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20" windowWidth="18855" windowHeight="7095" firstSheet="1" activeTab="7"/>
  </bookViews>
  <sheets>
    <sheet name="Marzo" sheetId="25" r:id="rId1"/>
    <sheet name="Junio" sheetId="27" r:id="rId2"/>
    <sheet name="Setiembre" sheetId="28" r:id="rId3"/>
    <sheet name="Diciembre" sheetId="29" r:id="rId4"/>
    <sheet name="1501,0701" sheetId="10" r:id="rId5"/>
    <sheet name="1501,0702" sheetId="11" r:id="rId6"/>
    <sheet name="1501,0703" sheetId="12" r:id="rId7"/>
    <sheet name="1501,0704" sheetId="13" r:id="rId8"/>
    <sheet name="1501,0706" sheetId="15" r:id="rId9"/>
    <sheet name="Hoja1" sheetId="26" r:id="rId10"/>
  </sheets>
  <definedNames>
    <definedName name="_xlnm._FilterDatabase" localSheetId="5" hidden="1">'1501,0702'!$A$8:$BH$3475</definedName>
    <definedName name="_xlnm._FilterDatabase" localSheetId="3" hidden="1">Diciembre!$B$3205:$AD$3253</definedName>
    <definedName name="_xlnm._FilterDatabase" localSheetId="1" hidden="1">Junio!$B$131:$AD$1184</definedName>
    <definedName name="_xlnm._FilterDatabase" localSheetId="0" hidden="1">Marzo!$B$944:$AC$1317</definedName>
    <definedName name="_xlnm._FilterDatabase" localSheetId="2" hidden="1">Setiembre!$B$2108:$AD$2135</definedName>
    <definedName name="_xlnm.Print_Titles" localSheetId="4">'1501,0701'!$2:$6</definedName>
    <definedName name="_xlnm.Print_Titles" localSheetId="5">'1501,0702'!$2:$6</definedName>
    <definedName name="_xlnm.Print_Titles" localSheetId="6">'1501,0703'!$2:$6</definedName>
    <definedName name="_xlnm.Print_Titles" localSheetId="7">'1501,0704'!$2:$6</definedName>
    <definedName name="_xlnm.Print_Titles" localSheetId="8">'1501,0706'!$2:$6</definedName>
  </definedNames>
  <calcPr calcId="124519"/>
</workbook>
</file>

<file path=xl/calcChain.xml><?xml version="1.0" encoding="utf-8"?>
<calcChain xmlns="http://schemas.openxmlformats.org/spreadsheetml/2006/main">
  <c r="Q297" i="10"/>
  <c r="P297"/>
  <c r="O297"/>
  <c r="P168"/>
  <c r="O168"/>
  <c r="Q21" i="13"/>
  <c r="P21"/>
  <c r="O21"/>
  <c r="O14"/>
  <c r="Q20"/>
  <c r="Q12"/>
  <c r="P71"/>
  <c r="O71"/>
  <c r="Q70"/>
  <c r="Q69"/>
  <c r="P14"/>
  <c r="Q13"/>
  <c r="P224" i="12"/>
  <c r="O224"/>
  <c r="Q223"/>
  <c r="Q222"/>
  <c r="Q221"/>
  <c r="Q224" s="1"/>
  <c r="P134"/>
  <c r="O134"/>
  <c r="Q133"/>
  <c r="Q132"/>
  <c r="Q130"/>
  <c r="Q129"/>
  <c r="P169"/>
  <c r="O169"/>
  <c r="Q168"/>
  <c r="P882"/>
  <c r="O882"/>
  <c r="Q881"/>
  <c r="Q879"/>
  <c r="Q877"/>
  <c r="Q876"/>
  <c r="Q882" s="1"/>
  <c r="Q866"/>
  <c r="P866"/>
  <c r="O866"/>
  <c r="Q1263"/>
  <c r="P347"/>
  <c r="O347"/>
  <c r="Q346"/>
  <c r="Q345"/>
  <c r="Q347" s="1"/>
  <c r="P342"/>
  <c r="O342"/>
  <c r="Q341"/>
  <c r="Q849"/>
  <c r="P849"/>
  <c r="O849"/>
  <c r="Q841"/>
  <c r="P284"/>
  <c r="O284"/>
  <c r="Q282"/>
  <c r="Q281"/>
  <c r="Q283"/>
  <c r="Q266"/>
  <c r="Q265"/>
  <c r="Q264"/>
  <c r="Q263"/>
  <c r="Q246"/>
  <c r="Q236"/>
  <c r="Q235"/>
  <c r="Q237"/>
  <c r="Q203"/>
  <c r="Q202"/>
  <c r="Q204"/>
  <c r="Q230"/>
  <c r="P230"/>
  <c r="O230"/>
  <c r="P81"/>
  <c r="O81"/>
  <c r="Q80"/>
  <c r="Q79"/>
  <c r="Q78"/>
  <c r="P62"/>
  <c r="O62"/>
  <c r="Q61"/>
  <c r="Q62" s="1"/>
  <c r="P176"/>
  <c r="O176"/>
  <c r="Q175"/>
  <c r="Q172"/>
  <c r="Q176" s="1"/>
  <c r="Q158"/>
  <c r="P158"/>
  <c r="O158"/>
  <c r="Q1368"/>
  <c r="P1368"/>
  <c r="O1368"/>
  <c r="Q1274"/>
  <c r="P1274"/>
  <c r="O1274"/>
  <c r="Q1254"/>
  <c r="P1254"/>
  <c r="O1254"/>
  <c r="Q1249"/>
  <c r="P1249"/>
  <c r="O1249"/>
  <c r="Q1100"/>
  <c r="P1100"/>
  <c r="O1100"/>
  <c r="P896"/>
  <c r="O896"/>
  <c r="Q895"/>
  <c r="Q896" s="1"/>
  <c r="Q3203" i="29"/>
  <c r="Q3202"/>
  <c r="Q3201"/>
  <c r="Q3200"/>
  <c r="Q3197"/>
  <c r="Q3196"/>
  <c r="Q2888"/>
  <c r="Q2878"/>
  <c r="Q2877"/>
  <c r="Q2876"/>
  <c r="Q2875"/>
  <c r="Q2881"/>
  <c r="Q2880"/>
  <c r="Q2879"/>
  <c r="Q3199"/>
  <c r="Q3198"/>
  <c r="P3068"/>
  <c r="O3068"/>
  <c r="Q3069"/>
  <c r="P3039"/>
  <c r="O3039"/>
  <c r="Q3040"/>
  <c r="Q2771"/>
  <c r="Q2863"/>
  <c r="Q2858"/>
  <c r="Q2794"/>
  <c r="Q2769"/>
  <c r="Q2887"/>
  <c r="Q2886"/>
  <c r="Q2885"/>
  <c r="Q2884"/>
  <c r="Q2883"/>
  <c r="Q2882"/>
  <c r="Q2874"/>
  <c r="P2648"/>
  <c r="O2648"/>
  <c r="Q2649"/>
  <c r="Q2450"/>
  <c r="Q2451"/>
  <c r="P2406"/>
  <c r="O2406"/>
  <c r="Q2407"/>
  <c r="P40" i="11"/>
  <c r="O40"/>
  <c r="Q39"/>
  <c r="Q40" s="1"/>
  <c r="O354"/>
  <c r="O334"/>
  <c r="O329"/>
  <c r="P31"/>
  <c r="O31"/>
  <c r="Q30"/>
  <c r="P36"/>
  <c r="O36"/>
  <c r="Q35"/>
  <c r="Q34"/>
  <c r="Q36" s="1"/>
  <c r="P1142"/>
  <c r="P625"/>
  <c r="O625"/>
  <c r="Q624"/>
  <c r="P527"/>
  <c r="O527"/>
  <c r="Q526"/>
  <c r="P1849"/>
  <c r="O1849"/>
  <c r="Q1848"/>
  <c r="Q1846"/>
  <c r="Q1849" s="1"/>
  <c r="Q2617"/>
  <c r="P2617"/>
  <c r="O2617"/>
  <c r="Q29"/>
  <c r="Q31" s="1"/>
  <c r="P26"/>
  <c r="O26"/>
  <c r="Q25"/>
  <c r="Q24"/>
  <c r="P21"/>
  <c r="O21"/>
  <c r="Q20"/>
  <c r="Q19"/>
  <c r="P474"/>
  <c r="O474"/>
  <c r="Q473"/>
  <c r="Q472"/>
  <c r="P427"/>
  <c r="O427"/>
  <c r="Q426"/>
  <c r="P444"/>
  <c r="O444"/>
  <c r="Q443"/>
  <c r="P78"/>
  <c r="O78"/>
  <c r="Q77"/>
  <c r="P49"/>
  <c r="O49"/>
  <c r="Q48"/>
  <c r="P1146"/>
  <c r="O1146"/>
  <c r="O1142"/>
  <c r="P2348"/>
  <c r="O2348"/>
  <c r="Q2347"/>
  <c r="Q2348" s="1"/>
  <c r="P1284"/>
  <c r="O1284"/>
  <c r="Q1282"/>
  <c r="Q1281"/>
  <c r="Q1280"/>
  <c r="P1460"/>
  <c r="O1460"/>
  <c r="Q1459"/>
  <c r="Q1460" s="1"/>
  <c r="P2267"/>
  <c r="O2267"/>
  <c r="Q2266"/>
  <c r="Q2267" s="1"/>
  <c r="Q1099"/>
  <c r="Q1098"/>
  <c r="Q1097"/>
  <c r="P1606"/>
  <c r="O1606"/>
  <c r="Q1605"/>
  <c r="Q1606" s="1"/>
  <c r="P1087"/>
  <c r="O1087"/>
  <c r="Q1082"/>
  <c r="Q2929"/>
  <c r="P1551"/>
  <c r="O1551"/>
  <c r="Q1550"/>
  <c r="Q1548"/>
  <c r="Q1546"/>
  <c r="Q896"/>
  <c r="P896"/>
  <c r="O896"/>
  <c r="P1248"/>
  <c r="O1248"/>
  <c r="Q1247"/>
  <c r="Q1248" s="1"/>
  <c r="P714"/>
  <c r="O714"/>
  <c r="Q713"/>
  <c r="Q3475"/>
  <c r="P3475"/>
  <c r="O3475"/>
  <c r="Q3375"/>
  <c r="P3375"/>
  <c r="O3375"/>
  <c r="Q3293"/>
  <c r="P3293"/>
  <c r="O3293"/>
  <c r="Q3216"/>
  <c r="P3216"/>
  <c r="O3216"/>
  <c r="Q1214"/>
  <c r="P1214"/>
  <c r="O1214"/>
  <c r="Q709"/>
  <c r="P709"/>
  <c r="O709"/>
  <c r="Q1551" l="1"/>
  <c r="Q284" i="12"/>
  <c r="Q1284" i="11"/>
  <c r="Q21"/>
  <c r="Q26"/>
  <c r="Q3158"/>
  <c r="P3158"/>
  <c r="O3158"/>
  <c r="Q702"/>
  <c r="P702"/>
  <c r="O702"/>
  <c r="Q691"/>
  <c r="P691"/>
  <c r="O691"/>
  <c r="P1150"/>
  <c r="O1150"/>
  <c r="Q1149"/>
  <c r="Q1150" s="1"/>
  <c r="Q3141"/>
  <c r="P3141"/>
  <c r="O3141"/>
  <c r="Q2949"/>
  <c r="P2949"/>
  <c r="O2949"/>
  <c r="Q2721"/>
  <c r="P2721"/>
  <c r="O2721"/>
  <c r="Q2488"/>
  <c r="P2488"/>
  <c r="O2488"/>
  <c r="Q2461"/>
  <c r="P2461"/>
  <c r="O2461"/>
  <c r="Q2447"/>
  <c r="P2447"/>
  <c r="O2447"/>
  <c r="Q2417"/>
  <c r="P2417"/>
  <c r="O2417"/>
  <c r="Q2393"/>
  <c r="P2393"/>
  <c r="O2393"/>
  <c r="Q2368"/>
  <c r="P2368"/>
  <c r="O2368"/>
  <c r="Q2227" i="29"/>
  <c r="Q2226"/>
  <c r="Q2225"/>
  <c r="Q2230"/>
  <c r="Q2229"/>
  <c r="Q2228"/>
  <c r="Q2232"/>
  <c r="Q2241"/>
  <c r="Q2240"/>
  <c r="Q2239"/>
  <c r="Q2238"/>
  <c r="Q2237"/>
  <c r="Q2236"/>
  <c r="Q2235"/>
  <c r="Q2234"/>
  <c r="Q1874"/>
  <c r="Q1873"/>
  <c r="Q1872"/>
  <c r="Q1871"/>
  <c r="Q1558"/>
  <c r="Q1557"/>
  <c r="Q1556"/>
  <c r="Q1555"/>
  <c r="Q1554"/>
  <c r="Q1553"/>
  <c r="Q1552"/>
  <c r="Q1551"/>
  <c r="Q1550"/>
  <c r="Q1549"/>
  <c r="Q529"/>
  <c r="Q528"/>
  <c r="Q527"/>
  <c r="Q526"/>
  <c r="Q2233"/>
  <c r="Q2231"/>
  <c r="Q2224"/>
  <c r="Q1823"/>
  <c r="O1809"/>
  <c r="Q1811"/>
  <c r="Q1810"/>
  <c r="Q1559"/>
  <c r="Q1503"/>
  <c r="Q1429"/>
  <c r="Q1367"/>
  <c r="Q1345"/>
  <c r="Q1342"/>
  <c r="Q1338"/>
  <c r="Q1337"/>
  <c r="Q1336"/>
  <c r="Q1335"/>
  <c r="P633"/>
  <c r="O633"/>
  <c r="Q634"/>
  <c r="Q673"/>
  <c r="Q672"/>
  <c r="Q669"/>
  <c r="Q665"/>
  <c r="Q580"/>
  <c r="Q290"/>
  <c r="P159" i="10"/>
  <c r="O159"/>
  <c r="Q158"/>
  <c r="Q167"/>
  <c r="Q166"/>
  <c r="P173"/>
  <c r="O173"/>
  <c r="Q172"/>
  <c r="P203"/>
  <c r="O203"/>
  <c r="Q202"/>
  <c r="Q201"/>
  <c r="Q162" i="29"/>
  <c r="Q163"/>
  <c r="Q161"/>
  <c r="Q160"/>
  <c r="Q159"/>
  <c r="Q203" i="10" l="1"/>
  <c r="Q1205" i="29" l="1"/>
  <c r="Q1204"/>
  <c r="Q1203"/>
  <c r="Q1202"/>
  <c r="Q1201"/>
  <c r="Q1200"/>
  <c r="Q1199"/>
  <c r="Q3281" l="1"/>
  <c r="Q3280"/>
  <c r="Q3276"/>
  <c r="Q3275"/>
  <c r="Q3274"/>
  <c r="Q3273"/>
  <c r="Q3266"/>
  <c r="Q3265"/>
  <c r="Q3264"/>
  <c r="Q3260"/>
  <c r="Q3259"/>
  <c r="Q3258"/>
  <c r="Q3257"/>
  <c r="Q3246"/>
  <c r="Q3245"/>
  <c r="Q3244"/>
  <c r="Q3243"/>
  <c r="Q3242"/>
  <c r="Q3241"/>
  <c r="Q3240"/>
  <c r="Q3239"/>
  <c r="Q3238"/>
  <c r="Q3234"/>
  <c r="Q3233"/>
  <c r="Q3220"/>
  <c r="Q3219"/>
  <c r="Q3218"/>
  <c r="Q3195"/>
  <c r="Q3194"/>
  <c r="Q3177"/>
  <c r="Q3176"/>
  <c r="Q3175"/>
  <c r="Q3174"/>
  <c r="Q3173"/>
  <c r="Q3172"/>
  <c r="Q3171"/>
  <c r="Q3170"/>
  <c r="Q3169"/>
  <c r="Q3168"/>
  <c r="Q3167"/>
  <c r="Q3166"/>
  <c r="Q3165"/>
  <c r="Q3164"/>
  <c r="Q3163"/>
  <c r="Q3162"/>
  <c r="Q3161"/>
  <c r="Q3160"/>
  <c r="Q3159"/>
  <c r="Q3158"/>
  <c r="Q3157"/>
  <c r="Q3156"/>
  <c r="Q3155"/>
  <c r="Q3154"/>
  <c r="Q3153"/>
  <c r="Q3152"/>
  <c r="Q3151"/>
  <c r="Q3150"/>
  <c r="Q3149"/>
  <c r="Q3148"/>
  <c r="Q3147"/>
  <c r="Q3146"/>
  <c r="Q3145"/>
  <c r="Q3144"/>
  <c r="Q3143"/>
  <c r="Q3142"/>
  <c r="Q3141"/>
  <c r="Q3140"/>
  <c r="Q3139"/>
  <c r="Q3138"/>
  <c r="Q3137"/>
  <c r="Q3136"/>
  <c r="Q3135"/>
  <c r="Q3134"/>
  <c r="Q3133"/>
  <c r="Q3132"/>
  <c r="Q3131"/>
  <c r="Q3130"/>
  <c r="Q3129"/>
  <c r="Q3128"/>
  <c r="Q3127"/>
  <c r="Q3126"/>
  <c r="Q3125"/>
  <c r="Q3124"/>
  <c r="Q3123"/>
  <c r="Q3122"/>
  <c r="Q3121"/>
  <c r="Q3120"/>
  <c r="Q3119"/>
  <c r="Q3118"/>
  <c r="Q3117"/>
  <c r="Q3116"/>
  <c r="Q3115"/>
  <c r="Q3114"/>
  <c r="Q3113"/>
  <c r="Q3112"/>
  <c r="Q2984"/>
  <c r="Q2983"/>
  <c r="Q2982"/>
  <c r="Q2981"/>
  <c r="Q2980"/>
  <c r="Q2979"/>
  <c r="Q2978"/>
  <c r="Q2977"/>
  <c r="Q2976"/>
  <c r="Q2975"/>
  <c r="Q2974"/>
  <c r="Q2973"/>
  <c r="Q2972"/>
  <c r="Q2971"/>
  <c r="Q2970"/>
  <c r="Q2969"/>
  <c r="Q2968"/>
  <c r="Q2967"/>
  <c r="Q2966"/>
  <c r="Q2965"/>
  <c r="Q2964"/>
  <c r="Q2963"/>
  <c r="Q2962"/>
  <c r="Q2961"/>
  <c r="Q2960"/>
  <c r="Q2959"/>
  <c r="Q2958"/>
  <c r="Q2957"/>
  <c r="Q2956"/>
  <c r="Q2955"/>
  <c r="Q2954"/>
  <c r="Q2953"/>
  <c r="Q2952"/>
  <c r="Q2951"/>
  <c r="Q2950"/>
  <c r="Q2949"/>
  <c r="Q2948"/>
  <c r="Q2947"/>
  <c r="Q2946"/>
  <c r="Q2945"/>
  <c r="Q2944"/>
  <c r="Q2943"/>
  <c r="Q2942"/>
  <c r="Q2941"/>
  <c r="Q2940"/>
  <c r="Q2939"/>
  <c r="Q2938"/>
  <c r="Q2937"/>
  <c r="Q2936"/>
  <c r="Q2935"/>
  <c r="Q2934"/>
  <c r="Q2933"/>
  <c r="Q2932"/>
  <c r="Q2931"/>
  <c r="Q2930"/>
  <c r="Q2929"/>
  <c r="Q2928"/>
  <c r="Q2927"/>
  <c r="Q2926"/>
  <c r="Q2925"/>
  <c r="Q2924"/>
  <c r="Q2923"/>
  <c r="Q2922"/>
  <c r="Q2921"/>
  <c r="Q2920"/>
  <c r="Q2919"/>
  <c r="Q2918"/>
  <c r="Q2917"/>
  <c r="Q2916"/>
  <c r="Q2915"/>
  <c r="Q2914"/>
  <c r="Q2913"/>
  <c r="Q2912"/>
  <c r="Q2911"/>
  <c r="Q2910"/>
  <c r="Q2909"/>
  <c r="Q2908"/>
  <c r="Q2907"/>
  <c r="Q2906"/>
  <c r="Q2905"/>
  <c r="Q2904"/>
  <c r="Q2903"/>
  <c r="Q2902"/>
  <c r="Q2901"/>
  <c r="Q2900"/>
  <c r="Q2899"/>
  <c r="Q2898"/>
  <c r="Q2897"/>
  <c r="Q2896"/>
  <c r="Q2895"/>
  <c r="Q2894"/>
  <c r="Q2893"/>
  <c r="Q2892"/>
  <c r="Q2873"/>
  <c r="Q2872"/>
  <c r="Q2871"/>
  <c r="Q2870"/>
  <c r="Q2869"/>
  <c r="Q2868"/>
  <c r="Q2867"/>
  <c r="Q2866"/>
  <c r="Q2695"/>
  <c r="Q2694"/>
  <c r="Q2693"/>
  <c r="Q2692"/>
  <c r="Q2691"/>
  <c r="Q2690"/>
  <c r="Q2689"/>
  <c r="Q2688"/>
  <c r="Q2687"/>
  <c r="Q2686"/>
  <c r="Q2685"/>
  <c r="Q2545"/>
  <c r="Q2544"/>
  <c r="Q2543"/>
  <c r="Q2542"/>
  <c r="Q2541"/>
  <c r="Q2540"/>
  <c r="Q2539"/>
  <c r="Q2538"/>
  <c r="Q2537"/>
  <c r="Q2536"/>
  <c r="Q2535"/>
  <c r="Q2534"/>
  <c r="Q2533"/>
  <c r="Q2532"/>
  <c r="Q2531"/>
  <c r="Q2530"/>
  <c r="Q2529"/>
  <c r="Q2528"/>
  <c r="Q2527"/>
  <c r="Q2526"/>
  <c r="Q2525"/>
  <c r="Q2524"/>
  <c r="Q2523"/>
  <c r="Q2522"/>
  <c r="Q2521"/>
  <c r="Q2520"/>
  <c r="Q2519"/>
  <c r="Q2518"/>
  <c r="Q2517"/>
  <c r="Q2516"/>
  <c r="Q2515"/>
  <c r="Q2514"/>
  <c r="Q2513"/>
  <c r="Q2512"/>
  <c r="Q2511"/>
  <c r="Q2510"/>
  <c r="Q2509"/>
  <c r="Q2508"/>
  <c r="Q2507"/>
  <c r="Q2506"/>
  <c r="Q2505"/>
  <c r="Q2504"/>
  <c r="Q2503"/>
  <c r="Q2502"/>
  <c r="Q2501"/>
  <c r="Q2500"/>
  <c r="Q2499"/>
  <c r="Q2498"/>
  <c r="Q2497"/>
  <c r="Q2496"/>
  <c r="Q2495"/>
  <c r="Q2494"/>
  <c r="Q2493"/>
  <c r="Q2492"/>
  <c r="Q2491"/>
  <c r="Q2490"/>
  <c r="Q2489"/>
  <c r="Q2488"/>
  <c r="Q2487"/>
  <c r="Q2486"/>
  <c r="Q2485"/>
  <c r="Q2484"/>
  <c r="Q2483"/>
  <c r="Q2482"/>
  <c r="Q2481"/>
  <c r="Q2480"/>
  <c r="Q2479"/>
  <c r="Q2478"/>
  <c r="Q2477"/>
  <c r="Q2476"/>
  <c r="Q2475"/>
  <c r="Q2474"/>
  <c r="Q2473"/>
  <c r="Q2472"/>
  <c r="Q2471"/>
  <c r="Q2470"/>
  <c r="Q2469"/>
  <c r="Q2468"/>
  <c r="Q2467"/>
  <c r="Q2466"/>
  <c r="Q2465"/>
  <c r="Q2464"/>
  <c r="Q2463"/>
  <c r="Q2462"/>
  <c r="Q2461"/>
  <c r="Q2460"/>
  <c r="Q2459"/>
  <c r="Q2458"/>
  <c r="Q2457"/>
  <c r="Q2456"/>
  <c r="Q2455"/>
  <c r="Q2333"/>
  <c r="Q2332"/>
  <c r="Q2331"/>
  <c r="Q2330"/>
  <c r="Q2329"/>
  <c r="Q2328"/>
  <c r="Q2327"/>
  <c r="Q2326"/>
  <c r="Q2325"/>
  <c r="Q2324"/>
  <c r="Q2323"/>
  <c r="Q2322"/>
  <c r="Q2321"/>
  <c r="Q2320"/>
  <c r="Q2319"/>
  <c r="Q2318"/>
  <c r="Q2317"/>
  <c r="Q2316"/>
  <c r="Q2315"/>
  <c r="Q2314"/>
  <c r="Q2313"/>
  <c r="Q2312"/>
  <c r="Q2311"/>
  <c r="Q2310"/>
  <c r="Q2309"/>
  <c r="Q2308"/>
  <c r="Q2307"/>
  <c r="Q2306"/>
  <c r="Q2305"/>
  <c r="Q2304"/>
  <c r="Q2303"/>
  <c r="Q2302"/>
  <c r="Q2301"/>
  <c r="Q2300"/>
  <c r="Q2299"/>
  <c r="Q2298"/>
  <c r="Q2297"/>
  <c r="Q2296"/>
  <c r="Q2295"/>
  <c r="Q2294"/>
  <c r="Q2293"/>
  <c r="Q2292"/>
  <c r="Q2291"/>
  <c r="Q2290"/>
  <c r="Q2289"/>
  <c r="Q2288"/>
  <c r="Q2287"/>
  <c r="Q2286"/>
  <c r="Q2285"/>
  <c r="Q2284"/>
  <c r="Q2283"/>
  <c r="Q2282"/>
  <c r="Q2281"/>
  <c r="Q2280"/>
  <c r="Q2279"/>
  <c r="Q2278"/>
  <c r="Q2277"/>
  <c r="Q2276"/>
  <c r="Q2275"/>
  <c r="Q2274"/>
  <c r="Q2273"/>
  <c r="Q2272"/>
  <c r="Q2271"/>
  <c r="Q2270"/>
  <c r="Q2269"/>
  <c r="Q2268"/>
  <c r="Q2267"/>
  <c r="Q2266"/>
  <c r="Q2265"/>
  <c r="Q2264"/>
  <c r="Q2263"/>
  <c r="Q2262"/>
  <c r="Q2261"/>
  <c r="Q2260"/>
  <c r="Q2259"/>
  <c r="Q2258"/>
  <c r="Q2257"/>
  <c r="Q2250"/>
  <c r="Q2249"/>
  <c r="Q2248"/>
  <c r="Q2247"/>
  <c r="Q2246"/>
  <c r="Q2218"/>
  <c r="Q2217"/>
  <c r="Q2219"/>
  <c r="Q2214"/>
  <c r="Q2213"/>
  <c r="Q2212"/>
  <c r="Q2211"/>
  <c r="Q2208"/>
  <c r="Q2207"/>
  <c r="Q2206"/>
  <c r="Q2205"/>
  <c r="Q2197"/>
  <c r="Q2196"/>
  <c r="Q2195"/>
  <c r="Q2194"/>
  <c r="Q2193"/>
  <c r="Q2192"/>
  <c r="Q2191"/>
  <c r="Q2190"/>
  <c r="Q2189"/>
  <c r="Q2188"/>
  <c r="Q2187"/>
  <c r="Q2186"/>
  <c r="Q2185"/>
  <c r="Q2184"/>
  <c r="Q2183"/>
  <c r="Q2182"/>
  <c r="Q2181"/>
  <c r="Q2180"/>
  <c r="Q2179"/>
  <c r="Q2178"/>
  <c r="Q2177"/>
  <c r="Q2176"/>
  <c r="Q2175"/>
  <c r="Q2174"/>
  <c r="Q2173"/>
  <c r="Q2172"/>
  <c r="Q2171"/>
  <c r="Q2170"/>
  <c r="Q2169"/>
  <c r="Q2168"/>
  <c r="Q2167"/>
  <c r="Q2166"/>
  <c r="Q2165"/>
  <c r="Q2164"/>
  <c r="Q2163"/>
  <c r="Q2162"/>
  <c r="Q2161"/>
  <c r="Q2160"/>
  <c r="Q2159"/>
  <c r="Q2158"/>
  <c r="Q2157"/>
  <c r="Q2156"/>
  <c r="Q2155"/>
  <c r="Q2154"/>
  <c r="Q2153"/>
  <c r="Q2152"/>
  <c r="Q2151"/>
  <c r="Q2150"/>
  <c r="Q2149"/>
  <c r="Q2148"/>
  <c r="Q2147"/>
  <c r="Q2146"/>
  <c r="Q2145"/>
  <c r="Q2144"/>
  <c r="Q2143"/>
  <c r="Q2142"/>
  <c r="Q2141"/>
  <c r="Q2140"/>
  <c r="Q2139"/>
  <c r="Q2138"/>
  <c r="Q2137"/>
  <c r="Q2136"/>
  <c r="Q2135"/>
  <c r="Q2134"/>
  <c r="Q2133"/>
  <c r="Q2132"/>
  <c r="Q2131"/>
  <c r="Q2130"/>
  <c r="Q2129"/>
  <c r="Q2128"/>
  <c r="Q2127"/>
  <c r="Q2126"/>
  <c r="Q2125"/>
  <c r="Q2124"/>
  <c r="Q2123"/>
  <c r="Q2122"/>
  <c r="Q2121"/>
  <c r="Q2120"/>
  <c r="Q2119"/>
  <c r="Q2118"/>
  <c r="Q2117"/>
  <c r="Q2116"/>
  <c r="Q2115"/>
  <c r="Q2114"/>
  <c r="Q2113"/>
  <c r="Q2112"/>
  <c r="Q2111"/>
  <c r="Q2110"/>
  <c r="Q2109"/>
  <c r="Q2108"/>
  <c r="Q2107"/>
  <c r="Q2106"/>
  <c r="Q2105"/>
  <c r="Q2104"/>
  <c r="Q2103"/>
  <c r="Q2102"/>
  <c r="Q2101"/>
  <c r="Q2100"/>
  <c r="Q2099"/>
  <c r="Q2098"/>
  <c r="Q2097"/>
  <c r="Q2096"/>
  <c r="Q2095"/>
  <c r="Q2094"/>
  <c r="Q2093"/>
  <c r="Q2092"/>
  <c r="Q2091"/>
  <c r="Q2090"/>
  <c r="Q2089"/>
  <c r="Q2088"/>
  <c r="Q2087"/>
  <c r="Q2086"/>
  <c r="Q2085"/>
  <c r="Q2084"/>
  <c r="Q2083"/>
  <c r="Q2082"/>
  <c r="Q2081"/>
  <c r="Q2080"/>
  <c r="Q2079"/>
  <c r="Q2078"/>
  <c r="Q2077"/>
  <c r="Q2076"/>
  <c r="Q2075"/>
  <c r="Q2074"/>
  <c r="Q2073"/>
  <c r="Q2072"/>
  <c r="Q2071"/>
  <c r="Q2070"/>
  <c r="Q2069"/>
  <c r="Q2068"/>
  <c r="Q2067"/>
  <c r="Q2066"/>
  <c r="Q2065"/>
  <c r="Q2064"/>
  <c r="Q2063"/>
  <c r="Q2062"/>
  <c r="Q2061"/>
  <c r="Q2060"/>
  <c r="Q2059"/>
  <c r="Q2058"/>
  <c r="Q2057"/>
  <c r="Q2056"/>
  <c r="Q2055"/>
  <c r="Q2054"/>
  <c r="Q2053"/>
  <c r="Q2052"/>
  <c r="Q2051"/>
  <c r="Q2050"/>
  <c r="Q2049"/>
  <c r="Q2048"/>
  <c r="Q2047"/>
  <c r="Q2046"/>
  <c r="Q2045"/>
  <c r="Q2044"/>
  <c r="Q2043"/>
  <c r="Q2042"/>
  <c r="Q2041"/>
  <c r="Q2040"/>
  <c r="Q2039"/>
  <c r="Q2038"/>
  <c r="Q2037"/>
  <c r="Q2036"/>
  <c r="Q2035"/>
  <c r="Q2034"/>
  <c r="Q2033"/>
  <c r="Q2032"/>
  <c r="Q2031"/>
  <c r="Q2030"/>
  <c r="Q2029"/>
  <c r="Q2028"/>
  <c r="Q2027"/>
  <c r="Q2026"/>
  <c r="Q2025"/>
  <c r="Q2024"/>
  <c r="Q2023"/>
  <c r="Q2022"/>
  <c r="Q2021"/>
  <c r="Q2020"/>
  <c r="Q2019"/>
  <c r="Q2018"/>
  <c r="Q2017"/>
  <c r="Q2016"/>
  <c r="Q2015"/>
  <c r="Q2014"/>
  <c r="Q2013"/>
  <c r="Q2012"/>
  <c r="Q2011"/>
  <c r="Q2010"/>
  <c r="Q2009"/>
  <c r="Q2008"/>
  <c r="Q2007"/>
  <c r="Q2006"/>
  <c r="Q2005"/>
  <c r="Q2004"/>
  <c r="Q2003"/>
  <c r="Q2002"/>
  <c r="Q2001"/>
  <c r="Q2000"/>
  <c r="Q1999"/>
  <c r="Q1998"/>
  <c r="Q1997"/>
  <c r="Q1996"/>
  <c r="Q1995"/>
  <c r="Q1994"/>
  <c r="Q1993"/>
  <c r="Q1992"/>
  <c r="Q1991"/>
  <c r="Q1990"/>
  <c r="Q1989"/>
  <c r="Q1988"/>
  <c r="Q1987"/>
  <c r="Q1986"/>
  <c r="Q1985"/>
  <c r="Q1984"/>
  <c r="Q1983"/>
  <c r="Q1982"/>
  <c r="Q1981"/>
  <c r="Q1980"/>
  <c r="Q1979"/>
  <c r="Q1978"/>
  <c r="Q1977"/>
  <c r="Q1976"/>
  <c r="Q1975"/>
  <c r="Q1974"/>
  <c r="Q1973"/>
  <c r="Q1972"/>
  <c r="Q1971"/>
  <c r="Q1970"/>
  <c r="Q1969"/>
  <c r="Q1968"/>
  <c r="Q1967"/>
  <c r="Q1966"/>
  <c r="Q1965"/>
  <c r="Q1964"/>
  <c r="Q1963"/>
  <c r="Q1962"/>
  <c r="Q1961"/>
  <c r="Q1960"/>
  <c r="Q1959"/>
  <c r="Q1958"/>
  <c r="Q1957"/>
  <c r="Q1956"/>
  <c r="Q1955"/>
  <c r="Q1954"/>
  <c r="Q1953"/>
  <c r="Q1952"/>
  <c r="Q1951"/>
  <c r="Q1950"/>
  <c r="Q1949"/>
  <c r="Q1948"/>
  <c r="Q1947"/>
  <c r="Q1946"/>
  <c r="Q1945"/>
  <c r="Q1944"/>
  <c r="Q1943"/>
  <c r="Q1942"/>
  <c r="Q1941"/>
  <c r="Q1940"/>
  <c r="Q1939"/>
  <c r="Q1938"/>
  <c r="Q1937"/>
  <c r="Q1936"/>
  <c r="Q1935"/>
  <c r="Q1934"/>
  <c r="Q1933"/>
  <c r="Q1932"/>
  <c r="Q1931"/>
  <c r="Q1930"/>
  <c r="Q1929"/>
  <c r="Q1928"/>
  <c r="Q1927"/>
  <c r="Q1926"/>
  <c r="Q1925"/>
  <c r="Q1924"/>
  <c r="Q1923"/>
  <c r="Q1922"/>
  <c r="Q1921"/>
  <c r="Q1920"/>
  <c r="Q1919"/>
  <c r="Q1918"/>
  <c r="Q1917"/>
  <c r="Q1916"/>
  <c r="Q1915"/>
  <c r="Q1914"/>
  <c r="Q1913"/>
  <c r="Q1912"/>
  <c r="Q1911"/>
  <c r="Q1910"/>
  <c r="Q1909"/>
  <c r="Q1908"/>
  <c r="Q1907"/>
  <c r="Q1906"/>
  <c r="Q1905"/>
  <c r="Q1904"/>
  <c r="Q1903"/>
  <c r="Q1902"/>
  <c r="Q1901"/>
  <c r="Q1900"/>
  <c r="Q1899"/>
  <c r="Q1898"/>
  <c r="Q1897"/>
  <c r="Q1896"/>
  <c r="Q1895"/>
  <c r="Q1894"/>
  <c r="Q1893"/>
  <c r="Q1892"/>
  <c r="Q1891"/>
  <c r="Q1890"/>
  <c r="Q1889"/>
  <c r="Q1888"/>
  <c r="Q1887"/>
  <c r="Q1886"/>
  <c r="Q1885"/>
  <c r="Q1884"/>
  <c r="Q1883"/>
  <c r="Q1882"/>
  <c r="Q1881"/>
  <c r="Q1880"/>
  <c r="Q1879"/>
  <c r="Q1878"/>
  <c r="Q1707"/>
  <c r="Q1706"/>
  <c r="Q1705"/>
  <c r="Q1704"/>
  <c r="Q1703"/>
  <c r="Q1702"/>
  <c r="Q1701"/>
  <c r="Q1700"/>
  <c r="Q1699"/>
  <c r="Q1698"/>
  <c r="Q1697"/>
  <c r="Q1696"/>
  <c r="Q1695"/>
  <c r="Q1694"/>
  <c r="Q1693"/>
  <c r="Q1692"/>
  <c r="Q1691"/>
  <c r="Q1690"/>
  <c r="Q1689"/>
  <c r="Q1688"/>
  <c r="Q1687"/>
  <c r="Q1686"/>
  <c r="Q1685"/>
  <c r="Q1684"/>
  <c r="Q1683"/>
  <c r="Q1682"/>
  <c r="Q1681"/>
  <c r="Q1680"/>
  <c r="Q1679"/>
  <c r="Q1678"/>
  <c r="Q1677"/>
  <c r="Q1676"/>
  <c r="Q1675"/>
  <c r="Q1674"/>
  <c r="Q1673"/>
  <c r="Q1672"/>
  <c r="Q1671"/>
  <c r="Q1670"/>
  <c r="Q1669"/>
  <c r="Q1668"/>
  <c r="Q1667"/>
  <c r="Q1666"/>
  <c r="Q1665"/>
  <c r="Q1664"/>
  <c r="Q1663"/>
  <c r="Q1662"/>
  <c r="Q1661"/>
  <c r="Q1660"/>
  <c r="Q1659"/>
  <c r="Q1658"/>
  <c r="Q1657"/>
  <c r="Q1656"/>
  <c r="Q1655"/>
  <c r="Q1654"/>
  <c r="Q1653"/>
  <c r="Q1652"/>
  <c r="Q1651"/>
  <c r="Q1650"/>
  <c r="Q1649"/>
  <c r="Q1648"/>
  <c r="Q1647"/>
  <c r="Q1646"/>
  <c r="Q1645"/>
  <c r="Q1644"/>
  <c r="Q1643"/>
  <c r="Q1642"/>
  <c r="Q1641"/>
  <c r="Q1640"/>
  <c r="Q1639"/>
  <c r="Q1638"/>
  <c r="Q1637"/>
  <c r="Q1636"/>
  <c r="Q1635"/>
  <c r="Q1634"/>
  <c r="Q1633"/>
  <c r="Q1632"/>
  <c r="Q1631"/>
  <c r="Q1630"/>
  <c r="Q1629"/>
  <c r="Q1628"/>
  <c r="Q1627"/>
  <c r="Q1626"/>
  <c r="Q1625"/>
  <c r="Q1624"/>
  <c r="Q1623"/>
  <c r="Q1622"/>
  <c r="Q1621"/>
  <c r="Q1620"/>
  <c r="Q1619"/>
  <c r="Q1618"/>
  <c r="Q1617"/>
  <c r="Q1616"/>
  <c r="Q1615"/>
  <c r="Q1614"/>
  <c r="Q1613"/>
  <c r="Q1612"/>
  <c r="Q1611"/>
  <c r="Q1610"/>
  <c r="Q1609"/>
  <c r="Q1608"/>
  <c r="Q1607"/>
  <c r="Q1606"/>
  <c r="Q1605"/>
  <c r="Q1604"/>
  <c r="Q1603"/>
  <c r="Q1602"/>
  <c r="Q1601"/>
  <c r="Q1600"/>
  <c r="Q1599"/>
  <c r="Q1598"/>
  <c r="Q1597"/>
  <c r="Q1596"/>
  <c r="Q1595"/>
  <c r="Q1594"/>
  <c r="Q1593"/>
  <c r="Q1592"/>
  <c r="Q1591"/>
  <c r="Q1590"/>
  <c r="Q1589"/>
  <c r="Q1588"/>
  <c r="Q1587"/>
  <c r="Q1586"/>
  <c r="Q1585"/>
  <c r="Q1584"/>
  <c r="Q1583"/>
  <c r="Q1582"/>
  <c r="Q1581"/>
  <c r="Q1580"/>
  <c r="Q1579"/>
  <c r="Q1578"/>
  <c r="Q1577"/>
  <c r="Q1576"/>
  <c r="Q1575"/>
  <c r="Q1574"/>
  <c r="Q1573"/>
  <c r="Q1572"/>
  <c r="Q1571"/>
  <c r="Q1570"/>
  <c r="Q1569"/>
  <c r="Q1568"/>
  <c r="Q1567"/>
  <c r="Q1566"/>
  <c r="Q1565"/>
  <c r="Q1564"/>
  <c r="Q1563"/>
  <c r="Q1548"/>
  <c r="Q1547"/>
  <c r="Q1546"/>
  <c r="Q1545"/>
  <c r="Q1544"/>
  <c r="Q1543"/>
  <c r="Q1542"/>
  <c r="Q1541"/>
  <c r="Q978"/>
  <c r="Q977"/>
  <c r="Q976"/>
  <c r="Q837"/>
  <c r="Q836"/>
  <c r="Q835"/>
  <c r="Q834"/>
  <c r="Q833"/>
  <c r="Q832"/>
  <c r="Q831"/>
  <c r="Q830"/>
  <c r="Q829"/>
  <c r="Q828"/>
  <c r="Q827"/>
  <c r="Q826"/>
  <c r="Q825"/>
  <c r="Q824"/>
  <c r="Q823"/>
  <c r="Q822"/>
  <c r="Q821"/>
  <c r="Q820"/>
  <c r="Q819"/>
  <c r="Q818"/>
  <c r="Q817"/>
  <c r="Q816"/>
  <c r="Q815"/>
  <c r="Q814"/>
  <c r="Q813"/>
  <c r="Q812"/>
  <c r="Q811"/>
  <c r="Q810"/>
  <c r="Q809"/>
  <c r="Q808"/>
  <c r="Q807"/>
  <c r="Q806"/>
  <c r="Q805"/>
  <c r="Q804"/>
  <c r="Q803"/>
  <c r="Q802"/>
  <c r="Q801"/>
  <c r="Q800"/>
  <c r="Q799"/>
  <c r="Q798"/>
  <c r="Q797"/>
  <c r="Q796"/>
  <c r="Q795"/>
  <c r="Q794"/>
  <c r="Q793"/>
  <c r="Q792"/>
  <c r="Q791"/>
  <c r="Q790"/>
  <c r="Q789"/>
  <c r="Q788"/>
  <c r="Q787"/>
  <c r="Q786"/>
  <c r="Q785"/>
  <c r="Q784"/>
  <c r="Q783"/>
  <c r="Q782"/>
  <c r="Q781"/>
  <c r="Q780"/>
  <c r="Q779"/>
  <c r="Q778"/>
  <c r="Q777"/>
  <c r="Q776"/>
  <c r="Q775"/>
  <c r="Q774"/>
  <c r="Q773"/>
  <c r="Q772"/>
  <c r="Q771"/>
  <c r="Q770"/>
  <c r="Q769"/>
  <c r="Q768"/>
  <c r="Q767"/>
  <c r="Q766"/>
  <c r="Q765"/>
  <c r="Q764"/>
  <c r="Q763"/>
  <c r="Q762"/>
  <c r="Q761"/>
  <c r="Q760"/>
  <c r="Q759"/>
  <c r="Q758"/>
  <c r="Q757"/>
  <c r="Q756"/>
  <c r="Q755"/>
  <c r="Q754"/>
  <c r="Q753"/>
  <c r="Q752"/>
  <c r="Q751"/>
  <c r="Q750"/>
  <c r="Q749"/>
  <c r="Q748"/>
  <c r="Q747"/>
  <c r="Q746"/>
  <c r="Q745"/>
  <c r="Q744"/>
  <c r="Q743"/>
  <c r="Q742"/>
  <c r="Q741"/>
  <c r="Q740"/>
  <c r="Q739"/>
  <c r="Q738"/>
  <c r="Q737"/>
  <c r="Q736"/>
  <c r="Q735"/>
  <c r="Q734"/>
  <c r="Q733"/>
  <c r="Q732"/>
  <c r="Q731"/>
  <c r="Q730"/>
  <c r="Q729"/>
  <c r="Q728"/>
  <c r="Q727"/>
  <c r="Q726"/>
  <c r="Q725"/>
  <c r="Q724"/>
  <c r="Q723"/>
  <c r="Q722"/>
  <c r="Q721"/>
  <c r="Q720"/>
  <c r="Q719"/>
  <c r="Q718"/>
  <c r="Q717"/>
  <c r="Q716"/>
  <c r="Q715"/>
  <c r="Q714"/>
  <c r="Q713"/>
  <c r="Q712"/>
  <c r="Q711"/>
  <c r="Q710"/>
  <c r="Q709"/>
  <c r="Q708"/>
  <c r="Q707"/>
  <c r="Q706"/>
  <c r="Q705"/>
  <c r="Q704"/>
  <c r="Q703"/>
  <c r="Q702"/>
  <c r="Q701"/>
  <c r="Q700"/>
  <c r="Q699"/>
  <c r="Q698"/>
  <c r="Q697"/>
  <c r="Q696"/>
  <c r="Q695"/>
  <c r="Q694"/>
  <c r="Q693"/>
  <c r="Q692"/>
  <c r="Q691"/>
  <c r="Q690"/>
  <c r="Q689"/>
  <c r="Q688"/>
  <c r="Q687"/>
  <c r="Q686"/>
  <c r="Q685"/>
  <c r="Q684"/>
  <c r="Q683"/>
  <c r="Q682"/>
  <c r="Q681"/>
  <c r="Q680"/>
  <c r="Q679"/>
  <c r="Q678"/>
  <c r="Q677"/>
  <c r="Q499"/>
  <c r="Q498"/>
  <c r="Q487"/>
  <c r="Q486"/>
  <c r="Q421"/>
  <c r="Q420"/>
  <c r="Q419"/>
  <c r="Q418"/>
  <c r="Q417"/>
  <c r="Q416"/>
  <c r="Q415"/>
  <c r="Q414"/>
  <c r="Q413"/>
  <c r="Q412"/>
  <c r="Q411"/>
  <c r="Q410"/>
  <c r="Q409"/>
  <c r="Q408"/>
  <c r="Q407"/>
  <c r="Q406"/>
  <c r="Q405"/>
  <c r="Q404"/>
  <c r="Q403"/>
  <c r="Q402"/>
  <c r="Q401"/>
  <c r="Q400"/>
  <c r="Q399"/>
  <c r="Q398"/>
  <c r="Q397"/>
  <c r="Q396"/>
  <c r="Q395"/>
  <c r="Q394"/>
  <c r="Q393"/>
  <c r="Q392"/>
  <c r="Q391"/>
  <c r="Q390"/>
  <c r="Q389"/>
  <c r="Q388"/>
  <c r="Q387"/>
  <c r="Q386"/>
  <c r="Q385"/>
  <c r="Q384"/>
  <c r="Q383"/>
  <c r="Q382"/>
  <c r="Q381"/>
  <c r="Q380"/>
  <c r="Q379"/>
  <c r="Q378"/>
  <c r="Q377"/>
  <c r="Q376"/>
  <c r="Q375"/>
  <c r="Q374"/>
  <c r="Q373"/>
  <c r="Q372"/>
  <c r="Q371"/>
  <c r="Q370"/>
  <c r="Q369"/>
  <c r="Q368"/>
  <c r="Q367"/>
  <c r="Q366"/>
  <c r="Q365"/>
  <c r="Q364"/>
  <c r="Q363"/>
  <c r="Q362"/>
  <c r="Q361"/>
  <c r="Q360"/>
  <c r="Q359"/>
  <c r="Q358"/>
  <c r="Q357"/>
  <c r="Q356"/>
  <c r="Q355"/>
  <c r="Q354"/>
  <c r="Q353"/>
  <c r="Q352"/>
  <c r="Q351"/>
  <c r="Q350"/>
  <c r="Q349"/>
  <c r="Q348"/>
  <c r="Q347"/>
  <c r="Q346"/>
  <c r="Q345"/>
  <c r="Q344"/>
  <c r="Q343"/>
  <c r="Q342"/>
  <c r="Q341"/>
  <c r="Q340"/>
  <c r="Q339"/>
  <c r="Q338"/>
  <c r="Q337"/>
  <c r="Q336"/>
  <c r="Q335"/>
  <c r="Q334"/>
  <c r="Q333"/>
  <c r="Q332"/>
  <c r="Q331"/>
  <c r="Q330"/>
  <c r="Q329"/>
  <c r="Q328"/>
  <c r="Q327"/>
  <c r="Q326"/>
  <c r="Q325"/>
  <c r="Q324"/>
  <c r="Q323"/>
  <c r="Q322"/>
  <c r="Q321"/>
  <c r="Q320"/>
  <c r="Q319"/>
  <c r="Q318"/>
  <c r="Q317"/>
  <c r="Q316"/>
  <c r="Q315"/>
  <c r="Q314"/>
  <c r="Q313"/>
  <c r="Q312"/>
  <c r="Q311"/>
  <c r="Q310"/>
  <c r="Q309"/>
  <c r="Q308"/>
  <c r="Q307"/>
  <c r="Q306"/>
  <c r="Q305"/>
  <c r="Q304"/>
  <c r="Q183"/>
  <c r="Q182"/>
  <c r="Q181"/>
  <c r="Q180"/>
  <c r="Q179"/>
  <c r="Q178"/>
  <c r="Q177"/>
  <c r="Q176"/>
  <c r="Q175"/>
  <c r="Q174"/>
  <c r="Q173"/>
  <c r="Q172"/>
  <c r="Q171"/>
  <c r="Q170"/>
  <c r="Q169"/>
  <c r="Q168"/>
  <c r="Q149"/>
  <c r="Q148"/>
  <c r="Q147"/>
  <c r="Q142"/>
  <c r="Q141"/>
  <c r="Q61"/>
  <c r="Q60"/>
  <c r="Q34"/>
  <c r="Q33"/>
  <c r="Q32"/>
  <c r="Q31"/>
  <c r="Q30"/>
  <c r="Q29"/>
  <c r="Q28"/>
  <c r="Q138"/>
  <c r="Q137"/>
  <c r="Q136"/>
  <c r="Q135"/>
  <c r="Q134"/>
  <c r="Q133"/>
  <c r="Q132"/>
  <c r="Q131"/>
  <c r="Q130"/>
  <c r="Q129"/>
  <c r="Q128"/>
  <c r="Q127"/>
  <c r="Q126"/>
  <c r="Q125"/>
  <c r="Q124"/>
  <c r="Q123"/>
  <c r="Q122"/>
  <c r="Q121"/>
  <c r="Q120"/>
  <c r="Q119"/>
  <c r="Q118"/>
  <c r="Q117"/>
  <c r="Q116"/>
  <c r="Q115"/>
  <c r="Q114"/>
  <c r="Q113"/>
  <c r="Q112"/>
  <c r="Q111"/>
  <c r="Q110"/>
  <c r="Q109"/>
  <c r="Q108"/>
  <c r="Q107"/>
  <c r="Q106"/>
  <c r="Q105"/>
  <c r="Q104"/>
  <c r="Q103"/>
  <c r="Q102"/>
  <c r="Q101"/>
  <c r="Q100"/>
  <c r="Q99"/>
  <c r="Q98"/>
  <c r="Q97"/>
  <c r="Q96"/>
  <c r="Q95"/>
  <c r="Q94"/>
  <c r="Q93"/>
  <c r="Q92"/>
  <c r="Q91"/>
  <c r="Q90"/>
  <c r="Q89"/>
  <c r="Q75"/>
  <c r="Q74"/>
  <c r="Q73"/>
  <c r="Q72"/>
  <c r="Q71"/>
  <c r="Q70"/>
  <c r="Q69"/>
  <c r="Q68"/>
  <c r="Q67"/>
  <c r="Q66"/>
  <c r="Q48"/>
  <c r="Q47"/>
  <c r="Q46"/>
  <c r="Q45"/>
  <c r="Q44"/>
  <c r="Q43"/>
  <c r="Q42"/>
  <c r="Q41"/>
  <c r="Q40"/>
  <c r="Q39"/>
  <c r="Q38"/>
  <c r="Q22"/>
  <c r="Q21"/>
  <c r="Q20"/>
  <c r="Q19"/>
  <c r="Q18"/>
  <c r="Q17"/>
  <c r="Q16"/>
  <c r="Q15"/>
  <c r="Q14"/>
  <c r="Q13"/>
  <c r="Q12"/>
  <c r="Q11"/>
  <c r="Q10"/>
  <c r="Q9"/>
  <c r="P3279"/>
  <c r="O3279"/>
  <c r="P3278"/>
  <c r="O3278"/>
  <c r="P3272"/>
  <c r="O3272"/>
  <c r="O3271" s="1"/>
  <c r="P3271"/>
  <c r="Q3269"/>
  <c r="P3268"/>
  <c r="O3268"/>
  <c r="P3263"/>
  <c r="O3263"/>
  <c r="P3256"/>
  <c r="O3256"/>
  <c r="P3255"/>
  <c r="O3255"/>
  <c r="Q3252"/>
  <c r="P3251"/>
  <c r="O3251"/>
  <c r="Q3249"/>
  <c r="P3248"/>
  <c r="O3248"/>
  <c r="P3237"/>
  <c r="O3237"/>
  <c r="P3232"/>
  <c r="O3232"/>
  <c r="P3231"/>
  <c r="Q3229"/>
  <c r="P3228"/>
  <c r="O3228"/>
  <c r="Q3226"/>
  <c r="P3225"/>
  <c r="O3225"/>
  <c r="Q3223"/>
  <c r="P3222"/>
  <c r="O3222"/>
  <c r="P3217"/>
  <c r="O3217"/>
  <c r="Q3214"/>
  <c r="P3213"/>
  <c r="O3213"/>
  <c r="Q3211"/>
  <c r="P3210"/>
  <c r="O3210"/>
  <c r="Q3208"/>
  <c r="P3207"/>
  <c r="O3207"/>
  <c r="P3193"/>
  <c r="O3193"/>
  <c r="Q3191"/>
  <c r="P3190"/>
  <c r="O3190"/>
  <c r="Q3188"/>
  <c r="P3187"/>
  <c r="O3187"/>
  <c r="Q3185"/>
  <c r="Q3184"/>
  <c r="P3183"/>
  <c r="O3183"/>
  <c r="Q3181"/>
  <c r="Q3180"/>
  <c r="P3179"/>
  <c r="O3179"/>
  <c r="P3111"/>
  <c r="O3111"/>
  <c r="Q3108"/>
  <c r="Q3107"/>
  <c r="Q3106"/>
  <c r="Q3105"/>
  <c r="Q3104"/>
  <c r="Q3103"/>
  <c r="Q3102"/>
  <c r="Q3101"/>
  <c r="Q3100"/>
  <c r="Q3099"/>
  <c r="Q3098"/>
  <c r="Q3097"/>
  <c r="Q3096"/>
  <c r="Q3095"/>
  <c r="Q3094"/>
  <c r="Q3093"/>
  <c r="Q3092"/>
  <c r="Q3091"/>
  <c r="Q3090"/>
  <c r="Q3089"/>
  <c r="Q3088"/>
  <c r="Q3087"/>
  <c r="Q3086"/>
  <c r="Q3085"/>
  <c r="Q3084"/>
  <c r="Q3083"/>
  <c r="Q3082"/>
  <c r="Q3081"/>
  <c r="Q3080"/>
  <c r="Q3079"/>
  <c r="Q3078"/>
  <c r="Q3077"/>
  <c r="Q3076"/>
  <c r="Q3075"/>
  <c r="Q3074"/>
  <c r="Q3073"/>
  <c r="Q3072"/>
  <c r="Q3071"/>
  <c r="Q3070"/>
  <c r="Q3066"/>
  <c r="Q3065"/>
  <c r="Q3064"/>
  <c r="Q3063"/>
  <c r="Q3062"/>
  <c r="Q3061"/>
  <c r="Q3060"/>
  <c r="Q3059"/>
  <c r="Q3058"/>
  <c r="Q3057"/>
  <c r="P3056"/>
  <c r="O3056"/>
  <c r="Q3054"/>
  <c r="Q3053"/>
  <c r="Q3052"/>
  <c r="Q3051"/>
  <c r="Q3050"/>
  <c r="Q3049"/>
  <c r="Q3048"/>
  <c r="Q3047"/>
  <c r="Q3046"/>
  <c r="Q3045"/>
  <c r="Q3044"/>
  <c r="Q3043"/>
  <c r="Q3042"/>
  <c r="Q3041"/>
  <c r="Q3037"/>
  <c r="Q3036"/>
  <c r="Q3035"/>
  <c r="Q3034"/>
  <c r="Q3033"/>
  <c r="P3032"/>
  <c r="O3032"/>
  <c r="Q3030"/>
  <c r="Q3029"/>
  <c r="Q3028"/>
  <c r="P3027"/>
  <c r="O3027"/>
  <c r="Q3025"/>
  <c r="P3024"/>
  <c r="O3024"/>
  <c r="Q3022"/>
  <c r="Q3021"/>
  <c r="Q3020"/>
  <c r="Q3019"/>
  <c r="P3018"/>
  <c r="O3018"/>
  <c r="Q3016"/>
  <c r="Q3015"/>
  <c r="Q3014"/>
  <c r="Q3013"/>
  <c r="Q3012"/>
  <c r="Q3011"/>
  <c r="P3010"/>
  <c r="O3010"/>
  <c r="Q3008"/>
  <c r="Q3007"/>
  <c r="P3006"/>
  <c r="O3006"/>
  <c r="Q3004"/>
  <c r="Q3003"/>
  <c r="Q3002"/>
  <c r="Q3001"/>
  <c r="Q3000"/>
  <c r="Q2999"/>
  <c r="Q2998"/>
  <c r="Q2997"/>
  <c r="Q2996"/>
  <c r="Q2995"/>
  <c r="Q2994"/>
  <c r="Q2993"/>
  <c r="Q2992"/>
  <c r="Q2991"/>
  <c r="Q2990"/>
  <c r="Q2989"/>
  <c r="Q2988"/>
  <c r="Q2987"/>
  <c r="P2986"/>
  <c r="O2986"/>
  <c r="P2891"/>
  <c r="O2891"/>
  <c r="Q2865"/>
  <c r="Q2864"/>
  <c r="Q2862"/>
  <c r="Q2861"/>
  <c r="Q2860"/>
  <c r="Q2859"/>
  <c r="Q2857"/>
  <c r="Q2856"/>
  <c r="Q2855"/>
  <c r="Q2854"/>
  <c r="Q2853"/>
  <c r="Q2852"/>
  <c r="Q2851"/>
  <c r="Q2850"/>
  <c r="Q2849"/>
  <c r="Q2848"/>
  <c r="Q2847"/>
  <c r="Q2846"/>
  <c r="Q2845"/>
  <c r="Q2844"/>
  <c r="Q2843"/>
  <c r="Q2842"/>
  <c r="Q2841"/>
  <c r="Q2840"/>
  <c r="Q2839"/>
  <c r="Q2838"/>
  <c r="Q2837"/>
  <c r="Q2836"/>
  <c r="Q2835"/>
  <c r="Q2834"/>
  <c r="Q2833"/>
  <c r="Q2832"/>
  <c r="Q2831"/>
  <c r="Q2830"/>
  <c r="Q2829"/>
  <c r="Q2828"/>
  <c r="Q2827"/>
  <c r="Q2826"/>
  <c r="Q2825"/>
  <c r="Q2824"/>
  <c r="Q2823"/>
  <c r="Q2822"/>
  <c r="Q2821"/>
  <c r="Q2820"/>
  <c r="Q2819"/>
  <c r="Q2818"/>
  <c r="Q2817"/>
  <c r="Q2816"/>
  <c r="Q2815"/>
  <c r="Q2814"/>
  <c r="Q2813"/>
  <c r="Q2812"/>
  <c r="Q2811"/>
  <c r="Q2810"/>
  <c r="Q2809"/>
  <c r="Q2808"/>
  <c r="Q2807"/>
  <c r="Q2806"/>
  <c r="Q2805"/>
  <c r="Q2804"/>
  <c r="Q2803"/>
  <c r="Q2802"/>
  <c r="Q2801"/>
  <c r="Q2800"/>
  <c r="Q2799"/>
  <c r="Q2798"/>
  <c r="Q2797"/>
  <c r="Q2796"/>
  <c r="Q2795"/>
  <c r="Q2793"/>
  <c r="Q2792"/>
  <c r="Q2791"/>
  <c r="Q2790"/>
  <c r="Q2789"/>
  <c r="Q2788"/>
  <c r="Q2787"/>
  <c r="Q2786"/>
  <c r="Q2785"/>
  <c r="Q2784"/>
  <c r="Q2783"/>
  <c r="Q2782"/>
  <c r="Q2781"/>
  <c r="Q2780"/>
  <c r="Q2779"/>
  <c r="Q2778"/>
  <c r="Q2777"/>
  <c r="Q2776"/>
  <c r="Q2775"/>
  <c r="Q2774"/>
  <c r="Q2773"/>
  <c r="Q2772"/>
  <c r="Q2770"/>
  <c r="Q2768"/>
  <c r="Q2767"/>
  <c r="Q2766"/>
  <c r="Q2765"/>
  <c r="Q2764"/>
  <c r="Q2763"/>
  <c r="Q2762"/>
  <c r="Q2761"/>
  <c r="P2760"/>
  <c r="O2760"/>
  <c r="Q2758"/>
  <c r="Q2757"/>
  <c r="Q2756"/>
  <c r="Q2755"/>
  <c r="Q2754"/>
  <c r="Q2753"/>
  <c r="Q2752"/>
  <c r="Q2751"/>
  <c r="Q2750"/>
  <c r="Q2749"/>
  <c r="Q2748"/>
  <c r="Q2747"/>
  <c r="Q2746"/>
  <c r="Q2745"/>
  <c r="Q2744"/>
  <c r="Q2743"/>
  <c r="Q2742"/>
  <c r="Q2741"/>
  <c r="Q2740"/>
  <c r="Q2739"/>
  <c r="Q2738"/>
  <c r="Q2737"/>
  <c r="Q2736"/>
  <c r="Q2735"/>
  <c r="Q2734"/>
  <c r="Q2733"/>
  <c r="Q2732"/>
  <c r="Q2731"/>
  <c r="Q2730"/>
  <c r="Q2729"/>
  <c r="Q2728"/>
  <c r="Q2727"/>
  <c r="Q2726"/>
  <c r="Q2725"/>
  <c r="Q2724"/>
  <c r="Q2723"/>
  <c r="Q2722"/>
  <c r="Q2721"/>
  <c r="Q2720"/>
  <c r="Q2719"/>
  <c r="Q2718"/>
  <c r="Q2717"/>
  <c r="Q2716"/>
  <c r="Q2715"/>
  <c r="Q2714"/>
  <c r="Q2713"/>
  <c r="Q2712"/>
  <c r="Q2711"/>
  <c r="Q2710"/>
  <c r="Q2709"/>
  <c r="Q2708"/>
  <c r="Q2707"/>
  <c r="Q2706"/>
  <c r="Q2705"/>
  <c r="Q2704"/>
  <c r="Q2703"/>
  <c r="Q2702"/>
  <c r="Q2701"/>
  <c r="Q2700"/>
  <c r="Q2699"/>
  <c r="P2698"/>
  <c r="O2698"/>
  <c r="Q2696"/>
  <c r="Q2684"/>
  <c r="Q2683"/>
  <c r="Q2682"/>
  <c r="Q2681"/>
  <c r="Q2680"/>
  <c r="Q2679"/>
  <c r="Q2678"/>
  <c r="Q2677"/>
  <c r="Q2676"/>
  <c r="Q2675"/>
  <c r="Q2674"/>
  <c r="Q2673"/>
  <c r="Q2672"/>
  <c r="Q2671"/>
  <c r="Q2670"/>
  <c r="Q2669"/>
  <c r="Q2668"/>
  <c r="Q2667"/>
  <c r="Q2666"/>
  <c r="Q2665"/>
  <c r="Q2664"/>
  <c r="Q2663"/>
  <c r="Q2662"/>
  <c r="Q2661"/>
  <c r="Q2660"/>
  <c r="Q2659"/>
  <c r="Q2658"/>
  <c r="Q2657"/>
  <c r="Q2656"/>
  <c r="Q2655"/>
  <c r="Q2654"/>
  <c r="Q2653"/>
  <c r="Q2652"/>
  <c r="Q2651"/>
  <c r="Q2650"/>
  <c r="Q2646"/>
  <c r="Q2645"/>
  <c r="Q2644"/>
  <c r="Q2643"/>
  <c r="Q2642"/>
  <c r="Q2641"/>
  <c r="Q2640"/>
  <c r="Q2639"/>
  <c r="Q2638"/>
  <c r="Q2637"/>
  <c r="Q2636"/>
  <c r="Q2635"/>
  <c r="Q2634"/>
  <c r="Q2633"/>
  <c r="Q2632"/>
  <c r="Q2631"/>
  <c r="Q2630"/>
  <c r="Q2629"/>
  <c r="Q2628"/>
  <c r="Q2627"/>
  <c r="Q2626"/>
  <c r="Q2625"/>
  <c r="Q2624"/>
  <c r="Q2623"/>
  <c r="Q2622"/>
  <c r="Q2621"/>
  <c r="Q2620"/>
  <c r="Q2619"/>
  <c r="Q2618"/>
  <c r="Q2617"/>
  <c r="Q2616"/>
  <c r="Q2615"/>
  <c r="P2614"/>
  <c r="O2614"/>
  <c r="Q2612"/>
  <c r="Q2611"/>
  <c r="Q2610"/>
  <c r="Q2609"/>
  <c r="Q2608"/>
  <c r="Q2607"/>
  <c r="Q2606"/>
  <c r="Q2605"/>
  <c r="Q2604"/>
  <c r="Q2603"/>
  <c r="Q2602"/>
  <c r="Q2601"/>
  <c r="Q2600"/>
  <c r="Q2599"/>
  <c r="Q2598"/>
  <c r="Q2597"/>
  <c r="P2596"/>
  <c r="O2596"/>
  <c r="Q2594"/>
  <c r="Q2593"/>
  <c r="Q2592"/>
  <c r="Q2591"/>
  <c r="Q2590"/>
  <c r="Q2589"/>
  <c r="Q2588"/>
  <c r="Q2587"/>
  <c r="Q2586"/>
  <c r="Q2585"/>
  <c r="Q2584"/>
  <c r="Q2583"/>
  <c r="Q2582"/>
  <c r="Q2581"/>
  <c r="Q2580"/>
  <c r="P2579"/>
  <c r="O2579"/>
  <c r="Q2577"/>
  <c r="Q2576"/>
  <c r="Q2575"/>
  <c r="Q2574"/>
  <c r="Q2573"/>
  <c r="Q2572"/>
  <c r="Q2571"/>
  <c r="Q2570"/>
  <c r="Q2569"/>
  <c r="Q2568"/>
  <c r="Q2567"/>
  <c r="Q2566"/>
  <c r="Q2565"/>
  <c r="Q2564"/>
  <c r="Q2563"/>
  <c r="P2562"/>
  <c r="O2562"/>
  <c r="Q2560"/>
  <c r="Q2559"/>
  <c r="Q2558"/>
  <c r="Q2557"/>
  <c r="Q2556"/>
  <c r="Q2555"/>
  <c r="Q2554"/>
  <c r="Q2553"/>
  <c r="Q2552"/>
  <c r="Q2551"/>
  <c r="P2550"/>
  <c r="O2550"/>
  <c r="Q2548"/>
  <c r="P2547"/>
  <c r="O2547"/>
  <c r="P2454"/>
  <c r="O2454"/>
  <c r="Q2449"/>
  <c r="Q2448"/>
  <c r="Q2447"/>
  <c r="Q2446"/>
  <c r="Q2445"/>
  <c r="Q2444"/>
  <c r="Q2443"/>
  <c r="Q2442"/>
  <c r="Q2441"/>
  <c r="Q2440"/>
  <c r="P2439"/>
  <c r="O2439"/>
  <c r="Q2437"/>
  <c r="Q2436"/>
  <c r="Q2435"/>
  <c r="Q2434"/>
  <c r="Q2433"/>
  <c r="Q2432"/>
  <c r="Q2431"/>
  <c r="Q2430"/>
  <c r="Q2429"/>
  <c r="Q2428"/>
  <c r="Q2427"/>
  <c r="Q2426"/>
  <c r="Q2425"/>
  <c r="Q2424"/>
  <c r="Q2423"/>
  <c r="P2422"/>
  <c r="O2422"/>
  <c r="Q2420"/>
  <c r="Q2419"/>
  <c r="Q2418"/>
  <c r="Q2417"/>
  <c r="Q2416"/>
  <c r="Q2415"/>
  <c r="Q2414"/>
  <c r="Q2413"/>
  <c r="Q2412"/>
  <c r="Q2411"/>
  <c r="Q2410"/>
  <c r="Q2409"/>
  <c r="Q2408"/>
  <c r="Q2404"/>
  <c r="Q2403"/>
  <c r="Q2402"/>
  <c r="Q2401"/>
  <c r="Q2400"/>
  <c r="Q2399"/>
  <c r="Q2398"/>
  <c r="Q2397"/>
  <c r="Q2396"/>
  <c r="Q2395"/>
  <c r="P2394"/>
  <c r="O2394"/>
  <c r="Q2392"/>
  <c r="Q2391"/>
  <c r="Q2390"/>
  <c r="Q2389"/>
  <c r="Q2388"/>
  <c r="Q2387"/>
  <c r="Q2386"/>
  <c r="Q2385"/>
  <c r="Q2384"/>
  <c r="P2383"/>
  <c r="O2383"/>
  <c r="Q2381"/>
  <c r="Q2380"/>
  <c r="Q2379"/>
  <c r="Q2378"/>
  <c r="Q2377"/>
  <c r="Q2376"/>
  <c r="Q2375"/>
  <c r="Q2374"/>
  <c r="P2373"/>
  <c r="O2373"/>
  <c r="Q2371"/>
  <c r="Q2370"/>
  <c r="Q2369"/>
  <c r="Q2368"/>
  <c r="Q2367"/>
  <c r="Q2366"/>
  <c r="Q2365"/>
  <c r="Q2364"/>
  <c r="Q2363"/>
  <c r="Q2362"/>
  <c r="P2361"/>
  <c r="O2361"/>
  <c r="Q2359"/>
  <c r="Q2358"/>
  <c r="Q2357"/>
  <c r="Q2356"/>
  <c r="Q2355"/>
  <c r="Q2354"/>
  <c r="Q2353"/>
  <c r="Q2352"/>
  <c r="Q2351"/>
  <c r="Q2350"/>
  <c r="Q2349"/>
  <c r="Q2348"/>
  <c r="Q2347"/>
  <c r="Q2346"/>
  <c r="Q2345"/>
  <c r="Q2344"/>
  <c r="Q2343"/>
  <c r="Q2342"/>
  <c r="Q2341"/>
  <c r="Q2340"/>
  <c r="Q2339"/>
  <c r="Q2338"/>
  <c r="Q2337"/>
  <c r="Q2336"/>
  <c r="P2335"/>
  <c r="O2335"/>
  <c r="P2256"/>
  <c r="O2256"/>
  <c r="Q2253"/>
  <c r="P2252"/>
  <c r="O2252"/>
  <c r="P2245"/>
  <c r="O2245"/>
  <c r="Q2223"/>
  <c r="Q2222"/>
  <c r="P2221"/>
  <c r="O2221"/>
  <c r="P2216"/>
  <c r="O2216"/>
  <c r="P2210"/>
  <c r="O2210"/>
  <c r="Q2204"/>
  <c r="Q2203"/>
  <c r="P2202"/>
  <c r="O2202"/>
  <c r="Q2200"/>
  <c r="P2199"/>
  <c r="O2199"/>
  <c r="P1877"/>
  <c r="O1877"/>
  <c r="Q1870"/>
  <c r="Q1869"/>
  <c r="Q1868"/>
  <c r="Q1867"/>
  <c r="Q1866"/>
  <c r="Q1865"/>
  <c r="Q1864"/>
  <c r="Q1863"/>
  <c r="Q1862"/>
  <c r="Q1861"/>
  <c r="Q1860"/>
  <c r="Q1859"/>
  <c r="Q1858"/>
  <c r="Q1857"/>
  <c r="Q1856"/>
  <c r="Q1855"/>
  <c r="Q1854"/>
  <c r="Q1853"/>
  <c r="Q1852"/>
  <c r="Q1851"/>
  <c r="Q1850"/>
  <c r="Q1849"/>
  <c r="Q1848"/>
  <c r="Q1847"/>
  <c r="Q1846"/>
  <c r="Q1845"/>
  <c r="Q1844"/>
  <c r="Q1843"/>
  <c r="Q1842"/>
  <c r="Q1841"/>
  <c r="Q1840"/>
  <c r="Q1839"/>
  <c r="Q1838"/>
  <c r="Q1837"/>
  <c r="Q1836"/>
  <c r="Q1835"/>
  <c r="Q1834"/>
  <c r="Q1833"/>
  <c r="Q1832"/>
  <c r="Q1831"/>
  <c r="Q1830"/>
  <c r="Q1829"/>
  <c r="Q1828"/>
  <c r="Q1827"/>
  <c r="Q1826"/>
  <c r="Q1825"/>
  <c r="Q1824"/>
  <c r="Q1822"/>
  <c r="Q1821"/>
  <c r="Q1820"/>
  <c r="Q1819"/>
  <c r="Q1818"/>
  <c r="Q1817"/>
  <c r="Q1816"/>
  <c r="Q1815"/>
  <c r="Q1814"/>
  <c r="Q1813"/>
  <c r="Q1812"/>
  <c r="P1809"/>
  <c r="Q1807"/>
  <c r="Q1806"/>
  <c r="Q1805"/>
  <c r="Q1804"/>
  <c r="Q1803"/>
  <c r="Q1802"/>
  <c r="Q1801"/>
  <c r="Q1800"/>
  <c r="Q1799"/>
  <c r="Q1798"/>
  <c r="Q1797"/>
  <c r="Q1796"/>
  <c r="Q1795"/>
  <c r="Q1794"/>
  <c r="Q1793"/>
  <c r="Q1792"/>
  <c r="Q1791"/>
  <c r="Q1790"/>
  <c r="Q1789"/>
  <c r="Q1788"/>
  <c r="Q1787"/>
  <c r="Q1786"/>
  <c r="Q1785"/>
  <c r="Q1784"/>
  <c r="P1783"/>
  <c r="O1783"/>
  <c r="Q1781"/>
  <c r="Q1780"/>
  <c r="Q1779"/>
  <c r="Q1778"/>
  <c r="Q1777"/>
  <c r="Q1776"/>
  <c r="Q1775"/>
  <c r="Q1774"/>
  <c r="Q1773"/>
  <c r="Q1772"/>
  <c r="Q1771"/>
  <c r="Q1770"/>
  <c r="Q1769"/>
  <c r="Q1768"/>
  <c r="P1767"/>
  <c r="O1767"/>
  <c r="Q1765"/>
  <c r="Q1764"/>
  <c r="Q1763"/>
  <c r="Q1762"/>
  <c r="Q1761"/>
  <c r="Q1760"/>
  <c r="Q1759"/>
  <c r="Q1758"/>
  <c r="Q1757"/>
  <c r="Q1756"/>
  <c r="Q1755"/>
  <c r="Q1754"/>
  <c r="Q1753"/>
  <c r="P1752"/>
  <c r="O1752"/>
  <c r="Q1750"/>
  <c r="Q1749"/>
  <c r="Q1748"/>
  <c r="Q1747"/>
  <c r="Q1746"/>
  <c r="Q1745"/>
  <c r="Q1744"/>
  <c r="Q1743"/>
  <c r="Q1742"/>
  <c r="P1741"/>
  <c r="O1741"/>
  <c r="Q1739"/>
  <c r="Q1738"/>
  <c r="P1737"/>
  <c r="O1737"/>
  <c r="Q1735"/>
  <c r="Q1734"/>
  <c r="Q1733"/>
  <c r="Q1732"/>
  <c r="Q1731"/>
  <c r="P1730"/>
  <c r="O1730"/>
  <c r="Q1728"/>
  <c r="Q1727"/>
  <c r="P1726"/>
  <c r="O1726"/>
  <c r="Q1724"/>
  <c r="Q1723"/>
  <c r="Q1722"/>
  <c r="Q1721"/>
  <c r="Q1720"/>
  <c r="P1719"/>
  <c r="O1719"/>
  <c r="Q1717"/>
  <c r="Q1716"/>
  <c r="Q1715"/>
  <c r="Q1714"/>
  <c r="Q1713"/>
  <c r="P1712"/>
  <c r="O1712"/>
  <c r="Q1710"/>
  <c r="P1709"/>
  <c r="O1709"/>
  <c r="P1562"/>
  <c r="O1562"/>
  <c r="Q1540"/>
  <c r="Q1539"/>
  <c r="Q1538"/>
  <c r="Q1537"/>
  <c r="Q1536"/>
  <c r="Q1535"/>
  <c r="Q1534"/>
  <c r="Q1533"/>
  <c r="Q1532"/>
  <c r="Q1531"/>
  <c r="Q1530"/>
  <c r="Q1529"/>
  <c r="Q1528"/>
  <c r="Q1527"/>
  <c r="Q1526"/>
  <c r="Q1525"/>
  <c r="Q1524"/>
  <c r="Q1523"/>
  <c r="Q1522"/>
  <c r="Q1521"/>
  <c r="Q1520"/>
  <c r="Q1519"/>
  <c r="Q1518"/>
  <c r="Q1517"/>
  <c r="Q1516"/>
  <c r="Q1515"/>
  <c r="Q1514"/>
  <c r="Q1513"/>
  <c r="Q1512"/>
  <c r="Q1511"/>
  <c r="Q1510"/>
  <c r="Q1509"/>
  <c r="Q1508"/>
  <c r="Q1507"/>
  <c r="Q1506"/>
  <c r="Q1505"/>
  <c r="Q1504"/>
  <c r="Q1502"/>
  <c r="Q1501"/>
  <c r="Q1500"/>
  <c r="Q1499"/>
  <c r="Q1498"/>
  <c r="Q1497"/>
  <c r="Q1496"/>
  <c r="Q1495"/>
  <c r="Q1494"/>
  <c r="Q1493"/>
  <c r="Q1492"/>
  <c r="Q1491"/>
  <c r="Q1490"/>
  <c r="Q1489"/>
  <c r="Q1488"/>
  <c r="Q1487"/>
  <c r="Q1486"/>
  <c r="Q1485"/>
  <c r="Q1484"/>
  <c r="Q1483"/>
  <c r="Q1482"/>
  <c r="Q1481"/>
  <c r="Q1480"/>
  <c r="Q1479"/>
  <c r="Q1478"/>
  <c r="Q1477"/>
  <c r="Q1476"/>
  <c r="Q1475"/>
  <c r="Q1474"/>
  <c r="Q1473"/>
  <c r="Q1472"/>
  <c r="Q1471"/>
  <c r="Q1470"/>
  <c r="Q1469"/>
  <c r="Q1468"/>
  <c r="Q1467"/>
  <c r="Q1466"/>
  <c r="Q1465"/>
  <c r="Q1464"/>
  <c r="Q1463"/>
  <c r="Q1462"/>
  <c r="Q1461"/>
  <c r="Q1460"/>
  <c r="Q1459"/>
  <c r="Q1458"/>
  <c r="Q1457"/>
  <c r="Q1456"/>
  <c r="Q1455"/>
  <c r="Q1454"/>
  <c r="Q1453"/>
  <c r="Q1452"/>
  <c r="Q1451"/>
  <c r="Q1450"/>
  <c r="Q1449"/>
  <c r="Q1448"/>
  <c r="Q1447"/>
  <c r="Q1446"/>
  <c r="Q1445"/>
  <c r="Q1444"/>
  <c r="Q1443"/>
  <c r="Q1442"/>
  <c r="Q1441"/>
  <c r="Q1440"/>
  <c r="Q1439"/>
  <c r="Q1438"/>
  <c r="Q1437"/>
  <c r="Q1436"/>
  <c r="Q1435"/>
  <c r="Q1434"/>
  <c r="Q1433"/>
  <c r="Q1432"/>
  <c r="Q1431"/>
  <c r="Q1430"/>
  <c r="Q1428"/>
  <c r="Q1427"/>
  <c r="Q1426"/>
  <c r="Q1425"/>
  <c r="Q1424"/>
  <c r="Q1423"/>
  <c r="Q1422"/>
  <c r="Q1421"/>
  <c r="Q1420"/>
  <c r="Q1419"/>
  <c r="Q1418"/>
  <c r="Q1417"/>
  <c r="Q1416"/>
  <c r="Q1415"/>
  <c r="Q1414"/>
  <c r="Q1413"/>
  <c r="Q1412"/>
  <c r="Q1411"/>
  <c r="Q1410"/>
  <c r="Q1409"/>
  <c r="Q1408"/>
  <c r="Q1407"/>
  <c r="Q1406"/>
  <c r="Q1405"/>
  <c r="Q1404"/>
  <c r="Q1403"/>
  <c r="Q1402"/>
  <c r="Q1401"/>
  <c r="Q1400"/>
  <c r="Q1399"/>
  <c r="Q1398"/>
  <c r="Q1397"/>
  <c r="Q1396"/>
  <c r="Q1395"/>
  <c r="Q1394"/>
  <c r="Q1393"/>
  <c r="Q1392"/>
  <c r="Q1391"/>
  <c r="Q1390"/>
  <c r="Q1389"/>
  <c r="Q1388"/>
  <c r="Q1387"/>
  <c r="Q1386"/>
  <c r="Q1385"/>
  <c r="Q1384"/>
  <c r="Q1383"/>
  <c r="Q1382"/>
  <c r="Q1381"/>
  <c r="Q1380"/>
  <c r="Q1379"/>
  <c r="Q1378"/>
  <c r="Q1377"/>
  <c r="Q1376"/>
  <c r="Q1375"/>
  <c r="Q1374"/>
  <c r="Q1373"/>
  <c r="Q1372"/>
  <c r="Q1371"/>
  <c r="Q1370"/>
  <c r="Q1369"/>
  <c r="Q1368"/>
  <c r="Q1366"/>
  <c r="Q1365"/>
  <c r="Q1364"/>
  <c r="Q1363"/>
  <c r="Q1362"/>
  <c r="Q1361"/>
  <c r="Q1360"/>
  <c r="Q1359"/>
  <c r="Q1358"/>
  <c r="Q1357"/>
  <c r="Q1356"/>
  <c r="Q1355"/>
  <c r="Q1354"/>
  <c r="Q1353"/>
  <c r="Q1352"/>
  <c r="Q1351"/>
  <c r="Q1350"/>
  <c r="Q1349"/>
  <c r="Q1348"/>
  <c r="Q1347"/>
  <c r="Q1346"/>
  <c r="Q1344"/>
  <c r="Q1343"/>
  <c r="Q1341"/>
  <c r="Q1340"/>
  <c r="Q1339"/>
  <c r="Q1334"/>
  <c r="Q1333"/>
  <c r="P1332"/>
  <c r="O1332"/>
  <c r="Q1330"/>
  <c r="Q1329"/>
  <c r="Q1328"/>
  <c r="Q1327"/>
  <c r="Q1326"/>
  <c r="Q1325"/>
  <c r="Q1324"/>
  <c r="Q1323"/>
  <c r="Q1322"/>
  <c r="Q1321"/>
  <c r="Q1320"/>
  <c r="Q1319"/>
  <c r="Q1318"/>
  <c r="Q1317"/>
  <c r="Q1316"/>
  <c r="Q1315"/>
  <c r="Q1314"/>
  <c r="Q1313"/>
  <c r="Q1312"/>
  <c r="Q1311"/>
  <c r="Q1310"/>
  <c r="Q1309"/>
  <c r="Q1308"/>
  <c r="Q1307"/>
  <c r="Q1306"/>
  <c r="Q1305"/>
  <c r="Q1304"/>
  <c r="Q1303"/>
  <c r="Q1302"/>
  <c r="Q1301"/>
  <c r="Q1300"/>
  <c r="Q1299"/>
  <c r="Q1298"/>
  <c r="Q1297"/>
  <c r="Q1296"/>
  <c r="Q1295"/>
  <c r="Q1294"/>
  <c r="Q1293"/>
  <c r="Q1292"/>
  <c r="Q1291"/>
  <c r="Q1290"/>
  <c r="Q1289"/>
  <c r="Q1288"/>
  <c r="Q1287"/>
  <c r="Q1286"/>
  <c r="Q1285"/>
  <c r="Q1284"/>
  <c r="Q1283"/>
  <c r="Q1282"/>
  <c r="Q1281"/>
  <c r="Q1280"/>
  <c r="Q1279"/>
  <c r="Q1278"/>
  <c r="Q1277"/>
  <c r="Q1276"/>
  <c r="Q1275"/>
  <c r="Q1274"/>
  <c r="Q1273"/>
  <c r="Q1272"/>
  <c r="Q1271"/>
  <c r="Q1270"/>
  <c r="Q1269"/>
  <c r="Q1268"/>
  <c r="Q1267"/>
  <c r="Q1266"/>
  <c r="Q1265"/>
  <c r="Q1264"/>
  <c r="Q1263"/>
  <c r="Q1262"/>
  <c r="Q1261"/>
  <c r="Q1260"/>
  <c r="Q1259"/>
  <c r="Q1258"/>
  <c r="Q1257"/>
  <c r="Q1256"/>
  <c r="Q1255"/>
  <c r="Q1254"/>
  <c r="Q1253"/>
  <c r="Q1252"/>
  <c r="Q1251"/>
  <c r="Q1250"/>
  <c r="Q1249"/>
  <c r="Q1248"/>
  <c r="Q1247"/>
  <c r="Q1246"/>
  <c r="Q1245"/>
  <c r="Q1244"/>
  <c r="Q1243"/>
  <c r="Q1242"/>
  <c r="Q1241"/>
  <c r="Q1240"/>
  <c r="Q1239"/>
  <c r="Q1238"/>
  <c r="Q1237"/>
  <c r="Q1236"/>
  <c r="Q1235"/>
  <c r="Q1234"/>
  <c r="Q1233"/>
  <c r="Q1232"/>
  <c r="Q1231"/>
  <c r="Q1230"/>
  <c r="Q1229"/>
  <c r="Q1228"/>
  <c r="Q1227"/>
  <c r="Q1226"/>
  <c r="Q1225"/>
  <c r="Q1224"/>
  <c r="Q1223"/>
  <c r="Q1222"/>
  <c r="Q1221"/>
  <c r="Q1220"/>
  <c r="Q1219"/>
  <c r="Q1218"/>
  <c r="Q1217"/>
  <c r="Q1216"/>
  <c r="Q1215"/>
  <c r="Q1214"/>
  <c r="Q1213"/>
  <c r="Q1212"/>
  <c r="Q1211"/>
  <c r="Q1210"/>
  <c r="Q1209"/>
  <c r="Q1208"/>
  <c r="P1207"/>
  <c r="O1207"/>
  <c r="Q1198"/>
  <c r="Q1197"/>
  <c r="Q1196"/>
  <c r="Q1195"/>
  <c r="Q1194"/>
  <c r="Q1193"/>
  <c r="Q1192"/>
  <c r="Q1191"/>
  <c r="Q1190"/>
  <c r="Q1189"/>
  <c r="Q1188"/>
  <c r="Q1187"/>
  <c r="Q1186"/>
  <c r="Q1185"/>
  <c r="Q1184"/>
  <c r="Q1183"/>
  <c r="Q1182"/>
  <c r="Q1181"/>
  <c r="Q1180"/>
  <c r="Q1179"/>
  <c r="Q1178"/>
  <c r="Q1177"/>
  <c r="Q1176"/>
  <c r="Q1175"/>
  <c r="Q1174"/>
  <c r="Q1173"/>
  <c r="Q1172"/>
  <c r="Q1171"/>
  <c r="Q1170"/>
  <c r="Q1169"/>
  <c r="Q1168"/>
  <c r="Q1167"/>
  <c r="Q1166"/>
  <c r="Q1165"/>
  <c r="Q1164"/>
  <c r="Q1163"/>
  <c r="Q1162"/>
  <c r="Q1161"/>
  <c r="Q1160"/>
  <c r="Q1159"/>
  <c r="Q1158"/>
  <c r="Q1157"/>
  <c r="Q1156"/>
  <c r="Q1155"/>
  <c r="Q1154"/>
  <c r="Q1153"/>
  <c r="Q1152"/>
  <c r="Q1151"/>
  <c r="Q1150"/>
  <c r="Q1149"/>
  <c r="Q1148"/>
  <c r="Q1147"/>
  <c r="Q1146"/>
  <c r="Q1145"/>
  <c r="Q1144"/>
  <c r="Q1143"/>
  <c r="Q1142"/>
  <c r="Q1141"/>
  <c r="Q1140"/>
  <c r="Q1139"/>
  <c r="Q1138"/>
  <c r="Q1137"/>
  <c r="Q1136"/>
  <c r="Q1135"/>
  <c r="Q1134"/>
  <c r="Q1133"/>
  <c r="Q1132"/>
  <c r="Q1131"/>
  <c r="Q1130"/>
  <c r="Q1129"/>
  <c r="Q1128"/>
  <c r="Q1127"/>
  <c r="Q1126"/>
  <c r="Q1125"/>
  <c r="Q1124"/>
  <c r="Q1123"/>
  <c r="Q1122"/>
  <c r="Q1121"/>
  <c r="Q1120"/>
  <c r="Q1119"/>
  <c r="Q1118"/>
  <c r="Q1117"/>
  <c r="Q1116"/>
  <c r="Q1115"/>
  <c r="Q1114"/>
  <c r="Q1113"/>
  <c r="Q1112"/>
  <c r="Q1111"/>
  <c r="Q1110"/>
  <c r="Q1109"/>
  <c r="Q1108"/>
  <c r="Q1107"/>
  <c r="Q1106"/>
  <c r="Q1105"/>
  <c r="Q1104"/>
  <c r="Q1103"/>
  <c r="Q1102"/>
  <c r="Q1101"/>
  <c r="Q1100"/>
  <c r="Q1099"/>
  <c r="Q1098"/>
  <c r="Q1097"/>
  <c r="Q1096"/>
  <c r="Q1095"/>
  <c r="Q1094"/>
  <c r="Q1093"/>
  <c r="Q1092"/>
  <c r="Q1091"/>
  <c r="Q1090"/>
  <c r="P1089"/>
  <c r="O1089"/>
  <c r="Q1087"/>
  <c r="Q1086"/>
  <c r="Q1085"/>
  <c r="Q1084"/>
  <c r="Q1083"/>
  <c r="Q1082"/>
  <c r="Q1081"/>
  <c r="Q1080"/>
  <c r="Q1079"/>
  <c r="Q1078"/>
  <c r="Q1077"/>
  <c r="Q1076"/>
  <c r="Q1075"/>
  <c r="Q1074"/>
  <c r="Q1073"/>
  <c r="Q1072"/>
  <c r="Q1071"/>
  <c r="Q1070"/>
  <c r="Q1069"/>
  <c r="Q1068"/>
  <c r="Q1067"/>
  <c r="Q1066"/>
  <c r="Q1065"/>
  <c r="Q1064"/>
  <c r="Q1063"/>
  <c r="Q1062"/>
  <c r="Q1061"/>
  <c r="Q1060"/>
  <c r="Q1059"/>
  <c r="Q1058"/>
  <c r="Q1057"/>
  <c r="Q1056"/>
  <c r="Q1055"/>
  <c r="Q1054"/>
  <c r="Q1053"/>
  <c r="Q1052"/>
  <c r="Q1051"/>
  <c r="Q1050"/>
  <c r="Q1049"/>
  <c r="Q1048"/>
  <c r="Q1047"/>
  <c r="Q1046"/>
  <c r="Q1045"/>
  <c r="Q1044"/>
  <c r="Q1043"/>
  <c r="Q1042"/>
  <c r="Q1041"/>
  <c r="Q1040"/>
  <c r="Q1039"/>
  <c r="Q1038"/>
  <c r="Q1037"/>
  <c r="Q1036"/>
  <c r="Q1035"/>
  <c r="Q1034"/>
  <c r="Q1033"/>
  <c r="Q1032"/>
  <c r="Q1031"/>
  <c r="Q1030"/>
  <c r="Q1029"/>
  <c r="Q1028"/>
  <c r="Q1027"/>
  <c r="Q1026"/>
  <c r="P1025"/>
  <c r="O1025"/>
  <c r="Q1023"/>
  <c r="Q1022"/>
  <c r="Q1021"/>
  <c r="Q1020"/>
  <c r="Q1019"/>
  <c r="Q1018"/>
  <c r="Q1017"/>
  <c r="Q1016"/>
  <c r="Q1015"/>
  <c r="Q1014"/>
  <c r="Q1013"/>
  <c r="Q1012"/>
  <c r="Q1011"/>
  <c r="Q1010"/>
  <c r="Q1009"/>
  <c r="Q1008"/>
  <c r="Q1007"/>
  <c r="Q1006"/>
  <c r="Q1005"/>
  <c r="Q1004"/>
  <c r="Q1003"/>
  <c r="Q1002"/>
  <c r="Q1001"/>
  <c r="Q1000"/>
  <c r="Q999"/>
  <c r="Q998"/>
  <c r="Q997"/>
  <c r="Q996"/>
  <c r="Q995"/>
  <c r="Q994"/>
  <c r="Q993"/>
  <c r="Q992"/>
  <c r="Q991"/>
  <c r="Q990"/>
  <c r="Q989"/>
  <c r="Q988"/>
  <c r="Q987"/>
  <c r="Q986"/>
  <c r="Q985"/>
  <c r="Q984"/>
  <c r="Q983"/>
  <c r="P982"/>
  <c r="O982"/>
  <c r="Q980"/>
  <c r="Q979"/>
  <c r="Q975"/>
  <c r="Q974"/>
  <c r="Q973"/>
  <c r="Q972"/>
  <c r="Q971"/>
  <c r="Q970"/>
  <c r="Q969"/>
  <c r="Q968"/>
  <c r="Q967"/>
  <c r="Q966"/>
  <c r="Q965"/>
  <c r="Q964"/>
  <c r="Q963"/>
  <c r="Q962"/>
  <c r="Q961"/>
  <c r="Q960"/>
  <c r="Q959"/>
  <c r="Q958"/>
  <c r="Q957"/>
  <c r="Q956"/>
  <c r="Q955"/>
  <c r="Q954"/>
  <c r="Q953"/>
  <c r="Q952"/>
  <c r="Q951"/>
  <c r="Q950"/>
  <c r="Q949"/>
  <c r="Q948"/>
  <c r="Q947"/>
  <c r="Q946"/>
  <c r="P945"/>
  <c r="O945"/>
  <c r="Q943"/>
  <c r="Q942"/>
  <c r="Q941"/>
  <c r="Q940"/>
  <c r="Q939"/>
  <c r="Q938"/>
  <c r="Q937"/>
  <c r="Q936"/>
  <c r="Q935"/>
  <c r="Q934"/>
  <c r="Q933"/>
  <c r="Q932"/>
  <c r="Q931"/>
  <c r="Q930"/>
  <c r="Q929"/>
  <c r="Q928"/>
  <c r="Q927"/>
  <c r="Q926"/>
  <c r="Q925"/>
  <c r="Q924"/>
  <c r="Q923"/>
  <c r="Q922"/>
  <c r="Q921"/>
  <c r="Q920"/>
  <c r="Q919"/>
  <c r="Q918"/>
  <c r="Q917"/>
  <c r="Q916"/>
  <c r="Q915"/>
  <c r="Q914"/>
  <c r="Q913"/>
  <c r="Q912"/>
  <c r="Q911"/>
  <c r="Q910"/>
  <c r="Q909"/>
  <c r="Q908"/>
  <c r="Q907"/>
  <c r="Q906"/>
  <c r="P905"/>
  <c r="O905"/>
  <c r="Q903"/>
  <c r="Q902"/>
  <c r="Q901"/>
  <c r="Q900"/>
  <c r="Q899"/>
  <c r="Q898"/>
  <c r="Q897"/>
  <c r="Q896"/>
  <c r="Q895"/>
  <c r="Q894"/>
  <c r="Q893"/>
  <c r="Q892"/>
  <c r="Q891"/>
  <c r="Q890"/>
  <c r="Q889"/>
  <c r="Q888"/>
  <c r="Q887"/>
  <c r="Q886"/>
  <c r="Q885"/>
  <c r="Q884"/>
  <c r="Q883"/>
  <c r="Q882"/>
  <c r="Q881"/>
  <c r="Q880"/>
  <c r="Q879"/>
  <c r="Q878"/>
  <c r="Q877"/>
  <c r="Q876"/>
  <c r="Q875"/>
  <c r="Q874"/>
  <c r="Q873"/>
  <c r="Q872"/>
  <c r="Q871"/>
  <c r="Q870"/>
  <c r="Q869"/>
  <c r="Q868"/>
  <c r="Q867"/>
  <c r="Q866"/>
  <c r="Q865"/>
  <c r="Q864"/>
  <c r="Q863"/>
  <c r="Q862"/>
  <c r="P861"/>
  <c r="O861"/>
  <c r="Q859"/>
  <c r="Q858"/>
  <c r="Q857"/>
  <c r="Q856"/>
  <c r="Q855"/>
  <c r="Q854"/>
  <c r="Q853"/>
  <c r="Q852"/>
  <c r="Q851"/>
  <c r="Q850"/>
  <c r="Q849"/>
  <c r="Q848"/>
  <c r="P847"/>
  <c r="O847"/>
  <c r="Q845"/>
  <c r="Q844"/>
  <c r="Q843"/>
  <c r="P842"/>
  <c r="O842"/>
  <c r="Q840"/>
  <c r="P839"/>
  <c r="O839"/>
  <c r="P676"/>
  <c r="O676"/>
  <c r="Q671"/>
  <c r="Q670"/>
  <c r="Q668"/>
  <c r="Q667"/>
  <c r="Q666"/>
  <c r="Q664"/>
  <c r="Q663"/>
  <c r="Q662"/>
  <c r="Q661"/>
  <c r="Q660"/>
  <c r="Q659"/>
  <c r="Q658"/>
  <c r="Q657"/>
  <c r="Q656"/>
  <c r="Q655"/>
  <c r="Q654"/>
  <c r="Q653"/>
  <c r="Q652"/>
  <c r="Q651"/>
  <c r="Q650"/>
  <c r="Q649"/>
  <c r="Q648"/>
  <c r="Q647"/>
  <c r="Q646"/>
  <c r="Q645"/>
  <c r="Q644"/>
  <c r="Q643"/>
  <c r="Q642"/>
  <c r="Q641"/>
  <c r="Q640"/>
  <c r="Q639"/>
  <c r="Q638"/>
  <c r="Q637"/>
  <c r="Q636"/>
  <c r="Q635"/>
  <c r="Q631"/>
  <c r="Q630"/>
  <c r="Q629"/>
  <c r="Q628"/>
  <c r="Q627"/>
  <c r="Q626"/>
  <c r="Q625"/>
  <c r="Q624"/>
  <c r="Q623"/>
  <c r="Q622"/>
  <c r="Q621"/>
  <c r="Q620"/>
  <c r="Q619"/>
  <c r="Q618"/>
  <c r="Q617"/>
  <c r="Q616"/>
  <c r="Q615"/>
  <c r="Q614"/>
  <c r="Q613"/>
  <c r="Q612"/>
  <c r="Q611"/>
  <c r="Q610"/>
  <c r="Q609"/>
  <c r="Q608"/>
  <c r="Q607"/>
  <c r="Q606"/>
  <c r="Q605"/>
  <c r="Q604"/>
  <c r="Q603"/>
  <c r="Q602"/>
  <c r="Q601"/>
  <c r="Q600"/>
  <c r="Q599"/>
  <c r="Q598"/>
  <c r="Q597"/>
  <c r="Q596"/>
  <c r="Q595"/>
  <c r="Q594"/>
  <c r="Q593"/>
  <c r="Q592"/>
  <c r="Q591"/>
  <c r="Q590"/>
  <c r="P589"/>
  <c r="O589"/>
  <c r="Q587"/>
  <c r="Q586"/>
  <c r="Q585"/>
  <c r="Q584"/>
  <c r="Q583"/>
  <c r="Q582"/>
  <c r="Q581"/>
  <c r="Q579"/>
  <c r="Q578"/>
  <c r="Q577"/>
  <c r="Q576"/>
  <c r="Q575"/>
  <c r="Q574"/>
  <c r="Q573"/>
  <c r="Q572"/>
  <c r="Q571"/>
  <c r="Q570"/>
  <c r="Q569"/>
  <c r="Q568"/>
  <c r="P567"/>
  <c r="O567"/>
  <c r="Q565"/>
  <c r="Q564"/>
  <c r="Q563"/>
  <c r="Q562"/>
  <c r="Q561"/>
  <c r="Q560"/>
  <c r="Q559"/>
  <c r="Q558"/>
  <c r="Q557"/>
  <c r="Q556"/>
  <c r="Q555"/>
  <c r="Q554"/>
  <c r="Q553"/>
  <c r="Q552"/>
  <c r="Q551"/>
  <c r="Q550"/>
  <c r="Q549"/>
  <c r="Q548"/>
  <c r="Q547"/>
  <c r="Q546"/>
  <c r="P545"/>
  <c r="O545"/>
  <c r="Q543"/>
  <c r="Q542"/>
  <c r="Q541"/>
  <c r="Q540"/>
  <c r="Q539"/>
  <c r="Q538"/>
  <c r="Q537"/>
  <c r="Q536"/>
  <c r="Q535"/>
  <c r="Q534"/>
  <c r="Q533"/>
  <c r="Q532"/>
  <c r="P531"/>
  <c r="O531"/>
  <c r="Q525"/>
  <c r="Q524"/>
  <c r="Q523"/>
  <c r="Q522"/>
  <c r="Q521"/>
  <c r="Q520"/>
  <c r="Q519"/>
  <c r="Q518"/>
  <c r="Q517"/>
  <c r="Q516"/>
  <c r="Q515"/>
  <c r="Q514"/>
  <c r="Q513"/>
  <c r="Q512"/>
  <c r="Q511"/>
  <c r="Q510"/>
  <c r="Q509"/>
  <c r="Q508"/>
  <c r="P507"/>
  <c r="O507"/>
  <c r="Q505"/>
  <c r="Q504"/>
  <c r="Q503"/>
  <c r="Q502"/>
  <c r="Q501"/>
  <c r="Q500"/>
  <c r="Q497"/>
  <c r="Q496"/>
  <c r="Q495"/>
  <c r="Q494"/>
  <c r="Q493"/>
  <c r="Q492"/>
  <c r="Q491"/>
  <c r="Q490"/>
  <c r="P489"/>
  <c r="O489"/>
  <c r="Q485"/>
  <c r="Q484"/>
  <c r="Q483"/>
  <c r="Q482"/>
  <c r="Q481"/>
  <c r="Q480"/>
  <c r="Q479"/>
  <c r="Q478"/>
  <c r="Q477"/>
  <c r="Q476"/>
  <c r="Q475"/>
  <c r="Q474"/>
  <c r="Q473"/>
  <c r="Q472"/>
  <c r="Q471"/>
  <c r="Q470"/>
  <c r="Q469"/>
  <c r="Q468"/>
  <c r="Q467"/>
  <c r="P466"/>
  <c r="O466"/>
  <c r="Q464"/>
  <c r="Q463"/>
  <c r="Q462"/>
  <c r="Q461"/>
  <c r="Q460"/>
  <c r="Q459"/>
  <c r="Q458"/>
  <c r="Q457"/>
  <c r="Q456"/>
  <c r="Q455"/>
  <c r="Q454"/>
  <c r="Q453"/>
  <c r="Q452"/>
  <c r="Q451"/>
  <c r="Q450"/>
  <c r="Q449"/>
  <c r="Q448"/>
  <c r="Q447"/>
  <c r="P446"/>
  <c r="O446"/>
  <c r="Q444"/>
  <c r="Q443"/>
  <c r="Q442"/>
  <c r="Q441"/>
  <c r="Q440"/>
  <c r="Q439"/>
  <c r="Q438"/>
  <c r="Q437"/>
  <c r="Q436"/>
  <c r="Q435"/>
  <c r="Q434"/>
  <c r="Q433"/>
  <c r="Q432"/>
  <c r="Q431"/>
  <c r="Q430"/>
  <c r="Q429"/>
  <c r="Q428"/>
  <c r="Q427"/>
  <c r="Q426"/>
  <c r="Q425"/>
  <c r="Q424"/>
  <c r="P423"/>
  <c r="O423"/>
  <c r="P303"/>
  <c r="O303"/>
  <c r="Q300"/>
  <c r="Q299"/>
  <c r="Q298"/>
  <c r="Q297"/>
  <c r="Q296"/>
  <c r="Q295"/>
  <c r="Q294"/>
  <c r="Q293"/>
  <c r="Q292"/>
  <c r="Q291"/>
  <c r="Q289"/>
  <c r="P288"/>
  <c r="O288"/>
  <c r="Q286"/>
  <c r="Q285"/>
  <c r="Q284"/>
  <c r="Q283"/>
  <c r="P282"/>
  <c r="O282"/>
  <c r="Q280"/>
  <c r="Q279"/>
  <c r="Q278"/>
  <c r="Q277"/>
  <c r="Q276"/>
  <c r="Q275"/>
  <c r="Q274"/>
  <c r="Q273"/>
  <c r="Q272"/>
  <c r="Q271"/>
  <c r="Q270"/>
  <c r="Q269"/>
  <c r="P268"/>
  <c r="O268"/>
  <c r="Q266"/>
  <c r="Q265"/>
  <c r="P264"/>
  <c r="O264"/>
  <c r="Q262"/>
  <c r="Q261"/>
  <c r="Q260"/>
  <c r="Q259"/>
  <c r="Q258"/>
  <c r="Q257"/>
  <c r="P256"/>
  <c r="O256"/>
  <c r="Q254"/>
  <c r="Q253"/>
  <c r="Q252"/>
  <c r="Q251"/>
  <c r="Q250"/>
  <c r="Q249"/>
  <c r="Q248"/>
  <c r="Q247"/>
  <c r="Q246"/>
  <c r="Q245"/>
  <c r="Q244"/>
  <c r="Q243"/>
  <c r="Q242"/>
  <c r="Q241"/>
  <c r="Q240"/>
  <c r="Q239"/>
  <c r="P238"/>
  <c r="O238"/>
  <c r="Q236"/>
  <c r="Q235"/>
  <c r="Q234"/>
  <c r="Q233"/>
  <c r="Q232"/>
  <c r="Q231"/>
  <c r="Q230"/>
  <c r="Q229"/>
  <c r="Q228"/>
  <c r="Q227"/>
  <c r="P226"/>
  <c r="O226"/>
  <c r="Q224"/>
  <c r="Q223"/>
  <c r="Q222"/>
  <c r="Q221"/>
  <c r="Q220"/>
  <c r="Q219"/>
  <c r="Q218"/>
  <c r="Q217"/>
  <c r="P216"/>
  <c r="O216"/>
  <c r="Q214"/>
  <c r="Q213"/>
  <c r="Q212"/>
  <c r="Q211"/>
  <c r="Q210"/>
  <c r="Q209"/>
  <c r="Q208"/>
  <c r="Q207"/>
  <c r="Q206"/>
  <c r="P205"/>
  <c r="O205"/>
  <c r="Q203"/>
  <c r="Q202"/>
  <c r="Q201"/>
  <c r="Q200"/>
  <c r="Q199"/>
  <c r="Q198"/>
  <c r="Q197"/>
  <c r="Q196"/>
  <c r="Q195"/>
  <c r="Q194"/>
  <c r="Q193"/>
  <c r="Q192"/>
  <c r="Q191"/>
  <c r="Q190"/>
  <c r="Q189"/>
  <c r="Q188"/>
  <c r="Q187"/>
  <c r="Q186"/>
  <c r="P185"/>
  <c r="O185"/>
  <c r="P167"/>
  <c r="O167"/>
  <c r="Q158"/>
  <c r="P157"/>
  <c r="O157"/>
  <c r="Q155"/>
  <c r="P154"/>
  <c r="O154"/>
  <c r="Q152"/>
  <c r="Q151"/>
  <c r="Q150"/>
  <c r="Q146"/>
  <c r="P145"/>
  <c r="O145"/>
  <c r="Q143"/>
  <c r="P140"/>
  <c r="O140"/>
  <c r="P88"/>
  <c r="O88"/>
  <c r="Q85"/>
  <c r="Q84"/>
  <c r="P83"/>
  <c r="O83"/>
  <c r="Q81"/>
  <c r="P80"/>
  <c r="O80"/>
  <c r="Q78"/>
  <c r="P77"/>
  <c r="O77"/>
  <c r="P65"/>
  <c r="O65"/>
  <c r="Q62"/>
  <c r="Q59"/>
  <c r="P58"/>
  <c r="O58"/>
  <c r="Q56"/>
  <c r="Q55"/>
  <c r="P54"/>
  <c r="O54"/>
  <c r="Q52"/>
  <c r="Q51"/>
  <c r="P50"/>
  <c r="O50"/>
  <c r="P37"/>
  <c r="O37"/>
  <c r="O36" s="1"/>
  <c r="P27"/>
  <c r="O27"/>
  <c r="Q25"/>
  <c r="P24"/>
  <c r="O24"/>
  <c r="P8"/>
  <c r="O8"/>
  <c r="Q77" i="12"/>
  <c r="Q81" s="1"/>
  <c r="P334" i="11"/>
  <c r="O1106"/>
  <c r="O1201"/>
  <c r="P1219"/>
  <c r="O1219"/>
  <c r="O1224"/>
  <c r="O1228"/>
  <c r="O1232"/>
  <c r="O1239"/>
  <c r="O1252"/>
  <c r="O1258"/>
  <c r="O1262"/>
  <c r="O1266"/>
  <c r="O1271"/>
  <c r="O1276"/>
  <c r="O1295"/>
  <c r="O1305"/>
  <c r="O1309"/>
  <c r="O1313"/>
  <c r="O1319"/>
  <c r="O1326"/>
  <c r="O1330"/>
  <c r="O1334"/>
  <c r="O1339"/>
  <c r="O1343"/>
  <c r="O1349"/>
  <c r="O1357"/>
  <c r="O1361"/>
  <c r="O1367"/>
  <c r="O1371"/>
  <c r="O1376"/>
  <c r="O1380"/>
  <c r="O1385"/>
  <c r="O1391"/>
  <c r="O1396"/>
  <c r="O1403"/>
  <c r="O1409"/>
  <c r="O1415"/>
  <c r="O1421"/>
  <c r="O1428"/>
  <c r="O1435"/>
  <c r="O1441"/>
  <c r="O1447"/>
  <c r="O1453"/>
  <c r="O1466"/>
  <c r="O1471"/>
  <c r="O1476"/>
  <c r="O1482"/>
  <c r="O1486"/>
  <c r="O1491"/>
  <c r="O1496"/>
  <c r="O1503"/>
  <c r="O1509"/>
  <c r="O1513"/>
  <c r="O1517"/>
  <c r="O1521"/>
  <c r="O1529"/>
  <c r="O1536"/>
  <c r="O1542"/>
  <c r="O1557"/>
  <c r="O1563"/>
  <c r="O1569"/>
  <c r="O1576"/>
  <c r="O1582"/>
  <c r="O1588"/>
  <c r="O1594"/>
  <c r="O1600"/>
  <c r="O1612"/>
  <c r="O1618"/>
  <c r="O1624"/>
  <c r="O1630"/>
  <c r="O1638"/>
  <c r="O1644"/>
  <c r="O1650"/>
  <c r="O1654"/>
  <c r="O1660"/>
  <c r="O1665"/>
  <c r="O1669"/>
  <c r="O1674"/>
  <c r="O1679"/>
  <c r="O1685"/>
  <c r="O1691"/>
  <c r="O1696"/>
  <c r="O1701"/>
  <c r="O1706"/>
  <c r="O1711"/>
  <c r="O1718"/>
  <c r="O1724"/>
  <c r="O1730"/>
  <c r="O1735"/>
  <c r="O1741"/>
  <c r="O1747"/>
  <c r="O1754"/>
  <c r="O1759"/>
  <c r="O1767"/>
  <c r="O1775"/>
  <c r="O1779"/>
  <c r="O1785"/>
  <c r="O1791"/>
  <c r="O1798"/>
  <c r="O1805"/>
  <c r="O1813"/>
  <c r="O1819"/>
  <c r="O1825"/>
  <c r="O1831"/>
  <c r="O1837"/>
  <c r="O1842"/>
  <c r="O1853"/>
  <c r="O1859"/>
  <c r="O1865"/>
  <c r="O1871"/>
  <c r="O1877"/>
  <c r="O1883"/>
  <c r="O1888"/>
  <c r="O1892"/>
  <c r="O1896"/>
  <c r="O1902"/>
  <c r="O1906"/>
  <c r="O1910"/>
  <c r="O1914"/>
  <c r="O1920"/>
  <c r="O1926"/>
  <c r="O1930"/>
  <c r="O1936"/>
  <c r="O1942"/>
  <c r="O1946"/>
  <c r="O1952"/>
  <c r="O1958"/>
  <c r="O1964"/>
  <c r="O1972"/>
  <c r="O1978"/>
  <c r="O1984"/>
  <c r="O1991"/>
  <c r="O1995"/>
  <c r="O2001"/>
  <c r="O2007"/>
  <c r="O2013"/>
  <c r="O2018"/>
  <c r="O2025"/>
  <c r="O2030"/>
  <c r="O2034"/>
  <c r="O2041"/>
  <c r="O2048"/>
  <c r="O2054"/>
  <c r="O2060"/>
  <c r="O2065"/>
  <c r="O2069"/>
  <c r="O2075"/>
  <c r="O2081"/>
  <c r="O2087"/>
  <c r="O2093"/>
  <c r="O2099"/>
  <c r="O2105"/>
  <c r="O2111"/>
  <c r="O2115"/>
  <c r="O2121"/>
  <c r="O2125"/>
  <c r="O2131"/>
  <c r="O2135"/>
  <c r="O2141"/>
  <c r="O2147"/>
  <c r="O2153"/>
  <c r="O2159"/>
  <c r="O2163"/>
  <c r="O2168"/>
  <c r="O2172"/>
  <c r="O2176"/>
  <c r="O2180"/>
  <c r="O2184"/>
  <c r="O2188"/>
  <c r="O2198"/>
  <c r="O2207"/>
  <c r="O2218"/>
  <c r="O2227"/>
  <c r="O2236"/>
  <c r="O2241"/>
  <c r="O2245"/>
  <c r="O2253"/>
  <c r="O2261"/>
  <c r="O2271"/>
  <c r="O2277"/>
  <c r="O2285"/>
  <c r="O2292"/>
  <c r="O2300"/>
  <c r="O2306"/>
  <c r="O2314"/>
  <c r="O2322"/>
  <c r="O2327"/>
  <c r="O2334"/>
  <c r="O2344"/>
  <c r="O2352"/>
  <c r="O2356"/>
  <c r="O2402"/>
  <c r="O1126"/>
  <c r="O1122"/>
  <c r="P329"/>
  <c r="P354"/>
  <c r="Q327"/>
  <c r="Q60" i="15"/>
  <c r="P60"/>
  <c r="O60"/>
  <c r="P58"/>
  <c r="O58"/>
  <c r="Q68" i="13"/>
  <c r="Q71" s="1"/>
  <c r="Q57" i="15"/>
  <c r="Q58" s="1"/>
  <c r="Q11" i="13"/>
  <c r="P54"/>
  <c r="O54"/>
  <c r="Q53"/>
  <c r="Q54" s="1"/>
  <c r="Q200" i="12"/>
  <c r="P164"/>
  <c r="Q163"/>
  <c r="O164"/>
  <c r="Q162"/>
  <c r="P767"/>
  <c r="O767"/>
  <c r="Q766"/>
  <c r="Q764"/>
  <c r="P515"/>
  <c r="O515"/>
  <c r="O679"/>
  <c r="Q677"/>
  <c r="P643"/>
  <c r="O643"/>
  <c r="Q642"/>
  <c r="Q643" s="1"/>
  <c r="P637"/>
  <c r="O637"/>
  <c r="Q636"/>
  <c r="Q634"/>
  <c r="P823"/>
  <c r="O823"/>
  <c r="Q822"/>
  <c r="Q820"/>
  <c r="P815"/>
  <c r="O815"/>
  <c r="Q814"/>
  <c r="Q812"/>
  <c r="Q1701" i="11"/>
  <c r="P1701"/>
  <c r="O1299"/>
  <c r="O1196"/>
  <c r="O1192"/>
  <c r="O1188"/>
  <c r="O1184"/>
  <c r="O1180"/>
  <c r="O1176"/>
  <c r="O1172"/>
  <c r="O1168"/>
  <c r="O1164"/>
  <c r="O1159"/>
  <c r="O1155"/>
  <c r="O1138"/>
  <c r="O1134"/>
  <c r="O1130"/>
  <c r="O1118"/>
  <c r="O1114"/>
  <c r="O1110"/>
  <c r="O1101"/>
  <c r="O1092"/>
  <c r="O1078"/>
  <c r="O1074"/>
  <c r="O1069"/>
  <c r="O1064"/>
  <c r="O1060"/>
  <c r="O1056"/>
  <c r="O1052"/>
  <c r="O1048"/>
  <c r="O1044"/>
  <c r="O1040"/>
  <c r="O1036"/>
  <c r="O1032"/>
  <c r="O1028"/>
  <c r="O1024"/>
  <c r="O1020"/>
  <c r="O1016"/>
  <c r="O1009"/>
  <c r="O1005"/>
  <c r="O1001"/>
  <c r="O997"/>
  <c r="O993"/>
  <c r="O989"/>
  <c r="O985"/>
  <c r="O981"/>
  <c r="O977"/>
  <c r="O969"/>
  <c r="O965"/>
  <c r="O961"/>
  <c r="O957"/>
  <c r="O953"/>
  <c r="O949"/>
  <c r="O945"/>
  <c r="O941"/>
  <c r="O937"/>
  <c r="O933"/>
  <c r="O929"/>
  <c r="O925"/>
  <c r="O921"/>
  <c r="O917"/>
  <c r="O913"/>
  <c r="O909"/>
  <c r="O905"/>
  <c r="O901"/>
  <c r="O889"/>
  <c r="O884"/>
  <c r="O880"/>
  <c r="O876"/>
  <c r="O872"/>
  <c r="O868"/>
  <c r="O864"/>
  <c r="O860"/>
  <c r="O856"/>
  <c r="O852"/>
  <c r="O848"/>
  <c r="O844"/>
  <c r="O840"/>
  <c r="O836"/>
  <c r="O832"/>
  <c r="O828"/>
  <c r="O824"/>
  <c r="O820"/>
  <c r="O816"/>
  <c r="O812"/>
  <c r="O807"/>
  <c r="O803"/>
  <c r="O799"/>
  <c r="O795"/>
  <c r="O791"/>
  <c r="O787"/>
  <c r="O783"/>
  <c r="O779"/>
  <c r="O775"/>
  <c r="O771"/>
  <c r="O767"/>
  <c r="O763"/>
  <c r="O759"/>
  <c r="O755"/>
  <c r="O751"/>
  <c r="O747"/>
  <c r="O743"/>
  <c r="O739"/>
  <c r="O735"/>
  <c r="O731"/>
  <c r="O727"/>
  <c r="O723"/>
  <c r="O719"/>
  <c r="O696"/>
  <c r="O685"/>
  <c r="O681"/>
  <c r="O677"/>
  <c r="O673"/>
  <c r="O669"/>
  <c r="O665"/>
  <c r="O661"/>
  <c r="O657"/>
  <c r="O653"/>
  <c r="O649"/>
  <c r="O645"/>
  <c r="O641"/>
  <c r="O637"/>
  <c r="O633"/>
  <c r="O629"/>
  <c r="O620"/>
  <c r="O616"/>
  <c r="O612"/>
  <c r="O608"/>
  <c r="O604"/>
  <c r="O600"/>
  <c r="O596"/>
  <c r="O592"/>
  <c r="O588"/>
  <c r="O584"/>
  <c r="O580"/>
  <c r="O576"/>
  <c r="O572"/>
  <c r="O568"/>
  <c r="O563"/>
  <c r="O559"/>
  <c r="O555"/>
  <c r="O551"/>
  <c r="O547"/>
  <c r="O543"/>
  <c r="O539"/>
  <c r="O535"/>
  <c r="O531"/>
  <c r="O522"/>
  <c r="O518"/>
  <c r="O514"/>
  <c r="O510"/>
  <c r="O506"/>
  <c r="O502"/>
  <c r="O498"/>
  <c r="O494"/>
  <c r="O490"/>
  <c r="O486"/>
  <c r="O482"/>
  <c r="O478"/>
  <c r="O468"/>
  <c r="O464"/>
  <c r="O460"/>
  <c r="O456"/>
  <c r="O452"/>
  <c r="O448"/>
  <c r="O439"/>
  <c r="O435"/>
  <c r="O431"/>
  <c r="O422"/>
  <c r="O418"/>
  <c r="O414"/>
  <c r="O410"/>
  <c r="O406"/>
  <c r="O402"/>
  <c r="O398"/>
  <c r="O394"/>
  <c r="O390"/>
  <c r="O386"/>
  <c r="O382"/>
  <c r="O378"/>
  <c r="O374"/>
  <c r="O370"/>
  <c r="O366"/>
  <c r="O362"/>
  <c r="O358"/>
  <c r="O346"/>
  <c r="O342"/>
  <c r="O338"/>
  <c r="O323"/>
  <c r="O318"/>
  <c r="O314"/>
  <c r="O310"/>
  <c r="O306"/>
  <c r="O302"/>
  <c r="O298"/>
  <c r="O294"/>
  <c r="O290"/>
  <c r="O286"/>
  <c r="O282"/>
  <c r="O278"/>
  <c r="O274"/>
  <c r="O270"/>
  <c r="O266"/>
  <c r="O262"/>
  <c r="O258"/>
  <c r="O254"/>
  <c r="O250"/>
  <c r="O246"/>
  <c r="O242"/>
  <c r="O238"/>
  <c r="O234"/>
  <c r="O230"/>
  <c r="O226"/>
  <c r="O222"/>
  <c r="O218"/>
  <c r="O214"/>
  <c r="O210"/>
  <c r="O206"/>
  <c r="O202"/>
  <c r="O198"/>
  <c r="O194"/>
  <c r="O190"/>
  <c r="O186"/>
  <c r="O182"/>
  <c r="O178"/>
  <c r="O174"/>
  <c r="O170"/>
  <c r="O166"/>
  <c r="O162"/>
  <c r="O158"/>
  <c r="O154"/>
  <c r="O150"/>
  <c r="O146"/>
  <c r="O142"/>
  <c r="O138"/>
  <c r="O134"/>
  <c r="O130"/>
  <c r="O126"/>
  <c r="O122"/>
  <c r="O118"/>
  <c r="O114"/>
  <c r="O110"/>
  <c r="O106"/>
  <c r="O102"/>
  <c r="O98"/>
  <c r="O94"/>
  <c r="O90"/>
  <c r="O86"/>
  <c r="O82"/>
  <c r="O73"/>
  <c r="O69"/>
  <c r="O65"/>
  <c r="O61"/>
  <c r="O57"/>
  <c r="O53"/>
  <c r="O44"/>
  <c r="O16"/>
  <c r="O11"/>
  <c r="P323"/>
  <c r="Q322"/>
  <c r="Q1016"/>
  <c r="P1016"/>
  <c r="Q2406" i="29" l="1"/>
  <c r="Q815" i="12"/>
  <c r="Q823"/>
  <c r="Q637"/>
  <c r="Q3039" i="29"/>
  <c r="Q3068"/>
  <c r="Q2648"/>
  <c r="Q489"/>
  <c r="O2890"/>
  <c r="P3110"/>
  <c r="P2890"/>
  <c r="Q3006"/>
  <c r="Q3010"/>
  <c r="Q3179"/>
  <c r="Q3183"/>
  <c r="Q3187"/>
  <c r="O3236"/>
  <c r="Q3263"/>
  <c r="Q3018"/>
  <c r="Q2454"/>
  <c r="Q2550"/>
  <c r="Q2596"/>
  <c r="Q2614"/>
  <c r="P1561"/>
  <c r="P36"/>
  <c r="Q27"/>
  <c r="O87"/>
  <c r="Q531"/>
  <c r="Q545"/>
  <c r="Q567"/>
  <c r="O675"/>
  <c r="Q1709"/>
  <c r="Q1719"/>
  <c r="Q1737"/>
  <c r="Q1741"/>
  <c r="Q1767"/>
  <c r="Q446"/>
  <c r="Q466"/>
  <c r="Q2986"/>
  <c r="Q2562"/>
  <c r="Q303"/>
  <c r="O166"/>
  <c r="P302"/>
  <c r="P166"/>
  <c r="Q36"/>
  <c r="Q50"/>
  <c r="Q54"/>
  <c r="Q58"/>
  <c r="Q154"/>
  <c r="Q185"/>
  <c r="O302"/>
  <c r="P675"/>
  <c r="P3206"/>
  <c r="P3262"/>
  <c r="P3254" s="1"/>
  <c r="O3262"/>
  <c r="O3254" s="1"/>
  <c r="Q167"/>
  <c r="Q216"/>
  <c r="Q226"/>
  <c r="Q238"/>
  <c r="Q839"/>
  <c r="Q847"/>
  <c r="Q861"/>
  <c r="Q905"/>
  <c r="Q945"/>
  <c r="Q1025"/>
  <c r="Q1089"/>
  <c r="Q1207"/>
  <c r="P2244"/>
  <c r="Q2256"/>
  <c r="Q2394"/>
  <c r="Q2439"/>
  <c r="O2453"/>
  <c r="P2453"/>
  <c r="Q2891"/>
  <c r="Q3027"/>
  <c r="Q3056"/>
  <c r="Q3210"/>
  <c r="Q3217"/>
  <c r="Q3225"/>
  <c r="P3236"/>
  <c r="Q3248"/>
  <c r="Q3255"/>
  <c r="Q3268"/>
  <c r="Q3278"/>
  <c r="Q3279"/>
  <c r="Q205"/>
  <c r="Q1783"/>
  <c r="P87"/>
  <c r="P3216"/>
  <c r="Q8"/>
  <c r="O64"/>
  <c r="Q676"/>
  <c r="O1876"/>
  <c r="Q3193"/>
  <c r="P64"/>
  <c r="Q80"/>
  <c r="Q842"/>
  <c r="Q1809"/>
  <c r="P1876"/>
  <c r="Q2199"/>
  <c r="Q2210"/>
  <c r="Q2221"/>
  <c r="Q2252"/>
  <c r="O3216"/>
  <c r="Q64"/>
  <c r="Q256"/>
  <c r="Q264"/>
  <c r="Q268"/>
  <c r="Q282"/>
  <c r="Q288"/>
  <c r="Q423"/>
  <c r="Q507"/>
  <c r="Q589"/>
  <c r="Q633"/>
  <c r="Q2547"/>
  <c r="Q2579"/>
  <c r="Q2698"/>
  <c r="Q2760"/>
  <c r="Q3256"/>
  <c r="O7"/>
  <c r="P7"/>
  <c r="Q24"/>
  <c r="Q37"/>
  <c r="Q77"/>
  <c r="Q83"/>
  <c r="Q140"/>
  <c r="Q145"/>
  <c r="Q157"/>
  <c r="Q982"/>
  <c r="Q1332"/>
  <c r="O1561"/>
  <c r="Q1562"/>
  <c r="Q1712"/>
  <c r="Q1726"/>
  <c r="Q1730"/>
  <c r="Q1752"/>
  <c r="Q1877"/>
  <c r="Q2202"/>
  <c r="Q2216"/>
  <c r="O2244"/>
  <c r="Q2244" s="1"/>
  <c r="O2255"/>
  <c r="P2255"/>
  <c r="Q2335"/>
  <c r="Q2361"/>
  <c r="Q2373"/>
  <c r="Q2383"/>
  <c r="Q2422"/>
  <c r="Q3024"/>
  <c r="Q3032"/>
  <c r="O3110"/>
  <c r="Q3111"/>
  <c r="Q3190"/>
  <c r="O3206"/>
  <c r="Q3207"/>
  <c r="Q3213"/>
  <c r="Q3222"/>
  <c r="Q3228"/>
  <c r="Q3232"/>
  <c r="Q3237"/>
  <c r="Q3251"/>
  <c r="Q3271"/>
  <c r="Q3272"/>
  <c r="Q65"/>
  <c r="Q88"/>
  <c r="Q2245"/>
  <c r="O3231"/>
  <c r="Q767" i="12"/>
  <c r="P1201" i="11"/>
  <c r="Q1200"/>
  <c r="P2352"/>
  <c r="Q2351"/>
  <c r="Q2352" s="1"/>
  <c r="P2344"/>
  <c r="Q2343"/>
  <c r="P2060"/>
  <c r="Q2057"/>
  <c r="Q2060" s="1"/>
  <c r="P2048"/>
  <c r="Q2047"/>
  <c r="Q2045"/>
  <c r="Q2038"/>
  <c r="P1853"/>
  <c r="Q1852"/>
  <c r="Q1853" s="1"/>
  <c r="Q2023"/>
  <c r="P2018"/>
  <c r="Q2017"/>
  <c r="P2306"/>
  <c r="Q2303"/>
  <c r="Q2306" s="1"/>
  <c r="P1813"/>
  <c r="Q1812"/>
  <c r="Q1810"/>
  <c r="P2285"/>
  <c r="Q2284"/>
  <c r="Q2282"/>
  <c r="Q1803"/>
  <c r="P1798"/>
  <c r="Q1797"/>
  <c r="Q1798" s="1"/>
  <c r="Q1096"/>
  <c r="P1224"/>
  <c r="Q1223"/>
  <c r="P1775"/>
  <c r="Q1774"/>
  <c r="Q1772"/>
  <c r="P1092"/>
  <c r="Q1091"/>
  <c r="P1767"/>
  <c r="Q1764"/>
  <c r="Q1767" s="1"/>
  <c r="Q1087"/>
  <c r="P1754"/>
  <c r="Q1753"/>
  <c r="Q1754" s="1"/>
  <c r="Q1218"/>
  <c r="P1995"/>
  <c r="Q1994"/>
  <c r="Q1995" s="1"/>
  <c r="P1972"/>
  <c r="Q1971"/>
  <c r="Q1969"/>
  <c r="P2236"/>
  <c r="Q2235"/>
  <c r="Q2232"/>
  <c r="P1529"/>
  <c r="Q1528"/>
  <c r="Q1526"/>
  <c r="P2218"/>
  <c r="Q2217"/>
  <c r="Q2214"/>
  <c r="P2207"/>
  <c r="Q2206"/>
  <c r="Q2204"/>
  <c r="P2198"/>
  <c r="Q2197"/>
  <c r="Q2194"/>
  <c r="P812"/>
  <c r="Q811"/>
  <c r="P1958"/>
  <c r="Q1955"/>
  <c r="Q1958" s="1"/>
  <c r="P719"/>
  <c r="Q718"/>
  <c r="P1735"/>
  <c r="Q1734"/>
  <c r="P889"/>
  <c r="Q888"/>
  <c r="P1155"/>
  <c r="Q1154"/>
  <c r="Q1716"/>
  <c r="P568"/>
  <c r="Q567"/>
  <c r="P2402"/>
  <c r="Q2401"/>
  <c r="Q2400"/>
  <c r="Q1484" i="28"/>
  <c r="Q1483"/>
  <c r="Q1482"/>
  <c r="Q1485"/>
  <c r="Q1479"/>
  <c r="Q1478"/>
  <c r="Q1477"/>
  <c r="Q1476"/>
  <c r="Q828"/>
  <c r="Q827"/>
  <c r="Q826"/>
  <c r="Q486"/>
  <c r="Q485"/>
  <c r="Q484"/>
  <c r="Q483"/>
  <c r="Q456"/>
  <c r="Q455"/>
  <c r="Q444"/>
  <c r="Q443"/>
  <c r="O279" i="10"/>
  <c r="O259"/>
  <c r="O254"/>
  <c r="O248"/>
  <c r="O241"/>
  <c r="O234"/>
  <c r="O217"/>
  <c r="O210"/>
  <c r="Q2890" i="29" l="1"/>
  <c r="P3205"/>
  <c r="Q302"/>
  <c r="Q1561"/>
  <c r="Q3254"/>
  <c r="Q3236"/>
  <c r="Q87"/>
  <c r="Q3110"/>
  <c r="Q3206"/>
  <c r="P2243"/>
  <c r="Q1876"/>
  <c r="Q675"/>
  <c r="P165"/>
  <c r="Q166"/>
  <c r="P6"/>
  <c r="Q3216"/>
  <c r="Q7"/>
  <c r="Q2453"/>
  <c r="Q3262"/>
  <c r="O6"/>
  <c r="Q2255"/>
  <c r="O165"/>
  <c r="O2243"/>
  <c r="O3205"/>
  <c r="Q3205" s="1"/>
  <c r="Q3231"/>
  <c r="Q2207" i="11"/>
  <c r="Q1529"/>
  <c r="Q1972"/>
  <c r="Q2285"/>
  <c r="Q2048"/>
  <c r="Q2198"/>
  <c r="Q1775"/>
  <c r="Q1813"/>
  <c r="P263" i="10"/>
  <c r="O263"/>
  <c r="Q165"/>
  <c r="P32"/>
  <c r="O32"/>
  <c r="Q31"/>
  <c r="P11"/>
  <c r="O11"/>
  <c r="Q10"/>
  <c r="Q30"/>
  <c r="Q28"/>
  <c r="Q26"/>
  <c r="Q19"/>
  <c r="Q23"/>
  <c r="Q21"/>
  <c r="Q192"/>
  <c r="O188"/>
  <c r="Q187"/>
  <c r="Q182"/>
  <c r="P273"/>
  <c r="O273"/>
  <c r="Q272"/>
  <c r="P268"/>
  <c r="O268"/>
  <c r="Q267"/>
  <c r="Q262"/>
  <c r="Q263" s="1"/>
  <c r="P294"/>
  <c r="O294"/>
  <c r="Q293"/>
  <c r="P193"/>
  <c r="O193"/>
  <c r="P188"/>
  <c r="P183"/>
  <c r="O183"/>
  <c r="P241"/>
  <c r="Q240"/>
  <c r="Q238"/>
  <c r="P259"/>
  <c r="Q258"/>
  <c r="O178"/>
  <c r="Q177"/>
  <c r="Q197"/>
  <c r="P80" i="28"/>
  <c r="Q147"/>
  <c r="Q146"/>
  <c r="Q145"/>
  <c r="Q140"/>
  <c r="Q139"/>
  <c r="Q61"/>
  <c r="Q60"/>
  <c r="Q34"/>
  <c r="Q33"/>
  <c r="Q32"/>
  <c r="Q31"/>
  <c r="Q30"/>
  <c r="Q29"/>
  <c r="Q28"/>
  <c r="Q2135"/>
  <c r="Q2134"/>
  <c r="Q2130"/>
  <c r="Q2129"/>
  <c r="Q2128"/>
  <c r="Q2127"/>
  <c r="Q2120"/>
  <c r="Q2119"/>
  <c r="Q2118"/>
  <c r="Q2114"/>
  <c r="Q2113"/>
  <c r="Q2112"/>
  <c r="Q2111"/>
  <c r="Q2103"/>
  <c r="Q2102"/>
  <c r="Q2101"/>
  <c r="Q2100"/>
  <c r="Q2099"/>
  <c r="Q2098"/>
  <c r="Q2097"/>
  <c r="Q2096"/>
  <c r="Q2095"/>
  <c r="Q2091"/>
  <c r="Q2090"/>
  <c r="Q2083"/>
  <c r="Q2082"/>
  <c r="Q2081"/>
  <c r="Q2058"/>
  <c r="Q2057"/>
  <c r="Q2056"/>
  <c r="Q2055"/>
  <c r="Q2054"/>
  <c r="Q2053"/>
  <c r="Q2052"/>
  <c r="Q2051"/>
  <c r="Q2050"/>
  <c r="Q2049"/>
  <c r="Q2048"/>
  <c r="Q2047"/>
  <c r="Q2046"/>
  <c r="Q2045"/>
  <c r="Q2044"/>
  <c r="Q2043"/>
  <c r="Q2042"/>
  <c r="Q2041"/>
  <c r="Q2040"/>
  <c r="Q2039"/>
  <c r="Q2038"/>
  <c r="Q2037"/>
  <c r="Q2036"/>
  <c r="Q2035"/>
  <c r="Q2034"/>
  <c r="Q2033"/>
  <c r="Q2032"/>
  <c r="Q2031"/>
  <c r="Q2030"/>
  <c r="Q2029"/>
  <c r="Q2028"/>
  <c r="Q2027"/>
  <c r="Q2026"/>
  <c r="Q2025"/>
  <c r="Q2024"/>
  <c r="Q2023"/>
  <c r="Q2022"/>
  <c r="Q2021"/>
  <c r="Q2020"/>
  <c r="Q2019"/>
  <c r="Q2018"/>
  <c r="Q2017"/>
  <c r="Q2016"/>
  <c r="Q2015"/>
  <c r="Q2014"/>
  <c r="Q2013"/>
  <c r="Q2012"/>
  <c r="Q2011"/>
  <c r="Q2010"/>
  <c r="Q2009"/>
  <c r="Q2008"/>
  <c r="Q2007"/>
  <c r="Q2006"/>
  <c r="Q2005"/>
  <c r="Q2004"/>
  <c r="Q2003"/>
  <c r="Q2002"/>
  <c r="Q2001"/>
  <c r="Q2000"/>
  <c r="Q1999"/>
  <c r="Q1998"/>
  <c r="Q1997"/>
  <c r="Q1996"/>
  <c r="Q1995"/>
  <c r="Q1994"/>
  <c r="Q1993"/>
  <c r="Q1936"/>
  <c r="Q1935"/>
  <c r="Q1934"/>
  <c r="Q1933"/>
  <c r="Q1932"/>
  <c r="Q1931"/>
  <c r="Q1930"/>
  <c r="Q1929"/>
  <c r="Q1928"/>
  <c r="Q1927"/>
  <c r="Q1926"/>
  <c r="Q1925"/>
  <c r="Q1924"/>
  <c r="Q1923"/>
  <c r="Q1922"/>
  <c r="Q1921"/>
  <c r="Q1920"/>
  <c r="Q1919"/>
  <c r="Q1918"/>
  <c r="Q1917"/>
  <c r="Q1916"/>
  <c r="Q1915"/>
  <c r="Q1914"/>
  <c r="Q1913"/>
  <c r="Q1912"/>
  <c r="Q1911"/>
  <c r="Q1910"/>
  <c r="Q1909"/>
  <c r="Q1908"/>
  <c r="Q1907"/>
  <c r="Q1906"/>
  <c r="Q1905"/>
  <c r="Q1904"/>
  <c r="Q1903"/>
  <c r="Q1902"/>
  <c r="Q1901"/>
  <c r="Q1900"/>
  <c r="Q1899"/>
  <c r="Q1898"/>
  <c r="Q1897"/>
  <c r="Q1896"/>
  <c r="Q1895"/>
  <c r="Q1894"/>
  <c r="Q1893"/>
  <c r="Q1892"/>
  <c r="Q1891"/>
  <c r="Q1890"/>
  <c r="Q1889"/>
  <c r="Q1888"/>
  <c r="Q1887"/>
  <c r="Q1886"/>
  <c r="Q1885"/>
  <c r="Q1884"/>
  <c r="Q1883"/>
  <c r="Q1882"/>
  <c r="Q1881"/>
  <c r="Q1880"/>
  <c r="Q1879"/>
  <c r="Q1878"/>
  <c r="Q1877"/>
  <c r="Q1876"/>
  <c r="Q1875"/>
  <c r="Q1874"/>
  <c r="Q1873"/>
  <c r="Q1872"/>
  <c r="Q1871"/>
  <c r="Q1870"/>
  <c r="Q1869"/>
  <c r="Q1868"/>
  <c r="Q1867"/>
  <c r="Q1866"/>
  <c r="Q1865"/>
  <c r="Q1864"/>
  <c r="Q1863"/>
  <c r="Q1862"/>
  <c r="Q1861"/>
  <c r="Q1860"/>
  <c r="Q1859"/>
  <c r="Q1858"/>
  <c r="Q1857"/>
  <c r="Q1856"/>
  <c r="Q1855"/>
  <c r="Q1854"/>
  <c r="Q1853"/>
  <c r="Q1852"/>
  <c r="Q1851"/>
  <c r="Q1850"/>
  <c r="Q1849"/>
  <c r="Q1848"/>
  <c r="Q1847"/>
  <c r="Q1846"/>
  <c r="Q1845"/>
  <c r="Q1844"/>
  <c r="Q1739"/>
  <c r="Q1738"/>
  <c r="Q1737"/>
  <c r="Q1736"/>
  <c r="Q1735"/>
  <c r="Q1734"/>
  <c r="Q1733"/>
  <c r="Q1732"/>
  <c r="Q1731"/>
  <c r="Q1730"/>
  <c r="Q1729"/>
  <c r="Q1728"/>
  <c r="Q1727"/>
  <c r="Q1726"/>
  <c r="Q1725"/>
  <c r="Q1724"/>
  <c r="Q1723"/>
  <c r="Q1722"/>
  <c r="Q1721"/>
  <c r="Q1720"/>
  <c r="Q1719"/>
  <c r="Q1718"/>
  <c r="Q1717"/>
  <c r="Q1716"/>
  <c r="Q1715"/>
  <c r="Q1714"/>
  <c r="Q1713"/>
  <c r="Q1712"/>
  <c r="Q1711"/>
  <c r="Q1710"/>
  <c r="Q1709"/>
  <c r="Q1708"/>
  <c r="Q1707"/>
  <c r="Q1706"/>
  <c r="Q1705"/>
  <c r="Q1704"/>
  <c r="Q1703"/>
  <c r="Q1702"/>
  <c r="Q1701"/>
  <c r="Q1700"/>
  <c r="Q1699"/>
  <c r="Q1698"/>
  <c r="Q1697"/>
  <c r="Q1696"/>
  <c r="Q1695"/>
  <c r="Q1694"/>
  <c r="Q1693"/>
  <c r="Q1692"/>
  <c r="Q1691"/>
  <c r="Q1690"/>
  <c r="Q1689"/>
  <c r="Q1688"/>
  <c r="Q1687"/>
  <c r="Q1686"/>
  <c r="Q1685"/>
  <c r="Q1684"/>
  <c r="Q1683"/>
  <c r="Q1682"/>
  <c r="Q1681"/>
  <c r="Q1680"/>
  <c r="Q1679"/>
  <c r="Q1678"/>
  <c r="Q1677"/>
  <c r="Q1676"/>
  <c r="Q1675"/>
  <c r="Q1674"/>
  <c r="Q1673"/>
  <c r="Q1672"/>
  <c r="Q1671"/>
  <c r="Q1670"/>
  <c r="Q1669"/>
  <c r="Q1668"/>
  <c r="Q1667"/>
  <c r="Q1666"/>
  <c r="Q1665"/>
  <c r="Q1664"/>
  <c r="Q1663"/>
  <c r="Q1662"/>
  <c r="Q1661"/>
  <c r="Q1660"/>
  <c r="Q1659"/>
  <c r="Q1658"/>
  <c r="Q1657"/>
  <c r="Q1656"/>
  <c r="Q1655"/>
  <c r="Q1654"/>
  <c r="Q1653"/>
  <c r="Q1652"/>
  <c r="Q1651"/>
  <c r="Q1650"/>
  <c r="Q1649"/>
  <c r="Q1574"/>
  <c r="Q1573"/>
  <c r="Q1572"/>
  <c r="Q1571"/>
  <c r="Q1570"/>
  <c r="Q1569"/>
  <c r="Q1568"/>
  <c r="Q1567"/>
  <c r="Q1566"/>
  <c r="Q1565"/>
  <c r="Q1564"/>
  <c r="Q1563"/>
  <c r="Q1562"/>
  <c r="Q1561"/>
  <c r="Q1560"/>
  <c r="Q1559"/>
  <c r="Q1558"/>
  <c r="Q1557"/>
  <c r="Q1556"/>
  <c r="Q1555"/>
  <c r="Q1554"/>
  <c r="Q1553"/>
  <c r="Q1552"/>
  <c r="Q1551"/>
  <c r="Q1550"/>
  <c r="Q1549"/>
  <c r="Q1548"/>
  <c r="Q1547"/>
  <c r="Q1546"/>
  <c r="Q1545"/>
  <c r="Q1544"/>
  <c r="Q1543"/>
  <c r="Q1542"/>
  <c r="Q1541"/>
  <c r="Q1540"/>
  <c r="Q1539"/>
  <c r="Q1538"/>
  <c r="Q1537"/>
  <c r="Q1536"/>
  <c r="Q1535"/>
  <c r="Q1534"/>
  <c r="Q1533"/>
  <c r="Q1532"/>
  <c r="Q1531"/>
  <c r="Q1530"/>
  <c r="Q1529"/>
  <c r="Q1528"/>
  <c r="Q1527"/>
  <c r="Q1526"/>
  <c r="Q1525"/>
  <c r="Q1524"/>
  <c r="Q1523"/>
  <c r="Q1522"/>
  <c r="Q1521"/>
  <c r="Q1520"/>
  <c r="Q1519"/>
  <c r="Q1518"/>
  <c r="Q1517"/>
  <c r="Q1516"/>
  <c r="Q1515"/>
  <c r="Q1514"/>
  <c r="Q1513"/>
  <c r="Q1512"/>
  <c r="Q1511"/>
  <c r="Q1510"/>
  <c r="Q1509"/>
  <c r="Q1508"/>
  <c r="Q1507"/>
  <c r="Q1506"/>
  <c r="Q1505"/>
  <c r="Q1504"/>
  <c r="Q1503"/>
  <c r="Q1502"/>
  <c r="Q1501"/>
  <c r="Q1500"/>
  <c r="Q1499"/>
  <c r="Q1498"/>
  <c r="Q1494"/>
  <c r="Q1493"/>
  <c r="Q1492"/>
  <c r="Q1491"/>
  <c r="Q1490"/>
  <c r="Q1468"/>
  <c r="Q1467"/>
  <c r="Q1466"/>
  <c r="Q1465"/>
  <c r="Q1464"/>
  <c r="Q1463"/>
  <c r="Q1462"/>
  <c r="Q1461"/>
  <c r="Q1460"/>
  <c r="Q1459"/>
  <c r="Q1458"/>
  <c r="Q1457"/>
  <c r="Q1456"/>
  <c r="Q1455"/>
  <c r="Q1454"/>
  <c r="Q1453"/>
  <c r="Q1452"/>
  <c r="Q1451"/>
  <c r="Q1450"/>
  <c r="Q1449"/>
  <c r="Q1448"/>
  <c r="Q1447"/>
  <c r="Q1446"/>
  <c r="Q1445"/>
  <c r="Q1444"/>
  <c r="Q1443"/>
  <c r="Q1442"/>
  <c r="Q1441"/>
  <c r="Q1440"/>
  <c r="Q1439"/>
  <c r="Q1438"/>
  <c r="Q1437"/>
  <c r="Q1436"/>
  <c r="Q1435"/>
  <c r="Q1434"/>
  <c r="Q1433"/>
  <c r="Q1432"/>
  <c r="Q1431"/>
  <c r="Q1430"/>
  <c r="Q1429"/>
  <c r="Q1428"/>
  <c r="Q1427"/>
  <c r="Q1426"/>
  <c r="Q1425"/>
  <c r="Q1424"/>
  <c r="Q1423"/>
  <c r="Q1422"/>
  <c r="Q1421"/>
  <c r="Q1420"/>
  <c r="Q1419"/>
  <c r="Q1418"/>
  <c r="Q1417"/>
  <c r="Q1416"/>
  <c r="Q1415"/>
  <c r="Q1414"/>
  <c r="Q1413"/>
  <c r="Q1412"/>
  <c r="Q1411"/>
  <c r="Q1410"/>
  <c r="Q1409"/>
  <c r="Q1408"/>
  <c r="Q1407"/>
  <c r="Q1406"/>
  <c r="Q1405"/>
  <c r="Q1404"/>
  <c r="Q1403"/>
  <c r="Q1402"/>
  <c r="Q1401"/>
  <c r="Q1400"/>
  <c r="Q1399"/>
  <c r="Q1398"/>
  <c r="Q1397"/>
  <c r="Q1396"/>
  <c r="Q1395"/>
  <c r="Q1394"/>
  <c r="Q1393"/>
  <c r="Q1392"/>
  <c r="Q1391"/>
  <c r="Q1390"/>
  <c r="Q1389"/>
  <c r="Q1388"/>
  <c r="Q1387"/>
  <c r="Q1386"/>
  <c r="Q1385"/>
  <c r="Q1384"/>
  <c r="Q1383"/>
  <c r="Q1382"/>
  <c r="Q1381"/>
  <c r="Q1380"/>
  <c r="Q1379"/>
  <c r="Q1378"/>
  <c r="Q1377"/>
  <c r="Q1376"/>
  <c r="Q1375"/>
  <c r="Q1374"/>
  <c r="Q1373"/>
  <c r="Q1372"/>
  <c r="Q1371"/>
  <c r="Q1370"/>
  <c r="Q1369"/>
  <c r="Q1368"/>
  <c r="Q1367"/>
  <c r="Q1366"/>
  <c r="Q1365"/>
  <c r="Q1364"/>
  <c r="Q1363"/>
  <c r="Q1362"/>
  <c r="Q1361"/>
  <c r="Q1360"/>
  <c r="Q1359"/>
  <c r="Q1358"/>
  <c r="Q1357"/>
  <c r="Q1356"/>
  <c r="Q1355"/>
  <c r="Q1354"/>
  <c r="Q1353"/>
  <c r="Q1352"/>
  <c r="Q1351"/>
  <c r="Q1350"/>
  <c r="Q1349"/>
  <c r="Q1348"/>
  <c r="Q1347"/>
  <c r="Q1346"/>
  <c r="Q1345"/>
  <c r="Q1344"/>
  <c r="Q1343"/>
  <c r="Q1342"/>
  <c r="Q1341"/>
  <c r="Q1340"/>
  <c r="Q1339"/>
  <c r="Q1338"/>
  <c r="Q1337"/>
  <c r="Q1336"/>
  <c r="Q1335"/>
  <c r="Q1334"/>
  <c r="Q1333"/>
  <c r="Q1332"/>
  <c r="Q1331"/>
  <c r="Q1330"/>
  <c r="Q1329"/>
  <c r="Q1328"/>
  <c r="Q1327"/>
  <c r="Q1326"/>
  <c r="Q1325"/>
  <c r="Q1324"/>
  <c r="Q1323"/>
  <c r="Q1322"/>
  <c r="Q1321"/>
  <c r="Q1320"/>
  <c r="Q1319"/>
  <c r="Q1318"/>
  <c r="Q1317"/>
  <c r="Q1316"/>
  <c r="Q1315"/>
  <c r="Q1314"/>
  <c r="Q1313"/>
  <c r="Q1312"/>
  <c r="Q1311"/>
  <c r="Q1310"/>
  <c r="Q1309"/>
  <c r="Q1308"/>
  <c r="Q1307"/>
  <c r="Q1306"/>
  <c r="Q1305"/>
  <c r="Q1304"/>
  <c r="Q1303"/>
  <c r="Q1302"/>
  <c r="Q1301"/>
  <c r="Q1300"/>
  <c r="Q1299"/>
  <c r="Q1298"/>
  <c r="Q1297"/>
  <c r="Q1296"/>
  <c r="Q1295"/>
  <c r="Q1294"/>
  <c r="Q1293"/>
  <c r="Q1292"/>
  <c r="Q1291"/>
  <c r="Q1290"/>
  <c r="Q1289"/>
  <c r="Q1288"/>
  <c r="Q1287"/>
  <c r="Q1286"/>
  <c r="Q1285"/>
  <c r="Q1284"/>
  <c r="Q1283"/>
  <c r="Q1282"/>
  <c r="Q1281"/>
  <c r="Q1280"/>
  <c r="Q1279"/>
  <c r="Q1278"/>
  <c r="Q1277"/>
  <c r="Q1276"/>
  <c r="Q1275"/>
  <c r="Q1274"/>
  <c r="Q1273"/>
  <c r="Q1272"/>
  <c r="Q1271"/>
  <c r="Q1270"/>
  <c r="Q1269"/>
  <c r="Q1268"/>
  <c r="Q1267"/>
  <c r="Q1266"/>
  <c r="Q1265"/>
  <c r="Q1264"/>
  <c r="Q1263"/>
  <c r="Q1262"/>
  <c r="Q1261"/>
  <c r="Q1260"/>
  <c r="Q1259"/>
  <c r="Q1258"/>
  <c r="Q1257"/>
  <c r="Q1256"/>
  <c r="Q1255"/>
  <c r="Q1254"/>
  <c r="Q1253"/>
  <c r="Q1252"/>
  <c r="Q1251"/>
  <c r="Q1250"/>
  <c r="Q1249"/>
  <c r="Q1248"/>
  <c r="Q1247"/>
  <c r="Q1246"/>
  <c r="Q1245"/>
  <c r="Q1244"/>
  <c r="Q1243"/>
  <c r="Q1242"/>
  <c r="Q1241"/>
  <c r="Q1240"/>
  <c r="Q1239"/>
  <c r="Q1238"/>
  <c r="Q1237"/>
  <c r="Q1236"/>
  <c r="Q1235"/>
  <c r="Q1234"/>
  <c r="Q1233"/>
  <c r="Q1232"/>
  <c r="Q1231"/>
  <c r="Q1230"/>
  <c r="Q1229"/>
  <c r="Q1228"/>
  <c r="Q1227"/>
  <c r="Q1226"/>
  <c r="Q1225"/>
  <c r="Q1224"/>
  <c r="Q1223"/>
  <c r="Q1222"/>
  <c r="Q1221"/>
  <c r="Q1220"/>
  <c r="Q1219"/>
  <c r="Q1218"/>
  <c r="Q1217"/>
  <c r="Q1216"/>
  <c r="Q1215"/>
  <c r="Q1214"/>
  <c r="Q1213"/>
  <c r="Q1212"/>
  <c r="Q1211"/>
  <c r="Q1210"/>
  <c r="Q1209"/>
  <c r="Q1208"/>
  <c r="Q1207"/>
  <c r="Q1206"/>
  <c r="Q1205"/>
  <c r="Q1204"/>
  <c r="Q1203"/>
  <c r="Q1202"/>
  <c r="Q1201"/>
  <c r="Q1200"/>
  <c r="Q1199"/>
  <c r="Q1198"/>
  <c r="Q1197"/>
  <c r="Q1196"/>
  <c r="Q1195"/>
  <c r="Q1194"/>
  <c r="Q1193"/>
  <c r="Q1192"/>
  <c r="Q1191"/>
  <c r="Q1190"/>
  <c r="Q1189"/>
  <c r="Q1188"/>
  <c r="Q1187"/>
  <c r="Q1186"/>
  <c r="Q1185"/>
  <c r="Q1184"/>
  <c r="Q1183"/>
  <c r="Q1182"/>
  <c r="Q1181"/>
  <c r="Q1180"/>
  <c r="Q1179"/>
  <c r="Q1178"/>
  <c r="Q1177"/>
  <c r="Q1176"/>
  <c r="Q1175"/>
  <c r="Q1174"/>
  <c r="Q1173"/>
  <c r="Q1172"/>
  <c r="Q1171"/>
  <c r="Q1170"/>
  <c r="Q1169"/>
  <c r="Q1168"/>
  <c r="Q1167"/>
  <c r="Q1166"/>
  <c r="Q1165"/>
  <c r="Q1164"/>
  <c r="Q1163"/>
  <c r="Q1162"/>
  <c r="Q1161"/>
  <c r="Q1160"/>
  <c r="Q1159"/>
  <c r="Q1158"/>
  <c r="Q1157"/>
  <c r="Q1156"/>
  <c r="Q1155"/>
  <c r="Q1154"/>
  <c r="Q1153"/>
  <c r="Q1152"/>
  <c r="Q1151"/>
  <c r="Q1150"/>
  <c r="Q1149"/>
  <c r="Q1086"/>
  <c r="Q1085"/>
  <c r="Q1084"/>
  <c r="Q1083"/>
  <c r="Q1082"/>
  <c r="Q1081"/>
  <c r="Q1080"/>
  <c r="Q1079"/>
  <c r="Q1078"/>
  <c r="Q1077"/>
  <c r="Q1076"/>
  <c r="Q1075"/>
  <c r="Q1074"/>
  <c r="Q1073"/>
  <c r="Q1072"/>
  <c r="Q1071"/>
  <c r="Q1070"/>
  <c r="Q1069"/>
  <c r="Q1068"/>
  <c r="Q1067"/>
  <c r="Q1066"/>
  <c r="Q1065"/>
  <c r="Q1064"/>
  <c r="Q1063"/>
  <c r="Q1062"/>
  <c r="Q1061"/>
  <c r="Q1060"/>
  <c r="Q1059"/>
  <c r="Q1058"/>
  <c r="Q1057"/>
  <c r="Q1056"/>
  <c r="Q1055"/>
  <c r="Q1054"/>
  <c r="Q1053"/>
  <c r="Q1052"/>
  <c r="Q1051"/>
  <c r="Q1050"/>
  <c r="Q1049"/>
  <c r="Q1048"/>
  <c r="Q1047"/>
  <c r="Q1046"/>
  <c r="Q1045"/>
  <c r="Q1044"/>
  <c r="Q1043"/>
  <c r="Q1042"/>
  <c r="Q1041"/>
  <c r="Q1040"/>
  <c r="Q1039"/>
  <c r="Q1038"/>
  <c r="Q1037"/>
  <c r="Q1036"/>
  <c r="Q1035"/>
  <c r="Q1034"/>
  <c r="Q1033"/>
  <c r="Q1032"/>
  <c r="Q1031"/>
  <c r="Q1030"/>
  <c r="Q1029"/>
  <c r="Q1028"/>
  <c r="Q1027"/>
  <c r="Q1026"/>
  <c r="Q1025"/>
  <c r="Q1024"/>
  <c r="Q1023"/>
  <c r="Q1022"/>
  <c r="Q1021"/>
  <c r="Q1020"/>
  <c r="Q1019"/>
  <c r="Q1018"/>
  <c r="Q1017"/>
  <c r="Q1016"/>
  <c r="Q1015"/>
  <c r="Q1014"/>
  <c r="Q1013"/>
  <c r="Q1012"/>
  <c r="Q1011"/>
  <c r="Q1010"/>
  <c r="Q1009"/>
  <c r="Q1008"/>
  <c r="Q1007"/>
  <c r="Q1006"/>
  <c r="Q1005"/>
  <c r="Q1004"/>
  <c r="Q1003"/>
  <c r="Q1002"/>
  <c r="Q1001"/>
  <c r="Q1000"/>
  <c r="Q999"/>
  <c r="Q998"/>
  <c r="Q997"/>
  <c r="Q996"/>
  <c r="Q995"/>
  <c r="Q994"/>
  <c r="Q993"/>
  <c r="Q992"/>
  <c r="Q991"/>
  <c r="Q990"/>
  <c r="Q989"/>
  <c r="Q988"/>
  <c r="Q987"/>
  <c r="Q986"/>
  <c r="Q985"/>
  <c r="Q984"/>
  <c r="Q983"/>
  <c r="Q982"/>
  <c r="Q981"/>
  <c r="Q980"/>
  <c r="Q979"/>
  <c r="Q978"/>
  <c r="Q977"/>
  <c r="Q976"/>
  <c r="Q975"/>
  <c r="Q974"/>
  <c r="Q973"/>
  <c r="Q972"/>
  <c r="Q971"/>
  <c r="Q970"/>
  <c r="Q969"/>
  <c r="Q968"/>
  <c r="Q967"/>
  <c r="Q966"/>
  <c r="Q965"/>
  <c r="Q964"/>
  <c r="Q963"/>
  <c r="Q962"/>
  <c r="Q961"/>
  <c r="Q960"/>
  <c r="Q959"/>
  <c r="Q958"/>
  <c r="Q957"/>
  <c r="Q956"/>
  <c r="Q955"/>
  <c r="Q954"/>
  <c r="Q953"/>
  <c r="Q952"/>
  <c r="Q951"/>
  <c r="Q950"/>
  <c r="Q949"/>
  <c r="Q948"/>
  <c r="Q947"/>
  <c r="Q946"/>
  <c r="Q945"/>
  <c r="Q944"/>
  <c r="Q943"/>
  <c r="Q942"/>
  <c r="Q687"/>
  <c r="Q686"/>
  <c r="Q685"/>
  <c r="Q684"/>
  <c r="Q683"/>
  <c r="Q682"/>
  <c r="Q681"/>
  <c r="Q680"/>
  <c r="Q679"/>
  <c r="Q678"/>
  <c r="Q677"/>
  <c r="Q676"/>
  <c r="Q675"/>
  <c r="Q674"/>
  <c r="Q673"/>
  <c r="Q672"/>
  <c r="Q671"/>
  <c r="Q670"/>
  <c r="Q669"/>
  <c r="Q668"/>
  <c r="Q667"/>
  <c r="Q666"/>
  <c r="Q665"/>
  <c r="Q664"/>
  <c r="Q663"/>
  <c r="Q662"/>
  <c r="Q661"/>
  <c r="Q660"/>
  <c r="Q659"/>
  <c r="Q658"/>
  <c r="Q657"/>
  <c r="Q656"/>
  <c r="Q655"/>
  <c r="Q654"/>
  <c r="Q653"/>
  <c r="Q652"/>
  <c r="Q651"/>
  <c r="Q650"/>
  <c r="Q649"/>
  <c r="Q648"/>
  <c r="Q647"/>
  <c r="Q646"/>
  <c r="Q645"/>
  <c r="Q644"/>
  <c r="Q643"/>
  <c r="Q642"/>
  <c r="Q641"/>
  <c r="Q640"/>
  <c r="Q639"/>
  <c r="Q638"/>
  <c r="Q637"/>
  <c r="Q636"/>
  <c r="Q635"/>
  <c r="Q634"/>
  <c r="Q633"/>
  <c r="Q632"/>
  <c r="Q631"/>
  <c r="Q630"/>
  <c r="Q629"/>
  <c r="Q628"/>
  <c r="Q627"/>
  <c r="Q626"/>
  <c r="Q625"/>
  <c r="Q624"/>
  <c r="Q623"/>
  <c r="Q622"/>
  <c r="Q621"/>
  <c r="Q620"/>
  <c r="Q619"/>
  <c r="Q618"/>
  <c r="Q617"/>
  <c r="Q616"/>
  <c r="Q615"/>
  <c r="Q614"/>
  <c r="Q613"/>
  <c r="Q612"/>
  <c r="Q611"/>
  <c r="Q610"/>
  <c r="Q609"/>
  <c r="Q608"/>
  <c r="Q607"/>
  <c r="Q606"/>
  <c r="Q605"/>
  <c r="Q604"/>
  <c r="Q603"/>
  <c r="Q602"/>
  <c r="Q601"/>
  <c r="Q600"/>
  <c r="Q599"/>
  <c r="Q598"/>
  <c r="Q597"/>
  <c r="Q596"/>
  <c r="Q595"/>
  <c r="Q594"/>
  <c r="Q593"/>
  <c r="Q592"/>
  <c r="Q591"/>
  <c r="Q590"/>
  <c r="Q589"/>
  <c r="Q588"/>
  <c r="Q587"/>
  <c r="Q586"/>
  <c r="Q585"/>
  <c r="Q584"/>
  <c r="Q583"/>
  <c r="Q582"/>
  <c r="Q581"/>
  <c r="Q580"/>
  <c r="Q579"/>
  <c r="Q578"/>
  <c r="Q577"/>
  <c r="Q576"/>
  <c r="Q575"/>
  <c r="Q574"/>
  <c r="Q573"/>
  <c r="Q572"/>
  <c r="Q571"/>
  <c r="Q570"/>
  <c r="Q569"/>
  <c r="Q568"/>
  <c r="Q567"/>
  <c r="Q566"/>
  <c r="Q565"/>
  <c r="Q564"/>
  <c r="Q563"/>
  <c r="Q562"/>
  <c r="Q561"/>
  <c r="Q560"/>
  <c r="Q559"/>
  <c r="Q558"/>
  <c r="Q557"/>
  <c r="Q556"/>
  <c r="Q555"/>
  <c r="Q554"/>
  <c r="Q553"/>
  <c r="Q552"/>
  <c r="Q551"/>
  <c r="Q550"/>
  <c r="Q549"/>
  <c r="Q548"/>
  <c r="Q547"/>
  <c r="Q546"/>
  <c r="Q545"/>
  <c r="Q544"/>
  <c r="Q543"/>
  <c r="Q542"/>
  <c r="Q541"/>
  <c r="Q540"/>
  <c r="Q539"/>
  <c r="Q538"/>
  <c r="Q537"/>
  <c r="Q536"/>
  <c r="Q535"/>
  <c r="Q534"/>
  <c r="Q533"/>
  <c r="Q532"/>
  <c r="Q531"/>
  <c r="Q530"/>
  <c r="Q529"/>
  <c r="Q528"/>
  <c r="Q527"/>
  <c r="Q378"/>
  <c r="Q377"/>
  <c r="Q376"/>
  <c r="Q375"/>
  <c r="Q374"/>
  <c r="Q373"/>
  <c r="Q372"/>
  <c r="Q371"/>
  <c r="Q370"/>
  <c r="Q369"/>
  <c r="Q368"/>
  <c r="Q367"/>
  <c r="Q366"/>
  <c r="Q365"/>
  <c r="Q364"/>
  <c r="Q363"/>
  <c r="Q362"/>
  <c r="Q361"/>
  <c r="Q360"/>
  <c r="Q359"/>
  <c r="Q358"/>
  <c r="Q357"/>
  <c r="Q356"/>
  <c r="Q355"/>
  <c r="Q354"/>
  <c r="Q353"/>
  <c r="Q352"/>
  <c r="Q351"/>
  <c r="Q350"/>
  <c r="Q349"/>
  <c r="Q348"/>
  <c r="Q347"/>
  <c r="Q346"/>
  <c r="Q345"/>
  <c r="Q344"/>
  <c r="Q343"/>
  <c r="Q342"/>
  <c r="Q341"/>
  <c r="Q340"/>
  <c r="Q339"/>
  <c r="Q338"/>
  <c r="Q337"/>
  <c r="Q336"/>
  <c r="Q335"/>
  <c r="Q334"/>
  <c r="Q333"/>
  <c r="Q332"/>
  <c r="Q331"/>
  <c r="Q330"/>
  <c r="Q329"/>
  <c r="Q328"/>
  <c r="Q327"/>
  <c r="Q326"/>
  <c r="Q325"/>
  <c r="Q324"/>
  <c r="Q323"/>
  <c r="Q322"/>
  <c r="Q321"/>
  <c r="Q320"/>
  <c r="Q319"/>
  <c r="Q318"/>
  <c r="Q317"/>
  <c r="Q316"/>
  <c r="Q315"/>
  <c r="Q314"/>
  <c r="Q313"/>
  <c r="Q312"/>
  <c r="Q311"/>
  <c r="Q310"/>
  <c r="Q309"/>
  <c r="Q308"/>
  <c r="Q307"/>
  <c r="Q306"/>
  <c r="Q305"/>
  <c r="Q304"/>
  <c r="Q303"/>
  <c r="Q302"/>
  <c r="Q301"/>
  <c r="Q300"/>
  <c r="Q299"/>
  <c r="Q298"/>
  <c r="Q297"/>
  <c r="Q296"/>
  <c r="Q295"/>
  <c r="Q294"/>
  <c r="Q293"/>
  <c r="Q292"/>
  <c r="Q291"/>
  <c r="Q290"/>
  <c r="Q289"/>
  <c r="Q288"/>
  <c r="Q287"/>
  <c r="Q286"/>
  <c r="Q285"/>
  <c r="Q284"/>
  <c r="Q283"/>
  <c r="Q282"/>
  <c r="Q281"/>
  <c r="Q280"/>
  <c r="Q279"/>
  <c r="Q278"/>
  <c r="Q277"/>
  <c r="Q276"/>
  <c r="Q275"/>
  <c r="Q274"/>
  <c r="Q273"/>
  <c r="Q272"/>
  <c r="Q271"/>
  <c r="Q270"/>
  <c r="Q269"/>
  <c r="Q268"/>
  <c r="Q267"/>
  <c r="Q266"/>
  <c r="Q265"/>
  <c r="Q264"/>
  <c r="Q263"/>
  <c r="Q262"/>
  <c r="Q261"/>
  <c r="Q173"/>
  <c r="Q172"/>
  <c r="Q171"/>
  <c r="Q170"/>
  <c r="Q169"/>
  <c r="Q168"/>
  <c r="Q167"/>
  <c r="Q166"/>
  <c r="Q165"/>
  <c r="Q164"/>
  <c r="Q163"/>
  <c r="Q162"/>
  <c r="Q161"/>
  <c r="Q160"/>
  <c r="Q159"/>
  <c r="Q158"/>
  <c r="Q136"/>
  <c r="Q135"/>
  <c r="Q134"/>
  <c r="Q133"/>
  <c r="Q132"/>
  <c r="Q131"/>
  <c r="Q130"/>
  <c r="Q129"/>
  <c r="Q128"/>
  <c r="Q127"/>
  <c r="Q126"/>
  <c r="Q125"/>
  <c r="Q124"/>
  <c r="Q123"/>
  <c r="Q122"/>
  <c r="Q121"/>
  <c r="Q120"/>
  <c r="Q119"/>
  <c r="Q118"/>
  <c r="Q117"/>
  <c r="Q116"/>
  <c r="Q115"/>
  <c r="Q114"/>
  <c r="Q113"/>
  <c r="Q112"/>
  <c r="Q111"/>
  <c r="Q110"/>
  <c r="Q109"/>
  <c r="Q108"/>
  <c r="Q107"/>
  <c r="Q106"/>
  <c r="Q105"/>
  <c r="Q104"/>
  <c r="Q103"/>
  <c r="Q102"/>
  <c r="Q101"/>
  <c r="Q100"/>
  <c r="Q99"/>
  <c r="Q98"/>
  <c r="Q97"/>
  <c r="Q96"/>
  <c r="Q95"/>
  <c r="Q94"/>
  <c r="Q93"/>
  <c r="Q92"/>
  <c r="Q91"/>
  <c r="Q90"/>
  <c r="Q89"/>
  <c r="Q88"/>
  <c r="Q87"/>
  <c r="Q75"/>
  <c r="Q74"/>
  <c r="Q73"/>
  <c r="Q72"/>
  <c r="Q71"/>
  <c r="Q70"/>
  <c r="Q69"/>
  <c r="Q68"/>
  <c r="Q67"/>
  <c r="Q66"/>
  <c r="Q48"/>
  <c r="Q47"/>
  <c r="Q46"/>
  <c r="Q45"/>
  <c r="Q44"/>
  <c r="Q43"/>
  <c r="Q42"/>
  <c r="Q41"/>
  <c r="Q40"/>
  <c r="Q39"/>
  <c r="Q38"/>
  <c r="Q22"/>
  <c r="Q21"/>
  <c r="Q20"/>
  <c r="Q19"/>
  <c r="Q18"/>
  <c r="Q17"/>
  <c r="Q16"/>
  <c r="Q15"/>
  <c r="Q14"/>
  <c r="Q13"/>
  <c r="Q12"/>
  <c r="Q11"/>
  <c r="Q10"/>
  <c r="Q9"/>
  <c r="P2133"/>
  <c r="O2133"/>
  <c r="P2132"/>
  <c r="O2132"/>
  <c r="P2126"/>
  <c r="O2126"/>
  <c r="P2125"/>
  <c r="O2125"/>
  <c r="Q2123"/>
  <c r="P2122"/>
  <c r="O2122"/>
  <c r="P2117"/>
  <c r="O2117"/>
  <c r="P2116"/>
  <c r="P2110"/>
  <c r="O2110"/>
  <c r="P2109"/>
  <c r="O2109"/>
  <c r="Q2106"/>
  <c r="P2105"/>
  <c r="O2105"/>
  <c r="P2094"/>
  <c r="O2094"/>
  <c r="P2089"/>
  <c r="O2089"/>
  <c r="P2088"/>
  <c r="O2088"/>
  <c r="Q2086"/>
  <c r="P2085"/>
  <c r="O2085"/>
  <c r="P2080"/>
  <c r="O2080"/>
  <c r="P2079"/>
  <c r="Q2077"/>
  <c r="P2076"/>
  <c r="O2076"/>
  <c r="Q2074"/>
  <c r="P2073"/>
  <c r="O2073"/>
  <c r="Q2069"/>
  <c r="P2068"/>
  <c r="O2068"/>
  <c r="Q2066"/>
  <c r="Q2065"/>
  <c r="P2064"/>
  <c r="O2064"/>
  <c r="Q2062"/>
  <c r="Q2061"/>
  <c r="P2060"/>
  <c r="O2060"/>
  <c r="P1992"/>
  <c r="O1992"/>
  <c r="Q1989"/>
  <c r="Q1988"/>
  <c r="Q1987"/>
  <c r="Q1986"/>
  <c r="Q1985"/>
  <c r="P1984"/>
  <c r="O1984"/>
  <c r="Q1982"/>
  <c r="Q1981"/>
  <c r="Q1980"/>
  <c r="P1979"/>
  <c r="O1979"/>
  <c r="Q1977"/>
  <c r="P1976"/>
  <c r="O1976"/>
  <c r="Q1974"/>
  <c r="Q1973"/>
  <c r="Q1972"/>
  <c r="Q1971"/>
  <c r="P1970"/>
  <c r="O1970"/>
  <c r="Q1968"/>
  <c r="Q1967"/>
  <c r="Q1966"/>
  <c r="Q1965"/>
  <c r="Q1964"/>
  <c r="Q1963"/>
  <c r="P1962"/>
  <c r="O1962"/>
  <c r="Q1960"/>
  <c r="Q1959"/>
  <c r="P1958"/>
  <c r="O1958"/>
  <c r="Q1956"/>
  <c r="Q1955"/>
  <c r="Q1954"/>
  <c r="Q1953"/>
  <c r="Q1952"/>
  <c r="Q1951"/>
  <c r="Q1950"/>
  <c r="Q1949"/>
  <c r="Q1948"/>
  <c r="Q1947"/>
  <c r="Q1946"/>
  <c r="Q1945"/>
  <c r="Q1944"/>
  <c r="Q1943"/>
  <c r="Q1942"/>
  <c r="Q1941"/>
  <c r="Q1940"/>
  <c r="Q1939"/>
  <c r="P1938"/>
  <c r="O1938"/>
  <c r="P1843"/>
  <c r="O1843"/>
  <c r="Q1840"/>
  <c r="Q1839"/>
  <c r="Q1838"/>
  <c r="Q1837"/>
  <c r="Q1836"/>
  <c r="Q1835"/>
  <c r="Q1834"/>
  <c r="Q1833"/>
  <c r="Q1832"/>
  <c r="Q1831"/>
  <c r="Q1830"/>
  <c r="Q1829"/>
  <c r="Q1828"/>
  <c r="Q1827"/>
  <c r="Q1826"/>
  <c r="Q1825"/>
  <c r="Q1824"/>
  <c r="Q1823"/>
  <c r="Q1822"/>
  <c r="Q1821"/>
  <c r="Q1820"/>
  <c r="Q1819"/>
  <c r="Q1818"/>
  <c r="Q1817"/>
  <c r="Q1816"/>
  <c r="Q1815"/>
  <c r="Q1814"/>
  <c r="Q1813"/>
  <c r="Q1812"/>
  <c r="Q1811"/>
  <c r="Q1810"/>
  <c r="Q1809"/>
  <c r="P1808"/>
  <c r="O1808"/>
  <c r="Q1806"/>
  <c r="Q1805"/>
  <c r="Q1804"/>
  <c r="Q1803"/>
  <c r="Q1802"/>
  <c r="Q1801"/>
  <c r="Q1800"/>
  <c r="Q1799"/>
  <c r="Q1798"/>
  <c r="Q1797"/>
  <c r="Q1796"/>
  <c r="Q1795"/>
  <c r="Q1794"/>
  <c r="Q1793"/>
  <c r="Q1792"/>
  <c r="Q1791"/>
  <c r="P1790"/>
  <c r="O1790"/>
  <c r="Q1788"/>
  <c r="Q1787"/>
  <c r="Q1786"/>
  <c r="Q1785"/>
  <c r="Q1784"/>
  <c r="Q1783"/>
  <c r="Q1782"/>
  <c r="Q1781"/>
  <c r="Q1780"/>
  <c r="Q1779"/>
  <c r="Q1778"/>
  <c r="Q1777"/>
  <c r="Q1776"/>
  <c r="Q1775"/>
  <c r="Q1774"/>
  <c r="P1773"/>
  <c r="O1773"/>
  <c r="Q1771"/>
  <c r="Q1770"/>
  <c r="Q1769"/>
  <c r="Q1768"/>
  <c r="Q1767"/>
  <c r="Q1766"/>
  <c r="Q1765"/>
  <c r="Q1764"/>
  <c r="Q1763"/>
  <c r="Q1762"/>
  <c r="Q1761"/>
  <c r="Q1760"/>
  <c r="Q1759"/>
  <c r="Q1758"/>
  <c r="Q1757"/>
  <c r="P1756"/>
  <c r="O1756"/>
  <c r="Q1754"/>
  <c r="Q1753"/>
  <c r="Q1752"/>
  <c r="Q1751"/>
  <c r="Q1750"/>
  <c r="Q1749"/>
  <c r="Q1748"/>
  <c r="Q1747"/>
  <c r="Q1746"/>
  <c r="Q1745"/>
  <c r="P1744"/>
  <c r="O1744"/>
  <c r="Q1742"/>
  <c r="P1741"/>
  <c r="O1741"/>
  <c r="P1648"/>
  <c r="O1648"/>
  <c r="Q1645"/>
  <c r="Q1644"/>
  <c r="Q1643"/>
  <c r="Q1642"/>
  <c r="Q1641"/>
  <c r="Q1640"/>
  <c r="Q1639"/>
  <c r="Q1638"/>
  <c r="Q1637"/>
  <c r="Q1636"/>
  <c r="P1635"/>
  <c r="O1635"/>
  <c r="Q1633"/>
  <c r="Q1632"/>
  <c r="Q1631"/>
  <c r="Q1630"/>
  <c r="Q1629"/>
  <c r="Q1628"/>
  <c r="Q1627"/>
  <c r="Q1626"/>
  <c r="Q1625"/>
  <c r="P1624"/>
  <c r="O1624"/>
  <c r="Q1622"/>
  <c r="Q1621"/>
  <c r="Q1620"/>
  <c r="Q1619"/>
  <c r="Q1618"/>
  <c r="Q1617"/>
  <c r="Q1616"/>
  <c r="Q1615"/>
  <c r="P1614"/>
  <c r="O1614"/>
  <c r="Q1612"/>
  <c r="Q1611"/>
  <c r="Q1610"/>
  <c r="Q1609"/>
  <c r="Q1608"/>
  <c r="Q1607"/>
  <c r="Q1606"/>
  <c r="Q1605"/>
  <c r="Q1604"/>
  <c r="Q1603"/>
  <c r="P1602"/>
  <c r="O1602"/>
  <c r="Q1600"/>
  <c r="Q1599"/>
  <c r="Q1598"/>
  <c r="Q1597"/>
  <c r="Q1596"/>
  <c r="Q1595"/>
  <c r="Q1594"/>
  <c r="Q1593"/>
  <c r="Q1592"/>
  <c r="Q1591"/>
  <c r="Q1590"/>
  <c r="Q1589"/>
  <c r="Q1588"/>
  <c r="Q1587"/>
  <c r="Q1586"/>
  <c r="Q1585"/>
  <c r="Q1584"/>
  <c r="Q1583"/>
  <c r="Q1582"/>
  <c r="Q1581"/>
  <c r="Q1580"/>
  <c r="Q1579"/>
  <c r="Q1578"/>
  <c r="Q1577"/>
  <c r="P1576"/>
  <c r="O1576"/>
  <c r="P1497"/>
  <c r="O1497"/>
  <c r="P1489"/>
  <c r="O1489"/>
  <c r="P1488"/>
  <c r="P1481"/>
  <c r="O1481"/>
  <c r="Q1475"/>
  <c r="Q1474"/>
  <c r="P1473"/>
  <c r="O1473"/>
  <c r="Q1471"/>
  <c r="P1470"/>
  <c r="O1470"/>
  <c r="P1148"/>
  <c r="O1148"/>
  <c r="Q1144"/>
  <c r="Q1143"/>
  <c r="Q1142"/>
  <c r="Q1141"/>
  <c r="Q1140"/>
  <c r="Q1139"/>
  <c r="Q1138"/>
  <c r="Q1137"/>
  <c r="Q1136"/>
  <c r="Q1135"/>
  <c r="Q1134"/>
  <c r="Q1133"/>
  <c r="Q1132"/>
  <c r="P1131"/>
  <c r="O1131"/>
  <c r="Q1129"/>
  <c r="Q1128"/>
  <c r="Q1127"/>
  <c r="Q1126"/>
  <c r="Q1125"/>
  <c r="Q1124"/>
  <c r="Q1123"/>
  <c r="Q1122"/>
  <c r="Q1121"/>
  <c r="P1120"/>
  <c r="O1120"/>
  <c r="Q1118"/>
  <c r="Q1117"/>
  <c r="P1116"/>
  <c r="O1116"/>
  <c r="Q1114"/>
  <c r="Q1113"/>
  <c r="Q1112"/>
  <c r="Q1111"/>
  <c r="Q1110"/>
  <c r="P1109"/>
  <c r="O1109"/>
  <c r="Q1107"/>
  <c r="Q1106"/>
  <c r="P1105"/>
  <c r="O1105"/>
  <c r="Q1103"/>
  <c r="Q1102"/>
  <c r="Q1101"/>
  <c r="Q1100"/>
  <c r="Q1099"/>
  <c r="P1098"/>
  <c r="O1098"/>
  <c r="Q1096"/>
  <c r="Q1095"/>
  <c r="Q1094"/>
  <c r="Q1093"/>
  <c r="Q1092"/>
  <c r="P1091"/>
  <c r="O1091"/>
  <c r="Q1089"/>
  <c r="P1088"/>
  <c r="O1088"/>
  <c r="P941"/>
  <c r="O941"/>
  <c r="Q937"/>
  <c r="Q936"/>
  <c r="Q935"/>
  <c r="Q934"/>
  <c r="Q933"/>
  <c r="Q932"/>
  <c r="Q931"/>
  <c r="Q930"/>
  <c r="Q929"/>
  <c r="Q928"/>
  <c r="Q927"/>
  <c r="Q926"/>
  <c r="Q925"/>
  <c r="Q924"/>
  <c r="Q923"/>
  <c r="Q922"/>
  <c r="Q921"/>
  <c r="Q920"/>
  <c r="Q919"/>
  <c r="Q918"/>
  <c r="Q917"/>
  <c r="Q916"/>
  <c r="Q915"/>
  <c r="Q914"/>
  <c r="Q913"/>
  <c r="Q912"/>
  <c r="Q911"/>
  <c r="Q910"/>
  <c r="Q909"/>
  <c r="Q908"/>
  <c r="Q907"/>
  <c r="Q906"/>
  <c r="Q905"/>
  <c r="Q904"/>
  <c r="Q903"/>
  <c r="Q902"/>
  <c r="Q901"/>
  <c r="Q900"/>
  <c r="Q899"/>
  <c r="Q898"/>
  <c r="Q897"/>
  <c r="Q896"/>
  <c r="Q895"/>
  <c r="Q894"/>
  <c r="Q893"/>
  <c r="Q892"/>
  <c r="Q891"/>
  <c r="Q890"/>
  <c r="Q889"/>
  <c r="Q888"/>
  <c r="Q887"/>
  <c r="Q886"/>
  <c r="Q885"/>
  <c r="Q884"/>
  <c r="Q883"/>
  <c r="Q882"/>
  <c r="Q881"/>
  <c r="Q880"/>
  <c r="Q879"/>
  <c r="Q878"/>
  <c r="Q877"/>
  <c r="Q876"/>
  <c r="P875"/>
  <c r="O875"/>
  <c r="Q873"/>
  <c r="Q872"/>
  <c r="Q871"/>
  <c r="Q870"/>
  <c r="Q869"/>
  <c r="Q868"/>
  <c r="Q867"/>
  <c r="Q866"/>
  <c r="Q865"/>
  <c r="Q864"/>
  <c r="Q863"/>
  <c r="Q862"/>
  <c r="Q861"/>
  <c r="Q860"/>
  <c r="Q859"/>
  <c r="Q858"/>
  <c r="Q857"/>
  <c r="Q856"/>
  <c r="Q855"/>
  <c r="Q854"/>
  <c r="Q853"/>
  <c r="Q852"/>
  <c r="Q851"/>
  <c r="Q850"/>
  <c r="Q849"/>
  <c r="Q848"/>
  <c r="Q847"/>
  <c r="Q846"/>
  <c r="Q845"/>
  <c r="Q844"/>
  <c r="Q843"/>
  <c r="Q842"/>
  <c r="Q841"/>
  <c r="Q840"/>
  <c r="Q839"/>
  <c r="Q838"/>
  <c r="Q837"/>
  <c r="Q836"/>
  <c r="Q835"/>
  <c r="Q834"/>
  <c r="Q833"/>
  <c r="P832"/>
  <c r="O832"/>
  <c r="Q830"/>
  <c r="Q829"/>
  <c r="Q825"/>
  <c r="Q824"/>
  <c r="Q823"/>
  <c r="Q822"/>
  <c r="Q821"/>
  <c r="Q820"/>
  <c r="Q819"/>
  <c r="Q818"/>
  <c r="Q817"/>
  <c r="Q816"/>
  <c r="Q815"/>
  <c r="Q814"/>
  <c r="Q813"/>
  <c r="Q812"/>
  <c r="Q811"/>
  <c r="Q810"/>
  <c r="Q809"/>
  <c r="Q808"/>
  <c r="Q807"/>
  <c r="Q806"/>
  <c r="Q805"/>
  <c r="Q804"/>
  <c r="Q803"/>
  <c r="Q802"/>
  <c r="Q801"/>
  <c r="Q800"/>
  <c r="Q799"/>
  <c r="Q798"/>
  <c r="Q797"/>
  <c r="Q796"/>
  <c r="P795"/>
  <c r="O795"/>
  <c r="Q793"/>
  <c r="Q792"/>
  <c r="Q791"/>
  <c r="Q790"/>
  <c r="Q789"/>
  <c r="Q788"/>
  <c r="Q787"/>
  <c r="Q786"/>
  <c r="Q785"/>
  <c r="Q784"/>
  <c r="Q783"/>
  <c r="Q782"/>
  <c r="Q781"/>
  <c r="Q780"/>
  <c r="Q779"/>
  <c r="Q778"/>
  <c r="Q777"/>
  <c r="Q776"/>
  <c r="Q775"/>
  <c r="Q774"/>
  <c r="Q773"/>
  <c r="Q772"/>
  <c r="Q771"/>
  <c r="Q770"/>
  <c r="Q769"/>
  <c r="Q768"/>
  <c r="Q767"/>
  <c r="Q766"/>
  <c r="Q765"/>
  <c r="Q764"/>
  <c r="Q763"/>
  <c r="Q762"/>
  <c r="Q761"/>
  <c r="Q760"/>
  <c r="Q759"/>
  <c r="Q758"/>
  <c r="Q757"/>
  <c r="Q756"/>
  <c r="P755"/>
  <c r="O755"/>
  <c r="Q753"/>
  <c r="Q752"/>
  <c r="Q751"/>
  <c r="Q750"/>
  <c r="Q749"/>
  <c r="Q748"/>
  <c r="Q747"/>
  <c r="Q746"/>
  <c r="Q745"/>
  <c r="Q744"/>
  <c r="Q743"/>
  <c r="Q742"/>
  <c r="Q741"/>
  <c r="Q740"/>
  <c r="Q739"/>
  <c r="Q738"/>
  <c r="Q737"/>
  <c r="Q736"/>
  <c r="Q735"/>
  <c r="Q734"/>
  <c r="Q733"/>
  <c r="Q732"/>
  <c r="Q731"/>
  <c r="Q730"/>
  <c r="Q729"/>
  <c r="Q728"/>
  <c r="Q727"/>
  <c r="Q726"/>
  <c r="Q725"/>
  <c r="Q724"/>
  <c r="Q723"/>
  <c r="Q722"/>
  <c r="Q721"/>
  <c r="Q720"/>
  <c r="Q719"/>
  <c r="Q718"/>
  <c r="Q717"/>
  <c r="Q716"/>
  <c r="Q715"/>
  <c r="Q714"/>
  <c r="Q713"/>
  <c r="Q712"/>
  <c r="P711"/>
  <c r="O711"/>
  <c r="Q709"/>
  <c r="Q708"/>
  <c r="Q707"/>
  <c r="Q706"/>
  <c r="Q705"/>
  <c r="Q704"/>
  <c r="Q703"/>
  <c r="Q702"/>
  <c r="Q701"/>
  <c r="Q700"/>
  <c r="Q699"/>
  <c r="Q698"/>
  <c r="P697"/>
  <c r="O697"/>
  <c r="Q695"/>
  <c r="Q694"/>
  <c r="Q693"/>
  <c r="P692"/>
  <c r="O692"/>
  <c r="Q690"/>
  <c r="P689"/>
  <c r="O689"/>
  <c r="P526"/>
  <c r="O526"/>
  <c r="Q522"/>
  <c r="Q521"/>
  <c r="Q520"/>
  <c r="Q519"/>
  <c r="Q518"/>
  <c r="Q517"/>
  <c r="Q516"/>
  <c r="Q515"/>
  <c r="Q514"/>
  <c r="Q513"/>
  <c r="Q512"/>
  <c r="Q511"/>
  <c r="Q510"/>
  <c r="Q509"/>
  <c r="Q508"/>
  <c r="Q507"/>
  <c r="Q506"/>
  <c r="Q505"/>
  <c r="Q504"/>
  <c r="Q503"/>
  <c r="P502"/>
  <c r="O502"/>
  <c r="Q500"/>
  <c r="Q499"/>
  <c r="Q498"/>
  <c r="Q497"/>
  <c r="Q496"/>
  <c r="Q495"/>
  <c r="Q494"/>
  <c r="Q493"/>
  <c r="Q492"/>
  <c r="Q491"/>
  <c r="Q490"/>
  <c r="Q489"/>
  <c r="P488"/>
  <c r="O488"/>
  <c r="Q482"/>
  <c r="Q481"/>
  <c r="Q480"/>
  <c r="Q479"/>
  <c r="Q478"/>
  <c r="Q477"/>
  <c r="Q476"/>
  <c r="Q475"/>
  <c r="Q474"/>
  <c r="Q473"/>
  <c r="Q472"/>
  <c r="Q471"/>
  <c r="Q470"/>
  <c r="Q469"/>
  <c r="Q468"/>
  <c r="Q467"/>
  <c r="Q466"/>
  <c r="Q465"/>
  <c r="P464"/>
  <c r="O464"/>
  <c r="Q462"/>
  <c r="Q461"/>
  <c r="Q460"/>
  <c r="Q459"/>
  <c r="Q458"/>
  <c r="Q457"/>
  <c r="Q454"/>
  <c r="Q453"/>
  <c r="Q452"/>
  <c r="Q451"/>
  <c r="Q450"/>
  <c r="Q449"/>
  <c r="Q448"/>
  <c r="Q447"/>
  <c r="P446"/>
  <c r="O446"/>
  <c r="Q442"/>
  <c r="Q441"/>
  <c r="Q440"/>
  <c r="Q439"/>
  <c r="Q438"/>
  <c r="Q437"/>
  <c r="Q436"/>
  <c r="Q435"/>
  <c r="Q434"/>
  <c r="Q433"/>
  <c r="Q432"/>
  <c r="Q431"/>
  <c r="Q430"/>
  <c r="Q429"/>
  <c r="Q428"/>
  <c r="Q427"/>
  <c r="Q426"/>
  <c r="Q425"/>
  <c r="Q424"/>
  <c r="P423"/>
  <c r="O423"/>
  <c r="Q421"/>
  <c r="Q420"/>
  <c r="Q419"/>
  <c r="Q418"/>
  <c r="Q417"/>
  <c r="Q416"/>
  <c r="Q415"/>
  <c r="Q414"/>
  <c r="Q413"/>
  <c r="Q412"/>
  <c r="Q411"/>
  <c r="Q410"/>
  <c r="Q409"/>
  <c r="Q408"/>
  <c r="Q407"/>
  <c r="Q406"/>
  <c r="Q405"/>
  <c r="Q404"/>
  <c r="P403"/>
  <c r="O403"/>
  <c r="Q401"/>
  <c r="Q400"/>
  <c r="Q399"/>
  <c r="Q398"/>
  <c r="Q397"/>
  <c r="Q396"/>
  <c r="Q395"/>
  <c r="Q394"/>
  <c r="Q393"/>
  <c r="Q392"/>
  <c r="Q391"/>
  <c r="Q390"/>
  <c r="Q389"/>
  <c r="Q388"/>
  <c r="Q387"/>
  <c r="Q386"/>
  <c r="Q385"/>
  <c r="Q384"/>
  <c r="Q383"/>
  <c r="Q382"/>
  <c r="Q381"/>
  <c r="P380"/>
  <c r="O380"/>
  <c r="P260"/>
  <c r="O260"/>
  <c r="Q256"/>
  <c r="Q255"/>
  <c r="P254"/>
  <c r="O254"/>
  <c r="Q252"/>
  <c r="Q251"/>
  <c r="Q250"/>
  <c r="Q249"/>
  <c r="Q248"/>
  <c r="Q247"/>
  <c r="P246"/>
  <c r="O246"/>
  <c r="Q244"/>
  <c r="Q243"/>
  <c r="Q242"/>
  <c r="Q241"/>
  <c r="Q240"/>
  <c r="Q239"/>
  <c r="Q238"/>
  <c r="Q237"/>
  <c r="Q236"/>
  <c r="Q235"/>
  <c r="Q234"/>
  <c r="Q233"/>
  <c r="Q232"/>
  <c r="Q231"/>
  <c r="Q230"/>
  <c r="Q229"/>
  <c r="P228"/>
  <c r="O228"/>
  <c r="Q226"/>
  <c r="Q225"/>
  <c r="Q224"/>
  <c r="Q223"/>
  <c r="Q222"/>
  <c r="Q221"/>
  <c r="Q220"/>
  <c r="Q219"/>
  <c r="Q218"/>
  <c r="Q217"/>
  <c r="P216"/>
  <c r="O216"/>
  <c r="Q214"/>
  <c r="Q213"/>
  <c r="Q212"/>
  <c r="Q211"/>
  <c r="Q210"/>
  <c r="Q209"/>
  <c r="Q208"/>
  <c r="Q207"/>
  <c r="P206"/>
  <c r="O206"/>
  <c r="Q204"/>
  <c r="Q203"/>
  <c r="Q202"/>
  <c r="Q201"/>
  <c r="Q200"/>
  <c r="Q199"/>
  <c r="Q198"/>
  <c r="Q197"/>
  <c r="Q196"/>
  <c r="P195"/>
  <c r="O195"/>
  <c r="Q193"/>
  <c r="Q192"/>
  <c r="Q191"/>
  <c r="Q190"/>
  <c r="Q189"/>
  <c r="Q188"/>
  <c r="Q187"/>
  <c r="Q186"/>
  <c r="Q185"/>
  <c r="Q184"/>
  <c r="Q183"/>
  <c r="Q182"/>
  <c r="Q181"/>
  <c r="Q180"/>
  <c r="Q179"/>
  <c r="Q178"/>
  <c r="Q177"/>
  <c r="Q176"/>
  <c r="P175"/>
  <c r="O175"/>
  <c r="P157"/>
  <c r="O157"/>
  <c r="Q153"/>
  <c r="P152"/>
  <c r="O152"/>
  <c r="Q150"/>
  <c r="Q149"/>
  <c r="Q148"/>
  <c r="Q144"/>
  <c r="P143"/>
  <c r="O143"/>
  <c r="Q141"/>
  <c r="P138"/>
  <c r="O138"/>
  <c r="P86"/>
  <c r="O86"/>
  <c r="Q83"/>
  <c r="Q82"/>
  <c r="Q81"/>
  <c r="O80"/>
  <c r="Q78"/>
  <c r="P77"/>
  <c r="O77"/>
  <c r="P65"/>
  <c r="O65"/>
  <c r="Q62"/>
  <c r="Q59"/>
  <c r="P58"/>
  <c r="O58"/>
  <c r="Q56"/>
  <c r="Q55"/>
  <c r="P54"/>
  <c r="O54"/>
  <c r="Q52"/>
  <c r="Q51"/>
  <c r="P50"/>
  <c r="O50"/>
  <c r="P37"/>
  <c r="O37"/>
  <c r="P27"/>
  <c r="O27"/>
  <c r="Q25"/>
  <c r="P24"/>
  <c r="O24"/>
  <c r="P8"/>
  <c r="O8"/>
  <c r="Q16" i="10"/>
  <c r="P802" i="12"/>
  <c r="O802"/>
  <c r="Q800"/>
  <c r="Q802" s="1"/>
  <c r="P853"/>
  <c r="O853"/>
  <c r="Q852"/>
  <c r="Q853" s="1"/>
  <c r="Q2342" i="11"/>
  <c r="Q2344" s="1"/>
  <c r="P2322"/>
  <c r="Q2321"/>
  <c r="Q2319"/>
  <c r="Q1295"/>
  <c r="P1295"/>
  <c r="P2300"/>
  <c r="Q2299"/>
  <c r="Q2297"/>
  <c r="P2271"/>
  <c r="Q2270"/>
  <c r="Q2271" s="1"/>
  <c r="P2261"/>
  <c r="Q2260"/>
  <c r="Q2258"/>
  <c r="P1638"/>
  <c r="Q1637"/>
  <c r="Q1635"/>
  <c r="Q2234"/>
  <c r="Q2236" s="1"/>
  <c r="P2227"/>
  <c r="Q2226"/>
  <c r="Q2224"/>
  <c r="Q2216"/>
  <c r="Q2213"/>
  <c r="Q2211"/>
  <c r="Q2243" i="29" l="1"/>
  <c r="P5"/>
  <c r="Q165"/>
  <c r="Q6"/>
  <c r="O5"/>
  <c r="Q2218" i="11"/>
  <c r="O525" i="28"/>
  <c r="Q689"/>
  <c r="Q697"/>
  <c r="Q711"/>
  <c r="O156"/>
  <c r="O259"/>
  <c r="P259"/>
  <c r="Q241" i="10"/>
  <c r="P64" i="28"/>
  <c r="Q143"/>
  <c r="Q138"/>
  <c r="O7"/>
  <c r="Q175"/>
  <c r="Q195"/>
  <c r="P156"/>
  <c r="Q156" s="1"/>
  <c r="P525"/>
  <c r="Q37"/>
  <c r="P85"/>
  <c r="Q2132"/>
  <c r="Q2133"/>
  <c r="Q755"/>
  <c r="P7"/>
  <c r="P1842"/>
  <c r="O2072"/>
  <c r="Q2094"/>
  <c r="P2108"/>
  <c r="O2116"/>
  <c r="Q2116" s="1"/>
  <c r="Q1576"/>
  <c r="Q1648"/>
  <c r="Q1938"/>
  <c r="Q1958"/>
  <c r="Q1962"/>
  <c r="Q1970"/>
  <c r="Q1992"/>
  <c r="P2072"/>
  <c r="Q2117"/>
  <c r="Q2125"/>
  <c r="Q2076"/>
  <c r="P1496"/>
  <c r="Q941"/>
  <c r="Q1744"/>
  <c r="Q1790"/>
  <c r="P1647"/>
  <c r="Q1976"/>
  <c r="Q1602"/>
  <c r="Q1614"/>
  <c r="Q1624"/>
  <c r="O1647"/>
  <c r="Q403"/>
  <c r="Q1091"/>
  <c r="P1991"/>
  <c r="Q423"/>
  <c r="Q1105"/>
  <c r="Q2085"/>
  <c r="O2093"/>
  <c r="P2093"/>
  <c r="Q795"/>
  <c r="Q1109"/>
  <c r="Q2109"/>
  <c r="O2079"/>
  <c r="Q2079" s="1"/>
  <c r="Q1131"/>
  <c r="Q875"/>
  <c r="Q1773"/>
  <c r="Q206"/>
  <c r="Q216"/>
  <c r="Q380"/>
  <c r="Q1148"/>
  <c r="Q1473"/>
  <c r="O1496"/>
  <c r="Q488"/>
  <c r="Q1808"/>
  <c r="O1842"/>
  <c r="Q1756"/>
  <c r="Q2073"/>
  <c r="Q157"/>
  <c r="P1147"/>
  <c r="Q77"/>
  <c r="Q24"/>
  <c r="O940"/>
  <c r="Q1741"/>
  <c r="Q1984"/>
  <c r="O1991"/>
  <c r="Q2110"/>
  <c r="Q228"/>
  <c r="Q464"/>
  <c r="P940"/>
  <c r="Q2088"/>
  <c r="Q2089"/>
  <c r="Q2105"/>
  <c r="Q8"/>
  <c r="Q27"/>
  <c r="O36"/>
  <c r="P36"/>
  <c r="Q50"/>
  <c r="Q54"/>
  <c r="Q58"/>
  <c r="Q65"/>
  <c r="Q80"/>
  <c r="Q86"/>
  <c r="Q152"/>
  <c r="Q246"/>
  <c r="Q254"/>
  <c r="Q526"/>
  <c r="Q692"/>
  <c r="Q832"/>
  <c r="Q1088"/>
  <c r="Q1098"/>
  <c r="Q1116"/>
  <c r="Q1120"/>
  <c r="Q1470"/>
  <c r="Q1481"/>
  <c r="Q1489"/>
  <c r="Q1843"/>
  <c r="Q1979"/>
  <c r="Q2060"/>
  <c r="Q2064"/>
  <c r="Q2068"/>
  <c r="Q2122"/>
  <c r="Q446"/>
  <c r="Q502"/>
  <c r="Q1497"/>
  <c r="Q1635"/>
  <c r="Q2126"/>
  <c r="O64"/>
  <c r="Q64" s="1"/>
  <c r="O85"/>
  <c r="Q85" s="1"/>
  <c r="Q260"/>
  <c r="O1147"/>
  <c r="O1488"/>
  <c r="Q2072"/>
  <c r="Q2080"/>
  <c r="Q2227" i="11"/>
  <c r="Q2300"/>
  <c r="Q1638"/>
  <c r="Q2261"/>
  <c r="Q2322"/>
  <c r="Q2399"/>
  <c r="Q2402" s="1"/>
  <c r="Q5" i="29" l="1"/>
  <c r="P1487" i="28"/>
  <c r="Q1842"/>
  <c r="Q1991"/>
  <c r="Q525"/>
  <c r="P155"/>
  <c r="Q1147"/>
  <c r="Q259"/>
  <c r="Q1496"/>
  <c r="P6"/>
  <c r="Q7"/>
  <c r="O2108"/>
  <c r="Q2108" s="1"/>
  <c r="Q1647"/>
  <c r="Q2093"/>
  <c r="P2071"/>
  <c r="O2071"/>
  <c r="O155"/>
  <c r="Q940"/>
  <c r="Q36"/>
  <c r="O1487"/>
  <c r="Q1487" s="1"/>
  <c r="Q1488"/>
  <c r="O6"/>
  <c r="Q2184" i="11"/>
  <c r="P2184"/>
  <c r="Q289" i="10"/>
  <c r="P289"/>
  <c r="O289"/>
  <c r="Q163"/>
  <c r="Q196"/>
  <c r="Q1701" i="27"/>
  <c r="Q1700"/>
  <c r="Q1696"/>
  <c r="Q1695"/>
  <c r="Q1694"/>
  <c r="Q1693"/>
  <c r="Q1686"/>
  <c r="Q1685"/>
  <c r="Q1684"/>
  <c r="Q1680"/>
  <c r="Q1679"/>
  <c r="Q1678"/>
  <c r="Q1677"/>
  <c r="Q1672"/>
  <c r="Q1671"/>
  <c r="Q1670"/>
  <c r="Q1669"/>
  <c r="Q1668"/>
  <c r="Q1667"/>
  <c r="Q1666"/>
  <c r="Q1665"/>
  <c r="Q1664"/>
  <c r="Q1660"/>
  <c r="Q1659"/>
  <c r="Q1655"/>
  <c r="Q1654"/>
  <c r="Q1653"/>
  <c r="Q1640"/>
  <c r="Q1639"/>
  <c r="Q1638"/>
  <c r="Q1637"/>
  <c r="Q1636"/>
  <c r="Q1635"/>
  <c r="Q1634"/>
  <c r="Q1633"/>
  <c r="Q1632"/>
  <c r="Q1631"/>
  <c r="Q1630"/>
  <c r="Q1629"/>
  <c r="Q1628"/>
  <c r="Q1627"/>
  <c r="Q1626"/>
  <c r="Q1625"/>
  <c r="Q1624"/>
  <c r="Q1623"/>
  <c r="Q1622"/>
  <c r="Q1621"/>
  <c r="Q1620"/>
  <c r="Q1619"/>
  <c r="Q1618"/>
  <c r="Q1617"/>
  <c r="Q1616"/>
  <c r="Q1615"/>
  <c r="Q1614"/>
  <c r="Q1613"/>
  <c r="Q1612"/>
  <c r="Q1611"/>
  <c r="Q1610"/>
  <c r="Q1609"/>
  <c r="Q1608"/>
  <c r="Q1607"/>
  <c r="Q1606"/>
  <c r="Q1605"/>
  <c r="Q1604"/>
  <c r="Q1603"/>
  <c r="Q1602"/>
  <c r="Q1601"/>
  <c r="Q1600"/>
  <c r="Q1599"/>
  <c r="Q1598"/>
  <c r="Q1597"/>
  <c r="Q1596"/>
  <c r="Q1595"/>
  <c r="Q1594"/>
  <c r="Q1593"/>
  <c r="Q1592"/>
  <c r="Q1591"/>
  <c r="Q1590"/>
  <c r="Q1589"/>
  <c r="Q1588"/>
  <c r="Q1587"/>
  <c r="Q1586"/>
  <c r="Q1585"/>
  <c r="Q1584"/>
  <c r="Q1583"/>
  <c r="Q1582"/>
  <c r="Q1581"/>
  <c r="Q1580"/>
  <c r="Q1579"/>
  <c r="Q1578"/>
  <c r="Q1577"/>
  <c r="Q1576"/>
  <c r="Q1575"/>
  <c r="Q1533"/>
  <c r="Q1532"/>
  <c r="Q1531"/>
  <c r="Q1530"/>
  <c r="Q1529"/>
  <c r="Q1528"/>
  <c r="Q1527"/>
  <c r="Q1526"/>
  <c r="Q1525"/>
  <c r="Q1524"/>
  <c r="Q1523"/>
  <c r="Q1522"/>
  <c r="Q1521"/>
  <c r="Q1520"/>
  <c r="Q1519"/>
  <c r="Q1518"/>
  <c r="Q1517"/>
  <c r="Q1516"/>
  <c r="Q1515"/>
  <c r="Q1514"/>
  <c r="Q1513"/>
  <c r="Q1512"/>
  <c r="Q1511"/>
  <c r="Q1510"/>
  <c r="Q1509"/>
  <c r="Q1508"/>
  <c r="Q1507"/>
  <c r="Q1506"/>
  <c r="Q1505"/>
  <c r="Q1504"/>
  <c r="Q1503"/>
  <c r="Q1502"/>
  <c r="Q1501"/>
  <c r="Q1500"/>
  <c r="Q1499"/>
  <c r="Q1498"/>
  <c r="Q1497"/>
  <c r="Q1496"/>
  <c r="Q1495"/>
  <c r="Q1494"/>
  <c r="Q1493"/>
  <c r="Q1492"/>
  <c r="Q1491"/>
  <c r="Q1490"/>
  <c r="Q1489"/>
  <c r="Q1488"/>
  <c r="Q1487"/>
  <c r="Q1486"/>
  <c r="Q1485"/>
  <c r="Q1484"/>
  <c r="Q1483"/>
  <c r="Q1482"/>
  <c r="Q1481"/>
  <c r="Q1480"/>
  <c r="Q1479"/>
  <c r="Q1478"/>
  <c r="Q1477"/>
  <c r="Q1476"/>
  <c r="Q1475"/>
  <c r="Q1474"/>
  <c r="Q1473"/>
  <c r="Q1472"/>
  <c r="Q1471"/>
  <c r="Q1470"/>
  <c r="Q1469"/>
  <c r="Q1468"/>
  <c r="Q1467"/>
  <c r="Q1466"/>
  <c r="Q1465"/>
  <c r="Q1464"/>
  <c r="Q1463"/>
  <c r="Q1462"/>
  <c r="Q1461"/>
  <c r="Q1460"/>
  <c r="Q1459"/>
  <c r="Q1458"/>
  <c r="Q1457"/>
  <c r="Q1456"/>
  <c r="Q1455"/>
  <c r="Q1454"/>
  <c r="Q1453"/>
  <c r="Q1452"/>
  <c r="Q1451"/>
  <c r="Q1450"/>
  <c r="Q1449"/>
  <c r="Q1448"/>
  <c r="Q1447"/>
  <c r="Q1446"/>
  <c r="Q1445"/>
  <c r="Q1444"/>
  <c r="Q1443"/>
  <c r="Q1442"/>
  <c r="Q1441"/>
  <c r="Q1404"/>
  <c r="Q1403"/>
  <c r="Q1402"/>
  <c r="Q1401"/>
  <c r="Q1400"/>
  <c r="Q1399"/>
  <c r="Q1398"/>
  <c r="Q1397"/>
  <c r="Q1396"/>
  <c r="Q1395"/>
  <c r="Q1394"/>
  <c r="Q1393"/>
  <c r="Q1392"/>
  <c r="Q1391"/>
  <c r="Q1390"/>
  <c r="Q1389"/>
  <c r="Q1388"/>
  <c r="Q1387"/>
  <c r="Q1386"/>
  <c r="Q1385"/>
  <c r="Q1384"/>
  <c r="Q1383"/>
  <c r="Q1382"/>
  <c r="Q1381"/>
  <c r="Q1380"/>
  <c r="Q1379"/>
  <c r="Q1378"/>
  <c r="Q1377"/>
  <c r="Q1376"/>
  <c r="Q1375"/>
  <c r="Q1374"/>
  <c r="Q1373"/>
  <c r="Q1372"/>
  <c r="Q1371"/>
  <c r="Q1370"/>
  <c r="Q1369"/>
  <c r="Q1368"/>
  <c r="Q1367"/>
  <c r="Q1366"/>
  <c r="Q1365"/>
  <c r="Q1364"/>
  <c r="Q1363"/>
  <c r="Q1362"/>
  <c r="Q1361"/>
  <c r="Q1360"/>
  <c r="Q1359"/>
  <c r="Q1358"/>
  <c r="Q1357"/>
  <c r="Q1356"/>
  <c r="Q1355"/>
  <c r="Q1354"/>
  <c r="Q1353"/>
  <c r="Q1352"/>
  <c r="Q1351"/>
  <c r="Q1350"/>
  <c r="Q1349"/>
  <c r="Q1348"/>
  <c r="Q1347"/>
  <c r="Q1346"/>
  <c r="Q1345"/>
  <c r="Q1344"/>
  <c r="Q1343"/>
  <c r="Q1342"/>
  <c r="Q1341"/>
  <c r="Q1340"/>
  <c r="Q1339"/>
  <c r="Q1338"/>
  <c r="Q1337"/>
  <c r="Q1336"/>
  <c r="Q1335"/>
  <c r="Q1334"/>
  <c r="Q1333"/>
  <c r="Q1332"/>
  <c r="Q1331"/>
  <c r="Q1330"/>
  <c r="Q1329"/>
  <c r="Q1328"/>
  <c r="Q1327"/>
  <c r="Q1326"/>
  <c r="Q1325"/>
  <c r="Q1324"/>
  <c r="Q1323"/>
  <c r="Q1322"/>
  <c r="Q1321"/>
  <c r="Q1320"/>
  <c r="Q1319"/>
  <c r="Q1318"/>
  <c r="Q1317"/>
  <c r="Q1316"/>
  <c r="Q1315"/>
  <c r="Q1314"/>
  <c r="Q1272"/>
  <c r="Q1271"/>
  <c r="Q1270"/>
  <c r="Q1269"/>
  <c r="Q1268"/>
  <c r="Q1267"/>
  <c r="Q1266"/>
  <c r="Q1265"/>
  <c r="Q1264"/>
  <c r="Q1263"/>
  <c r="Q1262"/>
  <c r="Q1261"/>
  <c r="Q1260"/>
  <c r="Q1259"/>
  <c r="Q1258"/>
  <c r="Q1257"/>
  <c r="Q1256"/>
  <c r="Q1255"/>
  <c r="Q1254"/>
  <c r="Q1253"/>
  <c r="Q1252"/>
  <c r="Q1251"/>
  <c r="Q1250"/>
  <c r="Q1249"/>
  <c r="Q1248"/>
  <c r="Q1247"/>
  <c r="Q1246"/>
  <c r="Q1245"/>
  <c r="Q1244"/>
  <c r="Q1243"/>
  <c r="Q1242"/>
  <c r="Q1241"/>
  <c r="Q1240"/>
  <c r="Q1239"/>
  <c r="Q1238"/>
  <c r="Q1237"/>
  <c r="Q1236"/>
  <c r="Q1235"/>
  <c r="Q1234"/>
  <c r="Q1233"/>
  <c r="Q1232"/>
  <c r="Q1231"/>
  <c r="Q1230"/>
  <c r="Q1229"/>
  <c r="Q1228"/>
  <c r="Q1227"/>
  <c r="Q1226"/>
  <c r="Q1225"/>
  <c r="Q1224"/>
  <c r="Q1223"/>
  <c r="Q1222"/>
  <c r="Q1221"/>
  <c r="Q1220"/>
  <c r="Q1219"/>
  <c r="Q1218"/>
  <c r="Q1217"/>
  <c r="Q1216"/>
  <c r="Q1215"/>
  <c r="Q1214"/>
  <c r="Q1213"/>
  <c r="Q1212"/>
  <c r="Q1211"/>
  <c r="Q1210"/>
  <c r="Q1209"/>
  <c r="Q1208"/>
  <c r="Q1207"/>
  <c r="Q1206"/>
  <c r="Q1205"/>
  <c r="Q1204"/>
  <c r="Q1203"/>
  <c r="Q1202"/>
  <c r="Q1201"/>
  <c r="Q1200"/>
  <c r="Q1199"/>
  <c r="Q1198"/>
  <c r="Q1197"/>
  <c r="Q1196"/>
  <c r="Q1192"/>
  <c r="Q1191"/>
  <c r="Q1190"/>
  <c r="Q1189"/>
  <c r="Q1188"/>
  <c r="Q402"/>
  <c r="Q401"/>
  <c r="Q390"/>
  <c r="Q389"/>
  <c r="Q1180"/>
  <c r="Q1179"/>
  <c r="Q1178"/>
  <c r="Q1177"/>
  <c r="Q1176"/>
  <c r="Q1175"/>
  <c r="Q1174"/>
  <c r="Q1173"/>
  <c r="Q1172"/>
  <c r="Q1171"/>
  <c r="Q1170"/>
  <c r="Q1169"/>
  <c r="Q1168"/>
  <c r="Q1167"/>
  <c r="Q1166"/>
  <c r="Q1165"/>
  <c r="Q1164"/>
  <c r="Q1163"/>
  <c r="Q1162"/>
  <c r="Q1161"/>
  <c r="Q1160"/>
  <c r="Q1159"/>
  <c r="Q1158"/>
  <c r="Q1157"/>
  <c r="Q1156"/>
  <c r="Q1155"/>
  <c r="Q1154"/>
  <c r="Q1153"/>
  <c r="Q1152"/>
  <c r="Q1151"/>
  <c r="Q1150"/>
  <c r="Q1149"/>
  <c r="Q1148"/>
  <c r="Q1147"/>
  <c r="Q1146"/>
  <c r="Q1145"/>
  <c r="Q1144"/>
  <c r="Q1143"/>
  <c r="Q1142"/>
  <c r="Q1141"/>
  <c r="Q1140"/>
  <c r="Q1139"/>
  <c r="Q1138"/>
  <c r="Q1137"/>
  <c r="Q1136"/>
  <c r="Q1135"/>
  <c r="Q1134"/>
  <c r="Q1133"/>
  <c r="Q1132"/>
  <c r="Q1131"/>
  <c r="Q1130"/>
  <c r="Q1129"/>
  <c r="Q1128"/>
  <c r="Q1127"/>
  <c r="Q1126"/>
  <c r="Q1125"/>
  <c r="Q1124"/>
  <c r="Q1123"/>
  <c r="Q1122"/>
  <c r="Q1121"/>
  <c r="Q1120"/>
  <c r="Q1119"/>
  <c r="Q1118"/>
  <c r="Q1117"/>
  <c r="Q1116"/>
  <c r="Q1115"/>
  <c r="Q1114"/>
  <c r="Q1113"/>
  <c r="Q1112"/>
  <c r="Q1111"/>
  <c r="Q1110"/>
  <c r="Q1109"/>
  <c r="Q1108"/>
  <c r="Q1107"/>
  <c r="Q1106"/>
  <c r="Q1105"/>
  <c r="Q1104"/>
  <c r="Q1103"/>
  <c r="Q1102"/>
  <c r="Q1101"/>
  <c r="Q1100"/>
  <c r="Q1099"/>
  <c r="Q1098"/>
  <c r="Q1097"/>
  <c r="Q1096"/>
  <c r="Q1095"/>
  <c r="Q1094"/>
  <c r="Q1093"/>
  <c r="Q1092"/>
  <c r="Q1091"/>
  <c r="Q1090"/>
  <c r="Q1089"/>
  <c r="Q1088"/>
  <c r="Q1087"/>
  <c r="Q1086"/>
  <c r="Q1085"/>
  <c r="Q1084"/>
  <c r="Q1083"/>
  <c r="Q1082"/>
  <c r="Q1081"/>
  <c r="Q1080"/>
  <c r="Q1079"/>
  <c r="Q1078"/>
  <c r="Q1077"/>
  <c r="Q1076"/>
  <c r="Q1075"/>
  <c r="Q1074"/>
  <c r="Q1073"/>
  <c r="Q1072"/>
  <c r="Q1071"/>
  <c r="Q1070"/>
  <c r="Q1069"/>
  <c r="Q1068"/>
  <c r="Q1067"/>
  <c r="Q1066"/>
  <c r="Q1065"/>
  <c r="Q1064"/>
  <c r="Q1063"/>
  <c r="Q1062"/>
  <c r="Q1061"/>
  <c r="Q1060"/>
  <c r="Q1059"/>
  <c r="Q1058"/>
  <c r="Q1057"/>
  <c r="Q1056"/>
  <c r="Q1055"/>
  <c r="Q1054"/>
  <c r="Q1053"/>
  <c r="Q1052"/>
  <c r="Q1051"/>
  <c r="Q1050"/>
  <c r="Q1049"/>
  <c r="Q1048"/>
  <c r="Q1047"/>
  <c r="Q1046"/>
  <c r="Q1045"/>
  <c r="Q1044"/>
  <c r="Q1043"/>
  <c r="Q1042"/>
  <c r="Q1041"/>
  <c r="Q1040"/>
  <c r="Q1039"/>
  <c r="Q1038"/>
  <c r="Q1037"/>
  <c r="Q1036"/>
  <c r="Q1035"/>
  <c r="Q1034"/>
  <c r="Q1033"/>
  <c r="Q1032"/>
  <c r="Q1031"/>
  <c r="Q1030"/>
  <c r="Q1029"/>
  <c r="Q1028"/>
  <c r="Q1027"/>
  <c r="Q1026"/>
  <c r="Q1025"/>
  <c r="Q1024"/>
  <c r="Q1023"/>
  <c r="Q1022"/>
  <c r="Q1021"/>
  <c r="Q1020"/>
  <c r="Q1019"/>
  <c r="Q1018"/>
  <c r="Q1017"/>
  <c r="Q1016"/>
  <c r="Q1015"/>
  <c r="Q1014"/>
  <c r="Q1013"/>
  <c r="Q1012"/>
  <c r="Q1011"/>
  <c r="Q1010"/>
  <c r="Q1009"/>
  <c r="Q1008"/>
  <c r="Q1007"/>
  <c r="Q1006"/>
  <c r="Q1005"/>
  <c r="Q1004"/>
  <c r="Q1003"/>
  <c r="Q1002"/>
  <c r="Q1001"/>
  <c r="Q1000"/>
  <c r="Q999"/>
  <c r="Q998"/>
  <c r="Q997"/>
  <c r="Q996"/>
  <c r="Q995"/>
  <c r="Q994"/>
  <c r="Q993"/>
  <c r="Q992"/>
  <c r="Q991"/>
  <c r="Q990"/>
  <c r="Q989"/>
  <c r="Q988"/>
  <c r="Q987"/>
  <c r="Q986"/>
  <c r="Q985"/>
  <c r="Q984"/>
  <c r="Q983"/>
  <c r="Q982"/>
  <c r="Q981"/>
  <c r="Q980"/>
  <c r="Q979"/>
  <c r="Q978"/>
  <c r="Q977"/>
  <c r="Q976"/>
  <c r="Q975"/>
  <c r="Q974"/>
  <c r="Q973"/>
  <c r="Q972"/>
  <c r="Q971"/>
  <c r="Q970"/>
  <c r="Q969"/>
  <c r="Q968"/>
  <c r="Q967"/>
  <c r="Q966"/>
  <c r="Q965"/>
  <c r="Q964"/>
  <c r="Q963"/>
  <c r="Q962"/>
  <c r="Q961"/>
  <c r="Q960"/>
  <c r="Q959"/>
  <c r="Q958"/>
  <c r="Q957"/>
  <c r="Q956"/>
  <c r="Q955"/>
  <c r="Q954"/>
  <c r="Q953"/>
  <c r="Q952"/>
  <c r="Q951"/>
  <c r="Q950"/>
  <c r="Q949"/>
  <c r="Q948"/>
  <c r="Q947"/>
  <c r="Q946"/>
  <c r="Q945"/>
  <c r="Q944"/>
  <c r="Q943"/>
  <c r="Q942"/>
  <c r="Q941"/>
  <c r="Q940"/>
  <c r="Q939"/>
  <c r="Q938"/>
  <c r="Q937"/>
  <c r="Q936"/>
  <c r="Q935"/>
  <c r="Q934"/>
  <c r="Q933"/>
  <c r="Q932"/>
  <c r="Q931"/>
  <c r="Q930"/>
  <c r="Q929"/>
  <c r="Q928"/>
  <c r="Q927"/>
  <c r="Q926"/>
  <c r="Q925"/>
  <c r="Q924"/>
  <c r="Q923"/>
  <c r="Q922"/>
  <c r="Q921"/>
  <c r="Q920"/>
  <c r="Q919"/>
  <c r="Q918"/>
  <c r="Q917"/>
  <c r="Q916"/>
  <c r="Q915"/>
  <c r="Q914"/>
  <c r="Q913"/>
  <c r="Q912"/>
  <c r="Q911"/>
  <c r="Q910"/>
  <c r="Q909"/>
  <c r="Q908"/>
  <c r="Q907"/>
  <c r="Q906"/>
  <c r="Q905"/>
  <c r="Q904"/>
  <c r="Q903"/>
  <c r="Q902"/>
  <c r="Q901"/>
  <c r="Q900"/>
  <c r="Q899"/>
  <c r="Q898"/>
  <c r="Q897"/>
  <c r="Q896"/>
  <c r="Q895"/>
  <c r="Q894"/>
  <c r="Q893"/>
  <c r="Q892"/>
  <c r="Q891"/>
  <c r="Q890"/>
  <c r="Q889"/>
  <c r="Q888"/>
  <c r="Q887"/>
  <c r="Q886"/>
  <c r="Q885"/>
  <c r="Q884"/>
  <c r="Q883"/>
  <c r="Q882"/>
  <c r="Q881"/>
  <c r="Q880"/>
  <c r="Q879"/>
  <c r="Q878"/>
  <c r="Q877"/>
  <c r="Q876"/>
  <c r="Q875"/>
  <c r="Q874"/>
  <c r="Q873"/>
  <c r="Q872"/>
  <c r="Q871"/>
  <c r="Q870"/>
  <c r="Q869"/>
  <c r="Q868"/>
  <c r="Q867"/>
  <c r="Q866"/>
  <c r="Q865"/>
  <c r="Q864"/>
  <c r="Q863"/>
  <c r="Q862"/>
  <c r="Q861"/>
  <c r="Q828"/>
  <c r="Q827"/>
  <c r="Q826"/>
  <c r="Q825"/>
  <c r="Q824"/>
  <c r="Q823"/>
  <c r="Q822"/>
  <c r="Q821"/>
  <c r="Q820"/>
  <c r="Q819"/>
  <c r="Q818"/>
  <c r="Q817"/>
  <c r="Q816"/>
  <c r="Q815"/>
  <c r="Q814"/>
  <c r="Q813"/>
  <c r="Q812"/>
  <c r="Q811"/>
  <c r="Q810"/>
  <c r="Q809"/>
  <c r="Q808"/>
  <c r="Q807"/>
  <c r="Q806"/>
  <c r="Q805"/>
  <c r="Q804"/>
  <c r="Q803"/>
  <c r="Q802"/>
  <c r="Q801"/>
  <c r="Q800"/>
  <c r="Q799"/>
  <c r="Q798"/>
  <c r="Q797"/>
  <c r="Q796"/>
  <c r="Q795"/>
  <c r="Q794"/>
  <c r="Q793"/>
  <c r="Q792"/>
  <c r="Q791"/>
  <c r="Q790"/>
  <c r="Q789"/>
  <c r="Q788"/>
  <c r="Q787"/>
  <c r="Q786"/>
  <c r="Q785"/>
  <c r="Q784"/>
  <c r="Q783"/>
  <c r="Q782"/>
  <c r="Q781"/>
  <c r="Q780"/>
  <c r="Q779"/>
  <c r="Q778"/>
  <c r="Q777"/>
  <c r="Q776"/>
  <c r="Q775"/>
  <c r="Q774"/>
  <c r="Q773"/>
  <c r="Q772"/>
  <c r="Q771"/>
  <c r="Q770"/>
  <c r="Q769"/>
  <c r="Q768"/>
  <c r="Q767"/>
  <c r="Q766"/>
  <c r="Q765"/>
  <c r="Q764"/>
  <c r="Q763"/>
  <c r="Q762"/>
  <c r="Q761"/>
  <c r="Q760"/>
  <c r="Q759"/>
  <c r="Q758"/>
  <c r="Q757"/>
  <c r="Q756"/>
  <c r="Q755"/>
  <c r="Q754"/>
  <c r="Q753"/>
  <c r="Q752"/>
  <c r="Q751"/>
  <c r="Q750"/>
  <c r="Q749"/>
  <c r="Q748"/>
  <c r="Q747"/>
  <c r="Q746"/>
  <c r="Q745"/>
  <c r="Q744"/>
  <c r="Q743"/>
  <c r="Q742"/>
  <c r="Q741"/>
  <c r="Q740"/>
  <c r="Q739"/>
  <c r="Q738"/>
  <c r="Q737"/>
  <c r="Q736"/>
  <c r="Q735"/>
  <c r="Q734"/>
  <c r="Q733"/>
  <c r="Q732"/>
  <c r="Q731"/>
  <c r="Q730"/>
  <c r="Q729"/>
  <c r="Q728"/>
  <c r="Q727"/>
  <c r="Q726"/>
  <c r="Q725"/>
  <c r="Q724"/>
  <c r="Q723"/>
  <c r="Q722"/>
  <c r="Q721"/>
  <c r="Q720"/>
  <c r="Q719"/>
  <c r="Q718"/>
  <c r="Q717"/>
  <c r="Q716"/>
  <c r="Q715"/>
  <c r="Q714"/>
  <c r="Q713"/>
  <c r="Q712"/>
  <c r="Q711"/>
  <c r="Q710"/>
  <c r="Q709"/>
  <c r="Q708"/>
  <c r="Q707"/>
  <c r="Q706"/>
  <c r="Q705"/>
  <c r="Q704"/>
  <c r="Q703"/>
  <c r="Q702"/>
  <c r="Q701"/>
  <c r="Q700"/>
  <c r="Q699"/>
  <c r="Q698"/>
  <c r="Q697"/>
  <c r="Q696"/>
  <c r="Q695"/>
  <c r="Q694"/>
  <c r="Q693"/>
  <c r="Q692"/>
  <c r="Q691"/>
  <c r="Q690"/>
  <c r="Q689"/>
  <c r="Q688"/>
  <c r="Q687"/>
  <c r="Q686"/>
  <c r="Q685"/>
  <c r="Q684"/>
  <c r="Q573"/>
  <c r="Q572"/>
  <c r="Q571"/>
  <c r="Q570"/>
  <c r="Q569"/>
  <c r="Q568"/>
  <c r="Q567"/>
  <c r="Q566"/>
  <c r="Q565"/>
  <c r="Q564"/>
  <c r="Q563"/>
  <c r="Q562"/>
  <c r="Q561"/>
  <c r="Q560"/>
  <c r="Q559"/>
  <c r="Q558"/>
  <c r="Q557"/>
  <c r="Q556"/>
  <c r="Q555"/>
  <c r="Q554"/>
  <c r="Q553"/>
  <c r="Q552"/>
  <c r="Q551"/>
  <c r="Q550"/>
  <c r="Q549"/>
  <c r="Q548"/>
  <c r="Q547"/>
  <c r="Q546"/>
  <c r="Q545"/>
  <c r="Q544"/>
  <c r="Q543"/>
  <c r="Q542"/>
  <c r="Q541"/>
  <c r="Q540"/>
  <c r="Q539"/>
  <c r="Q538"/>
  <c r="Q537"/>
  <c r="Q536"/>
  <c r="Q535"/>
  <c r="Q534"/>
  <c r="Q533"/>
  <c r="Q532"/>
  <c r="Q531"/>
  <c r="Q530"/>
  <c r="Q529"/>
  <c r="Q528"/>
  <c r="Q527"/>
  <c r="Q526"/>
  <c r="Q525"/>
  <c r="Q524"/>
  <c r="Q523"/>
  <c r="Q522"/>
  <c r="Q521"/>
  <c r="Q520"/>
  <c r="Q519"/>
  <c r="Q518"/>
  <c r="Q517"/>
  <c r="Q516"/>
  <c r="Q515"/>
  <c r="Q514"/>
  <c r="Q513"/>
  <c r="Q512"/>
  <c r="Q511"/>
  <c r="Q510"/>
  <c r="Q509"/>
  <c r="Q508"/>
  <c r="Q507"/>
  <c r="Q506"/>
  <c r="Q505"/>
  <c r="Q504"/>
  <c r="Q503"/>
  <c r="Q502"/>
  <c r="Q501"/>
  <c r="Q500"/>
  <c r="Q499"/>
  <c r="Q498"/>
  <c r="Q497"/>
  <c r="Q496"/>
  <c r="Q495"/>
  <c r="Q494"/>
  <c r="Q493"/>
  <c r="Q492"/>
  <c r="Q491"/>
  <c r="Q490"/>
  <c r="Q489"/>
  <c r="Q488"/>
  <c r="Q487"/>
  <c r="Q486"/>
  <c r="Q485"/>
  <c r="Q484"/>
  <c r="Q483"/>
  <c r="Q482"/>
  <c r="Q481"/>
  <c r="Q480"/>
  <c r="Q479"/>
  <c r="Q478"/>
  <c r="Q477"/>
  <c r="Q476"/>
  <c r="Q475"/>
  <c r="Q474"/>
  <c r="Q473"/>
  <c r="Q472"/>
  <c r="Q471"/>
  <c r="Q470"/>
  <c r="Q469"/>
  <c r="Q468"/>
  <c r="Q467"/>
  <c r="Q466"/>
  <c r="Q465"/>
  <c r="Q464"/>
  <c r="Q463"/>
  <c r="Q462"/>
  <c r="Q461"/>
  <c r="Q460"/>
  <c r="Q459"/>
  <c r="Q458"/>
  <c r="Q457"/>
  <c r="Q456"/>
  <c r="Q455"/>
  <c r="Q454"/>
  <c r="Q453"/>
  <c r="Q452"/>
  <c r="Q451"/>
  <c r="Q450"/>
  <c r="Q449"/>
  <c r="Q448"/>
  <c r="Q447"/>
  <c r="Q446"/>
  <c r="Q445"/>
  <c r="Q444"/>
  <c r="Q443"/>
  <c r="Q442"/>
  <c r="Q441"/>
  <c r="Q440"/>
  <c r="Q439"/>
  <c r="Q438"/>
  <c r="Q437"/>
  <c r="Q436"/>
  <c r="Q435"/>
  <c r="Q434"/>
  <c r="Q433"/>
  <c r="Q432"/>
  <c r="Q431"/>
  <c r="Q430"/>
  <c r="Q429"/>
  <c r="Q428"/>
  <c r="Q427"/>
  <c r="Q426"/>
  <c r="Q425"/>
  <c r="Q424"/>
  <c r="Q423"/>
  <c r="Q422"/>
  <c r="Q421"/>
  <c r="Q420"/>
  <c r="Q419"/>
  <c r="Q418"/>
  <c r="Q417"/>
  <c r="Q416"/>
  <c r="Q415"/>
  <c r="Q414"/>
  <c r="Q413"/>
  <c r="Q324"/>
  <c r="Q323"/>
  <c r="Q322"/>
  <c r="Q321"/>
  <c r="Q320"/>
  <c r="Q319"/>
  <c r="Q318"/>
  <c r="Q317"/>
  <c r="Q316"/>
  <c r="Q315"/>
  <c r="Q314"/>
  <c r="Q313"/>
  <c r="Q312"/>
  <c r="Q311"/>
  <c r="Q310"/>
  <c r="Q309"/>
  <c r="Q308"/>
  <c r="Q307"/>
  <c r="Q306"/>
  <c r="Q305"/>
  <c r="Q304"/>
  <c r="Q303"/>
  <c r="Q302"/>
  <c r="Q301"/>
  <c r="Q300"/>
  <c r="Q299"/>
  <c r="Q298"/>
  <c r="Q297"/>
  <c r="Q296"/>
  <c r="Q295"/>
  <c r="Q294"/>
  <c r="Q293"/>
  <c r="Q292"/>
  <c r="Q291"/>
  <c r="Q290"/>
  <c r="Q289"/>
  <c r="Q288"/>
  <c r="Q287"/>
  <c r="Q286"/>
  <c r="Q285"/>
  <c r="Q284"/>
  <c r="Q283"/>
  <c r="Q282"/>
  <c r="Q281"/>
  <c r="Q280"/>
  <c r="Q279"/>
  <c r="Q278"/>
  <c r="Q277"/>
  <c r="Q276"/>
  <c r="Q275"/>
  <c r="Q274"/>
  <c r="Q273"/>
  <c r="Q272"/>
  <c r="Q271"/>
  <c r="Q270"/>
  <c r="Q269"/>
  <c r="Q268"/>
  <c r="Q267"/>
  <c r="Q266"/>
  <c r="Q265"/>
  <c r="Q264"/>
  <c r="Q263"/>
  <c r="Q262"/>
  <c r="Q261"/>
  <c r="Q260"/>
  <c r="Q259"/>
  <c r="Q258"/>
  <c r="Q257"/>
  <c r="Q256"/>
  <c r="Q255"/>
  <c r="Q254"/>
  <c r="Q253"/>
  <c r="Q252"/>
  <c r="Q251"/>
  <c r="Q250"/>
  <c r="Q249"/>
  <c r="Q248"/>
  <c r="Q247"/>
  <c r="Q246"/>
  <c r="Q245"/>
  <c r="Q244"/>
  <c r="Q243"/>
  <c r="Q242"/>
  <c r="Q241"/>
  <c r="Q240"/>
  <c r="Q239"/>
  <c r="Q238"/>
  <c r="Q237"/>
  <c r="Q236"/>
  <c r="Q235"/>
  <c r="Q234"/>
  <c r="Q233"/>
  <c r="Q232"/>
  <c r="Q231"/>
  <c r="Q230"/>
  <c r="Q229"/>
  <c r="Q228"/>
  <c r="Q227"/>
  <c r="Q226"/>
  <c r="Q225"/>
  <c r="Q224"/>
  <c r="Q223"/>
  <c r="Q222"/>
  <c r="Q221"/>
  <c r="Q220"/>
  <c r="Q219"/>
  <c r="Q218"/>
  <c r="Q217"/>
  <c r="Q216"/>
  <c r="Q215"/>
  <c r="Q214"/>
  <c r="Q213"/>
  <c r="Q212"/>
  <c r="Q211"/>
  <c r="Q210"/>
  <c r="Q209"/>
  <c r="Q208"/>
  <c r="Q207"/>
  <c r="Q149"/>
  <c r="Q148"/>
  <c r="Q147"/>
  <c r="Q146"/>
  <c r="Q145"/>
  <c r="Q144"/>
  <c r="Q143"/>
  <c r="Q142"/>
  <c r="Q141"/>
  <c r="Q140"/>
  <c r="Q139"/>
  <c r="Q138"/>
  <c r="Q137"/>
  <c r="Q136"/>
  <c r="Q135"/>
  <c r="Q134"/>
  <c r="Q127"/>
  <c r="Q123"/>
  <c r="Q122"/>
  <c r="Q121"/>
  <c r="Q120"/>
  <c r="Q119"/>
  <c r="Q118"/>
  <c r="Q117"/>
  <c r="Q116"/>
  <c r="Q115"/>
  <c r="Q114"/>
  <c r="Q113"/>
  <c r="Q112"/>
  <c r="Q111"/>
  <c r="Q110"/>
  <c r="Q109"/>
  <c r="Q108"/>
  <c r="Q107"/>
  <c r="Q106"/>
  <c r="Q105"/>
  <c r="Q104"/>
  <c r="Q103"/>
  <c r="Q102"/>
  <c r="Q101"/>
  <c r="Q100"/>
  <c r="Q99"/>
  <c r="Q98"/>
  <c r="Q97"/>
  <c r="Q96"/>
  <c r="Q95"/>
  <c r="Q94"/>
  <c r="Q93"/>
  <c r="Q92"/>
  <c r="Q91"/>
  <c r="Q90"/>
  <c r="Q89"/>
  <c r="Q88"/>
  <c r="Q87"/>
  <c r="Q86"/>
  <c r="Q85"/>
  <c r="Q84"/>
  <c r="Q83"/>
  <c r="Q82"/>
  <c r="Q81"/>
  <c r="Q80"/>
  <c r="Q79"/>
  <c r="Q78"/>
  <c r="Q77"/>
  <c r="Q76"/>
  <c r="Q75"/>
  <c r="Q74"/>
  <c r="Q63"/>
  <c r="Q62"/>
  <c r="Q61"/>
  <c r="Q60"/>
  <c r="Q59"/>
  <c r="Q58"/>
  <c r="Q57"/>
  <c r="Q56"/>
  <c r="Q55"/>
  <c r="Q54"/>
  <c r="Q41"/>
  <c r="Q40"/>
  <c r="Q39"/>
  <c r="Q38"/>
  <c r="Q37"/>
  <c r="Q36"/>
  <c r="Q35"/>
  <c r="Q34"/>
  <c r="Q33"/>
  <c r="Q32"/>
  <c r="Q31"/>
  <c r="Q23"/>
  <c r="Q22"/>
  <c r="Q21"/>
  <c r="Q20"/>
  <c r="Q19"/>
  <c r="Q18"/>
  <c r="Q17"/>
  <c r="Q16"/>
  <c r="Q15"/>
  <c r="Q14"/>
  <c r="Q13"/>
  <c r="Q12"/>
  <c r="Q11"/>
  <c r="Q10"/>
  <c r="P1699"/>
  <c r="P1698" s="1"/>
  <c r="O1699"/>
  <c r="O1698" s="1"/>
  <c r="P1692"/>
  <c r="O1692"/>
  <c r="O1691" s="1"/>
  <c r="P1691"/>
  <c r="Q1689"/>
  <c r="P1688"/>
  <c r="O1688"/>
  <c r="P1683"/>
  <c r="O1683"/>
  <c r="P1676"/>
  <c r="O1676"/>
  <c r="P1675"/>
  <c r="O1675"/>
  <c r="P1663"/>
  <c r="P1662" s="1"/>
  <c r="O1663"/>
  <c r="O1662" s="1"/>
  <c r="P1658"/>
  <c r="O1658"/>
  <c r="P1657"/>
  <c r="P1652"/>
  <c r="P1651" s="1"/>
  <c r="O1652"/>
  <c r="Q1649"/>
  <c r="P1648"/>
  <c r="O1648"/>
  <c r="P1647"/>
  <c r="Q1644"/>
  <c r="Q1643"/>
  <c r="P1642"/>
  <c r="O1642"/>
  <c r="P1574"/>
  <c r="O1574"/>
  <c r="Q1571"/>
  <c r="Q1570"/>
  <c r="Q1569"/>
  <c r="Q1568"/>
  <c r="P1567"/>
  <c r="O1567"/>
  <c r="Q1565"/>
  <c r="Q1564"/>
  <c r="Q1563"/>
  <c r="Q1562"/>
  <c r="Q1561"/>
  <c r="Q1560"/>
  <c r="P1559"/>
  <c r="O1559"/>
  <c r="Q1557"/>
  <c r="Q1556"/>
  <c r="P1555"/>
  <c r="O1555"/>
  <c r="Q1553"/>
  <c r="Q1552"/>
  <c r="Q1551"/>
  <c r="Q1550"/>
  <c r="Q1549"/>
  <c r="Q1548"/>
  <c r="Q1547"/>
  <c r="Q1546"/>
  <c r="Q1545"/>
  <c r="Q1544"/>
  <c r="Q1543"/>
  <c r="Q1542"/>
  <c r="Q1541"/>
  <c r="Q1540"/>
  <c r="Q1539"/>
  <c r="Q1538"/>
  <c r="Q1537"/>
  <c r="Q1536"/>
  <c r="P1535"/>
  <c r="O1535"/>
  <c r="P1440"/>
  <c r="O1440"/>
  <c r="Q1436"/>
  <c r="Q1435"/>
  <c r="Q1434"/>
  <c r="Q1433"/>
  <c r="Q1432"/>
  <c r="Q1431"/>
  <c r="Q1430"/>
  <c r="Q1429"/>
  <c r="Q1428"/>
  <c r="Q1427"/>
  <c r="Q1426"/>
  <c r="Q1425"/>
  <c r="Q1424"/>
  <c r="Q1423"/>
  <c r="Q1422"/>
  <c r="P1421"/>
  <c r="O1421"/>
  <c r="Q1419"/>
  <c r="Q1418"/>
  <c r="Q1417"/>
  <c r="Q1416"/>
  <c r="Q1415"/>
  <c r="Q1414"/>
  <c r="Q1413"/>
  <c r="Q1412"/>
  <c r="Q1411"/>
  <c r="Q1410"/>
  <c r="P1409"/>
  <c r="O1409"/>
  <c r="Q1407"/>
  <c r="P1406"/>
  <c r="O1406"/>
  <c r="P1313"/>
  <c r="O1313"/>
  <c r="Q1310"/>
  <c r="Q1309"/>
  <c r="Q1308"/>
  <c r="Q1307"/>
  <c r="Q1306"/>
  <c r="Q1305"/>
  <c r="Q1304"/>
  <c r="Q1303"/>
  <c r="Q1302"/>
  <c r="Q1301"/>
  <c r="P1300"/>
  <c r="O1300"/>
  <c r="Q1298"/>
  <c r="Q1297"/>
  <c r="Q1296"/>
  <c r="Q1295"/>
  <c r="Q1294"/>
  <c r="Q1293"/>
  <c r="Q1292"/>
  <c r="Q1291"/>
  <c r="Q1290"/>
  <c r="Q1289"/>
  <c r="Q1288"/>
  <c r="Q1287"/>
  <c r="Q1286"/>
  <c r="Q1285"/>
  <c r="Q1284"/>
  <c r="Q1283"/>
  <c r="Q1282"/>
  <c r="Q1281"/>
  <c r="Q1280"/>
  <c r="Q1279"/>
  <c r="Q1278"/>
  <c r="Q1277"/>
  <c r="Q1276"/>
  <c r="Q1275"/>
  <c r="P1274"/>
  <c r="O1274"/>
  <c r="P1195"/>
  <c r="P1194" s="1"/>
  <c r="O1195"/>
  <c r="P1187"/>
  <c r="O1187"/>
  <c r="P1186"/>
  <c r="Q1183"/>
  <c r="P1182"/>
  <c r="O1182"/>
  <c r="P860"/>
  <c r="O860"/>
  <c r="Q856"/>
  <c r="Q855"/>
  <c r="Q854"/>
  <c r="Q853"/>
  <c r="Q852"/>
  <c r="P851"/>
  <c r="O851"/>
  <c r="Q849"/>
  <c r="Q848"/>
  <c r="P847"/>
  <c r="O847"/>
  <c r="Q845"/>
  <c r="Q844"/>
  <c r="Q843"/>
  <c r="Q842"/>
  <c r="Q841"/>
  <c r="P840"/>
  <c r="O840"/>
  <c r="Q838"/>
  <c r="Q837"/>
  <c r="Q836"/>
  <c r="Q835"/>
  <c r="Q834"/>
  <c r="P833"/>
  <c r="O833"/>
  <c r="Q831"/>
  <c r="P830"/>
  <c r="O830"/>
  <c r="P683"/>
  <c r="O683"/>
  <c r="Q679"/>
  <c r="Q678"/>
  <c r="Q677"/>
  <c r="Q676"/>
  <c r="Q675"/>
  <c r="Q674"/>
  <c r="Q673"/>
  <c r="Q672"/>
  <c r="Q671"/>
  <c r="Q670"/>
  <c r="Q669"/>
  <c r="Q668"/>
  <c r="Q667"/>
  <c r="Q666"/>
  <c r="Q665"/>
  <c r="Q664"/>
  <c r="Q663"/>
  <c r="Q662"/>
  <c r="Q661"/>
  <c r="Q660"/>
  <c r="Q659"/>
  <c r="Q658"/>
  <c r="Q657"/>
  <c r="Q656"/>
  <c r="Q655"/>
  <c r="Q654"/>
  <c r="Q653"/>
  <c r="Q652"/>
  <c r="Q651"/>
  <c r="Q650"/>
  <c r="Q649"/>
  <c r="Q648"/>
  <c r="Q647"/>
  <c r="Q646"/>
  <c r="Q645"/>
  <c r="Q644"/>
  <c r="Q643"/>
  <c r="Q642"/>
  <c r="P641"/>
  <c r="O641"/>
  <c r="Q639"/>
  <c r="Q638"/>
  <c r="Q637"/>
  <c r="Q636"/>
  <c r="Q635"/>
  <c r="Q634"/>
  <c r="Q633"/>
  <c r="Q632"/>
  <c r="Q631"/>
  <c r="Q630"/>
  <c r="Q629"/>
  <c r="Q628"/>
  <c r="Q627"/>
  <c r="Q626"/>
  <c r="Q625"/>
  <c r="Q624"/>
  <c r="Q623"/>
  <c r="Q622"/>
  <c r="Q621"/>
  <c r="Q620"/>
  <c r="Q619"/>
  <c r="Q618"/>
  <c r="Q617"/>
  <c r="Q616"/>
  <c r="Q615"/>
  <c r="Q614"/>
  <c r="Q613"/>
  <c r="Q612"/>
  <c r="Q611"/>
  <c r="Q610"/>
  <c r="Q609"/>
  <c r="Q608"/>
  <c r="Q607"/>
  <c r="Q606"/>
  <c r="Q605"/>
  <c r="Q604"/>
  <c r="Q603"/>
  <c r="Q602"/>
  <c r="Q601"/>
  <c r="Q600"/>
  <c r="Q599"/>
  <c r="Q598"/>
  <c r="P597"/>
  <c r="O597"/>
  <c r="Q595"/>
  <c r="Q594"/>
  <c r="Q593"/>
  <c r="Q592"/>
  <c r="Q591"/>
  <c r="Q590"/>
  <c r="Q589"/>
  <c r="Q588"/>
  <c r="Q587"/>
  <c r="Q586"/>
  <c r="Q585"/>
  <c r="Q584"/>
  <c r="P583"/>
  <c r="O583"/>
  <c r="Q581"/>
  <c r="Q580"/>
  <c r="Q579"/>
  <c r="P578"/>
  <c r="O578"/>
  <c r="Q576"/>
  <c r="P575"/>
  <c r="O575"/>
  <c r="P412"/>
  <c r="O412"/>
  <c r="Q408"/>
  <c r="Q407"/>
  <c r="Q406"/>
  <c r="Q405"/>
  <c r="Q404"/>
  <c r="Q403"/>
  <c r="Q400"/>
  <c r="Q399"/>
  <c r="Q398"/>
  <c r="Q397"/>
  <c r="Q396"/>
  <c r="Q395"/>
  <c r="Q394"/>
  <c r="Q393"/>
  <c r="P392"/>
  <c r="O392"/>
  <c r="Q388"/>
  <c r="Q387"/>
  <c r="Q386"/>
  <c r="Q385"/>
  <c r="Q384"/>
  <c r="Q383"/>
  <c r="Q382"/>
  <c r="Q381"/>
  <c r="Q380"/>
  <c r="Q379"/>
  <c r="Q378"/>
  <c r="Q377"/>
  <c r="Q376"/>
  <c r="Q375"/>
  <c r="Q374"/>
  <c r="Q373"/>
  <c r="Q372"/>
  <c r="Q371"/>
  <c r="Q370"/>
  <c r="P369"/>
  <c r="O369"/>
  <c r="Q367"/>
  <c r="Q366"/>
  <c r="Q365"/>
  <c r="Q364"/>
  <c r="Q363"/>
  <c r="Q362"/>
  <c r="Q361"/>
  <c r="Q360"/>
  <c r="Q359"/>
  <c r="Q358"/>
  <c r="Q357"/>
  <c r="Q356"/>
  <c r="Q355"/>
  <c r="Q354"/>
  <c r="Q353"/>
  <c r="Q352"/>
  <c r="Q351"/>
  <c r="Q350"/>
  <c r="P349"/>
  <c r="O349"/>
  <c r="Q347"/>
  <c r="Q346"/>
  <c r="Q345"/>
  <c r="Q344"/>
  <c r="Q343"/>
  <c r="Q342"/>
  <c r="Q341"/>
  <c r="Q340"/>
  <c r="Q339"/>
  <c r="Q338"/>
  <c r="Q337"/>
  <c r="Q336"/>
  <c r="Q335"/>
  <c r="Q334"/>
  <c r="Q333"/>
  <c r="Q332"/>
  <c r="Q331"/>
  <c r="Q330"/>
  <c r="Q329"/>
  <c r="Q328"/>
  <c r="Q327"/>
  <c r="P326"/>
  <c r="O326"/>
  <c r="P206"/>
  <c r="O206"/>
  <c r="Q202"/>
  <c r="Q201"/>
  <c r="Q200"/>
  <c r="Q199"/>
  <c r="Q198"/>
  <c r="Q197"/>
  <c r="Q196"/>
  <c r="Q195"/>
  <c r="Q194"/>
  <c r="Q193"/>
  <c r="P192"/>
  <c r="O192"/>
  <c r="Q190"/>
  <c r="Q189"/>
  <c r="Q188"/>
  <c r="Q187"/>
  <c r="Q186"/>
  <c r="Q185"/>
  <c r="Q184"/>
  <c r="Q183"/>
  <c r="P182"/>
  <c r="O182"/>
  <c r="Q180"/>
  <c r="Q179"/>
  <c r="Q178"/>
  <c r="Q177"/>
  <c r="Q176"/>
  <c r="Q175"/>
  <c r="Q174"/>
  <c r="Q173"/>
  <c r="Q172"/>
  <c r="P171"/>
  <c r="O171"/>
  <c r="Q169"/>
  <c r="Q168"/>
  <c r="Q167"/>
  <c r="Q166"/>
  <c r="Q165"/>
  <c r="Q164"/>
  <c r="Q163"/>
  <c r="Q162"/>
  <c r="Q161"/>
  <c r="Q160"/>
  <c r="Q159"/>
  <c r="Q158"/>
  <c r="Q157"/>
  <c r="Q156"/>
  <c r="Q155"/>
  <c r="Q154"/>
  <c r="Q153"/>
  <c r="Q152"/>
  <c r="P151"/>
  <c r="O151"/>
  <c r="P133"/>
  <c r="O133"/>
  <c r="Q128"/>
  <c r="Q126"/>
  <c r="P125"/>
  <c r="O125"/>
  <c r="P73"/>
  <c r="P72" s="1"/>
  <c r="O73"/>
  <c r="Q69"/>
  <c r="P68"/>
  <c r="O68"/>
  <c r="Q66"/>
  <c r="P65"/>
  <c r="O65"/>
  <c r="P53"/>
  <c r="O53"/>
  <c r="Q49"/>
  <c r="Q48"/>
  <c r="P47"/>
  <c r="O47"/>
  <c r="Q45"/>
  <c r="Q44"/>
  <c r="P43"/>
  <c r="O43"/>
  <c r="P30"/>
  <c r="P29" s="1"/>
  <c r="O30"/>
  <c r="O29" s="1"/>
  <c r="Q26"/>
  <c r="P25"/>
  <c r="O25"/>
  <c r="P9"/>
  <c r="O9"/>
  <c r="P1370" i="25"/>
  <c r="P1369"/>
  <c r="O1368"/>
  <c r="O1367" s="1"/>
  <c r="N1368"/>
  <c r="N1367"/>
  <c r="P1367" s="1"/>
  <c r="P1365"/>
  <c r="P1364"/>
  <c r="P1363"/>
  <c r="P1362"/>
  <c r="O1361"/>
  <c r="N1361"/>
  <c r="P1361" s="1"/>
  <c r="O1360"/>
  <c r="N1360"/>
  <c r="P1360" s="1"/>
  <c r="P1358"/>
  <c r="P1357"/>
  <c r="P1356"/>
  <c r="O1355"/>
  <c r="N1355"/>
  <c r="O1354"/>
  <c r="N1354"/>
  <c r="P1352"/>
  <c r="P1351"/>
  <c r="P1350"/>
  <c r="P1349"/>
  <c r="O1348"/>
  <c r="N1348"/>
  <c r="O1347"/>
  <c r="N1347"/>
  <c r="P1344"/>
  <c r="P1343"/>
  <c r="P1342"/>
  <c r="P1341"/>
  <c r="P1340"/>
  <c r="P1339"/>
  <c r="P1338"/>
  <c r="P1337"/>
  <c r="P1336"/>
  <c r="O1335"/>
  <c r="N1335"/>
  <c r="N1334" s="1"/>
  <c r="O1334"/>
  <c r="P1332"/>
  <c r="P1331"/>
  <c r="O1330"/>
  <c r="N1330"/>
  <c r="N1329" s="1"/>
  <c r="O1329"/>
  <c r="P1327"/>
  <c r="P1326"/>
  <c r="P1325"/>
  <c r="O1324"/>
  <c r="O1323" s="1"/>
  <c r="N1324"/>
  <c r="N1323"/>
  <c r="P1323" s="1"/>
  <c r="P1321"/>
  <c r="O1320"/>
  <c r="N1320"/>
  <c r="N1319" s="1"/>
  <c r="O1319"/>
  <c r="O1318" s="1"/>
  <c r="P1316"/>
  <c r="P1315"/>
  <c r="P1314"/>
  <c r="P1313"/>
  <c r="P1312"/>
  <c r="P1311"/>
  <c r="P1310"/>
  <c r="P1309"/>
  <c r="P1308"/>
  <c r="P1307"/>
  <c r="P1306"/>
  <c r="P1305"/>
  <c r="P1304"/>
  <c r="P1303"/>
  <c r="P1302"/>
  <c r="P1301"/>
  <c r="P1300"/>
  <c r="P1299"/>
  <c r="P1298"/>
  <c r="P1297"/>
  <c r="P1296"/>
  <c r="P1295"/>
  <c r="P1294"/>
  <c r="P1293"/>
  <c r="P1292"/>
  <c r="P1291"/>
  <c r="P1290"/>
  <c r="P1289"/>
  <c r="P1288"/>
  <c r="P1287"/>
  <c r="P1286"/>
  <c r="P1285"/>
  <c r="P1284"/>
  <c r="P1283"/>
  <c r="P1282"/>
  <c r="P1281"/>
  <c r="P1280"/>
  <c r="P1279"/>
  <c r="P1278"/>
  <c r="P1277"/>
  <c r="P1276"/>
  <c r="P1275"/>
  <c r="P1274"/>
  <c r="P1273"/>
  <c r="P1272"/>
  <c r="P1271"/>
  <c r="P1270"/>
  <c r="P1269"/>
  <c r="P1268"/>
  <c r="P1267"/>
  <c r="P1266"/>
  <c r="P1265"/>
  <c r="P1264"/>
  <c r="P1263"/>
  <c r="P1262"/>
  <c r="P1261"/>
  <c r="P1260"/>
  <c r="P1259"/>
  <c r="P1258"/>
  <c r="P1257"/>
  <c r="P1256"/>
  <c r="P1255"/>
  <c r="P1254"/>
  <c r="P1253"/>
  <c r="P1252"/>
  <c r="P1251"/>
  <c r="O1250"/>
  <c r="N1250"/>
  <c r="P1250" s="1"/>
  <c r="O1249"/>
  <c r="P1246"/>
  <c r="P1245"/>
  <c r="P1244"/>
  <c r="P1243"/>
  <c r="P1242"/>
  <c r="P1241"/>
  <c r="P1240"/>
  <c r="P1239"/>
  <c r="P1238"/>
  <c r="P1237"/>
  <c r="P1236"/>
  <c r="P1235"/>
  <c r="P1234"/>
  <c r="P1233"/>
  <c r="P1232"/>
  <c r="P1231"/>
  <c r="P1230"/>
  <c r="P1229"/>
  <c r="O1228"/>
  <c r="N1228"/>
  <c r="P1226"/>
  <c r="P1225"/>
  <c r="P1224"/>
  <c r="P1223"/>
  <c r="P1222"/>
  <c r="P1221"/>
  <c r="P1220"/>
  <c r="P1219"/>
  <c r="P1218"/>
  <c r="P1217"/>
  <c r="P1216"/>
  <c r="P1215"/>
  <c r="P1214"/>
  <c r="P1213"/>
  <c r="P1212"/>
  <c r="P1211"/>
  <c r="P1210"/>
  <c r="P1209"/>
  <c r="P1208"/>
  <c r="P1207"/>
  <c r="P1206"/>
  <c r="P1205"/>
  <c r="P1204"/>
  <c r="P1203"/>
  <c r="P1202"/>
  <c r="P1201"/>
  <c r="P1200"/>
  <c r="P1199"/>
  <c r="P1198"/>
  <c r="P1197"/>
  <c r="P1196"/>
  <c r="P1195"/>
  <c r="P1194"/>
  <c r="P1193"/>
  <c r="P1192"/>
  <c r="P1191"/>
  <c r="P1190"/>
  <c r="P1189"/>
  <c r="P1188"/>
  <c r="P1187"/>
  <c r="P1186"/>
  <c r="P1185"/>
  <c r="P1184"/>
  <c r="P1183"/>
  <c r="P1182"/>
  <c r="P1181"/>
  <c r="P1180"/>
  <c r="P1179"/>
  <c r="P1178"/>
  <c r="P1177"/>
  <c r="P1176"/>
  <c r="P1175"/>
  <c r="P1174"/>
  <c r="P1173"/>
  <c r="P1172"/>
  <c r="P1171"/>
  <c r="P1170"/>
  <c r="P1169"/>
  <c r="P1168"/>
  <c r="P1167"/>
  <c r="P1166"/>
  <c r="P1165"/>
  <c r="P1164"/>
  <c r="P1163"/>
  <c r="P1162"/>
  <c r="P1161"/>
  <c r="P1160"/>
  <c r="P1159"/>
  <c r="P1158"/>
  <c r="P1157"/>
  <c r="P1156"/>
  <c r="P1155"/>
  <c r="P1154"/>
  <c r="P1153"/>
  <c r="P1152"/>
  <c r="P1151"/>
  <c r="P1150"/>
  <c r="P1149"/>
  <c r="P1148"/>
  <c r="P1147"/>
  <c r="P1146"/>
  <c r="P1145"/>
  <c r="P1144"/>
  <c r="P1143"/>
  <c r="P1142"/>
  <c r="P1141"/>
  <c r="P1140"/>
  <c r="P1139"/>
  <c r="P1138"/>
  <c r="P1137"/>
  <c r="P1136"/>
  <c r="P1135"/>
  <c r="P1134"/>
  <c r="O1133"/>
  <c r="N1133"/>
  <c r="P1133" s="1"/>
  <c r="P1129"/>
  <c r="O1128"/>
  <c r="N1128"/>
  <c r="P1126"/>
  <c r="P1125"/>
  <c r="P1124"/>
  <c r="P1123"/>
  <c r="P1122"/>
  <c r="P1121"/>
  <c r="P1120"/>
  <c r="P1119"/>
  <c r="P1118"/>
  <c r="P1117"/>
  <c r="P1116"/>
  <c r="P1115"/>
  <c r="P1114"/>
  <c r="P1113"/>
  <c r="P1112"/>
  <c r="P1111"/>
  <c r="P1110"/>
  <c r="P1109"/>
  <c r="P1108"/>
  <c r="P1107"/>
  <c r="P1106"/>
  <c r="P1105"/>
  <c r="P1104"/>
  <c r="P1103"/>
  <c r="P1102"/>
  <c r="P1101"/>
  <c r="P1100"/>
  <c r="P1099"/>
  <c r="P1098"/>
  <c r="P1097"/>
  <c r="P1096"/>
  <c r="P1095"/>
  <c r="P1094"/>
  <c r="P1093"/>
  <c r="P1092"/>
  <c r="P1091"/>
  <c r="P1090"/>
  <c r="P1089"/>
  <c r="P1088"/>
  <c r="P1087"/>
  <c r="P1086"/>
  <c r="P1085"/>
  <c r="P1084"/>
  <c r="P1083"/>
  <c r="P1082"/>
  <c r="P1081"/>
  <c r="P1080"/>
  <c r="P1079"/>
  <c r="P1078"/>
  <c r="P1077"/>
  <c r="P1076"/>
  <c r="P1075"/>
  <c r="P1074"/>
  <c r="P1073"/>
  <c r="P1072"/>
  <c r="P1071"/>
  <c r="P1070"/>
  <c r="P1069"/>
  <c r="P1068"/>
  <c r="P1067"/>
  <c r="P1066"/>
  <c r="P1065"/>
  <c r="P1064"/>
  <c r="P1063"/>
  <c r="P1062"/>
  <c r="P1061"/>
  <c r="P1060"/>
  <c r="P1059"/>
  <c r="P1058"/>
  <c r="P1057"/>
  <c r="P1056"/>
  <c r="P1055"/>
  <c r="P1054"/>
  <c r="P1053"/>
  <c r="P1052"/>
  <c r="P1051"/>
  <c r="P1050"/>
  <c r="P1049"/>
  <c r="P1048"/>
  <c r="P1047"/>
  <c r="P1046"/>
  <c r="P1045"/>
  <c r="P1044"/>
  <c r="P1043"/>
  <c r="P1042"/>
  <c r="P1041"/>
  <c r="P1040"/>
  <c r="P1039"/>
  <c r="P1038"/>
  <c r="P1037"/>
  <c r="P1036"/>
  <c r="O1035"/>
  <c r="N1035"/>
  <c r="P1035" s="1"/>
  <c r="P1031"/>
  <c r="P1030"/>
  <c r="P1029"/>
  <c r="P1028"/>
  <c r="P1027"/>
  <c r="P1026"/>
  <c r="P1025"/>
  <c r="P1024"/>
  <c r="P1023"/>
  <c r="P1022"/>
  <c r="P1021"/>
  <c r="P1020"/>
  <c r="P1019"/>
  <c r="P1018"/>
  <c r="P1017"/>
  <c r="P1016"/>
  <c r="P1015"/>
  <c r="P1014"/>
  <c r="P1013"/>
  <c r="P1012"/>
  <c r="P1011"/>
  <c r="P1010"/>
  <c r="P1009"/>
  <c r="P1008"/>
  <c r="P1007"/>
  <c r="P1006"/>
  <c r="P1005"/>
  <c r="P1004"/>
  <c r="P1003"/>
  <c r="P1002"/>
  <c r="P1001"/>
  <c r="P1000"/>
  <c r="P999"/>
  <c r="P998"/>
  <c r="P997"/>
  <c r="P996"/>
  <c r="P995"/>
  <c r="P994"/>
  <c r="P993"/>
  <c r="P992"/>
  <c r="P991"/>
  <c r="P990"/>
  <c r="P989"/>
  <c r="P988"/>
  <c r="P987"/>
  <c r="P986"/>
  <c r="P985"/>
  <c r="P984"/>
  <c r="P983"/>
  <c r="P982"/>
  <c r="P981"/>
  <c r="P980"/>
  <c r="P979"/>
  <c r="P978"/>
  <c r="P977"/>
  <c r="P976"/>
  <c r="P975"/>
  <c r="P974"/>
  <c r="P973"/>
  <c r="P972"/>
  <c r="P971"/>
  <c r="P970"/>
  <c r="P969"/>
  <c r="P968"/>
  <c r="P967"/>
  <c r="P966"/>
  <c r="P965"/>
  <c r="P964"/>
  <c r="P963"/>
  <c r="P962"/>
  <c r="P961"/>
  <c r="P960"/>
  <c r="P959"/>
  <c r="P958"/>
  <c r="P957"/>
  <c r="P956"/>
  <c r="P955"/>
  <c r="O954"/>
  <c r="N954"/>
  <c r="N953" s="1"/>
  <c r="O953"/>
  <c r="P951"/>
  <c r="P950"/>
  <c r="P949"/>
  <c r="P948"/>
  <c r="P947"/>
  <c r="O946"/>
  <c r="O945" s="1"/>
  <c r="N946"/>
  <c r="N945" s="1"/>
  <c r="P942"/>
  <c r="P941"/>
  <c r="P940"/>
  <c r="P939"/>
  <c r="P938"/>
  <c r="P937"/>
  <c r="P936"/>
  <c r="P935"/>
  <c r="P934"/>
  <c r="P933"/>
  <c r="P932"/>
  <c r="P931"/>
  <c r="P930"/>
  <c r="P929"/>
  <c r="P928"/>
  <c r="P927"/>
  <c r="P926"/>
  <c r="P925"/>
  <c r="P924"/>
  <c r="P923"/>
  <c r="P922"/>
  <c r="P921"/>
  <c r="P920"/>
  <c r="P919"/>
  <c r="P918"/>
  <c r="P917"/>
  <c r="P916"/>
  <c r="P915"/>
  <c r="P914"/>
  <c r="P913"/>
  <c r="P912"/>
  <c r="P911"/>
  <c r="P910"/>
  <c r="P909"/>
  <c r="P908"/>
  <c r="P907"/>
  <c r="P906"/>
  <c r="P905"/>
  <c r="P904"/>
  <c r="P903"/>
  <c r="P902"/>
  <c r="P901"/>
  <c r="P900"/>
  <c r="P899"/>
  <c r="P898"/>
  <c r="P897"/>
  <c r="P896"/>
  <c r="P895"/>
  <c r="P894"/>
  <c r="P893"/>
  <c r="P892"/>
  <c r="P891"/>
  <c r="P890"/>
  <c r="P889"/>
  <c r="P888"/>
  <c r="P887"/>
  <c r="P886"/>
  <c r="P885"/>
  <c r="P884"/>
  <c r="P883"/>
  <c r="P882"/>
  <c r="P881"/>
  <c r="P880"/>
  <c r="P879"/>
  <c r="P878"/>
  <c r="P877"/>
  <c r="P876"/>
  <c r="P875"/>
  <c r="P874"/>
  <c r="P873"/>
  <c r="P872"/>
  <c r="P871"/>
  <c r="P870"/>
  <c r="P869"/>
  <c r="P868"/>
  <c r="P867"/>
  <c r="P866"/>
  <c r="P865"/>
  <c r="P864"/>
  <c r="P863"/>
  <c r="P862"/>
  <c r="P861"/>
  <c r="P860"/>
  <c r="P859"/>
  <c r="P858"/>
  <c r="P857"/>
  <c r="P856"/>
  <c r="P855"/>
  <c r="P854"/>
  <c r="P853"/>
  <c r="P852"/>
  <c r="P851"/>
  <c r="P850"/>
  <c r="P849"/>
  <c r="P848"/>
  <c r="P847"/>
  <c r="P846"/>
  <c r="P845"/>
  <c r="P844"/>
  <c r="P843"/>
  <c r="P842"/>
  <c r="P841"/>
  <c r="P840"/>
  <c r="P839"/>
  <c r="P838"/>
  <c r="P837"/>
  <c r="P836"/>
  <c r="P835"/>
  <c r="P834"/>
  <c r="P833"/>
  <c r="P832"/>
  <c r="P831"/>
  <c r="P830"/>
  <c r="P829"/>
  <c r="P828"/>
  <c r="P827"/>
  <c r="P826"/>
  <c r="P825"/>
  <c r="P824"/>
  <c r="P823"/>
  <c r="P822"/>
  <c r="P821"/>
  <c r="P820"/>
  <c r="P819"/>
  <c r="P818"/>
  <c r="P817"/>
  <c r="P816"/>
  <c r="P815"/>
  <c r="P814"/>
  <c r="P813"/>
  <c r="P812"/>
  <c r="P811"/>
  <c r="P810"/>
  <c r="P809"/>
  <c r="P808"/>
  <c r="P807"/>
  <c r="P806"/>
  <c r="P805"/>
  <c r="P804"/>
  <c r="P803"/>
  <c r="P802"/>
  <c r="P801"/>
  <c r="P800"/>
  <c r="P799"/>
  <c r="P798"/>
  <c r="P797"/>
  <c r="P796"/>
  <c r="P795"/>
  <c r="P794"/>
  <c r="P793"/>
  <c r="P792"/>
  <c r="P791"/>
  <c r="P790"/>
  <c r="P789"/>
  <c r="P788"/>
  <c r="P787"/>
  <c r="P786"/>
  <c r="P785"/>
  <c r="P784"/>
  <c r="P783"/>
  <c r="P782"/>
  <c r="P781"/>
  <c r="P780"/>
  <c r="P779"/>
  <c r="P778"/>
  <c r="P777"/>
  <c r="P776"/>
  <c r="P775"/>
  <c r="P774"/>
  <c r="P773"/>
  <c r="P772"/>
  <c r="P771"/>
  <c r="P770"/>
  <c r="P769"/>
  <c r="P768"/>
  <c r="P767"/>
  <c r="P766"/>
  <c r="P765"/>
  <c r="P764"/>
  <c r="P763"/>
  <c r="P762"/>
  <c r="P761"/>
  <c r="P760"/>
  <c r="P759"/>
  <c r="P758"/>
  <c r="P757"/>
  <c r="P756"/>
  <c r="P755"/>
  <c r="P754"/>
  <c r="P753"/>
  <c r="P752"/>
  <c r="P751"/>
  <c r="P750"/>
  <c r="P749"/>
  <c r="P748"/>
  <c r="P747"/>
  <c r="P746"/>
  <c r="P745"/>
  <c r="P744"/>
  <c r="P743"/>
  <c r="P742"/>
  <c r="P741"/>
  <c r="P740"/>
  <c r="P739"/>
  <c r="P738"/>
  <c r="P737"/>
  <c r="P736"/>
  <c r="P735"/>
  <c r="P734"/>
  <c r="P733"/>
  <c r="P732"/>
  <c r="P731"/>
  <c r="P730"/>
  <c r="P729"/>
  <c r="P728"/>
  <c r="P727"/>
  <c r="P726"/>
  <c r="P725"/>
  <c r="P724"/>
  <c r="P723"/>
  <c r="P722"/>
  <c r="P721"/>
  <c r="P720"/>
  <c r="P719"/>
  <c r="P718"/>
  <c r="P717"/>
  <c r="P716"/>
  <c r="P715"/>
  <c r="P714"/>
  <c r="P713"/>
  <c r="P712"/>
  <c r="P711"/>
  <c r="P710"/>
  <c r="P709"/>
  <c r="P708"/>
  <c r="P707"/>
  <c r="P706"/>
  <c r="P705"/>
  <c r="P704"/>
  <c r="P703"/>
  <c r="P702"/>
  <c r="P701"/>
  <c r="P700"/>
  <c r="P699"/>
  <c r="P698"/>
  <c r="P697"/>
  <c r="P696"/>
  <c r="P695"/>
  <c r="P694"/>
  <c r="P693"/>
  <c r="P692"/>
  <c r="P691"/>
  <c r="P690"/>
  <c r="P689"/>
  <c r="P688"/>
  <c r="P687"/>
  <c r="P686"/>
  <c r="P685"/>
  <c r="P684"/>
  <c r="P683"/>
  <c r="P682"/>
  <c r="P681"/>
  <c r="P680"/>
  <c r="P679"/>
  <c r="P678"/>
  <c r="P677"/>
  <c r="P676"/>
  <c r="P675"/>
  <c r="P674"/>
  <c r="P673"/>
  <c r="P672"/>
  <c r="P671"/>
  <c r="P670"/>
  <c r="P669"/>
  <c r="P668"/>
  <c r="P667"/>
  <c r="P666"/>
  <c r="P665"/>
  <c r="P664"/>
  <c r="P663"/>
  <c r="P662"/>
  <c r="P661"/>
  <c r="P660"/>
  <c r="P659"/>
  <c r="P658"/>
  <c r="P657"/>
  <c r="P656"/>
  <c r="P655"/>
  <c r="P654"/>
  <c r="P653"/>
  <c r="P652"/>
  <c r="P651"/>
  <c r="P650"/>
  <c r="P649"/>
  <c r="P648"/>
  <c r="P647"/>
  <c r="P646"/>
  <c r="P645"/>
  <c r="P644"/>
  <c r="P643"/>
  <c r="P642"/>
  <c r="P641"/>
  <c r="P640"/>
  <c r="P639"/>
  <c r="P638"/>
  <c r="P637"/>
  <c r="P636"/>
  <c r="P635"/>
  <c r="P634"/>
  <c r="P633"/>
  <c r="P632"/>
  <c r="P631"/>
  <c r="P630"/>
  <c r="P629"/>
  <c r="P628"/>
  <c r="P627"/>
  <c r="P626"/>
  <c r="P625"/>
  <c r="P624"/>
  <c r="P623"/>
  <c r="O622"/>
  <c r="O621" s="1"/>
  <c r="N622"/>
  <c r="N621" s="1"/>
  <c r="P618"/>
  <c r="P617"/>
  <c r="P616"/>
  <c r="P615"/>
  <c r="P614"/>
  <c r="O613"/>
  <c r="N613"/>
  <c r="P611"/>
  <c r="O610"/>
  <c r="N610"/>
  <c r="P608"/>
  <c r="P607"/>
  <c r="P606"/>
  <c r="P605"/>
  <c r="P604"/>
  <c r="P603"/>
  <c r="P602"/>
  <c r="P601"/>
  <c r="P600"/>
  <c r="P599"/>
  <c r="P598"/>
  <c r="P597"/>
  <c r="P596"/>
  <c r="P595"/>
  <c r="P594"/>
  <c r="P593"/>
  <c r="P592"/>
  <c r="P591"/>
  <c r="P590"/>
  <c r="P589"/>
  <c r="P588"/>
  <c r="P587"/>
  <c r="P586"/>
  <c r="P585"/>
  <c r="P584"/>
  <c r="P583"/>
  <c r="P582"/>
  <c r="P581"/>
  <c r="P580"/>
  <c r="P579"/>
  <c r="P578"/>
  <c r="P577"/>
  <c r="P576"/>
  <c r="P575"/>
  <c r="P574"/>
  <c r="P573"/>
  <c r="P572"/>
  <c r="P571"/>
  <c r="P570"/>
  <c r="P569"/>
  <c r="P568"/>
  <c r="P567"/>
  <c r="P566"/>
  <c r="P565"/>
  <c r="P564"/>
  <c r="P563"/>
  <c r="P562"/>
  <c r="P561"/>
  <c r="P560"/>
  <c r="P559"/>
  <c r="P558"/>
  <c r="P557"/>
  <c r="P556"/>
  <c r="P555"/>
  <c r="P554"/>
  <c r="P553"/>
  <c r="P552"/>
  <c r="P551"/>
  <c r="P550"/>
  <c r="P549"/>
  <c r="P548"/>
  <c r="P547"/>
  <c r="P546"/>
  <c r="P545"/>
  <c r="P544"/>
  <c r="P543"/>
  <c r="P542"/>
  <c r="P541"/>
  <c r="P540"/>
  <c r="P539"/>
  <c r="P538"/>
  <c r="P537"/>
  <c r="P536"/>
  <c r="P535"/>
  <c r="P534"/>
  <c r="P533"/>
  <c r="P532"/>
  <c r="P531"/>
  <c r="P530"/>
  <c r="P529"/>
  <c r="P528"/>
  <c r="P527"/>
  <c r="P526"/>
  <c r="P525"/>
  <c r="P524"/>
  <c r="P523"/>
  <c r="P522"/>
  <c r="P521"/>
  <c r="P520"/>
  <c r="P519"/>
  <c r="P518"/>
  <c r="P517"/>
  <c r="P516"/>
  <c r="P515"/>
  <c r="P514"/>
  <c r="P513"/>
  <c r="P512"/>
  <c r="P511"/>
  <c r="P510"/>
  <c r="P509"/>
  <c r="P508"/>
  <c r="P507"/>
  <c r="P506"/>
  <c r="P505"/>
  <c r="P504"/>
  <c r="P503"/>
  <c r="P502"/>
  <c r="P501"/>
  <c r="P500"/>
  <c r="P499"/>
  <c r="P498"/>
  <c r="P497"/>
  <c r="P496"/>
  <c r="P495"/>
  <c r="P494"/>
  <c r="P493"/>
  <c r="P492"/>
  <c r="P491"/>
  <c r="P490"/>
  <c r="P489"/>
  <c r="P488"/>
  <c r="P487"/>
  <c r="P486"/>
  <c r="P485"/>
  <c r="P484"/>
  <c r="P483"/>
  <c r="P482"/>
  <c r="P481"/>
  <c r="P480"/>
  <c r="P479"/>
  <c r="P478"/>
  <c r="P477"/>
  <c r="P476"/>
  <c r="P475"/>
  <c r="P474"/>
  <c r="P473"/>
  <c r="P472"/>
  <c r="P471"/>
  <c r="P470"/>
  <c r="P469"/>
  <c r="P468"/>
  <c r="P467"/>
  <c r="P466"/>
  <c r="P465"/>
  <c r="P464"/>
  <c r="O463"/>
  <c r="N463"/>
  <c r="P460"/>
  <c r="P459"/>
  <c r="P458"/>
  <c r="O457"/>
  <c r="N457"/>
  <c r="P455"/>
  <c r="O454"/>
  <c r="N454"/>
  <c r="P452"/>
  <c r="P451"/>
  <c r="P450"/>
  <c r="P449"/>
  <c r="P448"/>
  <c r="P447"/>
  <c r="P446"/>
  <c r="P445"/>
  <c r="P444"/>
  <c r="P443"/>
  <c r="P442"/>
  <c r="P441"/>
  <c r="P440"/>
  <c r="P439"/>
  <c r="P438"/>
  <c r="P437"/>
  <c r="P436"/>
  <c r="P435"/>
  <c r="P434"/>
  <c r="P433"/>
  <c r="P432"/>
  <c r="P431"/>
  <c r="P430"/>
  <c r="P429"/>
  <c r="P428"/>
  <c r="P427"/>
  <c r="P426"/>
  <c r="P425"/>
  <c r="P424"/>
  <c r="P423"/>
  <c r="P422"/>
  <c r="P421"/>
  <c r="P420"/>
  <c r="P419"/>
  <c r="P418"/>
  <c r="P417"/>
  <c r="P416"/>
  <c r="P415"/>
  <c r="P414"/>
  <c r="P413"/>
  <c r="P412"/>
  <c r="P411"/>
  <c r="P410"/>
  <c r="P409"/>
  <c r="P408"/>
  <c r="P407"/>
  <c r="P406"/>
  <c r="P405"/>
  <c r="P404"/>
  <c r="P403"/>
  <c r="P402"/>
  <c r="P401"/>
  <c r="P400"/>
  <c r="P399"/>
  <c r="P398"/>
  <c r="P397"/>
  <c r="P396"/>
  <c r="P395"/>
  <c r="P394"/>
  <c r="P393"/>
  <c r="P392"/>
  <c r="P391"/>
  <c r="P390"/>
  <c r="P389"/>
  <c r="P388"/>
  <c r="P387"/>
  <c r="P386"/>
  <c r="P385"/>
  <c r="P384"/>
  <c r="P383"/>
  <c r="P382"/>
  <c r="P381"/>
  <c r="P380"/>
  <c r="P379"/>
  <c r="P378"/>
  <c r="P377"/>
  <c r="P376"/>
  <c r="P375"/>
  <c r="P374"/>
  <c r="P373"/>
  <c r="P372"/>
  <c r="P371"/>
  <c r="P370"/>
  <c r="P369"/>
  <c r="P368"/>
  <c r="P367"/>
  <c r="P366"/>
  <c r="P365"/>
  <c r="P364"/>
  <c r="P363"/>
  <c r="P362"/>
  <c r="P361"/>
  <c r="P360"/>
  <c r="P359"/>
  <c r="P358"/>
  <c r="P357"/>
  <c r="P356"/>
  <c r="P355"/>
  <c r="P354"/>
  <c r="P353"/>
  <c r="P352"/>
  <c r="P351"/>
  <c r="P350"/>
  <c r="P349"/>
  <c r="P348"/>
  <c r="P347"/>
  <c r="P346"/>
  <c r="P345"/>
  <c r="P344"/>
  <c r="P343"/>
  <c r="P342"/>
  <c r="P341"/>
  <c r="P340"/>
  <c r="P339"/>
  <c r="P338"/>
  <c r="P337"/>
  <c r="P336"/>
  <c r="P335"/>
  <c r="P334"/>
  <c r="P333"/>
  <c r="P332"/>
  <c r="P331"/>
  <c r="P330"/>
  <c r="P329"/>
  <c r="P328"/>
  <c r="P327"/>
  <c r="P326"/>
  <c r="P325"/>
  <c r="P324"/>
  <c r="P323"/>
  <c r="P322"/>
  <c r="P321"/>
  <c r="P320"/>
  <c r="P319"/>
  <c r="P318"/>
  <c r="P317"/>
  <c r="P316"/>
  <c r="P315"/>
  <c r="P314"/>
  <c r="P313"/>
  <c r="P312"/>
  <c r="P311"/>
  <c r="P310"/>
  <c r="P309"/>
  <c r="P308"/>
  <c r="P307"/>
  <c r="P306"/>
  <c r="P305"/>
  <c r="P304"/>
  <c r="P303"/>
  <c r="P302"/>
  <c r="P301"/>
  <c r="P300"/>
  <c r="P299"/>
  <c r="P298"/>
  <c r="P297"/>
  <c r="P296"/>
  <c r="P295"/>
  <c r="P294"/>
  <c r="P293"/>
  <c r="P292"/>
  <c r="O291"/>
  <c r="N291"/>
  <c r="P288"/>
  <c r="P287"/>
  <c r="P286"/>
  <c r="P285"/>
  <c r="P284"/>
  <c r="P283"/>
  <c r="P282"/>
  <c r="P281"/>
  <c r="P280"/>
  <c r="P279"/>
  <c r="P278"/>
  <c r="P277"/>
  <c r="P276"/>
  <c r="P275"/>
  <c r="P274"/>
  <c r="P273"/>
  <c r="P272"/>
  <c r="P271"/>
  <c r="P270"/>
  <c r="P269"/>
  <c r="P268"/>
  <c r="O267"/>
  <c r="N267"/>
  <c r="P265"/>
  <c r="P264"/>
  <c r="P263"/>
  <c r="P262"/>
  <c r="P261"/>
  <c r="P260"/>
  <c r="P259"/>
  <c r="P258"/>
  <c r="P257"/>
  <c r="P256"/>
  <c r="P255"/>
  <c r="P254"/>
  <c r="P253"/>
  <c r="P252"/>
  <c r="P251"/>
  <c r="P250"/>
  <c r="P249"/>
  <c r="P248"/>
  <c r="P247"/>
  <c r="P246"/>
  <c r="P245"/>
  <c r="P244"/>
  <c r="P243"/>
  <c r="P242"/>
  <c r="P241"/>
  <c r="P240"/>
  <c r="P239"/>
  <c r="P238"/>
  <c r="P237"/>
  <c r="P236"/>
  <c r="P235"/>
  <c r="P234"/>
  <c r="P233"/>
  <c r="P232"/>
  <c r="P231"/>
  <c r="P230"/>
  <c r="P229"/>
  <c r="P228"/>
  <c r="P227"/>
  <c r="P226"/>
  <c r="P225"/>
  <c r="P224"/>
  <c r="P223"/>
  <c r="P222"/>
  <c r="P221"/>
  <c r="P220"/>
  <c r="P219"/>
  <c r="P218"/>
  <c r="P217"/>
  <c r="P216"/>
  <c r="P215"/>
  <c r="P214"/>
  <c r="P213"/>
  <c r="P212"/>
  <c r="P211"/>
  <c r="P210"/>
  <c r="P209"/>
  <c r="P208"/>
  <c r="P207"/>
  <c r="P206"/>
  <c r="P205"/>
  <c r="P204"/>
  <c r="P203"/>
  <c r="P202"/>
  <c r="P201"/>
  <c r="P200"/>
  <c r="P199"/>
  <c r="P198"/>
  <c r="P197"/>
  <c r="P196"/>
  <c r="P195"/>
  <c r="P194"/>
  <c r="P193"/>
  <c r="P192"/>
  <c r="P191"/>
  <c r="P190"/>
  <c r="P189"/>
  <c r="P188"/>
  <c r="P187"/>
  <c r="P186"/>
  <c r="P185"/>
  <c r="P184"/>
  <c r="P183"/>
  <c r="P182"/>
  <c r="P181"/>
  <c r="P180"/>
  <c r="P179"/>
  <c r="P178"/>
  <c r="P177"/>
  <c r="P176"/>
  <c r="P175"/>
  <c r="P174"/>
  <c r="P173"/>
  <c r="P172"/>
  <c r="P171"/>
  <c r="P170"/>
  <c r="P169"/>
  <c r="P168"/>
  <c r="P167"/>
  <c r="P166"/>
  <c r="P165"/>
  <c r="P164"/>
  <c r="P163"/>
  <c r="P162"/>
  <c r="P161"/>
  <c r="P160"/>
  <c r="P159"/>
  <c r="P158"/>
  <c r="P157"/>
  <c r="P156"/>
  <c r="P155"/>
  <c r="P154"/>
  <c r="P153"/>
  <c r="P152"/>
  <c r="P151"/>
  <c r="P150"/>
  <c r="P149"/>
  <c r="P148"/>
  <c r="O147"/>
  <c r="O146" s="1"/>
  <c r="N147"/>
  <c r="N146" s="1"/>
  <c r="P143"/>
  <c r="P142"/>
  <c r="P141"/>
  <c r="P140"/>
  <c r="P139"/>
  <c r="P138"/>
  <c r="P137"/>
  <c r="P136"/>
  <c r="P135"/>
  <c r="P134"/>
  <c r="P133"/>
  <c r="P132"/>
  <c r="P131"/>
  <c r="P130"/>
  <c r="P129"/>
  <c r="P128"/>
  <c r="P127"/>
  <c r="P126"/>
  <c r="O125"/>
  <c r="N125"/>
  <c r="P123"/>
  <c r="P122"/>
  <c r="P121"/>
  <c r="P120"/>
  <c r="P119"/>
  <c r="P118"/>
  <c r="P117"/>
  <c r="P116"/>
  <c r="P115"/>
  <c r="P114"/>
  <c r="P113"/>
  <c r="P112"/>
  <c r="P111"/>
  <c r="P110"/>
  <c r="P109"/>
  <c r="P108"/>
  <c r="O107"/>
  <c r="O106" s="1"/>
  <c r="N107"/>
  <c r="N106" s="1"/>
  <c r="P103"/>
  <c r="P102"/>
  <c r="P101"/>
  <c r="P100"/>
  <c r="P99"/>
  <c r="P98"/>
  <c r="P97"/>
  <c r="P96"/>
  <c r="P95"/>
  <c r="P94"/>
  <c r="P93"/>
  <c r="P92"/>
  <c r="P91"/>
  <c r="P90"/>
  <c r="P89"/>
  <c r="P88"/>
  <c r="P87"/>
  <c r="P86"/>
  <c r="P85"/>
  <c r="P84"/>
  <c r="P83"/>
  <c r="P82"/>
  <c r="P81"/>
  <c r="P80"/>
  <c r="P79"/>
  <c r="P78"/>
  <c r="P77"/>
  <c r="P76"/>
  <c r="P75"/>
  <c r="P74"/>
  <c r="P73"/>
  <c r="P72"/>
  <c r="P71"/>
  <c r="P70"/>
  <c r="P69"/>
  <c r="P68"/>
  <c r="P67"/>
  <c r="P66"/>
  <c r="P65"/>
  <c r="P64"/>
  <c r="P63"/>
  <c r="P62"/>
  <c r="P61"/>
  <c r="P60"/>
  <c r="P59"/>
  <c r="P58"/>
  <c r="P57"/>
  <c r="P56"/>
  <c r="P55"/>
  <c r="P54"/>
  <c r="O53"/>
  <c r="O52" s="1"/>
  <c r="N53"/>
  <c r="P50"/>
  <c r="P49"/>
  <c r="P48"/>
  <c r="P47"/>
  <c r="P46"/>
  <c r="P45"/>
  <c r="P44"/>
  <c r="P43"/>
  <c r="P42"/>
  <c r="P41"/>
  <c r="O40"/>
  <c r="O39" s="1"/>
  <c r="N40"/>
  <c r="N39" s="1"/>
  <c r="P37"/>
  <c r="P36"/>
  <c r="P35"/>
  <c r="P34"/>
  <c r="P33"/>
  <c r="P32"/>
  <c r="P31"/>
  <c r="P30"/>
  <c r="P29"/>
  <c r="P28"/>
  <c r="P27"/>
  <c r="O26"/>
  <c r="O25" s="1"/>
  <c r="N26"/>
  <c r="N25" s="1"/>
  <c r="P23"/>
  <c r="P22"/>
  <c r="P21"/>
  <c r="P20"/>
  <c r="P19"/>
  <c r="P18"/>
  <c r="P17"/>
  <c r="P16"/>
  <c r="P15"/>
  <c r="P14"/>
  <c r="P13"/>
  <c r="P12"/>
  <c r="P11"/>
  <c r="P10"/>
  <c r="O9"/>
  <c r="N9"/>
  <c r="N8" s="1"/>
  <c r="O8"/>
  <c r="P10" i="15"/>
  <c r="O10"/>
  <c r="Q9"/>
  <c r="Q10" s="1"/>
  <c r="P39"/>
  <c r="O39"/>
  <c r="Q38"/>
  <c r="Q39" s="1"/>
  <c r="Q51"/>
  <c r="P51"/>
  <c r="O51"/>
  <c r="Q45"/>
  <c r="P45"/>
  <c r="O45"/>
  <c r="P35"/>
  <c r="O35"/>
  <c r="Q34"/>
  <c r="Q33"/>
  <c r="P32"/>
  <c r="P31" s="1"/>
  <c r="Q29"/>
  <c r="Q28"/>
  <c r="Q27"/>
  <c r="Q26"/>
  <c r="P25"/>
  <c r="P24" s="1"/>
  <c r="O25"/>
  <c r="Q25" s="1"/>
  <c r="Q22"/>
  <c r="Q21"/>
  <c r="Q20"/>
  <c r="P19"/>
  <c r="O19"/>
  <c r="P18"/>
  <c r="Q16"/>
  <c r="Q15"/>
  <c r="Q14"/>
  <c r="Q13"/>
  <c r="Q35" s="1"/>
  <c r="Q10" i="13"/>
  <c r="Q14" s="1"/>
  <c r="P17"/>
  <c r="O17"/>
  <c r="Q16"/>
  <c r="Q17" s="1"/>
  <c r="Q38"/>
  <c r="P38"/>
  <c r="O38"/>
  <c r="P33"/>
  <c r="O33"/>
  <c r="Q32"/>
  <c r="Q33" s="1"/>
  <c r="P29"/>
  <c r="O29"/>
  <c r="Q28"/>
  <c r="Q29" s="1"/>
  <c r="P25"/>
  <c r="O25"/>
  <c r="Q24"/>
  <c r="Q25" s="1"/>
  <c r="Q60"/>
  <c r="P60"/>
  <c r="O60"/>
  <c r="P50"/>
  <c r="O50"/>
  <c r="Q49"/>
  <c r="Q50" s="1"/>
  <c r="Q65"/>
  <c r="P65"/>
  <c r="O65"/>
  <c r="P46"/>
  <c r="O46"/>
  <c r="Q45"/>
  <c r="Q46" s="1"/>
  <c r="P42"/>
  <c r="O42"/>
  <c r="Q41"/>
  <c r="Q42" s="1"/>
  <c r="P74" l="1"/>
  <c r="O74"/>
  <c r="Q74"/>
  <c r="P5" i="28"/>
  <c r="Q155"/>
  <c r="Q2071"/>
  <c r="O5"/>
  <c r="Q6"/>
  <c r="Q683" i="27"/>
  <c r="Q29"/>
  <c r="Q1274"/>
  <c r="O1312"/>
  <c r="Q1698"/>
  <c r="Q1662"/>
  <c r="P1312"/>
  <c r="Q1300"/>
  <c r="Q833"/>
  <c r="O1439"/>
  <c r="P205"/>
  <c r="O411"/>
  <c r="P132"/>
  <c r="Q1675"/>
  <c r="Q53"/>
  <c r="Q369"/>
  <c r="Q1313"/>
  <c r="Q65"/>
  <c r="P52"/>
  <c r="O205"/>
  <c r="P859"/>
  <c r="P1439"/>
  <c r="O132"/>
  <c r="Q132" s="1"/>
  <c r="P411"/>
  <c r="Q411" s="1"/>
  <c r="P1573"/>
  <c r="Q182"/>
  <c r="Q192"/>
  <c r="Q349"/>
  <c r="Q575"/>
  <c r="Q583"/>
  <c r="Q597"/>
  <c r="Q847"/>
  <c r="Q851"/>
  <c r="Q1182"/>
  <c r="O1194"/>
  <c r="Q1194" s="1"/>
  <c r="Q1409"/>
  <c r="Q1421"/>
  <c r="Q1555"/>
  <c r="Q1567"/>
  <c r="Q1683"/>
  <c r="P1682"/>
  <c r="Q1642"/>
  <c r="P1646"/>
  <c r="O1682"/>
  <c r="O1674" s="1"/>
  <c r="Q326"/>
  <c r="Q1676"/>
  <c r="Q1559"/>
  <c r="Q133"/>
  <c r="Q73"/>
  <c r="Q43"/>
  <c r="Q1688"/>
  <c r="Q1652"/>
  <c r="Q1699"/>
  <c r="Q47"/>
  <c r="Q412"/>
  <c r="Q68"/>
  <c r="O1573"/>
  <c r="Q1573" s="1"/>
  <c r="Q206"/>
  <c r="Q1535"/>
  <c r="Q1574"/>
  <c r="Q1658"/>
  <c r="O1651"/>
  <c r="Q1651" s="1"/>
  <c r="Q125"/>
  <c r="Q1187"/>
  <c r="Q1648"/>
  <c r="Q1663"/>
  <c r="Q9"/>
  <c r="Q392"/>
  <c r="Q641"/>
  <c r="O682"/>
  <c r="P682"/>
  <c r="Q830"/>
  <c r="Q840"/>
  <c r="Q860"/>
  <c r="Q1406"/>
  <c r="Q1440"/>
  <c r="Q1691"/>
  <c r="O8"/>
  <c r="P8"/>
  <c r="Q25"/>
  <c r="Q30"/>
  <c r="Q151"/>
  <c r="Q171"/>
  <c r="Q578"/>
  <c r="Q1195"/>
  <c r="O52"/>
  <c r="Q52" s="1"/>
  <c r="O72"/>
  <c r="Q72" s="1"/>
  <c r="O859"/>
  <c r="O1186"/>
  <c r="O1647"/>
  <c r="O1657"/>
  <c r="Q1657" s="1"/>
  <c r="Q1692"/>
  <c r="N462" i="25"/>
  <c r="N290"/>
  <c r="P613"/>
  <c r="P621"/>
  <c r="P39"/>
  <c r="O290"/>
  <c r="O1034"/>
  <c r="O1132"/>
  <c r="O462"/>
  <c r="N1034"/>
  <c r="P946"/>
  <c r="P953"/>
  <c r="P1128"/>
  <c r="P1228"/>
  <c r="P1324"/>
  <c r="P1347"/>
  <c r="P1348"/>
  <c r="P1368"/>
  <c r="P454"/>
  <c r="P53"/>
  <c r="P146"/>
  <c r="P267"/>
  <c r="N1346"/>
  <c r="P457"/>
  <c r="P610"/>
  <c r="P1329"/>
  <c r="O1346"/>
  <c r="P25"/>
  <c r="P40"/>
  <c r="N52"/>
  <c r="P52" s="1"/>
  <c r="P125"/>
  <c r="P1334"/>
  <c r="P1354"/>
  <c r="P1355"/>
  <c r="P106"/>
  <c r="P1319"/>
  <c r="N1318"/>
  <c r="P1318" s="1"/>
  <c r="O7"/>
  <c r="P8"/>
  <c r="N7"/>
  <c r="P9"/>
  <c r="P26"/>
  <c r="P107"/>
  <c r="P147"/>
  <c r="P291"/>
  <c r="P463"/>
  <c r="P622"/>
  <c r="P945"/>
  <c r="P954"/>
  <c r="N1132"/>
  <c r="N1249"/>
  <c r="P1249" s="1"/>
  <c r="P1320"/>
  <c r="P1330"/>
  <c r="P1335"/>
  <c r="Q19" i="15"/>
  <c r="O24"/>
  <c r="Q24" s="1"/>
  <c r="O18"/>
  <c r="Q18" s="1"/>
  <c r="Q5" i="28" l="1"/>
  <c r="P1185" i="27"/>
  <c r="Q1312"/>
  <c r="Q205"/>
  <c r="P7"/>
  <c r="Q1439"/>
  <c r="Q859"/>
  <c r="P131"/>
  <c r="Q1682"/>
  <c r="P1674"/>
  <c r="Q1674" s="1"/>
  <c r="Q682"/>
  <c r="O131"/>
  <c r="Q8"/>
  <c r="O1185"/>
  <c r="Q1186"/>
  <c r="O1646"/>
  <c r="Q1646" s="1"/>
  <c r="Q1647"/>
  <c r="O7"/>
  <c r="O944" i="25"/>
  <c r="P1132"/>
  <c r="P1034"/>
  <c r="P462"/>
  <c r="P290"/>
  <c r="N105"/>
  <c r="O105"/>
  <c r="P1346"/>
  <c r="P7"/>
  <c r="N944"/>
  <c r="P944" s="1"/>
  <c r="Q131" i="12"/>
  <c r="Q134" s="1"/>
  <c r="P38"/>
  <c r="O38"/>
  <c r="Q37"/>
  <c r="Q38" s="1"/>
  <c r="P34"/>
  <c r="O34"/>
  <c r="Q33"/>
  <c r="Q34" s="1"/>
  <c r="P30"/>
  <c r="O30"/>
  <c r="Q29"/>
  <c r="Q30" s="1"/>
  <c r="P26"/>
  <c r="O26"/>
  <c r="Q25"/>
  <c r="Q26" s="1"/>
  <c r="P22"/>
  <c r="O22"/>
  <c r="Q21"/>
  <c r="Q22" s="1"/>
  <c r="P18"/>
  <c r="O18"/>
  <c r="Q17"/>
  <c r="Q18" s="1"/>
  <c r="P14"/>
  <c r="O14"/>
  <c r="Q13"/>
  <c r="Q14" s="1"/>
  <c r="P10"/>
  <c r="O10"/>
  <c r="Q9"/>
  <c r="Q10" s="1"/>
  <c r="Q167"/>
  <c r="Q169" s="1"/>
  <c r="Q161"/>
  <c r="Q164" s="1"/>
  <c r="P138"/>
  <c r="O138"/>
  <c r="Q137"/>
  <c r="Q138" s="1"/>
  <c r="Q126"/>
  <c r="P126"/>
  <c r="O126"/>
  <c r="P121"/>
  <c r="O121"/>
  <c r="Q120"/>
  <c r="Q121" s="1"/>
  <c r="P117"/>
  <c r="O117"/>
  <c r="Q116"/>
  <c r="Q117" s="1"/>
  <c r="P113"/>
  <c r="O113"/>
  <c r="Q112"/>
  <c r="Q113" s="1"/>
  <c r="P109"/>
  <c r="O109"/>
  <c r="Q108"/>
  <c r="Q109" s="1"/>
  <c r="P105"/>
  <c r="O105"/>
  <c r="Q104"/>
  <c r="Q105" s="1"/>
  <c r="P101"/>
  <c r="O101"/>
  <c r="Q100"/>
  <c r="Q101" s="1"/>
  <c r="P97"/>
  <c r="O97"/>
  <c r="Q96"/>
  <c r="Q97" s="1"/>
  <c r="P93"/>
  <c r="O93"/>
  <c r="Q92"/>
  <c r="Q93" s="1"/>
  <c r="P85"/>
  <c r="O85"/>
  <c r="Q84"/>
  <c r="Q85" s="1"/>
  <c r="P70"/>
  <c r="O70"/>
  <c r="Q69"/>
  <c r="Q70" s="1"/>
  <c r="P66"/>
  <c r="O66"/>
  <c r="Q65"/>
  <c r="Q66" s="1"/>
  <c r="P58"/>
  <c r="O58"/>
  <c r="Q57"/>
  <c r="Q58" s="1"/>
  <c r="P54"/>
  <c r="O54"/>
  <c r="Q53"/>
  <c r="Q54" s="1"/>
  <c r="P50"/>
  <c r="O50"/>
  <c r="Q49"/>
  <c r="Q50" s="1"/>
  <c r="P46"/>
  <c r="O46"/>
  <c r="Q45"/>
  <c r="Q46" s="1"/>
  <c r="P42"/>
  <c r="O42"/>
  <c r="Q41"/>
  <c r="Q42" s="1"/>
  <c r="P74"/>
  <c r="O74"/>
  <c r="Q73"/>
  <c r="Q74" s="1"/>
  <c r="P89"/>
  <c r="O89"/>
  <c r="Q88"/>
  <c r="Q89" s="1"/>
  <c r="Q791"/>
  <c r="P791"/>
  <c r="O791"/>
  <c r="Q785"/>
  <c r="P785"/>
  <c r="O785"/>
  <c r="Q779"/>
  <c r="P779"/>
  <c r="O779"/>
  <c r="P892"/>
  <c r="O892"/>
  <c r="Q891"/>
  <c r="Q892" s="1"/>
  <c r="Q730"/>
  <c r="P730"/>
  <c r="O730"/>
  <c r="Q888"/>
  <c r="P888"/>
  <c r="O888"/>
  <c r="Q1185" i="27" l="1"/>
  <c r="Q131"/>
  <c r="P6"/>
  <c r="O6"/>
  <c r="Q7"/>
  <c r="P105" i="25"/>
  <c r="O6"/>
  <c r="N6"/>
  <c r="Q773" i="12"/>
  <c r="P773"/>
  <c r="O773"/>
  <c r="Q872"/>
  <c r="P872"/>
  <c r="O872"/>
  <c r="Q527"/>
  <c r="P527"/>
  <c r="O527"/>
  <c r="Q521"/>
  <c r="P521"/>
  <c r="O521"/>
  <c r="Q340"/>
  <c r="Q342" s="1"/>
  <c r="P337"/>
  <c r="O337"/>
  <c r="Q336"/>
  <c r="Q337" s="1"/>
  <c r="Q512"/>
  <c r="Q515" s="1"/>
  <c r="P412"/>
  <c r="O412"/>
  <c r="Q411"/>
  <c r="Q412" s="1"/>
  <c r="Q509"/>
  <c r="P509"/>
  <c r="O509"/>
  <c r="Q503"/>
  <c r="P503"/>
  <c r="O503"/>
  <c r="P408"/>
  <c r="O408"/>
  <c r="Q407"/>
  <c r="Q408" s="1"/>
  <c r="P498"/>
  <c r="O498"/>
  <c r="Q497"/>
  <c r="Q498" s="1"/>
  <c r="Q494"/>
  <c r="P494"/>
  <c r="O494"/>
  <c r="Q333"/>
  <c r="P333"/>
  <c r="O333"/>
  <c r="Q724"/>
  <c r="P724"/>
  <c r="O724"/>
  <c r="Q326"/>
  <c r="P326"/>
  <c r="O326"/>
  <c r="Q718"/>
  <c r="P718"/>
  <c r="O718"/>
  <c r="P404"/>
  <c r="O404"/>
  <c r="Q403"/>
  <c r="Q404" s="1"/>
  <c r="Q712"/>
  <c r="P712"/>
  <c r="O712"/>
  <c r="P400"/>
  <c r="O400"/>
  <c r="Q399"/>
  <c r="Q400" s="1"/>
  <c r="Q706"/>
  <c r="P706"/>
  <c r="O706"/>
  <c r="Q319"/>
  <c r="P319"/>
  <c r="O319"/>
  <c r="Q698"/>
  <c r="P700"/>
  <c r="O700"/>
  <c r="P759"/>
  <c r="O759"/>
  <c r="Q758"/>
  <c r="Q759" s="1"/>
  <c r="Q618"/>
  <c r="P618"/>
  <c r="O618"/>
  <c r="Q612"/>
  <c r="P612"/>
  <c r="O612"/>
  <c r="Q607"/>
  <c r="P607"/>
  <c r="O607"/>
  <c r="Q755"/>
  <c r="P755"/>
  <c r="O755"/>
  <c r="Q694"/>
  <c r="P694"/>
  <c r="O694"/>
  <c r="Q396"/>
  <c r="P396"/>
  <c r="O396"/>
  <c r="Q391"/>
  <c r="P391"/>
  <c r="O391"/>
  <c r="Q750"/>
  <c r="P750"/>
  <c r="O750"/>
  <c r="P744"/>
  <c r="O744"/>
  <c r="Q743"/>
  <c r="Q744" s="1"/>
  <c r="Q488"/>
  <c r="P488"/>
  <c r="O488"/>
  <c r="Q843"/>
  <c r="P843"/>
  <c r="O843"/>
  <c r="Q836"/>
  <c r="P836"/>
  <c r="O836"/>
  <c r="Q829"/>
  <c r="P829"/>
  <c r="O829"/>
  <c r="Q482"/>
  <c r="P482"/>
  <c r="O482"/>
  <c r="Q475"/>
  <c r="P475"/>
  <c r="O475"/>
  <c r="Q469"/>
  <c r="P469"/>
  <c r="O469"/>
  <c r="Q463"/>
  <c r="P463"/>
  <c r="O463"/>
  <c r="Q601"/>
  <c r="P601"/>
  <c r="O601"/>
  <c r="P595"/>
  <c r="O595"/>
  <c r="Q594"/>
  <c r="Q595" s="1"/>
  <c r="Q591"/>
  <c r="P591"/>
  <c r="O591"/>
  <c r="Q585"/>
  <c r="P585"/>
  <c r="O585"/>
  <c r="Q579"/>
  <c r="P579"/>
  <c r="O579"/>
  <c r="Q573"/>
  <c r="P573"/>
  <c r="O573"/>
  <c r="Q567"/>
  <c r="P567"/>
  <c r="O567"/>
  <c r="P688"/>
  <c r="O688"/>
  <c r="Q687"/>
  <c r="Q688" s="1"/>
  <c r="Q457"/>
  <c r="P457"/>
  <c r="O457"/>
  <c r="Q684"/>
  <c r="P684"/>
  <c r="O684"/>
  <c r="Q679"/>
  <c r="P679"/>
  <c r="Q312"/>
  <c r="P312"/>
  <c r="O312"/>
  <c r="Q673"/>
  <c r="P673"/>
  <c r="O673"/>
  <c r="Q451"/>
  <c r="P451"/>
  <c r="O451"/>
  <c r="Q667"/>
  <c r="P667"/>
  <c r="O667"/>
  <c r="Q561"/>
  <c r="P561"/>
  <c r="O561"/>
  <c r="Q386"/>
  <c r="P386"/>
  <c r="O386"/>
  <c r="Q555"/>
  <c r="P555"/>
  <c r="O555"/>
  <c r="Q304"/>
  <c r="P304"/>
  <c r="O304"/>
  <c r="Q740"/>
  <c r="P740"/>
  <c r="O740"/>
  <c r="Q662"/>
  <c r="P662"/>
  <c r="O662"/>
  <c r="Q549"/>
  <c r="P549"/>
  <c r="O549"/>
  <c r="Q543"/>
  <c r="P543"/>
  <c r="O543"/>
  <c r="Q297"/>
  <c r="P297"/>
  <c r="O297"/>
  <c r="Q291"/>
  <c r="P291"/>
  <c r="O291"/>
  <c r="P273"/>
  <c r="O273"/>
  <c r="Q272"/>
  <c r="Q273" s="1"/>
  <c r="Q381"/>
  <c r="P381"/>
  <c r="O381"/>
  <c r="Q269"/>
  <c r="P269"/>
  <c r="O269"/>
  <c r="Q656"/>
  <c r="P656"/>
  <c r="O656"/>
  <c r="P258"/>
  <c r="O258"/>
  <c r="Q257"/>
  <c r="Q258" s="1"/>
  <c r="Q254"/>
  <c r="P254"/>
  <c r="O254"/>
  <c r="Q374"/>
  <c r="P374"/>
  <c r="O374"/>
  <c r="Q247"/>
  <c r="P247"/>
  <c r="O247"/>
  <c r="Q649"/>
  <c r="P649"/>
  <c r="O649"/>
  <c r="Q240"/>
  <c r="P240"/>
  <c r="O240"/>
  <c r="Q207"/>
  <c r="P207"/>
  <c r="O207"/>
  <c r="Q196"/>
  <c r="P196"/>
  <c r="O196"/>
  <c r="Q189"/>
  <c r="P189"/>
  <c r="O189"/>
  <c r="P369"/>
  <c r="O369"/>
  <c r="Q368"/>
  <c r="Q369" s="1"/>
  <c r="Q183"/>
  <c r="P183"/>
  <c r="P1370" s="1"/>
  <c r="O183"/>
  <c r="O1370" s="1"/>
  <c r="Q630"/>
  <c r="P630"/>
  <c r="O630"/>
  <c r="Q218"/>
  <c r="P218"/>
  <c r="O218"/>
  <c r="Q624"/>
  <c r="P624"/>
  <c r="O624"/>
  <c r="Q365"/>
  <c r="P365"/>
  <c r="O365"/>
  <c r="P211"/>
  <c r="O211"/>
  <c r="Q210"/>
  <c r="Q211" s="1"/>
  <c r="P360"/>
  <c r="O360"/>
  <c r="Q359"/>
  <c r="Q360" s="1"/>
  <c r="P795"/>
  <c r="O795"/>
  <c r="Q794"/>
  <c r="Q795" s="1"/>
  <c r="Q445"/>
  <c r="P445"/>
  <c r="O445"/>
  <c r="Q439"/>
  <c r="P439"/>
  <c r="O439"/>
  <c r="Q434"/>
  <c r="P434"/>
  <c r="O434"/>
  <c r="Q428"/>
  <c r="P428"/>
  <c r="O428"/>
  <c r="P356"/>
  <c r="O356"/>
  <c r="Q355"/>
  <c r="Q356" s="1"/>
  <c r="Q423"/>
  <c r="P423"/>
  <c r="O423"/>
  <c r="Q352"/>
  <c r="P352"/>
  <c r="O352"/>
  <c r="Q418"/>
  <c r="P418"/>
  <c r="O418"/>
  <c r="Q537"/>
  <c r="P537"/>
  <c r="O537"/>
  <c r="P531"/>
  <c r="O531"/>
  <c r="Q530"/>
  <c r="Q531" s="1"/>
  <c r="P734"/>
  <c r="O734"/>
  <c r="Q733"/>
  <c r="Q734" s="1"/>
  <c r="Q1370" l="1"/>
  <c r="Q6" i="27"/>
  <c r="P6" i="25"/>
  <c r="Q700" i="12"/>
  <c r="P210" i="11" l="1"/>
  <c r="Q209"/>
  <c r="Q210" s="1"/>
  <c r="P118"/>
  <c r="Q117"/>
  <c r="Q118" s="1"/>
  <c r="P44"/>
  <c r="Q43"/>
  <c r="Q44" s="1"/>
  <c r="P16"/>
  <c r="Q15"/>
  <c r="Q14"/>
  <c r="P11"/>
  <c r="Q10"/>
  <c r="Q9"/>
  <c r="Q350"/>
  <c r="P510"/>
  <c r="Q509"/>
  <c r="Q510" s="1"/>
  <c r="P506"/>
  <c r="Q505"/>
  <c r="Q506" s="1"/>
  <c r="P502"/>
  <c r="Q501"/>
  <c r="Q502" s="1"/>
  <c r="P498"/>
  <c r="Q497"/>
  <c r="Q498" s="1"/>
  <c r="P494"/>
  <c r="Q493"/>
  <c r="Q494" s="1"/>
  <c r="P490"/>
  <c r="Q489"/>
  <c r="Q490" s="1"/>
  <c r="P486"/>
  <c r="Q485"/>
  <c r="Q486" s="1"/>
  <c r="P482"/>
  <c r="Q481"/>
  <c r="Q482" s="1"/>
  <c r="P478"/>
  <c r="Q477"/>
  <c r="Q478" s="1"/>
  <c r="Q471"/>
  <c r="Q474" s="1"/>
  <c r="P468"/>
  <c r="Q467"/>
  <c r="Q468" s="1"/>
  <c r="P464"/>
  <c r="Q463"/>
  <c r="Q464" s="1"/>
  <c r="P460"/>
  <c r="Q459"/>
  <c r="Q460" s="1"/>
  <c r="P456"/>
  <c r="Q455"/>
  <c r="Q456" s="1"/>
  <c r="P452"/>
  <c r="Q451"/>
  <c r="Q452" s="1"/>
  <c r="P448"/>
  <c r="Q447"/>
  <c r="Q448" s="1"/>
  <c r="Q442"/>
  <c r="Q444" s="1"/>
  <c r="P439"/>
  <c r="Q438"/>
  <c r="Q439" s="1"/>
  <c r="P435"/>
  <c r="Q434"/>
  <c r="Q435" s="1"/>
  <c r="P431"/>
  <c r="Q430"/>
  <c r="Q431" s="1"/>
  <c r="Q425"/>
  <c r="Q427" s="1"/>
  <c r="P422"/>
  <c r="Q421"/>
  <c r="Q422" s="1"/>
  <c r="P418"/>
  <c r="Q417"/>
  <c r="Q418" s="1"/>
  <c r="P414"/>
  <c r="Q413"/>
  <c r="Q414" s="1"/>
  <c r="P410"/>
  <c r="Q409"/>
  <c r="Q410" s="1"/>
  <c r="P406"/>
  <c r="Q405"/>
  <c r="Q406" s="1"/>
  <c r="P402"/>
  <c r="Q401"/>
  <c r="Q402" s="1"/>
  <c r="P398"/>
  <c r="Q397"/>
  <c r="Q398" s="1"/>
  <c r="P394"/>
  <c r="Q393"/>
  <c r="Q394" s="1"/>
  <c r="P390"/>
  <c r="Q389"/>
  <c r="Q390" s="1"/>
  <c r="P386"/>
  <c r="Q385"/>
  <c r="Q386" s="1"/>
  <c r="P382"/>
  <c r="Q381"/>
  <c r="Q382" s="1"/>
  <c r="P378"/>
  <c r="Q377"/>
  <c r="Q378" s="1"/>
  <c r="P374"/>
  <c r="Q373"/>
  <c r="Q374" s="1"/>
  <c r="P370"/>
  <c r="Q369"/>
  <c r="Q370" s="1"/>
  <c r="P366"/>
  <c r="Q365"/>
  <c r="Q366" s="1"/>
  <c r="P362"/>
  <c r="Q361"/>
  <c r="Q362" s="1"/>
  <c r="P358"/>
  <c r="Q357"/>
  <c r="Q358" s="1"/>
  <c r="Q349"/>
  <c r="P346"/>
  <c r="Q345"/>
  <c r="Q346" s="1"/>
  <c r="P342"/>
  <c r="Q341"/>
  <c r="Q342" s="1"/>
  <c r="P338"/>
  <c r="Q337"/>
  <c r="Q338" s="1"/>
  <c r="Q332"/>
  <c r="Q326"/>
  <c r="Q321"/>
  <c r="Q323" s="1"/>
  <c r="P318"/>
  <c r="Q317"/>
  <c r="Q318" s="1"/>
  <c r="P314"/>
  <c r="Q313"/>
  <c r="Q314" s="1"/>
  <c r="P310"/>
  <c r="Q309"/>
  <c r="Q310" s="1"/>
  <c r="Q328"/>
  <c r="P306"/>
  <c r="Q305"/>
  <c r="Q306" s="1"/>
  <c r="P302"/>
  <c r="Q301"/>
  <c r="Q302" s="1"/>
  <c r="P298"/>
  <c r="Q297"/>
  <c r="Q298" s="1"/>
  <c r="P294"/>
  <c r="Q293"/>
  <c r="Q294" s="1"/>
  <c r="P290"/>
  <c r="Q289"/>
  <c r="Q290" s="1"/>
  <c r="P286"/>
  <c r="Q285"/>
  <c r="Q286" s="1"/>
  <c r="P282"/>
  <c r="Q281"/>
  <c r="Q282" s="1"/>
  <c r="P278"/>
  <c r="Q277"/>
  <c r="Q278" s="1"/>
  <c r="P274"/>
  <c r="Q273"/>
  <c r="Q274" s="1"/>
  <c r="P270"/>
  <c r="Q269"/>
  <c r="Q270" s="1"/>
  <c r="P266"/>
  <c r="Q265"/>
  <c r="Q266" s="1"/>
  <c r="P262"/>
  <c r="Q261"/>
  <c r="Q262" s="1"/>
  <c r="P258"/>
  <c r="Q257"/>
  <c r="Q258" s="1"/>
  <c r="P254"/>
  <c r="Q253"/>
  <c r="Q254" s="1"/>
  <c r="P250"/>
  <c r="Q249"/>
  <c r="Q250" s="1"/>
  <c r="P246"/>
  <c r="Q245"/>
  <c r="Q246" s="1"/>
  <c r="P242"/>
  <c r="Q241"/>
  <c r="Q242" s="1"/>
  <c r="P238"/>
  <c r="Q237"/>
  <c r="Q238" s="1"/>
  <c r="P234"/>
  <c r="Q233"/>
  <c r="Q234" s="1"/>
  <c r="Q351"/>
  <c r="P230"/>
  <c r="Q229"/>
  <c r="Q230" s="1"/>
  <c r="P226"/>
  <c r="Q225"/>
  <c r="Q226" s="1"/>
  <c r="P222"/>
  <c r="Q221"/>
  <c r="Q222" s="1"/>
  <c r="P218"/>
  <c r="Q217"/>
  <c r="Q218" s="1"/>
  <c r="P214"/>
  <c r="Q213"/>
  <c r="Q214" s="1"/>
  <c r="P206"/>
  <c r="Q205"/>
  <c r="Q206" s="1"/>
  <c r="P202"/>
  <c r="Q201"/>
  <c r="Q202" s="1"/>
  <c r="P198"/>
  <c r="Q197"/>
  <c r="Q198" s="1"/>
  <c r="P194"/>
  <c r="Q193"/>
  <c r="Q194" s="1"/>
  <c r="Q352"/>
  <c r="P190"/>
  <c r="Q189"/>
  <c r="Q190" s="1"/>
  <c r="P186"/>
  <c r="Q185"/>
  <c r="Q186" s="1"/>
  <c r="P182"/>
  <c r="Q181"/>
  <c r="Q182" s="1"/>
  <c r="P178"/>
  <c r="Q177"/>
  <c r="Q178" s="1"/>
  <c r="P174"/>
  <c r="Q173"/>
  <c r="Q174" s="1"/>
  <c r="P170"/>
  <c r="Q169"/>
  <c r="Q170" s="1"/>
  <c r="P166"/>
  <c r="Q165"/>
  <c r="Q166" s="1"/>
  <c r="P162"/>
  <c r="Q161"/>
  <c r="Q162" s="1"/>
  <c r="P158"/>
  <c r="Q157"/>
  <c r="Q158" s="1"/>
  <c r="P154"/>
  <c r="Q153"/>
  <c r="Q154" s="1"/>
  <c r="P150"/>
  <c r="Q149"/>
  <c r="Q150" s="1"/>
  <c r="P146"/>
  <c r="Q145"/>
  <c r="Q146" s="1"/>
  <c r="P142"/>
  <c r="Q141"/>
  <c r="Q142" s="1"/>
  <c r="P138"/>
  <c r="Q137"/>
  <c r="Q138" s="1"/>
  <c r="P134"/>
  <c r="Q133"/>
  <c r="Q134" s="1"/>
  <c r="P130"/>
  <c r="Q129"/>
  <c r="Q130" s="1"/>
  <c r="P126"/>
  <c r="Q125"/>
  <c r="Q126" s="1"/>
  <c r="P122"/>
  <c r="Q121"/>
  <c r="Q122" s="1"/>
  <c r="P114"/>
  <c r="Q113"/>
  <c r="P110"/>
  <c r="Q109"/>
  <c r="Q110" s="1"/>
  <c r="P106"/>
  <c r="Q105"/>
  <c r="Q106" s="1"/>
  <c r="P102"/>
  <c r="Q101"/>
  <c r="Q102" s="1"/>
  <c r="P98"/>
  <c r="Q97"/>
  <c r="Q98" s="1"/>
  <c r="P94"/>
  <c r="Q93"/>
  <c r="Q94" s="1"/>
  <c r="P90"/>
  <c r="Q89"/>
  <c r="Q90" s="1"/>
  <c r="P86"/>
  <c r="Q85"/>
  <c r="Q86" s="1"/>
  <c r="P82"/>
  <c r="Q81"/>
  <c r="Q82" s="1"/>
  <c r="Q76"/>
  <c r="Q78" s="1"/>
  <c r="P73"/>
  <c r="Q72"/>
  <c r="Q73" s="1"/>
  <c r="P69"/>
  <c r="Q68"/>
  <c r="Q69" s="1"/>
  <c r="P65"/>
  <c r="Q64"/>
  <c r="Q65" s="1"/>
  <c r="P61"/>
  <c r="Q60"/>
  <c r="Q61" s="1"/>
  <c r="P57"/>
  <c r="Q56"/>
  <c r="Q57" s="1"/>
  <c r="P53"/>
  <c r="Q52"/>
  <c r="Q53" s="1"/>
  <c r="Q47"/>
  <c r="Q49" s="1"/>
  <c r="Q1199"/>
  <c r="Q1201" s="1"/>
  <c r="P1196"/>
  <c r="Q1195"/>
  <c r="Q1196" s="1"/>
  <c r="P1192"/>
  <c r="Q1191"/>
  <c r="Q1192" s="1"/>
  <c r="P1188"/>
  <c r="Q1187"/>
  <c r="Q1188" s="1"/>
  <c r="P1184"/>
  <c r="Q1183"/>
  <c r="Q1184" s="1"/>
  <c r="P1180"/>
  <c r="Q1179"/>
  <c r="Q1180" s="1"/>
  <c r="P1176"/>
  <c r="Q1175"/>
  <c r="Q1176" s="1"/>
  <c r="P1172"/>
  <c r="Q1171"/>
  <c r="Q1172" s="1"/>
  <c r="P1168"/>
  <c r="Q1167"/>
  <c r="Q1168" s="1"/>
  <c r="P1159"/>
  <c r="Q1158"/>
  <c r="Q1159" s="1"/>
  <c r="Q1145"/>
  <c r="Q1146" s="1"/>
  <c r="Q1141"/>
  <c r="Q1142" s="1"/>
  <c r="P1138"/>
  <c r="Q1137"/>
  <c r="Q1138" s="1"/>
  <c r="P1134"/>
  <c r="Q1133"/>
  <c r="Q1134" s="1"/>
  <c r="P1130"/>
  <c r="Q1129"/>
  <c r="Q1130" s="1"/>
  <c r="P1126"/>
  <c r="Q1125"/>
  <c r="Q1126" s="1"/>
  <c r="P1122"/>
  <c r="Q1121"/>
  <c r="Q1122" s="1"/>
  <c r="P1118"/>
  <c r="Q1117"/>
  <c r="Q1118" s="1"/>
  <c r="P1114"/>
  <c r="Q1113"/>
  <c r="Q1114" s="1"/>
  <c r="P1110"/>
  <c r="Q1109"/>
  <c r="Q1110" s="1"/>
  <c r="P1064"/>
  <c r="Q1063"/>
  <c r="Q1064" s="1"/>
  <c r="P1060"/>
  <c r="Q1059"/>
  <c r="Q1060" s="1"/>
  <c r="P1056"/>
  <c r="Q1055"/>
  <c r="Q1056" s="1"/>
  <c r="P1052"/>
  <c r="Q1051"/>
  <c r="Q1052" s="1"/>
  <c r="P1048"/>
  <c r="Q1047"/>
  <c r="Q1048" s="1"/>
  <c r="P1044"/>
  <c r="Q1043"/>
  <c r="Q1044" s="1"/>
  <c r="P1040"/>
  <c r="Q1039"/>
  <c r="Q1040" s="1"/>
  <c r="P1036"/>
  <c r="Q1035"/>
  <c r="Q1036" s="1"/>
  <c r="P1032"/>
  <c r="Q1031"/>
  <c r="Q1032" s="1"/>
  <c r="P1028"/>
  <c r="Q1027"/>
  <c r="Q1028" s="1"/>
  <c r="P1024"/>
  <c r="Q1023"/>
  <c r="Q1024" s="1"/>
  <c r="P1020"/>
  <c r="Q1019"/>
  <c r="Q1020" s="1"/>
  <c r="P1009"/>
  <c r="Q1008"/>
  <c r="Q1009" s="1"/>
  <c r="P1005"/>
  <c r="Q1004"/>
  <c r="Q1005" s="1"/>
  <c r="P1001"/>
  <c r="Q1000"/>
  <c r="Q1001" s="1"/>
  <c r="P997"/>
  <c r="Q996"/>
  <c r="Q997" s="1"/>
  <c r="P993"/>
  <c r="Q992"/>
  <c r="Q993" s="1"/>
  <c r="P989"/>
  <c r="Q988"/>
  <c r="Q989" s="1"/>
  <c r="P985"/>
  <c r="Q984"/>
  <c r="Q985" s="1"/>
  <c r="P981"/>
  <c r="Q980"/>
  <c r="Q981" s="1"/>
  <c r="Q11" l="1"/>
  <c r="Q16"/>
  <c r="Q114"/>
  <c r="P977" l="1"/>
  <c r="Q976"/>
  <c r="Q977" s="1"/>
  <c r="P973"/>
  <c r="O973"/>
  <c r="O3477" s="1"/>
  <c r="Q972"/>
  <c r="Q973" s="1"/>
  <c r="P969"/>
  <c r="Q968"/>
  <c r="Q969" s="1"/>
  <c r="P965"/>
  <c r="Q964"/>
  <c r="Q965" s="1"/>
  <c r="P961"/>
  <c r="Q960"/>
  <c r="Q961" s="1"/>
  <c r="P957"/>
  <c r="Q956"/>
  <c r="Q957" s="1"/>
  <c r="P953"/>
  <c r="Q952"/>
  <c r="Q953" s="1"/>
  <c r="P949"/>
  <c r="Q948"/>
  <c r="Q949" s="1"/>
  <c r="P945"/>
  <c r="Q944"/>
  <c r="Q945" s="1"/>
  <c r="P941"/>
  <c r="Q940"/>
  <c r="Q941" s="1"/>
  <c r="P937"/>
  <c r="Q936"/>
  <c r="Q937" s="1"/>
  <c r="P933"/>
  <c r="Q932"/>
  <c r="Q933" s="1"/>
  <c r="P929"/>
  <c r="Q928"/>
  <c r="Q929" s="1"/>
  <c r="P925"/>
  <c r="Q924"/>
  <c r="Q925" s="1"/>
  <c r="P921"/>
  <c r="Q920"/>
  <c r="Q921" s="1"/>
  <c r="P917"/>
  <c r="Q916"/>
  <c r="Q917" s="1"/>
  <c r="P913"/>
  <c r="Q912"/>
  <c r="Q913" s="1"/>
  <c r="P909"/>
  <c r="Q908"/>
  <c r="Q909" s="1"/>
  <c r="P905"/>
  <c r="Q904"/>
  <c r="Q905" s="1"/>
  <c r="P901"/>
  <c r="Q900"/>
  <c r="Q901" s="1"/>
  <c r="P884"/>
  <c r="Q883"/>
  <c r="Q884" s="1"/>
  <c r="P880"/>
  <c r="Q879"/>
  <c r="Q880" s="1"/>
  <c r="P876"/>
  <c r="Q875"/>
  <c r="Q876" s="1"/>
  <c r="P872"/>
  <c r="Q871"/>
  <c r="Q872" s="1"/>
  <c r="P868"/>
  <c r="Q867"/>
  <c r="Q868" s="1"/>
  <c r="P864"/>
  <c r="Q863"/>
  <c r="Q864" s="1"/>
  <c r="P860"/>
  <c r="Q859"/>
  <c r="Q860" s="1"/>
  <c r="P856"/>
  <c r="Q855"/>
  <c r="Q856" s="1"/>
  <c r="P852"/>
  <c r="Q851"/>
  <c r="Q852" s="1"/>
  <c r="P848"/>
  <c r="Q847"/>
  <c r="Q848" s="1"/>
  <c r="P844"/>
  <c r="Q843"/>
  <c r="Q844" s="1"/>
  <c r="P840"/>
  <c r="Q839"/>
  <c r="Q840" s="1"/>
  <c r="P836"/>
  <c r="Q835"/>
  <c r="Q836" s="1"/>
  <c r="P832"/>
  <c r="Q831"/>
  <c r="Q832" s="1"/>
  <c r="P828"/>
  <c r="Q827"/>
  <c r="Q828" s="1"/>
  <c r="P824"/>
  <c r="Q823"/>
  <c r="Q824" s="1"/>
  <c r="P820"/>
  <c r="Q819"/>
  <c r="Q820" s="1"/>
  <c r="P816"/>
  <c r="Q815"/>
  <c r="Q816" s="1"/>
  <c r="P807"/>
  <c r="Q806"/>
  <c r="Q807" s="1"/>
  <c r="P803"/>
  <c r="Q802"/>
  <c r="Q803" s="1"/>
  <c r="P799"/>
  <c r="Q798"/>
  <c r="Q799" s="1"/>
  <c r="P795"/>
  <c r="Q794"/>
  <c r="Q795" s="1"/>
  <c r="P791"/>
  <c r="Q790"/>
  <c r="Q791" s="1"/>
  <c r="P787"/>
  <c r="Q786"/>
  <c r="Q787" s="1"/>
  <c r="P783"/>
  <c r="Q782"/>
  <c r="Q783" s="1"/>
  <c r="P779"/>
  <c r="Q778"/>
  <c r="Q779" s="1"/>
  <c r="P775"/>
  <c r="Q774"/>
  <c r="Q775" s="1"/>
  <c r="P771"/>
  <c r="Q770"/>
  <c r="Q771" s="1"/>
  <c r="P767"/>
  <c r="Q766"/>
  <c r="Q767" s="1"/>
  <c r="P763"/>
  <c r="Q762"/>
  <c r="Q763" s="1"/>
  <c r="P759"/>
  <c r="Q758"/>
  <c r="Q759" s="1"/>
  <c r="P755"/>
  <c r="Q754"/>
  <c r="Q755" s="1"/>
  <c r="P751"/>
  <c r="Q750"/>
  <c r="Q751" s="1"/>
  <c r="P747"/>
  <c r="Q746"/>
  <c r="Q747" s="1"/>
  <c r="P743"/>
  <c r="Q742"/>
  <c r="Q743" s="1"/>
  <c r="P739"/>
  <c r="Q738"/>
  <c r="Q739" s="1"/>
  <c r="P735"/>
  <c r="Q734"/>
  <c r="Q735" s="1"/>
  <c r="P731"/>
  <c r="Q730"/>
  <c r="Q731" s="1"/>
  <c r="P727"/>
  <c r="Q726"/>
  <c r="Q727" s="1"/>
  <c r="P723"/>
  <c r="Q722"/>
  <c r="Q723" s="1"/>
  <c r="P696"/>
  <c r="Q695"/>
  <c r="Q696" s="1"/>
  <c r="P685"/>
  <c r="Q684"/>
  <c r="Q685" s="1"/>
  <c r="P681"/>
  <c r="Q680"/>
  <c r="Q681" s="1"/>
  <c r="P677"/>
  <c r="Q676"/>
  <c r="Q677" s="1"/>
  <c r="P673"/>
  <c r="Q672"/>
  <c r="Q673" s="1"/>
  <c r="P669"/>
  <c r="Q668"/>
  <c r="Q669" s="1"/>
  <c r="P665"/>
  <c r="Q664"/>
  <c r="Q665" s="1"/>
  <c r="P661"/>
  <c r="Q660"/>
  <c r="Q661" s="1"/>
  <c r="P657"/>
  <c r="Q656"/>
  <c r="Q657" s="1"/>
  <c r="P653"/>
  <c r="Q652"/>
  <c r="Q653" s="1"/>
  <c r="P649"/>
  <c r="Q648"/>
  <c r="Q649" s="1"/>
  <c r="P645"/>
  <c r="Q644"/>
  <c r="Q645" s="1"/>
  <c r="P641"/>
  <c r="Q640"/>
  <c r="Q641" s="1"/>
  <c r="P637"/>
  <c r="Q636"/>
  <c r="Q637" s="1"/>
  <c r="P633"/>
  <c r="Q632"/>
  <c r="Q633" s="1"/>
  <c r="P629"/>
  <c r="Q628"/>
  <c r="Q629" s="1"/>
  <c r="Q623"/>
  <c r="Q625" s="1"/>
  <c r="P620"/>
  <c r="Q619"/>
  <c r="Q620" s="1"/>
  <c r="P616"/>
  <c r="Q615"/>
  <c r="Q616" s="1"/>
  <c r="P612"/>
  <c r="Q611"/>
  <c r="Q612" s="1"/>
  <c r="P608"/>
  <c r="Q607"/>
  <c r="Q608" s="1"/>
  <c r="P604"/>
  <c r="Q603"/>
  <c r="Q604" s="1"/>
  <c r="P600"/>
  <c r="Q599"/>
  <c r="Q600" s="1"/>
  <c r="Q333"/>
  <c r="Q334" s="1"/>
  <c r="P596"/>
  <c r="Q595"/>
  <c r="Q596" s="1"/>
  <c r="P592"/>
  <c r="Q591"/>
  <c r="Q592" s="1"/>
  <c r="P588"/>
  <c r="Q587"/>
  <c r="Q588" s="1"/>
  <c r="P584"/>
  <c r="Q583"/>
  <c r="Q584" s="1"/>
  <c r="P580"/>
  <c r="Q579"/>
  <c r="Q580" s="1"/>
  <c r="P576"/>
  <c r="Q575"/>
  <c r="Q576" s="1"/>
  <c r="Q353"/>
  <c r="Q354" s="1"/>
  <c r="P572"/>
  <c r="Q571"/>
  <c r="Q572" s="1"/>
  <c r="P563"/>
  <c r="Q562"/>
  <c r="Q563" s="1"/>
  <c r="P559"/>
  <c r="Q558"/>
  <c r="Q559" s="1"/>
  <c r="P555"/>
  <c r="Q554"/>
  <c r="Q555" s="1"/>
  <c r="P551"/>
  <c r="Q550"/>
  <c r="Q551" s="1"/>
  <c r="P547"/>
  <c r="Q546"/>
  <c r="Q547" s="1"/>
  <c r="P543"/>
  <c r="Q542"/>
  <c r="Q543" s="1"/>
  <c r="P539"/>
  <c r="Q538"/>
  <c r="Q539" s="1"/>
  <c r="P535"/>
  <c r="Q534"/>
  <c r="Q535" s="1"/>
  <c r="P531"/>
  <c r="Q530"/>
  <c r="Q531" s="1"/>
  <c r="Q525"/>
  <c r="Q527" s="1"/>
  <c r="P522"/>
  <c r="Q521"/>
  <c r="Q522" s="1"/>
  <c r="P518"/>
  <c r="Q517"/>
  <c r="Q518" s="1"/>
  <c r="P514"/>
  <c r="Q513"/>
  <c r="Q514" s="1"/>
  <c r="Q2159"/>
  <c r="P2159"/>
  <c r="Q2153"/>
  <c r="P2153"/>
  <c r="P2356"/>
  <c r="Q2355"/>
  <c r="Q2356" s="1"/>
  <c r="P1914"/>
  <c r="Q1913"/>
  <c r="Q1914" s="1"/>
  <c r="P1910"/>
  <c r="Q1909"/>
  <c r="Q1910" s="1"/>
  <c r="P1906"/>
  <c r="Q1905"/>
  <c r="Q1906" s="1"/>
  <c r="Q2147"/>
  <c r="P2147"/>
  <c r="Q1902"/>
  <c r="P1902"/>
  <c r="Q2141"/>
  <c r="P2141"/>
  <c r="P1896"/>
  <c r="Q1895"/>
  <c r="Q1896" s="1"/>
  <c r="P1892"/>
  <c r="Q1891"/>
  <c r="Q1892" s="1"/>
  <c r="Q1888"/>
  <c r="P1888"/>
  <c r="Q1883"/>
  <c r="P1883"/>
  <c r="P2135"/>
  <c r="Q2134"/>
  <c r="Q2135" s="1"/>
  <c r="Q2131"/>
  <c r="P2131"/>
  <c r="P1521"/>
  <c r="Q1520"/>
  <c r="Q1521" s="1"/>
  <c r="Q2334"/>
  <c r="P2334"/>
  <c r="P1517"/>
  <c r="Q1516"/>
  <c r="Q1517" s="1"/>
  <c r="P2125"/>
  <c r="Q2124"/>
  <c r="Q2125" s="1"/>
  <c r="Q2121"/>
  <c r="P2121"/>
  <c r="P2115"/>
  <c r="Q2114"/>
  <c r="Q2115" s="1"/>
  <c r="Q2327"/>
  <c r="P2327"/>
  <c r="Q2111"/>
  <c r="P2111"/>
  <c r="Q2105"/>
  <c r="P2105"/>
  <c r="Q2099"/>
  <c r="P2099"/>
  <c r="Q2093"/>
  <c r="P2093"/>
  <c r="Q2087"/>
  <c r="P2087"/>
  <c r="Q2081"/>
  <c r="P2081"/>
  <c r="P1299"/>
  <c r="Q1298"/>
  <c r="Q1299" s="1"/>
  <c r="P1513"/>
  <c r="Q1512"/>
  <c r="Q1513" s="1"/>
  <c r="Q1696"/>
  <c r="P1696"/>
  <c r="Q1691"/>
  <c r="P1691"/>
  <c r="P1380"/>
  <c r="Q1379"/>
  <c r="Q1380" s="1"/>
  <c r="Q1376"/>
  <c r="P1376"/>
  <c r="Q1685"/>
  <c r="P1685"/>
  <c r="Q1509"/>
  <c r="P1509"/>
  <c r="P1371"/>
  <c r="Q1370"/>
  <c r="Q1371" s="1"/>
  <c r="Q1503"/>
  <c r="P1503"/>
  <c r="Q1367"/>
  <c r="P1367"/>
  <c r="Q1496"/>
  <c r="P1496"/>
  <c r="Q1491"/>
  <c r="P1491"/>
  <c r="P1486"/>
  <c r="Q1485"/>
  <c r="Q1486" s="1"/>
  <c r="Q1482"/>
  <c r="P1482"/>
  <c r="Q1476"/>
  <c r="P1476"/>
  <c r="P1361"/>
  <c r="Q1360"/>
  <c r="Q1361" s="1"/>
  <c r="Q1357"/>
  <c r="P1357"/>
  <c r="Q1877"/>
  <c r="P1877"/>
  <c r="Q1679"/>
  <c r="P1679"/>
  <c r="Q1349"/>
  <c r="P1349"/>
  <c r="Q1276"/>
  <c r="P1276"/>
  <c r="Q1871"/>
  <c r="P1871"/>
  <c r="P1343"/>
  <c r="Q1342"/>
  <c r="Q1343" s="1"/>
  <c r="Q2075"/>
  <c r="P2075"/>
  <c r="Q1865"/>
  <c r="P1865"/>
  <c r="P2069"/>
  <c r="Q2068"/>
  <c r="Q2069" s="1"/>
  <c r="Q1859"/>
  <c r="P1859"/>
  <c r="Q2065"/>
  <c r="P2065"/>
  <c r="Q2054"/>
  <c r="P2054"/>
  <c r="Q1271"/>
  <c r="P1271"/>
  <c r="Q2041"/>
  <c r="P2041"/>
  <c r="Q1471"/>
  <c r="P1471"/>
  <c r="P2034"/>
  <c r="Q2033"/>
  <c r="Q2034" s="1"/>
  <c r="Q1842"/>
  <c r="P1842"/>
  <c r="Q1466"/>
  <c r="P1466"/>
  <c r="Q2030"/>
  <c r="P2030"/>
  <c r="Q2025"/>
  <c r="P2025"/>
  <c r="Q2016"/>
  <c r="Q2018" s="1"/>
  <c r="Q2314"/>
  <c r="P2314"/>
  <c r="Q1674"/>
  <c r="P1674"/>
  <c r="P1669"/>
  <c r="Q1668"/>
  <c r="Q1669" s="1"/>
  <c r="Q1837"/>
  <c r="P1837"/>
  <c r="Q1665"/>
  <c r="P1665"/>
  <c r="Q1660"/>
  <c r="P1660"/>
  <c r="Q1453"/>
  <c r="P1453"/>
  <c r="Q1447"/>
  <c r="P1447"/>
  <c r="Q1831"/>
  <c r="P1831"/>
  <c r="Q1441"/>
  <c r="P1441"/>
  <c r="Q1825"/>
  <c r="P1825"/>
  <c r="Q1339"/>
  <c r="P1339"/>
  <c r="Q1819"/>
  <c r="P1819"/>
  <c r="P1654"/>
  <c r="Q1653"/>
  <c r="Q1654" s="1"/>
  <c r="Q2292"/>
  <c r="P2292"/>
  <c r="Q1650"/>
  <c r="P1650"/>
  <c r="Q1805"/>
  <c r="P1805"/>
  <c r="Q2277"/>
  <c r="P2277"/>
  <c r="Q1435"/>
  <c r="P1435"/>
  <c r="Q2253"/>
  <c r="P2253"/>
  <c r="Q1428"/>
  <c r="P1428"/>
  <c r="Q1421"/>
  <c r="P1421"/>
  <c r="Q1106"/>
  <c r="P1106"/>
  <c r="Q1791"/>
  <c r="P1791"/>
  <c r="Q1644"/>
  <c r="P1644"/>
  <c r="Q1785"/>
  <c r="P1785"/>
  <c r="Q1630"/>
  <c r="P1630"/>
  <c r="P1232"/>
  <c r="Q1231"/>
  <c r="Q1232" s="1"/>
  <c r="Q1624"/>
  <c r="P1624"/>
  <c r="P1228"/>
  <c r="Q1227"/>
  <c r="Q1228" s="1"/>
  <c r="Q1618"/>
  <c r="P1618"/>
  <c r="P1334"/>
  <c r="Q1333"/>
  <c r="Q1334" s="1"/>
  <c r="Q1612"/>
  <c r="P1612"/>
  <c r="Q1101"/>
  <c r="P1101"/>
  <c r="P1779"/>
  <c r="Q1778"/>
  <c r="Q1779" s="1"/>
  <c r="Q1415"/>
  <c r="P1415"/>
  <c r="P1330"/>
  <c r="Q1329"/>
  <c r="Q1330" s="1"/>
  <c r="Q1222"/>
  <c r="Q1224" s="1"/>
  <c r="P2245"/>
  <c r="Q2244"/>
  <c r="Q2245" s="1"/>
  <c r="Q1600"/>
  <c r="P1600"/>
  <c r="Q1409"/>
  <c r="P1409"/>
  <c r="Q1090"/>
  <c r="Q1092" s="1"/>
  <c r="P2241"/>
  <c r="Q2240"/>
  <c r="Q2241" s="1"/>
  <c r="Q1594"/>
  <c r="P1594"/>
  <c r="Q1403"/>
  <c r="P1403"/>
  <c r="Q1588"/>
  <c r="P1588"/>
  <c r="P1078"/>
  <c r="Q1077"/>
  <c r="Q1078" s="1"/>
  <c r="Q1582"/>
  <c r="P1582"/>
  <c r="Q1074"/>
  <c r="P1074"/>
  <c r="Q1069"/>
  <c r="P1069"/>
  <c r="Q1759"/>
  <c r="P1759"/>
  <c r="Q2013"/>
  <c r="P2013"/>
  <c r="Q1326"/>
  <c r="P1326"/>
  <c r="Q1747"/>
  <c r="P1747"/>
  <c r="Q1319"/>
  <c r="P1319"/>
  <c r="Q1741"/>
  <c r="P1741"/>
  <c r="Q1217"/>
  <c r="Q1219" s="1"/>
  <c r="Q2007"/>
  <c r="P2007"/>
  <c r="P1313"/>
  <c r="Q1312"/>
  <c r="Q1313" s="1"/>
  <c r="Q2001"/>
  <c r="P2001"/>
  <c r="Q1991"/>
  <c r="P1991"/>
  <c r="Q1984"/>
  <c r="P1984"/>
  <c r="Q1978"/>
  <c r="P1978"/>
  <c r="Q1576"/>
  <c r="P1576"/>
  <c r="Q1396"/>
  <c r="P1396"/>
  <c r="Q1569"/>
  <c r="P1569"/>
  <c r="Q1391"/>
  <c r="P1391"/>
  <c r="Q1563"/>
  <c r="P1563"/>
  <c r="Q1385"/>
  <c r="P1385"/>
  <c r="Q1557"/>
  <c r="P1557"/>
  <c r="Q1542"/>
  <c r="P1542"/>
  <c r="Q1536"/>
  <c r="P1536"/>
  <c r="P1309"/>
  <c r="Q1308"/>
  <c r="Q1309" s="1"/>
  <c r="Q1305"/>
  <c r="P1305"/>
  <c r="P1266"/>
  <c r="Q1265"/>
  <c r="Q1266" s="1"/>
  <c r="P1262"/>
  <c r="Q1261"/>
  <c r="Q1262" s="1"/>
  <c r="Q1258"/>
  <c r="P1258"/>
  <c r="P1252"/>
  <c r="Q1251"/>
  <c r="Q1252" s="1"/>
  <c r="P2188"/>
  <c r="Q2187"/>
  <c r="Q2188" s="1"/>
  <c r="Q1964"/>
  <c r="P1964"/>
  <c r="Q810"/>
  <c r="Q812" s="1"/>
  <c r="Q1164"/>
  <c r="P1164"/>
  <c r="Q1239"/>
  <c r="P1239"/>
  <c r="P2180"/>
  <c r="Q2179"/>
  <c r="Q2180" s="1"/>
  <c r="P2176"/>
  <c r="Q2175"/>
  <c r="Q2176" s="1"/>
  <c r="P2172"/>
  <c r="Q2171"/>
  <c r="Q2172" s="1"/>
  <c r="Q2168"/>
  <c r="P2168"/>
  <c r="Q1952"/>
  <c r="P1952"/>
  <c r="P1946"/>
  <c r="Q1945"/>
  <c r="Q1946" s="1"/>
  <c r="P2163"/>
  <c r="Q2162"/>
  <c r="Q2163" s="1"/>
  <c r="Q1942"/>
  <c r="P1942"/>
  <c r="Q717"/>
  <c r="Q719" s="1"/>
  <c r="Q1936"/>
  <c r="P1936"/>
  <c r="Q1733"/>
  <c r="Q1735" s="1"/>
  <c r="Q887"/>
  <c r="Q889" s="1"/>
  <c r="Q712" l="1"/>
  <c r="Q714" s="1"/>
  <c r="Q1153"/>
  <c r="Q1155" s="1"/>
  <c r="Q1730"/>
  <c r="P1730"/>
  <c r="Q329"/>
  <c r="Q1724"/>
  <c r="P1724"/>
  <c r="Q1718"/>
  <c r="P1718"/>
  <c r="P1711"/>
  <c r="Q1710"/>
  <c r="Q1709"/>
  <c r="Q1706"/>
  <c r="P1706"/>
  <c r="P1930"/>
  <c r="Q1929"/>
  <c r="Q1930" s="1"/>
  <c r="Q1926"/>
  <c r="P1926"/>
  <c r="Q1711" l="1"/>
  <c r="Q566"/>
  <c r="Q1920"/>
  <c r="P1920"/>
  <c r="P3477" s="1"/>
  <c r="Q568" l="1"/>
  <c r="Q3477" s="1"/>
  <c r="Q14" i="10"/>
  <c r="Q9"/>
  <c r="Q11" s="1"/>
  <c r="P104"/>
  <c r="O104"/>
  <c r="Q103"/>
  <c r="Q104" s="1"/>
  <c r="P148"/>
  <c r="O148"/>
  <c r="Q147"/>
  <c r="Q148" s="1"/>
  <c r="P144"/>
  <c r="O144"/>
  <c r="Q143"/>
  <c r="Q144" s="1"/>
  <c r="P140"/>
  <c r="O140"/>
  <c r="Q139"/>
  <c r="Q140" s="1"/>
  <c r="P136"/>
  <c r="O136"/>
  <c r="Q135"/>
  <c r="Q136" s="1"/>
  <c r="P132"/>
  <c r="O132"/>
  <c r="Q131"/>
  <c r="Q132" s="1"/>
  <c r="P128"/>
  <c r="O128"/>
  <c r="Q127"/>
  <c r="Q128" s="1"/>
  <c r="P124"/>
  <c r="O124"/>
  <c r="Q123"/>
  <c r="Q124" s="1"/>
  <c r="P120"/>
  <c r="O120"/>
  <c r="Q119"/>
  <c r="Q120" s="1"/>
  <c r="P116"/>
  <c r="O116"/>
  <c r="Q115"/>
  <c r="Q116" s="1"/>
  <c r="P112"/>
  <c r="O112"/>
  <c r="Q111"/>
  <c r="Q112" s="1"/>
  <c r="P108"/>
  <c r="O108"/>
  <c r="Q107"/>
  <c r="Q108" s="1"/>
  <c r="P100"/>
  <c r="O100"/>
  <c r="Q99"/>
  <c r="Q100" s="1"/>
  <c r="P96"/>
  <c r="O96"/>
  <c r="Q95"/>
  <c r="Q96" s="1"/>
  <c r="P92"/>
  <c r="O92"/>
  <c r="Q91"/>
  <c r="Q92" s="1"/>
  <c r="P88"/>
  <c r="O88"/>
  <c r="Q87"/>
  <c r="Q88" s="1"/>
  <c r="P84"/>
  <c r="O84"/>
  <c r="Q83"/>
  <c r="Q84" s="1"/>
  <c r="P80"/>
  <c r="O80"/>
  <c r="Q79"/>
  <c r="Q80" s="1"/>
  <c r="P76"/>
  <c r="O76"/>
  <c r="Q75"/>
  <c r="Q76" s="1"/>
  <c r="P72"/>
  <c r="O72"/>
  <c r="Q71"/>
  <c r="Q72" s="1"/>
  <c r="P68"/>
  <c r="O68"/>
  <c r="Q67"/>
  <c r="Q68" s="1"/>
  <c r="P64"/>
  <c r="O64"/>
  <c r="Q63"/>
  <c r="Q64" s="1"/>
  <c r="P60"/>
  <c r="O60"/>
  <c r="Q59"/>
  <c r="Q60" s="1"/>
  <c r="P56"/>
  <c r="O56"/>
  <c r="Q55"/>
  <c r="Q56" s="1"/>
  <c r="P52"/>
  <c r="O52"/>
  <c r="Q51"/>
  <c r="Q52" s="1"/>
  <c r="P48"/>
  <c r="O48"/>
  <c r="Q47"/>
  <c r="Q48" s="1"/>
  <c r="P44"/>
  <c r="O44"/>
  <c r="Q43"/>
  <c r="Q44" s="1"/>
  <c r="P40"/>
  <c r="O40"/>
  <c r="Q39"/>
  <c r="Q40" s="1"/>
  <c r="P36"/>
  <c r="O36"/>
  <c r="Q35"/>
  <c r="Q36" s="1"/>
  <c r="Q157"/>
  <c r="Q156"/>
  <c r="Q171"/>
  <c r="Q173" s="1"/>
  <c r="Q164"/>
  <c r="Q162"/>
  <c r="Q168" s="1"/>
  <c r="Q155"/>
  <c r="Q279"/>
  <c r="P279"/>
  <c r="Q223"/>
  <c r="P223"/>
  <c r="O223"/>
  <c r="Q234"/>
  <c r="P234"/>
  <c r="Q228"/>
  <c r="P228"/>
  <c r="O228"/>
  <c r="Q210"/>
  <c r="P210"/>
  <c r="Q248"/>
  <c r="P248"/>
  <c r="Q271"/>
  <c r="Q273" s="1"/>
  <c r="Q266"/>
  <c r="Q268" s="1"/>
  <c r="Q254"/>
  <c r="P254"/>
  <c r="Q292"/>
  <c r="Q294" s="1"/>
  <c r="Q191"/>
  <c r="Q193" s="1"/>
  <c r="Q186"/>
  <c r="Q188" s="1"/>
  <c r="Q181"/>
  <c r="Q183" s="1"/>
  <c r="Q18"/>
  <c r="Q217"/>
  <c r="P217"/>
  <c r="Q257"/>
  <c r="Q259" s="1"/>
  <c r="Q17"/>
  <c r="Q15"/>
  <c r="P178"/>
  <c r="Q176"/>
  <c r="Q178" s="1"/>
  <c r="O62" i="15" l="1"/>
  <c r="P62"/>
  <c r="Q159" i="10"/>
  <c r="Q32"/>
  <c r="Q62" i="15" s="1"/>
  <c r="S248" i="10"/>
  <c r="O32" i="15" l="1"/>
  <c r="Q32" s="1"/>
  <c r="O31" l="1"/>
  <c r="Q31" s="1"/>
</calcChain>
</file>

<file path=xl/sharedStrings.xml><?xml version="1.0" encoding="utf-8"?>
<sst xmlns="http://schemas.openxmlformats.org/spreadsheetml/2006/main" count="148161" uniqueCount="7846">
  <si>
    <t>01</t>
  </si>
  <si>
    <t>  </t>
  </si>
  <si>
    <t>PLANILLA UNICA DE HABERES</t>
  </si>
  <si>
    <t>02</t>
  </si>
  <si>
    <t>-</t>
  </si>
  <si>
    <t>03</t>
  </si>
  <si>
    <t>Edificios Administrativos</t>
  </si>
  <si>
    <t>ENERO</t>
  </si>
  <si>
    <t>2014</t>
  </si>
  <si>
    <t>CC</t>
  </si>
  <si>
    <t> </t>
  </si>
  <si>
    <t>N</t>
  </si>
  <si>
    <t>00</t>
  </si>
  <si>
    <t>APERTURA</t>
  </si>
  <si>
    <t>N000000001</t>
  </si>
  <si>
    <t>Instalaciones Educativas</t>
  </si>
  <si>
    <t>Instalaciones Médicas</t>
  </si>
  <si>
    <t>Instalaciones Sociales Y Culturales</t>
  </si>
  <si>
    <t>Otros Edificios No Residenciales</t>
  </si>
  <si>
    <t>Por Administración Directa - Personal</t>
  </si>
  <si>
    <t>0002</t>
  </si>
  <si>
    <t>0001</t>
  </si>
  <si>
    <t>Por Administración Directa - Otros</t>
  </si>
  <si>
    <t>1501.07</t>
  </si>
  <si>
    <t>Construcción De Edificios No Residenciales</t>
  </si>
  <si>
    <t>19-B</t>
  </si>
  <si>
    <t>RENDICION DE CUENTA</t>
  </si>
  <si>
    <t>1501.0701</t>
  </si>
  <si>
    <t>PLANILLA ANUALIZADA DE GASTOS EN PERSONAL</t>
  </si>
  <si>
    <t>1501.070102</t>
  </si>
  <si>
    <t>MARZO</t>
  </si>
  <si>
    <t>ON</t>
  </si>
  <si>
    <t>00-0</t>
  </si>
  <si>
    <t>GR</t>
  </si>
  <si>
    <t>0004</t>
  </si>
  <si>
    <t>O/S.</t>
  </si>
  <si>
    <t>GD</t>
  </si>
  <si>
    <t>1501.070103</t>
  </si>
  <si>
    <t>Por Administración Directa - Bienes</t>
  </si>
  <si>
    <t>1501.070104</t>
  </si>
  <si>
    <t>Por Administración Directa - Servicios</t>
  </si>
  <si>
    <t>1501.070105</t>
  </si>
  <si>
    <t>1501.0702</t>
  </si>
  <si>
    <t>1501.070201</t>
  </si>
  <si>
    <t>Por Contrata</t>
  </si>
  <si>
    <t>FACTURA</t>
  </si>
  <si>
    <t>FEBRERO</t>
  </si>
  <si>
    <t>N </t>
  </si>
  <si>
    <t>CONTRATO SUSCRITO (OBRAS)</t>
  </si>
  <si>
    <t>0000000496</t>
  </si>
  <si>
    <t>1501.070202</t>
  </si>
  <si>
    <t>2.214666</t>
  </si>
  <si>
    <t>0048</t>
  </si>
  <si>
    <t>0049</t>
  </si>
  <si>
    <t>0050</t>
  </si>
  <si>
    <t>0051</t>
  </si>
  <si>
    <t>0052</t>
  </si>
  <si>
    <t>C/P. 1712</t>
  </si>
  <si>
    <t>C/P. 1708</t>
  </si>
  <si>
    <t>0000000673</t>
  </si>
  <si>
    <t>0003</t>
  </si>
  <si>
    <t>PLANILLA DE VIATICOS</t>
  </si>
  <si>
    <t>GG</t>
  </si>
  <si>
    <t>D</t>
  </si>
  <si>
    <t>PAPELETA DE DEPOSITO (T6)</t>
  </si>
  <si>
    <t>O/C.</t>
  </si>
  <si>
    <t>2.135142</t>
  </si>
  <si>
    <t>2.112842</t>
  </si>
  <si>
    <t>1501.070203</t>
  </si>
  <si>
    <t>0005</t>
  </si>
  <si>
    <t>C </t>
  </si>
  <si>
    <t>RECIBO POR HONORARIOS PROFESIONALES</t>
  </si>
  <si>
    <t>0000000469</t>
  </si>
  <si>
    <t>20502445805</t>
  </si>
  <si>
    <t>WARI SERVICE SOCIEDAD ANONIMA CERRADA-WARI SERVICE S.A.C</t>
  </si>
  <si>
    <t>0000198</t>
  </si>
  <si>
    <t>0000000834</t>
  </si>
  <si>
    <t>0000000835</t>
  </si>
  <si>
    <t>0000197</t>
  </si>
  <si>
    <t>0133</t>
  </si>
  <si>
    <t>C/P. 1572</t>
  </si>
  <si>
    <t>1501.070204</t>
  </si>
  <si>
    <t>0000189</t>
  </si>
  <si>
    <t>1501.070205</t>
  </si>
  <si>
    <t>1501.0703</t>
  </si>
  <si>
    <t>1501.070301</t>
  </si>
  <si>
    <t>1501.070302</t>
  </si>
  <si>
    <t>0072</t>
  </si>
  <si>
    <t>1501.070303</t>
  </si>
  <si>
    <t>0000000494</t>
  </si>
  <si>
    <t>0000000495</t>
  </si>
  <si>
    <t>1501.070304</t>
  </si>
  <si>
    <t>E001-3</t>
  </si>
  <si>
    <t>E001-5</t>
  </si>
  <si>
    <t>1501.070305</t>
  </si>
  <si>
    <t>1501.0704</t>
  </si>
  <si>
    <t>1501.070402</t>
  </si>
  <si>
    <t>1501.070403</t>
  </si>
  <si>
    <t>1501.070404</t>
  </si>
  <si>
    <t>1501.070405</t>
  </si>
  <si>
    <t>1501.0706</t>
  </si>
  <si>
    <t>1501.070602</t>
  </si>
  <si>
    <t>1501.070603</t>
  </si>
  <si>
    <t>1501.070604</t>
  </si>
  <si>
    <t>1501.070605</t>
  </si>
  <si>
    <t>0132</t>
  </si>
  <si>
    <t>E001-7</t>
  </si>
  <si>
    <t>109-08</t>
  </si>
  <si>
    <t>163-08</t>
  </si>
  <si>
    <t>052-09</t>
  </si>
  <si>
    <t>066-09</t>
  </si>
  <si>
    <t>082-09</t>
  </si>
  <si>
    <t>184-10</t>
  </si>
  <si>
    <t>059-11</t>
  </si>
  <si>
    <t>091-11</t>
  </si>
  <si>
    <t>100-11</t>
  </si>
  <si>
    <t>101-11</t>
  </si>
  <si>
    <t>160-11</t>
  </si>
  <si>
    <t>093-12</t>
  </si>
  <si>
    <t>116-12</t>
  </si>
  <si>
    <t>117-12</t>
  </si>
  <si>
    <t>118-12</t>
  </si>
  <si>
    <t>141-12</t>
  </si>
  <si>
    <t>157-12</t>
  </si>
  <si>
    <t>158-12</t>
  </si>
  <si>
    <t>166-12</t>
  </si>
  <si>
    <t>256-13</t>
  </si>
  <si>
    <t>191-09</t>
  </si>
  <si>
    <t>171-10</t>
  </si>
  <si>
    <t>SEDE GOBIERNO REGIONAL</t>
  </si>
  <si>
    <t>ALDEA INFANTIL CETPRO Nº 01</t>
  </si>
  <si>
    <t>51-0701-5-99-062</t>
  </si>
  <si>
    <t>CANAL T.V. ABANCAY</t>
  </si>
  <si>
    <t>51-0701-5-99-189</t>
  </si>
  <si>
    <t>CONCEJO DISTRITAL DE COTARMA</t>
  </si>
  <si>
    <t>51-0701-5-99-252</t>
  </si>
  <si>
    <t>CONCEJO DISTRITAL DE CIRCA</t>
  </si>
  <si>
    <t>51-0701-5-99-257</t>
  </si>
  <si>
    <t>CONCEJO DISTRITAL JUSTO APU SAHUARAURA</t>
  </si>
  <si>
    <t>51-0701-5-99-258</t>
  </si>
  <si>
    <t>CONCEJO DISTRITAL DE LUCRE</t>
  </si>
  <si>
    <t>51-0701-5-99-259</t>
  </si>
  <si>
    <t>CONCEJO DISTRITAL DE MARA</t>
  </si>
  <si>
    <t>51-0701-5-99-260</t>
  </si>
  <si>
    <t>CONCEJO DISTRITAL DE MICAELA BASTIDAS</t>
  </si>
  <si>
    <t>51-0701-5-99-261</t>
  </si>
  <si>
    <t>CONCEJO DISTRITAL DE POCCOHUANCA</t>
  </si>
  <si>
    <t>51-0701-5-99-263</t>
  </si>
  <si>
    <t>CONCEJO DISTRITAL DE SAN ANTONIO</t>
  </si>
  <si>
    <t>51-0701-5-99-264</t>
  </si>
  <si>
    <t>CONCEJO DISTRITAL DE SAN JUAN DE ORO</t>
  </si>
  <si>
    <t>51-0701-5-99-267</t>
  </si>
  <si>
    <t>CONCEJO DISTRITAL DE TORAYA</t>
  </si>
  <si>
    <t>51-0701-5-99-268</t>
  </si>
  <si>
    <t>CONCEJO DISTRITAL DE VILCABAMBA</t>
  </si>
  <si>
    <t>CONCEJO DISTRITAL DE YHUAYLLO</t>
  </si>
  <si>
    <t>51-0701-5-99-271</t>
  </si>
  <si>
    <t>CONCEJO DISTRITAL DE PACHACONAS</t>
  </si>
  <si>
    <t>51-0701-5-99-272</t>
  </si>
  <si>
    <t>51-0701-5-99-273</t>
  </si>
  <si>
    <t>51-0701-5-99-275</t>
  </si>
  <si>
    <t>CONCEJO PROVINCIAL DE GRAU</t>
  </si>
  <si>
    <t>51-0703-5-99-282</t>
  </si>
  <si>
    <t>PALACIO DE JUSTICIA DE ABANCAY</t>
  </si>
  <si>
    <t>51-0701-5-99-374</t>
  </si>
  <si>
    <t>MICRO REGION ANTABAMBA</t>
  </si>
  <si>
    <t>51-0701-5-99-375</t>
  </si>
  <si>
    <t>MICRO REGION AYMARAES</t>
  </si>
  <si>
    <t>51-0701-5-99-388</t>
  </si>
  <si>
    <t>PID AYMARAES</t>
  </si>
  <si>
    <t>51-0701-5-99-389</t>
  </si>
  <si>
    <t>PID COTABAMBAS</t>
  </si>
  <si>
    <t>51-0701-5-99-392</t>
  </si>
  <si>
    <t>51-0701-5-99-408</t>
  </si>
  <si>
    <t>PUESTO POLICIAL ANTARUMI</t>
  </si>
  <si>
    <t>51-0701-5-99-731</t>
  </si>
  <si>
    <t>51-0701-5-99-732</t>
  </si>
  <si>
    <t>51-0701-5-99-733</t>
  </si>
  <si>
    <t>51-0701-5-99-734</t>
  </si>
  <si>
    <t>51-0701-5-99-735</t>
  </si>
  <si>
    <t>51-0701-5-01-000</t>
  </si>
  <si>
    <t>51-0701-5-01-961</t>
  </si>
  <si>
    <t>51-0701-5-02-000</t>
  </si>
  <si>
    <t>POR ADMINISTRACION DIRECTA AÑO 2002</t>
  </si>
  <si>
    <t>51-0701-5-02-003</t>
  </si>
  <si>
    <t>51-0701-5-03-103</t>
  </si>
  <si>
    <t>51-0701-5-04-094</t>
  </si>
  <si>
    <t>51-0701-5-04-139</t>
  </si>
  <si>
    <t>045-05</t>
  </si>
  <si>
    <t>093-05</t>
  </si>
  <si>
    <t>094-05</t>
  </si>
  <si>
    <t>096-05</t>
  </si>
  <si>
    <t>019-06</t>
  </si>
  <si>
    <t>021-06</t>
  </si>
  <si>
    <t>043-06</t>
  </si>
  <si>
    <t>082-08</t>
  </si>
  <si>
    <t>174-09</t>
  </si>
  <si>
    <t>058-11</t>
  </si>
  <si>
    <t>018-12</t>
  </si>
  <si>
    <t>316-12</t>
  </si>
  <si>
    <t>317-12</t>
  </si>
  <si>
    <t>039-13</t>
  </si>
  <si>
    <t>157-13</t>
  </si>
  <si>
    <t>088-05</t>
  </si>
  <si>
    <t>026-07</t>
  </si>
  <si>
    <t>045-08</t>
  </si>
  <si>
    <t>046-08</t>
  </si>
  <si>
    <t>050-08</t>
  </si>
  <si>
    <t>196-08</t>
  </si>
  <si>
    <t>063-10</t>
  </si>
  <si>
    <t>064-10</t>
  </si>
  <si>
    <t>093-10</t>
  </si>
  <si>
    <t>094-10</t>
  </si>
  <si>
    <t>095-10</t>
  </si>
  <si>
    <t>106-10</t>
  </si>
  <si>
    <t>108-10</t>
  </si>
  <si>
    <t>111-10</t>
  </si>
  <si>
    <t>119-10</t>
  </si>
  <si>
    <t>120-10</t>
  </si>
  <si>
    <t>121-10</t>
  </si>
  <si>
    <t>135-10</t>
  </si>
  <si>
    <t>139-10</t>
  </si>
  <si>
    <t>181-10</t>
  </si>
  <si>
    <t>187-10</t>
  </si>
  <si>
    <t>188-10</t>
  </si>
  <si>
    <t>056-11</t>
  </si>
  <si>
    <t>060-11</t>
  </si>
  <si>
    <t>061-11</t>
  </si>
  <si>
    <t>062-11</t>
  </si>
  <si>
    <t>063-11</t>
  </si>
  <si>
    <t>065-11</t>
  </si>
  <si>
    <t>092-11</t>
  </si>
  <si>
    <t>093-11</t>
  </si>
  <si>
    <t>094-11</t>
  </si>
  <si>
    <t>096-11</t>
  </si>
  <si>
    <t>097-11</t>
  </si>
  <si>
    <t>098-11</t>
  </si>
  <si>
    <t>099-11</t>
  </si>
  <si>
    <t>116-11</t>
  </si>
  <si>
    <t>121-11</t>
  </si>
  <si>
    <t>188-11</t>
  </si>
  <si>
    <t>192-11</t>
  </si>
  <si>
    <t>021-12</t>
  </si>
  <si>
    <t>022-12</t>
  </si>
  <si>
    <t>025-12</t>
  </si>
  <si>
    <t>079-12</t>
  </si>
  <si>
    <t>080-12</t>
  </si>
  <si>
    <t>083-12</t>
  </si>
  <si>
    <t>094-12</t>
  </si>
  <si>
    <t>099-12</t>
  </si>
  <si>
    <t>101-12</t>
  </si>
  <si>
    <t>102-12</t>
  </si>
  <si>
    <t>115-12</t>
  </si>
  <si>
    <t>119-12</t>
  </si>
  <si>
    <t>122-12</t>
  </si>
  <si>
    <t>161-12</t>
  </si>
  <si>
    <t>315-12</t>
  </si>
  <si>
    <t>332-12</t>
  </si>
  <si>
    <t>015-13</t>
  </si>
  <si>
    <t>016-13</t>
  </si>
  <si>
    <t>033-13</t>
  </si>
  <si>
    <t>036-13</t>
  </si>
  <si>
    <t>041-13</t>
  </si>
  <si>
    <t>047-13</t>
  </si>
  <si>
    <t>068-13</t>
  </si>
  <si>
    <t>069-13</t>
  </si>
  <si>
    <t>070-13</t>
  </si>
  <si>
    <t>071-13</t>
  </si>
  <si>
    <t>073-13</t>
  </si>
  <si>
    <t>075-13</t>
  </si>
  <si>
    <t>083-13</t>
  </si>
  <si>
    <t>137-13</t>
  </si>
  <si>
    <t>146-13</t>
  </si>
  <si>
    <t>149-13</t>
  </si>
  <si>
    <t>156-13</t>
  </si>
  <si>
    <t>158-13</t>
  </si>
  <si>
    <t>244-13</t>
  </si>
  <si>
    <t>245-13</t>
  </si>
  <si>
    <t>246-13</t>
  </si>
  <si>
    <t>247-13</t>
  </si>
  <si>
    <t>248-13</t>
  </si>
  <si>
    <t>249-13</t>
  </si>
  <si>
    <t>251-13</t>
  </si>
  <si>
    <t>274-13</t>
  </si>
  <si>
    <t>330-13</t>
  </si>
  <si>
    <t>335-13</t>
  </si>
  <si>
    <t>349-13</t>
  </si>
  <si>
    <t>356-13</t>
  </si>
  <si>
    <t>089-05</t>
  </si>
  <si>
    <t>102-05</t>
  </si>
  <si>
    <t>046-06</t>
  </si>
  <si>
    <t>149-08</t>
  </si>
  <si>
    <t>188-08</t>
  </si>
  <si>
    <t>057-09</t>
  </si>
  <si>
    <t>080-09</t>
  </si>
  <si>
    <t>118-09</t>
  </si>
  <si>
    <t>165-09</t>
  </si>
  <si>
    <t>187-09</t>
  </si>
  <si>
    <t>189-09</t>
  </si>
  <si>
    <t>190-09</t>
  </si>
  <si>
    <t>058-10</t>
  </si>
  <si>
    <t>062-10</t>
  </si>
  <si>
    <t>143-10</t>
  </si>
  <si>
    <t>180-10</t>
  </si>
  <si>
    <t>182-10</t>
  </si>
  <si>
    <t>183-10</t>
  </si>
  <si>
    <t>186-10</t>
  </si>
  <si>
    <t>265-10</t>
  </si>
  <si>
    <t>266-10</t>
  </si>
  <si>
    <t>095-11</t>
  </si>
  <si>
    <t>122-11</t>
  </si>
  <si>
    <t>124-11</t>
  </si>
  <si>
    <t>165-11</t>
  </si>
  <si>
    <t>007-12</t>
  </si>
  <si>
    <t>019-12</t>
  </si>
  <si>
    <t>032-12</t>
  </si>
  <si>
    <t>084-12</t>
  </si>
  <si>
    <t>095-12</t>
  </si>
  <si>
    <t>139-12</t>
  </si>
  <si>
    <t>140-12</t>
  </si>
  <si>
    <t>338-12</t>
  </si>
  <si>
    <t>339-12</t>
  </si>
  <si>
    <t>340-12</t>
  </si>
  <si>
    <t>138-13</t>
  </si>
  <si>
    <t>250-13</t>
  </si>
  <si>
    <t>252-13</t>
  </si>
  <si>
    <t>164-08</t>
  </si>
  <si>
    <t>196-10</t>
  </si>
  <si>
    <t>088-11</t>
  </si>
  <si>
    <t>117-11</t>
  </si>
  <si>
    <t>123-11</t>
  </si>
  <si>
    <t>148-11</t>
  </si>
  <si>
    <t>195-11</t>
  </si>
  <si>
    <t>088-12</t>
  </si>
  <si>
    <t>103-12</t>
  </si>
  <si>
    <t>328-12</t>
  </si>
  <si>
    <t>017-13</t>
  </si>
  <si>
    <t>142-13</t>
  </si>
  <si>
    <t>285-13</t>
  </si>
  <si>
    <t>51-0702-5-94-002</t>
  </si>
  <si>
    <t>VARIAS OBRAS PARA ANULACION</t>
  </si>
  <si>
    <t>51-0702-5-97-001</t>
  </si>
  <si>
    <t>51-0702-5-97-002</t>
  </si>
  <si>
    <t>51-0702-5-97-005</t>
  </si>
  <si>
    <t>51-0702-5-97-007</t>
  </si>
  <si>
    <t>51-0702-5-98-001</t>
  </si>
  <si>
    <t>51-0702-5-98-003</t>
  </si>
  <si>
    <t>51-0702-5-98-004</t>
  </si>
  <si>
    <t>51-0702-5-98-005</t>
  </si>
  <si>
    <t>51-0702-5-98-014</t>
  </si>
  <si>
    <t>51-0702-5-98-016</t>
  </si>
  <si>
    <t>51-0702-5-99-028</t>
  </si>
  <si>
    <t>51-0702-5-99-033</t>
  </si>
  <si>
    <t>51-0702-5-99-036</t>
  </si>
  <si>
    <t>51-0702-5-99-038</t>
  </si>
  <si>
    <t>51-0702-5-99-039</t>
  </si>
  <si>
    <t>51-0702-5-99-043</t>
  </si>
  <si>
    <t>51-0702-5-99-045</t>
  </si>
  <si>
    <t>51-0702-5-99-046</t>
  </si>
  <si>
    <t>51-0702-5-99-047</t>
  </si>
  <si>
    <t>51-0702-5-99-048</t>
  </si>
  <si>
    <t>51-0702-5-99-051</t>
  </si>
  <si>
    <t>51-0702-5-99-052</t>
  </si>
  <si>
    <t>51-0702-5-99-057</t>
  </si>
  <si>
    <t>51-0702-5-99-060</t>
  </si>
  <si>
    <t>51-0702-5-99-061</t>
  </si>
  <si>
    <t>51-0702-5-99-082</t>
  </si>
  <si>
    <t>51-0702-5-99-084</t>
  </si>
  <si>
    <t>51-0702-5-99-085</t>
  </si>
  <si>
    <t>51-0702-5-99-086</t>
  </si>
  <si>
    <t>51-0702-5-99-087</t>
  </si>
  <si>
    <t>51-0702-5-99-088</t>
  </si>
  <si>
    <t>51-0702-5-99-093</t>
  </si>
  <si>
    <t>51-0702-5-99-095</t>
  </si>
  <si>
    <t>51-0702-5-99-099</t>
  </si>
  <si>
    <t>51-0702-5-99-103</t>
  </si>
  <si>
    <t>51-0702-5-99-106</t>
  </si>
  <si>
    <t>51-0702-5-99-108</t>
  </si>
  <si>
    <t>51-0702-5-99-109</t>
  </si>
  <si>
    <t>51-0702-5-99-110</t>
  </si>
  <si>
    <t>51-0702-5-99-111</t>
  </si>
  <si>
    <t>51-0702-5-99-115</t>
  </si>
  <si>
    <t>51-0702-5-99-116</t>
  </si>
  <si>
    <t>51-0702-5-99-117</t>
  </si>
  <si>
    <t>51-0702-5-99-121</t>
  </si>
  <si>
    <t>51-0702-5-99-122</t>
  </si>
  <si>
    <t>51-0702-5-99-123</t>
  </si>
  <si>
    <t>51-0702-5-99-126</t>
  </si>
  <si>
    <t>51-0702-5-99-128</t>
  </si>
  <si>
    <t>51-0702-5-99-132</t>
  </si>
  <si>
    <t>51-0702-5-99-133</t>
  </si>
  <si>
    <t>51-0702-5-99-144</t>
  </si>
  <si>
    <t>51-0702-5-99-143</t>
  </si>
  <si>
    <t>51-0702-5-99-145</t>
  </si>
  <si>
    <t>51-0702-5-99-146</t>
  </si>
  <si>
    <t>51-0702-5-99-149</t>
  </si>
  <si>
    <t>51-0702-5-99-151</t>
  </si>
  <si>
    <t>51-0702-5-99-152</t>
  </si>
  <si>
    <t>51-0702-5-99-155</t>
  </si>
  <si>
    <t>51-0702-5-99-158</t>
  </si>
  <si>
    <t>51-0702-5-99-159</t>
  </si>
  <si>
    <t>51-0702-5-99-161</t>
  </si>
  <si>
    <t>51-0702-5-99-163</t>
  </si>
  <si>
    <t>51-0702-5-99-164</t>
  </si>
  <si>
    <t>51-0702-5-99-165</t>
  </si>
  <si>
    <t>51-0702-5-99-168</t>
  </si>
  <si>
    <t>51-0702-5-99-173</t>
  </si>
  <si>
    <t>51-0702-5-99-177</t>
  </si>
  <si>
    <t>51-0702-5-99-188</t>
  </si>
  <si>
    <t>51-0702-5-99-197</t>
  </si>
  <si>
    <t>51-0702-5-99-198</t>
  </si>
  <si>
    <t>51-0702-5-99-201</t>
  </si>
  <si>
    <t>51-0702-5-99-205</t>
  </si>
  <si>
    <t>51-0702-5-99-206</t>
  </si>
  <si>
    <t>51-0702-5-99-208</t>
  </si>
  <si>
    <t>51-0702-5-99-224</t>
  </si>
  <si>
    <t>51-0702-5-99-226</t>
  </si>
  <si>
    <t>51-0702-5-99-234</t>
  </si>
  <si>
    <t>51-0702-5-99-239</t>
  </si>
  <si>
    <t>51-0702-5-99-240</t>
  </si>
  <si>
    <t>51-0702-5-99-241</t>
  </si>
  <si>
    <t>51-0702-5-99-244</t>
  </si>
  <si>
    <t>51-0702-5-99-248</t>
  </si>
  <si>
    <t>51-0702-5-99-276</t>
  </si>
  <si>
    <t>51-0702-5-99-277</t>
  </si>
  <si>
    <t>51-0702-5-99-278</t>
  </si>
  <si>
    <t>51-0702-5-99-295</t>
  </si>
  <si>
    <t>51-0702-5-99-296</t>
  </si>
  <si>
    <t>51-0702-5-99-607</t>
  </si>
  <si>
    <t>51-0702-5-99-609</t>
  </si>
  <si>
    <t>51-0702-5-99-610</t>
  </si>
  <si>
    <t>51-0702-5-99-612</t>
  </si>
  <si>
    <t>51-0702-5-99-614</t>
  </si>
  <si>
    <t>51-0702-5-99-616</t>
  </si>
  <si>
    <t>51-0702-5-99-617</t>
  </si>
  <si>
    <t>51-0702-5-99-619</t>
  </si>
  <si>
    <t>51-0702-5-99-620</t>
  </si>
  <si>
    <t>51-0702-5-99-621</t>
  </si>
  <si>
    <t>51-0702-5-99-623</t>
  </si>
  <si>
    <t>51-0702-5-99-627</t>
  </si>
  <si>
    <t>51-0702-5-99-629</t>
  </si>
  <si>
    <t>51-0702-5-99-633</t>
  </si>
  <si>
    <t>51-0702-5-99-634</t>
  </si>
  <si>
    <t>51-0702-5-99-635</t>
  </si>
  <si>
    <t>51-0702-5-99-638</t>
  </si>
  <si>
    <t>51-0702-5-99-639</t>
  </si>
  <si>
    <t>51-0702-5-99-668</t>
  </si>
  <si>
    <t>51-0702-5-99-671</t>
  </si>
  <si>
    <t>51-0702-5-99-699</t>
  </si>
  <si>
    <t>51-0702-5-99-700</t>
  </si>
  <si>
    <t>51-0702-5-99-713</t>
  </si>
  <si>
    <t>51-0702-5-99-714</t>
  </si>
  <si>
    <t>51-0702-5-99-717</t>
  </si>
  <si>
    <t>51-0702-5-99-719</t>
  </si>
  <si>
    <t>51-0702-5-99-729</t>
  </si>
  <si>
    <t>51-0702-5-00-668</t>
  </si>
  <si>
    <t>51-0702-5-00-810</t>
  </si>
  <si>
    <t>51-0702-5-00-823</t>
  </si>
  <si>
    <t>51-0702-5-00-827</t>
  </si>
  <si>
    <t>51-0702-5-00-828</t>
  </si>
  <si>
    <t>51-0702-5-00-830</t>
  </si>
  <si>
    <t>51-0702-5-00-832</t>
  </si>
  <si>
    <t>51-0702-5-00-834</t>
  </si>
  <si>
    <t>51-0702-5-00-837</t>
  </si>
  <si>
    <t>51-0702-5-00-838</t>
  </si>
  <si>
    <t>51-0702-5-00-839</t>
  </si>
  <si>
    <t>51-0702-5-00-857</t>
  </si>
  <si>
    <t>51-0702-5-00-894</t>
  </si>
  <si>
    <t>51-0702-5-01-098</t>
  </si>
  <si>
    <t>51-0702-5-01-118</t>
  </si>
  <si>
    <t>51-0702-5-01-823</t>
  </si>
  <si>
    <t>51-0702-5-01-920</t>
  </si>
  <si>
    <t>51-0702-5-01-922</t>
  </si>
  <si>
    <t>51-0702-5-01-923</t>
  </si>
  <si>
    <t>51-0702-5-01-924</t>
  </si>
  <si>
    <t>51-0702-5-01-925</t>
  </si>
  <si>
    <t>51-0702-5-01-926</t>
  </si>
  <si>
    <t>51-0702-5-01-946</t>
  </si>
  <si>
    <t>51-0702-5-01-952</t>
  </si>
  <si>
    <t>51-0702-5-01-953</t>
  </si>
  <si>
    <t>51-0702-5-01-959</t>
  </si>
  <si>
    <t>51-0702-5-01-960</t>
  </si>
  <si>
    <t>51-0702-5-01-976</t>
  </si>
  <si>
    <t>51-0702-5-01-977</t>
  </si>
  <si>
    <t>51-0702-5-02-005</t>
  </si>
  <si>
    <t>51-0702-5-02-006</t>
  </si>
  <si>
    <t>51-0702-5-02-007</t>
  </si>
  <si>
    <t>51-0702-5-02-008</t>
  </si>
  <si>
    <t>51-0702-5-02-009</t>
  </si>
  <si>
    <t>51-0702-5-02-010</t>
  </si>
  <si>
    <t>51-0702-5-02-011</t>
  </si>
  <si>
    <t>51-0702-5-02-012</t>
  </si>
  <si>
    <t>51-0702-5-02-013</t>
  </si>
  <si>
    <t>51-0702-5-02-014</t>
  </si>
  <si>
    <t>51-0702-5-02-015</t>
  </si>
  <si>
    <t>51-0702-5-02-016</t>
  </si>
  <si>
    <t>51-0702-5-02-017</t>
  </si>
  <si>
    <t>51-0702-5-02-018</t>
  </si>
  <si>
    <t>51-0702-5-02-019</t>
  </si>
  <si>
    <t>51-0702-5-02-021</t>
  </si>
  <si>
    <t>51-0702-5-02-040</t>
  </si>
  <si>
    <t>51-0702-5-02-048</t>
  </si>
  <si>
    <t>51-0702-5-02-085</t>
  </si>
  <si>
    <t>51-0702-5-02-098</t>
  </si>
  <si>
    <t>51-0702-5-02-134</t>
  </si>
  <si>
    <t>51-0702-5-02-630</t>
  </si>
  <si>
    <t>51-0702-5-02-635</t>
  </si>
  <si>
    <t>51-0702-5-02-729</t>
  </si>
  <si>
    <t>51-0702-5-02-836</t>
  </si>
  <si>
    <t>51-0702-5-02-838</t>
  </si>
  <si>
    <t>51-0702-5-02-921</t>
  </si>
  <si>
    <t>51-0702-5-02-960</t>
  </si>
  <si>
    <t>51-0702-5-02-977</t>
  </si>
  <si>
    <t>51-0702-5-03-003</t>
  </si>
  <si>
    <t>51-0702-5-03-005</t>
  </si>
  <si>
    <t>51-0702-5-03-007</t>
  </si>
  <si>
    <t>51-0702-5-03-017</t>
  </si>
  <si>
    <t>51-0702-5-03-033</t>
  </si>
  <si>
    <t>51-0702-5-03-036</t>
  </si>
  <si>
    <t>51-0702-5-03-037</t>
  </si>
  <si>
    <t>51-0702-5-03-041</t>
  </si>
  <si>
    <t>51-0702-5-03-043</t>
  </si>
  <si>
    <t>51-0702-5-03-060</t>
  </si>
  <si>
    <t>51-0702-5-03-065</t>
  </si>
  <si>
    <t>51-0702-5-03-070</t>
  </si>
  <si>
    <t>51-0702-5-03-071</t>
  </si>
  <si>
    <t>51-0702-5-03-077</t>
  </si>
  <si>
    <t>51-0702-5-03-085</t>
  </si>
  <si>
    <t>51-0702-5-03-087</t>
  </si>
  <si>
    <t>51-0702-5-03-089</t>
  </si>
  <si>
    <t>51-0702-5-03-090</t>
  </si>
  <si>
    <t>51-0702-5-03-620</t>
  </si>
  <si>
    <t>51-0702-5-04-002</t>
  </si>
  <si>
    <t>51-0702-5-04-003</t>
  </si>
  <si>
    <t>51-0702-5-04-004</t>
  </si>
  <si>
    <t>51-0702-5-04-005</t>
  </si>
  <si>
    <t>51-0702-5-04-006</t>
  </si>
  <si>
    <t>51-0702-5-04-007</t>
  </si>
  <si>
    <t>51-0702-5-04-023</t>
  </si>
  <si>
    <t>51-0702-5-04-060</t>
  </si>
  <si>
    <t>51-0702-5-04-071</t>
  </si>
  <si>
    <t>51-0702-5-04-106</t>
  </si>
  <si>
    <t>51-0702-5-04-107</t>
  </si>
  <si>
    <t>51-0702-5-04-108</t>
  </si>
  <si>
    <t>51-0702-5-04-114</t>
  </si>
  <si>
    <t>51-0702-5-04-117</t>
  </si>
  <si>
    <t>51-0702-5-04-120</t>
  </si>
  <si>
    <t>51-0702-5-04-125</t>
  </si>
  <si>
    <t>51-0702-5-04-135</t>
  </si>
  <si>
    <t>51-0702-5-04-136</t>
  </si>
  <si>
    <t>51-0702-5-04-137</t>
  </si>
  <si>
    <t>51-0702-5-04-138</t>
  </si>
  <si>
    <t>51-0702-5-04-139</t>
  </si>
  <si>
    <t>51-0702-5-04-142</t>
  </si>
  <si>
    <t>51-0702-5-04-143</t>
  </si>
  <si>
    <t>51-0702-5-04-144</t>
  </si>
  <si>
    <t>51-0702-5-04-146</t>
  </si>
  <si>
    <t>51-0702-5-04-147</t>
  </si>
  <si>
    <t>51-0702-5-04-157</t>
  </si>
  <si>
    <t>51-0702-5-04-163</t>
  </si>
  <si>
    <t>51-0702-5-04-165</t>
  </si>
  <si>
    <t>51-0702-5-04-166</t>
  </si>
  <si>
    <t>51-0702-5-04-281</t>
  </si>
  <si>
    <t>51-0702-5-05-013</t>
  </si>
  <si>
    <t>51-0702-5-05-014</t>
  </si>
  <si>
    <t>51-0702-5-05-016</t>
  </si>
  <si>
    <t>51-0702-5-05-023</t>
  </si>
  <si>
    <t>51-0702-5-05-027</t>
  </si>
  <si>
    <t>51-0702-5-05-030</t>
  </si>
  <si>
    <t>51-0702-5-05-037</t>
  </si>
  <si>
    <t>51-0702-5-05-042</t>
  </si>
  <si>
    <t>51-0702-5-05-051</t>
  </si>
  <si>
    <t>51-0702-5-05-052</t>
  </si>
  <si>
    <t>51-0702-5-05-054</t>
  </si>
  <si>
    <t>51-0702-5-05-059</t>
  </si>
  <si>
    <t>51-0702-5-05-065</t>
  </si>
  <si>
    <t>51-0702-5-05-070</t>
  </si>
  <si>
    <t>51-0702-5-05-071</t>
  </si>
  <si>
    <t>092-05</t>
  </si>
  <si>
    <t>51-0702-5-05-109</t>
  </si>
  <si>
    <t>51-0702-5-05-115</t>
  </si>
  <si>
    <t>51-0702-5-05-122</t>
  </si>
  <si>
    <t>51-0702-5-05-141</t>
  </si>
  <si>
    <t>51-0702-5-05-148</t>
  </si>
  <si>
    <t>51-0702-5-05-152</t>
  </si>
  <si>
    <t>51-0702-5-06-002</t>
  </si>
  <si>
    <t>51-0702-5-06-003</t>
  </si>
  <si>
    <t>51-0702-5-06-015</t>
  </si>
  <si>
    <t>018-06</t>
  </si>
  <si>
    <t>51-0702-5-06-034</t>
  </si>
  <si>
    <t>51-0702-5-06-044</t>
  </si>
  <si>
    <t>51-0702-5-06-059</t>
  </si>
  <si>
    <t>51-0702-5-06-063</t>
  </si>
  <si>
    <t>51-0702-5-06-064</t>
  </si>
  <si>
    <t>51-0702-5-06-065</t>
  </si>
  <si>
    <t>51-0702-5-06-115</t>
  </si>
  <si>
    <t>51-0702-5-06-121</t>
  </si>
  <si>
    <t>51-0702-5-06-259</t>
  </si>
  <si>
    <t>51-0702-5-06-261</t>
  </si>
  <si>
    <t>51-0702-5-06-262</t>
  </si>
  <si>
    <t>098-07</t>
  </si>
  <si>
    <t>099-07</t>
  </si>
  <si>
    <t>048-08</t>
  </si>
  <si>
    <t>052-08</t>
  </si>
  <si>
    <t>053-08</t>
  </si>
  <si>
    <t>198-08</t>
  </si>
  <si>
    <t>058-09</t>
  </si>
  <si>
    <t>074-09</t>
  </si>
  <si>
    <t>095-09</t>
  </si>
  <si>
    <t>097-09</t>
  </si>
  <si>
    <t>176-09</t>
  </si>
  <si>
    <t>188-09</t>
  </si>
  <si>
    <t>MEJORAMIENTO INFRAESTRUCTURA COLEGIO SECUNDARIO DE MENORES JOSE CARLOS MARIATEGUI DE ANTABAMBA</t>
  </si>
  <si>
    <t>CONSTRUCCION INSTITUTO PEDAGOGICO PUBLICO JOSE MARIA ARGUEDAS DE CHALHUANCA</t>
  </si>
  <si>
    <t>159-09</t>
  </si>
  <si>
    <t>093-08</t>
  </si>
  <si>
    <t>090-11</t>
  </si>
  <si>
    <t>081-12</t>
  </si>
  <si>
    <t>026-13</t>
  </si>
  <si>
    <t>034-06</t>
  </si>
  <si>
    <t>075-07</t>
  </si>
  <si>
    <t>077-07</t>
  </si>
  <si>
    <t>078-07</t>
  </si>
  <si>
    <t>074-08</t>
  </si>
  <si>
    <t>078-08</t>
  </si>
  <si>
    <t>079-08</t>
  </si>
  <si>
    <t>080-08</t>
  </si>
  <si>
    <t>085-08</t>
  </si>
  <si>
    <t>086-08</t>
  </si>
  <si>
    <t>089-08</t>
  </si>
  <si>
    <t>162-08</t>
  </si>
  <si>
    <t>167-08</t>
  </si>
  <si>
    <t>168-08</t>
  </si>
  <si>
    <t>054-09</t>
  </si>
  <si>
    <t>083-09</t>
  </si>
  <si>
    <t>052-10</t>
  </si>
  <si>
    <t>060-10</t>
  </si>
  <si>
    <t>092-10</t>
  </si>
  <si>
    <t>100-10</t>
  </si>
  <si>
    <t>113-10</t>
  </si>
  <si>
    <t>114-10</t>
  </si>
  <si>
    <t>115-10</t>
  </si>
  <si>
    <t>116-10</t>
  </si>
  <si>
    <t>130-10</t>
  </si>
  <si>
    <t>172-10</t>
  </si>
  <si>
    <t>177-10</t>
  </si>
  <si>
    <t>178-10</t>
  </si>
  <si>
    <t>240-10</t>
  </si>
  <si>
    <t>244-10</t>
  </si>
  <si>
    <t>245-10</t>
  </si>
  <si>
    <t>050-11</t>
  </si>
  <si>
    <t>087-11</t>
  </si>
  <si>
    <t>089-11</t>
  </si>
  <si>
    <t>102-11</t>
  </si>
  <si>
    <t>103-11</t>
  </si>
  <si>
    <t>104-11</t>
  </si>
  <si>
    <t>105-11</t>
  </si>
  <si>
    <t>107-11</t>
  </si>
  <si>
    <t>111-11</t>
  </si>
  <si>
    <t>146-11</t>
  </si>
  <si>
    <t>073-12</t>
  </si>
  <si>
    <t>074-12</t>
  </si>
  <si>
    <t>078-12</t>
  </si>
  <si>
    <t>092-12</t>
  </si>
  <si>
    <t>100-12</t>
  </si>
  <si>
    <t>142-12</t>
  </si>
  <si>
    <t>151-12</t>
  </si>
  <si>
    <t>162-12</t>
  </si>
  <si>
    <t>163-12</t>
  </si>
  <si>
    <t>164-12</t>
  </si>
  <si>
    <t>167-12</t>
  </si>
  <si>
    <t>311-12</t>
  </si>
  <si>
    <t>135-13</t>
  </si>
  <si>
    <t>273-13</t>
  </si>
  <si>
    <t>357-13</t>
  </si>
  <si>
    <t>358-13</t>
  </si>
  <si>
    <t>471-13</t>
  </si>
  <si>
    <t>51-0703-5-05-113</t>
  </si>
  <si>
    <t>035-07</t>
  </si>
  <si>
    <t>076-07</t>
  </si>
  <si>
    <t>087-08</t>
  </si>
  <si>
    <t>191-08</t>
  </si>
  <si>
    <t>090-09</t>
  </si>
  <si>
    <t>140-09</t>
  </si>
  <si>
    <t>054-10</t>
  </si>
  <si>
    <t>057-10</t>
  </si>
  <si>
    <t>059-10</t>
  </si>
  <si>
    <t>175-10</t>
  </si>
  <si>
    <t>147-11</t>
  </si>
  <si>
    <t>075-12</t>
  </si>
  <si>
    <t>077-12</t>
  </si>
  <si>
    <t>091-12</t>
  </si>
  <si>
    <t>098-12</t>
  </si>
  <si>
    <t>096-12</t>
  </si>
  <si>
    <t>134-13</t>
  </si>
  <si>
    <t>144-13</t>
  </si>
  <si>
    <t>081-08</t>
  </si>
  <si>
    <t>073-09</t>
  </si>
  <si>
    <t>138-09</t>
  </si>
  <si>
    <t>182-09</t>
  </si>
  <si>
    <t>049-11</t>
  </si>
  <si>
    <t>108-11</t>
  </si>
  <si>
    <t>148-13</t>
  </si>
  <si>
    <t>51-0703-5-95-005</t>
  </si>
  <si>
    <t>51-0703-5-99-187</t>
  </si>
  <si>
    <t>51-0703-5-99-334</t>
  </si>
  <si>
    <t>51-0703-5-99-356</t>
  </si>
  <si>
    <t>51-0703-5-99-409</t>
  </si>
  <si>
    <t>51-0703-5-99-410</t>
  </si>
  <si>
    <t>51-0703-5-99-679</t>
  </si>
  <si>
    <t>51-0703-5-99-680</t>
  </si>
  <si>
    <t>51-0703-5-00-860</t>
  </si>
  <si>
    <t>51-0703-5-00-861</t>
  </si>
  <si>
    <t>51-0703-5-02-023</t>
  </si>
  <si>
    <t>51-0703-5-02-024</t>
  </si>
  <si>
    <t>51-0703-5-00-862</t>
  </si>
  <si>
    <t>51-0703-5-02-862</t>
  </si>
  <si>
    <t>51-0703-5-03-028</t>
  </si>
  <si>
    <t>51-0702-5-03-046</t>
  </si>
  <si>
    <t>51-0703-5-04-008</t>
  </si>
  <si>
    <t>51-0703-5-04-127</t>
  </si>
  <si>
    <t>51-0703-5-04-146</t>
  </si>
  <si>
    <t>51-0703-5-04-156</t>
  </si>
  <si>
    <t>51-0703-5-05-003</t>
  </si>
  <si>
    <t>51-0703-5-05-027</t>
  </si>
  <si>
    <t>51-0703-5-05-046</t>
  </si>
  <si>
    <t>51-0703-5-05-109</t>
  </si>
  <si>
    <t>51-0703-5-05-110</t>
  </si>
  <si>
    <t>51-0805-5-06-010</t>
  </si>
  <si>
    <t>51-0703-5-06-024</t>
  </si>
  <si>
    <t>51-0703-5-06-062</t>
  </si>
  <si>
    <t>51-0703-5-06-270</t>
  </si>
  <si>
    <t>073-08</t>
  </si>
  <si>
    <t>084-08</t>
  </si>
  <si>
    <t>190-08</t>
  </si>
  <si>
    <t>055-09</t>
  </si>
  <si>
    <t>072-09</t>
  </si>
  <si>
    <t>075-09</t>
  </si>
  <si>
    <t>079-09</t>
  </si>
  <si>
    <t>163-09</t>
  </si>
  <si>
    <t>164-09</t>
  </si>
  <si>
    <t>177-09</t>
  </si>
  <si>
    <t>305-12</t>
  </si>
  <si>
    <t>51-0703-5-06-007</t>
  </si>
  <si>
    <t>155-13</t>
  </si>
  <si>
    <t>51-0899-5-99-186</t>
  </si>
  <si>
    <t>51-0703-5-99-373</t>
  </si>
  <si>
    <t>51-0703-5-01-927</t>
  </si>
  <si>
    <t>51-0703-5-04-035</t>
  </si>
  <si>
    <t>51-0703-5-04-045</t>
  </si>
  <si>
    <t>026-06</t>
  </si>
  <si>
    <t>097-07</t>
  </si>
  <si>
    <t>194-08</t>
  </si>
  <si>
    <t>038-09</t>
  </si>
  <si>
    <t>070-11</t>
  </si>
  <si>
    <t>072-13</t>
  </si>
  <si>
    <t>207-10</t>
  </si>
  <si>
    <t>51-0703-5-03-009</t>
  </si>
  <si>
    <t>046-13</t>
  </si>
  <si>
    <t>150-13</t>
  </si>
  <si>
    <t>136-13</t>
  </si>
  <si>
    <t>088-13</t>
  </si>
  <si>
    <t>279-13</t>
  </si>
  <si>
    <t>2.162881</t>
  </si>
  <si>
    <t>2024-2013</t>
  </si>
  <si>
    <t>20219028611</t>
  </si>
  <si>
    <t>AB Y P CONTRATISTAS GENERALES S.A.C.</t>
  </si>
  <si>
    <t>2.112869</t>
  </si>
  <si>
    <t>2935-2013</t>
  </si>
  <si>
    <t>10238862570</t>
  </si>
  <si>
    <t>LUNA CASTILLO OSCAR WILFREDO</t>
  </si>
  <si>
    <t>2.162877</t>
  </si>
  <si>
    <t>0046</t>
  </si>
  <si>
    <t>418-2014</t>
  </si>
  <si>
    <t>20556655244</t>
  </si>
  <si>
    <t>418-2014.</t>
  </si>
  <si>
    <t>2.144076</t>
  </si>
  <si>
    <t>2002-2013</t>
  </si>
  <si>
    <t>20554538291</t>
  </si>
  <si>
    <t>CONSORCIO DEL CARMEN</t>
  </si>
  <si>
    <t>2.135263</t>
  </si>
  <si>
    <t>001-2014</t>
  </si>
  <si>
    <t>20505655215</t>
  </si>
  <si>
    <t>SAN CARLOS CONTRATISTAS GENERALES S.R.L</t>
  </si>
  <si>
    <t>2.135290</t>
  </si>
  <si>
    <t>001-000463</t>
  </si>
  <si>
    <t>0000000475</t>
  </si>
  <si>
    <t>0000007205</t>
  </si>
  <si>
    <t>0002106</t>
  </si>
  <si>
    <t>C/P. 1573</t>
  </si>
  <si>
    <t>0000003726</t>
  </si>
  <si>
    <t>C/P. 6663</t>
  </si>
  <si>
    <t>E001-14</t>
  </si>
  <si>
    <t>E001-4</t>
  </si>
  <si>
    <t>E001-2</t>
  </si>
  <si>
    <t>AV</t>
  </si>
  <si>
    <t>E001-6</t>
  </si>
  <si>
    <t>2.230216</t>
  </si>
  <si>
    <t>2.162876</t>
  </si>
  <si>
    <t>0067</t>
  </si>
  <si>
    <t>147-13</t>
  </si>
  <si>
    <t>51-0701-5-99-270</t>
  </si>
  <si>
    <t>CONCEJO PROVINCIAL DE ABANCAY</t>
  </si>
  <si>
    <t>CONCEJO PROVINCIAL DE ANTABAMBA</t>
  </si>
  <si>
    <t>PID - MICAELA BASTIDAS</t>
  </si>
  <si>
    <t>MICROREGION MICAELA BASTIDAS</t>
  </si>
  <si>
    <t>MICROREGION GRAU</t>
  </si>
  <si>
    <t>MICROREGION COTABAMBAS</t>
  </si>
  <si>
    <t>MICROREGION AYMARAES</t>
  </si>
  <si>
    <t>MICROREGION ANTABAMBA</t>
  </si>
  <si>
    <t>PROYECTOS NO IDENTIFICADOS AL AÑO 2001</t>
  </si>
  <si>
    <t>CARRETERA CHIRAPATAN-LAUPAY-HAQUIRA-PASAJE</t>
  </si>
  <si>
    <t>MEJORAMIENTO Y CONSTRUCCION C.S.M. CACHORA</t>
  </si>
  <si>
    <t>AMPLIACION C.E.MX. AGROPECUARIO DE CHALLHUAHUACHO</t>
  </si>
  <si>
    <t>MEJORAMIENTO DE AULAS Y CONSTRUCCION SERVICIOS HIGIENICOS CEI Nº 14 CHALHUANCA</t>
  </si>
  <si>
    <t>ACABADO AMBIENTES DEL ESTADIO Y CONSTRUCCION DEL CERCO DE SEGURIDAD</t>
  </si>
  <si>
    <t>CONSTRUCCION DE INFRAESTRUCTURA, EQUIPAMIENTO E IMPLEMENTACION DE LA UGEL GRAU</t>
  </si>
  <si>
    <t>FORTALECIMEINTO DE LA CAPACIDAD OPERATIVA DE LA SUB REGION ANTABAMBA</t>
  </si>
  <si>
    <t>CONSTRUCCION, MEJORAMIENTO Y EQUIPAMIENTO DE LA SEDE DE LA UGEL HUANCARAMA</t>
  </si>
  <si>
    <t>FORTALECIMIENTO DE LA CAPACIDAD OPERATIVA DE LA SUB REGION ANTABAMBA</t>
  </si>
  <si>
    <t>CONSTRUCCION, MEJORAMIENTO Y EQUIPAMIENTO DE LA UGEL HUANCARAMA</t>
  </si>
  <si>
    <t>CONSTRUCCION E IMPLEMENTACION DE CENTROS VIRTUALES PILOTO PARA EL LOGRO DEL APRENDIZAJE DE CONTENIDOS CURRICULARES EN EL NIVEL SECUNDARIO</t>
  </si>
  <si>
    <t>AMPLIACION DE INFRAESTRUCTURA Y EQUIPAMIENTO EN LA INSTITUCION EDUCATIVA SECUNDARIA SAN JERONIMO, DISTRITO DE TORAYA - AYMARAES - APURIMAC</t>
  </si>
  <si>
    <t>RECONSTRUCCION DE INFRAESTRUCTURA DEL COLEGIO SECUNDARIO SAN JUAN DE CHACÑA DISTRITO DE SAN JUAN DE CHACÑA AYMARAES-APURIMAC</t>
  </si>
  <si>
    <t>MEJORAMIENTO DE LA OFERTA DE SERVICIOS EDUCATIVOS EN LA INSTITUCION EDUCATIVA INTEGRADA DE CARAYBAMBA, DISTRITO CARAYBAMBA, PROVINCIA AYMARAE</t>
  </si>
  <si>
    <t>CONSTRUCCION DE INFRAESTRUCTURA, EQUIPAMIENTO E IMPLEMENTACION DE LA UNIDAD DE GESTION EDUCATIVA LOCAL - GRAU, PROVINCIA DE GRAU - APURIMAC</t>
  </si>
  <si>
    <t>CONSTRUCCION DE LA INFRAESTRUCTURA EDUCATIVA SECUNDARIA HORACIO ZEVALLOS GAMEZ EN EL DISTRITO DE TURPAY, PROVINCIA DE GRAU EN LA REGION APURI</t>
  </si>
  <si>
    <t>CONSTRUCCION DE LA INFRAESTRUCTURA Y MEJORAMIENTO DE LA CAPACIDAD DE PRESTACION DE SERVICIOS DE LA INSTITUCION EDUCATIVA DE NIVEL SECUNDARIO</t>
  </si>
  <si>
    <t>FORTALECIMIENTO DE LA CAPACIDAD OPERATIVA DE LA UNIDAD DE GESTION EDUCATIVA LOCAL DE AYMARAES, PROVINCIA DE AYMARAES, REGION APURIMAC</t>
  </si>
  <si>
    <t>MEJORAMIENTO DEL SERVICIO EDUCATIVO, PARA EL FORTALECIMIENTO DE LAS CAPACIDADES DE APRENDIZAJE DE LOS ESTUDIANTES DE LA I.E. PRIMARIA Nº 5439</t>
  </si>
  <si>
    <t>CONSTRUCCION INSTITUTO PEDAGOGICO PUBLICO  JOSE MARIA ARGUEDAS DE CHALHUANCA, PROVINCIA DE AYMARAES</t>
  </si>
  <si>
    <t>MEJORAMIENTO INFRAESTRUCTURA COLEGIO SECUNDARIO DE MENORES JOSE CARLOS MARIATEGUI DE  ANTABAMBA</t>
  </si>
  <si>
    <t xml:space="preserve">ESCUELA PRIMARIA DE MENORES ESTHER ROBERTY GAMERO, DISTRITO Y PROVINCIA ABANCAY, REGION APURIMAC   (51-0702-5-94-002)  </t>
  </si>
  <si>
    <t xml:space="preserve">COLEGIO SECUNDARIO DE MENORES VICTOR RAUL HAYA DE LA TORRE DE CASINCHIHUA,  PROVINCIA AYMARAES, REGION APURIMAC   (51-0702-5-97-001)  </t>
  </si>
  <si>
    <t xml:space="preserve">CENTRO EDUCATIVO N° 54417 - DISTRITO VIRUNDO,  PROVINCIA GRAU, REGION APURIMAC   (51-0702-5-97-002)  </t>
  </si>
  <si>
    <t xml:space="preserve">CONCLUSION COLEGIO SECUNDARIO DE MENORES JOSE A. ENCINAS, DISTRITO TOTORA OROPESA,  PROVINCIA ANTABAMBA, REGION APURIMAC   (51-0702-5-97-005)  </t>
  </si>
  <si>
    <t xml:space="preserve">CONCLUSION CENTRO EDUCATIVO PRIMARIO TAMBULLA, DISTRITO CHALLHUAHUACHO,  PROVINCIA COTABAMBAS, REGION APURIMAC   (51-0702-5-97-007)  </t>
  </si>
  <si>
    <t xml:space="preserve">CONCLUSION COLEGIO SECUNDARIO DE MENORES JOSE A. ENCINAS, DISTRITO TOTORA OROPESA,  PROVINCIA ANTABAMBA, REGION APURIMAC   (51-0702-5-98-001)  </t>
  </si>
  <si>
    <t xml:space="preserve">CONSTRUCCION COLEGIO SECUNDARIO DE MENORES COYLLURQUI,  PROVINCIA COTABAMBAS, REGION APURIMAC   (51-0702-5-98-003)  </t>
  </si>
  <si>
    <t xml:space="preserve">ESCUELA PRIMARIA DE MENORES ESTHER ROBERTY GAMERO,  DISTRITO Y PROVINCIA ABANCAY, REGION APURIMAC   (51-0702-5-98-004)  </t>
  </si>
  <si>
    <t xml:space="preserve">CONSTRUCCION AULAS CENTRO EDUCATIVO INICIAL TAMBOBAMBA, PROVINCIA COTABAMBAS, REGION APURIMAC   (51-0702-5-98-005)  </t>
  </si>
  <si>
    <t xml:space="preserve">CENTRO EDUCATIVO PRIMARIO N° 54488 COMUNPATA LUCUCHANGA, DISTRITO PICHIRHUA,  PROVINCIA ABANCAY, REGION APURIMAC   (51-0702-5-98-014)  </t>
  </si>
  <si>
    <t xml:space="preserve">CONCLUSION CENTRO EDUCATIVO INICIAL N° 081 - SAYWITE, DISTRITO CURAHUASI,  PROVINCIA ABANCAY, REGION APURIMAC   (51-0702-5-98-016)  </t>
  </si>
  <si>
    <t xml:space="preserve">CENTRO EDUCATIVO 54298 PAYRACA - CHUQUINGA  -   (51-0702-5-99-028)  </t>
  </si>
  <si>
    <t xml:space="preserve">CENTRO EDUCATIVO ANDRES AVELINO CÁCERES - SANTA ROSA  -   (51-0702-5-99-033)  </t>
  </si>
  <si>
    <t xml:space="preserve">CENTRO EDUCATIVO CASINCHIHUA  -   (51-0702-5-99-036)  </t>
  </si>
  <si>
    <t xml:space="preserve">CENTRO EDUCATIVO CHACOCHE  -   (51-0702-5-99-038)  </t>
  </si>
  <si>
    <t xml:space="preserve">CENTRO EDUCATIVO HUARACCOYO - CHALHUANCA  -   (51-0702-5-99-039)  </t>
  </si>
  <si>
    <t xml:space="preserve">CENTRO EDUCATIVO 54001 MICAELA BASTIDAS - ABANCAY  -   (51-0702-5-99-043)  </t>
  </si>
  <si>
    <t xml:space="preserve">CENTRO EDUCATIVO AGROPECUARIO MIXTO COYLLURQUI  -   (51-0702-5-99-045)  </t>
  </si>
  <si>
    <t xml:space="preserve">CENTRO EDUCATIVO INICIAL N° 27 MOLLEBAMBA  -   (51-0702-5-99-046)  </t>
  </si>
  <si>
    <t xml:space="preserve">CENTRO EDUCATIVO OCORURO - CURAHUASI  -   (51-0702-5-99-047)  </t>
  </si>
  <si>
    <t xml:space="preserve">CENTRO EDUCATIVO PACCAYPATA - CACHORA  -   (51-0702-5-99-048)  </t>
  </si>
  <si>
    <t xml:space="preserve">CENTRO EDUCATIVO SAN JUAN DE LLACCHUA  -   (51-0702-5-99-051)  </t>
  </si>
  <si>
    <t xml:space="preserve">CENTRO EDUCATIVO SECUNDARIO VARIANTE SAN  -   (51-0702-5-99-052)  </t>
  </si>
  <si>
    <t xml:space="preserve">CENTRO EDUCATIVO SECUNDARIO TANCARPATA  -   (51-0702-5-99-057)  </t>
  </si>
  <si>
    <t xml:space="preserve">CENTRO EDUCATIVO SECUNDARIO RAFAEL GRAU DE MAMARA  -   (51-0702-5-99-060)  </t>
  </si>
  <si>
    <t xml:space="preserve">CENTRO EDUCATIVO DE VARONES DE PICHIRHUA  -   (51-0702-5-99-061)  </t>
  </si>
  <si>
    <t xml:space="preserve">CENTRO EDUCATIVO 54004 FRAY ARMANDO BONIFAZ  -   (51-0702-5-99-082)  </t>
  </si>
  <si>
    <t xml:space="preserve">CENTRO EDUCATIVO 54006 EL OLIVO  -   (51-0702-5-99-084)  </t>
  </si>
  <si>
    <t xml:space="preserve">CENTRO EDUCATIVO 54012 PACCAYPATA - CACHORA  -   (51-0702-5-99-085)  </t>
  </si>
  <si>
    <t xml:space="preserve">CENTRO EDUCATIVO 54013 - CACHORA  -   (51-0702-5-99-086)  </t>
  </si>
  <si>
    <t xml:space="preserve">CENTRO EDUCATIVO 54030 - HUANIPACA  -   (51-0702-5-99-087)  </t>
  </si>
  <si>
    <t xml:space="preserve">CENTRO EDUCATIVO 54031 - PICHIRHUA  -   (51-0702-5-99-088)  </t>
  </si>
  <si>
    <t xml:space="preserve">CENTRO EDUCATIVO 54689  -   (51-0702-5-99-093)  </t>
  </si>
  <si>
    <t xml:space="preserve">CENTRO EDUCATIVO AGROPECUARIO MARA     (51-0702-5-99-095)  </t>
  </si>
  <si>
    <t xml:space="preserve">CENTRO EDUCATIVO CCASANCA-CHUQUIBAMBILLA-GRAU     (51-0702-5-99-099)  </t>
  </si>
  <si>
    <t xml:space="preserve">CENTRO EDUCATIVO MENORES SAN LUIS - CURAHUASI     (51-0702-5-99-103)  </t>
  </si>
  <si>
    <t xml:space="preserve">CENTRO EDUCATIVO ESTHER ROBERTY     (51-0702-5-99-108)  </t>
  </si>
  <si>
    <t xml:space="preserve">CENTRO EDUCATIVO HUANCASCCA     (51-0702-5-99-109)  </t>
  </si>
  <si>
    <t xml:space="preserve">CENTRO EDUCATIVO INICIAL N° 01 MARCAHUASI     (51-0702-5-99-110)  </t>
  </si>
  <si>
    <t xml:space="preserve">CENTRO EDUCATIVO INICIAL COTABAMBAS     (51-0702-5-99-111)  </t>
  </si>
  <si>
    <t xml:space="preserve">CENTRO EDUCATIVO INICIAL PFACO - COYLLURQUI     (51-0702-5-99-115)  </t>
  </si>
  <si>
    <t xml:space="preserve">CENTRO EDUCATIVO INICIAL LOS ROSALES     (51-0702-5-99-116)  </t>
  </si>
  <si>
    <t xml:space="preserve">CENTRO EDUCATIVO INICIAL LLACCHUA     (51-0702-5-99-117)  </t>
  </si>
  <si>
    <t xml:space="preserve">CENTRO EDUCATIVO INICIAL N° 066 SABAYNO     (51-0702-5-99-121)  </t>
  </si>
  <si>
    <t xml:space="preserve">CENTRO EDUCATIVO INICIAL TAMBOBAMBA     (51-0702-5-99-122)  </t>
  </si>
  <si>
    <t xml:space="preserve">CENTRO EDUCATIVO INICIAL VIRGEN DEL CARMEN     (51-0702-5-99-123)  </t>
  </si>
  <si>
    <t xml:space="preserve">CENTRO EDUCATIVO MENORES 54873 LINA     (51-0702-5-99-128)  </t>
  </si>
  <si>
    <t xml:space="preserve">CENTRO EDUCATIVO DE MENORES SAN ANTONIO - GRAU     (51-0702-5-99-132)  </t>
  </si>
  <si>
    <t xml:space="preserve">CENTRO EDUCATIVO DE MIXTO AGROPECUARIO HUANCARAMA     (51-0702-5-99-133)  </t>
  </si>
  <si>
    <t xml:space="preserve">CENTRO EDUCATIVO OCOBAMBA     (51-0702-5-99-143)  </t>
  </si>
  <si>
    <t xml:space="preserve">CENTRO EDUCATIVO OCUPACIONAL CRAS ABANCAY     (51-0702-5-99-144)  </t>
  </si>
  <si>
    <t xml:space="preserve">CENTRO EDUCATIVO OCUPACIONAL N° 01 -  ABANCAY     (51-0702-5-99-145)  </t>
  </si>
  <si>
    <t xml:space="preserve">CENTRO EDUCATIVO PACCAYPATA - CACHORA     (51-0702-5-99-146)  </t>
  </si>
  <si>
    <t xml:space="preserve">CENTRO EDUCATIVO PALCARO - TAMBOBAMBA     (51-0702-5-99-149)  </t>
  </si>
  <si>
    <t xml:space="preserve">CENTRO EDUCATIVO PRIMARIO PFACO - COYLLURQUI - COTABAMBAS     (51-0702-5-99-151)  </t>
  </si>
  <si>
    <t xml:space="preserve">CENTRO EDUCATIVO PRIMARIO ESTHER ROBERTY - ABANCAY     (51-0702-5-99-152)  </t>
  </si>
  <si>
    <t xml:space="preserve">CENTRO EDUCATIVO PRIMARIO SAYWITE    (51-0702-5-99-155)  </t>
  </si>
  <si>
    <t xml:space="preserve">CENTRO EDUCATIVO QUITASOL - ABANCAY    (51-0702-5-99-158)  </t>
  </si>
  <si>
    <t xml:space="preserve">CENTRO EDUCATIVO SAN IDELFONSO    (51-0702-5-99-159)  </t>
  </si>
  <si>
    <t xml:space="preserve">CENTRO EDUCATIVO SANTA ROSA CHAPIMARCA    (51-0702-5-99-161)  </t>
  </si>
  <si>
    <t xml:space="preserve">CENTRO EDUCATIVO SECUNDARIO LLACCHUA    (51-0702-5-99-163)  </t>
  </si>
  <si>
    <t xml:space="preserve">CENTRO EDUCATIVO SECUNDARIO DE MENORES JORGE BASADRE    (51-0702-5-99-164)  </t>
  </si>
  <si>
    <t xml:space="preserve">CENTRO EDUCATIVO SORCCO - COTABAMBAS    (51-0702-5-99-165)  </t>
  </si>
  <si>
    <t xml:space="preserve">CENTRO EDUCATIVO VIRGEN DE FATIMA    (51-0702-5-99-168)  </t>
  </si>
  <si>
    <t xml:space="preserve">COLEGIO NACIONAL AGROPECUARIO DE HAQUIRA - COTABAMBAS    (51-0702-5-99-173)  </t>
  </si>
  <si>
    <t xml:space="preserve">CONCLUSION Y AMPLIACION 05 CENTROS EDUCATIVOS DE LA PROVINCIA DE  ABANCAY    (51-0702-5-99-188)  </t>
  </si>
  <si>
    <t xml:space="preserve">CONSTRUCCION 05 CENTROS EDUCATIVOS DE LA PROVINCIA DE ABANCAY    (51-0702-5-99-197)  </t>
  </si>
  <si>
    <t xml:space="preserve">CONSTRUCCION 11 AULAS EN LAS PROVINCIAS DE ABANCAY Y AYMARAES   (51-0702-5-99-198)  </t>
  </si>
  <si>
    <t xml:space="preserve">CONSTRUCCION LOZA DEPORTIVA KERAPATA   (51-0702-5-99-201)  </t>
  </si>
  <si>
    <t xml:space="preserve">CONSTRUCCION AULAS PROVINCIAS DE ABANCAY Y COTABAMBAS   (51-0702-5-99-205)  </t>
  </si>
  <si>
    <t xml:space="preserve">CONSTRUCCION 48 AULAS NIVEL SECUNDARIO 2600M2   (51-0702-5-99-206)  </t>
  </si>
  <si>
    <t xml:space="preserve">CONSTRUCCION ACCESO VEHICULAR C.E. MAJESA Y ARMANDO BONIFAZ - ABANCAY   (51-0702-5-99-208)  </t>
  </si>
  <si>
    <t xml:space="preserve">CONSTRUCCION CENTRO EDUCATIVO OCUPACIONAL N° 01 - ABANCAY   (51-0702-5-99-224)  </t>
  </si>
  <si>
    <t xml:space="preserve">CONSTRUCCION CENTROS EDUCATIVOS VARIOS   (51-0702-5-99-226)  </t>
  </si>
  <si>
    <t xml:space="preserve">CONSTRUCCION Y EQUIPAMIENTO DE CENTROS EDUCATIVOS   (51-0702-5-99-234)  </t>
  </si>
  <si>
    <t xml:space="preserve">COLEGIO SECUNDARIO DE MENORES SABAYNO   (51-0702-5-99-239)  </t>
  </si>
  <si>
    <t xml:space="preserve">COLEGIO SECUNDARIO DE MENORES LAS MERCEDES   (51-0702-5-99-240)  </t>
  </si>
  <si>
    <t xml:space="preserve">COLEGIO SECUNDARIO DE MENORES PATAYPAMPA - GRAU   (51-0702-5-99-241)  </t>
  </si>
  <si>
    <t xml:space="preserve">COLEGIO SECUNDARIO MIXTO AGROPECUARIO DE MARA   (51-0702-5-99-244)  </t>
  </si>
  <si>
    <t xml:space="preserve">COLEGIO SECUNDARIO MIXTO AGROPECUARIO OCOBAMBA   (51-0702-5-99-248)  </t>
  </si>
  <si>
    <t xml:space="preserve">CONCLUSION Y AMPLIACION 05 CENTROS EDUCATIVOS DE LA PROVINCIA DE ABANCAY   (51-0702-5-99-276)  </t>
  </si>
  <si>
    <t xml:space="preserve">CONCLUSION 06 AULAS Y SERVICIOS HIGIENICOS COLEGIO SECUNDARIO   (51-0702-5-99-277)  </t>
  </si>
  <si>
    <t xml:space="preserve">CONCLUSION CENTROS EDUCATIVOS DE LA PROVINCIA DE ABANCAY   (51-0702-5-99-278)  </t>
  </si>
  <si>
    <t xml:space="preserve">CONSTRUCCION Y EQUIPAMIENTO DE CENTROS EDUCATIVOS   (51-0702-5-99-295)  </t>
  </si>
  <si>
    <t xml:space="preserve">CONSTRUCCION Y REFACCION DE CENTROS EDUCATIVOS   (51-0702-5-99-296)  </t>
  </si>
  <si>
    <t xml:space="preserve">COLEGIO ESTATAL SECUNDARIO MICAELA BASTIDAS   (51-0702-5-99-607)  </t>
  </si>
  <si>
    <t xml:space="preserve">CENTRO EDUCATIVO INICIAL 191 ACPITAN - COYLLURQUI   (51-0702-5-99-609)  </t>
  </si>
  <si>
    <t xml:space="preserve">CENTRO EDUCATIVO INICIAL TAMBOBAMBA   (51-0702-5-99-610)  </t>
  </si>
  <si>
    <t xml:space="preserve">CENTRO EDUCATIVO INICIAL 551- ANTABAMBA   (51-0702-5-99-612)  </t>
  </si>
  <si>
    <t xml:space="preserve">CENTRO EDUCATIVO INICIAL VILCARO   (51-0702-5-99-614)  </t>
  </si>
  <si>
    <t xml:space="preserve">CENTRO EDUCATIVO INICIAL LAS AMERICAS   (51-0702-5-99-616)  </t>
  </si>
  <si>
    <t xml:space="preserve">CENTRO EDUCATIVO INICIAL LOS ROSALES   (51-0702-5-99-617)  </t>
  </si>
  <si>
    <t xml:space="preserve">ESCUELA PRIMARIA DE MENORES ESTHER ROBERTY GAMERO - ABANCAY   (51-0702-5-99-619)  </t>
  </si>
  <si>
    <t xml:space="preserve">ESCUELA PRIMARIA DE MENORES MICAELA BASTIDAS - CHALHUANCA   (51-0702-5-99-620)  </t>
  </si>
  <si>
    <t xml:space="preserve">ESCUELA PRIMARIA DE MENORES TURPAY - GRAU   (51-0702-5-99-621)  </t>
  </si>
  <si>
    <t xml:space="preserve">ESCUELA PRIMARIA DE MENORES PATAHUASI - HAQUIRA- COTABAMBAS   (51-0702-5-99-623)  </t>
  </si>
  <si>
    <t>51-0702-5-99-625</t>
  </si>
  <si>
    <t xml:space="preserve">ESCUELA PRIMARIA DE MENORES COLCA - CARAYBAMBA   (51-0702-5-99-625)  </t>
  </si>
  <si>
    <t xml:space="preserve">COLEGIO SECUNDARIO DE MENORES LA SALLE - ABANCAY   (51-0702-5-99-627)  </t>
  </si>
  <si>
    <t xml:space="preserve">COLEGIO SECUNDARIO DE MENORES SAN ANTONIO - TAMBURCO - ABANCAY   (51-0702-5-99-629)  </t>
  </si>
  <si>
    <t xml:space="preserve">COLEGIO SECUNDARIO DE MENORES MARA - COTABAMBAS   (51-0702-5-99-633)  </t>
  </si>
  <si>
    <t xml:space="preserve">COLEGIO SECUNDARIO DE MENORES PALLPACACHI - GRAU   (51-0702-5-99-634)  </t>
  </si>
  <si>
    <t xml:space="preserve">COLEGIO SECUNDARIO DE MENORES COTABAMBAS   (51-0702-5-99-635)  </t>
  </si>
  <si>
    <t xml:space="preserve">COLEGIO SECUNDARIO DE MENORES YANACA - AYMARAES   (51-0702-5-99-638)  </t>
  </si>
  <si>
    <t xml:space="preserve">CENTRO EDUCATIVO INTEGRADO EL CARMEN - CURAHUASI   (51-0702-5-99-639)  </t>
  </si>
  <si>
    <t xml:space="preserve">COLEGIO SECUNDARIO DE MENORES JOSE MARIA ARGUEDAS DE COTARUSE- AYMARAES   (51-0702-5-99-668)  </t>
  </si>
  <si>
    <t xml:space="preserve">ESCUELA PRIMARIA DE MENORES CCASA - CHALLHUAHUACHO- COTABAMBAS   (51-0702-5-99-671)  </t>
  </si>
  <si>
    <t xml:space="preserve">CENTRO EDUCATIVO PRIMARIO JOSE MARIA ARGUEDAS- CURAHUASI-ABANCAY   (51-0702-5-99-699)  </t>
  </si>
  <si>
    <t xml:space="preserve">CENTRO EDUCATIVO INICIAL VIRGEN DEL CARMEN - ABANCAY   (51-0702-5-99-700)  </t>
  </si>
  <si>
    <t xml:space="preserve">COLEGIO SECUNDARIO DE MENORES MIGUEL GRAU - ABANCAY   (51-0702-5-99-713)  </t>
  </si>
  <si>
    <t xml:space="preserve">CENTRO EDUCATIVO MAMARA - GRAU   (51-0702-5-99-714)  </t>
  </si>
  <si>
    <t xml:space="preserve">CENTRO EDUCATIVO PRIMARIO PASCAYA - PICHIRHUA -    (51-0702-5-99-717)  </t>
  </si>
  <si>
    <t xml:space="preserve">COLEGIO SECUNDARIO DE MENORES TUPAC AMARU - YANACA - AYMARAES    (51-0702-5-99-719)  </t>
  </si>
  <si>
    <t xml:space="preserve">CENTRO EDUCATIVO PRIMARIO COTAHUARCAY - CHUQUIBAMBILLA - GRAU    (51-0702-5-99-729)  </t>
  </si>
  <si>
    <t xml:space="preserve">COLEGIO SECUNDARIO DE MENORES JOSE MARIA ARGUEDAS DE COTARUSE - AYMARAES    (51-0702-5-00-668)  </t>
  </si>
  <si>
    <t xml:space="preserve">CENTRO EDUCATIVO PRIMARIO ESTHER ROBERTY GAMERO - ABANCAY    (51-0702-5-00-810)  </t>
  </si>
  <si>
    <t xml:space="preserve">CENTRO EDUCATIVO INICIAL COYLLURQUI - COTABAMBAS    (51-0702-5-00-823)  </t>
  </si>
  <si>
    <t xml:space="preserve">ESCUELA PRIMARIA DE MENORES COLCA - CARAYBAMBA    (51-0702-5-00-827)  </t>
  </si>
  <si>
    <t xml:space="preserve">ESCUELA PRIMARIA DE MENORES TURPAY - COTABAMBAS    (51-0702-5-00-828)  </t>
  </si>
  <si>
    <t xml:space="preserve">CONTRUCCION CENTRO EDUCATIVO PRIMARIO COTARMA    (51-0702-5-00-830)  </t>
  </si>
  <si>
    <t xml:space="preserve">CENTRO EDUCATIVO DE MENORES SAN ANTONIO    (51-0702-5-00-832)  </t>
  </si>
  <si>
    <t xml:space="preserve">COLEGIO SECUNDARIO DE MENORES COTABAMBAS    (51-0702-5-00-834)  </t>
  </si>
  <si>
    <t xml:space="preserve">COLEGIO SECUNDARIO DE MENORES PALLPACACHI - GRAU    (51-0702-5-00-837)  </t>
  </si>
  <si>
    <t xml:space="preserve">COLEGIO SECUNDARIO DE MENORES PACHACONAS - ANTABAMBA    (51-0702-5-00-838)  </t>
  </si>
  <si>
    <t xml:space="preserve">COLEGIO SECUNDARIO DE MENORES HAQUIRA - COTABAMBAS    (51-0702-5-00-839)  </t>
  </si>
  <si>
    <t xml:space="preserve">COLEGIO SECUNDARIO DE MENORES RAFAEL GRAU DE MAMARA - GRAU    (51-0702-5-00-857)  </t>
  </si>
  <si>
    <t xml:space="preserve">CONCLUSION CENTRO EDUCATIVO PRIMARIO COTARMA - AYMARAES    (51-0702-5-00-894)  </t>
  </si>
  <si>
    <t xml:space="preserve">COLEGIO MIGUEL GRAU    (51-0702-5-01-098)  </t>
  </si>
  <si>
    <t xml:space="preserve">CENTRO EDUCATIVO INICIAL COYLLURQUI - COTABAMBAS    (51-0702-5-01-823)  </t>
  </si>
  <si>
    <t xml:space="preserve">COLEGIO SECUNDARIO DE MENORES SAN ANTONIO (ACABADOS)    (51-0702-5-01-920)  </t>
  </si>
  <si>
    <t xml:space="preserve">COLEGIO SECUNDARIO DE MENORES COTABAMBAS (ACABADOS )    (51-0702-5-01-922)  </t>
  </si>
  <si>
    <t xml:space="preserve">COLEGIO SECUNDARIO DE MENORES MICAELA BASTIDAS    (51-0702-5-01-923)  </t>
  </si>
  <si>
    <t xml:space="preserve">COLEGIO SECUNDARIO DE MENORES PACHACONAS - ANTABAMBA (TECHO Y ...  )    (51-0702-5-01-924)  </t>
  </si>
  <si>
    <t xml:space="preserve">COLEGIO SECUNDARIO DE MENORES SANTA ROSA (CONST 1ER  ...  )    (51-0702-5-01-925)  </t>
  </si>
  <si>
    <t xml:space="preserve">CONCLUSION CENTRO EDUCATIVO AURORA INES TEJADA - ABANCAY    (51-0702-5-01-946)  </t>
  </si>
  <si>
    <t xml:space="preserve">CONCLUSION CENTRO EDUCATIVO PRIMARIO COTARMA - PICHIRHUA - ABANCAY    (51-0702-5-01-952)  </t>
  </si>
  <si>
    <t xml:space="preserve">CONSTRUCCION CENTRO EDUCATIVO INICIAL LAS AMERICAS  - ABANCAY    (51-0702-5-01-953)  </t>
  </si>
  <si>
    <t xml:space="preserve">EQUIPAMIENTO MOBILIARIO ESCOLAR    (51-0702-5-01-959)  </t>
  </si>
  <si>
    <t xml:space="preserve">CONCLUSION COLEGIO SECUNDARIO DE MENORES AGROPECUARIO POCCOHUANCA -     (51-0702-5-01-960)  </t>
  </si>
  <si>
    <t xml:space="preserve">CONSTRUCCION AULAS NIVEL SECUNDARIO    (51-0702-5-01-976)  </t>
  </si>
  <si>
    <t xml:space="preserve">CONCLUSION C.E. PRIMARIO COLCABAMBA - CARAYBAMBA    (51-0702-5-01-977)  </t>
  </si>
  <si>
    <t xml:space="preserve">CONSTRUCCION CENTRO EDUCATIVO INICIAL SAN MARTIN    (51-0702-5-02-005)  </t>
  </si>
  <si>
    <t xml:space="preserve">CONSTRUCCION CENTRO EDUCATIVO INICIAL CHALHUANCA    (51-0702-5-02-006)  </t>
  </si>
  <si>
    <t xml:space="preserve">CONSTRUCCION Y AMPLIACION CENTRO EDUCATIVO CHUQUIBAMBILLA    (51-0702-5-02-007)  </t>
  </si>
  <si>
    <t xml:space="preserve">CONSTRUCCION COLEGIO SECUNDARIO DE MENORES SANTA ROSA - ABANCAY    (51-0702-5-02-008)  </t>
  </si>
  <si>
    <t xml:space="preserve">CONSTRUCCION COLEGIO SECUNDARIO DE MENORES AURORA INES TEJADA - ABANCAY    (51-0702-5-02-009)  </t>
  </si>
  <si>
    <t xml:space="preserve">CONSTRUCCION COLEGIO SECUNDARIO DE MENORES CHALLHUAHUACHO - COTABAMBAS    (51-0702-5-02-010)  </t>
  </si>
  <si>
    <t xml:space="preserve">CONSTRUCCION COLEGIO SECUNDARIO DE MENORES CACHORA - ABANCAY    (51-0702-5-02-011)  </t>
  </si>
  <si>
    <t xml:space="preserve">CONSTRUCCION COLEGIO SECUNDARIO DE MENORES BENJAMIN HERENCIA    (51-0702-5-02-012)  </t>
  </si>
  <si>
    <t xml:space="preserve">CONSTRUCCION COLEGIO SECUNDARIO DE MENORES COTABAMBAS    (51-0702-5-02-013)  </t>
  </si>
  <si>
    <t xml:space="preserve">CONSTRUCCION COLEGIO SECUNDARIO DE MENORES PACHACONAS - ANTABAMBA    (51-0702-5-02-014)  </t>
  </si>
  <si>
    <t xml:space="preserve">CONSTRUCCION INSTITUTO SUPERIOR TECNOLOGICO ANTABAMBA    (51-0702-5-02-015)  </t>
  </si>
  <si>
    <t xml:space="preserve">COLEGIO SECUNDARIO DE MENORES VARIANTE AGROPECUARIO POCCOHUANCA - AYMARAES    (51-0702-5-02-016)  </t>
  </si>
  <si>
    <t xml:space="preserve">CONCLUSION COLEGIO SECUNDARIO DE MENORES MIGUEL GRAU    (51-0702-5-02-017)  </t>
  </si>
  <si>
    <t xml:space="preserve">CONCLUSION COLEGIO SECUNDARIO DE MENORES TAMBURQUI - CIRCA    (51-0702-5-02-018)  </t>
  </si>
  <si>
    <t xml:space="preserve">COLEGIO SECUNDARIO DE MENORES SAN MATEO - TINTAY    (51-0702-5-02-019)  </t>
  </si>
  <si>
    <t xml:space="preserve">CONCLUSION COLEGIO SECUNDARIO DE MENORES TAMBULLA - CHALLHUAHUACHO    (51-0702-5-02-021)  </t>
  </si>
  <si>
    <t xml:space="preserve">CONCLUSION COLEGIO SECUNDARIO DE MENORES MARA - COTABAMBAS    (51-0702-5-02-040)  </t>
  </si>
  <si>
    <t xml:space="preserve">COLEGIO SECUNDARIO DE MENORES SAN ANTONIO - TAMBURCO - ABANCAY    (51-0702-5-02-048)  </t>
  </si>
  <si>
    <t xml:space="preserve">CONSTRUCCION CENTRO EDUCATIVO JOSE MARIA ARGUEDAS CURAHUASI - ABANCAY    (51-0702-5-02-085)  </t>
  </si>
  <si>
    <t xml:space="preserve">CENTRO EDUCATIVO CASINCHIHUA    (51-0702-5-02-098)  </t>
  </si>
  <si>
    <t xml:space="preserve">CENTRO EDUCATIVO MIXTO TAPAYRIHUA    (51-0702-5-02-134)  </t>
  </si>
  <si>
    <t xml:space="preserve">COLEGIO SECUNDARIO DE MENORES PACHACONAS - ANTABAMBA    (51-0702-5-02-630)  </t>
  </si>
  <si>
    <t xml:space="preserve">COLEGIO SECUNDARIO DE MENORES COTABAMBAS    (51-0702-5-02-635)  </t>
  </si>
  <si>
    <t xml:space="preserve">CENTRO EDUCATIVO PRIMARIO COTAHUARCAY - CHUQUIBAMBILLA - GRAU    (51-0702-5-02-729)  </t>
  </si>
  <si>
    <t xml:space="preserve">CENTRO EDUCATIVO SECUNDARIO DE MENORES MICAELA BASTIDAS - CHUQUIBAMBILLA - GRAU    (51-0702-5-02-836)  </t>
  </si>
  <si>
    <t xml:space="preserve">COLEGIO SECUNDARIO DE MENORES PACHACONAS - ANTABAMBA    (51-0702-5-02-838)  </t>
  </si>
  <si>
    <t xml:space="preserve">CENTRO EDUCATIVO SECUNDARIO DE MENORES MARA - COTABAMBAS (ACABADO 1ER NIVEL)    (51-0702-5-02-921)  </t>
  </si>
  <si>
    <t xml:space="preserve">COLEGIO SECUNDARIO DE MENORES VARIANTE AGROPECUARIA POCCOHUANCA- AYMARAES    (51-0702-5-02-960)  </t>
  </si>
  <si>
    <t xml:space="preserve">CONCLUSION CENTRO EDUCATIVO PRIMARIO COLCA - CARAYBAMBA -  AYMARAES    (51-0702-5-02-977)  </t>
  </si>
  <si>
    <t xml:space="preserve">CONCLUSION COLEGIO SECUNDARIO DE MENORES LUCRE    (51-0702-5-03-003)  </t>
  </si>
  <si>
    <t xml:space="preserve">CONSTRUCCION C.E.I. 228 SAN MARTIN - ABANCAY - EMERGENCIA 1    (51-0702-5-03-005)  </t>
  </si>
  <si>
    <t xml:space="preserve">CONSTRUCCION CERCO PERIMETRICO CENTRO EDUCATIVO PRIMARIO ESTHER ROBERTY GAMERO - ABANCAY    (51-0702-5-03-007)  </t>
  </si>
  <si>
    <t xml:space="preserve">CONSTRUCCION COLEGIO SECUNDARIO DE MENORES SANTA ROSA - ABANCAY    (51-0702-5-03-017)  </t>
  </si>
  <si>
    <t xml:space="preserve">COLEGIO SECUNDARIO DE MENORES ANCCOBAMBA - CHAPIMARCA    (51-0702-5-03-033)  </t>
  </si>
  <si>
    <t xml:space="preserve">CONSTRUCCION COLEGIO SECUNDARIO DE MENORES BENJAMIN HERENCIA ZEVALLOS    (51-0702-5-03-036)  </t>
  </si>
  <si>
    <t xml:space="preserve">CONSTRUCCION COLEGIO SECUNDARIO DE MENORES CHALLHUAHUACHO - COTABAMBAS    (51-0702-5-03-037)  </t>
  </si>
  <si>
    <t xml:space="preserve">CONSTRUCCION COLEGIO SECUNDARIO DE MENORES AURORA INES TEJADA - ABANCAY    (51-0702-5-03-041)  </t>
  </si>
  <si>
    <t xml:space="preserve">CONSTRUCCION CENTRO EDUCATIVO DE APLICACIÓN CHUQUIBAMBILLA - GRAU    (51-0702-5-03-043)  </t>
  </si>
  <si>
    <t xml:space="preserve">CONSTRUCCION CENTRO EDUCATIVO PACHACONAS - ANTABAMBA    (51-0702-5-03-060)  </t>
  </si>
  <si>
    <t>51-0702-5-03-061</t>
  </si>
  <si>
    <t xml:space="preserve">CONCLUSION COLEGIO SECUNDARIO DE MENORES MICAELA BASTIDAS - CHUQUIBAMBILLA - GRAU    (51-0702-5-03-061)  </t>
  </si>
  <si>
    <t xml:space="preserve">CONSTRUCCION COLEGIO SECUNDARIO DE MENORES INDUSTRIAL - ABANCAY    (51-0702-5-03-065)  </t>
  </si>
  <si>
    <t xml:space="preserve">CONSTRUCCION CENTRO EDUCATIVO INICIAL COYLLURQUI - COTABAMBAS    (51-0702-5-03-070)  </t>
  </si>
  <si>
    <t xml:space="preserve">CONSTRUCCION COLEGIO SECUNDARIO DE MENORES COTABAMBAS    (51-0702-5-03-071)  </t>
  </si>
  <si>
    <t xml:space="preserve">CONSTRUCCION COLEGIO SECUNDARIO DE MENORES SAN ANTONIO - ABANCAY    (51-0702-5-03-077)  </t>
  </si>
  <si>
    <t xml:space="preserve">CENTRO EDUCATIVO INICIAL TAMBOBAMBA    (51-0702-5-03-085)  </t>
  </si>
  <si>
    <t xml:space="preserve">CENTRO EDUCATIVO INICIAL LOS ROSALES    (51-0702-5-03-087)  </t>
  </si>
  <si>
    <t xml:space="preserve">CENTRO EDUCATIVO PRIMARIO MAJESA - ABANCAY    (51-0702-5-03-089)  </t>
  </si>
  <si>
    <t xml:space="preserve">CENTRO EDUCATIVO PRIMARIO CCASANCCA - CURASCO - GRAU    (51-0702-5-03-090)  </t>
  </si>
  <si>
    <t xml:space="preserve">ESCUELA PRIMARIA DE MENORES N° 54298 MICAELA BASTIDAS DE CHALHUANCA - AYMARAES    (51-0702-5-03-620)  </t>
  </si>
  <si>
    <t xml:space="preserve">MEJORAMIENTO, AMPLIACION COLEGIO SECUNDARIO DE MENORES FRAY DIEGO ORTIZ    (51-0702-5-04-002)  </t>
  </si>
  <si>
    <t xml:space="preserve">MEJORAMIENTO, CONSTRUCCION CENTRO EDUCATIVO DE APLICACIÓN FIDELIA VALENZUELA    (51-0702-5-04-003)  </t>
  </si>
  <si>
    <t xml:space="preserve">MEJORAMIENTO, CONSTRUCCION COLEGIO SECUNDARIO DE MENORES CACHORA - ABANCAY    (51-0702-5-04-004)  </t>
  </si>
  <si>
    <t xml:space="preserve">AMPLIACION CENTRO EDUCATIVO DE MENORES AGROPECUARIO CHALLHUAHUACHO - COTABAMBAS    (51-0702-5-04-005)  </t>
  </si>
  <si>
    <t xml:space="preserve">CONSTRUCCION INSTITUTO SUPERIOR TECNOLOGICO HERMENEGILDO MIRANDA - ANTABAMBA    (51-0702-5-04-006)  </t>
  </si>
  <si>
    <t xml:space="preserve">MEJORAMIENTO DE AULAS Y CONSTRUCCION DE SERVICIOS HIGIENICOS CENTRO EDUCATIVO INICIAL N° 14     (51-0702-5-04-007)  </t>
  </si>
  <si>
    <t xml:space="preserve">CONSTRUCCION COLEGIO SECUNDARIO DE MENORES PROGRESO     (51-0702-5-04-023)  </t>
  </si>
  <si>
    <t xml:space="preserve">CONSTRUCCION CENTRO EDUCATIVO PACHACONAS     (51-0702-5-04-060)  </t>
  </si>
  <si>
    <t xml:space="preserve">CONSTRUCCION COLEGIO SECUNDARIO DE MENORES COTABAMBAS     (51-0702-5-04-071)  </t>
  </si>
  <si>
    <t xml:space="preserve">CONSTRUCCION COLEGIO SECUNDARIO DE MENORES  HAQUIRA -  COTABAMBAS     (51-0702-5-04-106)  </t>
  </si>
  <si>
    <t xml:space="preserve">CENTRO EDUCATIVO INICIAL LAS AMERICAS     (51-0702-5-04-107)  </t>
  </si>
  <si>
    <t xml:space="preserve">CERCO PERIMETRICO CENTRO EDUCATIVO NUESTRA SEÑORA DEL ROSARIO     (51-0702-5-04-108)  </t>
  </si>
  <si>
    <t xml:space="preserve">CONSTRUCCION COLEGIO SECUNDARIO DE MENORES PALLPACACHI - MARISCAL GAMARRA GRAU     (51-0702-5-04-114)  </t>
  </si>
  <si>
    <t xml:space="preserve">CONSTRUCCION CERCO PERIMETRICO CENTRO EDUCATIVO ESTHER ROBERTY GAMERO - ABANCAY     (51-0702-5-04-117)  </t>
  </si>
  <si>
    <t xml:space="preserve">CAMBIO DE TECHO ESCUELA PRIMARIA DE MENORES TEJAHUASI     (51-0702-5-04-120)  </t>
  </si>
  <si>
    <t>51-0702-5-04-123</t>
  </si>
  <si>
    <t xml:space="preserve">CONSTRUCCION COLEGIO SECUNDARIO DE MENORES MICAELA BASTIDAS - COYLLURQUI - COTABAMBAS     (51-0702-5-04-123)  </t>
  </si>
  <si>
    <t xml:space="preserve">CONSTRUCCION CENTRO EDUCATIVO INICAL N° 14 - CHALHUANCA     (51-0702-5-04-125)  </t>
  </si>
  <si>
    <t xml:space="preserve">ESCUELA PRIMARIA DE MENORES N° 54194 AMADOR GALINDO     (51-0702-5-04-135)  </t>
  </si>
  <si>
    <t xml:space="preserve">CONSTRUCCION COLEGIO SECUNDARIO DE MENORES BENJAMIN HERENCIA     (51-0702-5-04-136)  </t>
  </si>
  <si>
    <t xml:space="preserve">CONSTRUCCION COLEGIO SECUNDARIO DE MENORES CHALLHUAHUACHO - COTABAMBAS     (51-0702-5-04-137)  </t>
  </si>
  <si>
    <t xml:space="preserve">CAMBIO DE TECHO ESCUELA PRIMARIA DE MENORES 54195 EL CARMEN      (51-0702-5-04-138)  </t>
  </si>
  <si>
    <t xml:space="preserve">CAMBIO DE TECHO ESCUELA PRIMARIA DE MENORES 54480 MOROCHUCO     (51-0702-5-04-139)  </t>
  </si>
  <si>
    <t xml:space="preserve">CONSTRUCCION INSTITUTO SUPERIOR TECNOLOGICO ANTABAMBA     (51-0702-5-04-142)  </t>
  </si>
  <si>
    <t xml:space="preserve">CONSTRUCCION CENTRO EDUCATIVO DE APLICACIÓN CHUQUIBAMBILLA - GRAU     (51-0702-5-04-143)  </t>
  </si>
  <si>
    <t xml:space="preserve">CONSTRUCCION COLEGIO SECUNDARIO DE MENORES MICAELA BASTIDAS CACHORA     (51-0702-5-04-144)  </t>
  </si>
  <si>
    <t xml:space="preserve">CENTRO EDUCATIVO PRIMARIO N° 54326 TINTAY    (51-0702-5-04-146)  </t>
  </si>
  <si>
    <t xml:space="preserve">CAMBIO DE TECHO ESCUELA PRIMARIA DE MENORES 54185 CAYARA    (51-0702-5-04-147)  </t>
  </si>
  <si>
    <t xml:space="preserve">ESCUELA PRIMARIA DE MENORES 54180 CHIHUAMPATA    (51-0702-5-04-157)  </t>
  </si>
  <si>
    <t xml:space="preserve">ESCUELA PRIMARIA DE MENORES 54236 LLIMPE    (51-0702-5-04-163)  </t>
  </si>
  <si>
    <t xml:space="preserve">ESCUELA PRIMARIA DE MENORES 54613 CALLEBAMBA    (51-0702-5-04-165)  </t>
  </si>
  <si>
    <t xml:space="preserve">ESCUELA PRIMARIA DE MENORES 54235 AHUAYRO    (51-0702-5-04-166)  </t>
  </si>
  <si>
    <t xml:space="preserve">CAMBIO DE TECHO COLEGIO SECUNDARIO DE MENORES JUAN VELASCO ALVARADO - HUANCARAMA    (51-0702-5-04-281)  </t>
  </si>
  <si>
    <t xml:space="preserve">MEJORAMIENTO AULAS Y CONSTRUCCION SERVICIOS HIGIENICOS C.E.I. N° 14 - CHALHUANCA    (51-0702-5-05-013)  </t>
  </si>
  <si>
    <t xml:space="preserve">CONSTRUCCION CENTRO EDUCATIVO DE APLICACIÓN FIDELIA VALENZUELA    (51-0702-5-05-014)  </t>
  </si>
  <si>
    <t xml:space="preserve">CONSTRUCCION INSTITUTO SUPERIOR TECNOLOGICO HERMENEGILDO MIRANDA - ANTABAMBA    (51-0702-5-05-016)  </t>
  </si>
  <si>
    <t xml:space="preserve">CONSTRUCCION COLEGIO SECUNDARIO DE MENORES MICAELA BASTIDAS - COYLLURQUI - COTABAMBAS    (51-0702-5-05-023)  </t>
  </si>
  <si>
    <t xml:space="preserve">CONSTRUCCION CERCO PERIMETRICO CENTRO EDUCATIVO ESTHER ROBERTY GAMERO    (51-0702-5-05-027)  </t>
  </si>
  <si>
    <t xml:space="preserve">AMPLIACION COLEGIO ESTATAL MIXTO CHALLHUAHUACHO - COTABAMBAS    (51-0702-5-05-030)  </t>
  </si>
  <si>
    <t xml:space="preserve">MEJORAMIENTO CONSTRUCCION COLEGIO SECUNDARIO DE MENORES CACHORA    (51-0702-5-05-037)  </t>
  </si>
  <si>
    <t xml:space="preserve">CONSTRUCCION INSTITUTO SUPERIOR TECNOLOGICO ANTABAMBA    (51-0702-5-05-042)  </t>
  </si>
  <si>
    <t xml:space="preserve">CONSTRUCCION CENTRO EDUCATIVO INICIAL N° 14 CHALHUANCA - AYMARAES    (51-0702-5-05-051)  </t>
  </si>
  <si>
    <t xml:space="preserve">CONSTRUCCION COLEGIO SECUNDARIO DE MENORES PACHACONAS    (51-0702-5-05-052)  </t>
  </si>
  <si>
    <t xml:space="preserve">CONSTRUCCION CENTRO EDUCATIVO DE APLICACIÓN FIDELIA VALENZUELA    (51-0702-5-05-054)  </t>
  </si>
  <si>
    <t xml:space="preserve">CENTRO EDUCATIVO JOSE MARIA ARGUEDAS COTARUSE - AYMARAES    (51-0702-5-05-059)  </t>
  </si>
  <si>
    <t xml:space="preserve">CONSTRUCCION COLEGIO SECUNDARIO DE MENORES INDUSTRIAL -  ABANCAY    (51-0702-5-05-065)  </t>
  </si>
  <si>
    <t xml:space="preserve">CONSTRUCCION CENTRO EDUCATIVO INICIAL COYLLURQUI - COTABAMBAS    (51-0702-5-05-070)  </t>
  </si>
  <si>
    <t xml:space="preserve">CONSTRUCCION COLEGIO SECUNDARIO DE MENORES COTABAMBAS    (51-0702-5-05-071)  </t>
  </si>
  <si>
    <t>REHABILITACION C.E.I. POCOHUANCA, PROVINCIA DE AYMARAES, REGION APURIMAC</t>
  </si>
  <si>
    <t>HABILITACION DE COBERTURA, INSTALACIONES ELECTRICAS Y ACABADOS AMBIENTES DEL C.E. ANTONIO OCAMPO</t>
  </si>
  <si>
    <t xml:space="preserve">MEJORAMIENTO, CONSTRUCCION CENTRO EDUCATIVO DE APLICACIÓN FIDELIA VALENZUELA   </t>
  </si>
  <si>
    <t>MEJORAMIENTO Y  CONSTRUCCION C.S.M. CACHORA, PROVINCIA DE ABANCAY</t>
  </si>
  <si>
    <t>AMPLIACION COLEGIO ESTATAL MIXTO AGROPECUARIO DE CHALLHUAHUACHO - PROVINCIA DE COTABAMBAS</t>
  </si>
  <si>
    <t>MEJORAMIENTO DE AULAS Y CONSTRUCCION DE SERVICIOS HIGIENICOS CEI N° 14 - CHALHUANCA</t>
  </si>
  <si>
    <t xml:space="preserve">CERCO PERIMETRICO CENTRO EDUCATIVO NUESTRA SEÑORA DEL CARMEN    (51-0702-5-05-109)  </t>
  </si>
  <si>
    <t xml:space="preserve">CONSTRUCCION COLEGIO SECUNDARIO DE MENORES BENJAMIN HERENCIA - TINTAY    (51-0702-5-05-115)  </t>
  </si>
  <si>
    <t xml:space="preserve">MEJORAMIENTO, CONSTRUCCION COLEGIO SECUNDARIO DE MENORES CACHORA - ABANCAY    (51-0702-5-05-141)  </t>
  </si>
  <si>
    <t xml:space="preserve">MEJORAMIENTO, AMPLIACION COLEGIO SECUNDARIO DE MENORES FRAY DIEGO ORTIZ - PROGRESO - GRAU    (51-0702-5-05-148)  </t>
  </si>
  <si>
    <t xml:space="preserve">AMPLIACION CENTRO EDUCATIVO DE MENORES AGROPECUARIO CHALLHUAHUACHO - COTABAMBAS    (51-0702-5-05-152)  </t>
  </si>
  <si>
    <t xml:space="preserve">INSTITUTO SUPERIOR PEDAGOGICO JOSE MARIA ARGUEDAS DE CHALHUANCA- AYMARAES    (51-0702-5-06-002)  </t>
  </si>
  <si>
    <t xml:space="preserve">COLEGIO SECUNDARIO MIXTO JOSE CARLOS MARIATEGUI - ANTABAMBA    (51-0702-5-06-003)  </t>
  </si>
  <si>
    <t xml:space="preserve">MEJORAMIENTO AULAS Y CONSTRUCCION SERVICIOS HIGIENICOS C.E.I. N° 14 DE CHALHUANCA - AYMARAES    (51-0702-5-06-015)  </t>
  </si>
  <si>
    <t>CONSTRUCCION ESTADIO CONDEBAMBA</t>
  </si>
  <si>
    <t>MEJORAMIENTO DE LA INFRAESTRUCTURA DEL CSM JOSE CARLOS MARIATEGUI DEL DISTRITO DE ANTABAMBA</t>
  </si>
  <si>
    <t xml:space="preserve">MEJORAMIENTO CENTRO EDUCATIVO DE APLICACIÓN FIDELIA VALENZUELA SOTOMAYOR    (51-0702-5-06-063)  </t>
  </si>
  <si>
    <t xml:space="preserve">MEJORAMIENTO Y CONSTRUCCION COLEGIO SECUNDARIO DE MENORES CACHORA - ABANCAY    (51-0702-5-06-064)  </t>
  </si>
  <si>
    <t xml:space="preserve">CONSTRUCCION INSTITUTO SUPERIOR TECNOLOGICO HERMENEGILDO MIRANDA - ANTABAMBA    (51-0702-5-06-065)  </t>
  </si>
  <si>
    <t xml:space="preserve">CAMBIO DE TECHO COLEGIO SECUNDARIO DE MENORES JUAN VELASCO ALVARADO    (51-0702-5-06-115)  </t>
  </si>
  <si>
    <t xml:space="preserve">RECONSTRUCCION 02 AULAS ESCUELA PRIMARIA DE MENORES N° 54869 OCCARALLA    (51-0702-5-06-121)  </t>
  </si>
  <si>
    <t xml:space="preserve">CERCO PERIMETRICO COLEGIO MIGUEL GRAU - ABANCAY    (51-0702-5-06-259)  </t>
  </si>
  <si>
    <t xml:space="preserve">COLEGIO MIXTO CHALLHUAHUACHO AÑO 2005 - COTABAMBAS    (51-0702-5-06-261)  </t>
  </si>
  <si>
    <t>PROPORCIONAR A LA POBLACION AREAS DEPORTIVAS - AÑO 2005</t>
  </si>
  <si>
    <t xml:space="preserve">CONSTRUCCION DEL SEGUNDO NIVEL EN MURO NEGRO, COLUMNAS, VIGAS Y OTROS DE LA BIBLIOTECA CENTRAL UNAMBA     </t>
  </si>
  <si>
    <t>CONSTRUCCION CERCO PERIMETRICO DEL C.SM. MIGUEL GRAU</t>
  </si>
  <si>
    <t>CONSTRUCCION AUDITORIO Y LABORATORO DE COMPUTACION DEL I.S.T.P. DE</t>
  </si>
  <si>
    <t>MEJORAMIENTO Y AMPLIACION DEL C.S.M. FRAY DIEGO ORTIZ - PROGRESO - GRAU</t>
  </si>
  <si>
    <t>CONSTRUCCION C.S.M. GUILLERMO VILADEGUT FERRUFINO - LAMBRAMA</t>
  </si>
  <si>
    <t>MEJORAMIENTO CONDICIONES FISICAS PARA LA ADECUADA ATENCION DE LA POBLACION ESCOLAR</t>
  </si>
  <si>
    <t>CONSTRUCCION  I.E.S.M. COLCA - CARAYBAMBA</t>
  </si>
  <si>
    <t>MEJORAMIENTO Y AMPLIACION DE LA INFRAESTRUCTURA DE LA I.E. LA VICTORIA-ABANCAY</t>
  </si>
  <si>
    <t>MEJORAMIENTO Y AMPLIACION INFRAESTRUCTURA DE LA INSTITUCION EDUCATIVA LA VICTORIA - ABANCAY</t>
  </si>
  <si>
    <t>CONSTRUCCION DEL CERCO PERIMETRICO DE LA I.E. MIGUEL GRAU DEL DISTRITO DE ABANCAY</t>
  </si>
  <si>
    <t>CONSTRUCCION DE INFRAESTRUCTURA DE LA I.E. 50637 SAN MARTIN DE PORRAS DE COTABAMBAS</t>
  </si>
  <si>
    <t>AMPLIACION Y MEJORAMIENTO DE LA I.E. MANUEL JESUS SIERRA AGUILAR - MAJESA</t>
  </si>
  <si>
    <t>ACONDICIONAMIENTO DEL CAMPO DEPORTIVO DE LA I.E. MIGUEL GRAU DE ABANCAY</t>
  </si>
  <si>
    <t>CONSTRUCCION DE INFRAESTRUCTURA, EQUIPAMIENTO MODULAR  DE LA I.E. DE NIVEL SECUNDARIO JAVIER HERAUD PERES DEL DISTRITO DE LUCRE</t>
  </si>
  <si>
    <t>MEJORAMIENTO Y AMPLIACION DE LA INFRAESTRUCTURA  EDUCATIVA DE LA I.E. LA VICTORIA DEL DISTRITO DE ABANCAY</t>
  </si>
  <si>
    <t>CONSTRUCCION COLEGIO SECUNDARIO DE MENORES GUILLERMO VILADEGUT FERRUFINO DEL DISTRITO DE LAMBRAMA</t>
  </si>
  <si>
    <t>CONSTRUCCION DE INFRAESTRUCTURA DE LA I.E. 50637 SAN MARTIN DE PORRAS DE COTABAMBAAS</t>
  </si>
  <si>
    <t>MEJORAMIENTO Y AMPLIACION DEL COLEGIO SECUNDARIO DE MENORES FRAY DIEGO ORTIZ DEL DISTRITO DE PROGRESO</t>
  </si>
  <si>
    <t>MEJORAMIENTO DE LAS CONDICIONES FISICAS PARA LA ADECUADA ATENCION DE LA POBLACION ESCOLAR EN LA REGION APURIMAC</t>
  </si>
  <si>
    <t>AMPLIACION Y MEJORAMIENTO DE LA I.E. MANUEL JESUS SIERRA AGUILAR - MAJESA DEL DISTRITO DE ABANCAY</t>
  </si>
  <si>
    <t>MEJORAMIENTO DEL SERVICIO DE COMEDOR DE LA UNIVERSIDAD MICAELA BASTIDAS DE APURIMAC</t>
  </si>
  <si>
    <t>CONSTRUCCION Y EQUIPAMIENTO DE LA I.E. SECUNDARIA RAFAEL GRAU DE MAMARA. PROVINCIA DE GRAU</t>
  </si>
  <si>
    <t>MEJORAMIENTO Y AMPLIACION DE LA INFRAESTRUCTURA DE LA I.E.P. Nº 54330 RICARDO PALMA DEL DISTRITO DE TORAYA, PROVINCIA AYMARAES</t>
  </si>
  <si>
    <t>CONSTRUCCION Y EQUIPAMIENTO  DE INFRAESTRUCTURA DE LA I.E. DE NIVEL SECUNDARIA DE SAN ANONIO, DISTRITO SAN ANTONIO, PROVINCIA DE GRAU</t>
  </si>
  <si>
    <t>MEJORAMIENTO DE LA OFERTA DE SERVICIOS EDUCATIVOS DE LAS INSTITUCIONES EDUCATIVAS INTEGRADAS Nº 54059 CASINCHIHUA Y VICTOR RAUL HAYA DE LA TORRE</t>
  </si>
  <si>
    <t>MEJORAMIENTO INTEGRAL DEL SERVICIO EDUCATIVO DE LA I.E.S. RAFAEL GRAU DE MAMARA</t>
  </si>
  <si>
    <t>MEJORAMIENTO DE LA OFERT DEL SERVICIO EDUCATIVO EN EL COLEGIO SECUNDARIO DE MENORES GUILLERMO VILADEGUT FERRUFINO DE LAMBRAMA</t>
  </si>
  <si>
    <t>MEJORAMIENTO E IMPLEMENTACION DE LA INFRAESTRUCTURA DE LA I.E. LA VICTORIA, DISTRITO ABANCAY</t>
  </si>
  <si>
    <t>CONSTRUCCION Y EQUIPAMIENTO DE LA I.E. S. RAFAEL GRAU DE MAMARA, PROVINCIA DE GRAU</t>
  </si>
  <si>
    <t>AMPLIACION Y MEJORAMIENTO DE LA I.E. MANUEL JESUS SIERRA AGUILAR - MAJESA, DISTRITO DE ABANCAY</t>
  </si>
  <si>
    <t>CONSTRUCCION DE INFRAESTRUCTURA DEL COLEGIO SECUNDARIO DE TAQUEBAMBA, DISTRITO DE TINTAY, PROV. DE AYMARAES</t>
  </si>
  <si>
    <t>AMPLIACION DE INFRAESTRUCTURA Y EQUIPAMIENTO EN LA I.E.S. SAN JERONIMO, DISTRITO DE TORAYA, PROV. DE AYMARAES</t>
  </si>
  <si>
    <t>RECONSTRUCCION DE INFRAESTRUCTURA DEL COLEGIO SECUNDARIO SAN JUAN DE CHACÑA, DISTRITO SAN JUAN DE CHACÑA, PROV. AYMARAES</t>
  </si>
  <si>
    <t>MEJORAMIENTO DE LA OFERTA DE SERVICIOS EDUCATIVOS EN LA I.E. INTEGRADA DE CARAYBAMBA, DISTRITO CARAYVBAMBA, PROV. AYMARAES</t>
  </si>
  <si>
    <t>CONSTRUCCION DE INFRAESTRUCTURA E IMPLEMENTACION DE LA I.E. DE NIVEL SECUNDARIO OCTAVIO CASAVERDE MARIN DE HUAQUIRCA, DISTRITO DE HUAQUIRCA</t>
  </si>
  <si>
    <t>CONSTRUCCION DE LA INFRAESTRUCTURA EDUCATIVA SECUNDARIA HORACIO ZEVALLOS GAMEZ EN EL DISTRITO DE TURPAY, PROVINCIA DE GRAU</t>
  </si>
  <si>
    <t>CONSTRUCCION DE LA INFRAESTRUCTURA Y MEJORAMIENTO DE LA CAPACIDAD DE PRESTACION DE SERVICIOS DE LA I.E.S. CESAR VALLEJO</t>
  </si>
  <si>
    <t>SUSTITUCION Y AMPLIACION DE INFRAESTRUCTURA Y EQUIPAMIENTO DE LA I.E. S. JOSE MARIA ARGUEDAS DEL DISTRITO DE HUANIPACA, PROVINCIA DE ABANCAY</t>
  </si>
  <si>
    <t>MEJORAMIENTO DEL RENDIMIENTO ESCOLAR EN LA I.E. DE MENORES Nº 54682 JOSE MARIA ARGUEDAS DE CURAHUASI, PROVINCIA DE ABANCAY</t>
  </si>
  <si>
    <t>CONSTRUCCION DE NUEVA INFRAESTRUCTURA PARA LA I.E.I. N° 05 ANGELITOS DE LA GUARDA, DISTRITO TAMBURCO, PROVINCIA ABANCAY, REGION APURIMAC</t>
  </si>
  <si>
    <t>MEJORAMIENTO DEL LOGRO DEL APRENDIZAJE AL FINALIZAR EL NIVEL INICIAL DE NIÑOS Y NIÑAS MENORES DE 3 A 5 AÑOS DE 04 I.E.I. UBICADAS EN LAS ZONAS URBANO MARGINALES DEL DISTRITO DE ABANCAY</t>
  </si>
  <si>
    <t>FORTALECIMIENTO DE LAS CAPACIDADES PEDAGOGICAS EN LAS I.E. DEL NIVEL PRIMARIO DE LA CIUDAD DE CHALHUANCA, PROVINCIA DE AYMARAES</t>
  </si>
  <si>
    <t>CONTRUCCION DE INFRAESTRUCTURA DE LA I.E. Nº 50637 SAN MARTIN DE PORRAS DE COTABAMBAS, PROVINCIA COTABAMBAS</t>
  </si>
  <si>
    <t>MEJORAMIENTO DE LA OFERTA DE SERVICIOS EDUCATIVOS DE LAS I.E. INTEGRADAS NºS 54059 CASINCHIHUA Y VICCTOR RAUL HAYA DE LA TORRE</t>
  </si>
  <si>
    <t>CONSTRUCCION Y EQUIPAMIENTO DE INFRAESTRUCTURA DE LA I.E. DE NIVEL SECUNDARIO DE SAN ANTONIO, PROVINCIA DE GRAU</t>
  </si>
  <si>
    <t>MEJORAMIENTO Y AMPLIACION DE LA INFRAESTRUCTURA DE LA I.E.P. Nº 54330 RICARDO PALMA DEL DISTRITO DE TORAYA, PROVINCIA DE AYMARAES</t>
  </si>
  <si>
    <t>CONSTRUCCION DE INFRAESTRUCTURA Y EQUIPAMIENTO MODULAR DE LA I.E. DE NIVEL SECUNDARIO JAVIER HERAUD PEREZ DEL DISTRITO DE LUCRE, PROVINCIA DE AYMARAES</t>
  </si>
  <si>
    <t>MEJORAMIENTO INTEGRAL DEL SERVICIO EDUCATIVO DE LA I.E.S. RAFAEL GRAU DE MAMARA, PROVINCIA DE GRAU</t>
  </si>
  <si>
    <t>MEJORAMIENTO E IMPLEMENTACION DE INFRAESTRUCTURA DE LA I.E. LA VICTORIA DEL DISTRITO DE ABANCAY, PROVINCIA DE ABANCAY</t>
  </si>
  <si>
    <t>CONSTRUCCION E IMPLEMENTACION DE CENTROS VIRTUALES PILOTO PARA EL LOGRO DEL APRENDIZAJE DE CONTENIDOS CURRICULARES EN EL NIVEL PRIMARIO</t>
  </si>
  <si>
    <t>MEJORAMIENTO DE LA OFERTA DEL SERGVICIO EDUCATIVO EN LA I.E. JUAN ESPINOZA MEDRANO DE CALCAUSO, DISTIRTO JUAN ESPINOZA MEDRANO, PROVINCIA ANTABAMBA</t>
  </si>
  <si>
    <t>FORTALECIMIENTO DE LAS BIBLIOTECAS MUNICIPALES EN LA REGION APURIMAC</t>
  </si>
  <si>
    <t>MEJORAMIENTO DE LA OFERTA DE LOS SERVICIOS EDUCATIVOS DE NIVEL INICIAL DIVINO MAESTRO DEL DISTRITO Y PROVINCIA DE ABANCAY</t>
  </si>
  <si>
    <t>MEJORAMIENTO DE LA OFERTA DEL SERVICIO EDUCATIVO COMPLEMENTARIO DE LA I.E. MANUEL GONZALES PRADA DEL DISTRITO EL ORO AYAHUAY, PROVINCIA ANTABAMBA</t>
  </si>
  <si>
    <t>MEJORAMIENTO DE LA OFERTA DEL SERVICIO EDUCATIVO EN LA I.E. JUAN ESPINOZA MEDRANO DE CALCAUSO, DISTRITO JUAN ESPINOZA MEDRANO, PROVINCIA DE ANTABAMBA</t>
  </si>
  <si>
    <t>MEJORAMIENTO DEL SERVICIO EDUCATIVO EN LA I.E. NUESTRA SEÑORA DEL ROSARIO DISTRITO Y PROVINCIA DE ABANCAY</t>
  </si>
  <si>
    <t>MEJORAMIENTO DE LA OFERTA DEL SERVICIO EDUCATIVO DE LA I.E. SAN FRANCISCO DE LUCUCHANGA, DISTRITO DE PICHIRHUA</t>
  </si>
  <si>
    <t>MEJORAMIENTO DE LA OFERTA DEL SERVICIO EDUCATIVO DE LA I.E. JOSE MARIA ARGUEDAS, DISTRITO DE CHUQUIBAMBILLA, PROVINCIA DE GRAU</t>
  </si>
  <si>
    <t>AMPLIACION DE INFRAESTRUCTURA Y EQUIPAMIENTO EN LA I.E. S. SAN JERONIMO DEL DISTRITO DE TORAYA, PROVINCIA DE AYMARAES</t>
  </si>
  <si>
    <t>RECONSTRUCCION DE INFRAESTRUCTURA DEL COLEGIO SECUNDARIO SAN JUAN DE CHACÑA, DISTRITO SAN JUAN DE CHACÑA PROVINCIA DE AYMARAES</t>
  </si>
  <si>
    <t>MEJORAMIENTO DE LA OFERTA DE SERVICIOS EDUCATIVOS EN LA I.E. INTEGRADA DE CARAYBAMBA, PROVINCIA DE AYMARAES</t>
  </si>
  <si>
    <t>SUSTITUCION Y AMPLIACION DE INFRAESTRUCTURA Y EQUIPAMIENTO DE LA I.E.S. JOSE MARIA ARGUEDAS DEL DISTRITO DE HUANIPACA, PROVINCIA DE ABANCAY</t>
  </si>
  <si>
    <t>CONSTRUCCION DE NUEVA INFRAESTRUCTURA PARA LA I.E. I. Nº 05 ANGELITOS DE LA GUARDA DE TAMBURCO, PROVINCIA DE ABANCAY</t>
  </si>
  <si>
    <t>FORTALECIMIENTO DE LAS CAPACIDADES PEDAGOGICAS 3N LAS I.E. DE NIVEL PRIMARIO DE LA CIUDAD DE CHALHUANCA, PROVINCIA DE AYMARAES</t>
  </si>
  <si>
    <t>CONSTRUCCION DE INFRAESTRUCTURA E IMPLEMENTACION DE LA I.E. DE NIVEL SECUNDARIO OCTAVIO CASAVERDE MARIN DE HUAQUIRCA, PROVINCIA DE ANTABAMBA</t>
  </si>
  <si>
    <t>CONSTRUCCION DE LA INFRAESTRUCTURA Y MEJORAMIENTO DE LA CAPACIDAD DE PRESTACION DE SERVICIOS DE LA I.E. DE NIVEL SECUNDARIO</t>
  </si>
  <si>
    <t>CONSTRUCCION DE INFRAESTRUCTURA DE LA I.E. Nº 50637 SAN MARTIN DE PORRAS DE COTABAMBAS, PROVINCIA DE COTABAMBAS</t>
  </si>
  <si>
    <t xml:space="preserve">AMPLIACION Y MEJORAMIENTO DE LA I.E. MANUEL JESUS SIERRA AGUILAR - MAJESA DEL DISTRITO Y PROVINCIA DE ABANCAY, </t>
  </si>
  <si>
    <t>MEJORAMIENTO INTEGRAL DEL SERVICIO EDUCATIVO DE LA I.E.S. RAFAEL GRAU DE MAMARA , PROVINCIA DE GRAU</t>
  </si>
  <si>
    <t xml:space="preserve">MEJORAMIENTO E IMPLEMENTACION DE INFRAESTRUCTURA DE LA I.E. LA VICTORIA DEL DISTRITO Y PROVINCIA DE ABANCAY </t>
  </si>
  <si>
    <t>FORTALECIMIENTO DE3 LAS BIBLIOTECAS MUNICIPALES EN LA REGION APURIMAC - LLAPANCHISPAQ QILQAKUNA</t>
  </si>
  <si>
    <t>MEJORAMIENTO DE LA CAPACIDAD RESOLUTIVA DE LOS SERVICIOS DE ATENCION DE SALUD MATERNO INFANTILES EN LOS ESTABLECIMIENTOS DE SALUD</t>
  </si>
  <si>
    <t>MEJORAMIENTO DE LA CARRETERA TRANSVERSAL COTABAMBAS - GRAU - ABANCAY TRAMO COYLLURQUI - OLLABAMBA - LAMBRAMA</t>
  </si>
  <si>
    <t>MEJORAMIENTO DE LA OFERTA DE SERVICIOS EDUCATIVOS DE LAS INSTITUCIONES EDUCATIVAS INTEGRADAS NºS 54059 CASINCHIHUA Y VICTOR RAUL HAYA DE LA TORRE</t>
  </si>
  <si>
    <t>MEJORAMIENTO Y AMPLIACION DEL COLEGIO SECUNDARIO DE MENORES FRAY  DIEGO ORTIZ DEL DISTRITO DE PROGRESO, PROVINCIA GRAU</t>
  </si>
  <si>
    <t>EMP. PE-30A (DV. CARAYBAMBA - YANAQUILCA - MOLLEBAMBA - ABRA KOELLO - EMP. AP - 108 (ANTABAMBA)</t>
  </si>
  <si>
    <t>MANTENIMIENTO DE CAMINOS DEPARTAMENTALES</t>
  </si>
  <si>
    <t>MEJORAMIENTO DEL SERVICIO EDUCATIVO, PARA EL FORTALECIMIENTO DE LAS CAPACIDADES DE APRENDIZAJE DE LOS ESTUDIANTES DEL CETPRO Nº 01 ABANCAY - CONSTRUCCION</t>
  </si>
  <si>
    <t>MEJORAMIENTO DEL SERVCIO EDUCATIVO DE LA I.E.I. Nº 220 HUELLITAS DE SANTA ROSA, DISTRITO Y PROVINCIA ABANCAY, REGION APURIMAC</t>
  </si>
  <si>
    <t xml:space="preserve"> MEJORAMIENTO DEL SERVICIO EDUCATIVO EN LA I.E. NUESTRA SEÑORA DEL ROSARIO DEL DISTRITO DE ABANCAY-PROVINCIA DE ABANCAY- REGION APURIMAC - CONSTRUCCION </t>
  </si>
  <si>
    <t xml:space="preserve">MEJORAMIENTO DE LA OFERTA DE LOS SERVICIOS EDUCATIVOS DEL NIVEL INICIAL DIVINO MAESTRO DEL DISTRITO Y PROVINCIA DE ABANCAY - REGION APURIMAC - CONSTRUCCION </t>
  </si>
  <si>
    <t>DESARROLLO Y MANTENIMIENTO DE ALDEAS (ABANCAY )</t>
  </si>
  <si>
    <t xml:space="preserve">CONSTRUCCION E IMPLEMENTACION DE CENTROS VIRTUALES PILOTO PARA EL LOGRO DEL APRENDIZAJE DE CONTENIDOS CURRICULARES EN EL NIVEL PRIMARIO </t>
  </si>
  <si>
    <t xml:space="preserve">CONSTRUCCION E IMPLEMENTACION DE CENTROS VIRTUALES PILOTO PARA EL LOGRO DEL APRENDIZAJE DE CONTENIDOS CURRICULARES EN EL NIVEL SECUNDARIO - CONSTRUCCION </t>
  </si>
  <si>
    <t>MEJORAMIENTO DE LOS SERVICIOS DE SALUD DEL CENTRO DE SALUD DE COYLLURQUI - MICRORED COTABAMBAS - RED COTABAMBAS - DIRESA APURIMAC</t>
  </si>
  <si>
    <t>FORTALECIMIENTO DE LAS BIBLIOTECAS MUNICIPALES EN LA REGION APURIMAC-LLAPANCHISPAQ QILQAKUNA - IMPLEMENTACION Y EQUIPAMIENTO DE BIBLIOTECA MUNICIPAL</t>
  </si>
  <si>
    <t>AMPLIACION Y REPOSICION DE LOS AMBIENTES DEL ASILO DE LA PROVINCIA DE ABANCAY, REGION APURIMAC</t>
  </si>
  <si>
    <t>MEJORAMIENTO DEL RENDIMIENTO ESCOLAR EN LA INSTITUCION EDUCATIVA DE MENORES Nº 54682 JOSE MARIA ARGUEDAS DE CURAHUASI, PROVINCIA DE ABANCAY -</t>
  </si>
  <si>
    <t>CONSTRUCCION DE NUEVA INFRAESTRUCTURA PARA LA I.E. INICIAL Nº 05 ANGELITOS DE LA GUARDA TAMBURCO, DISTRITO DE TAMBURCO - ABANCAY - APURIMAC</t>
  </si>
  <si>
    <t>SUSTITUCION Y AMPLIACION DE INFRAESTRUCTURA Y EQUIPAMIENTO DE LA INSTITUCION EDUCATIVA SECUNDARIA JOSE MARIA ARGUEDAS DEL DISTRITO DE HUANIPA</t>
  </si>
  <si>
    <t>MEJORAMIENTO DE LA OFERTA DEL SERVICIO EDUCATIVO DE LA I.E. CESAR VALLEJO DE HAQUIRA DE LA PROVINCIA DE COTABAMBAS, REGION APURIMAC</t>
  </si>
  <si>
    <t>MEJORAMIENTO Y AMPLIACION DE LA OFERTA DE SERVICIOS EDUCATIVOS EN LA INA 103 DEL DISTRITO DE COYLLURQUI, PROVINCIA DE COTABAMBAS, APURIMAC</t>
  </si>
  <si>
    <t>CONSTRUCCION DE INFRAESTRUCTURA DE LA INSTITUCION EDUCATIVA 50637 SAN MARTIN DE PORRAS DE COTABAMBAS, PROVINCIA DE COTABAMBAS - APURIMAC</t>
  </si>
  <si>
    <t>MEJORAMIENTO DEL SERVICIO EDUCATIVO EN LAS INSTITUCIONES EDUCATIVAS COLAPSADAS POR PRECIPITACIONES PLUVIALES EN LA REGION APURIMAC</t>
  </si>
  <si>
    <t>MEJORAMIENTO DE LA OFERTA DE SERVICIOS EDUCATIVOS DE LA INSTITUCION EDUCATIVA DE NIVEL PRIMARIO Nº 54461 VIRGEN DEL CARMEN, LOCALIDAD DE SAYWITE, DISTRITO DE ABANCAY</t>
  </si>
  <si>
    <t>MEJORAMIENTO DE LA OFERTA DE SERVICIOS EDUCATIVOS DE LA INSTITUCION EDUCATIVA DE NIVEL SECUNDARIO SAYWITE, LOCALIDAD DE SAYWITE, DISTRITO DE CURAHUASI</t>
  </si>
  <si>
    <t>MEJORAMIENTO DE LA CALIDAD EDUCATIVA DE LA EDUCACION PRIMARIA, EN LAS AREAS DEL DISEÑO CURRICULAR DE LAS INSTITUCIONES EDUCATIVAS DEL QUINTIL MAS POBRES</t>
  </si>
  <si>
    <t>FORTALECIMIENTO DE LAS BIBLIOTECAS MUNICIPALES EN LA REGION APURIMAC-LLAPANCHISPAQ QILQAKUNA</t>
  </si>
  <si>
    <t>MEJORAMIENTO DE LA CALIDAD DE LOS SERVICIOS EDUCATIVOS PARA EL DESARROLLO DE LOS PROCESOS DE ENSEÑANZA - APRENDIZAJE EN LA I.E.S. QUISAPATA DEL CENTRO</t>
  </si>
  <si>
    <t>MEJORAMIENTO DE LA OFERTA DEL SERVICIO EDUCATIVO DE LA IEP Nº 54040 ASILLO, DEL DISTRITO Y PROVINCIA DE ABANCAY, REGION APURIMAC</t>
  </si>
  <si>
    <t>MEJORAMIENTO DEL SERVICIO EDUCATIVO EN LA I.E. NUESTRA SEÑORA DEL ROSARIO DEL DISTRITO DE ABANCAY-PROVINCIA DE ABANCAY- REGION APURIMAC</t>
  </si>
  <si>
    <t>MEJORAMIENTO DE LA OFERTA DEL SERVICIO EDUCATIVO DE LA I.E. JOSE MARIA ARGUEDAS, DISTRITO DE CHUQUIBAMBILLA, PROVINCIA DE GRAU - REGION APURIMAC</t>
  </si>
  <si>
    <t>MEJORAMIENTO DE LA OFERTA DEL SERVICIO EDUCATIVO DE LA I.E. SAN FRANCISCO DE LUCUCHANGA, DISTRITO DE PICHIRHUA - REGION APURIMAC</t>
  </si>
  <si>
    <t>MEJORAMIENTO DE LA OFERTA DEL SERVICIO EDUCATIVO EN EL COLEGIO SECUNDARIO DE MENORES GUILLERMO VILADEGUT FERRUFINO DEL DISTRITO DE LAMBRAMA,</t>
  </si>
  <si>
    <t>MEJORAMIENTO DE LA OFERTA DE LOS SERVICIOS EDUCATIVOS DEL NIVEL INICIAL DIVINO MAESTRO DEL DISTRITO Y PROVINCIA DE ABANCAY - REGION APURIMAC</t>
  </si>
  <si>
    <t>0245-13</t>
  </si>
  <si>
    <t>0246-13</t>
  </si>
  <si>
    <t>0335-13</t>
  </si>
  <si>
    <t>0349-13</t>
  </si>
  <si>
    <t>MEJORAMIENTO INTEGRAL DEL SERVICIO EDUCATIVO DE LA I.E.S. RAFAEL GRAU DE MAMARA, PROVINCIA DE GRAU - APURIMAC</t>
  </si>
  <si>
    <t>0356-13</t>
  </si>
  <si>
    <t>MEJORAMIENTO DE LA OFERTA DEL SERVICIO EDUCATIVO EN LA I.E. Nº 54472 JULIO HECTOR VELARDE PALOMINO Y CEPED DE CARHUACAHUA, DISTRITO HUANCARAM</t>
  </si>
  <si>
    <t>MEJORAMIENTO DE LA CAPACIDAD DE PRESTACION DE SERVICIO DE LA INSTITUCION EDUCATIVA INICIAL Nº 01 SANTA TERESITA DEL NIÑO JESUS DEL DISTRITO A</t>
  </si>
  <si>
    <t>MEJORAMIENTO DE LA OFERTA DEL SERVICIO EDUCATIVO DE LA INSTITUCION EDUCATIVA PRIMARIA Nº 54084 SAGRADO CORAZON DE JESUS, LOCALIDAD DE HUANCAR</t>
  </si>
  <si>
    <t>MEJORAMIENTO DE LA OFERTA DEL SERVICIO EDUCATIVO DE LA INSTITUCION EDUCATIVA DEL NIVEL SECUNDARIO INMACULADA DE CURAHUASI, PROVINCIA DE ABANC</t>
  </si>
  <si>
    <t>MEJORAMIENTO DE LA OFERTA DEL SERVICIO EDUCATIVO EN LA INSTITUCION EDUCATIVA NUESTRA SEÑORA DE LAS MERCEDES DEL DISTRITO DE ABANCAY, PROVINCI</t>
  </si>
  <si>
    <t>MEJORAMIENTO DE LA CAPACIDAD DE PRESTACION DE SERVICIOS DE LA I.E PALMIRA DEL DISTRITO DE CURAHUASI, PROVINCIA DE ABANCAY, REGION APURIMAC</t>
  </si>
  <si>
    <t>MEJORAMIENTO DE LA OFERTA DE SERVICIO EDUCATIVO EN LA I.E SECUNDARIA JOSE MANUEL OCAMPO -PAMPACHIRI-ANDAHUAYLAS -APURIMAC</t>
  </si>
  <si>
    <t>MEJORAMIENTO DE LAS COMPETENCIAS DE ESTUDIANTES Y DOCENTES, MEDIANTE LA IMPLEMENTACION DE TECNOLOGIAS DE INFORMACION Y COMUNICACION (TICS) EN</t>
  </si>
  <si>
    <t>AMPLIACION DE LA OFERTA DE SERVICIOS EDUCATIVOS DE LA I.E. INICIAL N 722, I.E. PRIMARIA N 50666, I.E. CEMA TAMBULLA DEL CENTRO POBLADO DE TAM</t>
  </si>
  <si>
    <t>MEJORAMIENTO DEL SERVICIO EDUCATIVO, PARA EL FORTALECIMIENTO DE LAS CAPACIDADES DE APRENDIZAJE DE LOS ESTUDIANTES DEL C.S.M. JOSE GALVEZ EGUS</t>
  </si>
  <si>
    <t>AMPLIACION E IMPLEMENTACION DEL INSTITUTO SUPERIOR TECNOLOGICO PUBLICO DE ABANCAY, PARA EL FORTALECIMIENTO DE LAS CAPACIDADES DE APRENDIZAJE</t>
  </si>
  <si>
    <t>MEJORAMIENTO DE LA OFERTA DE SERVICIOS EDUCATIVOS DE LA INSTITUCION EDUCATIVA DE NIVEL PRIMARIO Nº 54461 VIRGEN DEL CARMEN, LOCALIDAD DE SAYW</t>
  </si>
  <si>
    <t>MEJORAMIENTO DE LA OFERTA DE SERVICIOS EDUCATIVOS DE LA INSTITUCION EDUCATIVA DE NIVEL SECUNDARIO SAYWITE, LOCALIDAD DE SAYWITE, DISTRITO DE</t>
  </si>
  <si>
    <t>MEJORAMIENTO DE LA CALIDAD DE LOS SERVICIOS EDUCATIVOS PARA EL DESARROLLO DE LOS PROCESOS DE ENSEÑANZA - APRENDIZAJE EN LA I.E.S. QUISAPATA D</t>
  </si>
  <si>
    <t>MEJORAMIENTO DE LA OFERTA DEL SERVICIO EDUCATIVO DE LA INSTITUCION EDUCATIVA PRIMARIA Nº 54014 DE LA LOCALIDAD DE ASIL, DISTRITO DE SAN PEDRO</t>
  </si>
  <si>
    <t>MEJORAMIENTO DE LA APLICACIÓN DE TICS PARA EL ADECUADO DESARROLLO DE LAS COMPETENCIAS DE ESTUDIANTES Y DOCENTES EN LAS II.EE DE NIVEL SECUNDA</t>
  </si>
  <si>
    <t>MEJORAMIENTO DE LA APLICACION EN TIC PARA EL ADECUADO DESARROLLO DE LAS COMPETENCIAS DE ESTUDIANTES Y DOCENTES EN LAS II.EE. DE NIVEL SECUNDA</t>
  </si>
  <si>
    <t>51-0703-5-95-0005</t>
  </si>
  <si>
    <t>LOCAL ALMACEN CENTRAL DISA</t>
  </si>
  <si>
    <t>CONCLUSION INFRAESTRUCTURA CENTRO OBSTETRICO HOSPITAL GUILLERMO DIAZ DE LA VEGA</t>
  </si>
  <si>
    <t>HOSPITAL DE APOYO N° 03 DE CHALHUANCA</t>
  </si>
  <si>
    <t>LOCAL DE SALUD DE CURAHUASI</t>
  </si>
  <si>
    <t>RED PRIMARIA HOSPITAL DE SALUD ABANCAY</t>
  </si>
  <si>
    <t>PUESTO DE SALUD PUEBLO JOVEN CENTENARIO</t>
  </si>
  <si>
    <t>CONSTRUCCION PP.SS. SANTA ROSA</t>
  </si>
  <si>
    <t>PP.SS. ANTILLA</t>
  </si>
  <si>
    <t>CENTRO PERINATAL DEL HOSPITAL GUILLERMO DIAZ DE LA VEGA</t>
  </si>
  <si>
    <t>CONCLUSION CC.SS. HAQUIRA</t>
  </si>
  <si>
    <t>CONSTRUCCION CC.SS. VILCARO</t>
  </si>
  <si>
    <t>CONSTRUCCION CC.SS. PACCAYPATA-SOCCOSPAMPA-GRAU</t>
  </si>
  <si>
    <t>AMPLIACION HOSPITAL CAMILO LELIS</t>
  </si>
  <si>
    <t>51-0701-5-04-015</t>
  </si>
  <si>
    <t>CONSTRUCCION CC.SS. PP.JJ. CENTENARIO</t>
  </si>
  <si>
    <t>CONSTRUCCION PP.SS. HAQUIRA</t>
  </si>
  <si>
    <t>CONSTRUCCION PP.SS. PACCAYPATA</t>
  </si>
  <si>
    <t>PP.SS. TAMBULLA</t>
  </si>
  <si>
    <t>CC.SS. HAQUIRA</t>
  </si>
  <si>
    <t>CONSTRUCCION CC.SS. PACCAYPATA</t>
  </si>
  <si>
    <t>CC.SS. PUEBLO JOVEN CENTENARIO</t>
  </si>
  <si>
    <t>ACABADO 08 AMBIENTES HOSPITAL SAN CAMILO LELIS</t>
  </si>
  <si>
    <t>MICRORED MICAELA BASTIDAS-HUANIPACA-TACMARA</t>
  </si>
  <si>
    <t>MEJORAMIENTO INTEGRAL DE LA CAPACIDAD DE RESPUESTA DE LOS SERVICIOS GENERALES, MANTENIMIENTO , CENTRAL</t>
  </si>
  <si>
    <t>MEJORAMIENTO DE LA OFERTA DE SERVICIOS DE SALUD DEL HOSPITAL DE CHALHUANCA (CC.SS. CON INTERNAMIENTO</t>
  </si>
  <si>
    <t xml:space="preserve">MEJORAMIENTO DE LA CAPACIDAD RESOLUTIVA DEL SERVICIO MATERNO INFANTIL DEL NIVEL DE ATENCION EN LOS PP.SS. </t>
  </si>
  <si>
    <t xml:space="preserve">MEJORAMIENTO DE LA CAPACIDAD RESOLUTIVA DE LOS SERVICIOS MATERNO INFANTILES DE LOS ESTABLECIMIENTOS DE </t>
  </si>
  <si>
    <t>CONSTRUCCION DE INFRAESTRUCTURA DEL SERVICIO DE EMERGENCIA DEL HOSPITAL GUILLERMO DIAZ DE LA VEGA DE ABANCAY</t>
  </si>
  <si>
    <t>MEJORAMIENTO INTEGRAL DE LOS SERRVICIOS DE SALUD EN LOS ESTABLECIMIENTOS DEL MINSA, DISTRITO DE LAMBRAMA, PROVINCIA DE ABANCAY</t>
  </si>
  <si>
    <t>MEJORAMIENTO DE LA CAPACIDAD RESOLUTIVA DE LOS SERVICIOS DE SALUD MATERNO INFANTIL DEL PRIMER NIVEL DE ATENCION</t>
  </si>
  <si>
    <t>MEJORAMIENTO DE LA CAPACIDAD RESOLUTIVA DE LOS SERVICIOS MATERNO INFANTILES DE PRIMER NIVEL DE ATENCION EN LOS ESTABLECIMIENTOS DE SALUD DE PISONAYPATA</t>
  </si>
  <si>
    <t>MEJORAMIENTO DEL ACCESO DE LA POBLACION RURAL MATERNO INFANTIL A LOS SERVICIOS DE SALUD EN LOS ESTABLECIMIENTOS DE ANTILLA, COCCHUA, CCOLLPA, EL CARMEN</t>
  </si>
  <si>
    <t>MEJORAMIENTO DE LA CAPACIDAD RESOLUTIVA DE LOS SERVICIOS MATERNO INFANTILES DEL PRIMER NIVEL DE ATENCION EN LOS PUESTOS DE SALUD COLCA, SAN JUAN Y SOCCO</t>
  </si>
  <si>
    <t xml:space="preserve">MEJORAMIENTO DE LA CAPACIDAD RESOLUTIVA DE LOS SERVICIOS DE SALUD MATERNO INFANTIL DE PRIMER NIVEL DE SANTA ROSA, PAMPALLACTA, CHAPIMARCA, ANCOBAMBA DEL </t>
  </si>
  <si>
    <t xml:space="preserve">FORTALECIMIENTO Y MEJORAMIENTO DE LA CAPACIDAD DE ATENCION DE LOS SERVICIOS DE SALUD MATERNO INFANTIL EN EE.SS. DE PACAYPATA, PICHIBAMBA, PITUHUANCA Y </t>
  </si>
  <si>
    <t>MEJORA DE LOS SERVICIOS DE SALUD PREVENTIVO PROMOCIONALES Y RECUPERATIVOS DE LOS ESTABLECIMIENTOS DE SALUD DE CALCAUSO, SILCO, CC.SS. MOLLEBAMBA</t>
  </si>
  <si>
    <t>MEJORAMIENTO DE LA CAPACIDAD RESOLUTIVA DE LOS SERVICIOS DE ATENCION DE SALUD MATERNO INFANTILES EN LOS ESTABLECIMIENTOS DE ASACCASI, CHOQUECCA Y TAMBULLA</t>
  </si>
  <si>
    <t>MEJORAMIENTO DE LOS SERVICIOS DE SALUD DE LOS PUESTOS DE SALUD DE HUANCCASCCA Y CCOCHA DE LA MICRO RED HAQUIRA - DIRESA APURIMAC</t>
  </si>
  <si>
    <t>MEJORAMIENTO DE LOS SERVICIOS DE SALUD DEL CENTRO DE SALUD ANTABAMBA - MICRO RED ANTABAMBA - DIRESA APURIMAC</t>
  </si>
  <si>
    <t>MEJORAMIENTO DE LOS SERVICIOS DE SALUD DEL CENTRO DE SALUD ANTABAMBA - MICRORED ANTABAMBA - DIRESA APURIMAC</t>
  </si>
  <si>
    <t>MEJORAMIENTO DE LOS SERVICIOS DE SALUD DEL CENTRO DE SALUD CURAHUASI MICRO RED CURAHUASI RED ABANCAY DISA APURIMAC</t>
  </si>
  <si>
    <t>MEJORAMIENTO INTEGRAL DE LOS SERVICIOS DE HOSPITALIZACION , MEDICINA, CIRUGIA, PEDIATRIA Y GINECOLOGIA DEL HOSPITAL GUILLERMO DIAZ DE LA VEGA</t>
  </si>
  <si>
    <t>MEJORAMIENTO DEL ACCESO DE LA POBLACION RURAL MATERNO INFANTIL A LOS SERVICIOS DE SALUD EN LOS ESTABLECIMIENTOS DE ANTILLA, CCOLLPA, CCOCCHUA, EL CARMEN</t>
  </si>
  <si>
    <t>MEJORAMIENTO DE LOS SERVICIOS DE SALUD PREVENTIVO PROMOCIONALES Y RECUPERATIVOS DE LOS ESTABLECIMIENTOS DE SALUD : PP.SS. VITO, CALCAUSO, SILCO Y CC.SS. MOLLEBAMBA</t>
  </si>
  <si>
    <t>MEJORAMIENTO DE LA CAPACIDAD RESOLUTIVA DE LOS SERVICIOS MATERNO INFANTILES DEL PRIMER NIVEL DE ATENCION EN LOS PUESTOS DE SALUD: COLCA, SAN JUAN Y SORCCO</t>
  </si>
  <si>
    <t>MEJORAMIENTO DE LA CAPACIDAD RESOLUTIVA DE LOS ESTABLECIMIENTOS DE SALUD : PP.SS. CIRCA, PP.SS. OCOBAMBA, PP.SS. HUIRAHUACHIO, PP.SS. TAMBURQUI DE LA MICRO RED CENTENARIO</t>
  </si>
  <si>
    <t>MEJORAMIENTO DE LOS SERVICIOS DE SALUD DE LOS PUESTOS DE SALUD DE HUANCCASCCA, LLACCHUA Y CCOCHA DE LA MICRO RED HAQUIRA, DIRESA APURIMAC</t>
  </si>
  <si>
    <t>MEJORAMIENTO DE LA CAPACIDAD RESOLUTIVA DE LOS SERVICIOS DE SALUD MATERNO INFANTIL DE PRIMER NIVEL DE ATENCION DE LOS PP.SS. DE CURASCO, PAMPAHUITE, HUAYLLATI</t>
  </si>
  <si>
    <t>MEJORAMIENTO DE LA CAPACIDAD RESOLUTIVA DE LOS SERVICIOS DE ATENCION DE SALUD MATERNO INFANTILES EN LOS ESTABLECIMIENTOS DEL CENTRO DE SALUD DE PALPACACHI</t>
  </si>
  <si>
    <t xml:space="preserve">MEJORAMIENTO DE LA CAPACIDAD DE RESPUESTA DE LOS SERVICIOS GENERALES, MANTENIMIENTO, CENTRAL DE ESTERILIZACION, LAVANDERIA, NUTRICION Y SALA </t>
  </si>
  <si>
    <t>MEJORAMIENTO DE LOS SERVICIOS DE SALUD DEL CENTRO DE SALUD ANTABAMBA MICRO RED ANTABAMBA DIRESA APURIMAC</t>
  </si>
  <si>
    <t>MEJORAMIENTO DE LOS SERVICIOS DE SALUD DEL CENTRO DE SALUD DE COYLLURQUI - MICRO RED COTABAMBAS - RED COTABAMBAS - DIRESA APURIMAC</t>
  </si>
  <si>
    <t>MEJORAMIENTO DE LA CAPACIDAD RESOLUTIVA DEL SERVICIO DE BANCO DE SANGRE , SERVICIO DE PATOLOGIA CLINICA Y DEL SERVICIO DE ANATOMIA PATOLOGICA DEL HOSPITAL G.D.V.</t>
  </si>
  <si>
    <t>CONSTRUCCION DEL CENTRO DE SALUD EL ORO , DISTRITO EL ORO, PROVINCIA DE ANTABAMBA</t>
  </si>
  <si>
    <t>MEJORAMIENTO DE LA CAPACIDAD DIAGNOSTICA Y RESOLUTIVA DE LOS SERVICIOS DE ATENCION DEL HOSPITAL DE CHINCHEROS DE LA DISA APURIMAC II.</t>
  </si>
  <si>
    <t>MEJORAMIENTO DE LA OFERTA DE SERVICIOS DE SALUD DEL HOSPITAL DE CHALHUANCA (CENTRO DE SALUD CON INTERNAMIENTO CATEGORIA I-4), PROVINCIA DE AYMARAES</t>
  </si>
  <si>
    <t>FORTALECIMIENTO Y MEJORAMIENTO DE LA CAPACIDAD DE ATENCION DE LOS SERVICIOS DE SALUD MATERNO INFANTIL EN LOS EE.SS. DE PACCAYPATA, PICHIBAMBA, PITUHUANCA Y</t>
  </si>
  <si>
    <t>MEJORAMIENTO DE LOS SERVICIOS DE SALUD DEL CENTRO DE SALUD ANTABAMBA- MICRO RED ANTABAMBA</t>
  </si>
  <si>
    <t>MEJORAMIENTO DEL ACCESO DE LOS PACIENTES A LOS SERVICIOS DE HOSPITALIZACION DE GINECO OBSTETRICIA, NEONATOLOGIA Y PEDIATRIA DEL HOSPITAL GUILLERMO DIAZ DE LA VEGA</t>
  </si>
  <si>
    <t>MEJORAMIENTO INTEGRAL DE LA CAPACIDAD RESOLUTIVA DEL CENTRO DE SALUD VILCABAMBA DE CATEGORIA I-4 CABECERA DE LA MICRO RED DE SALUD VILCABAMBA</t>
  </si>
  <si>
    <t>MEJORAMIENTO DE LAS CAPACIDADES RESOLUTIVAS DE LOS PUESTOS DE SALUD DE SORAYA Y CCARHUATANI, DISTRITO DE SORAYA, PROVINCIA DE AYAMARAES</t>
  </si>
  <si>
    <t>CONSTRUCCION Y EQUIPAMIENTO DEL PUESTO DE SALUD EN LA COMUNIDAD DE CHAPIMARCA, DISTRITO DE CHUQUIBAMBILLA, PROVINCIA DE GRAU</t>
  </si>
  <si>
    <t>CONSTRUCCION Y EQUIPAMIENTO DEL PUESTO DE SALUD EN LA COMUNIDAD DE PATAPATA, DISTRITO DE CHUQUIBAMBILLA, PROVINCIA DE GRAU</t>
  </si>
  <si>
    <t>CONSTRUCCION Y EQUIPAMIENTO DEL PUESTO DE SALUD EN LA COMUNIDAD DE MARQUECCA, DISTRITO DE CHUQUIBAMBILLA, PROVINCIA DE GRAU</t>
  </si>
  <si>
    <t>CONSTRUCCION Y EQUIPAMIENTO DEL PUESTO DE SALUD EN LA COMUNIDAD DE HUICHIHUA, DISTRITO DE CHUQUIBAMBILLA, PROVINCIA DE GRAU</t>
  </si>
  <si>
    <t>MEJORAMIENTO DE LA CAPACIDAD RESOLUTIVA DEL SERVICIO DE ATENCION DE SALUD MATERNO INFANTIL EN LOS ESTABLECIMIENTOS DE SALUD DEL DISTRITO DE MARA, PROVINCIA DE COTABAMBAS</t>
  </si>
  <si>
    <t>MEJORAMIENTO INTEGRAL DE LOS SERVICIOS DE HOSPITALIZACION, MEDICINA, CIRUGIA, PEDIATRIA Y GINECOLOGIA DEL HOSPITAL GUILLERMO DIAZ DE LA VEGA</t>
  </si>
  <si>
    <t>MEJORAMIENTO DE LA CAPACIDAD RESOLUTIVA DE LOS SERVICIOS MATERNO INFANTILES DEL PRIMER NIVEL DE ATENCION EN LOS PUESTOS DE SAÑAYCA, DISTRITO SAÑAYCA, COLCABAMBA</t>
  </si>
  <si>
    <t>MEJORAMIENTO DE LA CAPACIDAD RESOLUTIVA DE LOS SERVICIOS DE SALUD MATERNO INFANTIL DE PRIMER NIVEL DE ATENCION DEL CC.SS. SANTA ROSA Y PP.SS. PAMPALLACTA</t>
  </si>
  <si>
    <t>MEJORAMIENTO DE LA CAPACIDAD RESOLUTIVA DE LOS SERVICIOS MATERNO INFANTILES DE LOS ESTABLECIMIENTOS DE SALUD : PP.SS. SABAYNO, PP.SS. ANTILLA, PP.SS. MATARA</t>
  </si>
  <si>
    <t>MEJORAMIENTO DE LA CAPACIDAD RESOLUTIVA DE LOS SERVICIOS MATERNO INFANTILES DEL PRIMER NIVEL DE LOS EE.SS. DE COTARUSE, PROVINCIA DE AYMARAES</t>
  </si>
  <si>
    <t>MEJORAMIENTO D3E LOS SERVICIOS DE SALUD DEL CENTRO DE SALUD DE COYLLURQUI - MICRO RED COTABAMBAS - RED COTABAMBAS - DIRESA APURIMAC</t>
  </si>
  <si>
    <t>CONSTRUCCION Y EQUIPAMIENTO DEL PP.SS. EN LA COMUNIDAD DE HUICHIHUA, DISTRITO DE CHUQUIBAMBILLA, PROVINCIA DE GRAU</t>
  </si>
  <si>
    <t xml:space="preserve">MEJORAMIENTO DE LA CAPACIDAD RESOLUTIVA DE LOS SERVICIOS DE ATENCION DE SALUD MATERNO INFANTILES EN LOS ESTABLECIMIENTOS DEL CENTRO DE SALUD </t>
  </si>
  <si>
    <t xml:space="preserve">MEJORAMIENTO DE LA CAPACIDAD RESOLUTIVA DE LOS SERVICIOS MATERNO INFANTILES DE LOS ESTABLECIMIENTOS DE SALUD : </t>
  </si>
  <si>
    <t>MEJORAMIENTO DE LA CAPACIDAD RESOLUTIVA DE LOS SERVICIOS DE SALUD MATERNO INFANTIL DE PRIMER NIVEL DE ATENCION CC.SS. SANTA ROSA Y PP.SS. PAMPALLACTA</t>
  </si>
  <si>
    <t xml:space="preserve">FORTALECIMIENTO Y MEJORAMIENTO DE LA CAPACIDAD DE ATENCION DE LOS SERVICIOS DE SALUD MATERNO INFANTIL EN LOS EE.SS. </t>
  </si>
  <si>
    <t>0073-12</t>
  </si>
  <si>
    <t>MEJORAMIENTO DE LA CAPACIDAD RESOLUTIVA DE LOS SERVICIOS DE ATENCION DE SALUD MATERNO INFANTILES EN LOS ESTABLECIMIENTOS DEL CENTRO DE SALUD</t>
  </si>
  <si>
    <t>0074-12</t>
  </si>
  <si>
    <t>MEJORAMIENTO DE LA CAPACIDAD RESOLUTIVA DE LOS SERVICIOS DE SALUD MATERNO INFANTIL DE PRIMER NIVEL DE ATENCION C.S. SANTA ROSA Y P.S.PAMPALLA</t>
  </si>
  <si>
    <t>0075-12</t>
  </si>
  <si>
    <t>FORTALECIMIENTO Y MEJORAMIENTO DE LA CAPACIDAD DE ATENCION DE LOS SERVICIOS DE SALUD MATERNO INFANTIL EN EESS DE PACCAYPATA, PICHIBAMBA, PITUHUANCA</t>
  </si>
  <si>
    <t>0077-12</t>
  </si>
  <si>
    <t>MEJORAMIENTO DE LOS SERVICIOS DE SALUD PREVENTIVOS, PROMOCIONALES Y RECUPERATIVOS DE LOS ESTABLECIMIENTOS DE SALUD: P.S. VITO, CALCAUSO, SILC</t>
  </si>
  <si>
    <t>0078-12</t>
  </si>
  <si>
    <t>MEJORAMIENTO DE LOS SERVICIOS DE SALUD DEL CENTRO DE SALUD ANTABAMBA-MICRORED ANTABAMBA-DIRESA APURIMAC</t>
  </si>
  <si>
    <t>0081-12</t>
  </si>
  <si>
    <t>FORTALECIMIENTO DE LA ATENCION DE LOS SERVICIOS DE SALUD EN EL SEGUNDO NIVEL DE ATENCION, CATEGORIA II-2, 6° NIVEL DE COMPLEJIDAD NUEVO HOSPI</t>
  </si>
  <si>
    <t>0088-12</t>
  </si>
  <si>
    <t>0091-12</t>
  </si>
  <si>
    <t>CONSTRUCCION DEL CENTRO DE SALUD EL ORO, DISTRITO DE EL ORO - ANTABAMBA - APURIMAC</t>
  </si>
  <si>
    <t>0092-12</t>
  </si>
  <si>
    <t>MEJORAMIENTO INTEGRAL DE LA CAPACIDAD RESOLUTIVA DEL CENTRO DE SALUD DE VILCABAMBA DE CATEGORIA I-4, CABECERA DE LA MICRO RED DE SALUD - VILCABAMBA</t>
  </si>
  <si>
    <t>0096-12</t>
  </si>
  <si>
    <t>FORTALECIMIENTO DE LOS SISTEMAS DE REFERENCIA Y CONTRAREFERENCIA DE LOS ESTABLECIMIENTOS DE LA RED DE GRAU</t>
  </si>
  <si>
    <t>0098-12</t>
  </si>
  <si>
    <t>FORTALECIMIENTO DE LOS SISTEMAS DE REFERENCIA Y CONTRAREFERENCIA DE LOS ESTABLECIMIENTOS DE SALUD DE LA RED DE COTABAMBAS</t>
  </si>
  <si>
    <t>MEJORAMIENTO DEL ACCESO DE LA POBLACION MATERNO INFANTIL A LOS SERVICIOS QUE BRINDA EL CENTRO DE SALUD PUEBLO JOVEN CENTENARIO CATEGORIA I-4,</t>
  </si>
  <si>
    <t>0151-12</t>
  </si>
  <si>
    <t>MEJORAMIENTO DE LAS CAPACIDADES RESOLUTIVAS DE LOS PUESTOS DE SALUD DE SORAYA Y CCARHUATANI, DISTRITO DE SORAYA, PROVINCIA DE AYMARAES - APURIMAC</t>
  </si>
  <si>
    <t>CONSTRUCCION Y EQUIPAMIENTO DEL PUESTO DE SALUD EN LA COMUNIDAD DE MARQUECCA, DISTRITO DE CHUQUIBAMBILLA, PROVINCIA DE GRAU - APURIMAC</t>
  </si>
  <si>
    <t>CONSTRUCCION Y EQUIPAMIENTO DEL PUESTO DE SALUD EN LA COMUNIDAD DE CHAPIMARCA, DISTRITO DE CHUQUIBAMBILLA, PROVINCIA DE GRAU - APURIMAC</t>
  </si>
  <si>
    <t>MEJORAMIENTO DE LA CAPACIDAD RESOLUTIVA DE LOS SERVICIOS DE ATENCION DE SALUD MATERNO INFANTILES EN LOS ESTABLECIMIENTOS DE SALUD DEL DISTRIT</t>
  </si>
  <si>
    <t>CONSTRUCCION Y EQUIPAMIENTO DEL PUESTO DE SALUD EN LA LOCALIDAD DE SAN NICOLAS DE PIYAY DEL DISTRITO DE PATAYPAMPA, PROVINCIA DE GRAU - APURI</t>
  </si>
  <si>
    <t>0026-13</t>
  </si>
  <si>
    <t>0144-13</t>
  </si>
  <si>
    <t>MEJORAMIENTO INTEGRAL DE LA CAPACIDAD RESOLUTIVA DEL CENTRO DE SALUD DE VILCABAMBA DE CATEGORIA I-4, CABECERA DE LA MICRO RED DE SALUD - VILCABAMBA, D</t>
  </si>
  <si>
    <t>0273-13</t>
  </si>
  <si>
    <t>MEJORAMIENTO DE LOS SERVICIOS DE SALUD DE LOS PUESTOS DE SALUD DE HUANCASCCA, LLACCHUA Y CCOCHA DE LA MICRORED HAQUIRA, DIRESA APURIMAC</t>
  </si>
  <si>
    <t>0358-13</t>
  </si>
  <si>
    <t>MEJORAMIENTO DE LOS SERVICIOS DE SALUD MATERNO INFANTIL DEL PUESTO DE SALUD IHUAYLLO DEL DISTRITO DE IHUAYLLO, PROVINCIA DE AYMARAES, REGION APURIMAC</t>
  </si>
  <si>
    <t>0471-13</t>
  </si>
  <si>
    <t>MEJORAMIENTO INTEGRAL DE LA CAPACIDAD RESOLUTIVA DEL SERVICIO DE SALUD AMBIENTAL, DIRESA, REGION APURIMAC</t>
  </si>
  <si>
    <t>MEJORAMIENTO DE LA CAPACIDAD RESOLUTIVA DE LOS SERVICIOS DE ATENCION DEL CENTRO DE SALUD DE RANRACANCHA, DISTRITO DE RANRACANCHA, PROVINCIA D</t>
  </si>
  <si>
    <t>MEJORAMIENTO DE LOS SERVICIOS DE SALUD MATERNO INFANTIL DEL PUESTO DE SALUD IHUAYLLO DEL DISTRITO DE IHUAYLLO, PROVINCIA DE AYMARAES, REGION</t>
  </si>
  <si>
    <t>CONCLUSION INFRAESTRUCTURA ALDEA INFANTIL</t>
  </si>
  <si>
    <t>MERCADO PUEBLO JOVEN CENTENARIO</t>
  </si>
  <si>
    <t>MIRADOR CAPITAN RUMI</t>
  </si>
  <si>
    <t>MEJORAMIENTO AMPLIACION DEL MERCADO CENTENARIO</t>
  </si>
  <si>
    <t>ALDEA INFANTIL VIRGEN DEL ROSARIO</t>
  </si>
  <si>
    <t>MERCADO CENTRAL DE ABANCAY</t>
  </si>
  <si>
    <t>ACABADO DEL SOTANO Y PRIMER NIVEL DEL MERCADO DE ABASTOS DE ABANCAY</t>
  </si>
  <si>
    <t>MEJORAMIENTO Y AMPLIACION DE LOS SERVICIOS DE EXPENDIO DE PRODUCTOS ALIMENTICIOS DEL MERCADO CENTRAL DE ABANCAY</t>
  </si>
  <si>
    <t>CONSTRUCCION MERCADO SR. DE COYLLORITTI DEL DISTRITO DE TAMBURCO, PROVINCIA DE ABANCAY</t>
  </si>
  <si>
    <t>0305-12</t>
  </si>
  <si>
    <t>FORTALECIMIENTO DE LOS SERVICIOS DE ATENCION EN LA ALDEA INFANTIL VIRGEN DEL ROSARIO DEL DISTRITO Y PROVINCIA DE ABANCAY - REGION APURIMAC</t>
  </si>
  <si>
    <t>0155-13</t>
  </si>
  <si>
    <t>CONSTRUCCION CERCO PERIMETRICO HORNO ASILO DE ANCIANOS</t>
  </si>
  <si>
    <t>AMPLIACION Y REPOSICION DE LOS AMBIENTES DEL ASILO DE ANCIANOS DE LA PROVINCIA DE ABANCAY</t>
  </si>
  <si>
    <t>0103-12</t>
  </si>
  <si>
    <t>0072-13</t>
  </si>
  <si>
    <t>CONSTRUCCION DE INFRAESTRUCTURA DEL C.S. M. DE TAQUEBAMBA, DISTRITO DE TINTAY, PROV. AYMARAES</t>
  </si>
  <si>
    <t xml:space="preserve">REMODELACION Y AMPLIACION DE LOS PUESTOS DE SALUD DE VILLA GLORIA Y TACMARA ASI COMO LOS CC.SS. DE CACHORA Y HUANIPACA </t>
  </si>
  <si>
    <t>MEJORAMIENTO INTEGRAL DE LOS SERVICIOS DE SALUD  DE LA MICRO RED MICAELA BASTIDAS : PP.SS. VILLA GLORIA, C.S. HUANIPACA, P.S. TACMARA, C.S. CACHORA</t>
  </si>
  <si>
    <t>Debe</t>
  </si>
  <si>
    <t>Haber</t>
  </si>
  <si>
    <t>Monto Oper.</t>
  </si>
  <si>
    <t>Tp.Op.</t>
  </si>
  <si>
    <t>Tp.Rec.</t>
  </si>
  <si>
    <t>Act.Proy.</t>
  </si>
  <si>
    <t>Sec.Func.</t>
  </si>
  <si>
    <t>Docum. Compromiso</t>
  </si>
  <si>
    <t>Nro. Docum. Compromiso</t>
  </si>
  <si>
    <t>Nro RUC</t>
  </si>
  <si>
    <t>Proveedor</t>
  </si>
  <si>
    <t>Fecha Docum.</t>
  </si>
  <si>
    <t>Documento</t>
  </si>
  <si>
    <t>Nro. Docum.</t>
  </si>
  <si>
    <t>Nro. C/P.</t>
  </si>
  <si>
    <t>Observación (i)</t>
  </si>
  <si>
    <t>20513189355</t>
  </si>
  <si>
    <t>TECNIOBRAS INGENIEROS SAC</t>
  </si>
  <si>
    <t>0000000832</t>
  </si>
  <si>
    <t>001-000017</t>
  </si>
  <si>
    <t>001-0000012</t>
  </si>
  <si>
    <t>10407092886</t>
  </si>
  <si>
    <t>GARCIA CHIPA SILVIA EUGENIA</t>
  </si>
  <si>
    <t>0000002306</t>
  </si>
  <si>
    <t>0000187</t>
  </si>
  <si>
    <t>0000191</t>
  </si>
  <si>
    <t>0000192</t>
  </si>
  <si>
    <t>0000194</t>
  </si>
  <si>
    <t>0000188</t>
  </si>
  <si>
    <t>001-001016</t>
  </si>
  <si>
    <t>E001-24</t>
  </si>
  <si>
    <t>E001-25</t>
  </si>
  <si>
    <t>0069</t>
  </si>
  <si>
    <t>0137</t>
  </si>
  <si>
    <t>0055</t>
  </si>
  <si>
    <t>0143</t>
  </si>
  <si>
    <t>001-00498</t>
  </si>
  <si>
    <t>0000201</t>
  </si>
  <si>
    <t>0000193</t>
  </si>
  <si>
    <t>0000181</t>
  </si>
  <si>
    <t>0000215</t>
  </si>
  <si>
    <t>0146</t>
  </si>
  <si>
    <t>0138</t>
  </si>
  <si>
    <t>0135</t>
  </si>
  <si>
    <t>0136</t>
  </si>
  <si>
    <t>0134</t>
  </si>
  <si>
    <t>0000000490</t>
  </si>
  <si>
    <t>0000199</t>
  </si>
  <si>
    <t>0000200</t>
  </si>
  <si>
    <t>0000000500</t>
  </si>
  <si>
    <t>0000000666</t>
  </si>
  <si>
    <t>0000000667</t>
  </si>
  <si>
    <t>C/P. 1710</t>
  </si>
  <si>
    <t>0000000668</t>
  </si>
  <si>
    <t>C/P. 1698</t>
  </si>
  <si>
    <t>0000000669</t>
  </si>
  <si>
    <t>C/P. 1703</t>
  </si>
  <si>
    <t>0000000670</t>
  </si>
  <si>
    <t>0000000671</t>
  </si>
  <si>
    <t>0000000672</t>
  </si>
  <si>
    <t>0000000674</t>
  </si>
  <si>
    <t>0000000675</t>
  </si>
  <si>
    <t>0000000676</t>
  </si>
  <si>
    <t>0000000677</t>
  </si>
  <si>
    <t>0000000678</t>
  </si>
  <si>
    <t>0000000679</t>
  </si>
  <si>
    <t>C/P. 1704</t>
  </si>
  <si>
    <t>0000000680</t>
  </si>
  <si>
    <t>C/P. 1705</t>
  </si>
  <si>
    <t>0000000681</t>
  </si>
  <si>
    <t>0151</t>
  </si>
  <si>
    <t>C/P. 1706</t>
  </si>
  <si>
    <t>C/P. 1707</t>
  </si>
  <si>
    <t>C/P. 1714</t>
  </si>
  <si>
    <t>C/P. 1709</t>
  </si>
  <si>
    <t>C/P. 1713</t>
  </si>
  <si>
    <t>0149</t>
  </si>
  <si>
    <t>0150</t>
  </si>
  <si>
    <t>0142</t>
  </si>
  <si>
    <t>0141</t>
  </si>
  <si>
    <t>0140</t>
  </si>
  <si>
    <t>0139</t>
  </si>
  <si>
    <t>0145</t>
  </si>
  <si>
    <t>0144</t>
  </si>
  <si>
    <t>C/P. 1883</t>
  </si>
  <si>
    <t>C/P. 1886</t>
  </si>
  <si>
    <t>C/P. 1885</t>
  </si>
  <si>
    <t>0148</t>
  </si>
  <si>
    <t>0147</t>
  </si>
  <si>
    <t>0000000817</t>
  </si>
  <si>
    <t>0131</t>
  </si>
  <si>
    <t>0000000818</t>
  </si>
  <si>
    <t>0000000819</t>
  </si>
  <si>
    <t>0000000820</t>
  </si>
  <si>
    <t>0000000821</t>
  </si>
  <si>
    <t>0000000822</t>
  </si>
  <si>
    <t>0000000823</t>
  </si>
  <si>
    <t>0000000824</t>
  </si>
  <si>
    <t>0000000825</t>
  </si>
  <si>
    <t>0000000826</t>
  </si>
  <si>
    <t>0000000827</t>
  </si>
  <si>
    <t>0000000828</t>
  </si>
  <si>
    <t>0000000829</t>
  </si>
  <si>
    <t>0000000830</t>
  </si>
  <si>
    <t>1037</t>
  </si>
  <si>
    <t>0000000837</t>
  </si>
  <si>
    <t>0000000478</t>
  </si>
  <si>
    <t>0000000493</t>
  </si>
  <si>
    <t>E001-23</t>
  </si>
  <si>
    <t>001-001017</t>
  </si>
  <si>
    <t>0000005483</t>
  </si>
  <si>
    <t>02024-2013</t>
  </si>
  <si>
    <t>002-2014</t>
  </si>
  <si>
    <t>2002-2013.</t>
  </si>
  <si>
    <t>567-2014</t>
  </si>
  <si>
    <t>10440573091</t>
  </si>
  <si>
    <t>CHAVEZ VALENZUELA JONATHAN</t>
  </si>
  <si>
    <t>C/P. 1711</t>
  </si>
  <si>
    <t>0000000831</t>
  </si>
  <si>
    <t>001-000016</t>
  </si>
  <si>
    <t>E001-26</t>
  </si>
  <si>
    <t>001-001015</t>
  </si>
  <si>
    <t>045-07</t>
  </si>
  <si>
    <t>095-07</t>
  </si>
  <si>
    <t>016-01</t>
  </si>
  <si>
    <t>024-02</t>
  </si>
  <si>
    <t>059-04</t>
  </si>
  <si>
    <t>047-03</t>
  </si>
  <si>
    <t>036-02</t>
  </si>
  <si>
    <t>029-02</t>
  </si>
  <si>
    <t>REFACCION PUENTE SAN FRANCISCO, DISTRITO CURAHUASI, PROVINCIA ABANCAY, REGION APURIJMAC</t>
  </si>
  <si>
    <t>CONSTRUCCION CENTRO PERINATAL HOSPITAL GUILLERMO DIAZ DE LA VEGA, DISTRITO Y PROVINCIA ABANCAY, REGION APURIMAC</t>
  </si>
  <si>
    <t>CONSTRUCCION CENTRO DE SALUD PACCAYPATA , SOCCOSPAMPA</t>
  </si>
  <si>
    <t>MEJORAMIENTO AMPLIACION SERVICIO DE EXPENDIO DE PRODUCTOS ALIMENTICIOS MERCADO CENTRAL DE ABANCAY, PROVICIA ABANCAY, REGION APURIMAC</t>
  </si>
  <si>
    <t>CONSTRUCCION Y EQUIPAMIENTO DE LA INSTITUCION EDUCATIVA INDUSTRIAL DE PUEBLO LIBRE, DISTRITO Y PROVINCIA ABANCAY, REGION APURIMAC</t>
  </si>
  <si>
    <t>MEJORAMIENTO Y AMPLIACION COLEGIO SECUNDARIO DE MENORES FRAY DIEGO ORTIZ, DISTRITO PROGRESO, PROVINCIA GRAY, REGION APURIMAC</t>
  </si>
  <si>
    <t xml:space="preserve">MEJORAMIENTO , AMPLIACION COLEGIO SECUNDARIO DE MENORES FRAY DIEGO ORTIZ - DISTRITO DE PROGRESO, POVINCIA  GRAU    (51-0702-5-06-044)  </t>
  </si>
  <si>
    <t xml:space="preserve">MEJORAMIENTO, AMPLIACION COLEGIO SECUNDARIO DE MENORES FRAY DIEGO ORTIZ - DISTRITO PROGRESO - PROVINCIA GRAU, REGION APURIMAC    (51-0702-5-05-122)  </t>
  </si>
  <si>
    <t>Sub Total (1)</t>
  </si>
  <si>
    <t>RECONSTRUCCION DE INFRAESTRUCTURA DEL COLEGIO SECUNDARIO SAN JUAN DE CHACÑA DISTRITO DE SAN JUAN DE CHACÑA , PROVINCIA AYMARAES-REGION APURIMAC</t>
  </si>
  <si>
    <t>MEJORAMIENTO DEL SERVICIO EDUCATIVO, PARA EL FORTALECIMIENTO DE LAS CAPACIDADES DE APRENDIZAJE DE LOS ESTUDIANTES DE LA I.E. PRIMARIA Nº 54393 DE CHAPIMARCA, DISTRITO CHUQUIBAMBILLA, PROVINCIA GRAU</t>
  </si>
  <si>
    <t>CONSTRUCCION DE LA INFRAESTRUCTURA Y MEJORAMIENTO DE LA CAPACIDAD DE PRESTACION DE SERVICIOS DE LA INSTITUCION EDUCATIVA DE NIVEL SECUNDARIO CESAR ABRAHAM VALLEJO MENDOZA , DISTRITO SABAINO, PROVINCIA ANTABAMBA</t>
  </si>
  <si>
    <t>MEJORAMIENTO DE LA OFERTA DE LOS SERVICIOS EDUCATIVOS DEL NIVEL INICIAL DIVINO MAESTRO DEL DISTRITO Y PROVINCIA ABANCAY, REGION APURIMAC</t>
  </si>
  <si>
    <t>Fecha</t>
  </si>
  <si>
    <t>Año</t>
  </si>
  <si>
    <t>Exp.</t>
  </si>
  <si>
    <t>Sub Cta.</t>
  </si>
  <si>
    <t>029-04</t>
  </si>
  <si>
    <t>Sub Total (3)</t>
  </si>
  <si>
    <t>Sub Total (4)</t>
  </si>
  <si>
    <t>1501.07      CONSTRUCCION DE EDIFICIOS NO RESIDENCIALES</t>
  </si>
  <si>
    <t>Sub Total (6)</t>
  </si>
  <si>
    <t>TOTAL 1501.07</t>
  </si>
  <si>
    <t>CONSTRUCCION DE INFRAESTRUCTURA, EQUIPAMIENTO E IMPLEMENTACION DE LA UNIDAD DE GESTION EDUCATIVA LOCAL - GRAU, PROVINCIA DE GRAU - REGION APURIMAC</t>
  </si>
  <si>
    <t>MEJORAMIENTO DEL LOGRO DEL APRENDIZAJE AL FINALIZAR EL NIVEL INICIAL DE NIÑOS Y NIÑAS MENORES DE 3 A 5 AÑOS DE 04 I.E.I. DE LAS ZONAS URBANO MARGINALES DEL DISTRITO DE  ABANCAY</t>
  </si>
  <si>
    <t>MEJORAMIENTO DE LA OFERTA DEL SERVICIO EDUCATIVO EN EL COLEGIO SECUNDARIO DE MENORES GUILLERMO VILADEGUT FERRUFINO DEL DISTRITTO DE LAMBRAMA, PROVINCIA ABANCAY</t>
  </si>
  <si>
    <t>AMPLIACION Y MEJORAMIENTO DE LA INSTITUCION EDUCATIVA MANUEL JESUS SIERRA AGUILAR MAJESA EN EL DISTRITO DE ABANCAY, PROVINCIA DE ABANCAY - REGION APURIMAC</t>
  </si>
  <si>
    <t>MEJORAMIENTO INTEGRAL DEL SERVICIO EDUCATIVO DE LA I.E.S. RAFAEL GRAU DE MAMARA, PROVINCIA DE GRAU, REGION APURIMAC - CONSTRUCCION INFRAESTRUCTURA EDUCATIVA</t>
  </si>
  <si>
    <t>MEJORAMIENTO  E IMPLEMENTACION DE INFRAESTRUCTURA DE LA I.E. LA VICTORIA DEL DISTRITO Y PROVINCIA DE ABANCAY, REGION APURIMAC</t>
  </si>
  <si>
    <t>FORTALECIMIENTO DE LAS CAPACIDADES PEDAGOGICAS EN LAS INSTITUCIONES EDUCATIVAS DE NIVEL PRIMARIA DE LA CIUDAD DE CHALHUANCA, PROVINCIA DE AYMARAES, REGION APURIMAC</t>
  </si>
  <si>
    <t>MEJORAMIENTO Y AMPLIACION DEL COLEGIO SECUNDARIO DE MENORES FRAY DIEGO ORTIZ DEL DISTRITO DE PROGRESO - PROVINCIA GRAU, REGION APURIMAC</t>
  </si>
  <si>
    <t>MEJORAMIENTO DE LA OFERTA DEL SERVICIO EDUCATIVO COMPLEMENTARIO DE LA I.E. MANUEL GONZALES PRADA DEL DISTRITO DE EL ORO - AYAHUAY, PROVINCIA ANTABAMBA, REGION APURIMAC</t>
  </si>
  <si>
    <t>CONSTRUCCION DE INFRAESTRUCTURA E IMPLEMENTACION DE LA INSTITUCION EDUCATIVA DE NIVEL SECUNDARIO OCTAVIO CASAVERDE MARIN DE HUAQUIRCA, PROVINCIA ANTABAMBA</t>
  </si>
  <si>
    <t>CONSTRUCCION DE LA INFRAESTRUCTURA EDUCATIVA SECUNDARIA HORACIO ZEVALLOS GAMEZ EN EL DISTRITO DE TURPAY, PROVINCIA DE GRAU, REGION APURIMAC</t>
  </si>
  <si>
    <t>REHABILITACION DE LA I.E.SECUNDARIA HORACIO ZEVALLOS GAMEZ COMUNIDAD DE CHACAPUENTE, DISTRITO DE CAPAYA, PROVINCIA DE AYMARAES, REGION APURIMAC</t>
  </si>
  <si>
    <t>REHABILITACION DE 02 AULAS DE LA I.E. INICIAL N° 227 - 17 DE CCOLLCCA, CENTRO POBLADO CASCABAMBA, DISTRITO DE SANTA MARIA DE CHICMO, PROVINCIA ANDAHUAYLAS, REGION APURIMAC</t>
  </si>
  <si>
    <t>REHABILITACION DE LA INSTITUCION EDUCATIVA PRIMARIA N° 54549 DE REVELDE HUAYRANA DISTRITO DE SANTA MARIA DE CHICMO, PROVINCIA DE ANDAHUAYLAS, REGION APURIMAC</t>
  </si>
  <si>
    <t>SUSTITUCION Y AMPLIACION DE INFRAESTRUCTURA Y EQUIPAMIENTO DE LA INSTITUCION EDUCATIVA SECUNDARIA JOSE MARIA ARGUEDAS DEL DISTRITO DE HUANIPACA, PROVINCIA ABANCAY</t>
  </si>
  <si>
    <t>MEJORAMIENTO DE LAS COMPETENCIAS DE ESTUDIANTES Y DOCENTES, MEDIANTE LA IMPLEMENTACION DE TECNOLOGIAS DE INFORMACION Y COMUNICACION (TICS) EN LAS INSTITUCIONES EDUCATIVASDE LAS UGELS AYMARAES, ANTABAMBA Y GRAU, REGION APURIMAC</t>
  </si>
  <si>
    <t>CONSTRUCCION E IMPLEMENTACION DE CENTROS VIRTUALES PILOTO PARA EL LOGRO DEL APRENDIZAJE DE CONTENIDOS CURRICULARES EN EL NIVEL PRIMARIO - REGION APURIMAC</t>
  </si>
  <si>
    <t>MEJORAMIENTO DEL SERVICIO EDUCATIVO, PARA EL FORTALECIMIENTO DE LAS CAPACIDADES DE APRENDIZAJE DE LOS ESTUDIANTES DEL CETPRO Nº 01 ABANCAY - REGION APURIMAC</t>
  </si>
  <si>
    <t>CONSTRUCCION DE LA INFRAESTRUCTURA Y MEJORAMIENTO DE LA CAPACIDAD DE PRESTACION DE SERVICIOS DE LA INSTITUCION EDUCATIVA DE NIVEL SECUNDARIO CESAR ABRAHAN VALLEJO MENDOZA, DISTRITO SABAINO, PROVINCIA ANTABAMBA, REGION APURIMAC</t>
  </si>
  <si>
    <t>CONSTRUCCION E IMPLEMENTACION DE CENTROS VIRTUALES PILOTO PARA EL LOGRO DEL APRENDIZAJE DE CONTENIDOS CURRICULARES EN EL NIVEL SECUNDARIO - REGION APURIMAC</t>
  </si>
  <si>
    <t>REHABILITACION DE 03 AULAS DE LA I.E. PRIMARIA N° 54440 DE LA COMUNIDAD DE SAPSI, DISTRITO DE MARISCAL GAMARRA, PROVINCIA DE GRAU, REGION APURIMAC, DAÑADO POR FUERTES PRECIPITACIONES PLUVIALES OCURRIDO EL 05 DE MARZO DEL 2012.</t>
  </si>
  <si>
    <t>REHABILITACION DE LA I.E. INICIAL N° 183 DE LA COMUNIDAD DE SAPSI, DISTRITO DE MARISCAL GAMARRA, PROVINCIA DE GRAU, REGION APURIMAC, DAÑADO POR FUERTES PRECIPITACIONES PLUVIALES OCURRIDO EL 05 DE MARZO DEL 2012.</t>
  </si>
  <si>
    <t>REHABILITACION DE 02 AULAS DE LA I.E. INICIAL N° 227 - 17 DE CCOLLCCA, CENTRO POBLADO CASCABAMBA, DISTRITO DE SANTA MARIA DE CHICMO, PROVINCIA DE ANDAHUAYLAS, REGION APURIMAC</t>
  </si>
  <si>
    <t>REHABILITACION DE 03 AULAS DE LA I.E. PRIMARIA N°50691 DE LA COMUNIDAD DE CCARANCCA, UBICADO EN COTABAMBAS, DE COTAMABAS, APURIMAC, DAÑADO POR PRECIPITACIONES PLUVIALES</t>
  </si>
  <si>
    <t>REHABILITACION DE 03 AULAS DE LA I.E. PRIMARIA N° 50644 DE LA COMUNIDAD DE SORCCO, UBICADO EN COYLLURQUI, COTAMABAS, APURIMAC, DAÑADO POR LOS FUERTES PRECIPITACIONES PLUVIALES</t>
  </si>
  <si>
    <t>REHABILITACION DE 01 AULA DE LA I.E. INICIAL N° 857 DE LA COMUNIDAD DE CCARRANCCA, UBICADO EN COTABAMBAS, COTAMABAS, APURIMAC, DAÑADO POR PRECIPITACIONES PLUVIALES</t>
  </si>
  <si>
    <t>MEJORAMIENTO DE LA OFERTA DE SERVICIOS EDUCATIVOS EN LA INSTITUCION EDUCATIVA INTEGRADA DE CARAYBAMBA, DISTRITO CARAYBAMBA, PROVINCIA AYMARAES, REGION APURIMAC</t>
  </si>
  <si>
    <t>MEJORAMIENTO DEL LOGRO DE APRENDIZAJE AL FINALIZAR EL NIVEL INICIAL DE NIÑOS Y NIÑAS MENORES DE 3 A 5 AÑOS DE 04 I.E.I. UBICADOS EN ZONAS URBANO MARGINALES DEL DISTRITO ABANCAY</t>
  </si>
  <si>
    <t>AMPLIACION DE LA OFERTA DE SERVICIOS EDUCATIVOS DE LA I.E. INICIAL Nº 722, I.E. PRIMARIA Nº 50666, I.E. CEMA TAMBULLA DEL CENTRO POBLADO DE TAMBULLA, DISTRITO CHALLHUAHUACHO, PROVINCIA COTABAMBAS, REGION APURIMAC</t>
  </si>
  <si>
    <t>MEJORAMIENTO DE LA OFERTA DEL SERVICIO EDUCATIVO DE LA INSTITUCION EDUCATIVA PRIMARIA Nº 54014 DE LA LOCALIDAD DE ASIL, DISTRITO DE SAN PEDRO DE CACHORA, PROVINCIA DE ABANCAY</t>
  </si>
  <si>
    <t>CONSTRUCCION Y EQUIPAMIENTO DEL PUESTO DE SALUD EN LA COMUNIDAD DE PATAPATA, DISTRITO DE CHUQUIBAMBILLA, PROVINCIA DE GRAU - REGION APURIMAC</t>
  </si>
  <si>
    <t>CONSTRUCCION Y EQUIPAMIENTO DEL PUESTO DE SALUD EN LA COMUNIDAD DE HUICHIHUA, DISTRITO DE CHUQUIBAMBILLA, PROVINCIA DE GRAU - REGION APURIMAC</t>
  </si>
  <si>
    <t>CONSTRUCCION Y EQUIPAMIENTO DEL PUESTO DE SALUD EN LA COMUNIDAD DE MARQUECCA, DISTRITO DE CHUQUIBAMBILLA, PROVINCIA DE GRAU - REGION APURIMAC</t>
  </si>
  <si>
    <t>MEJORAMIENTO DE LA CAPACIDAD RESOLUTIVA DE LOS SERVICIOS DE ATENCION DE SALUD MATERNO INFANTILES EN LOS ESTABLECIMIENTOS DE SALUD DEL DISTRITO DE MARA, PROVINCIA DE COTABAMBAS, REGION APURIMAC</t>
  </si>
  <si>
    <t>CONSTRUCCION Y EQUIPAMIENTO DEL PUESTO DE SALUD EN LA LOCALIDAD DE SAN NICOLAS DE PIYAY DEL DISTRITO DE PATAYPAMPA, PROVINCIA DE GRAU - REGION APURIMAC</t>
  </si>
  <si>
    <t>FORTALECIMIENTO DE LA ATENCION DE LOS SERVICIOS DE SALUD EN EL SEGUNDO NIVEL DE ATENCION, CATEGORIA II-2, 6° NIVEL DE COMPLEJIDAD NUEVO HOSPITAL DE ANDAHUAYLAS</t>
  </si>
  <si>
    <t>CONSTRUCCION DEL CENTRO DE SALUD EL ORO, DISTRITO DE EL ORO - PROVINCIA DE ANTABAMBA - REGION APURIMAC</t>
  </si>
  <si>
    <t>MEJORAMIENTO INTEGRAL DE LA CAPACIDAD RESOLUTIVA DEL CENTRO DE SALUD DE VILCABAMBA DE CATEGORIA I-4, CABECERA DE LA MICRO RED DE SALUD - VILCABAMBA, PROV. GRAU</t>
  </si>
  <si>
    <t>MEJORAMIENTO DE LAS CAPACIDADES RESOLUTIVAS DE LOS PUESTOS DE SALUD DE SORAYA Y CCARHUATANI, DISTRITO DE SORAYA, PROVINCIA DE AYMARAES - REGION APURIMAC</t>
  </si>
  <si>
    <t>MEJORAMIENTO DE LA CAPACIDAD RESOLUTIVA DE LOS SERVICIOS MATERNO INFANTILES PUESTO DE SALUD SABAYNO, ANTILLA, MATARA Y HUAQUIRCA DE LA MICRORED ANTABAMBA</t>
  </si>
  <si>
    <t>MEJORAMIENTO DEL SERVICIO EDUCATIVO, PARA EL FORTALECIMIENTO DE LAS CAPACIDADES DE APRENDIZAJE DE LOS ESTUDIANTES DE LA I.E. PRIMARIA Nº 54393 DE CHAPIMARCA DEL DISTRITO DE CHUQUIBAMBILLA, PROVINCIA DE GRAU, REGION APURIMAC</t>
  </si>
  <si>
    <t>2015</t>
  </si>
  <si>
    <t>Asiento de Apertura del Ejercicio 2015</t>
  </si>
  <si>
    <t>0000000575</t>
  </si>
  <si>
    <t>001-001031</t>
  </si>
  <si>
    <t>C/P. 1438,1439</t>
  </si>
  <si>
    <t>MEMORANDUM Nº354-2015-GRAP/07.DR.ADM, INFORME Nº254-2015-GR.APURIMAC/07.04 Y MEMORANDO Nº0090-2015.GR.APURIMAC./06/GG/DORSLTPI</t>
  </si>
  <si>
    <t>0000000665</t>
  </si>
  <si>
    <t>001-000496</t>
  </si>
  <si>
    <t>C/P. 1618,1619</t>
  </si>
  <si>
    <t>MEMORANDUM Nº387-2015-GRAP/07.DR.ADM, INFORME Nº266-2015/GR.APURIMAC/07.04 Y MEMORANDO Nº109-2015-G.R.APURIMAC./06/GG/DORSLTPI</t>
  </si>
  <si>
    <t>567-2014.</t>
  </si>
  <si>
    <t>C/P. 1620,1621</t>
  </si>
  <si>
    <t>C/P. 1766,1767</t>
  </si>
  <si>
    <t>MEMORANDUM Nº389-2015-GRAP/07.DR.ADM,INFORME Nº266-2015-GR.APURIMAC/07.04, MEMORANDO Nº119-2015-GR.APURIMAC/06/GG/DORSLTPI</t>
  </si>
  <si>
    <t>001-0000013</t>
  </si>
  <si>
    <t>C/P. 1764,1765</t>
  </si>
  <si>
    <t>MEMORANDUM Nº390-2015-GRAP/07.DR.ADM,INFORME Nº266-2015-GR.APURIMAC/07.04,MEMORANDO Nº118-2015-GR.APUROMAC/06/GG/DORSLTPI</t>
  </si>
  <si>
    <t>2002-2013-</t>
  </si>
  <si>
    <t>001-0000014</t>
  </si>
  <si>
    <t>C/P. 1762,1763</t>
  </si>
  <si>
    <t>MEMORANDUM Nº391-2015-GRAP/07.DR.ADM,INFORME Nº266-2015-GR-APURIMAC/07.04, MEMORANDO Nº120-2015-GR-APURIMAC/06/GG/DORSLTPI</t>
  </si>
  <si>
    <t>101-2013</t>
  </si>
  <si>
    <t>001-000495</t>
  </si>
  <si>
    <t>C/P. 1849,1850,1851</t>
  </si>
  <si>
    <t>MEMORANDUM Nº392-2015-GRAP/07.DR.ADM,INFORME Nº266-2015-GR-APURIMAC/07.04,MEMORANDO Nº121-2015-GR-APURIMAC/06/GG/DORSLTPI</t>
  </si>
  <si>
    <t>C/P. 1969,1970</t>
  </si>
  <si>
    <t>MEMORANDUM Nº393-2015-GRAP/07.DR.ADM,INFORME Nº266-2015-GR-APURIMAC/07.04,MEMORANDO Nº101-2015-GR-APURIMAC/06/GG/DPRSLTPI</t>
  </si>
  <si>
    <t>2024-2013.</t>
  </si>
  <si>
    <t>C/P. 1971,1972</t>
  </si>
  <si>
    <t>MEMORANDUM Nº394-2015-GRAP/07.DR.ADM,INFORME Nº266-2015-GR-APURIMAC/07.04,MEMORANDO Nº102-2015-GR-APURIMAC/06/GG/DORSLTPI</t>
  </si>
  <si>
    <t>2024-2013-</t>
  </si>
  <si>
    <t>C/P. 1974,1975</t>
  </si>
  <si>
    <t>MEMORANDUM Nº395-2015-GRAP/07.DR.ADM,INFORME Nº266-2015-GR-APURIMAC/07.04,MEMORANDO Nº103-2015-GR-APURIMAC/06/GG/DORSLTPI</t>
  </si>
  <si>
    <t>001-001026</t>
  </si>
  <si>
    <t>C/P. 1847,1848</t>
  </si>
  <si>
    <t>MEMORANDUM Nº396-2015-GRAP/07.DR.ADM,INFORME Nº266-2015-GR-APURIMAC/07.04,MEMORANDO Nº139-2015-GR-APURIMAC/06/GG/DORSLTPI</t>
  </si>
  <si>
    <t>001-000461</t>
  </si>
  <si>
    <t>C/P. 1733,1734</t>
  </si>
  <si>
    <t>MEMORANDUM Nº397-2015-GRAP/07.DR.ADM,INFORME Nº266-2015-GR-APURIMAC/07.04,MEMORANDO Nº0096-2015-GR-APURIMAC/DORSLTPI</t>
  </si>
  <si>
    <t>2935-2013.</t>
  </si>
  <si>
    <t>C/P. 1735,1736</t>
  </si>
  <si>
    <t>MEMORANDUM Nº398-2015-GRAP/07.DR.ADM,INFORME Nº266-2015-GR-APURIMAC/07.04,MEMORANDO Nº0095-2015-GR-APURIMAC/06/GG/DORSLTPI 04</t>
  </si>
  <si>
    <t>SIN NOMBRE</t>
  </si>
  <si>
    <t>C/P. 1701,1702</t>
  </si>
  <si>
    <t>MEMORANDUM Nº399-2015-GRAP/07.DR.ADM,INFORME Nº266-2015-GR-APURIMAC/07.04,MEMORANDO Nº0093-2015-GR-APURIMAC/06/GG/DORSLTPI</t>
  </si>
  <si>
    <t>C/P. 1699,1700</t>
  </si>
  <si>
    <t>MEMORANDUM Nº400-2015-GRAP/07.DR.ADM,INFORME Nº266-2015-GR-APURIMAC/07.04,MEMORANDO Nº0094-2015-GR-AOURIMAC/06/GG/DORSLTPI</t>
  </si>
  <si>
    <t>001-004274</t>
  </si>
  <si>
    <t>C/P. 1776,1777</t>
  </si>
  <si>
    <t>MEMORANDUM Nº401-2015-GRAP/07.DR.ADM,INFORME Nº266-2015-GR-APURIMAC/07.04,MEMORANDO Nº100-2015-GR-APURIMAC/06/GG/DORSLTPI</t>
  </si>
  <si>
    <t>001-2014.</t>
  </si>
  <si>
    <t>001-004248</t>
  </si>
  <si>
    <t>C/P. 1768,1769</t>
  </si>
  <si>
    <t>MEMORANDUM Nº402-2015-GRAP/07.DR.ADM,INFORME Nº266-2015-GR-APURIMAC/07.04,MEMORANDO Nº0099-2015-GR-APURIMAC/06/GG/DORSLTPI</t>
  </si>
  <si>
    <t>001-2014-</t>
  </si>
  <si>
    <t>001-004257</t>
  </si>
  <si>
    <t>C/P. 1778,1779</t>
  </si>
  <si>
    <t>MEMORANDUM Nº403-2015-GRAP/07.DR.ADM,INFORME Nº266-2015-GR-APURIMAC/07.04,MEMORANDO Nº0092-2015-GR-APURIMAC/06/GG/DORSLTPI</t>
  </si>
  <si>
    <t>C/P. 2014</t>
  </si>
  <si>
    <t>C/P. 2013</t>
  </si>
  <si>
    <t>C/P. 2038,2039,2040,2041,2042,2043</t>
  </si>
  <si>
    <t>C/P. 2017,2018,2019,2020,2021,2022,2023,2024,2025</t>
  </si>
  <si>
    <t>0066</t>
  </si>
  <si>
    <t>C/P. 2015</t>
  </si>
  <si>
    <t>C/P. 2033,2034,2035,2036,2037</t>
  </si>
  <si>
    <t>0000000833</t>
  </si>
  <si>
    <t>0139-2015-OF-RR.HH</t>
  </si>
  <si>
    <t>0145-2015-OF-RR.HH</t>
  </si>
  <si>
    <t>C/P. 2016,2026,2027,2028,2029,2030,2031</t>
  </si>
  <si>
    <t>0142-2015-OF-RR.HH</t>
  </si>
  <si>
    <t>0000000836</t>
  </si>
  <si>
    <t>C/P. 2032</t>
  </si>
  <si>
    <t>0143-2015-OF-RR.HH</t>
  </si>
  <si>
    <t>IMPORTE QUE SE ABONA A CCI.DEL PROVEEDOR, DE LA O/C-N°2106-2014 POR ADQUISICION DE COMBUSTIBLE (PETROLEO DIESEL B5) SEGUN FACTURA 007- N° 012052, COMPROMETIDO EN OCTUBRE Y DEVENGADO EN NOVIEMBRE CON AFECT.PRESUPUESTAL:RECURSOS ORDINARIOS YCON CARGO AL C/</t>
  </si>
  <si>
    <t>0000000650</t>
  </si>
  <si>
    <t>887</t>
  </si>
  <si>
    <t>C/P. 2193</t>
  </si>
  <si>
    <t>768</t>
  </si>
  <si>
    <t>C/P. 4204</t>
  </si>
  <si>
    <t>0000195</t>
  </si>
  <si>
    <t>0000006933</t>
  </si>
  <si>
    <t>61</t>
  </si>
  <si>
    <t>C/P. 12225</t>
  </si>
  <si>
    <t>0000000523</t>
  </si>
  <si>
    <t>10310321651</t>
  </si>
  <si>
    <t>MARTINEZ LUNA ROLAND</t>
  </si>
  <si>
    <t>E001-</t>
  </si>
  <si>
    <t>0000000524</t>
  </si>
  <si>
    <t>0000216</t>
  </si>
  <si>
    <t>C/P. 1667</t>
  </si>
  <si>
    <t>895</t>
  </si>
  <si>
    <t>C/P. 9898</t>
  </si>
  <si>
    <t>10441297659</t>
  </si>
  <si>
    <t>ZAVALETA RIOS ANGEL STIVENS</t>
  </si>
  <si>
    <t>C/P. 1670,1671</t>
  </si>
  <si>
    <t>0000000474</t>
  </si>
  <si>
    <t>0000184</t>
  </si>
  <si>
    <t>10700725427</t>
  </si>
  <si>
    <t>PEREZ VALVERDE ELIZABETH</t>
  </si>
  <si>
    <t>C/P. 1632</t>
  </si>
  <si>
    <t>0000185</t>
  </si>
  <si>
    <t>0000000476</t>
  </si>
  <si>
    <t>0000186</t>
  </si>
  <si>
    <t>10422149274</t>
  </si>
  <si>
    <t>ARIAS ZEVALLOS YENNY EDITH</t>
  </si>
  <si>
    <t>C/P. 1633</t>
  </si>
  <si>
    <t>0000000477</t>
  </si>
  <si>
    <t>C/P. 1761</t>
  </si>
  <si>
    <t>10406034009</t>
  </si>
  <si>
    <t>SIERRA GOMEZ DAVID</t>
  </si>
  <si>
    <t>C/P. 1630</t>
  </si>
  <si>
    <t>0000000479</t>
  </si>
  <si>
    <t>0000000489</t>
  </si>
  <si>
    <t>10167214237</t>
  </si>
  <si>
    <t>FABRIS ALVAREZ LUIS MIGUEL</t>
  </si>
  <si>
    <t>C/P. 1571,1583</t>
  </si>
  <si>
    <t>10400851706</t>
  </si>
  <si>
    <t>ALARCON HUANCA MAURA</t>
  </si>
  <si>
    <t>E001-39</t>
  </si>
  <si>
    <t>0000000491</t>
  </si>
  <si>
    <t>C/P. 1567</t>
  </si>
  <si>
    <t>0000000492</t>
  </si>
  <si>
    <t>10310309538</t>
  </si>
  <si>
    <t>PALIZA PINTO VICTORIA PATRICIA</t>
  </si>
  <si>
    <t>C/P. 1569</t>
  </si>
  <si>
    <t>0000196</t>
  </si>
  <si>
    <t>10238649639</t>
  </si>
  <si>
    <t>ALVAREZ YLASACA EDMI GLADYS</t>
  </si>
  <si>
    <t>C/P. 1575</t>
  </si>
  <si>
    <t>10446559686</t>
  </si>
  <si>
    <t>QUISPE MOSCOSO WILBER</t>
  </si>
  <si>
    <t>C/P. 1576</t>
  </si>
  <si>
    <t>C/P. 1570</t>
  </si>
  <si>
    <t>E001-40</t>
  </si>
  <si>
    <t>C/P. 1574</t>
  </si>
  <si>
    <t>0000000497</t>
  </si>
  <si>
    <t>C/P. 1577</t>
  </si>
  <si>
    <t>0000000498</t>
  </si>
  <si>
    <t>C/P. 1568</t>
  </si>
  <si>
    <t>129-14</t>
  </si>
  <si>
    <t>132-14</t>
  </si>
  <si>
    <t>ALDEA INFANTIL CETPTO Nº 01</t>
  </si>
  <si>
    <t>036-14</t>
  </si>
  <si>
    <t>041-14</t>
  </si>
  <si>
    <t>042-14</t>
  </si>
  <si>
    <t>043-14</t>
  </si>
  <si>
    <t>044-14</t>
  </si>
  <si>
    <t>047-14</t>
  </si>
  <si>
    <t>093-14</t>
  </si>
  <si>
    <t>094-14</t>
  </si>
  <si>
    <t>062-14</t>
  </si>
  <si>
    <t>064-14</t>
  </si>
  <si>
    <t>108-14</t>
  </si>
  <si>
    <t>110-14</t>
  </si>
  <si>
    <t>111-14</t>
  </si>
  <si>
    <t>114-14</t>
  </si>
  <si>
    <t>115-14</t>
  </si>
  <si>
    <t>116-14</t>
  </si>
  <si>
    <t>117-14</t>
  </si>
  <si>
    <t>133-14</t>
  </si>
  <si>
    <t>228-14</t>
  </si>
  <si>
    <t>249-14</t>
  </si>
  <si>
    <t>265-14</t>
  </si>
  <si>
    <t>285-14</t>
  </si>
  <si>
    <t>344-14</t>
  </si>
  <si>
    <t>CONSTRUCCION INSTITUTO PEDAGOGICO PUBLICO JOSE MARIA ARGUEDAS DE CHALHUANCA, PROVINCIA AYMARAES</t>
  </si>
  <si>
    <t>CONSTRUCCION C.E.I. 125 MAGISTERIAL, PROVINCIA ABANCAY</t>
  </si>
  <si>
    <t>CONSTRUCCION INFRAESTRUCTURA BIBLIOTECA UNAMBA, DISTRITO Y PROVINCIA ABANCY</t>
  </si>
  <si>
    <t>MEJORAMIENTO INFRAESRUCTURA COLEGIO SECUNDARIO DE MENORES JOSE CARLOS MARIATEGUI DE ANTABAMBA</t>
  </si>
  <si>
    <t>51-0702-5-99-114</t>
  </si>
  <si>
    <t>060-14</t>
  </si>
  <si>
    <t>067-14</t>
  </si>
  <si>
    <t>070-14</t>
  </si>
  <si>
    <t>124-14</t>
  </si>
  <si>
    <t>125-14</t>
  </si>
  <si>
    <t>126-14</t>
  </si>
  <si>
    <t>280-14</t>
  </si>
  <si>
    <t>342-14</t>
  </si>
  <si>
    <t>152-12</t>
  </si>
  <si>
    <t>276-14</t>
  </si>
  <si>
    <t>51-07035-04-156</t>
  </si>
  <si>
    <t>021-05</t>
  </si>
  <si>
    <t>0050-14</t>
  </si>
  <si>
    <t>0049-14</t>
  </si>
  <si>
    <t>0048-14</t>
  </si>
  <si>
    <t>0047-14</t>
  </si>
  <si>
    <t>0046-14</t>
  </si>
  <si>
    <t>0044-14</t>
  </si>
  <si>
    <t>0043-14</t>
  </si>
  <si>
    <t>0042-14</t>
  </si>
  <si>
    <t>0041-14</t>
  </si>
  <si>
    <t>0036-14</t>
  </si>
  <si>
    <t>0062-14</t>
  </si>
  <si>
    <t>0064-14</t>
  </si>
  <si>
    <t>0093-14</t>
  </si>
  <si>
    <t>0094-14</t>
  </si>
  <si>
    <t>0108-14</t>
  </si>
  <si>
    <t>0110-14</t>
  </si>
  <si>
    <t>0111-14</t>
  </si>
  <si>
    <t>0114-14</t>
  </si>
  <si>
    <t>0115-14</t>
  </si>
  <si>
    <t>0116-14</t>
  </si>
  <si>
    <t>0117-14</t>
  </si>
  <si>
    <t>0132-14</t>
  </si>
  <si>
    <t>0133-14</t>
  </si>
  <si>
    <t>0228-14</t>
  </si>
  <si>
    <t>0249-14</t>
  </si>
  <si>
    <t>0265-14</t>
  </si>
  <si>
    <t>0285-14</t>
  </si>
  <si>
    <t>0344-14</t>
  </si>
  <si>
    <t>MEJORAMIENTO DEL SERVICIO EDUCATIVO, PARA EL FORTALECIMIENTO DE LAS CAPACIDADES DE APRENDIZAJE DE LOS ESTUDIANTES DEL C.S.M. JOSE GALVEZ EGUSQUIZA DE</t>
  </si>
  <si>
    <t>AMPLIACION E IMPLEMENTACION DEL INSTITUTO SUPERIOR TECNOLOGICO PUBLICO DE ABANCAY, PARA EL FORTALECIMIENTO DE LAS CAPACIDADES DE APRENDIZAJE DE LOS ES</t>
  </si>
  <si>
    <t>CONSTRUCCION DE INFRAESTRUCTURA Y EQUIPAMIENTO DE LA INSTITUCION EDUCATIVA INDUSTRIAL PUEBLO LIBRE, DISTRITO DE ABANCAY, PROVINCIA DE ABANCAY, REGION</t>
  </si>
  <si>
    <t>0060-14</t>
  </si>
  <si>
    <t>0067-14</t>
  </si>
  <si>
    <t>0070-14</t>
  </si>
  <si>
    <t>0072-14</t>
  </si>
  <si>
    <t>0124-14</t>
  </si>
  <si>
    <t>0125-14</t>
  </si>
  <si>
    <t>0126-14</t>
  </si>
  <si>
    <t>0276-14</t>
  </si>
  <si>
    <t>0280-14</t>
  </si>
  <si>
    <t>0342-14</t>
  </si>
  <si>
    <t>0129-14</t>
  </si>
  <si>
    <t>05</t>
  </si>
  <si>
    <t>MAYO</t>
  </si>
  <si>
    <t>0000003843</t>
  </si>
  <si>
    <t>EO</t>
  </si>
  <si>
    <t>0000000004</t>
  </si>
  <si>
    <t>C/P. 6822</t>
  </si>
  <si>
    <t>0000002563</t>
  </si>
  <si>
    <t>0000000001</t>
  </si>
  <si>
    <t>C/P. 4958</t>
  </si>
  <si>
    <t>06</t>
  </si>
  <si>
    <t>JUNIO</t>
  </si>
  <si>
    <t>0000002493</t>
  </si>
  <si>
    <t>0000000002</t>
  </si>
  <si>
    <t>C/P. 4785</t>
  </si>
  <si>
    <t>N000000040</t>
  </si>
  <si>
    <t>O/C 360-07.- PCS 1099-07 .-  EXCESO EN EL REGISTRO  .- C.M. 035-07                                  (MATG.)</t>
  </si>
  <si>
    <t>N000000024</t>
  </si>
  <si>
    <t>SIAF 385-06.- CPH2004-06, CPR1717-07.- C.M. 033-06.- RENDICION E.CONDORI NO CONTABILIZADA</t>
  </si>
  <si>
    <t>N000000036</t>
  </si>
  <si>
    <t>Corrección NC-470-2014.- Cargo al CM 000-02 y abono al CM 035-07.                                                           (MATG.)</t>
  </si>
  <si>
    <t>CONSORCIO UNIVERSO</t>
  </si>
  <si>
    <t>04</t>
  </si>
  <si>
    <t>ABRIL</t>
  </si>
  <si>
    <t>0000000682</t>
  </si>
  <si>
    <t>2.135208</t>
  </si>
  <si>
    <t>0047</t>
  </si>
  <si>
    <t>002466-2013</t>
  </si>
  <si>
    <t>20527479704</t>
  </si>
  <si>
    <t>DKM E.I.R.L.</t>
  </si>
  <si>
    <t>001-000553</t>
  </si>
  <si>
    <t>C/P. 2049,2050</t>
  </si>
  <si>
    <t>MEMORANDUM N° 456.2015.GRAP/07.DR.ADM, PAGO DE LA VALORIZACION DE OBRA N° 02, MES DE NOVIEMBRE 2014, SOLICITADO POR EL CONTRATISTA CONSORCIO AMANCAES,EN MERITO AL CONTRATO GEENCIAL REGIONAL REGIONAL N° 2466-2013-GR-APURIMAC/GG Y ADENDA N° 005-2015-GR.APU</t>
  </si>
  <si>
    <t>0000000684</t>
  </si>
  <si>
    <t>2466</t>
  </si>
  <si>
    <t>001-000555</t>
  </si>
  <si>
    <t>C/P. 2045,2046</t>
  </si>
  <si>
    <t>MEMO. 457.2015.GRAP/07.DR.ADM, PAGO DE LA VALORIZACION DE OBRA N° 04, MES DE ENERO 2015, SOLICITADO POR EL COONTRATISTACONSORCIO AMANCAES, EN MERITO AL CONTRATO GERENCIAL REGIONAL N° 2466-2013-GR-APURIMAC/GG Y ADENDA N° 005-2015-GR-APURIMAC/GG</t>
  </si>
  <si>
    <t>0000000685</t>
  </si>
  <si>
    <t>0006</t>
  </si>
  <si>
    <t>02466-2013</t>
  </si>
  <si>
    <t>001-00552</t>
  </si>
  <si>
    <t>C/P. 2047,2048</t>
  </si>
  <si>
    <t>MEMORANDUM N° 458.2015-GRAP/07.DR.ADM, PAGO DEL ADELANTO DEMATERIALES, SOLICITADO POR EL CONTRATISTA CONSORCIO AMANCAES, EN MERITO AL CONTRATO GERENCIAL REGIONAL N° 2466-2013-GR-APURIMAC/GG Y ADENDA N° 005-2015-GR-APURIMAC/GG</t>
  </si>
  <si>
    <t>0000000781</t>
  </si>
  <si>
    <t>02-2014</t>
  </si>
  <si>
    <t>001-001032</t>
  </si>
  <si>
    <t>C/P. 1672,1673</t>
  </si>
  <si>
    <t>MEMORANDUM Nº429-2015-GRAP/07.DR.ADM,INFROME Nº275-2015-GRA-APURIMA/07.04, MEMORANDO Nº0091-2015-GR-APURIMAC/06/GG/DORSLTPI</t>
  </si>
  <si>
    <t>0000000902</t>
  </si>
  <si>
    <t>0567-2014</t>
  </si>
  <si>
    <t>001-0000499</t>
  </si>
  <si>
    <t>C/P. 1841,1842,1843</t>
  </si>
  <si>
    <t>MEMORANDUM N° 443-2015-GRAP/07.DR.ADM, PAGO DE LA VALORIZACION DE SUPERVISION N° 11, CORRESPONDIENTE AL MES DE FEBRERO 2015, SOLICITADO POR EL CONTRATISTA CONSORCIO SUPERVISION LAS MERCEDES, EN MERITO AL CONTRATO GERENCIAL REGIONAL N° 567-2014-GR- APURIM</t>
  </si>
  <si>
    <t>0000000903</t>
  </si>
  <si>
    <t>0001-2014</t>
  </si>
  <si>
    <t>001-004290</t>
  </si>
  <si>
    <t>C/P. 1516,1517</t>
  </si>
  <si>
    <t>MEMORANDUM N° 442-2015-GRAP/07.DR.ADM, PAGO DE LA VALORIZACION DE OBRA N° 02, MES DE FEBRERO 2015, SOLICITADO POR EL CONTRATISTA CONSORCIO UNION, EN MERITO AL CONTRATO GERENCIAL REGIONAL N° 001-2014-GR-APURIMAC/GG, DICHA CANCELACION SE DISPONE EN ATENCIO</t>
  </si>
  <si>
    <t>0000000975</t>
  </si>
  <si>
    <t>02002-2013</t>
  </si>
  <si>
    <t>001-00015</t>
  </si>
  <si>
    <t>C/P. 2064,2065</t>
  </si>
  <si>
    <t>PAGO DE LA VALORIZACION DE OBRA N° 04 AL CONTRATO GERENCIALREGIONAL N° 2002-2013-GR.APURIMAC/GG Y ADENDA N° 011-2015-GR.APURIMAC/GG</t>
  </si>
  <si>
    <t>0000000976</t>
  </si>
  <si>
    <t>02466</t>
  </si>
  <si>
    <t>001-000556</t>
  </si>
  <si>
    <t>C/P. 2066,2067</t>
  </si>
  <si>
    <t>MEMORANDUM N° 464.2015.GRAP/07.DR.ADM, PAGO DEL SALDO DE ADELANTO DE MATERIALES, SOLICITADO POR EL CONTRATISTA CONSORCIO AMANCAES, EN MERITO AL CONTRATO GERENCIAL REIONAL N° 2466-2013-GR.APURIMAC/GG Y ADENDA N° 005-2015-GR/APURIMAC/GG</t>
  </si>
  <si>
    <t>0000001130</t>
  </si>
  <si>
    <t>418</t>
  </si>
  <si>
    <t>001-0018</t>
  </si>
  <si>
    <t>C/P. 2222,2223</t>
  </si>
  <si>
    <t>PAGO DE LA VALORIZACION DE OBRA N° 04, DE FEBRERO 2015, SOLICITADO POR EL CONTRATISTA CONSORCIO UNIVERSO, EN MERITO AL CONTRATO GERENCIAL REGIONAL N° 418-2014-GR-APURIMAC/GG Y ADDENDA N° 003-2015-GR-APURIMAC/GG</t>
  </si>
  <si>
    <t>0000001476</t>
  </si>
  <si>
    <t>2935</t>
  </si>
  <si>
    <t>001-000464</t>
  </si>
  <si>
    <t>C/P. 2819,2820</t>
  </si>
  <si>
    <t>PAGO DE VALORIZACION DE OBRA N° 05, CORRESPONDIENTE AL MES DE FEBRERO 2015, SOLICITADO POR EL CONTRATISTA CONSOCIO L&amp; C, EN MERITO AL CONTRATO GERENCIAL REGIONAL N° 2935-2013--GR-APURIMAC/GG Y ADENDA N° 008-2015-GR-APURIMAC/GG</t>
  </si>
  <si>
    <t>0000001477</t>
  </si>
  <si>
    <t>2002</t>
  </si>
  <si>
    <t>001-0017</t>
  </si>
  <si>
    <t>C/P. 2746,2817,2818</t>
  </si>
  <si>
    <t>PAGO DE LA VALORIZACION DE OBRA N° 05CORRESPONDIENTE AL MESDE AMRZO 2015,SPLICITADO POR EL CONTARTISTA CONSORCIO DEL CARMEN, EN MERITO AL CONTRATO GERENCIAL REGIONAL N° 2002-2013-GR-APURIMAC/GG Y ADENDA N° 011-2015-GR-APURIMAC/GG</t>
  </si>
  <si>
    <t>0000001478</t>
  </si>
  <si>
    <t>2002-20130</t>
  </si>
  <si>
    <t>001-00504</t>
  </si>
  <si>
    <t>C/P. 2896,2897</t>
  </si>
  <si>
    <t>MEMO.546.2015.GRAP/07.DR.ADM, PAGO DE LA VALORIZACION DE SUPERVISION N° 12, CORRESPONDIENTE AL MES DE MARZO 2015, SOLICITADO POR EL CONTRATISTA CONSORCIO SUPERVISION LAS MERCEDES,EN MERITO AL CONTRATO GERENCIAL REGIONAL N° 567.2014.GR.APURIMAC/GG Y ADEND</t>
  </si>
  <si>
    <t>0000001531</t>
  </si>
  <si>
    <t>2024</t>
  </si>
  <si>
    <t>001-001037</t>
  </si>
  <si>
    <t>C/P. 3287,3288</t>
  </si>
  <si>
    <t>0000001532</t>
  </si>
  <si>
    <t>101</t>
  </si>
  <si>
    <t>001-000497</t>
  </si>
  <si>
    <t>C/P. 3197,3198</t>
  </si>
  <si>
    <t>MEMORANDUM Nº603-2015-GRAP/07.DR.ADM.</t>
  </si>
  <si>
    <t>0000001533</t>
  </si>
  <si>
    <t>101-2013.</t>
  </si>
  <si>
    <t>001-000501</t>
  </si>
  <si>
    <t>C/P. 3199,3200</t>
  </si>
  <si>
    <t>MEMORANDUM Nº604-2015-GRAP/07.DR.ADM.</t>
  </si>
  <si>
    <t>0000001699</t>
  </si>
  <si>
    <t>2466.</t>
  </si>
  <si>
    <t>001-000558</t>
  </si>
  <si>
    <t>C/P. 3289,3290</t>
  </si>
  <si>
    <t>MEMORANDUM N° 653.2015-GRAP/07.DR.ADM, PAGO DE LA VALORIZACION DE OBRA N° 03, CORRESPONDIENTE AL MES DE DICIEMBRE 2014-2013-GT-APURIMAC/GG Y ADENDA N° 005-2015-GR-APURIMAC/GG</t>
  </si>
  <si>
    <t>0000001911</t>
  </si>
  <si>
    <t>2935.</t>
  </si>
  <si>
    <t>001-000465</t>
  </si>
  <si>
    <t>C/P. 3810,3811</t>
  </si>
  <si>
    <t>MEMORANDUM Nº669-2015-GRAP/07.DR.ADM</t>
  </si>
  <si>
    <t>0000002313</t>
  </si>
  <si>
    <t>002*2014</t>
  </si>
  <si>
    <t>001-001053</t>
  </si>
  <si>
    <t>C/P. 4067,4068</t>
  </si>
  <si>
    <t>MEMORANDUM N° 742.2015.GRAP/07.DR.ADM, PAGO DEL SALDO DEL ADELANTO DE MATERIALES, SOLICITADO POR EL CONTRATISTA CONSORCIO SOLIDARIDAD, EN MERITO A LA CLAUSULA DECIMA DEL CONTRATO GERENCIAL REGIONAL N° 002-2014-GR-APURIMAC/GG</t>
  </si>
  <si>
    <t>0000002314</t>
  </si>
  <si>
    <t>002</t>
  </si>
  <si>
    <t>001-001050</t>
  </si>
  <si>
    <t>C/P. 4069,4070</t>
  </si>
  <si>
    <t>MEMORANDUM N| 741.2015.GRAP/07.DR.ADM, PAGO DE LA VALORIZACION DE EJECUCION DE OBRA N° 03. CORRESPONDIENTE AL MES DE MARZO 2015, SOLICITADO POR EL CONTRATISTA CONSORCIO SOLIDARIDAD, EN EMRITO AL CONTRATO GERENCIAL REGIONAL N° 002-2014-GR-APURIMAC/GG</t>
  </si>
  <si>
    <t>0000003188</t>
  </si>
  <si>
    <t>CONTRATO SUSCRITO (VARIOS)</t>
  </si>
  <si>
    <t>001-000502</t>
  </si>
  <si>
    <t>C/P. 5162,5163</t>
  </si>
  <si>
    <t>MEMO 892/DR.ADM.,INFORME 526/07.04 Y MEMO 388/DPRSLTPI</t>
  </si>
  <si>
    <t>0000003189</t>
  </si>
  <si>
    <t>567</t>
  </si>
  <si>
    <t>0010-000509</t>
  </si>
  <si>
    <t>C/P. 5166,5167,5317</t>
  </si>
  <si>
    <t>MEMO896/DR.ADM.,INF.526/07.04 Y MEMO 468/DORSLTPI</t>
  </si>
  <si>
    <t>0000003190</t>
  </si>
  <si>
    <t>001-000507</t>
  </si>
  <si>
    <t>C/P. 5164,5165,5316</t>
  </si>
  <si>
    <t>MEMORANDUM N° 894.2015.GRAP/07.DR.ADM, PAGO EDE LA VALORIACION DE SUPERVISION N° 13 CORRESPONDIENTE AL MES DE ABRIL 2015, SOLICITADO POR EL CONTRATISTA CONSORCIO DUPERVISION LAS MERCEDES EN MERITO AL CONTRATO GERENCIAL REGIONAL N° 567-2014-GR-APURIMAC/GG</t>
  </si>
  <si>
    <t>0000003191</t>
  </si>
  <si>
    <t>2002.</t>
  </si>
  <si>
    <t>001-0000019</t>
  </si>
  <si>
    <t>C/P. 5156,5157</t>
  </si>
  <si>
    <t>MEMO 895/DR.ADM.,INFORME 526/07.04 Y MEMO 389/DORSLTPI</t>
  </si>
  <si>
    <t>0000003193</t>
  </si>
  <si>
    <t>2002-</t>
  </si>
  <si>
    <t>001-00020</t>
  </si>
  <si>
    <t>C/P. 5160,5161</t>
  </si>
  <si>
    <t>MEMORANDUM N° 896.ADM, PAGO DE LA VALORIZACION DE OBRA N° 07, CORRESPONDIENTE AL MES DE MAYO 2015, SOLICITADO POR EL CONTRATISTA CONSORCIO DEL CARMEN EN MERITO AL CONTRATO GERENCIAL REGIONAL N° 2002-2013-GR-APURIMAC/GG</t>
  </si>
  <si>
    <t>0000003258</t>
  </si>
  <si>
    <t>001-00505</t>
  </si>
  <si>
    <t>C/P. 5973,5974</t>
  </si>
  <si>
    <t>MEMORANDUM N° 905.2015.GRAP/07.DR.ADM, PAGO DE LA VALORIZACION DE SUPERVISION DE OBRA N° 14, CORRESPONDIENTE AL MES DE MARZO 2015, SOLICITADO POR EL CONTRATISTA CONSULTOR EMPRESA TECNIOBRAS INGENIEROS SAC EN MERITO AL CONTRATO DIRECTORAL REGIONAL N° 101.</t>
  </si>
  <si>
    <t>0000003259</t>
  </si>
  <si>
    <t>2024.</t>
  </si>
  <si>
    <t>001-001066</t>
  </si>
  <si>
    <t>MEMO. N° 904.-2015-GRAP/07.DR.ADM, PAGO DE LA VALORIZACION DE OBRA N° 07, CORRESPONDIENTE AL MES DE MAYO 2015, SOLICITADO POR EL CONTRATISTA CONSORCIO ESPERANZA, EN MERITO AL CONTRATO GERENCIAL REGIONAL N° 2014-2013-GR-APURIMAC/GG</t>
  </si>
  <si>
    <t>0000003265</t>
  </si>
  <si>
    <t>0418</t>
  </si>
  <si>
    <t>C/P. 5738,5739</t>
  </si>
  <si>
    <t>MEMORANDUM N° 912.2015.GRAP/07.DR.ADM, PAGO DE LA VALORIZACION DE OBRA N° 05, CORRESPONDIENTE AL MES DE ABRIL 2015, SOLICITADO POR EL CONTRATISTA CONSORCIO UNIVERSO, EN MERITO AL CONTRATO GERENCIAL REGIONAL N° 418-2014-GR-APURIMAC/GG Y ADENDA N° 003-2015</t>
  </si>
  <si>
    <t>0000001246</t>
  </si>
  <si>
    <t>0152</t>
  </si>
  <si>
    <t>152.INF.180.RR.HH</t>
  </si>
  <si>
    <t>C/P. 2377</t>
  </si>
  <si>
    <t>0000001249</t>
  </si>
  <si>
    <t>0160</t>
  </si>
  <si>
    <t>160.INF.180.RR.HH</t>
  </si>
  <si>
    <t>C/P. 2376</t>
  </si>
  <si>
    <t>0000001338</t>
  </si>
  <si>
    <t>2.203817</t>
  </si>
  <si>
    <t>0054</t>
  </si>
  <si>
    <t>0311</t>
  </si>
  <si>
    <t>0311-OF.</t>
  </si>
  <si>
    <t>C/P. 2601</t>
  </si>
  <si>
    <t>0000001339</t>
  </si>
  <si>
    <t>0312</t>
  </si>
  <si>
    <t>0312-OF.</t>
  </si>
  <si>
    <t>C/P. 2600</t>
  </si>
  <si>
    <t>0000001343</t>
  </si>
  <si>
    <t>0313</t>
  </si>
  <si>
    <t>0313-OF.</t>
  </si>
  <si>
    <t>C/P. 2597</t>
  </si>
  <si>
    <t>0000001351</t>
  </si>
  <si>
    <t>0341</t>
  </si>
  <si>
    <t>0341-2015-OF--RR.HH</t>
  </si>
  <si>
    <t>C/P. 2708,2709,2710,2711,2712,2713,2714,2715</t>
  </si>
  <si>
    <t>0000001353</t>
  </si>
  <si>
    <t>0342</t>
  </si>
  <si>
    <t>0342-2015-OF-RR.HH</t>
  </si>
  <si>
    <t>C/P. 2520,2515,2516,2517,2518,2519,2521,2522,2523</t>
  </si>
  <si>
    <t>0000001356</t>
  </si>
  <si>
    <t>0338</t>
  </si>
  <si>
    <t>0338-2015-OF-RR.HH</t>
  </si>
  <si>
    <t>C/P. 2734</t>
  </si>
  <si>
    <t>0000001358</t>
  </si>
  <si>
    <t>0339</t>
  </si>
  <si>
    <t>0339-OF-RR.HH</t>
  </si>
  <si>
    <t>C/P. 2732</t>
  </si>
  <si>
    <t>0000001361</t>
  </si>
  <si>
    <t>0340</t>
  </si>
  <si>
    <t>0340-OF-RR.HH</t>
  </si>
  <si>
    <t>C/P. 2733</t>
  </si>
  <si>
    <t>0000001376</t>
  </si>
  <si>
    <t>0333</t>
  </si>
  <si>
    <t>C/P. 2735</t>
  </si>
  <si>
    <t>0000001377</t>
  </si>
  <si>
    <t>0337</t>
  </si>
  <si>
    <t>C/P. 2549,2550,2551,2552,2553</t>
  </si>
  <si>
    <t>0000001378</t>
  </si>
  <si>
    <t>0336</t>
  </si>
  <si>
    <t>C/P. 2554,2555,2556,2557</t>
  </si>
  <si>
    <t>0000001379</t>
  </si>
  <si>
    <t>0335</t>
  </si>
  <si>
    <t>C/P. 2558,2559,2560,2561,2562,2563</t>
  </si>
  <si>
    <t>0000001384</t>
  </si>
  <si>
    <t>0334</t>
  </si>
  <si>
    <t>C/P. 2524,2525,2526,2527,2528,2529,2530,2531,2532</t>
  </si>
  <si>
    <t>0000001428</t>
  </si>
  <si>
    <t>0305</t>
  </si>
  <si>
    <t>0305-2015-OF-RR.HH</t>
  </si>
  <si>
    <t>C/P. 2723,2724,2725,2726,2727,2728,2729,2730,2731</t>
  </si>
  <si>
    <t>0000001435</t>
  </si>
  <si>
    <t>0344</t>
  </si>
  <si>
    <t>0344-2015-OF-RR.HH</t>
  </si>
  <si>
    <t>C/P. 2625,2626,2627,2628,2629,2630,2631</t>
  </si>
  <si>
    <t>N000000041</t>
  </si>
  <si>
    <t>Reg Siaf 10626-10 contabilizacion  de la Rend. efectuada por el Sr. Santos Choque C/P 8897-14 Reg Siaf original 4255-08</t>
  </si>
  <si>
    <t>0000009670</t>
  </si>
  <si>
    <t>C</t>
  </si>
  <si>
    <t>1677</t>
  </si>
  <si>
    <t>PLANILLA CTS</t>
  </si>
  <si>
    <t>C/P. 0702,16506,16507,16508</t>
  </si>
  <si>
    <t>0000001528</t>
  </si>
  <si>
    <t>0304</t>
  </si>
  <si>
    <t>03045</t>
  </si>
  <si>
    <t>C/P. 2850,2851,2852,2853,2854,2855</t>
  </si>
  <si>
    <t>0000001529</t>
  </si>
  <si>
    <t>0345</t>
  </si>
  <si>
    <t>C/P. 2834,2856,2857,2858,2859,2860,2861,2862,2863</t>
  </si>
  <si>
    <t>0000001575</t>
  </si>
  <si>
    <t>0156</t>
  </si>
  <si>
    <t>C/P. 2899</t>
  </si>
  <si>
    <t>0000001576</t>
  </si>
  <si>
    <t>0154</t>
  </si>
  <si>
    <t>C/P. 2900</t>
  </si>
  <si>
    <t>0000001577</t>
  </si>
  <si>
    <t>0153</t>
  </si>
  <si>
    <t>015</t>
  </si>
  <si>
    <t>C/P. 2901</t>
  </si>
  <si>
    <t>0000001578</t>
  </si>
  <si>
    <t>0155</t>
  </si>
  <si>
    <t>C/P. 2902</t>
  </si>
  <si>
    <t>0000001694</t>
  </si>
  <si>
    <t>0351</t>
  </si>
  <si>
    <t>0351.OFIC.269-RR.HH</t>
  </si>
  <si>
    <t>C/P. 3060</t>
  </si>
  <si>
    <t>0000001695</t>
  </si>
  <si>
    <t>0356</t>
  </si>
  <si>
    <t>0356.OFIC.269-RR.HH</t>
  </si>
  <si>
    <t>C/P. 3061</t>
  </si>
  <si>
    <t>0000001696</t>
  </si>
  <si>
    <t>0358</t>
  </si>
  <si>
    <t>0358.PFIC.269-RR.HH</t>
  </si>
  <si>
    <t>C/P. 3063</t>
  </si>
  <si>
    <t>0000002041</t>
  </si>
  <si>
    <t>0361</t>
  </si>
  <si>
    <t>361.INF.339.RR.HH</t>
  </si>
  <si>
    <t>C/P. 3755</t>
  </si>
  <si>
    <t>0000002050</t>
  </si>
  <si>
    <t>0471</t>
  </si>
  <si>
    <t>471.INF.332.RR.HH.E</t>
  </si>
  <si>
    <t>C/P. 3573,3574,3575,3576,3577,3578,3579,3580,3581,3582</t>
  </si>
  <si>
    <t>0000002051</t>
  </si>
  <si>
    <t>0475</t>
  </si>
  <si>
    <t>475.INF.332.RR.HH.E</t>
  </si>
  <si>
    <t>C/P. 3600,3601,3602,3603,3604,3605,3606</t>
  </si>
  <si>
    <t>0000002058</t>
  </si>
  <si>
    <t>0464</t>
  </si>
  <si>
    <t>464.INF.331.RR.HH.E</t>
  </si>
  <si>
    <t>C/P. 3566,3567,3568,3569,3570,3571,3572</t>
  </si>
  <si>
    <t>0000002061</t>
  </si>
  <si>
    <t>0465</t>
  </si>
  <si>
    <t>465.INF.331.RR.HH.E</t>
  </si>
  <si>
    <t>C/P. 3557,3558,3559,3560,3561,3562,3563,3564,3565,3746,4197</t>
  </si>
  <si>
    <t>0000002095</t>
  </si>
  <si>
    <t>0359</t>
  </si>
  <si>
    <t>359.INF.339.RR.HH</t>
  </si>
  <si>
    <t>C/P. 3753</t>
  </si>
  <si>
    <t>0000002096</t>
  </si>
  <si>
    <t>0360</t>
  </si>
  <si>
    <t>360.INF.339.RR.HH</t>
  </si>
  <si>
    <t>C/P. 3754</t>
  </si>
  <si>
    <t>0000002097</t>
  </si>
  <si>
    <t>0442</t>
  </si>
  <si>
    <t>442.INF.339.RR.HH</t>
  </si>
  <si>
    <t>C/P. 3769,3770,3771,3772,3773</t>
  </si>
  <si>
    <t>0000002311</t>
  </si>
  <si>
    <t>00512</t>
  </si>
  <si>
    <t>0512</t>
  </si>
  <si>
    <t>C/P. 4299,4300,4301,4302,4303,4304,4305,4306,4307</t>
  </si>
  <si>
    <t>0000002312</t>
  </si>
  <si>
    <t>00511</t>
  </si>
  <si>
    <t>0511</t>
  </si>
  <si>
    <t>C/P. 4293,4294,4295,4296,4297,4298,4366</t>
  </si>
  <si>
    <t>0000002447</t>
  </si>
  <si>
    <t>0544</t>
  </si>
  <si>
    <t>544.INF.362.RR.HH</t>
  </si>
  <si>
    <t>C/P. 4189,4190,4191,4192</t>
  </si>
  <si>
    <t>0000002448</t>
  </si>
  <si>
    <t>0543</t>
  </si>
  <si>
    <t>543.INF.362.RR.HH</t>
  </si>
  <si>
    <t>C/P. 4228,4229,4230,4231,4232</t>
  </si>
  <si>
    <t>0000002477</t>
  </si>
  <si>
    <t>0441</t>
  </si>
  <si>
    <t>441-2015-INF-RR.HH</t>
  </si>
  <si>
    <t>C/P. 4198,4199,4200,4201,4202,4203,4204</t>
  </si>
  <si>
    <t>0000002554</t>
  </si>
  <si>
    <t>0536</t>
  </si>
  <si>
    <t>536.INF.373.RR.HH</t>
  </si>
  <si>
    <t>C/P. 4287,4288,4289,4290,4291</t>
  </si>
  <si>
    <t>0000002934</t>
  </si>
  <si>
    <t>0564</t>
  </si>
  <si>
    <t>564.INF.423.RR.HH</t>
  </si>
  <si>
    <t>C/P. 5019</t>
  </si>
  <si>
    <t>0000003274</t>
  </si>
  <si>
    <t>0586</t>
  </si>
  <si>
    <t>586-2015-INF-RR.HH</t>
  </si>
  <si>
    <t>C/P. 5437</t>
  </si>
  <si>
    <t>0000003293</t>
  </si>
  <si>
    <t>0584</t>
  </si>
  <si>
    <t>584-2015-INF-RR.HH</t>
  </si>
  <si>
    <t>C/P. 5474,5475,5476,5477,5478</t>
  </si>
  <si>
    <t>0000003294</t>
  </si>
  <si>
    <t>0585</t>
  </si>
  <si>
    <t>585-2015-INF-RR.HH</t>
  </si>
  <si>
    <t>C/P. 5479,5480,5481,5482,5483,5484,5485,5486</t>
  </si>
  <si>
    <t>0000003312</t>
  </si>
  <si>
    <t>0621</t>
  </si>
  <si>
    <t>C/P. 5359,5360,5361,5362,5363,5364,5365,5366,5367,5368</t>
  </si>
  <si>
    <t>0000003315</t>
  </si>
  <si>
    <t>0623</t>
  </si>
  <si>
    <t>C/P. 5350,5351,5352,5353,5354,5355,5403</t>
  </si>
  <si>
    <t>0000003316</t>
  </si>
  <si>
    <t>0622</t>
  </si>
  <si>
    <t>C/P. 5375,5376,5377,5378,5379,5380,5381,5382,5383,5384,5398</t>
  </si>
  <si>
    <t>0000003318</t>
  </si>
  <si>
    <t>0618</t>
  </si>
  <si>
    <t>C/P. 5369,5370,5371,5372,5373,5374</t>
  </si>
  <si>
    <t>0000003325</t>
  </si>
  <si>
    <t>0627</t>
  </si>
  <si>
    <t>0627-2015-RR-HH</t>
  </si>
  <si>
    <t>C/P. 5569,5570,5571,5572</t>
  </si>
  <si>
    <t>08</t>
  </si>
  <si>
    <t>AGOSTO</t>
  </si>
  <si>
    <t>0000000280</t>
  </si>
  <si>
    <t>892</t>
  </si>
  <si>
    <t>C/P. 1165</t>
  </si>
  <si>
    <t>0000000595</t>
  </si>
  <si>
    <t>845</t>
  </si>
  <si>
    <t>C/P. 1520</t>
  </si>
  <si>
    <t>0000000642</t>
  </si>
  <si>
    <t>1258</t>
  </si>
  <si>
    <t>C/P. 2197</t>
  </si>
  <si>
    <t>0000000649</t>
  </si>
  <si>
    <t>1194</t>
  </si>
  <si>
    <t>C/P. 2196</t>
  </si>
  <si>
    <t>0000000925</t>
  </si>
  <si>
    <t>0000082</t>
  </si>
  <si>
    <t>10310039115</t>
  </si>
  <si>
    <t>LOAYZA KARI ENRIQUE</t>
  </si>
  <si>
    <t>002-009134</t>
  </si>
  <si>
    <t>C/P. 2808,2809</t>
  </si>
  <si>
    <t>0000000926</t>
  </si>
  <si>
    <t>0000083</t>
  </si>
  <si>
    <t>20490289110</t>
  </si>
  <si>
    <t>REPRESENTACIONES S&amp;S S.R.L.</t>
  </si>
  <si>
    <t>0001-00753</t>
  </si>
  <si>
    <t>C/P. 2227,2228</t>
  </si>
  <si>
    <t>0000000931</t>
  </si>
  <si>
    <t>0000072</t>
  </si>
  <si>
    <t>10407909149</t>
  </si>
  <si>
    <t>CAMARGO RIVAS ROSARIO</t>
  </si>
  <si>
    <t>0001-000132</t>
  </si>
  <si>
    <t>C/P. 2237</t>
  </si>
  <si>
    <t>0000000932</t>
  </si>
  <si>
    <t>0000080</t>
  </si>
  <si>
    <t>0001-00751</t>
  </si>
  <si>
    <t>C/P. 2187</t>
  </si>
  <si>
    <t>0000000933</t>
  </si>
  <si>
    <t>0000081</t>
  </si>
  <si>
    <t>20564069303</t>
  </si>
  <si>
    <t>VH FERRETERIA &amp; LIBRERIA SOCIEDAD COMERCIAL DE RESPONSABILIDAD LIMITADA - VH FERRETERIA &amp;</t>
  </si>
  <si>
    <t>0001-00167</t>
  </si>
  <si>
    <t>C/P. 2239</t>
  </si>
  <si>
    <t>0000000934</t>
  </si>
  <si>
    <t>0000073</t>
  </si>
  <si>
    <t>0001-00752</t>
  </si>
  <si>
    <t>C/P. 2185,2186</t>
  </si>
  <si>
    <t>0000001086</t>
  </si>
  <si>
    <t>0000132</t>
  </si>
  <si>
    <t>20526974094</t>
  </si>
  <si>
    <t>REPRESENTACIONES COMERCIALES Y MULTISERVICIOS .E.I.R.LTDA</t>
  </si>
  <si>
    <t>001-017078</t>
  </si>
  <si>
    <t>C/P. 2799,2800</t>
  </si>
  <si>
    <t>0000003912</t>
  </si>
  <si>
    <t>0001171</t>
  </si>
  <si>
    <t>20551355765</t>
  </si>
  <si>
    <t>CARTEC PERU E.I.R.L.</t>
  </si>
  <si>
    <t>001-000126</t>
  </si>
  <si>
    <t>C/P. 0624,0625</t>
  </si>
  <si>
    <t>0000000907</t>
  </si>
  <si>
    <t>0000085</t>
  </si>
  <si>
    <t>20445632318</t>
  </si>
  <si>
    <t>C.S. ACEROS S.R.L.</t>
  </si>
  <si>
    <t>002-0028</t>
  </si>
  <si>
    <t>C/P. 2950,2951</t>
  </si>
  <si>
    <t>0000000919</t>
  </si>
  <si>
    <t>0000074</t>
  </si>
  <si>
    <t>001-017074</t>
  </si>
  <si>
    <t>C/P. 3035,3036</t>
  </si>
  <si>
    <t>0000000921</t>
  </si>
  <si>
    <t>0000076</t>
  </si>
  <si>
    <t>001-017069</t>
  </si>
  <si>
    <t>C/P. 3033,3034</t>
  </si>
  <si>
    <t>0000000930</t>
  </si>
  <si>
    <t>0000071</t>
  </si>
  <si>
    <t>20490666606</t>
  </si>
  <si>
    <t>INVERSIONES FERRETERIA DEL SUR,  EMPRESA INDIVIDUAL DE RESPONSABILIDAD LIMITADA</t>
  </si>
  <si>
    <t>001-001527</t>
  </si>
  <si>
    <t>C/P. 3039</t>
  </si>
  <si>
    <t>0000000988</t>
  </si>
  <si>
    <t>0000102</t>
  </si>
  <si>
    <t>001-017068</t>
  </si>
  <si>
    <t>C/P. 3031,3032</t>
  </si>
  <si>
    <t>0000001003</t>
  </si>
  <si>
    <t>0000107</t>
  </si>
  <si>
    <t>001-017073</t>
  </si>
  <si>
    <t>C/P. 3037,3038</t>
  </si>
  <si>
    <t>0000001004</t>
  </si>
  <si>
    <t>0000108</t>
  </si>
  <si>
    <t>001-017075</t>
  </si>
  <si>
    <t>C/P. 3029,3030</t>
  </si>
  <si>
    <t>FACTURAS:001-017075 Y 001-017076</t>
  </si>
  <si>
    <t>0000001005</t>
  </si>
  <si>
    <t>0000109</t>
  </si>
  <si>
    <t>20485592556</t>
  </si>
  <si>
    <t>SERVICENTRO SANTA MARTHA E.I.R.LTDA.</t>
  </si>
  <si>
    <t>002-031858</t>
  </si>
  <si>
    <t>C/P. 3028</t>
  </si>
  <si>
    <t>0000001007</t>
  </si>
  <si>
    <t>0000111</t>
  </si>
  <si>
    <t>002-031857</t>
  </si>
  <si>
    <t>C/P. 3026,3027</t>
  </si>
  <si>
    <t>0000001085</t>
  </si>
  <si>
    <t>0000131</t>
  </si>
  <si>
    <t>10310428839</t>
  </si>
  <si>
    <t>ALVARADO PALOMINO ANDRES</t>
  </si>
  <si>
    <t>007-0013106</t>
  </si>
  <si>
    <t>C/P. 3464,3465</t>
  </si>
  <si>
    <t>0000001087</t>
  </si>
  <si>
    <t>0000133</t>
  </si>
  <si>
    <t>001-001532</t>
  </si>
  <si>
    <t>C/P. 3010,3011</t>
  </si>
  <si>
    <t>0000001139</t>
  </si>
  <si>
    <t>0000160</t>
  </si>
  <si>
    <t>001-001531</t>
  </si>
  <si>
    <t>C/P. 3012,3013</t>
  </si>
  <si>
    <t>0000001176</t>
  </si>
  <si>
    <t>0000134</t>
  </si>
  <si>
    <t>001-017086</t>
  </si>
  <si>
    <t>C/P. 2942,2943</t>
  </si>
  <si>
    <t>0000001177</t>
  </si>
  <si>
    <t>0000135</t>
  </si>
  <si>
    <t>001-017085</t>
  </si>
  <si>
    <t>C/P. 2946,2947</t>
  </si>
  <si>
    <t>0000001203</t>
  </si>
  <si>
    <t>0000173</t>
  </si>
  <si>
    <t>001-017095</t>
  </si>
  <si>
    <t>C/P. 3280,3281</t>
  </si>
  <si>
    <t>0000001496</t>
  </si>
  <si>
    <t>17443337750</t>
  </si>
  <si>
    <t>CHIPA PRADA FERMIN</t>
  </si>
  <si>
    <t>BOLETA DE VENTA</t>
  </si>
  <si>
    <t>004-000603</t>
  </si>
  <si>
    <t>C/P. 3043,4793,4794</t>
  </si>
  <si>
    <t>0000001498</t>
  </si>
  <si>
    <t>001-017112</t>
  </si>
  <si>
    <t>C/P. 4039,4040</t>
  </si>
  <si>
    <t>0000001500</t>
  </si>
  <si>
    <t>001-017104</t>
  </si>
  <si>
    <t>C/P. 3018,3019</t>
  </si>
  <si>
    <t>0000001503</t>
  </si>
  <si>
    <t>0000203</t>
  </si>
  <si>
    <t>20564253732</t>
  </si>
  <si>
    <t>SEGSAL S.A.C</t>
  </si>
  <si>
    <t>001-00034</t>
  </si>
  <si>
    <t>C/P. 3826,3827</t>
  </si>
  <si>
    <t>0000001504</t>
  </si>
  <si>
    <t>0000204</t>
  </si>
  <si>
    <t>001-017111</t>
  </si>
  <si>
    <t>C/P. 4027,4028</t>
  </si>
  <si>
    <t>0000001547</t>
  </si>
  <si>
    <t>0000209</t>
  </si>
  <si>
    <t>001-00035</t>
  </si>
  <si>
    <t>C/P. 3282,3283</t>
  </si>
  <si>
    <t>0000001548</t>
  </si>
  <si>
    <t>0000210</t>
  </si>
  <si>
    <t>10310422202</t>
  </si>
  <si>
    <t>NIÑO DE GUZMAN CAVERO ESTHER</t>
  </si>
  <si>
    <t>002-001511</t>
  </si>
  <si>
    <t>C/P. 3132</t>
  </si>
  <si>
    <t>0000001549</t>
  </si>
  <si>
    <t>0000211</t>
  </si>
  <si>
    <t>002-001512</t>
  </si>
  <si>
    <t>C/P. 3131</t>
  </si>
  <si>
    <t>0000001552</t>
  </si>
  <si>
    <t>0000214</t>
  </si>
  <si>
    <t>10310343906</t>
  </si>
  <si>
    <t>STEFFEN GARRAFA CRISTIAN VALENTIN</t>
  </si>
  <si>
    <t>001-001868</t>
  </si>
  <si>
    <t>C/P. 3161</t>
  </si>
  <si>
    <t>0000001553</t>
  </si>
  <si>
    <t>10310446586</t>
  </si>
  <si>
    <t>SORIA SALAZAR ANITA</t>
  </si>
  <si>
    <t>001-000632</t>
  </si>
  <si>
    <t>C/P. 3748,3749</t>
  </si>
  <si>
    <t>0000001554</t>
  </si>
  <si>
    <t>0000217</t>
  </si>
  <si>
    <t>10428913600</t>
  </si>
  <si>
    <t>PORTOCARRERO QUINO JOSEFINA</t>
  </si>
  <si>
    <t>002-0000015</t>
  </si>
  <si>
    <t>C/P. 4336,4337</t>
  </si>
  <si>
    <t>0000001555</t>
  </si>
  <si>
    <t>0000219</t>
  </si>
  <si>
    <t>001-017110</t>
  </si>
  <si>
    <t>C/P. 3841,3842</t>
  </si>
  <si>
    <t>0000001565</t>
  </si>
  <si>
    <t>0000222</t>
  </si>
  <si>
    <t>20600151399</t>
  </si>
  <si>
    <t>GRUPO HNS ESPINOZA S.A.</t>
  </si>
  <si>
    <t>0001-00001</t>
  </si>
  <si>
    <t>C/P. 4168,4169</t>
  </si>
  <si>
    <t>0000001566</t>
  </si>
  <si>
    <t>0000223</t>
  </si>
  <si>
    <t>10701406252</t>
  </si>
  <si>
    <t>LOAYZA DAMIAN ROXANA MILAGROS</t>
  </si>
  <si>
    <t>001-000721</t>
  </si>
  <si>
    <t>C/P. 3043</t>
  </si>
  <si>
    <t>0000001569</t>
  </si>
  <si>
    <t>0000226</t>
  </si>
  <si>
    <t>10463801105</t>
  </si>
  <si>
    <t>RIVERA CHAVEZ GABRIELA</t>
  </si>
  <si>
    <t>001-000001</t>
  </si>
  <si>
    <t>C/P. 3210,3209</t>
  </si>
  <si>
    <t>0000001670</t>
  </si>
  <si>
    <t>0000237</t>
  </si>
  <si>
    <t>10310319401</t>
  </si>
  <si>
    <t>FERNANDEZ CORDOVA EULOGIO ALFREDO</t>
  </si>
  <si>
    <t>001-004344</t>
  </si>
  <si>
    <t>C/P. 3207</t>
  </si>
  <si>
    <t>0000001671</t>
  </si>
  <si>
    <t>0000247</t>
  </si>
  <si>
    <t>20288620246</t>
  </si>
  <si>
    <t>CONSORCIO COMERCIAL APURIMAC S A</t>
  </si>
  <si>
    <t>002-008231</t>
  </si>
  <si>
    <t>C/P. 3462</t>
  </si>
  <si>
    <t>0000001672</t>
  </si>
  <si>
    <t>0000250</t>
  </si>
  <si>
    <t>0010-04345</t>
  </si>
  <si>
    <t>C/P. 3491</t>
  </si>
  <si>
    <t>0000001757</t>
  </si>
  <si>
    <t>0000272</t>
  </si>
  <si>
    <t>001-017114</t>
  </si>
  <si>
    <t>C/P. 3278,3279</t>
  </si>
  <si>
    <t>0000001787</t>
  </si>
  <si>
    <t>0000291</t>
  </si>
  <si>
    <t>001-00010</t>
  </si>
  <si>
    <t>C/P. 3835,3836</t>
  </si>
  <si>
    <t>0000001789</t>
  </si>
  <si>
    <t>0000293</t>
  </si>
  <si>
    <t>001-017113</t>
  </si>
  <si>
    <t>C/P. 3276,3277</t>
  </si>
  <si>
    <t>0000001824</t>
  </si>
  <si>
    <t>0000278</t>
  </si>
  <si>
    <t>004-00608</t>
  </si>
  <si>
    <t>C/P. 4413,4414</t>
  </si>
  <si>
    <t>0000001825</t>
  </si>
  <si>
    <t>0000279</t>
  </si>
  <si>
    <t>002-001515</t>
  </si>
  <si>
    <t>C/P. 4008</t>
  </si>
  <si>
    <t>0000001832</t>
  </si>
  <si>
    <t>0000277</t>
  </si>
  <si>
    <t>004-00610</t>
  </si>
  <si>
    <t>C/P. 4885,4886</t>
  </si>
  <si>
    <t>0000001835</t>
  </si>
  <si>
    <t>10449546615</t>
  </si>
  <si>
    <t>PEDRAZA AEDO JOSE LUIS</t>
  </si>
  <si>
    <t>001-00011</t>
  </si>
  <si>
    <t>C/P. 4381</t>
  </si>
  <si>
    <t>0000001842</t>
  </si>
  <si>
    <t>0000235</t>
  </si>
  <si>
    <t>10310135564</t>
  </si>
  <si>
    <t>VALER UGARTE FREDY</t>
  </si>
  <si>
    <t>001-00416</t>
  </si>
  <si>
    <t>C/P. 4514</t>
  </si>
  <si>
    <t>2011</t>
  </si>
  <si>
    <t>0000002449</t>
  </si>
  <si>
    <t>0016</t>
  </si>
  <si>
    <t>18-Ñ</t>
  </si>
  <si>
    <t>1034</t>
  </si>
  <si>
    <t>C/P. 6979</t>
  </si>
  <si>
    <t>0000001849</t>
  </si>
  <si>
    <t>3525</t>
  </si>
  <si>
    <t>C/P. 3629</t>
  </si>
  <si>
    <t>0000005370</t>
  </si>
  <si>
    <t>4282</t>
  </si>
  <si>
    <t>C/P. 10992</t>
  </si>
  <si>
    <t>0000008908</t>
  </si>
  <si>
    <t>A</t>
  </si>
  <si>
    <t>0002424</t>
  </si>
  <si>
    <t>20490951637</t>
  </si>
  <si>
    <t>ASOCIACION COMUNAL TAMBULLA - ASCOTAM</t>
  </si>
  <si>
    <t>DOCUMENTO INTERNO PARA ANULACION</t>
  </si>
  <si>
    <t>0001-000035</t>
  </si>
  <si>
    <t>C/P. 0617,0618</t>
  </si>
  <si>
    <t>0000000922</t>
  </si>
  <si>
    <t>0000077</t>
  </si>
  <si>
    <t>10314836290</t>
  </si>
  <si>
    <t>PORRAS ARENAS EDUARDO</t>
  </si>
  <si>
    <t>002-1806</t>
  </si>
  <si>
    <t>C/P. 4771,4772</t>
  </si>
  <si>
    <t>0000000923</t>
  </si>
  <si>
    <t>0000078</t>
  </si>
  <si>
    <t>10404855382</t>
  </si>
  <si>
    <t>PUJALLA SULCA ANGEL</t>
  </si>
  <si>
    <t>001-00012</t>
  </si>
  <si>
    <t>C/P. 4769,4770</t>
  </si>
  <si>
    <t>0000000924</t>
  </si>
  <si>
    <t>0000079</t>
  </si>
  <si>
    <t>001-00014</t>
  </si>
  <si>
    <t>C/P. 4767,4768</t>
  </si>
  <si>
    <t>0000001497</t>
  </si>
  <si>
    <t>10310108630</t>
  </si>
  <si>
    <t>CCONISLLA TRUEVAS APOLINARIO</t>
  </si>
  <si>
    <t>001-00780</t>
  </si>
  <si>
    <t>C/P. 4651,4652</t>
  </si>
  <si>
    <t>0000001499</t>
  </si>
  <si>
    <t>20600154291</t>
  </si>
  <si>
    <t>INVERSIONES Y DISTRIBUIDORA A Y B S.R.L.</t>
  </si>
  <si>
    <t>001-00002</t>
  </si>
  <si>
    <t>C/P. 4571,4572</t>
  </si>
  <si>
    <t>0000001563</t>
  </si>
  <si>
    <t>0000220</t>
  </si>
  <si>
    <t>10310316224</t>
  </si>
  <si>
    <t>HURTADO NUNEZ MARIZABEL</t>
  </si>
  <si>
    <t>001-00319</t>
  </si>
  <si>
    <t>C/P. 5340,5341</t>
  </si>
  <si>
    <t>0000001678</t>
  </si>
  <si>
    <t>0000248</t>
  </si>
  <si>
    <t>002-032091</t>
  </si>
  <si>
    <t>C/P. 4492,4493</t>
  </si>
  <si>
    <t>0000001679</t>
  </si>
  <si>
    <t>0000249</t>
  </si>
  <si>
    <t>007-0013101</t>
  </si>
  <si>
    <t>C/P. 4569,4570</t>
  </si>
  <si>
    <t>0000001783</t>
  </si>
  <si>
    <t>0000284</t>
  </si>
  <si>
    <t>001-017127</t>
  </si>
  <si>
    <t>C/P. 4209</t>
  </si>
  <si>
    <t>0000001788</t>
  </si>
  <si>
    <t>0000292</t>
  </si>
  <si>
    <t>001-00037</t>
  </si>
  <si>
    <t>C/P. 4038,4084</t>
  </si>
  <si>
    <t>0000001791</t>
  </si>
  <si>
    <t>0000296</t>
  </si>
  <si>
    <t>001-001552</t>
  </si>
  <si>
    <t>C/P. 4082</t>
  </si>
  <si>
    <t>0000001822</t>
  </si>
  <si>
    <t>0000309</t>
  </si>
  <si>
    <t>007-0013186</t>
  </si>
  <si>
    <t>C/P. 4422,4423</t>
  </si>
  <si>
    <t>0000001823</t>
  </si>
  <si>
    <t>0000283</t>
  </si>
  <si>
    <t>001-001551</t>
  </si>
  <si>
    <t>C/P. 4618</t>
  </si>
  <si>
    <t>0000001834</t>
  </si>
  <si>
    <t>0000280</t>
  </si>
  <si>
    <t>20491001080</t>
  </si>
  <si>
    <t>ANTARUMI SOCIEDAD COMERCIAL DE RESPONSABILIDAD LIMITADA - ANTARUMI S.R.L.</t>
  </si>
  <si>
    <t>0001-00324</t>
  </si>
  <si>
    <t>C/P. 4096,4097</t>
  </si>
  <si>
    <t>0000001843</t>
  </si>
  <si>
    <t>0000246</t>
  </si>
  <si>
    <t>001-00038</t>
  </si>
  <si>
    <t>C/P. 4165,4166</t>
  </si>
  <si>
    <t>0000001845</t>
  </si>
  <si>
    <t>0000286</t>
  </si>
  <si>
    <t>0001-00772</t>
  </si>
  <si>
    <t>C/P. 4865,4866</t>
  </si>
  <si>
    <t>0000001851</t>
  </si>
  <si>
    <t>0000295</t>
  </si>
  <si>
    <t>001-00731</t>
  </si>
  <si>
    <t>C/P. 5136</t>
  </si>
  <si>
    <t>0000001905</t>
  </si>
  <si>
    <t>0000346</t>
  </si>
  <si>
    <t>002-008239</t>
  </si>
  <si>
    <t>C/P. 4098</t>
  </si>
  <si>
    <t>0000002069</t>
  </si>
  <si>
    <t>0000364</t>
  </si>
  <si>
    <t>001-00733</t>
  </si>
  <si>
    <t>C/P. 4550</t>
  </si>
  <si>
    <t>0000002071</t>
  </si>
  <si>
    <t>0000363</t>
  </si>
  <si>
    <t>001-017139</t>
  </si>
  <si>
    <t>C/P. 4215</t>
  </si>
  <si>
    <t>0000002079</t>
  </si>
  <si>
    <t>0000365</t>
  </si>
  <si>
    <t>001-017156</t>
  </si>
  <si>
    <t>C/P. 4675,4676</t>
  </si>
  <si>
    <t>0000002138</t>
  </si>
  <si>
    <t>0000352</t>
  </si>
  <si>
    <t>20450662152</t>
  </si>
  <si>
    <t>FERRETERIA EL PORVENIR Y CONTRATISTAS GENERALES EMPRESA INDIVIDUAL DE RESPONSABILIDAD LIMI</t>
  </si>
  <si>
    <t>001-002655</t>
  </si>
  <si>
    <t>C/P. 4857,4858</t>
  </si>
  <si>
    <t>0000002260</t>
  </si>
  <si>
    <t>0000329</t>
  </si>
  <si>
    <t>0001-0006</t>
  </si>
  <si>
    <t>C/P. 4372,4373</t>
  </si>
  <si>
    <t>0000002261</t>
  </si>
  <si>
    <t>0000432</t>
  </si>
  <si>
    <t>001-000311</t>
  </si>
  <si>
    <t>C/P. 4537</t>
  </si>
  <si>
    <t>0000002264</t>
  </si>
  <si>
    <t>0000435</t>
  </si>
  <si>
    <t>20490822403</t>
  </si>
  <si>
    <t>INVERSIONES PEÑA CUELLAR EMPRESA INDIVIDUAL DE RESPONSABILIDAD LIMITADA - INPECU E.I.R.L.</t>
  </si>
  <si>
    <t>001-000139</t>
  </si>
  <si>
    <t>C/P. 4558,4559</t>
  </si>
  <si>
    <t>0000002275</t>
  </si>
  <si>
    <t>0000451</t>
  </si>
  <si>
    <t>001-0017147</t>
  </si>
  <si>
    <t>C/P. 4697,4698</t>
  </si>
  <si>
    <t>0000002361</t>
  </si>
  <si>
    <t>0000796</t>
  </si>
  <si>
    <t>004-00612</t>
  </si>
  <si>
    <t>C/P. 4883,4884</t>
  </si>
  <si>
    <t>0000002362</t>
  </si>
  <si>
    <t>0000797</t>
  </si>
  <si>
    <t>0001-000136</t>
  </si>
  <si>
    <t>C/P. 4553</t>
  </si>
  <si>
    <t>0000002363</t>
  </si>
  <si>
    <t>0000798</t>
  </si>
  <si>
    <t>001-00417</t>
  </si>
  <si>
    <t>C/P. 4513</t>
  </si>
  <si>
    <t>0000002494</t>
  </si>
  <si>
    <t>0000876</t>
  </si>
  <si>
    <t>10801261952</t>
  </si>
  <si>
    <t>CUBA NIÑO DE GUZMAN WILFREDO MARTIN</t>
  </si>
  <si>
    <t>001-00591</t>
  </si>
  <si>
    <t>C/P. 5338,5339</t>
  </si>
  <si>
    <t>0000002503</t>
  </si>
  <si>
    <t>0000861</t>
  </si>
  <si>
    <t>20564220214</t>
  </si>
  <si>
    <t>DISTRIBUIDORA COMERCIAL &amp; MULTISERVICIOS ABC EMPRESA INDIVIDUAL DE RESPONSABILIDAD LIMITAD</t>
  </si>
  <si>
    <t>0001-04408</t>
  </si>
  <si>
    <t>C/P. 4829,4830</t>
  </si>
  <si>
    <t>0000002662</t>
  </si>
  <si>
    <t>0000919</t>
  </si>
  <si>
    <t>E001-1</t>
  </si>
  <si>
    <t>C/P. 4640,4641</t>
  </si>
  <si>
    <t>0000002989</t>
  </si>
  <si>
    <t>0000986</t>
  </si>
  <si>
    <t>001-017176</t>
  </si>
  <si>
    <t>C/P. 5654,5655</t>
  </si>
  <si>
    <t>0000003105</t>
  </si>
  <si>
    <t>0001064</t>
  </si>
  <si>
    <t>10310386991</t>
  </si>
  <si>
    <t>MIRANDA TAMAYO ENRIQUE SANTIAGO</t>
  </si>
  <si>
    <t>002-004907</t>
  </si>
  <si>
    <t>C/P. 5664</t>
  </si>
  <si>
    <t>0000924</t>
  </si>
  <si>
    <t>0001-0004</t>
  </si>
  <si>
    <t>2013</t>
  </si>
  <si>
    <t>0000005238</t>
  </si>
  <si>
    <t>3357</t>
  </si>
  <si>
    <t>C/P. 9088</t>
  </si>
  <si>
    <t>3367</t>
  </si>
  <si>
    <t>0000005361</t>
  </si>
  <si>
    <t>4179</t>
  </si>
  <si>
    <t>C/P. 9604</t>
  </si>
  <si>
    <t>0000002426</t>
  </si>
  <si>
    <t>0000900</t>
  </si>
  <si>
    <t>10214198911</t>
  </si>
  <si>
    <t>VILLAVERDE QUISPE RENZO AMERICO</t>
  </si>
  <si>
    <t>C/P. 4263</t>
  </si>
  <si>
    <t>0000002543</t>
  </si>
  <si>
    <t>0000922</t>
  </si>
  <si>
    <t>10292902986</t>
  </si>
  <si>
    <t>CERPA BEDOYA SELVY MIGUEL</t>
  </si>
  <si>
    <t>001-002018</t>
  </si>
  <si>
    <t>C/P. 5106</t>
  </si>
  <si>
    <t>0000008361</t>
  </si>
  <si>
    <t>7402</t>
  </si>
  <si>
    <t>C/P. 15472</t>
  </si>
  <si>
    <t>10238435817</t>
  </si>
  <si>
    <t>APARICIO MOLINA NOHEMI YOLANDA</t>
  </si>
  <si>
    <t>0000001590</t>
  </si>
  <si>
    <t>0363</t>
  </si>
  <si>
    <t>C/P. 2904</t>
  </si>
  <si>
    <t>0000001591</t>
  </si>
  <si>
    <t>0347</t>
  </si>
  <si>
    <t>C/P. 2905,2906,2907,2908,2909,2910,2911,2912,2913</t>
  </si>
  <si>
    <t>0000001592</t>
  </si>
  <si>
    <t>0349</t>
  </si>
  <si>
    <t>C/P. 2914</t>
  </si>
  <si>
    <t>0000001593</t>
  </si>
  <si>
    <t>0350</t>
  </si>
  <si>
    <t>C/P. 2915</t>
  </si>
  <si>
    <t>0000001594</t>
  </si>
  <si>
    <t>0346</t>
  </si>
  <si>
    <t>C/P. 2916,2917,2918,2919,2920,2921</t>
  </si>
  <si>
    <t>0000001595</t>
  </si>
  <si>
    <t>0365</t>
  </si>
  <si>
    <t>C/P. 2922</t>
  </si>
  <si>
    <t>0000001596</t>
  </si>
  <si>
    <t>0367</t>
  </si>
  <si>
    <t>C/P. 2923</t>
  </si>
  <si>
    <t>0000001598</t>
  </si>
  <si>
    <t>0366</t>
  </si>
  <si>
    <t>0366.OFIC.253-RR.HH</t>
  </si>
  <si>
    <t>C/P. 2924</t>
  </si>
  <si>
    <t>0000001599</t>
  </si>
  <si>
    <t>0364</t>
  </si>
  <si>
    <t>C/P. 2925</t>
  </si>
  <si>
    <t>0000001623</t>
  </si>
  <si>
    <t>0377</t>
  </si>
  <si>
    <t>0377.INF.257-RR.HH</t>
  </si>
  <si>
    <t>C/P. 3105</t>
  </si>
  <si>
    <t>0000001624</t>
  </si>
  <si>
    <t>0372</t>
  </si>
  <si>
    <t>0372.INF.257-RR.HH</t>
  </si>
  <si>
    <t>C/P. 3106,3107,3108,3109</t>
  </si>
  <si>
    <t>0000001625</t>
  </si>
  <si>
    <t>0371</t>
  </si>
  <si>
    <t>0371.INF.257-RR.HH</t>
  </si>
  <si>
    <t>C/P. 3110,3111,3112,3113,3114</t>
  </si>
  <si>
    <t>0000001626</t>
  </si>
  <si>
    <t>0378</t>
  </si>
  <si>
    <t>0378.INF.257-RR.HH</t>
  </si>
  <si>
    <t>C/P. 3115</t>
  </si>
  <si>
    <t>0000001627</t>
  </si>
  <si>
    <t>0376</t>
  </si>
  <si>
    <t>6.INF.257-RR.HH</t>
  </si>
  <si>
    <t>C/P. 3116</t>
  </si>
  <si>
    <t>0000001693</t>
  </si>
  <si>
    <t>0357</t>
  </si>
  <si>
    <t>0357.OFIC.269-RR.HH</t>
  </si>
  <si>
    <t>C/P. 3062</t>
  </si>
  <si>
    <t>0000002042</t>
  </si>
  <si>
    <t>0474</t>
  </si>
  <si>
    <t>474.INF.331.RR.HH.E</t>
  </si>
  <si>
    <t>C/P. 3620,3621,3622,3623,3624</t>
  </si>
  <si>
    <t>0000002043</t>
  </si>
  <si>
    <t>0463</t>
  </si>
  <si>
    <t>463.INF.331.RR.HH.YE</t>
  </si>
  <si>
    <t>C/P. 3607,3608,3609,3610,3611</t>
  </si>
  <si>
    <t>0000002047</t>
  </si>
  <si>
    <t>0468</t>
  </si>
  <si>
    <t>468.INF.331.RR.HH.E</t>
  </si>
  <si>
    <t>C/P. 3583,3584,3585,3586,3587,3588,3589,3590,3591,3592</t>
  </si>
  <si>
    <t>0000002048</t>
  </si>
  <si>
    <t>0476</t>
  </si>
  <si>
    <t>476.INF.331.RR.HH.E</t>
  </si>
  <si>
    <t>C/P. 3593,3594,3595,3596,3597,3598,3599</t>
  </si>
  <si>
    <t>0000009739</t>
  </si>
  <si>
    <t>1681</t>
  </si>
  <si>
    <t>1681.OF.737.RR.HH</t>
  </si>
  <si>
    <t>C/P. 0701,16631,16632,16633</t>
  </si>
  <si>
    <t>0000009742</t>
  </si>
  <si>
    <t>1697</t>
  </si>
  <si>
    <t>1697.OF.734.RR.HH</t>
  </si>
  <si>
    <t>C/P. 0726,16624,16625,16626,16627,16628,16629,16630</t>
  </si>
  <si>
    <t>0000002407</t>
  </si>
  <si>
    <t>0545</t>
  </si>
  <si>
    <t>545.INF.361.RR.HH</t>
  </si>
  <si>
    <t>C/P. 4148,4149,4150,4151</t>
  </si>
  <si>
    <t>0000002408</t>
  </si>
  <si>
    <t>0523</t>
  </si>
  <si>
    <t>523.INF.361.RR.HH</t>
  </si>
  <si>
    <t>C/P. 4194</t>
  </si>
  <si>
    <t>0000002409</t>
  </si>
  <si>
    <t>0546</t>
  </si>
  <si>
    <t>546.INF.361.RR.HH</t>
  </si>
  <si>
    <t>C/P. 4142,4143,4144,4145</t>
  </si>
  <si>
    <t>0000002675</t>
  </si>
  <si>
    <t>0555</t>
  </si>
  <si>
    <t>555.INF.387.RR.HH</t>
  </si>
  <si>
    <t>C/P. 4448,4449,4450,4451</t>
  </si>
  <si>
    <t>0000003306</t>
  </si>
  <si>
    <t>0610</t>
  </si>
  <si>
    <t>610-2015-INF-RR.HH</t>
  </si>
  <si>
    <t>C/P. 5516,5517,5518,5519</t>
  </si>
  <si>
    <t>0000003319</t>
  </si>
  <si>
    <t>0620</t>
  </si>
  <si>
    <t>C/P. 5424,5425,5426,5427,5428,5429,5430,5431,5432,5433</t>
  </si>
  <si>
    <t>0000001501</t>
  </si>
  <si>
    <t>006-0005128</t>
  </si>
  <si>
    <t>C/P. 3127,3128</t>
  </si>
  <si>
    <t>0000001602</t>
  </si>
  <si>
    <t>0000218</t>
  </si>
  <si>
    <t>0001-000169</t>
  </si>
  <si>
    <t>C/P. 3839,3840</t>
  </si>
  <si>
    <t>0000001814</t>
  </si>
  <si>
    <t>0000316</t>
  </si>
  <si>
    <t>001-017125</t>
  </si>
  <si>
    <t>C/P. 4025,4026</t>
  </si>
  <si>
    <t>0000001815</t>
  </si>
  <si>
    <t>0000317</t>
  </si>
  <si>
    <t>001-017121</t>
  </si>
  <si>
    <t>C/P. 3833,3834</t>
  </si>
  <si>
    <t>0000001816</t>
  </si>
  <si>
    <t>0000318</t>
  </si>
  <si>
    <t>001-001722</t>
  </si>
  <si>
    <t>C/P. 4023,4024</t>
  </si>
  <si>
    <t>0000001818</t>
  </si>
  <si>
    <t>0000321</t>
  </si>
  <si>
    <t>004-00606</t>
  </si>
  <si>
    <t>C/P. 4233,4234</t>
  </si>
  <si>
    <t>0000001820</t>
  </si>
  <si>
    <t>0000311</t>
  </si>
  <si>
    <t>001-017124</t>
  </si>
  <si>
    <t>C/P. 4021,4022</t>
  </si>
  <si>
    <t>0000001821</t>
  </si>
  <si>
    <t>0000312</t>
  </si>
  <si>
    <t>001-001546</t>
  </si>
  <si>
    <t>C/P. 4105,4106</t>
  </si>
  <si>
    <t>0000001836</t>
  </si>
  <si>
    <t>0000320</t>
  </si>
  <si>
    <t>004-000607</t>
  </si>
  <si>
    <t>C/P. 4235,4236</t>
  </si>
  <si>
    <t>0000001837</t>
  </si>
  <si>
    <t>0000315</t>
  </si>
  <si>
    <t>001-017123</t>
  </si>
  <si>
    <t>C/P. 3831,3832</t>
  </si>
  <si>
    <t>0000007492</t>
  </si>
  <si>
    <t>0002190</t>
  </si>
  <si>
    <t>10311690600</t>
  </si>
  <si>
    <t>ARCE ALEGRIA SAMUEL WASHINGTON</t>
  </si>
  <si>
    <t>011-00222</t>
  </si>
  <si>
    <t>C/P. 15572,15573</t>
  </si>
  <si>
    <t>0000007494</t>
  </si>
  <si>
    <t>0002193</t>
  </si>
  <si>
    <t>002-000095</t>
  </si>
  <si>
    <t>C/P. 0873,0874</t>
  </si>
  <si>
    <t>0000009412</t>
  </si>
  <si>
    <t>0002507</t>
  </si>
  <si>
    <t>10704487709</t>
  </si>
  <si>
    <t>HURTADO QUISPE MARINA</t>
  </si>
  <si>
    <t>001-0007940</t>
  </si>
  <si>
    <t>0000001817</t>
  </si>
  <si>
    <t>0000319</t>
  </si>
  <si>
    <t>002-001518</t>
  </si>
  <si>
    <t>C/P. 4010</t>
  </si>
  <si>
    <t>0000001819</t>
  </si>
  <si>
    <t>0000322</t>
  </si>
  <si>
    <t>002-001519</t>
  </si>
  <si>
    <t>C/P. 4011</t>
  </si>
  <si>
    <t>0000001831</t>
  </si>
  <si>
    <t>0000308</t>
  </si>
  <si>
    <t>001-004384</t>
  </si>
  <si>
    <t>C/P. 4101,4102</t>
  </si>
  <si>
    <t>0000002334</t>
  </si>
  <si>
    <t>0000481</t>
  </si>
  <si>
    <t>0004-00418</t>
  </si>
  <si>
    <t>C/P. 4859</t>
  </si>
  <si>
    <t>0000002336</t>
  </si>
  <si>
    <t>0000483</t>
  </si>
  <si>
    <t>10310229119</t>
  </si>
  <si>
    <t>AYALA BALLON JAVIER CIRILO</t>
  </si>
  <si>
    <t>002-00666</t>
  </si>
  <si>
    <t>C/P. 5691,5692</t>
  </si>
  <si>
    <t>0000002372</t>
  </si>
  <si>
    <t>0000809</t>
  </si>
  <si>
    <t>C/P. 4615,4616</t>
  </si>
  <si>
    <t>0000002373</t>
  </si>
  <si>
    <t>0000810</t>
  </si>
  <si>
    <t>001-017142</t>
  </si>
  <si>
    <t>C/P. 4271</t>
  </si>
  <si>
    <t>0000002382</t>
  </si>
  <si>
    <t>0000825</t>
  </si>
  <si>
    <t>001-017141</t>
  </si>
  <si>
    <t>C/P. 5101,5102</t>
  </si>
  <si>
    <t>0000002391</t>
  </si>
  <si>
    <t>0000836</t>
  </si>
  <si>
    <t>002-001523</t>
  </si>
  <si>
    <t>C/P. 4592</t>
  </si>
  <si>
    <t>0000002394</t>
  </si>
  <si>
    <t>0000840</t>
  </si>
  <si>
    <t>002-004881</t>
  </si>
  <si>
    <t>C/P. 4251</t>
  </si>
  <si>
    <t>0000002395</t>
  </si>
  <si>
    <t>0000841</t>
  </si>
  <si>
    <t>10310324839</t>
  </si>
  <si>
    <t>SALAZAR BARAZORDA EFRAIN</t>
  </si>
  <si>
    <t>001-003166</t>
  </si>
  <si>
    <t>C/P. 4252</t>
  </si>
  <si>
    <t>0000003068</t>
  </si>
  <si>
    <t>0001014</t>
  </si>
  <si>
    <t>002-032624</t>
  </si>
  <si>
    <t>C/P. 5640,5639</t>
  </si>
  <si>
    <t>0000000840</t>
  </si>
  <si>
    <t>0000368</t>
  </si>
  <si>
    <t>10310450176</t>
  </si>
  <si>
    <t>LLOCCLLA CESPEDES AQUILINO</t>
  </si>
  <si>
    <t>C/P. 2190</t>
  </si>
  <si>
    <t>0000000841</t>
  </si>
  <si>
    <t>0000369</t>
  </si>
  <si>
    <t>C/P. 2191</t>
  </si>
  <si>
    <t>0000001746</t>
  </si>
  <si>
    <t>0000631</t>
  </si>
  <si>
    <t>C/P. 3163</t>
  </si>
  <si>
    <t>0000001747</t>
  </si>
  <si>
    <t>0000632</t>
  </si>
  <si>
    <t>C/P. 3167</t>
  </si>
  <si>
    <t>0000001748</t>
  </si>
  <si>
    <t>0000633</t>
  </si>
  <si>
    <t>E001-32</t>
  </si>
  <si>
    <t>C/P. 3166</t>
  </si>
  <si>
    <t>0000001749</t>
  </si>
  <si>
    <t>0000634</t>
  </si>
  <si>
    <t>E001-33</t>
  </si>
  <si>
    <t>C/P. 3165</t>
  </si>
  <si>
    <t>0000001808</t>
  </si>
  <si>
    <t>0000660</t>
  </si>
  <si>
    <t>10107149592</t>
  </si>
  <si>
    <t>VARILLAS CHACALTANA JORGE ERNESTO</t>
  </si>
  <si>
    <t>E001-12</t>
  </si>
  <si>
    <t>C/P. 3267</t>
  </si>
  <si>
    <t>0000002232</t>
  </si>
  <si>
    <t>0000822</t>
  </si>
  <si>
    <t>10066062657</t>
  </si>
  <si>
    <t>ORTIZ HURTADO DAVID</t>
  </si>
  <si>
    <t>001-E001-3</t>
  </si>
  <si>
    <t>C/P. 4139</t>
  </si>
  <si>
    <t>0000002557</t>
  </si>
  <si>
    <t>001-00404</t>
  </si>
  <si>
    <t>C/P. 4684,4685</t>
  </si>
  <si>
    <t>0000002558</t>
  </si>
  <si>
    <t>0000925</t>
  </si>
  <si>
    <t>10250044513</t>
  </si>
  <si>
    <t>VASQUEZ VASQUEZ JUAN CARLOS</t>
  </si>
  <si>
    <t>E001-8</t>
  </si>
  <si>
    <t>C/P. 4526</t>
  </si>
  <si>
    <t>0000002876</t>
  </si>
  <si>
    <t>0001085</t>
  </si>
  <si>
    <t>C/P. 5309</t>
  </si>
  <si>
    <t>51-0701-5-01-00</t>
  </si>
  <si>
    <t>050-14</t>
  </si>
  <si>
    <t>048-14</t>
  </si>
  <si>
    <t>112-14</t>
  </si>
  <si>
    <t>049-14</t>
  </si>
  <si>
    <t>02-000</t>
  </si>
  <si>
    <t>MEJORAMIENTO DE LA OFERTA DEL SERVICIO EDUCATIVO EN LA I.E. Nº 54472 JULIO HECTOR VELARDE PALOMINO Y CEPED DE CARHUACAHUA, DISTRITO HUANCARAMA, PROV.ANDAHUAYLAS</t>
  </si>
  <si>
    <t>MEJORAMIENTO DE LA CAPACIDAD DE PRESTACION DE SERVICIO DE LA INSTITUCION EDUCATIVA INICIAL Nº 01 SANTA TERESITA DEL NIÑO JESUS DEL DISTRITO ABANCAY, P</t>
  </si>
  <si>
    <t>MEJORAMIENTO DE LA OFERTA DEL SERVICIO EDUCATIVO DE LA INSTITUCION EDUCATIVA PRIMARIA Nº 54084 SAGRADO CORAZON DE JESUS, LOCALIDAD DE HUANCARAMA, DIST</t>
  </si>
  <si>
    <t>MEJORAMIENTO DE LA OFERTA DEL SERVICIO EDUCATIVO DE LA INSTITUCION EDUCATIVA DEL NIVEL SECUNDARIO INMACULADA DE CURAHUASI, PROVINCIA DE ABANCAY, REGIO</t>
  </si>
  <si>
    <t>MEJORAMIENTO DE LA OFERTA DEL SERVICIO EDUCATIVO EN LA INSTITUCION EDUCATIVA NUESTRA SEÑORA DE LAS MERCEDES DEL DISTRITO DE ABANCAY, PROVINCIA DE ABAN</t>
  </si>
  <si>
    <t>AMPLIACION DE LA OFERTA DE SERVICIOS EDUCATIVOS DE LA I.E. INICIAL N 722, I.E. PRIMARIA N 50666, I.E. CEMA TAMBULLA DEL CENTRO POBLADO DE TAMBULLA, DI</t>
  </si>
  <si>
    <t>MEJORAMIENTO DE LA OFERTA DEL SERVICIO EDUCATIVO EN LA I.E. JUAN ESPINOZA MEDRANO DE CALCAUSO, DISTRITO JUAN ESPINOZA MEDRANO, PROVINCIA ANTA</t>
  </si>
  <si>
    <t>072-14</t>
  </si>
  <si>
    <t>MEJORAMIENTO DE LA CAPACIDAD RESOLUTIVA DE LOS SERVICIOS DE ATENCION DEL CENTRO DE SALUD DE RANRACANCHA, DISTRITO DE RANRACANCHA, PROVINCIA DE CHINCHE</t>
  </si>
  <si>
    <t>1501.0701      EDIFICIOS ADMINISTRATIVOS</t>
  </si>
  <si>
    <t>1501.0702       INSTALACIONES EDUCATIVAS</t>
  </si>
  <si>
    <t>MEJORAMIENTO DEL RENDIMIENTO ESCOLAR EN LA INSTITUCION EDUCATIVA DE MENORES Nº 54682 JOSE MARIA ARGUEDAS DE CURAHUASI, PROVINCIA DE ABANCAY - REGION AP.</t>
  </si>
  <si>
    <t>MEJORAMIENTO DE LA OFERTA DEL SERVICIO EDUCATIVO EN LA I.E. JUAN ESPINOZA MEDRANO DE CALCAUSO, DISTRITO JUAN ESPINOZA MEDRANO, PROVINCIA ANTABAMBA, REG.AP.</t>
  </si>
  <si>
    <t>MEJORAMIENTO DE LA OFERTA DEL SERVICIO EDUCATIVO DE LA I.E. SAN FRANCISCO DE LUCUCHANGA, DISTRITO DE PICHIRHUA - REGION APURIMAC - MEJORAM. DE CENTROS EDUC.</t>
  </si>
  <si>
    <t>MEJORAMIENTO DE LA OFERTA DEL SERVICIO EDUCATIVO EN LA I.E. JUAN ESPINOZA MEDRANO DE CALCAUSO, DISTRITO JUAN ESPINOZA MEDRANO, PROVINCIA ANTABAMBA-MEJORA.</t>
  </si>
  <si>
    <t>MEJORAMIENTO DE LA OFERTA DEL SERVICIO EDUCATIVO EN EL COLEGIO SECUNDARIO DE MENORES GUILLERMO VILADEGUT FERRUFINO DEL DISTRITO DE LAMBRAMA, - CONSTRUCCIO</t>
  </si>
  <si>
    <t>MEJORAMIENTO DE LA OFERTA DE SERVICIOS EDUCATIVOS DE LAS INSTITUCIONES EDUCATIVAS INTEGRADAS: Nº 54059 CASINCHIHUA Y VICTOR RAUL HAYA DE LA TORRE - CONSTRUCC.</t>
  </si>
  <si>
    <t>MEJORAMIENTO DE LA OFERTA DEL SERVICIO EDUCATIVO EN EL COLEGIO SECUNDARIO DE MENORES GUILLERMO VILADEGUT FERRUFINO DEL DISTRITO DE LAMBRAMA, PROV.ABANCAY</t>
  </si>
  <si>
    <t xml:space="preserve">CONSTRUCCION DE 04 AULAS Y 8 AMBIENTES ADMINISTRATIVOS DEL INSTITUTO SUPERIOR PEDAGOGICO JOSE MARIA ARGUEDAS- DISTRITO CHALHUANCA, PROVINCIA AYMARAES, </t>
  </si>
  <si>
    <t>1501.0703      INSTALACIONES MEDICAS</t>
  </si>
  <si>
    <t>MEJORA DE LA CAPACIDAD RESOLUTIVA DE LOS ESTABLECIMIENTOS DE SALUD PP.SS. CIRCA, PP.SS. OCOBAMBA, PP.SS. HUIRAHUACHO, PP.SS. TAMBURQUI DE LA MICRO RED CENTENARI</t>
  </si>
  <si>
    <t>1501.0704      INSTALACIONES SOCIALES Y CULTURALES</t>
  </si>
  <si>
    <t>1501.0706      OTROS EDIFICIOS NO RESIDENCIALES</t>
  </si>
  <si>
    <t>Total 1501.07</t>
  </si>
  <si>
    <t>Asiento de Apertura del Ejercicio 2015 - 51-0701-5-02-000</t>
  </si>
  <si>
    <t>Asiento de Apertura del Ejercicio 2015 - 045-05</t>
  </si>
  <si>
    <t>Asiento de Apertura del Ejercicio 2015 -043-06</t>
  </si>
  <si>
    <t>Asiento de Apertura del Ejercicio 2015 -045-07</t>
  </si>
  <si>
    <t>Asiento de Apertura del Ejercicio 2015 - 078-07</t>
  </si>
  <si>
    <t>Asiento de Apertura del Ejercicio 2015 - 109-08</t>
  </si>
  <si>
    <t>Asiento de Apertura del Ejercicio 2015 -066-09</t>
  </si>
  <si>
    <t>Asiento de Apertura del Ejercicio 2015 - 51-0701-5-01-961.- Mantenimiento, Implementación Equipo Mecánico</t>
  </si>
  <si>
    <t>Asiento de Apertura del Ejercicio 2015 - 51-0701-5-04-094.- Superavit y Gestión PASA</t>
  </si>
  <si>
    <t>Asiento de Apertura del Ejercicio 2015 - 51-0701-5-04-139 .- Gestion de Proyectos</t>
  </si>
  <si>
    <t>REHABILITACION DE LA INSTITUCION EDUCATIVA PRIMARIA N° 54549 DE REBELDE HUAYRANA DISTRITO DE SANTA MARIA DE CHICMO, PROVINCIA DE ANDAHUAYLAS, REGION APURIMA</t>
  </si>
  <si>
    <t>07</t>
  </si>
  <si>
    <t>JULIO</t>
  </si>
  <si>
    <t>N000000048</t>
  </si>
  <si>
    <t>RECLASIFICACION DE CUENTAS SEGUN ANEXO ADJUNTO.                                                                          (MATG.)</t>
  </si>
  <si>
    <t>N000000052</t>
  </si>
  <si>
    <t>RECLASIFICACION DE CUENTAS SEGUN ANEXO ADJUNTO                                                               (MATG.)</t>
  </si>
  <si>
    <t>N000000053</t>
  </si>
  <si>
    <t>RECLASIFICACION DE CUENTAS SEGUN ANEXO ADJUNTO                                                          (MATG.)</t>
  </si>
  <si>
    <t>N000000045</t>
  </si>
  <si>
    <t>C.M. 51-0703-5-06-062.- Corrección del extorno realizado con la N/C 106-08                                        (matg.)</t>
  </si>
  <si>
    <t>N000000047</t>
  </si>
  <si>
    <t>C.M.093-05  x 14514.32, 094-05 x 1046.40 y 096-05 x 1998.01 .- REGULARIZACION CARGO INDEBIDO                         (MATG)</t>
  </si>
  <si>
    <t>N000000049</t>
  </si>
  <si>
    <t>C.M. 019-06 .-  RECLASIFICACION DE CUENTAS SEGUN ANEXO ADJUNTO                                          (MATG.)</t>
  </si>
  <si>
    <t>N000000051</t>
  </si>
  <si>
    <t>C.M. 021-05 .- REGULARIZACION DE CARGO INDEBIDOS                                                             (MATG.)</t>
  </si>
  <si>
    <t>09</t>
  </si>
  <si>
    <t>SETIEMBRE</t>
  </si>
  <si>
    <t>N000000082</t>
  </si>
  <si>
    <t>C.M. 51-0899-5-99-186 .- RECLASIFICCION DE CUENTAS                                                        (MATG.)</t>
  </si>
  <si>
    <t>C/P. 8979,8980</t>
  </si>
  <si>
    <t>0000003264</t>
  </si>
  <si>
    <t>001-001051</t>
  </si>
  <si>
    <t>C/P. 5522,5523</t>
  </si>
  <si>
    <t>MEMORANDO Nº917-2015-GRAP/07.DR.ADM.</t>
  </si>
  <si>
    <t>0000003449</t>
  </si>
  <si>
    <t>001-004324</t>
  </si>
  <si>
    <t>C/P. 5732,5733</t>
  </si>
  <si>
    <t>PAGO DE LA VALORIZACION DE OBRA N° 03, MES DE MARZO 2015, SOLICITADO POR EL CONTRATISTA CONSORCIO UNION, EN MERITO AL CONTRATO GERENCAIL REGIONAL N° 001-2014-GR-APURIMAC/GG Y ADENDA N° 001-2015-GR-APURIMAC/GG</t>
  </si>
  <si>
    <t>0000003506</t>
  </si>
  <si>
    <t>001-001072</t>
  </si>
  <si>
    <t>C/P. 5800,5801</t>
  </si>
  <si>
    <t>MEMORANDUM N° 928.ADM, PAGO DE LA VALORIZACION DE EJECUCIONDE OBRA N° 05, CORRESPONDIENTE AL MES DE MAYO2015,SOLICITADO POR EL CONTRATISTA CONSORCIO SOLIDARIDAD , EN MERITO AL CONTRATO GERENCIAL REGIONAL N° 002-2014-GR-APURIMAC/GG</t>
  </si>
  <si>
    <t>0000004030</t>
  </si>
  <si>
    <t>0101</t>
  </si>
  <si>
    <t>001-00508</t>
  </si>
  <si>
    <t>C/P. 7427,7428</t>
  </si>
  <si>
    <t>MEMO.1037.2015.GRAP/07.DR.ADM, PAGO DE LA VALORIZACION DE SUPERVISION DE OBRA N° 16, CORRESPONDIENTE AL MES DE MARZO 2015, SOLICITADO POR EL CONTRATISTA CONSULTOR EMPRESA TECNIOBRAS INGENIEROS SAC, EN MERITO AL CONTRATO DIRECTORAL REGIONALN° 101.2013.GR.</t>
  </si>
  <si>
    <t>0000004043</t>
  </si>
  <si>
    <t>002-2014.</t>
  </si>
  <si>
    <t>001-001055</t>
  </si>
  <si>
    <t>C/P. 6470,6471</t>
  </si>
  <si>
    <t>MEMORANDUM Nº1056-2015-GRAP/07.DR.ADM</t>
  </si>
  <si>
    <t>0000004130</t>
  </si>
  <si>
    <t>001</t>
  </si>
  <si>
    <t>001-004320</t>
  </si>
  <si>
    <t>C/P. 6675,6676</t>
  </si>
  <si>
    <t>MEMO.1082.2015-GRAP/07.DR.ADM, PAGO DE LA VALORIZACION DE OBRA N° 04,MES DE ABRIL 2015, SOLICITADO POR EL CONTRATISTA CONSORCIO UNION, EN MERITO AL CONTRATO GERENCIAL REGIONAL N° 001-2014-GR-APURIMAC/GG Y ADENDA N° 001-2015-GR-APURIMAC/GG</t>
  </si>
  <si>
    <t>0000004193</t>
  </si>
  <si>
    <t>002466</t>
  </si>
  <si>
    <t>001-00575</t>
  </si>
  <si>
    <t>C/P. 7419,7420</t>
  </si>
  <si>
    <t>MEMO.1102.-2015- GRAP/07.DR.ADM, PAGO DE LA VALORIZACION DEOBRA N° 07, CORRESPONDIENTE AL MES DE ABRIL 2015, SOLICTADOPOR EL CONTRATISTA CONSORCIO AMANCAES, EN MERITO AL CONTRATO GERENCIAL REGIONAL N° 2466-2013-GR-APURIMAC/GG Y ADENDA N°005-2015-GR-APURI</t>
  </si>
  <si>
    <t>0000004194</t>
  </si>
  <si>
    <t>2466-</t>
  </si>
  <si>
    <t>001-00573</t>
  </si>
  <si>
    <t>C/P. 7417,7418</t>
  </si>
  <si>
    <t>MEM.1105.2015.GRAP/07.DR.ADM, PAGO DE LA VALORIZACION DE OBRA N° 05, CORRESPONDIENTE AL MES DE FEBRERO 2015,SOLICITADO POR EL CONTRATISTA CONSORCIO AMANCAES, EN MERITO AL CONTRATOGERENCIAL REGIONAL N° 2466-2013-GR-APURIMAC/GG Y ADENDA N° 2015-GR-APURIMAC</t>
  </si>
  <si>
    <t>0000004195</t>
  </si>
  <si>
    <t>0002466</t>
  </si>
  <si>
    <t>001-00574</t>
  </si>
  <si>
    <t>C/P. 7397,7398</t>
  </si>
  <si>
    <t>MEMO. 1103.2015.GRAP/07.DR.ADM, PAGO DE LA VALORIZACION DE OBRA N° 06.CORRESPONDIENTE AL MES DE MARZO 2015, SOLICITADO POR EL CONTRATISTA CONSORCIO AMANCAES, EN MERITO AL CONTRATOGERENCIAL REGIONAL N° 2466-2013-GR-APURIMAC/GG Y ADENDA N° 005-2015-GR-APUR</t>
  </si>
  <si>
    <t>0000004196</t>
  </si>
  <si>
    <t>00002466</t>
  </si>
  <si>
    <t>001-00576</t>
  </si>
  <si>
    <t>C/P. 7395,7396</t>
  </si>
  <si>
    <t>MEMO.1104.-2015-GRAP/07.DR.ADM, PAGO DE LA VALORIZACION DE OBRA N° 08, CORRESPONDIENTE AL MES DE MAYO 2015, SOLICITADO POR EL CONTRATISTA CONSORCIO AMANCAES, EN MERITO AL CONTRATOGERENCIAL REGIONAL N° 2466.2013.GR-APURIMAC/GG Y ADENDA N| 005-2015-GR-APUR</t>
  </si>
  <si>
    <t>0000004252</t>
  </si>
  <si>
    <t>2002*2013-</t>
  </si>
  <si>
    <t>001-00021</t>
  </si>
  <si>
    <t>C/P. 7521,7522</t>
  </si>
  <si>
    <t>MEMO.1106-2015-GRAP/07.DR.ADM, PAGO DE LA VALORIZACION DE OBRA N° 08, CORRESPONDIENTE AL MES DE JUNIO 2015, SOLICITADO POR EL CONTRATISTA CONSORCIO DEL CARMEN, EN MERITO AL CONTRATO GERENCIAL REGIONAL N° 2002-2013-GR-APURIMAC/GG Y ADENDA N° 011-2015-GR-A</t>
  </si>
  <si>
    <t>0000004276</t>
  </si>
  <si>
    <t>02002</t>
  </si>
  <si>
    <t>001-00512</t>
  </si>
  <si>
    <t>C/P. 8303,8304</t>
  </si>
  <si>
    <t>PAGO DE LA VALORIZACION DE SUPERVISION N° 15 CORRESPONDIENTE AL MES DE JUNIO 2015, SOLICITADO POR EL CONTRATISTA CONSORCIO SUPERVISION LAS MERCEDES, EN MERITO AL CONTRATO GERENCIAL REGIONAL N° 567-204-GR.APURIMAC/GG</t>
  </si>
  <si>
    <t>0000004367</t>
  </si>
  <si>
    <t>02024</t>
  </si>
  <si>
    <t>001-001056</t>
  </si>
  <si>
    <t>C/P. 8278,8279</t>
  </si>
  <si>
    <t>MEMORANDUM Nº1124-2015-GRAP/07.DR.ADM</t>
  </si>
  <si>
    <t>0000004370</t>
  </si>
  <si>
    <t>002024</t>
  </si>
  <si>
    <t>001-001075</t>
  </si>
  <si>
    <t>C/P. 8282,8283</t>
  </si>
  <si>
    <t>MEMORANDUM Nº1125-2015-GRAP/07.DR.ADM</t>
  </si>
  <si>
    <t>0000004382</t>
  </si>
  <si>
    <t>2-2014</t>
  </si>
  <si>
    <t>001-001081</t>
  </si>
  <si>
    <t>C/P. 7580,7581</t>
  </si>
  <si>
    <t>MEMORANDUM Nº1127-2015-GRAP/07.DR.ADM</t>
  </si>
  <si>
    <t>0000004386</t>
  </si>
  <si>
    <t>002002</t>
  </si>
  <si>
    <t>001-0000023</t>
  </si>
  <si>
    <t>C/P. 8301,8302,8780,8781</t>
  </si>
  <si>
    <t>MEMORANDUM Nº1128-2015-GRAP/07.DR.ADM.</t>
  </si>
  <si>
    <t>0000004867</t>
  </si>
  <si>
    <t>00418</t>
  </si>
  <si>
    <t>001-000024</t>
  </si>
  <si>
    <t>C/P. 8322,8323</t>
  </si>
  <si>
    <t>MEMO 1212-GRAP/07.DR.ADM</t>
  </si>
  <si>
    <t>0000004868</t>
  </si>
  <si>
    <t>000418</t>
  </si>
  <si>
    <t>001-000025</t>
  </si>
  <si>
    <t>C/P. 8318,8319</t>
  </si>
  <si>
    <t>MEMO 1211-GRAP/07.DR-.ADM</t>
  </si>
  <si>
    <t>0000004869</t>
  </si>
  <si>
    <t>00101</t>
  </si>
  <si>
    <t>001-000511</t>
  </si>
  <si>
    <t>C/P. 8320,8321,8673,8674,8675</t>
  </si>
  <si>
    <t>MEMO 1210-GRAP/07.DR.ADM.</t>
  </si>
  <si>
    <t>0000005049</t>
  </si>
  <si>
    <t>002935</t>
  </si>
  <si>
    <t>001-000467</t>
  </si>
  <si>
    <t>C/P. 8602,8603</t>
  </si>
  <si>
    <t>0000005312</t>
  </si>
  <si>
    <t>0567</t>
  </si>
  <si>
    <t>001-000514</t>
  </si>
  <si>
    <t>C/P. 9474,9475,9811</t>
  </si>
  <si>
    <t>MEMO 1289/07.DR.ADM.</t>
  </si>
  <si>
    <t>0000005499</t>
  </si>
  <si>
    <t>002002.</t>
  </si>
  <si>
    <t>0014-001</t>
  </si>
  <si>
    <t>C/P. 9470,9471</t>
  </si>
  <si>
    <t>0000005490</t>
  </si>
  <si>
    <t>0000002466</t>
  </si>
  <si>
    <t>001-000577</t>
  </si>
  <si>
    <t>C/P. 9812,9813</t>
  </si>
  <si>
    <t>MEMORANDUM N°V 1313.2015.GRAP/07.DR.ADM, PAGO DE LA VALORIZACION DE OBRA N° 09. CORRESPONDIENTE AL MES DE JUNIO 2015, SOLICITADO POR EL CONTRATISTA CONSORCIO AMANCAES, EN MERITO AL CONTRATO GERENCIAL REGIONAL N° 2466-2013GR-APURIMAC/GG Y ADENDA N° 005-20</t>
  </si>
  <si>
    <t>0000003432</t>
  </si>
  <si>
    <t>0636</t>
  </si>
  <si>
    <t>C/P. 5613,5614,5615,5616</t>
  </si>
  <si>
    <t>0000003433</t>
  </si>
  <si>
    <t>0634</t>
  </si>
  <si>
    <t>C/P. 5606,5607,5608,5609,5610,5612,6511</t>
  </si>
  <si>
    <t>0000003434</t>
  </si>
  <si>
    <t>0633</t>
  </si>
  <si>
    <t>C/P. 5597,5598,5599,5600,5601,5602,5603,5604,5605</t>
  </si>
  <si>
    <t>0000003694</t>
  </si>
  <si>
    <t>0653</t>
  </si>
  <si>
    <t>0653.INF.493-RR.HH</t>
  </si>
  <si>
    <t>C/P. 6071</t>
  </si>
  <si>
    <t>0000003695</t>
  </si>
  <si>
    <t>0654</t>
  </si>
  <si>
    <t>0654.IMF.493-RR.HH</t>
  </si>
  <si>
    <t>C/P. 6070</t>
  </si>
  <si>
    <t>0000003696</t>
  </si>
  <si>
    <t>0655</t>
  </si>
  <si>
    <t>0655.IMF.493-RR.HH</t>
  </si>
  <si>
    <t>C/P. 6043</t>
  </si>
  <si>
    <t>0000004013</t>
  </si>
  <si>
    <t>0466</t>
  </si>
  <si>
    <t>466.INF.515.RR.HH</t>
  </si>
  <si>
    <t>C/P. 6597</t>
  </si>
  <si>
    <t>0000004014</t>
  </si>
  <si>
    <t>0467</t>
  </si>
  <si>
    <t>467.INF.515.RR.HH</t>
  </si>
  <si>
    <t>C/P. 6598</t>
  </si>
  <si>
    <t>0000004164</t>
  </si>
  <si>
    <t>0711</t>
  </si>
  <si>
    <t>711-2015-INF. RR.HH</t>
  </si>
  <si>
    <t>C/P. 6904</t>
  </si>
  <si>
    <t>0000004165</t>
  </si>
  <si>
    <t>0716</t>
  </si>
  <si>
    <t>716-2015-INF-RR.HH</t>
  </si>
  <si>
    <t>C/P. 6905,6906,6907,6908</t>
  </si>
  <si>
    <t>0000004191</t>
  </si>
  <si>
    <t>0692</t>
  </si>
  <si>
    <t>C/P. 6953</t>
  </si>
  <si>
    <t>0000004259</t>
  </si>
  <si>
    <t>0756</t>
  </si>
  <si>
    <t>756-OF.</t>
  </si>
  <si>
    <t>C/P. 7014,7015,7016,7017,7018,7019</t>
  </si>
  <si>
    <t>0000004260</t>
  </si>
  <si>
    <t>0757</t>
  </si>
  <si>
    <t>C/P. 7297,7298,7299,7300,7301,7302,7303,7304,7305,7306</t>
  </si>
  <si>
    <t>0000004261</t>
  </si>
  <si>
    <t>0746</t>
  </si>
  <si>
    <t>C/P. 6946,6947,6948,6949,6950,6951,6952</t>
  </si>
  <si>
    <t>0000004265</t>
  </si>
  <si>
    <t>0758</t>
  </si>
  <si>
    <t>C/P. 10320,7091,7092,7093,7094,7095,7160</t>
  </si>
  <si>
    <t>0000004278</t>
  </si>
  <si>
    <t>0747</t>
  </si>
  <si>
    <t>C/P. 7279,7280,7281,7282,7283,7284,7285,7286,7287,7288</t>
  </si>
  <si>
    <t>0000004352</t>
  </si>
  <si>
    <t>0717</t>
  </si>
  <si>
    <t>717-2015-INF-RR.HH</t>
  </si>
  <si>
    <t>C/P. 7026,7027,7028,7029,7030,7031,7032</t>
  </si>
  <si>
    <t>0000004356</t>
  </si>
  <si>
    <t>0742</t>
  </si>
  <si>
    <t>C/P. 6980,6981,6982,6983,6984,6985,6986,6987</t>
  </si>
  <si>
    <t>0000004358</t>
  </si>
  <si>
    <t>0745</t>
  </si>
  <si>
    <t>745</t>
  </si>
  <si>
    <t>C/P. 7385,7386,7387,7388,7389</t>
  </si>
  <si>
    <t>0000004401</t>
  </si>
  <si>
    <t>751-2015-INF-RR.HH</t>
  </si>
  <si>
    <t>C/P. 7373,7374,7375,7376,7377,7378,7379,7380,7381</t>
  </si>
  <si>
    <t>0000004402</t>
  </si>
  <si>
    <t>760</t>
  </si>
  <si>
    <t>760-2015-INF-RR.HH</t>
  </si>
  <si>
    <t>C/P. 7368,7369,7370,7371,7372</t>
  </si>
  <si>
    <t>0000004774</t>
  </si>
  <si>
    <t>0009</t>
  </si>
  <si>
    <t>0803</t>
  </si>
  <si>
    <t>803.OF.635-15.RR.HH</t>
  </si>
  <si>
    <t>C/P. 8161,8162,8163,8164,8165</t>
  </si>
  <si>
    <t>0000005291</t>
  </si>
  <si>
    <t>0842</t>
  </si>
  <si>
    <t>0842.INF.678-RR.HH.</t>
  </si>
  <si>
    <t>C/P. 8811,8812,8813,8814,8815,8816</t>
  </si>
  <si>
    <t>0000005294</t>
  </si>
  <si>
    <t>0863</t>
  </si>
  <si>
    <t>0863.INF.679.RR.HH</t>
  </si>
  <si>
    <t>C/P. 10535,8793,8794,8795,8796,8797,8798,8799,8800,8801,8802,9670</t>
  </si>
  <si>
    <t>0000005363</t>
  </si>
  <si>
    <t>00845</t>
  </si>
  <si>
    <t>0845.INF.697-RR.HH</t>
  </si>
  <si>
    <t>C/P. 9034,9035,9036,9037,9038,9039,9040,9041,9042,9043</t>
  </si>
  <si>
    <t>0000005368</t>
  </si>
  <si>
    <t>0866</t>
  </si>
  <si>
    <t>0866.INF.692-RR.HH</t>
  </si>
  <si>
    <t>C/P. 9053,9054,9055,9056,9057,9058,9059,9060,9061</t>
  </si>
  <si>
    <t>0000005375</t>
  </si>
  <si>
    <t>0876</t>
  </si>
  <si>
    <t>0876.INF.689-RR.HH</t>
  </si>
  <si>
    <t>C/P. 9097,9098,9099,9100,9101,9102,9103,9104,9105</t>
  </si>
  <si>
    <t>0000005413</t>
  </si>
  <si>
    <t>0869</t>
  </si>
  <si>
    <t>0869.INF.704-RR.HH</t>
  </si>
  <si>
    <t>C/P. 8146,9143,9144,9145,9147,9148</t>
  </si>
  <si>
    <t>0000005470</t>
  </si>
  <si>
    <t>0864</t>
  </si>
  <si>
    <t>864.INF.722-RR.HH</t>
  </si>
  <si>
    <t>C/P. 9301,9302,9303,9304,9305,9306,9307,9308,9519</t>
  </si>
  <si>
    <t>0000005472</t>
  </si>
  <si>
    <t>0867</t>
  </si>
  <si>
    <t>0867.INF.718-RR.HH</t>
  </si>
  <si>
    <t>C/P. 9221,9222,9223,9224,9225</t>
  </si>
  <si>
    <t>0000006069</t>
  </si>
  <si>
    <t>0921</t>
  </si>
  <si>
    <t>921.INF.806.RR.HH</t>
  </si>
  <si>
    <t>C/P. 10511,10512,10513,10514,10515,10516</t>
  </si>
  <si>
    <t>0000006121</t>
  </si>
  <si>
    <t>0963</t>
  </si>
  <si>
    <t>963.INF.814.RR.HH</t>
  </si>
  <si>
    <t>C/P. 10523</t>
  </si>
  <si>
    <t>0000006257</t>
  </si>
  <si>
    <t>0969</t>
  </si>
  <si>
    <t>969.INF.838.RR.HH</t>
  </si>
  <si>
    <t>C/P. 10844,10845,10846,10847</t>
  </si>
  <si>
    <t>0000006259</t>
  </si>
  <si>
    <t>0970</t>
  </si>
  <si>
    <t>970.INF.838.RR.HH</t>
  </si>
  <si>
    <t>C/P. 10848,10849,10850,10851,10852</t>
  </si>
  <si>
    <t>0000006285</t>
  </si>
  <si>
    <t>0927</t>
  </si>
  <si>
    <t>927.INF.838.RR.HH</t>
  </si>
  <si>
    <t>C/P. 10815,10816,10817,10818,10819,10820,10821,10822,10823</t>
  </si>
  <si>
    <t>0000006431</t>
  </si>
  <si>
    <t>1037.INF.884-RR.HH</t>
  </si>
  <si>
    <t>C/P. 11809,11810,11811,11812,11813,11814,11815,12014,12571</t>
  </si>
  <si>
    <t>0000006441</t>
  </si>
  <si>
    <t>1030</t>
  </si>
  <si>
    <t>1030.ONF.882-RR.HH</t>
  </si>
  <si>
    <t>C/P. 11482,11483,11484,11485,11486,11487,11488</t>
  </si>
  <si>
    <t>0000006508</t>
  </si>
  <si>
    <t>1043</t>
  </si>
  <si>
    <t>C/P. 11253,11254,11255,11256,11257,11258,11259,11260,11261</t>
  </si>
  <si>
    <t>0000006509</t>
  </si>
  <si>
    <t>1031</t>
  </si>
  <si>
    <t>1031.INF.883-RR.HH</t>
  </si>
  <si>
    <t>C/P. 11224,11225,11226,11227,11228,11306</t>
  </si>
  <si>
    <t>0000006511</t>
  </si>
  <si>
    <t>1065</t>
  </si>
  <si>
    <t>C/P. 11489,11490,11491,11492,11493,11494,11495,11496</t>
  </si>
  <si>
    <t>0000006515</t>
  </si>
  <si>
    <t>1064</t>
  </si>
  <si>
    <t>C/P. 11441,11442,11443,11444,11445,11446,11447,11448,11449,11450,11451</t>
  </si>
  <si>
    <t>0000006524</t>
  </si>
  <si>
    <t>1054</t>
  </si>
  <si>
    <t>1054.INF.866-RR.HH</t>
  </si>
  <si>
    <t>C/P. 11237,11238,11239,11240</t>
  </si>
  <si>
    <t>0000006525</t>
  </si>
  <si>
    <t>1059</t>
  </si>
  <si>
    <t>C/P. 11187,11188,11189,11190,11191,11192,11193,11194,11195,11196,11197</t>
  </si>
  <si>
    <t>0000006556</t>
  </si>
  <si>
    <t>2.233792</t>
  </si>
  <si>
    <t>0271</t>
  </si>
  <si>
    <t>1051</t>
  </si>
  <si>
    <t>C/P. 11229,11230,11231,11232,11233,11234,11235,11236</t>
  </si>
  <si>
    <t>0000006567</t>
  </si>
  <si>
    <t>1071</t>
  </si>
  <si>
    <t>C/P. 11248,11249,11250,11251,11252</t>
  </si>
  <si>
    <t>0000006576</t>
  </si>
  <si>
    <t>2.113147</t>
  </si>
  <si>
    <t>0270</t>
  </si>
  <si>
    <t>1048</t>
  </si>
  <si>
    <t>C/P. 11428,11429,11430,11431,11432,11433</t>
  </si>
  <si>
    <t>0000006579</t>
  </si>
  <si>
    <t>1066</t>
  </si>
  <si>
    <t>C/P. 11415,11416,11417,11418,11419,11420,11421</t>
  </si>
  <si>
    <t>0000006595</t>
  </si>
  <si>
    <t>1036</t>
  </si>
  <si>
    <t>C/P. 11459,11460,11461,11462,11463,11464</t>
  </si>
  <si>
    <t>0000006642</t>
  </si>
  <si>
    <t>1073</t>
  </si>
  <si>
    <t>C/P. 11410</t>
  </si>
  <si>
    <t>N000000075</t>
  </si>
  <si>
    <t>RECLASIFICACION DE CUENTAS SEGUN ANEXO ADJUNTO                                                                         (MATG.)</t>
  </si>
  <si>
    <t>STEFFEN GARRAFA CHRISTIAN VALENTIN</t>
  </si>
  <si>
    <t>C/P. 10998,5341</t>
  </si>
  <si>
    <t>0000001006</t>
  </si>
  <si>
    <t>5760</t>
  </si>
  <si>
    <t>C/P. 2289</t>
  </si>
  <si>
    <t>0000001505</t>
  </si>
  <si>
    <t>0000205</t>
  </si>
  <si>
    <t>10421313461</t>
  </si>
  <si>
    <t>MENA AGUIRRE ROGER SERAPIO</t>
  </si>
  <si>
    <t>001-0001121</t>
  </si>
  <si>
    <t>C/P. 6611,6612</t>
  </si>
  <si>
    <t>0000001852</t>
  </si>
  <si>
    <t>0000324</t>
  </si>
  <si>
    <t>10240038701</t>
  </si>
  <si>
    <t>CARPIO BALLON CESAR</t>
  </si>
  <si>
    <t>003-00191</t>
  </si>
  <si>
    <t>C/P. 8385,8386</t>
  </si>
  <si>
    <t>0000002125</t>
  </si>
  <si>
    <t>0000424</t>
  </si>
  <si>
    <t>10088859346</t>
  </si>
  <si>
    <t>PORTOCARRERO QUINO YESSYKA</t>
  </si>
  <si>
    <t>002-00507</t>
  </si>
  <si>
    <t>C/P. 6914,6915</t>
  </si>
  <si>
    <t>0000002771</t>
  </si>
  <si>
    <t>0000976</t>
  </si>
  <si>
    <t>001-001583</t>
  </si>
  <si>
    <t>C/P. 5975,5976</t>
  </si>
  <si>
    <t>0000002821</t>
  </si>
  <si>
    <t>002-0000198</t>
  </si>
  <si>
    <t>C/P. 5658</t>
  </si>
  <si>
    <t>0000002897</t>
  </si>
  <si>
    <t>0000995</t>
  </si>
  <si>
    <t>20527831432</t>
  </si>
  <si>
    <t>LADRILLOS MURALLA SOCIEDAD COMERCIAL DE RESPONSABILIDAD LIMITADA</t>
  </si>
  <si>
    <t>0001-00989</t>
  </si>
  <si>
    <t>C/P. 6092,6093</t>
  </si>
  <si>
    <t>0000002993</t>
  </si>
  <si>
    <t>0000987</t>
  </si>
  <si>
    <t>001-017175</t>
  </si>
  <si>
    <t>C/P. 5659,5660</t>
  </si>
  <si>
    <t>0000003008</t>
  </si>
  <si>
    <t>0001007</t>
  </si>
  <si>
    <t>002-00021</t>
  </si>
  <si>
    <t>C/P. 5815,5816</t>
  </si>
  <si>
    <t>0000003090</t>
  </si>
  <si>
    <t>0001045</t>
  </si>
  <si>
    <t>10310061714</t>
  </si>
  <si>
    <t>NUÑEZ MANCILLA VDA DE HURTADO MARINA ISABEL</t>
  </si>
  <si>
    <t>0001-003664</t>
  </si>
  <si>
    <t>C/P. 6721,6722</t>
  </si>
  <si>
    <t>0000003262</t>
  </si>
  <si>
    <t>0001189</t>
  </si>
  <si>
    <t>20490027697</t>
  </si>
  <si>
    <t>TRANSPORTES ROSER E.I.R.L.</t>
  </si>
  <si>
    <t>004-00257</t>
  </si>
  <si>
    <t>C/P. 6234,6235</t>
  </si>
  <si>
    <t>0000003263</t>
  </si>
  <si>
    <t>0001190</t>
  </si>
  <si>
    <t>004-00259</t>
  </si>
  <si>
    <t>C/P. 6236,6237</t>
  </si>
  <si>
    <t>0000003393</t>
  </si>
  <si>
    <t>0001123</t>
  </si>
  <si>
    <t>002-004924</t>
  </si>
  <si>
    <t>C/P. 6044</t>
  </si>
  <si>
    <t>0000003405</t>
  </si>
  <si>
    <t>0001134</t>
  </si>
  <si>
    <t>001-017199</t>
  </si>
  <si>
    <t>C/P. 6174,6175</t>
  </si>
  <si>
    <t>0000003482</t>
  </si>
  <si>
    <t>0001181</t>
  </si>
  <si>
    <t>0001-00181</t>
  </si>
  <si>
    <t>C/P. 6202,6203</t>
  </si>
  <si>
    <t>0000003484</t>
  </si>
  <si>
    <t>0001183</t>
  </si>
  <si>
    <t>001-00061</t>
  </si>
  <si>
    <t>C/P. 6134,6135</t>
  </si>
  <si>
    <t>0000003485</t>
  </si>
  <si>
    <t>0001184</t>
  </si>
  <si>
    <t>10180369517</t>
  </si>
  <si>
    <t>CASTILLO CRESPO JOSE LUIS</t>
  </si>
  <si>
    <t>001-008398</t>
  </si>
  <si>
    <t>C/P. 6132,6133</t>
  </si>
  <si>
    <t>0000003486</t>
  </si>
  <si>
    <t>0001185</t>
  </si>
  <si>
    <t>20490297643</t>
  </si>
  <si>
    <t>COMERCIAL FERRETERIA A.R.G. E.I.R.L.</t>
  </si>
  <si>
    <t>001-001809</t>
  </si>
  <si>
    <t>C/P. 6204,6205</t>
  </si>
  <si>
    <t>0000003570</t>
  </si>
  <si>
    <t>0001205</t>
  </si>
  <si>
    <t>001-017207</t>
  </si>
  <si>
    <t>C/P. 6385,6386</t>
  </si>
  <si>
    <t>0000003609</t>
  </si>
  <si>
    <t>0001245</t>
  </si>
  <si>
    <t>001-001824</t>
  </si>
  <si>
    <t>C/P. 6341</t>
  </si>
  <si>
    <t>0000003610</t>
  </si>
  <si>
    <t>0001246</t>
  </si>
  <si>
    <t>001-0017222</t>
  </si>
  <si>
    <t>C/P. 7560,7648</t>
  </si>
  <si>
    <t>0000003666</t>
  </si>
  <si>
    <t>0001256</t>
  </si>
  <si>
    <t>001-001611</t>
  </si>
  <si>
    <t>C/P. 7231,7232</t>
  </si>
  <si>
    <t>0000003672</t>
  </si>
  <si>
    <t>0001286</t>
  </si>
  <si>
    <t>001-1130</t>
  </si>
  <si>
    <t>C/P. 7218,7219</t>
  </si>
  <si>
    <t>0000003908</t>
  </si>
  <si>
    <t>2.135245</t>
  </si>
  <si>
    <t>0223</t>
  </si>
  <si>
    <t>0001342</t>
  </si>
  <si>
    <t>001-08434</t>
  </si>
  <si>
    <t>C/P. 6664</t>
  </si>
  <si>
    <t>0000003927</t>
  </si>
  <si>
    <t>0001416</t>
  </si>
  <si>
    <t>20600368941</t>
  </si>
  <si>
    <t>MULTISERVICIOS EL FERRETON EMPRESA INDIVIDUAL DE RESPONSABILIDAD LIMITADA</t>
  </si>
  <si>
    <t>C/P. 10438,10439</t>
  </si>
  <si>
    <t>0000003951</t>
  </si>
  <si>
    <t>0001440</t>
  </si>
  <si>
    <t>001-017242</t>
  </si>
  <si>
    <t>C/P. 7210,7211</t>
  </si>
  <si>
    <t>0000004091</t>
  </si>
  <si>
    <t>0001501</t>
  </si>
  <si>
    <t>C/P. 7200,7201</t>
  </si>
  <si>
    <t>0000004227</t>
  </si>
  <si>
    <t>0001542</t>
  </si>
  <si>
    <t>10730264360</t>
  </si>
  <si>
    <t>VILLAVICENCIO JIMENEZ KATHERINE FLOR</t>
  </si>
  <si>
    <t>0001-0015</t>
  </si>
  <si>
    <t>0000004347</t>
  </si>
  <si>
    <t>0001481</t>
  </si>
  <si>
    <t>0001-000993</t>
  </si>
  <si>
    <t>C/P. 7702,7703</t>
  </si>
  <si>
    <t>0000004362</t>
  </si>
  <si>
    <t>0001619</t>
  </si>
  <si>
    <t>20600108906</t>
  </si>
  <si>
    <t>BIENES Y SERVICIOS FAEDU SOCIEDAD ANONIMA CERRADA - BYS FAEDU S.A.C.</t>
  </si>
  <si>
    <t>0001-00010</t>
  </si>
  <si>
    <t>C/P. 9663,9664</t>
  </si>
  <si>
    <t>2012</t>
  </si>
  <si>
    <t>0000000555</t>
  </si>
  <si>
    <t>7409</t>
  </si>
  <si>
    <t>0000008360</t>
  </si>
  <si>
    <t>7534</t>
  </si>
  <si>
    <t>C/P. 15473</t>
  </si>
  <si>
    <t>0000008366</t>
  </si>
  <si>
    <t>7406</t>
  </si>
  <si>
    <t>C/P. 15476</t>
  </si>
  <si>
    <t>7195</t>
  </si>
  <si>
    <t>7415</t>
  </si>
  <si>
    <t>C/P. 3627</t>
  </si>
  <si>
    <t>0000000917</t>
  </si>
  <si>
    <t>0000069</t>
  </si>
  <si>
    <t>001-0001140</t>
  </si>
  <si>
    <t>C/P. 8450,8451</t>
  </si>
  <si>
    <t>0000002136</t>
  </si>
  <si>
    <t>0000304</t>
  </si>
  <si>
    <t>20490775995</t>
  </si>
  <si>
    <t>FERRETERIA JUVENTUD EMPRESA INDIVIDUAL DE RESPONSABILIDAD LIMITADA - FERRETERIA JUVENTUD E</t>
  </si>
  <si>
    <t>001-002835</t>
  </si>
  <si>
    <t>C/P. 7564,7565</t>
  </si>
  <si>
    <t>0000003072</t>
  </si>
  <si>
    <t>0001018</t>
  </si>
  <si>
    <t>007-0013299</t>
  </si>
  <si>
    <t>C/P. 8007,8008</t>
  </si>
  <si>
    <t>0000003363</t>
  </si>
  <si>
    <t>0001075</t>
  </si>
  <si>
    <t>10800794124</t>
  </si>
  <si>
    <t>VALDEZ ORDOÑEZ ROBERTINA</t>
  </si>
  <si>
    <t>0001-00532</t>
  </si>
  <si>
    <t>C/P. 8276</t>
  </si>
  <si>
    <t>0000003366</t>
  </si>
  <si>
    <t>0001080</t>
  </si>
  <si>
    <t>001-017200</t>
  </si>
  <si>
    <t>C/P. 7569,7570</t>
  </si>
  <si>
    <t>0000003667</t>
  </si>
  <si>
    <t>0001255</t>
  </si>
  <si>
    <t>0001-00147</t>
  </si>
  <si>
    <t>C/P. 7463,7464</t>
  </si>
  <si>
    <t>0000003925</t>
  </si>
  <si>
    <t>0001413</t>
  </si>
  <si>
    <t>001-017236</t>
  </si>
  <si>
    <t>C/P. 7456,7457</t>
  </si>
  <si>
    <t>0000003934</t>
  </si>
  <si>
    <t>0001415</t>
  </si>
  <si>
    <t>001-017264</t>
  </si>
  <si>
    <t>C/P. 8183,8184</t>
  </si>
  <si>
    <t>0000004018</t>
  </si>
  <si>
    <t>0001448</t>
  </si>
  <si>
    <t>004-00264</t>
  </si>
  <si>
    <t>C/P. 8096,8097</t>
  </si>
  <si>
    <t>0000004126</t>
  </si>
  <si>
    <t>0001510</t>
  </si>
  <si>
    <t>20491139359</t>
  </si>
  <si>
    <t>MITSUR AUTOMOTRIZ APURIMAC SOCIEDAD COMERCIAL DE RESPONSABILIDAD LIMITADA - MITSUR AUTOMOT</t>
  </si>
  <si>
    <t>001-000642</t>
  </si>
  <si>
    <t>C/P. 7574</t>
  </si>
  <si>
    <t>0000004127</t>
  </si>
  <si>
    <t>0001509</t>
  </si>
  <si>
    <t>0001-00015</t>
  </si>
  <si>
    <t>C/P. 7196,7197</t>
  </si>
  <si>
    <t>0000004128</t>
  </si>
  <si>
    <t>0001508</t>
  </si>
  <si>
    <t>001-017252</t>
  </si>
  <si>
    <t>C/P. 8470,8471</t>
  </si>
  <si>
    <t>0000004134</t>
  </si>
  <si>
    <t>0001503</t>
  </si>
  <si>
    <t>001-017251</t>
  </si>
  <si>
    <t>C/P. 8554,8555</t>
  </si>
  <si>
    <t>0000004135</t>
  </si>
  <si>
    <t>0001505</t>
  </si>
  <si>
    <t>001-017253</t>
  </si>
  <si>
    <t>C/P. 8552,8553</t>
  </si>
  <si>
    <t>0000004136</t>
  </si>
  <si>
    <t>0001506</t>
  </si>
  <si>
    <t>001-017254</t>
  </si>
  <si>
    <t>C/P. 8556,8557</t>
  </si>
  <si>
    <t>0000004137</t>
  </si>
  <si>
    <t>0001504</t>
  </si>
  <si>
    <t>001-003124</t>
  </si>
  <si>
    <t>C/P. 10544,8568</t>
  </si>
  <si>
    <t>0000004221</t>
  </si>
  <si>
    <t>0001519</t>
  </si>
  <si>
    <t>001-003120</t>
  </si>
  <si>
    <t>C/P. 8256,8257</t>
  </si>
  <si>
    <t>0000004223</t>
  </si>
  <si>
    <t>0001531</t>
  </si>
  <si>
    <t>10420540669</t>
  </si>
  <si>
    <t>SORIA CARPIO MERCEDES</t>
  </si>
  <si>
    <t>001-005104</t>
  </si>
  <si>
    <t>C/P. 10501,8258</t>
  </si>
  <si>
    <t>0000004229</t>
  </si>
  <si>
    <t>0001544</t>
  </si>
  <si>
    <t>007-0013532</t>
  </si>
  <si>
    <t>C/P. 8252,8253</t>
  </si>
  <si>
    <t>0000004315</t>
  </si>
  <si>
    <t>0001527</t>
  </si>
  <si>
    <t>20490823043</t>
  </si>
  <si>
    <t>ROMIDUSA EMPRESA INDIVIDUAL DE RESPONSABILIDAD LIMITADA-ROMIDUSA E.I.R.L.</t>
  </si>
  <si>
    <t>0001-000615</t>
  </si>
  <si>
    <t>C/P. 8377,8378</t>
  </si>
  <si>
    <t>0000004316</t>
  </si>
  <si>
    <t>0001549</t>
  </si>
  <si>
    <t>001-017266</t>
  </si>
  <si>
    <t>C/P. 8379,8380</t>
  </si>
  <si>
    <t>0000004318</t>
  </si>
  <si>
    <t>0001550</t>
  </si>
  <si>
    <t>001-0019</t>
  </si>
  <si>
    <t>C/P. 7704,7705</t>
  </si>
  <si>
    <t>0000004321</t>
  </si>
  <si>
    <t>0001561</t>
  </si>
  <si>
    <t>001-0008</t>
  </si>
  <si>
    <t>C/P. 7803,7804</t>
  </si>
  <si>
    <t>0000004322</t>
  </si>
  <si>
    <t>0001562</t>
  </si>
  <si>
    <t>10311400377</t>
  </si>
  <si>
    <t>PALOMINO CCOLLCCA SIMEON</t>
  </si>
  <si>
    <t>003-001266</t>
  </si>
  <si>
    <t>C/P. 9839,9840</t>
  </si>
  <si>
    <t>0000004325</t>
  </si>
  <si>
    <t>0001565</t>
  </si>
  <si>
    <t>20563880369</t>
  </si>
  <si>
    <t>DISTRIBUIDORA &amp; REPRESENTACIONES ANITA EMPRESA INDIVIDUAL DE RESPONSABILIDAD LIMITADA</t>
  </si>
  <si>
    <t>001-0000979</t>
  </si>
  <si>
    <t>C/P. 8381,8382</t>
  </si>
  <si>
    <t>0000004327</t>
  </si>
  <si>
    <t>0001568</t>
  </si>
  <si>
    <t>001-00967</t>
  </si>
  <si>
    <t>C/P. 8260,8261</t>
  </si>
  <si>
    <t>0000004329</t>
  </si>
  <si>
    <t>0001570</t>
  </si>
  <si>
    <t>001-017294</t>
  </si>
  <si>
    <t>C/P. 10176,10177</t>
  </si>
  <si>
    <t>0000004332</t>
  </si>
  <si>
    <t>0001573</t>
  </si>
  <si>
    <t>0001-000016</t>
  </si>
  <si>
    <t>C/P. 9910,9911</t>
  </si>
  <si>
    <t>0000004335</t>
  </si>
  <si>
    <t>0001576</t>
  </si>
  <si>
    <t>10310316933</t>
  </si>
  <si>
    <t>SALINAS TUMBA GUILLERMO HERMETANIO</t>
  </si>
  <si>
    <t>001-0006</t>
  </si>
  <si>
    <t>0000004489</t>
  </si>
  <si>
    <t>0001629</t>
  </si>
  <si>
    <t>20600422597</t>
  </si>
  <si>
    <t>YURAQ E.I.R.L.</t>
  </si>
  <si>
    <t>001-000003</t>
  </si>
  <si>
    <t>C/P. 9684,9685</t>
  </si>
  <si>
    <t>0000004497</t>
  </si>
  <si>
    <t>0001621</t>
  </si>
  <si>
    <t>001-0000607</t>
  </si>
  <si>
    <t>C/P. 8364,8365</t>
  </si>
  <si>
    <t>0000004516</t>
  </si>
  <si>
    <t>1701</t>
  </si>
  <si>
    <t>004-00266</t>
  </si>
  <si>
    <t>C/P. 8060,8061</t>
  </si>
  <si>
    <t>0000004594</t>
  </si>
  <si>
    <t>0001678</t>
  </si>
  <si>
    <t>20565505182</t>
  </si>
  <si>
    <t>ROWI CORP SOCIEDAD COMERCIAL DE RESPONSABILIDAD LIMITADA - ROWI CORP S.R.L.</t>
  </si>
  <si>
    <t>001-000096</t>
  </si>
  <si>
    <t>C/P. 8545,8546</t>
  </si>
  <si>
    <t>0000004821</t>
  </si>
  <si>
    <t>0001605</t>
  </si>
  <si>
    <t>001-000071</t>
  </si>
  <si>
    <t>C/P. 8362,8363</t>
  </si>
  <si>
    <t>0000004858</t>
  </si>
  <si>
    <t>0001842</t>
  </si>
  <si>
    <t>001-0005110</t>
  </si>
  <si>
    <t>C/P. 10251,8465</t>
  </si>
  <si>
    <t>0000004882</t>
  </si>
  <si>
    <t>0001881</t>
  </si>
  <si>
    <t>001-0000032</t>
  </si>
  <si>
    <t>C/P. 9740,9741</t>
  </si>
  <si>
    <t>0000000558</t>
  </si>
  <si>
    <t>0012</t>
  </si>
  <si>
    <t>7397</t>
  </si>
  <si>
    <t>0000000683</t>
  </si>
  <si>
    <t>7422</t>
  </si>
  <si>
    <t>C/P. 1779</t>
  </si>
  <si>
    <t>0000001729</t>
  </si>
  <si>
    <t>7531</t>
  </si>
  <si>
    <t>C/P. 3402</t>
  </si>
  <si>
    <t>0000001802</t>
  </si>
  <si>
    <t>0010</t>
  </si>
  <si>
    <t>8638</t>
  </si>
  <si>
    <t>C/P. 3901</t>
  </si>
  <si>
    <t>0000002871</t>
  </si>
  <si>
    <t>8290</t>
  </si>
  <si>
    <t>C/P. 6213</t>
  </si>
  <si>
    <t>0000000912</t>
  </si>
  <si>
    <t>4609</t>
  </si>
  <si>
    <t>C/P. 2211</t>
  </si>
  <si>
    <t>0000002809</t>
  </si>
  <si>
    <t>4610</t>
  </si>
  <si>
    <t>C/P. 5204</t>
  </si>
  <si>
    <t>0000005522</t>
  </si>
  <si>
    <t>0008</t>
  </si>
  <si>
    <t>8636</t>
  </si>
  <si>
    <t>C/P. 11832</t>
  </si>
  <si>
    <t>0000000916</t>
  </si>
  <si>
    <t>0000068</t>
  </si>
  <si>
    <t>20490201981</t>
  </si>
  <si>
    <t>CONSTRUCTORA &amp; CONSULTORIA F&amp;M EIRL</t>
  </si>
  <si>
    <t>001-00175</t>
  </si>
  <si>
    <t>C/P. 10247,10248</t>
  </si>
  <si>
    <t>0000000918</t>
  </si>
  <si>
    <t>0000070</t>
  </si>
  <si>
    <t>001-00174</t>
  </si>
  <si>
    <t>C/P. 10245,10246</t>
  </si>
  <si>
    <t>0000001245</t>
  </si>
  <si>
    <t>DISPOSITIVO LEGAL O ACTO DE ADMINISTRACION 1</t>
  </si>
  <si>
    <t>045.ADM.MEMO.529.ADM</t>
  </si>
  <si>
    <t>8219</t>
  </si>
  <si>
    <t>C/P. 2319</t>
  </si>
  <si>
    <t>8441</t>
  </si>
  <si>
    <t>0000002376</t>
  </si>
  <si>
    <t>0000816</t>
  </si>
  <si>
    <t>001-002906</t>
  </si>
  <si>
    <t>C/P. 10643</t>
  </si>
  <si>
    <t>0000003926</t>
  </si>
  <si>
    <t>0001414</t>
  </si>
  <si>
    <t>0001-010646</t>
  </si>
  <si>
    <t>C/P. 10442,10443</t>
  </si>
  <si>
    <t>0000004324</t>
  </si>
  <si>
    <t>0001564</t>
  </si>
  <si>
    <t>006-005381</t>
  </si>
  <si>
    <t>C/P. 9781,9782</t>
  </si>
  <si>
    <t>0000004331</t>
  </si>
  <si>
    <t>0001572</t>
  </si>
  <si>
    <t>002-00031</t>
  </si>
  <si>
    <t>C/P. 10397,10398</t>
  </si>
  <si>
    <t>0001-010622</t>
  </si>
  <si>
    <t>C/P. 9994,9995</t>
  </si>
  <si>
    <t>0000004436</t>
  </si>
  <si>
    <t>0001602</t>
  </si>
  <si>
    <t>0001-010620</t>
  </si>
  <si>
    <t>C/P. 10110,10111</t>
  </si>
  <si>
    <t>0000004441</t>
  </si>
  <si>
    <t>0001609</t>
  </si>
  <si>
    <t>002-00512</t>
  </si>
  <si>
    <t>C/P. 11182</t>
  </si>
  <si>
    <t>0000004699</t>
  </si>
  <si>
    <t>0001787</t>
  </si>
  <si>
    <t>001-00031</t>
  </si>
  <si>
    <t>C/P. 10001,10002</t>
  </si>
  <si>
    <t>0000004764</t>
  </si>
  <si>
    <t>0001626</t>
  </si>
  <si>
    <t>0001-00156</t>
  </si>
  <si>
    <t>C/P. 9787,9788</t>
  </si>
  <si>
    <t>0000004822</t>
  </si>
  <si>
    <t>0001606</t>
  </si>
  <si>
    <t>001-017299</t>
  </si>
  <si>
    <t>C/P. 9803,9804</t>
  </si>
  <si>
    <t>0000004878</t>
  </si>
  <si>
    <t>0001866</t>
  </si>
  <si>
    <t>0001-00191</t>
  </si>
  <si>
    <t>C/P. 10471,10472</t>
  </si>
  <si>
    <t>0000004879</t>
  </si>
  <si>
    <t>0001867</t>
  </si>
  <si>
    <t>001-017298</t>
  </si>
  <si>
    <t>C/P. 10189,10190</t>
  </si>
  <si>
    <t>0000004902</t>
  </si>
  <si>
    <t>0001853</t>
  </si>
  <si>
    <t>007-0013625</t>
  </si>
  <si>
    <t>C/P. 9992,9993</t>
  </si>
  <si>
    <t>0000004962</t>
  </si>
  <si>
    <t>0001884</t>
  </si>
  <si>
    <t>20491143038</t>
  </si>
  <si>
    <t>MAX'S TRACTOR SOCIEDAD ANONIMA CERRADA - MAX'S TRACTOR S.A.C.</t>
  </si>
  <si>
    <t>001-00108</t>
  </si>
  <si>
    <t>C/P. 10290</t>
  </si>
  <si>
    <t>0000004992</t>
  </si>
  <si>
    <t>0001917</t>
  </si>
  <si>
    <t>007-0013648</t>
  </si>
  <si>
    <t>C/P. 10485,10486</t>
  </si>
  <si>
    <t>0000005017</t>
  </si>
  <si>
    <t>0001934</t>
  </si>
  <si>
    <t>10444256279</t>
  </si>
  <si>
    <t>TRUYENQUE MALPARTIDA CESAR</t>
  </si>
  <si>
    <t>002-00398</t>
  </si>
  <si>
    <t>C/P. 10487,10488</t>
  </si>
  <si>
    <t>0000005045</t>
  </si>
  <si>
    <t>0001999</t>
  </si>
  <si>
    <t>20564466647</t>
  </si>
  <si>
    <t>MAVYC E.I.R.L.</t>
  </si>
  <si>
    <t>001-00097</t>
  </si>
  <si>
    <t>C/P. 10904,10905</t>
  </si>
  <si>
    <t>0000005046</t>
  </si>
  <si>
    <t>0002001</t>
  </si>
  <si>
    <t>001-00094</t>
  </si>
  <si>
    <t>C/P. 10906,10907</t>
  </si>
  <si>
    <t>0000005047</t>
  </si>
  <si>
    <t>0002003</t>
  </si>
  <si>
    <t>001-00095</t>
  </si>
  <si>
    <t>C/P. 10902,10903</t>
  </si>
  <si>
    <t>0000005104</t>
  </si>
  <si>
    <t>0001952</t>
  </si>
  <si>
    <t>001-00078</t>
  </si>
  <si>
    <t>C/P. 9968,9969</t>
  </si>
  <si>
    <t>0000005105</t>
  </si>
  <si>
    <t>0001951</t>
  </si>
  <si>
    <t>20527826943</t>
  </si>
  <si>
    <t>DISTRIBUIDORA MULTISERVICIOS JUVENAL EIRL.</t>
  </si>
  <si>
    <t>001-000871</t>
  </si>
  <si>
    <t>C/P. 9875,9876</t>
  </si>
  <si>
    <t>0000005106</t>
  </si>
  <si>
    <t>0001947</t>
  </si>
  <si>
    <t>001-00411</t>
  </si>
  <si>
    <t>C/P. 9926</t>
  </si>
  <si>
    <t>0000005117</t>
  </si>
  <si>
    <t>0001915</t>
  </si>
  <si>
    <t>0001-010617</t>
  </si>
  <si>
    <t>C/P. 9988,9989</t>
  </si>
  <si>
    <t>0000005118</t>
  </si>
  <si>
    <t>0001910</t>
  </si>
  <si>
    <t>001-005142</t>
  </si>
  <si>
    <t>C/P. 10396</t>
  </si>
  <si>
    <t>0000005121</t>
  </si>
  <si>
    <t>0001894</t>
  </si>
  <si>
    <t>001-005132</t>
  </si>
  <si>
    <t>C/P. 9962</t>
  </si>
  <si>
    <t>0000005155</t>
  </si>
  <si>
    <t>0001980</t>
  </si>
  <si>
    <t>10435905132</t>
  </si>
  <si>
    <t>RIVAS TARAPAQUI HAYDEE MARILUZ</t>
  </si>
  <si>
    <t>001-000878</t>
  </si>
  <si>
    <t>C/P. 10587</t>
  </si>
  <si>
    <t>0000005318</t>
  </si>
  <si>
    <t>0002034</t>
  </si>
  <si>
    <t>001-002859</t>
  </si>
  <si>
    <t>C/P. 10490,10491</t>
  </si>
  <si>
    <t>0000005320</t>
  </si>
  <si>
    <t>0002007</t>
  </si>
  <si>
    <t>001-005128</t>
  </si>
  <si>
    <t>C/P. 9963</t>
  </si>
  <si>
    <t>0000005321</t>
  </si>
  <si>
    <t>0002010</t>
  </si>
  <si>
    <t>0001-010624</t>
  </si>
  <si>
    <t>C/P. 10112,10113</t>
  </si>
  <si>
    <t>0000005324</t>
  </si>
  <si>
    <t>0002021</t>
  </si>
  <si>
    <t>001-017319</t>
  </si>
  <si>
    <t>C/P. 10122,10123</t>
  </si>
  <si>
    <t>0000005325</t>
  </si>
  <si>
    <t>0002020</t>
  </si>
  <si>
    <t>001-000443</t>
  </si>
  <si>
    <t>C/P. 10496</t>
  </si>
  <si>
    <t>0000005326</t>
  </si>
  <si>
    <t>0001998</t>
  </si>
  <si>
    <t>001-000104</t>
  </si>
  <si>
    <t>C/P. 10124,10125</t>
  </si>
  <si>
    <t>0000005384</t>
  </si>
  <si>
    <t>0002039</t>
  </si>
  <si>
    <t>001-002875</t>
  </si>
  <si>
    <t>C/P. 10297,10298</t>
  </si>
  <si>
    <t>0000005487</t>
  </si>
  <si>
    <t>0002107</t>
  </si>
  <si>
    <t>006-005470</t>
  </si>
  <si>
    <t>C/P. 9990,9991</t>
  </si>
  <si>
    <t>0000005623</t>
  </si>
  <si>
    <t>0002077</t>
  </si>
  <si>
    <t>0001-005264</t>
  </si>
  <si>
    <t>C/P. 10029</t>
  </si>
  <si>
    <t>0000005624</t>
  </si>
  <si>
    <t>0002080</t>
  </si>
  <si>
    <t>001-00345</t>
  </si>
  <si>
    <t>C/P. 10308,10309</t>
  </si>
  <si>
    <t>0000005732</t>
  </si>
  <si>
    <t>0002149</t>
  </si>
  <si>
    <t>20527568049</t>
  </si>
  <si>
    <t>JC LLANTAS SOCIEDAD COMERCIAL DE RESPONSABILIDAD LIMITADA</t>
  </si>
  <si>
    <t>001-003364</t>
  </si>
  <si>
    <t>C/P. 10229</t>
  </si>
  <si>
    <t>0000005738</t>
  </si>
  <si>
    <t>0002099</t>
  </si>
  <si>
    <t>001-001687</t>
  </si>
  <si>
    <t>C/P. 10941,10942</t>
  </si>
  <si>
    <t>0000005784</t>
  </si>
  <si>
    <t>0002118</t>
  </si>
  <si>
    <t>20528016481</t>
  </si>
  <si>
    <t>'JHT HARDWARE &amp; SOFTWARE' EMPRESA INDIVIDUAL DE RESPONABILIDAD LIMITADA</t>
  </si>
  <si>
    <t>002-001003</t>
  </si>
  <si>
    <t>C/P. 10268</t>
  </si>
  <si>
    <t>0000005917</t>
  </si>
  <si>
    <t>0002023</t>
  </si>
  <si>
    <t>001-00347</t>
  </si>
  <si>
    <t>C/P. 10685,10686</t>
  </si>
  <si>
    <t>0000005921</t>
  </si>
  <si>
    <t>0002018</t>
  </si>
  <si>
    <t>001-017354</t>
  </si>
  <si>
    <t>C/P. 10497,10498</t>
  </si>
  <si>
    <t>0000006062</t>
  </si>
  <si>
    <t>0002275</t>
  </si>
  <si>
    <t>001-00017</t>
  </si>
  <si>
    <t>C/P. 10621,10622</t>
  </si>
  <si>
    <t>0000006120</t>
  </si>
  <si>
    <t>0002343</t>
  </si>
  <si>
    <t>10311691118</t>
  </si>
  <si>
    <t>ROJAS PALOMINO DE SERNA NELIDA FELICITAS</t>
  </si>
  <si>
    <t>C/P. 11844</t>
  </si>
  <si>
    <t>0000006278</t>
  </si>
  <si>
    <t>0002433</t>
  </si>
  <si>
    <t>20564217698</t>
  </si>
  <si>
    <t>EMPRESA EMPE E.I.R.L.</t>
  </si>
  <si>
    <t>0001-00069</t>
  </si>
  <si>
    <t>0000006561</t>
  </si>
  <si>
    <t>0002512</t>
  </si>
  <si>
    <t>20553367761</t>
  </si>
  <si>
    <t>GRUPO JOALARA S.A.C.</t>
  </si>
  <si>
    <t>001-000160</t>
  </si>
  <si>
    <t>0000006701</t>
  </si>
  <si>
    <t>0002561</t>
  </si>
  <si>
    <t>10411604883</t>
  </si>
  <si>
    <t>CHIPANA KARI ALEX IGNACIO</t>
  </si>
  <si>
    <t>002-5432543</t>
  </si>
  <si>
    <t>C/P. 13376,13377</t>
  </si>
  <si>
    <t>0000006702</t>
  </si>
  <si>
    <t>0002571</t>
  </si>
  <si>
    <t>10403369964</t>
  </si>
  <si>
    <t>CARDENAS SAAVEDRA MARIBEL</t>
  </si>
  <si>
    <t>001-232</t>
  </si>
  <si>
    <t>20490548743</t>
  </si>
  <si>
    <t>EMPRESA  ZOHE SAC</t>
  </si>
  <si>
    <t>20600501772</t>
  </si>
  <si>
    <t>INDISE MIDAYBO E.I.R.L.</t>
  </si>
  <si>
    <t>10800908421</t>
  </si>
  <si>
    <t>VASQUEZ PAMPAÑAUPA SAMUEL</t>
  </si>
  <si>
    <t>0000007519</t>
  </si>
  <si>
    <t>0002081</t>
  </si>
  <si>
    <t>10457012361</t>
  </si>
  <si>
    <t>VASQUEZ PILLACA JESSICA</t>
  </si>
  <si>
    <t>C/P. 13869</t>
  </si>
  <si>
    <t>0000004112</t>
  </si>
  <si>
    <t>0001538</t>
  </si>
  <si>
    <t>001-00414</t>
  </si>
  <si>
    <t>C/P. 7642,7643</t>
  </si>
  <si>
    <t>0000004291</t>
  </si>
  <si>
    <t>0001595</t>
  </si>
  <si>
    <t>10310410255</t>
  </si>
  <si>
    <t>SERRANO ARAMBURU DE AGUILAR FELICITAS</t>
  </si>
  <si>
    <t>RECIBO SERVICIOS PUBLICOS</t>
  </si>
  <si>
    <t>1683-0999615</t>
  </si>
  <si>
    <t>C/P. 8129</t>
  </si>
  <si>
    <t>0000004295</t>
  </si>
  <si>
    <t>0001599</t>
  </si>
  <si>
    <t>10803298560</t>
  </si>
  <si>
    <t>TALAVERANO ALDAZABAL JUAN RAFAEL</t>
  </si>
  <si>
    <t>C/P. 7657</t>
  </si>
  <si>
    <t>0000004465</t>
  </si>
  <si>
    <t>0001613</t>
  </si>
  <si>
    <t>20116544289</t>
  </si>
  <si>
    <t>ELECTRO SUR ESTE S.A.A.</t>
  </si>
  <si>
    <t>S/N-S/N.ELECTRO SUR ESTE</t>
  </si>
  <si>
    <t>C/P. 8649</t>
  </si>
  <si>
    <t>0000001168</t>
  </si>
  <si>
    <t>8299</t>
  </si>
  <si>
    <t>C/P. 2480</t>
  </si>
  <si>
    <t>0000003454</t>
  </si>
  <si>
    <t>0007</t>
  </si>
  <si>
    <t>18-E</t>
  </si>
  <si>
    <t>7544</t>
  </si>
  <si>
    <t>C/P. 6578</t>
  </si>
  <si>
    <t>9524</t>
  </si>
  <si>
    <t>0000005878</t>
  </si>
  <si>
    <t>0002136</t>
  </si>
  <si>
    <t>10093580864</t>
  </si>
  <si>
    <t>QUISPE ASTURAY GREGORIO</t>
  </si>
  <si>
    <t>C/P. 10591</t>
  </si>
  <si>
    <t>0000006051</t>
  </si>
  <si>
    <t>0002202</t>
  </si>
  <si>
    <t>10310334630</t>
  </si>
  <si>
    <t>RAMOS ANAMPA NICANOR</t>
  </si>
  <si>
    <t>001-0028</t>
  </si>
  <si>
    <t>C/P. 10919,10920</t>
  </si>
  <si>
    <t>0000006601</t>
  </si>
  <si>
    <t>0002365</t>
  </si>
  <si>
    <t>20490958721</t>
  </si>
  <si>
    <t>CORPORACION VROMERO S.A.C.</t>
  </si>
  <si>
    <t>001-00272</t>
  </si>
  <si>
    <t>0000006709</t>
  </si>
  <si>
    <t>0002391</t>
  </si>
  <si>
    <t>N000000050</t>
  </si>
  <si>
    <t>C.M. 021-05.- REGULARIZACION DEL CARGO INDEBIDO -N/C 191-13                                                    (MATG.)</t>
  </si>
  <si>
    <t>0000003416</t>
  </si>
  <si>
    <t>0619</t>
  </si>
  <si>
    <t>C/P. 5548,5549,5550,5551,5552,5553,5554</t>
  </si>
  <si>
    <t>0000003417</t>
  </si>
  <si>
    <t>0626</t>
  </si>
  <si>
    <t>C/P. 5544,5545,5546,5547</t>
  </si>
  <si>
    <t>0000003425</t>
  </si>
  <si>
    <t>0625</t>
  </si>
  <si>
    <t>C/P. 5555,5556,5557,5558,5559,5560</t>
  </si>
  <si>
    <t>0000003426</t>
  </si>
  <si>
    <t>0624</t>
  </si>
  <si>
    <t>C/P. 5562,5563,5564,5565,5566,5567,5568</t>
  </si>
  <si>
    <t>0000004369</t>
  </si>
  <si>
    <t>0754</t>
  </si>
  <si>
    <t>754-OF.</t>
  </si>
  <si>
    <t>C/P. 7096,7097,7098,7099,7100,7101,7102</t>
  </si>
  <si>
    <t>0000004393</t>
  </si>
  <si>
    <t>0762</t>
  </si>
  <si>
    <t>C/P. 7266,7267,7268,7269</t>
  </si>
  <si>
    <t>0000004395</t>
  </si>
  <si>
    <t>0763</t>
  </si>
  <si>
    <t>C/P. 7901,7902,7903,7904,7905,7906,7907,7908</t>
  </si>
  <si>
    <t>0000004396</t>
  </si>
  <si>
    <t>0755</t>
  </si>
  <si>
    <t>C/P. 7270,7271,7272,7273,7274,7275,7276,7277,7278,7476</t>
  </si>
  <si>
    <t>0000004512</t>
  </si>
  <si>
    <t>0723</t>
  </si>
  <si>
    <t>723-2015-INF-RR.HH</t>
  </si>
  <si>
    <t>C/P. 7483,7484,7485</t>
  </si>
  <si>
    <t>0000004775</t>
  </si>
  <si>
    <t>0802</t>
  </si>
  <si>
    <t>C/P. 8157,8158,8159,8160</t>
  </si>
  <si>
    <t>0000005358</t>
  </si>
  <si>
    <t>2.064566</t>
  </si>
  <si>
    <t>0224</t>
  </si>
  <si>
    <t>0848</t>
  </si>
  <si>
    <t>848-2015-INF-RR.HH</t>
  </si>
  <si>
    <t>C/P. 9368,9369,9370,9371,9372</t>
  </si>
  <si>
    <t>0000005374</t>
  </si>
  <si>
    <t>0879</t>
  </si>
  <si>
    <t>0879.INF,690-RR.HH</t>
  </si>
  <si>
    <t>C/P. 9087,9088,9089,9090,9091,9092,9093,9094,9095,9096</t>
  </si>
  <si>
    <t>0000005440</t>
  </si>
  <si>
    <t>0868</t>
  </si>
  <si>
    <t>0868.INF.712-RR.HH</t>
  </si>
  <si>
    <t>C/P. 9128,9129,9130,9131,9132,9133,9134</t>
  </si>
  <si>
    <t>0000005441</t>
  </si>
  <si>
    <t>0873</t>
  </si>
  <si>
    <t>0873.INF.707-RR.HH</t>
  </si>
  <si>
    <t>C/P. 9114,9115,9116,9117,9118</t>
  </si>
  <si>
    <t>0000005442</t>
  </si>
  <si>
    <t>0875</t>
  </si>
  <si>
    <t>0875.IMF.713-RR.HH</t>
  </si>
  <si>
    <t>C/P. 9119,9120,9121,9122,9123,9124,9125,9126,9127</t>
  </si>
  <si>
    <t>0000005474</t>
  </si>
  <si>
    <t>0819</t>
  </si>
  <si>
    <t>0819.INF.723-RR.HH</t>
  </si>
  <si>
    <t>C/P. 9300</t>
  </si>
  <si>
    <t>0000005547</t>
  </si>
  <si>
    <t>0911</t>
  </si>
  <si>
    <t>911.INF.740.RR.HH</t>
  </si>
  <si>
    <t>C/P. 9569,9570,9571,9572,9573</t>
  </si>
  <si>
    <t>0000003353</t>
  </si>
  <si>
    <t>0000000009</t>
  </si>
  <si>
    <t>C/P. 6134</t>
  </si>
  <si>
    <t>0000006520</t>
  </si>
  <si>
    <t>0000000007</t>
  </si>
  <si>
    <t>C/P. 11552</t>
  </si>
  <si>
    <t>0000006555</t>
  </si>
  <si>
    <t>1056</t>
  </si>
  <si>
    <t>C/P. 11198,11199,11200,11201,11202,11203,11204,11205,11206</t>
  </si>
  <si>
    <t>0000006557</t>
  </si>
  <si>
    <t>1049</t>
  </si>
  <si>
    <t>C/P. 11218,11219,11220,11221,11222,11223</t>
  </si>
  <si>
    <t>0000006558</t>
  </si>
  <si>
    <t>1069</t>
  </si>
  <si>
    <t>C/P. 11497,11498,11499,11500,11501,11502,11503,11504,11505,11506</t>
  </si>
  <si>
    <t>0000006559</t>
  </si>
  <si>
    <t>C/P. 11214,11215,11216,11217</t>
  </si>
  <si>
    <t>0000006582</t>
  </si>
  <si>
    <t>1053</t>
  </si>
  <si>
    <t>C/P. 11422,11423,11424,11425,11426</t>
  </si>
  <si>
    <t>0000001502</t>
  </si>
  <si>
    <t>001-0001122</t>
  </si>
  <si>
    <t>C/P. 6613,6614</t>
  </si>
  <si>
    <t>0000001601</t>
  </si>
  <si>
    <t>0000202</t>
  </si>
  <si>
    <t>002-000506</t>
  </si>
  <si>
    <t>C/P. 5880</t>
  </si>
  <si>
    <t>0000002176</t>
  </si>
  <si>
    <t>0000428</t>
  </si>
  <si>
    <t>20490198581</t>
  </si>
  <si>
    <t>FERRETERIA ZARZO S.A.C.</t>
  </si>
  <si>
    <t>001-005859</t>
  </si>
  <si>
    <t>C/P. 5877,5878</t>
  </si>
  <si>
    <t>0000002777</t>
  </si>
  <si>
    <t>0000983</t>
  </si>
  <si>
    <t>10311225257</t>
  </si>
  <si>
    <t>OSCCO SALAZAR SONIA ORFILIA</t>
  </si>
  <si>
    <t>003-001699</t>
  </si>
  <si>
    <t>C/P. 6310,6311</t>
  </si>
  <si>
    <t>0000002990</t>
  </si>
  <si>
    <t>0000872</t>
  </si>
  <si>
    <t>001-005798</t>
  </si>
  <si>
    <t>C/P. 5684,5685</t>
  </si>
  <si>
    <t>0000003064</t>
  </si>
  <si>
    <t>0001010</t>
  </si>
  <si>
    <t>0001-000177</t>
  </si>
  <si>
    <t>C/P. 6271,6272</t>
  </si>
  <si>
    <t>0000003065</t>
  </si>
  <si>
    <t>0001011</t>
  </si>
  <si>
    <t>002-00197</t>
  </si>
  <si>
    <t>C/P. 6042</t>
  </si>
  <si>
    <t>0000003067</t>
  </si>
  <si>
    <t>0001013</t>
  </si>
  <si>
    <t>001-000843</t>
  </si>
  <si>
    <t>C/P. 6312,6313</t>
  </si>
  <si>
    <t>0000003069</t>
  </si>
  <si>
    <t>0001015</t>
  </si>
  <si>
    <t>10416228049</t>
  </si>
  <si>
    <t>CARRION CUEVA TINA YULIANA</t>
  </si>
  <si>
    <t>001-00853</t>
  </si>
  <si>
    <t>C/P. 5951</t>
  </si>
  <si>
    <t>0000003092</t>
  </si>
  <si>
    <t>0001047</t>
  </si>
  <si>
    <t>002-001529</t>
  </si>
  <si>
    <t>C/P. 5786</t>
  </si>
  <si>
    <t>0000003173</t>
  </si>
  <si>
    <t>0001086</t>
  </si>
  <si>
    <t>20563136562</t>
  </si>
  <si>
    <t>MATERIALES Y SERVICIOS PARA CONSTRUCCION Y DISTRIBUCION S.A.C.</t>
  </si>
  <si>
    <t>003-000200</t>
  </si>
  <si>
    <t>C/P. 6467,6468</t>
  </si>
  <si>
    <t>0000003944</t>
  </si>
  <si>
    <t>0001433</t>
  </si>
  <si>
    <t>004-00097</t>
  </si>
  <si>
    <t>C/P. 6728,6729</t>
  </si>
  <si>
    <t>0000003952</t>
  </si>
  <si>
    <t>0001441</t>
  </si>
  <si>
    <t>001-00431</t>
  </si>
  <si>
    <t>C/P. 7505</t>
  </si>
  <si>
    <t>0000004361</t>
  </si>
  <si>
    <t>0001617</t>
  </si>
  <si>
    <t>001-000445</t>
  </si>
  <si>
    <t>C/P. 10327,10328</t>
  </si>
  <si>
    <t>0000004373</t>
  </si>
  <si>
    <t>0001620</t>
  </si>
  <si>
    <t>001-000446</t>
  </si>
  <si>
    <t>C/P. 10414,10415</t>
  </si>
  <si>
    <t>0000003641</t>
  </si>
  <si>
    <t>PLANILLA ANUALIZADA DE GASTOS EN PENSIONES</t>
  </si>
  <si>
    <t>7412</t>
  </si>
  <si>
    <t>C/P. 7863</t>
  </si>
  <si>
    <t>0000000204</t>
  </si>
  <si>
    <t>5758</t>
  </si>
  <si>
    <t>C/P. 1117</t>
  </si>
  <si>
    <t>0000002991</t>
  </si>
  <si>
    <t>0000839</t>
  </si>
  <si>
    <t>001-0000901</t>
  </si>
  <si>
    <t>C/P. 8610,8611</t>
  </si>
  <si>
    <t>0000003066</t>
  </si>
  <si>
    <t>0001012</t>
  </si>
  <si>
    <t>10310032188</t>
  </si>
  <si>
    <t>ESPINOZA CERVANTES MARIA SANTOS</t>
  </si>
  <si>
    <t>002-004211</t>
  </si>
  <si>
    <t>C/P. 8690</t>
  </si>
  <si>
    <t>0000003928</t>
  </si>
  <si>
    <t>0001417</t>
  </si>
  <si>
    <t>001-001626</t>
  </si>
  <si>
    <t>C/P. 7597,7598</t>
  </si>
  <si>
    <t>0000003929</t>
  </si>
  <si>
    <t>0001418</t>
  </si>
  <si>
    <t>001-003122</t>
  </si>
  <si>
    <t>C/P. 8446,8447</t>
  </si>
  <si>
    <t>0000003930</t>
  </si>
  <si>
    <t>0001420</t>
  </si>
  <si>
    <t>001-000434</t>
  </si>
  <si>
    <t>C/P. 10258</t>
  </si>
  <si>
    <t>0000003940</t>
  </si>
  <si>
    <t>0001429</t>
  </si>
  <si>
    <t>001-003114</t>
  </si>
  <si>
    <t>C/P. 8711,8712</t>
  </si>
  <si>
    <t>0000003941</t>
  </si>
  <si>
    <t>0001430</t>
  </si>
  <si>
    <t>001-017265</t>
  </si>
  <si>
    <t>C/P. 8186,8187</t>
  </si>
  <si>
    <t>0000003942</t>
  </si>
  <si>
    <t>0001431</t>
  </si>
  <si>
    <t>001-003115</t>
  </si>
  <si>
    <t>C/P. 8713,8714</t>
  </si>
  <si>
    <t>0000004015</t>
  </si>
  <si>
    <t>0001449</t>
  </si>
  <si>
    <t>20526980574</t>
  </si>
  <si>
    <t>LADRILLOS MECANIZADOS INKA S.A.C.</t>
  </si>
  <si>
    <t>001-001148</t>
  </si>
  <si>
    <t>C/P. 9731,9732</t>
  </si>
  <si>
    <t>0000004151</t>
  </si>
  <si>
    <t>0001552</t>
  </si>
  <si>
    <t>20490152831</t>
  </si>
  <si>
    <t>INVERSIONES G.CH.R. SAC</t>
  </si>
  <si>
    <t>0001-06777</t>
  </si>
  <si>
    <t>C/P. 9842,9843</t>
  </si>
  <si>
    <t>0000004486</t>
  </si>
  <si>
    <t>0001646</t>
  </si>
  <si>
    <t>20490529366</t>
  </si>
  <si>
    <t>COORPORACION LIA EMPRESA INDIVIDUAL DE RESPONSABILIDAD LIMITADA - COORPORACION LIA E.I.R.L</t>
  </si>
  <si>
    <t>002-0001469</t>
  </si>
  <si>
    <t>C/P. 8699,8700</t>
  </si>
  <si>
    <t>0000004698</t>
  </si>
  <si>
    <t>0001786</t>
  </si>
  <si>
    <t>001-0000327</t>
  </si>
  <si>
    <t>C/P. 8511,8512</t>
  </si>
  <si>
    <t>0000004820</t>
  </si>
  <si>
    <t>0001648</t>
  </si>
  <si>
    <t>001-003237</t>
  </si>
  <si>
    <t>C/P. 8616,8617</t>
  </si>
  <si>
    <t>0000005048</t>
  </si>
  <si>
    <t>0001988</t>
  </si>
  <si>
    <t>001-00093</t>
  </si>
  <si>
    <t>C/P. 10900,10901</t>
  </si>
  <si>
    <t>0000008022</t>
  </si>
  <si>
    <t>9539</t>
  </si>
  <si>
    <t>C/P. 14160</t>
  </si>
  <si>
    <t>0000008401</t>
  </si>
  <si>
    <t>9527</t>
  </si>
  <si>
    <t>C/P. 14718</t>
  </si>
  <si>
    <t>0000007965</t>
  </si>
  <si>
    <t>9521</t>
  </si>
  <si>
    <t>C/P. 14036</t>
  </si>
  <si>
    <t>0000003201</t>
  </si>
  <si>
    <t>0001110</t>
  </si>
  <si>
    <t>006-0005431</t>
  </si>
  <si>
    <t>C/P. 10156,10157</t>
  </si>
  <si>
    <t>0000003798</t>
  </si>
  <si>
    <t>0001360</t>
  </si>
  <si>
    <t>10314656135</t>
  </si>
  <si>
    <t>GARCIA ORE CRISOSTOMO</t>
  </si>
  <si>
    <t>002-000211</t>
  </si>
  <si>
    <t>C/P. 10151,10152</t>
  </si>
  <si>
    <t>0000003953</t>
  </si>
  <si>
    <t>0001442</t>
  </si>
  <si>
    <t>002-000209</t>
  </si>
  <si>
    <t>C/P. 10149,10150</t>
  </si>
  <si>
    <t>0000004691</t>
  </si>
  <si>
    <t>0001776</t>
  </si>
  <si>
    <t>001-005984</t>
  </si>
  <si>
    <t>C/P. 10951,10952</t>
  </si>
  <si>
    <t>0000004965</t>
  </si>
  <si>
    <t>0001888</t>
  </si>
  <si>
    <t>001-005983</t>
  </si>
  <si>
    <t>C/P. 10949,10950</t>
  </si>
  <si>
    <t>0000005032</t>
  </si>
  <si>
    <t>0001455</t>
  </si>
  <si>
    <t>002-000511</t>
  </si>
  <si>
    <t>C/P. 10275</t>
  </si>
  <si>
    <t>0000005033</t>
  </si>
  <si>
    <t>0001445</t>
  </si>
  <si>
    <t>002-000510</t>
  </si>
  <si>
    <t>C/P. 10270</t>
  </si>
  <si>
    <t>0000005035</t>
  </si>
  <si>
    <t>0001535</t>
  </si>
  <si>
    <t>20490025058</t>
  </si>
  <si>
    <t>AUTOMOTORES APURIMAC EMPRESA INDIVIDUAL DE RESPONSABILIDAD LIMITADA - AUTO APURIMAC EIRL</t>
  </si>
  <si>
    <t>001-001172</t>
  </si>
  <si>
    <t>C/P. 9848</t>
  </si>
  <si>
    <t>0000005036</t>
  </si>
  <si>
    <t>0001524</t>
  </si>
  <si>
    <t>001-017314</t>
  </si>
  <si>
    <t>C/P. 10317,10318</t>
  </si>
  <si>
    <t>0000005037</t>
  </si>
  <si>
    <t>0001457</t>
  </si>
  <si>
    <t>002-001567</t>
  </si>
  <si>
    <t>C/P. 10763</t>
  </si>
  <si>
    <t>0000005038</t>
  </si>
  <si>
    <t>0001456</t>
  </si>
  <si>
    <t>002-001568</t>
  </si>
  <si>
    <t>C/P. 10764</t>
  </si>
  <si>
    <t>0000005039</t>
  </si>
  <si>
    <t>0001469</t>
  </si>
  <si>
    <t>20527166081</t>
  </si>
  <si>
    <t>MADERERA HURTADOS S.C.R.LTDA</t>
  </si>
  <si>
    <t>0001-01310</t>
  </si>
  <si>
    <t>C/P. 10710,10711</t>
  </si>
  <si>
    <t>0000005141</t>
  </si>
  <si>
    <t>0001996</t>
  </si>
  <si>
    <t>001-004814</t>
  </si>
  <si>
    <t>C/P. 10875</t>
  </si>
  <si>
    <t>0000005159</t>
  </si>
  <si>
    <t>0001993</t>
  </si>
  <si>
    <t>15485459399</t>
  </si>
  <si>
    <t>SILVERA INFANZON JUAN</t>
  </si>
  <si>
    <t>002-00316</t>
  </si>
  <si>
    <t>C/P. 10030,10031</t>
  </si>
  <si>
    <t>0000005160</t>
  </si>
  <si>
    <t>0001992</t>
  </si>
  <si>
    <t>001-000872</t>
  </si>
  <si>
    <t>C/P. 10289</t>
  </si>
  <si>
    <t>0000005161</t>
  </si>
  <si>
    <t>0001990</t>
  </si>
  <si>
    <t>001-000161</t>
  </si>
  <si>
    <t>C/P. 10412,10413</t>
  </si>
  <si>
    <t>0000005399</t>
  </si>
  <si>
    <t>0002000</t>
  </si>
  <si>
    <t>001-002111</t>
  </si>
  <si>
    <t>C/P. 10943,10944</t>
  </si>
  <si>
    <t>0000005405</t>
  </si>
  <si>
    <t>0002005</t>
  </si>
  <si>
    <t>001-008535</t>
  </si>
  <si>
    <t>C/P. 10410,10411</t>
  </si>
  <si>
    <t>0000005406</t>
  </si>
  <si>
    <t>0002006</t>
  </si>
  <si>
    <t>001-008566</t>
  </si>
  <si>
    <t>C/P. 10614,10615</t>
  </si>
  <si>
    <t>0000005535</t>
  </si>
  <si>
    <t>0002088</t>
  </si>
  <si>
    <t>001-005143</t>
  </si>
  <si>
    <t>C/P. 10395</t>
  </si>
  <si>
    <t>0000005536</t>
  </si>
  <si>
    <t>0002089</t>
  </si>
  <si>
    <t>0001-00164</t>
  </si>
  <si>
    <t>C/P. 10757</t>
  </si>
  <si>
    <t>0000005537</t>
  </si>
  <si>
    <t>0002090</t>
  </si>
  <si>
    <t>001-003384</t>
  </si>
  <si>
    <t>C/P. 10406,10407</t>
  </si>
  <si>
    <t>0000005736</t>
  </si>
  <si>
    <t>0002056</t>
  </si>
  <si>
    <t>001-003373</t>
  </si>
  <si>
    <t>C/P. 10494,10495</t>
  </si>
  <si>
    <t>0000005771</t>
  </si>
  <si>
    <t>0002122</t>
  </si>
  <si>
    <t>001-003402</t>
  </si>
  <si>
    <t>C/P. 10878,10879</t>
  </si>
  <si>
    <t>0000005772</t>
  </si>
  <si>
    <t>0002121</t>
  </si>
  <si>
    <t>001-005985</t>
  </si>
  <si>
    <t>C/P. 10939,10940</t>
  </si>
  <si>
    <t>0000005773</t>
  </si>
  <si>
    <t>0002117</t>
  </si>
  <si>
    <t>001-0001119</t>
  </si>
  <si>
    <t>C/P. 10581,10582</t>
  </si>
  <si>
    <t>0000006014</t>
  </si>
  <si>
    <t>0002260</t>
  </si>
  <si>
    <t>003-00001</t>
  </si>
  <si>
    <t>C/P. 11942,11943</t>
  </si>
  <si>
    <t>0000006015</t>
  </si>
  <si>
    <t>0002259</t>
  </si>
  <si>
    <t>10165617091</t>
  </si>
  <si>
    <t>RODAS LINGAN MARTHA ELENA</t>
  </si>
  <si>
    <t>001-0084</t>
  </si>
  <si>
    <t>C/P. 11653,11654</t>
  </si>
  <si>
    <t>0000003491</t>
  </si>
  <si>
    <t>0001316</t>
  </si>
  <si>
    <t>C/P. 5821,5822</t>
  </si>
  <si>
    <t>0000008023</t>
  </si>
  <si>
    <t>7403</t>
  </si>
  <si>
    <t>C/P. 14158</t>
  </si>
  <si>
    <t>0000005507</t>
  </si>
  <si>
    <t>0002030</t>
  </si>
  <si>
    <t>C/P. 9934</t>
  </si>
  <si>
    <t>0000005753</t>
  </si>
  <si>
    <t>0002069</t>
  </si>
  <si>
    <t>10462977684</t>
  </si>
  <si>
    <t>LAGUNA TELLO JONATHAN</t>
  </si>
  <si>
    <t>C/P. 11938</t>
  </si>
  <si>
    <t>N000000046</t>
  </si>
  <si>
    <t>C.M. 51-0703-5-06-062 .-  EXTORNO DE LOS GASTOS DE EXPEDIENTES TECNICOS                          (MATG.)</t>
  </si>
  <si>
    <t>0000003850</t>
  </si>
  <si>
    <t>0000000013</t>
  </si>
  <si>
    <t>C/P. 6821</t>
  </si>
  <si>
    <t>CONSRUCCION INFRAESTRUCTURA SEDE GOBIERNO REGIONAL DE APURIMAC</t>
  </si>
  <si>
    <t>341-14</t>
  </si>
  <si>
    <t>145-12</t>
  </si>
  <si>
    <t>279-14</t>
  </si>
  <si>
    <t>251-14</t>
  </si>
  <si>
    <t>SP</t>
  </si>
  <si>
    <t>CONSTRUCCION CARRETERA PACCAYURA-PAYQUISTE-TAMBO-PAMPAHUITE-AHUAYTANI-TENERIA-HUAYLLATI, DISTRITOS DE PROGRESO Y HUAYLLATI, PROVINCIA DE GRAU</t>
  </si>
  <si>
    <t>MEJORAMIENTO DEL LOGRO DE APRENDIZAJE AL FINALIZAR EL NIVEL INICIAL DE NIÑOS Y NIÑAS MENORES DE 3 A 5 AÑOS DE 04 I.E.I. UBICADOS EN ZONAS URB</t>
  </si>
  <si>
    <t>MEJORAMIENTO DE LA OFERTA DEL SERVICIO EDUCATIVO DE LA INSTITUCION EDUCATIVA PRIMARIA Nº 54014 DE LA LOCALIDAD DE ASIL, DISTRITO DE SAN PEDRO DE CACHO</t>
  </si>
  <si>
    <t>CONSTRUCCION CENTRO DE SALUD PACCAYPATA, SOCCOSPAMPA</t>
  </si>
  <si>
    <t>MEJORAMIENTO DE LA CAPACIDAD RESOLUTIVA DE ATENCION DEL CENTRO DE SALUD YANACA, DISTRITO DE YANACA, PROVINCIA DE AYMARAES - APURIMAC</t>
  </si>
  <si>
    <t>MEJORAMIENTO DE LA OFERTA DE SERVICIOS DE SALUD DEL HOSPITAL DE CHALHUANCA (CENTRO DE SALUD CON INTERNAMIENTO CATEGORIA I - 4), PROVINCIA DE</t>
  </si>
  <si>
    <t>DESARROLLO Y MANTENIMIENTO DE ALDEAS (ABANCAY)</t>
  </si>
  <si>
    <t>003-14</t>
  </si>
  <si>
    <t>REPRESAMIENTO LAGUNA ALLPACCOCHA Y SISTEMA DE RIEGO POR ASPERSION TAPAYRIHUA, PROVINCIA AYMARAES</t>
  </si>
  <si>
    <t>Asiento de Apertura del Ejercicio 2015.- 51-0702-8-99-123 CEI JOSE PARDO DE CHALHUANCA</t>
  </si>
  <si>
    <t>Asiento de Apertura del Ejercicio 2015.- C.E. ESCORNIO, GRAU</t>
  </si>
  <si>
    <t>Asiento de Apertura del Ejercicio 2015.- C.N. DE VARONES TAMBURCO, ABANCAY</t>
  </si>
  <si>
    <t>Asiento de Apertura del Ejercicio 2015.- CEI MARIA IMACULADA</t>
  </si>
  <si>
    <t>Asiento de Apertura del Ejercicio 2015.-REHABILITACION AULAS NIVEL INICIAL, PRIMARIA Y SECUNDARIA</t>
  </si>
  <si>
    <t>Asiento de Apertura del Ejercicio 2015.- CONCLUSION CERCO PERIMETRICO CEI Nº 14 DE CHALHUANCA</t>
  </si>
  <si>
    <t>MEJORAMIENTO DE LA CAPACIDAD RESOLUTIVA DE LOS SERVICIOS DE SALUD MATERNO INFANTIL DE PRIMER NIVEL DE ATENCION EN CURASCO, PAMPAHUITE, HUAYLLATI Y CONCCACHA</t>
  </si>
  <si>
    <t>12</t>
  </si>
  <si>
    <t>DICIEMBRE</t>
  </si>
  <si>
    <t>N000000709</t>
  </si>
  <si>
    <t>RECLASIFICACION DE CUENTAS SEGUN ANEXO ADJUNTO.                                   (MATG.)</t>
  </si>
  <si>
    <t>10</t>
  </si>
  <si>
    <t>OCTUBRE</t>
  </si>
  <si>
    <t>0000006751</t>
  </si>
  <si>
    <t>418-2014  G</t>
  </si>
  <si>
    <t>001-00030</t>
  </si>
  <si>
    <t>C/P. 12005,12006</t>
  </si>
  <si>
    <t>MEMORANDUM N° 1547.2015.GRAP/07.DR.ADM, PAGO DE LA VALORIZACION N° 08, POR CONCEPTO DE EJECUCION DE OBRA, CORRESPONDIENTE AL MES DE JULIO SOLICITADO POR EL CONTRATISTA CONSORCIO UNIVERSO CON CARTA 124-2015/CU/C418PA EN MERITO AL CONTATO GERENCIAL REGIONA</t>
  </si>
  <si>
    <t>0000006900</t>
  </si>
  <si>
    <t>2935-2013-</t>
  </si>
  <si>
    <t>001-000468</t>
  </si>
  <si>
    <t>C/P. 12010,12011</t>
  </si>
  <si>
    <t>MEMORANDUM N° 1555.2015.GRAP/07.DR.ADM, PAGO DE LA VALORIZACION N° 08.POR CONCEPTO DE EJECUCION DE OBRA, CORRESPONDIENTE AL MES DE JULIO, SOLICITADO POR EL CONTRATISTA CONSORCIO "L Y C" CON CARTA 083.2015.CONSORCIO LY C - GRA.EN EMRITO AL CONTRATO GERENC</t>
  </si>
  <si>
    <t>0000006901</t>
  </si>
  <si>
    <t>2024-20133</t>
  </si>
  <si>
    <t>001-001083</t>
  </si>
  <si>
    <t>C/P. 12008,12009</t>
  </si>
  <si>
    <t>MEMORANDUM N° 1554.2015.GRAP/07.DR.ADM, PAGO DE LA VALORIZACION N° 09 POR CONCEPTO DE EJECUCION DE OBRA CORRESPONDIENTEAL MES DE JULIO SOLICITADO POR EL CONTARTSITA CONSORCIO ESPERANZA CON CARTA 048-2015-.CE, EN MERITO AL CONTRATO GERENCIAL REGIONAL N° 2</t>
  </si>
  <si>
    <t>0000007561</t>
  </si>
  <si>
    <t>2466-2013*</t>
  </si>
  <si>
    <t>001-000582</t>
  </si>
  <si>
    <t>C/P. 13113,13114</t>
  </si>
  <si>
    <t>MEMORANDUM N° 1670.2015.GRAP/07.DR.ADM, PAGO DE LA VALORIZACION DE OBRA N° 11, CORRESPODIENTE AL MES DE AGOSTO DEL 2015, SOLICITADO POR EL CONTRATISTA CONSORCIO AMANCAES, EN MERITO AL CONTRATO GERENCIAL REINAL N° 2466-2013-GR-APURIMAC/GG YADENDA N° 003 Y</t>
  </si>
  <si>
    <t>0000007599</t>
  </si>
  <si>
    <t>418-2014-</t>
  </si>
  <si>
    <t>001-000028</t>
  </si>
  <si>
    <t>C/P. 13111,13112</t>
  </si>
  <si>
    <t>MEMORANDUM N° 1671.2015-GRAP/07.DR.ADM, PAGO DE LA VALORIZACION DE OBRA N° 09, CORRESPONDIENTE AL MES DE AGOSTO DEL 2015, SOLICITADO POR EL CONTRATISTA CONSORCIO UNIVERSO, EN MERITO AL CONTRATO GERECNIAL REGIONAL N° 418-2014-GR-APURIMAC/GG</t>
  </si>
  <si>
    <t>0000007655</t>
  </si>
  <si>
    <t>567-2014-</t>
  </si>
  <si>
    <t>001-00515</t>
  </si>
  <si>
    <t>C/P. 13345,13346,14270,14271,14272</t>
  </si>
  <si>
    <t>MEMORANDUM N° 1689.2015.GRAP/07.DR.ADM, PAGO DE LA VALORIZACION DE SUPERVISION N° 11, CORRESPONDIENTE AL MES DE AGOSTO DEL 2015, SOLICITADO POR EL CONTRATISTA CONSORCIO SUPERVISION LAS MERCEDES EN MERITO AL CONTRATO GERENCIAL REGIONAL N° 567-2014-GR-APUR</t>
  </si>
  <si>
    <t>0000007656</t>
  </si>
  <si>
    <t>2002-2013*</t>
  </si>
  <si>
    <t>001-00027</t>
  </si>
  <si>
    <t>C/P. 13341,13342</t>
  </si>
  <si>
    <t>MEMORANDUM N° 1690.2015.GRAP/07.DR.AM, PAGO DE LA VALORIZACION DE OBRA N° 10, CORRESPONDIENTE AL MES DE AGOSTO DEL 2015, SOLICITADO POR EL CONTRATISTA CONSORCIO DEL CARMEN, EN MERITO AL CONTRATO GERENCIAL REGIONAL N° 2002-2013-GR.APURIMAC/GG</t>
  </si>
  <si>
    <t>0000007657</t>
  </si>
  <si>
    <t>2002-2013/</t>
  </si>
  <si>
    <t>001-00026</t>
  </si>
  <si>
    <t>C/P. 13343,13344</t>
  </si>
  <si>
    <t>PAGO DE LA VALORIZACION DE LA OBRA N° 11 CORRESPONDIENTE ALMES DE SETIEMBRE DEL 2015, SOLICITADO POR EL CONTRATISTA CONSORCIO DEL CARMEN, EN MERITO AL CONTRARTO GERENCIAL REGIONAL N° 2002-2013-GR.APURIMAC/GG</t>
  </si>
  <si>
    <t>0000007966</t>
  </si>
  <si>
    <t>2466-2015*</t>
  </si>
  <si>
    <t>001-0586</t>
  </si>
  <si>
    <t>C/P. 13938,13939</t>
  </si>
  <si>
    <t>0000008038</t>
  </si>
  <si>
    <t>567-2014/</t>
  </si>
  <si>
    <t>001-520</t>
  </si>
  <si>
    <t>C/P. 14304,14305,14306</t>
  </si>
  <si>
    <t>11</t>
  </si>
  <si>
    <t>NOVIEMBRE</t>
  </si>
  <si>
    <t>0000008243</t>
  </si>
  <si>
    <t>12-2015</t>
  </si>
  <si>
    <t>001-0000588</t>
  </si>
  <si>
    <t>C/P. 14030,14031</t>
  </si>
  <si>
    <t>VALORIZACION DE PROYECTO . MEJ. DE LA CAPACIDAD DE PRESTACION DE SERVICIOS DE LA I.E.I N° 01 SANTA TERESITA DEL NIÑO DEJESUS- ABANCAY.</t>
  </si>
  <si>
    <t>0000008247</t>
  </si>
  <si>
    <t>001-00032</t>
  </si>
  <si>
    <t>C/P. 14247,14248</t>
  </si>
  <si>
    <t>MEMORANDUM N° 1743-2015-GRAP/07.DR.ADM, PAGO DE LA VALORIZACION DE OBRA N° 09, CORRESPONDIENTE AL MES DE SETIEMBRE DEL 2015, SOLICTADO POR EL CONTRATISTA CONSORCIO UNIVERSO, EN MERITO AL CONTRATO GERENCIAL REGIONAL N° 418-2014-GR-APURIMAC/GG.</t>
  </si>
  <si>
    <t>0000008627</t>
  </si>
  <si>
    <t>3009*2013</t>
  </si>
  <si>
    <t>001-00028</t>
  </si>
  <si>
    <t>C/P. 14994,14995</t>
  </si>
  <si>
    <t>MEMORANDUM N° 1832.ADM, PAGO DE LA VALORIZACION DEL CARMEN,EN MERITO AL CONTRATO GERENCIAL REGIONAL N° 2002.2013.GR.-APURIMAC/GG,</t>
  </si>
  <si>
    <t>0000008888</t>
  </si>
  <si>
    <t>418-2015/</t>
  </si>
  <si>
    <t>001-0000102</t>
  </si>
  <si>
    <t>C/P. 15108,15109</t>
  </si>
  <si>
    <t>VALORIZACION DE OBRA Nº 11 MES DE OCTUBRE ALMIRA CURAHUASI</t>
  </si>
  <si>
    <t>0001-1081</t>
  </si>
  <si>
    <t>0000009707</t>
  </si>
  <si>
    <t>567-2014*</t>
  </si>
  <si>
    <t>001-000521</t>
  </si>
  <si>
    <t>C/P. 17234,17235</t>
  </si>
  <si>
    <t>0000010410</t>
  </si>
  <si>
    <t>2935*2013</t>
  </si>
  <si>
    <t>001-000552</t>
  </si>
  <si>
    <t>C/P. 17548,17549</t>
  </si>
  <si>
    <t>MEMORANDUM Nº 2025-2015-GRAP/07.DR.ADM.</t>
  </si>
  <si>
    <t>0000010530</t>
  </si>
  <si>
    <t>2002*2013</t>
  </si>
  <si>
    <t>001-0000103</t>
  </si>
  <si>
    <t>C/P. 17782,17783</t>
  </si>
  <si>
    <t>MEMORANDUM Nº2050-2015-GRAP/07.DR.ADM.</t>
  </si>
  <si>
    <t>0000010531</t>
  </si>
  <si>
    <t>567*2014</t>
  </si>
  <si>
    <t>001-000525</t>
  </si>
  <si>
    <t>C/P. 17784,17785</t>
  </si>
  <si>
    <t>MEMORANDUM Nº2048-2015-GRAP/07.DR.ADM.</t>
  </si>
  <si>
    <t>0000011595</t>
  </si>
  <si>
    <t>2466-2013/</t>
  </si>
  <si>
    <t>001-592</t>
  </si>
  <si>
    <t>C/P. 18907,18908</t>
  </si>
  <si>
    <t>0000011689</t>
  </si>
  <si>
    <t>2466*2013*</t>
  </si>
  <si>
    <t>001-595</t>
  </si>
  <si>
    <t>C/P. 19193,19194</t>
  </si>
  <si>
    <t>0000011690</t>
  </si>
  <si>
    <t>2466*2013/</t>
  </si>
  <si>
    <t>001-594</t>
  </si>
  <si>
    <t>C/P. 19195,19196</t>
  </si>
  <si>
    <t>0000011816</t>
  </si>
  <si>
    <t>4136</t>
  </si>
  <si>
    <t>20564080455</t>
  </si>
  <si>
    <t>G Y AM CONSULTORES Y CONTRATISTAS GENERALES EMPRESA INDIVIDUAL DE RESPONSABILIDAD LIMITADA</t>
  </si>
  <si>
    <t>001-56</t>
  </si>
  <si>
    <t>0000011878</t>
  </si>
  <si>
    <t>418-2014/</t>
  </si>
  <si>
    <t>001-103</t>
  </si>
  <si>
    <t>C/P. 19328,19329</t>
  </si>
  <si>
    <t>0000011890</t>
  </si>
  <si>
    <t>2935-2013/</t>
  </si>
  <si>
    <t>001-0554</t>
  </si>
  <si>
    <t>C/P. 19326,19327</t>
  </si>
  <si>
    <t>0000006759</t>
  </si>
  <si>
    <t>1085-INF-RH</t>
  </si>
  <si>
    <t>1085-INF-RRHH-2015</t>
  </si>
  <si>
    <t>C/P. 11718,11719,11720,11721,11722</t>
  </si>
  <si>
    <t>0000006760</t>
  </si>
  <si>
    <t>1087-INF-RRHH-2015</t>
  </si>
  <si>
    <t>C/P. 11710,11711,11712,11713,11714,11715,11716,11717</t>
  </si>
  <si>
    <t>0000006898</t>
  </si>
  <si>
    <t>1020</t>
  </si>
  <si>
    <t>1020-2015-INF-RR.HH</t>
  </si>
  <si>
    <t>C/P. 11824,11825,11826,11827,11828</t>
  </si>
  <si>
    <t>0000007653</t>
  </si>
  <si>
    <t>2.231849</t>
  </si>
  <si>
    <t>0265</t>
  </si>
  <si>
    <t>1168</t>
  </si>
  <si>
    <t>INF-2015-RRHH</t>
  </si>
  <si>
    <t>C/P. 13154,13155,13156,13157,13158,13159,13160</t>
  </si>
  <si>
    <t>0000007654</t>
  </si>
  <si>
    <t>1166</t>
  </si>
  <si>
    <t>C/P. 13162,13164,13165,13166,13167,14019,14021</t>
  </si>
  <si>
    <t>0000007742</t>
  </si>
  <si>
    <t>1202</t>
  </si>
  <si>
    <t>C/P. 13398,13399,13400,13401,13402,13403,13404,13405</t>
  </si>
  <si>
    <t>0000007796</t>
  </si>
  <si>
    <t>2.155669</t>
  </si>
  <si>
    <t>0276</t>
  </si>
  <si>
    <t>1212</t>
  </si>
  <si>
    <t>INF-2015-RR.HH</t>
  </si>
  <si>
    <t>C/P. 13407,13408,13409,13410,13411,13412,13413,13414,13415</t>
  </si>
  <si>
    <t>0000007797</t>
  </si>
  <si>
    <t>1211</t>
  </si>
  <si>
    <t>C/P. 13254</t>
  </si>
  <si>
    <t>0000007798</t>
  </si>
  <si>
    <t>1210</t>
  </si>
  <si>
    <t>INF-RR.HH</t>
  </si>
  <si>
    <t>C/P. 13416,13417,13418,13419,13420,13421</t>
  </si>
  <si>
    <t>0000007838</t>
  </si>
  <si>
    <t>1178</t>
  </si>
  <si>
    <t>1178-2015-INF-RR.HH</t>
  </si>
  <si>
    <t>C/P. 13463,13464,13465,13466,13467,13468,13469</t>
  </si>
  <si>
    <t>0000007853</t>
  </si>
  <si>
    <t>1223</t>
  </si>
  <si>
    <t>1223-2015-INF-RR.HH</t>
  </si>
  <si>
    <t>C/P. 13521,13522,13523</t>
  </si>
  <si>
    <t>0000007964</t>
  </si>
  <si>
    <t>1222</t>
  </si>
  <si>
    <t>1222-2015-INF-RR.HH</t>
  </si>
  <si>
    <t>C/P. 13516,13517,13518,13519,13520</t>
  </si>
  <si>
    <t>0000007978</t>
  </si>
  <si>
    <t>1243</t>
  </si>
  <si>
    <t>INF-RR-HH</t>
  </si>
  <si>
    <t>C/P. 13677,13678,13679,13680,13681,13682,13683</t>
  </si>
  <si>
    <t>0000008053</t>
  </si>
  <si>
    <t>1226</t>
  </si>
  <si>
    <t>C/P. 13635,13636,13637,13638,13639,13640,13641,13642,13643,13644,13645</t>
  </si>
  <si>
    <t>0000008055</t>
  </si>
  <si>
    <t>1227</t>
  </si>
  <si>
    <t>C/P. 13593,13594,13595,13596,13597,13598,13599</t>
  </si>
  <si>
    <t>0000008086</t>
  </si>
  <si>
    <t>1256</t>
  </si>
  <si>
    <t>C/P. 13623,13624,13625,13626,13627,13628,13667</t>
  </si>
  <si>
    <t>0000008104</t>
  </si>
  <si>
    <t>1237</t>
  </si>
  <si>
    <t>C/P. 13582,13583,13584,13585,13586,13587,13588,13589,13590,13591,13592</t>
  </si>
  <si>
    <t>0000008105</t>
  </si>
  <si>
    <t>1241</t>
  </si>
  <si>
    <t>C/P. 13657,13658,13659,13660,13661,13662</t>
  </si>
  <si>
    <t>N000000086</t>
  </si>
  <si>
    <t>RECLASIFICACION DE CUENTAS SEGUN ANEXO ADJUNTO                                                       (MATG.)</t>
  </si>
  <si>
    <t>0000008159</t>
  </si>
  <si>
    <t>1242</t>
  </si>
  <si>
    <t>INF.RR.HH</t>
  </si>
  <si>
    <t>C/P. 13864,13865,13866,13867,13868,13869,13870,13871,13872</t>
  </si>
  <si>
    <t>0000008434</t>
  </si>
  <si>
    <t>410</t>
  </si>
  <si>
    <t>C/P. 14758,14759</t>
  </si>
  <si>
    <t>0000008531</t>
  </si>
  <si>
    <t>1301</t>
  </si>
  <si>
    <t>C/P. 14760,14761,14762</t>
  </si>
  <si>
    <t>0000008533</t>
  </si>
  <si>
    <t>1302</t>
  </si>
  <si>
    <t>C/P. 14757</t>
  </si>
  <si>
    <t>0000008619</t>
  </si>
  <si>
    <t>1295</t>
  </si>
  <si>
    <t>C/P. 14750</t>
  </si>
  <si>
    <t>0000008620</t>
  </si>
  <si>
    <t>1300</t>
  </si>
  <si>
    <t>C/P. 14743</t>
  </si>
  <si>
    <t>0000008621</t>
  </si>
  <si>
    <t>1298</t>
  </si>
  <si>
    <t>C/P. 14756</t>
  </si>
  <si>
    <t>0000008635</t>
  </si>
  <si>
    <t>1296</t>
  </si>
  <si>
    <t>C/P. 14752,14753,14754</t>
  </si>
  <si>
    <t>0000008787</t>
  </si>
  <si>
    <t>0352</t>
  </si>
  <si>
    <t>352-2015-INF-RR.HH</t>
  </si>
  <si>
    <t>C/P. 14939</t>
  </si>
  <si>
    <t>0000008788</t>
  </si>
  <si>
    <t>0353</t>
  </si>
  <si>
    <t>353-2015-INF-RR.HH</t>
  </si>
  <si>
    <t>C/P. 14938</t>
  </si>
  <si>
    <t>0000008789</t>
  </si>
  <si>
    <t>0354</t>
  </si>
  <si>
    <t>354-2015-INF-RR.HH</t>
  </si>
  <si>
    <t>C/P. 14937</t>
  </si>
  <si>
    <t>0000008791</t>
  </si>
  <si>
    <t>0355</t>
  </si>
  <si>
    <t>355-2015-INF-RR.HH</t>
  </si>
  <si>
    <t>C/P. 14992,14993</t>
  </si>
  <si>
    <t>0000008890</t>
  </si>
  <si>
    <t>1309</t>
  </si>
  <si>
    <t>C/P. 15718,15719</t>
  </si>
  <si>
    <t>0000008925</t>
  </si>
  <si>
    <t>1345</t>
  </si>
  <si>
    <t>1345-2015-INF-RR.HH</t>
  </si>
  <si>
    <t>C/P. 15234,15235,15236,15237</t>
  </si>
  <si>
    <t>0000008928</t>
  </si>
  <si>
    <t>1350</t>
  </si>
  <si>
    <t>1350-2015-INF-RR.HH</t>
  </si>
  <si>
    <t>C/P. 15250,15251,15252,15253</t>
  </si>
  <si>
    <t>0000008936</t>
  </si>
  <si>
    <t>1351</t>
  </si>
  <si>
    <t>1351-2015-INF-RR.HH</t>
  </si>
  <si>
    <t>C/P. 15255,15256,15257,15258</t>
  </si>
  <si>
    <t>0000008939</t>
  </si>
  <si>
    <t>1342</t>
  </si>
  <si>
    <t>1342-2015-INF-RR.HH</t>
  </si>
  <si>
    <t>C/P. 15221,15222,15223,15224,15225,15226</t>
  </si>
  <si>
    <t>0000008985</t>
  </si>
  <si>
    <t>1352</t>
  </si>
  <si>
    <t>1352-2015-INF-RR.HH</t>
  </si>
  <si>
    <t>C/P. 15259,15260,15261,15262</t>
  </si>
  <si>
    <t>0000008989</t>
  </si>
  <si>
    <t>1358</t>
  </si>
  <si>
    <t>1358-2015-INF-RR.HH</t>
  </si>
  <si>
    <t>C/P. 15288,15289,15290,15291,15292,15293</t>
  </si>
  <si>
    <t>0000009042</t>
  </si>
  <si>
    <t>1386</t>
  </si>
  <si>
    <t>C/P. 15631,15632,15633,15634,15635,15636,15637,15638,15639,15640,15641</t>
  </si>
  <si>
    <t>0000009064</t>
  </si>
  <si>
    <t>1315</t>
  </si>
  <si>
    <t>C/P. 15663,15664,15665,15666,15667,15668,15669</t>
  </si>
  <si>
    <t>0000009065</t>
  </si>
  <si>
    <t>1314</t>
  </si>
  <si>
    <t>C/P. 15536,15537,15538,15539,15540,15541,15542,15543,15544,15545</t>
  </si>
  <si>
    <t>0000009126</t>
  </si>
  <si>
    <t>1362</t>
  </si>
  <si>
    <t>1362-2015-INF-RR.HH</t>
  </si>
  <si>
    <t>C/P. 15812,15813,15814</t>
  </si>
  <si>
    <t>0000009177</t>
  </si>
  <si>
    <t>1308</t>
  </si>
  <si>
    <t>C/P. 15967,15968,15969,15970,15971,15972,15973,15974,15975,15976</t>
  </si>
  <si>
    <t>0000009178</t>
  </si>
  <si>
    <t>1312</t>
  </si>
  <si>
    <t>C/P. 15608,15609,15610,15611,15612,15613,15614,15615</t>
  </si>
  <si>
    <t>0000009179</t>
  </si>
  <si>
    <t>1313</t>
  </si>
  <si>
    <t>C/P. 15783,15784,15785,15786,15787,16333</t>
  </si>
  <si>
    <t>0000009180</t>
  </si>
  <si>
    <t>1397</t>
  </si>
  <si>
    <t>C/P. 15732,15733,15734,15735,15736,15737,15738,15739,15740,15741,15918</t>
  </si>
  <si>
    <t>0000009181</t>
  </si>
  <si>
    <t>1395</t>
  </si>
  <si>
    <t>C/P. 15763,15764,15765,15766,15767,15768</t>
  </si>
  <si>
    <t>0000009182</t>
  </si>
  <si>
    <t>1396</t>
  </si>
  <si>
    <t>C/P. 15705</t>
  </si>
  <si>
    <t>0000009189</t>
  </si>
  <si>
    <t>1413</t>
  </si>
  <si>
    <t>C/P. 15642,15643,15644,15645</t>
  </si>
  <si>
    <t>0000009190</t>
  </si>
  <si>
    <t>1412</t>
  </si>
  <si>
    <t>C/P. 15616,15617,15618,15619,15620,15621</t>
  </si>
  <si>
    <t>0000009192</t>
  </si>
  <si>
    <t>1393</t>
  </si>
  <si>
    <t>C/P. 15746,15747,15748,15749,15750,15751,15752,15753</t>
  </si>
  <si>
    <t>0000009193</t>
  </si>
  <si>
    <t>1394</t>
  </si>
  <si>
    <t>C/P. 15655,15656,15657,15658,15659,15660,15661,15662</t>
  </si>
  <si>
    <t>0000009196</t>
  </si>
  <si>
    <t>1327</t>
  </si>
  <si>
    <t>C/P. 15683,15684,15685,15686,15687,15688,15689,15690,15691</t>
  </si>
  <si>
    <t>0000009197</t>
  </si>
  <si>
    <t>1328</t>
  </si>
  <si>
    <t>C/P. 15314,15315,15316,15317,15712,15713</t>
  </si>
  <si>
    <t>0000009199</t>
  </si>
  <si>
    <t>1411</t>
  </si>
  <si>
    <t>C/P. 15742,15743,15744,15745</t>
  </si>
  <si>
    <t>0000009200</t>
  </si>
  <si>
    <t>1383</t>
  </si>
  <si>
    <t>C/P. 15423,15622,15624,15625,15626,15627,15628,15629,15630</t>
  </si>
  <si>
    <t>0000009201</t>
  </si>
  <si>
    <t>1384</t>
  </si>
  <si>
    <t>C/P. 15774,15775,15776,15777,15778,15779,15780,15781,15782</t>
  </si>
  <si>
    <t>0000009205</t>
  </si>
  <si>
    <t>1417</t>
  </si>
  <si>
    <t>C/P. 15841,15842,15843,15844</t>
  </si>
  <si>
    <t>0000010240</t>
  </si>
  <si>
    <t>1390</t>
  </si>
  <si>
    <t>1390-2015-INF-RR-HH</t>
  </si>
  <si>
    <t>0000010242</t>
  </si>
  <si>
    <t>1235</t>
  </si>
  <si>
    <t>1235-2015-RR-HH</t>
  </si>
  <si>
    <t>0000010243</t>
  </si>
  <si>
    <t>1391</t>
  </si>
  <si>
    <t>1391-2015-INF-RR-HH</t>
  </si>
  <si>
    <t>0000010348</t>
  </si>
  <si>
    <t>1487</t>
  </si>
  <si>
    <t>C/P. 17517,17518,17519,17520,17521,17522,17523</t>
  </si>
  <si>
    <t>0000010536</t>
  </si>
  <si>
    <t>1500</t>
  </si>
  <si>
    <t>C/P. 17980,17981,17982,17983,17984,17985,17986,17987</t>
  </si>
  <si>
    <t>0000010537</t>
  </si>
  <si>
    <t>1499</t>
  </si>
  <si>
    <t>C/P. 18204,18205,18206,18207,18208,18209,18210,18211,18212,18213,18214,18215</t>
  </si>
  <si>
    <t>0000010538</t>
  </si>
  <si>
    <t>1486</t>
  </si>
  <si>
    <t>C/P. 18217,18218,18219,18220,18221,18222,18223,18224,18225,18226</t>
  </si>
  <si>
    <t>0000010539</t>
  </si>
  <si>
    <t>1502</t>
  </si>
  <si>
    <t>C/P. 18196,18197,18198,18199,18200,18201,18202,18203</t>
  </si>
  <si>
    <t>0000010651</t>
  </si>
  <si>
    <t>1573</t>
  </si>
  <si>
    <t>C/P. 18508,18509,18510,18511,18512,18513,18514</t>
  </si>
  <si>
    <t>0000010653</t>
  </si>
  <si>
    <t>1580</t>
  </si>
  <si>
    <t>C/P. 17974</t>
  </si>
  <si>
    <t>0000010746</t>
  </si>
  <si>
    <t>1426</t>
  </si>
  <si>
    <t>1426-2015-INF-RR.HH</t>
  </si>
  <si>
    <t>C/P. 18341</t>
  </si>
  <si>
    <t>0000010758</t>
  </si>
  <si>
    <t>1546</t>
  </si>
  <si>
    <t>1546-2015-INF-RR.HH</t>
  </si>
  <si>
    <t>C/P. 18396,18397,18398</t>
  </si>
  <si>
    <t>0000010759</t>
  </si>
  <si>
    <t>1536</t>
  </si>
  <si>
    <t>1536-2015-INF-RR.HH</t>
  </si>
  <si>
    <t>C/P. 18299,18300,18301,18302</t>
  </si>
  <si>
    <t>0000010773</t>
  </si>
  <si>
    <t>1512</t>
  </si>
  <si>
    <t>C/P. 18170,18171,18172,18173,18174,18175,18176,18177,18178</t>
  </si>
  <si>
    <t>0000010774</t>
  </si>
  <si>
    <t>1511</t>
  </si>
  <si>
    <t>C/P. 18235,18236,18237,18238,18239,18240</t>
  </si>
  <si>
    <t>0000010784</t>
  </si>
  <si>
    <t>1538</t>
  </si>
  <si>
    <t>1538-2015-INF-RR.HH</t>
  </si>
  <si>
    <t>C/P. 18460,18461,18462,18463</t>
  </si>
  <si>
    <t>0000010793</t>
  </si>
  <si>
    <t>1482</t>
  </si>
  <si>
    <t>1482-2015-INF-RR.HH</t>
  </si>
  <si>
    <t>C/P. 18447,18448,18449,18450</t>
  </si>
  <si>
    <t>0000010820</t>
  </si>
  <si>
    <t>1541</t>
  </si>
  <si>
    <t>1541-2015-INF-RR.HH</t>
  </si>
  <si>
    <t>C/P. 18467,18468,18469,18470,18471,18472</t>
  </si>
  <si>
    <t>0000011021</t>
  </si>
  <si>
    <t>1802</t>
  </si>
  <si>
    <t>C/P. 18552</t>
  </si>
  <si>
    <t>0000011022</t>
  </si>
  <si>
    <t>1801</t>
  </si>
  <si>
    <t>C/P. 18553</t>
  </si>
  <si>
    <t>0000011023</t>
  </si>
  <si>
    <t>1800</t>
  </si>
  <si>
    <t>0000011103</t>
  </si>
  <si>
    <t>C/P. 18551</t>
  </si>
  <si>
    <t>0000011108</t>
  </si>
  <si>
    <t>1539</t>
  </si>
  <si>
    <t>1539-2015-INF-RR.HH</t>
  </si>
  <si>
    <t>C/P. 18727,18728,18729,18730</t>
  </si>
  <si>
    <t>0000011112</t>
  </si>
  <si>
    <t>1315A</t>
  </si>
  <si>
    <t>INF-HH</t>
  </si>
  <si>
    <t>C/P. 18785</t>
  </si>
  <si>
    <t>0000011265</t>
  </si>
  <si>
    <t>1501</t>
  </si>
  <si>
    <t>C/P. 18696,18697,18698,18699,18700,18701,18702,18703,18704,18705,18706</t>
  </si>
  <si>
    <t>0000011676</t>
  </si>
  <si>
    <t>1490</t>
  </si>
  <si>
    <t>C/P. 18916,18917,18918,18919,18920,18921,18922,18923,18924,18925</t>
  </si>
  <si>
    <t>0000011742</t>
  </si>
  <si>
    <t>1574</t>
  </si>
  <si>
    <t>C/P. 19094,19095,19096,19097,19098,19099,19100,19101,19102,19103,19104</t>
  </si>
  <si>
    <t>0000011744</t>
  </si>
  <si>
    <t>1498</t>
  </si>
  <si>
    <t>0000011745</t>
  </si>
  <si>
    <t>1534</t>
  </si>
  <si>
    <t>1534-2015-INF-RR.HH</t>
  </si>
  <si>
    <t>C/P. 19114,19115,19116,19117</t>
  </si>
  <si>
    <t>0000011821</t>
  </si>
  <si>
    <t>1481</t>
  </si>
  <si>
    <t>1481-2015-INF-RR.HH</t>
  </si>
  <si>
    <t>C/P. 19106,19107,19108,19109</t>
  </si>
  <si>
    <t>CONVENIO MARCO - ORDEN DE COMPRA</t>
  </si>
  <si>
    <t>C/P. 10487,10488,14516</t>
  </si>
  <si>
    <t>C/P. 10490,10491,13989</t>
  </si>
  <si>
    <t>C/P. 13930,13931,16666</t>
  </si>
  <si>
    <t>C/P. 14119,14120,16771</t>
  </si>
  <si>
    <t>0000001229</t>
  </si>
  <si>
    <t>044.ADM.MEMO.526.ADM</t>
  </si>
  <si>
    <t>11946</t>
  </si>
  <si>
    <t>C/P. 2313</t>
  </si>
  <si>
    <t>0000001248</t>
  </si>
  <si>
    <t>046.ADM.MEMO.528.ADM</t>
  </si>
  <si>
    <t>12761</t>
  </si>
  <si>
    <t>C/P. 2320</t>
  </si>
  <si>
    <t>0000002976</t>
  </si>
  <si>
    <t>076.ADM.MEMO.839.ADM</t>
  </si>
  <si>
    <t>12764</t>
  </si>
  <si>
    <t>C/P. 4802</t>
  </si>
  <si>
    <t>0000003799</t>
  </si>
  <si>
    <t>0001361</t>
  </si>
  <si>
    <t>007-0013452</t>
  </si>
  <si>
    <t>C/P. 12443,12444</t>
  </si>
  <si>
    <t>0000004334</t>
  </si>
  <si>
    <t>0001575</t>
  </si>
  <si>
    <t>004-000111</t>
  </si>
  <si>
    <t>C/P. 12753,12754</t>
  </si>
  <si>
    <t>0000004732</t>
  </si>
  <si>
    <t>0001810</t>
  </si>
  <si>
    <t>006-0005565</t>
  </si>
  <si>
    <t>C/P. 12749,12750</t>
  </si>
  <si>
    <t>0000004855</t>
  </si>
  <si>
    <t>0001837</t>
  </si>
  <si>
    <t>20443103334</t>
  </si>
  <si>
    <t>D'CO CENTRO EL OLIVO SAC</t>
  </si>
  <si>
    <t>020-0022540</t>
  </si>
  <si>
    <t>C/P. 12943</t>
  </si>
  <si>
    <t>0000004955</t>
  </si>
  <si>
    <t>0001893</t>
  </si>
  <si>
    <t>C/P. 13115,13116</t>
  </si>
  <si>
    <t>0000004972</t>
  </si>
  <si>
    <t>0001920</t>
  </si>
  <si>
    <t>001-017340</t>
  </si>
  <si>
    <t>C/P. 12529</t>
  </si>
  <si>
    <t>0000005107</t>
  </si>
  <si>
    <t>0001950</t>
  </si>
  <si>
    <t>20564375412</t>
  </si>
  <si>
    <t>C PROIN E.I.R.L.</t>
  </si>
  <si>
    <t>001-00104</t>
  </si>
  <si>
    <t>C/P. 12165,12166</t>
  </si>
  <si>
    <t>0000005697</t>
  </si>
  <si>
    <t>0002085</t>
  </si>
  <si>
    <t>004-00273</t>
  </si>
  <si>
    <t>C/P. 12539,12540</t>
  </si>
  <si>
    <t>0000005838</t>
  </si>
  <si>
    <t>0002173</t>
  </si>
  <si>
    <t>0001-010677</t>
  </si>
  <si>
    <t>C/P. 11852,11853</t>
  </si>
  <si>
    <t>0000005919</t>
  </si>
  <si>
    <t>0002148</t>
  </si>
  <si>
    <t>001-017356</t>
  </si>
  <si>
    <t>C/P. 12151,12152</t>
  </si>
  <si>
    <t>0000005920</t>
  </si>
  <si>
    <t>0002137</t>
  </si>
  <si>
    <t>004-00109</t>
  </si>
  <si>
    <t>C/P. 12045,12046</t>
  </si>
  <si>
    <t>0000005982</t>
  </si>
  <si>
    <t>0002250</t>
  </si>
  <si>
    <t>002-001565</t>
  </si>
  <si>
    <t>C/P. 11856</t>
  </si>
  <si>
    <t>0000005983</t>
  </si>
  <si>
    <t>0002241</t>
  </si>
  <si>
    <t>C/P. 11988,11989</t>
  </si>
  <si>
    <t>0000006019</t>
  </si>
  <si>
    <t>0002257</t>
  </si>
  <si>
    <t>003-001334</t>
  </si>
  <si>
    <t>C/P. 11990,11991</t>
  </si>
  <si>
    <t>0000006038</t>
  </si>
  <si>
    <t>0002281</t>
  </si>
  <si>
    <t>001-000450</t>
  </si>
  <si>
    <t>C/P. 12276,12277</t>
  </si>
  <si>
    <t>0000006063</t>
  </si>
  <si>
    <t>0002276</t>
  </si>
  <si>
    <t>10238881191</t>
  </si>
  <si>
    <t>GUILLEN VALENZUELA CLEMENTE</t>
  </si>
  <si>
    <t>003-0008</t>
  </si>
  <si>
    <t>C/P. 11859,12396</t>
  </si>
  <si>
    <t>0000006164</t>
  </si>
  <si>
    <t>0002274</t>
  </si>
  <si>
    <t>10310312407</t>
  </si>
  <si>
    <t>CAÑARI OTERO GUILLERMO</t>
  </si>
  <si>
    <t>002-00140</t>
  </si>
  <si>
    <t>C/P. 12138,12139</t>
  </si>
  <si>
    <t>0000006166</t>
  </si>
  <si>
    <t>0002333</t>
  </si>
  <si>
    <t>001-003529</t>
  </si>
  <si>
    <t>C/P. 12274,12275</t>
  </si>
  <si>
    <t>0000006167</t>
  </si>
  <si>
    <t>0002334</t>
  </si>
  <si>
    <t>003-001368</t>
  </si>
  <si>
    <t>C/P. 15027,15028,16855,16856,18856</t>
  </si>
  <si>
    <t>0000006168</t>
  </si>
  <si>
    <t>0002335</t>
  </si>
  <si>
    <t>10435794365</t>
  </si>
  <si>
    <t>GUILLEN ALARCON EDITH</t>
  </si>
  <si>
    <t>001-00525</t>
  </si>
  <si>
    <t>C/P. 12199</t>
  </si>
  <si>
    <t>0000006170</t>
  </si>
  <si>
    <t>0002339</t>
  </si>
  <si>
    <t>001-017421</t>
  </si>
  <si>
    <t>C/P. 11862,12163</t>
  </si>
  <si>
    <t>0000006171</t>
  </si>
  <si>
    <t>0002298</t>
  </si>
  <si>
    <t>003-0002</t>
  </si>
  <si>
    <t>C/P. 12755,12756</t>
  </si>
  <si>
    <t>0000006199</t>
  </si>
  <si>
    <t>0002320</t>
  </si>
  <si>
    <t>001-002923</t>
  </si>
  <si>
    <t>C/P. 11874,11875</t>
  </si>
  <si>
    <t>0000006200</t>
  </si>
  <si>
    <t>0002319</t>
  </si>
  <si>
    <t>001-017464</t>
  </si>
  <si>
    <t>C/P. 12237,12238</t>
  </si>
  <si>
    <t>0000006372</t>
  </si>
  <si>
    <t>0002393</t>
  </si>
  <si>
    <t>20600076257</t>
  </si>
  <si>
    <t>JMC CORPORATION &amp; ACABADOS S.A.C.</t>
  </si>
  <si>
    <t>003-00297</t>
  </si>
  <si>
    <t>C/P. 11993,11994</t>
  </si>
  <si>
    <t>0000006374</t>
  </si>
  <si>
    <t>0002403</t>
  </si>
  <si>
    <t>002-00083</t>
  </si>
  <si>
    <t>002-000083</t>
  </si>
  <si>
    <t>C/P. 12169,12170</t>
  </si>
  <si>
    <t>0000006477</t>
  </si>
  <si>
    <t>0002327</t>
  </si>
  <si>
    <t>007-0013862</t>
  </si>
  <si>
    <t>C/P. 12481,12482</t>
  </si>
  <si>
    <t>0000006478</t>
  </si>
  <si>
    <t>0002328</t>
  </si>
  <si>
    <t>10096426670</t>
  </si>
  <si>
    <t>CORREA VALENZUELA MARCO ANTONIO</t>
  </si>
  <si>
    <t>002-053469</t>
  </si>
  <si>
    <t>C/P. 12947,12948</t>
  </si>
  <si>
    <t>0000006480</t>
  </si>
  <si>
    <t>0002302</t>
  </si>
  <si>
    <t>001-000203</t>
  </si>
  <si>
    <t>C/P. 12567,12568</t>
  </si>
  <si>
    <t>0000006484</t>
  </si>
  <si>
    <t>0002428</t>
  </si>
  <si>
    <t>001-0089</t>
  </si>
  <si>
    <t>001-000089</t>
  </si>
  <si>
    <t>C/P. 12172,12173</t>
  </si>
  <si>
    <t>0000006485</t>
  </si>
  <si>
    <t>0002430</t>
  </si>
  <si>
    <t>001-000027</t>
  </si>
  <si>
    <t>C/P. 12278,12279</t>
  </si>
  <si>
    <t>0000006486</t>
  </si>
  <si>
    <t>0002450</t>
  </si>
  <si>
    <t>001-017439</t>
  </si>
  <si>
    <t>C/P. 12229,12230</t>
  </si>
  <si>
    <t>0000006487</t>
  </si>
  <si>
    <t>0002453</t>
  </si>
  <si>
    <t>0001-00174</t>
  </si>
  <si>
    <t>C/P. 12021,12022</t>
  </si>
  <si>
    <t>0000006488</t>
  </si>
  <si>
    <t>0002451</t>
  </si>
  <si>
    <t>001-0041</t>
  </si>
  <si>
    <t>C/P. 12627,12628</t>
  </si>
  <si>
    <t>0000006489</t>
  </si>
  <si>
    <t>0002432</t>
  </si>
  <si>
    <t>001-003531</t>
  </si>
  <si>
    <t>C/P. 12215</t>
  </si>
  <si>
    <t>0000006490</t>
  </si>
  <si>
    <t>0002431</t>
  </si>
  <si>
    <t>001-017475</t>
  </si>
  <si>
    <t>C/P. 12617,12939</t>
  </si>
  <si>
    <t>0000006491</t>
  </si>
  <si>
    <t>0002452</t>
  </si>
  <si>
    <t>001-00200</t>
  </si>
  <si>
    <t>C/P. 12646,12647</t>
  </si>
  <si>
    <t>0000006492</t>
  </si>
  <si>
    <t>0002445</t>
  </si>
  <si>
    <t>001-00199</t>
  </si>
  <si>
    <t>C/P. 12648,12649</t>
  </si>
  <si>
    <t>C/P. 12374,12375</t>
  </si>
  <si>
    <t>0000006640</t>
  </si>
  <si>
    <t>0002545</t>
  </si>
  <si>
    <t>10440419726</t>
  </si>
  <si>
    <t>ZEVALLOS TORRES FRANKLIN LUIS</t>
  </si>
  <si>
    <t>001-00691</t>
  </si>
  <si>
    <t>C/P. 12543,12544</t>
  </si>
  <si>
    <t>0000006646</t>
  </si>
  <si>
    <t>0002539</t>
  </si>
  <si>
    <t>001-00450</t>
  </si>
  <si>
    <t>C/P. 12602</t>
  </si>
  <si>
    <t>0000006647</t>
  </si>
  <si>
    <t>0002538</t>
  </si>
  <si>
    <t>002-001579</t>
  </si>
  <si>
    <t>C/P. 14516</t>
  </si>
  <si>
    <t>0000006665</t>
  </si>
  <si>
    <t>0002501</t>
  </si>
  <si>
    <t>20564087972</t>
  </si>
  <si>
    <t>DK INVERSIONES GENERALES C&amp;R S.A.C DK &amp; CR S.A.C</t>
  </si>
  <si>
    <t>002-000177</t>
  </si>
  <si>
    <t>C/P. 12541,12542,13990</t>
  </si>
  <si>
    <t>0000006667</t>
  </si>
  <si>
    <t>0002537</t>
  </si>
  <si>
    <t>006-0005585</t>
  </si>
  <si>
    <t>C/P. 13274,13275</t>
  </si>
  <si>
    <t>0000006734</t>
  </si>
  <si>
    <t>0002555</t>
  </si>
  <si>
    <t>001-2954</t>
  </si>
  <si>
    <t>C/P. 13960,13961</t>
  </si>
  <si>
    <t>0000006735</t>
  </si>
  <si>
    <t>0002556</t>
  </si>
  <si>
    <t>001-017468</t>
  </si>
  <si>
    <t>C/P. 12834,12835</t>
  </si>
  <si>
    <t>0000006739</t>
  </si>
  <si>
    <t>002-00410</t>
  </si>
  <si>
    <t>C/P. 12914,12915</t>
  </si>
  <si>
    <t>0000006741</t>
  </si>
  <si>
    <t>2585</t>
  </si>
  <si>
    <t>0011-369</t>
  </si>
  <si>
    <t>C/P. 13769</t>
  </si>
  <si>
    <t>0000006783</t>
  </si>
  <si>
    <t>0002581</t>
  </si>
  <si>
    <t>001-017465</t>
  </si>
  <si>
    <t>C/P. 12249,12250</t>
  </si>
  <si>
    <t>0000006784</t>
  </si>
  <si>
    <t>0002580</t>
  </si>
  <si>
    <t>001-017466</t>
  </si>
  <si>
    <t>C/P. 12261,12262</t>
  </si>
  <si>
    <t>0000006785</t>
  </si>
  <si>
    <t>0002579</t>
  </si>
  <si>
    <t>001-017467</t>
  </si>
  <si>
    <t>C/P. 12738,12739</t>
  </si>
  <si>
    <t>0000006800</t>
  </si>
  <si>
    <t>0002601</t>
  </si>
  <si>
    <t>001-000249</t>
  </si>
  <si>
    <t>C/P. 12698,12699</t>
  </si>
  <si>
    <t>0000006809</t>
  </si>
  <si>
    <t>0002541</t>
  </si>
  <si>
    <t>001-003607</t>
  </si>
  <si>
    <t>C/P. 12623</t>
  </si>
  <si>
    <t>0000006810</t>
  </si>
  <si>
    <t>0002542</t>
  </si>
  <si>
    <t>003-001386</t>
  </si>
  <si>
    <t>C/P. 12328,12329</t>
  </si>
  <si>
    <t>0000006850</t>
  </si>
  <si>
    <t>0002620</t>
  </si>
  <si>
    <t>001-00137</t>
  </si>
  <si>
    <t>C/P. 12726</t>
  </si>
  <si>
    <t>0000006851</t>
  </si>
  <si>
    <t>0002622</t>
  </si>
  <si>
    <t>001-0017460</t>
  </si>
  <si>
    <t>C/P. 12740,12741</t>
  </si>
  <si>
    <t>0000006852</t>
  </si>
  <si>
    <t>0002621</t>
  </si>
  <si>
    <t>003-001396</t>
  </si>
  <si>
    <t>C/P. 12330</t>
  </si>
  <si>
    <t>0000006855</t>
  </si>
  <si>
    <t>0002624</t>
  </si>
  <si>
    <t>001-003563</t>
  </si>
  <si>
    <t>C/P. 12724,12725</t>
  </si>
  <si>
    <t>0000006858</t>
  </si>
  <si>
    <t>0002625</t>
  </si>
  <si>
    <t>001-003396</t>
  </si>
  <si>
    <t>C/P. 12622</t>
  </si>
  <si>
    <t>0000006869</t>
  </si>
  <si>
    <t>0002643</t>
  </si>
  <si>
    <t>001-017458</t>
  </si>
  <si>
    <t>0000006880</t>
  </si>
  <si>
    <t>0002598</t>
  </si>
  <si>
    <t>001-004896</t>
  </si>
  <si>
    <t>C/P. 12433</t>
  </si>
  <si>
    <t>0000006885</t>
  </si>
  <si>
    <t>0002609</t>
  </si>
  <si>
    <t>003-001393</t>
  </si>
  <si>
    <t>C/P. 12695</t>
  </si>
  <si>
    <t>0000006887</t>
  </si>
  <si>
    <t>0002606</t>
  </si>
  <si>
    <t>001-017459</t>
  </si>
  <si>
    <t>C/P. 12318</t>
  </si>
  <si>
    <t>0000006888</t>
  </si>
  <si>
    <t>0002605</t>
  </si>
  <si>
    <t>001-00863</t>
  </si>
  <si>
    <t>C/P. 12315</t>
  </si>
  <si>
    <t>0000006889</t>
  </si>
  <si>
    <t>0002617</t>
  </si>
  <si>
    <t>C/P. 12316,12317</t>
  </si>
  <si>
    <t>0000006890</t>
  </si>
  <si>
    <t>0002618</t>
  </si>
  <si>
    <t>001-003572</t>
  </si>
  <si>
    <t>C/P. 12561</t>
  </si>
  <si>
    <t>0000006891</t>
  </si>
  <si>
    <t>0002619</t>
  </si>
  <si>
    <t>001-00025</t>
  </si>
  <si>
    <t>C/P. 12832,12833</t>
  </si>
  <si>
    <t>0000006892</t>
  </si>
  <si>
    <t>0002628</t>
  </si>
  <si>
    <t>001-0003652</t>
  </si>
  <si>
    <t>C/P. 13952,13953</t>
  </si>
  <si>
    <t>0000006931</t>
  </si>
  <si>
    <t>0002644</t>
  </si>
  <si>
    <t>20490392476</t>
  </si>
  <si>
    <t>INNOVAX CS E.I.R.L.</t>
  </si>
  <si>
    <t>0001-00961</t>
  </si>
  <si>
    <t>C/P. 12715</t>
  </si>
  <si>
    <t>0000006960</t>
  </si>
  <si>
    <t>0002685</t>
  </si>
  <si>
    <t>0001-0030</t>
  </si>
  <si>
    <t>C/P. 12441,12442</t>
  </si>
  <si>
    <t>0000006972</t>
  </si>
  <si>
    <t>0002654</t>
  </si>
  <si>
    <t>10310453752</t>
  </si>
  <si>
    <t>ABARCA EZEQUILLA WILMER</t>
  </si>
  <si>
    <t>001-002027</t>
  </si>
  <si>
    <t>C/P. 13260</t>
  </si>
  <si>
    <t>0000006975</t>
  </si>
  <si>
    <t>0002642</t>
  </si>
  <si>
    <t>20600567773</t>
  </si>
  <si>
    <t>INVERSIONES PUMITA EL UNICO E.I.R.L.</t>
  </si>
  <si>
    <t>001-000006</t>
  </si>
  <si>
    <t>C/P. 13745,13746</t>
  </si>
  <si>
    <t>0000006976</t>
  </si>
  <si>
    <t>0002640</t>
  </si>
  <si>
    <t>002-001578</t>
  </si>
  <si>
    <t>C/P. 12723</t>
  </si>
  <si>
    <t>0000006977</t>
  </si>
  <si>
    <t>0002448</t>
  </si>
  <si>
    <t>0001-00862</t>
  </si>
  <si>
    <t>C/P. 12437,12438</t>
  </si>
  <si>
    <t>0000006978</t>
  </si>
  <si>
    <t>0002686</t>
  </si>
  <si>
    <t>0001-00029</t>
  </si>
  <si>
    <t>C/P. 12565,12573</t>
  </si>
  <si>
    <t>0000006987</t>
  </si>
  <si>
    <t>0002688</t>
  </si>
  <si>
    <t>0001-00031</t>
  </si>
  <si>
    <t>C/P. 12706,12707</t>
  </si>
  <si>
    <t>0000007008</t>
  </si>
  <si>
    <t>0002677</t>
  </si>
  <si>
    <t>001-005141</t>
  </si>
  <si>
    <t>C/P. 12600</t>
  </si>
  <si>
    <t>0000007086</t>
  </si>
  <si>
    <t>0002708</t>
  </si>
  <si>
    <t>001-0047</t>
  </si>
  <si>
    <t>C/P. 13823,13824</t>
  </si>
  <si>
    <t>0000007142</t>
  </si>
  <si>
    <t>0002719</t>
  </si>
  <si>
    <t>20450777723</t>
  </si>
  <si>
    <t>ESTACION DE SERVICIOS EL  PILOTO SRL</t>
  </si>
  <si>
    <t>003-30283</t>
  </si>
  <si>
    <t>C/P. 13825,13826,17468</t>
  </si>
  <si>
    <t>0000007143</t>
  </si>
  <si>
    <t>0002718</t>
  </si>
  <si>
    <t>002-34024</t>
  </si>
  <si>
    <t>C/P. 16079,16080</t>
  </si>
  <si>
    <t>0000007145</t>
  </si>
  <si>
    <t>0002711</t>
  </si>
  <si>
    <t>001-017498</t>
  </si>
  <si>
    <t>C/P. 14368,14369</t>
  </si>
  <si>
    <t>0000007166</t>
  </si>
  <si>
    <t>0002693</t>
  </si>
  <si>
    <t>001-0029</t>
  </si>
  <si>
    <t>C/P. 12747,12748</t>
  </si>
  <si>
    <t>0000007167</t>
  </si>
  <si>
    <t>0002694</t>
  </si>
  <si>
    <t>001-000101</t>
  </si>
  <si>
    <t>C/P. 13263,13264</t>
  </si>
  <si>
    <t>0000007174</t>
  </si>
  <si>
    <t>0002733</t>
  </si>
  <si>
    <t>001-014700</t>
  </si>
  <si>
    <t>C/P. 12954</t>
  </si>
  <si>
    <t>0000007184</t>
  </si>
  <si>
    <t>0002731</t>
  </si>
  <si>
    <t>001-0000008</t>
  </si>
  <si>
    <t>C/P. 13743,13744</t>
  </si>
  <si>
    <t>0000007199</t>
  </si>
  <si>
    <t>0002771</t>
  </si>
  <si>
    <t>001-000102</t>
  </si>
  <si>
    <t>C/P. 13265,13266</t>
  </si>
  <si>
    <t>0000007200</t>
  </si>
  <si>
    <t>0002752</t>
  </si>
  <si>
    <t>20543624129</t>
  </si>
  <si>
    <t>CONTRATISTA CAÑARI S.A.C.</t>
  </si>
  <si>
    <t>0001-000216</t>
  </si>
  <si>
    <t>C/P. 13360,13361</t>
  </si>
  <si>
    <t>0000007211</t>
  </si>
  <si>
    <t>0002784</t>
  </si>
  <si>
    <t>001-008601</t>
  </si>
  <si>
    <t>C/P. 12842,12843</t>
  </si>
  <si>
    <t>0000007230</t>
  </si>
  <si>
    <t>0002778</t>
  </si>
  <si>
    <t>20185897967</t>
  </si>
  <si>
    <t>MUNICIPALIDAD DISTRITAL DE CURAHUASI</t>
  </si>
  <si>
    <t>011-2778</t>
  </si>
  <si>
    <t>C/P. 14840,14841,18849</t>
  </si>
  <si>
    <t>0000007252</t>
  </si>
  <si>
    <t>0002786</t>
  </si>
  <si>
    <t>20564309037</t>
  </si>
  <si>
    <t>COMERCIAL Y FERRETERIA REY DAVID E.I.R.L.</t>
  </si>
  <si>
    <t>001-00479</t>
  </si>
  <si>
    <t>C/P. 13978,13979</t>
  </si>
  <si>
    <t>0000007253</t>
  </si>
  <si>
    <t>0002785</t>
  </si>
  <si>
    <t>001-003456</t>
  </si>
  <si>
    <t>C/P. 13944,13945</t>
  </si>
  <si>
    <t>0000007295</t>
  </si>
  <si>
    <t>0002795</t>
  </si>
  <si>
    <t>001-0110</t>
  </si>
  <si>
    <t>C/P. 13777,13778</t>
  </si>
  <si>
    <t>0000007296</t>
  </si>
  <si>
    <t>0002797</t>
  </si>
  <si>
    <t>001-008689</t>
  </si>
  <si>
    <t>C/P. 13313,13314</t>
  </si>
  <si>
    <t>0000007305</t>
  </si>
  <si>
    <t>0002824</t>
  </si>
  <si>
    <t>10606631036</t>
  </si>
  <si>
    <t>AGUILAR CJURO JOSE DAVID</t>
  </si>
  <si>
    <t>001-246</t>
  </si>
  <si>
    <t>C/P. 13772</t>
  </si>
  <si>
    <t>0000007420</t>
  </si>
  <si>
    <t>0002866</t>
  </si>
  <si>
    <t>001-008691</t>
  </si>
  <si>
    <t>C/P. 13315</t>
  </si>
  <si>
    <t>0000007535</t>
  </si>
  <si>
    <t>0002908</t>
  </si>
  <si>
    <t>001-0050</t>
  </si>
  <si>
    <t>C/P. 13770,13771</t>
  </si>
  <si>
    <t>0000007540</t>
  </si>
  <si>
    <t>0002912</t>
  </si>
  <si>
    <t>001-008690</t>
  </si>
  <si>
    <t>C/P. 13320</t>
  </si>
  <si>
    <t>0000007617</t>
  </si>
  <si>
    <t>0002933</t>
  </si>
  <si>
    <t>001-2933</t>
  </si>
  <si>
    <t>C/P. 14519,14520</t>
  </si>
  <si>
    <t>0000007784</t>
  </si>
  <si>
    <t>0002944</t>
  </si>
  <si>
    <t>006-5639</t>
  </si>
  <si>
    <t>C/P. 16185,16186</t>
  </si>
  <si>
    <t>ARENA GRUESA 100 M3</t>
  </si>
  <si>
    <t>0000008021</t>
  </si>
  <si>
    <t>0003031</t>
  </si>
  <si>
    <t>001-3031</t>
  </si>
  <si>
    <t>C/P. 16727</t>
  </si>
  <si>
    <t>0000008050</t>
  </si>
  <si>
    <t>00310</t>
  </si>
  <si>
    <t>006-0005229</t>
  </si>
  <si>
    <t>C/P. 16736,16737</t>
  </si>
  <si>
    <t>0000001550</t>
  </si>
  <si>
    <t>0000212</t>
  </si>
  <si>
    <t>001-1227</t>
  </si>
  <si>
    <t>C/P. 16326,16327</t>
  </si>
  <si>
    <t>0000004383</t>
  </si>
  <si>
    <t>0001624</t>
  </si>
  <si>
    <t>10310153503</t>
  </si>
  <si>
    <t>HURTADO NUÑEZ BENIGNO</t>
  </si>
  <si>
    <t>001-1624</t>
  </si>
  <si>
    <t>0000004733</t>
  </si>
  <si>
    <t>0001805</t>
  </si>
  <si>
    <t>006-5742</t>
  </si>
  <si>
    <t>C/P. 17696,17697</t>
  </si>
  <si>
    <t>0000004969</t>
  </si>
  <si>
    <t>0001406</t>
  </si>
  <si>
    <t>001-1406</t>
  </si>
  <si>
    <t>C/P. 16889,16890</t>
  </si>
  <si>
    <t>0000005015</t>
  </si>
  <si>
    <t>0001926</t>
  </si>
  <si>
    <t>006-5743</t>
  </si>
  <si>
    <t>C/P. 17692,17693</t>
  </si>
  <si>
    <t>0000005016</t>
  </si>
  <si>
    <t>0001928</t>
  </si>
  <si>
    <t>0006-005741</t>
  </si>
  <si>
    <t>C/P. 17694,17695</t>
  </si>
  <si>
    <t>0000005383</t>
  </si>
  <si>
    <t>0002037</t>
  </si>
  <si>
    <t>001-1730</t>
  </si>
  <si>
    <t>0000005459</t>
  </si>
  <si>
    <t>0002061</t>
  </si>
  <si>
    <t>C/P. 14424,14425</t>
  </si>
  <si>
    <t>0000005583</t>
  </si>
  <si>
    <t>0002026</t>
  </si>
  <si>
    <t>001-5583</t>
  </si>
  <si>
    <t>0000005820</t>
  </si>
  <si>
    <t>0002215</t>
  </si>
  <si>
    <t>006-5671</t>
  </si>
  <si>
    <t>C/P. 16189,16190</t>
  </si>
  <si>
    <t>0000006201</t>
  </si>
  <si>
    <t>0002341</t>
  </si>
  <si>
    <t>001-000117</t>
  </si>
  <si>
    <t>C/P. 14363,14364</t>
  </si>
  <si>
    <t>0000006454</t>
  </si>
  <si>
    <t>2356</t>
  </si>
  <si>
    <t>006-0005608</t>
  </si>
  <si>
    <t>C/P. 13953,13954</t>
  </si>
  <si>
    <t>0000006493</t>
  </si>
  <si>
    <t>0002427</t>
  </si>
  <si>
    <t>001-722</t>
  </si>
  <si>
    <t>C/P. 18073,18074</t>
  </si>
  <si>
    <t>0000006643</t>
  </si>
  <si>
    <t>0002544</t>
  </si>
  <si>
    <t>20549870644</t>
  </si>
  <si>
    <t>TRANSPORTES E INVERSIONES S &amp; A S.A.C.</t>
  </si>
  <si>
    <t>002-000324</t>
  </si>
  <si>
    <t>C/P. 16305,16306</t>
  </si>
  <si>
    <t>0000006645</t>
  </si>
  <si>
    <t>0002540</t>
  </si>
  <si>
    <t>006-005609</t>
  </si>
  <si>
    <t>C/P. 14121,14122</t>
  </si>
  <si>
    <t>0000006872</t>
  </si>
  <si>
    <t>0002633</t>
  </si>
  <si>
    <t>001-19018</t>
  </si>
  <si>
    <t>C/P. 16375,16376</t>
  </si>
  <si>
    <t>0000006873</t>
  </si>
  <si>
    <t>0002641</t>
  </si>
  <si>
    <t>20600650905</t>
  </si>
  <si>
    <t>CONSULTORA Y EJECUTORES-EMC-ABANCAY S.R.L.</t>
  </si>
  <si>
    <t>001-2641</t>
  </si>
  <si>
    <t>0000006874</t>
  </si>
  <si>
    <t>0002631</t>
  </si>
  <si>
    <t>004-000133</t>
  </si>
  <si>
    <t>C/P. 14792,14793</t>
  </si>
  <si>
    <t>0000006886</t>
  </si>
  <si>
    <t>0002608</t>
  </si>
  <si>
    <t>002-00042</t>
  </si>
  <si>
    <t>0000006961</t>
  </si>
  <si>
    <t>0002684</t>
  </si>
  <si>
    <t>001-000032</t>
  </si>
  <si>
    <t>C/P. 14206,14207</t>
  </si>
  <si>
    <t>0000006973</t>
  </si>
  <si>
    <t>0002635</t>
  </si>
  <si>
    <t>0001-02635</t>
  </si>
  <si>
    <t>0000006979</t>
  </si>
  <si>
    <t>0002687</t>
  </si>
  <si>
    <t>001-003030</t>
  </si>
  <si>
    <t>C/P. 16377,16378</t>
  </si>
  <si>
    <t>0000007141</t>
  </si>
  <si>
    <t>0002720</t>
  </si>
  <si>
    <t>001-000034</t>
  </si>
  <si>
    <t>C/P. 14210,14211</t>
  </si>
  <si>
    <t>0000007160</t>
  </si>
  <si>
    <t>0002715</t>
  </si>
  <si>
    <t>001-00451</t>
  </si>
  <si>
    <t>C/P. 14137</t>
  </si>
  <si>
    <t>0000007188</t>
  </si>
  <si>
    <t>0002636</t>
  </si>
  <si>
    <t>004-000132</t>
  </si>
  <si>
    <t>C/P. 14794,14795</t>
  </si>
  <si>
    <t>0000007192</t>
  </si>
  <si>
    <t>0002770</t>
  </si>
  <si>
    <t>001-0036</t>
  </si>
  <si>
    <t>C/P. 14054,14055</t>
  </si>
  <si>
    <t>0000007203</t>
  </si>
  <si>
    <t>0002746</t>
  </si>
  <si>
    <t>001-002128</t>
  </si>
  <si>
    <t>C/P. 14799,14800</t>
  </si>
  <si>
    <t>0000007227</t>
  </si>
  <si>
    <t>0002735</t>
  </si>
  <si>
    <t>001-001214</t>
  </si>
  <si>
    <t>C/P. 13964,13965</t>
  </si>
  <si>
    <t>0000007233</t>
  </si>
  <si>
    <t>0002762</t>
  </si>
  <si>
    <t>001-017520</t>
  </si>
  <si>
    <t>C/P. 13966,13967</t>
  </si>
  <si>
    <t>0000007234</t>
  </si>
  <si>
    <t>0002761</t>
  </si>
  <si>
    <t>20490400088</t>
  </si>
  <si>
    <t>FETRACO HNOS ESPINOZA SRL</t>
  </si>
  <si>
    <t>0001-4501</t>
  </si>
  <si>
    <t>C/P. 14145,14146</t>
  </si>
  <si>
    <t>0000007239</t>
  </si>
  <si>
    <t>0002744</t>
  </si>
  <si>
    <t>C/P. 14782</t>
  </si>
  <si>
    <t>0000007240</t>
  </si>
  <si>
    <t>0002743</t>
  </si>
  <si>
    <t>004-169559</t>
  </si>
  <si>
    <t>C/P. 14212</t>
  </si>
  <si>
    <t>0000007294</t>
  </si>
  <si>
    <t>0002792</t>
  </si>
  <si>
    <t>0002-000313</t>
  </si>
  <si>
    <t>C/P. 16307,16308</t>
  </si>
  <si>
    <t>0000007297</t>
  </si>
  <si>
    <t>0002810</t>
  </si>
  <si>
    <t>006-005606</t>
  </si>
  <si>
    <t>C/P. 14664,14665</t>
  </si>
  <si>
    <t>0000007298</t>
  </si>
  <si>
    <t>0002805</t>
  </si>
  <si>
    <t>006-0005607</t>
  </si>
  <si>
    <t>C/P. 14354,14355</t>
  </si>
  <si>
    <t>0000007299</t>
  </si>
  <si>
    <t>0002821</t>
  </si>
  <si>
    <t>001-000248</t>
  </si>
  <si>
    <t>C/P. 16301,16302</t>
  </si>
  <si>
    <t>0000007300</t>
  </si>
  <si>
    <t>0002801</t>
  </si>
  <si>
    <t>002-009325</t>
  </si>
  <si>
    <t>C/P. 14679,14680</t>
  </si>
  <si>
    <t>0000007308</t>
  </si>
  <si>
    <t>0002828</t>
  </si>
  <si>
    <t>001-000107</t>
  </si>
  <si>
    <t>C/P. 14352,14353</t>
  </si>
  <si>
    <t>0000007356</t>
  </si>
  <si>
    <t>0002847</t>
  </si>
  <si>
    <t>001-000108</t>
  </si>
  <si>
    <t>C/P. 14351</t>
  </si>
  <si>
    <t>0000007399</t>
  </si>
  <si>
    <t>0002853</t>
  </si>
  <si>
    <t>20527832838</t>
  </si>
  <si>
    <t>BAZAR ZAPATERIA 'MONICA' EIRL.</t>
  </si>
  <si>
    <t>001-00102</t>
  </si>
  <si>
    <t>C/P. 16241,16242</t>
  </si>
  <si>
    <t>0000007400</t>
  </si>
  <si>
    <t>0002852</t>
  </si>
  <si>
    <t>001-00119</t>
  </si>
  <si>
    <t>C/P. 15031</t>
  </si>
  <si>
    <t>0000007416</t>
  </si>
  <si>
    <t>0002870</t>
  </si>
  <si>
    <t>002-034135</t>
  </si>
  <si>
    <t>C/P. 14339,14340</t>
  </si>
  <si>
    <t>0000007417</t>
  </si>
  <si>
    <t>0002871</t>
  </si>
  <si>
    <t>003-030384</t>
  </si>
  <si>
    <t>C/P. 17097,17098,17386</t>
  </si>
  <si>
    <t>0000007421</t>
  </si>
  <si>
    <t>0002867</t>
  </si>
  <si>
    <t>001-000105</t>
  </si>
  <si>
    <t>C/P. 14343,14344</t>
  </si>
  <si>
    <t>0000007436</t>
  </si>
  <si>
    <t>0002820</t>
  </si>
  <si>
    <t>001-19012</t>
  </si>
  <si>
    <t>C/P. 16239,16240</t>
  </si>
  <si>
    <t>0000007438</t>
  </si>
  <si>
    <t>0002819</t>
  </si>
  <si>
    <t>001-003723</t>
  </si>
  <si>
    <t>C/P. 14413,14414</t>
  </si>
  <si>
    <t>0000007449</t>
  </si>
  <si>
    <t>0002884</t>
  </si>
  <si>
    <t>0001-00111</t>
  </si>
  <si>
    <t>C/P. 14181,14182</t>
  </si>
  <si>
    <t>0000007455</t>
  </si>
  <si>
    <t>0002872</t>
  </si>
  <si>
    <t>006-005627</t>
  </si>
  <si>
    <t>C/P. 14164,14165</t>
  </si>
  <si>
    <t>0000007456</t>
  </si>
  <si>
    <t>0002863</t>
  </si>
  <si>
    <t>001-0019004</t>
  </si>
  <si>
    <t>C/P. 14169,14170</t>
  </si>
  <si>
    <t>0000007493</t>
  </si>
  <si>
    <t>0002899</t>
  </si>
  <si>
    <t>10468336842</t>
  </si>
  <si>
    <t>SOLORZANO BUENDIA JACOB</t>
  </si>
  <si>
    <t>001-000020</t>
  </si>
  <si>
    <t>C/P. 14216,14217</t>
  </si>
  <si>
    <t>0000007524</t>
  </si>
  <si>
    <t>0002906</t>
  </si>
  <si>
    <t>006-5699</t>
  </si>
  <si>
    <t>C/P. 16382,16383</t>
  </si>
  <si>
    <t>0000007526</t>
  </si>
  <si>
    <t>0002903</t>
  </si>
  <si>
    <t>002-001588</t>
  </si>
  <si>
    <t>C/P. 14662</t>
  </si>
  <si>
    <t>0000007528</t>
  </si>
  <si>
    <t>0002900</t>
  </si>
  <si>
    <t>001-000265</t>
  </si>
  <si>
    <t>C/P. 14420</t>
  </si>
  <si>
    <t>0000007529</t>
  </si>
  <si>
    <t>0002888</t>
  </si>
  <si>
    <t>0003-1527</t>
  </si>
  <si>
    <t>C/P. 16606,16607</t>
  </si>
  <si>
    <t>0000007537</t>
  </si>
  <si>
    <t>0002915</t>
  </si>
  <si>
    <t>001-0001900</t>
  </si>
  <si>
    <t>C/P. 14171,14172</t>
  </si>
  <si>
    <t>0000007538</t>
  </si>
  <si>
    <t>0002914</t>
  </si>
  <si>
    <t>006-005664</t>
  </si>
  <si>
    <t>C/P. 14668,14669</t>
  </si>
  <si>
    <t>0000007623</t>
  </si>
  <si>
    <t>0002862</t>
  </si>
  <si>
    <t>0001-</t>
  </si>
  <si>
    <t>C/P. 14418,14419</t>
  </si>
  <si>
    <t>0000007734</t>
  </si>
  <si>
    <t>0002971</t>
  </si>
  <si>
    <t>20490127217</t>
  </si>
  <si>
    <t>CODIMAC JS EMPRESA INDIVIDUAL DE RESPONSABILIDAD LIMITADA-CODIMAC JS E.I.R.L.</t>
  </si>
  <si>
    <t>001-004132</t>
  </si>
  <si>
    <t>C/P. 14421,14422</t>
  </si>
  <si>
    <t>0000007736</t>
  </si>
  <si>
    <t>0002963</t>
  </si>
  <si>
    <t>006-005665</t>
  </si>
  <si>
    <t>C/P. 14658,14659</t>
  </si>
  <si>
    <t>0000007738</t>
  </si>
  <si>
    <t>0002961</t>
  </si>
  <si>
    <t>001-5683</t>
  </si>
  <si>
    <t>C/P. 16379,16380</t>
  </si>
  <si>
    <t>0000007861</t>
  </si>
  <si>
    <t>0002981</t>
  </si>
  <si>
    <t>001-0009</t>
  </si>
  <si>
    <t>C/P. 16384,16385</t>
  </si>
  <si>
    <t>0000007874</t>
  </si>
  <si>
    <t>0002987</t>
  </si>
  <si>
    <t>001-000453</t>
  </si>
  <si>
    <t>C/P. 14699</t>
  </si>
  <si>
    <t>0000007875</t>
  </si>
  <si>
    <t>0002985</t>
  </si>
  <si>
    <t>003-00012</t>
  </si>
  <si>
    <t>C/P. 14823,16581</t>
  </si>
  <si>
    <t>0000007876</t>
  </si>
  <si>
    <t>0002986</t>
  </si>
  <si>
    <t>002-001591</t>
  </si>
  <si>
    <t>C/P. 14663</t>
  </si>
  <si>
    <t>0000007938</t>
  </si>
  <si>
    <t>0003013</t>
  </si>
  <si>
    <t>001-1751</t>
  </si>
  <si>
    <t>C/P. 16902,16903</t>
  </si>
  <si>
    <t>0000007956</t>
  </si>
  <si>
    <t>0003007</t>
  </si>
  <si>
    <t>001-001739</t>
  </si>
  <si>
    <t>C/P. 16386</t>
  </si>
  <si>
    <t>0000007957</t>
  </si>
  <si>
    <t>0003006</t>
  </si>
  <si>
    <t>20563945169</t>
  </si>
  <si>
    <t>FERRETERIA NACHO SOCIEDAD COMERCIAL DE RESPONSABILIDAD LIMITADA - FERRETERIA NACHO S.R.L.</t>
  </si>
  <si>
    <t>001-000688</t>
  </si>
  <si>
    <t>C/P. 14324,14325</t>
  </si>
  <si>
    <t>0000007959</t>
  </si>
  <si>
    <t>0002927</t>
  </si>
  <si>
    <t>001-000410</t>
  </si>
  <si>
    <t>C/P. 14821</t>
  </si>
  <si>
    <t>0000008020</t>
  </si>
  <si>
    <t>0003035</t>
  </si>
  <si>
    <t>0001-00198</t>
  </si>
  <si>
    <t>C/P. 14656,14657</t>
  </si>
  <si>
    <t>0000008025</t>
  </si>
  <si>
    <t>0003043</t>
  </si>
  <si>
    <t>002-010273</t>
  </si>
  <si>
    <t>C/P. 14025</t>
  </si>
  <si>
    <t>0000008026</t>
  </si>
  <si>
    <t>0003038</t>
  </si>
  <si>
    <t>001-19025</t>
  </si>
  <si>
    <t>C/P. 16369</t>
  </si>
  <si>
    <t>0000008027</t>
  </si>
  <si>
    <t>0003041</t>
  </si>
  <si>
    <t>001-001736</t>
  </si>
  <si>
    <t>C/P. 16356,16357</t>
  </si>
  <si>
    <t>0000008031</t>
  </si>
  <si>
    <t>0003049</t>
  </si>
  <si>
    <t>001-019024</t>
  </si>
  <si>
    <t>C/P. 14856</t>
  </si>
  <si>
    <t>0000008032</t>
  </si>
  <si>
    <t>0003048</t>
  </si>
  <si>
    <t>001-003766</t>
  </si>
  <si>
    <t>C/P. 14683,14684</t>
  </si>
  <si>
    <t>0000008033</t>
  </si>
  <si>
    <t>0002984</t>
  </si>
  <si>
    <t>001-002984</t>
  </si>
  <si>
    <t>C/P. 16900,16901</t>
  </si>
  <si>
    <t>0000008034</t>
  </si>
  <si>
    <t>0002983</t>
  </si>
  <si>
    <t>001-000196</t>
  </si>
  <si>
    <t>C/P. 14691,14692</t>
  </si>
  <si>
    <t>0000008073</t>
  </si>
  <si>
    <t>0003059</t>
  </si>
  <si>
    <t>002-005003</t>
  </si>
  <si>
    <t>C/P. 15131,15132</t>
  </si>
  <si>
    <t>0000008074</t>
  </si>
  <si>
    <t>0003062</t>
  </si>
  <si>
    <t>10474539721</t>
  </si>
  <si>
    <t>PERALTA VARGAS JAVIER</t>
  </si>
  <si>
    <t>C/P. 16337</t>
  </si>
  <si>
    <t>0000008082</t>
  </si>
  <si>
    <t>0003075</t>
  </si>
  <si>
    <t>001-001752</t>
  </si>
  <si>
    <t>C/P. 16899</t>
  </si>
  <si>
    <t>0000008146</t>
  </si>
  <si>
    <t>0002989</t>
  </si>
  <si>
    <t>001-000009</t>
  </si>
  <si>
    <t>C/P. 14788,14789</t>
  </si>
  <si>
    <t>0000008147</t>
  </si>
  <si>
    <t>0002905</t>
  </si>
  <si>
    <t>10315206486</t>
  </si>
  <si>
    <t>ORMACHEA PALIZA DE COSIO NIMIA</t>
  </si>
  <si>
    <t>001-0060</t>
  </si>
  <si>
    <t>C/P. 16319,16320</t>
  </si>
  <si>
    <t>0000008148</t>
  </si>
  <si>
    <t>0002979</t>
  </si>
  <si>
    <t>10315215981</t>
  </si>
  <si>
    <t>WARTHON VALENZUELA TITO BAUTISTA</t>
  </si>
  <si>
    <t>001-0005</t>
  </si>
  <si>
    <t>C/P. 16331,16332</t>
  </si>
  <si>
    <t>0000008156</t>
  </si>
  <si>
    <t>0003084</t>
  </si>
  <si>
    <t>001-19031</t>
  </si>
  <si>
    <t>C/P. 16233,16234</t>
  </si>
  <si>
    <t>0000008172</t>
  </si>
  <si>
    <t>0003094</t>
  </si>
  <si>
    <t>10310436521</t>
  </si>
  <si>
    <t>ARCE ACOSTUPA YESSICA ROSANALE</t>
  </si>
  <si>
    <t>001-001002</t>
  </si>
  <si>
    <t>C/P. 15959,15960</t>
  </si>
  <si>
    <t>0000008175</t>
  </si>
  <si>
    <t>0003096</t>
  </si>
  <si>
    <t>001-1753</t>
  </si>
  <si>
    <t>C/P. 16603</t>
  </si>
  <si>
    <t>0000008176</t>
  </si>
  <si>
    <t>0003095</t>
  </si>
  <si>
    <t>C/P. 14650,14651</t>
  </si>
  <si>
    <t>0000008210</t>
  </si>
  <si>
    <t>0003113</t>
  </si>
  <si>
    <t>001-000199</t>
  </si>
  <si>
    <t>C/P. 16071</t>
  </si>
  <si>
    <t>0000008235</t>
  </si>
  <si>
    <t>0002787</t>
  </si>
  <si>
    <t>002-000336</t>
  </si>
  <si>
    <t>C/P. 16303,16304</t>
  </si>
  <si>
    <t>0000008236</t>
  </si>
  <si>
    <t>0003116</t>
  </si>
  <si>
    <t>20564424561</t>
  </si>
  <si>
    <t>REPRESENTACIONES ARONI E.I.R.L.</t>
  </si>
  <si>
    <t>001-00117</t>
  </si>
  <si>
    <t>C/P. 14838,14839</t>
  </si>
  <si>
    <t>0000008284</t>
  </si>
  <si>
    <t>0003140</t>
  </si>
  <si>
    <t>001-0013</t>
  </si>
  <si>
    <t>C/P. 16235,16236</t>
  </si>
  <si>
    <t>0000008286</t>
  </si>
  <si>
    <t>0003143</t>
  </si>
  <si>
    <t>C/P. 16237,16238</t>
  </si>
  <si>
    <t>0000008287</t>
  </si>
  <si>
    <t>0003151</t>
  </si>
  <si>
    <t>C/P. 14786,14787</t>
  </si>
  <si>
    <t>0000008298</t>
  </si>
  <si>
    <t>110-002852</t>
  </si>
  <si>
    <t>C/P. 14648</t>
  </si>
  <si>
    <t>0000008313</t>
  </si>
  <si>
    <t>3112</t>
  </si>
  <si>
    <t>006-5739</t>
  </si>
  <si>
    <t>C/P. 17690,17691</t>
  </si>
  <si>
    <t>0000008317</t>
  </si>
  <si>
    <t>0003164</t>
  </si>
  <si>
    <t>20490567969</t>
  </si>
  <si>
    <t>COMERCIAL Y FERRETERIA EMAM EMPRESA INDIVIDUAL DE RESPONSABILIDAD LIMITADA - COFEMAM E.I.R</t>
  </si>
  <si>
    <t>001-001392</t>
  </si>
  <si>
    <t>C/P. 14833,14834</t>
  </si>
  <si>
    <t>0000008350</t>
  </si>
  <si>
    <t>0003183</t>
  </si>
  <si>
    <t>001-004990</t>
  </si>
  <si>
    <t>C/P. 14649</t>
  </si>
  <si>
    <t>0000008367</t>
  </si>
  <si>
    <t>0003191</t>
  </si>
  <si>
    <t>001-00413</t>
  </si>
  <si>
    <t>C/P. 15146</t>
  </si>
  <si>
    <t>0000008458</t>
  </si>
  <si>
    <t>0003226</t>
  </si>
  <si>
    <t>001-000754</t>
  </si>
  <si>
    <t>C/P. 14862,14863</t>
  </si>
  <si>
    <t>0000008539</t>
  </si>
  <si>
    <t>0003249</t>
  </si>
  <si>
    <t>001-19077</t>
  </si>
  <si>
    <t>C/P. 16359,16360</t>
  </si>
  <si>
    <t>0000008547</t>
  </si>
  <si>
    <t>0003254</t>
  </si>
  <si>
    <t>001-008692</t>
  </si>
  <si>
    <t>C/P. 16361</t>
  </si>
  <si>
    <t>0000008566</t>
  </si>
  <si>
    <t>0003251</t>
  </si>
  <si>
    <t>10310452811</t>
  </si>
  <si>
    <t>PAREJA ALTAMIRANO XIOMARA</t>
  </si>
  <si>
    <t>001-934</t>
  </si>
  <si>
    <t>C/P. 16897,16898</t>
  </si>
  <si>
    <t>0000008575</t>
  </si>
  <si>
    <t>0003270</t>
  </si>
  <si>
    <t>001-548</t>
  </si>
  <si>
    <t>C/P. 16596</t>
  </si>
  <si>
    <t>0000008580</t>
  </si>
  <si>
    <t>0003296</t>
  </si>
  <si>
    <t>10483536025</t>
  </si>
  <si>
    <t>YUPANQUI ALARCON MELUSCA DAMIANA</t>
  </si>
  <si>
    <t>001-0030</t>
  </si>
  <si>
    <t>C/P. 16595</t>
  </si>
  <si>
    <t>0000008587</t>
  </si>
  <si>
    <t>0003304</t>
  </si>
  <si>
    <t>001-201</t>
  </si>
  <si>
    <t>C/P. 16362,16363</t>
  </si>
  <si>
    <t>0000008592</t>
  </si>
  <si>
    <t>0003266</t>
  </si>
  <si>
    <t>001-547</t>
  </si>
  <si>
    <t>C/P. 16597</t>
  </si>
  <si>
    <t>0000008644</t>
  </si>
  <si>
    <t>0003319</t>
  </si>
  <si>
    <t>10154289700</t>
  </si>
  <si>
    <t>QUISPE ARTEAGA FIDELIA</t>
  </si>
  <si>
    <t>0001-1621</t>
  </si>
  <si>
    <t>C/P. 16591,16592</t>
  </si>
  <si>
    <t>0000008647</t>
  </si>
  <si>
    <t>0003292</t>
  </si>
  <si>
    <t>0001-3292</t>
  </si>
  <si>
    <t>C/P. 16218,16219</t>
  </si>
  <si>
    <t>0000008649</t>
  </si>
  <si>
    <t>0003309</t>
  </si>
  <si>
    <t>001-0049</t>
  </si>
  <si>
    <t>C/P. 16226</t>
  </si>
  <si>
    <t>0000008696</t>
  </si>
  <si>
    <t>0003334</t>
  </si>
  <si>
    <t>0013-3334</t>
  </si>
  <si>
    <t>C/P. 16366</t>
  </si>
  <si>
    <t>0000008701</t>
  </si>
  <si>
    <t>0003261</t>
  </si>
  <si>
    <t>006-005705</t>
  </si>
  <si>
    <t>C/P. 16187,16188</t>
  </si>
  <si>
    <t>0000008746</t>
  </si>
  <si>
    <t>0003275</t>
  </si>
  <si>
    <t>0006-0005740</t>
  </si>
  <si>
    <t>0000008775</t>
  </si>
  <si>
    <t>RC</t>
  </si>
  <si>
    <t>159.ADM</t>
  </si>
  <si>
    <t>159.ADM.MEMO.1823.AD</t>
  </si>
  <si>
    <t>C/P. 14844</t>
  </si>
  <si>
    <t>0000008910</t>
  </si>
  <si>
    <t>0003386</t>
  </si>
  <si>
    <t>006-5745</t>
  </si>
  <si>
    <t>C/P. 17665,17666</t>
  </si>
  <si>
    <t>0000008911</t>
  </si>
  <si>
    <t>0003385</t>
  </si>
  <si>
    <t>001-5744</t>
  </si>
  <si>
    <t>C/P. 17236,17237</t>
  </si>
  <si>
    <t>0000008971</t>
  </si>
  <si>
    <t>0003407</t>
  </si>
  <si>
    <t>10447478841</t>
  </si>
  <si>
    <t>QUISPE CCAHUANA ERIKA</t>
  </si>
  <si>
    <t>001-0001</t>
  </si>
  <si>
    <t>C/P. 16964,16965</t>
  </si>
  <si>
    <t>0000008992</t>
  </si>
  <si>
    <t>MEMO.1841.ADM</t>
  </si>
  <si>
    <t>C/P. 15106</t>
  </si>
  <si>
    <t>0000008999</t>
  </si>
  <si>
    <t>MEMO.1839.ADM</t>
  </si>
  <si>
    <t>MEMO.1889.ADM</t>
  </si>
  <si>
    <t>C/P. 15102</t>
  </si>
  <si>
    <t>0000009144</t>
  </si>
  <si>
    <t>0003371</t>
  </si>
  <si>
    <t>006-5747</t>
  </si>
  <si>
    <t>0000009290</t>
  </si>
  <si>
    <t>0003482</t>
  </si>
  <si>
    <t>0001-01602</t>
  </si>
  <si>
    <t>C/P. 16957,16958</t>
  </si>
  <si>
    <t>0000009292</t>
  </si>
  <si>
    <t>0003486</t>
  </si>
  <si>
    <t>0001-1603</t>
  </si>
  <si>
    <t>C/P. 16959,16960</t>
  </si>
  <si>
    <t>0000009293</t>
  </si>
  <si>
    <t>0003487</t>
  </si>
  <si>
    <t>0001-01608</t>
  </si>
  <si>
    <t>C/P. 16961,16962</t>
  </si>
  <si>
    <t>0000110</t>
  </si>
  <si>
    <t>0004-154409</t>
  </si>
  <si>
    <t>C/P. 16266</t>
  </si>
  <si>
    <t>0000003483</t>
  </si>
  <si>
    <t>0001182</t>
  </si>
  <si>
    <t>1182</t>
  </si>
  <si>
    <t>0000005625</t>
  </si>
  <si>
    <t>0002084</t>
  </si>
  <si>
    <t>20527728691</t>
  </si>
  <si>
    <t>GEOMINCO SRL</t>
  </si>
  <si>
    <t>2084</t>
  </si>
  <si>
    <t>0000005634</t>
  </si>
  <si>
    <t>0002110</t>
  </si>
  <si>
    <t>10406491949</t>
  </si>
  <si>
    <t>HUAMANI VEGA VICTOR</t>
  </si>
  <si>
    <t>001-000902</t>
  </si>
  <si>
    <t>C/P. 17069,17070</t>
  </si>
  <si>
    <t>0000005739</t>
  </si>
  <si>
    <t>0002095</t>
  </si>
  <si>
    <t>2095</t>
  </si>
  <si>
    <t>0000006169</t>
  </si>
  <si>
    <t>0002336</t>
  </si>
  <si>
    <t>0000007087</t>
  </si>
  <si>
    <t>0002710</t>
  </si>
  <si>
    <t>002-034025</t>
  </si>
  <si>
    <t>C/P. 16586,16587</t>
  </si>
  <si>
    <t>0000007251</t>
  </si>
  <si>
    <t>0002790</t>
  </si>
  <si>
    <t>0004-169560</t>
  </si>
  <si>
    <t>C/P. 16589</t>
  </si>
  <si>
    <t>0000007310</t>
  </si>
  <si>
    <t>0002721</t>
  </si>
  <si>
    <t>0001-171184</t>
  </si>
  <si>
    <t>C/P. 19931</t>
  </si>
  <si>
    <t>0000007525</t>
  </si>
  <si>
    <t>0002904</t>
  </si>
  <si>
    <t>001-000063</t>
  </si>
  <si>
    <t>C/P. 17752,17753</t>
  </si>
  <si>
    <t>0000007527</t>
  </si>
  <si>
    <t>0002902</t>
  </si>
  <si>
    <t>002-000519</t>
  </si>
  <si>
    <t>C/P. 17426</t>
  </si>
  <si>
    <t>0000007530</t>
  </si>
  <si>
    <t>0002890</t>
  </si>
  <si>
    <t>001-001750</t>
  </si>
  <si>
    <t>C/P. 16493,16494</t>
  </si>
  <si>
    <t>0000007539</t>
  </si>
  <si>
    <t>0002913</t>
  </si>
  <si>
    <t>003-001530</t>
  </si>
  <si>
    <t>C/P. 16588</t>
  </si>
  <si>
    <t>0000007611</t>
  </si>
  <si>
    <t>0002924</t>
  </si>
  <si>
    <t>003-000015</t>
  </si>
  <si>
    <t>C/P. 17051</t>
  </si>
  <si>
    <t>0000007735</t>
  </si>
  <si>
    <t>0002964</t>
  </si>
  <si>
    <t>001-000021</t>
  </si>
  <si>
    <t>C/P. 20036,20037</t>
  </si>
  <si>
    <t>0000007737</t>
  </si>
  <si>
    <t>0002962</t>
  </si>
  <si>
    <t>006-005698</t>
  </si>
  <si>
    <t>C/P. 16489,16490</t>
  </si>
  <si>
    <t>0000007939</t>
  </si>
  <si>
    <t>0003010</t>
  </si>
  <si>
    <t>001-000033</t>
  </si>
  <si>
    <t>C/P. 16485,16486</t>
  </si>
  <si>
    <t>0000008019</t>
  </si>
  <si>
    <t>0003033</t>
  </si>
  <si>
    <t>10310343264</t>
  </si>
  <si>
    <t>ROMAN TELLO EDGAR</t>
  </si>
  <si>
    <t>002-535</t>
  </si>
  <si>
    <t>0000008072</t>
  </si>
  <si>
    <t>0003060</t>
  </si>
  <si>
    <t>001-000940</t>
  </si>
  <si>
    <t>C/P. 17139,17140</t>
  </si>
  <si>
    <t>0000008154</t>
  </si>
  <si>
    <t>0003088</t>
  </si>
  <si>
    <t>003-001529</t>
  </si>
  <si>
    <t>C/P. 16557,16558</t>
  </si>
  <si>
    <t>0000008155</t>
  </si>
  <si>
    <t>0003086</t>
  </si>
  <si>
    <t>001-001749</t>
  </si>
  <si>
    <t>C/P. 16482</t>
  </si>
  <si>
    <t>0000008174</t>
  </si>
  <si>
    <t>0003097</t>
  </si>
  <si>
    <t>C/P. 16794,167951211</t>
  </si>
  <si>
    <t>0000008306</t>
  </si>
  <si>
    <t>0003158</t>
  </si>
  <si>
    <t>003-030557</t>
  </si>
  <si>
    <t>C/P. 16803,16804</t>
  </si>
  <si>
    <t>0000008326</t>
  </si>
  <si>
    <t>3166</t>
  </si>
  <si>
    <t>10468279938</t>
  </si>
  <si>
    <t>PUMA AYMARA DERBY EDITH</t>
  </si>
  <si>
    <t>001-01202</t>
  </si>
  <si>
    <t>0000008353</t>
  </si>
  <si>
    <t>0003181</t>
  </si>
  <si>
    <t>10215428309</t>
  </si>
  <si>
    <t>CASTAÑEDA SANCHEZ LUCY ESPERANZA</t>
  </si>
  <si>
    <t>001-346</t>
  </si>
  <si>
    <t>0000008442</t>
  </si>
  <si>
    <t>0003009</t>
  </si>
  <si>
    <t>10407627968</t>
  </si>
  <si>
    <t>ARANIBAR MOLINA ANABEL</t>
  </si>
  <si>
    <t>0001-000051</t>
  </si>
  <si>
    <t>0000008445</t>
  </si>
  <si>
    <t>0003210</t>
  </si>
  <si>
    <t>002-034360</t>
  </si>
  <si>
    <t>C/P. 16255,16256</t>
  </si>
  <si>
    <t>0000008461</t>
  </si>
  <si>
    <t>0003230</t>
  </si>
  <si>
    <t>001-003710</t>
  </si>
  <si>
    <t>C/P. 18070,18071</t>
  </si>
  <si>
    <t>0000008463</t>
  </si>
  <si>
    <t>0003228</t>
  </si>
  <si>
    <t>003-001595</t>
  </si>
  <si>
    <t>C/P. 16470,16471</t>
  </si>
  <si>
    <t>0000008537</t>
  </si>
  <si>
    <t>0003250</t>
  </si>
  <si>
    <t>20564401278</t>
  </si>
  <si>
    <t>DISTRIBUCIONES PLAS-ANTHONY E.I.R.L.</t>
  </si>
  <si>
    <t>001-000857</t>
  </si>
  <si>
    <t>C/P. 16756</t>
  </si>
  <si>
    <t>0000008541</t>
  </si>
  <si>
    <t>0003243</t>
  </si>
  <si>
    <t>001-0019153</t>
  </si>
  <si>
    <t>C/P. 17049,17050</t>
  </si>
  <si>
    <t>0000008549</t>
  </si>
  <si>
    <t>0003267</t>
  </si>
  <si>
    <t>10424460791</t>
  </si>
  <si>
    <t>CHOCCATA RAMOS YOLANDA</t>
  </si>
  <si>
    <t>C/P. 16931,16932</t>
  </si>
  <si>
    <t>0000008573</t>
  </si>
  <si>
    <t>0003268</t>
  </si>
  <si>
    <t>001-0019195</t>
  </si>
  <si>
    <t>C/P. 17711,17712</t>
  </si>
  <si>
    <t>0000008574</t>
  </si>
  <si>
    <t>0003269</t>
  </si>
  <si>
    <t>001-0019164</t>
  </si>
  <si>
    <t>C/P. 17226,17227</t>
  </si>
  <si>
    <t>0000008576</t>
  </si>
  <si>
    <t>0003271</t>
  </si>
  <si>
    <t>20527800049</t>
  </si>
  <si>
    <t>INVERSIONES ORIENT SAV S.R.L</t>
  </si>
  <si>
    <t>001-002008</t>
  </si>
  <si>
    <t>C/P. 656,657</t>
  </si>
  <si>
    <t>0000008577</t>
  </si>
  <si>
    <t>0003272</t>
  </si>
  <si>
    <t>001-000121</t>
  </si>
  <si>
    <t>C/P. 16929,16930</t>
  </si>
  <si>
    <t>0000008578</t>
  </si>
  <si>
    <t>0003298</t>
  </si>
  <si>
    <t>001-003869</t>
  </si>
  <si>
    <t>C/P. 16936,16937</t>
  </si>
  <si>
    <t>0000008579</t>
  </si>
  <si>
    <t>0003297</t>
  </si>
  <si>
    <t>001-000122</t>
  </si>
  <si>
    <t>C/P. 16927,16928</t>
  </si>
  <si>
    <t>0000008582</t>
  </si>
  <si>
    <t>0003295</t>
  </si>
  <si>
    <t>001-000709</t>
  </si>
  <si>
    <t>C/P. 16968,16969</t>
  </si>
  <si>
    <t>0000008588</t>
  </si>
  <si>
    <t>0003301</t>
  </si>
  <si>
    <t>10310207891</t>
  </si>
  <si>
    <t>CASTRO SOTO JULIAN FIDEL</t>
  </si>
  <si>
    <t>0001-00611</t>
  </si>
  <si>
    <t>0000008613</t>
  </si>
  <si>
    <t>0003069</t>
  </si>
  <si>
    <t>006-0005704</t>
  </si>
  <si>
    <t>C/P. 16722,16723</t>
  </si>
  <si>
    <t>0000008641</t>
  </si>
  <si>
    <t>0003322</t>
  </si>
  <si>
    <t>0060-05703</t>
  </si>
  <si>
    <t>C/P. 16757,16758</t>
  </si>
  <si>
    <t>0000008643</t>
  </si>
  <si>
    <t>0003318</t>
  </si>
  <si>
    <t>10310453132</t>
  </si>
  <si>
    <t>CHAVEZ CARPIO ELENA</t>
  </si>
  <si>
    <t>003-0002518</t>
  </si>
  <si>
    <t>C/P. 17224</t>
  </si>
  <si>
    <t>0000008645</t>
  </si>
  <si>
    <t>0003314</t>
  </si>
  <si>
    <t>C/P. 17065,17066</t>
  </si>
  <si>
    <t>0000008646</t>
  </si>
  <si>
    <t>0003315</t>
  </si>
  <si>
    <t>001-000041</t>
  </si>
  <si>
    <t>C/P. 16600</t>
  </si>
  <si>
    <t>0000008648</t>
  </si>
  <si>
    <t>0003310</t>
  </si>
  <si>
    <t>003-001596</t>
  </si>
  <si>
    <t>C/P. 16472</t>
  </si>
  <si>
    <t>0000008728</t>
  </si>
  <si>
    <t>0003263</t>
  </si>
  <si>
    <t>001-0000080</t>
  </si>
  <si>
    <t>C/P. 20006</t>
  </si>
  <si>
    <t>0000008729</t>
  </si>
  <si>
    <t>0003264</t>
  </si>
  <si>
    <t>001-004265</t>
  </si>
  <si>
    <t>C/P. 17422,17423</t>
  </si>
  <si>
    <t>0000008730</t>
  </si>
  <si>
    <t>0003265</t>
  </si>
  <si>
    <t>001-000051</t>
  </si>
  <si>
    <t>C/P. 17572,17573</t>
  </si>
  <si>
    <t>0000008744</t>
  </si>
  <si>
    <t>0003227</t>
  </si>
  <si>
    <t>001-000424</t>
  </si>
  <si>
    <t>C/P. 16541,16542</t>
  </si>
  <si>
    <t>0000008750</t>
  </si>
  <si>
    <t>0003358</t>
  </si>
  <si>
    <t>001-000120</t>
  </si>
  <si>
    <t>C/P. 16925,16926</t>
  </si>
  <si>
    <t>0000008751</t>
  </si>
  <si>
    <t>0003357</t>
  </si>
  <si>
    <t>001-000118</t>
  </si>
  <si>
    <t>C/P. 16966,16967</t>
  </si>
  <si>
    <t>0000008753</t>
  </si>
  <si>
    <t>0003353</t>
  </si>
  <si>
    <t>001-0019173</t>
  </si>
  <si>
    <t>C/P. 17228,17229</t>
  </si>
  <si>
    <t>0000008805</t>
  </si>
  <si>
    <t>0003363</t>
  </si>
  <si>
    <t>001-000457</t>
  </si>
  <si>
    <t>C/P. 16759</t>
  </si>
  <si>
    <t>0000008853</t>
  </si>
  <si>
    <t>3052</t>
  </si>
  <si>
    <t>10400389468</t>
  </si>
  <si>
    <t>HUAMANI ESCALANTE GERMAN</t>
  </si>
  <si>
    <t>001-000002</t>
  </si>
  <si>
    <t>C/P. 17687</t>
  </si>
  <si>
    <t>0000008951</t>
  </si>
  <si>
    <t>0003405</t>
  </si>
  <si>
    <t>001-003870</t>
  </si>
  <si>
    <t>C/P. 16908,16909</t>
  </si>
  <si>
    <t>0000008980</t>
  </si>
  <si>
    <t>0003423</t>
  </si>
  <si>
    <t>10423386334</t>
  </si>
  <si>
    <t>CHUTA BONIFACIO ABRAHAM</t>
  </si>
  <si>
    <t>001-001167</t>
  </si>
  <si>
    <t>C/P. 16574</t>
  </si>
  <si>
    <t>0000009029</t>
  </si>
  <si>
    <t>0003442</t>
  </si>
  <si>
    <t>0001-11121</t>
  </si>
  <si>
    <t>C/P. 16918,16919</t>
  </si>
  <si>
    <t>0000009032</t>
  </si>
  <si>
    <t>0003435</t>
  </si>
  <si>
    <t>003-001613</t>
  </si>
  <si>
    <t>C/P. 17571,17570</t>
  </si>
  <si>
    <t>0000009055</t>
  </si>
  <si>
    <t>0003437</t>
  </si>
  <si>
    <t>0001-01024</t>
  </si>
  <si>
    <t>C/P. 16396</t>
  </si>
  <si>
    <t>0000009148</t>
  </si>
  <si>
    <t>0003464</t>
  </si>
  <si>
    <t>001-0019165</t>
  </si>
  <si>
    <t>C/P. 17715,17716</t>
  </si>
  <si>
    <t>0000009308</t>
  </si>
  <si>
    <t>0003494</t>
  </si>
  <si>
    <t>002-001599</t>
  </si>
  <si>
    <t>C/P. 17729</t>
  </si>
  <si>
    <t>0000009314</t>
  </si>
  <si>
    <t>0003490</t>
  </si>
  <si>
    <t>C/P. 17039,17040</t>
  </si>
  <si>
    <t>0000009341</t>
  </si>
  <si>
    <t>0003520</t>
  </si>
  <si>
    <t>001-000043</t>
  </si>
  <si>
    <t>0000009354</t>
  </si>
  <si>
    <t>0003448</t>
  </si>
  <si>
    <t>001-005091</t>
  </si>
  <si>
    <t>C/P. 16796</t>
  </si>
  <si>
    <t>0000009384</t>
  </si>
  <si>
    <t>0003428</t>
  </si>
  <si>
    <t>006-0005795</t>
  </si>
  <si>
    <t>0000009385</t>
  </si>
  <si>
    <t>0003427</t>
  </si>
  <si>
    <t>006-005788</t>
  </si>
  <si>
    <t>0000009450</t>
  </si>
  <si>
    <t>0003549</t>
  </si>
  <si>
    <t>001-003075</t>
  </si>
  <si>
    <t>C/P. 17560,17561</t>
  </si>
  <si>
    <t>0000009451</t>
  </si>
  <si>
    <t>0003551</t>
  </si>
  <si>
    <t>001-003925</t>
  </si>
  <si>
    <t>C/P. 17144,17145</t>
  </si>
  <si>
    <t>0000009499</t>
  </si>
  <si>
    <t>0003563</t>
  </si>
  <si>
    <t>001-000015</t>
  </si>
  <si>
    <t>C/P. 17244,17245</t>
  </si>
  <si>
    <t>0000009500</t>
  </si>
  <si>
    <t>0003564</t>
  </si>
  <si>
    <t>10310412525</t>
  </si>
  <si>
    <t>ASCARZA ALARCON HUMBERTO</t>
  </si>
  <si>
    <t>001-00271</t>
  </si>
  <si>
    <t>C/P. 650,651</t>
  </si>
  <si>
    <t>0000009501</t>
  </si>
  <si>
    <t>0003567</t>
  </si>
  <si>
    <t>006-005792</t>
  </si>
  <si>
    <t>C/P. 17562,17563</t>
  </si>
  <si>
    <t>0000009502</t>
  </si>
  <si>
    <t>0003569</t>
  </si>
  <si>
    <t>006-005787</t>
  </si>
  <si>
    <t>C/P. 17564,17565</t>
  </si>
  <si>
    <t>0000009505</t>
  </si>
  <si>
    <t>0003572</t>
  </si>
  <si>
    <t>10313010568</t>
  </si>
  <si>
    <t>QUINO CHAVEZ CATALINA</t>
  </si>
  <si>
    <t>003-0000003</t>
  </si>
  <si>
    <t>C/P. 18283</t>
  </si>
  <si>
    <t>0000009506</t>
  </si>
  <si>
    <t>0003574</t>
  </si>
  <si>
    <t>003-0000004</t>
  </si>
  <si>
    <t>C/P. 18284</t>
  </si>
  <si>
    <t>0000009509</t>
  </si>
  <si>
    <t>0003581</t>
  </si>
  <si>
    <t>001-000460</t>
  </si>
  <si>
    <t>C/P. 17143</t>
  </si>
  <si>
    <t>0000009510</t>
  </si>
  <si>
    <t>0003585</t>
  </si>
  <si>
    <t>001-000127</t>
  </si>
  <si>
    <t>C/P. 17702</t>
  </si>
  <si>
    <t>0000009513</t>
  </si>
  <si>
    <t>0003562</t>
  </si>
  <si>
    <t>001-00123</t>
  </si>
  <si>
    <t>C/P. 387,388</t>
  </si>
  <si>
    <t>0000009536</t>
  </si>
  <si>
    <t>MEMO.1917.ADM</t>
  </si>
  <si>
    <t>C/P. 16426</t>
  </si>
  <si>
    <t>0000009618</t>
  </si>
  <si>
    <t>0003595</t>
  </si>
  <si>
    <t>0001-00035</t>
  </si>
  <si>
    <t>C/P. 19958,19959</t>
  </si>
  <si>
    <t>0000009656</t>
  </si>
  <si>
    <t>0003641</t>
  </si>
  <si>
    <t>20564284298</t>
  </si>
  <si>
    <t>GRUPO RYTJHA SOCIEDAD ANONIMA CERRADA  -  GRUPO RYTJHA S.A.C.</t>
  </si>
  <si>
    <t>3641</t>
  </si>
  <si>
    <t>0000009658</t>
  </si>
  <si>
    <t>0003671</t>
  </si>
  <si>
    <t>3671</t>
  </si>
  <si>
    <t>0000009676</t>
  </si>
  <si>
    <t>0003652</t>
  </si>
  <si>
    <t>001-00298</t>
  </si>
  <si>
    <t>C/P. 0030</t>
  </si>
  <si>
    <t>0000009760</t>
  </si>
  <si>
    <t>0003741</t>
  </si>
  <si>
    <t>001-019193</t>
  </si>
  <si>
    <t>C/P. 17550,17551</t>
  </si>
  <si>
    <t>0000009761</t>
  </si>
  <si>
    <t>0003732</t>
  </si>
  <si>
    <t>0001-0372</t>
  </si>
  <si>
    <t>C/P. 19928,19929</t>
  </si>
  <si>
    <t>0000009818</t>
  </si>
  <si>
    <t>0003778</t>
  </si>
  <si>
    <t>001-000060</t>
  </si>
  <si>
    <t>C/P. 17409</t>
  </si>
  <si>
    <t>0000009819</t>
  </si>
  <si>
    <t>0003777</t>
  </si>
  <si>
    <t>001-000136</t>
  </si>
  <si>
    <t>C/P. 17408</t>
  </si>
  <si>
    <t>0000009833</t>
  </si>
  <si>
    <t>0003588</t>
  </si>
  <si>
    <t>001-0019210</t>
  </si>
  <si>
    <t>C/P. 18066,18067</t>
  </si>
  <si>
    <t>0000009834</t>
  </si>
  <si>
    <t>0003682</t>
  </si>
  <si>
    <t>001-0001219</t>
  </si>
  <si>
    <t>C/P. 20007</t>
  </si>
  <si>
    <t>0000009835</t>
  </si>
  <si>
    <t>0003648</t>
  </si>
  <si>
    <t>C/P. 17728</t>
  </si>
  <si>
    <t>0000009836</t>
  </si>
  <si>
    <t>0003729</t>
  </si>
  <si>
    <t>001-0019159</t>
  </si>
  <si>
    <t>C/P. 0227,0228</t>
  </si>
  <si>
    <t>0000009837</t>
  </si>
  <si>
    <t>0003728</t>
  </si>
  <si>
    <t>001-000458</t>
  </si>
  <si>
    <t>C/P. 17727</t>
  </si>
  <si>
    <t>0000009838</t>
  </si>
  <si>
    <t>0003726</t>
  </si>
  <si>
    <t>001-0946</t>
  </si>
  <si>
    <t>0000009839</t>
  </si>
  <si>
    <t>0003721</t>
  </si>
  <si>
    <t>003-001679</t>
  </si>
  <si>
    <t>C/P. 18080,18081</t>
  </si>
  <si>
    <t>0000009840</t>
  </si>
  <si>
    <t>0003742</t>
  </si>
  <si>
    <t>C/P. 17742</t>
  </si>
  <si>
    <t>0000009841</t>
  </si>
  <si>
    <t>0003743</t>
  </si>
  <si>
    <t>C/P. 17703,17704</t>
  </si>
  <si>
    <t>0000009842</t>
  </si>
  <si>
    <t>0003736</t>
  </si>
  <si>
    <t>001-000018</t>
  </si>
  <si>
    <t>C/P. 17698,17699</t>
  </si>
  <si>
    <t>0000009843</t>
  </si>
  <si>
    <t>0003727</t>
  </si>
  <si>
    <t>10310123281</t>
  </si>
  <si>
    <t>PRADA MENDOZA FANNY</t>
  </si>
  <si>
    <t>001-00181</t>
  </si>
  <si>
    <t>C/P. 20060</t>
  </si>
  <si>
    <t>0000009844</t>
  </si>
  <si>
    <t>0003733</t>
  </si>
  <si>
    <t>10429914707</t>
  </si>
  <si>
    <t>ANCALLA ALLCCA MARIA ANGELICA</t>
  </si>
  <si>
    <t>001-000566</t>
  </si>
  <si>
    <t>C/P. 318,319</t>
  </si>
  <si>
    <t>0000009857</t>
  </si>
  <si>
    <t>003752</t>
  </si>
  <si>
    <t>006-005794</t>
  </si>
  <si>
    <t>0000009858</t>
  </si>
  <si>
    <t>003747</t>
  </si>
  <si>
    <t>006-0005793</t>
  </si>
  <si>
    <t>ADS 54-2015 1050 UNID. CEMENTO.</t>
  </si>
  <si>
    <t>0000009964</t>
  </si>
  <si>
    <t>003828</t>
  </si>
  <si>
    <t>20600156013</t>
  </si>
  <si>
    <t>L &amp; P INGROUP S.A.C.</t>
  </si>
  <si>
    <t>001-0000059</t>
  </si>
  <si>
    <t>C/P. 17740,17741</t>
  </si>
  <si>
    <t>0000010024</t>
  </si>
  <si>
    <t>0003634</t>
  </si>
  <si>
    <t>002-000535</t>
  </si>
  <si>
    <t>0000010032</t>
  </si>
  <si>
    <t>0003815</t>
  </si>
  <si>
    <t>001-005304</t>
  </si>
  <si>
    <t>C/P. 19916</t>
  </si>
  <si>
    <t>0000010033</t>
  </si>
  <si>
    <t>0003814</t>
  </si>
  <si>
    <t>10104865572</t>
  </si>
  <si>
    <t>ARONI SANCHEZ EULOGIO</t>
  </si>
  <si>
    <t>3814</t>
  </si>
  <si>
    <t>0000010041</t>
  </si>
  <si>
    <t>0003673</t>
  </si>
  <si>
    <t>003-001680</t>
  </si>
  <si>
    <t>C/P. 18082,18083</t>
  </si>
  <si>
    <t>0000010042</t>
  </si>
  <si>
    <t>0003680</t>
  </si>
  <si>
    <t>001-0019207</t>
  </si>
  <si>
    <t>C/P. 0137,0138</t>
  </si>
  <si>
    <t>0000010043</t>
  </si>
  <si>
    <t>0003681</t>
  </si>
  <si>
    <t>001-11138</t>
  </si>
  <si>
    <t>C/P. 17732,17733</t>
  </si>
  <si>
    <t>0000010044</t>
  </si>
  <si>
    <t>0003724</t>
  </si>
  <si>
    <t>001-19205</t>
  </si>
  <si>
    <t>C/P. 0139,0140</t>
  </si>
  <si>
    <t>0000010045</t>
  </si>
  <si>
    <t>0003635</t>
  </si>
  <si>
    <t>001-019204</t>
  </si>
  <si>
    <t>C/P. 0135,0136</t>
  </si>
  <si>
    <t>0000010046</t>
  </si>
  <si>
    <t>0003730</t>
  </si>
  <si>
    <t>001-789</t>
  </si>
  <si>
    <t>C/P. 119,120</t>
  </si>
  <si>
    <t>0000010047</t>
  </si>
  <si>
    <t>0003636</t>
  </si>
  <si>
    <t>C/P. 17700,17701</t>
  </si>
  <si>
    <t>0000010054</t>
  </si>
  <si>
    <t>MEMO.1925.ADM</t>
  </si>
  <si>
    <t>C/P. 17084</t>
  </si>
  <si>
    <t>0000010068</t>
  </si>
  <si>
    <t>0003850</t>
  </si>
  <si>
    <t>001-00065</t>
  </si>
  <si>
    <t>C/P. 20031</t>
  </si>
  <si>
    <t>0000010069</t>
  </si>
  <si>
    <t>0003833</t>
  </si>
  <si>
    <t>0001-000076</t>
  </si>
  <si>
    <t>C/P. 459,460</t>
  </si>
  <si>
    <t>0000010070</t>
  </si>
  <si>
    <t>0003834</t>
  </si>
  <si>
    <t>0001-000052</t>
  </si>
  <si>
    <t>C/P. 0149,0150</t>
  </si>
  <si>
    <t>0000010071</t>
  </si>
  <si>
    <t>0003835</t>
  </si>
  <si>
    <t>C/P. 109,110</t>
  </si>
  <si>
    <t>0000010179</t>
  </si>
  <si>
    <t>0003853</t>
  </si>
  <si>
    <t>001-00965</t>
  </si>
  <si>
    <t>C/P. 20030</t>
  </si>
  <si>
    <t>0000010180</t>
  </si>
  <si>
    <t>0003849</t>
  </si>
  <si>
    <t>0001-04275</t>
  </si>
  <si>
    <t>C/P. 0064,0065</t>
  </si>
  <si>
    <t>0000010181</t>
  </si>
  <si>
    <t>0003809</t>
  </si>
  <si>
    <t>006-0005789</t>
  </si>
  <si>
    <t>0000010224</t>
  </si>
  <si>
    <t>0003684</t>
  </si>
  <si>
    <t>002-034918</t>
  </si>
  <si>
    <t>0000010225</t>
  </si>
  <si>
    <t>0003717</t>
  </si>
  <si>
    <t>001-0019216</t>
  </si>
  <si>
    <t>C/P. 0070</t>
  </si>
  <si>
    <t>0000010226</t>
  </si>
  <si>
    <t>0003718</t>
  </si>
  <si>
    <t>001-005399</t>
  </si>
  <si>
    <t>C/P. 0069</t>
  </si>
  <si>
    <t>0000010227</t>
  </si>
  <si>
    <t>0003677</t>
  </si>
  <si>
    <t>003-001683</t>
  </si>
  <si>
    <t>C/P. 0073,0074</t>
  </si>
  <si>
    <t>0000010228</t>
  </si>
  <si>
    <t>0003676</t>
  </si>
  <si>
    <t>001-0019217</t>
  </si>
  <si>
    <t>C/P. 0071,0072</t>
  </si>
  <si>
    <t>0000010250</t>
  </si>
  <si>
    <t>MEMO 1998-ADM</t>
  </si>
  <si>
    <t>C/P. 17289</t>
  </si>
  <si>
    <t>0000010256</t>
  </si>
  <si>
    <t>MEMO 1996-ADM</t>
  </si>
  <si>
    <t>C/P. 17291</t>
  </si>
  <si>
    <t>0000010272</t>
  </si>
  <si>
    <t>169/DRA.MEMO 1937.AD</t>
  </si>
  <si>
    <t>0032</t>
  </si>
  <si>
    <t>C/P. 17304</t>
  </si>
  <si>
    <t>0000010283</t>
  </si>
  <si>
    <t>0003886</t>
  </si>
  <si>
    <t>0001-04305</t>
  </si>
  <si>
    <t>C/P. 19914,19915</t>
  </si>
  <si>
    <t>0000010287</t>
  </si>
  <si>
    <t>0003667</t>
  </si>
  <si>
    <t>001-000064</t>
  </si>
  <si>
    <t>0000010308</t>
  </si>
  <si>
    <t>0003879</t>
  </si>
  <si>
    <t>0001-00370</t>
  </si>
  <si>
    <t>C/P. 20056,20057</t>
  </si>
  <si>
    <t>0000010315</t>
  </si>
  <si>
    <t>0003877</t>
  </si>
  <si>
    <t>001-0059</t>
  </si>
  <si>
    <t>C/P. 691,692</t>
  </si>
  <si>
    <t>0000010353</t>
  </si>
  <si>
    <t>0003554</t>
  </si>
  <si>
    <t>20392965191</t>
  </si>
  <si>
    <t>CONCRETOS SUPERMIX SOCIEDAD ANONIMA - CONCRETOS SUPERMIX S.A.</t>
  </si>
  <si>
    <t>E001-0001536</t>
  </si>
  <si>
    <t>C/P. 083</t>
  </si>
  <si>
    <t>0000010377</t>
  </si>
  <si>
    <t>0003880</t>
  </si>
  <si>
    <t>20563961792</t>
  </si>
  <si>
    <t>PERU SOLUTION SOCIEDAD ANONIMA CERRADA - PERU SOLUTION S.A.C.</t>
  </si>
  <si>
    <t>001-0051</t>
  </si>
  <si>
    <t>C/P. 350,351</t>
  </si>
  <si>
    <t>0000010448</t>
  </si>
  <si>
    <t>0003566</t>
  </si>
  <si>
    <t>006-0005791</t>
  </si>
  <si>
    <t>C/P. 19997,19998</t>
  </si>
  <si>
    <t>0000010449</t>
  </si>
  <si>
    <t>003919</t>
  </si>
  <si>
    <t>001-002024</t>
  </si>
  <si>
    <t>0000010454</t>
  </si>
  <si>
    <t>0003928</t>
  </si>
  <si>
    <t>0003-000459</t>
  </si>
  <si>
    <t>C/P. 180,181</t>
  </si>
  <si>
    <t>AMC 92-2015 ADQ. CERAMICO PARED Y PISO.</t>
  </si>
  <si>
    <t>0000010565</t>
  </si>
  <si>
    <t>003984</t>
  </si>
  <si>
    <t>10311928461</t>
  </si>
  <si>
    <t>RIVERA QUISPE SAMUEL</t>
  </si>
  <si>
    <t>001-002555</t>
  </si>
  <si>
    <t>C/P. 182,183</t>
  </si>
  <si>
    <t>0000010581</t>
  </si>
  <si>
    <t>0003954</t>
  </si>
  <si>
    <t>002-005267</t>
  </si>
  <si>
    <t>C/P. 20012</t>
  </si>
  <si>
    <t>0000010592</t>
  </si>
  <si>
    <t>0003958</t>
  </si>
  <si>
    <t>10704181847</t>
  </si>
  <si>
    <t>HUILLCA GAMARRA MILLER</t>
  </si>
  <si>
    <t>001-00202</t>
  </si>
  <si>
    <t>C/P. 676,677</t>
  </si>
  <si>
    <t>0000010593</t>
  </si>
  <si>
    <t>0003957</t>
  </si>
  <si>
    <t>001-00201</t>
  </si>
  <si>
    <t>C/P. 678,679</t>
  </si>
  <si>
    <t>0000010616</t>
  </si>
  <si>
    <t>0003843</t>
  </si>
  <si>
    <t>001-00567</t>
  </si>
  <si>
    <t>C/P. 20050,20051</t>
  </si>
  <si>
    <t>0000010617</t>
  </si>
  <si>
    <t>0003722</t>
  </si>
  <si>
    <t>0003-00013</t>
  </si>
  <si>
    <t>C/P. 0007</t>
  </si>
  <si>
    <t>0000010625</t>
  </si>
  <si>
    <t>0003963</t>
  </si>
  <si>
    <t>C/P. 20048,20049</t>
  </si>
  <si>
    <t>0000010626</t>
  </si>
  <si>
    <t>0003594</t>
  </si>
  <si>
    <t>001-000145</t>
  </si>
  <si>
    <t>0000010627</t>
  </si>
  <si>
    <t>0003593</t>
  </si>
  <si>
    <t>0001-0000373</t>
  </si>
  <si>
    <t>C/P. 118</t>
  </si>
  <si>
    <t>0000010628</t>
  </si>
  <si>
    <t>0003713</t>
  </si>
  <si>
    <t>0002-00536</t>
  </si>
  <si>
    <t>0000010629</t>
  </si>
  <si>
    <t>0003714</t>
  </si>
  <si>
    <t>001-001272</t>
  </si>
  <si>
    <t>0000010630</t>
  </si>
  <si>
    <t>0003493</t>
  </si>
  <si>
    <t>001-000459</t>
  </si>
  <si>
    <t>C/P. 124</t>
  </si>
  <si>
    <t>0000010633</t>
  </si>
  <si>
    <t>3655</t>
  </si>
  <si>
    <t>0001-000021</t>
  </si>
  <si>
    <t>0000010634</t>
  </si>
  <si>
    <t>3238</t>
  </si>
  <si>
    <t>20528061941</t>
  </si>
  <si>
    <t>MECA SERVIS INGENIEROS SOCIEDAD COMERCIAL DE RESPONSABILIDAD LIMITADA - M &amp; S INGENIEROS S</t>
  </si>
  <si>
    <t>001-001138</t>
  </si>
  <si>
    <t>C/P. 19567,19568</t>
  </si>
  <si>
    <t>0000010727</t>
  </si>
  <si>
    <t>0003981</t>
  </si>
  <si>
    <t>001-000004</t>
  </si>
  <si>
    <t>C/P. 647,648</t>
  </si>
  <si>
    <t>0000010812</t>
  </si>
  <si>
    <t>MEMO.1994.ADM</t>
  </si>
  <si>
    <t>C/P. 18527</t>
  </si>
  <si>
    <t>0000010863</t>
  </si>
  <si>
    <t>0003665</t>
  </si>
  <si>
    <t>10310062311</t>
  </si>
  <si>
    <t>AZURIN PRADA ANIBAL PERCY</t>
  </si>
  <si>
    <t>001-7524</t>
  </si>
  <si>
    <t>0000011029</t>
  </si>
  <si>
    <t>0004018</t>
  </si>
  <si>
    <t>001-14164</t>
  </si>
  <si>
    <t>0000011032</t>
  </si>
  <si>
    <t>0004024</t>
  </si>
  <si>
    <t>0010-01785</t>
  </si>
  <si>
    <t>0000011165</t>
  </si>
  <si>
    <t>0003999</t>
  </si>
  <si>
    <t>001-000106</t>
  </si>
  <si>
    <t>C/P. 510,511</t>
  </si>
  <si>
    <t>0000011166</t>
  </si>
  <si>
    <t>0004005</t>
  </si>
  <si>
    <t>0001-0004519</t>
  </si>
  <si>
    <t>C/P. 776,777</t>
  </si>
  <si>
    <t>0000011169</t>
  </si>
  <si>
    <t>004027</t>
  </si>
  <si>
    <t>003-0471</t>
  </si>
  <si>
    <t>C/P. 147,148</t>
  </si>
  <si>
    <t>0000011191</t>
  </si>
  <si>
    <t>004047</t>
  </si>
  <si>
    <t>15400196696</t>
  </si>
  <si>
    <t>ARBIETO MORON HUGO BENIGNO</t>
  </si>
  <si>
    <t>0002-000010</t>
  </si>
  <si>
    <t>0000011198</t>
  </si>
  <si>
    <t>0003987</t>
  </si>
  <si>
    <t>0002-005760</t>
  </si>
  <si>
    <t>C/P. 780</t>
  </si>
  <si>
    <t>0000011200</t>
  </si>
  <si>
    <t>0003654</t>
  </si>
  <si>
    <t>001-004279</t>
  </si>
  <si>
    <t>0000011203</t>
  </si>
  <si>
    <t>0003996</t>
  </si>
  <si>
    <t>001-00067</t>
  </si>
  <si>
    <t>C/P. 0167,0168</t>
  </si>
  <si>
    <t>0000011255</t>
  </si>
  <si>
    <t>004046</t>
  </si>
  <si>
    <t>20600264495</t>
  </si>
  <si>
    <t>CENTRO DE CAPACITACION CONSULTORIA EN MINERIA Y CONSTRUCCION EN GENERAL</t>
  </si>
  <si>
    <t>001-000046</t>
  </si>
  <si>
    <t>C/P. 665,666,667</t>
  </si>
  <si>
    <t>ADS 132-2015 ADQ. CEMENTO.</t>
  </si>
  <si>
    <t>0000011256</t>
  </si>
  <si>
    <t>004044</t>
  </si>
  <si>
    <t>0001-000045</t>
  </si>
  <si>
    <t>0000011287</t>
  </si>
  <si>
    <t>0004072</t>
  </si>
  <si>
    <t>001-993</t>
  </si>
  <si>
    <t>0000011289</t>
  </si>
  <si>
    <t>0004067</t>
  </si>
  <si>
    <t>0000011293</t>
  </si>
  <si>
    <t>0004000</t>
  </si>
  <si>
    <t>002-0005781</t>
  </si>
  <si>
    <t>0000011296</t>
  </si>
  <si>
    <t>0004071</t>
  </si>
  <si>
    <t>007-14182</t>
  </si>
  <si>
    <t>0000011454</t>
  </si>
  <si>
    <t>004082</t>
  </si>
  <si>
    <t>0006-5833</t>
  </si>
  <si>
    <t>0000011457</t>
  </si>
  <si>
    <t>004062</t>
  </si>
  <si>
    <t>006-5837</t>
  </si>
  <si>
    <t>0000011462</t>
  </si>
  <si>
    <t>0003117</t>
  </si>
  <si>
    <t>0001-003993</t>
  </si>
  <si>
    <t>0000011567</t>
  </si>
  <si>
    <t>0004074</t>
  </si>
  <si>
    <t>0000011576</t>
  </si>
  <si>
    <t>0003723</t>
  </si>
  <si>
    <t>003-1718</t>
  </si>
  <si>
    <t>0000011577</t>
  </si>
  <si>
    <t>0004079</t>
  </si>
  <si>
    <t>20554173854</t>
  </si>
  <si>
    <t>COINGE SUPPORT SOCIEDAD COMERCIAL DE RESPONSABILIDAD LIMITADA - COINGE SUPPORT S.R.L.</t>
  </si>
  <si>
    <t>003-000434</t>
  </si>
  <si>
    <t>0000011579</t>
  </si>
  <si>
    <t>0004086</t>
  </si>
  <si>
    <t>001-0000798</t>
  </si>
  <si>
    <t>C/P. 607,608</t>
  </si>
  <si>
    <t>0000011582</t>
  </si>
  <si>
    <t>0003985</t>
  </si>
  <si>
    <t>001-00203</t>
  </si>
  <si>
    <t>C/P. 674,675</t>
  </si>
  <si>
    <t>0000011583</t>
  </si>
  <si>
    <t>0003989</t>
  </si>
  <si>
    <t>C/P. 0171,0172</t>
  </si>
  <si>
    <t>0000011584</t>
  </si>
  <si>
    <t>0003986</t>
  </si>
  <si>
    <t>001-00204</t>
  </si>
  <si>
    <t>C/P. 672,673</t>
  </si>
  <si>
    <t>0000011596</t>
  </si>
  <si>
    <t>169.ADM</t>
  </si>
  <si>
    <t>MEMO.2075.ADM</t>
  </si>
  <si>
    <t>C/P. 18787</t>
  </si>
  <si>
    <t>0000011620</t>
  </si>
  <si>
    <t>0004045</t>
  </si>
  <si>
    <t>0001-4518</t>
  </si>
  <si>
    <t>0000011623</t>
  </si>
  <si>
    <t>0004050</t>
  </si>
  <si>
    <t>0000011624</t>
  </si>
  <si>
    <t>4125</t>
  </si>
  <si>
    <t>001-00071</t>
  </si>
  <si>
    <t>C/P. 601,602</t>
  </si>
  <si>
    <t>ADS 116-2015 GRAP ADQ. VARILLAS METALICAS.</t>
  </si>
  <si>
    <t>0000011770</t>
  </si>
  <si>
    <t>0003678</t>
  </si>
  <si>
    <t>0001-4278</t>
  </si>
  <si>
    <t>0000011771</t>
  </si>
  <si>
    <t>0003679</t>
  </si>
  <si>
    <t>001-0022</t>
  </si>
  <si>
    <t>0000011773</t>
  </si>
  <si>
    <t>0003655</t>
  </si>
  <si>
    <t>001-21</t>
  </si>
  <si>
    <t>0000011797</t>
  </si>
  <si>
    <t>0003637</t>
  </si>
  <si>
    <t>001-0961</t>
  </si>
  <si>
    <t>0000011798</t>
  </si>
  <si>
    <t>0003651</t>
  </si>
  <si>
    <t>001-19248</t>
  </si>
  <si>
    <t>0000011811</t>
  </si>
  <si>
    <t>0004141</t>
  </si>
  <si>
    <t>001-101</t>
  </si>
  <si>
    <t>0000011820</t>
  </si>
  <si>
    <t>0004023</t>
  </si>
  <si>
    <t>0001-000007</t>
  </si>
  <si>
    <t>0000011839</t>
  </si>
  <si>
    <t>MEMO.2074.ADM</t>
  </si>
  <si>
    <t>C/P. 19160</t>
  </si>
  <si>
    <t>0000011862</t>
  </si>
  <si>
    <t>0004119</t>
  </si>
  <si>
    <t>001-19150</t>
  </si>
  <si>
    <t>0000011886</t>
  </si>
  <si>
    <t>141/DRA.MEMO 2118.AD</t>
  </si>
  <si>
    <t>0089</t>
  </si>
  <si>
    <t>C/P. 19276</t>
  </si>
  <si>
    <t>0000011953</t>
  </si>
  <si>
    <t>0004178</t>
  </si>
  <si>
    <t>001-70</t>
  </si>
  <si>
    <t>0000011960</t>
  </si>
  <si>
    <t>INF-24-2015-SGO</t>
  </si>
  <si>
    <t>INF-24-2015</t>
  </si>
  <si>
    <t>0000011986</t>
  </si>
  <si>
    <t>MEMO.2134.ADM</t>
  </si>
  <si>
    <t>C/P. 19268</t>
  </si>
  <si>
    <t>N000000710</t>
  </si>
  <si>
    <t>RECLASIFICACION DE CUENTAS SEGUN ANEXO ADJUNTO                                                        (MATG.)</t>
  </si>
  <si>
    <t>C/P. 14885,14886</t>
  </si>
  <si>
    <t>9690</t>
  </si>
  <si>
    <t>9535</t>
  </si>
  <si>
    <t>0000006224</t>
  </si>
  <si>
    <t>0002251</t>
  </si>
  <si>
    <t>10413550926</t>
  </si>
  <si>
    <t>ORTIZ AYQUIPA YANET</t>
  </si>
  <si>
    <t>C/P. 11750,11751,14510</t>
  </si>
  <si>
    <t>0000006225</t>
  </si>
  <si>
    <t>0002248</t>
  </si>
  <si>
    <t>20564441229</t>
  </si>
  <si>
    <t>MACIVE E.I.R.L.</t>
  </si>
  <si>
    <t>001-0002</t>
  </si>
  <si>
    <t>C/P. 11752,11753</t>
  </si>
  <si>
    <t>0000006681</t>
  </si>
  <si>
    <t>0002363</t>
  </si>
  <si>
    <t>10404324972</t>
  </si>
  <si>
    <t>QUISPE ROMAN NELLY PAULINA</t>
  </si>
  <si>
    <t>002-00052</t>
  </si>
  <si>
    <t>C/P. 12380</t>
  </si>
  <si>
    <t>0000006991</t>
  </si>
  <si>
    <t>0002506</t>
  </si>
  <si>
    <t>10425417369</t>
  </si>
  <si>
    <t>CACERES PAUCAR VANESSA ASTRID</t>
  </si>
  <si>
    <t>C/P. 12129</t>
  </si>
  <si>
    <t>0000006992</t>
  </si>
  <si>
    <t>0002505</t>
  </si>
  <si>
    <t>10412328243</t>
  </si>
  <si>
    <t>ROBLES ANDIA GARY</t>
  </si>
  <si>
    <t>C/P. 12128</t>
  </si>
  <si>
    <t>0000007186</t>
  </si>
  <si>
    <t>0002576</t>
  </si>
  <si>
    <t>20564133249</t>
  </si>
  <si>
    <t>CORPORACION GRUPO ROJAS SOCIEDAD COMERCIAL DE RESPONSABILIDAD LIMITADA - GR ROJAS S.R.L.</t>
  </si>
  <si>
    <t>C/P. 12696,13533,13878</t>
  </si>
  <si>
    <t>0000007693</t>
  </si>
  <si>
    <t>10310324251</t>
  </si>
  <si>
    <t>ANCCO PRADA GLADYS</t>
  </si>
  <si>
    <t>002-00066</t>
  </si>
  <si>
    <t>C/P. 14162,14163,16072,16073</t>
  </si>
  <si>
    <t>0000008011</t>
  </si>
  <si>
    <t>0002695</t>
  </si>
  <si>
    <t>C/P. 14882,14883</t>
  </si>
  <si>
    <t>SERV. DE TRANSPORTE DE MATERIALES DE CONSTRUCCION.</t>
  </si>
  <si>
    <t>0000004782</t>
  </si>
  <si>
    <t>0001720</t>
  </si>
  <si>
    <t>E001-10</t>
  </si>
  <si>
    <t>C/P. 14278</t>
  </si>
  <si>
    <t>0000005168</t>
  </si>
  <si>
    <t>E001-9</t>
  </si>
  <si>
    <t>C/P. 14276</t>
  </si>
  <si>
    <t>0000007208</t>
  </si>
  <si>
    <t>0002554</t>
  </si>
  <si>
    <t>001-002025</t>
  </si>
  <si>
    <t>C/P. 14186</t>
  </si>
  <si>
    <t>0000007744</t>
  </si>
  <si>
    <t>10443341060</t>
  </si>
  <si>
    <t>OBREGON CARDENAS RAFAEL</t>
  </si>
  <si>
    <t>002-000022</t>
  </si>
  <si>
    <t>C/P. 15578,15579</t>
  </si>
  <si>
    <t>0000008137</t>
  </si>
  <si>
    <t>0002861</t>
  </si>
  <si>
    <t>001-0020</t>
  </si>
  <si>
    <t>C/P. 14887,14888</t>
  </si>
  <si>
    <t>0000008138</t>
  </si>
  <si>
    <t>0002860</t>
  </si>
  <si>
    <t>0001-003995</t>
  </si>
  <si>
    <t>C/P. 14088,14089,17392</t>
  </si>
  <si>
    <t>0000008143</t>
  </si>
  <si>
    <t>0002875</t>
  </si>
  <si>
    <t>10435679728</t>
  </si>
  <si>
    <t>COVARRUBIAS VILLAFUERTE YULY IDANIA</t>
  </si>
  <si>
    <t>0001-9</t>
  </si>
  <si>
    <t>C/P. 14092,14093</t>
  </si>
  <si>
    <t>0000008152</t>
  </si>
  <si>
    <t>0002878</t>
  </si>
  <si>
    <t>10423611362</t>
  </si>
  <si>
    <t>CAMERO MIRANDA TULIO</t>
  </si>
  <si>
    <t>E001-0015</t>
  </si>
  <si>
    <t>C/P. 17136</t>
  </si>
  <si>
    <t>0000008598</t>
  </si>
  <si>
    <t>0003022</t>
  </si>
  <si>
    <t>001-00915</t>
  </si>
  <si>
    <t>C/P. 15509</t>
  </si>
  <si>
    <t>0000008599</t>
  </si>
  <si>
    <t>0003020</t>
  </si>
  <si>
    <t>002-00054</t>
  </si>
  <si>
    <t>C/P. 15510</t>
  </si>
  <si>
    <t>0000008675</t>
  </si>
  <si>
    <t>0003072</t>
  </si>
  <si>
    <t>20490933574</t>
  </si>
  <si>
    <t>KRONOS VCM SOCIEDAD ANONIMA CERRADA - KRONOS VCM S.A.C.</t>
  </si>
  <si>
    <t>E001-89</t>
  </si>
  <si>
    <t>C/P. 17437</t>
  </si>
  <si>
    <t>0000008677</t>
  </si>
  <si>
    <t>0003070</t>
  </si>
  <si>
    <t>003-00853</t>
  </si>
  <si>
    <t>C/P. 15956,15957</t>
  </si>
  <si>
    <t>0000008799</t>
  </si>
  <si>
    <t>0003102</t>
  </si>
  <si>
    <t>002-00710</t>
  </si>
  <si>
    <t>C/P. 16077</t>
  </si>
  <si>
    <t>0000008830</t>
  </si>
  <si>
    <t>0003141</t>
  </si>
  <si>
    <t>002-00712</t>
  </si>
  <si>
    <t>C/P. 16078</t>
  </si>
  <si>
    <t>0000009136</t>
  </si>
  <si>
    <t>0003229</t>
  </si>
  <si>
    <t>001-1139</t>
  </si>
  <si>
    <t>C/P. 16725,16726</t>
  </si>
  <si>
    <t>0000009137</t>
  </si>
  <si>
    <t>C/P. 17104,17105</t>
  </si>
  <si>
    <t>0000009138</t>
  </si>
  <si>
    <t>0003231</t>
  </si>
  <si>
    <t>001-0043</t>
  </si>
  <si>
    <t>C/P. 16528,16529,525</t>
  </si>
  <si>
    <t>0000009247</t>
  </si>
  <si>
    <t>0003257</t>
  </si>
  <si>
    <t>002-0711</t>
  </si>
  <si>
    <t>C/P. 16716</t>
  </si>
  <si>
    <t>0000009248</t>
  </si>
  <si>
    <t>0003258</t>
  </si>
  <si>
    <t>15408218052</t>
  </si>
  <si>
    <t>VARGAS CHAPARRO ESTEBAN</t>
  </si>
  <si>
    <t>001-0055</t>
  </si>
  <si>
    <t>C/P. 16613,16614</t>
  </si>
  <si>
    <t>0000009280</t>
  </si>
  <si>
    <t>E001-88</t>
  </si>
  <si>
    <t>C/P. 17369</t>
  </si>
  <si>
    <t>0000009281</t>
  </si>
  <si>
    <t>10459489296</t>
  </si>
  <si>
    <t>QUISPE PEDRAZA DISANA</t>
  </si>
  <si>
    <t>C/P. 17201</t>
  </si>
  <si>
    <t>0000005056</t>
  </si>
  <si>
    <t>116/2015</t>
  </si>
  <si>
    <t>8939</t>
  </si>
  <si>
    <t>C/P. 8599</t>
  </si>
  <si>
    <t>0000006396</t>
  </si>
  <si>
    <t>MEMO.1364.ADM</t>
  </si>
  <si>
    <t>8964</t>
  </si>
  <si>
    <t>C/P. 10966</t>
  </si>
  <si>
    <t>0000008497</t>
  </si>
  <si>
    <t>0002582</t>
  </si>
  <si>
    <t>002-000528</t>
  </si>
  <si>
    <t>C/P. 816</t>
  </si>
  <si>
    <t>0000008665</t>
  </si>
  <si>
    <t>0003100</t>
  </si>
  <si>
    <t>002-000527</t>
  </si>
  <si>
    <t>C/P. 16787</t>
  </si>
  <si>
    <t>0000008800</t>
  </si>
  <si>
    <t>0003108</t>
  </si>
  <si>
    <t>10310138059</t>
  </si>
  <si>
    <t>AVILA PEÑA JUSTINA</t>
  </si>
  <si>
    <t>0001-14</t>
  </si>
  <si>
    <t>C/P. 16114</t>
  </si>
  <si>
    <t>0000009392</t>
  </si>
  <si>
    <t>0003343</t>
  </si>
  <si>
    <t>10700725460</t>
  </si>
  <si>
    <t>CCORAHUA MEZA NELLY</t>
  </si>
  <si>
    <t>C/P. 16627</t>
  </si>
  <si>
    <t>0000009395</t>
  </si>
  <si>
    <t>0003341</t>
  </si>
  <si>
    <t>20490151355</t>
  </si>
  <si>
    <t>GRUPO VILLCA S.A.C. - GRUPO VILLCA SOCIEDAD ANONIMA CERRADA</t>
  </si>
  <si>
    <t>C/P. 314,315</t>
  </si>
  <si>
    <t>0000009514</t>
  </si>
  <si>
    <t>0003361</t>
  </si>
  <si>
    <t>10451037523</t>
  </si>
  <si>
    <t>MEDINA MOREANO JAIME</t>
  </si>
  <si>
    <t>E001-11</t>
  </si>
  <si>
    <t>C/P. 17174</t>
  </si>
  <si>
    <t>0000009638</t>
  </si>
  <si>
    <t>0003400</t>
  </si>
  <si>
    <t>10247189225</t>
  </si>
  <si>
    <t>BARRAGAN LOAYZA VICTOR</t>
  </si>
  <si>
    <t>0001-00053</t>
  </si>
  <si>
    <t>C/P. 810,811</t>
  </si>
  <si>
    <t>0000009962</t>
  </si>
  <si>
    <t>003607</t>
  </si>
  <si>
    <t>20564070816</t>
  </si>
  <si>
    <t>REPRESENTACIONES HURTADO SAC</t>
  </si>
  <si>
    <t>001-000152</t>
  </si>
  <si>
    <t>C/P. 817,818</t>
  </si>
  <si>
    <t>0000009963</t>
  </si>
  <si>
    <t>003609</t>
  </si>
  <si>
    <t>001-00151</t>
  </si>
  <si>
    <t>AMC 96-2015 INST. FALSO CIELO RAZO SIST. DRAYWALL.</t>
  </si>
  <si>
    <t>0000010205</t>
  </si>
  <si>
    <t>0003719</t>
  </si>
  <si>
    <t>20563890321</t>
  </si>
  <si>
    <t>GEOLEF LABORATORIO DE SUELOS Y CONCRETO EMPRESA INDIVIDUAL DE RESPONSABILIDAD LIMITADA- G.</t>
  </si>
  <si>
    <t>001-0000445</t>
  </si>
  <si>
    <t>C/P. 17770</t>
  </si>
  <si>
    <t>0000010433</t>
  </si>
  <si>
    <t>0003863</t>
  </si>
  <si>
    <t>10806231458</t>
  </si>
  <si>
    <t>ARREDONDO DAMIAN BERTHA</t>
  </si>
  <si>
    <t>001-003919</t>
  </si>
  <si>
    <t>C/P. 18905</t>
  </si>
  <si>
    <t>0000010434</t>
  </si>
  <si>
    <t>0003859</t>
  </si>
  <si>
    <t>001-0000440</t>
  </si>
  <si>
    <t>C/P. 18102</t>
  </si>
  <si>
    <t>0000010437</t>
  </si>
  <si>
    <t>0003840</t>
  </si>
  <si>
    <t>002-000730</t>
  </si>
  <si>
    <t>C/P. 18101</t>
  </si>
  <si>
    <t>0000010513</t>
  </si>
  <si>
    <t>MEMO 2028.ADM</t>
  </si>
  <si>
    <t>0074</t>
  </si>
  <si>
    <t>C/P. 17599</t>
  </si>
  <si>
    <t>0000010561</t>
  </si>
  <si>
    <t>0003881</t>
  </si>
  <si>
    <t>10310436475</t>
  </si>
  <si>
    <t>VILLARROEL RIOS FREDO</t>
  </si>
  <si>
    <t>001-00142</t>
  </si>
  <si>
    <t>C/P. 819</t>
  </si>
  <si>
    <t>0000010604</t>
  </si>
  <si>
    <t>0003472</t>
  </si>
  <si>
    <t>001-00068</t>
  </si>
  <si>
    <t>C/P. 19784,19785</t>
  </si>
  <si>
    <t>0000010654</t>
  </si>
  <si>
    <t>004000</t>
  </si>
  <si>
    <t>10419556667</t>
  </si>
  <si>
    <t>GOMEZ LUNA AMERICO</t>
  </si>
  <si>
    <t>001-318</t>
  </si>
  <si>
    <t>C/P. 812,813</t>
  </si>
  <si>
    <t>0000010679</t>
  </si>
  <si>
    <t>0004020</t>
  </si>
  <si>
    <t>E001-023</t>
  </si>
  <si>
    <t>C/P. 19017,19018</t>
  </si>
  <si>
    <t>0000010725</t>
  </si>
  <si>
    <t>0003917</t>
  </si>
  <si>
    <t>20564377547</t>
  </si>
  <si>
    <t>TRANSPORTES L &amp; P APU SAYWA SOCIEDAD ANONIMA CERRADA-TRANSPORTES L&amp;P SAYWA S.A.C</t>
  </si>
  <si>
    <t>3917</t>
  </si>
  <si>
    <t>C/P. 19488,19489</t>
  </si>
  <si>
    <t>0000010822</t>
  </si>
  <si>
    <t>0004089</t>
  </si>
  <si>
    <t>C/P. 18597</t>
  </si>
  <si>
    <t>0000010904</t>
  </si>
  <si>
    <t>0004033</t>
  </si>
  <si>
    <t>10419255225</t>
  </si>
  <si>
    <t>AGUIRRE QUINTANILLA EDDY</t>
  </si>
  <si>
    <t>4033</t>
  </si>
  <si>
    <t>C/P. 19490,19491</t>
  </si>
  <si>
    <t>0000010905</t>
  </si>
  <si>
    <t>0004034</t>
  </si>
  <si>
    <t>4034</t>
  </si>
  <si>
    <t>C/P. 19570,19571</t>
  </si>
  <si>
    <t>0000010921</t>
  </si>
  <si>
    <t>0004032</t>
  </si>
  <si>
    <t>C/P. 630</t>
  </si>
  <si>
    <t>0000011178</t>
  </si>
  <si>
    <t>0004054</t>
  </si>
  <si>
    <t>10453677538</t>
  </si>
  <si>
    <t>JURO ZAVALA JOSE CARLOS</t>
  </si>
  <si>
    <t>001-60</t>
  </si>
  <si>
    <t>C/P. 19572</t>
  </si>
  <si>
    <t>0000011179</t>
  </si>
  <si>
    <t>0004064</t>
  </si>
  <si>
    <t>4064</t>
  </si>
  <si>
    <t>C/P. 19573,19574</t>
  </si>
  <si>
    <t>0000011181</t>
  </si>
  <si>
    <t>0004057</t>
  </si>
  <si>
    <t>20600389000</t>
  </si>
  <si>
    <t>MULTISERVICIOS &amp; CONSTRUCTORA ILLARY E.I.R.L.</t>
  </si>
  <si>
    <t>C/P. 19492,19493</t>
  </si>
  <si>
    <t>0000011188</t>
  </si>
  <si>
    <t>0004042</t>
  </si>
  <si>
    <t>001-0027</t>
  </si>
  <si>
    <t>C/P. 629</t>
  </si>
  <si>
    <t>0000011189</t>
  </si>
  <si>
    <t>0004046</t>
  </si>
  <si>
    <t>10404861960</t>
  </si>
  <si>
    <t>HUAMAN BORDA EDDY</t>
  </si>
  <si>
    <t>001-0260</t>
  </si>
  <si>
    <t>C/P. 19627</t>
  </si>
  <si>
    <t>0000011190</t>
  </si>
  <si>
    <t>0004047</t>
  </si>
  <si>
    <t>C/P. 19424</t>
  </si>
  <si>
    <t>0000011283</t>
  </si>
  <si>
    <t>0004105</t>
  </si>
  <si>
    <t>001-004590</t>
  </si>
  <si>
    <t>C/P. 19494,19495</t>
  </si>
  <si>
    <t>0000011284</t>
  </si>
  <si>
    <t>0004158</t>
  </si>
  <si>
    <t>002-0023</t>
  </si>
  <si>
    <t>C/P. 19503,19504</t>
  </si>
  <si>
    <t>0000011285</t>
  </si>
  <si>
    <t>0004060</t>
  </si>
  <si>
    <t>C/P. 0546</t>
  </si>
  <si>
    <t>0000011350</t>
  </si>
  <si>
    <t>0004062</t>
  </si>
  <si>
    <t>001-59</t>
  </si>
  <si>
    <t>C/P. 19679,19680</t>
  </si>
  <si>
    <t>0000011438</t>
  </si>
  <si>
    <t>0004503</t>
  </si>
  <si>
    <t>10461120127</t>
  </si>
  <si>
    <t>FLORES CUEVA CARLA</t>
  </si>
  <si>
    <t>C/P. 19507</t>
  </si>
  <si>
    <t>0000011461</t>
  </si>
  <si>
    <t>0003841</t>
  </si>
  <si>
    <t>001-00058</t>
  </si>
  <si>
    <t>C/P. 0518,0519</t>
  </si>
  <si>
    <t>0000011465</t>
  </si>
  <si>
    <t>0004165</t>
  </si>
  <si>
    <t>10214318267</t>
  </si>
  <si>
    <t>CONDORI HERRERA PEDRO WALTER</t>
  </si>
  <si>
    <t>003-0318</t>
  </si>
  <si>
    <t>C/P. 19705</t>
  </si>
  <si>
    <t>0000011466</t>
  </si>
  <si>
    <t>0004150</t>
  </si>
  <si>
    <t>10400851765</t>
  </si>
  <si>
    <t>VERA RETAMOSO JUAN</t>
  </si>
  <si>
    <t>C/P. 19896</t>
  </si>
  <si>
    <t>0000011467</t>
  </si>
  <si>
    <t>0004184</t>
  </si>
  <si>
    <t>001-00937</t>
  </si>
  <si>
    <t>C/P. 19683,19684</t>
  </si>
  <si>
    <t>0000011468</t>
  </si>
  <si>
    <t>0004151</t>
  </si>
  <si>
    <t>10456963868</t>
  </si>
  <si>
    <t>UGARTE NIÑO DE GUZMAN YURI YEDDERT</t>
  </si>
  <si>
    <t>003-00122</t>
  </si>
  <si>
    <t>C/P. 19708</t>
  </si>
  <si>
    <t>0000011474</t>
  </si>
  <si>
    <t>0004501</t>
  </si>
  <si>
    <t>001-00166</t>
  </si>
  <si>
    <t>C/P. 0544,0545</t>
  </si>
  <si>
    <t>0000011749</t>
  </si>
  <si>
    <t>0004636</t>
  </si>
  <si>
    <t>001-31</t>
  </si>
  <si>
    <t>C/P. 621</t>
  </si>
  <si>
    <t>0000011783</t>
  </si>
  <si>
    <t>E001-020</t>
  </si>
  <si>
    <t>C/P. 19311</t>
  </si>
  <si>
    <t>0000011791</t>
  </si>
  <si>
    <t>0004761</t>
  </si>
  <si>
    <t>001-3996</t>
  </si>
  <si>
    <t>C/P. 425,426</t>
  </si>
  <si>
    <t>0000011801</t>
  </si>
  <si>
    <t>0004760</t>
  </si>
  <si>
    <t>001-3994</t>
  </si>
  <si>
    <t>C/P. 417,418</t>
  </si>
  <si>
    <t>0000011802</t>
  </si>
  <si>
    <t>0004759</t>
  </si>
  <si>
    <t>001-58</t>
  </si>
  <si>
    <t>C/P. 419</t>
  </si>
  <si>
    <t>0000008941</t>
  </si>
  <si>
    <t>2.078213</t>
  </si>
  <si>
    <t>0064</t>
  </si>
  <si>
    <t>001-2012</t>
  </si>
  <si>
    <t>20550972167</t>
  </si>
  <si>
    <t>CONSORCIO ANDAHUAYLAS</t>
  </si>
  <si>
    <t>C/P. 15067,15068,15069,15070,15071,15072,15073,15074,15075,15076</t>
  </si>
  <si>
    <t>VALORIZACION MES DE JULIO, AGOSTO, SETIEMBRE, OCTUBRE Y NOVIEMBRE DEL 2014.</t>
  </si>
  <si>
    <t>0000007672</t>
  </si>
  <si>
    <t>1161</t>
  </si>
  <si>
    <t>C/P. 13179,13180,13181,13182,13183,13184,13185,13186,13187,13188</t>
  </si>
  <si>
    <t>0000007673</t>
  </si>
  <si>
    <t>1162</t>
  </si>
  <si>
    <t>C/P. 13171,13172,13173,13174,13175</t>
  </si>
  <si>
    <t>0000007756</t>
  </si>
  <si>
    <t>1164</t>
  </si>
  <si>
    <t>C/P. 13239,13240,13241,13242,13243</t>
  </si>
  <si>
    <t>0000007757</t>
  </si>
  <si>
    <t>1163</t>
  </si>
  <si>
    <t>C/P. 13244,13245,13246,13247,13248,13249,13250,13251,13252</t>
  </si>
  <si>
    <t>0000007932</t>
  </si>
  <si>
    <t>1184</t>
  </si>
  <si>
    <t>1184-2015-INF-RR.HH</t>
  </si>
  <si>
    <t>C/P. 13497,13498,13499,13500,13501,13502,13503,14842</t>
  </si>
  <si>
    <t>0000007999</t>
  </si>
  <si>
    <t>2.112718</t>
  </si>
  <si>
    <t>0278</t>
  </si>
  <si>
    <t>1209</t>
  </si>
  <si>
    <t>0000008001</t>
  </si>
  <si>
    <t>1208</t>
  </si>
  <si>
    <t>0000008052</t>
  </si>
  <si>
    <t>1248</t>
  </si>
  <si>
    <t>C/P. 13663,13664,13665,13666</t>
  </si>
  <si>
    <t>0000008056</t>
  </si>
  <si>
    <t>1250</t>
  </si>
  <si>
    <t>C/P. 13572,13573,13574,13575</t>
  </si>
  <si>
    <t>0000003352</t>
  </si>
  <si>
    <t>0000000005</t>
  </si>
  <si>
    <t>C/P. 6191</t>
  </si>
  <si>
    <t>0000003842</t>
  </si>
  <si>
    <t>0000000006</t>
  </si>
  <si>
    <t>C/P. 6823</t>
  </si>
  <si>
    <t>0000006519</t>
  </si>
  <si>
    <t>0000000010</t>
  </si>
  <si>
    <t>C/P. 11553</t>
  </si>
  <si>
    <t>0000009212</t>
  </si>
  <si>
    <t>0000000008</t>
  </si>
  <si>
    <t>C/P. 1259</t>
  </si>
  <si>
    <t>0000009213</t>
  </si>
  <si>
    <t>0000000011</t>
  </si>
  <si>
    <t>C/P. 15260</t>
  </si>
  <si>
    <t>0000009014</t>
  </si>
  <si>
    <t>1310</t>
  </si>
  <si>
    <t>INF.RR-HH</t>
  </si>
  <si>
    <t>C/P. 15332,15333,15334,15335,15336,15337,15338,15339,15340</t>
  </si>
  <si>
    <t>0000009015</t>
  </si>
  <si>
    <t>1311</t>
  </si>
  <si>
    <t>C/P. 15327,15328,15329,15330,15331</t>
  </si>
  <si>
    <t>0000009066</t>
  </si>
  <si>
    <t>1320</t>
  </si>
  <si>
    <t>C/P. 15546,15547,15548,15549,15550</t>
  </si>
  <si>
    <t>0000009067</t>
  </si>
  <si>
    <t>1319</t>
  </si>
  <si>
    <t>C/P. 15526,15527,15528,15529,15530,15531,15532,15533,15534,15535</t>
  </si>
  <si>
    <t>0000009125</t>
  </si>
  <si>
    <t>1359</t>
  </si>
  <si>
    <t>1359-2015-INF.RR.HH</t>
  </si>
  <si>
    <t>C/P. 15805,15806,15807,15808,15809,15810,15811</t>
  </si>
  <si>
    <t>0000009202</t>
  </si>
  <si>
    <t>1415</t>
  </si>
  <si>
    <t>C/P. 15769,15770,15771,15772,15773</t>
  </si>
  <si>
    <t>0000009203</t>
  </si>
  <si>
    <t>1414</t>
  </si>
  <si>
    <t>C/P. 15927,15928,15929,15930,15931,15932,15933,15934,15935,15936</t>
  </si>
  <si>
    <t>0000009234</t>
  </si>
  <si>
    <t>01208</t>
  </si>
  <si>
    <t>C/P. 15926</t>
  </si>
  <si>
    <t>0000009235</t>
  </si>
  <si>
    <t>01209</t>
  </si>
  <si>
    <t>INF .RR.HH</t>
  </si>
  <si>
    <t>C/P. 15925</t>
  </si>
  <si>
    <t>0000010526</t>
  </si>
  <si>
    <t>1489</t>
  </si>
  <si>
    <t>C/P. 17975,17976,17977,17978,17979</t>
  </si>
  <si>
    <t>0000010527</t>
  </si>
  <si>
    <t>1488</t>
  </si>
  <si>
    <t>C/P. 17966,17967,17968,17969,17970,17971,17972,17973,18129</t>
  </si>
  <si>
    <t>0000010540</t>
  </si>
  <si>
    <t>1504</t>
  </si>
  <si>
    <t>C/P. 17997,17998,17999,18000,18001,18002,18003,18004,18005</t>
  </si>
  <si>
    <t>0000010541</t>
  </si>
  <si>
    <t>1513</t>
  </si>
  <si>
    <t>C/P. 18249,18250,18251,18252,18253</t>
  </si>
  <si>
    <t>0000010810</t>
  </si>
  <si>
    <t>1537</t>
  </si>
  <si>
    <t>C/P. 18760,18761,18762</t>
  </si>
  <si>
    <t>0000010845</t>
  </si>
  <si>
    <t>1567</t>
  </si>
  <si>
    <t>1567-2015-INF-RR.HH</t>
  </si>
  <si>
    <t>C/P. 18483,18484,18485,18486,18487</t>
  </si>
  <si>
    <t>0000011600</t>
  </si>
  <si>
    <t>1575</t>
  </si>
  <si>
    <t>C/P. 19035,19036,19037,19038,19039,19040</t>
  </si>
  <si>
    <t>0000011678</t>
  </si>
  <si>
    <t>1717</t>
  </si>
  <si>
    <t>C/P. 19041</t>
  </si>
  <si>
    <t>0000011741</t>
  </si>
  <si>
    <t>1576</t>
  </si>
  <si>
    <t>C/P. 19050,19051,19052,19053,19054,19055,19056,19057,19058</t>
  </si>
  <si>
    <t>0000001230</t>
  </si>
  <si>
    <t>043.ADM.MEMO.524.ADM</t>
  </si>
  <si>
    <t>11947</t>
  </si>
  <si>
    <t>C/P. 2316</t>
  </si>
  <si>
    <t>0000001697</t>
  </si>
  <si>
    <t>059/DR.MEMO 612.ADM</t>
  </si>
  <si>
    <t>12765</t>
  </si>
  <si>
    <t>C/P. 3051</t>
  </si>
  <si>
    <t>0000005864</t>
  </si>
  <si>
    <t>0002164</t>
  </si>
  <si>
    <t>001-0001158</t>
  </si>
  <si>
    <t>C/P. 14249,14250</t>
  </si>
  <si>
    <t>0000005865</t>
  </si>
  <si>
    <t>0002163</t>
  </si>
  <si>
    <t>001-006038</t>
  </si>
  <si>
    <t>C/P. 13380,13381</t>
  </si>
  <si>
    <t>0000005867</t>
  </si>
  <si>
    <t>0002161</t>
  </si>
  <si>
    <t>001-00122</t>
  </si>
  <si>
    <t>C/P. 11975,11976</t>
  </si>
  <si>
    <t>0000006037</t>
  </si>
  <si>
    <t>0002282</t>
  </si>
  <si>
    <t>0001-07112</t>
  </si>
  <si>
    <t>C/P. 11860,11861</t>
  </si>
  <si>
    <t>0000006155</t>
  </si>
  <si>
    <t>0002338</t>
  </si>
  <si>
    <t>001-017400</t>
  </si>
  <si>
    <t>C/P. 11869,11870</t>
  </si>
  <si>
    <t>0000006160</t>
  </si>
  <si>
    <t>0002326</t>
  </si>
  <si>
    <t>001-017472</t>
  </si>
  <si>
    <t>C/P. 12535,12536</t>
  </si>
  <si>
    <t>0000006205</t>
  </si>
  <si>
    <t>0002379</t>
  </si>
  <si>
    <t>20563856492</t>
  </si>
  <si>
    <t>SERVICENTRO EL MANANTIAL DE CHINCHEROS - APURIMAC S.R.L.</t>
  </si>
  <si>
    <t>001-00163</t>
  </si>
  <si>
    <t>C/P. 13382,13383</t>
  </si>
  <si>
    <t>0000006345</t>
  </si>
  <si>
    <t>0002458</t>
  </si>
  <si>
    <t>001-006039</t>
  </si>
  <si>
    <t>C/P. 13378,13379</t>
  </si>
  <si>
    <t>0000006348</t>
  </si>
  <si>
    <t>0002438</t>
  </si>
  <si>
    <t>001-0017420</t>
  </si>
  <si>
    <t>C/P. 12742,12743</t>
  </si>
  <si>
    <t>0000006350</t>
  </si>
  <si>
    <t>0002449</t>
  </si>
  <si>
    <t>001-00091</t>
  </si>
  <si>
    <t>C/P. 12519,12520</t>
  </si>
  <si>
    <t>0000006528</t>
  </si>
  <si>
    <t>0002490</t>
  </si>
  <si>
    <t>001-017471</t>
  </si>
  <si>
    <t>C/P. 12836,12837</t>
  </si>
  <si>
    <t>0000006619</t>
  </si>
  <si>
    <t>0002484</t>
  </si>
  <si>
    <t>001-00452</t>
  </si>
  <si>
    <t>C/P. 13922,13923</t>
  </si>
  <si>
    <t>0000006721</t>
  </si>
  <si>
    <t>0002567</t>
  </si>
  <si>
    <t>001-017461</t>
  </si>
  <si>
    <t>C/P. 12244</t>
  </si>
  <si>
    <t>0000006777</t>
  </si>
  <si>
    <t>0002563</t>
  </si>
  <si>
    <t>001-1169</t>
  </si>
  <si>
    <t>C/P. 14528,14529</t>
  </si>
  <si>
    <t>0000006780</t>
  </si>
  <si>
    <t>0002586</t>
  </si>
  <si>
    <t>0001-004079</t>
  </si>
  <si>
    <t>C/P. 12611,12612</t>
  </si>
  <si>
    <t>0000006797</t>
  </si>
  <si>
    <t>0002587</t>
  </si>
  <si>
    <t>001-017492</t>
  </si>
  <si>
    <t>C/P. 14239,14240</t>
  </si>
  <si>
    <t>0000006967</t>
  </si>
  <si>
    <t>0002683</t>
  </si>
  <si>
    <t>001-005108</t>
  </si>
  <si>
    <t>C/P. 12708</t>
  </si>
  <si>
    <t>0000006968</t>
  </si>
  <si>
    <t>0002682</t>
  </si>
  <si>
    <t>0001-00028</t>
  </si>
  <si>
    <t>C/P. 12439,12440</t>
  </si>
  <si>
    <t>0000006980</t>
  </si>
  <si>
    <t>0001688</t>
  </si>
  <si>
    <t>20564048489</t>
  </si>
  <si>
    <t>"MULTISERVICIOS Y CONSTRUCTORA AYQUIPA" EMPRESA INDIVIDUAL DE RESPONSABILIDAD LIMITADA</t>
  </si>
  <si>
    <t>001-004011</t>
  </si>
  <si>
    <t>C/P. 12751,12752</t>
  </si>
  <si>
    <t>0000007171</t>
  </si>
  <si>
    <t>0002742</t>
  </si>
  <si>
    <t>001-00759</t>
  </si>
  <si>
    <t>C/P. 13305</t>
  </si>
  <si>
    <t>0000007182</t>
  </si>
  <si>
    <t>2750</t>
  </si>
  <si>
    <t>001-2750</t>
  </si>
  <si>
    <t>C/P. 14611,14612</t>
  </si>
  <si>
    <t>0000007185</t>
  </si>
  <si>
    <t>0002725</t>
  </si>
  <si>
    <t>20564324931</t>
  </si>
  <si>
    <t>INVERSIONES ERVYS E.I.R.L.</t>
  </si>
  <si>
    <t>0001-00105</t>
  </si>
  <si>
    <t>C/P. 12704,12705</t>
  </si>
  <si>
    <t>0000007198</t>
  </si>
  <si>
    <t>0002772</t>
  </si>
  <si>
    <t>0001-004104</t>
  </si>
  <si>
    <t>C/P. 14260,14261</t>
  </si>
  <si>
    <t>0000007232</t>
  </si>
  <si>
    <t>0002765</t>
  </si>
  <si>
    <t>10314759724</t>
  </si>
  <si>
    <t>PILLACA CARBAJAL CESAR</t>
  </si>
  <si>
    <t>001-2765</t>
  </si>
  <si>
    <t>C/P. 14626</t>
  </si>
  <si>
    <t>0000007238</t>
  </si>
  <si>
    <t>0002754</t>
  </si>
  <si>
    <t>001-017489</t>
  </si>
  <si>
    <t>C/P. 14237,14238</t>
  </si>
  <si>
    <t>0000007396</t>
  </si>
  <si>
    <t>0002855</t>
  </si>
  <si>
    <t>001-008688</t>
  </si>
  <si>
    <t>C/P. 13316,13317</t>
  </si>
  <si>
    <t>0000007701</t>
  </si>
  <si>
    <t>18-19</t>
  </si>
  <si>
    <t>0002959</t>
  </si>
  <si>
    <t>001-2959</t>
  </si>
  <si>
    <t>0000007721</t>
  </si>
  <si>
    <t>0002946</t>
  </si>
  <si>
    <t>001-2946</t>
  </si>
  <si>
    <t>0000007745</t>
  </si>
  <si>
    <t>0002978</t>
  </si>
  <si>
    <t>10415549585</t>
  </si>
  <si>
    <t>MAUCAYLLE ROJAS ALEJANDRO</t>
  </si>
  <si>
    <t>001-2978</t>
  </si>
  <si>
    <t>0000007953</t>
  </si>
  <si>
    <t>0003012</t>
  </si>
  <si>
    <t>10310326815</t>
  </si>
  <si>
    <t>CORAZAO TEVEZ HUBERT</t>
  </si>
  <si>
    <t>001-3012</t>
  </si>
  <si>
    <t>C/P. 16865</t>
  </si>
  <si>
    <t>0000007974</t>
  </si>
  <si>
    <t>0003058</t>
  </si>
  <si>
    <t>001-3058</t>
  </si>
  <si>
    <t>C/P. 14606,14607</t>
  </si>
  <si>
    <t>N000000708</t>
  </si>
  <si>
    <t>Reg.Siaf 7972-15 Regularización Contable sistema direcciono Cuentas Contables</t>
  </si>
  <si>
    <t>9697</t>
  </si>
  <si>
    <t>0000005401</t>
  </si>
  <si>
    <t>0002002</t>
  </si>
  <si>
    <t>006-005589</t>
  </si>
  <si>
    <t>C/P. 14852,14853</t>
  </si>
  <si>
    <t>0000005617</t>
  </si>
  <si>
    <t>0002101</t>
  </si>
  <si>
    <t>002-00404</t>
  </si>
  <si>
    <t>C/P. 16251</t>
  </si>
  <si>
    <t>0000005737</t>
  </si>
  <si>
    <t>0002100</t>
  </si>
  <si>
    <t>20564350002</t>
  </si>
  <si>
    <t>DISEÑO Y ACABADOS RODRIGO EMPRESA INDIVIDUAL DE RESPONSABILIDAD LIMITADA - D.A.R. E.I.R.L.</t>
  </si>
  <si>
    <t>001-2100</t>
  </si>
  <si>
    <t>0000006159</t>
  </si>
  <si>
    <t>0002325</t>
  </si>
  <si>
    <t>003-0003</t>
  </si>
  <si>
    <t>C/P. 15059,15060</t>
  </si>
  <si>
    <t>0000006346</t>
  </si>
  <si>
    <t>0002457</t>
  </si>
  <si>
    <t>001-003708</t>
  </si>
  <si>
    <t>C/P. 15487,15488</t>
  </si>
  <si>
    <t>0000006529</t>
  </si>
  <si>
    <t>0002488</t>
  </si>
  <si>
    <t>001-006066</t>
  </si>
  <si>
    <t>C/P. 14629,14630</t>
  </si>
  <si>
    <t>0000006623</t>
  </si>
  <si>
    <t>0002481</t>
  </si>
  <si>
    <t>C/P. 14307,14308</t>
  </si>
  <si>
    <t>0000006775</t>
  </si>
  <si>
    <t>2553</t>
  </si>
  <si>
    <t>006-005586</t>
  </si>
  <si>
    <t>C/P. 14361,14362</t>
  </si>
  <si>
    <t>0000006776</t>
  </si>
  <si>
    <t>0002572</t>
  </si>
  <si>
    <t>006-005588</t>
  </si>
  <si>
    <t>C/P. 14359,14360</t>
  </si>
  <si>
    <t>0000006860</t>
  </si>
  <si>
    <t>0002593</t>
  </si>
  <si>
    <t>001-00585</t>
  </si>
  <si>
    <t>C/P. 14255</t>
  </si>
  <si>
    <t>0000007162</t>
  </si>
  <si>
    <t>0002722</t>
  </si>
  <si>
    <t>002-00215</t>
  </si>
  <si>
    <t>C/P. 14387,14388</t>
  </si>
  <si>
    <t>0000007196</t>
  </si>
  <si>
    <t>0002776</t>
  </si>
  <si>
    <t>001-003794</t>
  </si>
  <si>
    <t>C/P. 15037,15038</t>
  </si>
  <si>
    <t>0000007197</t>
  </si>
  <si>
    <t>0002777</t>
  </si>
  <si>
    <t>001-019054</t>
  </si>
  <si>
    <t>C/P. 14866,14867</t>
  </si>
  <si>
    <t>0000007231</t>
  </si>
  <si>
    <t>0002764</t>
  </si>
  <si>
    <t>003-001475</t>
  </si>
  <si>
    <t>C/P. 14627,14628</t>
  </si>
  <si>
    <t>0000007264</t>
  </si>
  <si>
    <t>0002798</t>
  </si>
  <si>
    <t>20564441733</t>
  </si>
  <si>
    <t>CONSTRUCTORA AYAVY S.A.C.</t>
  </si>
  <si>
    <t>C/P. 14736,14737</t>
  </si>
  <si>
    <t>0000007284</t>
  </si>
  <si>
    <t>0002807</t>
  </si>
  <si>
    <t>001-003790</t>
  </si>
  <si>
    <t>C/P. 15043,15044</t>
  </si>
  <si>
    <t>0000007306</t>
  </si>
  <si>
    <t>0002730</t>
  </si>
  <si>
    <t>001-3709</t>
  </si>
  <si>
    <t>C/P. 16249,16250</t>
  </si>
  <si>
    <t>0000007469</t>
  </si>
  <si>
    <t>0002768</t>
  </si>
  <si>
    <t>10239116626</t>
  </si>
  <si>
    <t>FERNANDEZ MENA DULA</t>
  </si>
  <si>
    <t>001-35569</t>
  </si>
  <si>
    <t>C/P. 14233</t>
  </si>
  <si>
    <t>0000007471</t>
  </si>
  <si>
    <t>0002766</t>
  </si>
  <si>
    <t>001-35566</t>
  </si>
  <si>
    <t>C/P. 14389</t>
  </si>
  <si>
    <t>0000007552</t>
  </si>
  <si>
    <t>0002767</t>
  </si>
  <si>
    <t>001-35568</t>
  </si>
  <si>
    <t>C/P. 14234</t>
  </si>
  <si>
    <t>0000007610</t>
  </si>
  <si>
    <t>0002921</t>
  </si>
  <si>
    <t>001-000192</t>
  </si>
  <si>
    <t>C/P. 14403,14404</t>
  </si>
  <si>
    <t>0000007692</t>
  </si>
  <si>
    <t>0002960</t>
  </si>
  <si>
    <t>001-008740</t>
  </si>
  <si>
    <t>001-00539</t>
  </si>
  <si>
    <t>0000007705</t>
  </si>
  <si>
    <t>0002957</t>
  </si>
  <si>
    <t>001-00409</t>
  </si>
  <si>
    <t>0000007707</t>
  </si>
  <si>
    <t>0002956</t>
  </si>
  <si>
    <t>001-2956</t>
  </si>
  <si>
    <t>0000007709</t>
  </si>
  <si>
    <t>0002955</t>
  </si>
  <si>
    <t>001-2955</t>
  </si>
  <si>
    <t>0000007711</t>
  </si>
  <si>
    <t>0002954</t>
  </si>
  <si>
    <t>001-019002</t>
  </si>
  <si>
    <t>0000007713</t>
  </si>
  <si>
    <t>0002953</t>
  </si>
  <si>
    <t>001-019019</t>
  </si>
  <si>
    <t>0000007715</t>
  </si>
  <si>
    <t>0002951</t>
  </si>
  <si>
    <t>001-030486</t>
  </si>
  <si>
    <t>C/P. 14326,14327</t>
  </si>
  <si>
    <t>0000007716</t>
  </si>
  <si>
    <t>0002952</t>
  </si>
  <si>
    <t>002-034234</t>
  </si>
  <si>
    <t>0000007722</t>
  </si>
  <si>
    <t>0002940</t>
  </si>
  <si>
    <t>003-002428</t>
  </si>
  <si>
    <t>C/P. 14482,14483</t>
  </si>
  <si>
    <t>0000007859</t>
  </si>
  <si>
    <t>0002974</t>
  </si>
  <si>
    <t>001-019023</t>
  </si>
  <si>
    <t>C/P. 14633,14634</t>
  </si>
  <si>
    <t>0000008080</t>
  </si>
  <si>
    <t>0003077</t>
  </si>
  <si>
    <t>001-019026</t>
  </si>
  <si>
    <t>C/P. 14637,14638</t>
  </si>
  <si>
    <t>0000008083</t>
  </si>
  <si>
    <t>0003063</t>
  </si>
  <si>
    <t>001-006067</t>
  </si>
  <si>
    <t>C/P. 14604,14605</t>
  </si>
  <si>
    <t>0000008144</t>
  </si>
  <si>
    <t>0003078</t>
  </si>
  <si>
    <t>001-00045</t>
  </si>
  <si>
    <t>C/P. 14635,14636</t>
  </si>
  <si>
    <t>0000008145</t>
  </si>
  <si>
    <t>0003079</t>
  </si>
  <si>
    <t>001-008710</t>
  </si>
  <si>
    <t>C/P. 14273,14372</t>
  </si>
  <si>
    <t>0000008204</t>
  </si>
  <si>
    <t>0003104</t>
  </si>
  <si>
    <t>001-019046</t>
  </si>
  <si>
    <t>C/P. 15049,15050</t>
  </si>
  <si>
    <t>0000008205</t>
  </si>
  <si>
    <t>0003103</t>
  </si>
  <si>
    <t>001-00064</t>
  </si>
  <si>
    <t>C/P. 15036</t>
  </si>
  <si>
    <t>0000008208</t>
  </si>
  <si>
    <t>0003107</t>
  </si>
  <si>
    <t>001-019029</t>
  </si>
  <si>
    <t>C/P. 14641</t>
  </si>
  <si>
    <t>0000008289</t>
  </si>
  <si>
    <t>0003149</t>
  </si>
  <si>
    <t>001-00029</t>
  </si>
  <si>
    <t>C/P. 14600,14601</t>
  </si>
  <si>
    <t>0000008663</t>
  </si>
  <si>
    <t>0003274</t>
  </si>
  <si>
    <t>001-006077</t>
  </si>
  <si>
    <t>C/P. 15055,15056</t>
  </si>
  <si>
    <t>0000008745</t>
  </si>
  <si>
    <t>0003278</t>
  </si>
  <si>
    <t>001-007485</t>
  </si>
  <si>
    <t>0000008891</t>
  </si>
  <si>
    <t>0003321</t>
  </si>
  <si>
    <t>001-615</t>
  </si>
  <si>
    <t>C/P. 16533,16534</t>
  </si>
  <si>
    <t>0000008912</t>
  </si>
  <si>
    <t>0003324</t>
  </si>
  <si>
    <t>001-000616</t>
  </si>
  <si>
    <t>C/P. 16531,16532</t>
  </si>
  <si>
    <t>0000008993</t>
  </si>
  <si>
    <t>MEMO.1842.ADM</t>
  </si>
  <si>
    <t>C/P. 15105</t>
  </si>
  <si>
    <t>0000009186</t>
  </si>
  <si>
    <t>003-000399</t>
  </si>
  <si>
    <t>C/P. 16285,16286</t>
  </si>
  <si>
    <t>ADS N° 100-2015 ADQ. PEGAMENTO PARA PORCELNATO .</t>
  </si>
  <si>
    <t>0000002335</t>
  </si>
  <si>
    <t>0000482</t>
  </si>
  <si>
    <t>006-005766</t>
  </si>
  <si>
    <t>C/P. 19925,19926</t>
  </si>
  <si>
    <t>0000005866</t>
  </si>
  <si>
    <t>0002162</t>
  </si>
  <si>
    <t>2162</t>
  </si>
  <si>
    <t>0000006530</t>
  </si>
  <si>
    <t>0002489</t>
  </si>
  <si>
    <t>2489</t>
  </si>
  <si>
    <t>0000007263</t>
  </si>
  <si>
    <t>0002799</t>
  </si>
  <si>
    <t>2799</t>
  </si>
  <si>
    <t>0000007283</t>
  </si>
  <si>
    <t>0002806</t>
  </si>
  <si>
    <t>2806</t>
  </si>
  <si>
    <t>0000007454</t>
  </si>
  <si>
    <t>0002709</t>
  </si>
  <si>
    <t>001-0019218</t>
  </si>
  <si>
    <t>C/P. 253,254</t>
  </si>
  <si>
    <t>14327</t>
  </si>
  <si>
    <t>C/P. 14327</t>
  </si>
  <si>
    <t>IMPORTE QUE SE GIRA PARA LA CANCELACION DE LA RETENCION DEL3 % DE LA O/C N° 2951-2015, POR ADQUISICION DE COMBUSTIBLE,SEGUN B/V N° 003-030486, CON FTE. FTO. C/M N° 0278-2015 " MEJORAMIENTO DEL ACCESO DE LA POBLACION MATERNO INFANTIL A LOS SERVICIOS QUE B</t>
  </si>
  <si>
    <t>14482</t>
  </si>
  <si>
    <t>C/P. 14482</t>
  </si>
  <si>
    <t>IMPORTE QUE SE ABONA AL CCI POR LA CANCELACION DE LA ORDEN DE COMPRA N° 2940 - 2015, POR LA ADQUISICION DE MATERIALES, SEGUN FACTURA N° 003-2428, AFECTO A LA META 0278 - 2015 - MEJORAMIENTO DEL ACCESO DE LA POBLACION MATERNO INFANTIL A LOSSERVICIOS QUE B</t>
  </si>
  <si>
    <t>14483</t>
  </si>
  <si>
    <t>C/P. 14483</t>
  </si>
  <si>
    <t>IMPORTE QUE SE GIRA POR LA CANCELACION DE LA RETENCION DEL 3% DE LA ORDEN DE COMPRA N° 2940 - 2015, POR LA ADQUISICION DE MATERIALES, SEGUN FACTURA N° 003-2428, AFECTO A LA META 0278 - 2015 - MEJORAMIENTO DEL ACCESO DE LA POBLACION MATERNOINFANTIL A LOSO</t>
  </si>
  <si>
    <t>0000008075</t>
  </si>
  <si>
    <t>0003074</t>
  </si>
  <si>
    <t>001-00390</t>
  </si>
  <si>
    <t>C/P. 16741</t>
  </si>
  <si>
    <t>0000008209</t>
  </si>
  <si>
    <t>0003106</t>
  </si>
  <si>
    <t>001-005273</t>
  </si>
  <si>
    <t>C/P. 16289</t>
  </si>
  <si>
    <t>0000008248</t>
  </si>
  <si>
    <t>0003123</t>
  </si>
  <si>
    <t>20554890416</t>
  </si>
  <si>
    <t>CA UMBAU S.A.C.</t>
  </si>
  <si>
    <t>001-000205</t>
  </si>
  <si>
    <t>0000008288</t>
  </si>
  <si>
    <t>0003138</t>
  </si>
  <si>
    <t>3138</t>
  </si>
  <si>
    <t>0000008323</t>
  </si>
  <si>
    <t>0003186</t>
  </si>
  <si>
    <t>006-0005761</t>
  </si>
  <si>
    <t>C/P. 19948,19949</t>
  </si>
  <si>
    <t>0000008904</t>
  </si>
  <si>
    <t>3232</t>
  </si>
  <si>
    <t>006-005784</t>
  </si>
  <si>
    <t>C/P. 17486,17487</t>
  </si>
  <si>
    <t>0000008945</t>
  </si>
  <si>
    <t>0003379</t>
  </si>
  <si>
    <t>0001-01022</t>
  </si>
  <si>
    <t>C/P. 16284</t>
  </si>
  <si>
    <t>0000008952</t>
  </si>
  <si>
    <t>0003397</t>
  </si>
  <si>
    <t>001-19256</t>
  </si>
  <si>
    <t>0000009034</t>
  </si>
  <si>
    <t>0003439</t>
  </si>
  <si>
    <t>001-000042</t>
  </si>
  <si>
    <t>C/P. 18051</t>
  </si>
  <si>
    <t>0000009058</t>
  </si>
  <si>
    <t>0003430</t>
  </si>
  <si>
    <t>001-005098</t>
  </si>
  <si>
    <t>C/P. 16538</t>
  </si>
  <si>
    <t>0000009151</t>
  </si>
  <si>
    <t>0003463</t>
  </si>
  <si>
    <t>001-00179</t>
  </si>
  <si>
    <t>C/P. 19980,19981</t>
  </si>
  <si>
    <t>0000009152</t>
  </si>
  <si>
    <t>0003462</t>
  </si>
  <si>
    <t>001-000288</t>
  </si>
  <si>
    <t>C/P. 17488</t>
  </si>
  <si>
    <t>0000009154</t>
  </si>
  <si>
    <t>0003460</t>
  </si>
  <si>
    <t>001-0019174</t>
  </si>
  <si>
    <t>C/P. 17211</t>
  </si>
  <si>
    <t>0000009155</t>
  </si>
  <si>
    <t>0003458</t>
  </si>
  <si>
    <t>001-0019182</t>
  </si>
  <si>
    <t>C/P. 17713,17714</t>
  </si>
  <si>
    <t>0000009156</t>
  </si>
  <si>
    <t>0003459</t>
  </si>
  <si>
    <t>001-0019183</t>
  </si>
  <si>
    <t>C/P. 17709,17710</t>
  </si>
  <si>
    <t>0000009157</t>
  </si>
  <si>
    <t>0003457</t>
  </si>
  <si>
    <t>001-0008812</t>
  </si>
  <si>
    <t>C/P. 19978,19979</t>
  </si>
  <si>
    <t>0000009158</t>
  </si>
  <si>
    <t>0003455</t>
  </si>
  <si>
    <t>001-0019177</t>
  </si>
  <si>
    <t>C/P. 17212,17213</t>
  </si>
  <si>
    <t>0000009206</t>
  </si>
  <si>
    <t>0003469</t>
  </si>
  <si>
    <t>10252079331</t>
  </si>
  <si>
    <t>HUAMAN ZAPATA JUAN</t>
  </si>
  <si>
    <t>3469</t>
  </si>
  <si>
    <t>0000009312</t>
  </si>
  <si>
    <t>2.230873</t>
  </si>
  <si>
    <t>0222</t>
  </si>
  <si>
    <t>0003503</t>
  </si>
  <si>
    <t>20501701956</t>
  </si>
  <si>
    <t>METAX INDUSTRIA Y COMERCIO S.A.C.</t>
  </si>
  <si>
    <t>001-0011307</t>
  </si>
  <si>
    <t>C/P. 542,543</t>
  </si>
  <si>
    <t>0000009317</t>
  </si>
  <si>
    <t>0003492</t>
  </si>
  <si>
    <t>10431645535</t>
  </si>
  <si>
    <t>QUISPE OLIVARES SERGIO</t>
  </si>
  <si>
    <t>001-000103</t>
  </si>
  <si>
    <t>C/P. 18052,18053</t>
  </si>
  <si>
    <t>0000009401</t>
  </si>
  <si>
    <t>R.D-ADM.201</t>
  </si>
  <si>
    <t>R.D.ADM-201</t>
  </si>
  <si>
    <t>C/P. 16120</t>
  </si>
  <si>
    <t>0000009575</t>
  </si>
  <si>
    <t>0003598</t>
  </si>
  <si>
    <t>003-0000016</t>
  </si>
  <si>
    <t>C/P. 17689</t>
  </si>
  <si>
    <t>0000009584</t>
  </si>
  <si>
    <t>0003601</t>
  </si>
  <si>
    <t>C/P. 17558</t>
  </si>
  <si>
    <t>0000009585</t>
  </si>
  <si>
    <t>0003599</t>
  </si>
  <si>
    <t>001-0019188</t>
  </si>
  <si>
    <t>C/P. 17707,17708</t>
  </si>
  <si>
    <t>0000009587</t>
  </si>
  <si>
    <t>0003597</t>
  </si>
  <si>
    <t>001-000550</t>
  </si>
  <si>
    <t>C/P. 20075</t>
  </si>
  <si>
    <t>0000009654</t>
  </si>
  <si>
    <t>0003638</t>
  </si>
  <si>
    <t>001-000394</t>
  </si>
  <si>
    <t>0000009655</t>
  </si>
  <si>
    <t>0003639</t>
  </si>
  <si>
    <t>C/P. 18054</t>
  </si>
  <si>
    <t>0000009667</t>
  </si>
  <si>
    <t>0003663</t>
  </si>
  <si>
    <t>C/P. 17554,17555</t>
  </si>
  <si>
    <t>0000009708</t>
  </si>
  <si>
    <t>0003711</t>
  </si>
  <si>
    <t>006-0005786</t>
  </si>
  <si>
    <t>C/P. 17326,17327</t>
  </si>
  <si>
    <t>0000009709</t>
  </si>
  <si>
    <t>0003709</t>
  </si>
  <si>
    <t>001-000048</t>
  </si>
  <si>
    <t>C/P. 17255,17256</t>
  </si>
  <si>
    <t>0000009710</t>
  </si>
  <si>
    <t>0003708</t>
  </si>
  <si>
    <t>001-000047</t>
  </si>
  <si>
    <t>C/P. 0085,0086</t>
  </si>
  <si>
    <t>0000009711</t>
  </si>
  <si>
    <t>0003707</t>
  </si>
  <si>
    <t>002-0000524</t>
  </si>
  <si>
    <t>C/P. 0084</t>
  </si>
  <si>
    <t>0000009712</t>
  </si>
  <si>
    <t>0003706</t>
  </si>
  <si>
    <t>001-000764</t>
  </si>
  <si>
    <t>C/P. 17257</t>
  </si>
  <si>
    <t>0000009713</t>
  </si>
  <si>
    <t>0003705</t>
  </si>
  <si>
    <t>001-001759</t>
  </si>
  <si>
    <t>C/P. 17258,17259</t>
  </si>
  <si>
    <t>0000009715</t>
  </si>
  <si>
    <t>0003703</t>
  </si>
  <si>
    <t>001-000539</t>
  </si>
  <si>
    <t>C/P. 17262</t>
  </si>
  <si>
    <t>0000009716</t>
  </si>
  <si>
    <t>0003702</t>
  </si>
  <si>
    <t>001-00428</t>
  </si>
  <si>
    <t>C/P. 18087</t>
  </si>
  <si>
    <t>0000009717</t>
  </si>
  <si>
    <t>0003700</t>
  </si>
  <si>
    <t>C/P. 17263,17264</t>
  </si>
  <si>
    <t>0000009718</t>
  </si>
  <si>
    <t>0003699</t>
  </si>
  <si>
    <t>C/P. 17265,17266</t>
  </si>
  <si>
    <t>0000009719</t>
  </si>
  <si>
    <t>0003698</t>
  </si>
  <si>
    <t>C/P. 17267,17268</t>
  </si>
  <si>
    <t>0000009720</t>
  </si>
  <si>
    <t>0003694</t>
  </si>
  <si>
    <t>C/P. 17246,17247</t>
  </si>
  <si>
    <t>0000009721</t>
  </si>
  <si>
    <t>0003693</t>
  </si>
  <si>
    <t>001-000010</t>
  </si>
  <si>
    <t>C/P. 17248,17249</t>
  </si>
  <si>
    <t>0000009722</t>
  </si>
  <si>
    <t>0003692</t>
  </si>
  <si>
    <t>001-001758</t>
  </si>
  <si>
    <t>C/P. 17250,17251</t>
  </si>
  <si>
    <t>0000009723</t>
  </si>
  <si>
    <t>0003691</t>
  </si>
  <si>
    <t>006-005687</t>
  </si>
  <si>
    <t>C/P. 17556,17557</t>
  </si>
  <si>
    <t>0000009724</t>
  </si>
  <si>
    <t>0003690</t>
  </si>
  <si>
    <t>001-0008735</t>
  </si>
  <si>
    <t>C/P. 20106,20107</t>
  </si>
  <si>
    <t>FACTURAS 001-0008735 Y 001-0008740</t>
  </si>
  <si>
    <t>0000009725</t>
  </si>
  <si>
    <t>0003688</t>
  </si>
  <si>
    <t>006-0005700</t>
  </si>
  <si>
    <t>C/P. 17328,17329</t>
  </si>
  <si>
    <t>0000009726</t>
  </si>
  <si>
    <t>0003689</t>
  </si>
  <si>
    <t>003-0000011</t>
  </si>
  <si>
    <t>C/P. 17254</t>
  </si>
  <si>
    <t>0000009727</t>
  </si>
  <si>
    <t>0003630</t>
  </si>
  <si>
    <t>001-000549</t>
  </si>
  <si>
    <t>C/P. 17239</t>
  </si>
  <si>
    <t>0000009728</t>
  </si>
  <si>
    <t>0003629</t>
  </si>
  <si>
    <t>002-001595</t>
  </si>
  <si>
    <t>C/P. 17238</t>
  </si>
  <si>
    <t>0000009729</t>
  </si>
  <si>
    <t>0003628</t>
  </si>
  <si>
    <t>006-5830</t>
  </si>
  <si>
    <t>0000009730</t>
  </si>
  <si>
    <t>0003627</t>
  </si>
  <si>
    <t>0001-000048</t>
  </si>
  <si>
    <t>C/P. 17240,17241</t>
  </si>
  <si>
    <t>0000009731</t>
  </si>
  <si>
    <t>0003626</t>
  </si>
  <si>
    <t>001-0019101</t>
  </si>
  <si>
    <t>C/P. 17232,17233</t>
  </si>
  <si>
    <t>0000009816</t>
  </si>
  <si>
    <t>0003745</t>
  </si>
  <si>
    <t>001-005377</t>
  </si>
  <si>
    <t>C/P. 18057</t>
  </si>
  <si>
    <t>0000009820</t>
  </si>
  <si>
    <t>0003770</t>
  </si>
  <si>
    <t>001-0019211</t>
  </si>
  <si>
    <t>C/P. 19936,19937</t>
  </si>
  <si>
    <t>0000009821</t>
  </si>
  <si>
    <t>0003768</t>
  </si>
  <si>
    <t>001-000183</t>
  </si>
  <si>
    <t>C/P. 19970,19971</t>
  </si>
  <si>
    <t>0000009823</t>
  </si>
  <si>
    <t>0003765</t>
  </si>
  <si>
    <t>001-005386</t>
  </si>
  <si>
    <t>C/P. 0153</t>
  </si>
  <si>
    <t>0000009847</t>
  </si>
  <si>
    <t>0003759</t>
  </si>
  <si>
    <t>001-0019212</t>
  </si>
  <si>
    <t>C/P. 19962,19963</t>
  </si>
  <si>
    <t>0000009848</t>
  </si>
  <si>
    <t>0003758</t>
  </si>
  <si>
    <t>001-0019214</t>
  </si>
  <si>
    <t>C/P. 19940,19941</t>
  </si>
  <si>
    <t>0000009849</t>
  </si>
  <si>
    <t>0003755</t>
  </si>
  <si>
    <t>001-000182</t>
  </si>
  <si>
    <t>C/P. 19968,19969</t>
  </si>
  <si>
    <t>0000009850</t>
  </si>
  <si>
    <t>0003750</t>
  </si>
  <si>
    <t>10433536539</t>
  </si>
  <si>
    <t>ANTEZANA FLORES JUDDY IRIS</t>
  </si>
  <si>
    <t>001-000317</t>
  </si>
  <si>
    <t>C/P. 20035</t>
  </si>
  <si>
    <t>0000009856</t>
  </si>
  <si>
    <t>003589</t>
  </si>
  <si>
    <t>006-005785</t>
  </si>
  <si>
    <t>C/P. 19956,19957</t>
  </si>
  <si>
    <t>0000009860</t>
  </si>
  <si>
    <t>3744</t>
  </si>
  <si>
    <t>001-003975</t>
  </si>
  <si>
    <t>0000009862</t>
  </si>
  <si>
    <t>003600</t>
  </si>
  <si>
    <t>001-007627</t>
  </si>
  <si>
    <t>0000009946</t>
  </si>
  <si>
    <t>0003786</t>
  </si>
  <si>
    <t>003-0002428</t>
  </si>
  <si>
    <t>C/P. 18543,18544</t>
  </si>
  <si>
    <t>FACTURAS 003-0002428 Y 003-0002429</t>
  </si>
  <si>
    <t>0000009949</t>
  </si>
  <si>
    <t>0003783</t>
  </si>
  <si>
    <t>003-030486</t>
  </si>
  <si>
    <t>C/P. 18547,18548</t>
  </si>
  <si>
    <t>0000010048</t>
  </si>
  <si>
    <t>0003805</t>
  </si>
  <si>
    <t>001-000412</t>
  </si>
  <si>
    <t>C/P. 19669</t>
  </si>
  <si>
    <t>0000010066</t>
  </si>
  <si>
    <t>0003848</t>
  </si>
  <si>
    <t>001-003976</t>
  </si>
  <si>
    <t>C/P. 20038,20039</t>
  </si>
  <si>
    <t>0000010067</t>
  </si>
  <si>
    <t>0003847</t>
  </si>
  <si>
    <t>0001-04266</t>
  </si>
  <si>
    <t>C/P. 17705,17706</t>
  </si>
  <si>
    <t>0000010192</t>
  </si>
  <si>
    <t>0003790</t>
  </si>
  <si>
    <t>002-005114</t>
  </si>
  <si>
    <t>C/P. 19951</t>
  </si>
  <si>
    <t>0000010193</t>
  </si>
  <si>
    <t>0003789</t>
  </si>
  <si>
    <t>002-005126</t>
  </si>
  <si>
    <t>C/P. 20033</t>
  </si>
  <si>
    <t>0000010258</t>
  </si>
  <si>
    <t>MEMO 1992-ADM</t>
  </si>
  <si>
    <t>C/P. 17292</t>
  </si>
  <si>
    <t>0000010290</t>
  </si>
  <si>
    <t>0003903</t>
  </si>
  <si>
    <t>001-001504</t>
  </si>
  <si>
    <t>C/P. 19953,19954</t>
  </si>
  <si>
    <t>0000010299</t>
  </si>
  <si>
    <t>0003902</t>
  </si>
  <si>
    <t>001-000323</t>
  </si>
  <si>
    <t>C/P. 19911</t>
  </si>
  <si>
    <t>0000010300</t>
  </si>
  <si>
    <t>0003900</t>
  </si>
  <si>
    <t>20490493230</t>
  </si>
  <si>
    <t>JAB CONTRATISTAS Y TRANSPORTES E.I.R.L.</t>
  </si>
  <si>
    <t>0000010301</t>
  </si>
  <si>
    <t>0003899</t>
  </si>
  <si>
    <t>001-000493</t>
  </si>
  <si>
    <t>C/P. 19912,19913</t>
  </si>
  <si>
    <t>0000010403</t>
  </si>
  <si>
    <t>0003864</t>
  </si>
  <si>
    <t>0001-1007</t>
  </si>
  <si>
    <t>C/P. 18060,18061</t>
  </si>
  <si>
    <t>0000010455</t>
  </si>
  <si>
    <t>003927</t>
  </si>
  <si>
    <t>0003-0000469</t>
  </si>
  <si>
    <t>0000010478</t>
  </si>
  <si>
    <t>0003933</t>
  </si>
  <si>
    <t>001-004040</t>
  </si>
  <si>
    <t>C/P. 19924</t>
  </si>
  <si>
    <t>0000010479</t>
  </si>
  <si>
    <t>0003934</t>
  </si>
  <si>
    <t>001-0000295</t>
  </si>
  <si>
    <t>C/P. 19923</t>
  </si>
  <si>
    <t>0000010514</t>
  </si>
  <si>
    <t>MEMO 2027 ADM</t>
  </si>
  <si>
    <t>C/P. 17600</t>
  </si>
  <si>
    <t>0000010542</t>
  </si>
  <si>
    <t>003851</t>
  </si>
  <si>
    <t>0001-000624</t>
  </si>
  <si>
    <t>ADS 46-2015 ADQ. AGREGADOS.</t>
  </si>
  <si>
    <t>0000010941</t>
  </si>
  <si>
    <t>004049</t>
  </si>
  <si>
    <t>0003-000468</t>
  </si>
  <si>
    <t>ADS 122-2015 ADQ. MAYOLICA</t>
  </si>
  <si>
    <t>0000011485</t>
  </si>
  <si>
    <t>0004113</t>
  </si>
  <si>
    <t>20549442685</t>
  </si>
  <si>
    <t>TRUCK PROFESSIONAL BUSINESS S.A.C.</t>
  </si>
  <si>
    <t>001-2042</t>
  </si>
  <si>
    <t>0000011622</t>
  </si>
  <si>
    <t>0004048</t>
  </si>
  <si>
    <t>20527210080</t>
  </si>
  <si>
    <t>COMERCIAL DIEGO EIRL</t>
  </si>
  <si>
    <t>001-2524</t>
  </si>
  <si>
    <t>C/P. 0222</t>
  </si>
  <si>
    <t>0000011684</t>
  </si>
  <si>
    <t>4133</t>
  </si>
  <si>
    <t>10434691813</t>
  </si>
  <si>
    <t>OYOLA GASPAR ALICIA DIANA</t>
  </si>
  <si>
    <t>0000011722</t>
  </si>
  <si>
    <t>4727</t>
  </si>
  <si>
    <t>E001-13</t>
  </si>
  <si>
    <t>C/P. 420</t>
  </si>
  <si>
    <t>0000011940</t>
  </si>
  <si>
    <t>INF-040-2015-SGO</t>
  </si>
  <si>
    <t>040-2015</t>
  </si>
  <si>
    <t>0000011989</t>
  </si>
  <si>
    <t>006-05848</t>
  </si>
  <si>
    <t>0000006682</t>
  </si>
  <si>
    <t>0002386</t>
  </si>
  <si>
    <t>C/P. 11933</t>
  </si>
  <si>
    <t>0000006795</t>
  </si>
  <si>
    <t>0002401</t>
  </si>
  <si>
    <t>C/P. 12004</t>
  </si>
  <si>
    <t>0000006864</t>
  </si>
  <si>
    <t>0002468</t>
  </si>
  <si>
    <t>10407990141</t>
  </si>
  <si>
    <t>CCAHUANA OROYA RUFO</t>
  </si>
  <si>
    <t>001-000308</t>
  </si>
  <si>
    <t>C/P. 12709</t>
  </si>
  <si>
    <t>0000006865</t>
  </si>
  <si>
    <t>001-00302</t>
  </si>
  <si>
    <t>C/P. 12710</t>
  </si>
  <si>
    <t>0000007098</t>
  </si>
  <si>
    <t>0002566</t>
  </si>
  <si>
    <t>20115425651</t>
  </si>
  <si>
    <t>EPS EMUSAP ABANCAY S.A.C</t>
  </si>
  <si>
    <t>B002-00034556-82</t>
  </si>
  <si>
    <t>C/P. 12549</t>
  </si>
  <si>
    <t>0000007281</t>
  </si>
  <si>
    <t>0002594</t>
  </si>
  <si>
    <t>1-1851930-34</t>
  </si>
  <si>
    <t>C/P. 12550</t>
  </si>
  <si>
    <t>0000007475</t>
  </si>
  <si>
    <t>0002646</t>
  </si>
  <si>
    <t>10314759783</t>
  </si>
  <si>
    <t>TORRE MARCELO CIRO</t>
  </si>
  <si>
    <t>002-00088</t>
  </si>
  <si>
    <t>C/P. 13560,13561</t>
  </si>
  <si>
    <t>0000007476</t>
  </si>
  <si>
    <t>0002645</t>
  </si>
  <si>
    <t>20180001051</t>
  </si>
  <si>
    <t>MUNICIPALIDAD PROVINCIAL DE CHINCHEROS</t>
  </si>
  <si>
    <t>001-00461</t>
  </si>
  <si>
    <t>C/P. 13710,13711</t>
  </si>
  <si>
    <t>0000007477</t>
  </si>
  <si>
    <t>0002647</t>
  </si>
  <si>
    <t>10314862100</t>
  </si>
  <si>
    <t>NAVARRO SERNA JESUS</t>
  </si>
  <si>
    <t>002-0063</t>
  </si>
  <si>
    <t>C/P. 13707</t>
  </si>
  <si>
    <t>0000007478</t>
  </si>
  <si>
    <t>0002649</t>
  </si>
  <si>
    <t>20490613235</t>
  </si>
  <si>
    <t>INVERSIONES GENERALES "TQ" E.I.R.L. INGE TQ E.I.R.L.</t>
  </si>
  <si>
    <t>001-00158</t>
  </si>
  <si>
    <t>C/P. 13557,13558</t>
  </si>
  <si>
    <t>0000007479</t>
  </si>
  <si>
    <t>0002650</t>
  </si>
  <si>
    <t>20210743902</t>
  </si>
  <si>
    <t>MUNICIPALIDAD DISTRITAL DE RANRACANCHA</t>
  </si>
  <si>
    <t>001-00581</t>
  </si>
  <si>
    <t>C/P. 13705,13706</t>
  </si>
  <si>
    <t>0000007516</t>
  </si>
  <si>
    <t>0002648</t>
  </si>
  <si>
    <t>10314863742</t>
  </si>
  <si>
    <t>CASTAÑEDA VILCHEZ JOSE MARCIAL</t>
  </si>
  <si>
    <t>002-00262</t>
  </si>
  <si>
    <t>C/P. 13562,13563</t>
  </si>
  <si>
    <t>0000007254</t>
  </si>
  <si>
    <t>10311819653</t>
  </si>
  <si>
    <t>CENTENO CCOLLCCA ROBERT</t>
  </si>
  <si>
    <t>001-00509</t>
  </si>
  <si>
    <t>0000008253</t>
  </si>
  <si>
    <t>0002911</t>
  </si>
  <si>
    <t>C/P. 14542</t>
  </si>
  <si>
    <t>0000008660</t>
  </si>
  <si>
    <t>0003068</t>
  </si>
  <si>
    <t>001-305</t>
  </si>
  <si>
    <t>C/P. 0741</t>
  </si>
  <si>
    <t>0000008661</t>
  </si>
  <si>
    <t>001-00304</t>
  </si>
  <si>
    <t>C/P. 0740</t>
  </si>
  <si>
    <t>0000008662</t>
  </si>
  <si>
    <t>0001-125</t>
  </si>
  <si>
    <t>0000008371</t>
  </si>
  <si>
    <t>002-523</t>
  </si>
  <si>
    <t>C/P. 17839</t>
  </si>
  <si>
    <t>0000009061</t>
  </si>
  <si>
    <t>0003196</t>
  </si>
  <si>
    <t>10403728891</t>
  </si>
  <si>
    <t>CARRERA CERNA JESUS HECTOR</t>
  </si>
  <si>
    <t>E001-16</t>
  </si>
  <si>
    <t>C/P. 19740</t>
  </si>
  <si>
    <t>0000009361</t>
  </si>
  <si>
    <t>20600292901</t>
  </si>
  <si>
    <t>EMPRESA CONSULTORIA &amp; CONSTRUCTORA CB &amp; A SOCIEDAD COMERCIAL DE RESPONSABILIDAD LIMITADA</t>
  </si>
  <si>
    <t>C/P. 16792,16793</t>
  </si>
  <si>
    <t>0000009515</t>
  </si>
  <si>
    <t>0003360</t>
  </si>
  <si>
    <t>C/P. 17021</t>
  </si>
  <si>
    <t>0000009522</t>
  </si>
  <si>
    <t>001-000307</t>
  </si>
  <si>
    <t>0000009523</t>
  </si>
  <si>
    <t>0003359</t>
  </si>
  <si>
    <t>10313553081</t>
  </si>
  <si>
    <t>RETAMOZO SALINAS SERGIO</t>
  </si>
  <si>
    <t>002-0012</t>
  </si>
  <si>
    <t>C/P. 17841</t>
  </si>
  <si>
    <t>0000009641</t>
  </si>
  <si>
    <t>0003419</t>
  </si>
  <si>
    <t>001-000306</t>
  </si>
  <si>
    <t>C/P. 782</t>
  </si>
  <si>
    <t>0000009736</t>
  </si>
  <si>
    <t>0003030</t>
  </si>
  <si>
    <t>10452115561</t>
  </si>
  <si>
    <t>VARGAS REYNOSO GUSTAVO CRISTHIANS</t>
  </si>
  <si>
    <t>C/P. 0512</t>
  </si>
  <si>
    <t>0000009922</t>
  </si>
  <si>
    <t>0003515</t>
  </si>
  <si>
    <t>C/P. 19412,19413</t>
  </si>
  <si>
    <t>0000009929</t>
  </si>
  <si>
    <t>0003529</t>
  </si>
  <si>
    <t>10310144440</t>
  </si>
  <si>
    <t>SARMIENTO DE HUAMAN BRUNA OCTAVIA</t>
  </si>
  <si>
    <t>0001-000469</t>
  </si>
  <si>
    <t>C/P. 17838</t>
  </si>
  <si>
    <t>0000010056</t>
  </si>
  <si>
    <t>3804</t>
  </si>
  <si>
    <t>001-0019152</t>
  </si>
  <si>
    <t>C/P. 17717,17718</t>
  </si>
  <si>
    <t>FACTURAS 001-0019152 Y 001-0019151</t>
  </si>
  <si>
    <t>0000010147</t>
  </si>
  <si>
    <t>10310129629</t>
  </si>
  <si>
    <t>CRUZ RAYME MARCELINA</t>
  </si>
  <si>
    <t>002-014001</t>
  </si>
  <si>
    <t>C/P. 17661</t>
  </si>
  <si>
    <t>0000010239</t>
  </si>
  <si>
    <t>3575</t>
  </si>
  <si>
    <t>10313548371</t>
  </si>
  <si>
    <t>ROMAN GALIANO JULIO GREGORIO</t>
  </si>
  <si>
    <t>001-0000182</t>
  </si>
  <si>
    <t>C/P. 17677</t>
  </si>
  <si>
    <t>0000010326</t>
  </si>
  <si>
    <t>0003500</t>
  </si>
  <si>
    <t>001-000026</t>
  </si>
  <si>
    <t>C/P. 18144,18145</t>
  </si>
  <si>
    <t>0000010494</t>
  </si>
  <si>
    <t>0003873</t>
  </si>
  <si>
    <t>20527626693</t>
  </si>
  <si>
    <t>INGENIERIA GEOLOGIA Y LABORATORIOS SOCIEDAD COMERCIAL DE RESPONSABILIDAD LIMITADA - INGEOL</t>
  </si>
  <si>
    <t>001-000735</t>
  </si>
  <si>
    <t>0000010495</t>
  </si>
  <si>
    <t>001-001293</t>
  </si>
  <si>
    <t>0000010683</t>
  </si>
  <si>
    <t>0004006</t>
  </si>
  <si>
    <t>20231180258</t>
  </si>
  <si>
    <t>ELITEC S.R.L. - ELECTRICISTAS Y TECNOLOGIA SCRLTDA</t>
  </si>
  <si>
    <t>001-0007548</t>
  </si>
  <si>
    <t>C/P. 19713,19714</t>
  </si>
  <si>
    <t>0000010880</t>
  </si>
  <si>
    <t>0004007</t>
  </si>
  <si>
    <t>20490860160</t>
  </si>
  <si>
    <t>INGENIEROS CONSULTORES CONTRATISTAS ELÉCTRICOS SOCIEDAD COMERCIAL DE RESPONSABILIDAD LIMIT</t>
  </si>
  <si>
    <t>001-0001026</t>
  </si>
  <si>
    <t>C/P. 19715,19716</t>
  </si>
  <si>
    <t>0000011192</t>
  </si>
  <si>
    <t>0004008</t>
  </si>
  <si>
    <t>20490999591</t>
  </si>
  <si>
    <t>COJYSA CONSTRUCTORA E INGENIERIA SOCIEDAD COMERCIAL DE RESPONSABILIDAD LIMITADA - COJYSA S</t>
  </si>
  <si>
    <t>0001-0000314</t>
  </si>
  <si>
    <t>C/P. 19508,19509</t>
  </si>
  <si>
    <t>0000011193</t>
  </si>
  <si>
    <t>0004011</t>
  </si>
  <si>
    <t>20563826151</t>
  </si>
  <si>
    <t>LEONOR BALLON NUÑEZ EMPRESA INDIVIDUAL DE RESPONSABILIDAD LIMITADA - LEOBANU E.I.R.L.</t>
  </si>
  <si>
    <t>0001-0001526</t>
  </si>
  <si>
    <t>C/P. 19425,19426</t>
  </si>
  <si>
    <t>0000011329</t>
  </si>
  <si>
    <t>0004417</t>
  </si>
  <si>
    <t>10314862738</t>
  </si>
  <si>
    <t>ARANGO QUISPE MAURO</t>
  </si>
  <si>
    <t>001-00735</t>
  </si>
  <si>
    <t>C/P. 781</t>
  </si>
  <si>
    <t>0000011330</t>
  </si>
  <si>
    <t>0004416</t>
  </si>
  <si>
    <t>001-00127</t>
  </si>
  <si>
    <t>0000011331</t>
  </si>
  <si>
    <t>0004418</t>
  </si>
  <si>
    <t>001-00126</t>
  </si>
  <si>
    <t>0000011332</t>
  </si>
  <si>
    <t>0004419</t>
  </si>
  <si>
    <t>10314776807</t>
  </si>
  <si>
    <t>QUISPE PARIONA SAMUEL</t>
  </si>
  <si>
    <t>001-001182</t>
  </si>
  <si>
    <t>0000011407</t>
  </si>
  <si>
    <t>0004494</t>
  </si>
  <si>
    <t>10473305386</t>
  </si>
  <si>
    <t>TORRES SULLCA ROCIO</t>
  </si>
  <si>
    <t>C/P. 19398</t>
  </si>
  <si>
    <t>0000011408</t>
  </si>
  <si>
    <t>0004423</t>
  </si>
  <si>
    <t>001-000037</t>
  </si>
  <si>
    <t>C/P. 19436,19437</t>
  </si>
  <si>
    <t>0000011409</t>
  </si>
  <si>
    <t>0004470</t>
  </si>
  <si>
    <t>10310452772</t>
  </si>
  <si>
    <t>BECERRA MONTOYA VICTOR HUGO</t>
  </si>
  <si>
    <t>001-000345</t>
  </si>
  <si>
    <t>C/P. 327</t>
  </si>
  <si>
    <t>0000011412</t>
  </si>
  <si>
    <t>0004097</t>
  </si>
  <si>
    <t>003-123</t>
  </si>
  <si>
    <t>C/P. 19416</t>
  </si>
  <si>
    <t>0000011413</t>
  </si>
  <si>
    <t>0004266</t>
  </si>
  <si>
    <t>E001-15</t>
  </si>
  <si>
    <t>0000011633</t>
  </si>
  <si>
    <t>0004719</t>
  </si>
  <si>
    <t>10420938450</t>
  </si>
  <si>
    <t>PEÑA SOLIS MIRIAM</t>
  </si>
  <si>
    <t>002-506</t>
  </si>
  <si>
    <t>C/P. 19417</t>
  </si>
  <si>
    <t>0000011634</t>
  </si>
  <si>
    <t>0004720</t>
  </si>
  <si>
    <t>002-505</t>
  </si>
  <si>
    <t>C/P. 19418</t>
  </si>
  <si>
    <t>0000011738</t>
  </si>
  <si>
    <t>4754</t>
  </si>
  <si>
    <t>10400599527</t>
  </si>
  <si>
    <t>BALLON BACA VICTOR</t>
  </si>
  <si>
    <t>C/P. 19342</t>
  </si>
  <si>
    <t>0000011751</t>
  </si>
  <si>
    <t>0004622</t>
  </si>
  <si>
    <t>0000011800</t>
  </si>
  <si>
    <t>0004762</t>
  </si>
  <si>
    <t>10310008686</t>
  </si>
  <si>
    <t>CERON CONTRERAS ANATOLIA</t>
  </si>
  <si>
    <t>C/P. 19512</t>
  </si>
  <si>
    <t>0000011860</t>
  </si>
  <si>
    <t>0004705</t>
  </si>
  <si>
    <t>C/P. 19385</t>
  </si>
  <si>
    <t>0000004703</t>
  </si>
  <si>
    <t>0000000014</t>
  </si>
  <si>
    <t>C/P. 8127</t>
  </si>
  <si>
    <t>019-02</t>
  </si>
  <si>
    <t>021-02</t>
  </si>
  <si>
    <t>338-14</t>
  </si>
  <si>
    <t>076-08</t>
  </si>
  <si>
    <t>077-08</t>
  </si>
  <si>
    <t>201-08</t>
  </si>
  <si>
    <t>025-01</t>
  </si>
  <si>
    <t>N000000757</t>
  </si>
  <si>
    <t>O/C 1244-06.- C/P 4963-06 .- SIAF 2182C.M. 034-06 MEJ. EE.SS. MICRO RED MICAELA BASTIDAS   (MATG.)</t>
  </si>
  <si>
    <t>N000000769</t>
  </si>
  <si>
    <t>RECLASIFICACION ERRONEA AL C.M. 034-06. .-                                                                                               (MATG.)</t>
  </si>
  <si>
    <t>N000000773</t>
  </si>
  <si>
    <t>C.M. 51-0805-5-06-010.- RECLASIFICACION DE CUENTAS SEGUN CONCILIACION ADJUNTA.-                   (MATG.)</t>
  </si>
  <si>
    <t>N000000785</t>
  </si>
  <si>
    <t>REGULARIZACION RENDICION SR. EOY CONDORI.-                                                                                      (MATG.)</t>
  </si>
  <si>
    <t>1229</t>
  </si>
  <si>
    <t>1229-2015-INF-RR.HH</t>
  </si>
  <si>
    <t>C/P. 13528,13529,13530,13531</t>
  </si>
  <si>
    <t>C/P. 15663,15664,15665,15666,15667,15668,15669,726</t>
  </si>
  <si>
    <t>0000011740</t>
  </si>
  <si>
    <t>1497</t>
  </si>
  <si>
    <t>C/P. 19042,19043,19044,19045,19046,19047,19048,19049</t>
  </si>
  <si>
    <t>C/P. 19225,19226,19227,19228,19229,19230,19231,19232,19233</t>
  </si>
  <si>
    <t>0000011928</t>
  </si>
  <si>
    <t>1491</t>
  </si>
  <si>
    <t>C/P. 19285,19286,19287,19288,19289,19290,19291,19292,19293,19294</t>
  </si>
  <si>
    <t>N000000731</t>
  </si>
  <si>
    <t>C.M. 060-11 X S/ 241,731.80 y C.M. 140-12 x S/ 10,133.00 .- RES.GER.GEN.REG. Nº 144-2014.- LIQUIDACION DE OBRA                     (MATG.)</t>
  </si>
  <si>
    <t>001-001</t>
  </si>
  <si>
    <t>0000001231</t>
  </si>
  <si>
    <t>041.ADM.MEMO.523.ADM</t>
  </si>
  <si>
    <t>14320</t>
  </si>
  <si>
    <t>C/P. 2315</t>
  </si>
  <si>
    <t>14455</t>
  </si>
  <si>
    <t>0003-00000001</t>
  </si>
  <si>
    <t>0000009832</t>
  </si>
  <si>
    <t>0003675</t>
  </si>
  <si>
    <t>0001-04281</t>
  </si>
  <si>
    <t>C/P. 0163,0164</t>
  </si>
  <si>
    <t>N000000723</t>
  </si>
  <si>
    <t>EXTORNO NOTA 710 POR DUPLICIDAD CON LA NOTA 86-2015.-                       (MATG.)</t>
  </si>
  <si>
    <t>N000000807</t>
  </si>
  <si>
    <t>O/C 246-14 C.M. 066-15.- REGULARIZACION DEL CARGO INDEBIDO                                            (MATG.)</t>
  </si>
  <si>
    <t>C/P. 2486,2487,817,818</t>
  </si>
  <si>
    <t>N000000790</t>
  </si>
  <si>
    <t>C.M. 135-10 X S/ 21831.66 Y C.M. 095-11 X S/ 1433.12.- LIQUIDACION CONTRATO CON PACA Y ASOCIADOS S.R.L. (MATG.)</t>
  </si>
  <si>
    <t>N000000726</t>
  </si>
  <si>
    <t>RESOLUCION GERENCIAL GENERAL REGIONAL N1 194-2014-GR.APURIMAC/GG.- LIQUIDACION DE OBRA   (MATG.)</t>
  </si>
  <si>
    <t>N000000727</t>
  </si>
  <si>
    <t>RESOLUCION GERENCIAL GENERAL REGIONAL Nº 194-2014-GR-APURIMAC/GG.- LIQUIDACION DE OBRA  (MATG.)</t>
  </si>
  <si>
    <t>N000000729</t>
  </si>
  <si>
    <t>CARGO INDEBIDO AL C.M. 51-0702-5-99-639 DEBIENDO SER AL C.S.M. JOSE MARIA ARGUEDAS COTARUISI    (MATG.)</t>
  </si>
  <si>
    <t>N000000730</t>
  </si>
  <si>
    <t>RESOLUCION GERENCIAL GENERAL REGIONAL Nº 194-2014-GR-APURIMAC/GG.- LIQUIDACION OBRA                  (MATG.)</t>
  </si>
  <si>
    <t>N000000732</t>
  </si>
  <si>
    <t>RECLASIFICACION DE CUENTAS POR CARGOS INDEBIDOS                                                              (MATG.)</t>
  </si>
  <si>
    <t>N000000788</t>
  </si>
  <si>
    <t>ANULACION DE LA NOTA 732-2015 , POR ERROR EN EL ABONO                                                 ( matg.)</t>
  </si>
  <si>
    <t>0000001993</t>
  </si>
  <si>
    <t>C/P. 3776</t>
  </si>
  <si>
    <t>0000011874</t>
  </si>
  <si>
    <t>1626</t>
  </si>
  <si>
    <t>C/P. 19254,19255</t>
  </si>
  <si>
    <t>N000000782</t>
  </si>
  <si>
    <t>RESOLUCION GERENCIAL GENERAL REGIONAL Nº 236-2015-GR.APURIMAC/GG.- LIQUIDACION OBRA.-          (MATG.)</t>
  </si>
  <si>
    <t>0000007551</t>
  </si>
  <si>
    <t>0002732</t>
  </si>
  <si>
    <t>10314855111</t>
  </si>
  <si>
    <t>CARRASCO CASTAñEDA VICTOR</t>
  </si>
  <si>
    <t>C/P. 956</t>
  </si>
  <si>
    <t>0000011455</t>
  </si>
  <si>
    <t>004088</t>
  </si>
  <si>
    <t>001-927</t>
  </si>
  <si>
    <t>C/P. 1249,1250</t>
  </si>
  <si>
    <t>0000011838</t>
  </si>
  <si>
    <t>4154</t>
  </si>
  <si>
    <t>001-926</t>
  </si>
  <si>
    <t>C/P. 1243,1244</t>
  </si>
  <si>
    <t>N000000753</t>
  </si>
  <si>
    <t>EXTORNO NOTA 250-2011 POR RECLASIFICACION ERROREA, ES EQUIPAMIENTO.-                                   (MATG.)</t>
  </si>
  <si>
    <t>N000000754</t>
  </si>
  <si>
    <t>ANULACION DE LA NOTA 108-11.- POR ANULACION DE LA CUENTA 1501.070303 DEBIENDO SER A EQUIPAMIENTO (MATG.)</t>
  </si>
  <si>
    <t>N000000755</t>
  </si>
  <si>
    <t>EXTORNO NOTA 649-2010 POR ERROR EN EL EXTORNO.- O/C 1064-07Y 081 Y 309-08.-             (MATG.)</t>
  </si>
  <si>
    <t>0000002443</t>
  </si>
  <si>
    <t>MEMO.749.ADM</t>
  </si>
  <si>
    <t>18453</t>
  </si>
  <si>
    <t>C/P. 4124</t>
  </si>
  <si>
    <t>MEJ.SIST.AGUA Y AMPLIAC. ALCANTARILLADO HAQUIRA</t>
  </si>
  <si>
    <t>MEJORAMIENTO INTEGRAL DE LOS SERVICIOS DE SALUD DE LA MICRO RED MICAELA BASTIDAS: PP.SS. VILLA GLORIA,</t>
  </si>
  <si>
    <t>066-15</t>
  </si>
  <si>
    <t>CONSTRUCCION LOZA DEPORTIVA C,S,M, MIGUEL GRAU</t>
  </si>
  <si>
    <t>CONTRUCCION CERCO PERIMETRICO C.E. LA VICTORIA</t>
  </si>
  <si>
    <t>CONTRUCCION RESERVORIO C.E.M. LAS MERCEDES</t>
  </si>
  <si>
    <t>CONTRUCCION CERCO PERIMETRICO C.E. CESAR VALLEJO</t>
  </si>
  <si>
    <t>C.S.M.JOSE MARIA ARGUEDAS DE COTARUSI</t>
  </si>
  <si>
    <t>CONSTRUCCION CERCO PERIMETRICO C.E. LA VICTORIA</t>
  </si>
  <si>
    <t>CONSTRUCCION RESERVORIO C.E.M. LAS MERCEDES</t>
  </si>
  <si>
    <t>CONSTRUCCION CERCO PERIMETRICO C.E. CESAR VALLEJO</t>
  </si>
  <si>
    <t>127-14</t>
  </si>
  <si>
    <t>MEJORAMIENTO Y AMPLIACION C.S.M. FRAY DIEGO ORTIZ, DISTRITO PROGRESO, PROVINCIA GRAU</t>
  </si>
  <si>
    <t>CONCLUSION CERCO PERIMETRICO C.E.I. CHALHUANCA</t>
  </si>
  <si>
    <t>CONSTRUCCION INFRAESTRUCTURA BIBLIOTECA UNAMBA</t>
  </si>
  <si>
    <t>MEJORAMIENTO DEL RENDIMIENTO ESCOLAR EN LA I.E.M. Nº 54682 JOSE MARIA ARGUEDAS DE CURAHUASI, PROVINCIA DE ABANCAY</t>
  </si>
  <si>
    <t>MEJORAMIENTO DEL SERVICIO EDUCATIVO EN LA I.E.S. JOSE ANTONIO ENCINAS FRANCO DE LA LOCALIDAD DE TOTORA OROPESA, DISTRITO EL ORO, PROVINCIA ANTABAMBA</t>
  </si>
  <si>
    <t>MEJORAMIENTO DE LA PRESTACION DE SERVICIOS EDUCATIVOS EN LA I.E. Nº 55002 AUORA INES TEJADA, DISTRITO Y PROVINCIA DE ABANCAY</t>
  </si>
  <si>
    <t>AMPLIACION Y MEJORAMIENTO DE LA OFERTA DEL SERVICIO EDUCATIVO DE LA I.E. RAMON CASTILLA, DISTRITO CURAHUASI, PROVINCIA DE ABANCAY</t>
  </si>
  <si>
    <t>MEJORAMIENTO DE LA PRESTACION DE SERVICIOS EDUCATIVOS EN LA I.E. Nº 54010 PUEBLO LIBRE NIVELES INCIAL, PRIMARIA Y SECUNDARIA, DISTRITO Y PROVINCIA DE ABANCAY</t>
  </si>
  <si>
    <t>CONSTRUCCION CERCO PERIMETRICO C.E.I. Nº 14 DE CHALHUANCA</t>
  </si>
  <si>
    <t>CONSTRUCCION C.S.M. BENJAMIN HERENCIA ZEVALLOS DE TINTAY, PROVINCIA DE AYMARAES</t>
  </si>
  <si>
    <t>CONSTRUCCION CERCO PERIMETRICO C.E.I. Nº 14 CHALHUANCA</t>
  </si>
  <si>
    <t>MEJORAMIENTO DE LOS SERVICIOS DE SALUD MAERNO INFANTIL DEL PUESTO DE SALUD IHUAYLLO, DISTRITO IHUAYLLO, PROVINCIA AYMARAES</t>
  </si>
  <si>
    <t>MEJORAMIENTO DEL ACCESO DE LA POBLACION MATERNO INFANTIL A LOS SERVICIOS QUE BRINDA EL CENTRO DE SALUD PUEBLO JOVEN CENTENARIO, DISTRITO Y PROVINCIA DE ABANCAY</t>
  </si>
  <si>
    <t>Sub Total (2)</t>
  </si>
</sst>
</file>

<file path=xl/styles.xml><?xml version="1.0" encoding="utf-8"?>
<styleSheet xmlns="http://schemas.openxmlformats.org/spreadsheetml/2006/main">
  <numFmts count="5">
    <numFmt numFmtId="43" formatCode="_ * #,##0.00_ ;_ * \-#,##0.00_ ;_ * &quot;-&quot;??_ ;_ @_ "/>
    <numFmt numFmtId="164" formatCode="_-* #,##0.00\ _€_-;\-* #,##0.00\ _€_-;_-* &quot;-&quot;??\ _€_-;_-@_-"/>
    <numFmt numFmtId="165" formatCode="#,##0.###;\-#,##0.###;&quot;&quot;"/>
    <numFmt numFmtId="166" formatCode="_(* #,##0.00_);_(* \(#,##0.00\);_(* &quot;&quot;??_);_(@_)"/>
    <numFmt numFmtId="167" formatCode="0000"/>
  </numFmts>
  <fonts count="18">
    <font>
      <sz val="11"/>
      <color theme="1"/>
      <name val="Calibri"/>
      <family val="2"/>
      <scheme val="minor"/>
    </font>
    <font>
      <sz val="10"/>
      <color indexed="63"/>
      <name val="Arial Narrow"/>
      <family val="2"/>
    </font>
    <font>
      <sz val="10"/>
      <name val="Arial Narrow"/>
      <family val="2"/>
    </font>
    <font>
      <sz val="10"/>
      <color indexed="21"/>
      <name val="Arial Narrow"/>
      <family val="2"/>
    </font>
    <font>
      <sz val="10"/>
      <color indexed="58"/>
      <name val="Arial Narrow"/>
      <family val="2"/>
    </font>
    <font>
      <b/>
      <sz val="11"/>
      <color theme="1"/>
      <name val="Calibri"/>
      <family val="2"/>
      <scheme val="minor"/>
    </font>
    <font>
      <b/>
      <sz val="11"/>
      <color indexed="63"/>
      <name val="Calibri"/>
      <family val="2"/>
      <scheme val="minor"/>
    </font>
    <font>
      <b/>
      <sz val="12"/>
      <color indexed="63"/>
      <name val="Calibri"/>
      <family val="2"/>
      <scheme val="minor"/>
    </font>
    <font>
      <b/>
      <sz val="11"/>
      <name val="Calibri"/>
      <family val="2"/>
      <scheme val="minor"/>
    </font>
    <font>
      <b/>
      <sz val="10"/>
      <color indexed="63"/>
      <name val="Arial Narrow"/>
      <family val="2"/>
    </font>
    <font>
      <b/>
      <sz val="12"/>
      <color theme="1"/>
      <name val="Calibri"/>
      <family val="2"/>
      <scheme val="minor"/>
    </font>
    <font>
      <b/>
      <sz val="12"/>
      <name val="Calibri"/>
      <family val="2"/>
      <scheme val="minor"/>
    </font>
    <font>
      <sz val="11"/>
      <color indexed="63"/>
      <name val="Calibri"/>
      <family val="2"/>
      <scheme val="minor"/>
    </font>
    <font>
      <b/>
      <sz val="14"/>
      <color theme="1"/>
      <name val="Calibri"/>
      <family val="2"/>
      <scheme val="minor"/>
    </font>
    <font>
      <b/>
      <sz val="16"/>
      <color theme="1"/>
      <name val="Calibri"/>
      <family val="2"/>
      <scheme val="minor"/>
    </font>
    <font>
      <sz val="11"/>
      <name val="Calibri"/>
      <family val="2"/>
      <scheme val="minor"/>
    </font>
    <font>
      <sz val="11"/>
      <color theme="0"/>
      <name val="Calibri"/>
      <family val="2"/>
      <scheme val="minor"/>
    </font>
    <font>
      <sz val="10"/>
      <color theme="1"/>
      <name val="Arial Narrow"/>
      <family val="2"/>
    </font>
  </fonts>
  <fills count="10">
    <fill>
      <patternFill patternType="none"/>
    </fill>
    <fill>
      <patternFill patternType="gray125"/>
    </fill>
    <fill>
      <patternFill patternType="solid">
        <fgColor theme="0"/>
        <bgColor indexed="64"/>
      </patternFill>
    </fill>
    <fill>
      <patternFill patternType="solid">
        <fgColor theme="6" tint="0.39997558519241921"/>
        <bgColor indexed="64"/>
      </patternFill>
    </fill>
    <fill>
      <patternFill patternType="solid">
        <fgColor indexed="2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theme="7" tint="0.59999389629810485"/>
        <bgColor indexed="64"/>
      </patternFill>
    </fill>
    <fill>
      <patternFill patternType="solid">
        <fgColor theme="6" tint="0.59999389629810485"/>
        <bgColor indexed="64"/>
      </patternFill>
    </fill>
  </fills>
  <borders count="36">
    <border>
      <left/>
      <right/>
      <top/>
      <bottom/>
      <diagonal/>
    </border>
    <border>
      <left/>
      <right style="thin">
        <color indexed="64"/>
      </right>
      <top style="dotted">
        <color indexed="64"/>
      </top>
      <bottom style="dotted">
        <color indexed="64"/>
      </bottom>
      <diagonal/>
    </border>
    <border>
      <left/>
      <right/>
      <top style="dotted">
        <color indexed="64"/>
      </top>
      <bottom style="dotted">
        <color indexed="64"/>
      </bottom>
      <diagonal/>
    </border>
    <border>
      <left style="thin">
        <color indexed="64"/>
      </left>
      <right style="thin">
        <color indexed="64"/>
      </right>
      <top style="dotted">
        <color indexed="64"/>
      </top>
      <bottom style="dotted">
        <color indexed="64"/>
      </bottom>
      <diagonal/>
    </border>
    <border>
      <left style="thin">
        <color indexed="64"/>
      </left>
      <right/>
      <top style="dotted">
        <color indexed="64"/>
      </top>
      <bottom style="dotted">
        <color indexed="64"/>
      </bottom>
      <diagonal/>
    </border>
    <border>
      <left style="thin">
        <color indexed="64"/>
      </left>
      <right/>
      <top/>
      <bottom/>
      <diagonal/>
    </border>
    <border>
      <left style="thin">
        <color indexed="64"/>
      </left>
      <right style="thin">
        <color indexed="64"/>
      </right>
      <top/>
      <bottom/>
      <diagonal/>
    </border>
    <border>
      <left/>
      <right/>
      <top/>
      <bottom style="thin">
        <color auto="1"/>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dotted">
        <color indexed="64"/>
      </top>
      <bottom/>
      <diagonal/>
    </border>
    <border>
      <left/>
      <right/>
      <top style="dotted">
        <color indexed="64"/>
      </top>
      <bottom/>
      <diagonal/>
    </border>
    <border>
      <left style="thin">
        <color indexed="64"/>
      </left>
      <right style="thin">
        <color indexed="64"/>
      </right>
      <top style="dotted">
        <color indexed="64"/>
      </top>
      <bottom/>
      <diagonal/>
    </border>
    <border>
      <left/>
      <right style="thin">
        <color indexed="64"/>
      </right>
      <top style="dotted">
        <color indexed="64"/>
      </top>
      <bottom/>
      <diagonal/>
    </border>
    <border>
      <left style="thin">
        <color indexed="64"/>
      </left>
      <right/>
      <top style="thin">
        <color auto="1"/>
      </top>
      <bottom style="dotted">
        <color indexed="64"/>
      </bottom>
      <diagonal/>
    </border>
    <border>
      <left/>
      <right/>
      <top style="thin">
        <color auto="1"/>
      </top>
      <bottom style="dotted">
        <color indexed="64"/>
      </bottom>
      <diagonal/>
    </border>
    <border>
      <left style="thin">
        <color indexed="64"/>
      </left>
      <right style="thin">
        <color indexed="64"/>
      </right>
      <top style="thin">
        <color auto="1"/>
      </top>
      <bottom style="dotted">
        <color indexed="64"/>
      </bottom>
      <diagonal/>
    </border>
    <border>
      <left/>
      <right style="thin">
        <color indexed="64"/>
      </right>
      <top style="thin">
        <color auto="1"/>
      </top>
      <bottom style="dotted">
        <color indexed="64"/>
      </bottom>
      <diagonal/>
    </border>
    <border>
      <left style="thin">
        <color indexed="64"/>
      </left>
      <right/>
      <top style="dotted">
        <color indexed="64"/>
      </top>
      <bottom style="thin">
        <color auto="1"/>
      </bottom>
      <diagonal/>
    </border>
    <border>
      <left/>
      <right/>
      <top style="dotted">
        <color indexed="64"/>
      </top>
      <bottom style="thin">
        <color auto="1"/>
      </bottom>
      <diagonal/>
    </border>
    <border>
      <left style="thin">
        <color indexed="64"/>
      </left>
      <right style="thin">
        <color indexed="64"/>
      </right>
      <top style="dotted">
        <color indexed="64"/>
      </top>
      <bottom style="thin">
        <color auto="1"/>
      </bottom>
      <diagonal/>
    </border>
    <border>
      <left/>
      <right style="thin">
        <color indexed="64"/>
      </right>
      <top style="dotted">
        <color indexed="64"/>
      </top>
      <bottom style="thin">
        <color auto="1"/>
      </bottom>
      <diagonal/>
    </border>
    <border>
      <left style="thin">
        <color indexed="64"/>
      </left>
      <right/>
      <top style="thin">
        <color auto="1"/>
      </top>
      <bottom/>
      <diagonal/>
    </border>
    <border>
      <left style="thin">
        <color indexed="64"/>
      </left>
      <right style="thin">
        <color indexed="64"/>
      </right>
      <top style="thin">
        <color auto="1"/>
      </top>
      <bottom/>
      <diagonal/>
    </border>
    <border>
      <left/>
      <right style="thin">
        <color indexed="64"/>
      </right>
      <top style="thin">
        <color auto="1"/>
      </top>
      <bottom/>
      <diagonal/>
    </border>
    <border>
      <left/>
      <right style="thin">
        <color indexed="64"/>
      </right>
      <top/>
      <bottom/>
      <diagonal/>
    </border>
    <border>
      <left style="thin">
        <color indexed="64"/>
      </left>
      <right/>
      <top/>
      <bottom style="thin">
        <color auto="1"/>
      </bottom>
      <diagonal/>
    </border>
    <border>
      <left style="thin">
        <color indexed="64"/>
      </left>
      <right style="thin">
        <color indexed="64"/>
      </right>
      <top/>
      <bottom style="thin">
        <color auto="1"/>
      </bottom>
      <diagonal/>
    </border>
    <border>
      <left/>
      <right style="thin">
        <color indexed="64"/>
      </right>
      <top/>
      <bottom style="thin">
        <color auto="1"/>
      </bottom>
      <diagonal/>
    </border>
    <border>
      <left style="thin">
        <color indexed="64"/>
      </left>
      <right style="thin">
        <color indexed="64"/>
      </right>
      <top/>
      <bottom style="dotted">
        <color indexed="64"/>
      </bottom>
      <diagonal/>
    </border>
    <border>
      <left/>
      <right/>
      <top/>
      <bottom style="dotted">
        <color indexed="64"/>
      </bottom>
      <diagonal/>
    </border>
    <border>
      <left/>
      <right style="thin">
        <color indexed="64"/>
      </right>
      <top/>
      <bottom style="dotted">
        <color indexed="64"/>
      </bottom>
      <diagonal/>
    </border>
    <border>
      <left style="thin">
        <color indexed="64"/>
      </left>
      <right/>
      <top/>
      <bottom style="dotted">
        <color indexed="64"/>
      </bottom>
      <diagonal/>
    </border>
  </borders>
  <cellStyleXfs count="1">
    <xf numFmtId="0" fontId="0" fillId="0" borderId="0"/>
  </cellStyleXfs>
  <cellXfs count="524">
    <xf numFmtId="0" fontId="0" fillId="0" borderId="0" xfId="0"/>
    <xf numFmtId="0" fontId="1" fillId="0" borderId="2" xfId="0" applyNumberFormat="1" applyFont="1" applyFill="1" applyBorder="1" applyAlignment="1">
      <alignment vertical="top"/>
    </xf>
    <xf numFmtId="0" fontId="2" fillId="0" borderId="2" xfId="0" applyNumberFormat="1" applyFont="1" applyFill="1" applyBorder="1" applyAlignment="1">
      <alignment vertical="top"/>
    </xf>
    <xf numFmtId="0" fontId="1" fillId="0" borderId="4" xfId="0" applyNumberFormat="1" applyFont="1" applyFill="1" applyBorder="1" applyAlignment="1">
      <alignment vertical="top"/>
    </xf>
    <xf numFmtId="14" fontId="1" fillId="0" borderId="3" xfId="0" applyNumberFormat="1" applyFont="1" applyFill="1" applyBorder="1" applyAlignment="1">
      <alignment vertical="top"/>
    </xf>
    <xf numFmtId="165" fontId="1" fillId="0" borderId="3" xfId="0" applyNumberFormat="1" applyFont="1" applyFill="1" applyBorder="1" applyAlignment="1">
      <alignment horizontal="center" vertical="top"/>
    </xf>
    <xf numFmtId="165" fontId="1" fillId="0" borderId="1" xfId="0" applyNumberFormat="1" applyFont="1" applyFill="1" applyBorder="1" applyAlignment="1">
      <alignment horizontal="center" vertical="top"/>
    </xf>
    <xf numFmtId="166" fontId="1" fillId="0" borderId="3" xfId="0" applyNumberFormat="1" applyFont="1" applyFill="1" applyBorder="1" applyAlignment="1">
      <alignment vertical="top"/>
    </xf>
    <xf numFmtId="0" fontId="1" fillId="0" borderId="3" xfId="0" applyNumberFormat="1" applyFont="1" applyFill="1" applyBorder="1" applyAlignment="1">
      <alignment vertical="top" wrapText="1"/>
    </xf>
    <xf numFmtId="166" fontId="1" fillId="2" borderId="3" xfId="0" applyNumberFormat="1" applyFont="1" applyFill="1" applyBorder="1" applyAlignment="1">
      <alignment vertical="top"/>
    </xf>
    <xf numFmtId="0" fontId="1" fillId="0" borderId="0" xfId="0" applyNumberFormat="1" applyFont="1" applyFill="1" applyBorder="1" applyAlignment="1">
      <alignment vertical="top"/>
    </xf>
    <xf numFmtId="0" fontId="2" fillId="0" borderId="0" xfId="0" applyNumberFormat="1" applyFont="1" applyFill="1" applyBorder="1" applyAlignment="1">
      <alignment vertical="top"/>
    </xf>
    <xf numFmtId="166" fontId="1" fillId="0" borderId="0" xfId="0" applyNumberFormat="1" applyFont="1" applyFill="1" applyBorder="1" applyAlignment="1">
      <alignment vertical="top"/>
    </xf>
    <xf numFmtId="165" fontId="1" fillId="0" borderId="0" xfId="0" applyNumberFormat="1" applyFont="1" applyFill="1" applyBorder="1" applyAlignment="1">
      <alignment horizontal="center" vertical="top"/>
    </xf>
    <xf numFmtId="14" fontId="1" fillId="0" borderId="0" xfId="0" applyNumberFormat="1" applyFont="1" applyFill="1" applyBorder="1" applyAlignment="1">
      <alignment vertical="top"/>
    </xf>
    <xf numFmtId="0" fontId="1" fillId="0" borderId="0" xfId="0" applyNumberFormat="1" applyFont="1" applyFill="1" applyBorder="1" applyAlignment="1">
      <alignment vertical="top" wrapText="1"/>
    </xf>
    <xf numFmtId="166" fontId="1" fillId="2" borderId="0" xfId="0" applyNumberFormat="1" applyFont="1" applyFill="1" applyBorder="1" applyAlignment="1">
      <alignment vertical="top"/>
    </xf>
    <xf numFmtId="165" fontId="1" fillId="0" borderId="0" xfId="0" applyNumberFormat="1" applyFont="1" applyFill="1" applyBorder="1" applyAlignment="1">
      <alignment horizontal="left" vertical="top"/>
    </xf>
    <xf numFmtId="166" fontId="6" fillId="2" borderId="0" xfId="0" applyNumberFormat="1" applyFont="1" applyFill="1" applyBorder="1" applyAlignment="1">
      <alignment vertical="top"/>
    </xf>
    <xf numFmtId="166" fontId="5" fillId="0" borderId="0" xfId="0" applyNumberFormat="1" applyFont="1"/>
    <xf numFmtId="166" fontId="6" fillId="0" borderId="0" xfId="0" applyNumberFormat="1" applyFont="1" applyFill="1" applyBorder="1" applyAlignment="1">
      <alignment vertical="top"/>
    </xf>
    <xf numFmtId="0" fontId="0" fillId="2" borderId="0" xfId="0" applyFill="1"/>
    <xf numFmtId="0" fontId="0" fillId="0" borderId="0" xfId="0" applyBorder="1"/>
    <xf numFmtId="0" fontId="0" fillId="2" borderId="0" xfId="0" applyFill="1" applyBorder="1"/>
    <xf numFmtId="166" fontId="1" fillId="2" borderId="0" xfId="0" applyNumberFormat="1" applyFont="1" applyFill="1" applyBorder="1" applyAlignment="1">
      <alignment horizontal="center" vertical="top"/>
    </xf>
    <xf numFmtId="0" fontId="1" fillId="2" borderId="0" xfId="0" applyNumberFormat="1" applyFont="1" applyFill="1" applyBorder="1" applyAlignment="1">
      <alignment vertical="top"/>
    </xf>
    <xf numFmtId="0" fontId="2" fillId="2" borderId="0" xfId="0" applyNumberFormat="1" applyFont="1" applyFill="1" applyBorder="1" applyAlignment="1">
      <alignment vertical="top"/>
    </xf>
    <xf numFmtId="165" fontId="1" fillId="2" borderId="0" xfId="0" applyNumberFormat="1" applyFont="1" applyFill="1" applyBorder="1" applyAlignment="1">
      <alignment horizontal="center" vertical="top"/>
    </xf>
    <xf numFmtId="14" fontId="1" fillId="2" borderId="0" xfId="0" applyNumberFormat="1" applyFont="1" applyFill="1" applyBorder="1" applyAlignment="1">
      <alignment vertical="top"/>
    </xf>
    <xf numFmtId="0" fontId="1" fillId="2" borderId="0" xfId="0" applyNumberFormat="1" applyFont="1" applyFill="1" applyBorder="1" applyAlignment="1">
      <alignment vertical="top" wrapText="1"/>
    </xf>
    <xf numFmtId="166" fontId="1" fillId="2" borderId="6" xfId="0" applyNumberFormat="1" applyFont="1" applyFill="1" applyBorder="1" applyAlignment="1">
      <alignment vertical="top"/>
    </xf>
    <xf numFmtId="166" fontId="5" fillId="2" borderId="0" xfId="0" applyNumberFormat="1" applyFont="1" applyFill="1"/>
    <xf numFmtId="0" fontId="1" fillId="2" borderId="5" xfId="0" applyNumberFormat="1" applyFont="1" applyFill="1" applyBorder="1" applyAlignment="1">
      <alignment vertical="top"/>
    </xf>
    <xf numFmtId="165" fontId="1" fillId="2" borderId="6" xfId="0" applyNumberFormat="1" applyFont="1" applyFill="1" applyBorder="1" applyAlignment="1">
      <alignment horizontal="left" vertical="top"/>
    </xf>
    <xf numFmtId="14" fontId="1" fillId="2" borderId="6" xfId="0" applyNumberFormat="1" applyFont="1" applyFill="1" applyBorder="1" applyAlignment="1">
      <alignment vertical="top"/>
    </xf>
    <xf numFmtId="165" fontId="7" fillId="2" borderId="0" xfId="0" applyNumberFormat="1" applyFont="1" applyFill="1" applyBorder="1" applyAlignment="1">
      <alignment horizontal="left" vertical="top"/>
    </xf>
    <xf numFmtId="165" fontId="7" fillId="2" borderId="0" xfId="0" applyNumberFormat="1" applyFont="1" applyFill="1" applyBorder="1" applyAlignment="1">
      <alignment horizontal="center" vertical="top"/>
    </xf>
    <xf numFmtId="165" fontId="7" fillId="0" borderId="0" xfId="0" applyNumberFormat="1" applyFont="1" applyFill="1" applyBorder="1" applyAlignment="1">
      <alignment horizontal="left" vertical="top"/>
    </xf>
    <xf numFmtId="0" fontId="9" fillId="0" borderId="0" xfId="0" applyNumberFormat="1" applyFont="1" applyFill="1" applyBorder="1" applyAlignment="1">
      <alignment horizontal="left" vertical="top"/>
    </xf>
    <xf numFmtId="0" fontId="7" fillId="2" borderId="0" xfId="0" applyNumberFormat="1" applyFont="1" applyFill="1" applyBorder="1" applyAlignment="1">
      <alignment horizontal="left" vertical="top"/>
    </xf>
    <xf numFmtId="0" fontId="10" fillId="2" borderId="0" xfId="0" applyFont="1" applyFill="1" applyAlignment="1">
      <alignment horizontal="left"/>
    </xf>
    <xf numFmtId="0" fontId="7" fillId="0" borderId="0" xfId="0" applyNumberFormat="1" applyFont="1" applyFill="1" applyBorder="1" applyAlignment="1">
      <alignment vertical="top"/>
    </xf>
    <xf numFmtId="0" fontId="10" fillId="2" borderId="0" xfId="0" applyFont="1" applyFill="1" applyBorder="1" applyAlignment="1">
      <alignment horizontal="left" vertical="center"/>
    </xf>
    <xf numFmtId="0" fontId="10" fillId="2" borderId="0" xfId="0" applyFont="1" applyFill="1" applyAlignment="1">
      <alignment horizontal="left" vertical="center"/>
    </xf>
    <xf numFmtId="0" fontId="10" fillId="2" borderId="0" xfId="0" applyFont="1" applyFill="1" applyBorder="1" applyAlignment="1">
      <alignment vertical="center"/>
    </xf>
    <xf numFmtId="0" fontId="11" fillId="2" borderId="0" xfId="0" applyFont="1" applyFill="1" applyBorder="1" applyAlignment="1">
      <alignment horizontal="left" vertical="center"/>
    </xf>
    <xf numFmtId="0" fontId="11" fillId="2" borderId="0" xfId="0" applyFont="1" applyFill="1" applyAlignment="1">
      <alignment horizontal="left" vertical="center"/>
    </xf>
    <xf numFmtId="0" fontId="8" fillId="2" borderId="0" xfId="0" applyFont="1" applyFill="1" applyAlignment="1">
      <alignment horizontal="left" vertical="center"/>
    </xf>
    <xf numFmtId="165" fontId="6" fillId="2" borderId="0" xfId="0" applyNumberFormat="1" applyFont="1" applyFill="1" applyBorder="1" applyAlignment="1">
      <alignment horizontal="center" vertical="top"/>
    </xf>
    <xf numFmtId="0" fontId="7" fillId="0" borderId="0" xfId="0" applyNumberFormat="1" applyFont="1" applyFill="1" applyBorder="1" applyAlignment="1">
      <alignment horizontal="left" vertical="top"/>
    </xf>
    <xf numFmtId="0" fontId="5" fillId="2" borderId="0" xfId="0" applyFont="1" applyFill="1" applyAlignment="1">
      <alignment horizontal="left"/>
    </xf>
    <xf numFmtId="0" fontId="10" fillId="0" borderId="0" xfId="0" applyFont="1" applyBorder="1" applyAlignment="1">
      <alignment horizontal="left"/>
    </xf>
    <xf numFmtId="0" fontId="10" fillId="0" borderId="0" xfId="0" applyFont="1" applyAlignment="1">
      <alignment horizontal="left"/>
    </xf>
    <xf numFmtId="0" fontId="10" fillId="0" borderId="0" xfId="0" applyFont="1" applyBorder="1" applyAlignment="1">
      <alignment horizontal="left"/>
    </xf>
    <xf numFmtId="0" fontId="10" fillId="0" borderId="0" xfId="0" applyFont="1" applyBorder="1" applyAlignment="1"/>
    <xf numFmtId="0" fontId="7" fillId="2" borderId="0" xfId="0" applyNumberFormat="1" applyFont="1" applyFill="1" applyBorder="1" applyAlignment="1">
      <alignment vertical="top"/>
    </xf>
    <xf numFmtId="0" fontId="10" fillId="0" borderId="0" xfId="0" applyFont="1" applyBorder="1"/>
    <xf numFmtId="14" fontId="7" fillId="0" borderId="0" xfId="0" applyNumberFormat="1" applyFont="1" applyFill="1" applyBorder="1" applyAlignment="1">
      <alignment horizontal="center" vertical="top"/>
    </xf>
    <xf numFmtId="0" fontId="10" fillId="2" borderId="0" xfId="0" applyFont="1" applyFill="1" applyAlignment="1">
      <alignment horizontal="center"/>
    </xf>
    <xf numFmtId="0" fontId="10" fillId="2" borderId="0" xfId="0" applyFont="1" applyFill="1"/>
    <xf numFmtId="0" fontId="10" fillId="0" borderId="0" xfId="0" applyFont="1"/>
    <xf numFmtId="0" fontId="10" fillId="0" borderId="0" xfId="0" applyFont="1" applyBorder="1" applyAlignment="1">
      <alignment horizontal="center" vertical="center"/>
    </xf>
    <xf numFmtId="167" fontId="7" fillId="0" borderId="0" xfId="0" applyNumberFormat="1" applyFont="1" applyFill="1" applyBorder="1" applyAlignment="1">
      <alignment horizontal="center" vertical="top"/>
    </xf>
    <xf numFmtId="0" fontId="11" fillId="0" borderId="0" xfId="0" applyNumberFormat="1" applyFont="1" applyFill="1" applyBorder="1" applyAlignment="1">
      <alignment vertical="top"/>
    </xf>
    <xf numFmtId="0" fontId="10" fillId="0" borderId="0" xfId="0" applyFont="1" applyAlignment="1">
      <alignment horizontal="center"/>
    </xf>
    <xf numFmtId="166" fontId="7" fillId="2" borderId="0" xfId="0" applyNumberFormat="1" applyFont="1" applyFill="1" applyBorder="1" applyAlignment="1">
      <alignment vertical="top"/>
    </xf>
    <xf numFmtId="165" fontId="1" fillId="2" borderId="0" xfId="0" applyNumberFormat="1" applyFont="1" applyFill="1" applyBorder="1" applyAlignment="1">
      <alignment horizontal="left" vertical="top"/>
    </xf>
    <xf numFmtId="0" fontId="0" fillId="0" borderId="8" xfId="0" applyBorder="1"/>
    <xf numFmtId="0" fontId="1" fillId="0" borderId="8" xfId="0" applyNumberFormat="1" applyFont="1" applyFill="1" applyBorder="1" applyAlignment="1">
      <alignment vertical="top"/>
    </xf>
    <xf numFmtId="0" fontId="2" fillId="0" borderId="8" xfId="0" applyNumberFormat="1" applyFont="1" applyFill="1" applyBorder="1" applyAlignment="1">
      <alignment vertical="top"/>
    </xf>
    <xf numFmtId="0" fontId="10" fillId="0" borderId="0" xfId="0" applyFont="1" applyBorder="1" applyAlignment="1">
      <alignment horizontal="left" vertical="center"/>
    </xf>
    <xf numFmtId="0" fontId="10" fillId="0" borderId="0" xfId="0" applyFont="1" applyBorder="1" applyAlignment="1">
      <alignment horizontal="left" vertical="center" wrapText="1"/>
    </xf>
    <xf numFmtId="0" fontId="5" fillId="2" borderId="0" xfId="0" applyFont="1" applyFill="1" applyBorder="1" applyAlignment="1"/>
    <xf numFmtId="166" fontId="8" fillId="2" borderId="0" xfId="0" applyNumberFormat="1" applyFont="1" applyFill="1" applyBorder="1" applyAlignment="1">
      <alignment vertical="top"/>
    </xf>
    <xf numFmtId="166" fontId="0" fillId="2" borderId="0" xfId="0" applyNumberFormat="1" applyFill="1"/>
    <xf numFmtId="166" fontId="12" fillId="2" borderId="0" xfId="0" applyNumberFormat="1" applyFont="1" applyFill="1" applyBorder="1" applyAlignment="1">
      <alignment vertical="top"/>
    </xf>
    <xf numFmtId="0" fontId="6" fillId="0" borderId="0" xfId="0" applyNumberFormat="1" applyFont="1" applyFill="1" applyBorder="1" applyAlignment="1">
      <alignment horizontal="left" vertical="top"/>
    </xf>
    <xf numFmtId="0" fontId="0" fillId="0" borderId="0" xfId="0" applyAlignment="1">
      <alignment horizontal="center"/>
    </xf>
    <xf numFmtId="0" fontId="1" fillId="0" borderId="0" xfId="0" applyNumberFormat="1" applyFont="1" applyFill="1" applyBorder="1" applyAlignment="1">
      <alignment horizontal="center" vertical="top"/>
    </xf>
    <xf numFmtId="0" fontId="1" fillId="2" borderId="0" xfId="0" applyNumberFormat="1" applyFont="1" applyFill="1" applyBorder="1" applyAlignment="1">
      <alignment horizontal="center" vertical="top"/>
    </xf>
    <xf numFmtId="0" fontId="2" fillId="0" borderId="0" xfId="0" applyNumberFormat="1" applyFont="1" applyFill="1" applyBorder="1" applyAlignment="1">
      <alignment horizontal="center" vertical="top"/>
    </xf>
    <xf numFmtId="0" fontId="2" fillId="2" borderId="0" xfId="0" applyNumberFormat="1" applyFont="1" applyFill="1" applyBorder="1" applyAlignment="1">
      <alignment horizontal="center" vertical="top"/>
    </xf>
    <xf numFmtId="14" fontId="1" fillId="0" borderId="0" xfId="0" applyNumberFormat="1" applyFont="1" applyFill="1" applyBorder="1" applyAlignment="1">
      <alignment horizontal="center" vertical="top"/>
    </xf>
    <xf numFmtId="14" fontId="1" fillId="2" borderId="0" xfId="0" applyNumberFormat="1" applyFont="1" applyFill="1" applyBorder="1" applyAlignment="1">
      <alignment horizontal="center" vertical="top"/>
    </xf>
    <xf numFmtId="0" fontId="0" fillId="0" borderId="0" xfId="0" applyBorder="1" applyAlignment="1">
      <alignment vertical="center"/>
    </xf>
    <xf numFmtId="0" fontId="10" fillId="0" borderId="0" xfId="0" applyFont="1" applyBorder="1" applyAlignment="1"/>
    <xf numFmtId="0" fontId="13" fillId="2" borderId="0" xfId="0" applyFont="1" applyFill="1" applyBorder="1" applyAlignment="1">
      <alignment vertical="center"/>
    </xf>
    <xf numFmtId="0" fontId="2" fillId="4" borderId="9" xfId="0" applyNumberFormat="1" applyFont="1" applyFill="1" applyBorder="1" applyAlignment="1">
      <alignment horizontal="centerContinuous" vertical="center" wrapText="1"/>
    </xf>
    <xf numFmtId="0" fontId="2" fillId="4" borderId="9" xfId="0" applyNumberFormat="1" applyFont="1" applyFill="1" applyBorder="1" applyAlignment="1">
      <alignment horizontal="center" vertical="center" wrapText="1"/>
    </xf>
    <xf numFmtId="0" fontId="0" fillId="0" borderId="10" xfId="0" applyBorder="1" applyAlignment="1">
      <alignment vertical="center" wrapText="1"/>
    </xf>
    <xf numFmtId="0" fontId="0" fillId="0" borderId="10" xfId="0" applyBorder="1" applyAlignment="1">
      <alignment horizontal="center" vertical="center" wrapText="1"/>
    </xf>
    <xf numFmtId="0" fontId="2" fillId="4" borderId="11" xfId="0" applyNumberFormat="1" applyFont="1" applyFill="1" applyBorder="1" applyAlignment="1">
      <alignment horizontal="centerContinuous" vertical="center" wrapText="1"/>
    </xf>
    <xf numFmtId="0" fontId="14" fillId="0" borderId="0" xfId="0" applyFont="1" applyAlignment="1">
      <alignment horizontal="center"/>
    </xf>
    <xf numFmtId="0" fontId="10" fillId="0" borderId="0" xfId="0" applyFont="1" applyBorder="1" applyAlignment="1">
      <alignment horizontal="left"/>
    </xf>
    <xf numFmtId="0" fontId="5" fillId="2" borderId="0" xfId="0" applyFont="1" applyFill="1" applyBorder="1" applyAlignment="1">
      <alignment horizontal="left"/>
    </xf>
    <xf numFmtId="0" fontId="0" fillId="0" borderId="0" xfId="0" applyAlignment="1">
      <alignment vertical="center"/>
    </xf>
    <xf numFmtId="0" fontId="2" fillId="2" borderId="0" xfId="0" applyNumberFormat="1" applyFont="1" applyFill="1" applyBorder="1" applyAlignment="1">
      <alignment horizontal="centerContinuous" vertical="center" wrapText="1"/>
    </xf>
    <xf numFmtId="0" fontId="2" fillId="4" borderId="11" xfId="0" applyNumberFormat="1" applyFont="1" applyFill="1" applyBorder="1" applyAlignment="1">
      <alignment horizontal="center" vertical="center" wrapText="1"/>
    </xf>
    <xf numFmtId="0" fontId="5" fillId="2" borderId="0" xfId="0" applyFont="1" applyFill="1" applyBorder="1" applyAlignment="1">
      <alignment horizontal="left"/>
    </xf>
    <xf numFmtId="0" fontId="5" fillId="2" borderId="0" xfId="0" applyFont="1" applyFill="1" applyBorder="1" applyAlignment="1">
      <alignment horizontal="left"/>
    </xf>
    <xf numFmtId="0" fontId="10" fillId="2" borderId="0" xfId="0" applyFont="1" applyFill="1" applyBorder="1" applyAlignment="1">
      <alignment horizontal="left"/>
    </xf>
    <xf numFmtId="165" fontId="7" fillId="0" borderId="0" xfId="0" applyNumberFormat="1" applyFont="1" applyFill="1" applyBorder="1" applyAlignment="1">
      <alignment horizontal="center" vertical="center"/>
    </xf>
    <xf numFmtId="0" fontId="14" fillId="2" borderId="0" xfId="0" applyFont="1" applyFill="1" applyAlignment="1">
      <alignment horizontal="center"/>
    </xf>
    <xf numFmtId="0" fontId="2" fillId="2" borderId="9" xfId="0" applyNumberFormat="1" applyFont="1" applyFill="1" applyBorder="1" applyAlignment="1">
      <alignment horizontal="centerContinuous" vertical="center" wrapText="1"/>
    </xf>
    <xf numFmtId="0" fontId="1" fillId="0" borderId="1" xfId="0" applyNumberFormat="1" applyFont="1" applyFill="1" applyBorder="1" applyAlignment="1">
      <alignment horizontal="center" vertical="top"/>
    </xf>
    <xf numFmtId="166" fontId="15" fillId="2" borderId="0" xfId="0" applyNumberFormat="1" applyFont="1" applyFill="1" applyBorder="1" applyAlignment="1">
      <alignment vertical="top"/>
    </xf>
    <xf numFmtId="0" fontId="0" fillId="2" borderId="12" xfId="0" applyFill="1" applyBorder="1" applyAlignment="1">
      <alignment vertical="center" wrapText="1"/>
    </xf>
    <xf numFmtId="166" fontId="2" fillId="2" borderId="0" xfId="0" applyNumberFormat="1" applyFont="1" applyFill="1" applyBorder="1" applyAlignment="1">
      <alignment vertical="top"/>
    </xf>
    <xf numFmtId="0" fontId="0" fillId="3" borderId="0" xfId="0" applyFill="1"/>
    <xf numFmtId="0" fontId="1" fillId="2" borderId="4" xfId="0" applyNumberFormat="1" applyFont="1" applyFill="1" applyBorder="1" applyAlignment="1">
      <alignment vertical="top"/>
    </xf>
    <xf numFmtId="0" fontId="1" fillId="2" borderId="2" xfId="0" applyNumberFormat="1" applyFont="1" applyFill="1" applyBorder="1" applyAlignment="1">
      <alignment vertical="top"/>
    </xf>
    <xf numFmtId="0" fontId="2" fillId="2" borderId="2" xfId="0" applyNumberFormat="1" applyFont="1" applyFill="1" applyBorder="1" applyAlignment="1">
      <alignment vertical="top"/>
    </xf>
    <xf numFmtId="165" fontId="1" fillId="2" borderId="1" xfId="0" applyNumberFormat="1" applyFont="1" applyFill="1" applyBorder="1" applyAlignment="1">
      <alignment horizontal="center" vertical="top"/>
    </xf>
    <xf numFmtId="165" fontId="1" fillId="2" borderId="3" xfId="0" applyNumberFormat="1" applyFont="1" applyFill="1" applyBorder="1" applyAlignment="1">
      <alignment horizontal="center" vertical="top"/>
    </xf>
    <xf numFmtId="14" fontId="1" fillId="2" borderId="3" xfId="0" applyNumberFormat="1" applyFont="1" applyFill="1" applyBorder="1" applyAlignment="1">
      <alignment vertical="top"/>
    </xf>
    <xf numFmtId="0" fontId="1" fillId="2" borderId="3" xfId="0" applyNumberFormat="1" applyFont="1" applyFill="1" applyBorder="1" applyAlignment="1">
      <alignment vertical="top" wrapText="1"/>
    </xf>
    <xf numFmtId="0" fontId="0" fillId="2" borderId="0" xfId="0" applyFill="1" applyBorder="1" applyAlignment="1">
      <alignment vertical="center"/>
    </xf>
    <xf numFmtId="0" fontId="0" fillId="2" borderId="0" xfId="0" applyFill="1" applyAlignment="1">
      <alignment vertical="center"/>
    </xf>
    <xf numFmtId="164" fontId="5" fillId="2" borderId="0" xfId="0" applyNumberFormat="1" applyFont="1" applyFill="1" applyAlignment="1">
      <alignment vertical="center"/>
    </xf>
    <xf numFmtId="0" fontId="0" fillId="2" borderId="10" xfId="0" applyFill="1" applyBorder="1" applyAlignment="1">
      <alignment horizontal="center" vertical="center" wrapText="1"/>
    </xf>
    <xf numFmtId="0" fontId="7" fillId="0" borderId="0" xfId="0" applyNumberFormat="1" applyFont="1" applyFill="1" applyBorder="1" applyAlignment="1">
      <alignment horizontal="left" vertical="top"/>
    </xf>
    <xf numFmtId="0" fontId="10" fillId="2" borderId="0" xfId="0" applyFont="1" applyFill="1" applyBorder="1" applyAlignment="1">
      <alignment horizontal="left"/>
    </xf>
    <xf numFmtId="0" fontId="0" fillId="2" borderId="0" xfId="0" applyFill="1" applyAlignment="1">
      <alignment horizontal="center"/>
    </xf>
    <xf numFmtId="0" fontId="2" fillId="2" borderId="9" xfId="0" applyNumberFormat="1" applyFont="1" applyFill="1" applyBorder="1" applyAlignment="1">
      <alignment horizontal="center" vertical="center" wrapText="1"/>
    </xf>
    <xf numFmtId="0" fontId="2" fillId="2" borderId="11" xfId="0" applyNumberFormat="1" applyFont="1" applyFill="1" applyBorder="1" applyAlignment="1">
      <alignment horizontal="centerContinuous" vertical="center" wrapText="1"/>
    </xf>
    <xf numFmtId="0" fontId="10" fillId="2" borderId="0" xfId="0" applyFont="1" applyFill="1" applyBorder="1"/>
    <xf numFmtId="0" fontId="8" fillId="2" borderId="0" xfId="0" applyNumberFormat="1" applyFont="1" applyFill="1" applyBorder="1" applyAlignment="1">
      <alignment vertical="top"/>
    </xf>
    <xf numFmtId="43" fontId="5" fillId="2" borderId="0" xfId="0" applyNumberFormat="1" applyFont="1" applyFill="1" applyAlignment="1">
      <alignment vertical="center"/>
    </xf>
    <xf numFmtId="0" fontId="2" fillId="2" borderId="4" xfId="0" applyNumberFormat="1" applyFont="1" applyFill="1" applyBorder="1" applyAlignment="1">
      <alignment vertical="top"/>
    </xf>
    <xf numFmtId="166" fontId="2" fillId="2" borderId="3" xfId="0" applyNumberFormat="1" applyFont="1" applyFill="1" applyBorder="1" applyAlignment="1">
      <alignment vertical="top"/>
    </xf>
    <xf numFmtId="165" fontId="2" fillId="2" borderId="1" xfId="0" applyNumberFormat="1" applyFont="1" applyFill="1" applyBorder="1" applyAlignment="1">
      <alignment horizontal="center" vertical="top"/>
    </xf>
    <xf numFmtId="165" fontId="2" fillId="2" borderId="3" xfId="0" applyNumberFormat="1" applyFont="1" applyFill="1" applyBorder="1" applyAlignment="1">
      <alignment horizontal="center" vertical="top"/>
    </xf>
    <xf numFmtId="14" fontId="2" fillId="2" borderId="3" xfId="0" applyNumberFormat="1" applyFont="1" applyFill="1" applyBorder="1" applyAlignment="1">
      <alignment vertical="top"/>
    </xf>
    <xf numFmtId="0" fontId="2" fillId="2" borderId="3" xfId="0" applyNumberFormat="1" applyFont="1" applyFill="1" applyBorder="1" applyAlignment="1">
      <alignment vertical="top" wrapText="1"/>
    </xf>
    <xf numFmtId="0" fontId="11" fillId="2" borderId="0" xfId="0" applyNumberFormat="1" applyFont="1" applyFill="1" applyBorder="1" applyAlignment="1">
      <alignment vertical="top"/>
    </xf>
    <xf numFmtId="0" fontId="7" fillId="2" borderId="0" xfId="0" applyNumberFormat="1" applyFont="1" applyFill="1" applyBorder="1" applyAlignment="1">
      <alignment horizontal="center" vertical="top"/>
    </xf>
    <xf numFmtId="0" fontId="7" fillId="0" borderId="0" xfId="0" applyNumberFormat="1" applyFont="1" applyFill="1" applyBorder="1" applyAlignment="1">
      <alignment horizontal="left" vertical="top"/>
    </xf>
    <xf numFmtId="0" fontId="4" fillId="2" borderId="4" xfId="0" applyNumberFormat="1" applyFont="1" applyFill="1" applyBorder="1" applyAlignment="1">
      <alignment vertical="top"/>
    </xf>
    <xf numFmtId="0" fontId="4" fillId="2" borderId="2" xfId="0" applyNumberFormat="1" applyFont="1" applyFill="1" applyBorder="1" applyAlignment="1">
      <alignment vertical="top"/>
    </xf>
    <xf numFmtId="166" fontId="4" fillId="2" borderId="3" xfId="0" applyNumberFormat="1" applyFont="1" applyFill="1" applyBorder="1" applyAlignment="1">
      <alignment vertical="top"/>
    </xf>
    <xf numFmtId="165" fontId="4" fillId="2" borderId="1" xfId="0" applyNumberFormat="1" applyFont="1" applyFill="1" applyBorder="1" applyAlignment="1">
      <alignment horizontal="center" vertical="top"/>
    </xf>
    <xf numFmtId="165" fontId="4" fillId="2" borderId="3" xfId="0" applyNumberFormat="1" applyFont="1" applyFill="1" applyBorder="1" applyAlignment="1">
      <alignment horizontal="center" vertical="top"/>
    </xf>
    <xf numFmtId="14" fontId="4" fillId="2" borderId="3" xfId="0" applyNumberFormat="1" applyFont="1" applyFill="1" applyBorder="1" applyAlignment="1">
      <alignment vertical="top"/>
    </xf>
    <xf numFmtId="0" fontId="4" fillId="2" borderId="3" xfId="0" applyNumberFormat="1" applyFont="1" applyFill="1" applyBorder="1" applyAlignment="1">
      <alignment vertical="top" wrapText="1"/>
    </xf>
    <xf numFmtId="0" fontId="3" fillId="2" borderId="4" xfId="0" applyNumberFormat="1" applyFont="1" applyFill="1" applyBorder="1" applyAlignment="1">
      <alignment vertical="top"/>
    </xf>
    <xf numFmtId="0" fontId="3" fillId="2" borderId="2" xfId="0" applyNumberFormat="1" applyFont="1" applyFill="1" applyBorder="1" applyAlignment="1">
      <alignment vertical="top"/>
    </xf>
    <xf numFmtId="166" fontId="3" fillId="2" borderId="3" xfId="0" applyNumberFormat="1" applyFont="1" applyFill="1" applyBorder="1" applyAlignment="1">
      <alignment vertical="top"/>
    </xf>
    <xf numFmtId="165" fontId="3" fillId="2" borderId="1" xfId="0" applyNumberFormat="1" applyFont="1" applyFill="1" applyBorder="1" applyAlignment="1">
      <alignment horizontal="center" vertical="top"/>
    </xf>
    <xf numFmtId="165" fontId="3" fillId="2" borderId="3" xfId="0" applyNumberFormat="1" applyFont="1" applyFill="1" applyBorder="1" applyAlignment="1">
      <alignment horizontal="center" vertical="top"/>
    </xf>
    <xf numFmtId="14" fontId="3" fillId="2" borderId="3" xfId="0" applyNumberFormat="1" applyFont="1" applyFill="1" applyBorder="1" applyAlignment="1">
      <alignment vertical="top"/>
    </xf>
    <xf numFmtId="0" fontId="3" fillId="2" borderId="3" xfId="0" applyNumberFormat="1" applyFont="1" applyFill="1" applyBorder="1" applyAlignment="1">
      <alignment vertical="top" wrapText="1"/>
    </xf>
    <xf numFmtId="0" fontId="1" fillId="2" borderId="1" xfId="0" applyNumberFormat="1" applyFont="1" applyFill="1" applyBorder="1" applyAlignment="1">
      <alignment horizontal="center" vertical="top"/>
    </xf>
    <xf numFmtId="0" fontId="2" fillId="2" borderId="1" xfId="0" applyNumberFormat="1" applyFont="1" applyFill="1" applyBorder="1" applyAlignment="1">
      <alignment horizontal="center" vertical="top"/>
    </xf>
    <xf numFmtId="165" fontId="1" fillId="2" borderId="3" xfId="0" applyNumberFormat="1" applyFont="1" applyFill="1" applyBorder="1" applyAlignment="1">
      <alignment horizontal="left" vertical="top"/>
    </xf>
    <xf numFmtId="0" fontId="1" fillId="0" borderId="13" xfId="0" applyNumberFormat="1" applyFont="1" applyFill="1" applyBorder="1" applyAlignment="1">
      <alignment vertical="top"/>
    </xf>
    <xf numFmtId="0" fontId="1" fillId="0" borderId="14" xfId="0" applyNumberFormat="1" applyFont="1" applyFill="1" applyBorder="1" applyAlignment="1">
      <alignment vertical="top"/>
    </xf>
    <xf numFmtId="0" fontId="1" fillId="2" borderId="14" xfId="0" applyNumberFormat="1" applyFont="1" applyFill="1" applyBorder="1" applyAlignment="1">
      <alignment vertical="top"/>
    </xf>
    <xf numFmtId="0" fontId="2" fillId="0" borderId="14" xfId="0" applyNumberFormat="1" applyFont="1" applyFill="1" applyBorder="1" applyAlignment="1">
      <alignment vertical="top"/>
    </xf>
    <xf numFmtId="166" fontId="1" fillId="2" borderId="15" xfId="0" applyNumberFormat="1" applyFont="1" applyFill="1" applyBorder="1" applyAlignment="1">
      <alignment vertical="top"/>
    </xf>
    <xf numFmtId="165" fontId="1" fillId="0" borderId="16" xfId="0" applyNumberFormat="1" applyFont="1" applyFill="1" applyBorder="1" applyAlignment="1">
      <alignment horizontal="center" vertical="top"/>
    </xf>
    <xf numFmtId="165" fontId="1" fillId="0" borderId="15" xfId="0" applyNumberFormat="1" applyFont="1" applyFill="1" applyBorder="1" applyAlignment="1">
      <alignment horizontal="center" vertical="top"/>
    </xf>
    <xf numFmtId="14" fontId="1" fillId="0" borderId="15" xfId="0" applyNumberFormat="1" applyFont="1" applyFill="1" applyBorder="1" applyAlignment="1">
      <alignment vertical="top"/>
    </xf>
    <xf numFmtId="0" fontId="1" fillId="0" borderId="15" xfId="0" applyNumberFormat="1" applyFont="1" applyFill="1" applyBorder="1" applyAlignment="1">
      <alignment vertical="top" wrapText="1"/>
    </xf>
    <xf numFmtId="0" fontId="1" fillId="2" borderId="2" xfId="0" applyNumberFormat="1" applyFont="1" applyFill="1" applyBorder="1" applyAlignment="1">
      <alignment horizontal="center" vertical="top"/>
    </xf>
    <xf numFmtId="0" fontId="10" fillId="0" borderId="0" xfId="0" applyFont="1" applyBorder="1" applyAlignment="1">
      <alignment horizontal="left"/>
    </xf>
    <xf numFmtId="167" fontId="1" fillId="2" borderId="3" xfId="0" applyNumberFormat="1" applyFont="1" applyFill="1" applyBorder="1" applyAlignment="1">
      <alignment horizontal="center" vertical="top"/>
    </xf>
    <xf numFmtId="0" fontId="13" fillId="0" borderId="0" xfId="0" applyFont="1" applyAlignment="1">
      <alignment horizontal="center"/>
    </xf>
    <xf numFmtId="0" fontId="14" fillId="0" borderId="0" xfId="0" applyFont="1" applyAlignment="1">
      <alignment horizontal="center"/>
    </xf>
    <xf numFmtId="0" fontId="7" fillId="0" borderId="0" xfId="0" applyNumberFormat="1" applyFont="1" applyFill="1" applyBorder="1" applyAlignment="1">
      <alignment horizontal="left" vertical="top"/>
    </xf>
    <xf numFmtId="0" fontId="10" fillId="0" borderId="0" xfId="0" applyFont="1" applyBorder="1" applyAlignment="1">
      <alignment horizontal="left"/>
    </xf>
    <xf numFmtId="0" fontId="10" fillId="2" borderId="0" xfId="0" applyFont="1" applyFill="1" applyBorder="1" applyAlignment="1">
      <alignment horizontal="left"/>
    </xf>
    <xf numFmtId="0" fontId="1" fillId="0" borderId="9" xfId="0" applyNumberFormat="1" applyFont="1" applyFill="1" applyBorder="1" applyAlignment="1">
      <alignment vertical="top"/>
    </xf>
    <xf numFmtId="0" fontId="1" fillId="0" borderId="10" xfId="0" applyNumberFormat="1" applyFont="1" applyFill="1" applyBorder="1" applyAlignment="1">
      <alignment vertical="top"/>
    </xf>
    <xf numFmtId="0" fontId="2" fillId="0" borderId="10" xfId="0" applyNumberFormat="1" applyFont="1" applyFill="1" applyBorder="1" applyAlignment="1">
      <alignment vertical="top"/>
    </xf>
    <xf numFmtId="166" fontId="1" fillId="2" borderId="11" xfId="0" applyNumberFormat="1" applyFont="1" applyFill="1" applyBorder="1" applyAlignment="1">
      <alignment vertical="top"/>
    </xf>
    <xf numFmtId="165" fontId="1" fillId="0" borderId="12" xfId="0" applyNumberFormat="1" applyFont="1" applyFill="1" applyBorder="1" applyAlignment="1">
      <alignment horizontal="center" vertical="top"/>
    </xf>
    <xf numFmtId="165" fontId="1" fillId="0" borderId="11" xfId="0" applyNumberFormat="1" applyFont="1" applyFill="1" applyBorder="1" applyAlignment="1">
      <alignment horizontal="center" vertical="top"/>
    </xf>
    <xf numFmtId="0" fontId="1" fillId="0" borderId="12" xfId="0" applyNumberFormat="1" applyFont="1" applyFill="1" applyBorder="1" applyAlignment="1">
      <alignment horizontal="center" vertical="top"/>
    </xf>
    <xf numFmtId="14" fontId="1" fillId="0" borderId="11" xfId="0" applyNumberFormat="1" applyFont="1" applyFill="1" applyBorder="1" applyAlignment="1">
      <alignment vertical="top"/>
    </xf>
    <xf numFmtId="0" fontId="1" fillId="0" borderId="11" xfId="0" applyNumberFormat="1" applyFont="1" applyFill="1" applyBorder="1" applyAlignment="1">
      <alignment vertical="top" wrapText="1"/>
    </xf>
    <xf numFmtId="0" fontId="0" fillId="0" borderId="10" xfId="0" applyBorder="1"/>
    <xf numFmtId="165" fontId="7" fillId="0" borderId="0" xfId="0" applyNumberFormat="1" applyFont="1" applyFill="1" applyBorder="1" applyAlignment="1">
      <alignment horizontal="center" vertical="top"/>
    </xf>
    <xf numFmtId="165" fontId="7" fillId="2" borderId="0" xfId="0" applyNumberFormat="1" applyFont="1" applyFill="1" applyBorder="1" applyAlignment="1">
      <alignment horizontal="center" vertical="top"/>
    </xf>
    <xf numFmtId="0" fontId="1" fillId="2" borderId="17" xfId="0" applyNumberFormat="1" applyFont="1" applyFill="1" applyBorder="1" applyAlignment="1">
      <alignment vertical="top"/>
    </xf>
    <xf numFmtId="0" fontId="1" fillId="2" borderId="18" xfId="0" applyNumberFormat="1" applyFont="1" applyFill="1" applyBorder="1" applyAlignment="1">
      <alignment vertical="top"/>
    </xf>
    <xf numFmtId="0" fontId="2" fillId="2" borderId="18" xfId="0" applyNumberFormat="1" applyFont="1" applyFill="1" applyBorder="1" applyAlignment="1">
      <alignment vertical="top"/>
    </xf>
    <xf numFmtId="166" fontId="1" fillId="2" borderId="19" xfId="0" applyNumberFormat="1" applyFont="1" applyFill="1" applyBorder="1" applyAlignment="1">
      <alignment vertical="top"/>
    </xf>
    <xf numFmtId="165" fontId="1" fillId="2" borderId="20" xfId="0" applyNumberFormat="1" applyFont="1" applyFill="1" applyBorder="1" applyAlignment="1">
      <alignment horizontal="center" vertical="top"/>
    </xf>
    <xf numFmtId="165" fontId="1" fillId="2" borderId="19" xfId="0" applyNumberFormat="1" applyFont="1" applyFill="1" applyBorder="1" applyAlignment="1">
      <alignment horizontal="center" vertical="top"/>
    </xf>
    <xf numFmtId="14" fontId="1" fillId="2" borderId="19" xfId="0" applyNumberFormat="1" applyFont="1" applyFill="1" applyBorder="1" applyAlignment="1">
      <alignment vertical="top"/>
    </xf>
    <xf numFmtId="0" fontId="1" fillId="2" borderId="19" xfId="0" applyNumberFormat="1" applyFont="1" applyFill="1" applyBorder="1" applyAlignment="1">
      <alignment vertical="top" wrapText="1"/>
    </xf>
    <xf numFmtId="0" fontId="0" fillId="2" borderId="8" xfId="0" applyFill="1" applyBorder="1"/>
    <xf numFmtId="0" fontId="1" fillId="2" borderId="21" xfId="0" applyNumberFormat="1" applyFont="1" applyFill="1" applyBorder="1" applyAlignment="1">
      <alignment vertical="top"/>
    </xf>
    <xf numFmtId="0" fontId="1" fillId="2" borderId="22" xfId="0" applyNumberFormat="1" applyFont="1" applyFill="1" applyBorder="1" applyAlignment="1">
      <alignment vertical="top"/>
    </xf>
    <xf numFmtId="0" fontId="2" fillId="2" borderId="22" xfId="0" applyNumberFormat="1" applyFont="1" applyFill="1" applyBorder="1" applyAlignment="1">
      <alignment vertical="top"/>
    </xf>
    <xf numFmtId="166" fontId="1" fillId="2" borderId="23" xfId="0" applyNumberFormat="1" applyFont="1" applyFill="1" applyBorder="1" applyAlignment="1">
      <alignment vertical="top"/>
    </xf>
    <xf numFmtId="165" fontId="1" fillId="2" borderId="24" xfId="0" applyNumberFormat="1" applyFont="1" applyFill="1" applyBorder="1" applyAlignment="1">
      <alignment horizontal="center" vertical="top"/>
    </xf>
    <xf numFmtId="165" fontId="1" fillId="2" borderId="23" xfId="0" applyNumberFormat="1" applyFont="1" applyFill="1" applyBorder="1" applyAlignment="1">
      <alignment horizontal="center" vertical="top"/>
    </xf>
    <xf numFmtId="14" fontId="1" fillId="2" borderId="23" xfId="0" applyNumberFormat="1" applyFont="1" applyFill="1" applyBorder="1" applyAlignment="1">
      <alignment vertical="top"/>
    </xf>
    <xf numFmtId="0" fontId="1" fillId="2" borderId="23" xfId="0" applyNumberFormat="1" applyFont="1" applyFill="1" applyBorder="1" applyAlignment="1">
      <alignment vertical="top" wrapText="1"/>
    </xf>
    <xf numFmtId="0" fontId="0" fillId="2" borderId="7" xfId="0" applyFill="1" applyBorder="1"/>
    <xf numFmtId="0" fontId="1" fillId="0" borderId="17" xfId="0" applyNumberFormat="1" applyFont="1" applyFill="1" applyBorder="1" applyAlignment="1">
      <alignment vertical="top"/>
    </xf>
    <xf numFmtId="0" fontId="1" fillId="0" borderId="18" xfId="0" applyNumberFormat="1" applyFont="1" applyFill="1" applyBorder="1" applyAlignment="1">
      <alignment vertical="top"/>
    </xf>
    <xf numFmtId="0" fontId="2" fillId="0" borderId="18" xfId="0" applyNumberFormat="1" applyFont="1" applyFill="1" applyBorder="1" applyAlignment="1">
      <alignment vertical="top"/>
    </xf>
    <xf numFmtId="165" fontId="1" fillId="0" borderId="20" xfId="0" applyNumberFormat="1" applyFont="1" applyFill="1" applyBorder="1" applyAlignment="1">
      <alignment horizontal="center" vertical="top"/>
    </xf>
    <xf numFmtId="165" fontId="1" fillId="0" borderId="19" xfId="0" applyNumberFormat="1" applyFont="1" applyFill="1" applyBorder="1" applyAlignment="1">
      <alignment horizontal="center" vertical="top"/>
    </xf>
    <xf numFmtId="0" fontId="1" fillId="0" borderId="20" xfId="0" applyNumberFormat="1" applyFont="1" applyFill="1" applyBorder="1" applyAlignment="1">
      <alignment horizontal="center" vertical="top"/>
    </xf>
    <xf numFmtId="14" fontId="1" fillId="0" borderId="19" xfId="0" applyNumberFormat="1" applyFont="1" applyFill="1" applyBorder="1" applyAlignment="1">
      <alignment vertical="top"/>
    </xf>
    <xf numFmtId="0" fontId="1" fillId="0" borderId="19" xfId="0" applyNumberFormat="1" applyFont="1" applyFill="1" applyBorder="1" applyAlignment="1">
      <alignment vertical="top" wrapText="1"/>
    </xf>
    <xf numFmtId="0" fontId="1" fillId="0" borderId="21" xfId="0" applyNumberFormat="1" applyFont="1" applyFill="1" applyBorder="1" applyAlignment="1">
      <alignment vertical="top"/>
    </xf>
    <xf numFmtId="0" fontId="1" fillId="0" borderId="22" xfId="0" applyNumberFormat="1" applyFont="1" applyFill="1" applyBorder="1" applyAlignment="1">
      <alignment vertical="top"/>
    </xf>
    <xf numFmtId="0" fontId="2" fillId="0" borderId="22" xfId="0" applyNumberFormat="1" applyFont="1" applyFill="1" applyBorder="1" applyAlignment="1">
      <alignment vertical="top"/>
    </xf>
    <xf numFmtId="165" fontId="1" fillId="0" borderId="24" xfId="0" applyNumberFormat="1" applyFont="1" applyFill="1" applyBorder="1" applyAlignment="1">
      <alignment horizontal="center" vertical="top"/>
    </xf>
    <xf numFmtId="165" fontId="1" fillId="0" borderId="23" xfId="0" applyNumberFormat="1" applyFont="1" applyFill="1" applyBorder="1" applyAlignment="1">
      <alignment horizontal="center" vertical="top"/>
    </xf>
    <xf numFmtId="0" fontId="1" fillId="0" borderId="24" xfId="0" applyNumberFormat="1" applyFont="1" applyFill="1" applyBorder="1" applyAlignment="1">
      <alignment horizontal="center" vertical="top"/>
    </xf>
    <xf numFmtId="14" fontId="1" fillId="0" borderId="23" xfId="0" applyNumberFormat="1" applyFont="1" applyFill="1" applyBorder="1" applyAlignment="1">
      <alignment vertical="top"/>
    </xf>
    <xf numFmtId="0" fontId="1" fillId="0" borderId="23" xfId="0" applyNumberFormat="1" applyFont="1" applyFill="1" applyBorder="1" applyAlignment="1">
      <alignment vertical="top" wrapText="1"/>
    </xf>
    <xf numFmtId="0" fontId="0" fillId="0" borderId="7" xfId="0" applyBorder="1"/>
    <xf numFmtId="0" fontId="1" fillId="0" borderId="25" xfId="0" applyNumberFormat="1" applyFont="1" applyFill="1" applyBorder="1" applyAlignment="1">
      <alignment vertical="top"/>
    </xf>
    <xf numFmtId="166" fontId="1" fillId="2" borderId="26" xfId="0" applyNumberFormat="1" applyFont="1" applyFill="1" applyBorder="1" applyAlignment="1">
      <alignment vertical="top"/>
    </xf>
    <xf numFmtId="165" fontId="1" fillId="0" borderId="27" xfId="0" applyNumberFormat="1" applyFont="1" applyFill="1" applyBorder="1" applyAlignment="1">
      <alignment horizontal="center" vertical="top"/>
    </xf>
    <xf numFmtId="165" fontId="1" fillId="0" borderId="26" xfId="0" applyNumberFormat="1" applyFont="1" applyFill="1" applyBorder="1" applyAlignment="1">
      <alignment horizontal="center" vertical="top"/>
    </xf>
    <xf numFmtId="0" fontId="1" fillId="0" borderId="27" xfId="0" applyNumberFormat="1" applyFont="1" applyFill="1" applyBorder="1" applyAlignment="1">
      <alignment horizontal="center" vertical="top"/>
    </xf>
    <xf numFmtId="14" fontId="1" fillId="0" borderId="26" xfId="0" applyNumberFormat="1" applyFont="1" applyFill="1" applyBorder="1" applyAlignment="1">
      <alignment vertical="top"/>
    </xf>
    <xf numFmtId="0" fontId="1" fillId="0" borderId="26" xfId="0" applyNumberFormat="1" applyFont="1" applyFill="1" applyBorder="1" applyAlignment="1">
      <alignment vertical="top" wrapText="1"/>
    </xf>
    <xf numFmtId="0" fontId="1" fillId="0" borderId="5" xfId="0" applyNumberFormat="1" applyFont="1" applyFill="1" applyBorder="1" applyAlignment="1">
      <alignment vertical="top"/>
    </xf>
    <xf numFmtId="165" fontId="1" fillId="0" borderId="28" xfId="0" applyNumberFormat="1" applyFont="1" applyFill="1" applyBorder="1" applyAlignment="1">
      <alignment horizontal="center" vertical="top"/>
    </xf>
    <xf numFmtId="165" fontId="1" fillId="0" borderId="6" xfId="0" applyNumberFormat="1" applyFont="1" applyFill="1" applyBorder="1" applyAlignment="1">
      <alignment horizontal="center" vertical="top"/>
    </xf>
    <xf numFmtId="0" fontId="1" fillId="0" borderId="28" xfId="0" applyNumberFormat="1" applyFont="1" applyFill="1" applyBorder="1" applyAlignment="1">
      <alignment horizontal="center" vertical="top"/>
    </xf>
    <xf numFmtId="14" fontId="1" fillId="0" borderId="6" xfId="0" applyNumberFormat="1" applyFont="1" applyFill="1" applyBorder="1" applyAlignment="1">
      <alignment vertical="top"/>
    </xf>
    <xf numFmtId="0" fontId="1" fillId="0" borderId="6" xfId="0" applyNumberFormat="1" applyFont="1" applyFill="1" applyBorder="1" applyAlignment="1">
      <alignment vertical="top" wrapText="1"/>
    </xf>
    <xf numFmtId="0" fontId="1" fillId="0" borderId="29" xfId="0" applyNumberFormat="1" applyFont="1" applyFill="1" applyBorder="1" applyAlignment="1">
      <alignment vertical="top"/>
    </xf>
    <xf numFmtId="0" fontId="1" fillId="0" borderId="7" xfId="0" applyNumberFormat="1" applyFont="1" applyFill="1" applyBorder="1" applyAlignment="1">
      <alignment vertical="top"/>
    </xf>
    <xf numFmtId="0" fontId="2" fillId="0" borderId="7" xfId="0" applyNumberFormat="1" applyFont="1" applyFill="1" applyBorder="1" applyAlignment="1">
      <alignment vertical="top"/>
    </xf>
    <xf numFmtId="166" fontId="1" fillId="2" borderId="30" xfId="0" applyNumberFormat="1" applyFont="1" applyFill="1" applyBorder="1" applyAlignment="1">
      <alignment vertical="top"/>
    </xf>
    <xf numFmtId="165" fontId="1" fillId="0" borderId="31" xfId="0" applyNumberFormat="1" applyFont="1" applyFill="1" applyBorder="1" applyAlignment="1">
      <alignment horizontal="center" vertical="top"/>
    </xf>
    <xf numFmtId="165" fontId="1" fillId="0" borderId="30" xfId="0" applyNumberFormat="1" applyFont="1" applyFill="1" applyBorder="1" applyAlignment="1">
      <alignment horizontal="center" vertical="top"/>
    </xf>
    <xf numFmtId="0" fontId="1" fillId="0" borderId="31" xfId="0" applyNumberFormat="1" applyFont="1" applyFill="1" applyBorder="1" applyAlignment="1">
      <alignment horizontal="center" vertical="top"/>
    </xf>
    <xf numFmtId="14" fontId="1" fillId="0" borderId="30" xfId="0" applyNumberFormat="1" applyFont="1" applyFill="1" applyBorder="1" applyAlignment="1">
      <alignment vertical="top"/>
    </xf>
    <xf numFmtId="0" fontId="1" fillId="0" borderId="30" xfId="0" applyNumberFormat="1" applyFont="1" applyFill="1" applyBorder="1" applyAlignment="1">
      <alignment vertical="top" wrapText="1"/>
    </xf>
    <xf numFmtId="0" fontId="1" fillId="2" borderId="20" xfId="0" applyNumberFormat="1" applyFont="1" applyFill="1" applyBorder="1" applyAlignment="1">
      <alignment horizontal="center" vertical="top"/>
    </xf>
    <xf numFmtId="0" fontId="14" fillId="0" borderId="0" xfId="0" applyFont="1" applyBorder="1" applyAlignment="1">
      <alignment horizontal="center"/>
    </xf>
    <xf numFmtId="0" fontId="1" fillId="2" borderId="10" xfId="0" applyNumberFormat="1" applyFont="1" applyFill="1" applyBorder="1" applyAlignment="1">
      <alignment vertical="top"/>
    </xf>
    <xf numFmtId="165" fontId="1" fillId="0" borderId="19" xfId="0" applyNumberFormat="1" applyFont="1" applyFill="1" applyBorder="1" applyAlignment="1">
      <alignment horizontal="left" vertical="top"/>
    </xf>
    <xf numFmtId="165" fontId="1" fillId="0" borderId="23" xfId="0" applyNumberFormat="1" applyFont="1" applyFill="1" applyBorder="1" applyAlignment="1">
      <alignment horizontal="left" vertical="top"/>
    </xf>
    <xf numFmtId="14" fontId="7" fillId="0" borderId="0" xfId="0" applyNumberFormat="1" applyFont="1" applyFill="1" applyBorder="1" applyAlignment="1">
      <alignment horizontal="center" vertical="center"/>
    </xf>
    <xf numFmtId="0" fontId="10" fillId="0" borderId="0" xfId="0" applyNumberFormat="1" applyFont="1" applyFill="1" applyBorder="1"/>
    <xf numFmtId="0" fontId="1" fillId="0" borderId="10" xfId="0" applyNumberFormat="1" applyFont="1" applyFill="1" applyBorder="1" applyAlignment="1">
      <alignment horizontal="center" vertical="top"/>
    </xf>
    <xf numFmtId="0" fontId="1" fillId="0" borderId="22" xfId="0" applyNumberFormat="1" applyFont="1" applyFill="1" applyBorder="1" applyAlignment="1">
      <alignment horizontal="center" vertical="top"/>
    </xf>
    <xf numFmtId="0" fontId="5" fillId="2" borderId="0" xfId="0" applyFont="1" applyFill="1" applyBorder="1" applyAlignment="1">
      <alignment horizontal="left"/>
    </xf>
    <xf numFmtId="0" fontId="1" fillId="2" borderId="9" xfId="0" applyNumberFormat="1" applyFont="1" applyFill="1" applyBorder="1" applyAlignment="1">
      <alignment vertical="top"/>
    </xf>
    <xf numFmtId="0" fontId="2" fillId="2" borderId="10" xfId="0" applyNumberFormat="1" applyFont="1" applyFill="1" applyBorder="1" applyAlignment="1">
      <alignment vertical="top"/>
    </xf>
    <xf numFmtId="165" fontId="1" fillId="2" borderId="12" xfId="0" applyNumberFormat="1" applyFont="1" applyFill="1" applyBorder="1" applyAlignment="1">
      <alignment horizontal="center" vertical="top"/>
    </xf>
    <xf numFmtId="165" fontId="1" fillId="2" borderId="11" xfId="0" applyNumberFormat="1" applyFont="1" applyFill="1" applyBorder="1" applyAlignment="1">
      <alignment horizontal="center" vertical="top"/>
    </xf>
    <xf numFmtId="14" fontId="1" fillId="2" borderId="11" xfId="0" applyNumberFormat="1" applyFont="1" applyFill="1" applyBorder="1" applyAlignment="1">
      <alignment vertical="top"/>
    </xf>
    <xf numFmtId="0" fontId="1" fillId="2" borderId="11" xfId="0" applyNumberFormat="1" applyFont="1" applyFill="1" applyBorder="1" applyAlignment="1">
      <alignment vertical="top" wrapText="1"/>
    </xf>
    <xf numFmtId="0" fontId="0" fillId="2" borderId="10" xfId="0" applyFill="1" applyBorder="1"/>
    <xf numFmtId="167" fontId="7" fillId="2" borderId="0" xfId="0" applyNumberFormat="1" applyFont="1" applyFill="1" applyBorder="1" applyAlignment="1">
      <alignment horizontal="center" vertical="top"/>
    </xf>
    <xf numFmtId="0" fontId="7" fillId="2" borderId="0" xfId="0" applyNumberFormat="1" applyFont="1" applyFill="1" applyBorder="1" applyAlignment="1">
      <alignment horizontal="left" vertical="top"/>
    </xf>
    <xf numFmtId="0" fontId="1" fillId="0" borderId="9" xfId="0" applyNumberFormat="1" applyFont="1" applyFill="1" applyBorder="1" applyAlignment="1">
      <alignment vertical="top" wrapText="1"/>
    </xf>
    <xf numFmtId="166" fontId="6" fillId="2" borderId="23" xfId="0" applyNumberFormat="1" applyFont="1" applyFill="1" applyBorder="1" applyAlignment="1">
      <alignment vertical="top"/>
    </xf>
    <xf numFmtId="0" fontId="10" fillId="2" borderId="0" xfId="0" applyFont="1" applyFill="1" applyBorder="1" applyAlignment="1">
      <alignment horizontal="center"/>
    </xf>
    <xf numFmtId="0" fontId="0" fillId="3" borderId="10" xfId="0" applyFill="1" applyBorder="1"/>
    <xf numFmtId="0" fontId="0" fillId="3" borderId="8" xfId="0" applyFill="1" applyBorder="1"/>
    <xf numFmtId="0" fontId="0" fillId="3" borderId="7" xfId="0" applyFill="1" applyBorder="1"/>
    <xf numFmtId="0" fontId="0" fillId="3" borderId="0" xfId="0" applyFill="1" applyBorder="1"/>
    <xf numFmtId="0" fontId="16" fillId="2" borderId="0" xfId="0" applyFont="1" applyFill="1" applyBorder="1"/>
    <xf numFmtId="0" fontId="16" fillId="2" borderId="0" xfId="0" applyFont="1" applyFill="1" applyBorder="1" applyAlignment="1">
      <alignment vertical="center"/>
    </xf>
    <xf numFmtId="0" fontId="2" fillId="2" borderId="5" xfId="0" applyNumberFormat="1" applyFont="1" applyFill="1" applyBorder="1" applyAlignment="1">
      <alignment horizontal="center" vertical="center" wrapText="1"/>
    </xf>
    <xf numFmtId="0" fontId="2" fillId="2" borderId="0" xfId="0" applyNumberFormat="1" applyFont="1" applyFill="1" applyBorder="1" applyAlignment="1">
      <alignment horizontal="center" vertical="center" wrapText="1"/>
    </xf>
    <xf numFmtId="0" fontId="1" fillId="0" borderId="2" xfId="0" applyNumberFormat="1" applyFont="1" applyFill="1" applyBorder="1" applyAlignment="1">
      <alignment horizontal="center" vertical="top"/>
    </xf>
    <xf numFmtId="0" fontId="13" fillId="2" borderId="0" xfId="0" applyFont="1" applyFill="1" applyBorder="1" applyAlignment="1">
      <alignment horizontal="center" vertical="center"/>
    </xf>
    <xf numFmtId="14" fontId="1" fillId="0" borderId="11" xfId="0" applyNumberFormat="1" applyFont="1" applyFill="1" applyBorder="1" applyAlignment="1">
      <alignment horizontal="center" vertical="top"/>
    </xf>
    <xf numFmtId="14" fontId="1" fillId="2" borderId="19" xfId="0" applyNumberFormat="1" applyFont="1" applyFill="1" applyBorder="1" applyAlignment="1">
      <alignment horizontal="center" vertical="top"/>
    </xf>
    <xf numFmtId="14" fontId="1" fillId="2" borderId="3" xfId="0" applyNumberFormat="1" applyFont="1" applyFill="1" applyBorder="1" applyAlignment="1">
      <alignment horizontal="center" vertical="top"/>
    </xf>
    <xf numFmtId="14" fontId="1" fillId="2" borderId="23" xfId="0" applyNumberFormat="1" applyFont="1" applyFill="1" applyBorder="1" applyAlignment="1">
      <alignment horizontal="center" vertical="top"/>
    </xf>
    <xf numFmtId="14" fontId="1" fillId="0" borderId="19" xfId="0" applyNumberFormat="1" applyFont="1" applyFill="1" applyBorder="1" applyAlignment="1">
      <alignment horizontal="center" vertical="top"/>
    </xf>
    <xf numFmtId="14" fontId="1" fillId="0" borderId="3" xfId="0" applyNumberFormat="1" applyFont="1" applyFill="1" applyBorder="1" applyAlignment="1">
      <alignment horizontal="center" vertical="top"/>
    </xf>
    <xf numFmtId="14" fontId="1" fillId="0" borderId="23" xfId="0" applyNumberFormat="1" applyFont="1" applyFill="1" applyBorder="1" applyAlignment="1">
      <alignment horizontal="center" vertical="top"/>
    </xf>
    <xf numFmtId="14" fontId="1" fillId="0" borderId="26" xfId="0" applyNumberFormat="1" applyFont="1" applyFill="1" applyBorder="1" applyAlignment="1">
      <alignment horizontal="center" vertical="top"/>
    </xf>
    <xf numFmtId="14" fontId="1" fillId="0" borderId="6" xfId="0" applyNumberFormat="1" applyFont="1" applyFill="1" applyBorder="1" applyAlignment="1">
      <alignment horizontal="center" vertical="top"/>
    </xf>
    <xf numFmtId="14" fontId="1" fillId="0" borderId="30" xfId="0" applyNumberFormat="1" applyFont="1" applyFill="1" applyBorder="1" applyAlignment="1">
      <alignment horizontal="center" vertical="top"/>
    </xf>
    <xf numFmtId="0" fontId="1" fillId="0" borderId="11" xfId="0" applyNumberFormat="1" applyFont="1" applyFill="1" applyBorder="1" applyAlignment="1">
      <alignment horizontal="center" vertical="top"/>
    </xf>
    <xf numFmtId="0" fontId="1" fillId="2" borderId="19" xfId="0" applyNumberFormat="1" applyFont="1" applyFill="1" applyBorder="1" applyAlignment="1">
      <alignment horizontal="center" vertical="top"/>
    </xf>
    <xf numFmtId="0" fontId="1" fillId="2" borderId="3" xfId="0" applyNumberFormat="1" applyFont="1" applyFill="1" applyBorder="1" applyAlignment="1">
      <alignment horizontal="center" vertical="top"/>
    </xf>
    <xf numFmtId="0" fontId="1" fillId="2" borderId="23" xfId="0" applyNumberFormat="1" applyFont="1" applyFill="1" applyBorder="1" applyAlignment="1">
      <alignment horizontal="center" vertical="top"/>
    </xf>
    <xf numFmtId="0" fontId="1" fillId="0" borderId="19" xfId="0" applyNumberFormat="1" applyFont="1" applyFill="1" applyBorder="1" applyAlignment="1">
      <alignment horizontal="center" vertical="top"/>
    </xf>
    <xf numFmtId="0" fontId="1" fillId="0" borderId="3" xfId="0" applyNumberFormat="1" applyFont="1" applyFill="1" applyBorder="1" applyAlignment="1">
      <alignment horizontal="center" vertical="top"/>
    </xf>
    <xf numFmtId="0" fontId="1" fillId="0" borderId="23" xfId="0" applyNumberFormat="1" applyFont="1" applyFill="1" applyBorder="1" applyAlignment="1">
      <alignment horizontal="center" vertical="top"/>
    </xf>
    <xf numFmtId="0" fontId="1" fillId="0" borderId="26" xfId="0" applyNumberFormat="1" applyFont="1" applyFill="1" applyBorder="1" applyAlignment="1">
      <alignment horizontal="center" vertical="top"/>
    </xf>
    <xf numFmtId="0" fontId="1" fillId="0" borderId="6" xfId="0" applyNumberFormat="1" applyFont="1" applyFill="1" applyBorder="1" applyAlignment="1">
      <alignment horizontal="center" vertical="top"/>
    </xf>
    <xf numFmtId="0" fontId="1" fillId="0" borderId="30" xfId="0" applyNumberFormat="1" applyFont="1" applyFill="1" applyBorder="1" applyAlignment="1">
      <alignment horizontal="center" vertical="top"/>
    </xf>
    <xf numFmtId="165" fontId="7" fillId="0" borderId="7" xfId="0" applyNumberFormat="1" applyFont="1" applyFill="1" applyBorder="1" applyAlignment="1">
      <alignment vertical="top"/>
    </xf>
    <xf numFmtId="0" fontId="7" fillId="0" borderId="0" xfId="0" applyNumberFormat="1" applyFont="1" applyFill="1" applyBorder="1" applyAlignment="1">
      <alignment vertical="top" wrapText="1"/>
    </xf>
    <xf numFmtId="165" fontId="7" fillId="2" borderId="7" xfId="0" applyNumberFormat="1" applyFont="1" applyFill="1" applyBorder="1" applyAlignment="1">
      <alignment vertical="top"/>
    </xf>
    <xf numFmtId="0" fontId="10" fillId="0" borderId="0" xfId="0" applyFont="1" applyBorder="1" applyAlignment="1">
      <alignment horizontal="center"/>
    </xf>
    <xf numFmtId="0" fontId="5" fillId="2" borderId="0" xfId="0" applyFont="1" applyFill="1" applyBorder="1" applyAlignment="1">
      <alignment horizontal="center"/>
    </xf>
    <xf numFmtId="14" fontId="1" fillId="2" borderId="11" xfId="0" applyNumberFormat="1" applyFont="1" applyFill="1" applyBorder="1" applyAlignment="1">
      <alignment horizontal="center" vertical="top"/>
    </xf>
    <xf numFmtId="14" fontId="1" fillId="0" borderId="15" xfId="0" applyNumberFormat="1" applyFont="1" applyFill="1" applyBorder="1" applyAlignment="1">
      <alignment horizontal="center" vertical="top"/>
    </xf>
    <xf numFmtId="0" fontId="2" fillId="4" borderId="10" xfId="0" applyNumberFormat="1" applyFont="1" applyFill="1" applyBorder="1" applyAlignment="1">
      <alignment horizontal="centerContinuous" vertical="center" wrapText="1"/>
    </xf>
    <xf numFmtId="0" fontId="2" fillId="4" borderId="12" xfId="0" applyNumberFormat="1" applyFont="1" applyFill="1" applyBorder="1" applyAlignment="1">
      <alignment horizontal="center" vertical="center" wrapText="1"/>
    </xf>
    <xf numFmtId="0" fontId="1" fillId="2" borderId="11" xfId="0" applyNumberFormat="1" applyFont="1" applyFill="1" applyBorder="1" applyAlignment="1">
      <alignment horizontal="center" vertical="top"/>
    </xf>
    <xf numFmtId="0" fontId="1" fillId="0" borderId="15" xfId="0" applyNumberFormat="1" applyFont="1" applyFill="1" applyBorder="1" applyAlignment="1">
      <alignment horizontal="center" vertical="top"/>
    </xf>
    <xf numFmtId="0" fontId="11" fillId="0" borderId="7" xfId="0" applyNumberFormat="1" applyFont="1" applyFill="1" applyBorder="1" applyAlignment="1">
      <alignment vertical="top"/>
    </xf>
    <xf numFmtId="0" fontId="0" fillId="2" borderId="0" xfId="0" applyFill="1" applyAlignment="1"/>
    <xf numFmtId="165" fontId="7" fillId="0" borderId="7" xfId="0" applyNumberFormat="1" applyFont="1" applyFill="1" applyBorder="1" applyAlignment="1">
      <alignment horizontal="center" vertical="top"/>
    </xf>
    <xf numFmtId="0" fontId="1" fillId="0" borderId="0" xfId="0" applyNumberFormat="1" applyFont="1" applyFill="1" applyBorder="1" applyAlignment="1">
      <alignment horizontal="left" vertical="top"/>
    </xf>
    <xf numFmtId="0" fontId="2" fillId="5" borderId="9" xfId="0" applyNumberFormat="1" applyFont="1" applyFill="1" applyBorder="1" applyAlignment="1">
      <alignment horizontal="center" vertical="center" wrapText="1"/>
    </xf>
    <xf numFmtId="0" fontId="2" fillId="5" borderId="9" xfId="0" applyNumberFormat="1" applyFont="1" applyFill="1" applyBorder="1" applyAlignment="1">
      <alignment horizontal="centerContinuous" vertical="center" wrapText="1"/>
    </xf>
    <xf numFmtId="0" fontId="0" fillId="5" borderId="10" xfId="0" applyFill="1" applyBorder="1" applyAlignment="1">
      <alignment vertical="center" wrapText="1"/>
    </xf>
    <xf numFmtId="0" fontId="0" fillId="5" borderId="12" xfId="0" applyFill="1" applyBorder="1" applyAlignment="1">
      <alignment vertical="center" wrapText="1"/>
    </xf>
    <xf numFmtId="0" fontId="0" fillId="5" borderId="10" xfId="0" applyFill="1" applyBorder="1" applyAlignment="1">
      <alignment horizontal="center" vertical="center" wrapText="1"/>
    </xf>
    <xf numFmtId="0" fontId="2" fillId="5" borderId="11" xfId="0" applyNumberFormat="1" applyFont="1" applyFill="1" applyBorder="1" applyAlignment="1">
      <alignment horizontal="centerContinuous" vertical="center" wrapText="1"/>
    </xf>
    <xf numFmtId="43" fontId="5" fillId="5" borderId="0" xfId="0" applyNumberFormat="1" applyFont="1" applyFill="1" applyAlignment="1">
      <alignment vertical="center"/>
    </xf>
    <xf numFmtId="14" fontId="2" fillId="2" borderId="3" xfId="0" applyNumberFormat="1" applyFont="1" applyFill="1" applyBorder="1" applyAlignment="1">
      <alignment horizontal="center" vertical="top"/>
    </xf>
    <xf numFmtId="0" fontId="1" fillId="2" borderId="9" xfId="0" applyNumberFormat="1" applyFont="1" applyFill="1" applyBorder="1" applyAlignment="1">
      <alignment horizontal="center" vertical="top"/>
    </xf>
    <xf numFmtId="0" fontId="1" fillId="2" borderId="17" xfId="0" applyNumberFormat="1" applyFont="1" applyFill="1" applyBorder="1" applyAlignment="1">
      <alignment horizontal="center" vertical="top"/>
    </xf>
    <xf numFmtId="0" fontId="1" fillId="2" borderId="4" xfId="0" applyNumberFormat="1" applyFont="1" applyFill="1" applyBorder="1" applyAlignment="1">
      <alignment horizontal="center" vertical="top"/>
    </xf>
    <xf numFmtId="0" fontId="2" fillId="2" borderId="4" xfId="0" applyNumberFormat="1" applyFont="1" applyFill="1" applyBorder="1" applyAlignment="1">
      <alignment horizontal="center" vertical="top"/>
    </xf>
    <xf numFmtId="0" fontId="1" fillId="2" borderId="21" xfId="0" applyNumberFormat="1" applyFont="1" applyFill="1" applyBorder="1" applyAlignment="1">
      <alignment horizontal="center" vertical="top"/>
    </xf>
    <xf numFmtId="0" fontId="10" fillId="2" borderId="0" xfId="0" applyFont="1" applyFill="1" applyBorder="1" applyAlignment="1">
      <alignment horizontal="center"/>
    </xf>
    <xf numFmtId="0" fontId="1" fillId="2" borderId="15" xfId="0" applyNumberFormat="1" applyFont="1" applyFill="1" applyBorder="1" applyAlignment="1">
      <alignment horizontal="center" vertical="top"/>
    </xf>
    <xf numFmtId="14" fontId="1" fillId="2" borderId="15" xfId="0" applyNumberFormat="1" applyFont="1" applyFill="1" applyBorder="1" applyAlignment="1">
      <alignment horizontal="center" vertical="top"/>
    </xf>
    <xf numFmtId="0" fontId="2" fillId="2" borderId="14" xfId="0" applyNumberFormat="1" applyFont="1" applyFill="1" applyBorder="1" applyAlignment="1">
      <alignment vertical="top"/>
    </xf>
    <xf numFmtId="165" fontId="1" fillId="2" borderId="16" xfId="0" applyNumberFormat="1" applyFont="1" applyFill="1" applyBorder="1" applyAlignment="1">
      <alignment horizontal="center" vertical="top"/>
    </xf>
    <xf numFmtId="165" fontId="1" fillId="2" borderId="15" xfId="0" applyNumberFormat="1" applyFont="1" applyFill="1" applyBorder="1" applyAlignment="1">
      <alignment horizontal="center" vertical="top"/>
    </xf>
    <xf numFmtId="14" fontId="1" fillId="2" borderId="15" xfId="0" applyNumberFormat="1" applyFont="1" applyFill="1" applyBorder="1" applyAlignment="1">
      <alignment vertical="top"/>
    </xf>
    <xf numFmtId="0" fontId="1" fillId="2" borderId="15" xfId="0" applyNumberFormat="1" applyFont="1" applyFill="1" applyBorder="1" applyAlignment="1">
      <alignment vertical="top" wrapText="1"/>
    </xf>
    <xf numFmtId="0" fontId="5" fillId="0" borderId="2" xfId="0" applyFont="1" applyBorder="1" applyAlignment="1">
      <alignment horizontal="center"/>
    </xf>
    <xf numFmtId="0" fontId="1" fillId="0" borderId="16" xfId="0" applyNumberFormat="1" applyFont="1" applyFill="1" applyBorder="1" applyAlignment="1">
      <alignment horizontal="center" vertical="top"/>
    </xf>
    <xf numFmtId="0" fontId="1" fillId="0" borderId="32" xfId="0" applyNumberFormat="1" applyFont="1" applyFill="1" applyBorder="1" applyAlignment="1">
      <alignment horizontal="center" vertical="top"/>
    </xf>
    <xf numFmtId="14" fontId="1" fillId="0" borderId="32" xfId="0" applyNumberFormat="1" applyFont="1" applyFill="1" applyBorder="1" applyAlignment="1">
      <alignment horizontal="center" vertical="top"/>
    </xf>
    <xf numFmtId="0" fontId="1" fillId="0" borderId="33" xfId="0" applyNumberFormat="1" applyFont="1" applyFill="1" applyBorder="1" applyAlignment="1">
      <alignment vertical="top"/>
    </xf>
    <xf numFmtId="0" fontId="2" fillId="0" borderId="33" xfId="0" applyNumberFormat="1" applyFont="1" applyFill="1" applyBorder="1" applyAlignment="1">
      <alignment vertical="top"/>
    </xf>
    <xf numFmtId="166" fontId="1" fillId="2" borderId="32" xfId="0" applyNumberFormat="1" applyFont="1" applyFill="1" applyBorder="1" applyAlignment="1">
      <alignment vertical="top"/>
    </xf>
    <xf numFmtId="165" fontId="1" fillId="0" borderId="34" xfId="0" applyNumberFormat="1" applyFont="1" applyFill="1" applyBorder="1" applyAlignment="1">
      <alignment horizontal="center" vertical="top"/>
    </xf>
    <xf numFmtId="165" fontId="1" fillId="0" borderId="32" xfId="0" applyNumberFormat="1" applyFont="1" applyFill="1" applyBorder="1" applyAlignment="1">
      <alignment horizontal="center" vertical="top"/>
    </xf>
    <xf numFmtId="0" fontId="1" fillId="0" borderId="34" xfId="0" applyNumberFormat="1" applyFont="1" applyFill="1" applyBorder="1" applyAlignment="1">
      <alignment horizontal="center" vertical="top"/>
    </xf>
    <xf numFmtId="14" fontId="1" fillId="0" borderId="32" xfId="0" applyNumberFormat="1" applyFont="1" applyFill="1" applyBorder="1" applyAlignment="1">
      <alignment vertical="top"/>
    </xf>
    <xf numFmtId="0" fontId="1" fillId="0" borderId="32" xfId="0" applyNumberFormat="1" applyFont="1" applyFill="1" applyBorder="1" applyAlignment="1">
      <alignment vertical="top" wrapText="1"/>
    </xf>
    <xf numFmtId="0" fontId="4" fillId="0" borderId="4" xfId="0" applyNumberFormat="1" applyFont="1" applyFill="1" applyBorder="1" applyAlignment="1">
      <alignment vertical="top"/>
    </xf>
    <xf numFmtId="0" fontId="4" fillId="0" borderId="2" xfId="0" applyNumberFormat="1" applyFont="1" applyFill="1" applyBorder="1" applyAlignment="1">
      <alignment vertical="top"/>
    </xf>
    <xf numFmtId="166" fontId="4" fillId="0" borderId="3" xfId="0" applyNumberFormat="1" applyFont="1" applyFill="1" applyBorder="1" applyAlignment="1">
      <alignment vertical="top"/>
    </xf>
    <xf numFmtId="165" fontId="4" fillId="0" borderId="1" xfId="0" applyNumberFormat="1" applyFont="1" applyFill="1" applyBorder="1" applyAlignment="1">
      <alignment horizontal="center" vertical="top"/>
    </xf>
    <xf numFmtId="165" fontId="4" fillId="0" borderId="3" xfId="0" applyNumberFormat="1" applyFont="1" applyFill="1" applyBorder="1" applyAlignment="1">
      <alignment horizontal="center" vertical="top"/>
    </xf>
    <xf numFmtId="0" fontId="4" fillId="0" borderId="3" xfId="0" applyNumberFormat="1" applyFont="1" applyFill="1" applyBorder="1" applyAlignment="1">
      <alignment vertical="top" wrapText="1"/>
    </xf>
    <xf numFmtId="0" fontId="3" fillId="0" borderId="4" xfId="0" applyNumberFormat="1" applyFont="1" applyFill="1" applyBorder="1" applyAlignment="1">
      <alignment vertical="top"/>
    </xf>
    <xf numFmtId="0" fontId="3" fillId="0" borderId="2" xfId="0" applyNumberFormat="1" applyFont="1" applyFill="1" applyBorder="1" applyAlignment="1">
      <alignment vertical="top"/>
    </xf>
    <xf numFmtId="166" fontId="3" fillId="0" borderId="3" xfId="0" applyNumberFormat="1" applyFont="1" applyFill="1" applyBorder="1" applyAlignment="1">
      <alignment vertical="top"/>
    </xf>
    <xf numFmtId="165" fontId="3" fillId="0" borderId="1" xfId="0" applyNumberFormat="1" applyFont="1" applyFill="1" applyBorder="1" applyAlignment="1">
      <alignment horizontal="center" vertical="top"/>
    </xf>
    <xf numFmtId="165" fontId="3" fillId="0" borderId="3" xfId="0" applyNumberFormat="1" applyFont="1" applyFill="1" applyBorder="1" applyAlignment="1">
      <alignment horizontal="center" vertical="top"/>
    </xf>
    <xf numFmtId="0" fontId="3" fillId="0" borderId="3" xfId="0" applyNumberFormat="1" applyFont="1" applyFill="1" applyBorder="1" applyAlignment="1">
      <alignment vertical="top" wrapText="1"/>
    </xf>
    <xf numFmtId="0" fontId="2" fillId="0" borderId="4" xfId="0" applyNumberFormat="1" applyFont="1" applyFill="1" applyBorder="1" applyAlignment="1">
      <alignment vertical="top"/>
    </xf>
    <xf numFmtId="166" fontId="2" fillId="0" borderId="3" xfId="0" applyNumberFormat="1" applyFont="1" applyFill="1" applyBorder="1" applyAlignment="1">
      <alignment vertical="top"/>
    </xf>
    <xf numFmtId="165" fontId="2" fillId="0" borderId="1" xfId="0" applyNumberFormat="1" applyFont="1" applyFill="1" applyBorder="1" applyAlignment="1">
      <alignment horizontal="center" vertical="top"/>
    </xf>
    <xf numFmtId="165" fontId="2" fillId="0" borderId="3" xfId="0" applyNumberFormat="1" applyFont="1" applyFill="1" applyBorder="1" applyAlignment="1">
      <alignment horizontal="center" vertical="top"/>
    </xf>
    <xf numFmtId="14" fontId="2" fillId="0" borderId="3" xfId="0" applyNumberFormat="1" applyFont="1" applyFill="1" applyBorder="1" applyAlignment="1">
      <alignment vertical="top"/>
    </xf>
    <xf numFmtId="0" fontId="2" fillId="0" borderId="3" xfId="0" applyNumberFormat="1" applyFont="1" applyFill="1" applyBorder="1" applyAlignment="1">
      <alignment vertical="top" wrapText="1"/>
    </xf>
    <xf numFmtId="166" fontId="1" fillId="6" borderId="3" xfId="0" applyNumberFormat="1" applyFont="1" applyFill="1" applyBorder="1" applyAlignment="1">
      <alignment vertical="top"/>
    </xf>
    <xf numFmtId="165" fontId="1" fillId="6" borderId="3" xfId="0" applyNumberFormat="1" applyFont="1" applyFill="1" applyBorder="1" applyAlignment="1">
      <alignment horizontal="left" vertical="top"/>
    </xf>
    <xf numFmtId="14" fontId="4" fillId="0" borderId="3" xfId="0" applyNumberFormat="1" applyFont="1" applyFill="1" applyBorder="1" applyAlignment="1">
      <alignment horizontal="center" vertical="top"/>
    </xf>
    <xf numFmtId="14" fontId="3" fillId="0" borderId="3" xfId="0" applyNumberFormat="1" applyFont="1" applyFill="1" applyBorder="1" applyAlignment="1">
      <alignment horizontal="center" vertical="top"/>
    </xf>
    <xf numFmtId="14" fontId="2" fillId="0" borderId="3" xfId="0" applyNumberFormat="1" applyFont="1" applyFill="1" applyBorder="1" applyAlignment="1">
      <alignment horizontal="center" vertical="top"/>
    </xf>
    <xf numFmtId="0" fontId="1" fillId="0" borderId="19" xfId="0" applyNumberFormat="1" applyFont="1" applyFill="1" applyBorder="1" applyAlignment="1">
      <alignment vertical="top"/>
    </xf>
    <xf numFmtId="0" fontId="1" fillId="2" borderId="13" xfId="0" applyNumberFormat="1" applyFont="1" applyFill="1" applyBorder="1" applyAlignment="1">
      <alignment vertical="top"/>
    </xf>
    <xf numFmtId="0" fontId="1" fillId="0" borderId="1" xfId="0" applyNumberFormat="1" applyFont="1" applyFill="1" applyBorder="1" applyAlignment="1">
      <alignment vertical="top"/>
    </xf>
    <xf numFmtId="0" fontId="1" fillId="0" borderId="16" xfId="0" applyNumberFormat="1" applyFont="1" applyFill="1" applyBorder="1" applyAlignment="1">
      <alignment vertical="top"/>
    </xf>
    <xf numFmtId="0" fontId="13" fillId="2" borderId="0" xfId="0" applyFont="1" applyFill="1" applyAlignment="1">
      <alignment horizontal="center"/>
    </xf>
    <xf numFmtId="0" fontId="2" fillId="2" borderId="11" xfId="0" applyNumberFormat="1" applyFont="1" applyFill="1" applyBorder="1" applyAlignment="1">
      <alignment horizontal="center" vertical="center" wrapText="1"/>
    </xf>
    <xf numFmtId="0" fontId="10" fillId="2" borderId="0" xfId="0" applyFont="1" applyFill="1" applyBorder="1" applyAlignment="1"/>
    <xf numFmtId="14" fontId="1" fillId="0" borderId="16" xfId="0" applyNumberFormat="1" applyFont="1" applyFill="1" applyBorder="1" applyAlignment="1">
      <alignment horizontal="center" vertical="top"/>
    </xf>
    <xf numFmtId="0" fontId="0" fillId="0" borderId="22" xfId="0" applyBorder="1"/>
    <xf numFmtId="0" fontId="0" fillId="0" borderId="14" xfId="0" applyBorder="1"/>
    <xf numFmtId="165" fontId="1" fillId="6" borderId="23" xfId="0" applyNumberFormat="1" applyFont="1" applyFill="1" applyBorder="1" applyAlignment="1">
      <alignment horizontal="left" vertical="top"/>
    </xf>
    <xf numFmtId="165" fontId="11" fillId="0" borderId="0" xfId="0" applyNumberFormat="1" applyFont="1" applyFill="1" applyBorder="1" applyAlignment="1">
      <alignment horizontal="center" vertical="center"/>
    </xf>
    <xf numFmtId="14" fontId="4" fillId="2" borderId="3" xfId="0" applyNumberFormat="1" applyFont="1" applyFill="1" applyBorder="1" applyAlignment="1">
      <alignment horizontal="center" vertical="top"/>
    </xf>
    <xf numFmtId="14" fontId="3" fillId="2" borderId="3" xfId="0" applyNumberFormat="1" applyFont="1" applyFill="1" applyBorder="1" applyAlignment="1">
      <alignment horizontal="center" vertical="top"/>
    </xf>
    <xf numFmtId="166" fontId="1" fillId="5" borderId="3" xfId="0" applyNumberFormat="1" applyFont="1" applyFill="1" applyBorder="1" applyAlignment="1">
      <alignment vertical="top"/>
    </xf>
    <xf numFmtId="165" fontId="1" fillId="0" borderId="3" xfId="0" applyNumberFormat="1" applyFont="1" applyFill="1" applyBorder="1" applyAlignment="1">
      <alignment horizontal="left" vertical="top"/>
    </xf>
    <xf numFmtId="0" fontId="0" fillId="0" borderId="2" xfId="0" applyBorder="1"/>
    <xf numFmtId="0" fontId="1" fillId="2" borderId="8" xfId="0" applyNumberFormat="1" applyFont="1" applyFill="1" applyBorder="1" applyAlignment="1">
      <alignment vertical="top"/>
    </xf>
    <xf numFmtId="0" fontId="1" fillId="0" borderId="35" xfId="0" applyNumberFormat="1" applyFont="1" applyFill="1" applyBorder="1" applyAlignment="1">
      <alignment vertical="top"/>
    </xf>
    <xf numFmtId="0" fontId="1" fillId="2" borderId="33" xfId="0" applyNumberFormat="1" applyFont="1" applyFill="1" applyBorder="1" applyAlignment="1">
      <alignment vertical="top"/>
    </xf>
    <xf numFmtId="0" fontId="0" fillId="0" borderId="33" xfId="0" applyBorder="1"/>
    <xf numFmtId="0" fontId="1" fillId="2" borderId="7" xfId="0" applyNumberFormat="1" applyFont="1" applyFill="1" applyBorder="1" applyAlignment="1">
      <alignment vertical="top"/>
    </xf>
    <xf numFmtId="0" fontId="0" fillId="0" borderId="18" xfId="0" applyBorder="1"/>
    <xf numFmtId="165" fontId="7" fillId="0" borderId="7" xfId="0" applyNumberFormat="1" applyFont="1" applyFill="1" applyBorder="1" applyAlignment="1">
      <alignment horizontal="center" vertical="center"/>
    </xf>
    <xf numFmtId="43" fontId="0" fillId="2" borderId="0" xfId="0" applyNumberFormat="1" applyFill="1"/>
    <xf numFmtId="0" fontId="1" fillId="2" borderId="25" xfId="0" applyNumberFormat="1" applyFont="1" applyFill="1" applyBorder="1" applyAlignment="1">
      <alignment vertical="top"/>
    </xf>
    <xf numFmtId="0" fontId="1" fillId="2" borderId="26" xfId="0" applyNumberFormat="1" applyFont="1" applyFill="1" applyBorder="1" applyAlignment="1">
      <alignment horizontal="center" vertical="top"/>
    </xf>
    <xf numFmtId="14" fontId="1" fillId="2" borderId="26" xfId="0" applyNumberFormat="1" applyFont="1" applyFill="1" applyBorder="1" applyAlignment="1">
      <alignment horizontal="center" vertical="top"/>
    </xf>
    <xf numFmtId="0" fontId="2" fillId="2" borderId="8" xfId="0" applyNumberFormat="1" applyFont="1" applyFill="1" applyBorder="1" applyAlignment="1">
      <alignment vertical="top"/>
    </xf>
    <xf numFmtId="165" fontId="1" fillId="2" borderId="27" xfId="0" applyNumberFormat="1" applyFont="1" applyFill="1" applyBorder="1" applyAlignment="1">
      <alignment horizontal="center" vertical="top"/>
    </xf>
    <xf numFmtId="165" fontId="1" fillId="2" borderId="26" xfId="0" applyNumberFormat="1" applyFont="1" applyFill="1" applyBorder="1" applyAlignment="1">
      <alignment horizontal="center" vertical="top"/>
    </xf>
    <xf numFmtId="14" fontId="1" fillId="2" borderId="26" xfId="0" applyNumberFormat="1" applyFont="1" applyFill="1" applyBorder="1" applyAlignment="1">
      <alignment vertical="top"/>
    </xf>
    <xf numFmtId="0" fontId="1" fillId="2" borderId="26" xfId="0" applyNumberFormat="1" applyFont="1" applyFill="1" applyBorder="1" applyAlignment="1">
      <alignment vertical="top" wrapText="1"/>
    </xf>
    <xf numFmtId="165" fontId="1" fillId="7" borderId="3" xfId="0" applyNumberFormat="1" applyFont="1" applyFill="1" applyBorder="1" applyAlignment="1">
      <alignment horizontal="center" vertical="top"/>
    </xf>
    <xf numFmtId="0" fontId="13" fillId="0" borderId="0" xfId="0" applyFont="1" applyBorder="1" applyAlignment="1">
      <alignment horizontal="center"/>
    </xf>
    <xf numFmtId="0" fontId="5" fillId="5" borderId="0" xfId="0" applyFont="1" applyFill="1" applyAlignment="1">
      <alignment vertical="center"/>
    </xf>
    <xf numFmtId="0" fontId="0" fillId="5" borderId="0" xfId="0" applyFill="1" applyAlignment="1">
      <alignment vertical="center"/>
    </xf>
    <xf numFmtId="0" fontId="5" fillId="5" borderId="0" xfId="0" applyFont="1" applyFill="1" applyAlignment="1">
      <alignment horizontal="center" vertical="center"/>
    </xf>
    <xf numFmtId="0" fontId="0" fillId="5" borderId="0" xfId="0" applyFill="1" applyAlignment="1">
      <alignment horizontal="center" vertical="center"/>
    </xf>
    <xf numFmtId="0" fontId="1" fillId="2" borderId="13" xfId="0" applyNumberFormat="1" applyFont="1" applyFill="1" applyBorder="1" applyAlignment="1">
      <alignment horizontal="center" vertical="top"/>
    </xf>
    <xf numFmtId="165" fontId="7" fillId="0" borderId="0" xfId="0" applyNumberFormat="1" applyFont="1" applyFill="1" applyBorder="1" applyAlignment="1">
      <alignment horizontal="center" vertical="top"/>
    </xf>
    <xf numFmtId="165" fontId="7" fillId="2" borderId="0" xfId="0" applyNumberFormat="1" applyFont="1" applyFill="1" applyBorder="1" applyAlignment="1">
      <alignment horizontal="center" vertical="top"/>
    </xf>
    <xf numFmtId="165" fontId="7" fillId="2" borderId="0" xfId="0" applyNumberFormat="1" applyFont="1" applyFill="1" applyBorder="1" applyAlignment="1">
      <alignment horizontal="center" vertical="center"/>
    </xf>
    <xf numFmtId="165" fontId="7" fillId="2" borderId="7" xfId="0" applyNumberFormat="1" applyFont="1" applyFill="1" applyBorder="1" applyAlignment="1">
      <alignment horizontal="center" vertical="top"/>
    </xf>
    <xf numFmtId="0" fontId="1" fillId="0" borderId="22" xfId="0" applyNumberFormat="1" applyFont="1" applyFill="1" applyBorder="1" applyAlignment="1">
      <alignment vertical="center"/>
    </xf>
    <xf numFmtId="166" fontId="1" fillId="2" borderId="23" xfId="0" applyNumberFormat="1" applyFont="1" applyFill="1" applyBorder="1" applyAlignment="1">
      <alignment vertical="center"/>
    </xf>
    <xf numFmtId="0" fontId="1" fillId="0" borderId="23" xfId="0" applyNumberFormat="1" applyFont="1" applyFill="1" applyBorder="1" applyAlignment="1">
      <alignment horizontal="center" vertical="center"/>
    </xf>
    <xf numFmtId="14" fontId="1" fillId="0" borderId="23" xfId="0" applyNumberFormat="1" applyFont="1" applyFill="1" applyBorder="1" applyAlignment="1">
      <alignment horizontal="center" vertical="center"/>
    </xf>
    <xf numFmtId="0" fontId="1" fillId="2" borderId="22" xfId="0" applyNumberFormat="1" applyFont="1" applyFill="1" applyBorder="1" applyAlignment="1">
      <alignment vertical="center"/>
    </xf>
    <xf numFmtId="0" fontId="2" fillId="0" borderId="22" xfId="0" applyNumberFormat="1" applyFont="1" applyFill="1" applyBorder="1" applyAlignment="1">
      <alignment vertical="center"/>
    </xf>
    <xf numFmtId="165" fontId="1" fillId="0" borderId="23" xfId="0" applyNumberFormat="1" applyFont="1" applyFill="1" applyBorder="1" applyAlignment="1">
      <alignment horizontal="center" vertical="center"/>
    </xf>
    <xf numFmtId="0" fontId="0" fillId="2" borderId="0" xfId="0" applyFill="1" applyBorder="1" applyAlignment="1">
      <alignment horizontal="center"/>
    </xf>
    <xf numFmtId="14" fontId="4" fillId="0" borderId="3" xfId="0" applyNumberFormat="1" applyFont="1" applyFill="1" applyBorder="1" applyAlignment="1">
      <alignment vertical="top"/>
    </xf>
    <xf numFmtId="14" fontId="3" fillId="0" borderId="3" xfId="0" applyNumberFormat="1" applyFont="1" applyFill="1" applyBorder="1" applyAlignment="1">
      <alignment vertical="top"/>
    </xf>
    <xf numFmtId="166" fontId="1" fillId="8" borderId="3" xfId="0" applyNumberFormat="1" applyFont="1" applyFill="1" applyBorder="1" applyAlignment="1">
      <alignment vertical="top"/>
    </xf>
    <xf numFmtId="165" fontId="7" fillId="0" borderId="0" xfId="0" applyNumberFormat="1" applyFont="1" applyFill="1" applyBorder="1" applyAlignment="1">
      <alignment horizontal="center" vertical="top"/>
    </xf>
    <xf numFmtId="165" fontId="7" fillId="2" borderId="7" xfId="0" applyNumberFormat="1" applyFont="1" applyFill="1" applyBorder="1" applyAlignment="1">
      <alignment horizontal="center" vertical="top"/>
    </xf>
    <xf numFmtId="0" fontId="1" fillId="2" borderId="1" xfId="0" applyNumberFormat="1" applyFont="1" applyFill="1" applyBorder="1" applyAlignment="1">
      <alignment horizontal="left" vertical="top"/>
    </xf>
    <xf numFmtId="166" fontId="1" fillId="9" borderId="3" xfId="0" applyNumberFormat="1" applyFont="1" applyFill="1" applyBorder="1" applyAlignment="1">
      <alignment vertical="top"/>
    </xf>
    <xf numFmtId="165" fontId="1" fillId="9" borderId="3" xfId="0" applyNumberFormat="1" applyFont="1" applyFill="1" applyBorder="1" applyAlignment="1">
      <alignment horizontal="center" vertical="top"/>
    </xf>
    <xf numFmtId="166" fontId="1" fillId="0" borderId="15" xfId="0" applyNumberFormat="1" applyFont="1" applyFill="1" applyBorder="1" applyAlignment="1">
      <alignment vertical="top"/>
    </xf>
    <xf numFmtId="165" fontId="1" fillId="9" borderId="3" xfId="0" applyNumberFormat="1" applyFont="1" applyFill="1" applyBorder="1" applyAlignment="1">
      <alignment horizontal="left" vertical="top"/>
    </xf>
    <xf numFmtId="165" fontId="7" fillId="0" borderId="0" xfId="0" applyNumberFormat="1" applyFont="1" applyFill="1" applyBorder="1" applyAlignment="1">
      <alignment horizontal="center" vertical="top"/>
    </xf>
    <xf numFmtId="0" fontId="1" fillId="2" borderId="10" xfId="0" applyNumberFormat="1" applyFont="1" applyFill="1" applyBorder="1" applyAlignment="1">
      <alignment horizontal="center" vertical="top"/>
    </xf>
    <xf numFmtId="165" fontId="1" fillId="9" borderId="23" xfId="0" applyNumberFormat="1" applyFont="1" applyFill="1" applyBorder="1" applyAlignment="1">
      <alignment horizontal="center" vertical="top"/>
    </xf>
    <xf numFmtId="0" fontId="1" fillId="0" borderId="8" xfId="0" applyNumberFormat="1" applyFont="1" applyFill="1" applyBorder="1" applyAlignment="1">
      <alignment horizontal="center" vertical="top"/>
    </xf>
    <xf numFmtId="14" fontId="1" fillId="0" borderId="8" xfId="0" applyNumberFormat="1" applyFont="1" applyFill="1" applyBorder="1" applyAlignment="1">
      <alignment horizontal="center" vertical="top"/>
    </xf>
    <xf numFmtId="165" fontId="1" fillId="0" borderId="8" xfId="0" applyNumberFormat="1" applyFont="1" applyFill="1" applyBorder="1" applyAlignment="1">
      <alignment horizontal="center" vertical="top"/>
    </xf>
    <xf numFmtId="14" fontId="1" fillId="0" borderId="8" xfId="0" applyNumberFormat="1" applyFont="1" applyFill="1" applyBorder="1" applyAlignment="1">
      <alignment vertical="top"/>
    </xf>
    <xf numFmtId="0" fontId="1" fillId="0" borderId="8" xfId="0" applyNumberFormat="1" applyFont="1" applyFill="1" applyBorder="1" applyAlignment="1">
      <alignment vertical="top" wrapText="1"/>
    </xf>
    <xf numFmtId="165" fontId="1" fillId="9" borderId="23" xfId="0" applyNumberFormat="1" applyFont="1" applyFill="1" applyBorder="1" applyAlignment="1">
      <alignment horizontal="left" vertical="top"/>
    </xf>
    <xf numFmtId="0" fontId="1" fillId="0" borderId="7" xfId="0" applyNumberFormat="1" applyFont="1" applyFill="1" applyBorder="1" applyAlignment="1">
      <alignment horizontal="center" vertical="top"/>
    </xf>
    <xf numFmtId="14" fontId="1" fillId="0" borderId="7" xfId="0" applyNumberFormat="1" applyFont="1" applyFill="1" applyBorder="1" applyAlignment="1">
      <alignment horizontal="center" vertical="top"/>
    </xf>
    <xf numFmtId="0" fontId="2" fillId="2" borderId="7" xfId="0" applyNumberFormat="1" applyFont="1" applyFill="1" applyBorder="1" applyAlignment="1">
      <alignment vertical="top"/>
    </xf>
    <xf numFmtId="166" fontId="1" fillId="2" borderId="7" xfId="0" applyNumberFormat="1" applyFont="1" applyFill="1" applyBorder="1" applyAlignment="1">
      <alignment vertical="top"/>
    </xf>
    <xf numFmtId="165" fontId="1" fillId="2" borderId="7" xfId="0" applyNumberFormat="1" applyFont="1" applyFill="1" applyBorder="1" applyAlignment="1">
      <alignment horizontal="left" vertical="top"/>
    </xf>
    <xf numFmtId="14" fontId="1" fillId="0" borderId="7" xfId="0" applyNumberFormat="1" applyFont="1" applyFill="1" applyBorder="1" applyAlignment="1">
      <alignment vertical="top"/>
    </xf>
    <xf numFmtId="0" fontId="1" fillId="0" borderId="7" xfId="0" applyNumberFormat="1" applyFont="1" applyFill="1" applyBorder="1" applyAlignment="1">
      <alignment vertical="top" wrapText="1"/>
    </xf>
    <xf numFmtId="165" fontId="7" fillId="2" borderId="7" xfId="0" applyNumberFormat="1" applyFont="1" applyFill="1" applyBorder="1" applyAlignment="1">
      <alignment horizontal="left" vertical="top"/>
    </xf>
    <xf numFmtId="165" fontId="1" fillId="2" borderId="26" xfId="0" applyNumberFormat="1" applyFont="1" applyFill="1" applyBorder="1" applyAlignment="1">
      <alignment horizontal="left" vertical="top"/>
    </xf>
    <xf numFmtId="165" fontId="1" fillId="2" borderId="23" xfId="0" applyNumberFormat="1" applyFont="1" applyFill="1" applyBorder="1" applyAlignment="1">
      <alignment horizontal="left" vertical="top"/>
    </xf>
    <xf numFmtId="165" fontId="1" fillId="2" borderId="19" xfId="0" applyNumberFormat="1" applyFont="1" applyFill="1" applyBorder="1" applyAlignment="1">
      <alignment horizontal="left" vertical="top"/>
    </xf>
    <xf numFmtId="167" fontId="1" fillId="0" borderId="3" xfId="0" applyNumberFormat="1" applyFont="1" applyFill="1" applyBorder="1" applyAlignment="1">
      <alignment horizontal="center" vertical="top"/>
    </xf>
    <xf numFmtId="165" fontId="7" fillId="0" borderId="0" xfId="0" applyNumberFormat="1" applyFont="1" applyFill="1" applyBorder="1" applyAlignment="1">
      <alignment horizontal="center" vertical="top"/>
    </xf>
    <xf numFmtId="165" fontId="1" fillId="9" borderId="19" xfId="0" applyNumberFormat="1" applyFont="1" applyFill="1" applyBorder="1" applyAlignment="1">
      <alignment horizontal="left" vertical="top"/>
    </xf>
    <xf numFmtId="165" fontId="1" fillId="9" borderId="26" xfId="0" applyNumberFormat="1" applyFont="1" applyFill="1" applyBorder="1" applyAlignment="1">
      <alignment horizontal="left" vertical="top"/>
    </xf>
    <xf numFmtId="165" fontId="1" fillId="2" borderId="11" xfId="0" applyNumberFormat="1" applyFont="1" applyFill="1" applyBorder="1" applyAlignment="1">
      <alignment horizontal="left" vertical="top"/>
    </xf>
    <xf numFmtId="165" fontId="7" fillId="0" borderId="0" xfId="0" applyNumberFormat="1" applyFont="1" applyFill="1" applyBorder="1" applyAlignment="1">
      <alignment horizontal="center" vertical="top"/>
    </xf>
    <xf numFmtId="165" fontId="7" fillId="2" borderId="0" xfId="0" applyNumberFormat="1" applyFont="1" applyFill="1" applyBorder="1" applyAlignment="1">
      <alignment horizontal="center" vertical="center"/>
    </xf>
    <xf numFmtId="0" fontId="7" fillId="2" borderId="0" xfId="0" applyNumberFormat="1" applyFont="1" applyFill="1" applyBorder="1" applyAlignment="1">
      <alignment horizontal="left" vertical="top"/>
    </xf>
    <xf numFmtId="0" fontId="14" fillId="2" borderId="0" xfId="0" applyFont="1" applyFill="1" applyAlignment="1">
      <alignment horizontal="center"/>
    </xf>
    <xf numFmtId="165" fontId="7" fillId="0" borderId="0" xfId="0" applyNumberFormat="1" applyFont="1" applyFill="1" applyBorder="1" applyAlignment="1">
      <alignment horizontal="center" vertical="top"/>
    </xf>
    <xf numFmtId="0" fontId="1" fillId="0" borderId="9" xfId="0" applyNumberFormat="1" applyFont="1" applyFill="1" applyBorder="1" applyAlignment="1">
      <alignment horizontal="center" vertical="top"/>
    </xf>
    <xf numFmtId="0" fontId="5" fillId="5" borderId="0" xfId="0" applyFont="1" applyFill="1" applyAlignment="1">
      <alignment horizontal="left" vertical="center"/>
    </xf>
    <xf numFmtId="164" fontId="10" fillId="5" borderId="0" xfId="0" applyNumberFormat="1" applyFont="1" applyFill="1" applyAlignment="1">
      <alignment vertical="center"/>
    </xf>
    <xf numFmtId="165" fontId="1" fillId="2" borderId="24" xfId="0" applyNumberFormat="1" applyFont="1" applyFill="1" applyBorder="1" applyAlignment="1">
      <alignment horizontal="center" vertical="center"/>
    </xf>
    <xf numFmtId="165" fontId="1" fillId="2" borderId="23" xfId="0" applyNumberFormat="1" applyFont="1" applyFill="1" applyBorder="1" applyAlignment="1">
      <alignment horizontal="center" vertical="center"/>
    </xf>
    <xf numFmtId="165" fontId="1" fillId="2" borderId="31" xfId="0" applyNumberFormat="1" applyFont="1" applyFill="1" applyBorder="1" applyAlignment="1">
      <alignment horizontal="center" vertical="top"/>
    </xf>
    <xf numFmtId="165" fontId="1" fillId="2" borderId="30" xfId="0" applyNumberFormat="1" applyFont="1" applyFill="1" applyBorder="1" applyAlignment="1">
      <alignment horizontal="center" vertical="top"/>
    </xf>
    <xf numFmtId="166" fontId="6" fillId="2" borderId="8" xfId="0" applyNumberFormat="1" applyFont="1" applyFill="1" applyBorder="1" applyAlignment="1">
      <alignment vertical="top"/>
    </xf>
    <xf numFmtId="165" fontId="1" fillId="2" borderId="8" xfId="0" applyNumberFormat="1" applyFont="1" applyFill="1" applyBorder="1" applyAlignment="1">
      <alignment horizontal="center" vertical="top"/>
    </xf>
    <xf numFmtId="165" fontId="1" fillId="2" borderId="34" xfId="0" applyNumberFormat="1" applyFont="1" applyFill="1" applyBorder="1" applyAlignment="1">
      <alignment horizontal="center" vertical="top"/>
    </xf>
    <xf numFmtId="165" fontId="1" fillId="2" borderId="32" xfId="0" applyNumberFormat="1" applyFont="1" applyFill="1" applyBorder="1" applyAlignment="1">
      <alignment horizontal="center" vertical="top"/>
    </xf>
    <xf numFmtId="165" fontId="1" fillId="2" borderId="28" xfId="0" applyNumberFormat="1" applyFont="1" applyFill="1" applyBorder="1" applyAlignment="1">
      <alignment horizontal="center" vertical="top"/>
    </xf>
    <xf numFmtId="165" fontId="1" fillId="2" borderId="6" xfId="0" applyNumberFormat="1" applyFont="1" applyFill="1" applyBorder="1" applyAlignment="1">
      <alignment horizontal="center" vertical="top"/>
    </xf>
    <xf numFmtId="0" fontId="0" fillId="0" borderId="8" xfId="0" applyBorder="1" applyAlignment="1">
      <alignment vertical="center"/>
    </xf>
    <xf numFmtId="0" fontId="1" fillId="0" borderId="9" xfId="0" applyNumberFormat="1" applyFont="1" applyFill="1" applyBorder="1" applyAlignment="1">
      <alignment vertical="center"/>
    </xf>
    <xf numFmtId="0" fontId="1" fillId="0" borderId="10" xfId="0" applyNumberFormat="1" applyFont="1" applyFill="1" applyBorder="1" applyAlignment="1">
      <alignment vertical="center"/>
    </xf>
    <xf numFmtId="0" fontId="1" fillId="0" borderId="11" xfId="0" applyNumberFormat="1" applyFont="1" applyFill="1" applyBorder="1" applyAlignment="1">
      <alignment horizontal="center" vertical="center"/>
    </xf>
    <xf numFmtId="14" fontId="1" fillId="0" borderId="11" xfId="0" applyNumberFormat="1" applyFont="1" applyFill="1" applyBorder="1" applyAlignment="1">
      <alignment horizontal="center" vertical="center"/>
    </xf>
    <xf numFmtId="0" fontId="1" fillId="2" borderId="10" xfId="0" applyNumberFormat="1" applyFont="1" applyFill="1" applyBorder="1" applyAlignment="1">
      <alignment vertical="center"/>
    </xf>
    <xf numFmtId="0" fontId="2" fillId="0" borderId="10" xfId="0" applyNumberFormat="1" applyFont="1" applyFill="1" applyBorder="1" applyAlignment="1">
      <alignment vertical="center"/>
    </xf>
    <xf numFmtId="166" fontId="1" fillId="2" borderId="11" xfId="0" applyNumberFormat="1" applyFont="1" applyFill="1" applyBorder="1" applyAlignment="1">
      <alignment vertical="center"/>
    </xf>
    <xf numFmtId="165" fontId="1" fillId="2" borderId="12" xfId="0" applyNumberFormat="1" applyFont="1" applyFill="1" applyBorder="1" applyAlignment="1">
      <alignment horizontal="center" vertical="center"/>
    </xf>
    <xf numFmtId="165" fontId="1" fillId="2" borderId="11" xfId="0" applyNumberFormat="1" applyFont="1" applyFill="1" applyBorder="1" applyAlignment="1">
      <alignment horizontal="center" vertical="center"/>
    </xf>
    <xf numFmtId="165" fontId="1" fillId="0" borderId="11" xfId="0" applyNumberFormat="1" applyFont="1" applyFill="1" applyBorder="1" applyAlignment="1">
      <alignment horizontal="center" vertical="center"/>
    </xf>
    <xf numFmtId="14" fontId="1" fillId="0" borderId="11" xfId="0" applyNumberFormat="1" applyFont="1" applyFill="1" applyBorder="1" applyAlignment="1">
      <alignment vertical="center"/>
    </xf>
    <xf numFmtId="0" fontId="1" fillId="0" borderId="11" xfId="0" applyNumberFormat="1" applyFont="1" applyFill="1" applyBorder="1" applyAlignment="1">
      <alignment vertical="center" wrapText="1"/>
    </xf>
    <xf numFmtId="0" fontId="0" fillId="0" borderId="10" xfId="0" applyBorder="1" applyAlignment="1">
      <alignment vertical="center"/>
    </xf>
    <xf numFmtId="0" fontId="7" fillId="0" borderId="0" xfId="0" applyNumberFormat="1" applyFont="1" applyFill="1" applyBorder="1" applyAlignment="1">
      <alignment horizontal="center" vertical="top"/>
    </xf>
    <xf numFmtId="4" fontId="1" fillId="2" borderId="27" xfId="0" applyNumberFormat="1" applyFont="1" applyFill="1" applyBorder="1" applyAlignment="1">
      <alignment horizontal="center" vertical="top"/>
    </xf>
    <xf numFmtId="0" fontId="2" fillId="5" borderId="0" xfId="0" applyNumberFormat="1" applyFont="1" applyFill="1" applyBorder="1" applyAlignment="1">
      <alignment vertical="center"/>
    </xf>
    <xf numFmtId="0" fontId="1" fillId="5" borderId="0" xfId="0" applyNumberFormat="1" applyFont="1" applyFill="1" applyBorder="1" applyAlignment="1">
      <alignment vertical="center"/>
    </xf>
    <xf numFmtId="0" fontId="1" fillId="0" borderId="0" xfId="0" applyNumberFormat="1" applyFont="1" applyFill="1" applyBorder="1" applyAlignment="1">
      <alignment vertical="center"/>
    </xf>
    <xf numFmtId="0" fontId="1" fillId="5" borderId="0" xfId="0" applyNumberFormat="1" applyFont="1" applyFill="1" applyBorder="1" applyAlignment="1">
      <alignment horizontal="center" vertical="center"/>
    </xf>
    <xf numFmtId="14" fontId="1" fillId="5" borderId="0" xfId="0" applyNumberFormat="1" applyFont="1" applyFill="1" applyBorder="1" applyAlignment="1">
      <alignment horizontal="center" vertical="center"/>
    </xf>
    <xf numFmtId="43" fontId="6" fillId="5" borderId="0" xfId="0" applyNumberFormat="1" applyFont="1" applyFill="1" applyBorder="1" applyAlignment="1">
      <alignment vertical="center"/>
    </xf>
    <xf numFmtId="166" fontId="1" fillId="2" borderId="0" xfId="0" applyNumberFormat="1" applyFont="1" applyFill="1" applyBorder="1" applyAlignment="1">
      <alignment vertical="center"/>
    </xf>
    <xf numFmtId="165" fontId="1" fillId="0" borderId="0" xfId="0" applyNumberFormat="1" applyFont="1" applyFill="1" applyBorder="1" applyAlignment="1">
      <alignment horizontal="center" vertical="center"/>
    </xf>
    <xf numFmtId="14" fontId="1" fillId="0" borderId="0" xfId="0" applyNumberFormat="1" applyFont="1" applyFill="1" applyBorder="1" applyAlignment="1">
      <alignment vertical="center"/>
    </xf>
    <xf numFmtId="0" fontId="1" fillId="0" borderId="0" xfId="0" applyNumberFormat="1" applyFont="1" applyFill="1" applyBorder="1" applyAlignment="1">
      <alignment vertical="center" wrapText="1"/>
    </xf>
    <xf numFmtId="0" fontId="0" fillId="2" borderId="18" xfId="0" applyFill="1" applyBorder="1"/>
    <xf numFmtId="0" fontId="0" fillId="2" borderId="2" xfId="0" applyFill="1" applyBorder="1"/>
    <xf numFmtId="0" fontId="17" fillId="2" borderId="4" xfId="0" applyFont="1" applyFill="1" applyBorder="1" applyAlignment="1">
      <alignment horizontal="left"/>
    </xf>
    <xf numFmtId="0" fontId="17" fillId="2" borderId="2" xfId="0" applyFont="1" applyFill="1" applyBorder="1" applyAlignment="1">
      <alignment horizontal="left"/>
    </xf>
    <xf numFmtId="0" fontId="10" fillId="0" borderId="7" xfId="0" applyFont="1" applyBorder="1" applyAlignment="1">
      <alignment horizontal="left" vertical="center" wrapText="1"/>
    </xf>
    <xf numFmtId="165" fontId="7" fillId="0" borderId="0" xfId="0" applyNumberFormat="1" applyFont="1" applyFill="1" applyBorder="1" applyAlignment="1">
      <alignment horizontal="center" vertical="top"/>
    </xf>
    <xf numFmtId="0" fontId="13" fillId="0" borderId="0" xfId="0" applyFont="1" applyAlignment="1">
      <alignment horizontal="center"/>
    </xf>
    <xf numFmtId="0" fontId="14" fillId="0" borderId="0" xfId="0" applyFont="1" applyAlignment="1">
      <alignment horizontal="center"/>
    </xf>
    <xf numFmtId="165" fontId="7" fillId="2" borderId="7" xfId="0" applyNumberFormat="1" applyFont="1" applyFill="1" applyBorder="1" applyAlignment="1">
      <alignment horizontal="center" vertical="top"/>
    </xf>
    <xf numFmtId="165" fontId="7" fillId="2" borderId="0" xfId="0" applyNumberFormat="1" applyFont="1" applyFill="1" applyBorder="1" applyAlignment="1">
      <alignment horizontal="center" vertical="top"/>
    </xf>
    <xf numFmtId="0" fontId="7" fillId="0" borderId="7" xfId="0" applyNumberFormat="1" applyFont="1" applyFill="1" applyBorder="1" applyAlignment="1">
      <alignment horizontal="left" vertical="top" wrapText="1"/>
    </xf>
    <xf numFmtId="0" fontId="7" fillId="2" borderId="7" xfId="0" applyNumberFormat="1" applyFont="1" applyFill="1" applyBorder="1" applyAlignment="1">
      <alignment horizontal="left" vertical="top"/>
    </xf>
    <xf numFmtId="14" fontId="7" fillId="0" borderId="0" xfId="0" applyNumberFormat="1" applyFont="1" applyFill="1" applyBorder="1" applyAlignment="1">
      <alignment horizontal="center" vertical="center"/>
    </xf>
    <xf numFmtId="14" fontId="7" fillId="2" borderId="0" xfId="0" applyNumberFormat="1" applyFont="1" applyFill="1" applyBorder="1" applyAlignment="1">
      <alignment horizontal="center" vertical="center"/>
    </xf>
    <xf numFmtId="165" fontId="7" fillId="2" borderId="0" xfId="0" applyNumberFormat="1" applyFont="1" applyFill="1" applyBorder="1" applyAlignment="1">
      <alignment horizontal="center" vertical="center"/>
    </xf>
    <xf numFmtId="0" fontId="10" fillId="2" borderId="7" xfId="0" applyFont="1" applyFill="1" applyBorder="1" applyAlignment="1">
      <alignment horizontal="left" wrapText="1"/>
    </xf>
    <xf numFmtId="0" fontId="7" fillId="0" borderId="7" xfId="0" applyNumberFormat="1" applyFont="1" applyFill="1" applyBorder="1" applyAlignment="1">
      <alignment horizontal="center" vertical="top"/>
    </xf>
    <xf numFmtId="0" fontId="11" fillId="0" borderId="0" xfId="0" applyNumberFormat="1" applyFont="1" applyFill="1" applyBorder="1" applyAlignment="1">
      <alignment horizontal="left" vertical="center" wrapText="1"/>
    </xf>
    <xf numFmtId="0" fontId="5" fillId="2" borderId="7" xfId="0" applyFont="1" applyFill="1" applyBorder="1" applyAlignment="1">
      <alignment horizontal="left" wrapText="1"/>
    </xf>
    <xf numFmtId="0" fontId="10" fillId="2" borderId="7" xfId="0" applyFont="1" applyFill="1" applyBorder="1" applyAlignment="1">
      <alignment horizontal="left" vertical="center" wrapText="1"/>
    </xf>
    <xf numFmtId="0" fontId="10" fillId="2" borderId="7" xfId="0" applyFont="1" applyFill="1" applyBorder="1" applyAlignment="1">
      <alignment horizontal="left"/>
    </xf>
    <xf numFmtId="0" fontId="7" fillId="0" borderId="0" xfId="0" applyNumberFormat="1" applyFont="1" applyFill="1" applyBorder="1" applyAlignment="1">
      <alignment horizontal="left" vertical="top" wrapText="1"/>
    </xf>
    <xf numFmtId="0" fontId="11" fillId="0" borderId="7" xfId="0" applyNumberFormat="1" applyFont="1" applyFill="1" applyBorder="1" applyAlignment="1">
      <alignment horizontal="left" vertical="top" wrapText="1"/>
    </xf>
    <xf numFmtId="0" fontId="7" fillId="2" borderId="0" xfId="0" applyNumberFormat="1" applyFont="1" applyFill="1" applyBorder="1" applyAlignment="1">
      <alignment horizontal="left" vertical="top"/>
    </xf>
    <xf numFmtId="0" fontId="7" fillId="0" borderId="7" xfId="0" applyNumberFormat="1" applyFont="1" applyFill="1" applyBorder="1" applyAlignment="1">
      <alignment horizontal="left" vertical="top"/>
    </xf>
    <xf numFmtId="0" fontId="10" fillId="0" borderId="7" xfId="0" applyFont="1" applyBorder="1" applyAlignment="1">
      <alignment horizontal="left" wrapText="1"/>
    </xf>
    <xf numFmtId="0" fontId="14" fillId="2" borderId="0" xfId="0" applyFont="1" applyFill="1" applyAlignment="1">
      <alignment horizontal="center"/>
    </xf>
    <xf numFmtId="0" fontId="10" fillId="2" borderId="0" xfId="0" applyFont="1" applyFill="1" applyBorder="1" applyAlignment="1">
      <alignment horizontal="center"/>
    </xf>
    <xf numFmtId="0" fontId="17" fillId="2" borderId="21" xfId="0" applyFont="1" applyFill="1" applyBorder="1" applyAlignment="1">
      <alignment horizontal="left"/>
    </xf>
    <xf numFmtId="0" fontId="17" fillId="2" borderId="22" xfId="0" applyFont="1" applyFill="1" applyBorder="1" applyAlignment="1">
      <alignment horizontal="left"/>
    </xf>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E1E1E1"/>
      <rgbColor rgb="00808080"/>
      <rgbColor rgb="009999FF"/>
      <rgbColor rgb="00993366"/>
      <rgbColor rgb="00FFFFE1"/>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E1FFFF"/>
      <rgbColor rgb="00E1FFE1"/>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dimension ref="A6:AK1371"/>
  <sheetViews>
    <sheetView topLeftCell="A1308" zoomScale="80" zoomScaleNormal="80" workbookViewId="0">
      <selection activeCell="L1323" sqref="L1323"/>
    </sheetView>
  </sheetViews>
  <sheetFormatPr baseColWidth="10" defaultRowHeight="15"/>
  <cols>
    <col min="1" max="13" width="11.42578125" style="21"/>
    <col min="14" max="14" width="14.85546875" style="21" customWidth="1"/>
    <col min="15" max="15" width="11.42578125" style="21"/>
    <col min="16" max="16" width="14.85546875" style="21" customWidth="1"/>
    <col min="17" max="37" width="11.42578125" style="21"/>
  </cols>
  <sheetData>
    <row r="6" spans="2:29">
      <c r="B6" s="137"/>
      <c r="C6" s="138" t="s">
        <v>23</v>
      </c>
      <c r="D6" s="138" t="s">
        <v>24</v>
      </c>
      <c r="E6" s="138"/>
      <c r="F6" s="138"/>
      <c r="G6" s="138"/>
      <c r="H6" s="138"/>
      <c r="I6" s="138" t="s">
        <v>23</v>
      </c>
      <c r="J6" s="138"/>
      <c r="K6" s="138"/>
      <c r="L6" s="138"/>
      <c r="M6" s="138"/>
      <c r="N6" s="139">
        <f>SUM(N7:N1371)/4</f>
        <v>249244313.72000042</v>
      </c>
      <c r="O6" s="139">
        <f>SUM(O7:O1371)/4</f>
        <v>4089</v>
      </c>
      <c r="P6" s="139">
        <f>N6-O6</f>
        <v>249240224.72000042</v>
      </c>
      <c r="Q6" s="140"/>
      <c r="R6" s="141"/>
      <c r="S6" s="141"/>
      <c r="T6" s="141"/>
      <c r="U6" s="138"/>
      <c r="V6" s="138"/>
      <c r="W6" s="138"/>
      <c r="X6" s="138"/>
      <c r="Y6" s="142"/>
      <c r="Z6" s="138"/>
      <c r="AA6" s="138"/>
      <c r="AB6" s="138"/>
      <c r="AC6" s="143"/>
    </row>
    <row r="7" spans="2:29">
      <c r="B7" s="144"/>
      <c r="C7" s="145"/>
      <c r="D7" s="145" t="s">
        <v>27</v>
      </c>
      <c r="E7" s="145" t="s">
        <v>6</v>
      </c>
      <c r="F7" s="145"/>
      <c r="G7" s="145"/>
      <c r="H7" s="145"/>
      <c r="I7" s="145" t="s">
        <v>27</v>
      </c>
      <c r="J7" s="145"/>
      <c r="K7" s="145"/>
      <c r="L7" s="145"/>
      <c r="M7" s="145"/>
      <c r="N7" s="146">
        <f>SUM(N8:N104)/3</f>
        <v>6303143.1399999978</v>
      </c>
      <c r="O7" s="146">
        <f>SUM(O8:O104)/3</f>
        <v>0</v>
      </c>
      <c r="P7" s="146">
        <f>N7-O7</f>
        <v>6303143.1399999978</v>
      </c>
      <c r="Q7" s="147"/>
      <c r="R7" s="148"/>
      <c r="S7" s="148"/>
      <c r="T7" s="148"/>
      <c r="U7" s="145"/>
      <c r="V7" s="145"/>
      <c r="W7" s="145"/>
      <c r="X7" s="145"/>
      <c r="Y7" s="149"/>
      <c r="Z7" s="145"/>
      <c r="AA7" s="145"/>
      <c r="AB7" s="145"/>
      <c r="AC7" s="150"/>
    </row>
    <row r="8" spans="2:29">
      <c r="B8" s="128"/>
      <c r="C8" s="111"/>
      <c r="D8" s="111"/>
      <c r="E8" s="111" t="s">
        <v>29</v>
      </c>
      <c r="F8" s="111" t="s">
        <v>19</v>
      </c>
      <c r="G8" s="111"/>
      <c r="H8" s="111"/>
      <c r="I8" s="111" t="s">
        <v>29</v>
      </c>
      <c r="J8" s="111"/>
      <c r="K8" s="111"/>
      <c r="L8" s="111"/>
      <c r="M8" s="111"/>
      <c r="N8" s="129">
        <f>SUM(N9:N24)/2</f>
        <v>1081619.3</v>
      </c>
      <c r="O8" s="129">
        <f>SUM(O9:O24)/2</f>
        <v>0</v>
      </c>
      <c r="P8" s="129">
        <f>N8-O8</f>
        <v>1081619.3</v>
      </c>
      <c r="Q8" s="130"/>
      <c r="R8" s="131"/>
      <c r="S8" s="131"/>
      <c r="T8" s="131"/>
      <c r="U8" s="111"/>
      <c r="V8" s="111"/>
      <c r="W8" s="111"/>
      <c r="X8" s="111"/>
      <c r="Y8" s="132"/>
      <c r="Z8" s="111"/>
      <c r="AA8" s="111"/>
      <c r="AB8" s="111"/>
      <c r="AC8" s="133"/>
    </row>
    <row r="9" spans="2:29">
      <c r="B9" s="128"/>
      <c r="C9" s="111"/>
      <c r="D9" s="111"/>
      <c r="E9" s="111"/>
      <c r="F9" s="111" t="s">
        <v>12</v>
      </c>
      <c r="G9" s="111" t="s">
        <v>13</v>
      </c>
      <c r="H9" s="111"/>
      <c r="I9" s="111" t="s">
        <v>29</v>
      </c>
      <c r="J9" s="111"/>
      <c r="K9" s="111"/>
      <c r="L9" s="111"/>
      <c r="M9" s="111"/>
      <c r="N9" s="129">
        <f>SUM(N10:N24)</f>
        <v>1081619.3</v>
      </c>
      <c r="O9" s="129">
        <f>SUM(O10:O24)</f>
        <v>0</v>
      </c>
      <c r="P9" s="129">
        <f>N9-O9</f>
        <v>1081619.3</v>
      </c>
      <c r="Q9" s="130"/>
      <c r="R9" s="131"/>
      <c r="S9" s="131"/>
      <c r="T9" s="131"/>
      <c r="U9" s="111"/>
      <c r="V9" s="111"/>
      <c r="W9" s="111"/>
      <c r="X9" s="111"/>
      <c r="Y9" s="132"/>
      <c r="Z9" s="111"/>
      <c r="AA9" s="111"/>
      <c r="AB9" s="111"/>
      <c r="AC9" s="133"/>
    </row>
    <row r="10" spans="2:29" ht="15" customHeight="1">
      <c r="B10" s="109"/>
      <c r="C10" s="110"/>
      <c r="D10" s="110"/>
      <c r="E10" s="110"/>
      <c r="F10" s="110"/>
      <c r="G10" s="110" t="s">
        <v>1553</v>
      </c>
      <c r="H10" s="110" t="s">
        <v>14</v>
      </c>
      <c r="I10" s="111" t="s">
        <v>29</v>
      </c>
      <c r="J10" s="110" t="s">
        <v>9</v>
      </c>
      <c r="K10" s="110" t="s">
        <v>10</v>
      </c>
      <c r="L10" s="110" t="s">
        <v>10</v>
      </c>
      <c r="M10" s="110" t="s">
        <v>11</v>
      </c>
      <c r="N10" s="9">
        <v>2943</v>
      </c>
      <c r="O10" s="9">
        <v>0</v>
      </c>
      <c r="P10" s="9">
        <f t="shared" ref="P10:P23" si="0">N10-O10</f>
        <v>2943</v>
      </c>
      <c r="Q10" s="112" t="s">
        <v>1</v>
      </c>
      <c r="R10" s="113" t="s">
        <v>4</v>
      </c>
      <c r="S10" s="113"/>
      <c r="T10" s="151" t="s">
        <v>622</v>
      </c>
      <c r="U10" s="110"/>
      <c r="V10" s="110"/>
      <c r="W10" s="110"/>
      <c r="X10" s="110"/>
      <c r="Y10" s="114">
        <v>42005</v>
      </c>
      <c r="Z10" s="110"/>
      <c r="AA10" s="110"/>
      <c r="AB10" s="110"/>
      <c r="AC10" s="115" t="s">
        <v>1554</v>
      </c>
    </row>
    <row r="11" spans="2:29" ht="15" customHeight="1">
      <c r="B11" s="109"/>
      <c r="C11" s="110"/>
      <c r="D11" s="110"/>
      <c r="E11" s="110"/>
      <c r="F11" s="110"/>
      <c r="G11" s="110" t="s">
        <v>1553</v>
      </c>
      <c r="H11" s="110" t="s">
        <v>14</v>
      </c>
      <c r="I11" s="111" t="s">
        <v>29</v>
      </c>
      <c r="J11" s="110" t="s">
        <v>9</v>
      </c>
      <c r="K11" s="110" t="s">
        <v>10</v>
      </c>
      <c r="L11" s="110" t="s">
        <v>10</v>
      </c>
      <c r="M11" s="110" t="s">
        <v>11</v>
      </c>
      <c r="N11" s="9">
        <v>150</v>
      </c>
      <c r="O11" s="9">
        <v>0</v>
      </c>
      <c r="P11" s="9">
        <f t="shared" si="0"/>
        <v>150</v>
      </c>
      <c r="Q11" s="112" t="s">
        <v>1</v>
      </c>
      <c r="R11" s="113" t="s">
        <v>4</v>
      </c>
      <c r="S11" s="113"/>
      <c r="T11" s="151" t="s">
        <v>107</v>
      </c>
      <c r="U11" s="110"/>
      <c r="V11" s="110"/>
      <c r="W11" s="110"/>
      <c r="X11" s="110"/>
      <c r="Y11" s="114">
        <v>42005</v>
      </c>
      <c r="Z11" s="110"/>
      <c r="AA11" s="110"/>
      <c r="AB11" s="110"/>
      <c r="AC11" s="115" t="s">
        <v>1554</v>
      </c>
    </row>
    <row r="12" spans="2:29" ht="15" customHeight="1">
      <c r="B12" s="109"/>
      <c r="C12" s="110"/>
      <c r="D12" s="110"/>
      <c r="E12" s="110"/>
      <c r="F12" s="110"/>
      <c r="G12" s="110" t="s">
        <v>1553</v>
      </c>
      <c r="H12" s="110" t="s">
        <v>14</v>
      </c>
      <c r="I12" s="111" t="s">
        <v>29</v>
      </c>
      <c r="J12" s="110" t="s">
        <v>9</v>
      </c>
      <c r="K12" s="110" t="s">
        <v>10</v>
      </c>
      <c r="L12" s="110" t="s">
        <v>10</v>
      </c>
      <c r="M12" s="110" t="s">
        <v>11</v>
      </c>
      <c r="N12" s="9">
        <v>60</v>
      </c>
      <c r="O12" s="9">
        <v>0</v>
      </c>
      <c r="P12" s="9">
        <f t="shared" si="0"/>
        <v>60</v>
      </c>
      <c r="Q12" s="112" t="s">
        <v>1</v>
      </c>
      <c r="R12" s="113" t="s">
        <v>4</v>
      </c>
      <c r="S12" s="113"/>
      <c r="T12" s="151" t="s">
        <v>108</v>
      </c>
      <c r="U12" s="110"/>
      <c r="V12" s="110"/>
      <c r="W12" s="110"/>
      <c r="X12" s="110"/>
      <c r="Y12" s="114">
        <v>42005</v>
      </c>
      <c r="Z12" s="110"/>
      <c r="AA12" s="110"/>
      <c r="AB12" s="110"/>
      <c r="AC12" s="115" t="s">
        <v>1554</v>
      </c>
    </row>
    <row r="13" spans="2:29" ht="15" customHeight="1">
      <c r="B13" s="109"/>
      <c r="C13" s="110"/>
      <c r="D13" s="110"/>
      <c r="E13" s="110"/>
      <c r="F13" s="110"/>
      <c r="G13" s="110" t="s">
        <v>1553</v>
      </c>
      <c r="H13" s="110" t="s">
        <v>14</v>
      </c>
      <c r="I13" s="111" t="s">
        <v>29</v>
      </c>
      <c r="J13" s="110" t="s">
        <v>9</v>
      </c>
      <c r="K13" s="110" t="s">
        <v>10</v>
      </c>
      <c r="L13" s="110" t="s">
        <v>10</v>
      </c>
      <c r="M13" s="110" t="s">
        <v>11</v>
      </c>
      <c r="N13" s="9">
        <v>239956.36</v>
      </c>
      <c r="O13" s="9">
        <v>0</v>
      </c>
      <c r="P13" s="9">
        <f t="shared" si="0"/>
        <v>239956.36</v>
      </c>
      <c r="Q13" s="112" t="s">
        <v>1</v>
      </c>
      <c r="R13" s="113" t="s">
        <v>4</v>
      </c>
      <c r="S13" s="113"/>
      <c r="T13" s="151" t="s">
        <v>109</v>
      </c>
      <c r="U13" s="110"/>
      <c r="V13" s="110"/>
      <c r="W13" s="110"/>
      <c r="X13" s="110"/>
      <c r="Y13" s="114">
        <v>42005</v>
      </c>
      <c r="Z13" s="110"/>
      <c r="AA13" s="110"/>
      <c r="AB13" s="110"/>
      <c r="AC13" s="115" t="s">
        <v>1554</v>
      </c>
    </row>
    <row r="14" spans="2:29" ht="15" customHeight="1">
      <c r="B14" s="109"/>
      <c r="C14" s="110"/>
      <c r="D14" s="110"/>
      <c r="E14" s="110"/>
      <c r="F14" s="110"/>
      <c r="G14" s="110" t="s">
        <v>1553</v>
      </c>
      <c r="H14" s="110" t="s">
        <v>14</v>
      </c>
      <c r="I14" s="111" t="s">
        <v>29</v>
      </c>
      <c r="J14" s="110" t="s">
        <v>9</v>
      </c>
      <c r="K14" s="110" t="s">
        <v>10</v>
      </c>
      <c r="L14" s="110" t="s">
        <v>10</v>
      </c>
      <c r="M14" s="110" t="s">
        <v>11</v>
      </c>
      <c r="N14" s="9">
        <v>2943</v>
      </c>
      <c r="O14" s="9">
        <v>0</v>
      </c>
      <c r="P14" s="9">
        <f t="shared" si="0"/>
        <v>2943</v>
      </c>
      <c r="Q14" s="112" t="s">
        <v>1</v>
      </c>
      <c r="R14" s="113" t="s">
        <v>4</v>
      </c>
      <c r="S14" s="113"/>
      <c r="T14" s="151" t="s">
        <v>110</v>
      </c>
      <c r="U14" s="110"/>
      <c r="V14" s="110"/>
      <c r="W14" s="110"/>
      <c r="X14" s="110"/>
      <c r="Y14" s="114">
        <v>42005</v>
      </c>
      <c r="Z14" s="110"/>
      <c r="AA14" s="110"/>
      <c r="AB14" s="110"/>
      <c r="AC14" s="115" t="s">
        <v>1554</v>
      </c>
    </row>
    <row r="15" spans="2:29" ht="15" customHeight="1">
      <c r="B15" s="109"/>
      <c r="C15" s="110"/>
      <c r="D15" s="110"/>
      <c r="E15" s="110"/>
      <c r="F15" s="110"/>
      <c r="G15" s="110" t="s">
        <v>1553</v>
      </c>
      <c r="H15" s="110" t="s">
        <v>14</v>
      </c>
      <c r="I15" s="111" t="s">
        <v>29</v>
      </c>
      <c r="J15" s="110" t="s">
        <v>9</v>
      </c>
      <c r="K15" s="110" t="s">
        <v>10</v>
      </c>
      <c r="L15" s="110" t="s">
        <v>10</v>
      </c>
      <c r="M15" s="110" t="s">
        <v>11</v>
      </c>
      <c r="N15" s="9">
        <v>53420.24</v>
      </c>
      <c r="O15" s="9">
        <v>0</v>
      </c>
      <c r="P15" s="9">
        <f t="shared" si="0"/>
        <v>53420.24</v>
      </c>
      <c r="Q15" s="112" t="s">
        <v>1</v>
      </c>
      <c r="R15" s="113" t="s">
        <v>4</v>
      </c>
      <c r="S15" s="113"/>
      <c r="T15" s="151" t="s">
        <v>112</v>
      </c>
      <c r="U15" s="110"/>
      <c r="V15" s="110"/>
      <c r="W15" s="110"/>
      <c r="X15" s="110"/>
      <c r="Y15" s="114">
        <v>42005</v>
      </c>
      <c r="Z15" s="110"/>
      <c r="AA15" s="110"/>
      <c r="AB15" s="110"/>
      <c r="AC15" s="115" t="s">
        <v>1554</v>
      </c>
    </row>
    <row r="16" spans="2:29" ht="15" customHeight="1">
      <c r="B16" s="109"/>
      <c r="C16" s="110"/>
      <c r="D16" s="110"/>
      <c r="E16" s="110"/>
      <c r="F16" s="110"/>
      <c r="G16" s="110" t="s">
        <v>1553</v>
      </c>
      <c r="H16" s="110" t="s">
        <v>14</v>
      </c>
      <c r="I16" s="111" t="s">
        <v>29</v>
      </c>
      <c r="J16" s="110" t="s">
        <v>9</v>
      </c>
      <c r="K16" s="110" t="s">
        <v>10</v>
      </c>
      <c r="L16" s="110" t="s">
        <v>10</v>
      </c>
      <c r="M16" s="110" t="s">
        <v>11</v>
      </c>
      <c r="N16" s="9">
        <v>6131.03</v>
      </c>
      <c r="O16" s="9">
        <v>0</v>
      </c>
      <c r="P16" s="9">
        <f t="shared" si="0"/>
        <v>6131.03</v>
      </c>
      <c r="Q16" s="112" t="s">
        <v>1</v>
      </c>
      <c r="R16" s="113" t="s">
        <v>4</v>
      </c>
      <c r="S16" s="113"/>
      <c r="T16" s="151" t="s">
        <v>117</v>
      </c>
      <c r="U16" s="110"/>
      <c r="V16" s="110"/>
      <c r="W16" s="110"/>
      <c r="X16" s="110"/>
      <c r="Y16" s="114">
        <v>42005</v>
      </c>
      <c r="Z16" s="110"/>
      <c r="AA16" s="110"/>
      <c r="AB16" s="110"/>
      <c r="AC16" s="115" t="s">
        <v>1554</v>
      </c>
    </row>
    <row r="17" spans="2:29" ht="15" customHeight="1">
      <c r="B17" s="109"/>
      <c r="C17" s="110"/>
      <c r="D17" s="110"/>
      <c r="E17" s="110"/>
      <c r="F17" s="110"/>
      <c r="G17" s="110" t="s">
        <v>1553</v>
      </c>
      <c r="H17" s="110" t="s">
        <v>14</v>
      </c>
      <c r="I17" s="111" t="s">
        <v>29</v>
      </c>
      <c r="J17" s="110" t="s">
        <v>9</v>
      </c>
      <c r="K17" s="110" t="s">
        <v>10</v>
      </c>
      <c r="L17" s="110" t="s">
        <v>10</v>
      </c>
      <c r="M17" s="110" t="s">
        <v>11</v>
      </c>
      <c r="N17" s="9">
        <v>24286</v>
      </c>
      <c r="O17" s="9">
        <v>0</v>
      </c>
      <c r="P17" s="9">
        <f t="shared" si="0"/>
        <v>24286</v>
      </c>
      <c r="Q17" s="112" t="s">
        <v>1</v>
      </c>
      <c r="R17" s="113" t="s">
        <v>4</v>
      </c>
      <c r="S17" s="113"/>
      <c r="T17" s="151" t="s">
        <v>122</v>
      </c>
      <c r="U17" s="110"/>
      <c r="V17" s="110"/>
      <c r="W17" s="110"/>
      <c r="X17" s="110"/>
      <c r="Y17" s="114">
        <v>42005</v>
      </c>
      <c r="Z17" s="110"/>
      <c r="AA17" s="110"/>
      <c r="AB17" s="110"/>
      <c r="AC17" s="115" t="s">
        <v>1554</v>
      </c>
    </row>
    <row r="18" spans="2:29" ht="15" customHeight="1">
      <c r="B18" s="109"/>
      <c r="C18" s="110"/>
      <c r="D18" s="110"/>
      <c r="E18" s="110"/>
      <c r="F18" s="110"/>
      <c r="G18" s="110" t="s">
        <v>1553</v>
      </c>
      <c r="H18" s="110" t="s">
        <v>14</v>
      </c>
      <c r="I18" s="111" t="s">
        <v>29</v>
      </c>
      <c r="J18" s="110" t="s">
        <v>9</v>
      </c>
      <c r="K18" s="110" t="s">
        <v>10</v>
      </c>
      <c r="L18" s="110" t="s">
        <v>10</v>
      </c>
      <c r="M18" s="110" t="s">
        <v>11</v>
      </c>
      <c r="N18" s="9">
        <v>213191.49</v>
      </c>
      <c r="O18" s="9">
        <v>0</v>
      </c>
      <c r="P18" s="9">
        <f t="shared" si="0"/>
        <v>213191.49</v>
      </c>
      <c r="Q18" s="112" t="s">
        <v>1</v>
      </c>
      <c r="R18" s="113" t="s">
        <v>4</v>
      </c>
      <c r="S18" s="113"/>
      <c r="T18" s="151" t="s">
        <v>758</v>
      </c>
      <c r="U18" s="110"/>
      <c r="V18" s="110"/>
      <c r="W18" s="110"/>
      <c r="X18" s="110"/>
      <c r="Y18" s="114">
        <v>42005</v>
      </c>
      <c r="Z18" s="110"/>
      <c r="AA18" s="110"/>
      <c r="AB18" s="110"/>
      <c r="AC18" s="115" t="s">
        <v>1554</v>
      </c>
    </row>
    <row r="19" spans="2:29" ht="15" customHeight="1">
      <c r="B19" s="109"/>
      <c r="C19" s="110"/>
      <c r="D19" s="110"/>
      <c r="E19" s="110"/>
      <c r="F19" s="110"/>
      <c r="G19" s="110" t="s">
        <v>1553</v>
      </c>
      <c r="H19" s="110" t="s">
        <v>14</v>
      </c>
      <c r="I19" s="111" t="s">
        <v>29</v>
      </c>
      <c r="J19" s="110" t="s">
        <v>9</v>
      </c>
      <c r="K19" s="110" t="s">
        <v>10</v>
      </c>
      <c r="L19" s="110" t="s">
        <v>10</v>
      </c>
      <c r="M19" s="110" t="s">
        <v>11</v>
      </c>
      <c r="N19" s="9">
        <v>14907.21</v>
      </c>
      <c r="O19" s="9">
        <v>0</v>
      </c>
      <c r="P19" s="9">
        <f t="shared" si="0"/>
        <v>14907.21</v>
      </c>
      <c r="Q19" s="112" t="s">
        <v>1</v>
      </c>
      <c r="R19" s="113" t="s">
        <v>4</v>
      </c>
      <c r="S19" s="113"/>
      <c r="T19" s="151" t="s">
        <v>272</v>
      </c>
      <c r="U19" s="110"/>
      <c r="V19" s="110"/>
      <c r="W19" s="110"/>
      <c r="X19" s="110"/>
      <c r="Y19" s="114">
        <v>42005</v>
      </c>
      <c r="Z19" s="110"/>
      <c r="AA19" s="110"/>
      <c r="AB19" s="110"/>
      <c r="AC19" s="115" t="s">
        <v>1554</v>
      </c>
    </row>
    <row r="20" spans="2:29" ht="15" customHeight="1">
      <c r="B20" s="109"/>
      <c r="C20" s="110"/>
      <c r="D20" s="110"/>
      <c r="E20" s="110"/>
      <c r="F20" s="110"/>
      <c r="G20" s="110" t="s">
        <v>1553</v>
      </c>
      <c r="H20" s="110" t="s">
        <v>14</v>
      </c>
      <c r="I20" s="111" t="s">
        <v>29</v>
      </c>
      <c r="J20" s="110" t="s">
        <v>9</v>
      </c>
      <c r="K20" s="110" t="s">
        <v>10</v>
      </c>
      <c r="L20" s="110" t="s">
        <v>10</v>
      </c>
      <c r="M20" s="110" t="s">
        <v>11</v>
      </c>
      <c r="N20" s="9">
        <v>33071.160000000003</v>
      </c>
      <c r="O20" s="9">
        <v>0</v>
      </c>
      <c r="P20" s="9">
        <f t="shared" si="0"/>
        <v>33071.160000000003</v>
      </c>
      <c r="Q20" s="112" t="s">
        <v>1</v>
      </c>
      <c r="R20" s="113" t="s">
        <v>4</v>
      </c>
      <c r="S20" s="113"/>
      <c r="T20" s="151" t="s">
        <v>759</v>
      </c>
      <c r="U20" s="110"/>
      <c r="V20" s="110"/>
      <c r="W20" s="110"/>
      <c r="X20" s="110"/>
      <c r="Y20" s="114">
        <v>42005</v>
      </c>
      <c r="Z20" s="110"/>
      <c r="AA20" s="110"/>
      <c r="AB20" s="110"/>
      <c r="AC20" s="115" t="s">
        <v>1554</v>
      </c>
    </row>
    <row r="21" spans="2:29" ht="15" customHeight="1">
      <c r="B21" s="109"/>
      <c r="C21" s="110"/>
      <c r="D21" s="110"/>
      <c r="E21" s="110"/>
      <c r="F21" s="110"/>
      <c r="G21" s="110" t="s">
        <v>1553</v>
      </c>
      <c r="H21" s="110" t="s">
        <v>14</v>
      </c>
      <c r="I21" s="111" t="s">
        <v>29</v>
      </c>
      <c r="J21" s="110" t="s">
        <v>9</v>
      </c>
      <c r="K21" s="110" t="s">
        <v>10</v>
      </c>
      <c r="L21" s="110" t="s">
        <v>10</v>
      </c>
      <c r="M21" s="110" t="s">
        <v>11</v>
      </c>
      <c r="N21" s="9">
        <v>353128.79</v>
      </c>
      <c r="O21" s="9">
        <v>0</v>
      </c>
      <c r="P21" s="9">
        <f t="shared" si="0"/>
        <v>353128.79</v>
      </c>
      <c r="Q21" s="112" t="s">
        <v>1</v>
      </c>
      <c r="R21" s="113" t="s">
        <v>4</v>
      </c>
      <c r="S21" s="113"/>
      <c r="T21" s="151" t="s">
        <v>126</v>
      </c>
      <c r="U21" s="110"/>
      <c r="V21" s="110"/>
      <c r="W21" s="110"/>
      <c r="X21" s="110"/>
      <c r="Y21" s="114">
        <v>42005</v>
      </c>
      <c r="Z21" s="110"/>
      <c r="AA21" s="110"/>
      <c r="AB21" s="110"/>
      <c r="AC21" s="115" t="s">
        <v>1554</v>
      </c>
    </row>
    <row r="22" spans="2:29" ht="15" customHeight="1">
      <c r="B22" s="109"/>
      <c r="C22" s="110"/>
      <c r="D22" s="110"/>
      <c r="E22" s="110"/>
      <c r="F22" s="110"/>
      <c r="G22" s="110" t="s">
        <v>1553</v>
      </c>
      <c r="H22" s="110" t="s">
        <v>14</v>
      </c>
      <c r="I22" s="111" t="s">
        <v>29</v>
      </c>
      <c r="J22" s="110" t="s">
        <v>9</v>
      </c>
      <c r="K22" s="110" t="s">
        <v>10</v>
      </c>
      <c r="L22" s="110" t="s">
        <v>10</v>
      </c>
      <c r="M22" s="110" t="s">
        <v>11</v>
      </c>
      <c r="N22" s="9">
        <v>134430.82</v>
      </c>
      <c r="O22" s="9">
        <v>0</v>
      </c>
      <c r="P22" s="9">
        <f t="shared" si="0"/>
        <v>134430.82</v>
      </c>
      <c r="Q22" s="112" t="s">
        <v>1</v>
      </c>
      <c r="R22" s="113" t="s">
        <v>4</v>
      </c>
      <c r="S22" s="113"/>
      <c r="T22" s="151" t="s">
        <v>1692</v>
      </c>
      <c r="U22" s="110"/>
      <c r="V22" s="110"/>
      <c r="W22" s="110"/>
      <c r="X22" s="110"/>
      <c r="Y22" s="114">
        <v>42005</v>
      </c>
      <c r="Z22" s="110"/>
      <c r="AA22" s="110"/>
      <c r="AB22" s="110"/>
      <c r="AC22" s="115" t="s">
        <v>1554</v>
      </c>
    </row>
    <row r="23" spans="2:29" ht="15" customHeight="1">
      <c r="B23" s="109"/>
      <c r="C23" s="110"/>
      <c r="D23" s="110"/>
      <c r="E23" s="110"/>
      <c r="F23" s="110"/>
      <c r="G23" s="110" t="s">
        <v>1553</v>
      </c>
      <c r="H23" s="110" t="s">
        <v>14</v>
      </c>
      <c r="I23" s="111" t="s">
        <v>29</v>
      </c>
      <c r="J23" s="110" t="s">
        <v>9</v>
      </c>
      <c r="K23" s="110" t="s">
        <v>10</v>
      </c>
      <c r="L23" s="110" t="s">
        <v>10</v>
      </c>
      <c r="M23" s="110" t="s">
        <v>11</v>
      </c>
      <c r="N23" s="9">
        <v>3000.2</v>
      </c>
      <c r="O23" s="9">
        <v>0</v>
      </c>
      <c r="P23" s="9">
        <f t="shared" si="0"/>
        <v>3000.2</v>
      </c>
      <c r="Q23" s="112" t="s">
        <v>1</v>
      </c>
      <c r="R23" s="113" t="s">
        <v>4</v>
      </c>
      <c r="S23" s="113"/>
      <c r="T23" s="151" t="s">
        <v>1693</v>
      </c>
      <c r="U23" s="110"/>
      <c r="V23" s="110"/>
      <c r="W23" s="110"/>
      <c r="X23" s="110"/>
      <c r="Y23" s="114">
        <v>42005</v>
      </c>
      <c r="Z23" s="110"/>
      <c r="AA23" s="110"/>
      <c r="AB23" s="110"/>
      <c r="AC23" s="115" t="s">
        <v>1554</v>
      </c>
    </row>
    <row r="24" spans="2:29">
      <c r="B24" s="128"/>
      <c r="C24" s="111"/>
      <c r="D24" s="111"/>
      <c r="E24" s="111"/>
      <c r="F24" s="111"/>
      <c r="G24" s="111"/>
      <c r="H24" s="111"/>
      <c r="I24" s="111" t="s">
        <v>29</v>
      </c>
      <c r="J24" s="111"/>
      <c r="K24" s="111"/>
      <c r="L24" s="111"/>
      <c r="M24" s="111"/>
      <c r="N24" s="129"/>
      <c r="O24" s="129"/>
      <c r="P24" s="129"/>
      <c r="Q24" s="130"/>
      <c r="R24" s="131"/>
      <c r="S24" s="131"/>
      <c r="T24" s="152"/>
      <c r="U24" s="111"/>
      <c r="V24" s="111"/>
      <c r="W24" s="111"/>
      <c r="X24" s="111"/>
      <c r="Y24" s="132"/>
      <c r="Z24" s="111"/>
      <c r="AA24" s="111"/>
      <c r="AB24" s="111"/>
      <c r="AC24" s="133"/>
    </row>
    <row r="25" spans="2:29">
      <c r="B25" s="128"/>
      <c r="C25" s="111"/>
      <c r="D25" s="111"/>
      <c r="E25" s="111" t="s">
        <v>37</v>
      </c>
      <c r="F25" s="111" t="s">
        <v>38</v>
      </c>
      <c r="G25" s="111"/>
      <c r="H25" s="111"/>
      <c r="I25" s="111" t="s">
        <v>37</v>
      </c>
      <c r="J25" s="111"/>
      <c r="K25" s="111"/>
      <c r="L25" s="111"/>
      <c r="M25" s="111"/>
      <c r="N25" s="129">
        <f>SUM(N26:N38)/2</f>
        <v>1042639.89</v>
      </c>
      <c r="O25" s="129">
        <f>SUM(O26:O38)/2</f>
        <v>0</v>
      </c>
      <c r="P25" s="129">
        <f>N25-O25</f>
        <v>1042639.89</v>
      </c>
      <c r="Q25" s="130"/>
      <c r="R25" s="131"/>
      <c r="S25" s="131"/>
      <c r="T25" s="152"/>
      <c r="U25" s="111"/>
      <c r="V25" s="111"/>
      <c r="W25" s="111"/>
      <c r="X25" s="111"/>
      <c r="Y25" s="132"/>
      <c r="Z25" s="111"/>
      <c r="AA25" s="111"/>
      <c r="AB25" s="111"/>
      <c r="AC25" s="133"/>
    </row>
    <row r="26" spans="2:29">
      <c r="B26" s="128"/>
      <c r="C26" s="111"/>
      <c r="D26" s="111"/>
      <c r="E26" s="111"/>
      <c r="F26" s="111" t="s">
        <v>12</v>
      </c>
      <c r="G26" s="111" t="s">
        <v>13</v>
      </c>
      <c r="H26" s="111"/>
      <c r="I26" s="111" t="s">
        <v>37</v>
      </c>
      <c r="J26" s="111"/>
      <c r="K26" s="111"/>
      <c r="L26" s="111"/>
      <c r="M26" s="111"/>
      <c r="N26" s="129">
        <f>SUM(N27:N38)</f>
        <v>1042639.89</v>
      </c>
      <c r="O26" s="129">
        <f>SUM(O27:O38)</f>
        <v>0</v>
      </c>
      <c r="P26" s="129">
        <f>N26-O26</f>
        <v>1042639.89</v>
      </c>
      <c r="Q26" s="130"/>
      <c r="R26" s="131"/>
      <c r="S26" s="131"/>
      <c r="T26" s="152"/>
      <c r="U26" s="111"/>
      <c r="V26" s="111"/>
      <c r="W26" s="111"/>
      <c r="X26" s="111"/>
      <c r="Y26" s="132"/>
      <c r="Z26" s="111"/>
      <c r="AA26" s="111"/>
      <c r="AB26" s="111"/>
      <c r="AC26" s="133"/>
    </row>
    <row r="27" spans="2:29" ht="15" customHeight="1">
      <c r="B27" s="109"/>
      <c r="C27" s="110"/>
      <c r="D27" s="110"/>
      <c r="E27" s="110"/>
      <c r="F27" s="110"/>
      <c r="G27" s="110" t="s">
        <v>1553</v>
      </c>
      <c r="H27" s="110" t="s">
        <v>14</v>
      </c>
      <c r="I27" s="111" t="s">
        <v>37</v>
      </c>
      <c r="J27" s="110" t="s">
        <v>9</v>
      </c>
      <c r="K27" s="110" t="s">
        <v>10</v>
      </c>
      <c r="L27" s="110" t="s">
        <v>10</v>
      </c>
      <c r="M27" s="110" t="s">
        <v>11</v>
      </c>
      <c r="N27" s="9">
        <v>40045</v>
      </c>
      <c r="O27" s="9">
        <v>0</v>
      </c>
      <c r="P27" s="9">
        <f t="shared" ref="P27:P37" si="1">N27-O27</f>
        <v>40045</v>
      </c>
      <c r="Q27" s="112" t="s">
        <v>1</v>
      </c>
      <c r="R27" s="113" t="s">
        <v>4</v>
      </c>
      <c r="S27" s="113"/>
      <c r="T27" s="151" t="s">
        <v>107</v>
      </c>
      <c r="U27" s="110"/>
      <c r="V27" s="110"/>
      <c r="W27" s="110"/>
      <c r="X27" s="110"/>
      <c r="Y27" s="114">
        <v>42005</v>
      </c>
      <c r="Z27" s="110"/>
      <c r="AA27" s="110"/>
      <c r="AB27" s="110"/>
      <c r="AC27" s="115" t="s">
        <v>1554</v>
      </c>
    </row>
    <row r="28" spans="2:29" ht="15" customHeight="1">
      <c r="B28" s="109"/>
      <c r="C28" s="110"/>
      <c r="D28" s="110"/>
      <c r="E28" s="110"/>
      <c r="F28" s="110"/>
      <c r="G28" s="110" t="s">
        <v>1553</v>
      </c>
      <c r="H28" s="110" t="s">
        <v>14</v>
      </c>
      <c r="I28" s="111" t="s">
        <v>37</v>
      </c>
      <c r="J28" s="110" t="s">
        <v>9</v>
      </c>
      <c r="K28" s="110" t="s">
        <v>10</v>
      </c>
      <c r="L28" s="110" t="s">
        <v>10</v>
      </c>
      <c r="M28" s="110" t="s">
        <v>11</v>
      </c>
      <c r="N28" s="9">
        <v>2292.5</v>
      </c>
      <c r="O28" s="9">
        <v>0</v>
      </c>
      <c r="P28" s="9">
        <f t="shared" si="1"/>
        <v>2292.5</v>
      </c>
      <c r="Q28" s="112" t="s">
        <v>1</v>
      </c>
      <c r="R28" s="113" t="s">
        <v>4</v>
      </c>
      <c r="S28" s="113"/>
      <c r="T28" s="151" t="s">
        <v>108</v>
      </c>
      <c r="U28" s="110"/>
      <c r="V28" s="110"/>
      <c r="W28" s="110"/>
      <c r="X28" s="110"/>
      <c r="Y28" s="114">
        <v>42005</v>
      </c>
      <c r="Z28" s="110"/>
      <c r="AA28" s="110"/>
      <c r="AB28" s="110"/>
      <c r="AC28" s="115" t="s">
        <v>1554</v>
      </c>
    </row>
    <row r="29" spans="2:29" ht="15" customHeight="1">
      <c r="B29" s="109"/>
      <c r="C29" s="110"/>
      <c r="D29" s="110"/>
      <c r="E29" s="110"/>
      <c r="F29" s="110"/>
      <c r="G29" s="110" t="s">
        <v>1553</v>
      </c>
      <c r="H29" s="110" t="s">
        <v>14</v>
      </c>
      <c r="I29" s="111" t="s">
        <v>37</v>
      </c>
      <c r="J29" s="110" t="s">
        <v>9</v>
      </c>
      <c r="K29" s="110" t="s">
        <v>10</v>
      </c>
      <c r="L29" s="110" t="s">
        <v>10</v>
      </c>
      <c r="M29" s="110" t="s">
        <v>11</v>
      </c>
      <c r="N29" s="9">
        <v>282346.96000000002</v>
      </c>
      <c r="O29" s="9">
        <v>0</v>
      </c>
      <c r="P29" s="9">
        <f t="shared" si="1"/>
        <v>282346.96000000002</v>
      </c>
      <c r="Q29" s="112" t="s">
        <v>1</v>
      </c>
      <c r="R29" s="113" t="s">
        <v>4</v>
      </c>
      <c r="S29" s="113"/>
      <c r="T29" s="151" t="s">
        <v>109</v>
      </c>
      <c r="U29" s="110"/>
      <c r="V29" s="110"/>
      <c r="W29" s="110"/>
      <c r="X29" s="110"/>
      <c r="Y29" s="114">
        <v>42005</v>
      </c>
      <c r="Z29" s="110"/>
      <c r="AA29" s="110"/>
      <c r="AB29" s="110"/>
      <c r="AC29" s="115" t="s">
        <v>1554</v>
      </c>
    </row>
    <row r="30" spans="2:29" ht="15" customHeight="1">
      <c r="B30" s="109"/>
      <c r="C30" s="110"/>
      <c r="D30" s="110"/>
      <c r="E30" s="110"/>
      <c r="F30" s="110"/>
      <c r="G30" s="110" t="s">
        <v>1553</v>
      </c>
      <c r="H30" s="110" t="s">
        <v>14</v>
      </c>
      <c r="I30" s="111" t="s">
        <v>37</v>
      </c>
      <c r="J30" s="110" t="s">
        <v>9</v>
      </c>
      <c r="K30" s="110" t="s">
        <v>10</v>
      </c>
      <c r="L30" s="110" t="s">
        <v>10</v>
      </c>
      <c r="M30" s="110" t="s">
        <v>11</v>
      </c>
      <c r="N30" s="9">
        <v>3061.22</v>
      </c>
      <c r="O30" s="9">
        <v>0</v>
      </c>
      <c r="P30" s="9">
        <f t="shared" si="1"/>
        <v>3061.22</v>
      </c>
      <c r="Q30" s="112" t="s">
        <v>1</v>
      </c>
      <c r="R30" s="113" t="s">
        <v>4</v>
      </c>
      <c r="S30" s="113"/>
      <c r="T30" s="151" t="s">
        <v>110</v>
      </c>
      <c r="U30" s="110"/>
      <c r="V30" s="110"/>
      <c r="W30" s="110"/>
      <c r="X30" s="110"/>
      <c r="Y30" s="114">
        <v>42005</v>
      </c>
      <c r="Z30" s="110"/>
      <c r="AA30" s="110"/>
      <c r="AB30" s="110"/>
      <c r="AC30" s="115" t="s">
        <v>1554</v>
      </c>
    </row>
    <row r="31" spans="2:29" ht="15" customHeight="1">
      <c r="B31" s="109"/>
      <c r="C31" s="110"/>
      <c r="D31" s="110"/>
      <c r="E31" s="110"/>
      <c r="F31" s="110"/>
      <c r="G31" s="110" t="s">
        <v>1553</v>
      </c>
      <c r="H31" s="110" t="s">
        <v>14</v>
      </c>
      <c r="I31" s="111" t="s">
        <v>37</v>
      </c>
      <c r="J31" s="110" t="s">
        <v>9</v>
      </c>
      <c r="K31" s="110" t="s">
        <v>10</v>
      </c>
      <c r="L31" s="110" t="s">
        <v>10</v>
      </c>
      <c r="M31" s="110" t="s">
        <v>11</v>
      </c>
      <c r="N31" s="9">
        <v>2644.5</v>
      </c>
      <c r="O31" s="9">
        <v>0</v>
      </c>
      <c r="P31" s="9">
        <f t="shared" si="1"/>
        <v>2644.5</v>
      </c>
      <c r="Q31" s="112" t="s">
        <v>1</v>
      </c>
      <c r="R31" s="113" t="s">
        <v>4</v>
      </c>
      <c r="S31" s="113"/>
      <c r="T31" s="151" t="s">
        <v>127</v>
      </c>
      <c r="U31" s="110"/>
      <c r="V31" s="110"/>
      <c r="W31" s="110"/>
      <c r="X31" s="110"/>
      <c r="Y31" s="114">
        <v>42005</v>
      </c>
      <c r="Z31" s="110"/>
      <c r="AA31" s="110"/>
      <c r="AB31" s="110"/>
      <c r="AC31" s="115" t="s">
        <v>1554</v>
      </c>
    </row>
    <row r="32" spans="2:29" ht="15" customHeight="1">
      <c r="B32" s="109"/>
      <c r="C32" s="110"/>
      <c r="D32" s="110"/>
      <c r="E32" s="110"/>
      <c r="F32" s="110"/>
      <c r="G32" s="110" t="s">
        <v>1553</v>
      </c>
      <c r="H32" s="110" t="s">
        <v>14</v>
      </c>
      <c r="I32" s="111" t="s">
        <v>37</v>
      </c>
      <c r="J32" s="110" t="s">
        <v>9</v>
      </c>
      <c r="K32" s="110" t="s">
        <v>10</v>
      </c>
      <c r="L32" s="110" t="s">
        <v>10</v>
      </c>
      <c r="M32" s="110" t="s">
        <v>11</v>
      </c>
      <c r="N32" s="9">
        <v>2365</v>
      </c>
      <c r="O32" s="9">
        <v>0</v>
      </c>
      <c r="P32" s="9">
        <f t="shared" si="1"/>
        <v>2365</v>
      </c>
      <c r="Q32" s="112" t="s">
        <v>1</v>
      </c>
      <c r="R32" s="113" t="s">
        <v>4</v>
      </c>
      <c r="S32" s="113"/>
      <c r="T32" s="151" t="s">
        <v>128</v>
      </c>
      <c r="U32" s="110"/>
      <c r="V32" s="110"/>
      <c r="W32" s="110"/>
      <c r="X32" s="110"/>
      <c r="Y32" s="114">
        <v>42005</v>
      </c>
      <c r="Z32" s="110"/>
      <c r="AA32" s="110"/>
      <c r="AB32" s="110"/>
      <c r="AC32" s="115" t="s">
        <v>1554</v>
      </c>
    </row>
    <row r="33" spans="2:29" ht="15" customHeight="1">
      <c r="B33" s="109"/>
      <c r="C33" s="110"/>
      <c r="D33" s="110"/>
      <c r="E33" s="110"/>
      <c r="F33" s="110"/>
      <c r="G33" s="110" t="s">
        <v>1553</v>
      </c>
      <c r="H33" s="110" t="s">
        <v>14</v>
      </c>
      <c r="I33" s="111" t="s">
        <v>37</v>
      </c>
      <c r="J33" s="110" t="s">
        <v>9</v>
      </c>
      <c r="K33" s="110" t="s">
        <v>10</v>
      </c>
      <c r="L33" s="110" t="s">
        <v>10</v>
      </c>
      <c r="M33" s="110" t="s">
        <v>11</v>
      </c>
      <c r="N33" s="9">
        <v>95250.8</v>
      </c>
      <c r="O33" s="9">
        <v>0</v>
      </c>
      <c r="P33" s="9">
        <f t="shared" si="1"/>
        <v>95250.8</v>
      </c>
      <c r="Q33" s="112" t="s">
        <v>1</v>
      </c>
      <c r="R33" s="113" t="s">
        <v>4</v>
      </c>
      <c r="S33" s="113"/>
      <c r="T33" s="151" t="s">
        <v>112</v>
      </c>
      <c r="U33" s="110"/>
      <c r="V33" s="110"/>
      <c r="W33" s="110"/>
      <c r="X33" s="110"/>
      <c r="Y33" s="114">
        <v>42005</v>
      </c>
      <c r="Z33" s="110"/>
      <c r="AA33" s="110"/>
      <c r="AB33" s="110"/>
      <c r="AC33" s="115" t="s">
        <v>1554</v>
      </c>
    </row>
    <row r="34" spans="2:29" ht="15" customHeight="1">
      <c r="B34" s="109"/>
      <c r="C34" s="110"/>
      <c r="D34" s="110"/>
      <c r="E34" s="110"/>
      <c r="F34" s="110"/>
      <c r="G34" s="110" t="s">
        <v>1553</v>
      </c>
      <c r="H34" s="110" t="s">
        <v>14</v>
      </c>
      <c r="I34" s="111" t="s">
        <v>37</v>
      </c>
      <c r="J34" s="110" t="s">
        <v>9</v>
      </c>
      <c r="K34" s="110" t="s">
        <v>10</v>
      </c>
      <c r="L34" s="110" t="s">
        <v>10</v>
      </c>
      <c r="M34" s="110" t="s">
        <v>11</v>
      </c>
      <c r="N34" s="9">
        <v>1229.5</v>
      </c>
      <c r="O34" s="9">
        <v>0</v>
      </c>
      <c r="P34" s="9">
        <f t="shared" si="1"/>
        <v>1229.5</v>
      </c>
      <c r="Q34" s="112" t="s">
        <v>1</v>
      </c>
      <c r="R34" s="113" t="s">
        <v>4</v>
      </c>
      <c r="S34" s="113"/>
      <c r="T34" s="151" t="s">
        <v>225</v>
      </c>
      <c r="U34" s="110"/>
      <c r="V34" s="110"/>
      <c r="W34" s="110"/>
      <c r="X34" s="110"/>
      <c r="Y34" s="114">
        <v>42005</v>
      </c>
      <c r="Z34" s="110"/>
      <c r="AA34" s="110"/>
      <c r="AB34" s="110"/>
      <c r="AC34" s="115" t="s">
        <v>1554</v>
      </c>
    </row>
    <row r="35" spans="2:29" ht="15" customHeight="1">
      <c r="B35" s="109"/>
      <c r="C35" s="110"/>
      <c r="D35" s="110"/>
      <c r="E35" s="110"/>
      <c r="F35" s="110"/>
      <c r="G35" s="110" t="s">
        <v>1553</v>
      </c>
      <c r="H35" s="110" t="s">
        <v>14</v>
      </c>
      <c r="I35" s="111" t="s">
        <v>37</v>
      </c>
      <c r="J35" s="110" t="s">
        <v>9</v>
      </c>
      <c r="K35" s="110" t="s">
        <v>10</v>
      </c>
      <c r="L35" s="110" t="s">
        <v>10</v>
      </c>
      <c r="M35" s="110" t="s">
        <v>11</v>
      </c>
      <c r="N35" s="9">
        <v>114637.41</v>
      </c>
      <c r="O35" s="9">
        <v>0</v>
      </c>
      <c r="P35" s="9">
        <f t="shared" si="1"/>
        <v>114637.41</v>
      </c>
      <c r="Q35" s="112" t="s">
        <v>1</v>
      </c>
      <c r="R35" s="113" t="s">
        <v>4</v>
      </c>
      <c r="S35" s="113"/>
      <c r="T35" s="151" t="s">
        <v>117</v>
      </c>
      <c r="U35" s="110"/>
      <c r="V35" s="110"/>
      <c r="W35" s="110"/>
      <c r="X35" s="110"/>
      <c r="Y35" s="114">
        <v>42005</v>
      </c>
      <c r="Z35" s="110"/>
      <c r="AA35" s="110"/>
      <c r="AB35" s="110"/>
      <c r="AC35" s="115" t="s">
        <v>1554</v>
      </c>
    </row>
    <row r="36" spans="2:29" ht="15" customHeight="1">
      <c r="B36" s="109"/>
      <c r="C36" s="110"/>
      <c r="D36" s="110"/>
      <c r="E36" s="110"/>
      <c r="F36" s="110"/>
      <c r="G36" s="110" t="s">
        <v>1553</v>
      </c>
      <c r="H36" s="110" t="s">
        <v>14</v>
      </c>
      <c r="I36" s="111" t="s">
        <v>37</v>
      </c>
      <c r="J36" s="110" t="s">
        <v>9</v>
      </c>
      <c r="K36" s="110" t="s">
        <v>10</v>
      </c>
      <c r="L36" s="110" t="s">
        <v>10</v>
      </c>
      <c r="M36" s="110" t="s">
        <v>11</v>
      </c>
      <c r="N36" s="9">
        <v>69935</v>
      </c>
      <c r="O36" s="9">
        <v>0</v>
      </c>
      <c r="P36" s="9">
        <f t="shared" si="1"/>
        <v>69935</v>
      </c>
      <c r="Q36" s="112" t="s">
        <v>1</v>
      </c>
      <c r="R36" s="113" t="s">
        <v>4</v>
      </c>
      <c r="S36" s="113"/>
      <c r="T36" s="151" t="s">
        <v>122</v>
      </c>
      <c r="U36" s="110"/>
      <c r="V36" s="110"/>
      <c r="W36" s="110"/>
      <c r="X36" s="110"/>
      <c r="Y36" s="114">
        <v>42005</v>
      </c>
      <c r="Z36" s="110"/>
      <c r="AA36" s="110"/>
      <c r="AB36" s="110"/>
      <c r="AC36" s="115" t="s">
        <v>1554</v>
      </c>
    </row>
    <row r="37" spans="2:29" ht="15" customHeight="1">
      <c r="B37" s="109"/>
      <c r="C37" s="110"/>
      <c r="D37" s="110"/>
      <c r="E37" s="110"/>
      <c r="F37" s="110"/>
      <c r="G37" s="110" t="s">
        <v>1553</v>
      </c>
      <c r="H37" s="110" t="s">
        <v>14</v>
      </c>
      <c r="I37" s="111" t="s">
        <v>37</v>
      </c>
      <c r="J37" s="110" t="s">
        <v>9</v>
      </c>
      <c r="K37" s="110" t="s">
        <v>10</v>
      </c>
      <c r="L37" s="110" t="s">
        <v>10</v>
      </c>
      <c r="M37" s="110" t="s">
        <v>11</v>
      </c>
      <c r="N37" s="9">
        <v>428832</v>
      </c>
      <c r="O37" s="9">
        <v>0</v>
      </c>
      <c r="P37" s="9">
        <f t="shared" si="1"/>
        <v>428832</v>
      </c>
      <c r="Q37" s="112" t="s">
        <v>1</v>
      </c>
      <c r="R37" s="113" t="s">
        <v>4</v>
      </c>
      <c r="S37" s="113"/>
      <c r="T37" s="151" t="s">
        <v>126</v>
      </c>
      <c r="U37" s="110"/>
      <c r="V37" s="110"/>
      <c r="W37" s="110"/>
      <c r="X37" s="110"/>
      <c r="Y37" s="114">
        <v>42005</v>
      </c>
      <c r="Z37" s="110"/>
      <c r="AA37" s="110"/>
      <c r="AB37" s="110"/>
      <c r="AC37" s="115" t="s">
        <v>1554</v>
      </c>
    </row>
    <row r="38" spans="2:29">
      <c r="B38" s="128"/>
      <c r="C38" s="111"/>
      <c r="D38" s="111"/>
      <c r="E38" s="111"/>
      <c r="F38" s="111"/>
      <c r="G38" s="111"/>
      <c r="H38" s="111"/>
      <c r="I38" s="111" t="s">
        <v>37</v>
      </c>
      <c r="J38" s="111"/>
      <c r="K38" s="111"/>
      <c r="L38" s="111"/>
      <c r="M38" s="111"/>
      <c r="N38" s="129"/>
      <c r="O38" s="129"/>
      <c r="P38" s="129"/>
      <c r="Q38" s="130"/>
      <c r="R38" s="131"/>
      <c r="S38" s="131"/>
      <c r="T38" s="152"/>
      <c r="U38" s="111"/>
      <c r="V38" s="111"/>
      <c r="W38" s="111"/>
      <c r="X38" s="111"/>
      <c r="Y38" s="132"/>
      <c r="Z38" s="111"/>
      <c r="AA38" s="111"/>
      <c r="AB38" s="111"/>
      <c r="AC38" s="133"/>
    </row>
    <row r="39" spans="2:29">
      <c r="B39" s="128"/>
      <c r="C39" s="111"/>
      <c r="D39" s="111"/>
      <c r="E39" s="111" t="s">
        <v>39</v>
      </c>
      <c r="F39" s="111" t="s">
        <v>40</v>
      </c>
      <c r="G39" s="111"/>
      <c r="H39" s="111"/>
      <c r="I39" s="111" t="s">
        <v>39</v>
      </c>
      <c r="J39" s="111"/>
      <c r="K39" s="111"/>
      <c r="L39" s="111"/>
      <c r="M39" s="111"/>
      <c r="N39" s="129">
        <f>SUM(N40:N51)/2</f>
        <v>423224.04000000004</v>
      </c>
      <c r="O39" s="129">
        <f>SUM(O40:O51)/2</f>
        <v>0</v>
      </c>
      <c r="P39" s="129">
        <f>N39-O39</f>
        <v>423224.04000000004</v>
      </c>
      <c r="Q39" s="130"/>
      <c r="R39" s="131"/>
      <c r="S39" s="131"/>
      <c r="T39" s="152"/>
      <c r="U39" s="111"/>
      <c r="V39" s="111"/>
      <c r="W39" s="111"/>
      <c r="X39" s="111"/>
      <c r="Y39" s="132"/>
      <c r="Z39" s="111"/>
      <c r="AA39" s="111"/>
      <c r="AB39" s="111"/>
      <c r="AC39" s="133"/>
    </row>
    <row r="40" spans="2:29">
      <c r="B40" s="128"/>
      <c r="C40" s="111"/>
      <c r="D40" s="111"/>
      <c r="E40" s="111"/>
      <c r="F40" s="111" t="s">
        <v>12</v>
      </c>
      <c r="G40" s="111" t="s">
        <v>13</v>
      </c>
      <c r="H40" s="111"/>
      <c r="I40" s="111" t="s">
        <v>39</v>
      </c>
      <c r="J40" s="111"/>
      <c r="K40" s="111"/>
      <c r="L40" s="111"/>
      <c r="M40" s="111"/>
      <c r="N40" s="129">
        <f>SUM(N41:N51)</f>
        <v>423224.04000000004</v>
      </c>
      <c r="O40" s="129">
        <f>SUM(O41:O51)</f>
        <v>0</v>
      </c>
      <c r="P40" s="129">
        <f>N40-O40</f>
        <v>423224.04000000004</v>
      </c>
      <c r="Q40" s="130"/>
      <c r="R40" s="131"/>
      <c r="S40" s="131"/>
      <c r="T40" s="152"/>
      <c r="U40" s="111"/>
      <c r="V40" s="111"/>
      <c r="W40" s="111"/>
      <c r="X40" s="111"/>
      <c r="Y40" s="132"/>
      <c r="Z40" s="111"/>
      <c r="AA40" s="111"/>
      <c r="AB40" s="111"/>
      <c r="AC40" s="133"/>
    </row>
    <row r="41" spans="2:29" ht="15" customHeight="1">
      <c r="B41" s="109"/>
      <c r="C41" s="110"/>
      <c r="D41" s="110"/>
      <c r="E41" s="110"/>
      <c r="F41" s="110"/>
      <c r="G41" s="110" t="s">
        <v>1553</v>
      </c>
      <c r="H41" s="110" t="s">
        <v>14</v>
      </c>
      <c r="I41" s="111" t="s">
        <v>39</v>
      </c>
      <c r="J41" s="110" t="s">
        <v>9</v>
      </c>
      <c r="K41" s="110" t="s">
        <v>10</v>
      </c>
      <c r="L41" s="110" t="s">
        <v>10</v>
      </c>
      <c r="M41" s="110" t="s">
        <v>11</v>
      </c>
      <c r="N41" s="9">
        <v>10415.629999999999</v>
      </c>
      <c r="O41" s="9">
        <v>0</v>
      </c>
      <c r="P41" s="9">
        <f t="shared" ref="P41:P50" si="2">N41-O41</f>
        <v>10415.629999999999</v>
      </c>
      <c r="Q41" s="112" t="s">
        <v>1</v>
      </c>
      <c r="R41" s="113" t="s">
        <v>4</v>
      </c>
      <c r="S41" s="113"/>
      <c r="T41" s="151" t="s">
        <v>108</v>
      </c>
      <c r="U41" s="110"/>
      <c r="V41" s="110"/>
      <c r="W41" s="110"/>
      <c r="X41" s="110"/>
      <c r="Y41" s="114">
        <v>42005</v>
      </c>
      <c r="Z41" s="110"/>
      <c r="AA41" s="110"/>
      <c r="AB41" s="110"/>
      <c r="AC41" s="115" t="s">
        <v>1554</v>
      </c>
    </row>
    <row r="42" spans="2:29" ht="15" customHeight="1">
      <c r="B42" s="109"/>
      <c r="C42" s="110"/>
      <c r="D42" s="110"/>
      <c r="E42" s="110"/>
      <c r="F42" s="110"/>
      <c r="G42" s="110" t="s">
        <v>1553</v>
      </c>
      <c r="H42" s="110" t="s">
        <v>14</v>
      </c>
      <c r="I42" s="111" t="s">
        <v>39</v>
      </c>
      <c r="J42" s="110" t="s">
        <v>9</v>
      </c>
      <c r="K42" s="110" t="s">
        <v>10</v>
      </c>
      <c r="L42" s="110" t="s">
        <v>10</v>
      </c>
      <c r="M42" s="110" t="s">
        <v>11</v>
      </c>
      <c r="N42" s="9">
        <v>49437.09</v>
      </c>
      <c r="O42" s="9">
        <v>0</v>
      </c>
      <c r="P42" s="9">
        <f t="shared" si="2"/>
        <v>49437.09</v>
      </c>
      <c r="Q42" s="112" t="s">
        <v>1</v>
      </c>
      <c r="R42" s="113" t="s">
        <v>4</v>
      </c>
      <c r="S42" s="113"/>
      <c r="T42" s="151" t="s">
        <v>109</v>
      </c>
      <c r="U42" s="110"/>
      <c r="V42" s="110"/>
      <c r="W42" s="110"/>
      <c r="X42" s="110"/>
      <c r="Y42" s="114">
        <v>42005</v>
      </c>
      <c r="Z42" s="110"/>
      <c r="AA42" s="110"/>
      <c r="AB42" s="110"/>
      <c r="AC42" s="115" t="s">
        <v>1554</v>
      </c>
    </row>
    <row r="43" spans="2:29" ht="15" customHeight="1">
      <c r="B43" s="109"/>
      <c r="C43" s="110"/>
      <c r="D43" s="110"/>
      <c r="E43" s="110"/>
      <c r="F43" s="110"/>
      <c r="G43" s="110" t="s">
        <v>1553</v>
      </c>
      <c r="H43" s="110" t="s">
        <v>14</v>
      </c>
      <c r="I43" s="111" t="s">
        <v>39</v>
      </c>
      <c r="J43" s="110" t="s">
        <v>9</v>
      </c>
      <c r="K43" s="110" t="s">
        <v>10</v>
      </c>
      <c r="L43" s="110" t="s">
        <v>10</v>
      </c>
      <c r="M43" s="110" t="s">
        <v>11</v>
      </c>
      <c r="N43" s="9">
        <v>14058.7</v>
      </c>
      <c r="O43" s="9">
        <v>0</v>
      </c>
      <c r="P43" s="9">
        <f t="shared" si="2"/>
        <v>14058.7</v>
      </c>
      <c r="Q43" s="112" t="s">
        <v>1</v>
      </c>
      <c r="R43" s="113" t="s">
        <v>4</v>
      </c>
      <c r="S43" s="113"/>
      <c r="T43" s="151" t="s">
        <v>110</v>
      </c>
      <c r="U43" s="110"/>
      <c r="V43" s="110"/>
      <c r="W43" s="110"/>
      <c r="X43" s="110"/>
      <c r="Y43" s="114">
        <v>42005</v>
      </c>
      <c r="Z43" s="110"/>
      <c r="AA43" s="110"/>
      <c r="AB43" s="110"/>
      <c r="AC43" s="115" t="s">
        <v>1554</v>
      </c>
    </row>
    <row r="44" spans="2:29" ht="15" customHeight="1">
      <c r="B44" s="109"/>
      <c r="C44" s="110"/>
      <c r="D44" s="110"/>
      <c r="E44" s="110"/>
      <c r="F44" s="110"/>
      <c r="G44" s="110" t="s">
        <v>1553</v>
      </c>
      <c r="H44" s="110" t="s">
        <v>14</v>
      </c>
      <c r="I44" s="111" t="s">
        <v>39</v>
      </c>
      <c r="J44" s="110" t="s">
        <v>9</v>
      </c>
      <c r="K44" s="110" t="s">
        <v>10</v>
      </c>
      <c r="L44" s="110" t="s">
        <v>10</v>
      </c>
      <c r="M44" s="110" t="s">
        <v>11</v>
      </c>
      <c r="N44" s="9">
        <v>2038</v>
      </c>
      <c r="O44" s="9">
        <v>0</v>
      </c>
      <c r="P44" s="9">
        <f t="shared" si="2"/>
        <v>2038</v>
      </c>
      <c r="Q44" s="112" t="s">
        <v>1</v>
      </c>
      <c r="R44" s="113" t="s">
        <v>4</v>
      </c>
      <c r="S44" s="113"/>
      <c r="T44" s="151" t="s">
        <v>127</v>
      </c>
      <c r="U44" s="110"/>
      <c r="V44" s="110"/>
      <c r="W44" s="110"/>
      <c r="X44" s="110"/>
      <c r="Y44" s="114">
        <v>42005</v>
      </c>
      <c r="Z44" s="110"/>
      <c r="AA44" s="110"/>
      <c r="AB44" s="110"/>
      <c r="AC44" s="115" t="s">
        <v>1554</v>
      </c>
    </row>
    <row r="45" spans="2:29" ht="15" customHeight="1">
      <c r="B45" s="109"/>
      <c r="C45" s="110"/>
      <c r="D45" s="110"/>
      <c r="E45" s="110"/>
      <c r="F45" s="110"/>
      <c r="G45" s="110" t="s">
        <v>1553</v>
      </c>
      <c r="H45" s="110" t="s">
        <v>14</v>
      </c>
      <c r="I45" s="111" t="s">
        <v>39</v>
      </c>
      <c r="J45" s="110" t="s">
        <v>9</v>
      </c>
      <c r="K45" s="110" t="s">
        <v>10</v>
      </c>
      <c r="L45" s="110" t="s">
        <v>10</v>
      </c>
      <c r="M45" s="110" t="s">
        <v>11</v>
      </c>
      <c r="N45" s="9">
        <v>9236</v>
      </c>
      <c r="O45" s="9">
        <v>0</v>
      </c>
      <c r="P45" s="9">
        <f t="shared" si="2"/>
        <v>9236</v>
      </c>
      <c r="Q45" s="112" t="s">
        <v>1</v>
      </c>
      <c r="R45" s="113" t="s">
        <v>4</v>
      </c>
      <c r="S45" s="113"/>
      <c r="T45" s="151" t="s">
        <v>128</v>
      </c>
      <c r="U45" s="110"/>
      <c r="V45" s="110"/>
      <c r="W45" s="110"/>
      <c r="X45" s="110"/>
      <c r="Y45" s="114">
        <v>42005</v>
      </c>
      <c r="Z45" s="110"/>
      <c r="AA45" s="110"/>
      <c r="AB45" s="110"/>
      <c r="AC45" s="115" t="s">
        <v>1554</v>
      </c>
    </row>
    <row r="46" spans="2:29" ht="15" customHeight="1">
      <c r="B46" s="109"/>
      <c r="C46" s="110"/>
      <c r="D46" s="110"/>
      <c r="E46" s="110"/>
      <c r="F46" s="110"/>
      <c r="G46" s="110" t="s">
        <v>1553</v>
      </c>
      <c r="H46" s="110" t="s">
        <v>14</v>
      </c>
      <c r="I46" s="111" t="s">
        <v>39</v>
      </c>
      <c r="J46" s="110" t="s">
        <v>9</v>
      </c>
      <c r="K46" s="110" t="s">
        <v>10</v>
      </c>
      <c r="L46" s="110" t="s">
        <v>10</v>
      </c>
      <c r="M46" s="110" t="s">
        <v>11</v>
      </c>
      <c r="N46" s="9">
        <v>40509.120000000003</v>
      </c>
      <c r="O46" s="9">
        <v>0</v>
      </c>
      <c r="P46" s="9">
        <f t="shared" si="2"/>
        <v>40509.120000000003</v>
      </c>
      <c r="Q46" s="112" t="s">
        <v>1</v>
      </c>
      <c r="R46" s="113" t="s">
        <v>4</v>
      </c>
      <c r="S46" s="113"/>
      <c r="T46" s="151" t="s">
        <v>112</v>
      </c>
      <c r="U46" s="110"/>
      <c r="V46" s="110"/>
      <c r="W46" s="110"/>
      <c r="X46" s="110"/>
      <c r="Y46" s="114">
        <v>42005</v>
      </c>
      <c r="Z46" s="110"/>
      <c r="AA46" s="110"/>
      <c r="AB46" s="110"/>
      <c r="AC46" s="115" t="s">
        <v>1554</v>
      </c>
    </row>
    <row r="47" spans="2:29" ht="15" customHeight="1">
      <c r="B47" s="109"/>
      <c r="C47" s="110"/>
      <c r="D47" s="110"/>
      <c r="E47" s="110"/>
      <c r="F47" s="110"/>
      <c r="G47" s="110" t="s">
        <v>1553</v>
      </c>
      <c r="H47" s="110" t="s">
        <v>14</v>
      </c>
      <c r="I47" s="111" t="s">
        <v>39</v>
      </c>
      <c r="J47" s="110" t="s">
        <v>9</v>
      </c>
      <c r="K47" s="110" t="s">
        <v>10</v>
      </c>
      <c r="L47" s="110" t="s">
        <v>10</v>
      </c>
      <c r="M47" s="110" t="s">
        <v>11</v>
      </c>
      <c r="N47" s="9">
        <v>190</v>
      </c>
      <c r="O47" s="9">
        <v>0</v>
      </c>
      <c r="P47" s="9">
        <f t="shared" si="2"/>
        <v>190</v>
      </c>
      <c r="Q47" s="112" t="s">
        <v>1</v>
      </c>
      <c r="R47" s="113" t="s">
        <v>4</v>
      </c>
      <c r="S47" s="113"/>
      <c r="T47" s="151" t="s">
        <v>225</v>
      </c>
      <c r="U47" s="110"/>
      <c r="V47" s="110"/>
      <c r="W47" s="110"/>
      <c r="X47" s="110"/>
      <c r="Y47" s="114">
        <v>42005</v>
      </c>
      <c r="Z47" s="110"/>
      <c r="AA47" s="110"/>
      <c r="AB47" s="110"/>
      <c r="AC47" s="115" t="s">
        <v>1554</v>
      </c>
    </row>
    <row r="48" spans="2:29" ht="15" customHeight="1">
      <c r="B48" s="109"/>
      <c r="C48" s="110"/>
      <c r="D48" s="110"/>
      <c r="E48" s="110"/>
      <c r="F48" s="110"/>
      <c r="G48" s="110" t="s">
        <v>1553</v>
      </c>
      <c r="H48" s="110" t="s">
        <v>14</v>
      </c>
      <c r="I48" s="111" t="s">
        <v>39</v>
      </c>
      <c r="J48" s="110" t="s">
        <v>9</v>
      </c>
      <c r="K48" s="110" t="s">
        <v>10</v>
      </c>
      <c r="L48" s="110" t="s">
        <v>10</v>
      </c>
      <c r="M48" s="110" t="s">
        <v>11</v>
      </c>
      <c r="N48" s="9">
        <v>200747.15</v>
      </c>
      <c r="O48" s="9">
        <v>0</v>
      </c>
      <c r="P48" s="9">
        <f t="shared" si="2"/>
        <v>200747.15</v>
      </c>
      <c r="Q48" s="112" t="s">
        <v>1</v>
      </c>
      <c r="R48" s="113" t="s">
        <v>4</v>
      </c>
      <c r="S48" s="113"/>
      <c r="T48" s="151" t="s">
        <v>117</v>
      </c>
      <c r="U48" s="110"/>
      <c r="V48" s="110"/>
      <c r="W48" s="110"/>
      <c r="X48" s="110"/>
      <c r="Y48" s="114">
        <v>42005</v>
      </c>
      <c r="Z48" s="110"/>
      <c r="AA48" s="110"/>
      <c r="AB48" s="110"/>
      <c r="AC48" s="115" t="s">
        <v>1554</v>
      </c>
    </row>
    <row r="49" spans="2:29" ht="15" customHeight="1">
      <c r="B49" s="109"/>
      <c r="C49" s="110"/>
      <c r="D49" s="110"/>
      <c r="E49" s="110"/>
      <c r="F49" s="110"/>
      <c r="G49" s="110" t="s">
        <v>1553</v>
      </c>
      <c r="H49" s="110" t="s">
        <v>14</v>
      </c>
      <c r="I49" s="111" t="s">
        <v>39</v>
      </c>
      <c r="J49" s="110" t="s">
        <v>9</v>
      </c>
      <c r="K49" s="110" t="s">
        <v>10</v>
      </c>
      <c r="L49" s="110" t="s">
        <v>10</v>
      </c>
      <c r="M49" s="110" t="s">
        <v>11</v>
      </c>
      <c r="N49" s="9">
        <v>9058.4500000000007</v>
      </c>
      <c r="O49" s="9">
        <v>0</v>
      </c>
      <c r="P49" s="9">
        <f t="shared" si="2"/>
        <v>9058.4500000000007</v>
      </c>
      <c r="Q49" s="112" t="s">
        <v>1</v>
      </c>
      <c r="R49" s="113" t="s">
        <v>4</v>
      </c>
      <c r="S49" s="113"/>
      <c r="T49" s="151" t="s">
        <v>122</v>
      </c>
      <c r="U49" s="110"/>
      <c r="V49" s="110"/>
      <c r="W49" s="110"/>
      <c r="X49" s="110"/>
      <c r="Y49" s="114">
        <v>42005</v>
      </c>
      <c r="Z49" s="110"/>
      <c r="AA49" s="110"/>
      <c r="AB49" s="110"/>
      <c r="AC49" s="115" t="s">
        <v>1554</v>
      </c>
    </row>
    <row r="50" spans="2:29" ht="15" customHeight="1">
      <c r="B50" s="109"/>
      <c r="C50" s="110"/>
      <c r="D50" s="110"/>
      <c r="E50" s="110"/>
      <c r="F50" s="110"/>
      <c r="G50" s="110" t="s">
        <v>1553</v>
      </c>
      <c r="H50" s="110" t="s">
        <v>14</v>
      </c>
      <c r="I50" s="111" t="s">
        <v>39</v>
      </c>
      <c r="J50" s="110" t="s">
        <v>9</v>
      </c>
      <c r="K50" s="110" t="s">
        <v>10</v>
      </c>
      <c r="L50" s="110" t="s">
        <v>10</v>
      </c>
      <c r="M50" s="110" t="s">
        <v>11</v>
      </c>
      <c r="N50" s="9">
        <v>87533.9</v>
      </c>
      <c r="O50" s="9">
        <v>0</v>
      </c>
      <c r="P50" s="9">
        <f t="shared" si="2"/>
        <v>87533.9</v>
      </c>
      <c r="Q50" s="112" t="s">
        <v>1</v>
      </c>
      <c r="R50" s="113" t="s">
        <v>4</v>
      </c>
      <c r="S50" s="113"/>
      <c r="T50" s="151" t="s">
        <v>126</v>
      </c>
      <c r="U50" s="110"/>
      <c r="V50" s="110"/>
      <c r="W50" s="110"/>
      <c r="X50" s="110"/>
      <c r="Y50" s="114">
        <v>42005</v>
      </c>
      <c r="Z50" s="110"/>
      <c r="AA50" s="110"/>
      <c r="AB50" s="110"/>
      <c r="AC50" s="115" t="s">
        <v>1554</v>
      </c>
    </row>
    <row r="51" spans="2:29">
      <c r="B51" s="128"/>
      <c r="C51" s="111"/>
      <c r="D51" s="111"/>
      <c r="E51" s="111"/>
      <c r="F51" s="111"/>
      <c r="G51" s="111"/>
      <c r="H51" s="111"/>
      <c r="I51" s="111" t="s">
        <v>39</v>
      </c>
      <c r="J51" s="111"/>
      <c r="K51" s="111"/>
      <c r="L51" s="111"/>
      <c r="M51" s="111"/>
      <c r="N51" s="129"/>
      <c r="O51" s="129"/>
      <c r="P51" s="129"/>
      <c r="Q51" s="130"/>
      <c r="R51" s="131"/>
      <c r="S51" s="131"/>
      <c r="T51" s="152"/>
      <c r="U51" s="111"/>
      <c r="V51" s="111"/>
      <c r="W51" s="111"/>
      <c r="X51" s="111"/>
      <c r="Y51" s="132"/>
      <c r="Z51" s="111"/>
      <c r="AA51" s="111"/>
      <c r="AB51" s="111"/>
      <c r="AC51" s="133"/>
    </row>
    <row r="52" spans="2:29">
      <c r="B52" s="128"/>
      <c r="C52" s="111"/>
      <c r="D52" s="111"/>
      <c r="E52" s="111" t="s">
        <v>41</v>
      </c>
      <c r="F52" s="111" t="s">
        <v>22</v>
      </c>
      <c r="G52" s="111"/>
      <c r="H52" s="111"/>
      <c r="I52" s="111" t="s">
        <v>41</v>
      </c>
      <c r="J52" s="111"/>
      <c r="K52" s="111"/>
      <c r="L52" s="111"/>
      <c r="M52" s="111"/>
      <c r="N52" s="129">
        <f>SUM(N53:N104)/2</f>
        <v>3755659.9099999997</v>
      </c>
      <c r="O52" s="129">
        <f>SUM(O53:O104)/2</f>
        <v>0</v>
      </c>
      <c r="P52" s="129">
        <f>N52-O52</f>
        <v>3755659.9099999997</v>
      </c>
      <c r="Q52" s="130"/>
      <c r="R52" s="131"/>
      <c r="S52" s="131"/>
      <c r="T52" s="152"/>
      <c r="U52" s="111"/>
      <c r="V52" s="111"/>
      <c r="W52" s="111"/>
      <c r="X52" s="111"/>
      <c r="Y52" s="132"/>
      <c r="Z52" s="111"/>
      <c r="AA52" s="111"/>
      <c r="AB52" s="111"/>
      <c r="AC52" s="133"/>
    </row>
    <row r="53" spans="2:29">
      <c r="B53" s="128"/>
      <c r="C53" s="111"/>
      <c r="D53" s="111"/>
      <c r="E53" s="111"/>
      <c r="F53" s="111" t="s">
        <v>12</v>
      </c>
      <c r="G53" s="111" t="s">
        <v>13</v>
      </c>
      <c r="H53" s="111"/>
      <c r="I53" s="111" t="s">
        <v>41</v>
      </c>
      <c r="J53" s="111"/>
      <c r="K53" s="111"/>
      <c r="L53" s="111"/>
      <c r="M53" s="111"/>
      <c r="N53" s="129">
        <f>SUM(N54:N104)</f>
        <v>3755659.9100000011</v>
      </c>
      <c r="O53" s="129">
        <f>SUM(O54:O104)</f>
        <v>0</v>
      </c>
      <c r="P53" s="129">
        <f>N53-O53</f>
        <v>3755659.9100000011</v>
      </c>
      <c r="Q53" s="130"/>
      <c r="R53" s="131"/>
      <c r="S53" s="131"/>
      <c r="T53" s="152"/>
      <c r="U53" s="111"/>
      <c r="V53" s="111"/>
      <c r="W53" s="111"/>
      <c r="X53" s="111"/>
      <c r="Y53" s="132"/>
      <c r="Z53" s="111"/>
      <c r="AA53" s="111"/>
      <c r="AB53" s="111"/>
      <c r="AC53" s="133"/>
    </row>
    <row r="54" spans="2:29" ht="15" customHeight="1">
      <c r="B54" s="109"/>
      <c r="C54" s="110"/>
      <c r="D54" s="110"/>
      <c r="E54" s="110"/>
      <c r="F54" s="110"/>
      <c r="G54" s="110" t="s">
        <v>1553</v>
      </c>
      <c r="H54" s="110" t="s">
        <v>14</v>
      </c>
      <c r="I54" s="111" t="s">
        <v>41</v>
      </c>
      <c r="J54" s="110" t="s">
        <v>9</v>
      </c>
      <c r="K54" s="110" t="s">
        <v>10</v>
      </c>
      <c r="L54" s="110" t="s">
        <v>10</v>
      </c>
      <c r="M54" s="110" t="s">
        <v>11</v>
      </c>
      <c r="N54" s="9">
        <v>659746.35</v>
      </c>
      <c r="O54" s="9">
        <v>0</v>
      </c>
      <c r="P54" s="9">
        <f t="shared" ref="P54:P103" si="3">N54-O54</f>
        <v>659746.35</v>
      </c>
      <c r="Q54" s="112" t="s">
        <v>1</v>
      </c>
      <c r="R54" s="113" t="s">
        <v>4</v>
      </c>
      <c r="S54" s="113"/>
      <c r="T54" s="151" t="s">
        <v>1694</v>
      </c>
      <c r="U54" s="110"/>
      <c r="V54" s="110"/>
      <c r="W54" s="110"/>
      <c r="X54" s="110"/>
      <c r="Y54" s="114">
        <v>42005</v>
      </c>
      <c r="Z54" s="110"/>
      <c r="AA54" s="110"/>
      <c r="AB54" s="110"/>
      <c r="AC54" s="115" t="s">
        <v>1554</v>
      </c>
    </row>
    <row r="55" spans="2:29" ht="15" customHeight="1">
      <c r="B55" s="109"/>
      <c r="C55" s="110"/>
      <c r="D55" s="110"/>
      <c r="E55" s="110"/>
      <c r="F55" s="110"/>
      <c r="G55" s="110" t="s">
        <v>1553</v>
      </c>
      <c r="H55" s="110" t="s">
        <v>14</v>
      </c>
      <c r="I55" s="111" t="s">
        <v>41</v>
      </c>
      <c r="J55" s="110" t="s">
        <v>9</v>
      </c>
      <c r="K55" s="110" t="s">
        <v>10</v>
      </c>
      <c r="L55" s="110" t="s">
        <v>10</v>
      </c>
      <c r="M55" s="110" t="s">
        <v>11</v>
      </c>
      <c r="N55" s="9">
        <v>-726219.25</v>
      </c>
      <c r="O55" s="9">
        <v>0</v>
      </c>
      <c r="P55" s="9">
        <f t="shared" si="3"/>
        <v>-726219.25</v>
      </c>
      <c r="Q55" s="112" t="s">
        <v>1</v>
      </c>
      <c r="R55" s="113" t="s">
        <v>4</v>
      </c>
      <c r="S55" s="113"/>
      <c r="T55" s="151" t="s">
        <v>129</v>
      </c>
      <c r="U55" s="110"/>
      <c r="V55" s="110"/>
      <c r="W55" s="110"/>
      <c r="X55" s="110"/>
      <c r="Y55" s="114">
        <v>42005</v>
      </c>
      <c r="Z55" s="110"/>
      <c r="AA55" s="110"/>
      <c r="AB55" s="110"/>
      <c r="AC55" s="115" t="s">
        <v>1554</v>
      </c>
    </row>
    <row r="56" spans="2:29" ht="15" customHeight="1">
      <c r="B56" s="109"/>
      <c r="C56" s="110"/>
      <c r="D56" s="110"/>
      <c r="E56" s="110"/>
      <c r="F56" s="110"/>
      <c r="G56" s="110" t="s">
        <v>1553</v>
      </c>
      <c r="H56" s="110" t="s">
        <v>14</v>
      </c>
      <c r="I56" s="111" t="s">
        <v>41</v>
      </c>
      <c r="J56" s="110" t="s">
        <v>9</v>
      </c>
      <c r="K56" s="110" t="s">
        <v>10</v>
      </c>
      <c r="L56" s="110" t="s">
        <v>10</v>
      </c>
      <c r="M56" s="110" t="s">
        <v>11</v>
      </c>
      <c r="N56" s="9">
        <v>566.4</v>
      </c>
      <c r="O56" s="9">
        <v>0</v>
      </c>
      <c r="P56" s="9">
        <f t="shared" si="3"/>
        <v>566.4</v>
      </c>
      <c r="Q56" s="112" t="s">
        <v>1</v>
      </c>
      <c r="R56" s="113" t="s">
        <v>4</v>
      </c>
      <c r="S56" s="113"/>
      <c r="T56" s="151" t="s">
        <v>131</v>
      </c>
      <c r="U56" s="110"/>
      <c r="V56" s="110"/>
      <c r="W56" s="110"/>
      <c r="X56" s="110"/>
      <c r="Y56" s="114">
        <v>42005</v>
      </c>
      <c r="Z56" s="110"/>
      <c r="AA56" s="110"/>
      <c r="AB56" s="110"/>
      <c r="AC56" s="115" t="s">
        <v>1554</v>
      </c>
    </row>
    <row r="57" spans="2:29" ht="15" customHeight="1">
      <c r="B57" s="109"/>
      <c r="C57" s="110"/>
      <c r="D57" s="110"/>
      <c r="E57" s="110"/>
      <c r="F57" s="110"/>
      <c r="G57" s="110" t="s">
        <v>1553</v>
      </c>
      <c r="H57" s="110" t="s">
        <v>14</v>
      </c>
      <c r="I57" s="111" t="s">
        <v>41</v>
      </c>
      <c r="J57" s="110" t="s">
        <v>9</v>
      </c>
      <c r="K57" s="110" t="s">
        <v>10</v>
      </c>
      <c r="L57" s="110" t="s">
        <v>10</v>
      </c>
      <c r="M57" s="110" t="s">
        <v>11</v>
      </c>
      <c r="N57" s="9">
        <v>4164.8999999999996</v>
      </c>
      <c r="O57" s="9">
        <v>0</v>
      </c>
      <c r="P57" s="9">
        <f t="shared" si="3"/>
        <v>4164.8999999999996</v>
      </c>
      <c r="Q57" s="112" t="s">
        <v>1</v>
      </c>
      <c r="R57" s="113" t="s">
        <v>4</v>
      </c>
      <c r="S57" s="113"/>
      <c r="T57" s="151" t="s">
        <v>133</v>
      </c>
      <c r="U57" s="110"/>
      <c r="V57" s="110"/>
      <c r="W57" s="110"/>
      <c r="X57" s="110"/>
      <c r="Y57" s="114">
        <v>42005</v>
      </c>
      <c r="Z57" s="110"/>
      <c r="AA57" s="110"/>
      <c r="AB57" s="110"/>
      <c r="AC57" s="115" t="s">
        <v>1554</v>
      </c>
    </row>
    <row r="58" spans="2:29" ht="15" customHeight="1">
      <c r="B58" s="109"/>
      <c r="C58" s="110"/>
      <c r="D58" s="110"/>
      <c r="E58" s="110"/>
      <c r="F58" s="110"/>
      <c r="G58" s="110" t="s">
        <v>1553</v>
      </c>
      <c r="H58" s="110" t="s">
        <v>14</v>
      </c>
      <c r="I58" s="111" t="s">
        <v>41</v>
      </c>
      <c r="J58" s="110" t="s">
        <v>9</v>
      </c>
      <c r="K58" s="110" t="s">
        <v>10</v>
      </c>
      <c r="L58" s="110" t="s">
        <v>10</v>
      </c>
      <c r="M58" s="110" t="s">
        <v>11</v>
      </c>
      <c r="N58" s="9">
        <v>3238.83</v>
      </c>
      <c r="O58" s="9">
        <v>0</v>
      </c>
      <c r="P58" s="9">
        <f t="shared" si="3"/>
        <v>3238.83</v>
      </c>
      <c r="Q58" s="112" t="s">
        <v>1</v>
      </c>
      <c r="R58" s="113" t="s">
        <v>4</v>
      </c>
      <c r="S58" s="113"/>
      <c r="T58" s="151" t="s">
        <v>135</v>
      </c>
      <c r="U58" s="110"/>
      <c r="V58" s="110"/>
      <c r="W58" s="110"/>
      <c r="X58" s="110"/>
      <c r="Y58" s="114">
        <v>42005</v>
      </c>
      <c r="Z58" s="110"/>
      <c r="AA58" s="110"/>
      <c r="AB58" s="110"/>
      <c r="AC58" s="115" t="s">
        <v>1554</v>
      </c>
    </row>
    <row r="59" spans="2:29" ht="15" customHeight="1">
      <c r="B59" s="109"/>
      <c r="C59" s="110"/>
      <c r="D59" s="110"/>
      <c r="E59" s="110"/>
      <c r="F59" s="110"/>
      <c r="G59" s="110" t="s">
        <v>1553</v>
      </c>
      <c r="H59" s="110" t="s">
        <v>14</v>
      </c>
      <c r="I59" s="111" t="s">
        <v>41</v>
      </c>
      <c r="J59" s="110" t="s">
        <v>9</v>
      </c>
      <c r="K59" s="110" t="s">
        <v>10</v>
      </c>
      <c r="L59" s="110" t="s">
        <v>10</v>
      </c>
      <c r="M59" s="110" t="s">
        <v>11</v>
      </c>
      <c r="N59" s="9">
        <v>2464</v>
      </c>
      <c r="O59" s="9">
        <v>0</v>
      </c>
      <c r="P59" s="9">
        <f t="shared" si="3"/>
        <v>2464</v>
      </c>
      <c r="Q59" s="112" t="s">
        <v>1</v>
      </c>
      <c r="R59" s="113" t="s">
        <v>4</v>
      </c>
      <c r="S59" s="113"/>
      <c r="T59" s="151" t="s">
        <v>137</v>
      </c>
      <c r="U59" s="110"/>
      <c r="V59" s="110"/>
      <c r="W59" s="110"/>
      <c r="X59" s="110"/>
      <c r="Y59" s="114">
        <v>42005</v>
      </c>
      <c r="Z59" s="110"/>
      <c r="AA59" s="110"/>
      <c r="AB59" s="110"/>
      <c r="AC59" s="115" t="s">
        <v>1554</v>
      </c>
    </row>
    <row r="60" spans="2:29" ht="15" customHeight="1">
      <c r="B60" s="109"/>
      <c r="C60" s="110"/>
      <c r="D60" s="110"/>
      <c r="E60" s="110"/>
      <c r="F60" s="110"/>
      <c r="G60" s="110" t="s">
        <v>1553</v>
      </c>
      <c r="H60" s="110" t="s">
        <v>14</v>
      </c>
      <c r="I60" s="111" t="s">
        <v>41</v>
      </c>
      <c r="J60" s="110" t="s">
        <v>9</v>
      </c>
      <c r="K60" s="110" t="s">
        <v>10</v>
      </c>
      <c r="L60" s="110" t="s">
        <v>10</v>
      </c>
      <c r="M60" s="110" t="s">
        <v>11</v>
      </c>
      <c r="N60" s="9">
        <v>1997</v>
      </c>
      <c r="O60" s="9">
        <v>0</v>
      </c>
      <c r="P60" s="9">
        <f t="shared" si="3"/>
        <v>1997</v>
      </c>
      <c r="Q60" s="112" t="s">
        <v>1</v>
      </c>
      <c r="R60" s="113" t="s">
        <v>4</v>
      </c>
      <c r="S60" s="113"/>
      <c r="T60" s="151" t="s">
        <v>139</v>
      </c>
      <c r="U60" s="110"/>
      <c r="V60" s="110"/>
      <c r="W60" s="110"/>
      <c r="X60" s="110"/>
      <c r="Y60" s="114">
        <v>42005</v>
      </c>
      <c r="Z60" s="110"/>
      <c r="AA60" s="110"/>
      <c r="AB60" s="110"/>
      <c r="AC60" s="115" t="s">
        <v>1554</v>
      </c>
    </row>
    <row r="61" spans="2:29" ht="15" customHeight="1">
      <c r="B61" s="109"/>
      <c r="C61" s="110"/>
      <c r="D61" s="110"/>
      <c r="E61" s="110"/>
      <c r="F61" s="110"/>
      <c r="G61" s="110" t="s">
        <v>1553</v>
      </c>
      <c r="H61" s="110" t="s">
        <v>14</v>
      </c>
      <c r="I61" s="111" t="s">
        <v>41</v>
      </c>
      <c r="J61" s="110" t="s">
        <v>9</v>
      </c>
      <c r="K61" s="110" t="s">
        <v>10</v>
      </c>
      <c r="L61" s="110" t="s">
        <v>10</v>
      </c>
      <c r="M61" s="110" t="s">
        <v>11</v>
      </c>
      <c r="N61" s="9">
        <v>2375</v>
      </c>
      <c r="O61" s="9">
        <v>0</v>
      </c>
      <c r="P61" s="9">
        <f t="shared" si="3"/>
        <v>2375</v>
      </c>
      <c r="Q61" s="112" t="s">
        <v>1</v>
      </c>
      <c r="R61" s="113" t="s">
        <v>4</v>
      </c>
      <c r="S61" s="113"/>
      <c r="T61" s="151" t="s">
        <v>141</v>
      </c>
      <c r="U61" s="110"/>
      <c r="V61" s="110"/>
      <c r="W61" s="110"/>
      <c r="X61" s="110"/>
      <c r="Y61" s="114">
        <v>42005</v>
      </c>
      <c r="Z61" s="110"/>
      <c r="AA61" s="110"/>
      <c r="AB61" s="110"/>
      <c r="AC61" s="115" t="s">
        <v>1554</v>
      </c>
    </row>
    <row r="62" spans="2:29" ht="15" customHeight="1">
      <c r="B62" s="109"/>
      <c r="C62" s="110"/>
      <c r="D62" s="110"/>
      <c r="E62" s="110"/>
      <c r="F62" s="110"/>
      <c r="G62" s="110" t="s">
        <v>1553</v>
      </c>
      <c r="H62" s="110" t="s">
        <v>14</v>
      </c>
      <c r="I62" s="111" t="s">
        <v>41</v>
      </c>
      <c r="J62" s="110" t="s">
        <v>9</v>
      </c>
      <c r="K62" s="110" t="s">
        <v>10</v>
      </c>
      <c r="L62" s="110" t="s">
        <v>10</v>
      </c>
      <c r="M62" s="110" t="s">
        <v>11</v>
      </c>
      <c r="N62" s="9">
        <v>1947.1</v>
      </c>
      <c r="O62" s="9">
        <v>0</v>
      </c>
      <c r="P62" s="9">
        <f t="shared" si="3"/>
        <v>1947.1</v>
      </c>
      <c r="Q62" s="112" t="s">
        <v>1</v>
      </c>
      <c r="R62" s="113" t="s">
        <v>4</v>
      </c>
      <c r="S62" s="113"/>
      <c r="T62" s="151" t="s">
        <v>143</v>
      </c>
      <c r="U62" s="110"/>
      <c r="V62" s="110"/>
      <c r="W62" s="110"/>
      <c r="X62" s="110"/>
      <c r="Y62" s="114">
        <v>42005</v>
      </c>
      <c r="Z62" s="110"/>
      <c r="AA62" s="110"/>
      <c r="AB62" s="110"/>
      <c r="AC62" s="115" t="s">
        <v>1554</v>
      </c>
    </row>
    <row r="63" spans="2:29" ht="15" customHeight="1">
      <c r="B63" s="109"/>
      <c r="C63" s="110"/>
      <c r="D63" s="110"/>
      <c r="E63" s="110"/>
      <c r="F63" s="110"/>
      <c r="G63" s="110" t="s">
        <v>1553</v>
      </c>
      <c r="H63" s="110" t="s">
        <v>14</v>
      </c>
      <c r="I63" s="111" t="s">
        <v>41</v>
      </c>
      <c r="J63" s="110" t="s">
        <v>9</v>
      </c>
      <c r="K63" s="110" t="s">
        <v>10</v>
      </c>
      <c r="L63" s="110" t="s">
        <v>10</v>
      </c>
      <c r="M63" s="110" t="s">
        <v>11</v>
      </c>
      <c r="N63" s="9">
        <v>1539</v>
      </c>
      <c r="O63" s="9">
        <v>0</v>
      </c>
      <c r="P63" s="9">
        <f t="shared" si="3"/>
        <v>1539</v>
      </c>
      <c r="Q63" s="112" t="s">
        <v>1</v>
      </c>
      <c r="R63" s="113" t="s">
        <v>4</v>
      </c>
      <c r="S63" s="113"/>
      <c r="T63" s="151" t="s">
        <v>145</v>
      </c>
      <c r="U63" s="110"/>
      <c r="V63" s="110"/>
      <c r="W63" s="110"/>
      <c r="X63" s="110"/>
      <c r="Y63" s="114">
        <v>42005</v>
      </c>
      <c r="Z63" s="110"/>
      <c r="AA63" s="110"/>
      <c r="AB63" s="110"/>
      <c r="AC63" s="115" t="s">
        <v>1554</v>
      </c>
    </row>
    <row r="64" spans="2:29" ht="15" customHeight="1">
      <c r="B64" s="109"/>
      <c r="C64" s="110"/>
      <c r="D64" s="110"/>
      <c r="E64" s="110"/>
      <c r="F64" s="110"/>
      <c r="G64" s="110" t="s">
        <v>1553</v>
      </c>
      <c r="H64" s="110" t="s">
        <v>14</v>
      </c>
      <c r="I64" s="111" t="s">
        <v>41</v>
      </c>
      <c r="J64" s="110" t="s">
        <v>9</v>
      </c>
      <c r="K64" s="110" t="s">
        <v>10</v>
      </c>
      <c r="L64" s="110" t="s">
        <v>10</v>
      </c>
      <c r="M64" s="110" t="s">
        <v>11</v>
      </c>
      <c r="N64" s="9">
        <v>3789.5</v>
      </c>
      <c r="O64" s="9">
        <v>0</v>
      </c>
      <c r="P64" s="9">
        <f t="shared" si="3"/>
        <v>3789.5</v>
      </c>
      <c r="Q64" s="112" t="s">
        <v>1</v>
      </c>
      <c r="R64" s="113" t="s">
        <v>4</v>
      </c>
      <c r="S64" s="113"/>
      <c r="T64" s="151" t="s">
        <v>147</v>
      </c>
      <c r="U64" s="110"/>
      <c r="V64" s="110"/>
      <c r="W64" s="110"/>
      <c r="X64" s="110"/>
      <c r="Y64" s="114">
        <v>42005</v>
      </c>
      <c r="Z64" s="110"/>
      <c r="AA64" s="110"/>
      <c r="AB64" s="110"/>
      <c r="AC64" s="115" t="s">
        <v>1554</v>
      </c>
    </row>
    <row r="65" spans="2:29" ht="15" customHeight="1">
      <c r="B65" s="109"/>
      <c r="C65" s="110"/>
      <c r="D65" s="110"/>
      <c r="E65" s="110"/>
      <c r="F65" s="110"/>
      <c r="G65" s="110" t="s">
        <v>1553</v>
      </c>
      <c r="H65" s="110" t="s">
        <v>14</v>
      </c>
      <c r="I65" s="111" t="s">
        <v>41</v>
      </c>
      <c r="J65" s="110" t="s">
        <v>9</v>
      </c>
      <c r="K65" s="110" t="s">
        <v>10</v>
      </c>
      <c r="L65" s="110" t="s">
        <v>10</v>
      </c>
      <c r="M65" s="110" t="s">
        <v>11</v>
      </c>
      <c r="N65" s="9">
        <v>950.8</v>
      </c>
      <c r="O65" s="9">
        <v>0</v>
      </c>
      <c r="P65" s="9">
        <f t="shared" si="3"/>
        <v>950.8</v>
      </c>
      <c r="Q65" s="112" t="s">
        <v>1</v>
      </c>
      <c r="R65" s="113" t="s">
        <v>4</v>
      </c>
      <c r="S65" s="113"/>
      <c r="T65" s="151" t="s">
        <v>149</v>
      </c>
      <c r="U65" s="110"/>
      <c r="V65" s="110"/>
      <c r="W65" s="110"/>
      <c r="X65" s="110"/>
      <c r="Y65" s="114">
        <v>42005</v>
      </c>
      <c r="Z65" s="110"/>
      <c r="AA65" s="110"/>
      <c r="AB65" s="110"/>
      <c r="AC65" s="115" t="s">
        <v>1554</v>
      </c>
    </row>
    <row r="66" spans="2:29" ht="15" customHeight="1">
      <c r="B66" s="109"/>
      <c r="C66" s="110"/>
      <c r="D66" s="110"/>
      <c r="E66" s="110"/>
      <c r="F66" s="110"/>
      <c r="G66" s="110" t="s">
        <v>1553</v>
      </c>
      <c r="H66" s="110" t="s">
        <v>14</v>
      </c>
      <c r="I66" s="111" t="s">
        <v>41</v>
      </c>
      <c r="J66" s="110" t="s">
        <v>9</v>
      </c>
      <c r="K66" s="110" t="s">
        <v>10</v>
      </c>
      <c r="L66" s="110" t="s">
        <v>10</v>
      </c>
      <c r="M66" s="110" t="s">
        <v>11</v>
      </c>
      <c r="N66" s="9">
        <v>1722</v>
      </c>
      <c r="O66" s="9">
        <v>0</v>
      </c>
      <c r="P66" s="9">
        <f t="shared" si="3"/>
        <v>1722</v>
      </c>
      <c r="Q66" s="112" t="s">
        <v>1</v>
      </c>
      <c r="R66" s="113" t="s">
        <v>4</v>
      </c>
      <c r="S66" s="113"/>
      <c r="T66" s="151" t="s">
        <v>151</v>
      </c>
      <c r="U66" s="110"/>
      <c r="V66" s="110"/>
      <c r="W66" s="110"/>
      <c r="X66" s="110"/>
      <c r="Y66" s="114">
        <v>42005</v>
      </c>
      <c r="Z66" s="110"/>
      <c r="AA66" s="110"/>
      <c r="AB66" s="110"/>
      <c r="AC66" s="115" t="s">
        <v>1554</v>
      </c>
    </row>
    <row r="67" spans="2:29" ht="15" customHeight="1">
      <c r="B67" s="109"/>
      <c r="C67" s="110"/>
      <c r="D67" s="110"/>
      <c r="E67" s="110"/>
      <c r="F67" s="110"/>
      <c r="G67" s="110" t="s">
        <v>1553</v>
      </c>
      <c r="H67" s="110" t="s">
        <v>14</v>
      </c>
      <c r="I67" s="111" t="s">
        <v>41</v>
      </c>
      <c r="J67" s="110" t="s">
        <v>9</v>
      </c>
      <c r="K67" s="110" t="s">
        <v>10</v>
      </c>
      <c r="L67" s="110" t="s">
        <v>10</v>
      </c>
      <c r="M67" s="110" t="s">
        <v>11</v>
      </c>
      <c r="N67" s="9">
        <v>2870.86</v>
      </c>
      <c r="O67" s="9">
        <v>0</v>
      </c>
      <c r="P67" s="9">
        <f t="shared" si="3"/>
        <v>2870.86</v>
      </c>
      <c r="Q67" s="112" t="s">
        <v>1</v>
      </c>
      <c r="R67" s="113" t="s">
        <v>4</v>
      </c>
      <c r="S67" s="113"/>
      <c r="T67" s="151" t="s">
        <v>153</v>
      </c>
      <c r="U67" s="110"/>
      <c r="V67" s="110"/>
      <c r="W67" s="110"/>
      <c r="X67" s="110"/>
      <c r="Y67" s="114">
        <v>42005</v>
      </c>
      <c r="Z67" s="110"/>
      <c r="AA67" s="110"/>
      <c r="AB67" s="110"/>
      <c r="AC67" s="115" t="s">
        <v>1554</v>
      </c>
    </row>
    <row r="68" spans="2:29" ht="15" customHeight="1">
      <c r="B68" s="109"/>
      <c r="C68" s="110"/>
      <c r="D68" s="110"/>
      <c r="E68" s="110"/>
      <c r="F68" s="110"/>
      <c r="G68" s="110" t="s">
        <v>1553</v>
      </c>
      <c r="H68" s="110" t="s">
        <v>14</v>
      </c>
      <c r="I68" s="111" t="s">
        <v>41</v>
      </c>
      <c r="J68" s="110" t="s">
        <v>9</v>
      </c>
      <c r="K68" s="110" t="s">
        <v>10</v>
      </c>
      <c r="L68" s="110" t="s">
        <v>10</v>
      </c>
      <c r="M68" s="110" t="s">
        <v>11</v>
      </c>
      <c r="N68" s="9">
        <v>1262</v>
      </c>
      <c r="O68" s="9">
        <v>0</v>
      </c>
      <c r="P68" s="9">
        <f t="shared" si="3"/>
        <v>1262</v>
      </c>
      <c r="Q68" s="112" t="s">
        <v>1</v>
      </c>
      <c r="R68" s="113" t="s">
        <v>4</v>
      </c>
      <c r="S68" s="113"/>
      <c r="T68" s="151" t="s">
        <v>801</v>
      </c>
      <c r="U68" s="110"/>
      <c r="V68" s="110"/>
      <c r="W68" s="110"/>
      <c r="X68" s="110"/>
      <c r="Y68" s="114">
        <v>42005</v>
      </c>
      <c r="Z68" s="110"/>
      <c r="AA68" s="110"/>
      <c r="AB68" s="110"/>
      <c r="AC68" s="115" t="s">
        <v>1554</v>
      </c>
    </row>
    <row r="69" spans="2:29" ht="15" customHeight="1">
      <c r="B69" s="109"/>
      <c r="C69" s="110"/>
      <c r="D69" s="110"/>
      <c r="E69" s="110"/>
      <c r="F69" s="110"/>
      <c r="G69" s="110" t="s">
        <v>1553</v>
      </c>
      <c r="H69" s="110" t="s">
        <v>14</v>
      </c>
      <c r="I69" s="111" t="s">
        <v>41</v>
      </c>
      <c r="J69" s="110" t="s">
        <v>9</v>
      </c>
      <c r="K69" s="110" t="s">
        <v>10</v>
      </c>
      <c r="L69" s="110" t="s">
        <v>10</v>
      </c>
      <c r="M69" s="110" t="s">
        <v>11</v>
      </c>
      <c r="N69" s="9">
        <v>38</v>
      </c>
      <c r="O69" s="9">
        <v>0</v>
      </c>
      <c r="P69" s="9">
        <f t="shared" si="3"/>
        <v>38</v>
      </c>
      <c r="Q69" s="112" t="s">
        <v>1</v>
      </c>
      <c r="R69" s="113" t="s">
        <v>4</v>
      </c>
      <c r="S69" s="113"/>
      <c r="T69" s="151" t="s">
        <v>156</v>
      </c>
      <c r="U69" s="110"/>
      <c r="V69" s="110"/>
      <c r="W69" s="110"/>
      <c r="X69" s="110"/>
      <c r="Y69" s="114">
        <v>42005</v>
      </c>
      <c r="Z69" s="110"/>
      <c r="AA69" s="110"/>
      <c r="AB69" s="110"/>
      <c r="AC69" s="115" t="s">
        <v>1554</v>
      </c>
    </row>
    <row r="70" spans="2:29" ht="15" customHeight="1">
      <c r="B70" s="109"/>
      <c r="C70" s="110"/>
      <c r="D70" s="110"/>
      <c r="E70" s="110"/>
      <c r="F70" s="110"/>
      <c r="G70" s="110" t="s">
        <v>1553</v>
      </c>
      <c r="H70" s="110" t="s">
        <v>14</v>
      </c>
      <c r="I70" s="111" t="s">
        <v>41</v>
      </c>
      <c r="J70" s="110" t="s">
        <v>9</v>
      </c>
      <c r="K70" s="110" t="s">
        <v>10</v>
      </c>
      <c r="L70" s="110" t="s">
        <v>10</v>
      </c>
      <c r="M70" s="110" t="s">
        <v>11</v>
      </c>
      <c r="N70" s="9">
        <v>89301.81</v>
      </c>
      <c r="O70" s="9">
        <v>0</v>
      </c>
      <c r="P70" s="9">
        <f t="shared" si="3"/>
        <v>89301.81</v>
      </c>
      <c r="Q70" s="112" t="s">
        <v>1</v>
      </c>
      <c r="R70" s="113" t="s">
        <v>4</v>
      </c>
      <c r="S70" s="113"/>
      <c r="T70" s="151" t="s">
        <v>158</v>
      </c>
      <c r="U70" s="110"/>
      <c r="V70" s="110"/>
      <c r="W70" s="110"/>
      <c r="X70" s="110"/>
      <c r="Y70" s="114">
        <v>42005</v>
      </c>
      <c r="Z70" s="110"/>
      <c r="AA70" s="110"/>
      <c r="AB70" s="110"/>
      <c r="AC70" s="115" t="s">
        <v>1554</v>
      </c>
    </row>
    <row r="71" spans="2:29" ht="15" customHeight="1">
      <c r="B71" s="109"/>
      <c r="C71" s="110"/>
      <c r="D71" s="110"/>
      <c r="E71" s="110"/>
      <c r="F71" s="110"/>
      <c r="G71" s="110" t="s">
        <v>1553</v>
      </c>
      <c r="H71" s="110" t="s">
        <v>14</v>
      </c>
      <c r="I71" s="111" t="s">
        <v>41</v>
      </c>
      <c r="J71" s="110" t="s">
        <v>9</v>
      </c>
      <c r="K71" s="110" t="s">
        <v>10</v>
      </c>
      <c r="L71" s="110" t="s">
        <v>10</v>
      </c>
      <c r="M71" s="110" t="s">
        <v>11</v>
      </c>
      <c r="N71" s="9">
        <v>21478.67</v>
      </c>
      <c r="O71" s="9">
        <v>0</v>
      </c>
      <c r="P71" s="9">
        <f t="shared" si="3"/>
        <v>21478.67</v>
      </c>
      <c r="Q71" s="112" t="s">
        <v>1</v>
      </c>
      <c r="R71" s="113" t="s">
        <v>4</v>
      </c>
      <c r="S71" s="113"/>
      <c r="T71" s="151" t="s">
        <v>159</v>
      </c>
      <c r="U71" s="110"/>
      <c r="V71" s="110"/>
      <c r="W71" s="110"/>
      <c r="X71" s="110"/>
      <c r="Y71" s="114">
        <v>42005</v>
      </c>
      <c r="Z71" s="110"/>
      <c r="AA71" s="110"/>
      <c r="AB71" s="110"/>
      <c r="AC71" s="115" t="s">
        <v>1554</v>
      </c>
    </row>
    <row r="72" spans="2:29" ht="15" customHeight="1">
      <c r="B72" s="109"/>
      <c r="C72" s="110"/>
      <c r="D72" s="110"/>
      <c r="E72" s="110"/>
      <c r="F72" s="110"/>
      <c r="G72" s="110" t="s">
        <v>1553</v>
      </c>
      <c r="H72" s="110" t="s">
        <v>14</v>
      </c>
      <c r="I72" s="111" t="s">
        <v>41</v>
      </c>
      <c r="J72" s="110" t="s">
        <v>9</v>
      </c>
      <c r="K72" s="110" t="s">
        <v>10</v>
      </c>
      <c r="L72" s="110" t="s">
        <v>10</v>
      </c>
      <c r="M72" s="110" t="s">
        <v>11</v>
      </c>
      <c r="N72" s="9">
        <v>16055.07</v>
      </c>
      <c r="O72" s="9">
        <v>0</v>
      </c>
      <c r="P72" s="9">
        <f t="shared" si="3"/>
        <v>16055.07</v>
      </c>
      <c r="Q72" s="112" t="s">
        <v>1</v>
      </c>
      <c r="R72" s="113" t="s">
        <v>4</v>
      </c>
      <c r="S72" s="113"/>
      <c r="T72" s="151" t="s">
        <v>160</v>
      </c>
      <c r="U72" s="110"/>
      <c r="V72" s="110"/>
      <c r="W72" s="110"/>
      <c r="X72" s="110"/>
      <c r="Y72" s="114">
        <v>42005</v>
      </c>
      <c r="Z72" s="110"/>
      <c r="AA72" s="110"/>
      <c r="AB72" s="110"/>
      <c r="AC72" s="115" t="s">
        <v>1554</v>
      </c>
    </row>
    <row r="73" spans="2:29" ht="15" customHeight="1">
      <c r="B73" s="109"/>
      <c r="C73" s="110"/>
      <c r="D73" s="110"/>
      <c r="E73" s="110"/>
      <c r="F73" s="110"/>
      <c r="G73" s="110" t="s">
        <v>1553</v>
      </c>
      <c r="H73" s="110" t="s">
        <v>14</v>
      </c>
      <c r="I73" s="111" t="s">
        <v>41</v>
      </c>
      <c r="J73" s="110" t="s">
        <v>9</v>
      </c>
      <c r="K73" s="110" t="s">
        <v>10</v>
      </c>
      <c r="L73" s="110" t="s">
        <v>10</v>
      </c>
      <c r="M73" s="110" t="s">
        <v>11</v>
      </c>
      <c r="N73" s="9">
        <v>7147.01</v>
      </c>
      <c r="O73" s="9">
        <v>0</v>
      </c>
      <c r="P73" s="9">
        <f t="shared" si="3"/>
        <v>7147.01</v>
      </c>
      <c r="Q73" s="112" t="s">
        <v>1</v>
      </c>
      <c r="R73" s="113" t="s">
        <v>4</v>
      </c>
      <c r="S73" s="113"/>
      <c r="T73" s="151" t="s">
        <v>162</v>
      </c>
      <c r="U73" s="110"/>
      <c r="V73" s="110"/>
      <c r="W73" s="110"/>
      <c r="X73" s="110"/>
      <c r="Y73" s="114">
        <v>42005</v>
      </c>
      <c r="Z73" s="110"/>
      <c r="AA73" s="110"/>
      <c r="AB73" s="110"/>
      <c r="AC73" s="115" t="s">
        <v>1554</v>
      </c>
    </row>
    <row r="74" spans="2:29" ht="15" customHeight="1">
      <c r="B74" s="109"/>
      <c r="C74" s="110"/>
      <c r="D74" s="110"/>
      <c r="E74" s="110"/>
      <c r="F74" s="110"/>
      <c r="G74" s="110" t="s">
        <v>1553</v>
      </c>
      <c r="H74" s="110" t="s">
        <v>14</v>
      </c>
      <c r="I74" s="111" t="s">
        <v>41</v>
      </c>
      <c r="J74" s="110" t="s">
        <v>9</v>
      </c>
      <c r="K74" s="110" t="s">
        <v>10</v>
      </c>
      <c r="L74" s="110" t="s">
        <v>10</v>
      </c>
      <c r="M74" s="110" t="s">
        <v>11</v>
      </c>
      <c r="N74" s="9">
        <v>6574.98</v>
      </c>
      <c r="O74" s="9">
        <v>0</v>
      </c>
      <c r="P74" s="9">
        <f t="shared" si="3"/>
        <v>6574.98</v>
      </c>
      <c r="Q74" s="112" t="s">
        <v>1</v>
      </c>
      <c r="R74" s="113" t="s">
        <v>4</v>
      </c>
      <c r="S74" s="113"/>
      <c r="T74" s="151" t="s">
        <v>164</v>
      </c>
      <c r="U74" s="110"/>
      <c r="V74" s="110"/>
      <c r="W74" s="110"/>
      <c r="X74" s="110"/>
      <c r="Y74" s="114">
        <v>42005</v>
      </c>
      <c r="Z74" s="110"/>
      <c r="AA74" s="110"/>
      <c r="AB74" s="110"/>
      <c r="AC74" s="115" t="s">
        <v>1554</v>
      </c>
    </row>
    <row r="75" spans="2:29" ht="15" customHeight="1">
      <c r="B75" s="109"/>
      <c r="C75" s="110"/>
      <c r="D75" s="110"/>
      <c r="E75" s="110"/>
      <c r="F75" s="110"/>
      <c r="G75" s="110" t="s">
        <v>1553</v>
      </c>
      <c r="H75" s="110" t="s">
        <v>14</v>
      </c>
      <c r="I75" s="111" t="s">
        <v>41</v>
      </c>
      <c r="J75" s="110" t="s">
        <v>9</v>
      </c>
      <c r="K75" s="110" t="s">
        <v>10</v>
      </c>
      <c r="L75" s="110" t="s">
        <v>10</v>
      </c>
      <c r="M75" s="110" t="s">
        <v>11</v>
      </c>
      <c r="N75" s="9">
        <v>15027.57</v>
      </c>
      <c r="O75" s="9">
        <v>0</v>
      </c>
      <c r="P75" s="9">
        <f t="shared" si="3"/>
        <v>15027.57</v>
      </c>
      <c r="Q75" s="112" t="s">
        <v>1</v>
      </c>
      <c r="R75" s="113" t="s">
        <v>4</v>
      </c>
      <c r="S75" s="113"/>
      <c r="T75" s="151" t="s">
        <v>166</v>
      </c>
      <c r="U75" s="110"/>
      <c r="V75" s="110"/>
      <c r="W75" s="110"/>
      <c r="X75" s="110"/>
      <c r="Y75" s="114">
        <v>42005</v>
      </c>
      <c r="Z75" s="110"/>
      <c r="AA75" s="110"/>
      <c r="AB75" s="110"/>
      <c r="AC75" s="115" t="s">
        <v>1554</v>
      </c>
    </row>
    <row r="76" spans="2:29" ht="15" customHeight="1">
      <c r="B76" s="109"/>
      <c r="C76" s="110"/>
      <c r="D76" s="110"/>
      <c r="E76" s="110"/>
      <c r="F76" s="110"/>
      <c r="G76" s="110" t="s">
        <v>1553</v>
      </c>
      <c r="H76" s="110" t="s">
        <v>14</v>
      </c>
      <c r="I76" s="111" t="s">
        <v>41</v>
      </c>
      <c r="J76" s="110" t="s">
        <v>9</v>
      </c>
      <c r="K76" s="110" t="s">
        <v>10</v>
      </c>
      <c r="L76" s="110" t="s">
        <v>10</v>
      </c>
      <c r="M76" s="110" t="s">
        <v>11</v>
      </c>
      <c r="N76" s="9">
        <v>17275.439999999999</v>
      </c>
      <c r="O76" s="9">
        <v>0</v>
      </c>
      <c r="P76" s="9">
        <f t="shared" si="3"/>
        <v>17275.439999999999</v>
      </c>
      <c r="Q76" s="112" t="s">
        <v>1</v>
      </c>
      <c r="R76" s="113" t="s">
        <v>4</v>
      </c>
      <c r="S76" s="113"/>
      <c r="T76" s="151" t="s">
        <v>168</v>
      </c>
      <c r="U76" s="110"/>
      <c r="V76" s="110"/>
      <c r="W76" s="110"/>
      <c r="X76" s="110"/>
      <c r="Y76" s="114">
        <v>42005</v>
      </c>
      <c r="Z76" s="110"/>
      <c r="AA76" s="110"/>
      <c r="AB76" s="110"/>
      <c r="AC76" s="115" t="s">
        <v>1554</v>
      </c>
    </row>
    <row r="77" spans="2:29" ht="15" customHeight="1">
      <c r="B77" s="109"/>
      <c r="C77" s="110"/>
      <c r="D77" s="110"/>
      <c r="E77" s="110"/>
      <c r="F77" s="110"/>
      <c r="G77" s="110" t="s">
        <v>1553</v>
      </c>
      <c r="H77" s="110" t="s">
        <v>14</v>
      </c>
      <c r="I77" s="111" t="s">
        <v>41</v>
      </c>
      <c r="J77" s="110" t="s">
        <v>9</v>
      </c>
      <c r="K77" s="110" t="s">
        <v>10</v>
      </c>
      <c r="L77" s="110" t="s">
        <v>10</v>
      </c>
      <c r="M77" s="110" t="s">
        <v>11</v>
      </c>
      <c r="N77" s="9">
        <v>17347.349999999999</v>
      </c>
      <c r="O77" s="9">
        <v>0</v>
      </c>
      <c r="P77" s="9">
        <f t="shared" si="3"/>
        <v>17347.349999999999</v>
      </c>
      <c r="Q77" s="112" t="s">
        <v>1</v>
      </c>
      <c r="R77" s="113" t="s">
        <v>4</v>
      </c>
      <c r="S77" s="113"/>
      <c r="T77" s="151" t="s">
        <v>170</v>
      </c>
      <c r="U77" s="110"/>
      <c r="V77" s="110"/>
      <c r="W77" s="110"/>
      <c r="X77" s="110"/>
      <c r="Y77" s="114">
        <v>42005</v>
      </c>
      <c r="Z77" s="110"/>
      <c r="AA77" s="110"/>
      <c r="AB77" s="110"/>
      <c r="AC77" s="115" t="s">
        <v>1554</v>
      </c>
    </row>
    <row r="78" spans="2:29" ht="15" customHeight="1">
      <c r="B78" s="109"/>
      <c r="C78" s="110"/>
      <c r="D78" s="110"/>
      <c r="E78" s="110"/>
      <c r="F78" s="110"/>
      <c r="G78" s="110" t="s">
        <v>1553</v>
      </c>
      <c r="H78" s="110" t="s">
        <v>14</v>
      </c>
      <c r="I78" s="111" t="s">
        <v>41</v>
      </c>
      <c r="J78" s="110" t="s">
        <v>9</v>
      </c>
      <c r="K78" s="110" t="s">
        <v>10</v>
      </c>
      <c r="L78" s="110" t="s">
        <v>10</v>
      </c>
      <c r="M78" s="110" t="s">
        <v>11</v>
      </c>
      <c r="N78" s="9">
        <v>12150.03</v>
      </c>
      <c r="O78" s="9">
        <v>0</v>
      </c>
      <c r="P78" s="9">
        <f t="shared" si="3"/>
        <v>12150.03</v>
      </c>
      <c r="Q78" s="112" t="s">
        <v>1</v>
      </c>
      <c r="R78" s="113" t="s">
        <v>4</v>
      </c>
      <c r="S78" s="113"/>
      <c r="T78" s="151" t="s">
        <v>172</v>
      </c>
      <c r="U78" s="110"/>
      <c r="V78" s="110"/>
      <c r="W78" s="110"/>
      <c r="X78" s="110"/>
      <c r="Y78" s="114">
        <v>42005</v>
      </c>
      <c r="Z78" s="110"/>
      <c r="AA78" s="110"/>
      <c r="AB78" s="110"/>
      <c r="AC78" s="115" t="s">
        <v>1554</v>
      </c>
    </row>
    <row r="79" spans="2:29" ht="15" customHeight="1">
      <c r="B79" s="109"/>
      <c r="C79" s="110"/>
      <c r="D79" s="110"/>
      <c r="E79" s="110"/>
      <c r="F79" s="110"/>
      <c r="G79" s="110" t="s">
        <v>1553</v>
      </c>
      <c r="H79" s="110" t="s">
        <v>14</v>
      </c>
      <c r="I79" s="111" t="s">
        <v>41</v>
      </c>
      <c r="J79" s="110" t="s">
        <v>9</v>
      </c>
      <c r="K79" s="110" t="s">
        <v>10</v>
      </c>
      <c r="L79" s="110" t="s">
        <v>10</v>
      </c>
      <c r="M79" s="110" t="s">
        <v>11</v>
      </c>
      <c r="N79" s="9">
        <v>961.6</v>
      </c>
      <c r="O79" s="9">
        <v>0</v>
      </c>
      <c r="P79" s="9">
        <f t="shared" si="3"/>
        <v>961.6</v>
      </c>
      <c r="Q79" s="112" t="s">
        <v>1</v>
      </c>
      <c r="R79" s="113" t="s">
        <v>4</v>
      </c>
      <c r="S79" s="113"/>
      <c r="T79" s="151" t="s">
        <v>173</v>
      </c>
      <c r="U79" s="110"/>
      <c r="V79" s="110"/>
      <c r="W79" s="110"/>
      <c r="X79" s="110"/>
      <c r="Y79" s="114">
        <v>42005</v>
      </c>
      <c r="Z79" s="110"/>
      <c r="AA79" s="110"/>
      <c r="AB79" s="110"/>
      <c r="AC79" s="115" t="s">
        <v>1554</v>
      </c>
    </row>
    <row r="80" spans="2:29" ht="15" customHeight="1">
      <c r="B80" s="109"/>
      <c r="C80" s="110"/>
      <c r="D80" s="110"/>
      <c r="E80" s="110"/>
      <c r="F80" s="110"/>
      <c r="G80" s="110" t="s">
        <v>1553</v>
      </c>
      <c r="H80" s="110" t="s">
        <v>14</v>
      </c>
      <c r="I80" s="111" t="s">
        <v>41</v>
      </c>
      <c r="J80" s="110" t="s">
        <v>9</v>
      </c>
      <c r="K80" s="110" t="s">
        <v>10</v>
      </c>
      <c r="L80" s="110" t="s">
        <v>10</v>
      </c>
      <c r="M80" s="110" t="s">
        <v>11</v>
      </c>
      <c r="N80" s="9">
        <v>907495.85</v>
      </c>
      <c r="O80" s="9">
        <v>0</v>
      </c>
      <c r="P80" s="9">
        <f t="shared" si="3"/>
        <v>907495.85</v>
      </c>
      <c r="Q80" s="112" t="s">
        <v>1</v>
      </c>
      <c r="R80" s="113" t="s">
        <v>4</v>
      </c>
      <c r="S80" s="113"/>
      <c r="T80" s="151" t="s">
        <v>175</v>
      </c>
      <c r="U80" s="110"/>
      <c r="V80" s="110"/>
      <c r="W80" s="110"/>
      <c r="X80" s="110"/>
      <c r="Y80" s="114">
        <v>42005</v>
      </c>
      <c r="Z80" s="110"/>
      <c r="AA80" s="110"/>
      <c r="AB80" s="110"/>
      <c r="AC80" s="115" t="s">
        <v>1554</v>
      </c>
    </row>
    <row r="81" spans="2:29" ht="15" customHeight="1">
      <c r="B81" s="109"/>
      <c r="C81" s="110"/>
      <c r="D81" s="110"/>
      <c r="E81" s="110"/>
      <c r="F81" s="110"/>
      <c r="G81" s="110" t="s">
        <v>1553</v>
      </c>
      <c r="H81" s="110" t="s">
        <v>14</v>
      </c>
      <c r="I81" s="111" t="s">
        <v>41</v>
      </c>
      <c r="J81" s="110" t="s">
        <v>9</v>
      </c>
      <c r="K81" s="110" t="s">
        <v>10</v>
      </c>
      <c r="L81" s="110" t="s">
        <v>10</v>
      </c>
      <c r="M81" s="110" t="s">
        <v>11</v>
      </c>
      <c r="N81" s="9">
        <v>359310.38</v>
      </c>
      <c r="O81" s="9">
        <v>0</v>
      </c>
      <c r="P81" s="9">
        <f t="shared" si="3"/>
        <v>359310.38</v>
      </c>
      <c r="Q81" s="112" t="s">
        <v>1</v>
      </c>
      <c r="R81" s="113" t="s">
        <v>4</v>
      </c>
      <c r="S81" s="113"/>
      <c r="T81" s="151" t="s">
        <v>176</v>
      </c>
      <c r="U81" s="110"/>
      <c r="V81" s="110"/>
      <c r="W81" s="110"/>
      <c r="X81" s="110"/>
      <c r="Y81" s="114">
        <v>42005</v>
      </c>
      <c r="Z81" s="110"/>
      <c r="AA81" s="110"/>
      <c r="AB81" s="110"/>
      <c r="AC81" s="115" t="s">
        <v>1554</v>
      </c>
    </row>
    <row r="82" spans="2:29" ht="15" customHeight="1">
      <c r="B82" s="109"/>
      <c r="C82" s="110"/>
      <c r="D82" s="110"/>
      <c r="E82" s="110"/>
      <c r="F82" s="110"/>
      <c r="G82" s="110" t="s">
        <v>1553</v>
      </c>
      <c r="H82" s="110" t="s">
        <v>14</v>
      </c>
      <c r="I82" s="111" t="s">
        <v>41</v>
      </c>
      <c r="J82" s="110" t="s">
        <v>9</v>
      </c>
      <c r="K82" s="110" t="s">
        <v>10</v>
      </c>
      <c r="L82" s="110" t="s">
        <v>10</v>
      </c>
      <c r="M82" s="110" t="s">
        <v>11</v>
      </c>
      <c r="N82" s="9">
        <v>412507.33</v>
      </c>
      <c r="O82" s="9">
        <v>0</v>
      </c>
      <c r="P82" s="9">
        <f t="shared" si="3"/>
        <v>412507.33</v>
      </c>
      <c r="Q82" s="112" t="s">
        <v>1</v>
      </c>
      <c r="R82" s="113" t="s">
        <v>4</v>
      </c>
      <c r="S82" s="113"/>
      <c r="T82" s="151" t="s">
        <v>177</v>
      </c>
      <c r="U82" s="110"/>
      <c r="V82" s="110"/>
      <c r="W82" s="110"/>
      <c r="X82" s="110"/>
      <c r="Y82" s="114">
        <v>42005</v>
      </c>
      <c r="Z82" s="110"/>
      <c r="AA82" s="110"/>
      <c r="AB82" s="110"/>
      <c r="AC82" s="115" t="s">
        <v>1554</v>
      </c>
    </row>
    <row r="83" spans="2:29" ht="15" customHeight="1">
      <c r="B83" s="109"/>
      <c r="C83" s="110"/>
      <c r="D83" s="110"/>
      <c r="E83" s="110"/>
      <c r="F83" s="110"/>
      <c r="G83" s="110" t="s">
        <v>1553</v>
      </c>
      <c r="H83" s="110" t="s">
        <v>14</v>
      </c>
      <c r="I83" s="111" t="s">
        <v>41</v>
      </c>
      <c r="J83" s="110" t="s">
        <v>9</v>
      </c>
      <c r="K83" s="110" t="s">
        <v>10</v>
      </c>
      <c r="L83" s="110" t="s">
        <v>10</v>
      </c>
      <c r="M83" s="110" t="s">
        <v>11</v>
      </c>
      <c r="N83" s="9">
        <v>342980.45</v>
      </c>
      <c r="O83" s="9">
        <v>0</v>
      </c>
      <c r="P83" s="9">
        <f t="shared" si="3"/>
        <v>342980.45</v>
      </c>
      <c r="Q83" s="112" t="s">
        <v>1</v>
      </c>
      <c r="R83" s="113" t="s">
        <v>4</v>
      </c>
      <c r="S83" s="113"/>
      <c r="T83" s="151" t="s">
        <v>178</v>
      </c>
      <c r="U83" s="110"/>
      <c r="V83" s="110"/>
      <c r="W83" s="110"/>
      <c r="X83" s="110"/>
      <c r="Y83" s="114">
        <v>42005</v>
      </c>
      <c r="Z83" s="110"/>
      <c r="AA83" s="110"/>
      <c r="AB83" s="110"/>
      <c r="AC83" s="115" t="s">
        <v>1554</v>
      </c>
    </row>
    <row r="84" spans="2:29" ht="15" customHeight="1">
      <c r="B84" s="109"/>
      <c r="C84" s="110"/>
      <c r="D84" s="110"/>
      <c r="E84" s="110"/>
      <c r="F84" s="110"/>
      <c r="G84" s="110" t="s">
        <v>1553</v>
      </c>
      <c r="H84" s="110" t="s">
        <v>14</v>
      </c>
      <c r="I84" s="111" t="s">
        <v>41</v>
      </c>
      <c r="J84" s="110" t="s">
        <v>9</v>
      </c>
      <c r="K84" s="110" t="s">
        <v>10</v>
      </c>
      <c r="L84" s="110" t="s">
        <v>10</v>
      </c>
      <c r="M84" s="110" t="s">
        <v>11</v>
      </c>
      <c r="N84" s="9">
        <v>330638.74</v>
      </c>
      <c r="O84" s="9">
        <v>0</v>
      </c>
      <c r="P84" s="9">
        <f t="shared" si="3"/>
        <v>330638.74</v>
      </c>
      <c r="Q84" s="112" t="s">
        <v>1</v>
      </c>
      <c r="R84" s="113" t="s">
        <v>4</v>
      </c>
      <c r="S84" s="113"/>
      <c r="T84" s="151" t="s">
        <v>179</v>
      </c>
      <c r="U84" s="110"/>
      <c r="V84" s="110"/>
      <c r="W84" s="110"/>
      <c r="X84" s="110"/>
      <c r="Y84" s="114">
        <v>42005</v>
      </c>
      <c r="Z84" s="110"/>
      <c r="AA84" s="110"/>
      <c r="AB84" s="110"/>
      <c r="AC84" s="115" t="s">
        <v>1554</v>
      </c>
    </row>
    <row r="85" spans="2:29" ht="15" customHeight="1">
      <c r="B85" s="109"/>
      <c r="C85" s="110"/>
      <c r="D85" s="110"/>
      <c r="E85" s="110"/>
      <c r="F85" s="110"/>
      <c r="G85" s="110" t="s">
        <v>1553</v>
      </c>
      <c r="H85" s="110" t="s">
        <v>14</v>
      </c>
      <c r="I85" s="111" t="s">
        <v>41</v>
      </c>
      <c r="J85" s="110" t="s">
        <v>9</v>
      </c>
      <c r="K85" s="110" t="s">
        <v>10</v>
      </c>
      <c r="L85" s="110" t="s">
        <v>10</v>
      </c>
      <c r="M85" s="110" t="s">
        <v>11</v>
      </c>
      <c r="N85" s="9">
        <v>24333.45</v>
      </c>
      <c r="O85" s="9">
        <v>0</v>
      </c>
      <c r="P85" s="9">
        <f t="shared" si="3"/>
        <v>24333.45</v>
      </c>
      <c r="Q85" s="112" t="s">
        <v>1</v>
      </c>
      <c r="R85" s="113" t="s">
        <v>4</v>
      </c>
      <c r="S85" s="113"/>
      <c r="T85" s="151" t="s">
        <v>180</v>
      </c>
      <c r="U85" s="110"/>
      <c r="V85" s="110"/>
      <c r="W85" s="110"/>
      <c r="X85" s="110"/>
      <c r="Y85" s="114">
        <v>42005</v>
      </c>
      <c r="Z85" s="110"/>
      <c r="AA85" s="110"/>
      <c r="AB85" s="110"/>
      <c r="AC85" s="115" t="s">
        <v>1554</v>
      </c>
    </row>
    <row r="86" spans="2:29" ht="15" customHeight="1">
      <c r="B86" s="109"/>
      <c r="C86" s="110"/>
      <c r="D86" s="110"/>
      <c r="E86" s="110"/>
      <c r="F86" s="110"/>
      <c r="G86" s="110" t="s">
        <v>1553</v>
      </c>
      <c r="H86" s="110" t="s">
        <v>14</v>
      </c>
      <c r="I86" s="111" t="s">
        <v>41</v>
      </c>
      <c r="J86" s="110" t="s">
        <v>9</v>
      </c>
      <c r="K86" s="110" t="s">
        <v>10</v>
      </c>
      <c r="L86" s="110" t="s">
        <v>10</v>
      </c>
      <c r="M86" s="110" t="s">
        <v>11</v>
      </c>
      <c r="N86" s="9">
        <v>-1300</v>
      </c>
      <c r="O86" s="9">
        <v>0</v>
      </c>
      <c r="P86" s="9">
        <f t="shared" si="3"/>
        <v>-1300</v>
      </c>
      <c r="Q86" s="112" t="s">
        <v>1</v>
      </c>
      <c r="R86" s="113" t="s">
        <v>4</v>
      </c>
      <c r="S86" s="113"/>
      <c r="T86" s="151" t="s">
        <v>181</v>
      </c>
      <c r="U86" s="110"/>
      <c r="V86" s="110"/>
      <c r="W86" s="110"/>
      <c r="X86" s="110"/>
      <c r="Y86" s="114">
        <v>42005</v>
      </c>
      <c r="Z86" s="110"/>
      <c r="AA86" s="110"/>
      <c r="AB86" s="110"/>
      <c r="AC86" s="115" t="s">
        <v>1554</v>
      </c>
    </row>
    <row r="87" spans="2:29" ht="15" customHeight="1">
      <c r="B87" s="109"/>
      <c r="C87" s="110"/>
      <c r="D87" s="110"/>
      <c r="E87" s="110"/>
      <c r="F87" s="110"/>
      <c r="G87" s="110" t="s">
        <v>1553</v>
      </c>
      <c r="H87" s="110" t="s">
        <v>14</v>
      </c>
      <c r="I87" s="111" t="s">
        <v>41</v>
      </c>
      <c r="J87" s="110" t="s">
        <v>9</v>
      </c>
      <c r="K87" s="110" t="s">
        <v>10</v>
      </c>
      <c r="L87" s="110" t="s">
        <v>10</v>
      </c>
      <c r="M87" s="110" t="s">
        <v>11</v>
      </c>
      <c r="N87" s="9">
        <v>900315.12</v>
      </c>
      <c r="O87" s="9">
        <v>0</v>
      </c>
      <c r="P87" s="9">
        <f t="shared" si="3"/>
        <v>900315.12</v>
      </c>
      <c r="Q87" s="112" t="s">
        <v>1</v>
      </c>
      <c r="R87" s="113" t="s">
        <v>4</v>
      </c>
      <c r="S87" s="113"/>
      <c r="T87" s="151" t="s">
        <v>182</v>
      </c>
      <c r="U87" s="110"/>
      <c r="V87" s="110"/>
      <c r="W87" s="110"/>
      <c r="X87" s="110"/>
      <c r="Y87" s="114">
        <v>42005</v>
      </c>
      <c r="Z87" s="110"/>
      <c r="AA87" s="110"/>
      <c r="AB87" s="110"/>
      <c r="AC87" s="115" t="s">
        <v>1554</v>
      </c>
    </row>
    <row r="88" spans="2:29" ht="15" customHeight="1">
      <c r="B88" s="109"/>
      <c r="C88" s="110"/>
      <c r="D88" s="110"/>
      <c r="E88" s="110"/>
      <c r="F88" s="110"/>
      <c r="G88" s="110" t="s">
        <v>1553</v>
      </c>
      <c r="H88" s="110" t="s">
        <v>14</v>
      </c>
      <c r="I88" s="111" t="s">
        <v>41</v>
      </c>
      <c r="J88" s="110" t="s">
        <v>9</v>
      </c>
      <c r="K88" s="110" t="s">
        <v>10</v>
      </c>
      <c r="L88" s="110" t="s">
        <v>10</v>
      </c>
      <c r="M88" s="110" t="s">
        <v>11</v>
      </c>
      <c r="N88" s="9">
        <v>-8071.98</v>
      </c>
      <c r="O88" s="9">
        <v>0</v>
      </c>
      <c r="P88" s="9">
        <f t="shared" si="3"/>
        <v>-8071.98</v>
      </c>
      <c r="Q88" s="112" t="s">
        <v>1</v>
      </c>
      <c r="R88" s="113" t="s">
        <v>4</v>
      </c>
      <c r="S88" s="113"/>
      <c r="T88" s="151" t="s">
        <v>184</v>
      </c>
      <c r="U88" s="110"/>
      <c r="V88" s="110"/>
      <c r="W88" s="110"/>
      <c r="X88" s="110"/>
      <c r="Y88" s="114">
        <v>42005</v>
      </c>
      <c r="Z88" s="110"/>
      <c r="AA88" s="110"/>
      <c r="AB88" s="110"/>
      <c r="AC88" s="115" t="s">
        <v>1554</v>
      </c>
    </row>
    <row r="89" spans="2:29" ht="15" customHeight="1">
      <c r="B89" s="109"/>
      <c r="C89" s="110"/>
      <c r="D89" s="110"/>
      <c r="E89" s="110"/>
      <c r="F89" s="110"/>
      <c r="G89" s="110" t="s">
        <v>1553</v>
      </c>
      <c r="H89" s="110" t="s">
        <v>14</v>
      </c>
      <c r="I89" s="111" t="s">
        <v>41</v>
      </c>
      <c r="J89" s="110" t="s">
        <v>9</v>
      </c>
      <c r="K89" s="110" t="s">
        <v>10</v>
      </c>
      <c r="L89" s="110" t="s">
        <v>10</v>
      </c>
      <c r="M89" s="110" t="s">
        <v>11</v>
      </c>
      <c r="N89" s="9">
        <v>-39020.959999999999</v>
      </c>
      <c r="O89" s="9">
        <v>0</v>
      </c>
      <c r="P89" s="9">
        <f t="shared" si="3"/>
        <v>-39020.959999999999</v>
      </c>
      <c r="Q89" s="112" t="s">
        <v>1</v>
      </c>
      <c r="R89" s="113" t="s">
        <v>4</v>
      </c>
      <c r="S89" s="113"/>
      <c r="T89" s="151" t="s">
        <v>185</v>
      </c>
      <c r="U89" s="110"/>
      <c r="V89" s="110"/>
      <c r="W89" s="110"/>
      <c r="X89" s="110"/>
      <c r="Y89" s="114">
        <v>42005</v>
      </c>
      <c r="Z89" s="110"/>
      <c r="AA89" s="110"/>
      <c r="AB89" s="110"/>
      <c r="AC89" s="115" t="s">
        <v>1554</v>
      </c>
    </row>
    <row r="90" spans="2:29" ht="15" customHeight="1">
      <c r="B90" s="109"/>
      <c r="C90" s="110"/>
      <c r="D90" s="110"/>
      <c r="E90" s="110"/>
      <c r="F90" s="110"/>
      <c r="G90" s="110" t="s">
        <v>1553</v>
      </c>
      <c r="H90" s="110" t="s">
        <v>14</v>
      </c>
      <c r="I90" s="111" t="s">
        <v>41</v>
      </c>
      <c r="J90" s="110" t="s">
        <v>9</v>
      </c>
      <c r="K90" s="110" t="s">
        <v>10</v>
      </c>
      <c r="L90" s="110" t="s">
        <v>10</v>
      </c>
      <c r="M90" s="110" t="s">
        <v>11</v>
      </c>
      <c r="N90" s="9">
        <v>-300</v>
      </c>
      <c r="O90" s="9">
        <v>0</v>
      </c>
      <c r="P90" s="9">
        <f t="shared" si="3"/>
        <v>-300</v>
      </c>
      <c r="Q90" s="112" t="s">
        <v>1</v>
      </c>
      <c r="R90" s="113" t="s">
        <v>4</v>
      </c>
      <c r="S90" s="113"/>
      <c r="T90" s="151" t="s">
        <v>186</v>
      </c>
      <c r="U90" s="110"/>
      <c r="V90" s="110"/>
      <c r="W90" s="110"/>
      <c r="X90" s="110"/>
      <c r="Y90" s="114">
        <v>42005</v>
      </c>
      <c r="Z90" s="110"/>
      <c r="AA90" s="110"/>
      <c r="AB90" s="110"/>
      <c r="AC90" s="115" t="s">
        <v>1554</v>
      </c>
    </row>
    <row r="91" spans="2:29" ht="15" customHeight="1">
      <c r="B91" s="109"/>
      <c r="C91" s="110"/>
      <c r="D91" s="110"/>
      <c r="E91" s="110"/>
      <c r="F91" s="110"/>
      <c r="G91" s="110" t="s">
        <v>1553</v>
      </c>
      <c r="H91" s="110" t="s">
        <v>14</v>
      </c>
      <c r="I91" s="111" t="s">
        <v>41</v>
      </c>
      <c r="J91" s="110" t="s">
        <v>9</v>
      </c>
      <c r="K91" s="110" t="s">
        <v>10</v>
      </c>
      <c r="L91" s="110" t="s">
        <v>10</v>
      </c>
      <c r="M91" s="110" t="s">
        <v>11</v>
      </c>
      <c r="N91" s="9">
        <v>-4826.49</v>
      </c>
      <c r="O91" s="9">
        <v>0</v>
      </c>
      <c r="P91" s="9">
        <f t="shared" si="3"/>
        <v>-4826.49</v>
      </c>
      <c r="Q91" s="112" t="s">
        <v>1</v>
      </c>
      <c r="R91" s="113" t="s">
        <v>4</v>
      </c>
      <c r="S91" s="113"/>
      <c r="T91" s="151" t="s">
        <v>187</v>
      </c>
      <c r="U91" s="110"/>
      <c r="V91" s="110"/>
      <c r="W91" s="110"/>
      <c r="X91" s="110"/>
      <c r="Y91" s="114">
        <v>42005</v>
      </c>
      <c r="Z91" s="110"/>
      <c r="AA91" s="110"/>
      <c r="AB91" s="110"/>
      <c r="AC91" s="115" t="s">
        <v>1554</v>
      </c>
    </row>
    <row r="92" spans="2:29" ht="15" customHeight="1">
      <c r="B92" s="109"/>
      <c r="C92" s="110"/>
      <c r="D92" s="110"/>
      <c r="E92" s="110"/>
      <c r="F92" s="110"/>
      <c r="G92" s="110" t="s">
        <v>1553</v>
      </c>
      <c r="H92" s="110" t="s">
        <v>14</v>
      </c>
      <c r="I92" s="111" t="s">
        <v>41</v>
      </c>
      <c r="J92" s="110" t="s">
        <v>9</v>
      </c>
      <c r="K92" s="110" t="s">
        <v>10</v>
      </c>
      <c r="L92" s="110" t="s">
        <v>10</v>
      </c>
      <c r="M92" s="110" t="s">
        <v>11</v>
      </c>
      <c r="N92" s="9">
        <v>-4110</v>
      </c>
      <c r="O92" s="9">
        <v>0</v>
      </c>
      <c r="P92" s="9">
        <f t="shared" si="3"/>
        <v>-4110</v>
      </c>
      <c r="Q92" s="112" t="s">
        <v>1</v>
      </c>
      <c r="R92" s="113" t="s">
        <v>4</v>
      </c>
      <c r="S92" s="113"/>
      <c r="T92" s="151" t="s">
        <v>188</v>
      </c>
      <c r="U92" s="110"/>
      <c r="V92" s="110"/>
      <c r="W92" s="110"/>
      <c r="X92" s="110"/>
      <c r="Y92" s="114">
        <v>42005</v>
      </c>
      <c r="Z92" s="110"/>
      <c r="AA92" s="110"/>
      <c r="AB92" s="110"/>
      <c r="AC92" s="115" t="s">
        <v>1554</v>
      </c>
    </row>
    <row r="93" spans="2:29" ht="15" customHeight="1">
      <c r="B93" s="109"/>
      <c r="C93" s="110"/>
      <c r="D93" s="110"/>
      <c r="E93" s="110"/>
      <c r="F93" s="110"/>
      <c r="G93" s="110" t="s">
        <v>1553</v>
      </c>
      <c r="H93" s="110" t="s">
        <v>14</v>
      </c>
      <c r="I93" s="111" t="s">
        <v>41</v>
      </c>
      <c r="J93" s="110" t="s">
        <v>9</v>
      </c>
      <c r="K93" s="110" t="s">
        <v>10</v>
      </c>
      <c r="L93" s="110" t="s">
        <v>10</v>
      </c>
      <c r="M93" s="110" t="s">
        <v>11</v>
      </c>
      <c r="N93" s="9">
        <v>-14514.32</v>
      </c>
      <c r="O93" s="9">
        <v>0</v>
      </c>
      <c r="P93" s="9">
        <f t="shared" si="3"/>
        <v>-14514.32</v>
      </c>
      <c r="Q93" s="112" t="s">
        <v>1</v>
      </c>
      <c r="R93" s="113" t="s">
        <v>4</v>
      </c>
      <c r="S93" s="113"/>
      <c r="T93" s="151" t="s">
        <v>189</v>
      </c>
      <c r="U93" s="110"/>
      <c r="V93" s="110"/>
      <c r="W93" s="110"/>
      <c r="X93" s="110"/>
      <c r="Y93" s="114">
        <v>42005</v>
      </c>
      <c r="Z93" s="110"/>
      <c r="AA93" s="110"/>
      <c r="AB93" s="110"/>
      <c r="AC93" s="115" t="s">
        <v>1554</v>
      </c>
    </row>
    <row r="94" spans="2:29" ht="15" customHeight="1">
      <c r="B94" s="109"/>
      <c r="C94" s="110"/>
      <c r="D94" s="110"/>
      <c r="E94" s="110"/>
      <c r="F94" s="110"/>
      <c r="G94" s="110" t="s">
        <v>1553</v>
      </c>
      <c r="H94" s="110" t="s">
        <v>14</v>
      </c>
      <c r="I94" s="111" t="s">
        <v>41</v>
      </c>
      <c r="J94" s="110" t="s">
        <v>9</v>
      </c>
      <c r="K94" s="110" t="s">
        <v>10</v>
      </c>
      <c r="L94" s="110" t="s">
        <v>10</v>
      </c>
      <c r="M94" s="110" t="s">
        <v>11</v>
      </c>
      <c r="N94" s="9">
        <v>-1046.4000000000001</v>
      </c>
      <c r="O94" s="9">
        <v>0</v>
      </c>
      <c r="P94" s="9">
        <f t="shared" si="3"/>
        <v>-1046.4000000000001</v>
      </c>
      <c r="Q94" s="112" t="s">
        <v>1</v>
      </c>
      <c r="R94" s="113" t="s">
        <v>4</v>
      </c>
      <c r="S94" s="113"/>
      <c r="T94" s="151" t="s">
        <v>190</v>
      </c>
      <c r="U94" s="110"/>
      <c r="V94" s="110"/>
      <c r="W94" s="110"/>
      <c r="X94" s="110"/>
      <c r="Y94" s="114">
        <v>42005</v>
      </c>
      <c r="Z94" s="110"/>
      <c r="AA94" s="110"/>
      <c r="AB94" s="110"/>
      <c r="AC94" s="115" t="s">
        <v>1554</v>
      </c>
    </row>
    <row r="95" spans="2:29" ht="15" customHeight="1">
      <c r="B95" s="109"/>
      <c r="C95" s="110"/>
      <c r="D95" s="110"/>
      <c r="E95" s="110"/>
      <c r="F95" s="110"/>
      <c r="G95" s="110" t="s">
        <v>1553</v>
      </c>
      <c r="H95" s="110" t="s">
        <v>14</v>
      </c>
      <c r="I95" s="111" t="s">
        <v>41</v>
      </c>
      <c r="J95" s="110" t="s">
        <v>9</v>
      </c>
      <c r="K95" s="110" t="s">
        <v>10</v>
      </c>
      <c r="L95" s="110" t="s">
        <v>10</v>
      </c>
      <c r="M95" s="110" t="s">
        <v>11</v>
      </c>
      <c r="N95" s="9">
        <v>-1998.01</v>
      </c>
      <c r="O95" s="9">
        <v>0</v>
      </c>
      <c r="P95" s="9">
        <f t="shared" si="3"/>
        <v>-1998.01</v>
      </c>
      <c r="Q95" s="112" t="s">
        <v>1</v>
      </c>
      <c r="R95" s="113" t="s">
        <v>4</v>
      </c>
      <c r="S95" s="113"/>
      <c r="T95" s="151" t="s">
        <v>191</v>
      </c>
      <c r="U95" s="110"/>
      <c r="V95" s="110"/>
      <c r="W95" s="110"/>
      <c r="X95" s="110"/>
      <c r="Y95" s="114">
        <v>42005</v>
      </c>
      <c r="Z95" s="110"/>
      <c r="AA95" s="110"/>
      <c r="AB95" s="110"/>
      <c r="AC95" s="115" t="s">
        <v>1554</v>
      </c>
    </row>
    <row r="96" spans="2:29" ht="15" customHeight="1">
      <c r="B96" s="109"/>
      <c r="C96" s="110"/>
      <c r="D96" s="110"/>
      <c r="E96" s="110"/>
      <c r="F96" s="110"/>
      <c r="G96" s="110" t="s">
        <v>1553</v>
      </c>
      <c r="H96" s="110" t="s">
        <v>14</v>
      </c>
      <c r="I96" s="111" t="s">
        <v>41</v>
      </c>
      <c r="J96" s="110" t="s">
        <v>9</v>
      </c>
      <c r="K96" s="110" t="s">
        <v>10</v>
      </c>
      <c r="L96" s="110" t="s">
        <v>10</v>
      </c>
      <c r="M96" s="110" t="s">
        <v>11</v>
      </c>
      <c r="N96" s="9">
        <v>-3553.6</v>
      </c>
      <c r="O96" s="9">
        <v>0</v>
      </c>
      <c r="P96" s="9">
        <f t="shared" si="3"/>
        <v>-3553.6</v>
      </c>
      <c r="Q96" s="112" t="s">
        <v>1</v>
      </c>
      <c r="R96" s="113" t="s">
        <v>4</v>
      </c>
      <c r="S96" s="113"/>
      <c r="T96" s="151" t="s">
        <v>192</v>
      </c>
      <c r="U96" s="110"/>
      <c r="V96" s="110"/>
      <c r="W96" s="110"/>
      <c r="X96" s="110"/>
      <c r="Y96" s="114">
        <v>42005</v>
      </c>
      <c r="Z96" s="110"/>
      <c r="AA96" s="110"/>
      <c r="AB96" s="110"/>
      <c r="AC96" s="115" t="s">
        <v>1554</v>
      </c>
    </row>
    <row r="97" spans="2:29" ht="15" customHeight="1">
      <c r="B97" s="109"/>
      <c r="C97" s="110"/>
      <c r="D97" s="110"/>
      <c r="E97" s="110"/>
      <c r="F97" s="110"/>
      <c r="G97" s="110" t="s">
        <v>1553</v>
      </c>
      <c r="H97" s="110" t="s">
        <v>14</v>
      </c>
      <c r="I97" s="111" t="s">
        <v>41</v>
      </c>
      <c r="J97" s="110" t="s">
        <v>9</v>
      </c>
      <c r="K97" s="110" t="s">
        <v>10</v>
      </c>
      <c r="L97" s="110" t="s">
        <v>10</v>
      </c>
      <c r="M97" s="110" t="s">
        <v>11</v>
      </c>
      <c r="N97" s="9">
        <v>-116813.82</v>
      </c>
      <c r="O97" s="9">
        <v>0</v>
      </c>
      <c r="P97" s="9">
        <f t="shared" si="3"/>
        <v>-116813.82</v>
      </c>
      <c r="Q97" s="112" t="s">
        <v>1</v>
      </c>
      <c r="R97" s="113" t="s">
        <v>4</v>
      </c>
      <c r="S97" s="113"/>
      <c r="T97" s="151" t="s">
        <v>193</v>
      </c>
      <c r="U97" s="110"/>
      <c r="V97" s="110"/>
      <c r="W97" s="110"/>
      <c r="X97" s="110"/>
      <c r="Y97" s="114">
        <v>42005</v>
      </c>
      <c r="Z97" s="110"/>
      <c r="AA97" s="110"/>
      <c r="AB97" s="110"/>
      <c r="AC97" s="115" t="s">
        <v>1554</v>
      </c>
    </row>
    <row r="98" spans="2:29" ht="15" customHeight="1">
      <c r="B98" s="109"/>
      <c r="C98" s="110"/>
      <c r="D98" s="110"/>
      <c r="E98" s="110"/>
      <c r="F98" s="110"/>
      <c r="G98" s="110" t="s">
        <v>1553</v>
      </c>
      <c r="H98" s="110" t="s">
        <v>14</v>
      </c>
      <c r="I98" s="111" t="s">
        <v>41</v>
      </c>
      <c r="J98" s="110" t="s">
        <v>9</v>
      </c>
      <c r="K98" s="110" t="s">
        <v>10</v>
      </c>
      <c r="L98" s="110" t="s">
        <v>10</v>
      </c>
      <c r="M98" s="110" t="s">
        <v>11</v>
      </c>
      <c r="N98" s="9">
        <v>-25985</v>
      </c>
      <c r="O98" s="9">
        <v>0</v>
      </c>
      <c r="P98" s="9">
        <f t="shared" si="3"/>
        <v>-25985</v>
      </c>
      <c r="Q98" s="112" t="s">
        <v>1</v>
      </c>
      <c r="R98" s="113" t="s">
        <v>4</v>
      </c>
      <c r="S98" s="113"/>
      <c r="T98" s="151" t="s">
        <v>194</v>
      </c>
      <c r="U98" s="110"/>
      <c r="V98" s="110"/>
      <c r="W98" s="110"/>
      <c r="X98" s="110"/>
      <c r="Y98" s="114">
        <v>42005</v>
      </c>
      <c r="Z98" s="110"/>
      <c r="AA98" s="110"/>
      <c r="AB98" s="110"/>
      <c r="AC98" s="115" t="s">
        <v>1554</v>
      </c>
    </row>
    <row r="99" spans="2:29" ht="15" customHeight="1">
      <c r="B99" s="109"/>
      <c r="C99" s="110"/>
      <c r="D99" s="110"/>
      <c r="E99" s="110"/>
      <c r="F99" s="110"/>
      <c r="G99" s="110" t="s">
        <v>1553</v>
      </c>
      <c r="H99" s="110" t="s">
        <v>14</v>
      </c>
      <c r="I99" s="111" t="s">
        <v>41</v>
      </c>
      <c r="J99" s="110" t="s">
        <v>9</v>
      </c>
      <c r="K99" s="110" t="s">
        <v>10</v>
      </c>
      <c r="L99" s="110" t="s">
        <v>10</v>
      </c>
      <c r="M99" s="110" t="s">
        <v>11</v>
      </c>
      <c r="N99" s="9">
        <v>-3800</v>
      </c>
      <c r="O99" s="9">
        <v>0</v>
      </c>
      <c r="P99" s="9">
        <f t="shared" si="3"/>
        <v>-3800</v>
      </c>
      <c r="Q99" s="112" t="s">
        <v>1</v>
      </c>
      <c r="R99" s="113" t="s">
        <v>4</v>
      </c>
      <c r="S99" s="113"/>
      <c r="T99" s="151" t="s">
        <v>1481</v>
      </c>
      <c r="U99" s="110"/>
      <c r="V99" s="110"/>
      <c r="W99" s="110"/>
      <c r="X99" s="110"/>
      <c r="Y99" s="114">
        <v>42005</v>
      </c>
      <c r="Z99" s="110"/>
      <c r="AA99" s="110"/>
      <c r="AB99" s="110"/>
      <c r="AC99" s="115" t="s">
        <v>1554</v>
      </c>
    </row>
    <row r="100" spans="2:29" ht="15" customHeight="1">
      <c r="B100" s="109"/>
      <c r="C100" s="110"/>
      <c r="D100" s="110"/>
      <c r="E100" s="110"/>
      <c r="F100" s="110"/>
      <c r="G100" s="110" t="s">
        <v>1553</v>
      </c>
      <c r="H100" s="110" t="s">
        <v>14</v>
      </c>
      <c r="I100" s="111" t="s">
        <v>41</v>
      </c>
      <c r="J100" s="110" t="s">
        <v>9</v>
      </c>
      <c r="K100" s="110" t="s">
        <v>10</v>
      </c>
      <c r="L100" s="110" t="s">
        <v>10</v>
      </c>
      <c r="M100" s="110" t="s">
        <v>11</v>
      </c>
      <c r="N100" s="9">
        <v>-18760</v>
      </c>
      <c r="O100" s="9">
        <v>0</v>
      </c>
      <c r="P100" s="9">
        <f t="shared" si="3"/>
        <v>-18760</v>
      </c>
      <c r="Q100" s="112" t="s">
        <v>1</v>
      </c>
      <c r="R100" s="113" t="s">
        <v>4</v>
      </c>
      <c r="S100" s="113"/>
      <c r="T100" s="151" t="s">
        <v>107</v>
      </c>
      <c r="U100" s="110"/>
      <c r="V100" s="110"/>
      <c r="W100" s="110"/>
      <c r="X100" s="110"/>
      <c r="Y100" s="114">
        <v>42005</v>
      </c>
      <c r="Z100" s="110"/>
      <c r="AA100" s="110"/>
      <c r="AB100" s="110"/>
      <c r="AC100" s="115" t="s">
        <v>1554</v>
      </c>
    </row>
    <row r="101" spans="2:29" ht="15" customHeight="1">
      <c r="B101" s="109"/>
      <c r="C101" s="110"/>
      <c r="D101" s="110"/>
      <c r="E101" s="110"/>
      <c r="F101" s="110"/>
      <c r="G101" s="110" t="s">
        <v>1553</v>
      </c>
      <c r="H101" s="110" t="s">
        <v>14</v>
      </c>
      <c r="I101" s="111" t="s">
        <v>41</v>
      </c>
      <c r="J101" s="110" t="s">
        <v>9</v>
      </c>
      <c r="K101" s="110" t="s">
        <v>10</v>
      </c>
      <c r="L101" s="110" t="s">
        <v>10</v>
      </c>
      <c r="M101" s="110" t="s">
        <v>11</v>
      </c>
      <c r="N101" s="9">
        <v>517698.29</v>
      </c>
      <c r="O101" s="9">
        <v>0</v>
      </c>
      <c r="P101" s="9">
        <f t="shared" si="3"/>
        <v>517698.29</v>
      </c>
      <c r="Q101" s="112" t="s">
        <v>1</v>
      </c>
      <c r="R101" s="113" t="s">
        <v>4</v>
      </c>
      <c r="S101" s="113"/>
      <c r="T101" s="151" t="s">
        <v>108</v>
      </c>
      <c r="U101" s="110"/>
      <c r="V101" s="110"/>
      <c r="W101" s="110"/>
      <c r="X101" s="110"/>
      <c r="Y101" s="114">
        <v>42005</v>
      </c>
      <c r="Z101" s="110"/>
      <c r="AA101" s="110"/>
      <c r="AB101" s="110"/>
      <c r="AC101" s="115" t="s">
        <v>1554</v>
      </c>
    </row>
    <row r="102" spans="2:29" ht="15" customHeight="1">
      <c r="B102" s="109"/>
      <c r="C102" s="110"/>
      <c r="D102" s="110"/>
      <c r="E102" s="110"/>
      <c r="F102" s="110"/>
      <c r="G102" s="110" t="s">
        <v>1553</v>
      </c>
      <c r="H102" s="110" t="s">
        <v>14</v>
      </c>
      <c r="I102" s="111" t="s">
        <v>41</v>
      </c>
      <c r="J102" s="110" t="s">
        <v>9</v>
      </c>
      <c r="K102" s="110" t="s">
        <v>10</v>
      </c>
      <c r="L102" s="110" t="s">
        <v>10</v>
      </c>
      <c r="M102" s="110" t="s">
        <v>11</v>
      </c>
      <c r="N102" s="9">
        <v>420</v>
      </c>
      <c r="O102" s="9">
        <v>0</v>
      </c>
      <c r="P102" s="9">
        <f t="shared" si="3"/>
        <v>420</v>
      </c>
      <c r="Q102" s="112" t="s">
        <v>1</v>
      </c>
      <c r="R102" s="113" t="s">
        <v>4</v>
      </c>
      <c r="S102" s="113"/>
      <c r="T102" s="151" t="s">
        <v>109</v>
      </c>
      <c r="U102" s="110"/>
      <c r="V102" s="110"/>
      <c r="W102" s="110"/>
      <c r="X102" s="110"/>
      <c r="Y102" s="114">
        <v>42005</v>
      </c>
      <c r="Z102" s="110"/>
      <c r="AA102" s="110"/>
      <c r="AB102" s="110"/>
      <c r="AC102" s="115" t="s">
        <v>1554</v>
      </c>
    </row>
    <row r="103" spans="2:29" ht="15" customHeight="1">
      <c r="B103" s="109"/>
      <c r="C103" s="110"/>
      <c r="D103" s="110"/>
      <c r="E103" s="110"/>
      <c r="F103" s="110"/>
      <c r="G103" s="110" t="s">
        <v>1553</v>
      </c>
      <c r="H103" s="110" t="s">
        <v>14</v>
      </c>
      <c r="I103" s="111" t="s">
        <v>41</v>
      </c>
      <c r="J103" s="110" t="s">
        <v>9</v>
      </c>
      <c r="K103" s="110" t="s">
        <v>10</v>
      </c>
      <c r="L103" s="110" t="s">
        <v>10</v>
      </c>
      <c r="M103" s="110" t="s">
        <v>11</v>
      </c>
      <c r="N103" s="9">
        <v>38288.86</v>
      </c>
      <c r="O103" s="9">
        <v>0</v>
      </c>
      <c r="P103" s="9">
        <f t="shared" si="3"/>
        <v>38288.86</v>
      </c>
      <c r="Q103" s="112" t="s">
        <v>1</v>
      </c>
      <c r="R103" s="113" t="s">
        <v>4</v>
      </c>
      <c r="S103" s="113"/>
      <c r="T103" s="151" t="s">
        <v>117</v>
      </c>
      <c r="U103" s="110"/>
      <c r="V103" s="110"/>
      <c r="W103" s="110"/>
      <c r="X103" s="110"/>
      <c r="Y103" s="114">
        <v>42005</v>
      </c>
      <c r="Z103" s="110"/>
      <c r="AA103" s="110"/>
      <c r="AB103" s="110"/>
      <c r="AC103" s="115" t="s">
        <v>1554</v>
      </c>
    </row>
    <row r="104" spans="2:29">
      <c r="B104" s="128"/>
      <c r="C104" s="111"/>
      <c r="D104" s="111"/>
      <c r="E104" s="111"/>
      <c r="F104" s="111"/>
      <c r="G104" s="111"/>
      <c r="H104" s="111"/>
      <c r="I104" s="111" t="s">
        <v>41</v>
      </c>
      <c r="J104" s="111"/>
      <c r="K104" s="111"/>
      <c r="L104" s="111"/>
      <c r="M104" s="111"/>
      <c r="N104" s="129"/>
      <c r="O104" s="129"/>
      <c r="P104" s="129"/>
      <c r="Q104" s="130"/>
      <c r="R104" s="131"/>
      <c r="S104" s="131"/>
      <c r="T104" s="131"/>
      <c r="U104" s="111"/>
      <c r="V104" s="111"/>
      <c r="W104" s="111"/>
      <c r="X104" s="111"/>
      <c r="Y104" s="132"/>
      <c r="Z104" s="111"/>
      <c r="AA104" s="111"/>
      <c r="AB104" s="111"/>
      <c r="AC104" s="133"/>
    </row>
    <row r="105" spans="2:29">
      <c r="B105" s="144"/>
      <c r="C105" s="145"/>
      <c r="D105" s="145" t="s">
        <v>42</v>
      </c>
      <c r="E105" s="145" t="s">
        <v>15</v>
      </c>
      <c r="F105" s="145"/>
      <c r="G105" s="145"/>
      <c r="H105" s="145"/>
      <c r="I105" s="145" t="s">
        <v>42</v>
      </c>
      <c r="J105" s="145"/>
      <c r="K105" s="145"/>
      <c r="L105" s="145"/>
      <c r="M105" s="145"/>
      <c r="N105" s="146">
        <f>SUM(N106:N943)/3</f>
        <v>119340993.24000011</v>
      </c>
      <c r="O105" s="146">
        <f>SUM(O106:O943)/3</f>
        <v>4089</v>
      </c>
      <c r="P105" s="146">
        <f>N105-O105</f>
        <v>119336904.24000011</v>
      </c>
      <c r="Q105" s="147"/>
      <c r="R105" s="148"/>
      <c r="S105" s="148"/>
      <c r="T105" s="148"/>
      <c r="U105" s="145"/>
      <c r="V105" s="145"/>
      <c r="W105" s="145"/>
      <c r="X105" s="145"/>
      <c r="Y105" s="149"/>
      <c r="Z105" s="145"/>
      <c r="AA105" s="145"/>
      <c r="AB105" s="145"/>
      <c r="AC105" s="150"/>
    </row>
    <row r="106" spans="2:29">
      <c r="B106" s="128"/>
      <c r="C106" s="111"/>
      <c r="D106" s="111"/>
      <c r="E106" s="111" t="s">
        <v>43</v>
      </c>
      <c r="F106" s="111" t="s">
        <v>44</v>
      </c>
      <c r="G106" s="111"/>
      <c r="H106" s="111"/>
      <c r="I106" s="111" t="s">
        <v>43</v>
      </c>
      <c r="J106" s="111"/>
      <c r="K106" s="111"/>
      <c r="L106" s="111"/>
      <c r="M106" s="111"/>
      <c r="N106" s="129">
        <f>SUM(N107:N145)/2</f>
        <v>32994045</v>
      </c>
      <c r="O106" s="129">
        <f>SUM(O107:O145)/2</f>
        <v>0</v>
      </c>
      <c r="P106" s="129">
        <f>N106-O106</f>
        <v>32994045</v>
      </c>
      <c r="Q106" s="130"/>
      <c r="R106" s="131"/>
      <c r="S106" s="131"/>
      <c r="T106" s="131"/>
      <c r="U106" s="111"/>
      <c r="V106" s="111"/>
      <c r="W106" s="111"/>
      <c r="X106" s="111"/>
      <c r="Y106" s="132"/>
      <c r="Z106" s="111"/>
      <c r="AA106" s="111"/>
      <c r="AB106" s="111"/>
      <c r="AC106" s="133"/>
    </row>
    <row r="107" spans="2:29">
      <c r="B107" s="128"/>
      <c r="C107" s="111"/>
      <c r="D107" s="111"/>
      <c r="E107" s="111"/>
      <c r="F107" s="111" t="s">
        <v>12</v>
      </c>
      <c r="G107" s="111" t="s">
        <v>13</v>
      </c>
      <c r="H107" s="111"/>
      <c r="I107" s="111" t="s">
        <v>43</v>
      </c>
      <c r="J107" s="111"/>
      <c r="K107" s="111"/>
      <c r="L107" s="111"/>
      <c r="M107" s="111"/>
      <c r="N107" s="129">
        <f>SUM(N108:N124)</f>
        <v>28486437.449999999</v>
      </c>
      <c r="O107" s="129">
        <f>SUM(O108:O124)</f>
        <v>0</v>
      </c>
      <c r="P107" s="129">
        <f>N107-O107</f>
        <v>28486437.449999999</v>
      </c>
      <c r="Q107" s="130"/>
      <c r="R107" s="131"/>
      <c r="S107" s="131"/>
      <c r="T107" s="131"/>
      <c r="U107" s="111"/>
      <c r="V107" s="111"/>
      <c r="W107" s="111"/>
      <c r="X107" s="111"/>
      <c r="Y107" s="132"/>
      <c r="Z107" s="111"/>
      <c r="AA107" s="111"/>
      <c r="AB107" s="111"/>
      <c r="AC107" s="133"/>
    </row>
    <row r="108" spans="2:29" ht="15" customHeight="1">
      <c r="B108" s="109"/>
      <c r="C108" s="110"/>
      <c r="D108" s="110"/>
      <c r="E108" s="110"/>
      <c r="F108" s="110"/>
      <c r="G108" s="110" t="s">
        <v>1553</v>
      </c>
      <c r="H108" s="110" t="s">
        <v>14</v>
      </c>
      <c r="I108" s="111" t="s">
        <v>43</v>
      </c>
      <c r="J108" s="110" t="s">
        <v>9</v>
      </c>
      <c r="K108" s="110" t="s">
        <v>10</v>
      </c>
      <c r="L108" s="110" t="s">
        <v>10</v>
      </c>
      <c r="M108" s="110" t="s">
        <v>11</v>
      </c>
      <c r="N108" s="9">
        <v>40400.04</v>
      </c>
      <c r="O108" s="9">
        <v>0</v>
      </c>
      <c r="P108" s="9">
        <f t="shared" ref="P108:P123" si="4">N108-O108</f>
        <v>40400.04</v>
      </c>
      <c r="Q108" s="112" t="s">
        <v>1</v>
      </c>
      <c r="R108" s="113" t="s">
        <v>4</v>
      </c>
      <c r="S108" s="113"/>
      <c r="T108" s="113" t="s">
        <v>196</v>
      </c>
      <c r="U108" s="110"/>
      <c r="V108" s="110"/>
      <c r="W108" s="110"/>
      <c r="X108" s="110"/>
      <c r="Y108" s="114">
        <v>42005</v>
      </c>
      <c r="Z108" s="110"/>
      <c r="AA108" s="110"/>
      <c r="AB108" s="110"/>
      <c r="AC108" s="115" t="s">
        <v>1554</v>
      </c>
    </row>
    <row r="109" spans="2:29" ht="15" customHeight="1">
      <c r="B109" s="109"/>
      <c r="C109" s="110"/>
      <c r="D109" s="110"/>
      <c r="E109" s="110"/>
      <c r="F109" s="110"/>
      <c r="G109" s="110" t="s">
        <v>1553</v>
      </c>
      <c r="H109" s="110" t="s">
        <v>14</v>
      </c>
      <c r="I109" s="111" t="s">
        <v>43</v>
      </c>
      <c r="J109" s="110" t="s">
        <v>9</v>
      </c>
      <c r="K109" s="110" t="s">
        <v>10</v>
      </c>
      <c r="L109" s="110" t="s">
        <v>10</v>
      </c>
      <c r="M109" s="110" t="s">
        <v>11</v>
      </c>
      <c r="N109" s="9">
        <v>3606176.6</v>
      </c>
      <c r="O109" s="9">
        <v>0</v>
      </c>
      <c r="P109" s="9">
        <f t="shared" si="4"/>
        <v>3606176.6</v>
      </c>
      <c r="Q109" s="112" t="s">
        <v>1</v>
      </c>
      <c r="R109" s="113" t="s">
        <v>4</v>
      </c>
      <c r="S109" s="113"/>
      <c r="T109" s="113" t="s">
        <v>197</v>
      </c>
      <c r="U109" s="110"/>
      <c r="V109" s="110"/>
      <c r="W109" s="110"/>
      <c r="X109" s="110"/>
      <c r="Y109" s="114">
        <v>42005</v>
      </c>
      <c r="Z109" s="110"/>
      <c r="AA109" s="110"/>
      <c r="AB109" s="110"/>
      <c r="AC109" s="115" t="s">
        <v>1554</v>
      </c>
    </row>
    <row r="110" spans="2:29" ht="15" customHeight="1">
      <c r="B110" s="109"/>
      <c r="C110" s="110"/>
      <c r="D110" s="110"/>
      <c r="E110" s="110"/>
      <c r="F110" s="110"/>
      <c r="G110" s="110" t="s">
        <v>1553</v>
      </c>
      <c r="H110" s="110" t="s">
        <v>14</v>
      </c>
      <c r="I110" s="111" t="s">
        <v>43</v>
      </c>
      <c r="J110" s="110" t="s">
        <v>9</v>
      </c>
      <c r="K110" s="110" t="s">
        <v>10</v>
      </c>
      <c r="L110" s="110" t="s">
        <v>10</v>
      </c>
      <c r="M110" s="110" t="s">
        <v>11</v>
      </c>
      <c r="N110" s="9">
        <v>2005316.82</v>
      </c>
      <c r="O110" s="9">
        <v>0</v>
      </c>
      <c r="P110" s="9">
        <f t="shared" si="4"/>
        <v>2005316.82</v>
      </c>
      <c r="Q110" s="112" t="s">
        <v>1</v>
      </c>
      <c r="R110" s="113" t="s">
        <v>4</v>
      </c>
      <c r="S110" s="113"/>
      <c r="T110" s="113" t="s">
        <v>198</v>
      </c>
      <c r="U110" s="110"/>
      <c r="V110" s="110"/>
      <c r="W110" s="110"/>
      <c r="X110" s="110"/>
      <c r="Y110" s="114">
        <v>42005</v>
      </c>
      <c r="Z110" s="110"/>
      <c r="AA110" s="110"/>
      <c r="AB110" s="110"/>
      <c r="AC110" s="115" t="s">
        <v>1554</v>
      </c>
    </row>
    <row r="111" spans="2:29" ht="15" customHeight="1">
      <c r="B111" s="109"/>
      <c r="C111" s="110"/>
      <c r="D111" s="110"/>
      <c r="E111" s="110"/>
      <c r="F111" s="110"/>
      <c r="G111" s="110" t="s">
        <v>1553</v>
      </c>
      <c r="H111" s="110" t="s">
        <v>14</v>
      </c>
      <c r="I111" s="111" t="s">
        <v>43</v>
      </c>
      <c r="J111" s="110" t="s">
        <v>9</v>
      </c>
      <c r="K111" s="110" t="s">
        <v>10</v>
      </c>
      <c r="L111" s="110" t="s">
        <v>10</v>
      </c>
      <c r="M111" s="110" t="s">
        <v>11</v>
      </c>
      <c r="N111" s="9">
        <v>636922.5</v>
      </c>
      <c r="O111" s="9">
        <v>0</v>
      </c>
      <c r="P111" s="9">
        <f t="shared" si="4"/>
        <v>636922.5</v>
      </c>
      <c r="Q111" s="112" t="s">
        <v>1</v>
      </c>
      <c r="R111" s="113" t="s">
        <v>4</v>
      </c>
      <c r="S111" s="113"/>
      <c r="T111" s="113" t="s">
        <v>199</v>
      </c>
      <c r="U111" s="110"/>
      <c r="V111" s="110"/>
      <c r="W111" s="110"/>
      <c r="X111" s="110"/>
      <c r="Y111" s="114">
        <v>42005</v>
      </c>
      <c r="Z111" s="110"/>
      <c r="AA111" s="110"/>
      <c r="AB111" s="110"/>
      <c r="AC111" s="115" t="s">
        <v>1554</v>
      </c>
    </row>
    <row r="112" spans="2:29" ht="15" customHeight="1">
      <c r="B112" s="109"/>
      <c r="C112" s="110"/>
      <c r="D112" s="110"/>
      <c r="E112" s="110"/>
      <c r="F112" s="110"/>
      <c r="G112" s="110" t="s">
        <v>1553</v>
      </c>
      <c r="H112" s="110" t="s">
        <v>14</v>
      </c>
      <c r="I112" s="111" t="s">
        <v>43</v>
      </c>
      <c r="J112" s="110" t="s">
        <v>9</v>
      </c>
      <c r="K112" s="110" t="s">
        <v>10</v>
      </c>
      <c r="L112" s="110" t="s">
        <v>10</v>
      </c>
      <c r="M112" s="110" t="s">
        <v>11</v>
      </c>
      <c r="N112" s="9">
        <v>350926.4</v>
      </c>
      <c r="O112" s="9">
        <v>0</v>
      </c>
      <c r="P112" s="9">
        <f t="shared" si="4"/>
        <v>350926.4</v>
      </c>
      <c r="Q112" s="112" t="s">
        <v>1</v>
      </c>
      <c r="R112" s="113" t="s">
        <v>4</v>
      </c>
      <c r="S112" s="113"/>
      <c r="T112" s="113" t="s">
        <v>200</v>
      </c>
      <c r="U112" s="110"/>
      <c r="V112" s="110"/>
      <c r="W112" s="110"/>
      <c r="X112" s="110"/>
      <c r="Y112" s="114">
        <v>42005</v>
      </c>
      <c r="Z112" s="110"/>
      <c r="AA112" s="110"/>
      <c r="AB112" s="110"/>
      <c r="AC112" s="115" t="s">
        <v>1554</v>
      </c>
    </row>
    <row r="113" spans="2:29" ht="15" customHeight="1">
      <c r="B113" s="109"/>
      <c r="C113" s="110"/>
      <c r="D113" s="110"/>
      <c r="E113" s="110"/>
      <c r="F113" s="110"/>
      <c r="G113" s="110" t="s">
        <v>1553</v>
      </c>
      <c r="H113" s="110" t="s">
        <v>14</v>
      </c>
      <c r="I113" s="111" t="s">
        <v>43</v>
      </c>
      <c r="J113" s="110" t="s">
        <v>9</v>
      </c>
      <c r="K113" s="110" t="s">
        <v>10</v>
      </c>
      <c r="L113" s="110" t="s">
        <v>10</v>
      </c>
      <c r="M113" s="110" t="s">
        <v>11</v>
      </c>
      <c r="N113" s="9">
        <v>2196872.79</v>
      </c>
      <c r="O113" s="9">
        <v>0</v>
      </c>
      <c r="P113" s="9">
        <f t="shared" si="4"/>
        <v>2196872.79</v>
      </c>
      <c r="Q113" s="112" t="s">
        <v>1</v>
      </c>
      <c r="R113" s="113" t="s">
        <v>4</v>
      </c>
      <c r="S113" s="113"/>
      <c r="T113" s="113" t="s">
        <v>201</v>
      </c>
      <c r="U113" s="110"/>
      <c r="V113" s="110"/>
      <c r="W113" s="110"/>
      <c r="X113" s="110"/>
      <c r="Y113" s="114">
        <v>42005</v>
      </c>
      <c r="Z113" s="110"/>
      <c r="AA113" s="110"/>
      <c r="AB113" s="110"/>
      <c r="AC113" s="115" t="s">
        <v>1554</v>
      </c>
    </row>
    <row r="114" spans="2:29" ht="15" customHeight="1">
      <c r="B114" s="109"/>
      <c r="C114" s="110"/>
      <c r="D114" s="110"/>
      <c r="E114" s="110"/>
      <c r="F114" s="110"/>
      <c r="G114" s="110" t="s">
        <v>1553</v>
      </c>
      <c r="H114" s="110" t="s">
        <v>14</v>
      </c>
      <c r="I114" s="111" t="s">
        <v>43</v>
      </c>
      <c r="J114" s="110" t="s">
        <v>9</v>
      </c>
      <c r="K114" s="110" t="s">
        <v>10</v>
      </c>
      <c r="L114" s="110" t="s">
        <v>10</v>
      </c>
      <c r="M114" s="110" t="s">
        <v>11</v>
      </c>
      <c r="N114" s="9">
        <v>1821546.61</v>
      </c>
      <c r="O114" s="9">
        <v>0</v>
      </c>
      <c r="P114" s="9">
        <f t="shared" si="4"/>
        <v>1821546.61</v>
      </c>
      <c r="Q114" s="112" t="s">
        <v>1</v>
      </c>
      <c r="R114" s="113" t="s">
        <v>4</v>
      </c>
      <c r="S114" s="113"/>
      <c r="T114" s="113" t="s">
        <v>202</v>
      </c>
      <c r="U114" s="110"/>
      <c r="V114" s="110"/>
      <c r="W114" s="110"/>
      <c r="X114" s="110"/>
      <c r="Y114" s="114">
        <v>42005</v>
      </c>
      <c r="Z114" s="110"/>
      <c r="AA114" s="110"/>
      <c r="AB114" s="110"/>
      <c r="AC114" s="115" t="s">
        <v>1554</v>
      </c>
    </row>
    <row r="115" spans="2:29" ht="15" customHeight="1">
      <c r="B115" s="109"/>
      <c r="C115" s="110"/>
      <c r="D115" s="110"/>
      <c r="E115" s="110"/>
      <c r="F115" s="110"/>
      <c r="G115" s="110" t="s">
        <v>1553</v>
      </c>
      <c r="H115" s="110" t="s">
        <v>14</v>
      </c>
      <c r="I115" s="111" t="s">
        <v>43</v>
      </c>
      <c r="J115" s="110" t="s">
        <v>9</v>
      </c>
      <c r="K115" s="110" t="s">
        <v>10</v>
      </c>
      <c r="L115" s="110" t="s">
        <v>10</v>
      </c>
      <c r="M115" s="110" t="s">
        <v>11</v>
      </c>
      <c r="N115" s="9">
        <v>2227513.86</v>
      </c>
      <c r="O115" s="9">
        <v>0</v>
      </c>
      <c r="P115" s="9">
        <f t="shared" si="4"/>
        <v>2227513.86</v>
      </c>
      <c r="Q115" s="112" t="s">
        <v>1</v>
      </c>
      <c r="R115" s="113" t="s">
        <v>4</v>
      </c>
      <c r="S115" s="113"/>
      <c r="T115" s="113" t="s">
        <v>1695</v>
      </c>
      <c r="U115" s="110"/>
      <c r="V115" s="110"/>
      <c r="W115" s="110"/>
      <c r="X115" s="110"/>
      <c r="Y115" s="114">
        <v>42005</v>
      </c>
      <c r="Z115" s="110"/>
      <c r="AA115" s="110"/>
      <c r="AB115" s="110"/>
      <c r="AC115" s="115" t="s">
        <v>1554</v>
      </c>
    </row>
    <row r="116" spans="2:29" ht="15" customHeight="1">
      <c r="B116" s="109"/>
      <c r="C116" s="110"/>
      <c r="D116" s="110"/>
      <c r="E116" s="110"/>
      <c r="F116" s="110"/>
      <c r="G116" s="110" t="s">
        <v>1553</v>
      </c>
      <c r="H116" s="110" t="s">
        <v>14</v>
      </c>
      <c r="I116" s="111" t="s">
        <v>43</v>
      </c>
      <c r="J116" s="110" t="s">
        <v>9</v>
      </c>
      <c r="K116" s="110" t="s">
        <v>10</v>
      </c>
      <c r="L116" s="110" t="s">
        <v>10</v>
      </c>
      <c r="M116" s="110" t="s">
        <v>11</v>
      </c>
      <c r="N116" s="9">
        <v>1931346.06</v>
      </c>
      <c r="O116" s="9">
        <v>0</v>
      </c>
      <c r="P116" s="9">
        <f t="shared" si="4"/>
        <v>1931346.06</v>
      </c>
      <c r="Q116" s="112" t="s">
        <v>1</v>
      </c>
      <c r="R116" s="113" t="s">
        <v>4</v>
      </c>
      <c r="S116" s="113"/>
      <c r="T116" s="113" t="s">
        <v>1696</v>
      </c>
      <c r="U116" s="110"/>
      <c r="V116" s="110"/>
      <c r="W116" s="110"/>
      <c r="X116" s="110"/>
      <c r="Y116" s="114">
        <v>42005</v>
      </c>
      <c r="Z116" s="110"/>
      <c r="AA116" s="110"/>
      <c r="AB116" s="110"/>
      <c r="AC116" s="115" t="s">
        <v>1554</v>
      </c>
    </row>
    <row r="117" spans="2:29" ht="15" customHeight="1">
      <c r="B117" s="109"/>
      <c r="C117" s="110"/>
      <c r="D117" s="110"/>
      <c r="E117" s="110"/>
      <c r="F117" s="110"/>
      <c r="G117" s="110" t="s">
        <v>1553</v>
      </c>
      <c r="H117" s="110" t="s">
        <v>14</v>
      </c>
      <c r="I117" s="111" t="s">
        <v>43</v>
      </c>
      <c r="J117" s="110" t="s">
        <v>9</v>
      </c>
      <c r="K117" s="110" t="s">
        <v>10</v>
      </c>
      <c r="L117" s="110" t="s">
        <v>10</v>
      </c>
      <c r="M117" s="110" t="s">
        <v>11</v>
      </c>
      <c r="N117" s="9">
        <v>587505.19999999995</v>
      </c>
      <c r="O117" s="9">
        <v>0</v>
      </c>
      <c r="P117" s="9">
        <f t="shared" si="4"/>
        <v>587505.19999999995</v>
      </c>
      <c r="Q117" s="112" t="s">
        <v>1</v>
      </c>
      <c r="R117" s="113" t="s">
        <v>4</v>
      </c>
      <c r="S117" s="113"/>
      <c r="T117" s="113" t="s">
        <v>1697</v>
      </c>
      <c r="U117" s="110"/>
      <c r="V117" s="110"/>
      <c r="W117" s="110"/>
      <c r="X117" s="110"/>
      <c r="Y117" s="114">
        <v>42005</v>
      </c>
      <c r="Z117" s="110"/>
      <c r="AA117" s="110"/>
      <c r="AB117" s="110"/>
      <c r="AC117" s="115" t="s">
        <v>1554</v>
      </c>
    </row>
    <row r="118" spans="2:29" ht="15" customHeight="1">
      <c r="B118" s="109"/>
      <c r="C118" s="110"/>
      <c r="D118" s="110"/>
      <c r="E118" s="110"/>
      <c r="F118" s="110"/>
      <c r="G118" s="110" t="s">
        <v>1553</v>
      </c>
      <c r="H118" s="110" t="s">
        <v>14</v>
      </c>
      <c r="I118" s="111" t="s">
        <v>43</v>
      </c>
      <c r="J118" s="110" t="s">
        <v>9</v>
      </c>
      <c r="K118" s="110" t="s">
        <v>10</v>
      </c>
      <c r="L118" s="110" t="s">
        <v>10</v>
      </c>
      <c r="M118" s="110" t="s">
        <v>11</v>
      </c>
      <c r="N118" s="9">
        <v>740060.2</v>
      </c>
      <c r="O118" s="9">
        <v>0</v>
      </c>
      <c r="P118" s="9">
        <f t="shared" si="4"/>
        <v>740060.2</v>
      </c>
      <c r="Q118" s="112" t="s">
        <v>1</v>
      </c>
      <c r="R118" s="113" t="s">
        <v>4</v>
      </c>
      <c r="S118" s="113"/>
      <c r="T118" s="113" t="s">
        <v>1698</v>
      </c>
      <c r="U118" s="110"/>
      <c r="V118" s="110"/>
      <c r="W118" s="110"/>
      <c r="X118" s="110"/>
      <c r="Y118" s="114">
        <v>42005</v>
      </c>
      <c r="Z118" s="110"/>
      <c r="AA118" s="110"/>
      <c r="AB118" s="110"/>
      <c r="AC118" s="115" t="s">
        <v>1554</v>
      </c>
    </row>
    <row r="119" spans="2:29" ht="15" customHeight="1">
      <c r="B119" s="109"/>
      <c r="C119" s="110"/>
      <c r="D119" s="110"/>
      <c r="E119" s="110"/>
      <c r="F119" s="110"/>
      <c r="G119" s="110" t="s">
        <v>1553</v>
      </c>
      <c r="H119" s="110" t="s">
        <v>14</v>
      </c>
      <c r="I119" s="111" t="s">
        <v>43</v>
      </c>
      <c r="J119" s="110" t="s">
        <v>9</v>
      </c>
      <c r="K119" s="110" t="s">
        <v>10</v>
      </c>
      <c r="L119" s="110" t="s">
        <v>10</v>
      </c>
      <c r="M119" s="110" t="s">
        <v>11</v>
      </c>
      <c r="N119" s="9">
        <v>7724431.9299999997</v>
      </c>
      <c r="O119" s="9">
        <v>0</v>
      </c>
      <c r="P119" s="9">
        <f t="shared" si="4"/>
        <v>7724431.9299999997</v>
      </c>
      <c r="Q119" s="112" t="s">
        <v>1</v>
      </c>
      <c r="R119" s="113" t="s">
        <v>4</v>
      </c>
      <c r="S119" s="113"/>
      <c r="T119" s="113" t="s">
        <v>1699</v>
      </c>
      <c r="U119" s="110"/>
      <c r="V119" s="110"/>
      <c r="W119" s="110"/>
      <c r="X119" s="110"/>
      <c r="Y119" s="114">
        <v>42005</v>
      </c>
      <c r="Z119" s="110"/>
      <c r="AA119" s="110"/>
      <c r="AB119" s="110"/>
      <c r="AC119" s="115" t="s">
        <v>1554</v>
      </c>
    </row>
    <row r="120" spans="2:29" ht="15" customHeight="1">
      <c r="B120" s="109"/>
      <c r="C120" s="110"/>
      <c r="D120" s="110"/>
      <c r="E120" s="110"/>
      <c r="F120" s="110"/>
      <c r="G120" s="110" t="s">
        <v>1553</v>
      </c>
      <c r="H120" s="110" t="s">
        <v>14</v>
      </c>
      <c r="I120" s="111" t="s">
        <v>43</v>
      </c>
      <c r="J120" s="110" t="s">
        <v>9</v>
      </c>
      <c r="K120" s="110" t="s">
        <v>10</v>
      </c>
      <c r="L120" s="110" t="s">
        <v>10</v>
      </c>
      <c r="M120" s="110" t="s">
        <v>11</v>
      </c>
      <c r="N120" s="9">
        <v>831790.21</v>
      </c>
      <c r="O120" s="9">
        <v>0</v>
      </c>
      <c r="P120" s="9">
        <f t="shared" si="4"/>
        <v>831790.21</v>
      </c>
      <c r="Q120" s="112" t="s">
        <v>1</v>
      </c>
      <c r="R120" s="113" t="s">
        <v>4</v>
      </c>
      <c r="S120" s="113"/>
      <c r="T120" s="113" t="s">
        <v>772</v>
      </c>
      <c r="U120" s="110"/>
      <c r="V120" s="110"/>
      <c r="W120" s="110"/>
      <c r="X120" s="110"/>
      <c r="Y120" s="114">
        <v>42005</v>
      </c>
      <c r="Z120" s="110"/>
      <c r="AA120" s="110"/>
      <c r="AB120" s="110"/>
      <c r="AC120" s="115" t="s">
        <v>1554</v>
      </c>
    </row>
    <row r="121" spans="2:29" ht="15" customHeight="1">
      <c r="B121" s="109"/>
      <c r="C121" s="110"/>
      <c r="D121" s="110"/>
      <c r="E121" s="110"/>
      <c r="F121" s="110"/>
      <c r="G121" s="110" t="s">
        <v>1553</v>
      </c>
      <c r="H121" s="110" t="s">
        <v>14</v>
      </c>
      <c r="I121" s="111" t="s">
        <v>43</v>
      </c>
      <c r="J121" s="110" t="s">
        <v>9</v>
      </c>
      <c r="K121" s="110" t="s">
        <v>10</v>
      </c>
      <c r="L121" s="110" t="s">
        <v>10</v>
      </c>
      <c r="M121" s="110" t="s">
        <v>11</v>
      </c>
      <c r="N121" s="9">
        <v>2095828.98</v>
      </c>
      <c r="O121" s="9">
        <v>0</v>
      </c>
      <c r="P121" s="9">
        <f t="shared" si="4"/>
        <v>2095828.98</v>
      </c>
      <c r="Q121" s="112" t="s">
        <v>1</v>
      </c>
      <c r="R121" s="113" t="s">
        <v>4</v>
      </c>
      <c r="S121" s="113"/>
      <c r="T121" s="113" t="s">
        <v>1700</v>
      </c>
      <c r="U121" s="110"/>
      <c r="V121" s="110"/>
      <c r="W121" s="110"/>
      <c r="X121" s="110"/>
      <c r="Y121" s="114">
        <v>42005</v>
      </c>
      <c r="Z121" s="110"/>
      <c r="AA121" s="110"/>
      <c r="AB121" s="110"/>
      <c r="AC121" s="115" t="s">
        <v>1554</v>
      </c>
    </row>
    <row r="122" spans="2:29" ht="15" customHeight="1">
      <c r="B122" s="109"/>
      <c r="C122" s="110"/>
      <c r="D122" s="110"/>
      <c r="E122" s="110"/>
      <c r="F122" s="110"/>
      <c r="G122" s="110" t="s">
        <v>1553</v>
      </c>
      <c r="H122" s="110" t="s">
        <v>14</v>
      </c>
      <c r="I122" s="111" t="s">
        <v>43</v>
      </c>
      <c r="J122" s="110" t="s">
        <v>9</v>
      </c>
      <c r="K122" s="110" t="s">
        <v>10</v>
      </c>
      <c r="L122" s="110" t="s">
        <v>10</v>
      </c>
      <c r="M122" s="110" t="s">
        <v>11</v>
      </c>
      <c r="N122" s="9">
        <v>780260.51</v>
      </c>
      <c r="O122" s="9">
        <v>0</v>
      </c>
      <c r="P122" s="9">
        <f t="shared" si="4"/>
        <v>780260.51</v>
      </c>
      <c r="Q122" s="112" t="s">
        <v>1</v>
      </c>
      <c r="R122" s="113" t="s">
        <v>4</v>
      </c>
      <c r="S122" s="113"/>
      <c r="T122" s="113" t="s">
        <v>1701</v>
      </c>
      <c r="U122" s="110"/>
      <c r="V122" s="110"/>
      <c r="W122" s="110"/>
      <c r="X122" s="110"/>
      <c r="Y122" s="114">
        <v>42005</v>
      </c>
      <c r="Z122" s="110"/>
      <c r="AA122" s="110"/>
      <c r="AB122" s="110"/>
      <c r="AC122" s="115" t="s">
        <v>1554</v>
      </c>
    </row>
    <row r="123" spans="2:29" ht="15" customHeight="1">
      <c r="B123" s="109"/>
      <c r="C123" s="110"/>
      <c r="D123" s="110"/>
      <c r="E123" s="110"/>
      <c r="F123" s="110"/>
      <c r="G123" s="110" t="s">
        <v>1553</v>
      </c>
      <c r="H123" s="110" t="s">
        <v>14</v>
      </c>
      <c r="I123" s="111" t="s">
        <v>43</v>
      </c>
      <c r="J123" s="110" t="s">
        <v>9</v>
      </c>
      <c r="K123" s="110" t="s">
        <v>10</v>
      </c>
      <c r="L123" s="110" t="s">
        <v>10</v>
      </c>
      <c r="M123" s="110" t="s">
        <v>11</v>
      </c>
      <c r="N123" s="9">
        <v>909538.74</v>
      </c>
      <c r="O123" s="9">
        <v>0</v>
      </c>
      <c r="P123" s="9">
        <f t="shared" si="4"/>
        <v>909538.74</v>
      </c>
      <c r="Q123" s="112" t="s">
        <v>1</v>
      </c>
      <c r="R123" s="113" t="s">
        <v>4</v>
      </c>
      <c r="S123" s="113"/>
      <c r="T123" s="113" t="s">
        <v>1702</v>
      </c>
      <c r="U123" s="110"/>
      <c r="V123" s="110"/>
      <c r="W123" s="110"/>
      <c r="X123" s="110"/>
      <c r="Y123" s="114">
        <v>42005</v>
      </c>
      <c r="Z123" s="110"/>
      <c r="AA123" s="110"/>
      <c r="AB123" s="110"/>
      <c r="AC123" s="115" t="s">
        <v>1554</v>
      </c>
    </row>
    <row r="124" spans="2:29" ht="15" customHeight="1">
      <c r="B124" s="128"/>
      <c r="C124" s="111"/>
      <c r="D124" s="111"/>
      <c r="E124" s="111"/>
      <c r="F124" s="111"/>
      <c r="G124" s="111"/>
      <c r="H124" s="111"/>
      <c r="I124" s="111" t="s">
        <v>43</v>
      </c>
      <c r="J124" s="111"/>
      <c r="K124" s="111"/>
      <c r="L124" s="111"/>
      <c r="M124" s="111"/>
      <c r="N124" s="129"/>
      <c r="O124" s="129"/>
      <c r="P124" s="129"/>
      <c r="Q124" s="130"/>
      <c r="R124" s="131"/>
      <c r="S124" s="131"/>
      <c r="T124" s="131"/>
      <c r="U124" s="111"/>
      <c r="V124" s="111"/>
      <c r="W124" s="111"/>
      <c r="X124" s="111"/>
      <c r="Y124" s="132"/>
      <c r="Z124" s="111"/>
      <c r="AA124" s="111"/>
      <c r="AB124" s="111"/>
      <c r="AC124" s="133"/>
    </row>
    <row r="125" spans="2:29" ht="15" customHeight="1">
      <c r="B125" s="128"/>
      <c r="C125" s="111"/>
      <c r="D125" s="111"/>
      <c r="E125" s="111"/>
      <c r="F125" s="111" t="s">
        <v>5</v>
      </c>
      <c r="G125" s="111" t="s">
        <v>30</v>
      </c>
      <c r="H125" s="111"/>
      <c r="I125" s="111" t="s">
        <v>43</v>
      </c>
      <c r="J125" s="111"/>
      <c r="K125" s="111"/>
      <c r="L125" s="111"/>
      <c r="M125" s="111"/>
      <c r="N125" s="129">
        <f>SUM(N126:N144)</f>
        <v>4507607.5500000007</v>
      </c>
      <c r="O125" s="129">
        <f>SUM(O126:O144)</f>
        <v>0</v>
      </c>
      <c r="P125" s="129">
        <f t="shared" ref="P125:P143" si="5">N125-O125</f>
        <v>4507607.5500000007</v>
      </c>
      <c r="Q125" s="130"/>
      <c r="R125" s="131"/>
      <c r="S125" s="131"/>
      <c r="T125" s="131"/>
      <c r="U125" s="111"/>
      <c r="V125" s="111"/>
      <c r="W125" s="111"/>
      <c r="X125" s="111"/>
      <c r="Y125" s="132"/>
      <c r="Z125" s="111"/>
      <c r="AA125" s="111"/>
      <c r="AB125" s="111"/>
      <c r="AC125" s="133"/>
    </row>
    <row r="126" spans="2:29" ht="15" customHeight="1">
      <c r="B126" s="109"/>
      <c r="C126" s="110"/>
      <c r="D126" s="110"/>
      <c r="E126" s="110"/>
      <c r="F126" s="110"/>
      <c r="G126" s="110" t="s">
        <v>1553</v>
      </c>
      <c r="H126" s="110" t="s">
        <v>1555</v>
      </c>
      <c r="I126" s="111" t="s">
        <v>43</v>
      </c>
      <c r="J126" s="110" t="s">
        <v>36</v>
      </c>
      <c r="K126" s="110" t="s">
        <v>20</v>
      </c>
      <c r="L126" s="110" t="s">
        <v>21</v>
      </c>
      <c r="M126" s="110" t="s">
        <v>11</v>
      </c>
      <c r="N126" s="9">
        <v>675853.72</v>
      </c>
      <c r="O126" s="9">
        <v>0</v>
      </c>
      <c r="P126" s="9">
        <f t="shared" si="5"/>
        <v>675853.72</v>
      </c>
      <c r="Q126" s="112" t="s">
        <v>47</v>
      </c>
      <c r="R126" s="113" t="s">
        <v>25</v>
      </c>
      <c r="S126" s="113" t="s">
        <v>784</v>
      </c>
      <c r="T126" s="113" t="s">
        <v>53</v>
      </c>
      <c r="U126" s="110" t="s">
        <v>48</v>
      </c>
      <c r="V126" s="110" t="s">
        <v>1471</v>
      </c>
      <c r="W126" s="110" t="s">
        <v>765</v>
      </c>
      <c r="X126" s="110" t="s">
        <v>766</v>
      </c>
      <c r="Y126" s="114">
        <v>42087</v>
      </c>
      <c r="Z126" s="110" t="s">
        <v>45</v>
      </c>
      <c r="AA126" s="110" t="s">
        <v>1556</v>
      </c>
      <c r="AB126" s="110" t="s">
        <v>1557</v>
      </c>
      <c r="AC126" s="115" t="s">
        <v>1558</v>
      </c>
    </row>
    <row r="127" spans="2:29" ht="15" customHeight="1">
      <c r="B127" s="109"/>
      <c r="C127" s="110"/>
      <c r="D127" s="110"/>
      <c r="E127" s="110"/>
      <c r="F127" s="110"/>
      <c r="G127" s="110" t="s">
        <v>1553</v>
      </c>
      <c r="H127" s="110" t="s">
        <v>1559</v>
      </c>
      <c r="I127" s="111" t="s">
        <v>43</v>
      </c>
      <c r="J127" s="110" t="s">
        <v>36</v>
      </c>
      <c r="K127" s="110" t="s">
        <v>20</v>
      </c>
      <c r="L127" s="110" t="s">
        <v>21</v>
      </c>
      <c r="M127" s="110" t="s">
        <v>11</v>
      </c>
      <c r="N127" s="9">
        <v>42431.93</v>
      </c>
      <c r="O127" s="9">
        <v>0</v>
      </c>
      <c r="P127" s="9">
        <f t="shared" si="5"/>
        <v>42431.93</v>
      </c>
      <c r="Q127" s="112" t="s">
        <v>47</v>
      </c>
      <c r="R127" s="113" t="s">
        <v>25</v>
      </c>
      <c r="S127" s="113" t="s">
        <v>776</v>
      </c>
      <c r="T127" s="113" t="s">
        <v>54</v>
      </c>
      <c r="U127" s="110" t="s">
        <v>48</v>
      </c>
      <c r="V127" s="110" t="s">
        <v>1473</v>
      </c>
      <c r="W127" s="110" t="s">
        <v>1375</v>
      </c>
      <c r="X127" s="110" t="s">
        <v>1376</v>
      </c>
      <c r="Y127" s="114">
        <v>42090</v>
      </c>
      <c r="Z127" s="110" t="s">
        <v>45</v>
      </c>
      <c r="AA127" s="110" t="s">
        <v>1560</v>
      </c>
      <c r="AB127" s="110" t="s">
        <v>1561</v>
      </c>
      <c r="AC127" s="115" t="s">
        <v>1562</v>
      </c>
    </row>
    <row r="128" spans="2:29">
      <c r="B128" s="109"/>
      <c r="C128" s="110"/>
      <c r="D128" s="110"/>
      <c r="E128" s="110"/>
      <c r="F128" s="110"/>
      <c r="G128" s="110" t="s">
        <v>1553</v>
      </c>
      <c r="H128" s="110" t="s">
        <v>1409</v>
      </c>
      <c r="I128" s="111" t="s">
        <v>43</v>
      </c>
      <c r="J128" s="110" t="s">
        <v>36</v>
      </c>
      <c r="K128" s="110" t="s">
        <v>20</v>
      </c>
      <c r="L128" s="110" t="s">
        <v>21</v>
      </c>
      <c r="M128" s="110" t="s">
        <v>11</v>
      </c>
      <c r="N128" s="9">
        <v>42431.93</v>
      </c>
      <c r="O128" s="9">
        <v>0</v>
      </c>
      <c r="P128" s="9">
        <f t="shared" si="5"/>
        <v>42431.93</v>
      </c>
      <c r="Q128" s="112" t="s">
        <v>47</v>
      </c>
      <c r="R128" s="113" t="s">
        <v>25</v>
      </c>
      <c r="S128" s="113" t="s">
        <v>776</v>
      </c>
      <c r="T128" s="113" t="s">
        <v>54</v>
      </c>
      <c r="U128" s="110" t="s">
        <v>48</v>
      </c>
      <c r="V128" s="110" t="s">
        <v>1563</v>
      </c>
      <c r="W128" s="110" t="s">
        <v>1375</v>
      </c>
      <c r="X128" s="110" t="s">
        <v>1376</v>
      </c>
      <c r="Y128" s="114">
        <v>42090</v>
      </c>
      <c r="Z128" s="110" t="s">
        <v>45</v>
      </c>
      <c r="AA128" s="110" t="s">
        <v>1395</v>
      </c>
      <c r="AB128" s="110" t="s">
        <v>1564</v>
      </c>
      <c r="AC128" s="115"/>
    </row>
    <row r="129" spans="2:29" ht="15" customHeight="1">
      <c r="B129" s="109"/>
      <c r="C129" s="110"/>
      <c r="D129" s="110"/>
      <c r="E129" s="110"/>
      <c r="F129" s="110"/>
      <c r="G129" s="110" t="s">
        <v>1553</v>
      </c>
      <c r="H129" s="110" t="s">
        <v>1410</v>
      </c>
      <c r="I129" s="111" t="s">
        <v>43</v>
      </c>
      <c r="J129" s="110" t="s">
        <v>36</v>
      </c>
      <c r="K129" s="110" t="s">
        <v>20</v>
      </c>
      <c r="L129" s="110" t="s">
        <v>21</v>
      </c>
      <c r="M129" s="110" t="s">
        <v>11</v>
      </c>
      <c r="N129" s="9">
        <v>384737.71</v>
      </c>
      <c r="O129" s="9">
        <v>0</v>
      </c>
      <c r="P129" s="9">
        <f t="shared" si="5"/>
        <v>384737.71</v>
      </c>
      <c r="Q129" s="112" t="s">
        <v>47</v>
      </c>
      <c r="R129" s="113" t="s">
        <v>25</v>
      </c>
      <c r="S129" s="113" t="s">
        <v>776</v>
      </c>
      <c r="T129" s="113" t="s">
        <v>54</v>
      </c>
      <c r="U129" s="110" t="s">
        <v>48</v>
      </c>
      <c r="V129" s="110" t="s">
        <v>777</v>
      </c>
      <c r="W129" s="110" t="s">
        <v>778</v>
      </c>
      <c r="X129" s="110" t="s">
        <v>779</v>
      </c>
      <c r="Y129" s="114">
        <v>42090</v>
      </c>
      <c r="Z129" s="110" t="s">
        <v>45</v>
      </c>
      <c r="AA129" s="110" t="s">
        <v>1379</v>
      </c>
      <c r="AB129" s="110" t="s">
        <v>1565</v>
      </c>
      <c r="AC129" s="115" t="s">
        <v>1566</v>
      </c>
    </row>
    <row r="130" spans="2:29" ht="15" customHeight="1">
      <c r="B130" s="109"/>
      <c r="C130" s="110"/>
      <c r="D130" s="110"/>
      <c r="E130" s="110"/>
      <c r="F130" s="110"/>
      <c r="G130" s="110" t="s">
        <v>1553</v>
      </c>
      <c r="H130" s="110" t="s">
        <v>1412</v>
      </c>
      <c r="I130" s="111" t="s">
        <v>43</v>
      </c>
      <c r="J130" s="110" t="s">
        <v>36</v>
      </c>
      <c r="K130" s="110" t="s">
        <v>20</v>
      </c>
      <c r="L130" s="110" t="s">
        <v>21</v>
      </c>
      <c r="M130" s="110" t="s">
        <v>11</v>
      </c>
      <c r="N130" s="9">
        <v>219832.94</v>
      </c>
      <c r="O130" s="9">
        <v>0</v>
      </c>
      <c r="P130" s="9">
        <f t="shared" si="5"/>
        <v>219832.94</v>
      </c>
      <c r="Q130" s="112" t="s">
        <v>47</v>
      </c>
      <c r="R130" s="113" t="s">
        <v>25</v>
      </c>
      <c r="S130" s="113" t="s">
        <v>776</v>
      </c>
      <c r="T130" s="113" t="s">
        <v>54</v>
      </c>
      <c r="U130" s="110" t="s">
        <v>48</v>
      </c>
      <c r="V130" s="110" t="s">
        <v>1472</v>
      </c>
      <c r="W130" s="110" t="s">
        <v>778</v>
      </c>
      <c r="X130" s="110" t="s">
        <v>779</v>
      </c>
      <c r="Y130" s="114">
        <v>42090</v>
      </c>
      <c r="Z130" s="110" t="s">
        <v>45</v>
      </c>
      <c r="AA130" s="110" t="s">
        <v>1567</v>
      </c>
      <c r="AB130" s="110" t="s">
        <v>1568</v>
      </c>
      <c r="AC130" s="115" t="s">
        <v>1569</v>
      </c>
    </row>
    <row r="131" spans="2:29" ht="15" customHeight="1">
      <c r="B131" s="109"/>
      <c r="C131" s="110"/>
      <c r="D131" s="110"/>
      <c r="E131" s="110"/>
      <c r="F131" s="110"/>
      <c r="G131" s="110" t="s">
        <v>1553</v>
      </c>
      <c r="H131" s="110" t="s">
        <v>1414</v>
      </c>
      <c r="I131" s="111" t="s">
        <v>43</v>
      </c>
      <c r="J131" s="110" t="s">
        <v>36</v>
      </c>
      <c r="K131" s="110" t="s">
        <v>20</v>
      </c>
      <c r="L131" s="110" t="s">
        <v>21</v>
      </c>
      <c r="M131" s="110" t="s">
        <v>11</v>
      </c>
      <c r="N131" s="9">
        <v>272687.62</v>
      </c>
      <c r="O131" s="9">
        <v>0</v>
      </c>
      <c r="P131" s="9">
        <f t="shared" si="5"/>
        <v>272687.62</v>
      </c>
      <c r="Q131" s="112" t="s">
        <v>47</v>
      </c>
      <c r="R131" s="113" t="s">
        <v>25</v>
      </c>
      <c r="S131" s="113" t="s">
        <v>776</v>
      </c>
      <c r="T131" s="113" t="s">
        <v>54</v>
      </c>
      <c r="U131" s="110" t="s">
        <v>48</v>
      </c>
      <c r="V131" s="110" t="s">
        <v>1570</v>
      </c>
      <c r="W131" s="110" t="s">
        <v>778</v>
      </c>
      <c r="X131" s="110" t="s">
        <v>779</v>
      </c>
      <c r="Y131" s="114">
        <v>42090</v>
      </c>
      <c r="Z131" s="110" t="s">
        <v>45</v>
      </c>
      <c r="AA131" s="110" t="s">
        <v>1571</v>
      </c>
      <c r="AB131" s="110" t="s">
        <v>1572</v>
      </c>
      <c r="AC131" s="115" t="s">
        <v>1573</v>
      </c>
    </row>
    <row r="132" spans="2:29" ht="15" customHeight="1">
      <c r="B132" s="109"/>
      <c r="C132" s="110"/>
      <c r="D132" s="110"/>
      <c r="E132" s="110"/>
      <c r="F132" s="110"/>
      <c r="G132" s="110" t="s">
        <v>1553</v>
      </c>
      <c r="H132" s="110" t="s">
        <v>1416</v>
      </c>
      <c r="I132" s="111" t="s">
        <v>43</v>
      </c>
      <c r="J132" s="110" t="s">
        <v>36</v>
      </c>
      <c r="K132" s="110" t="s">
        <v>20</v>
      </c>
      <c r="L132" s="110" t="s">
        <v>21</v>
      </c>
      <c r="M132" s="110" t="s">
        <v>11</v>
      </c>
      <c r="N132" s="9">
        <v>26781.06</v>
      </c>
      <c r="O132" s="9">
        <v>0</v>
      </c>
      <c r="P132" s="9">
        <f t="shared" si="5"/>
        <v>26781.06</v>
      </c>
      <c r="Q132" s="112" t="s">
        <v>47</v>
      </c>
      <c r="R132" s="113" t="s">
        <v>25</v>
      </c>
      <c r="S132" s="113" t="s">
        <v>763</v>
      </c>
      <c r="T132" s="113" t="s">
        <v>56</v>
      </c>
      <c r="U132" s="110" t="s">
        <v>48</v>
      </c>
      <c r="V132" s="110" t="s">
        <v>1574</v>
      </c>
      <c r="W132" s="110" t="s">
        <v>1375</v>
      </c>
      <c r="X132" s="110" t="s">
        <v>1376</v>
      </c>
      <c r="Y132" s="114">
        <v>42090</v>
      </c>
      <c r="Z132" s="110" t="s">
        <v>45</v>
      </c>
      <c r="AA132" s="110" t="s">
        <v>1575</v>
      </c>
      <c r="AB132" s="110" t="s">
        <v>1576</v>
      </c>
      <c r="AC132" s="115" t="s">
        <v>1577</v>
      </c>
    </row>
    <row r="133" spans="2:29" ht="15" customHeight="1">
      <c r="B133" s="109"/>
      <c r="C133" s="110"/>
      <c r="D133" s="110"/>
      <c r="E133" s="110"/>
      <c r="F133" s="110"/>
      <c r="G133" s="110" t="s">
        <v>1553</v>
      </c>
      <c r="H133" s="110" t="s">
        <v>1417</v>
      </c>
      <c r="I133" s="111" t="s">
        <v>43</v>
      </c>
      <c r="J133" s="110" t="s">
        <v>36</v>
      </c>
      <c r="K133" s="110" t="s">
        <v>20</v>
      </c>
      <c r="L133" s="110" t="s">
        <v>21</v>
      </c>
      <c r="M133" s="110" t="s">
        <v>11</v>
      </c>
      <c r="N133" s="9">
        <v>142320.44</v>
      </c>
      <c r="O133" s="9">
        <v>0</v>
      </c>
      <c r="P133" s="9">
        <f t="shared" si="5"/>
        <v>142320.44</v>
      </c>
      <c r="Q133" s="112" t="s">
        <v>47</v>
      </c>
      <c r="R133" s="113" t="s">
        <v>25</v>
      </c>
      <c r="S133" s="113" t="s">
        <v>763</v>
      </c>
      <c r="T133" s="113" t="s">
        <v>56</v>
      </c>
      <c r="U133" s="110" t="s">
        <v>48</v>
      </c>
      <c r="V133" s="110" t="s">
        <v>764</v>
      </c>
      <c r="W133" s="110" t="s">
        <v>765</v>
      </c>
      <c r="X133" s="110" t="s">
        <v>766</v>
      </c>
      <c r="Y133" s="114">
        <v>42090</v>
      </c>
      <c r="Z133" s="110" t="s">
        <v>45</v>
      </c>
      <c r="AA133" s="110" t="s">
        <v>1480</v>
      </c>
      <c r="AB133" s="110" t="s">
        <v>1578</v>
      </c>
      <c r="AC133" s="115" t="s">
        <v>1579</v>
      </c>
    </row>
    <row r="134" spans="2:29" ht="15" customHeight="1">
      <c r="B134" s="109"/>
      <c r="C134" s="110"/>
      <c r="D134" s="110"/>
      <c r="E134" s="110"/>
      <c r="F134" s="110"/>
      <c r="G134" s="110" t="s">
        <v>1553</v>
      </c>
      <c r="H134" s="110" t="s">
        <v>1418</v>
      </c>
      <c r="I134" s="111" t="s">
        <v>43</v>
      </c>
      <c r="J134" s="110" t="s">
        <v>36</v>
      </c>
      <c r="K134" s="110" t="s">
        <v>20</v>
      </c>
      <c r="L134" s="110" t="s">
        <v>21</v>
      </c>
      <c r="M134" s="110" t="s">
        <v>11</v>
      </c>
      <c r="N134" s="9">
        <v>143089.75</v>
      </c>
      <c r="O134" s="9">
        <v>0</v>
      </c>
      <c r="P134" s="9">
        <f t="shared" si="5"/>
        <v>143089.75</v>
      </c>
      <c r="Q134" s="112" t="s">
        <v>47</v>
      </c>
      <c r="R134" s="113" t="s">
        <v>25</v>
      </c>
      <c r="S134" s="113" t="s">
        <v>763</v>
      </c>
      <c r="T134" s="113" t="s">
        <v>56</v>
      </c>
      <c r="U134" s="110" t="s">
        <v>48</v>
      </c>
      <c r="V134" s="110" t="s">
        <v>1580</v>
      </c>
      <c r="W134" s="110" t="s">
        <v>765</v>
      </c>
      <c r="X134" s="110" t="s">
        <v>766</v>
      </c>
      <c r="Y134" s="114">
        <v>42090</v>
      </c>
      <c r="Z134" s="110" t="s">
        <v>45</v>
      </c>
      <c r="AA134" s="110" t="s">
        <v>1388</v>
      </c>
      <c r="AB134" s="110" t="s">
        <v>1581</v>
      </c>
      <c r="AC134" s="115" t="s">
        <v>1582</v>
      </c>
    </row>
    <row r="135" spans="2:29" ht="15" customHeight="1">
      <c r="B135" s="109"/>
      <c r="C135" s="110"/>
      <c r="D135" s="110"/>
      <c r="E135" s="110"/>
      <c r="F135" s="110"/>
      <c r="G135" s="110" t="s">
        <v>1553</v>
      </c>
      <c r="H135" s="110" t="s">
        <v>59</v>
      </c>
      <c r="I135" s="111" t="s">
        <v>43</v>
      </c>
      <c r="J135" s="110" t="s">
        <v>36</v>
      </c>
      <c r="K135" s="110" t="s">
        <v>20</v>
      </c>
      <c r="L135" s="110" t="s">
        <v>21</v>
      </c>
      <c r="M135" s="110" t="s">
        <v>11</v>
      </c>
      <c r="N135" s="9">
        <v>176642.9</v>
      </c>
      <c r="O135" s="9">
        <v>0</v>
      </c>
      <c r="P135" s="9">
        <f t="shared" si="5"/>
        <v>176642.9</v>
      </c>
      <c r="Q135" s="112" t="s">
        <v>47</v>
      </c>
      <c r="R135" s="113" t="s">
        <v>25</v>
      </c>
      <c r="S135" s="113" t="s">
        <v>763</v>
      </c>
      <c r="T135" s="113" t="s">
        <v>56</v>
      </c>
      <c r="U135" s="110" t="s">
        <v>48</v>
      </c>
      <c r="V135" s="110" t="s">
        <v>1583</v>
      </c>
      <c r="W135" s="110" t="s">
        <v>765</v>
      </c>
      <c r="X135" s="110" t="s">
        <v>766</v>
      </c>
      <c r="Y135" s="114">
        <v>42090</v>
      </c>
      <c r="Z135" s="110" t="s">
        <v>45</v>
      </c>
      <c r="AA135" s="110" t="s">
        <v>1468</v>
      </c>
      <c r="AB135" s="110" t="s">
        <v>1584</v>
      </c>
      <c r="AC135" s="115" t="s">
        <v>1585</v>
      </c>
    </row>
    <row r="136" spans="2:29" ht="15" customHeight="1">
      <c r="B136" s="109"/>
      <c r="C136" s="110"/>
      <c r="D136" s="110"/>
      <c r="E136" s="110"/>
      <c r="F136" s="110"/>
      <c r="G136" s="110" t="s">
        <v>1553</v>
      </c>
      <c r="H136" s="110" t="s">
        <v>1419</v>
      </c>
      <c r="I136" s="111" t="s">
        <v>43</v>
      </c>
      <c r="J136" s="110" t="s">
        <v>36</v>
      </c>
      <c r="K136" s="110" t="s">
        <v>20</v>
      </c>
      <c r="L136" s="110" t="s">
        <v>21</v>
      </c>
      <c r="M136" s="110" t="s">
        <v>11</v>
      </c>
      <c r="N136" s="9">
        <v>56089.66</v>
      </c>
      <c r="O136" s="9">
        <v>0</v>
      </c>
      <c r="P136" s="9">
        <f t="shared" si="5"/>
        <v>56089.66</v>
      </c>
      <c r="Q136" s="112" t="s">
        <v>47</v>
      </c>
      <c r="R136" s="113" t="s">
        <v>25</v>
      </c>
      <c r="S136" s="113" t="s">
        <v>763</v>
      </c>
      <c r="T136" s="113" t="s">
        <v>56</v>
      </c>
      <c r="U136" s="110" t="s">
        <v>48</v>
      </c>
      <c r="V136" s="110" t="s">
        <v>1470</v>
      </c>
      <c r="W136" s="110" t="s">
        <v>765</v>
      </c>
      <c r="X136" s="110" t="s">
        <v>766</v>
      </c>
      <c r="Y136" s="114">
        <v>42090</v>
      </c>
      <c r="Z136" s="110" t="s">
        <v>45</v>
      </c>
      <c r="AA136" s="110" t="s">
        <v>1586</v>
      </c>
      <c r="AB136" s="110" t="s">
        <v>1587</v>
      </c>
      <c r="AC136" s="115" t="s">
        <v>1588</v>
      </c>
    </row>
    <row r="137" spans="2:29" ht="15" customHeight="1">
      <c r="B137" s="109"/>
      <c r="C137" s="110"/>
      <c r="D137" s="110"/>
      <c r="E137" s="110"/>
      <c r="F137" s="110"/>
      <c r="G137" s="110" t="s">
        <v>1553</v>
      </c>
      <c r="H137" s="110" t="s">
        <v>1420</v>
      </c>
      <c r="I137" s="111" t="s">
        <v>43</v>
      </c>
      <c r="J137" s="110" t="s">
        <v>36</v>
      </c>
      <c r="K137" s="110" t="s">
        <v>20</v>
      </c>
      <c r="L137" s="110" t="s">
        <v>21</v>
      </c>
      <c r="M137" s="110" t="s">
        <v>11</v>
      </c>
      <c r="N137" s="9">
        <v>148197.57</v>
      </c>
      <c r="O137" s="9">
        <v>0</v>
      </c>
      <c r="P137" s="9">
        <f t="shared" si="5"/>
        <v>148197.57</v>
      </c>
      <c r="Q137" s="112" t="s">
        <v>47</v>
      </c>
      <c r="R137" s="113" t="s">
        <v>25</v>
      </c>
      <c r="S137" s="113" t="s">
        <v>767</v>
      </c>
      <c r="T137" s="113" t="s">
        <v>772</v>
      </c>
      <c r="U137" s="110" t="s">
        <v>48</v>
      </c>
      <c r="V137" s="110" t="s">
        <v>768</v>
      </c>
      <c r="W137" s="110" t="s">
        <v>769</v>
      </c>
      <c r="X137" s="110" t="s">
        <v>770</v>
      </c>
      <c r="Y137" s="114">
        <v>42090</v>
      </c>
      <c r="Z137" s="110" t="s">
        <v>45</v>
      </c>
      <c r="AA137" s="110" t="s">
        <v>1589</v>
      </c>
      <c r="AB137" s="110" t="s">
        <v>1590</v>
      </c>
      <c r="AC137" s="115" t="s">
        <v>1591</v>
      </c>
    </row>
    <row r="138" spans="2:29" ht="15" customHeight="1">
      <c r="B138" s="109"/>
      <c r="C138" s="110"/>
      <c r="D138" s="110"/>
      <c r="E138" s="110"/>
      <c r="F138" s="110"/>
      <c r="G138" s="110" t="s">
        <v>1553</v>
      </c>
      <c r="H138" s="110" t="s">
        <v>1421</v>
      </c>
      <c r="I138" s="111" t="s">
        <v>43</v>
      </c>
      <c r="J138" s="110" t="s">
        <v>36</v>
      </c>
      <c r="K138" s="110" t="s">
        <v>20</v>
      </c>
      <c r="L138" s="110" t="s">
        <v>21</v>
      </c>
      <c r="M138" s="110" t="s">
        <v>11</v>
      </c>
      <c r="N138" s="9">
        <v>163122.73000000001</v>
      </c>
      <c r="O138" s="9">
        <v>0</v>
      </c>
      <c r="P138" s="9">
        <f t="shared" si="5"/>
        <v>163122.73000000001</v>
      </c>
      <c r="Q138" s="112" t="s">
        <v>47</v>
      </c>
      <c r="R138" s="113" t="s">
        <v>25</v>
      </c>
      <c r="S138" s="113" t="s">
        <v>767</v>
      </c>
      <c r="T138" s="113" t="s">
        <v>772</v>
      </c>
      <c r="U138" s="110" t="s">
        <v>48</v>
      </c>
      <c r="V138" s="110" t="s">
        <v>1592</v>
      </c>
      <c r="W138" s="110" t="s">
        <v>769</v>
      </c>
      <c r="X138" s="110" t="s">
        <v>770</v>
      </c>
      <c r="Y138" s="114">
        <v>42090</v>
      </c>
      <c r="Z138" s="110" t="s">
        <v>45</v>
      </c>
      <c r="AA138" s="110" t="s">
        <v>785</v>
      </c>
      <c r="AB138" s="110" t="s">
        <v>1593</v>
      </c>
      <c r="AC138" s="115" t="s">
        <v>1594</v>
      </c>
    </row>
    <row r="139" spans="2:29" ht="15" customHeight="1">
      <c r="B139" s="109"/>
      <c r="C139" s="110"/>
      <c r="D139" s="110"/>
      <c r="E139" s="110"/>
      <c r="F139" s="110"/>
      <c r="G139" s="110" t="s">
        <v>1553</v>
      </c>
      <c r="H139" s="110" t="s">
        <v>1422</v>
      </c>
      <c r="I139" s="111" t="s">
        <v>43</v>
      </c>
      <c r="J139" s="110" t="s">
        <v>36</v>
      </c>
      <c r="K139" s="110" t="s">
        <v>20</v>
      </c>
      <c r="L139" s="110" t="s">
        <v>21</v>
      </c>
      <c r="M139" s="110" t="s">
        <v>11</v>
      </c>
      <c r="N139" s="9">
        <v>265448.89</v>
      </c>
      <c r="O139" s="9">
        <v>0</v>
      </c>
      <c r="P139" s="9">
        <f t="shared" si="5"/>
        <v>265448.89</v>
      </c>
      <c r="Q139" s="112" t="s">
        <v>47</v>
      </c>
      <c r="R139" s="113" t="s">
        <v>25</v>
      </c>
      <c r="S139" s="113" t="s">
        <v>771</v>
      </c>
      <c r="T139" s="113" t="s">
        <v>55</v>
      </c>
      <c r="U139" s="110" t="s">
        <v>48</v>
      </c>
      <c r="V139" s="110" t="s">
        <v>773</v>
      </c>
      <c r="W139" s="110" t="s">
        <v>774</v>
      </c>
      <c r="X139" s="110" t="s">
        <v>1595</v>
      </c>
      <c r="Y139" s="114">
        <v>42090</v>
      </c>
      <c r="Z139" s="110" t="s">
        <v>45</v>
      </c>
      <c r="AA139" s="110" t="s">
        <v>1478</v>
      </c>
      <c r="AB139" s="110" t="s">
        <v>1596</v>
      </c>
      <c r="AC139" s="115" t="s">
        <v>1597</v>
      </c>
    </row>
    <row r="140" spans="2:29" ht="15" customHeight="1">
      <c r="B140" s="109"/>
      <c r="C140" s="110"/>
      <c r="D140" s="110"/>
      <c r="E140" s="110"/>
      <c r="F140" s="110"/>
      <c r="G140" s="110" t="s">
        <v>1553</v>
      </c>
      <c r="H140" s="110" t="s">
        <v>1423</v>
      </c>
      <c r="I140" s="111" t="s">
        <v>43</v>
      </c>
      <c r="J140" s="110" t="s">
        <v>36</v>
      </c>
      <c r="K140" s="110" t="s">
        <v>20</v>
      </c>
      <c r="L140" s="110" t="s">
        <v>21</v>
      </c>
      <c r="M140" s="110" t="s">
        <v>11</v>
      </c>
      <c r="N140" s="9">
        <v>379312.81</v>
      </c>
      <c r="O140" s="9">
        <v>0</v>
      </c>
      <c r="P140" s="9">
        <f t="shared" si="5"/>
        <v>379312.81</v>
      </c>
      <c r="Q140" s="112" t="s">
        <v>47</v>
      </c>
      <c r="R140" s="113" t="s">
        <v>25</v>
      </c>
      <c r="S140" s="113" t="s">
        <v>771</v>
      </c>
      <c r="T140" s="113" t="s">
        <v>55</v>
      </c>
      <c r="U140" s="110" t="s">
        <v>48</v>
      </c>
      <c r="V140" s="110" t="s">
        <v>775</v>
      </c>
      <c r="W140" s="110" t="s">
        <v>774</v>
      </c>
      <c r="X140" s="110" t="s">
        <v>1595</v>
      </c>
      <c r="Y140" s="114">
        <v>42090</v>
      </c>
      <c r="Z140" s="110" t="s">
        <v>45</v>
      </c>
      <c r="AA140" s="110" t="s">
        <v>1378</v>
      </c>
      <c r="AB140" s="110" t="s">
        <v>1598</v>
      </c>
      <c r="AC140" s="115" t="s">
        <v>1599</v>
      </c>
    </row>
    <row r="141" spans="2:29" ht="15" customHeight="1">
      <c r="B141" s="109"/>
      <c r="C141" s="110"/>
      <c r="D141" s="110"/>
      <c r="E141" s="110"/>
      <c r="F141" s="110"/>
      <c r="G141" s="110" t="s">
        <v>1553</v>
      </c>
      <c r="H141" s="110" t="s">
        <v>1424</v>
      </c>
      <c r="I141" s="111" t="s">
        <v>43</v>
      </c>
      <c r="J141" s="110" t="s">
        <v>36</v>
      </c>
      <c r="K141" s="110" t="s">
        <v>20</v>
      </c>
      <c r="L141" s="110" t="s">
        <v>21</v>
      </c>
      <c r="M141" s="110" t="s">
        <v>11</v>
      </c>
      <c r="N141" s="9">
        <v>334630.45</v>
      </c>
      <c r="O141" s="9">
        <v>0</v>
      </c>
      <c r="P141" s="9">
        <f t="shared" si="5"/>
        <v>334630.45</v>
      </c>
      <c r="Q141" s="112" t="s">
        <v>47</v>
      </c>
      <c r="R141" s="113" t="s">
        <v>25</v>
      </c>
      <c r="S141" s="113" t="s">
        <v>780</v>
      </c>
      <c r="T141" s="113" t="s">
        <v>52</v>
      </c>
      <c r="U141" s="110" t="s">
        <v>48</v>
      </c>
      <c r="V141" s="110" t="s">
        <v>781</v>
      </c>
      <c r="W141" s="110" t="s">
        <v>782</v>
      </c>
      <c r="X141" s="110" t="s">
        <v>783</v>
      </c>
      <c r="Y141" s="114">
        <v>42090</v>
      </c>
      <c r="Z141" s="110" t="s">
        <v>45</v>
      </c>
      <c r="AA141" s="110" t="s">
        <v>1600</v>
      </c>
      <c r="AB141" s="110" t="s">
        <v>1601</v>
      </c>
      <c r="AC141" s="115" t="s">
        <v>1602</v>
      </c>
    </row>
    <row r="142" spans="2:29" ht="15" customHeight="1">
      <c r="B142" s="109"/>
      <c r="C142" s="110"/>
      <c r="D142" s="110"/>
      <c r="E142" s="110"/>
      <c r="F142" s="110"/>
      <c r="G142" s="110" t="s">
        <v>1553</v>
      </c>
      <c r="H142" s="110" t="s">
        <v>1426</v>
      </c>
      <c r="I142" s="111" t="s">
        <v>43</v>
      </c>
      <c r="J142" s="110" t="s">
        <v>36</v>
      </c>
      <c r="K142" s="110" t="s">
        <v>20</v>
      </c>
      <c r="L142" s="110" t="s">
        <v>21</v>
      </c>
      <c r="M142" s="110" t="s">
        <v>11</v>
      </c>
      <c r="N142" s="9">
        <v>35236.6</v>
      </c>
      <c r="O142" s="9">
        <v>0</v>
      </c>
      <c r="P142" s="9">
        <f t="shared" si="5"/>
        <v>35236.6</v>
      </c>
      <c r="Q142" s="112" t="s">
        <v>47</v>
      </c>
      <c r="R142" s="113" t="s">
        <v>25</v>
      </c>
      <c r="S142" s="113" t="s">
        <v>780</v>
      </c>
      <c r="T142" s="113" t="s">
        <v>52</v>
      </c>
      <c r="U142" s="110" t="s">
        <v>48</v>
      </c>
      <c r="V142" s="110" t="s">
        <v>1603</v>
      </c>
      <c r="W142" s="110" t="s">
        <v>782</v>
      </c>
      <c r="X142" s="110" t="s">
        <v>783</v>
      </c>
      <c r="Y142" s="114">
        <v>42090</v>
      </c>
      <c r="Z142" s="110" t="s">
        <v>45</v>
      </c>
      <c r="AA142" s="110" t="s">
        <v>1604</v>
      </c>
      <c r="AB142" s="110" t="s">
        <v>1605</v>
      </c>
      <c r="AC142" s="115" t="s">
        <v>1606</v>
      </c>
    </row>
    <row r="143" spans="2:29" ht="15" customHeight="1">
      <c r="B143" s="109"/>
      <c r="C143" s="110"/>
      <c r="D143" s="110"/>
      <c r="E143" s="110"/>
      <c r="F143" s="110"/>
      <c r="G143" s="110" t="s">
        <v>1553</v>
      </c>
      <c r="H143" s="110" t="s">
        <v>1428</v>
      </c>
      <c r="I143" s="111" t="s">
        <v>43</v>
      </c>
      <c r="J143" s="110" t="s">
        <v>36</v>
      </c>
      <c r="K143" s="110" t="s">
        <v>20</v>
      </c>
      <c r="L143" s="110" t="s">
        <v>21</v>
      </c>
      <c r="M143" s="110" t="s">
        <v>11</v>
      </c>
      <c r="N143" s="9">
        <v>998758.84</v>
      </c>
      <c r="O143" s="9">
        <v>0</v>
      </c>
      <c r="P143" s="9">
        <f t="shared" si="5"/>
        <v>998758.84</v>
      </c>
      <c r="Q143" s="112" t="s">
        <v>47</v>
      </c>
      <c r="R143" s="113" t="s">
        <v>25</v>
      </c>
      <c r="S143" s="113" t="s">
        <v>780</v>
      </c>
      <c r="T143" s="113" t="s">
        <v>52</v>
      </c>
      <c r="U143" s="110" t="s">
        <v>48</v>
      </c>
      <c r="V143" s="110" t="s">
        <v>1607</v>
      </c>
      <c r="W143" s="110" t="s">
        <v>782</v>
      </c>
      <c r="X143" s="110" t="s">
        <v>783</v>
      </c>
      <c r="Y143" s="114">
        <v>42090</v>
      </c>
      <c r="Z143" s="110" t="s">
        <v>45</v>
      </c>
      <c r="AA143" s="110" t="s">
        <v>1608</v>
      </c>
      <c r="AB143" s="110" t="s">
        <v>1609</v>
      </c>
      <c r="AC143" s="115" t="s">
        <v>1610</v>
      </c>
    </row>
    <row r="144" spans="2:29" ht="15" customHeight="1">
      <c r="B144" s="128"/>
      <c r="C144" s="111"/>
      <c r="D144" s="111"/>
      <c r="E144" s="111"/>
      <c r="F144" s="111"/>
      <c r="G144" s="111"/>
      <c r="H144" s="111"/>
      <c r="I144" s="111" t="s">
        <v>43</v>
      </c>
      <c r="J144" s="111"/>
      <c r="K144" s="111"/>
      <c r="L144" s="111"/>
      <c r="M144" s="111"/>
      <c r="N144" s="129"/>
      <c r="O144" s="129"/>
      <c r="P144" s="129"/>
      <c r="Q144" s="130"/>
      <c r="R144" s="131"/>
      <c r="S144" s="131"/>
      <c r="T144" s="131"/>
      <c r="U144" s="111"/>
      <c r="V144" s="111"/>
      <c r="W144" s="111"/>
      <c r="X144" s="111"/>
      <c r="Y144" s="132"/>
      <c r="Z144" s="111"/>
      <c r="AA144" s="111"/>
      <c r="AB144" s="111"/>
      <c r="AC144" s="133"/>
    </row>
    <row r="145" spans="2:29" ht="15" customHeight="1">
      <c r="B145" s="128"/>
      <c r="C145" s="111"/>
      <c r="D145" s="111"/>
      <c r="E145" s="111"/>
      <c r="F145" s="111"/>
      <c r="G145" s="111"/>
      <c r="H145" s="111"/>
      <c r="I145" s="111" t="s">
        <v>43</v>
      </c>
      <c r="J145" s="111"/>
      <c r="K145" s="111"/>
      <c r="L145" s="111"/>
      <c r="M145" s="111"/>
      <c r="N145" s="129"/>
      <c r="O145" s="129"/>
      <c r="P145" s="129"/>
      <c r="Q145" s="130"/>
      <c r="R145" s="131"/>
      <c r="S145" s="131"/>
      <c r="T145" s="131"/>
      <c r="U145" s="111"/>
      <c r="V145" s="111"/>
      <c r="W145" s="111"/>
      <c r="X145" s="111"/>
      <c r="Y145" s="132"/>
      <c r="Z145" s="111"/>
      <c r="AA145" s="111"/>
      <c r="AB145" s="111"/>
      <c r="AC145" s="133"/>
    </row>
    <row r="146" spans="2:29" ht="15" customHeight="1">
      <c r="B146" s="128"/>
      <c r="C146" s="111"/>
      <c r="D146" s="111"/>
      <c r="E146" s="111" t="s">
        <v>50</v>
      </c>
      <c r="F146" s="111" t="s">
        <v>19</v>
      </c>
      <c r="G146" s="111"/>
      <c r="H146" s="111"/>
      <c r="I146" s="111" t="s">
        <v>50</v>
      </c>
      <c r="J146" s="111"/>
      <c r="K146" s="111"/>
      <c r="L146" s="111"/>
      <c r="M146" s="111"/>
      <c r="N146" s="129">
        <f>SUM(N147:N289)/2</f>
        <v>25986845.390000012</v>
      </c>
      <c r="O146" s="129">
        <f>SUM(O147:O289)/2</f>
        <v>0</v>
      </c>
      <c r="P146" s="129">
        <f>N146-O146</f>
        <v>25986845.390000012</v>
      </c>
      <c r="Q146" s="130"/>
      <c r="R146" s="131"/>
      <c r="S146" s="131"/>
      <c r="T146" s="131"/>
      <c r="U146" s="111"/>
      <c r="V146" s="111"/>
      <c r="W146" s="111"/>
      <c r="X146" s="111"/>
      <c r="Y146" s="132"/>
      <c r="Z146" s="111"/>
      <c r="AA146" s="111"/>
      <c r="AB146" s="111"/>
      <c r="AC146" s="133"/>
    </row>
    <row r="147" spans="2:29" ht="15" customHeight="1">
      <c r="B147" s="128"/>
      <c r="C147" s="111"/>
      <c r="D147" s="111"/>
      <c r="E147" s="111"/>
      <c r="F147" s="111" t="s">
        <v>12</v>
      </c>
      <c r="G147" s="111" t="s">
        <v>13</v>
      </c>
      <c r="H147" s="111"/>
      <c r="I147" s="111" t="s">
        <v>50</v>
      </c>
      <c r="J147" s="111"/>
      <c r="K147" s="111"/>
      <c r="L147" s="111"/>
      <c r="M147" s="111"/>
      <c r="N147" s="129">
        <f>SUM(N148:N266)</f>
        <v>25521168.020000007</v>
      </c>
      <c r="O147" s="129">
        <f>SUM(O148:O266)</f>
        <v>0</v>
      </c>
      <c r="P147" s="129">
        <f>N147-O147</f>
        <v>25521168.020000007</v>
      </c>
      <c r="Q147" s="130"/>
      <c r="R147" s="131"/>
      <c r="S147" s="131"/>
      <c r="T147" s="131"/>
      <c r="U147" s="111"/>
      <c r="V147" s="111"/>
      <c r="W147" s="111"/>
      <c r="X147" s="111"/>
      <c r="Y147" s="132"/>
      <c r="Z147" s="111"/>
      <c r="AA147" s="111"/>
      <c r="AB147" s="111"/>
      <c r="AC147" s="133"/>
    </row>
    <row r="148" spans="2:29" ht="15" customHeight="1">
      <c r="B148" s="109"/>
      <c r="C148" s="110"/>
      <c r="D148" s="110"/>
      <c r="E148" s="110"/>
      <c r="F148" s="110"/>
      <c r="G148" s="110" t="s">
        <v>1553</v>
      </c>
      <c r="H148" s="110" t="s">
        <v>14</v>
      </c>
      <c r="I148" s="111" t="s">
        <v>50</v>
      </c>
      <c r="J148" s="110" t="s">
        <v>9</v>
      </c>
      <c r="K148" s="110" t="s">
        <v>10</v>
      </c>
      <c r="L148" s="110" t="s">
        <v>10</v>
      </c>
      <c r="M148" s="110" t="s">
        <v>11</v>
      </c>
      <c r="N148" s="9">
        <v>261</v>
      </c>
      <c r="O148" s="9">
        <v>0</v>
      </c>
      <c r="P148" s="9">
        <f t="shared" ref="P148:P211" si="6">N148-O148</f>
        <v>261</v>
      </c>
      <c r="Q148" s="112" t="s">
        <v>1</v>
      </c>
      <c r="R148" s="113" t="s">
        <v>4</v>
      </c>
      <c r="S148" s="113"/>
      <c r="T148" s="113" t="s">
        <v>203</v>
      </c>
      <c r="U148" s="110"/>
      <c r="V148" s="110"/>
      <c r="W148" s="110"/>
      <c r="X148" s="110"/>
      <c r="Y148" s="114">
        <v>42005</v>
      </c>
      <c r="Z148" s="110"/>
      <c r="AA148" s="110"/>
      <c r="AB148" s="110"/>
      <c r="AC148" s="115" t="s">
        <v>1554</v>
      </c>
    </row>
    <row r="149" spans="2:29" ht="15" customHeight="1">
      <c r="B149" s="109"/>
      <c r="C149" s="110"/>
      <c r="D149" s="110"/>
      <c r="E149" s="110"/>
      <c r="F149" s="110"/>
      <c r="G149" s="110" t="s">
        <v>1553</v>
      </c>
      <c r="H149" s="110" t="s">
        <v>14</v>
      </c>
      <c r="I149" s="111" t="s">
        <v>50</v>
      </c>
      <c r="J149" s="110" t="s">
        <v>9</v>
      </c>
      <c r="K149" s="110" t="s">
        <v>10</v>
      </c>
      <c r="L149" s="110" t="s">
        <v>10</v>
      </c>
      <c r="M149" s="110" t="s">
        <v>11</v>
      </c>
      <c r="N149" s="9">
        <v>26853.79</v>
      </c>
      <c r="O149" s="9">
        <v>0</v>
      </c>
      <c r="P149" s="9">
        <f t="shared" si="6"/>
        <v>26853.79</v>
      </c>
      <c r="Q149" s="112" t="s">
        <v>1</v>
      </c>
      <c r="R149" s="113" t="s">
        <v>4</v>
      </c>
      <c r="S149" s="113"/>
      <c r="T149" s="113" t="s">
        <v>204</v>
      </c>
      <c r="U149" s="110"/>
      <c r="V149" s="110"/>
      <c r="W149" s="110"/>
      <c r="X149" s="110"/>
      <c r="Y149" s="114">
        <v>42005</v>
      </c>
      <c r="Z149" s="110"/>
      <c r="AA149" s="110"/>
      <c r="AB149" s="110"/>
      <c r="AC149" s="115" t="s">
        <v>1554</v>
      </c>
    </row>
    <row r="150" spans="2:29" ht="15" customHeight="1">
      <c r="B150" s="109"/>
      <c r="C150" s="110"/>
      <c r="D150" s="110"/>
      <c r="E150" s="110"/>
      <c r="F150" s="110"/>
      <c r="G150" s="110" t="s">
        <v>1553</v>
      </c>
      <c r="H150" s="110" t="s">
        <v>14</v>
      </c>
      <c r="I150" s="111" t="s">
        <v>50</v>
      </c>
      <c r="J150" s="110" t="s">
        <v>9</v>
      </c>
      <c r="K150" s="110" t="s">
        <v>10</v>
      </c>
      <c r="L150" s="110" t="s">
        <v>10</v>
      </c>
      <c r="M150" s="110" t="s">
        <v>11</v>
      </c>
      <c r="N150" s="9">
        <v>49124.480000000003</v>
      </c>
      <c r="O150" s="9">
        <v>0</v>
      </c>
      <c r="P150" s="9">
        <f t="shared" si="6"/>
        <v>49124.480000000003</v>
      </c>
      <c r="Q150" s="112" t="s">
        <v>1</v>
      </c>
      <c r="R150" s="113" t="s">
        <v>4</v>
      </c>
      <c r="S150" s="113"/>
      <c r="T150" s="113" t="s">
        <v>205</v>
      </c>
      <c r="U150" s="110"/>
      <c r="V150" s="110"/>
      <c r="W150" s="110"/>
      <c r="X150" s="110"/>
      <c r="Y150" s="114">
        <v>42005</v>
      </c>
      <c r="Z150" s="110"/>
      <c r="AA150" s="110"/>
      <c r="AB150" s="110"/>
      <c r="AC150" s="115" t="s">
        <v>1554</v>
      </c>
    </row>
    <row r="151" spans="2:29" ht="15" customHeight="1">
      <c r="B151" s="109"/>
      <c r="C151" s="110"/>
      <c r="D151" s="110"/>
      <c r="E151" s="110"/>
      <c r="F151" s="110"/>
      <c r="G151" s="110" t="s">
        <v>1553</v>
      </c>
      <c r="H151" s="110" t="s">
        <v>14</v>
      </c>
      <c r="I151" s="111" t="s">
        <v>50</v>
      </c>
      <c r="J151" s="110" t="s">
        <v>9</v>
      </c>
      <c r="K151" s="110" t="s">
        <v>10</v>
      </c>
      <c r="L151" s="110" t="s">
        <v>10</v>
      </c>
      <c r="M151" s="110" t="s">
        <v>11</v>
      </c>
      <c r="N151" s="9">
        <v>330</v>
      </c>
      <c r="O151" s="9">
        <v>0</v>
      </c>
      <c r="P151" s="9">
        <f t="shared" si="6"/>
        <v>330</v>
      </c>
      <c r="Q151" s="112" t="s">
        <v>1</v>
      </c>
      <c r="R151" s="113" t="s">
        <v>4</v>
      </c>
      <c r="S151" s="113"/>
      <c r="T151" s="113" t="s">
        <v>206</v>
      </c>
      <c r="U151" s="110"/>
      <c r="V151" s="110"/>
      <c r="W151" s="110"/>
      <c r="X151" s="110"/>
      <c r="Y151" s="114">
        <v>42005</v>
      </c>
      <c r="Z151" s="110"/>
      <c r="AA151" s="110"/>
      <c r="AB151" s="110"/>
      <c r="AC151" s="115" t="s">
        <v>1554</v>
      </c>
    </row>
    <row r="152" spans="2:29" ht="15" customHeight="1">
      <c r="B152" s="109"/>
      <c r="C152" s="110"/>
      <c r="D152" s="110"/>
      <c r="E152" s="110"/>
      <c r="F152" s="110"/>
      <c r="G152" s="110" t="s">
        <v>1553</v>
      </c>
      <c r="H152" s="110" t="s">
        <v>14</v>
      </c>
      <c r="I152" s="111" t="s">
        <v>50</v>
      </c>
      <c r="J152" s="110" t="s">
        <v>9</v>
      </c>
      <c r="K152" s="110" t="s">
        <v>10</v>
      </c>
      <c r="L152" s="110" t="s">
        <v>10</v>
      </c>
      <c r="M152" s="110" t="s">
        <v>11</v>
      </c>
      <c r="N152" s="9">
        <v>9595</v>
      </c>
      <c r="O152" s="9">
        <v>0</v>
      </c>
      <c r="P152" s="9">
        <f t="shared" si="6"/>
        <v>9595</v>
      </c>
      <c r="Q152" s="112" t="s">
        <v>1</v>
      </c>
      <c r="R152" s="113" t="s">
        <v>4</v>
      </c>
      <c r="S152" s="113"/>
      <c r="T152" s="113" t="s">
        <v>207</v>
      </c>
      <c r="U152" s="110"/>
      <c r="V152" s="110"/>
      <c r="W152" s="110"/>
      <c r="X152" s="110"/>
      <c r="Y152" s="114">
        <v>42005</v>
      </c>
      <c r="Z152" s="110"/>
      <c r="AA152" s="110"/>
      <c r="AB152" s="110"/>
      <c r="AC152" s="115" t="s">
        <v>1554</v>
      </c>
    </row>
    <row r="153" spans="2:29" ht="15" customHeight="1">
      <c r="B153" s="109"/>
      <c r="C153" s="110"/>
      <c r="D153" s="110"/>
      <c r="E153" s="110"/>
      <c r="F153" s="110"/>
      <c r="G153" s="110" t="s">
        <v>1553</v>
      </c>
      <c r="H153" s="110" t="s">
        <v>14</v>
      </c>
      <c r="I153" s="111" t="s">
        <v>50</v>
      </c>
      <c r="J153" s="110" t="s">
        <v>9</v>
      </c>
      <c r="K153" s="110" t="s">
        <v>10</v>
      </c>
      <c r="L153" s="110" t="s">
        <v>10</v>
      </c>
      <c r="M153" s="110" t="s">
        <v>11</v>
      </c>
      <c r="N153" s="9">
        <v>16000.37</v>
      </c>
      <c r="O153" s="9">
        <v>0</v>
      </c>
      <c r="P153" s="9">
        <f t="shared" si="6"/>
        <v>16000.37</v>
      </c>
      <c r="Q153" s="112" t="s">
        <v>1</v>
      </c>
      <c r="R153" s="113" t="s">
        <v>4</v>
      </c>
      <c r="S153" s="113"/>
      <c r="T153" s="113" t="s">
        <v>624</v>
      </c>
      <c r="U153" s="110"/>
      <c r="V153" s="110"/>
      <c r="W153" s="110"/>
      <c r="X153" s="110"/>
      <c r="Y153" s="114">
        <v>42005</v>
      </c>
      <c r="Z153" s="110"/>
      <c r="AA153" s="110"/>
      <c r="AB153" s="110"/>
      <c r="AC153" s="115" t="s">
        <v>1554</v>
      </c>
    </row>
    <row r="154" spans="2:29" ht="15" customHeight="1">
      <c r="B154" s="109"/>
      <c r="C154" s="110"/>
      <c r="D154" s="110"/>
      <c r="E154" s="110"/>
      <c r="F154" s="110"/>
      <c r="G154" s="110" t="s">
        <v>1553</v>
      </c>
      <c r="H154" s="110" t="s">
        <v>14</v>
      </c>
      <c r="I154" s="111" t="s">
        <v>50</v>
      </c>
      <c r="J154" s="110" t="s">
        <v>9</v>
      </c>
      <c r="K154" s="110" t="s">
        <v>10</v>
      </c>
      <c r="L154" s="110" t="s">
        <v>10</v>
      </c>
      <c r="M154" s="110" t="s">
        <v>11</v>
      </c>
      <c r="N154" s="9">
        <v>9721.26</v>
      </c>
      <c r="O154" s="9">
        <v>0</v>
      </c>
      <c r="P154" s="9">
        <f t="shared" si="6"/>
        <v>9721.26</v>
      </c>
      <c r="Q154" s="112" t="s">
        <v>1</v>
      </c>
      <c r="R154" s="113" t="s">
        <v>4</v>
      </c>
      <c r="S154" s="113"/>
      <c r="T154" s="113" t="s">
        <v>208</v>
      </c>
      <c r="U154" s="110"/>
      <c r="V154" s="110"/>
      <c r="W154" s="110"/>
      <c r="X154" s="110"/>
      <c r="Y154" s="114">
        <v>42005</v>
      </c>
      <c r="Z154" s="110"/>
      <c r="AA154" s="110"/>
      <c r="AB154" s="110"/>
      <c r="AC154" s="115" t="s">
        <v>1554</v>
      </c>
    </row>
    <row r="155" spans="2:29" ht="15" customHeight="1">
      <c r="B155" s="109"/>
      <c r="C155" s="110"/>
      <c r="D155" s="110"/>
      <c r="E155" s="110"/>
      <c r="F155" s="110"/>
      <c r="G155" s="110" t="s">
        <v>1553</v>
      </c>
      <c r="H155" s="110" t="s">
        <v>14</v>
      </c>
      <c r="I155" s="111" t="s">
        <v>50</v>
      </c>
      <c r="J155" s="110" t="s">
        <v>9</v>
      </c>
      <c r="K155" s="110" t="s">
        <v>10</v>
      </c>
      <c r="L155" s="110" t="s">
        <v>10</v>
      </c>
      <c r="M155" s="110" t="s">
        <v>11</v>
      </c>
      <c r="N155" s="9">
        <v>4750</v>
      </c>
      <c r="O155" s="9">
        <v>0</v>
      </c>
      <c r="P155" s="9">
        <f t="shared" si="6"/>
        <v>4750</v>
      </c>
      <c r="Q155" s="112" t="s">
        <v>1</v>
      </c>
      <c r="R155" s="113" t="s">
        <v>4</v>
      </c>
      <c r="S155" s="113"/>
      <c r="T155" s="113" t="s">
        <v>111</v>
      </c>
      <c r="U155" s="110"/>
      <c r="V155" s="110"/>
      <c r="W155" s="110"/>
      <c r="X155" s="110"/>
      <c r="Y155" s="114">
        <v>42005</v>
      </c>
      <c r="Z155" s="110"/>
      <c r="AA155" s="110"/>
      <c r="AB155" s="110"/>
      <c r="AC155" s="115" t="s">
        <v>1554</v>
      </c>
    </row>
    <row r="156" spans="2:29" ht="15" customHeight="1">
      <c r="B156" s="109"/>
      <c r="C156" s="110"/>
      <c r="D156" s="110"/>
      <c r="E156" s="110"/>
      <c r="F156" s="110"/>
      <c r="G156" s="110" t="s">
        <v>1553</v>
      </c>
      <c r="H156" s="110" t="s">
        <v>14</v>
      </c>
      <c r="I156" s="111" t="s">
        <v>50</v>
      </c>
      <c r="J156" s="110" t="s">
        <v>9</v>
      </c>
      <c r="K156" s="110" t="s">
        <v>10</v>
      </c>
      <c r="L156" s="110" t="s">
        <v>10</v>
      </c>
      <c r="M156" s="110" t="s">
        <v>11</v>
      </c>
      <c r="N156" s="9">
        <v>48871.49</v>
      </c>
      <c r="O156" s="9">
        <v>0</v>
      </c>
      <c r="P156" s="9">
        <f t="shared" si="6"/>
        <v>48871.49</v>
      </c>
      <c r="Q156" s="112" t="s">
        <v>1</v>
      </c>
      <c r="R156" s="113" t="s">
        <v>4</v>
      </c>
      <c r="S156" s="113"/>
      <c r="T156" s="113" t="s">
        <v>196</v>
      </c>
      <c r="U156" s="110"/>
      <c r="V156" s="110"/>
      <c r="W156" s="110"/>
      <c r="X156" s="110"/>
      <c r="Y156" s="114">
        <v>42005</v>
      </c>
      <c r="Z156" s="110"/>
      <c r="AA156" s="110"/>
      <c r="AB156" s="110"/>
      <c r="AC156" s="115" t="s">
        <v>1554</v>
      </c>
    </row>
    <row r="157" spans="2:29" ht="15" customHeight="1">
      <c r="B157" s="109"/>
      <c r="C157" s="110"/>
      <c r="D157" s="110"/>
      <c r="E157" s="110"/>
      <c r="F157" s="110"/>
      <c r="G157" s="110" t="s">
        <v>1553</v>
      </c>
      <c r="H157" s="110" t="s">
        <v>14</v>
      </c>
      <c r="I157" s="111" t="s">
        <v>50</v>
      </c>
      <c r="J157" s="110" t="s">
        <v>9</v>
      </c>
      <c r="K157" s="110" t="s">
        <v>10</v>
      </c>
      <c r="L157" s="110" t="s">
        <v>10</v>
      </c>
      <c r="M157" s="110" t="s">
        <v>11</v>
      </c>
      <c r="N157" s="9">
        <v>683368.52</v>
      </c>
      <c r="O157" s="9">
        <v>0</v>
      </c>
      <c r="P157" s="9">
        <f t="shared" si="6"/>
        <v>683368.52</v>
      </c>
      <c r="Q157" s="112" t="s">
        <v>1</v>
      </c>
      <c r="R157" s="113" t="s">
        <v>4</v>
      </c>
      <c r="S157" s="113"/>
      <c r="T157" s="113" t="s">
        <v>209</v>
      </c>
      <c r="U157" s="110"/>
      <c r="V157" s="110"/>
      <c r="W157" s="110"/>
      <c r="X157" s="110"/>
      <c r="Y157" s="114">
        <v>42005</v>
      </c>
      <c r="Z157" s="110"/>
      <c r="AA157" s="110"/>
      <c r="AB157" s="110"/>
      <c r="AC157" s="115" t="s">
        <v>1554</v>
      </c>
    </row>
    <row r="158" spans="2:29" ht="15" customHeight="1">
      <c r="B158" s="109"/>
      <c r="C158" s="110"/>
      <c r="D158" s="110"/>
      <c r="E158" s="110"/>
      <c r="F158" s="110"/>
      <c r="G158" s="110" t="s">
        <v>1553</v>
      </c>
      <c r="H158" s="110" t="s">
        <v>14</v>
      </c>
      <c r="I158" s="111" t="s">
        <v>50</v>
      </c>
      <c r="J158" s="110" t="s">
        <v>9</v>
      </c>
      <c r="K158" s="110" t="s">
        <v>10</v>
      </c>
      <c r="L158" s="110" t="s">
        <v>10</v>
      </c>
      <c r="M158" s="110" t="s">
        <v>11</v>
      </c>
      <c r="N158" s="9">
        <v>690</v>
      </c>
      <c r="O158" s="9">
        <v>0</v>
      </c>
      <c r="P158" s="9">
        <f t="shared" si="6"/>
        <v>690</v>
      </c>
      <c r="Q158" s="112" t="s">
        <v>1</v>
      </c>
      <c r="R158" s="113" t="s">
        <v>4</v>
      </c>
      <c r="S158" s="113"/>
      <c r="T158" s="113" t="s">
        <v>210</v>
      </c>
      <c r="U158" s="110"/>
      <c r="V158" s="110"/>
      <c r="W158" s="110"/>
      <c r="X158" s="110"/>
      <c r="Y158" s="114">
        <v>42005</v>
      </c>
      <c r="Z158" s="110"/>
      <c r="AA158" s="110"/>
      <c r="AB158" s="110"/>
      <c r="AC158" s="115" t="s">
        <v>1554</v>
      </c>
    </row>
    <row r="159" spans="2:29" ht="15" customHeight="1">
      <c r="B159" s="109"/>
      <c r="C159" s="110"/>
      <c r="D159" s="110"/>
      <c r="E159" s="110"/>
      <c r="F159" s="110"/>
      <c r="G159" s="110" t="s">
        <v>1553</v>
      </c>
      <c r="H159" s="110" t="s">
        <v>14</v>
      </c>
      <c r="I159" s="111" t="s">
        <v>50</v>
      </c>
      <c r="J159" s="110" t="s">
        <v>9</v>
      </c>
      <c r="K159" s="110" t="s">
        <v>10</v>
      </c>
      <c r="L159" s="110" t="s">
        <v>10</v>
      </c>
      <c r="M159" s="110" t="s">
        <v>11</v>
      </c>
      <c r="N159" s="9">
        <v>119586.67</v>
      </c>
      <c r="O159" s="9">
        <v>0</v>
      </c>
      <c r="P159" s="9">
        <f t="shared" si="6"/>
        <v>119586.67</v>
      </c>
      <c r="Q159" s="112" t="s">
        <v>1</v>
      </c>
      <c r="R159" s="113" t="s">
        <v>4</v>
      </c>
      <c r="S159" s="113"/>
      <c r="T159" s="113" t="s">
        <v>211</v>
      </c>
      <c r="U159" s="110"/>
      <c r="V159" s="110"/>
      <c r="W159" s="110"/>
      <c r="X159" s="110"/>
      <c r="Y159" s="114">
        <v>42005</v>
      </c>
      <c r="Z159" s="110"/>
      <c r="AA159" s="110"/>
      <c r="AB159" s="110"/>
      <c r="AC159" s="115" t="s">
        <v>1554</v>
      </c>
    </row>
    <row r="160" spans="2:29" ht="15" customHeight="1">
      <c r="B160" s="109"/>
      <c r="C160" s="110"/>
      <c r="D160" s="110"/>
      <c r="E160" s="110"/>
      <c r="F160" s="110"/>
      <c r="G160" s="110" t="s">
        <v>1553</v>
      </c>
      <c r="H160" s="110" t="s">
        <v>14</v>
      </c>
      <c r="I160" s="111" t="s">
        <v>50</v>
      </c>
      <c r="J160" s="110" t="s">
        <v>9</v>
      </c>
      <c r="K160" s="110" t="s">
        <v>10</v>
      </c>
      <c r="L160" s="110" t="s">
        <v>10</v>
      </c>
      <c r="M160" s="110" t="s">
        <v>11</v>
      </c>
      <c r="N160" s="9">
        <v>121188.38</v>
      </c>
      <c r="O160" s="9">
        <v>0</v>
      </c>
      <c r="P160" s="9">
        <f t="shared" si="6"/>
        <v>121188.38</v>
      </c>
      <c r="Q160" s="112" t="s">
        <v>1</v>
      </c>
      <c r="R160" s="113" t="s">
        <v>4</v>
      </c>
      <c r="S160" s="113"/>
      <c r="T160" s="113" t="s">
        <v>212</v>
      </c>
      <c r="U160" s="110"/>
      <c r="V160" s="110"/>
      <c r="W160" s="110"/>
      <c r="X160" s="110"/>
      <c r="Y160" s="114">
        <v>42005</v>
      </c>
      <c r="Z160" s="110"/>
      <c r="AA160" s="110"/>
      <c r="AB160" s="110"/>
      <c r="AC160" s="115" t="s">
        <v>1554</v>
      </c>
    </row>
    <row r="161" spans="2:29" ht="15" customHeight="1">
      <c r="B161" s="109"/>
      <c r="C161" s="110"/>
      <c r="D161" s="110"/>
      <c r="E161" s="110"/>
      <c r="F161" s="110"/>
      <c r="G161" s="110" t="s">
        <v>1553</v>
      </c>
      <c r="H161" s="110" t="s">
        <v>14</v>
      </c>
      <c r="I161" s="111" t="s">
        <v>50</v>
      </c>
      <c r="J161" s="110" t="s">
        <v>9</v>
      </c>
      <c r="K161" s="110" t="s">
        <v>10</v>
      </c>
      <c r="L161" s="110" t="s">
        <v>10</v>
      </c>
      <c r="M161" s="110" t="s">
        <v>11</v>
      </c>
      <c r="N161" s="9">
        <v>269099.37</v>
      </c>
      <c r="O161" s="9">
        <v>0</v>
      </c>
      <c r="P161" s="9">
        <f t="shared" si="6"/>
        <v>269099.37</v>
      </c>
      <c r="Q161" s="112" t="s">
        <v>1</v>
      </c>
      <c r="R161" s="113" t="s">
        <v>4</v>
      </c>
      <c r="S161" s="113"/>
      <c r="T161" s="113" t="s">
        <v>213</v>
      </c>
      <c r="U161" s="110"/>
      <c r="V161" s="110"/>
      <c r="W161" s="110"/>
      <c r="X161" s="110"/>
      <c r="Y161" s="114">
        <v>42005</v>
      </c>
      <c r="Z161" s="110"/>
      <c r="AA161" s="110"/>
      <c r="AB161" s="110"/>
      <c r="AC161" s="115" t="s">
        <v>1554</v>
      </c>
    </row>
    <row r="162" spans="2:29" ht="15" customHeight="1">
      <c r="B162" s="109"/>
      <c r="C162" s="110"/>
      <c r="D162" s="110"/>
      <c r="E162" s="110"/>
      <c r="F162" s="110"/>
      <c r="G162" s="110" t="s">
        <v>1553</v>
      </c>
      <c r="H162" s="110" t="s">
        <v>14</v>
      </c>
      <c r="I162" s="111" t="s">
        <v>50</v>
      </c>
      <c r="J162" s="110" t="s">
        <v>9</v>
      </c>
      <c r="K162" s="110" t="s">
        <v>10</v>
      </c>
      <c r="L162" s="110" t="s">
        <v>10</v>
      </c>
      <c r="M162" s="110" t="s">
        <v>11</v>
      </c>
      <c r="N162" s="9">
        <v>228840.15</v>
      </c>
      <c r="O162" s="9">
        <v>0</v>
      </c>
      <c r="P162" s="9">
        <f t="shared" si="6"/>
        <v>228840.15</v>
      </c>
      <c r="Q162" s="112" t="s">
        <v>1</v>
      </c>
      <c r="R162" s="113" t="s">
        <v>4</v>
      </c>
      <c r="S162" s="113"/>
      <c r="T162" s="113" t="s">
        <v>214</v>
      </c>
      <c r="U162" s="110"/>
      <c r="V162" s="110"/>
      <c r="W162" s="110"/>
      <c r="X162" s="110"/>
      <c r="Y162" s="114">
        <v>42005</v>
      </c>
      <c r="Z162" s="110"/>
      <c r="AA162" s="110"/>
      <c r="AB162" s="110"/>
      <c r="AC162" s="115" t="s">
        <v>1554</v>
      </c>
    </row>
    <row r="163" spans="2:29" ht="15" customHeight="1">
      <c r="B163" s="109"/>
      <c r="C163" s="110"/>
      <c r="D163" s="110"/>
      <c r="E163" s="110"/>
      <c r="F163" s="110"/>
      <c r="G163" s="110" t="s">
        <v>1553</v>
      </c>
      <c r="H163" s="110" t="s">
        <v>14</v>
      </c>
      <c r="I163" s="111" t="s">
        <v>50</v>
      </c>
      <c r="J163" s="110" t="s">
        <v>9</v>
      </c>
      <c r="K163" s="110" t="s">
        <v>10</v>
      </c>
      <c r="L163" s="110" t="s">
        <v>10</v>
      </c>
      <c r="M163" s="110" t="s">
        <v>11</v>
      </c>
      <c r="N163" s="9">
        <v>64621.46</v>
      </c>
      <c r="O163" s="9">
        <v>0</v>
      </c>
      <c r="P163" s="9">
        <f t="shared" si="6"/>
        <v>64621.46</v>
      </c>
      <c r="Q163" s="112" t="s">
        <v>1</v>
      </c>
      <c r="R163" s="113" t="s">
        <v>4</v>
      </c>
      <c r="S163" s="113"/>
      <c r="T163" s="113" t="s">
        <v>215</v>
      </c>
      <c r="U163" s="110"/>
      <c r="V163" s="110"/>
      <c r="W163" s="110"/>
      <c r="X163" s="110"/>
      <c r="Y163" s="114">
        <v>42005</v>
      </c>
      <c r="Z163" s="110"/>
      <c r="AA163" s="110"/>
      <c r="AB163" s="110"/>
      <c r="AC163" s="115" t="s">
        <v>1554</v>
      </c>
    </row>
    <row r="164" spans="2:29" ht="15" customHeight="1">
      <c r="B164" s="109"/>
      <c r="C164" s="110"/>
      <c r="D164" s="110"/>
      <c r="E164" s="110"/>
      <c r="F164" s="110"/>
      <c r="G164" s="110" t="s">
        <v>1553</v>
      </c>
      <c r="H164" s="110" t="s">
        <v>14</v>
      </c>
      <c r="I164" s="111" t="s">
        <v>50</v>
      </c>
      <c r="J164" s="110" t="s">
        <v>9</v>
      </c>
      <c r="K164" s="110" t="s">
        <v>10</v>
      </c>
      <c r="L164" s="110" t="s">
        <v>10</v>
      </c>
      <c r="M164" s="110" t="s">
        <v>11</v>
      </c>
      <c r="N164" s="9">
        <v>45820.58</v>
      </c>
      <c r="O164" s="9">
        <v>0</v>
      </c>
      <c r="P164" s="9">
        <f t="shared" si="6"/>
        <v>45820.58</v>
      </c>
      <c r="Q164" s="112" t="s">
        <v>1</v>
      </c>
      <c r="R164" s="113" t="s">
        <v>4</v>
      </c>
      <c r="S164" s="113"/>
      <c r="T164" s="113" t="s">
        <v>216</v>
      </c>
      <c r="U164" s="110"/>
      <c r="V164" s="110"/>
      <c r="W164" s="110"/>
      <c r="X164" s="110"/>
      <c r="Y164" s="114">
        <v>42005</v>
      </c>
      <c r="Z164" s="110"/>
      <c r="AA164" s="110"/>
      <c r="AB164" s="110"/>
      <c r="AC164" s="115" t="s">
        <v>1554</v>
      </c>
    </row>
    <row r="165" spans="2:29" ht="15" customHeight="1">
      <c r="B165" s="109"/>
      <c r="C165" s="110"/>
      <c r="D165" s="110"/>
      <c r="E165" s="110"/>
      <c r="F165" s="110"/>
      <c r="G165" s="110" t="s">
        <v>1553</v>
      </c>
      <c r="H165" s="110" t="s">
        <v>14</v>
      </c>
      <c r="I165" s="111" t="s">
        <v>50</v>
      </c>
      <c r="J165" s="110" t="s">
        <v>9</v>
      </c>
      <c r="K165" s="110" t="s">
        <v>10</v>
      </c>
      <c r="L165" s="110" t="s">
        <v>10</v>
      </c>
      <c r="M165" s="110" t="s">
        <v>11</v>
      </c>
      <c r="N165" s="9">
        <v>299983.15000000002</v>
      </c>
      <c r="O165" s="9">
        <v>0</v>
      </c>
      <c r="P165" s="9">
        <f t="shared" si="6"/>
        <v>299983.15000000002</v>
      </c>
      <c r="Q165" s="112" t="s">
        <v>1</v>
      </c>
      <c r="R165" s="113" t="s">
        <v>4</v>
      </c>
      <c r="S165" s="113"/>
      <c r="T165" s="113" t="s">
        <v>217</v>
      </c>
      <c r="U165" s="110"/>
      <c r="V165" s="110"/>
      <c r="W165" s="110"/>
      <c r="X165" s="110"/>
      <c r="Y165" s="114">
        <v>42005</v>
      </c>
      <c r="Z165" s="110"/>
      <c r="AA165" s="110"/>
      <c r="AB165" s="110"/>
      <c r="AC165" s="115" t="s">
        <v>1554</v>
      </c>
    </row>
    <row r="166" spans="2:29" ht="15" customHeight="1">
      <c r="B166" s="109"/>
      <c r="C166" s="110"/>
      <c r="D166" s="110"/>
      <c r="E166" s="110"/>
      <c r="F166" s="110"/>
      <c r="G166" s="110" t="s">
        <v>1553</v>
      </c>
      <c r="H166" s="110" t="s">
        <v>14</v>
      </c>
      <c r="I166" s="111" t="s">
        <v>50</v>
      </c>
      <c r="J166" s="110" t="s">
        <v>9</v>
      </c>
      <c r="K166" s="110" t="s">
        <v>10</v>
      </c>
      <c r="L166" s="110" t="s">
        <v>10</v>
      </c>
      <c r="M166" s="110" t="s">
        <v>11</v>
      </c>
      <c r="N166" s="9">
        <v>274303.98</v>
      </c>
      <c r="O166" s="9">
        <v>0</v>
      </c>
      <c r="P166" s="9">
        <f t="shared" si="6"/>
        <v>274303.98</v>
      </c>
      <c r="Q166" s="112" t="s">
        <v>1</v>
      </c>
      <c r="R166" s="113" t="s">
        <v>4</v>
      </c>
      <c r="S166" s="113"/>
      <c r="T166" s="113" t="s">
        <v>218</v>
      </c>
      <c r="U166" s="110"/>
      <c r="V166" s="110"/>
      <c r="W166" s="110"/>
      <c r="X166" s="110"/>
      <c r="Y166" s="114">
        <v>42005</v>
      </c>
      <c r="Z166" s="110"/>
      <c r="AA166" s="110"/>
      <c r="AB166" s="110"/>
      <c r="AC166" s="115" t="s">
        <v>1554</v>
      </c>
    </row>
    <row r="167" spans="2:29" ht="15" customHeight="1">
      <c r="B167" s="109"/>
      <c r="C167" s="110"/>
      <c r="D167" s="110"/>
      <c r="E167" s="110"/>
      <c r="F167" s="110"/>
      <c r="G167" s="110" t="s">
        <v>1553</v>
      </c>
      <c r="H167" s="110" t="s">
        <v>14</v>
      </c>
      <c r="I167" s="111" t="s">
        <v>50</v>
      </c>
      <c r="J167" s="110" t="s">
        <v>9</v>
      </c>
      <c r="K167" s="110" t="s">
        <v>10</v>
      </c>
      <c r="L167" s="110" t="s">
        <v>10</v>
      </c>
      <c r="M167" s="110" t="s">
        <v>11</v>
      </c>
      <c r="N167" s="9">
        <v>217868.44</v>
      </c>
      <c r="O167" s="9">
        <v>0</v>
      </c>
      <c r="P167" s="9">
        <f t="shared" si="6"/>
        <v>217868.44</v>
      </c>
      <c r="Q167" s="112" t="s">
        <v>1</v>
      </c>
      <c r="R167" s="113" t="s">
        <v>4</v>
      </c>
      <c r="S167" s="113"/>
      <c r="T167" s="113" t="s">
        <v>219</v>
      </c>
      <c r="U167" s="110"/>
      <c r="V167" s="110"/>
      <c r="W167" s="110"/>
      <c r="X167" s="110"/>
      <c r="Y167" s="114">
        <v>42005</v>
      </c>
      <c r="Z167" s="110"/>
      <c r="AA167" s="110"/>
      <c r="AB167" s="110"/>
      <c r="AC167" s="115" t="s">
        <v>1554</v>
      </c>
    </row>
    <row r="168" spans="2:29" ht="15" customHeight="1">
      <c r="B168" s="109"/>
      <c r="C168" s="110"/>
      <c r="D168" s="110"/>
      <c r="E168" s="110"/>
      <c r="F168" s="110"/>
      <c r="G168" s="110" t="s">
        <v>1553</v>
      </c>
      <c r="H168" s="110" t="s">
        <v>14</v>
      </c>
      <c r="I168" s="111" t="s">
        <v>50</v>
      </c>
      <c r="J168" s="110" t="s">
        <v>9</v>
      </c>
      <c r="K168" s="110" t="s">
        <v>10</v>
      </c>
      <c r="L168" s="110" t="s">
        <v>10</v>
      </c>
      <c r="M168" s="110" t="s">
        <v>11</v>
      </c>
      <c r="N168" s="9">
        <v>622381.56999999995</v>
      </c>
      <c r="O168" s="9">
        <v>0</v>
      </c>
      <c r="P168" s="9">
        <f t="shared" si="6"/>
        <v>622381.56999999995</v>
      </c>
      <c r="Q168" s="112" t="s">
        <v>1</v>
      </c>
      <c r="R168" s="113" t="s">
        <v>4</v>
      </c>
      <c r="S168" s="113"/>
      <c r="T168" s="113" t="s">
        <v>220</v>
      </c>
      <c r="U168" s="110"/>
      <c r="V168" s="110"/>
      <c r="W168" s="110"/>
      <c r="X168" s="110"/>
      <c r="Y168" s="114">
        <v>42005</v>
      </c>
      <c r="Z168" s="110"/>
      <c r="AA168" s="110"/>
      <c r="AB168" s="110"/>
      <c r="AC168" s="115" t="s">
        <v>1554</v>
      </c>
    </row>
    <row r="169" spans="2:29" ht="15" customHeight="1">
      <c r="B169" s="109"/>
      <c r="C169" s="110"/>
      <c r="D169" s="110"/>
      <c r="E169" s="110"/>
      <c r="F169" s="110"/>
      <c r="G169" s="110" t="s">
        <v>1553</v>
      </c>
      <c r="H169" s="110" t="s">
        <v>14</v>
      </c>
      <c r="I169" s="111" t="s">
        <v>50</v>
      </c>
      <c r="J169" s="110" t="s">
        <v>9</v>
      </c>
      <c r="K169" s="110" t="s">
        <v>10</v>
      </c>
      <c r="L169" s="110" t="s">
        <v>10</v>
      </c>
      <c r="M169" s="110" t="s">
        <v>11</v>
      </c>
      <c r="N169" s="9">
        <v>781322.7</v>
      </c>
      <c r="O169" s="9">
        <v>0</v>
      </c>
      <c r="P169" s="9">
        <f t="shared" si="6"/>
        <v>781322.7</v>
      </c>
      <c r="Q169" s="112" t="s">
        <v>1</v>
      </c>
      <c r="R169" s="113" t="s">
        <v>4</v>
      </c>
      <c r="S169" s="113"/>
      <c r="T169" s="113" t="s">
        <v>221</v>
      </c>
      <c r="U169" s="110"/>
      <c r="V169" s="110"/>
      <c r="W169" s="110"/>
      <c r="X169" s="110"/>
      <c r="Y169" s="114">
        <v>42005</v>
      </c>
      <c r="Z169" s="110"/>
      <c r="AA169" s="110"/>
      <c r="AB169" s="110"/>
      <c r="AC169" s="115" t="s">
        <v>1554</v>
      </c>
    </row>
    <row r="170" spans="2:29" ht="15" customHeight="1">
      <c r="B170" s="109"/>
      <c r="C170" s="110"/>
      <c r="D170" s="110"/>
      <c r="E170" s="110"/>
      <c r="F170" s="110"/>
      <c r="G170" s="110" t="s">
        <v>1553</v>
      </c>
      <c r="H170" s="110" t="s">
        <v>14</v>
      </c>
      <c r="I170" s="111" t="s">
        <v>50</v>
      </c>
      <c r="J170" s="110" t="s">
        <v>9</v>
      </c>
      <c r="K170" s="110" t="s">
        <v>10</v>
      </c>
      <c r="L170" s="110" t="s">
        <v>10</v>
      </c>
      <c r="M170" s="110" t="s">
        <v>11</v>
      </c>
      <c r="N170" s="9">
        <v>301350.56</v>
      </c>
      <c r="O170" s="9">
        <v>0</v>
      </c>
      <c r="P170" s="9">
        <f t="shared" si="6"/>
        <v>301350.56</v>
      </c>
      <c r="Q170" s="112" t="s">
        <v>1</v>
      </c>
      <c r="R170" s="113" t="s">
        <v>4</v>
      </c>
      <c r="S170" s="113"/>
      <c r="T170" s="113" t="s">
        <v>222</v>
      </c>
      <c r="U170" s="110"/>
      <c r="V170" s="110"/>
      <c r="W170" s="110"/>
      <c r="X170" s="110"/>
      <c r="Y170" s="114">
        <v>42005</v>
      </c>
      <c r="Z170" s="110"/>
      <c r="AA170" s="110"/>
      <c r="AB170" s="110"/>
      <c r="AC170" s="115" t="s">
        <v>1554</v>
      </c>
    </row>
    <row r="171" spans="2:29" ht="15" customHeight="1">
      <c r="B171" s="109"/>
      <c r="C171" s="110"/>
      <c r="D171" s="110"/>
      <c r="E171" s="110"/>
      <c r="F171" s="110"/>
      <c r="G171" s="110" t="s">
        <v>1553</v>
      </c>
      <c r="H171" s="110" t="s">
        <v>14</v>
      </c>
      <c r="I171" s="111" t="s">
        <v>50</v>
      </c>
      <c r="J171" s="110" t="s">
        <v>9</v>
      </c>
      <c r="K171" s="110" t="s">
        <v>10</v>
      </c>
      <c r="L171" s="110" t="s">
        <v>10</v>
      </c>
      <c r="M171" s="110" t="s">
        <v>11</v>
      </c>
      <c r="N171" s="9">
        <v>141243.54</v>
      </c>
      <c r="O171" s="9">
        <v>0</v>
      </c>
      <c r="P171" s="9">
        <f t="shared" si="6"/>
        <v>141243.54</v>
      </c>
      <c r="Q171" s="112" t="s">
        <v>1</v>
      </c>
      <c r="R171" s="113" t="s">
        <v>4</v>
      </c>
      <c r="S171" s="113"/>
      <c r="T171" s="113" t="s">
        <v>223</v>
      </c>
      <c r="U171" s="110"/>
      <c r="V171" s="110"/>
      <c r="W171" s="110"/>
      <c r="X171" s="110"/>
      <c r="Y171" s="114">
        <v>42005</v>
      </c>
      <c r="Z171" s="110"/>
      <c r="AA171" s="110"/>
      <c r="AB171" s="110"/>
      <c r="AC171" s="115" t="s">
        <v>1554</v>
      </c>
    </row>
    <row r="172" spans="2:29" ht="15" customHeight="1">
      <c r="B172" s="109"/>
      <c r="C172" s="110"/>
      <c r="D172" s="110"/>
      <c r="E172" s="110"/>
      <c r="F172" s="110"/>
      <c r="G172" s="110" t="s">
        <v>1553</v>
      </c>
      <c r="H172" s="110" t="s">
        <v>14</v>
      </c>
      <c r="I172" s="111" t="s">
        <v>50</v>
      </c>
      <c r="J172" s="110" t="s">
        <v>9</v>
      </c>
      <c r="K172" s="110" t="s">
        <v>10</v>
      </c>
      <c r="L172" s="110" t="s">
        <v>10</v>
      </c>
      <c r="M172" s="110" t="s">
        <v>11</v>
      </c>
      <c r="N172" s="9">
        <v>187390.65</v>
      </c>
      <c r="O172" s="9">
        <v>0</v>
      </c>
      <c r="P172" s="9">
        <f t="shared" si="6"/>
        <v>187390.65</v>
      </c>
      <c r="Q172" s="112" t="s">
        <v>1</v>
      </c>
      <c r="R172" s="113" t="s">
        <v>4</v>
      </c>
      <c r="S172" s="113"/>
      <c r="T172" s="113" t="s">
        <v>224</v>
      </c>
      <c r="U172" s="110"/>
      <c r="V172" s="110"/>
      <c r="W172" s="110"/>
      <c r="X172" s="110"/>
      <c r="Y172" s="114">
        <v>42005</v>
      </c>
      <c r="Z172" s="110"/>
      <c r="AA172" s="110"/>
      <c r="AB172" s="110"/>
      <c r="AC172" s="115" t="s">
        <v>1554</v>
      </c>
    </row>
    <row r="173" spans="2:29" ht="15" customHeight="1">
      <c r="B173" s="109"/>
      <c r="C173" s="110"/>
      <c r="D173" s="110"/>
      <c r="E173" s="110"/>
      <c r="F173" s="110"/>
      <c r="G173" s="110" t="s">
        <v>1553</v>
      </c>
      <c r="H173" s="110" t="s">
        <v>14</v>
      </c>
      <c r="I173" s="111" t="s">
        <v>50</v>
      </c>
      <c r="J173" s="110" t="s">
        <v>9</v>
      </c>
      <c r="K173" s="110" t="s">
        <v>10</v>
      </c>
      <c r="L173" s="110" t="s">
        <v>10</v>
      </c>
      <c r="M173" s="110" t="s">
        <v>11</v>
      </c>
      <c r="N173" s="9">
        <v>102451.96</v>
      </c>
      <c r="O173" s="9">
        <v>0</v>
      </c>
      <c r="P173" s="9">
        <f t="shared" si="6"/>
        <v>102451.96</v>
      </c>
      <c r="Q173" s="112" t="s">
        <v>1</v>
      </c>
      <c r="R173" s="113" t="s">
        <v>4</v>
      </c>
      <c r="S173" s="113"/>
      <c r="T173" s="113" t="s">
        <v>225</v>
      </c>
      <c r="U173" s="110"/>
      <c r="V173" s="110"/>
      <c r="W173" s="110"/>
      <c r="X173" s="110"/>
      <c r="Y173" s="114">
        <v>42005</v>
      </c>
      <c r="Z173" s="110"/>
      <c r="AA173" s="110"/>
      <c r="AB173" s="110"/>
      <c r="AC173" s="115" t="s">
        <v>1554</v>
      </c>
    </row>
    <row r="174" spans="2:29" ht="15" customHeight="1">
      <c r="B174" s="109"/>
      <c r="C174" s="110"/>
      <c r="D174" s="110"/>
      <c r="E174" s="110"/>
      <c r="F174" s="110"/>
      <c r="G174" s="110" t="s">
        <v>1553</v>
      </c>
      <c r="H174" s="110" t="s">
        <v>14</v>
      </c>
      <c r="I174" s="111" t="s">
        <v>50</v>
      </c>
      <c r="J174" s="110" t="s">
        <v>9</v>
      </c>
      <c r="K174" s="110" t="s">
        <v>10</v>
      </c>
      <c r="L174" s="110" t="s">
        <v>10</v>
      </c>
      <c r="M174" s="110" t="s">
        <v>11</v>
      </c>
      <c r="N174" s="9">
        <v>69572.679999999993</v>
      </c>
      <c r="O174" s="9">
        <v>0</v>
      </c>
      <c r="P174" s="9">
        <f t="shared" si="6"/>
        <v>69572.679999999993</v>
      </c>
      <c r="Q174" s="112" t="s">
        <v>1</v>
      </c>
      <c r="R174" s="113" t="s">
        <v>4</v>
      </c>
      <c r="S174" s="113"/>
      <c r="T174" s="113" t="s">
        <v>197</v>
      </c>
      <c r="U174" s="110"/>
      <c r="V174" s="110"/>
      <c r="W174" s="110"/>
      <c r="X174" s="110"/>
      <c r="Y174" s="114">
        <v>42005</v>
      </c>
      <c r="Z174" s="110"/>
      <c r="AA174" s="110"/>
      <c r="AB174" s="110"/>
      <c r="AC174" s="115" t="s">
        <v>1554</v>
      </c>
    </row>
    <row r="175" spans="2:29" ht="15" customHeight="1">
      <c r="B175" s="109"/>
      <c r="C175" s="110"/>
      <c r="D175" s="110"/>
      <c r="E175" s="110"/>
      <c r="F175" s="110"/>
      <c r="G175" s="110" t="s">
        <v>1553</v>
      </c>
      <c r="H175" s="110" t="s">
        <v>14</v>
      </c>
      <c r="I175" s="111" t="s">
        <v>50</v>
      </c>
      <c r="J175" s="110" t="s">
        <v>9</v>
      </c>
      <c r="K175" s="110" t="s">
        <v>10</v>
      </c>
      <c r="L175" s="110" t="s">
        <v>10</v>
      </c>
      <c r="M175" s="110" t="s">
        <v>11</v>
      </c>
      <c r="N175" s="9">
        <v>630406.52</v>
      </c>
      <c r="O175" s="9">
        <v>0</v>
      </c>
      <c r="P175" s="9">
        <f t="shared" si="6"/>
        <v>630406.52</v>
      </c>
      <c r="Q175" s="112" t="s">
        <v>1</v>
      </c>
      <c r="R175" s="113" t="s">
        <v>4</v>
      </c>
      <c r="S175" s="113"/>
      <c r="T175" s="113" t="s">
        <v>113</v>
      </c>
      <c r="U175" s="110"/>
      <c r="V175" s="110"/>
      <c r="W175" s="110"/>
      <c r="X175" s="110"/>
      <c r="Y175" s="114">
        <v>42005</v>
      </c>
      <c r="Z175" s="110"/>
      <c r="AA175" s="110"/>
      <c r="AB175" s="110"/>
      <c r="AC175" s="115" t="s">
        <v>1554</v>
      </c>
    </row>
    <row r="176" spans="2:29" ht="15" customHeight="1">
      <c r="B176" s="109"/>
      <c r="C176" s="110"/>
      <c r="D176" s="110"/>
      <c r="E176" s="110"/>
      <c r="F176" s="110"/>
      <c r="G176" s="110" t="s">
        <v>1553</v>
      </c>
      <c r="H176" s="110" t="s">
        <v>14</v>
      </c>
      <c r="I176" s="111" t="s">
        <v>50</v>
      </c>
      <c r="J176" s="110" t="s">
        <v>9</v>
      </c>
      <c r="K176" s="110" t="s">
        <v>10</v>
      </c>
      <c r="L176" s="110" t="s">
        <v>10</v>
      </c>
      <c r="M176" s="110" t="s">
        <v>11</v>
      </c>
      <c r="N176" s="9">
        <v>99849.78</v>
      </c>
      <c r="O176" s="9">
        <v>0</v>
      </c>
      <c r="P176" s="9">
        <f t="shared" si="6"/>
        <v>99849.78</v>
      </c>
      <c r="Q176" s="112" t="s">
        <v>1</v>
      </c>
      <c r="R176" s="113" t="s">
        <v>4</v>
      </c>
      <c r="S176" s="113"/>
      <c r="T176" s="113" t="s">
        <v>226</v>
      </c>
      <c r="U176" s="110"/>
      <c r="V176" s="110"/>
      <c r="W176" s="110"/>
      <c r="X176" s="110"/>
      <c r="Y176" s="114">
        <v>42005</v>
      </c>
      <c r="Z176" s="110"/>
      <c r="AA176" s="110"/>
      <c r="AB176" s="110"/>
      <c r="AC176" s="115" t="s">
        <v>1554</v>
      </c>
    </row>
    <row r="177" spans="2:29" ht="15" customHeight="1">
      <c r="B177" s="109"/>
      <c r="C177" s="110"/>
      <c r="D177" s="110"/>
      <c r="E177" s="110"/>
      <c r="F177" s="110"/>
      <c r="G177" s="110" t="s">
        <v>1553</v>
      </c>
      <c r="H177" s="110" t="s">
        <v>14</v>
      </c>
      <c r="I177" s="111" t="s">
        <v>50</v>
      </c>
      <c r="J177" s="110" t="s">
        <v>9</v>
      </c>
      <c r="K177" s="110" t="s">
        <v>10</v>
      </c>
      <c r="L177" s="110" t="s">
        <v>10</v>
      </c>
      <c r="M177" s="110" t="s">
        <v>11</v>
      </c>
      <c r="N177" s="9">
        <v>377408.74</v>
      </c>
      <c r="O177" s="9">
        <v>0</v>
      </c>
      <c r="P177" s="9">
        <f t="shared" si="6"/>
        <v>377408.74</v>
      </c>
      <c r="Q177" s="112" t="s">
        <v>1</v>
      </c>
      <c r="R177" s="113" t="s">
        <v>4</v>
      </c>
      <c r="S177" s="113"/>
      <c r="T177" s="113" t="s">
        <v>227</v>
      </c>
      <c r="U177" s="110"/>
      <c r="V177" s="110"/>
      <c r="W177" s="110"/>
      <c r="X177" s="110"/>
      <c r="Y177" s="114">
        <v>42005</v>
      </c>
      <c r="Z177" s="110"/>
      <c r="AA177" s="110"/>
      <c r="AB177" s="110"/>
      <c r="AC177" s="115" t="s">
        <v>1554</v>
      </c>
    </row>
    <row r="178" spans="2:29" ht="15" customHeight="1">
      <c r="B178" s="109"/>
      <c r="C178" s="110"/>
      <c r="D178" s="110"/>
      <c r="E178" s="110"/>
      <c r="F178" s="110"/>
      <c r="G178" s="110" t="s">
        <v>1553</v>
      </c>
      <c r="H178" s="110" t="s">
        <v>14</v>
      </c>
      <c r="I178" s="111" t="s">
        <v>50</v>
      </c>
      <c r="J178" s="110" t="s">
        <v>9</v>
      </c>
      <c r="K178" s="110" t="s">
        <v>10</v>
      </c>
      <c r="L178" s="110" t="s">
        <v>10</v>
      </c>
      <c r="M178" s="110" t="s">
        <v>11</v>
      </c>
      <c r="N178" s="9">
        <v>324708.57</v>
      </c>
      <c r="O178" s="9">
        <v>0</v>
      </c>
      <c r="P178" s="9">
        <f t="shared" si="6"/>
        <v>324708.57</v>
      </c>
      <c r="Q178" s="112" t="s">
        <v>1</v>
      </c>
      <c r="R178" s="113" t="s">
        <v>4</v>
      </c>
      <c r="S178" s="113"/>
      <c r="T178" s="113" t="s">
        <v>228</v>
      </c>
      <c r="U178" s="110"/>
      <c r="V178" s="110"/>
      <c r="W178" s="110"/>
      <c r="X178" s="110"/>
      <c r="Y178" s="114">
        <v>42005</v>
      </c>
      <c r="Z178" s="110"/>
      <c r="AA178" s="110"/>
      <c r="AB178" s="110"/>
      <c r="AC178" s="115" t="s">
        <v>1554</v>
      </c>
    </row>
    <row r="179" spans="2:29" ht="15" customHeight="1">
      <c r="B179" s="109"/>
      <c r="C179" s="110"/>
      <c r="D179" s="110"/>
      <c r="E179" s="110"/>
      <c r="F179" s="110"/>
      <c r="G179" s="110" t="s">
        <v>1553</v>
      </c>
      <c r="H179" s="110" t="s">
        <v>14</v>
      </c>
      <c r="I179" s="111" t="s">
        <v>50</v>
      </c>
      <c r="J179" s="110" t="s">
        <v>9</v>
      </c>
      <c r="K179" s="110" t="s">
        <v>10</v>
      </c>
      <c r="L179" s="110" t="s">
        <v>10</v>
      </c>
      <c r="M179" s="110" t="s">
        <v>11</v>
      </c>
      <c r="N179" s="9">
        <v>367502.98</v>
      </c>
      <c r="O179" s="9">
        <v>0</v>
      </c>
      <c r="P179" s="9">
        <f t="shared" si="6"/>
        <v>367502.98</v>
      </c>
      <c r="Q179" s="112" t="s">
        <v>1</v>
      </c>
      <c r="R179" s="113" t="s">
        <v>4</v>
      </c>
      <c r="S179" s="113"/>
      <c r="T179" s="113" t="s">
        <v>229</v>
      </c>
      <c r="U179" s="110"/>
      <c r="V179" s="110"/>
      <c r="W179" s="110"/>
      <c r="X179" s="110"/>
      <c r="Y179" s="114">
        <v>42005</v>
      </c>
      <c r="Z179" s="110"/>
      <c r="AA179" s="110"/>
      <c r="AB179" s="110"/>
      <c r="AC179" s="115" t="s">
        <v>1554</v>
      </c>
    </row>
    <row r="180" spans="2:29" ht="15" customHeight="1">
      <c r="B180" s="109"/>
      <c r="C180" s="110"/>
      <c r="D180" s="110"/>
      <c r="E180" s="110"/>
      <c r="F180" s="110"/>
      <c r="G180" s="110" t="s">
        <v>1553</v>
      </c>
      <c r="H180" s="110" t="s">
        <v>14</v>
      </c>
      <c r="I180" s="111" t="s">
        <v>50</v>
      </c>
      <c r="J180" s="110" t="s">
        <v>9</v>
      </c>
      <c r="K180" s="110" t="s">
        <v>10</v>
      </c>
      <c r="L180" s="110" t="s">
        <v>10</v>
      </c>
      <c r="M180" s="110" t="s">
        <v>11</v>
      </c>
      <c r="N180" s="9">
        <v>639772.6</v>
      </c>
      <c r="O180" s="9">
        <v>0</v>
      </c>
      <c r="P180" s="9">
        <f t="shared" si="6"/>
        <v>639772.6</v>
      </c>
      <c r="Q180" s="112" t="s">
        <v>1</v>
      </c>
      <c r="R180" s="113" t="s">
        <v>4</v>
      </c>
      <c r="S180" s="113"/>
      <c r="T180" s="113" t="s">
        <v>230</v>
      </c>
      <c r="U180" s="110"/>
      <c r="V180" s="110"/>
      <c r="W180" s="110"/>
      <c r="X180" s="110"/>
      <c r="Y180" s="114">
        <v>42005</v>
      </c>
      <c r="Z180" s="110"/>
      <c r="AA180" s="110"/>
      <c r="AB180" s="110"/>
      <c r="AC180" s="115" t="s">
        <v>1554</v>
      </c>
    </row>
    <row r="181" spans="2:29" ht="15" customHeight="1">
      <c r="B181" s="109"/>
      <c r="C181" s="110"/>
      <c r="D181" s="110"/>
      <c r="E181" s="110"/>
      <c r="F181" s="110"/>
      <c r="G181" s="110" t="s">
        <v>1553</v>
      </c>
      <c r="H181" s="110" t="s">
        <v>14</v>
      </c>
      <c r="I181" s="111" t="s">
        <v>50</v>
      </c>
      <c r="J181" s="110" t="s">
        <v>9</v>
      </c>
      <c r="K181" s="110" t="s">
        <v>10</v>
      </c>
      <c r="L181" s="110" t="s">
        <v>10</v>
      </c>
      <c r="M181" s="110" t="s">
        <v>11</v>
      </c>
      <c r="N181" s="9">
        <v>170975.57</v>
      </c>
      <c r="O181" s="9">
        <v>0</v>
      </c>
      <c r="P181" s="9">
        <f t="shared" si="6"/>
        <v>170975.57</v>
      </c>
      <c r="Q181" s="112" t="s">
        <v>1</v>
      </c>
      <c r="R181" s="113" t="s">
        <v>4</v>
      </c>
      <c r="S181" s="113"/>
      <c r="T181" s="113" t="s">
        <v>114</v>
      </c>
      <c r="U181" s="110"/>
      <c r="V181" s="110"/>
      <c r="W181" s="110"/>
      <c r="X181" s="110"/>
      <c r="Y181" s="114">
        <v>42005</v>
      </c>
      <c r="Z181" s="110"/>
      <c r="AA181" s="110"/>
      <c r="AB181" s="110"/>
      <c r="AC181" s="115" t="s">
        <v>1554</v>
      </c>
    </row>
    <row r="182" spans="2:29" ht="15" customHeight="1">
      <c r="B182" s="109"/>
      <c r="C182" s="110"/>
      <c r="D182" s="110"/>
      <c r="E182" s="110"/>
      <c r="F182" s="110"/>
      <c r="G182" s="110" t="s">
        <v>1553</v>
      </c>
      <c r="H182" s="110" t="s">
        <v>14</v>
      </c>
      <c r="I182" s="111" t="s">
        <v>50</v>
      </c>
      <c r="J182" s="110" t="s">
        <v>9</v>
      </c>
      <c r="K182" s="110" t="s">
        <v>10</v>
      </c>
      <c r="L182" s="110" t="s">
        <v>10</v>
      </c>
      <c r="M182" s="110" t="s">
        <v>11</v>
      </c>
      <c r="N182" s="9">
        <v>136075.15</v>
      </c>
      <c r="O182" s="9">
        <v>0</v>
      </c>
      <c r="P182" s="9">
        <f t="shared" si="6"/>
        <v>136075.15</v>
      </c>
      <c r="Q182" s="112" t="s">
        <v>1</v>
      </c>
      <c r="R182" s="113" t="s">
        <v>4</v>
      </c>
      <c r="S182" s="113"/>
      <c r="T182" s="113" t="s">
        <v>231</v>
      </c>
      <c r="U182" s="110"/>
      <c r="V182" s="110"/>
      <c r="W182" s="110"/>
      <c r="X182" s="110"/>
      <c r="Y182" s="114">
        <v>42005</v>
      </c>
      <c r="Z182" s="110"/>
      <c r="AA182" s="110"/>
      <c r="AB182" s="110"/>
      <c r="AC182" s="115" t="s">
        <v>1554</v>
      </c>
    </row>
    <row r="183" spans="2:29" ht="15" customHeight="1">
      <c r="B183" s="109"/>
      <c r="C183" s="110"/>
      <c r="D183" s="110"/>
      <c r="E183" s="110"/>
      <c r="F183" s="110"/>
      <c r="G183" s="110" t="s">
        <v>1553</v>
      </c>
      <c r="H183" s="110" t="s">
        <v>14</v>
      </c>
      <c r="I183" s="111" t="s">
        <v>50</v>
      </c>
      <c r="J183" s="110" t="s">
        <v>9</v>
      </c>
      <c r="K183" s="110" t="s">
        <v>10</v>
      </c>
      <c r="L183" s="110" t="s">
        <v>10</v>
      </c>
      <c r="M183" s="110" t="s">
        <v>11</v>
      </c>
      <c r="N183" s="9">
        <v>439933.42</v>
      </c>
      <c r="O183" s="9">
        <v>0</v>
      </c>
      <c r="P183" s="9">
        <f t="shared" si="6"/>
        <v>439933.42</v>
      </c>
      <c r="Q183" s="112" t="s">
        <v>1</v>
      </c>
      <c r="R183" s="113" t="s">
        <v>4</v>
      </c>
      <c r="S183" s="113"/>
      <c r="T183" s="113" t="s">
        <v>232</v>
      </c>
      <c r="U183" s="110"/>
      <c r="V183" s="110"/>
      <c r="W183" s="110"/>
      <c r="X183" s="110"/>
      <c r="Y183" s="114">
        <v>42005</v>
      </c>
      <c r="Z183" s="110"/>
      <c r="AA183" s="110"/>
      <c r="AB183" s="110"/>
      <c r="AC183" s="115" t="s">
        <v>1554</v>
      </c>
    </row>
    <row r="184" spans="2:29" ht="15" customHeight="1">
      <c r="B184" s="109"/>
      <c r="C184" s="110"/>
      <c r="D184" s="110"/>
      <c r="E184" s="110"/>
      <c r="F184" s="110"/>
      <c r="G184" s="110" t="s">
        <v>1553</v>
      </c>
      <c r="H184" s="110" t="s">
        <v>14</v>
      </c>
      <c r="I184" s="111" t="s">
        <v>50</v>
      </c>
      <c r="J184" s="110" t="s">
        <v>9</v>
      </c>
      <c r="K184" s="110" t="s">
        <v>10</v>
      </c>
      <c r="L184" s="110" t="s">
        <v>10</v>
      </c>
      <c r="M184" s="110" t="s">
        <v>11</v>
      </c>
      <c r="N184" s="9">
        <v>63806.67</v>
      </c>
      <c r="O184" s="9">
        <v>0</v>
      </c>
      <c r="P184" s="9">
        <f t="shared" si="6"/>
        <v>63806.67</v>
      </c>
      <c r="Q184" s="112" t="s">
        <v>1</v>
      </c>
      <c r="R184" s="113" t="s">
        <v>4</v>
      </c>
      <c r="S184" s="113"/>
      <c r="T184" s="113" t="s">
        <v>233</v>
      </c>
      <c r="U184" s="110"/>
      <c r="V184" s="110"/>
      <c r="W184" s="110"/>
      <c r="X184" s="110"/>
      <c r="Y184" s="114">
        <v>42005</v>
      </c>
      <c r="Z184" s="110"/>
      <c r="AA184" s="110"/>
      <c r="AB184" s="110"/>
      <c r="AC184" s="115" t="s">
        <v>1554</v>
      </c>
    </row>
    <row r="185" spans="2:29" ht="15" customHeight="1">
      <c r="B185" s="109"/>
      <c r="C185" s="110"/>
      <c r="D185" s="110"/>
      <c r="E185" s="110"/>
      <c r="F185" s="110"/>
      <c r="G185" s="110" t="s">
        <v>1553</v>
      </c>
      <c r="H185" s="110" t="s">
        <v>14</v>
      </c>
      <c r="I185" s="111" t="s">
        <v>50</v>
      </c>
      <c r="J185" s="110" t="s">
        <v>9</v>
      </c>
      <c r="K185" s="110" t="s">
        <v>10</v>
      </c>
      <c r="L185" s="110" t="s">
        <v>10</v>
      </c>
      <c r="M185" s="110" t="s">
        <v>11</v>
      </c>
      <c r="N185" s="9">
        <v>32301.919999999998</v>
      </c>
      <c r="O185" s="9">
        <v>0</v>
      </c>
      <c r="P185" s="9">
        <f t="shared" si="6"/>
        <v>32301.919999999998</v>
      </c>
      <c r="Q185" s="112" t="s">
        <v>1</v>
      </c>
      <c r="R185" s="113" t="s">
        <v>4</v>
      </c>
      <c r="S185" s="113"/>
      <c r="T185" s="113" t="s">
        <v>234</v>
      </c>
      <c r="U185" s="110"/>
      <c r="V185" s="110"/>
      <c r="W185" s="110"/>
      <c r="X185" s="110"/>
      <c r="Y185" s="114">
        <v>42005</v>
      </c>
      <c r="Z185" s="110"/>
      <c r="AA185" s="110"/>
      <c r="AB185" s="110"/>
      <c r="AC185" s="115" t="s">
        <v>1554</v>
      </c>
    </row>
    <row r="186" spans="2:29" ht="15" customHeight="1">
      <c r="B186" s="109"/>
      <c r="C186" s="110"/>
      <c r="D186" s="110"/>
      <c r="E186" s="110"/>
      <c r="F186" s="110"/>
      <c r="G186" s="110" t="s">
        <v>1553</v>
      </c>
      <c r="H186" s="110" t="s">
        <v>14</v>
      </c>
      <c r="I186" s="111" t="s">
        <v>50</v>
      </c>
      <c r="J186" s="110" t="s">
        <v>9</v>
      </c>
      <c r="K186" s="110" t="s">
        <v>10</v>
      </c>
      <c r="L186" s="110" t="s">
        <v>10</v>
      </c>
      <c r="M186" s="110" t="s">
        <v>11</v>
      </c>
      <c r="N186" s="9">
        <v>120170.25</v>
      </c>
      <c r="O186" s="9">
        <v>0</v>
      </c>
      <c r="P186" s="9">
        <f t="shared" si="6"/>
        <v>120170.25</v>
      </c>
      <c r="Q186" s="112" t="s">
        <v>1</v>
      </c>
      <c r="R186" s="113" t="s">
        <v>4</v>
      </c>
      <c r="S186" s="113"/>
      <c r="T186" s="113" t="s">
        <v>235</v>
      </c>
      <c r="U186" s="110"/>
      <c r="V186" s="110"/>
      <c r="W186" s="110"/>
      <c r="X186" s="110"/>
      <c r="Y186" s="114">
        <v>42005</v>
      </c>
      <c r="Z186" s="110"/>
      <c r="AA186" s="110"/>
      <c r="AB186" s="110"/>
      <c r="AC186" s="115" t="s">
        <v>1554</v>
      </c>
    </row>
    <row r="187" spans="2:29" ht="15" customHeight="1">
      <c r="B187" s="109"/>
      <c r="C187" s="110"/>
      <c r="D187" s="110"/>
      <c r="E187" s="110"/>
      <c r="F187" s="110"/>
      <c r="G187" s="110" t="s">
        <v>1553</v>
      </c>
      <c r="H187" s="110" t="s">
        <v>14</v>
      </c>
      <c r="I187" s="111" t="s">
        <v>50</v>
      </c>
      <c r="J187" s="110" t="s">
        <v>9</v>
      </c>
      <c r="K187" s="110" t="s">
        <v>10</v>
      </c>
      <c r="L187" s="110" t="s">
        <v>10</v>
      </c>
      <c r="M187" s="110" t="s">
        <v>11</v>
      </c>
      <c r="N187" s="9">
        <v>324026.87</v>
      </c>
      <c r="O187" s="9">
        <v>0</v>
      </c>
      <c r="P187" s="9">
        <f t="shared" si="6"/>
        <v>324026.87</v>
      </c>
      <c r="Q187" s="112" t="s">
        <v>1</v>
      </c>
      <c r="R187" s="113" t="s">
        <v>4</v>
      </c>
      <c r="S187" s="113"/>
      <c r="T187" s="113" t="s">
        <v>236</v>
      </c>
      <c r="U187" s="110"/>
      <c r="V187" s="110"/>
      <c r="W187" s="110"/>
      <c r="X187" s="110"/>
      <c r="Y187" s="114">
        <v>42005</v>
      </c>
      <c r="Z187" s="110"/>
      <c r="AA187" s="110"/>
      <c r="AB187" s="110"/>
      <c r="AC187" s="115" t="s">
        <v>1554</v>
      </c>
    </row>
    <row r="188" spans="2:29" ht="15" customHeight="1">
      <c r="B188" s="109"/>
      <c r="C188" s="110"/>
      <c r="D188" s="110"/>
      <c r="E188" s="110"/>
      <c r="F188" s="110"/>
      <c r="G188" s="110" t="s">
        <v>1553</v>
      </c>
      <c r="H188" s="110" t="s">
        <v>14</v>
      </c>
      <c r="I188" s="111" t="s">
        <v>50</v>
      </c>
      <c r="J188" s="110" t="s">
        <v>9</v>
      </c>
      <c r="K188" s="110" t="s">
        <v>10</v>
      </c>
      <c r="L188" s="110" t="s">
        <v>10</v>
      </c>
      <c r="M188" s="110" t="s">
        <v>11</v>
      </c>
      <c r="N188" s="9">
        <v>204213.44</v>
      </c>
      <c r="O188" s="9">
        <v>0</v>
      </c>
      <c r="P188" s="9">
        <f t="shared" si="6"/>
        <v>204213.44</v>
      </c>
      <c r="Q188" s="112" t="s">
        <v>1</v>
      </c>
      <c r="R188" s="113" t="s">
        <v>4</v>
      </c>
      <c r="S188" s="113"/>
      <c r="T188" s="113" t="s">
        <v>237</v>
      </c>
      <c r="U188" s="110"/>
      <c r="V188" s="110"/>
      <c r="W188" s="110"/>
      <c r="X188" s="110"/>
      <c r="Y188" s="114">
        <v>42005</v>
      </c>
      <c r="Z188" s="110"/>
      <c r="AA188" s="110"/>
      <c r="AB188" s="110"/>
      <c r="AC188" s="115" t="s">
        <v>1554</v>
      </c>
    </row>
    <row r="189" spans="2:29" ht="15" customHeight="1">
      <c r="B189" s="109"/>
      <c r="C189" s="110"/>
      <c r="D189" s="110"/>
      <c r="E189" s="110"/>
      <c r="F189" s="110"/>
      <c r="G189" s="110" t="s">
        <v>1553</v>
      </c>
      <c r="H189" s="110" t="s">
        <v>14</v>
      </c>
      <c r="I189" s="111" t="s">
        <v>50</v>
      </c>
      <c r="J189" s="110" t="s">
        <v>9</v>
      </c>
      <c r="K189" s="110" t="s">
        <v>10</v>
      </c>
      <c r="L189" s="110" t="s">
        <v>10</v>
      </c>
      <c r="M189" s="110" t="s">
        <v>11</v>
      </c>
      <c r="N189" s="9">
        <v>8048.59</v>
      </c>
      <c r="O189" s="9">
        <v>0</v>
      </c>
      <c r="P189" s="9">
        <f t="shared" si="6"/>
        <v>8048.59</v>
      </c>
      <c r="Q189" s="112" t="s">
        <v>1</v>
      </c>
      <c r="R189" s="113" t="s">
        <v>4</v>
      </c>
      <c r="S189" s="113"/>
      <c r="T189" s="113" t="s">
        <v>115</v>
      </c>
      <c r="U189" s="110"/>
      <c r="V189" s="110"/>
      <c r="W189" s="110"/>
      <c r="X189" s="110"/>
      <c r="Y189" s="114">
        <v>42005</v>
      </c>
      <c r="Z189" s="110"/>
      <c r="AA189" s="110"/>
      <c r="AB189" s="110"/>
      <c r="AC189" s="115" t="s">
        <v>1554</v>
      </c>
    </row>
    <row r="190" spans="2:29" ht="15" customHeight="1">
      <c r="B190" s="109"/>
      <c r="C190" s="110"/>
      <c r="D190" s="110"/>
      <c r="E190" s="110"/>
      <c r="F190" s="110"/>
      <c r="G190" s="110" t="s">
        <v>1553</v>
      </c>
      <c r="H190" s="110" t="s">
        <v>14</v>
      </c>
      <c r="I190" s="111" t="s">
        <v>50</v>
      </c>
      <c r="J190" s="110" t="s">
        <v>9</v>
      </c>
      <c r="K190" s="110" t="s">
        <v>10</v>
      </c>
      <c r="L190" s="110" t="s">
        <v>10</v>
      </c>
      <c r="M190" s="110" t="s">
        <v>11</v>
      </c>
      <c r="N190" s="9">
        <v>117903.64</v>
      </c>
      <c r="O190" s="9">
        <v>0</v>
      </c>
      <c r="P190" s="9">
        <f t="shared" si="6"/>
        <v>117903.64</v>
      </c>
      <c r="Q190" s="112" t="s">
        <v>1</v>
      </c>
      <c r="R190" s="113" t="s">
        <v>4</v>
      </c>
      <c r="S190" s="113"/>
      <c r="T190" s="113" t="s">
        <v>116</v>
      </c>
      <c r="U190" s="110"/>
      <c r="V190" s="110"/>
      <c r="W190" s="110"/>
      <c r="X190" s="110"/>
      <c r="Y190" s="114">
        <v>42005</v>
      </c>
      <c r="Z190" s="110"/>
      <c r="AA190" s="110"/>
      <c r="AB190" s="110"/>
      <c r="AC190" s="115" t="s">
        <v>1554</v>
      </c>
    </row>
    <row r="191" spans="2:29" ht="15" customHeight="1">
      <c r="B191" s="109"/>
      <c r="C191" s="110"/>
      <c r="D191" s="110"/>
      <c r="E191" s="110"/>
      <c r="F191" s="110"/>
      <c r="G191" s="110" t="s">
        <v>1553</v>
      </c>
      <c r="H191" s="110" t="s">
        <v>14</v>
      </c>
      <c r="I191" s="111" t="s">
        <v>50</v>
      </c>
      <c r="J191" s="110" t="s">
        <v>9</v>
      </c>
      <c r="K191" s="110" t="s">
        <v>10</v>
      </c>
      <c r="L191" s="110" t="s">
        <v>10</v>
      </c>
      <c r="M191" s="110" t="s">
        <v>11</v>
      </c>
      <c r="N191" s="9">
        <v>150867.42000000001</v>
      </c>
      <c r="O191" s="9">
        <v>0</v>
      </c>
      <c r="P191" s="9">
        <f t="shared" si="6"/>
        <v>150867.42000000001</v>
      </c>
      <c r="Q191" s="112" t="s">
        <v>1</v>
      </c>
      <c r="R191" s="113" t="s">
        <v>4</v>
      </c>
      <c r="S191" s="113"/>
      <c r="T191" s="113" t="s">
        <v>238</v>
      </c>
      <c r="U191" s="110"/>
      <c r="V191" s="110"/>
      <c r="W191" s="110"/>
      <c r="X191" s="110"/>
      <c r="Y191" s="114">
        <v>42005</v>
      </c>
      <c r="Z191" s="110"/>
      <c r="AA191" s="110"/>
      <c r="AB191" s="110"/>
      <c r="AC191" s="115" t="s">
        <v>1554</v>
      </c>
    </row>
    <row r="192" spans="2:29" ht="15" customHeight="1">
      <c r="B192" s="109"/>
      <c r="C192" s="110"/>
      <c r="D192" s="110"/>
      <c r="E192" s="110"/>
      <c r="F192" s="110"/>
      <c r="G192" s="110" t="s">
        <v>1553</v>
      </c>
      <c r="H192" s="110" t="s">
        <v>14</v>
      </c>
      <c r="I192" s="111" t="s">
        <v>50</v>
      </c>
      <c r="J192" s="110" t="s">
        <v>9</v>
      </c>
      <c r="K192" s="110" t="s">
        <v>10</v>
      </c>
      <c r="L192" s="110" t="s">
        <v>10</v>
      </c>
      <c r="M192" s="110" t="s">
        <v>11</v>
      </c>
      <c r="N192" s="9">
        <v>205706.12</v>
      </c>
      <c r="O192" s="9">
        <v>0</v>
      </c>
      <c r="P192" s="9">
        <f t="shared" si="6"/>
        <v>205706.12</v>
      </c>
      <c r="Q192" s="112" t="s">
        <v>1</v>
      </c>
      <c r="R192" s="113" t="s">
        <v>4</v>
      </c>
      <c r="S192" s="113"/>
      <c r="T192" s="113" t="s">
        <v>239</v>
      </c>
      <c r="U192" s="110"/>
      <c r="V192" s="110"/>
      <c r="W192" s="110"/>
      <c r="X192" s="110"/>
      <c r="Y192" s="114">
        <v>42005</v>
      </c>
      <c r="Z192" s="110"/>
      <c r="AA192" s="110"/>
      <c r="AB192" s="110"/>
      <c r="AC192" s="115" t="s">
        <v>1554</v>
      </c>
    </row>
    <row r="193" spans="2:29" ht="15" customHeight="1">
      <c r="B193" s="109"/>
      <c r="C193" s="110"/>
      <c r="D193" s="110"/>
      <c r="E193" s="110"/>
      <c r="F193" s="110"/>
      <c r="G193" s="110" t="s">
        <v>1553</v>
      </c>
      <c r="H193" s="110" t="s">
        <v>14</v>
      </c>
      <c r="I193" s="111" t="s">
        <v>50</v>
      </c>
      <c r="J193" s="110" t="s">
        <v>9</v>
      </c>
      <c r="K193" s="110" t="s">
        <v>10</v>
      </c>
      <c r="L193" s="110" t="s">
        <v>10</v>
      </c>
      <c r="M193" s="110" t="s">
        <v>11</v>
      </c>
      <c r="N193" s="9">
        <v>21241.49</v>
      </c>
      <c r="O193" s="9">
        <v>0</v>
      </c>
      <c r="P193" s="9">
        <f t="shared" si="6"/>
        <v>21241.49</v>
      </c>
      <c r="Q193" s="112" t="s">
        <v>1</v>
      </c>
      <c r="R193" s="113" t="s">
        <v>4</v>
      </c>
      <c r="S193" s="113"/>
      <c r="T193" s="113" t="s">
        <v>240</v>
      </c>
      <c r="U193" s="110"/>
      <c r="V193" s="110"/>
      <c r="W193" s="110"/>
      <c r="X193" s="110"/>
      <c r="Y193" s="114">
        <v>42005</v>
      </c>
      <c r="Z193" s="110"/>
      <c r="AA193" s="110"/>
      <c r="AB193" s="110"/>
      <c r="AC193" s="115" t="s">
        <v>1554</v>
      </c>
    </row>
    <row r="194" spans="2:29" ht="15" customHeight="1">
      <c r="B194" s="109"/>
      <c r="C194" s="110"/>
      <c r="D194" s="110"/>
      <c r="E194" s="110"/>
      <c r="F194" s="110"/>
      <c r="G194" s="110" t="s">
        <v>1553</v>
      </c>
      <c r="H194" s="110" t="s">
        <v>14</v>
      </c>
      <c r="I194" s="111" t="s">
        <v>50</v>
      </c>
      <c r="J194" s="110" t="s">
        <v>9</v>
      </c>
      <c r="K194" s="110" t="s">
        <v>10</v>
      </c>
      <c r="L194" s="110" t="s">
        <v>10</v>
      </c>
      <c r="M194" s="110" t="s">
        <v>11</v>
      </c>
      <c r="N194" s="9">
        <v>28470.34</v>
      </c>
      <c r="O194" s="9">
        <v>0</v>
      </c>
      <c r="P194" s="9">
        <f t="shared" si="6"/>
        <v>28470.34</v>
      </c>
      <c r="Q194" s="112" t="s">
        <v>1</v>
      </c>
      <c r="R194" s="113" t="s">
        <v>4</v>
      </c>
      <c r="S194" s="113"/>
      <c r="T194" s="113" t="s">
        <v>241</v>
      </c>
      <c r="U194" s="110"/>
      <c r="V194" s="110"/>
      <c r="W194" s="110"/>
      <c r="X194" s="110"/>
      <c r="Y194" s="114">
        <v>42005</v>
      </c>
      <c r="Z194" s="110"/>
      <c r="AA194" s="110"/>
      <c r="AB194" s="110"/>
      <c r="AC194" s="115" t="s">
        <v>1554</v>
      </c>
    </row>
    <row r="195" spans="2:29" ht="15" customHeight="1">
      <c r="B195" s="109"/>
      <c r="C195" s="110"/>
      <c r="D195" s="110"/>
      <c r="E195" s="110"/>
      <c r="F195" s="110"/>
      <c r="G195" s="110" t="s">
        <v>1553</v>
      </c>
      <c r="H195" s="110" t="s">
        <v>14</v>
      </c>
      <c r="I195" s="111" t="s">
        <v>50</v>
      </c>
      <c r="J195" s="110" t="s">
        <v>9</v>
      </c>
      <c r="K195" s="110" t="s">
        <v>10</v>
      </c>
      <c r="L195" s="110" t="s">
        <v>10</v>
      </c>
      <c r="M195" s="110" t="s">
        <v>11</v>
      </c>
      <c r="N195" s="9">
        <v>16868</v>
      </c>
      <c r="O195" s="9">
        <v>0</v>
      </c>
      <c r="P195" s="9">
        <f t="shared" si="6"/>
        <v>16868</v>
      </c>
      <c r="Q195" s="112" t="s">
        <v>1</v>
      </c>
      <c r="R195" s="113" t="s">
        <v>4</v>
      </c>
      <c r="S195" s="113"/>
      <c r="T195" s="113" t="s">
        <v>198</v>
      </c>
      <c r="U195" s="110"/>
      <c r="V195" s="110"/>
      <c r="W195" s="110"/>
      <c r="X195" s="110"/>
      <c r="Y195" s="114">
        <v>42005</v>
      </c>
      <c r="Z195" s="110"/>
      <c r="AA195" s="110"/>
      <c r="AB195" s="110"/>
      <c r="AC195" s="115" t="s">
        <v>1554</v>
      </c>
    </row>
    <row r="196" spans="2:29" ht="15" customHeight="1">
      <c r="B196" s="109"/>
      <c r="C196" s="110"/>
      <c r="D196" s="110"/>
      <c r="E196" s="110"/>
      <c r="F196" s="110"/>
      <c r="G196" s="110" t="s">
        <v>1553</v>
      </c>
      <c r="H196" s="110" t="s">
        <v>14</v>
      </c>
      <c r="I196" s="111" t="s">
        <v>50</v>
      </c>
      <c r="J196" s="110" t="s">
        <v>9</v>
      </c>
      <c r="K196" s="110" t="s">
        <v>10</v>
      </c>
      <c r="L196" s="110" t="s">
        <v>10</v>
      </c>
      <c r="M196" s="110" t="s">
        <v>11</v>
      </c>
      <c r="N196" s="9">
        <v>1328097.6000000001</v>
      </c>
      <c r="O196" s="9">
        <v>0</v>
      </c>
      <c r="P196" s="9">
        <f t="shared" si="6"/>
        <v>1328097.6000000001</v>
      </c>
      <c r="Q196" s="112" t="s">
        <v>1</v>
      </c>
      <c r="R196" s="113" t="s">
        <v>4</v>
      </c>
      <c r="S196" s="113"/>
      <c r="T196" s="113" t="s">
        <v>242</v>
      </c>
      <c r="U196" s="110"/>
      <c r="V196" s="110"/>
      <c r="W196" s="110"/>
      <c r="X196" s="110"/>
      <c r="Y196" s="114">
        <v>42005</v>
      </c>
      <c r="Z196" s="110"/>
      <c r="AA196" s="110"/>
      <c r="AB196" s="110"/>
      <c r="AC196" s="115" t="s">
        <v>1554</v>
      </c>
    </row>
    <row r="197" spans="2:29" ht="15" customHeight="1">
      <c r="B197" s="109"/>
      <c r="C197" s="110"/>
      <c r="D197" s="110"/>
      <c r="E197" s="110"/>
      <c r="F197" s="110"/>
      <c r="G197" s="110" t="s">
        <v>1553</v>
      </c>
      <c r="H197" s="110" t="s">
        <v>14</v>
      </c>
      <c r="I197" s="111" t="s">
        <v>50</v>
      </c>
      <c r="J197" s="110" t="s">
        <v>9</v>
      </c>
      <c r="K197" s="110" t="s">
        <v>10</v>
      </c>
      <c r="L197" s="110" t="s">
        <v>10</v>
      </c>
      <c r="M197" s="110" t="s">
        <v>11</v>
      </c>
      <c r="N197" s="9">
        <v>653771.59</v>
      </c>
      <c r="O197" s="9">
        <v>0</v>
      </c>
      <c r="P197" s="9">
        <f t="shared" si="6"/>
        <v>653771.59</v>
      </c>
      <c r="Q197" s="112" t="s">
        <v>1</v>
      </c>
      <c r="R197" s="113" t="s">
        <v>4</v>
      </c>
      <c r="S197" s="113"/>
      <c r="T197" s="113" t="s">
        <v>243</v>
      </c>
      <c r="U197" s="110"/>
      <c r="V197" s="110"/>
      <c r="W197" s="110"/>
      <c r="X197" s="110"/>
      <c r="Y197" s="114">
        <v>42005</v>
      </c>
      <c r="Z197" s="110"/>
      <c r="AA197" s="110"/>
      <c r="AB197" s="110"/>
      <c r="AC197" s="115" t="s">
        <v>1554</v>
      </c>
    </row>
    <row r="198" spans="2:29" ht="15" customHeight="1">
      <c r="B198" s="109"/>
      <c r="C198" s="110"/>
      <c r="D198" s="110"/>
      <c r="E198" s="110"/>
      <c r="F198" s="110"/>
      <c r="G198" s="110" t="s">
        <v>1553</v>
      </c>
      <c r="H198" s="110" t="s">
        <v>14</v>
      </c>
      <c r="I198" s="111" t="s">
        <v>50</v>
      </c>
      <c r="J198" s="110" t="s">
        <v>9</v>
      </c>
      <c r="K198" s="110" t="s">
        <v>10</v>
      </c>
      <c r="L198" s="110" t="s">
        <v>10</v>
      </c>
      <c r="M198" s="110" t="s">
        <v>11</v>
      </c>
      <c r="N198" s="9">
        <v>1355664.42</v>
      </c>
      <c r="O198" s="9">
        <v>0</v>
      </c>
      <c r="P198" s="9">
        <f t="shared" si="6"/>
        <v>1355664.42</v>
      </c>
      <c r="Q198" s="112" t="s">
        <v>1</v>
      </c>
      <c r="R198" s="113" t="s">
        <v>4</v>
      </c>
      <c r="S198" s="113"/>
      <c r="T198" s="113" t="s">
        <v>244</v>
      </c>
      <c r="U198" s="110"/>
      <c r="V198" s="110"/>
      <c r="W198" s="110"/>
      <c r="X198" s="110"/>
      <c r="Y198" s="114">
        <v>42005</v>
      </c>
      <c r="Z198" s="110"/>
      <c r="AA198" s="110"/>
      <c r="AB198" s="110"/>
      <c r="AC198" s="115" t="s">
        <v>1554</v>
      </c>
    </row>
    <row r="199" spans="2:29" ht="15" customHeight="1">
      <c r="B199" s="109"/>
      <c r="C199" s="110"/>
      <c r="D199" s="110"/>
      <c r="E199" s="110"/>
      <c r="F199" s="110"/>
      <c r="G199" s="110" t="s">
        <v>1553</v>
      </c>
      <c r="H199" s="110" t="s">
        <v>14</v>
      </c>
      <c r="I199" s="111" t="s">
        <v>50</v>
      </c>
      <c r="J199" s="110" t="s">
        <v>9</v>
      </c>
      <c r="K199" s="110" t="s">
        <v>10</v>
      </c>
      <c r="L199" s="110" t="s">
        <v>10</v>
      </c>
      <c r="M199" s="110" t="s">
        <v>11</v>
      </c>
      <c r="N199" s="9">
        <v>13965.52</v>
      </c>
      <c r="O199" s="9">
        <v>0</v>
      </c>
      <c r="P199" s="9">
        <f t="shared" si="6"/>
        <v>13965.52</v>
      </c>
      <c r="Q199" s="112" t="s">
        <v>1</v>
      </c>
      <c r="R199" s="113" t="s">
        <v>4</v>
      </c>
      <c r="S199" s="113"/>
      <c r="T199" s="113" t="s">
        <v>245</v>
      </c>
      <c r="U199" s="110"/>
      <c r="V199" s="110"/>
      <c r="W199" s="110"/>
      <c r="X199" s="110"/>
      <c r="Y199" s="114">
        <v>42005</v>
      </c>
      <c r="Z199" s="110"/>
      <c r="AA199" s="110"/>
      <c r="AB199" s="110"/>
      <c r="AC199" s="115" t="s">
        <v>1554</v>
      </c>
    </row>
    <row r="200" spans="2:29" ht="15" customHeight="1">
      <c r="B200" s="109"/>
      <c r="C200" s="110"/>
      <c r="D200" s="110"/>
      <c r="E200" s="110"/>
      <c r="F200" s="110"/>
      <c r="G200" s="110" t="s">
        <v>1553</v>
      </c>
      <c r="H200" s="110" t="s">
        <v>14</v>
      </c>
      <c r="I200" s="111" t="s">
        <v>50</v>
      </c>
      <c r="J200" s="110" t="s">
        <v>9</v>
      </c>
      <c r="K200" s="110" t="s">
        <v>10</v>
      </c>
      <c r="L200" s="110" t="s">
        <v>10</v>
      </c>
      <c r="M200" s="110" t="s">
        <v>11</v>
      </c>
      <c r="N200" s="9">
        <v>6104.03</v>
      </c>
      <c r="O200" s="9">
        <v>0</v>
      </c>
      <c r="P200" s="9">
        <f t="shared" si="6"/>
        <v>6104.03</v>
      </c>
      <c r="Q200" s="112" t="s">
        <v>1</v>
      </c>
      <c r="R200" s="113" t="s">
        <v>4</v>
      </c>
      <c r="S200" s="113"/>
      <c r="T200" s="113" t="s">
        <v>246</v>
      </c>
      <c r="U200" s="110"/>
      <c r="V200" s="110"/>
      <c r="W200" s="110"/>
      <c r="X200" s="110"/>
      <c r="Y200" s="114">
        <v>42005</v>
      </c>
      <c r="Z200" s="110"/>
      <c r="AA200" s="110"/>
      <c r="AB200" s="110"/>
      <c r="AC200" s="115" t="s">
        <v>1554</v>
      </c>
    </row>
    <row r="201" spans="2:29" ht="15" customHeight="1">
      <c r="B201" s="109"/>
      <c r="C201" s="110"/>
      <c r="D201" s="110"/>
      <c r="E201" s="110"/>
      <c r="F201" s="110"/>
      <c r="G201" s="110" t="s">
        <v>1553</v>
      </c>
      <c r="H201" s="110" t="s">
        <v>14</v>
      </c>
      <c r="I201" s="111" t="s">
        <v>50</v>
      </c>
      <c r="J201" s="110" t="s">
        <v>9</v>
      </c>
      <c r="K201" s="110" t="s">
        <v>10</v>
      </c>
      <c r="L201" s="110" t="s">
        <v>10</v>
      </c>
      <c r="M201" s="110" t="s">
        <v>11</v>
      </c>
      <c r="N201" s="9">
        <v>416426.82</v>
      </c>
      <c r="O201" s="9">
        <v>0</v>
      </c>
      <c r="P201" s="9">
        <f t="shared" si="6"/>
        <v>416426.82</v>
      </c>
      <c r="Q201" s="112" t="s">
        <v>1</v>
      </c>
      <c r="R201" s="113" t="s">
        <v>4</v>
      </c>
      <c r="S201" s="113"/>
      <c r="T201" s="113" t="s">
        <v>247</v>
      </c>
      <c r="U201" s="110"/>
      <c r="V201" s="110"/>
      <c r="W201" s="110"/>
      <c r="X201" s="110"/>
      <c r="Y201" s="114">
        <v>42005</v>
      </c>
      <c r="Z201" s="110"/>
      <c r="AA201" s="110"/>
      <c r="AB201" s="110"/>
      <c r="AC201" s="115" t="s">
        <v>1554</v>
      </c>
    </row>
    <row r="202" spans="2:29" ht="15" customHeight="1">
      <c r="B202" s="109"/>
      <c r="C202" s="110"/>
      <c r="D202" s="110"/>
      <c r="E202" s="110"/>
      <c r="F202" s="110"/>
      <c r="G202" s="110" t="s">
        <v>1553</v>
      </c>
      <c r="H202" s="110" t="s">
        <v>14</v>
      </c>
      <c r="I202" s="111" t="s">
        <v>50</v>
      </c>
      <c r="J202" s="110" t="s">
        <v>9</v>
      </c>
      <c r="K202" s="110" t="s">
        <v>10</v>
      </c>
      <c r="L202" s="110" t="s">
        <v>10</v>
      </c>
      <c r="M202" s="110" t="s">
        <v>11</v>
      </c>
      <c r="N202" s="9">
        <v>142962.47</v>
      </c>
      <c r="O202" s="9">
        <v>0</v>
      </c>
      <c r="P202" s="9">
        <f t="shared" si="6"/>
        <v>142962.47</v>
      </c>
      <c r="Q202" s="112" t="s">
        <v>1</v>
      </c>
      <c r="R202" s="113" t="s">
        <v>4</v>
      </c>
      <c r="S202" s="113"/>
      <c r="T202" s="113" t="s">
        <v>118</v>
      </c>
      <c r="U202" s="110"/>
      <c r="V202" s="110"/>
      <c r="W202" s="110"/>
      <c r="X202" s="110"/>
      <c r="Y202" s="114">
        <v>42005</v>
      </c>
      <c r="Z202" s="110"/>
      <c r="AA202" s="110"/>
      <c r="AB202" s="110"/>
      <c r="AC202" s="115" t="s">
        <v>1554</v>
      </c>
    </row>
    <row r="203" spans="2:29" ht="15" customHeight="1">
      <c r="B203" s="109"/>
      <c r="C203" s="110"/>
      <c r="D203" s="110"/>
      <c r="E203" s="110"/>
      <c r="F203" s="110"/>
      <c r="G203" s="110" t="s">
        <v>1553</v>
      </c>
      <c r="H203" s="110" t="s">
        <v>14</v>
      </c>
      <c r="I203" s="111" t="s">
        <v>50</v>
      </c>
      <c r="J203" s="110" t="s">
        <v>9</v>
      </c>
      <c r="K203" s="110" t="s">
        <v>10</v>
      </c>
      <c r="L203" s="110" t="s">
        <v>10</v>
      </c>
      <c r="M203" s="110" t="s">
        <v>11</v>
      </c>
      <c r="N203" s="9">
        <v>18318.91</v>
      </c>
      <c r="O203" s="9">
        <v>0</v>
      </c>
      <c r="P203" s="9">
        <f t="shared" si="6"/>
        <v>18318.91</v>
      </c>
      <c r="Q203" s="112" t="s">
        <v>1</v>
      </c>
      <c r="R203" s="113" t="s">
        <v>4</v>
      </c>
      <c r="S203" s="113"/>
      <c r="T203" s="113" t="s">
        <v>248</v>
      </c>
      <c r="U203" s="110"/>
      <c r="V203" s="110"/>
      <c r="W203" s="110"/>
      <c r="X203" s="110"/>
      <c r="Y203" s="114">
        <v>42005</v>
      </c>
      <c r="Z203" s="110"/>
      <c r="AA203" s="110"/>
      <c r="AB203" s="110"/>
      <c r="AC203" s="115" t="s">
        <v>1554</v>
      </c>
    </row>
    <row r="204" spans="2:29" ht="15" customHeight="1">
      <c r="B204" s="109"/>
      <c r="C204" s="110"/>
      <c r="D204" s="110"/>
      <c r="E204" s="110"/>
      <c r="F204" s="110"/>
      <c r="G204" s="110" t="s">
        <v>1553</v>
      </c>
      <c r="H204" s="110" t="s">
        <v>14</v>
      </c>
      <c r="I204" s="111" t="s">
        <v>50</v>
      </c>
      <c r="J204" s="110" t="s">
        <v>9</v>
      </c>
      <c r="K204" s="110" t="s">
        <v>10</v>
      </c>
      <c r="L204" s="110" t="s">
        <v>10</v>
      </c>
      <c r="M204" s="110" t="s">
        <v>11</v>
      </c>
      <c r="N204" s="9">
        <v>132448.79</v>
      </c>
      <c r="O204" s="9">
        <v>0</v>
      </c>
      <c r="P204" s="9">
        <f t="shared" si="6"/>
        <v>132448.79</v>
      </c>
      <c r="Q204" s="112" t="s">
        <v>1</v>
      </c>
      <c r="R204" s="113" t="s">
        <v>4</v>
      </c>
      <c r="S204" s="113"/>
      <c r="T204" s="113" t="s">
        <v>249</v>
      </c>
      <c r="U204" s="110"/>
      <c r="V204" s="110"/>
      <c r="W204" s="110"/>
      <c r="X204" s="110"/>
      <c r="Y204" s="114">
        <v>42005</v>
      </c>
      <c r="Z204" s="110"/>
      <c r="AA204" s="110"/>
      <c r="AB204" s="110"/>
      <c r="AC204" s="115" t="s">
        <v>1554</v>
      </c>
    </row>
    <row r="205" spans="2:29" ht="15" customHeight="1">
      <c r="B205" s="109"/>
      <c r="C205" s="110"/>
      <c r="D205" s="110"/>
      <c r="E205" s="110"/>
      <c r="F205" s="110"/>
      <c r="G205" s="110" t="s">
        <v>1553</v>
      </c>
      <c r="H205" s="110" t="s">
        <v>14</v>
      </c>
      <c r="I205" s="111" t="s">
        <v>50</v>
      </c>
      <c r="J205" s="110" t="s">
        <v>9</v>
      </c>
      <c r="K205" s="110" t="s">
        <v>10</v>
      </c>
      <c r="L205" s="110" t="s">
        <v>10</v>
      </c>
      <c r="M205" s="110" t="s">
        <v>11</v>
      </c>
      <c r="N205" s="9">
        <v>616983.38</v>
      </c>
      <c r="O205" s="9">
        <v>0</v>
      </c>
      <c r="P205" s="9">
        <f t="shared" si="6"/>
        <v>616983.38</v>
      </c>
      <c r="Q205" s="112" t="s">
        <v>1</v>
      </c>
      <c r="R205" s="113" t="s">
        <v>4</v>
      </c>
      <c r="S205" s="113"/>
      <c r="T205" s="113" t="s">
        <v>250</v>
      </c>
      <c r="U205" s="110"/>
      <c r="V205" s="110"/>
      <c r="W205" s="110"/>
      <c r="X205" s="110"/>
      <c r="Y205" s="114">
        <v>42005</v>
      </c>
      <c r="Z205" s="110"/>
      <c r="AA205" s="110"/>
      <c r="AB205" s="110"/>
      <c r="AC205" s="115" t="s">
        <v>1554</v>
      </c>
    </row>
    <row r="206" spans="2:29" ht="15" customHeight="1">
      <c r="B206" s="109"/>
      <c r="C206" s="110"/>
      <c r="D206" s="110"/>
      <c r="E206" s="110"/>
      <c r="F206" s="110"/>
      <c r="G206" s="110" t="s">
        <v>1553</v>
      </c>
      <c r="H206" s="110" t="s">
        <v>14</v>
      </c>
      <c r="I206" s="111" t="s">
        <v>50</v>
      </c>
      <c r="J206" s="110" t="s">
        <v>9</v>
      </c>
      <c r="K206" s="110" t="s">
        <v>10</v>
      </c>
      <c r="L206" s="110" t="s">
        <v>10</v>
      </c>
      <c r="M206" s="110" t="s">
        <v>11</v>
      </c>
      <c r="N206" s="9">
        <v>347245.62</v>
      </c>
      <c r="O206" s="9">
        <v>0</v>
      </c>
      <c r="P206" s="9">
        <f t="shared" si="6"/>
        <v>347245.62</v>
      </c>
      <c r="Q206" s="112" t="s">
        <v>1</v>
      </c>
      <c r="R206" s="113" t="s">
        <v>4</v>
      </c>
      <c r="S206" s="113"/>
      <c r="T206" s="113" t="s">
        <v>251</v>
      </c>
      <c r="U206" s="110"/>
      <c r="V206" s="110"/>
      <c r="W206" s="110"/>
      <c r="X206" s="110"/>
      <c r="Y206" s="114">
        <v>42005</v>
      </c>
      <c r="Z206" s="110"/>
      <c r="AA206" s="110"/>
      <c r="AB206" s="110"/>
      <c r="AC206" s="115" t="s">
        <v>1554</v>
      </c>
    </row>
    <row r="207" spans="2:29" ht="15" customHeight="1">
      <c r="B207" s="109"/>
      <c r="C207" s="110"/>
      <c r="D207" s="110"/>
      <c r="E207" s="110"/>
      <c r="F207" s="110"/>
      <c r="G207" s="110" t="s">
        <v>1553</v>
      </c>
      <c r="H207" s="110" t="s">
        <v>14</v>
      </c>
      <c r="I207" s="111" t="s">
        <v>50</v>
      </c>
      <c r="J207" s="110" t="s">
        <v>9</v>
      </c>
      <c r="K207" s="110" t="s">
        <v>10</v>
      </c>
      <c r="L207" s="110" t="s">
        <v>10</v>
      </c>
      <c r="M207" s="110" t="s">
        <v>11</v>
      </c>
      <c r="N207" s="9">
        <v>60034.18</v>
      </c>
      <c r="O207" s="9">
        <v>0</v>
      </c>
      <c r="P207" s="9">
        <f t="shared" si="6"/>
        <v>60034.18</v>
      </c>
      <c r="Q207" s="112" t="s">
        <v>1</v>
      </c>
      <c r="R207" s="113" t="s">
        <v>4</v>
      </c>
      <c r="S207" s="113"/>
      <c r="T207" s="113" t="s">
        <v>252</v>
      </c>
      <c r="U207" s="110"/>
      <c r="V207" s="110"/>
      <c r="W207" s="110"/>
      <c r="X207" s="110"/>
      <c r="Y207" s="114">
        <v>42005</v>
      </c>
      <c r="Z207" s="110"/>
      <c r="AA207" s="110"/>
      <c r="AB207" s="110"/>
      <c r="AC207" s="115" t="s">
        <v>1554</v>
      </c>
    </row>
    <row r="208" spans="2:29" ht="15" customHeight="1">
      <c r="B208" s="109"/>
      <c r="C208" s="110"/>
      <c r="D208" s="110"/>
      <c r="E208" s="110"/>
      <c r="F208" s="110"/>
      <c r="G208" s="110" t="s">
        <v>1553</v>
      </c>
      <c r="H208" s="110" t="s">
        <v>14</v>
      </c>
      <c r="I208" s="111" t="s">
        <v>50</v>
      </c>
      <c r="J208" s="110" t="s">
        <v>9</v>
      </c>
      <c r="K208" s="110" t="s">
        <v>10</v>
      </c>
      <c r="L208" s="110" t="s">
        <v>10</v>
      </c>
      <c r="M208" s="110" t="s">
        <v>11</v>
      </c>
      <c r="N208" s="9">
        <v>6660.21</v>
      </c>
      <c r="O208" s="9">
        <v>0</v>
      </c>
      <c r="P208" s="9">
        <f t="shared" si="6"/>
        <v>6660.21</v>
      </c>
      <c r="Q208" s="112" t="s">
        <v>1</v>
      </c>
      <c r="R208" s="113" t="s">
        <v>4</v>
      </c>
      <c r="S208" s="113"/>
      <c r="T208" s="113" t="s">
        <v>119</v>
      </c>
      <c r="U208" s="110"/>
      <c r="V208" s="110"/>
      <c r="W208" s="110"/>
      <c r="X208" s="110"/>
      <c r="Y208" s="114">
        <v>42005</v>
      </c>
      <c r="Z208" s="110"/>
      <c r="AA208" s="110"/>
      <c r="AB208" s="110"/>
      <c r="AC208" s="115" t="s">
        <v>1554</v>
      </c>
    </row>
    <row r="209" spans="2:29" ht="15" customHeight="1">
      <c r="B209" s="109"/>
      <c r="C209" s="110"/>
      <c r="D209" s="110"/>
      <c r="E209" s="110"/>
      <c r="F209" s="110"/>
      <c r="G209" s="110" t="s">
        <v>1553</v>
      </c>
      <c r="H209" s="110" t="s">
        <v>14</v>
      </c>
      <c r="I209" s="111" t="s">
        <v>50</v>
      </c>
      <c r="J209" s="110" t="s">
        <v>9</v>
      </c>
      <c r="K209" s="110" t="s">
        <v>10</v>
      </c>
      <c r="L209" s="110" t="s">
        <v>10</v>
      </c>
      <c r="M209" s="110" t="s">
        <v>11</v>
      </c>
      <c r="N209" s="9">
        <v>67828.77</v>
      </c>
      <c r="O209" s="9">
        <v>0</v>
      </c>
      <c r="P209" s="9">
        <f t="shared" si="6"/>
        <v>67828.77</v>
      </c>
      <c r="Q209" s="112" t="s">
        <v>1</v>
      </c>
      <c r="R209" s="113" t="s">
        <v>4</v>
      </c>
      <c r="S209" s="113"/>
      <c r="T209" s="113" t="s">
        <v>120</v>
      </c>
      <c r="U209" s="110"/>
      <c r="V209" s="110"/>
      <c r="W209" s="110"/>
      <c r="X209" s="110"/>
      <c r="Y209" s="114">
        <v>42005</v>
      </c>
      <c r="Z209" s="110"/>
      <c r="AA209" s="110"/>
      <c r="AB209" s="110"/>
      <c r="AC209" s="115" t="s">
        <v>1554</v>
      </c>
    </row>
    <row r="210" spans="2:29" ht="15" customHeight="1">
      <c r="B210" s="109"/>
      <c r="C210" s="110"/>
      <c r="D210" s="110"/>
      <c r="E210" s="110"/>
      <c r="F210" s="110"/>
      <c r="G210" s="110" t="s">
        <v>1553</v>
      </c>
      <c r="H210" s="110" t="s">
        <v>14</v>
      </c>
      <c r="I210" s="111" t="s">
        <v>50</v>
      </c>
      <c r="J210" s="110" t="s">
        <v>9</v>
      </c>
      <c r="K210" s="110" t="s">
        <v>10</v>
      </c>
      <c r="L210" s="110" t="s">
        <v>10</v>
      </c>
      <c r="M210" s="110" t="s">
        <v>11</v>
      </c>
      <c r="N210" s="9">
        <v>186431.02</v>
      </c>
      <c r="O210" s="9">
        <v>0</v>
      </c>
      <c r="P210" s="9">
        <f t="shared" si="6"/>
        <v>186431.02</v>
      </c>
      <c r="Q210" s="112" t="s">
        <v>1</v>
      </c>
      <c r="R210" s="113" t="s">
        <v>4</v>
      </c>
      <c r="S210" s="113"/>
      <c r="T210" s="113" t="s">
        <v>121</v>
      </c>
      <c r="U210" s="110"/>
      <c r="V210" s="110"/>
      <c r="W210" s="110"/>
      <c r="X210" s="110"/>
      <c r="Y210" s="114">
        <v>42005</v>
      </c>
      <c r="Z210" s="110"/>
      <c r="AA210" s="110"/>
      <c r="AB210" s="110"/>
      <c r="AC210" s="115" t="s">
        <v>1554</v>
      </c>
    </row>
    <row r="211" spans="2:29" ht="15" customHeight="1">
      <c r="B211" s="109"/>
      <c r="C211" s="110"/>
      <c r="D211" s="110"/>
      <c r="E211" s="110"/>
      <c r="F211" s="110"/>
      <c r="G211" s="110" t="s">
        <v>1553</v>
      </c>
      <c r="H211" s="110" t="s">
        <v>14</v>
      </c>
      <c r="I211" s="111" t="s">
        <v>50</v>
      </c>
      <c r="J211" s="110" t="s">
        <v>9</v>
      </c>
      <c r="K211" s="110" t="s">
        <v>10</v>
      </c>
      <c r="L211" s="110" t="s">
        <v>10</v>
      </c>
      <c r="M211" s="110" t="s">
        <v>11</v>
      </c>
      <c r="N211" s="9">
        <v>50801.93</v>
      </c>
      <c r="O211" s="9">
        <v>0</v>
      </c>
      <c r="P211" s="9">
        <f t="shared" si="6"/>
        <v>50801.93</v>
      </c>
      <c r="Q211" s="112" t="s">
        <v>1</v>
      </c>
      <c r="R211" s="113" t="s">
        <v>4</v>
      </c>
      <c r="S211" s="113"/>
      <c r="T211" s="113" t="s">
        <v>253</v>
      </c>
      <c r="U211" s="110"/>
      <c r="V211" s="110"/>
      <c r="W211" s="110"/>
      <c r="X211" s="110"/>
      <c r="Y211" s="114">
        <v>42005</v>
      </c>
      <c r="Z211" s="110"/>
      <c r="AA211" s="110"/>
      <c r="AB211" s="110"/>
      <c r="AC211" s="115" t="s">
        <v>1554</v>
      </c>
    </row>
    <row r="212" spans="2:29" ht="15" customHeight="1">
      <c r="B212" s="109"/>
      <c r="C212" s="110"/>
      <c r="D212" s="110"/>
      <c r="E212" s="110"/>
      <c r="F212" s="110"/>
      <c r="G212" s="110" t="s">
        <v>1553</v>
      </c>
      <c r="H212" s="110" t="s">
        <v>14</v>
      </c>
      <c r="I212" s="111" t="s">
        <v>50</v>
      </c>
      <c r="J212" s="110" t="s">
        <v>9</v>
      </c>
      <c r="K212" s="110" t="s">
        <v>10</v>
      </c>
      <c r="L212" s="110" t="s">
        <v>10</v>
      </c>
      <c r="M212" s="110" t="s">
        <v>11</v>
      </c>
      <c r="N212" s="9">
        <v>46011.83</v>
      </c>
      <c r="O212" s="9">
        <v>0</v>
      </c>
      <c r="P212" s="9">
        <f t="shared" ref="P212:P265" si="7">N212-O212</f>
        <v>46011.83</v>
      </c>
      <c r="Q212" s="112" t="s">
        <v>1</v>
      </c>
      <c r="R212" s="113" t="s">
        <v>4</v>
      </c>
      <c r="S212" s="113"/>
      <c r="T212" s="113" t="s">
        <v>254</v>
      </c>
      <c r="U212" s="110"/>
      <c r="V212" s="110"/>
      <c r="W212" s="110"/>
      <c r="X212" s="110"/>
      <c r="Y212" s="114">
        <v>42005</v>
      </c>
      <c r="Z212" s="110"/>
      <c r="AA212" s="110"/>
      <c r="AB212" s="110"/>
      <c r="AC212" s="115" t="s">
        <v>1554</v>
      </c>
    </row>
    <row r="213" spans="2:29" ht="15" customHeight="1">
      <c r="B213" s="109"/>
      <c r="C213" s="110"/>
      <c r="D213" s="110"/>
      <c r="E213" s="110"/>
      <c r="F213" s="110"/>
      <c r="G213" s="110" t="s">
        <v>1553</v>
      </c>
      <c r="H213" s="110" t="s">
        <v>14</v>
      </c>
      <c r="I213" s="111" t="s">
        <v>50</v>
      </c>
      <c r="J213" s="110" t="s">
        <v>9</v>
      </c>
      <c r="K213" s="110" t="s">
        <v>10</v>
      </c>
      <c r="L213" s="110" t="s">
        <v>10</v>
      </c>
      <c r="M213" s="110" t="s">
        <v>11</v>
      </c>
      <c r="N213" s="9">
        <v>3803.77</v>
      </c>
      <c r="O213" s="9">
        <v>0</v>
      </c>
      <c r="P213" s="9">
        <f t="shared" si="7"/>
        <v>3803.77</v>
      </c>
      <c r="Q213" s="112" t="s">
        <v>1</v>
      </c>
      <c r="R213" s="113" t="s">
        <v>4</v>
      </c>
      <c r="S213" s="113"/>
      <c r="T213" s="113" t="s">
        <v>123</v>
      </c>
      <c r="U213" s="110"/>
      <c r="V213" s="110"/>
      <c r="W213" s="110"/>
      <c r="X213" s="110"/>
      <c r="Y213" s="114">
        <v>42005</v>
      </c>
      <c r="Z213" s="110"/>
      <c r="AA213" s="110"/>
      <c r="AB213" s="110"/>
      <c r="AC213" s="115" t="s">
        <v>1554</v>
      </c>
    </row>
    <row r="214" spans="2:29" ht="15" customHeight="1">
      <c r="B214" s="109"/>
      <c r="C214" s="110"/>
      <c r="D214" s="110"/>
      <c r="E214" s="110"/>
      <c r="F214" s="110"/>
      <c r="G214" s="110" t="s">
        <v>1553</v>
      </c>
      <c r="H214" s="110" t="s">
        <v>14</v>
      </c>
      <c r="I214" s="111" t="s">
        <v>50</v>
      </c>
      <c r="J214" s="110" t="s">
        <v>9</v>
      </c>
      <c r="K214" s="110" t="s">
        <v>10</v>
      </c>
      <c r="L214" s="110" t="s">
        <v>10</v>
      </c>
      <c r="M214" s="110" t="s">
        <v>11</v>
      </c>
      <c r="N214" s="9">
        <v>29963.1</v>
      </c>
      <c r="O214" s="9">
        <v>0</v>
      </c>
      <c r="P214" s="9">
        <f t="shared" si="7"/>
        <v>29963.1</v>
      </c>
      <c r="Q214" s="112" t="s">
        <v>1</v>
      </c>
      <c r="R214" s="113" t="s">
        <v>4</v>
      </c>
      <c r="S214" s="113"/>
      <c r="T214" s="113" t="s">
        <v>124</v>
      </c>
      <c r="U214" s="110"/>
      <c r="V214" s="110"/>
      <c r="W214" s="110"/>
      <c r="X214" s="110"/>
      <c r="Y214" s="114">
        <v>42005</v>
      </c>
      <c r="Z214" s="110"/>
      <c r="AA214" s="110"/>
      <c r="AB214" s="110"/>
      <c r="AC214" s="115" t="s">
        <v>1554</v>
      </c>
    </row>
    <row r="215" spans="2:29" ht="15" customHeight="1">
      <c r="B215" s="109"/>
      <c r="C215" s="110"/>
      <c r="D215" s="110"/>
      <c r="E215" s="110"/>
      <c r="F215" s="110"/>
      <c r="G215" s="110" t="s">
        <v>1553</v>
      </c>
      <c r="H215" s="110" t="s">
        <v>14</v>
      </c>
      <c r="I215" s="111" t="s">
        <v>50</v>
      </c>
      <c r="J215" s="110" t="s">
        <v>9</v>
      </c>
      <c r="K215" s="110" t="s">
        <v>10</v>
      </c>
      <c r="L215" s="110" t="s">
        <v>10</v>
      </c>
      <c r="M215" s="110" t="s">
        <v>11</v>
      </c>
      <c r="N215" s="9">
        <v>197484.46</v>
      </c>
      <c r="O215" s="9">
        <v>0</v>
      </c>
      <c r="P215" s="9">
        <f t="shared" si="7"/>
        <v>197484.46</v>
      </c>
      <c r="Q215" s="112" t="s">
        <v>1</v>
      </c>
      <c r="R215" s="113" t="s">
        <v>4</v>
      </c>
      <c r="S215" s="113"/>
      <c r="T215" s="113" t="s">
        <v>255</v>
      </c>
      <c r="U215" s="110"/>
      <c r="V215" s="110"/>
      <c r="W215" s="110"/>
      <c r="X215" s="110"/>
      <c r="Y215" s="114">
        <v>42005</v>
      </c>
      <c r="Z215" s="110"/>
      <c r="AA215" s="110"/>
      <c r="AB215" s="110"/>
      <c r="AC215" s="115" t="s">
        <v>1554</v>
      </c>
    </row>
    <row r="216" spans="2:29" ht="15" customHeight="1">
      <c r="B216" s="109"/>
      <c r="C216" s="110"/>
      <c r="D216" s="110"/>
      <c r="E216" s="110"/>
      <c r="F216" s="110"/>
      <c r="G216" s="110" t="s">
        <v>1553</v>
      </c>
      <c r="H216" s="110" t="s">
        <v>14</v>
      </c>
      <c r="I216" s="111" t="s">
        <v>50</v>
      </c>
      <c r="J216" s="110" t="s">
        <v>9</v>
      </c>
      <c r="K216" s="110" t="s">
        <v>10</v>
      </c>
      <c r="L216" s="110" t="s">
        <v>10</v>
      </c>
      <c r="M216" s="110" t="s">
        <v>11</v>
      </c>
      <c r="N216" s="9">
        <v>29658.95</v>
      </c>
      <c r="O216" s="9">
        <v>0</v>
      </c>
      <c r="P216" s="9">
        <f t="shared" si="7"/>
        <v>29658.95</v>
      </c>
      <c r="Q216" s="112" t="s">
        <v>1</v>
      </c>
      <c r="R216" s="113" t="s">
        <v>4</v>
      </c>
      <c r="S216" s="113"/>
      <c r="T216" s="113" t="s">
        <v>125</v>
      </c>
      <c r="U216" s="110"/>
      <c r="V216" s="110"/>
      <c r="W216" s="110"/>
      <c r="X216" s="110"/>
      <c r="Y216" s="114">
        <v>42005</v>
      </c>
      <c r="Z216" s="110"/>
      <c r="AA216" s="110"/>
      <c r="AB216" s="110"/>
      <c r="AC216" s="115" t="s">
        <v>1554</v>
      </c>
    </row>
    <row r="217" spans="2:29" ht="15" customHeight="1">
      <c r="B217" s="109"/>
      <c r="C217" s="110"/>
      <c r="D217" s="110"/>
      <c r="E217" s="110"/>
      <c r="F217" s="110"/>
      <c r="G217" s="110" t="s">
        <v>1553</v>
      </c>
      <c r="H217" s="110" t="s">
        <v>14</v>
      </c>
      <c r="I217" s="111" t="s">
        <v>50</v>
      </c>
      <c r="J217" s="110" t="s">
        <v>9</v>
      </c>
      <c r="K217" s="110" t="s">
        <v>10</v>
      </c>
      <c r="L217" s="110" t="s">
        <v>10</v>
      </c>
      <c r="M217" s="110" t="s">
        <v>11</v>
      </c>
      <c r="N217" s="9">
        <v>210327.46</v>
      </c>
      <c r="O217" s="9">
        <v>0</v>
      </c>
      <c r="P217" s="9">
        <f t="shared" si="7"/>
        <v>210327.46</v>
      </c>
      <c r="Q217" s="112" t="s">
        <v>1</v>
      </c>
      <c r="R217" s="113" t="s">
        <v>4</v>
      </c>
      <c r="S217" s="113"/>
      <c r="T217" s="113" t="s">
        <v>256</v>
      </c>
      <c r="U217" s="110"/>
      <c r="V217" s="110"/>
      <c r="W217" s="110"/>
      <c r="X217" s="110"/>
      <c r="Y217" s="114">
        <v>42005</v>
      </c>
      <c r="Z217" s="110"/>
      <c r="AA217" s="110"/>
      <c r="AB217" s="110"/>
      <c r="AC217" s="115" t="s">
        <v>1554</v>
      </c>
    </row>
    <row r="218" spans="2:29" ht="15" customHeight="1">
      <c r="B218" s="109"/>
      <c r="C218" s="110"/>
      <c r="D218" s="110"/>
      <c r="E218" s="110"/>
      <c r="F218" s="110"/>
      <c r="G218" s="110" t="s">
        <v>1553</v>
      </c>
      <c r="H218" s="110" t="s">
        <v>14</v>
      </c>
      <c r="I218" s="111" t="s">
        <v>50</v>
      </c>
      <c r="J218" s="110" t="s">
        <v>9</v>
      </c>
      <c r="K218" s="110" t="s">
        <v>10</v>
      </c>
      <c r="L218" s="110" t="s">
        <v>10</v>
      </c>
      <c r="M218" s="110" t="s">
        <v>11</v>
      </c>
      <c r="N218" s="9">
        <v>32608.68</v>
      </c>
      <c r="O218" s="9">
        <v>0</v>
      </c>
      <c r="P218" s="9">
        <f t="shared" si="7"/>
        <v>32608.68</v>
      </c>
      <c r="Q218" s="112" t="s">
        <v>1</v>
      </c>
      <c r="R218" s="113" t="s">
        <v>4</v>
      </c>
      <c r="S218" s="113"/>
      <c r="T218" s="113" t="s">
        <v>257</v>
      </c>
      <c r="U218" s="110"/>
      <c r="V218" s="110"/>
      <c r="W218" s="110"/>
      <c r="X218" s="110"/>
      <c r="Y218" s="114">
        <v>42005</v>
      </c>
      <c r="Z218" s="110"/>
      <c r="AA218" s="110"/>
      <c r="AB218" s="110"/>
      <c r="AC218" s="115" t="s">
        <v>1554</v>
      </c>
    </row>
    <row r="219" spans="2:29" ht="15" customHeight="1">
      <c r="B219" s="109"/>
      <c r="C219" s="110"/>
      <c r="D219" s="110"/>
      <c r="E219" s="110"/>
      <c r="F219" s="110"/>
      <c r="G219" s="110" t="s">
        <v>1553</v>
      </c>
      <c r="H219" s="110" t="s">
        <v>14</v>
      </c>
      <c r="I219" s="111" t="s">
        <v>50</v>
      </c>
      <c r="J219" s="110" t="s">
        <v>9</v>
      </c>
      <c r="K219" s="110" t="s">
        <v>10</v>
      </c>
      <c r="L219" s="110" t="s">
        <v>10</v>
      </c>
      <c r="M219" s="110" t="s">
        <v>11</v>
      </c>
      <c r="N219" s="9">
        <v>582966.88</v>
      </c>
      <c r="O219" s="9">
        <v>0</v>
      </c>
      <c r="P219" s="9">
        <f t="shared" si="7"/>
        <v>582966.88</v>
      </c>
      <c r="Q219" s="112" t="s">
        <v>1</v>
      </c>
      <c r="R219" s="113" t="s">
        <v>4</v>
      </c>
      <c r="S219" s="113"/>
      <c r="T219" s="113" t="s">
        <v>258</v>
      </c>
      <c r="U219" s="110"/>
      <c r="V219" s="110"/>
      <c r="W219" s="110"/>
      <c r="X219" s="110"/>
      <c r="Y219" s="114">
        <v>42005</v>
      </c>
      <c r="Z219" s="110"/>
      <c r="AA219" s="110"/>
      <c r="AB219" s="110"/>
      <c r="AC219" s="115" t="s">
        <v>1554</v>
      </c>
    </row>
    <row r="220" spans="2:29" ht="15" customHeight="1">
      <c r="B220" s="109"/>
      <c r="C220" s="110"/>
      <c r="D220" s="110"/>
      <c r="E220" s="110"/>
      <c r="F220" s="110"/>
      <c r="G220" s="110" t="s">
        <v>1553</v>
      </c>
      <c r="H220" s="110" t="s">
        <v>14</v>
      </c>
      <c r="I220" s="111" t="s">
        <v>50</v>
      </c>
      <c r="J220" s="110" t="s">
        <v>9</v>
      </c>
      <c r="K220" s="110" t="s">
        <v>10</v>
      </c>
      <c r="L220" s="110" t="s">
        <v>10</v>
      </c>
      <c r="M220" s="110" t="s">
        <v>11</v>
      </c>
      <c r="N220" s="9">
        <v>709014.91</v>
      </c>
      <c r="O220" s="9">
        <v>0</v>
      </c>
      <c r="P220" s="9">
        <f t="shared" si="7"/>
        <v>709014.91</v>
      </c>
      <c r="Q220" s="112" t="s">
        <v>1</v>
      </c>
      <c r="R220" s="113" t="s">
        <v>4</v>
      </c>
      <c r="S220" s="113"/>
      <c r="T220" s="113" t="s">
        <v>259</v>
      </c>
      <c r="U220" s="110"/>
      <c r="V220" s="110"/>
      <c r="W220" s="110"/>
      <c r="X220" s="110"/>
      <c r="Y220" s="114">
        <v>42005</v>
      </c>
      <c r="Z220" s="110"/>
      <c r="AA220" s="110"/>
      <c r="AB220" s="110"/>
      <c r="AC220" s="115" t="s">
        <v>1554</v>
      </c>
    </row>
    <row r="221" spans="2:29" ht="15" customHeight="1">
      <c r="B221" s="109"/>
      <c r="C221" s="110"/>
      <c r="D221" s="110"/>
      <c r="E221" s="110"/>
      <c r="F221" s="110"/>
      <c r="G221" s="110" t="s">
        <v>1553</v>
      </c>
      <c r="H221" s="110" t="s">
        <v>14</v>
      </c>
      <c r="I221" s="111" t="s">
        <v>50</v>
      </c>
      <c r="J221" s="110" t="s">
        <v>9</v>
      </c>
      <c r="K221" s="110" t="s">
        <v>10</v>
      </c>
      <c r="L221" s="110" t="s">
        <v>10</v>
      </c>
      <c r="M221" s="110" t="s">
        <v>11</v>
      </c>
      <c r="N221" s="9">
        <v>147390.37</v>
      </c>
      <c r="O221" s="9">
        <v>0</v>
      </c>
      <c r="P221" s="9">
        <f t="shared" si="7"/>
        <v>147390.37</v>
      </c>
      <c r="Q221" s="112" t="s">
        <v>1</v>
      </c>
      <c r="R221" s="113" t="s">
        <v>4</v>
      </c>
      <c r="S221" s="113"/>
      <c r="T221" s="113" t="s">
        <v>260</v>
      </c>
      <c r="U221" s="110"/>
      <c r="V221" s="110"/>
      <c r="W221" s="110"/>
      <c r="X221" s="110"/>
      <c r="Y221" s="114">
        <v>42005</v>
      </c>
      <c r="Z221" s="110"/>
      <c r="AA221" s="110"/>
      <c r="AB221" s="110"/>
      <c r="AC221" s="115" t="s">
        <v>1554</v>
      </c>
    </row>
    <row r="222" spans="2:29" ht="15" customHeight="1">
      <c r="B222" s="109"/>
      <c r="C222" s="110"/>
      <c r="D222" s="110"/>
      <c r="E222" s="110"/>
      <c r="F222" s="110"/>
      <c r="G222" s="110" t="s">
        <v>1553</v>
      </c>
      <c r="H222" s="110" t="s">
        <v>14</v>
      </c>
      <c r="I222" s="111" t="s">
        <v>50</v>
      </c>
      <c r="J222" s="110" t="s">
        <v>9</v>
      </c>
      <c r="K222" s="110" t="s">
        <v>10</v>
      </c>
      <c r="L222" s="110" t="s">
        <v>10</v>
      </c>
      <c r="M222" s="110" t="s">
        <v>11</v>
      </c>
      <c r="N222" s="9">
        <v>193861.87</v>
      </c>
      <c r="O222" s="9">
        <v>0</v>
      </c>
      <c r="P222" s="9">
        <f t="shared" si="7"/>
        <v>193861.87</v>
      </c>
      <c r="Q222" s="112" t="s">
        <v>1</v>
      </c>
      <c r="R222" s="113" t="s">
        <v>4</v>
      </c>
      <c r="S222" s="113"/>
      <c r="T222" s="113" t="s">
        <v>261</v>
      </c>
      <c r="U222" s="110"/>
      <c r="V222" s="110"/>
      <c r="W222" s="110"/>
      <c r="X222" s="110"/>
      <c r="Y222" s="114">
        <v>42005</v>
      </c>
      <c r="Z222" s="110"/>
      <c r="AA222" s="110"/>
      <c r="AB222" s="110"/>
      <c r="AC222" s="115" t="s">
        <v>1554</v>
      </c>
    </row>
    <row r="223" spans="2:29" ht="15" customHeight="1">
      <c r="B223" s="109"/>
      <c r="C223" s="110"/>
      <c r="D223" s="110"/>
      <c r="E223" s="110"/>
      <c r="F223" s="110"/>
      <c r="G223" s="110" t="s">
        <v>1553</v>
      </c>
      <c r="H223" s="110" t="s">
        <v>14</v>
      </c>
      <c r="I223" s="111" t="s">
        <v>50</v>
      </c>
      <c r="J223" s="110" t="s">
        <v>9</v>
      </c>
      <c r="K223" s="110" t="s">
        <v>10</v>
      </c>
      <c r="L223" s="110" t="s">
        <v>10</v>
      </c>
      <c r="M223" s="110" t="s">
        <v>11</v>
      </c>
      <c r="N223" s="9">
        <v>448405.64</v>
      </c>
      <c r="O223" s="9">
        <v>0</v>
      </c>
      <c r="P223" s="9">
        <f t="shared" si="7"/>
        <v>448405.64</v>
      </c>
      <c r="Q223" s="112" t="s">
        <v>1</v>
      </c>
      <c r="R223" s="113" t="s">
        <v>4</v>
      </c>
      <c r="S223" s="113"/>
      <c r="T223" s="113" t="s">
        <v>262</v>
      </c>
      <c r="U223" s="110"/>
      <c r="V223" s="110"/>
      <c r="W223" s="110"/>
      <c r="X223" s="110"/>
      <c r="Y223" s="114">
        <v>42005</v>
      </c>
      <c r="Z223" s="110"/>
      <c r="AA223" s="110"/>
      <c r="AB223" s="110"/>
      <c r="AC223" s="115" t="s">
        <v>1554</v>
      </c>
    </row>
    <row r="224" spans="2:29" ht="15" customHeight="1">
      <c r="B224" s="109"/>
      <c r="C224" s="110"/>
      <c r="D224" s="110"/>
      <c r="E224" s="110"/>
      <c r="F224" s="110"/>
      <c r="G224" s="110" t="s">
        <v>1553</v>
      </c>
      <c r="H224" s="110" t="s">
        <v>14</v>
      </c>
      <c r="I224" s="111" t="s">
        <v>50</v>
      </c>
      <c r="J224" s="110" t="s">
        <v>9</v>
      </c>
      <c r="K224" s="110" t="s">
        <v>10</v>
      </c>
      <c r="L224" s="110" t="s">
        <v>10</v>
      </c>
      <c r="M224" s="110" t="s">
        <v>11</v>
      </c>
      <c r="N224" s="9">
        <v>468428.88</v>
      </c>
      <c r="O224" s="9">
        <v>0</v>
      </c>
      <c r="P224" s="9">
        <f t="shared" si="7"/>
        <v>468428.88</v>
      </c>
      <c r="Q224" s="112" t="s">
        <v>1</v>
      </c>
      <c r="R224" s="113" t="s">
        <v>4</v>
      </c>
      <c r="S224" s="113"/>
      <c r="T224" s="113" t="s">
        <v>263</v>
      </c>
      <c r="U224" s="110"/>
      <c r="V224" s="110"/>
      <c r="W224" s="110"/>
      <c r="X224" s="110"/>
      <c r="Y224" s="114">
        <v>42005</v>
      </c>
      <c r="Z224" s="110"/>
      <c r="AA224" s="110"/>
      <c r="AB224" s="110"/>
      <c r="AC224" s="115" t="s">
        <v>1554</v>
      </c>
    </row>
    <row r="225" spans="2:29" ht="15" customHeight="1">
      <c r="B225" s="109"/>
      <c r="C225" s="110"/>
      <c r="D225" s="110"/>
      <c r="E225" s="110"/>
      <c r="F225" s="110"/>
      <c r="G225" s="110" t="s">
        <v>1553</v>
      </c>
      <c r="H225" s="110" t="s">
        <v>14</v>
      </c>
      <c r="I225" s="111" t="s">
        <v>50</v>
      </c>
      <c r="J225" s="110" t="s">
        <v>9</v>
      </c>
      <c r="K225" s="110" t="s">
        <v>10</v>
      </c>
      <c r="L225" s="110" t="s">
        <v>10</v>
      </c>
      <c r="M225" s="110" t="s">
        <v>11</v>
      </c>
      <c r="N225" s="9">
        <v>63814.01</v>
      </c>
      <c r="O225" s="9">
        <v>0</v>
      </c>
      <c r="P225" s="9">
        <f t="shared" si="7"/>
        <v>63814.01</v>
      </c>
      <c r="Q225" s="112" t="s">
        <v>1</v>
      </c>
      <c r="R225" s="113" t="s">
        <v>4</v>
      </c>
      <c r="S225" s="113"/>
      <c r="T225" s="113" t="s">
        <v>264</v>
      </c>
      <c r="U225" s="110"/>
      <c r="V225" s="110"/>
      <c r="W225" s="110"/>
      <c r="X225" s="110"/>
      <c r="Y225" s="114">
        <v>42005</v>
      </c>
      <c r="Z225" s="110"/>
      <c r="AA225" s="110"/>
      <c r="AB225" s="110"/>
      <c r="AC225" s="115" t="s">
        <v>1554</v>
      </c>
    </row>
    <row r="226" spans="2:29" ht="15" customHeight="1">
      <c r="B226" s="109"/>
      <c r="C226" s="110"/>
      <c r="D226" s="110"/>
      <c r="E226" s="110"/>
      <c r="F226" s="110"/>
      <c r="G226" s="110" t="s">
        <v>1553</v>
      </c>
      <c r="H226" s="110" t="s">
        <v>14</v>
      </c>
      <c r="I226" s="111" t="s">
        <v>50</v>
      </c>
      <c r="J226" s="110" t="s">
        <v>9</v>
      </c>
      <c r="K226" s="110" t="s">
        <v>10</v>
      </c>
      <c r="L226" s="110" t="s">
        <v>10</v>
      </c>
      <c r="M226" s="110" t="s">
        <v>11</v>
      </c>
      <c r="N226" s="9">
        <v>419051.3</v>
      </c>
      <c r="O226" s="9">
        <v>0</v>
      </c>
      <c r="P226" s="9">
        <f t="shared" si="7"/>
        <v>419051.3</v>
      </c>
      <c r="Q226" s="112" t="s">
        <v>1</v>
      </c>
      <c r="R226" s="113" t="s">
        <v>4</v>
      </c>
      <c r="S226" s="113"/>
      <c r="T226" s="113" t="s">
        <v>265</v>
      </c>
      <c r="U226" s="110"/>
      <c r="V226" s="110"/>
      <c r="W226" s="110"/>
      <c r="X226" s="110"/>
      <c r="Y226" s="114">
        <v>42005</v>
      </c>
      <c r="Z226" s="110"/>
      <c r="AA226" s="110"/>
      <c r="AB226" s="110"/>
      <c r="AC226" s="115" t="s">
        <v>1554</v>
      </c>
    </row>
    <row r="227" spans="2:29" ht="15" customHeight="1">
      <c r="B227" s="109"/>
      <c r="C227" s="110"/>
      <c r="D227" s="110"/>
      <c r="E227" s="110"/>
      <c r="F227" s="110"/>
      <c r="G227" s="110" t="s">
        <v>1553</v>
      </c>
      <c r="H227" s="110" t="s">
        <v>14</v>
      </c>
      <c r="I227" s="111" t="s">
        <v>50</v>
      </c>
      <c r="J227" s="110" t="s">
        <v>9</v>
      </c>
      <c r="K227" s="110" t="s">
        <v>10</v>
      </c>
      <c r="L227" s="110" t="s">
        <v>10</v>
      </c>
      <c r="M227" s="110" t="s">
        <v>11</v>
      </c>
      <c r="N227" s="9">
        <v>143134.72</v>
      </c>
      <c r="O227" s="9">
        <v>0</v>
      </c>
      <c r="P227" s="9">
        <f t="shared" si="7"/>
        <v>143134.72</v>
      </c>
      <c r="Q227" s="112" t="s">
        <v>1</v>
      </c>
      <c r="R227" s="113" t="s">
        <v>4</v>
      </c>
      <c r="S227" s="113"/>
      <c r="T227" s="113" t="s">
        <v>266</v>
      </c>
      <c r="U227" s="110"/>
      <c r="V227" s="110"/>
      <c r="W227" s="110"/>
      <c r="X227" s="110"/>
      <c r="Y227" s="114">
        <v>42005</v>
      </c>
      <c r="Z227" s="110"/>
      <c r="AA227" s="110"/>
      <c r="AB227" s="110"/>
      <c r="AC227" s="115" t="s">
        <v>1554</v>
      </c>
    </row>
    <row r="228" spans="2:29" ht="15" customHeight="1">
      <c r="B228" s="109"/>
      <c r="C228" s="110"/>
      <c r="D228" s="110"/>
      <c r="E228" s="110"/>
      <c r="F228" s="110"/>
      <c r="G228" s="110" t="s">
        <v>1553</v>
      </c>
      <c r="H228" s="110" t="s">
        <v>14</v>
      </c>
      <c r="I228" s="111" t="s">
        <v>50</v>
      </c>
      <c r="J228" s="110" t="s">
        <v>9</v>
      </c>
      <c r="K228" s="110" t="s">
        <v>10</v>
      </c>
      <c r="L228" s="110" t="s">
        <v>10</v>
      </c>
      <c r="M228" s="110" t="s">
        <v>11</v>
      </c>
      <c r="N228" s="9">
        <v>171256.62</v>
      </c>
      <c r="O228" s="9">
        <v>0</v>
      </c>
      <c r="P228" s="9">
        <f t="shared" si="7"/>
        <v>171256.62</v>
      </c>
      <c r="Q228" s="112" t="s">
        <v>1</v>
      </c>
      <c r="R228" s="113" t="s">
        <v>4</v>
      </c>
      <c r="S228" s="113"/>
      <c r="T228" s="113" t="s">
        <v>267</v>
      </c>
      <c r="U228" s="110"/>
      <c r="V228" s="110"/>
      <c r="W228" s="110"/>
      <c r="X228" s="110"/>
      <c r="Y228" s="114">
        <v>42005</v>
      </c>
      <c r="Z228" s="110"/>
      <c r="AA228" s="110"/>
      <c r="AB228" s="110"/>
      <c r="AC228" s="115" t="s">
        <v>1554</v>
      </c>
    </row>
    <row r="229" spans="2:29" ht="15" customHeight="1">
      <c r="B229" s="109"/>
      <c r="C229" s="110"/>
      <c r="D229" s="110"/>
      <c r="E229" s="110"/>
      <c r="F229" s="110"/>
      <c r="G229" s="110" t="s">
        <v>1553</v>
      </c>
      <c r="H229" s="110" t="s">
        <v>14</v>
      </c>
      <c r="I229" s="111" t="s">
        <v>50</v>
      </c>
      <c r="J229" s="110" t="s">
        <v>9</v>
      </c>
      <c r="K229" s="110" t="s">
        <v>10</v>
      </c>
      <c r="L229" s="110" t="s">
        <v>10</v>
      </c>
      <c r="M229" s="110" t="s">
        <v>11</v>
      </c>
      <c r="N229" s="9">
        <v>200280.35</v>
      </c>
      <c r="O229" s="9">
        <v>0</v>
      </c>
      <c r="P229" s="9">
        <f t="shared" si="7"/>
        <v>200280.35</v>
      </c>
      <c r="Q229" s="112" t="s">
        <v>1</v>
      </c>
      <c r="R229" s="113" t="s">
        <v>4</v>
      </c>
      <c r="S229" s="113"/>
      <c r="T229" s="113" t="s">
        <v>268</v>
      </c>
      <c r="U229" s="110"/>
      <c r="V229" s="110"/>
      <c r="W229" s="110"/>
      <c r="X229" s="110"/>
      <c r="Y229" s="114">
        <v>42005</v>
      </c>
      <c r="Z229" s="110"/>
      <c r="AA229" s="110"/>
      <c r="AB229" s="110"/>
      <c r="AC229" s="115" t="s">
        <v>1554</v>
      </c>
    </row>
    <row r="230" spans="2:29" ht="15" customHeight="1">
      <c r="B230" s="109"/>
      <c r="C230" s="110"/>
      <c r="D230" s="110"/>
      <c r="E230" s="110"/>
      <c r="F230" s="110"/>
      <c r="G230" s="110" t="s">
        <v>1553</v>
      </c>
      <c r="H230" s="110" t="s">
        <v>14</v>
      </c>
      <c r="I230" s="111" t="s">
        <v>50</v>
      </c>
      <c r="J230" s="110" t="s">
        <v>9</v>
      </c>
      <c r="K230" s="110" t="s">
        <v>10</v>
      </c>
      <c r="L230" s="110" t="s">
        <v>10</v>
      </c>
      <c r="M230" s="110" t="s">
        <v>11</v>
      </c>
      <c r="N230" s="9">
        <v>53937.67</v>
      </c>
      <c r="O230" s="9">
        <v>0</v>
      </c>
      <c r="P230" s="9">
        <f t="shared" si="7"/>
        <v>53937.67</v>
      </c>
      <c r="Q230" s="112" t="s">
        <v>1</v>
      </c>
      <c r="R230" s="113" t="s">
        <v>4</v>
      </c>
      <c r="S230" s="113"/>
      <c r="T230" s="113" t="s">
        <v>269</v>
      </c>
      <c r="U230" s="110"/>
      <c r="V230" s="110"/>
      <c r="W230" s="110"/>
      <c r="X230" s="110"/>
      <c r="Y230" s="114">
        <v>42005</v>
      </c>
      <c r="Z230" s="110"/>
      <c r="AA230" s="110"/>
      <c r="AB230" s="110"/>
      <c r="AC230" s="115" t="s">
        <v>1554</v>
      </c>
    </row>
    <row r="231" spans="2:29" ht="15" customHeight="1">
      <c r="B231" s="109"/>
      <c r="C231" s="110"/>
      <c r="D231" s="110"/>
      <c r="E231" s="110"/>
      <c r="F231" s="110"/>
      <c r="G231" s="110" t="s">
        <v>1553</v>
      </c>
      <c r="H231" s="110" t="s">
        <v>14</v>
      </c>
      <c r="I231" s="111" t="s">
        <v>50</v>
      </c>
      <c r="J231" s="110" t="s">
        <v>9</v>
      </c>
      <c r="K231" s="110" t="s">
        <v>10</v>
      </c>
      <c r="L231" s="110" t="s">
        <v>10</v>
      </c>
      <c r="M231" s="110" t="s">
        <v>11</v>
      </c>
      <c r="N231" s="9">
        <v>617945.07999999996</v>
      </c>
      <c r="O231" s="9">
        <v>0</v>
      </c>
      <c r="P231" s="9">
        <f t="shared" si="7"/>
        <v>617945.07999999996</v>
      </c>
      <c r="Q231" s="112" t="s">
        <v>1</v>
      </c>
      <c r="R231" s="113" t="s">
        <v>4</v>
      </c>
      <c r="S231" s="113"/>
      <c r="T231" s="113" t="s">
        <v>270</v>
      </c>
      <c r="U231" s="110"/>
      <c r="V231" s="110"/>
      <c r="W231" s="110"/>
      <c r="X231" s="110"/>
      <c r="Y231" s="114">
        <v>42005</v>
      </c>
      <c r="Z231" s="110"/>
      <c r="AA231" s="110"/>
      <c r="AB231" s="110"/>
      <c r="AC231" s="115" t="s">
        <v>1554</v>
      </c>
    </row>
    <row r="232" spans="2:29" ht="15" customHeight="1">
      <c r="B232" s="109"/>
      <c r="C232" s="110"/>
      <c r="D232" s="110"/>
      <c r="E232" s="110"/>
      <c r="F232" s="110"/>
      <c r="G232" s="110" t="s">
        <v>1553</v>
      </c>
      <c r="H232" s="110" t="s">
        <v>14</v>
      </c>
      <c r="I232" s="111" t="s">
        <v>50</v>
      </c>
      <c r="J232" s="110" t="s">
        <v>9</v>
      </c>
      <c r="K232" s="110" t="s">
        <v>10</v>
      </c>
      <c r="L232" s="110" t="s">
        <v>10</v>
      </c>
      <c r="M232" s="110" t="s">
        <v>11</v>
      </c>
      <c r="N232" s="9">
        <v>7300</v>
      </c>
      <c r="O232" s="9">
        <v>0</v>
      </c>
      <c r="P232" s="9">
        <f t="shared" si="7"/>
        <v>7300</v>
      </c>
      <c r="Q232" s="112" t="s">
        <v>1</v>
      </c>
      <c r="R232" s="113" t="s">
        <v>4</v>
      </c>
      <c r="S232" s="113"/>
      <c r="T232" s="113" t="s">
        <v>271</v>
      </c>
      <c r="U232" s="110"/>
      <c r="V232" s="110"/>
      <c r="W232" s="110"/>
      <c r="X232" s="110"/>
      <c r="Y232" s="114">
        <v>42005</v>
      </c>
      <c r="Z232" s="110"/>
      <c r="AA232" s="110"/>
      <c r="AB232" s="110"/>
      <c r="AC232" s="115" t="s">
        <v>1554</v>
      </c>
    </row>
    <row r="233" spans="2:29" ht="15" customHeight="1">
      <c r="B233" s="109"/>
      <c r="C233" s="110"/>
      <c r="D233" s="110"/>
      <c r="E233" s="110"/>
      <c r="F233" s="110"/>
      <c r="G233" s="110" t="s">
        <v>1553</v>
      </c>
      <c r="H233" s="110" t="s">
        <v>14</v>
      </c>
      <c r="I233" s="111" t="s">
        <v>50</v>
      </c>
      <c r="J233" s="110" t="s">
        <v>9</v>
      </c>
      <c r="K233" s="110" t="s">
        <v>10</v>
      </c>
      <c r="L233" s="110" t="s">
        <v>10</v>
      </c>
      <c r="M233" s="110" t="s">
        <v>11</v>
      </c>
      <c r="N233" s="9">
        <v>7900</v>
      </c>
      <c r="O233" s="9">
        <v>0</v>
      </c>
      <c r="P233" s="9">
        <f t="shared" si="7"/>
        <v>7900</v>
      </c>
      <c r="Q233" s="112" t="s">
        <v>1</v>
      </c>
      <c r="R233" s="113" t="s">
        <v>4</v>
      </c>
      <c r="S233" s="113"/>
      <c r="T233" s="113" t="s">
        <v>272</v>
      </c>
      <c r="U233" s="110"/>
      <c r="V233" s="110"/>
      <c r="W233" s="110"/>
      <c r="X233" s="110"/>
      <c r="Y233" s="114">
        <v>42005</v>
      </c>
      <c r="Z233" s="110"/>
      <c r="AA233" s="110"/>
      <c r="AB233" s="110"/>
      <c r="AC233" s="115" t="s">
        <v>1554</v>
      </c>
    </row>
    <row r="234" spans="2:29" ht="15" customHeight="1">
      <c r="B234" s="109"/>
      <c r="C234" s="110"/>
      <c r="D234" s="110"/>
      <c r="E234" s="110"/>
      <c r="F234" s="110"/>
      <c r="G234" s="110" t="s">
        <v>1553</v>
      </c>
      <c r="H234" s="110" t="s">
        <v>14</v>
      </c>
      <c r="I234" s="111" t="s">
        <v>50</v>
      </c>
      <c r="J234" s="110" t="s">
        <v>9</v>
      </c>
      <c r="K234" s="110" t="s">
        <v>10</v>
      </c>
      <c r="L234" s="110" t="s">
        <v>10</v>
      </c>
      <c r="M234" s="110" t="s">
        <v>11</v>
      </c>
      <c r="N234" s="9">
        <v>60009.32</v>
      </c>
      <c r="O234" s="9">
        <v>0</v>
      </c>
      <c r="P234" s="9">
        <f t="shared" si="7"/>
        <v>60009.32</v>
      </c>
      <c r="Q234" s="112" t="s">
        <v>1</v>
      </c>
      <c r="R234" s="113" t="s">
        <v>4</v>
      </c>
      <c r="S234" s="113"/>
      <c r="T234" s="113" t="s">
        <v>273</v>
      </c>
      <c r="U234" s="110"/>
      <c r="V234" s="110"/>
      <c r="W234" s="110"/>
      <c r="X234" s="110"/>
      <c r="Y234" s="114">
        <v>42005</v>
      </c>
      <c r="Z234" s="110"/>
      <c r="AA234" s="110"/>
      <c r="AB234" s="110"/>
      <c r="AC234" s="115" t="s">
        <v>1554</v>
      </c>
    </row>
    <row r="235" spans="2:29" ht="15" customHeight="1">
      <c r="B235" s="109"/>
      <c r="C235" s="110"/>
      <c r="D235" s="110"/>
      <c r="E235" s="110"/>
      <c r="F235" s="110"/>
      <c r="G235" s="110" t="s">
        <v>1553</v>
      </c>
      <c r="H235" s="110" t="s">
        <v>14</v>
      </c>
      <c r="I235" s="111" t="s">
        <v>50</v>
      </c>
      <c r="J235" s="110" t="s">
        <v>9</v>
      </c>
      <c r="K235" s="110" t="s">
        <v>10</v>
      </c>
      <c r="L235" s="110" t="s">
        <v>10</v>
      </c>
      <c r="M235" s="110" t="s">
        <v>11</v>
      </c>
      <c r="N235" s="9">
        <v>35098</v>
      </c>
      <c r="O235" s="9">
        <v>0</v>
      </c>
      <c r="P235" s="9">
        <f t="shared" si="7"/>
        <v>35098</v>
      </c>
      <c r="Q235" s="112" t="s">
        <v>1</v>
      </c>
      <c r="R235" s="113" t="s">
        <v>4</v>
      </c>
      <c r="S235" s="113"/>
      <c r="T235" s="113" t="s">
        <v>274</v>
      </c>
      <c r="U235" s="110"/>
      <c r="V235" s="110"/>
      <c r="W235" s="110"/>
      <c r="X235" s="110"/>
      <c r="Y235" s="114">
        <v>42005</v>
      </c>
      <c r="Z235" s="110"/>
      <c r="AA235" s="110"/>
      <c r="AB235" s="110"/>
      <c r="AC235" s="115" t="s">
        <v>1554</v>
      </c>
    </row>
    <row r="236" spans="2:29" ht="15" customHeight="1">
      <c r="B236" s="109"/>
      <c r="C236" s="110"/>
      <c r="D236" s="110"/>
      <c r="E236" s="110"/>
      <c r="F236" s="110"/>
      <c r="G236" s="110" t="s">
        <v>1553</v>
      </c>
      <c r="H236" s="110" t="s">
        <v>14</v>
      </c>
      <c r="I236" s="111" t="s">
        <v>50</v>
      </c>
      <c r="J236" s="110" t="s">
        <v>9</v>
      </c>
      <c r="K236" s="110" t="s">
        <v>10</v>
      </c>
      <c r="L236" s="110" t="s">
        <v>10</v>
      </c>
      <c r="M236" s="110" t="s">
        <v>11</v>
      </c>
      <c r="N236" s="9">
        <v>45993.7</v>
      </c>
      <c r="O236" s="9">
        <v>0</v>
      </c>
      <c r="P236" s="9">
        <f t="shared" si="7"/>
        <v>45993.7</v>
      </c>
      <c r="Q236" s="112" t="s">
        <v>1</v>
      </c>
      <c r="R236" s="113" t="s">
        <v>4</v>
      </c>
      <c r="S236" s="113"/>
      <c r="T236" s="113" t="s">
        <v>275</v>
      </c>
      <c r="U236" s="110"/>
      <c r="V236" s="110"/>
      <c r="W236" s="110"/>
      <c r="X236" s="110"/>
      <c r="Y236" s="114">
        <v>42005</v>
      </c>
      <c r="Z236" s="110"/>
      <c r="AA236" s="110"/>
      <c r="AB236" s="110"/>
      <c r="AC236" s="115" t="s">
        <v>1554</v>
      </c>
    </row>
    <row r="237" spans="2:29" ht="15" customHeight="1">
      <c r="B237" s="109"/>
      <c r="C237" s="110"/>
      <c r="D237" s="110"/>
      <c r="E237" s="110"/>
      <c r="F237" s="110"/>
      <c r="G237" s="110" t="s">
        <v>1553</v>
      </c>
      <c r="H237" s="110" t="s">
        <v>14</v>
      </c>
      <c r="I237" s="111" t="s">
        <v>50</v>
      </c>
      <c r="J237" s="110" t="s">
        <v>9</v>
      </c>
      <c r="K237" s="110" t="s">
        <v>10</v>
      </c>
      <c r="L237" s="110" t="s">
        <v>10</v>
      </c>
      <c r="M237" s="110" t="s">
        <v>11</v>
      </c>
      <c r="N237" s="9">
        <v>7000</v>
      </c>
      <c r="O237" s="9">
        <v>0</v>
      </c>
      <c r="P237" s="9">
        <f t="shared" si="7"/>
        <v>7000</v>
      </c>
      <c r="Q237" s="112" t="s">
        <v>1</v>
      </c>
      <c r="R237" s="113" t="s">
        <v>4</v>
      </c>
      <c r="S237" s="113"/>
      <c r="T237" s="113" t="s">
        <v>276</v>
      </c>
      <c r="U237" s="110"/>
      <c r="V237" s="110"/>
      <c r="W237" s="110"/>
      <c r="X237" s="110"/>
      <c r="Y237" s="114">
        <v>42005</v>
      </c>
      <c r="Z237" s="110"/>
      <c r="AA237" s="110"/>
      <c r="AB237" s="110"/>
      <c r="AC237" s="115" t="s">
        <v>1554</v>
      </c>
    </row>
    <row r="238" spans="2:29" ht="15" customHeight="1">
      <c r="B238" s="109"/>
      <c r="C238" s="110"/>
      <c r="D238" s="110"/>
      <c r="E238" s="110"/>
      <c r="F238" s="110"/>
      <c r="G238" s="110" t="s">
        <v>1553</v>
      </c>
      <c r="H238" s="110" t="s">
        <v>14</v>
      </c>
      <c r="I238" s="111" t="s">
        <v>50</v>
      </c>
      <c r="J238" s="110" t="s">
        <v>9</v>
      </c>
      <c r="K238" s="110" t="s">
        <v>10</v>
      </c>
      <c r="L238" s="110" t="s">
        <v>10</v>
      </c>
      <c r="M238" s="110" t="s">
        <v>11</v>
      </c>
      <c r="N238" s="9">
        <v>75032</v>
      </c>
      <c r="O238" s="9">
        <v>0</v>
      </c>
      <c r="P238" s="9">
        <f t="shared" si="7"/>
        <v>75032</v>
      </c>
      <c r="Q238" s="112" t="s">
        <v>1</v>
      </c>
      <c r="R238" s="113" t="s">
        <v>4</v>
      </c>
      <c r="S238" s="113"/>
      <c r="T238" s="113" t="s">
        <v>277</v>
      </c>
      <c r="U238" s="110"/>
      <c r="V238" s="110"/>
      <c r="W238" s="110"/>
      <c r="X238" s="110"/>
      <c r="Y238" s="114">
        <v>42005</v>
      </c>
      <c r="Z238" s="110"/>
      <c r="AA238" s="110"/>
      <c r="AB238" s="110"/>
      <c r="AC238" s="115" t="s">
        <v>1554</v>
      </c>
    </row>
    <row r="239" spans="2:29" ht="15" customHeight="1">
      <c r="B239" s="109"/>
      <c r="C239" s="110"/>
      <c r="D239" s="110"/>
      <c r="E239" s="110"/>
      <c r="F239" s="110"/>
      <c r="G239" s="110" t="s">
        <v>1553</v>
      </c>
      <c r="H239" s="110" t="s">
        <v>14</v>
      </c>
      <c r="I239" s="111" t="s">
        <v>50</v>
      </c>
      <c r="J239" s="110" t="s">
        <v>9</v>
      </c>
      <c r="K239" s="110" t="s">
        <v>10</v>
      </c>
      <c r="L239" s="110" t="s">
        <v>10</v>
      </c>
      <c r="M239" s="110" t="s">
        <v>11</v>
      </c>
      <c r="N239" s="9">
        <v>34406.239999999998</v>
      </c>
      <c r="O239" s="9">
        <v>0</v>
      </c>
      <c r="P239" s="9">
        <f t="shared" si="7"/>
        <v>34406.239999999998</v>
      </c>
      <c r="Q239" s="112" t="s">
        <v>1</v>
      </c>
      <c r="R239" s="113" t="s">
        <v>4</v>
      </c>
      <c r="S239" s="113"/>
      <c r="T239" s="113" t="s">
        <v>278</v>
      </c>
      <c r="U239" s="110"/>
      <c r="V239" s="110"/>
      <c r="W239" s="110"/>
      <c r="X239" s="110"/>
      <c r="Y239" s="114">
        <v>42005</v>
      </c>
      <c r="Z239" s="110"/>
      <c r="AA239" s="110"/>
      <c r="AB239" s="110"/>
      <c r="AC239" s="115" t="s">
        <v>1554</v>
      </c>
    </row>
    <row r="240" spans="2:29" ht="15" customHeight="1">
      <c r="B240" s="109"/>
      <c r="C240" s="110"/>
      <c r="D240" s="110"/>
      <c r="E240" s="110"/>
      <c r="F240" s="110"/>
      <c r="G240" s="110" t="s">
        <v>1553</v>
      </c>
      <c r="H240" s="110" t="s">
        <v>14</v>
      </c>
      <c r="I240" s="111" t="s">
        <v>50</v>
      </c>
      <c r="J240" s="110" t="s">
        <v>9</v>
      </c>
      <c r="K240" s="110" t="s">
        <v>10</v>
      </c>
      <c r="L240" s="110" t="s">
        <v>10</v>
      </c>
      <c r="M240" s="110" t="s">
        <v>11</v>
      </c>
      <c r="N240" s="9">
        <v>17984.16</v>
      </c>
      <c r="O240" s="9">
        <v>0</v>
      </c>
      <c r="P240" s="9">
        <f t="shared" si="7"/>
        <v>17984.16</v>
      </c>
      <c r="Q240" s="112" t="s">
        <v>1</v>
      </c>
      <c r="R240" s="113" t="s">
        <v>4</v>
      </c>
      <c r="S240" s="113"/>
      <c r="T240" s="113" t="s">
        <v>279</v>
      </c>
      <c r="U240" s="110"/>
      <c r="V240" s="110"/>
      <c r="W240" s="110"/>
      <c r="X240" s="110"/>
      <c r="Y240" s="114">
        <v>42005</v>
      </c>
      <c r="Z240" s="110"/>
      <c r="AA240" s="110"/>
      <c r="AB240" s="110"/>
      <c r="AC240" s="115" t="s">
        <v>1554</v>
      </c>
    </row>
    <row r="241" spans="2:29" ht="15" customHeight="1">
      <c r="B241" s="109"/>
      <c r="C241" s="110"/>
      <c r="D241" s="110"/>
      <c r="E241" s="110"/>
      <c r="F241" s="110"/>
      <c r="G241" s="110" t="s">
        <v>1553</v>
      </c>
      <c r="H241" s="110" t="s">
        <v>14</v>
      </c>
      <c r="I241" s="111" t="s">
        <v>50</v>
      </c>
      <c r="J241" s="110" t="s">
        <v>9</v>
      </c>
      <c r="K241" s="110" t="s">
        <v>10</v>
      </c>
      <c r="L241" s="110" t="s">
        <v>10</v>
      </c>
      <c r="M241" s="110" t="s">
        <v>11</v>
      </c>
      <c r="N241" s="9">
        <v>53035.53</v>
      </c>
      <c r="O241" s="9">
        <v>0</v>
      </c>
      <c r="P241" s="9">
        <f t="shared" si="7"/>
        <v>53035.53</v>
      </c>
      <c r="Q241" s="112" t="s">
        <v>1</v>
      </c>
      <c r="R241" s="113" t="s">
        <v>4</v>
      </c>
      <c r="S241" s="113"/>
      <c r="T241" s="113" t="s">
        <v>280</v>
      </c>
      <c r="U241" s="110"/>
      <c r="V241" s="110"/>
      <c r="W241" s="110"/>
      <c r="X241" s="110"/>
      <c r="Y241" s="114">
        <v>42005</v>
      </c>
      <c r="Z241" s="110"/>
      <c r="AA241" s="110"/>
      <c r="AB241" s="110"/>
      <c r="AC241" s="115" t="s">
        <v>1554</v>
      </c>
    </row>
    <row r="242" spans="2:29" ht="15" customHeight="1">
      <c r="B242" s="109"/>
      <c r="C242" s="110"/>
      <c r="D242" s="110"/>
      <c r="E242" s="110"/>
      <c r="F242" s="110"/>
      <c r="G242" s="110" t="s">
        <v>1553</v>
      </c>
      <c r="H242" s="110" t="s">
        <v>14</v>
      </c>
      <c r="I242" s="111" t="s">
        <v>50</v>
      </c>
      <c r="J242" s="110" t="s">
        <v>9</v>
      </c>
      <c r="K242" s="110" t="s">
        <v>10</v>
      </c>
      <c r="L242" s="110" t="s">
        <v>10</v>
      </c>
      <c r="M242" s="110" t="s">
        <v>11</v>
      </c>
      <c r="N242" s="9">
        <v>32989.14</v>
      </c>
      <c r="O242" s="9">
        <v>0</v>
      </c>
      <c r="P242" s="9">
        <f t="shared" si="7"/>
        <v>32989.14</v>
      </c>
      <c r="Q242" s="112" t="s">
        <v>1</v>
      </c>
      <c r="R242" s="113" t="s">
        <v>4</v>
      </c>
      <c r="S242" s="113"/>
      <c r="T242" s="113" t="s">
        <v>281</v>
      </c>
      <c r="U242" s="110"/>
      <c r="V242" s="110"/>
      <c r="W242" s="110"/>
      <c r="X242" s="110"/>
      <c r="Y242" s="114">
        <v>42005</v>
      </c>
      <c r="Z242" s="110"/>
      <c r="AA242" s="110"/>
      <c r="AB242" s="110"/>
      <c r="AC242" s="115" t="s">
        <v>1554</v>
      </c>
    </row>
    <row r="243" spans="2:29" ht="15" customHeight="1">
      <c r="B243" s="109"/>
      <c r="C243" s="110"/>
      <c r="D243" s="110"/>
      <c r="E243" s="110"/>
      <c r="F243" s="110"/>
      <c r="G243" s="110" t="s">
        <v>1553</v>
      </c>
      <c r="H243" s="110" t="s">
        <v>14</v>
      </c>
      <c r="I243" s="111" t="s">
        <v>50</v>
      </c>
      <c r="J243" s="110" t="s">
        <v>9</v>
      </c>
      <c r="K243" s="110" t="s">
        <v>10</v>
      </c>
      <c r="L243" s="110" t="s">
        <v>10</v>
      </c>
      <c r="M243" s="110" t="s">
        <v>11</v>
      </c>
      <c r="N243" s="9">
        <v>63675.03</v>
      </c>
      <c r="O243" s="9">
        <v>0</v>
      </c>
      <c r="P243" s="9">
        <f t="shared" si="7"/>
        <v>63675.03</v>
      </c>
      <c r="Q243" s="112" t="s">
        <v>1</v>
      </c>
      <c r="R243" s="113" t="s">
        <v>4</v>
      </c>
      <c r="S243" s="113"/>
      <c r="T243" s="113" t="s">
        <v>282</v>
      </c>
      <c r="U243" s="110"/>
      <c r="V243" s="110"/>
      <c r="W243" s="110"/>
      <c r="X243" s="110"/>
      <c r="Y243" s="114">
        <v>42005</v>
      </c>
      <c r="Z243" s="110"/>
      <c r="AA243" s="110"/>
      <c r="AB243" s="110"/>
      <c r="AC243" s="115" t="s">
        <v>1554</v>
      </c>
    </row>
    <row r="244" spans="2:29" ht="15" customHeight="1">
      <c r="B244" s="109"/>
      <c r="C244" s="110"/>
      <c r="D244" s="110"/>
      <c r="E244" s="110"/>
      <c r="F244" s="110"/>
      <c r="G244" s="110" t="s">
        <v>1553</v>
      </c>
      <c r="H244" s="110" t="s">
        <v>14</v>
      </c>
      <c r="I244" s="111" t="s">
        <v>50</v>
      </c>
      <c r="J244" s="110" t="s">
        <v>9</v>
      </c>
      <c r="K244" s="110" t="s">
        <v>10</v>
      </c>
      <c r="L244" s="110" t="s">
        <v>10</v>
      </c>
      <c r="M244" s="110" t="s">
        <v>11</v>
      </c>
      <c r="N244" s="9">
        <v>329983.42</v>
      </c>
      <c r="O244" s="9">
        <v>0</v>
      </c>
      <c r="P244" s="9">
        <f t="shared" si="7"/>
        <v>329983.42</v>
      </c>
      <c r="Q244" s="112" t="s">
        <v>1</v>
      </c>
      <c r="R244" s="113" t="s">
        <v>4</v>
      </c>
      <c r="S244" s="113"/>
      <c r="T244" s="113" t="s">
        <v>283</v>
      </c>
      <c r="U244" s="110"/>
      <c r="V244" s="110"/>
      <c r="W244" s="110"/>
      <c r="X244" s="110"/>
      <c r="Y244" s="114">
        <v>42005</v>
      </c>
      <c r="Z244" s="110"/>
      <c r="AA244" s="110"/>
      <c r="AB244" s="110"/>
      <c r="AC244" s="115" t="s">
        <v>1554</v>
      </c>
    </row>
    <row r="245" spans="2:29" ht="15" customHeight="1">
      <c r="B245" s="109"/>
      <c r="C245" s="110"/>
      <c r="D245" s="110"/>
      <c r="E245" s="110"/>
      <c r="F245" s="110"/>
      <c r="G245" s="110" t="s">
        <v>1553</v>
      </c>
      <c r="H245" s="110" t="s">
        <v>14</v>
      </c>
      <c r="I245" s="111" t="s">
        <v>50</v>
      </c>
      <c r="J245" s="110" t="s">
        <v>9</v>
      </c>
      <c r="K245" s="110" t="s">
        <v>10</v>
      </c>
      <c r="L245" s="110" t="s">
        <v>10</v>
      </c>
      <c r="M245" s="110" t="s">
        <v>11</v>
      </c>
      <c r="N245" s="9">
        <v>181080.3</v>
      </c>
      <c r="O245" s="9">
        <v>0</v>
      </c>
      <c r="P245" s="9">
        <f t="shared" si="7"/>
        <v>181080.3</v>
      </c>
      <c r="Q245" s="112" t="s">
        <v>1</v>
      </c>
      <c r="R245" s="113" t="s">
        <v>4</v>
      </c>
      <c r="S245" s="113"/>
      <c r="T245" s="113" t="s">
        <v>284</v>
      </c>
      <c r="U245" s="110"/>
      <c r="V245" s="110"/>
      <c r="W245" s="110"/>
      <c r="X245" s="110"/>
      <c r="Y245" s="114">
        <v>42005</v>
      </c>
      <c r="Z245" s="110"/>
      <c r="AA245" s="110"/>
      <c r="AB245" s="110"/>
      <c r="AC245" s="115" t="s">
        <v>1554</v>
      </c>
    </row>
    <row r="246" spans="2:29" ht="15" customHeight="1">
      <c r="B246" s="109"/>
      <c r="C246" s="110"/>
      <c r="D246" s="110"/>
      <c r="E246" s="110"/>
      <c r="F246" s="110"/>
      <c r="G246" s="110" t="s">
        <v>1553</v>
      </c>
      <c r="H246" s="110" t="s">
        <v>14</v>
      </c>
      <c r="I246" s="111" t="s">
        <v>50</v>
      </c>
      <c r="J246" s="110" t="s">
        <v>9</v>
      </c>
      <c r="K246" s="110" t="s">
        <v>10</v>
      </c>
      <c r="L246" s="110" t="s">
        <v>10</v>
      </c>
      <c r="M246" s="110" t="s">
        <v>11</v>
      </c>
      <c r="N246" s="9">
        <v>43923.93</v>
      </c>
      <c r="O246" s="9">
        <v>0</v>
      </c>
      <c r="P246" s="9">
        <f t="shared" si="7"/>
        <v>43923.93</v>
      </c>
      <c r="Q246" s="112" t="s">
        <v>1</v>
      </c>
      <c r="R246" s="113" t="s">
        <v>4</v>
      </c>
      <c r="S246" s="113"/>
      <c r="T246" s="113" t="s">
        <v>285</v>
      </c>
      <c r="U246" s="110"/>
      <c r="V246" s="110"/>
      <c r="W246" s="110"/>
      <c r="X246" s="110"/>
      <c r="Y246" s="114">
        <v>42005</v>
      </c>
      <c r="Z246" s="110"/>
      <c r="AA246" s="110"/>
      <c r="AB246" s="110"/>
      <c r="AC246" s="115" t="s">
        <v>1554</v>
      </c>
    </row>
    <row r="247" spans="2:29" ht="15" customHeight="1">
      <c r="B247" s="109"/>
      <c r="C247" s="110"/>
      <c r="D247" s="110"/>
      <c r="E247" s="110"/>
      <c r="F247" s="110"/>
      <c r="G247" s="110" t="s">
        <v>1553</v>
      </c>
      <c r="H247" s="110" t="s">
        <v>14</v>
      </c>
      <c r="I247" s="111" t="s">
        <v>50</v>
      </c>
      <c r="J247" s="110" t="s">
        <v>9</v>
      </c>
      <c r="K247" s="110" t="s">
        <v>10</v>
      </c>
      <c r="L247" s="110" t="s">
        <v>10</v>
      </c>
      <c r="M247" s="110" t="s">
        <v>11</v>
      </c>
      <c r="N247" s="9">
        <v>30336.05</v>
      </c>
      <c r="O247" s="9">
        <v>0</v>
      </c>
      <c r="P247" s="9">
        <f t="shared" si="7"/>
        <v>30336.05</v>
      </c>
      <c r="Q247" s="112" t="s">
        <v>1</v>
      </c>
      <c r="R247" s="113" t="s">
        <v>4</v>
      </c>
      <c r="S247" s="113"/>
      <c r="T247" s="113" t="s">
        <v>286</v>
      </c>
      <c r="U247" s="110"/>
      <c r="V247" s="110"/>
      <c r="W247" s="110"/>
      <c r="X247" s="110"/>
      <c r="Y247" s="114">
        <v>42005</v>
      </c>
      <c r="Z247" s="110"/>
      <c r="AA247" s="110"/>
      <c r="AB247" s="110"/>
      <c r="AC247" s="115" t="s">
        <v>1554</v>
      </c>
    </row>
    <row r="248" spans="2:29" ht="15" customHeight="1">
      <c r="B248" s="109"/>
      <c r="C248" s="110"/>
      <c r="D248" s="110"/>
      <c r="E248" s="110"/>
      <c r="F248" s="110"/>
      <c r="G248" s="110" t="s">
        <v>1553</v>
      </c>
      <c r="H248" s="110" t="s">
        <v>14</v>
      </c>
      <c r="I248" s="111" t="s">
        <v>50</v>
      </c>
      <c r="J248" s="110" t="s">
        <v>9</v>
      </c>
      <c r="K248" s="110" t="s">
        <v>10</v>
      </c>
      <c r="L248" s="110" t="s">
        <v>10</v>
      </c>
      <c r="M248" s="110" t="s">
        <v>11</v>
      </c>
      <c r="N248" s="9">
        <v>394688.48</v>
      </c>
      <c r="O248" s="9">
        <v>0</v>
      </c>
      <c r="P248" s="9">
        <f t="shared" si="7"/>
        <v>394688.48</v>
      </c>
      <c r="Q248" s="112" t="s">
        <v>1</v>
      </c>
      <c r="R248" s="113" t="s">
        <v>4</v>
      </c>
      <c r="S248" s="113"/>
      <c r="T248" s="113" t="s">
        <v>287</v>
      </c>
      <c r="U248" s="110"/>
      <c r="V248" s="110"/>
      <c r="W248" s="110"/>
      <c r="X248" s="110"/>
      <c r="Y248" s="114">
        <v>42005</v>
      </c>
      <c r="Z248" s="110"/>
      <c r="AA248" s="110"/>
      <c r="AB248" s="110"/>
      <c r="AC248" s="115" t="s">
        <v>1554</v>
      </c>
    </row>
    <row r="249" spans="2:29" ht="15" customHeight="1">
      <c r="B249" s="109"/>
      <c r="C249" s="110"/>
      <c r="D249" s="110"/>
      <c r="E249" s="110"/>
      <c r="F249" s="110"/>
      <c r="G249" s="110" t="s">
        <v>1553</v>
      </c>
      <c r="H249" s="110" t="s">
        <v>14</v>
      </c>
      <c r="I249" s="111" t="s">
        <v>50</v>
      </c>
      <c r="J249" s="110" t="s">
        <v>9</v>
      </c>
      <c r="K249" s="110" t="s">
        <v>10</v>
      </c>
      <c r="L249" s="110" t="s">
        <v>10</v>
      </c>
      <c r="M249" s="110" t="s">
        <v>11</v>
      </c>
      <c r="N249" s="9">
        <v>179090.02</v>
      </c>
      <c r="O249" s="9">
        <v>0</v>
      </c>
      <c r="P249" s="9">
        <f t="shared" si="7"/>
        <v>179090.02</v>
      </c>
      <c r="Q249" s="112" t="s">
        <v>1</v>
      </c>
      <c r="R249" s="113" t="s">
        <v>4</v>
      </c>
      <c r="S249" s="113"/>
      <c r="T249" s="113" t="s">
        <v>52</v>
      </c>
      <c r="U249" s="110"/>
      <c r="V249" s="110"/>
      <c r="W249" s="110"/>
      <c r="X249" s="110"/>
      <c r="Y249" s="114">
        <v>42005</v>
      </c>
      <c r="Z249" s="110"/>
      <c r="AA249" s="110"/>
      <c r="AB249" s="110"/>
      <c r="AC249" s="115" t="s">
        <v>1554</v>
      </c>
    </row>
    <row r="250" spans="2:29" ht="15" customHeight="1">
      <c r="B250" s="109"/>
      <c r="C250" s="110"/>
      <c r="D250" s="110"/>
      <c r="E250" s="110"/>
      <c r="F250" s="110"/>
      <c r="G250" s="110" t="s">
        <v>1553</v>
      </c>
      <c r="H250" s="110" t="s">
        <v>14</v>
      </c>
      <c r="I250" s="111" t="s">
        <v>50</v>
      </c>
      <c r="J250" s="110" t="s">
        <v>9</v>
      </c>
      <c r="K250" s="110" t="s">
        <v>10</v>
      </c>
      <c r="L250" s="110" t="s">
        <v>10</v>
      </c>
      <c r="M250" s="110" t="s">
        <v>11</v>
      </c>
      <c r="N250" s="9">
        <v>1428913.01</v>
      </c>
      <c r="O250" s="9">
        <v>0</v>
      </c>
      <c r="P250" s="9">
        <f t="shared" si="7"/>
        <v>1428913.01</v>
      </c>
      <c r="Q250" s="112" t="s">
        <v>1</v>
      </c>
      <c r="R250" s="113" t="s">
        <v>4</v>
      </c>
      <c r="S250" s="113"/>
      <c r="T250" s="113" t="s">
        <v>53</v>
      </c>
      <c r="U250" s="110"/>
      <c r="V250" s="110"/>
      <c r="W250" s="110"/>
      <c r="X250" s="110"/>
      <c r="Y250" s="114">
        <v>42005</v>
      </c>
      <c r="Z250" s="110"/>
      <c r="AA250" s="110"/>
      <c r="AB250" s="110"/>
      <c r="AC250" s="115" t="s">
        <v>1554</v>
      </c>
    </row>
    <row r="251" spans="2:29" ht="15" customHeight="1">
      <c r="B251" s="109"/>
      <c r="C251" s="110"/>
      <c r="D251" s="110"/>
      <c r="E251" s="110"/>
      <c r="F251" s="110"/>
      <c r="G251" s="110" t="s">
        <v>1553</v>
      </c>
      <c r="H251" s="110" t="s">
        <v>14</v>
      </c>
      <c r="I251" s="111" t="s">
        <v>50</v>
      </c>
      <c r="J251" s="110" t="s">
        <v>9</v>
      </c>
      <c r="K251" s="110" t="s">
        <v>10</v>
      </c>
      <c r="L251" s="110" t="s">
        <v>10</v>
      </c>
      <c r="M251" s="110" t="s">
        <v>11</v>
      </c>
      <c r="N251" s="9">
        <v>826505.52</v>
      </c>
      <c r="O251" s="9">
        <v>0</v>
      </c>
      <c r="P251" s="9">
        <f t="shared" si="7"/>
        <v>826505.52</v>
      </c>
      <c r="Q251" s="112" t="s">
        <v>1</v>
      </c>
      <c r="R251" s="113" t="s">
        <v>4</v>
      </c>
      <c r="S251" s="113"/>
      <c r="T251" s="113" t="s">
        <v>54</v>
      </c>
      <c r="U251" s="110"/>
      <c r="V251" s="110"/>
      <c r="W251" s="110"/>
      <c r="X251" s="110"/>
      <c r="Y251" s="114">
        <v>42005</v>
      </c>
      <c r="Z251" s="110"/>
      <c r="AA251" s="110"/>
      <c r="AB251" s="110"/>
      <c r="AC251" s="115" t="s">
        <v>1554</v>
      </c>
    </row>
    <row r="252" spans="2:29" ht="15" customHeight="1">
      <c r="B252" s="109"/>
      <c r="C252" s="110"/>
      <c r="D252" s="110"/>
      <c r="E252" s="110"/>
      <c r="F252" s="110"/>
      <c r="G252" s="110" t="s">
        <v>1553</v>
      </c>
      <c r="H252" s="110" t="s">
        <v>14</v>
      </c>
      <c r="I252" s="111" t="s">
        <v>50</v>
      </c>
      <c r="J252" s="110" t="s">
        <v>9</v>
      </c>
      <c r="K252" s="110" t="s">
        <v>10</v>
      </c>
      <c r="L252" s="110" t="s">
        <v>10</v>
      </c>
      <c r="M252" s="110" t="s">
        <v>11</v>
      </c>
      <c r="N252" s="9">
        <v>162179.76</v>
      </c>
      <c r="O252" s="9">
        <v>0</v>
      </c>
      <c r="P252" s="9">
        <f t="shared" si="7"/>
        <v>162179.76</v>
      </c>
      <c r="Q252" s="112" t="s">
        <v>1</v>
      </c>
      <c r="R252" s="113" t="s">
        <v>4</v>
      </c>
      <c r="S252" s="113"/>
      <c r="T252" s="113" t="s">
        <v>1703</v>
      </c>
      <c r="U252" s="110"/>
      <c r="V252" s="110"/>
      <c r="W252" s="110"/>
      <c r="X252" s="110"/>
      <c r="Y252" s="114">
        <v>42005</v>
      </c>
      <c r="Z252" s="110"/>
      <c r="AA252" s="110"/>
      <c r="AB252" s="110"/>
      <c r="AC252" s="115" t="s">
        <v>1554</v>
      </c>
    </row>
    <row r="253" spans="2:29" ht="15" customHeight="1">
      <c r="B253" s="109"/>
      <c r="C253" s="110"/>
      <c r="D253" s="110"/>
      <c r="E253" s="110"/>
      <c r="F253" s="110"/>
      <c r="G253" s="110" t="s">
        <v>1553</v>
      </c>
      <c r="H253" s="110" t="s">
        <v>14</v>
      </c>
      <c r="I253" s="111" t="s">
        <v>50</v>
      </c>
      <c r="J253" s="110" t="s">
        <v>9</v>
      </c>
      <c r="K253" s="110" t="s">
        <v>10</v>
      </c>
      <c r="L253" s="110" t="s">
        <v>10</v>
      </c>
      <c r="M253" s="110" t="s">
        <v>11</v>
      </c>
      <c r="N253" s="9">
        <v>313242.65999999997</v>
      </c>
      <c r="O253" s="9">
        <v>0</v>
      </c>
      <c r="P253" s="9">
        <f t="shared" si="7"/>
        <v>313242.65999999997</v>
      </c>
      <c r="Q253" s="112" t="s">
        <v>1</v>
      </c>
      <c r="R253" s="113" t="s">
        <v>4</v>
      </c>
      <c r="S253" s="113"/>
      <c r="T253" s="113" t="s">
        <v>1704</v>
      </c>
      <c r="U253" s="110"/>
      <c r="V253" s="110"/>
      <c r="W253" s="110"/>
      <c r="X253" s="110"/>
      <c r="Y253" s="114">
        <v>42005</v>
      </c>
      <c r="Z253" s="110"/>
      <c r="AA253" s="110"/>
      <c r="AB253" s="110"/>
      <c r="AC253" s="115" t="s">
        <v>1554</v>
      </c>
    </row>
    <row r="254" spans="2:29" ht="15" customHeight="1">
      <c r="B254" s="109"/>
      <c r="C254" s="110"/>
      <c r="D254" s="110"/>
      <c r="E254" s="110"/>
      <c r="F254" s="110"/>
      <c r="G254" s="110" t="s">
        <v>1553</v>
      </c>
      <c r="H254" s="110" t="s">
        <v>14</v>
      </c>
      <c r="I254" s="111" t="s">
        <v>50</v>
      </c>
      <c r="J254" s="110" t="s">
        <v>9</v>
      </c>
      <c r="K254" s="110" t="s">
        <v>10</v>
      </c>
      <c r="L254" s="110" t="s">
        <v>10</v>
      </c>
      <c r="M254" s="110" t="s">
        <v>11</v>
      </c>
      <c r="N254" s="9">
        <v>129854.15</v>
      </c>
      <c r="O254" s="9">
        <v>0</v>
      </c>
      <c r="P254" s="9">
        <f t="shared" si="7"/>
        <v>129854.15</v>
      </c>
      <c r="Q254" s="112" t="s">
        <v>1</v>
      </c>
      <c r="R254" s="113" t="s">
        <v>4</v>
      </c>
      <c r="S254" s="113"/>
      <c r="T254" s="113" t="s">
        <v>1705</v>
      </c>
      <c r="U254" s="110"/>
      <c r="V254" s="110"/>
      <c r="W254" s="110"/>
      <c r="X254" s="110"/>
      <c r="Y254" s="114">
        <v>42005</v>
      </c>
      <c r="Z254" s="110"/>
      <c r="AA254" s="110"/>
      <c r="AB254" s="110"/>
      <c r="AC254" s="115" t="s">
        <v>1554</v>
      </c>
    </row>
    <row r="255" spans="2:29" ht="15" customHeight="1">
      <c r="B255" s="109"/>
      <c r="C255" s="110"/>
      <c r="D255" s="110"/>
      <c r="E255" s="110"/>
      <c r="F255" s="110"/>
      <c r="G255" s="110" t="s">
        <v>1553</v>
      </c>
      <c r="H255" s="110" t="s">
        <v>14</v>
      </c>
      <c r="I255" s="111" t="s">
        <v>50</v>
      </c>
      <c r="J255" s="110" t="s">
        <v>9</v>
      </c>
      <c r="K255" s="110" t="s">
        <v>10</v>
      </c>
      <c r="L255" s="110" t="s">
        <v>10</v>
      </c>
      <c r="M255" s="110" t="s">
        <v>11</v>
      </c>
      <c r="N255" s="9">
        <v>206326.92</v>
      </c>
      <c r="O255" s="9">
        <v>0</v>
      </c>
      <c r="P255" s="9">
        <f t="shared" si="7"/>
        <v>206326.92</v>
      </c>
      <c r="Q255" s="112" t="s">
        <v>1</v>
      </c>
      <c r="R255" s="113" t="s">
        <v>4</v>
      </c>
      <c r="S255" s="113"/>
      <c r="T255" s="113" t="s">
        <v>1706</v>
      </c>
      <c r="U255" s="110"/>
      <c r="V255" s="110"/>
      <c r="W255" s="110"/>
      <c r="X255" s="110"/>
      <c r="Y255" s="114">
        <v>42005</v>
      </c>
      <c r="Z255" s="110"/>
      <c r="AA255" s="110"/>
      <c r="AB255" s="110"/>
      <c r="AC255" s="115" t="s">
        <v>1554</v>
      </c>
    </row>
    <row r="256" spans="2:29" ht="15" customHeight="1">
      <c r="B256" s="109"/>
      <c r="C256" s="110"/>
      <c r="D256" s="110"/>
      <c r="E256" s="110"/>
      <c r="F256" s="110"/>
      <c r="G256" s="110" t="s">
        <v>1553</v>
      </c>
      <c r="H256" s="110" t="s">
        <v>14</v>
      </c>
      <c r="I256" s="111" t="s">
        <v>50</v>
      </c>
      <c r="J256" s="110" t="s">
        <v>9</v>
      </c>
      <c r="K256" s="110" t="s">
        <v>10</v>
      </c>
      <c r="L256" s="110" t="s">
        <v>10</v>
      </c>
      <c r="M256" s="110" t="s">
        <v>11</v>
      </c>
      <c r="N256" s="9">
        <v>11083.97</v>
      </c>
      <c r="O256" s="9">
        <v>0</v>
      </c>
      <c r="P256" s="9">
        <f t="shared" si="7"/>
        <v>11083.97</v>
      </c>
      <c r="Q256" s="112" t="s">
        <v>1</v>
      </c>
      <c r="R256" s="113" t="s">
        <v>4</v>
      </c>
      <c r="S256" s="113"/>
      <c r="T256" s="113" t="s">
        <v>1707</v>
      </c>
      <c r="U256" s="110"/>
      <c r="V256" s="110"/>
      <c r="W256" s="110"/>
      <c r="X256" s="110"/>
      <c r="Y256" s="114">
        <v>42005</v>
      </c>
      <c r="Z256" s="110"/>
      <c r="AA256" s="110"/>
      <c r="AB256" s="110"/>
      <c r="AC256" s="115" t="s">
        <v>1554</v>
      </c>
    </row>
    <row r="257" spans="2:29" ht="15" customHeight="1">
      <c r="B257" s="109"/>
      <c r="C257" s="110"/>
      <c r="D257" s="110"/>
      <c r="E257" s="110"/>
      <c r="F257" s="110"/>
      <c r="G257" s="110" t="s">
        <v>1553</v>
      </c>
      <c r="H257" s="110" t="s">
        <v>14</v>
      </c>
      <c r="I257" s="111" t="s">
        <v>50</v>
      </c>
      <c r="J257" s="110" t="s">
        <v>9</v>
      </c>
      <c r="K257" s="110" t="s">
        <v>10</v>
      </c>
      <c r="L257" s="110" t="s">
        <v>10</v>
      </c>
      <c r="M257" s="110" t="s">
        <v>11</v>
      </c>
      <c r="N257" s="9">
        <v>232143.04</v>
      </c>
      <c r="O257" s="9">
        <v>0</v>
      </c>
      <c r="P257" s="9">
        <f t="shared" si="7"/>
        <v>232143.04</v>
      </c>
      <c r="Q257" s="112" t="s">
        <v>1</v>
      </c>
      <c r="R257" s="113" t="s">
        <v>4</v>
      </c>
      <c r="S257" s="113"/>
      <c r="T257" s="113" t="s">
        <v>1708</v>
      </c>
      <c r="U257" s="110"/>
      <c r="V257" s="110"/>
      <c r="W257" s="110"/>
      <c r="X257" s="110"/>
      <c r="Y257" s="114">
        <v>42005</v>
      </c>
      <c r="Z257" s="110"/>
      <c r="AA257" s="110"/>
      <c r="AB257" s="110"/>
      <c r="AC257" s="115" t="s">
        <v>1554</v>
      </c>
    </row>
    <row r="258" spans="2:29" ht="15" customHeight="1">
      <c r="B258" s="109"/>
      <c r="C258" s="110"/>
      <c r="D258" s="110"/>
      <c r="E258" s="110"/>
      <c r="F258" s="110"/>
      <c r="G258" s="110" t="s">
        <v>1553</v>
      </c>
      <c r="H258" s="110" t="s">
        <v>14</v>
      </c>
      <c r="I258" s="111" t="s">
        <v>50</v>
      </c>
      <c r="J258" s="110" t="s">
        <v>9</v>
      </c>
      <c r="K258" s="110" t="s">
        <v>10</v>
      </c>
      <c r="L258" s="110" t="s">
        <v>10</v>
      </c>
      <c r="M258" s="110" t="s">
        <v>11</v>
      </c>
      <c r="N258" s="9">
        <v>216159.17</v>
      </c>
      <c r="O258" s="9">
        <v>0</v>
      </c>
      <c r="P258" s="9">
        <f t="shared" si="7"/>
        <v>216159.17</v>
      </c>
      <c r="Q258" s="112" t="s">
        <v>1</v>
      </c>
      <c r="R258" s="113" t="s">
        <v>4</v>
      </c>
      <c r="S258" s="113"/>
      <c r="T258" s="113" t="s">
        <v>1709</v>
      </c>
      <c r="U258" s="110"/>
      <c r="V258" s="110"/>
      <c r="W258" s="110"/>
      <c r="X258" s="110"/>
      <c r="Y258" s="114">
        <v>42005</v>
      </c>
      <c r="Z258" s="110"/>
      <c r="AA258" s="110"/>
      <c r="AB258" s="110"/>
      <c r="AC258" s="115" t="s">
        <v>1554</v>
      </c>
    </row>
    <row r="259" spans="2:29" ht="15" customHeight="1">
      <c r="B259" s="109"/>
      <c r="C259" s="110"/>
      <c r="D259" s="110"/>
      <c r="E259" s="110"/>
      <c r="F259" s="110"/>
      <c r="G259" s="110" t="s">
        <v>1553</v>
      </c>
      <c r="H259" s="110" t="s">
        <v>14</v>
      </c>
      <c r="I259" s="111" t="s">
        <v>50</v>
      </c>
      <c r="J259" s="110" t="s">
        <v>9</v>
      </c>
      <c r="K259" s="110" t="s">
        <v>10</v>
      </c>
      <c r="L259" s="110" t="s">
        <v>10</v>
      </c>
      <c r="M259" s="110" t="s">
        <v>11</v>
      </c>
      <c r="N259" s="9">
        <v>34928.71</v>
      </c>
      <c r="O259" s="9">
        <v>0</v>
      </c>
      <c r="P259" s="9">
        <f t="shared" si="7"/>
        <v>34928.71</v>
      </c>
      <c r="Q259" s="112" t="s">
        <v>1</v>
      </c>
      <c r="R259" s="113" t="s">
        <v>4</v>
      </c>
      <c r="S259" s="113"/>
      <c r="T259" s="113" t="s">
        <v>1710</v>
      </c>
      <c r="U259" s="110"/>
      <c r="V259" s="110"/>
      <c r="W259" s="110"/>
      <c r="X259" s="110"/>
      <c r="Y259" s="114">
        <v>42005</v>
      </c>
      <c r="Z259" s="110"/>
      <c r="AA259" s="110"/>
      <c r="AB259" s="110"/>
      <c r="AC259" s="115" t="s">
        <v>1554</v>
      </c>
    </row>
    <row r="260" spans="2:29" ht="15" customHeight="1">
      <c r="B260" s="109"/>
      <c r="C260" s="110"/>
      <c r="D260" s="110"/>
      <c r="E260" s="110"/>
      <c r="F260" s="110"/>
      <c r="G260" s="110" t="s">
        <v>1553</v>
      </c>
      <c r="H260" s="110" t="s">
        <v>14</v>
      </c>
      <c r="I260" s="111" t="s">
        <v>50</v>
      </c>
      <c r="J260" s="110" t="s">
        <v>9</v>
      </c>
      <c r="K260" s="110" t="s">
        <v>10</v>
      </c>
      <c r="L260" s="110" t="s">
        <v>10</v>
      </c>
      <c r="M260" s="110" t="s">
        <v>11</v>
      </c>
      <c r="N260" s="9">
        <v>618147.46</v>
      </c>
      <c r="O260" s="9">
        <v>0</v>
      </c>
      <c r="P260" s="9">
        <f t="shared" si="7"/>
        <v>618147.46</v>
      </c>
      <c r="Q260" s="112" t="s">
        <v>1</v>
      </c>
      <c r="R260" s="113" t="s">
        <v>4</v>
      </c>
      <c r="S260" s="113"/>
      <c r="T260" s="113" t="s">
        <v>1711</v>
      </c>
      <c r="U260" s="110"/>
      <c r="V260" s="110"/>
      <c r="W260" s="110"/>
      <c r="X260" s="110"/>
      <c r="Y260" s="114">
        <v>42005</v>
      </c>
      <c r="Z260" s="110"/>
      <c r="AA260" s="110"/>
      <c r="AB260" s="110"/>
      <c r="AC260" s="115" t="s">
        <v>1554</v>
      </c>
    </row>
    <row r="261" spans="2:29" ht="15" customHeight="1">
      <c r="B261" s="109"/>
      <c r="C261" s="110"/>
      <c r="D261" s="110"/>
      <c r="E261" s="110"/>
      <c r="F261" s="110"/>
      <c r="G261" s="110" t="s">
        <v>1553</v>
      </c>
      <c r="H261" s="110" t="s">
        <v>14</v>
      </c>
      <c r="I261" s="111" t="s">
        <v>50</v>
      </c>
      <c r="J261" s="110" t="s">
        <v>9</v>
      </c>
      <c r="K261" s="110" t="s">
        <v>10</v>
      </c>
      <c r="L261" s="110" t="s">
        <v>10</v>
      </c>
      <c r="M261" s="110" t="s">
        <v>11</v>
      </c>
      <c r="N261" s="9">
        <v>9540</v>
      </c>
      <c r="O261" s="9">
        <v>0</v>
      </c>
      <c r="P261" s="9">
        <f t="shared" si="7"/>
        <v>9540</v>
      </c>
      <c r="Q261" s="112" t="s">
        <v>1</v>
      </c>
      <c r="R261" s="113" t="s">
        <v>4</v>
      </c>
      <c r="S261" s="113"/>
      <c r="T261" s="113" t="s">
        <v>1712</v>
      </c>
      <c r="U261" s="110"/>
      <c r="V261" s="110"/>
      <c r="W261" s="110"/>
      <c r="X261" s="110"/>
      <c r="Y261" s="114">
        <v>42005</v>
      </c>
      <c r="Z261" s="110"/>
      <c r="AA261" s="110"/>
      <c r="AB261" s="110"/>
      <c r="AC261" s="115" t="s">
        <v>1554</v>
      </c>
    </row>
    <row r="262" spans="2:29" ht="15" customHeight="1">
      <c r="B262" s="109"/>
      <c r="C262" s="110"/>
      <c r="D262" s="110"/>
      <c r="E262" s="110"/>
      <c r="F262" s="110"/>
      <c r="G262" s="110" t="s">
        <v>1553</v>
      </c>
      <c r="H262" s="110" t="s">
        <v>14</v>
      </c>
      <c r="I262" s="111" t="s">
        <v>50</v>
      </c>
      <c r="J262" s="110" t="s">
        <v>9</v>
      </c>
      <c r="K262" s="110" t="s">
        <v>10</v>
      </c>
      <c r="L262" s="110" t="s">
        <v>10</v>
      </c>
      <c r="M262" s="110" t="s">
        <v>11</v>
      </c>
      <c r="N262" s="9">
        <v>45598.1</v>
      </c>
      <c r="O262" s="9">
        <v>0</v>
      </c>
      <c r="P262" s="9">
        <f t="shared" si="7"/>
        <v>45598.1</v>
      </c>
      <c r="Q262" s="112" t="s">
        <v>1</v>
      </c>
      <c r="R262" s="113" t="s">
        <v>4</v>
      </c>
      <c r="S262" s="113"/>
      <c r="T262" s="113" t="s">
        <v>1713</v>
      </c>
      <c r="U262" s="110"/>
      <c r="V262" s="110"/>
      <c r="W262" s="110"/>
      <c r="X262" s="110"/>
      <c r="Y262" s="114">
        <v>42005</v>
      </c>
      <c r="Z262" s="110"/>
      <c r="AA262" s="110"/>
      <c r="AB262" s="110"/>
      <c r="AC262" s="115" t="s">
        <v>1554</v>
      </c>
    </row>
    <row r="263" spans="2:29" ht="15" customHeight="1">
      <c r="B263" s="109"/>
      <c r="C263" s="110"/>
      <c r="D263" s="110"/>
      <c r="E263" s="110"/>
      <c r="F263" s="110"/>
      <c r="G263" s="110" t="s">
        <v>1553</v>
      </c>
      <c r="H263" s="110" t="s">
        <v>14</v>
      </c>
      <c r="I263" s="111" t="s">
        <v>50</v>
      </c>
      <c r="J263" s="110" t="s">
        <v>9</v>
      </c>
      <c r="K263" s="110" t="s">
        <v>10</v>
      </c>
      <c r="L263" s="110" t="s">
        <v>10</v>
      </c>
      <c r="M263" s="110" t="s">
        <v>11</v>
      </c>
      <c r="N263" s="9">
        <v>82905</v>
      </c>
      <c r="O263" s="9">
        <v>0</v>
      </c>
      <c r="P263" s="9">
        <f t="shared" si="7"/>
        <v>82905</v>
      </c>
      <c r="Q263" s="112" t="s">
        <v>1</v>
      </c>
      <c r="R263" s="113" t="s">
        <v>4</v>
      </c>
      <c r="S263" s="113"/>
      <c r="T263" s="113" t="s">
        <v>1714</v>
      </c>
      <c r="U263" s="110"/>
      <c r="V263" s="110"/>
      <c r="W263" s="110"/>
      <c r="X263" s="110"/>
      <c r="Y263" s="114">
        <v>42005</v>
      </c>
      <c r="Z263" s="110"/>
      <c r="AA263" s="110"/>
      <c r="AB263" s="110"/>
      <c r="AC263" s="115" t="s">
        <v>1554</v>
      </c>
    </row>
    <row r="264" spans="2:29" ht="15" customHeight="1">
      <c r="B264" s="109"/>
      <c r="C264" s="110"/>
      <c r="D264" s="110"/>
      <c r="E264" s="110"/>
      <c r="F264" s="110"/>
      <c r="G264" s="110" t="s">
        <v>1553</v>
      </c>
      <c r="H264" s="110" t="s">
        <v>14</v>
      </c>
      <c r="I264" s="111" t="s">
        <v>50</v>
      </c>
      <c r="J264" s="110" t="s">
        <v>9</v>
      </c>
      <c r="K264" s="110" t="s">
        <v>10</v>
      </c>
      <c r="L264" s="110" t="s">
        <v>10</v>
      </c>
      <c r="M264" s="110" t="s">
        <v>11</v>
      </c>
      <c r="N264" s="9">
        <v>17673.32</v>
      </c>
      <c r="O264" s="9">
        <v>0</v>
      </c>
      <c r="P264" s="9">
        <f t="shared" si="7"/>
        <v>17673.32</v>
      </c>
      <c r="Q264" s="112" t="s">
        <v>1</v>
      </c>
      <c r="R264" s="113" t="s">
        <v>4</v>
      </c>
      <c r="S264" s="113"/>
      <c r="T264" s="113" t="s">
        <v>1715</v>
      </c>
      <c r="U264" s="110"/>
      <c r="V264" s="110"/>
      <c r="W264" s="110"/>
      <c r="X264" s="110"/>
      <c r="Y264" s="114">
        <v>42005</v>
      </c>
      <c r="Z264" s="110"/>
      <c r="AA264" s="110"/>
      <c r="AB264" s="110"/>
      <c r="AC264" s="115" t="s">
        <v>1554</v>
      </c>
    </row>
    <row r="265" spans="2:29" ht="15" customHeight="1">
      <c r="B265" s="109"/>
      <c r="C265" s="110"/>
      <c r="D265" s="110"/>
      <c r="E265" s="110"/>
      <c r="F265" s="110"/>
      <c r="G265" s="110" t="s">
        <v>1553</v>
      </c>
      <c r="H265" s="110" t="s">
        <v>14</v>
      </c>
      <c r="I265" s="111" t="s">
        <v>50</v>
      </c>
      <c r="J265" s="110" t="s">
        <v>9</v>
      </c>
      <c r="K265" s="110" t="s">
        <v>10</v>
      </c>
      <c r="L265" s="110" t="s">
        <v>10</v>
      </c>
      <c r="M265" s="110" t="s">
        <v>11</v>
      </c>
      <c r="N265" s="9">
        <v>236500.27</v>
      </c>
      <c r="O265" s="9">
        <v>0</v>
      </c>
      <c r="P265" s="9">
        <f t="shared" si="7"/>
        <v>236500.27</v>
      </c>
      <c r="Q265" s="112" t="s">
        <v>1</v>
      </c>
      <c r="R265" s="113" t="s">
        <v>4</v>
      </c>
      <c r="S265" s="113"/>
      <c r="T265" s="113" t="s">
        <v>1716</v>
      </c>
      <c r="U265" s="110"/>
      <c r="V265" s="110"/>
      <c r="W265" s="110"/>
      <c r="X265" s="110"/>
      <c r="Y265" s="114">
        <v>42005</v>
      </c>
      <c r="Z265" s="110"/>
      <c r="AA265" s="110"/>
      <c r="AB265" s="110"/>
      <c r="AC265" s="115" t="s">
        <v>1554</v>
      </c>
    </row>
    <row r="266" spans="2:29" ht="15" customHeight="1">
      <c r="B266" s="128"/>
      <c r="C266" s="111"/>
      <c r="D266" s="111"/>
      <c r="E266" s="111"/>
      <c r="F266" s="111"/>
      <c r="G266" s="111"/>
      <c r="H266" s="111"/>
      <c r="I266" s="111" t="s">
        <v>50</v>
      </c>
      <c r="J266" s="111"/>
      <c r="K266" s="111"/>
      <c r="L266" s="111"/>
      <c r="M266" s="111"/>
      <c r="N266" s="129"/>
      <c r="O266" s="129"/>
      <c r="P266" s="129"/>
      <c r="Q266" s="130"/>
      <c r="R266" s="131"/>
      <c r="S266" s="131"/>
      <c r="T266" s="131"/>
      <c r="U266" s="111"/>
      <c r="V266" s="111"/>
      <c r="W266" s="111"/>
      <c r="X266" s="111"/>
      <c r="Y266" s="132"/>
      <c r="Z266" s="111"/>
      <c r="AA266" s="111"/>
      <c r="AB266" s="111"/>
      <c r="AC266" s="133"/>
    </row>
    <row r="267" spans="2:29" ht="15" customHeight="1">
      <c r="B267" s="128"/>
      <c r="C267" s="111"/>
      <c r="D267" s="111"/>
      <c r="E267" s="111"/>
      <c r="F267" s="111" t="s">
        <v>5</v>
      </c>
      <c r="G267" s="111" t="s">
        <v>30</v>
      </c>
      <c r="H267" s="111"/>
      <c r="I267" s="111" t="s">
        <v>50</v>
      </c>
      <c r="J267" s="111"/>
      <c r="K267" s="111"/>
      <c r="L267" s="111"/>
      <c r="M267" s="111"/>
      <c r="N267" s="129">
        <f>SUM(N268:N289)</f>
        <v>465677.37000000005</v>
      </c>
      <c r="O267" s="129">
        <f>SUM(O268:O289)</f>
        <v>0</v>
      </c>
      <c r="P267" s="129">
        <f t="shared" ref="P267:P288" si="8">N267-O267</f>
        <v>465677.37000000005</v>
      </c>
      <c r="Q267" s="130"/>
      <c r="R267" s="131"/>
      <c r="S267" s="131"/>
      <c r="T267" s="131"/>
      <c r="U267" s="111"/>
      <c r="V267" s="111"/>
      <c r="W267" s="111"/>
      <c r="X267" s="111"/>
      <c r="Y267" s="132"/>
      <c r="Z267" s="111"/>
      <c r="AA267" s="111"/>
      <c r="AB267" s="111"/>
      <c r="AC267" s="133"/>
    </row>
    <row r="268" spans="2:29" ht="15" customHeight="1">
      <c r="B268" s="109"/>
      <c r="C268" s="110"/>
      <c r="D268" s="110"/>
      <c r="E268" s="110"/>
      <c r="F268" s="110"/>
      <c r="G268" s="110" t="s">
        <v>1553</v>
      </c>
      <c r="H268" s="110" t="s">
        <v>1448</v>
      </c>
      <c r="I268" s="111" t="s">
        <v>50</v>
      </c>
      <c r="J268" s="110" t="s">
        <v>36</v>
      </c>
      <c r="K268" s="110" t="s">
        <v>20</v>
      </c>
      <c r="L268" s="110" t="s">
        <v>21</v>
      </c>
      <c r="M268" s="110" t="s">
        <v>11</v>
      </c>
      <c r="N268" s="9">
        <v>3306.76</v>
      </c>
      <c r="O268" s="9">
        <v>0</v>
      </c>
      <c r="P268" s="9">
        <f t="shared" si="8"/>
        <v>3306.76</v>
      </c>
      <c r="Q268" s="112" t="s">
        <v>31</v>
      </c>
      <c r="R268" s="113" t="s">
        <v>32</v>
      </c>
      <c r="S268" s="113" t="s">
        <v>66</v>
      </c>
      <c r="T268" s="113" t="s">
        <v>799</v>
      </c>
      <c r="U268" s="110" t="s">
        <v>28</v>
      </c>
      <c r="V268" s="110" t="s">
        <v>1446</v>
      </c>
      <c r="W268" s="110"/>
      <c r="X268" s="110"/>
      <c r="Y268" s="114">
        <v>42094</v>
      </c>
      <c r="Z268" s="110" t="s">
        <v>2</v>
      </c>
      <c r="AA268" s="110" t="s">
        <v>1446</v>
      </c>
      <c r="AB268" s="110" t="s">
        <v>1611</v>
      </c>
      <c r="AC268" s="115"/>
    </row>
    <row r="269" spans="2:29" ht="15" customHeight="1">
      <c r="B269" s="109"/>
      <c r="C269" s="110"/>
      <c r="D269" s="110"/>
      <c r="E269" s="110"/>
      <c r="F269" s="110"/>
      <c r="G269" s="110" t="s">
        <v>1553</v>
      </c>
      <c r="H269" s="110" t="s">
        <v>1450</v>
      </c>
      <c r="I269" s="111" t="s">
        <v>50</v>
      </c>
      <c r="J269" s="110" t="s">
        <v>36</v>
      </c>
      <c r="K269" s="110" t="s">
        <v>20</v>
      </c>
      <c r="L269" s="110" t="s">
        <v>21</v>
      </c>
      <c r="M269" s="110" t="s">
        <v>11</v>
      </c>
      <c r="N269" s="9">
        <v>3866.8</v>
      </c>
      <c r="O269" s="9">
        <v>0</v>
      </c>
      <c r="P269" s="9">
        <f t="shared" si="8"/>
        <v>3866.8</v>
      </c>
      <c r="Q269" s="112" t="s">
        <v>31</v>
      </c>
      <c r="R269" s="113" t="s">
        <v>32</v>
      </c>
      <c r="S269" s="113" t="s">
        <v>66</v>
      </c>
      <c r="T269" s="113" t="s">
        <v>799</v>
      </c>
      <c r="U269" s="110" t="s">
        <v>28</v>
      </c>
      <c r="V269" s="110" t="s">
        <v>1435</v>
      </c>
      <c r="W269" s="110"/>
      <c r="X269" s="110"/>
      <c r="Y269" s="114">
        <v>42094</v>
      </c>
      <c r="Z269" s="110" t="s">
        <v>2</v>
      </c>
      <c r="AA269" s="110" t="s">
        <v>1435</v>
      </c>
      <c r="AB269" s="110" t="s">
        <v>1612</v>
      </c>
      <c r="AC269" s="115"/>
    </row>
    <row r="270" spans="2:29" ht="15" customHeight="1">
      <c r="B270" s="109"/>
      <c r="C270" s="110"/>
      <c r="D270" s="110"/>
      <c r="E270" s="110"/>
      <c r="F270" s="110"/>
      <c r="G270" s="110" t="s">
        <v>1553</v>
      </c>
      <c r="H270" s="110" t="s">
        <v>1451</v>
      </c>
      <c r="I270" s="111" t="s">
        <v>50</v>
      </c>
      <c r="J270" s="110" t="s">
        <v>36</v>
      </c>
      <c r="K270" s="110" t="s">
        <v>20</v>
      </c>
      <c r="L270" s="110" t="s">
        <v>21</v>
      </c>
      <c r="M270" s="110" t="s">
        <v>11</v>
      </c>
      <c r="N270" s="9">
        <v>12480.08</v>
      </c>
      <c r="O270" s="9">
        <v>0</v>
      </c>
      <c r="P270" s="9">
        <f t="shared" si="8"/>
        <v>12480.08</v>
      </c>
      <c r="Q270" s="112" t="s">
        <v>31</v>
      </c>
      <c r="R270" s="113" t="s">
        <v>32</v>
      </c>
      <c r="S270" s="113" t="s">
        <v>66</v>
      </c>
      <c r="T270" s="113" t="s">
        <v>799</v>
      </c>
      <c r="U270" s="110" t="s">
        <v>28</v>
      </c>
      <c r="V270" s="110" t="s">
        <v>1436</v>
      </c>
      <c r="W270" s="110"/>
      <c r="X270" s="110"/>
      <c r="Y270" s="114">
        <v>42094</v>
      </c>
      <c r="Z270" s="110" t="s">
        <v>2</v>
      </c>
      <c r="AA270" s="110" t="s">
        <v>1436</v>
      </c>
      <c r="AB270" s="110" t="s">
        <v>1613</v>
      </c>
      <c r="AC270" s="115"/>
    </row>
    <row r="271" spans="2:29" ht="15" customHeight="1">
      <c r="B271" s="109"/>
      <c r="C271" s="110"/>
      <c r="D271" s="110"/>
      <c r="E271" s="110"/>
      <c r="F271" s="110"/>
      <c r="G271" s="110" t="s">
        <v>1553</v>
      </c>
      <c r="H271" s="110" t="s">
        <v>1452</v>
      </c>
      <c r="I271" s="111" t="s">
        <v>50</v>
      </c>
      <c r="J271" s="110" t="s">
        <v>36</v>
      </c>
      <c r="K271" s="110" t="s">
        <v>20</v>
      </c>
      <c r="L271" s="110" t="s">
        <v>21</v>
      </c>
      <c r="M271" s="110" t="s">
        <v>11</v>
      </c>
      <c r="N271" s="9">
        <v>15968.09</v>
      </c>
      <c r="O271" s="9">
        <v>0</v>
      </c>
      <c r="P271" s="9">
        <f t="shared" si="8"/>
        <v>15968.09</v>
      </c>
      <c r="Q271" s="112" t="s">
        <v>31</v>
      </c>
      <c r="R271" s="113" t="s">
        <v>32</v>
      </c>
      <c r="S271" s="113" t="s">
        <v>66</v>
      </c>
      <c r="T271" s="113" t="s">
        <v>799</v>
      </c>
      <c r="U271" s="110" t="s">
        <v>28</v>
      </c>
      <c r="V271" s="110" t="s">
        <v>1429</v>
      </c>
      <c r="W271" s="110"/>
      <c r="X271" s="110"/>
      <c r="Y271" s="114">
        <v>42094</v>
      </c>
      <c r="Z271" s="110" t="s">
        <v>2</v>
      </c>
      <c r="AA271" s="110" t="s">
        <v>1429</v>
      </c>
      <c r="AB271" s="110" t="s">
        <v>1614</v>
      </c>
      <c r="AC271" s="115"/>
    </row>
    <row r="272" spans="2:29" ht="15" customHeight="1">
      <c r="B272" s="109"/>
      <c r="C272" s="110"/>
      <c r="D272" s="110"/>
      <c r="E272" s="110"/>
      <c r="F272" s="110"/>
      <c r="G272" s="110" t="s">
        <v>1553</v>
      </c>
      <c r="H272" s="110" t="s">
        <v>1453</v>
      </c>
      <c r="I272" s="111" t="s">
        <v>50</v>
      </c>
      <c r="J272" s="110" t="s">
        <v>36</v>
      </c>
      <c r="K272" s="110" t="s">
        <v>20</v>
      </c>
      <c r="L272" s="110" t="s">
        <v>21</v>
      </c>
      <c r="M272" s="110" t="s">
        <v>11</v>
      </c>
      <c r="N272" s="9">
        <v>45168.58</v>
      </c>
      <c r="O272" s="9">
        <v>0</v>
      </c>
      <c r="P272" s="9">
        <f t="shared" si="8"/>
        <v>45168.58</v>
      </c>
      <c r="Q272" s="112" t="s">
        <v>31</v>
      </c>
      <c r="R272" s="113" t="s">
        <v>32</v>
      </c>
      <c r="S272" s="113" t="s">
        <v>66</v>
      </c>
      <c r="T272" s="113" t="s">
        <v>799</v>
      </c>
      <c r="U272" s="110" t="s">
        <v>28</v>
      </c>
      <c r="V272" s="110" t="s">
        <v>105</v>
      </c>
      <c r="W272" s="110"/>
      <c r="X272" s="110"/>
      <c r="Y272" s="114">
        <v>42094</v>
      </c>
      <c r="Z272" s="110" t="s">
        <v>2</v>
      </c>
      <c r="AA272" s="110" t="s">
        <v>105</v>
      </c>
      <c r="AB272" s="110" t="s">
        <v>1425</v>
      </c>
      <c r="AC272" s="115"/>
    </row>
    <row r="273" spans="2:29" ht="15" customHeight="1">
      <c r="B273" s="109"/>
      <c r="C273" s="110"/>
      <c r="D273" s="110"/>
      <c r="E273" s="110"/>
      <c r="F273" s="110"/>
      <c r="G273" s="110" t="s">
        <v>1553</v>
      </c>
      <c r="H273" s="110" t="s">
        <v>1454</v>
      </c>
      <c r="I273" s="111" t="s">
        <v>50</v>
      </c>
      <c r="J273" s="110" t="s">
        <v>36</v>
      </c>
      <c r="K273" s="110" t="s">
        <v>20</v>
      </c>
      <c r="L273" s="110" t="s">
        <v>21</v>
      </c>
      <c r="M273" s="110" t="s">
        <v>11</v>
      </c>
      <c r="N273" s="9">
        <v>57552.92</v>
      </c>
      <c r="O273" s="9">
        <v>0</v>
      </c>
      <c r="P273" s="9">
        <f t="shared" si="8"/>
        <v>57552.92</v>
      </c>
      <c r="Q273" s="112" t="s">
        <v>31</v>
      </c>
      <c r="R273" s="113" t="s">
        <v>32</v>
      </c>
      <c r="S273" s="113" t="s">
        <v>66</v>
      </c>
      <c r="T273" s="113" t="s">
        <v>799</v>
      </c>
      <c r="U273" s="110" t="s">
        <v>28</v>
      </c>
      <c r="V273" s="110" t="s">
        <v>79</v>
      </c>
      <c r="W273" s="110"/>
      <c r="X273" s="110"/>
      <c r="Y273" s="114">
        <v>42094</v>
      </c>
      <c r="Z273" s="110" t="s">
        <v>2</v>
      </c>
      <c r="AA273" s="110" t="s">
        <v>79</v>
      </c>
      <c r="AB273" s="110" t="s">
        <v>1415</v>
      </c>
      <c r="AC273" s="115"/>
    </row>
    <row r="274" spans="2:29" ht="15" customHeight="1">
      <c r="B274" s="109"/>
      <c r="C274" s="110"/>
      <c r="D274" s="110"/>
      <c r="E274" s="110"/>
      <c r="F274" s="110"/>
      <c r="G274" s="110" t="s">
        <v>1553</v>
      </c>
      <c r="H274" s="110" t="s">
        <v>1455</v>
      </c>
      <c r="I274" s="111" t="s">
        <v>50</v>
      </c>
      <c r="J274" s="110" t="s">
        <v>36</v>
      </c>
      <c r="K274" s="110" t="s">
        <v>20</v>
      </c>
      <c r="L274" s="110" t="s">
        <v>21</v>
      </c>
      <c r="M274" s="110" t="s">
        <v>11</v>
      </c>
      <c r="N274" s="9">
        <v>38168.959999999999</v>
      </c>
      <c r="O274" s="9">
        <v>0</v>
      </c>
      <c r="P274" s="9">
        <f t="shared" si="8"/>
        <v>38168.959999999999</v>
      </c>
      <c r="Q274" s="112" t="s">
        <v>31</v>
      </c>
      <c r="R274" s="113" t="s">
        <v>32</v>
      </c>
      <c r="S274" s="113" t="s">
        <v>66</v>
      </c>
      <c r="T274" s="113" t="s">
        <v>799</v>
      </c>
      <c r="U274" s="110" t="s">
        <v>28</v>
      </c>
      <c r="V274" s="110" t="s">
        <v>1402</v>
      </c>
      <c r="W274" s="110"/>
      <c r="X274" s="110"/>
      <c r="Y274" s="114">
        <v>42094</v>
      </c>
      <c r="Z274" s="110" t="s">
        <v>2</v>
      </c>
      <c r="AA274" s="110" t="s">
        <v>1402</v>
      </c>
      <c r="AB274" s="110" t="s">
        <v>1427</v>
      </c>
      <c r="AC274" s="115"/>
    </row>
    <row r="275" spans="2:29" ht="15" customHeight="1">
      <c r="B275" s="109"/>
      <c r="C275" s="110"/>
      <c r="D275" s="110"/>
      <c r="E275" s="110"/>
      <c r="F275" s="110"/>
      <c r="G275" s="110" t="s">
        <v>1553</v>
      </c>
      <c r="H275" s="110" t="s">
        <v>1456</v>
      </c>
      <c r="I275" s="111" t="s">
        <v>50</v>
      </c>
      <c r="J275" s="110" t="s">
        <v>36</v>
      </c>
      <c r="K275" s="110" t="s">
        <v>20</v>
      </c>
      <c r="L275" s="110" t="s">
        <v>21</v>
      </c>
      <c r="M275" s="110" t="s">
        <v>11</v>
      </c>
      <c r="N275" s="9">
        <v>20933.66</v>
      </c>
      <c r="O275" s="9">
        <v>0</v>
      </c>
      <c r="P275" s="9">
        <f t="shared" si="8"/>
        <v>20933.66</v>
      </c>
      <c r="Q275" s="112" t="s">
        <v>31</v>
      </c>
      <c r="R275" s="113" t="s">
        <v>32</v>
      </c>
      <c r="S275" s="113" t="s">
        <v>66</v>
      </c>
      <c r="T275" s="113" t="s">
        <v>799</v>
      </c>
      <c r="U275" s="110" t="s">
        <v>28</v>
      </c>
      <c r="V275" s="110" t="s">
        <v>1449</v>
      </c>
      <c r="W275" s="110"/>
      <c r="X275" s="110"/>
      <c r="Y275" s="114">
        <v>42094</v>
      </c>
      <c r="Z275" s="110" t="s">
        <v>2</v>
      </c>
      <c r="AA275" s="110" t="s">
        <v>1449</v>
      </c>
      <c r="AB275" s="110" t="s">
        <v>1413</v>
      </c>
      <c r="AC275" s="115"/>
    </row>
    <row r="276" spans="2:29" ht="15" customHeight="1">
      <c r="B276" s="109"/>
      <c r="C276" s="110"/>
      <c r="D276" s="110"/>
      <c r="E276" s="110"/>
      <c r="F276" s="110"/>
      <c r="G276" s="110" t="s">
        <v>1553</v>
      </c>
      <c r="H276" s="110" t="s">
        <v>1457</v>
      </c>
      <c r="I276" s="111" t="s">
        <v>50</v>
      </c>
      <c r="J276" s="110" t="s">
        <v>36</v>
      </c>
      <c r="K276" s="110" t="s">
        <v>20</v>
      </c>
      <c r="L276" s="110" t="s">
        <v>21</v>
      </c>
      <c r="M276" s="110" t="s">
        <v>11</v>
      </c>
      <c r="N276" s="9">
        <v>17150.349999999999</v>
      </c>
      <c r="O276" s="9">
        <v>0</v>
      </c>
      <c r="P276" s="9">
        <f t="shared" si="8"/>
        <v>17150.349999999999</v>
      </c>
      <c r="Q276" s="112" t="s">
        <v>31</v>
      </c>
      <c r="R276" s="113" t="s">
        <v>32</v>
      </c>
      <c r="S276" s="113" t="s">
        <v>66</v>
      </c>
      <c r="T276" s="113" t="s">
        <v>799</v>
      </c>
      <c r="U276" s="110" t="s">
        <v>28</v>
      </c>
      <c r="V276" s="110" t="s">
        <v>1404</v>
      </c>
      <c r="W276" s="110"/>
      <c r="X276" s="110"/>
      <c r="Y276" s="114">
        <v>42094</v>
      </c>
      <c r="Z276" s="110" t="s">
        <v>2</v>
      </c>
      <c r="AA276" s="110" t="s">
        <v>1404</v>
      </c>
      <c r="AB276" s="110" t="s">
        <v>1431</v>
      </c>
      <c r="AC276" s="115"/>
    </row>
    <row r="277" spans="2:29" ht="15" customHeight="1">
      <c r="B277" s="109"/>
      <c r="C277" s="110"/>
      <c r="D277" s="110"/>
      <c r="E277" s="110"/>
      <c r="F277" s="110"/>
      <c r="G277" s="110" t="s">
        <v>1553</v>
      </c>
      <c r="H277" s="110" t="s">
        <v>1458</v>
      </c>
      <c r="I277" s="111" t="s">
        <v>50</v>
      </c>
      <c r="J277" s="110" t="s">
        <v>36</v>
      </c>
      <c r="K277" s="110" t="s">
        <v>20</v>
      </c>
      <c r="L277" s="110" t="s">
        <v>21</v>
      </c>
      <c r="M277" s="110" t="s">
        <v>11</v>
      </c>
      <c r="N277" s="9">
        <v>12100.36</v>
      </c>
      <c r="O277" s="9">
        <v>0</v>
      </c>
      <c r="P277" s="9">
        <f t="shared" si="8"/>
        <v>12100.36</v>
      </c>
      <c r="Q277" s="112" t="s">
        <v>31</v>
      </c>
      <c r="R277" s="113" t="s">
        <v>32</v>
      </c>
      <c r="S277" s="113" t="s">
        <v>66</v>
      </c>
      <c r="T277" s="113" t="s">
        <v>799</v>
      </c>
      <c r="U277" s="110" t="s">
        <v>28</v>
      </c>
      <c r="V277" s="110" t="s">
        <v>1403</v>
      </c>
      <c r="W277" s="110"/>
      <c r="X277" s="110"/>
      <c r="Y277" s="114">
        <v>42094</v>
      </c>
      <c r="Z277" s="110" t="s">
        <v>2</v>
      </c>
      <c r="AA277" s="110" t="s">
        <v>1403</v>
      </c>
      <c r="AB277" s="110" t="s">
        <v>58</v>
      </c>
      <c r="AC277" s="115"/>
    </row>
    <row r="278" spans="2:29" ht="15" customHeight="1">
      <c r="B278" s="109"/>
      <c r="C278" s="110"/>
      <c r="D278" s="110"/>
      <c r="E278" s="110"/>
      <c r="F278" s="110"/>
      <c r="G278" s="110" t="s">
        <v>1553</v>
      </c>
      <c r="H278" s="110" t="s">
        <v>1459</v>
      </c>
      <c r="I278" s="111" t="s">
        <v>50</v>
      </c>
      <c r="J278" s="110" t="s">
        <v>36</v>
      </c>
      <c r="K278" s="110" t="s">
        <v>20</v>
      </c>
      <c r="L278" s="110" t="s">
        <v>21</v>
      </c>
      <c r="M278" s="110" t="s">
        <v>11</v>
      </c>
      <c r="N278" s="9">
        <v>10155.530000000001</v>
      </c>
      <c r="O278" s="9">
        <v>0</v>
      </c>
      <c r="P278" s="9">
        <f t="shared" si="8"/>
        <v>10155.530000000001</v>
      </c>
      <c r="Q278" s="112" t="s">
        <v>31</v>
      </c>
      <c r="R278" s="113" t="s">
        <v>32</v>
      </c>
      <c r="S278" s="113" t="s">
        <v>66</v>
      </c>
      <c r="T278" s="113" t="s">
        <v>799</v>
      </c>
      <c r="U278" s="110" t="s">
        <v>28</v>
      </c>
      <c r="V278" s="110" t="s">
        <v>1392</v>
      </c>
      <c r="W278" s="110"/>
      <c r="X278" s="110"/>
      <c r="Y278" s="114">
        <v>42094</v>
      </c>
      <c r="Z278" s="110" t="s">
        <v>2</v>
      </c>
      <c r="AA278" s="110" t="s">
        <v>1392</v>
      </c>
      <c r="AB278" s="110" t="s">
        <v>1430</v>
      </c>
      <c r="AC278" s="115"/>
    </row>
    <row r="279" spans="2:29" ht="15" customHeight="1">
      <c r="B279" s="109"/>
      <c r="C279" s="110"/>
      <c r="D279" s="110"/>
      <c r="E279" s="110"/>
      <c r="F279" s="110"/>
      <c r="G279" s="110" t="s">
        <v>1553</v>
      </c>
      <c r="H279" s="110" t="s">
        <v>1460</v>
      </c>
      <c r="I279" s="111" t="s">
        <v>50</v>
      </c>
      <c r="J279" s="110" t="s">
        <v>36</v>
      </c>
      <c r="K279" s="110" t="s">
        <v>20</v>
      </c>
      <c r="L279" s="110" t="s">
        <v>21</v>
      </c>
      <c r="M279" s="110" t="s">
        <v>11</v>
      </c>
      <c r="N279" s="9">
        <v>60367.31</v>
      </c>
      <c r="O279" s="9">
        <v>0</v>
      </c>
      <c r="P279" s="9">
        <f t="shared" si="8"/>
        <v>60367.31</v>
      </c>
      <c r="Q279" s="112" t="s">
        <v>31</v>
      </c>
      <c r="R279" s="113" t="s">
        <v>32</v>
      </c>
      <c r="S279" s="113" t="s">
        <v>67</v>
      </c>
      <c r="T279" s="113" t="s">
        <v>1615</v>
      </c>
      <c r="U279" s="110" t="s">
        <v>28</v>
      </c>
      <c r="V279" s="110" t="s">
        <v>1438</v>
      </c>
      <c r="W279" s="110"/>
      <c r="X279" s="110"/>
      <c r="Y279" s="114">
        <v>42094</v>
      </c>
      <c r="Z279" s="110" t="s">
        <v>2</v>
      </c>
      <c r="AA279" s="110" t="s">
        <v>1438</v>
      </c>
      <c r="AB279" s="110" t="s">
        <v>1433</v>
      </c>
      <c r="AC279" s="115"/>
    </row>
    <row r="280" spans="2:29" ht="15" customHeight="1">
      <c r="B280" s="109"/>
      <c r="C280" s="110"/>
      <c r="D280" s="110"/>
      <c r="E280" s="110"/>
      <c r="F280" s="110"/>
      <c r="G280" s="110" t="s">
        <v>1553</v>
      </c>
      <c r="H280" s="110" t="s">
        <v>1461</v>
      </c>
      <c r="I280" s="111" t="s">
        <v>50</v>
      </c>
      <c r="J280" s="110" t="s">
        <v>36</v>
      </c>
      <c r="K280" s="110" t="s">
        <v>20</v>
      </c>
      <c r="L280" s="110" t="s">
        <v>21</v>
      </c>
      <c r="M280" s="110" t="s">
        <v>11</v>
      </c>
      <c r="N280" s="9">
        <v>2986.76</v>
      </c>
      <c r="O280" s="9">
        <v>0</v>
      </c>
      <c r="P280" s="9">
        <f t="shared" si="8"/>
        <v>2986.76</v>
      </c>
      <c r="Q280" s="112" t="s">
        <v>31</v>
      </c>
      <c r="R280" s="113" t="s">
        <v>32</v>
      </c>
      <c r="S280" s="113" t="s">
        <v>67</v>
      </c>
      <c r="T280" s="113" t="s">
        <v>1615</v>
      </c>
      <c r="U280" s="110" t="s">
        <v>28</v>
      </c>
      <c r="V280" s="110" t="s">
        <v>1400</v>
      </c>
      <c r="W280" s="110"/>
      <c r="X280" s="110"/>
      <c r="Y280" s="114">
        <v>42094</v>
      </c>
      <c r="Z280" s="110" t="s">
        <v>2</v>
      </c>
      <c r="AA280" s="110" t="s">
        <v>1400</v>
      </c>
      <c r="AB280" s="110" t="s">
        <v>1616</v>
      </c>
      <c r="AC280" s="115"/>
    </row>
    <row r="281" spans="2:29" ht="15" customHeight="1">
      <c r="B281" s="109"/>
      <c r="C281" s="110"/>
      <c r="D281" s="110"/>
      <c r="E281" s="110"/>
      <c r="F281" s="110"/>
      <c r="G281" s="110" t="s">
        <v>1553</v>
      </c>
      <c r="H281" s="110" t="s">
        <v>1462</v>
      </c>
      <c r="I281" s="111" t="s">
        <v>50</v>
      </c>
      <c r="J281" s="110" t="s">
        <v>36</v>
      </c>
      <c r="K281" s="110" t="s">
        <v>20</v>
      </c>
      <c r="L281" s="110" t="s">
        <v>21</v>
      </c>
      <c r="M281" s="110" t="s">
        <v>11</v>
      </c>
      <c r="N281" s="9">
        <v>12567.12</v>
      </c>
      <c r="O281" s="9">
        <v>0</v>
      </c>
      <c r="P281" s="9">
        <f t="shared" si="8"/>
        <v>12567.12</v>
      </c>
      <c r="Q281" s="112" t="s">
        <v>31</v>
      </c>
      <c r="R281" s="113" t="s">
        <v>32</v>
      </c>
      <c r="S281" s="113" t="s">
        <v>67</v>
      </c>
      <c r="T281" s="113" t="s">
        <v>1615</v>
      </c>
      <c r="U281" s="110" t="s">
        <v>28</v>
      </c>
      <c r="V281" s="110" t="s">
        <v>1439</v>
      </c>
      <c r="W281" s="110"/>
      <c r="X281" s="110"/>
      <c r="Y281" s="114">
        <v>42094</v>
      </c>
      <c r="Z281" s="110" t="s">
        <v>2</v>
      </c>
      <c r="AA281" s="110" t="s">
        <v>1439</v>
      </c>
      <c r="AB281" s="110" t="s">
        <v>57</v>
      </c>
      <c r="AC281" s="115"/>
    </row>
    <row r="282" spans="2:29" ht="15" customHeight="1">
      <c r="B282" s="109"/>
      <c r="C282" s="110"/>
      <c r="D282" s="110"/>
      <c r="E282" s="110"/>
      <c r="F282" s="110"/>
      <c r="G282" s="110" t="s">
        <v>1553</v>
      </c>
      <c r="H282" s="110" t="s">
        <v>1477</v>
      </c>
      <c r="I282" s="111" t="s">
        <v>50</v>
      </c>
      <c r="J282" s="110" t="s">
        <v>36</v>
      </c>
      <c r="K282" s="110" t="s">
        <v>20</v>
      </c>
      <c r="L282" s="110" t="s">
        <v>21</v>
      </c>
      <c r="M282" s="110" t="s">
        <v>11</v>
      </c>
      <c r="N282" s="9">
        <v>14900.46</v>
      </c>
      <c r="O282" s="9">
        <v>0</v>
      </c>
      <c r="P282" s="9">
        <f t="shared" si="8"/>
        <v>14900.46</v>
      </c>
      <c r="Q282" s="112" t="s">
        <v>31</v>
      </c>
      <c r="R282" s="113" t="s">
        <v>32</v>
      </c>
      <c r="S282" s="113" t="s">
        <v>67</v>
      </c>
      <c r="T282" s="113" t="s">
        <v>1615</v>
      </c>
      <c r="U282" s="110" t="s">
        <v>28</v>
      </c>
      <c r="V282" s="110" t="s">
        <v>1401</v>
      </c>
      <c r="W282" s="110"/>
      <c r="X282" s="110"/>
      <c r="Y282" s="114">
        <v>42094</v>
      </c>
      <c r="Z282" s="110" t="s">
        <v>2</v>
      </c>
      <c r="AA282" s="110" t="s">
        <v>1401</v>
      </c>
      <c r="AB282" s="110" t="s">
        <v>1434</v>
      </c>
      <c r="AC282" s="115"/>
    </row>
    <row r="283" spans="2:29" ht="15" customHeight="1">
      <c r="B283" s="109"/>
      <c r="C283" s="110"/>
      <c r="D283" s="110"/>
      <c r="E283" s="110"/>
      <c r="F283" s="110"/>
      <c r="G283" s="110" t="s">
        <v>1553</v>
      </c>
      <c r="H283" s="110" t="s">
        <v>1377</v>
      </c>
      <c r="I283" s="111" t="s">
        <v>50</v>
      </c>
      <c r="J283" s="110" t="s">
        <v>36</v>
      </c>
      <c r="K283" s="110" t="s">
        <v>20</v>
      </c>
      <c r="L283" s="110" t="s">
        <v>21</v>
      </c>
      <c r="M283" s="110" t="s">
        <v>11</v>
      </c>
      <c r="N283" s="9">
        <v>5640.54</v>
      </c>
      <c r="O283" s="9">
        <v>0</v>
      </c>
      <c r="P283" s="9">
        <f t="shared" si="8"/>
        <v>5640.54</v>
      </c>
      <c r="Q283" s="112" t="s">
        <v>31</v>
      </c>
      <c r="R283" s="113" t="s">
        <v>32</v>
      </c>
      <c r="S283" s="113" t="s">
        <v>67</v>
      </c>
      <c r="T283" s="113" t="s">
        <v>1615</v>
      </c>
      <c r="U283" s="110" t="s">
        <v>28</v>
      </c>
      <c r="V283" s="110" t="s">
        <v>1442</v>
      </c>
      <c r="W283" s="110"/>
      <c r="X283" s="110"/>
      <c r="Y283" s="114">
        <v>42094</v>
      </c>
      <c r="Z283" s="110" t="s">
        <v>2</v>
      </c>
      <c r="AA283" s="110" t="s">
        <v>1442</v>
      </c>
      <c r="AB283" s="110" t="s">
        <v>1617</v>
      </c>
      <c r="AC283" s="115"/>
    </row>
    <row r="284" spans="2:29" ht="15" customHeight="1">
      <c r="B284" s="109"/>
      <c r="C284" s="110"/>
      <c r="D284" s="110"/>
      <c r="E284" s="110"/>
      <c r="F284" s="110"/>
      <c r="G284" s="110" t="s">
        <v>1553</v>
      </c>
      <c r="H284" s="110" t="s">
        <v>1618</v>
      </c>
      <c r="I284" s="111" t="s">
        <v>50</v>
      </c>
      <c r="J284" s="110" t="s">
        <v>36</v>
      </c>
      <c r="K284" s="110" t="s">
        <v>20</v>
      </c>
      <c r="L284" s="110" t="s">
        <v>21</v>
      </c>
      <c r="M284" s="110" t="s">
        <v>11</v>
      </c>
      <c r="N284" s="9">
        <v>68619.87</v>
      </c>
      <c r="O284" s="9">
        <v>0</v>
      </c>
      <c r="P284" s="9">
        <f t="shared" si="8"/>
        <v>68619.87</v>
      </c>
      <c r="Q284" s="112" t="s">
        <v>31</v>
      </c>
      <c r="R284" s="113" t="s">
        <v>32</v>
      </c>
      <c r="S284" s="113" t="s">
        <v>67</v>
      </c>
      <c r="T284" s="113" t="s">
        <v>1615</v>
      </c>
      <c r="U284" s="110" t="s">
        <v>28</v>
      </c>
      <c r="V284" s="110" t="s">
        <v>1440</v>
      </c>
      <c r="W284" s="110"/>
      <c r="X284" s="110"/>
      <c r="Y284" s="114">
        <v>42094</v>
      </c>
      <c r="Z284" s="110" t="s">
        <v>2</v>
      </c>
      <c r="AA284" s="110" t="s">
        <v>1619</v>
      </c>
      <c r="AB284" s="110" t="s">
        <v>1476</v>
      </c>
      <c r="AC284" s="115"/>
    </row>
    <row r="285" spans="2:29" ht="15" customHeight="1">
      <c r="B285" s="109"/>
      <c r="C285" s="110"/>
      <c r="D285" s="110"/>
      <c r="E285" s="110"/>
      <c r="F285" s="110"/>
      <c r="G285" s="110" t="s">
        <v>1553</v>
      </c>
      <c r="H285" s="110" t="s">
        <v>76</v>
      </c>
      <c r="I285" s="111" t="s">
        <v>50</v>
      </c>
      <c r="J285" s="110" t="s">
        <v>36</v>
      </c>
      <c r="K285" s="110" t="s">
        <v>20</v>
      </c>
      <c r="L285" s="110" t="s">
        <v>21</v>
      </c>
      <c r="M285" s="110" t="s">
        <v>11</v>
      </c>
      <c r="N285" s="9">
        <v>6030.77</v>
      </c>
      <c r="O285" s="9">
        <v>0</v>
      </c>
      <c r="P285" s="9">
        <f t="shared" si="8"/>
        <v>6030.77</v>
      </c>
      <c r="Q285" s="112" t="s">
        <v>31</v>
      </c>
      <c r="R285" s="113" t="s">
        <v>32</v>
      </c>
      <c r="S285" s="113" t="s">
        <v>67</v>
      </c>
      <c r="T285" s="113" t="s">
        <v>1615</v>
      </c>
      <c r="U285" s="110" t="s">
        <v>28</v>
      </c>
      <c r="V285" s="110" t="s">
        <v>1441</v>
      </c>
      <c r="W285" s="110"/>
      <c r="X285" s="110"/>
      <c r="Y285" s="114">
        <v>42094</v>
      </c>
      <c r="Z285" s="110" t="s">
        <v>2</v>
      </c>
      <c r="AA285" s="110" t="s">
        <v>1620</v>
      </c>
      <c r="AB285" s="110" t="s">
        <v>1621</v>
      </c>
      <c r="AC285" s="115"/>
    </row>
    <row r="286" spans="2:29" ht="15" customHeight="1">
      <c r="B286" s="109"/>
      <c r="C286" s="110"/>
      <c r="D286" s="110"/>
      <c r="E286" s="110"/>
      <c r="F286" s="110"/>
      <c r="G286" s="110" t="s">
        <v>1553</v>
      </c>
      <c r="H286" s="110" t="s">
        <v>77</v>
      </c>
      <c r="I286" s="111" t="s">
        <v>50</v>
      </c>
      <c r="J286" s="110" t="s">
        <v>36</v>
      </c>
      <c r="K286" s="110" t="s">
        <v>20</v>
      </c>
      <c r="L286" s="110" t="s">
        <v>21</v>
      </c>
      <c r="M286" s="110" t="s">
        <v>11</v>
      </c>
      <c r="N286" s="9">
        <v>7926.78</v>
      </c>
      <c r="O286" s="9">
        <v>0</v>
      </c>
      <c r="P286" s="9">
        <f t="shared" si="8"/>
        <v>7926.78</v>
      </c>
      <c r="Q286" s="112" t="s">
        <v>31</v>
      </c>
      <c r="R286" s="113" t="s">
        <v>32</v>
      </c>
      <c r="S286" s="113" t="s">
        <v>67</v>
      </c>
      <c r="T286" s="113" t="s">
        <v>1615</v>
      </c>
      <c r="U286" s="110" t="s">
        <v>28</v>
      </c>
      <c r="V286" s="110" t="s">
        <v>1437</v>
      </c>
      <c r="W286" s="110"/>
      <c r="X286" s="110"/>
      <c r="Y286" s="114">
        <v>42094</v>
      </c>
      <c r="Z286" s="110" t="s">
        <v>2</v>
      </c>
      <c r="AA286" s="110" t="s">
        <v>1622</v>
      </c>
      <c r="AB286" s="110" t="s">
        <v>1432</v>
      </c>
      <c r="AC286" s="115"/>
    </row>
    <row r="287" spans="2:29" ht="15" customHeight="1">
      <c r="B287" s="109"/>
      <c r="C287" s="110"/>
      <c r="D287" s="110"/>
      <c r="E287" s="110"/>
      <c r="F287" s="110"/>
      <c r="G287" s="110" t="s">
        <v>1553</v>
      </c>
      <c r="H287" s="110" t="s">
        <v>1623</v>
      </c>
      <c r="I287" s="111" t="s">
        <v>50</v>
      </c>
      <c r="J287" s="110" t="s">
        <v>36</v>
      </c>
      <c r="K287" s="110" t="s">
        <v>20</v>
      </c>
      <c r="L287" s="110" t="s">
        <v>21</v>
      </c>
      <c r="M287" s="110" t="s">
        <v>11</v>
      </c>
      <c r="N287" s="9">
        <v>3253.42</v>
      </c>
      <c r="O287" s="9">
        <v>0</v>
      </c>
      <c r="P287" s="9">
        <f t="shared" si="8"/>
        <v>3253.42</v>
      </c>
      <c r="Q287" s="112" t="s">
        <v>31</v>
      </c>
      <c r="R287" s="113" t="s">
        <v>32</v>
      </c>
      <c r="S287" s="113" t="s">
        <v>67</v>
      </c>
      <c r="T287" s="113" t="s">
        <v>1615</v>
      </c>
      <c r="U287" s="110" t="s">
        <v>28</v>
      </c>
      <c r="V287" s="110" t="s">
        <v>1447</v>
      </c>
      <c r="W287" s="110"/>
      <c r="X287" s="110"/>
      <c r="Y287" s="114">
        <v>42094</v>
      </c>
      <c r="Z287" s="110" t="s">
        <v>2</v>
      </c>
      <c r="AA287" s="110" t="s">
        <v>1447</v>
      </c>
      <c r="AB287" s="110" t="s">
        <v>1624</v>
      </c>
      <c r="AC287" s="115"/>
    </row>
    <row r="288" spans="2:29" ht="15" customHeight="1">
      <c r="B288" s="109"/>
      <c r="C288" s="110"/>
      <c r="D288" s="110"/>
      <c r="E288" s="110"/>
      <c r="F288" s="110"/>
      <c r="G288" s="110" t="s">
        <v>1553</v>
      </c>
      <c r="H288" s="110" t="s">
        <v>1464</v>
      </c>
      <c r="I288" s="111" t="s">
        <v>50</v>
      </c>
      <c r="J288" s="110" t="s">
        <v>36</v>
      </c>
      <c r="K288" s="110" t="s">
        <v>20</v>
      </c>
      <c r="L288" s="110" t="s">
        <v>21</v>
      </c>
      <c r="M288" s="110" t="s">
        <v>11</v>
      </c>
      <c r="N288" s="9">
        <v>46532.25</v>
      </c>
      <c r="O288" s="9">
        <v>0</v>
      </c>
      <c r="P288" s="9">
        <f t="shared" si="8"/>
        <v>46532.25</v>
      </c>
      <c r="Q288" s="112" t="s">
        <v>31</v>
      </c>
      <c r="R288" s="113" t="s">
        <v>32</v>
      </c>
      <c r="S288" s="113" t="s">
        <v>67</v>
      </c>
      <c r="T288" s="113" t="s">
        <v>1615</v>
      </c>
      <c r="U288" s="110" t="s">
        <v>28</v>
      </c>
      <c r="V288" s="110" t="s">
        <v>1394</v>
      </c>
      <c r="W288" s="110"/>
      <c r="X288" s="110"/>
      <c r="Y288" s="114">
        <v>42094</v>
      </c>
      <c r="Z288" s="110" t="s">
        <v>2</v>
      </c>
      <c r="AA288" s="110" t="s">
        <v>1625</v>
      </c>
      <c r="AB288" s="110" t="s">
        <v>1411</v>
      </c>
      <c r="AC288" s="115"/>
    </row>
    <row r="289" spans="2:29" ht="15" customHeight="1">
      <c r="B289" s="128"/>
      <c r="C289" s="111"/>
      <c r="D289" s="111"/>
      <c r="E289" s="111"/>
      <c r="F289" s="111"/>
      <c r="G289" s="111"/>
      <c r="H289" s="111"/>
      <c r="I289" s="111" t="s">
        <v>50</v>
      </c>
      <c r="J289" s="111"/>
      <c r="K289" s="111"/>
      <c r="L289" s="111"/>
      <c r="M289" s="111"/>
      <c r="N289" s="129"/>
      <c r="O289" s="129"/>
      <c r="P289" s="129"/>
      <c r="Q289" s="130"/>
      <c r="R289" s="131"/>
      <c r="S289" s="131"/>
      <c r="T289" s="131"/>
      <c r="U289" s="111"/>
      <c r="V289" s="111"/>
      <c r="W289" s="111"/>
      <c r="X289" s="111"/>
      <c r="Y289" s="132"/>
      <c r="Z289" s="111"/>
      <c r="AA289" s="111"/>
      <c r="AB289" s="111"/>
      <c r="AC289" s="133"/>
    </row>
    <row r="290" spans="2:29" ht="15" customHeight="1">
      <c r="B290" s="128"/>
      <c r="C290" s="111"/>
      <c r="D290" s="111"/>
      <c r="E290" s="111" t="s">
        <v>68</v>
      </c>
      <c r="F290" s="111" t="s">
        <v>38</v>
      </c>
      <c r="G290" s="111"/>
      <c r="H290" s="111"/>
      <c r="I290" s="111" t="s">
        <v>68</v>
      </c>
      <c r="J290" s="111"/>
      <c r="K290" s="111"/>
      <c r="L290" s="111"/>
      <c r="M290" s="111"/>
      <c r="N290" s="129">
        <f>SUM(N291:N461)/2</f>
        <v>32388080.810000002</v>
      </c>
      <c r="O290" s="129">
        <f>SUM(O291:O461)/2</f>
        <v>4089</v>
      </c>
      <c r="P290" s="129">
        <f>N290-O290</f>
        <v>32383991.810000002</v>
      </c>
      <c r="Q290" s="130"/>
      <c r="R290" s="131"/>
      <c r="S290" s="131"/>
      <c r="T290" s="131"/>
      <c r="U290" s="111"/>
      <c r="V290" s="111"/>
      <c r="W290" s="111"/>
      <c r="X290" s="111"/>
      <c r="Y290" s="132"/>
      <c r="Z290" s="111"/>
      <c r="AA290" s="111"/>
      <c r="AB290" s="111"/>
      <c r="AC290" s="133"/>
    </row>
    <row r="291" spans="2:29" ht="15" customHeight="1">
      <c r="B291" s="128"/>
      <c r="C291" s="111"/>
      <c r="D291" s="111"/>
      <c r="E291" s="111"/>
      <c r="F291" s="111" t="s">
        <v>12</v>
      </c>
      <c r="G291" s="111" t="s">
        <v>13</v>
      </c>
      <c r="H291" s="111"/>
      <c r="I291" s="111" t="s">
        <v>68</v>
      </c>
      <c r="J291" s="111"/>
      <c r="K291" s="111"/>
      <c r="L291" s="111"/>
      <c r="M291" s="111"/>
      <c r="N291" s="129">
        <f>SUM(N292:N453)</f>
        <v>32381020.610000014</v>
      </c>
      <c r="O291" s="129">
        <f>SUM(O292:O453)</f>
        <v>0</v>
      </c>
      <c r="P291" s="129">
        <f>N291-O291</f>
        <v>32381020.610000014</v>
      </c>
      <c r="Q291" s="130"/>
      <c r="R291" s="131"/>
      <c r="S291" s="131"/>
      <c r="T291" s="131"/>
      <c r="U291" s="111"/>
      <c r="V291" s="111"/>
      <c r="W291" s="111"/>
      <c r="X291" s="111"/>
      <c r="Y291" s="132"/>
      <c r="Z291" s="111"/>
      <c r="AA291" s="111"/>
      <c r="AB291" s="111"/>
      <c r="AC291" s="133"/>
    </row>
    <row r="292" spans="2:29" ht="15" customHeight="1">
      <c r="B292" s="109"/>
      <c r="C292" s="110"/>
      <c r="D292" s="110"/>
      <c r="E292" s="110"/>
      <c r="F292" s="110"/>
      <c r="G292" s="110" t="s">
        <v>1553</v>
      </c>
      <c r="H292" s="110" t="s">
        <v>14</v>
      </c>
      <c r="I292" s="111" t="s">
        <v>68</v>
      </c>
      <c r="J292" s="110" t="s">
        <v>9</v>
      </c>
      <c r="K292" s="110" t="s">
        <v>10</v>
      </c>
      <c r="L292" s="110" t="s">
        <v>10</v>
      </c>
      <c r="M292" s="110" t="s">
        <v>11</v>
      </c>
      <c r="N292" s="9">
        <v>0.9</v>
      </c>
      <c r="O292" s="9">
        <v>0</v>
      </c>
      <c r="P292" s="9">
        <f t="shared" ref="P292:P355" si="9">N292-O292</f>
        <v>0.9</v>
      </c>
      <c r="Q292" s="112" t="s">
        <v>1</v>
      </c>
      <c r="R292" s="113" t="s">
        <v>4</v>
      </c>
      <c r="S292" s="113"/>
      <c r="T292" s="153" t="s">
        <v>1718</v>
      </c>
      <c r="U292" s="153" t="s">
        <v>1718</v>
      </c>
      <c r="V292" s="110"/>
      <c r="W292" s="110"/>
      <c r="X292" s="110"/>
      <c r="Y292" s="114">
        <v>42005</v>
      </c>
      <c r="Z292" s="110"/>
      <c r="AA292" s="110"/>
      <c r="AB292" s="110"/>
      <c r="AC292" s="115" t="s">
        <v>1554</v>
      </c>
    </row>
    <row r="293" spans="2:29" ht="15" customHeight="1">
      <c r="B293" s="109"/>
      <c r="C293" s="110"/>
      <c r="D293" s="110"/>
      <c r="E293" s="110"/>
      <c r="F293" s="110"/>
      <c r="G293" s="110" t="s">
        <v>1553</v>
      </c>
      <c r="H293" s="110" t="s">
        <v>14</v>
      </c>
      <c r="I293" s="111" t="s">
        <v>68</v>
      </c>
      <c r="J293" s="110" t="s">
        <v>9</v>
      </c>
      <c r="K293" s="110" t="s">
        <v>10</v>
      </c>
      <c r="L293" s="110" t="s">
        <v>10</v>
      </c>
      <c r="M293" s="110" t="s">
        <v>11</v>
      </c>
      <c r="N293" s="9">
        <v>862.9</v>
      </c>
      <c r="O293" s="9">
        <v>0</v>
      </c>
      <c r="P293" s="9">
        <f t="shared" si="9"/>
        <v>862.9</v>
      </c>
      <c r="Q293" s="112" t="s">
        <v>1</v>
      </c>
      <c r="R293" s="113" t="s">
        <v>4</v>
      </c>
      <c r="S293" s="113"/>
      <c r="T293" s="153" t="s">
        <v>612</v>
      </c>
      <c r="U293" s="153"/>
      <c r="V293" s="110"/>
      <c r="W293" s="110"/>
      <c r="X293" s="110"/>
      <c r="Y293" s="114">
        <v>42005</v>
      </c>
      <c r="Z293" s="110"/>
      <c r="AA293" s="110"/>
      <c r="AB293" s="110"/>
      <c r="AC293" s="115" t="s">
        <v>1554</v>
      </c>
    </row>
    <row r="294" spans="2:29" ht="15" customHeight="1">
      <c r="B294" s="109"/>
      <c r="C294" s="110"/>
      <c r="D294" s="110"/>
      <c r="E294" s="110"/>
      <c r="F294" s="110"/>
      <c r="G294" s="110" t="s">
        <v>1553</v>
      </c>
      <c r="H294" s="110" t="s">
        <v>14</v>
      </c>
      <c r="I294" s="111" t="s">
        <v>68</v>
      </c>
      <c r="J294" s="110" t="s">
        <v>9</v>
      </c>
      <c r="K294" s="110" t="s">
        <v>10</v>
      </c>
      <c r="L294" s="110" t="s">
        <v>10</v>
      </c>
      <c r="M294" s="110" t="s">
        <v>11</v>
      </c>
      <c r="N294" s="9">
        <v>480.3</v>
      </c>
      <c r="O294" s="9">
        <v>0</v>
      </c>
      <c r="P294" s="9">
        <f t="shared" si="9"/>
        <v>480.3</v>
      </c>
      <c r="Q294" s="112" t="s">
        <v>1</v>
      </c>
      <c r="R294" s="113" t="s">
        <v>4</v>
      </c>
      <c r="S294" s="113"/>
      <c r="T294" s="113" t="s">
        <v>288</v>
      </c>
      <c r="U294" s="153"/>
      <c r="V294" s="110"/>
      <c r="W294" s="110"/>
      <c r="X294" s="110"/>
      <c r="Y294" s="114">
        <v>42005</v>
      </c>
      <c r="Z294" s="110"/>
      <c r="AA294" s="110"/>
      <c r="AB294" s="110"/>
      <c r="AC294" s="115" t="s">
        <v>1554</v>
      </c>
    </row>
    <row r="295" spans="2:29" ht="15" customHeight="1">
      <c r="B295" s="109"/>
      <c r="C295" s="110"/>
      <c r="D295" s="110"/>
      <c r="E295" s="110"/>
      <c r="F295" s="110"/>
      <c r="G295" s="110" t="s">
        <v>1553</v>
      </c>
      <c r="H295" s="110" t="s">
        <v>14</v>
      </c>
      <c r="I295" s="111" t="s">
        <v>68</v>
      </c>
      <c r="J295" s="110" t="s">
        <v>9</v>
      </c>
      <c r="K295" s="110" t="s">
        <v>10</v>
      </c>
      <c r="L295" s="110" t="s">
        <v>10</v>
      </c>
      <c r="M295" s="110" t="s">
        <v>11</v>
      </c>
      <c r="N295" s="9">
        <v>14514.32</v>
      </c>
      <c r="O295" s="9">
        <v>0</v>
      </c>
      <c r="P295" s="9">
        <f t="shared" si="9"/>
        <v>14514.32</v>
      </c>
      <c r="Q295" s="112" t="s">
        <v>1</v>
      </c>
      <c r="R295" s="113" t="s">
        <v>4</v>
      </c>
      <c r="S295" s="113"/>
      <c r="T295" s="113" t="s">
        <v>189</v>
      </c>
      <c r="U295" s="110"/>
      <c r="V295" s="110"/>
      <c r="W295" s="110"/>
      <c r="X295" s="110"/>
      <c r="Y295" s="114">
        <v>42005</v>
      </c>
      <c r="Z295" s="110"/>
      <c r="AA295" s="110"/>
      <c r="AB295" s="110"/>
      <c r="AC295" s="115" t="s">
        <v>1554</v>
      </c>
    </row>
    <row r="296" spans="2:29" ht="15" customHeight="1">
      <c r="B296" s="109"/>
      <c r="C296" s="110"/>
      <c r="D296" s="110"/>
      <c r="E296" s="110"/>
      <c r="F296" s="110"/>
      <c r="G296" s="110" t="s">
        <v>1553</v>
      </c>
      <c r="H296" s="110" t="s">
        <v>14</v>
      </c>
      <c r="I296" s="111" t="s">
        <v>68</v>
      </c>
      <c r="J296" s="110" t="s">
        <v>9</v>
      </c>
      <c r="K296" s="110" t="s">
        <v>10</v>
      </c>
      <c r="L296" s="110" t="s">
        <v>10</v>
      </c>
      <c r="M296" s="110" t="s">
        <v>11</v>
      </c>
      <c r="N296" s="9">
        <v>1046.4000000000001</v>
      </c>
      <c r="O296" s="9">
        <v>0</v>
      </c>
      <c r="P296" s="9">
        <f t="shared" si="9"/>
        <v>1046.4000000000001</v>
      </c>
      <c r="Q296" s="112" t="s">
        <v>1</v>
      </c>
      <c r="R296" s="113" t="s">
        <v>4</v>
      </c>
      <c r="S296" s="113"/>
      <c r="T296" s="113" t="s">
        <v>190</v>
      </c>
      <c r="U296" s="110"/>
      <c r="V296" s="110"/>
      <c r="W296" s="110"/>
      <c r="X296" s="110"/>
      <c r="Y296" s="114">
        <v>42005</v>
      </c>
      <c r="Z296" s="110"/>
      <c r="AA296" s="110"/>
      <c r="AB296" s="110"/>
      <c r="AC296" s="115" t="s">
        <v>1554</v>
      </c>
    </row>
    <row r="297" spans="2:29" ht="15" customHeight="1">
      <c r="B297" s="109"/>
      <c r="C297" s="110"/>
      <c r="D297" s="110"/>
      <c r="E297" s="110"/>
      <c r="F297" s="110"/>
      <c r="G297" s="110" t="s">
        <v>1553</v>
      </c>
      <c r="H297" s="110" t="s">
        <v>14</v>
      </c>
      <c r="I297" s="111" t="s">
        <v>68</v>
      </c>
      <c r="J297" s="110" t="s">
        <v>9</v>
      </c>
      <c r="K297" s="110" t="s">
        <v>10</v>
      </c>
      <c r="L297" s="110" t="s">
        <v>10</v>
      </c>
      <c r="M297" s="110" t="s">
        <v>11</v>
      </c>
      <c r="N297" s="9">
        <v>1998.01</v>
      </c>
      <c r="O297" s="9">
        <v>0</v>
      </c>
      <c r="P297" s="9">
        <f t="shared" si="9"/>
        <v>1998.01</v>
      </c>
      <c r="Q297" s="112" t="s">
        <v>1</v>
      </c>
      <c r="R297" s="113" t="s">
        <v>4</v>
      </c>
      <c r="S297" s="113"/>
      <c r="T297" s="113" t="s">
        <v>191</v>
      </c>
      <c r="U297" s="110"/>
      <c r="V297" s="110"/>
      <c r="W297" s="110"/>
      <c r="X297" s="110"/>
      <c r="Y297" s="114">
        <v>42005</v>
      </c>
      <c r="Z297" s="110"/>
      <c r="AA297" s="110"/>
      <c r="AB297" s="110"/>
      <c r="AC297" s="115" t="s">
        <v>1554</v>
      </c>
    </row>
    <row r="298" spans="2:29" ht="15" customHeight="1">
      <c r="B298" s="109"/>
      <c r="C298" s="110"/>
      <c r="D298" s="110"/>
      <c r="E298" s="110"/>
      <c r="F298" s="110"/>
      <c r="G298" s="110" t="s">
        <v>1553</v>
      </c>
      <c r="H298" s="110" t="s">
        <v>14</v>
      </c>
      <c r="I298" s="111" t="s">
        <v>68</v>
      </c>
      <c r="J298" s="110" t="s">
        <v>9</v>
      </c>
      <c r="K298" s="110" t="s">
        <v>10</v>
      </c>
      <c r="L298" s="110" t="s">
        <v>10</v>
      </c>
      <c r="M298" s="110" t="s">
        <v>11</v>
      </c>
      <c r="N298" s="9">
        <v>-27550</v>
      </c>
      <c r="O298" s="9">
        <v>0</v>
      </c>
      <c r="P298" s="9">
        <f t="shared" si="9"/>
        <v>-27550</v>
      </c>
      <c r="Q298" s="112" t="s">
        <v>1</v>
      </c>
      <c r="R298" s="113" t="s">
        <v>4</v>
      </c>
      <c r="S298" s="113"/>
      <c r="T298" s="113" t="s">
        <v>289</v>
      </c>
      <c r="U298" s="110"/>
      <c r="V298" s="110"/>
      <c r="W298" s="110"/>
      <c r="X298" s="110"/>
      <c r="Y298" s="114">
        <v>42005</v>
      </c>
      <c r="Z298" s="110"/>
      <c r="AA298" s="110"/>
      <c r="AB298" s="110"/>
      <c r="AC298" s="115" t="s">
        <v>1554</v>
      </c>
    </row>
    <row r="299" spans="2:29" ht="15" customHeight="1">
      <c r="B299" s="109"/>
      <c r="C299" s="110"/>
      <c r="D299" s="110"/>
      <c r="E299" s="110"/>
      <c r="F299" s="110"/>
      <c r="G299" s="110" t="s">
        <v>1553</v>
      </c>
      <c r="H299" s="110" t="s">
        <v>14</v>
      </c>
      <c r="I299" s="111" t="s">
        <v>68</v>
      </c>
      <c r="J299" s="110" t="s">
        <v>9</v>
      </c>
      <c r="K299" s="110" t="s">
        <v>10</v>
      </c>
      <c r="L299" s="110" t="s">
        <v>10</v>
      </c>
      <c r="M299" s="110" t="s">
        <v>11</v>
      </c>
      <c r="N299" s="9">
        <v>10639.2</v>
      </c>
      <c r="O299" s="9">
        <v>0</v>
      </c>
      <c r="P299" s="9">
        <f t="shared" si="9"/>
        <v>10639.2</v>
      </c>
      <c r="Q299" s="112" t="s">
        <v>1</v>
      </c>
      <c r="R299" s="113" t="s">
        <v>4</v>
      </c>
      <c r="S299" s="113"/>
      <c r="T299" s="113" t="s">
        <v>290</v>
      </c>
      <c r="U299" s="110"/>
      <c r="V299" s="110"/>
      <c r="W299" s="110"/>
      <c r="X299" s="110"/>
      <c r="Y299" s="114">
        <v>42005</v>
      </c>
      <c r="Z299" s="110"/>
      <c r="AA299" s="110"/>
      <c r="AB299" s="110"/>
      <c r="AC299" s="115" t="s">
        <v>1554</v>
      </c>
    </row>
    <row r="300" spans="2:29" ht="15" customHeight="1">
      <c r="B300" s="109"/>
      <c r="C300" s="110"/>
      <c r="D300" s="110"/>
      <c r="E300" s="110"/>
      <c r="F300" s="110"/>
      <c r="G300" s="110" t="s">
        <v>1553</v>
      </c>
      <c r="H300" s="110" t="s">
        <v>14</v>
      </c>
      <c r="I300" s="111" t="s">
        <v>68</v>
      </c>
      <c r="J300" s="110" t="s">
        <v>9</v>
      </c>
      <c r="K300" s="110" t="s">
        <v>10</v>
      </c>
      <c r="L300" s="110" t="s">
        <v>10</v>
      </c>
      <c r="M300" s="110" t="s">
        <v>11</v>
      </c>
      <c r="N300" s="9">
        <v>13943.43</v>
      </c>
      <c r="O300" s="9">
        <v>0</v>
      </c>
      <c r="P300" s="9">
        <f t="shared" si="9"/>
        <v>13943.43</v>
      </c>
      <c r="Q300" s="112" t="s">
        <v>1</v>
      </c>
      <c r="R300" s="113" t="s">
        <v>4</v>
      </c>
      <c r="S300" s="113"/>
      <c r="T300" s="113" t="s">
        <v>204</v>
      </c>
      <c r="U300" s="110"/>
      <c r="V300" s="110"/>
      <c r="W300" s="110"/>
      <c r="X300" s="110"/>
      <c r="Y300" s="114">
        <v>42005</v>
      </c>
      <c r="Z300" s="110"/>
      <c r="AA300" s="110"/>
      <c r="AB300" s="110"/>
      <c r="AC300" s="115" t="s">
        <v>1554</v>
      </c>
    </row>
    <row r="301" spans="2:29" ht="15" customHeight="1">
      <c r="B301" s="109"/>
      <c r="C301" s="110"/>
      <c r="D301" s="110"/>
      <c r="E301" s="110"/>
      <c r="F301" s="110"/>
      <c r="G301" s="110" t="s">
        <v>1553</v>
      </c>
      <c r="H301" s="110" t="s">
        <v>14</v>
      </c>
      <c r="I301" s="111" t="s">
        <v>68</v>
      </c>
      <c r="J301" s="110" t="s">
        <v>9</v>
      </c>
      <c r="K301" s="110" t="s">
        <v>10</v>
      </c>
      <c r="L301" s="110" t="s">
        <v>10</v>
      </c>
      <c r="M301" s="110" t="s">
        <v>11</v>
      </c>
      <c r="N301" s="9">
        <v>95598.5</v>
      </c>
      <c r="O301" s="9">
        <v>0</v>
      </c>
      <c r="P301" s="9">
        <f t="shared" si="9"/>
        <v>95598.5</v>
      </c>
      <c r="Q301" s="112" t="s">
        <v>1</v>
      </c>
      <c r="R301" s="113" t="s">
        <v>4</v>
      </c>
      <c r="S301" s="113"/>
      <c r="T301" s="113" t="s">
        <v>205</v>
      </c>
      <c r="U301" s="110"/>
      <c r="V301" s="110"/>
      <c r="W301" s="110"/>
      <c r="X301" s="110"/>
      <c r="Y301" s="114">
        <v>42005</v>
      </c>
      <c r="Z301" s="110"/>
      <c r="AA301" s="110"/>
      <c r="AB301" s="110"/>
      <c r="AC301" s="115" t="s">
        <v>1554</v>
      </c>
    </row>
    <row r="302" spans="2:29" ht="15" customHeight="1">
      <c r="B302" s="109"/>
      <c r="C302" s="110"/>
      <c r="D302" s="110"/>
      <c r="E302" s="110"/>
      <c r="F302" s="110"/>
      <c r="G302" s="110" t="s">
        <v>1553</v>
      </c>
      <c r="H302" s="110" t="s">
        <v>14</v>
      </c>
      <c r="I302" s="111" t="s">
        <v>68</v>
      </c>
      <c r="J302" s="110" t="s">
        <v>9</v>
      </c>
      <c r="K302" s="110" t="s">
        <v>10</v>
      </c>
      <c r="L302" s="110" t="s">
        <v>10</v>
      </c>
      <c r="M302" s="110" t="s">
        <v>11</v>
      </c>
      <c r="N302" s="9">
        <v>3304.5</v>
      </c>
      <c r="O302" s="9">
        <v>0</v>
      </c>
      <c r="P302" s="9">
        <f t="shared" si="9"/>
        <v>3304.5</v>
      </c>
      <c r="Q302" s="112" t="s">
        <v>1</v>
      </c>
      <c r="R302" s="113" t="s">
        <v>4</v>
      </c>
      <c r="S302" s="113"/>
      <c r="T302" s="113" t="s">
        <v>206</v>
      </c>
      <c r="U302" s="110"/>
      <c r="V302" s="110"/>
      <c r="W302" s="110"/>
      <c r="X302" s="110"/>
      <c r="Y302" s="114">
        <v>42005</v>
      </c>
      <c r="Z302" s="110"/>
      <c r="AA302" s="110"/>
      <c r="AB302" s="110"/>
      <c r="AC302" s="115" t="s">
        <v>1554</v>
      </c>
    </row>
    <row r="303" spans="2:29" ht="15" customHeight="1">
      <c r="B303" s="109"/>
      <c r="C303" s="110"/>
      <c r="D303" s="110"/>
      <c r="E303" s="110"/>
      <c r="F303" s="110"/>
      <c r="G303" s="110" t="s">
        <v>1553</v>
      </c>
      <c r="H303" s="110" t="s">
        <v>14</v>
      </c>
      <c r="I303" s="111" t="s">
        <v>68</v>
      </c>
      <c r="J303" s="110" t="s">
        <v>9</v>
      </c>
      <c r="K303" s="110" t="s">
        <v>10</v>
      </c>
      <c r="L303" s="110" t="s">
        <v>10</v>
      </c>
      <c r="M303" s="110" t="s">
        <v>11</v>
      </c>
      <c r="N303" s="9">
        <v>4774.68</v>
      </c>
      <c r="O303" s="9">
        <v>0</v>
      </c>
      <c r="P303" s="9">
        <f t="shared" si="9"/>
        <v>4774.68</v>
      </c>
      <c r="Q303" s="112" t="s">
        <v>1</v>
      </c>
      <c r="R303" s="113" t="s">
        <v>4</v>
      </c>
      <c r="S303" s="113"/>
      <c r="T303" s="113" t="s">
        <v>291</v>
      </c>
      <c r="U303" s="110"/>
      <c r="V303" s="110"/>
      <c r="W303" s="110"/>
      <c r="X303" s="110"/>
      <c r="Y303" s="114">
        <v>42005</v>
      </c>
      <c r="Z303" s="110"/>
      <c r="AA303" s="110"/>
      <c r="AB303" s="110"/>
      <c r="AC303" s="115" t="s">
        <v>1554</v>
      </c>
    </row>
    <row r="304" spans="2:29" ht="15" customHeight="1">
      <c r="B304" s="109"/>
      <c r="C304" s="110"/>
      <c r="D304" s="110"/>
      <c r="E304" s="110"/>
      <c r="F304" s="110"/>
      <c r="G304" s="110" t="s">
        <v>1553</v>
      </c>
      <c r="H304" s="110" t="s">
        <v>14</v>
      </c>
      <c r="I304" s="111" t="s">
        <v>68</v>
      </c>
      <c r="J304" s="110" t="s">
        <v>9</v>
      </c>
      <c r="K304" s="110" t="s">
        <v>10</v>
      </c>
      <c r="L304" s="110" t="s">
        <v>10</v>
      </c>
      <c r="M304" s="110" t="s">
        <v>11</v>
      </c>
      <c r="N304" s="9">
        <v>74458</v>
      </c>
      <c r="O304" s="9">
        <v>0</v>
      </c>
      <c r="P304" s="9">
        <f t="shared" si="9"/>
        <v>74458</v>
      </c>
      <c r="Q304" s="112" t="s">
        <v>1</v>
      </c>
      <c r="R304" s="113" t="s">
        <v>4</v>
      </c>
      <c r="S304" s="113"/>
      <c r="T304" s="113" t="s">
        <v>292</v>
      </c>
      <c r="U304" s="110"/>
      <c r="V304" s="110"/>
      <c r="W304" s="110"/>
      <c r="X304" s="110"/>
      <c r="Y304" s="114">
        <v>42005</v>
      </c>
      <c r="Z304" s="110"/>
      <c r="AA304" s="110"/>
      <c r="AB304" s="110"/>
      <c r="AC304" s="115" t="s">
        <v>1554</v>
      </c>
    </row>
    <row r="305" spans="2:29" ht="15" customHeight="1">
      <c r="B305" s="109"/>
      <c r="C305" s="110"/>
      <c r="D305" s="110"/>
      <c r="E305" s="110"/>
      <c r="F305" s="110"/>
      <c r="G305" s="110" t="s">
        <v>1553</v>
      </c>
      <c r="H305" s="110" t="s">
        <v>14</v>
      </c>
      <c r="I305" s="111" t="s">
        <v>68</v>
      </c>
      <c r="J305" s="110" t="s">
        <v>9</v>
      </c>
      <c r="K305" s="110" t="s">
        <v>10</v>
      </c>
      <c r="L305" s="110" t="s">
        <v>10</v>
      </c>
      <c r="M305" s="110" t="s">
        <v>11</v>
      </c>
      <c r="N305" s="9">
        <v>19835.11</v>
      </c>
      <c r="O305" s="9">
        <v>0</v>
      </c>
      <c r="P305" s="9">
        <f t="shared" si="9"/>
        <v>19835.11</v>
      </c>
      <c r="Q305" s="112" t="s">
        <v>1</v>
      </c>
      <c r="R305" s="113" t="s">
        <v>4</v>
      </c>
      <c r="S305" s="113"/>
      <c r="T305" s="113" t="s">
        <v>208</v>
      </c>
      <c r="U305" s="110"/>
      <c r="V305" s="110"/>
      <c r="W305" s="110"/>
      <c r="X305" s="110"/>
      <c r="Y305" s="114">
        <v>42005</v>
      </c>
      <c r="Z305" s="110"/>
      <c r="AA305" s="110"/>
      <c r="AB305" s="110"/>
      <c r="AC305" s="115" t="s">
        <v>1554</v>
      </c>
    </row>
    <row r="306" spans="2:29" ht="15" customHeight="1">
      <c r="B306" s="109"/>
      <c r="C306" s="110"/>
      <c r="D306" s="110"/>
      <c r="E306" s="110"/>
      <c r="F306" s="110"/>
      <c r="G306" s="110" t="s">
        <v>1553</v>
      </c>
      <c r="H306" s="110" t="s">
        <v>14</v>
      </c>
      <c r="I306" s="111" t="s">
        <v>68</v>
      </c>
      <c r="J306" s="110" t="s">
        <v>9</v>
      </c>
      <c r="K306" s="110" t="s">
        <v>10</v>
      </c>
      <c r="L306" s="110" t="s">
        <v>10</v>
      </c>
      <c r="M306" s="110" t="s">
        <v>11</v>
      </c>
      <c r="N306" s="9">
        <v>41589.25</v>
      </c>
      <c r="O306" s="9">
        <v>0</v>
      </c>
      <c r="P306" s="9">
        <f t="shared" si="9"/>
        <v>41589.25</v>
      </c>
      <c r="Q306" s="112" t="s">
        <v>1</v>
      </c>
      <c r="R306" s="113" t="s">
        <v>4</v>
      </c>
      <c r="S306" s="113"/>
      <c r="T306" s="113" t="s">
        <v>293</v>
      </c>
      <c r="U306" s="110"/>
      <c r="V306" s="110"/>
      <c r="W306" s="110"/>
      <c r="X306" s="110"/>
      <c r="Y306" s="114">
        <v>42005</v>
      </c>
      <c r="Z306" s="110"/>
      <c r="AA306" s="110"/>
      <c r="AB306" s="110"/>
      <c r="AC306" s="115" t="s">
        <v>1554</v>
      </c>
    </row>
    <row r="307" spans="2:29" ht="15" customHeight="1">
      <c r="B307" s="109"/>
      <c r="C307" s="110"/>
      <c r="D307" s="110"/>
      <c r="E307" s="110"/>
      <c r="F307" s="110"/>
      <c r="G307" s="110" t="s">
        <v>1553</v>
      </c>
      <c r="H307" s="110" t="s">
        <v>14</v>
      </c>
      <c r="I307" s="111" t="s">
        <v>68</v>
      </c>
      <c r="J307" s="110" t="s">
        <v>9</v>
      </c>
      <c r="K307" s="110" t="s">
        <v>10</v>
      </c>
      <c r="L307" s="110" t="s">
        <v>10</v>
      </c>
      <c r="M307" s="110" t="s">
        <v>11</v>
      </c>
      <c r="N307" s="9">
        <v>772</v>
      </c>
      <c r="O307" s="9">
        <v>0</v>
      </c>
      <c r="P307" s="9">
        <f t="shared" si="9"/>
        <v>772</v>
      </c>
      <c r="Q307" s="112" t="s">
        <v>1</v>
      </c>
      <c r="R307" s="113" t="s">
        <v>4</v>
      </c>
      <c r="S307" s="113"/>
      <c r="T307" s="113" t="s">
        <v>294</v>
      </c>
      <c r="U307" s="110"/>
      <c r="V307" s="110"/>
      <c r="W307" s="110"/>
      <c r="X307" s="110"/>
      <c r="Y307" s="114">
        <v>42005</v>
      </c>
      <c r="Z307" s="110"/>
      <c r="AA307" s="110"/>
      <c r="AB307" s="110"/>
      <c r="AC307" s="115" t="s">
        <v>1554</v>
      </c>
    </row>
    <row r="308" spans="2:29" ht="15" customHeight="1">
      <c r="B308" s="109"/>
      <c r="C308" s="110"/>
      <c r="D308" s="110"/>
      <c r="E308" s="110"/>
      <c r="F308" s="110"/>
      <c r="G308" s="110" t="s">
        <v>1553</v>
      </c>
      <c r="H308" s="110" t="s">
        <v>14</v>
      </c>
      <c r="I308" s="111" t="s">
        <v>68</v>
      </c>
      <c r="J308" s="110" t="s">
        <v>9</v>
      </c>
      <c r="K308" s="110" t="s">
        <v>10</v>
      </c>
      <c r="L308" s="110" t="s">
        <v>10</v>
      </c>
      <c r="M308" s="110" t="s">
        <v>11</v>
      </c>
      <c r="N308" s="9">
        <v>8083.66</v>
      </c>
      <c r="O308" s="9">
        <v>0</v>
      </c>
      <c r="P308" s="9">
        <f t="shared" si="9"/>
        <v>8083.66</v>
      </c>
      <c r="Q308" s="112" t="s">
        <v>1</v>
      </c>
      <c r="R308" s="113" t="s">
        <v>4</v>
      </c>
      <c r="S308" s="113"/>
      <c r="T308" s="113" t="s">
        <v>111</v>
      </c>
      <c r="U308" s="110"/>
      <c r="V308" s="110"/>
      <c r="W308" s="110"/>
      <c r="X308" s="110"/>
      <c r="Y308" s="114">
        <v>42005</v>
      </c>
      <c r="Z308" s="110"/>
      <c r="AA308" s="110"/>
      <c r="AB308" s="110"/>
      <c r="AC308" s="115" t="s">
        <v>1554</v>
      </c>
    </row>
    <row r="309" spans="2:29" ht="15" customHeight="1">
      <c r="B309" s="109"/>
      <c r="C309" s="110"/>
      <c r="D309" s="110"/>
      <c r="E309" s="110"/>
      <c r="F309" s="110"/>
      <c r="G309" s="110" t="s">
        <v>1553</v>
      </c>
      <c r="H309" s="110" t="s">
        <v>14</v>
      </c>
      <c r="I309" s="111" t="s">
        <v>68</v>
      </c>
      <c r="J309" s="110" t="s">
        <v>9</v>
      </c>
      <c r="K309" s="110" t="s">
        <v>10</v>
      </c>
      <c r="L309" s="110" t="s">
        <v>10</v>
      </c>
      <c r="M309" s="110" t="s">
        <v>11</v>
      </c>
      <c r="N309" s="9">
        <v>100</v>
      </c>
      <c r="O309" s="9">
        <v>0</v>
      </c>
      <c r="P309" s="9">
        <f t="shared" si="9"/>
        <v>100</v>
      </c>
      <c r="Q309" s="112" t="s">
        <v>1</v>
      </c>
      <c r="R309" s="113" t="s">
        <v>4</v>
      </c>
      <c r="S309" s="113"/>
      <c r="T309" s="113" t="s">
        <v>295</v>
      </c>
      <c r="U309" s="110"/>
      <c r="V309" s="110"/>
      <c r="W309" s="110"/>
      <c r="X309" s="110"/>
      <c r="Y309" s="114">
        <v>42005</v>
      </c>
      <c r="Z309" s="110"/>
      <c r="AA309" s="110"/>
      <c r="AB309" s="110"/>
      <c r="AC309" s="115" t="s">
        <v>1554</v>
      </c>
    </row>
    <row r="310" spans="2:29" ht="15" customHeight="1">
      <c r="B310" s="109"/>
      <c r="C310" s="110"/>
      <c r="D310" s="110"/>
      <c r="E310" s="110"/>
      <c r="F310" s="110"/>
      <c r="G310" s="110" t="s">
        <v>1553</v>
      </c>
      <c r="H310" s="110" t="s">
        <v>14</v>
      </c>
      <c r="I310" s="111" t="s">
        <v>68</v>
      </c>
      <c r="J310" s="110" t="s">
        <v>9</v>
      </c>
      <c r="K310" s="110" t="s">
        <v>10</v>
      </c>
      <c r="L310" s="110" t="s">
        <v>10</v>
      </c>
      <c r="M310" s="110" t="s">
        <v>11</v>
      </c>
      <c r="N310" s="9">
        <v>5000</v>
      </c>
      <c r="O310" s="9">
        <v>0</v>
      </c>
      <c r="P310" s="9">
        <f t="shared" si="9"/>
        <v>5000</v>
      </c>
      <c r="Q310" s="112" t="s">
        <v>1</v>
      </c>
      <c r="R310" s="113" t="s">
        <v>4</v>
      </c>
      <c r="S310" s="113"/>
      <c r="T310" s="113" t="s">
        <v>614</v>
      </c>
      <c r="U310" s="110"/>
      <c r="V310" s="110"/>
      <c r="W310" s="110"/>
      <c r="X310" s="110"/>
      <c r="Y310" s="114">
        <v>42005</v>
      </c>
      <c r="Z310" s="110"/>
      <c r="AA310" s="110"/>
      <c r="AB310" s="110"/>
      <c r="AC310" s="115" t="s">
        <v>1554</v>
      </c>
    </row>
    <row r="311" spans="2:29" ht="15" customHeight="1">
      <c r="B311" s="109"/>
      <c r="C311" s="110"/>
      <c r="D311" s="110"/>
      <c r="E311" s="110"/>
      <c r="F311" s="110"/>
      <c r="G311" s="110" t="s">
        <v>1553</v>
      </c>
      <c r="H311" s="110" t="s">
        <v>14</v>
      </c>
      <c r="I311" s="111" t="s">
        <v>68</v>
      </c>
      <c r="J311" s="110" t="s">
        <v>9</v>
      </c>
      <c r="K311" s="110" t="s">
        <v>10</v>
      </c>
      <c r="L311" s="110" t="s">
        <v>10</v>
      </c>
      <c r="M311" s="110" t="s">
        <v>11</v>
      </c>
      <c r="N311" s="9">
        <v>664</v>
      </c>
      <c r="O311" s="9">
        <v>0</v>
      </c>
      <c r="P311" s="9">
        <f t="shared" si="9"/>
        <v>664</v>
      </c>
      <c r="Q311" s="112" t="s">
        <v>1</v>
      </c>
      <c r="R311" s="113" t="s">
        <v>4</v>
      </c>
      <c r="S311" s="113"/>
      <c r="T311" s="113" t="s">
        <v>296</v>
      </c>
      <c r="U311" s="110"/>
      <c r="V311" s="110"/>
      <c r="W311" s="110"/>
      <c r="X311" s="110"/>
      <c r="Y311" s="114">
        <v>42005</v>
      </c>
      <c r="Z311" s="110"/>
      <c r="AA311" s="110"/>
      <c r="AB311" s="110"/>
      <c r="AC311" s="115" t="s">
        <v>1554</v>
      </c>
    </row>
    <row r="312" spans="2:29" ht="15" customHeight="1">
      <c r="B312" s="109"/>
      <c r="C312" s="110"/>
      <c r="D312" s="110"/>
      <c r="E312" s="110"/>
      <c r="F312" s="110"/>
      <c r="G312" s="110" t="s">
        <v>1553</v>
      </c>
      <c r="H312" s="110" t="s">
        <v>14</v>
      </c>
      <c r="I312" s="111" t="s">
        <v>68</v>
      </c>
      <c r="J312" s="110" t="s">
        <v>9</v>
      </c>
      <c r="K312" s="110" t="s">
        <v>10</v>
      </c>
      <c r="L312" s="110" t="s">
        <v>10</v>
      </c>
      <c r="M312" s="110" t="s">
        <v>11</v>
      </c>
      <c r="N312" s="9">
        <v>98219.01</v>
      </c>
      <c r="O312" s="9">
        <v>0</v>
      </c>
      <c r="P312" s="9">
        <f t="shared" si="9"/>
        <v>98219.01</v>
      </c>
      <c r="Q312" s="112" t="s">
        <v>1</v>
      </c>
      <c r="R312" s="113" t="s">
        <v>4</v>
      </c>
      <c r="S312" s="113"/>
      <c r="T312" s="113" t="s">
        <v>196</v>
      </c>
      <c r="U312" s="110"/>
      <c r="V312" s="110"/>
      <c r="W312" s="110"/>
      <c r="X312" s="110"/>
      <c r="Y312" s="114">
        <v>42005</v>
      </c>
      <c r="Z312" s="110"/>
      <c r="AA312" s="110"/>
      <c r="AB312" s="110"/>
      <c r="AC312" s="115" t="s">
        <v>1554</v>
      </c>
    </row>
    <row r="313" spans="2:29" ht="15" customHeight="1">
      <c r="B313" s="109"/>
      <c r="C313" s="110"/>
      <c r="D313" s="110"/>
      <c r="E313" s="110"/>
      <c r="F313" s="110"/>
      <c r="G313" s="110" t="s">
        <v>1553</v>
      </c>
      <c r="H313" s="110" t="s">
        <v>14</v>
      </c>
      <c r="I313" s="111" t="s">
        <v>68</v>
      </c>
      <c r="J313" s="110" t="s">
        <v>9</v>
      </c>
      <c r="K313" s="110" t="s">
        <v>10</v>
      </c>
      <c r="L313" s="110" t="s">
        <v>10</v>
      </c>
      <c r="M313" s="110" t="s">
        <v>11</v>
      </c>
      <c r="N313" s="9">
        <v>3044.2</v>
      </c>
      <c r="O313" s="9">
        <v>0</v>
      </c>
      <c r="P313" s="9">
        <f t="shared" si="9"/>
        <v>3044.2</v>
      </c>
      <c r="Q313" s="112" t="s">
        <v>1</v>
      </c>
      <c r="R313" s="113" t="s">
        <v>4</v>
      </c>
      <c r="S313" s="113"/>
      <c r="T313" s="113" t="s">
        <v>297</v>
      </c>
      <c r="U313" s="110"/>
      <c r="V313" s="110"/>
      <c r="W313" s="110"/>
      <c r="X313" s="110"/>
      <c r="Y313" s="114">
        <v>42005</v>
      </c>
      <c r="Z313" s="110"/>
      <c r="AA313" s="110"/>
      <c r="AB313" s="110"/>
      <c r="AC313" s="115" t="s">
        <v>1554</v>
      </c>
    </row>
    <row r="314" spans="2:29" ht="15" customHeight="1">
      <c r="B314" s="109"/>
      <c r="C314" s="110"/>
      <c r="D314" s="110"/>
      <c r="E314" s="110"/>
      <c r="F314" s="110"/>
      <c r="G314" s="110" t="s">
        <v>1553</v>
      </c>
      <c r="H314" s="110" t="s">
        <v>14</v>
      </c>
      <c r="I314" s="111" t="s">
        <v>68</v>
      </c>
      <c r="J314" s="110" t="s">
        <v>9</v>
      </c>
      <c r="K314" s="110" t="s">
        <v>10</v>
      </c>
      <c r="L314" s="110" t="s">
        <v>10</v>
      </c>
      <c r="M314" s="110" t="s">
        <v>11</v>
      </c>
      <c r="N314" s="9">
        <v>5000</v>
      </c>
      <c r="O314" s="9">
        <v>0</v>
      </c>
      <c r="P314" s="9">
        <f t="shared" si="9"/>
        <v>5000</v>
      </c>
      <c r="Q314" s="112" t="s">
        <v>1</v>
      </c>
      <c r="R314" s="113" t="s">
        <v>4</v>
      </c>
      <c r="S314" s="113"/>
      <c r="T314" s="113" t="s">
        <v>298</v>
      </c>
      <c r="U314" s="110"/>
      <c r="V314" s="110"/>
      <c r="W314" s="110"/>
      <c r="X314" s="110"/>
      <c r="Y314" s="114">
        <v>42005</v>
      </c>
      <c r="Z314" s="110"/>
      <c r="AA314" s="110"/>
      <c r="AB314" s="110"/>
      <c r="AC314" s="115" t="s">
        <v>1554</v>
      </c>
    </row>
    <row r="315" spans="2:29" ht="15" customHeight="1">
      <c r="B315" s="109"/>
      <c r="C315" s="110"/>
      <c r="D315" s="110"/>
      <c r="E315" s="110"/>
      <c r="F315" s="110"/>
      <c r="G315" s="110" t="s">
        <v>1553</v>
      </c>
      <c r="H315" s="110" t="s">
        <v>14</v>
      </c>
      <c r="I315" s="111" t="s">
        <v>68</v>
      </c>
      <c r="J315" s="110" t="s">
        <v>9</v>
      </c>
      <c r="K315" s="110" t="s">
        <v>10</v>
      </c>
      <c r="L315" s="110" t="s">
        <v>10</v>
      </c>
      <c r="M315" s="110" t="s">
        <v>11</v>
      </c>
      <c r="N315" s="9">
        <v>5000</v>
      </c>
      <c r="O315" s="9">
        <v>0</v>
      </c>
      <c r="P315" s="9">
        <f t="shared" si="9"/>
        <v>5000</v>
      </c>
      <c r="Q315" s="112" t="s">
        <v>1</v>
      </c>
      <c r="R315" s="113" t="s">
        <v>4</v>
      </c>
      <c r="S315" s="113"/>
      <c r="T315" s="113" t="s">
        <v>299</v>
      </c>
      <c r="U315" s="110"/>
      <c r="V315" s="110"/>
      <c r="W315" s="110"/>
      <c r="X315" s="110"/>
      <c r="Y315" s="114">
        <v>42005</v>
      </c>
      <c r="Z315" s="110"/>
      <c r="AA315" s="110"/>
      <c r="AB315" s="110"/>
      <c r="AC315" s="115" t="s">
        <v>1554</v>
      </c>
    </row>
    <row r="316" spans="2:29" ht="15" customHeight="1">
      <c r="B316" s="109"/>
      <c r="C316" s="110"/>
      <c r="D316" s="110"/>
      <c r="E316" s="110"/>
      <c r="F316" s="110"/>
      <c r="G316" s="110" t="s">
        <v>1553</v>
      </c>
      <c r="H316" s="110" t="s">
        <v>14</v>
      </c>
      <c r="I316" s="111" t="s">
        <v>68</v>
      </c>
      <c r="J316" s="110" t="s">
        <v>9</v>
      </c>
      <c r="K316" s="110" t="s">
        <v>10</v>
      </c>
      <c r="L316" s="110" t="s">
        <v>10</v>
      </c>
      <c r="M316" s="110" t="s">
        <v>11</v>
      </c>
      <c r="N316" s="9">
        <v>30912.46</v>
      </c>
      <c r="O316" s="9">
        <v>0</v>
      </c>
      <c r="P316" s="9">
        <f t="shared" si="9"/>
        <v>30912.46</v>
      </c>
      <c r="Q316" s="112" t="s">
        <v>1</v>
      </c>
      <c r="R316" s="113" t="s">
        <v>4</v>
      </c>
      <c r="S316" s="113"/>
      <c r="T316" s="113" t="s">
        <v>301</v>
      </c>
      <c r="U316" s="110"/>
      <c r="V316" s="110"/>
      <c r="W316" s="110"/>
      <c r="X316" s="110"/>
      <c r="Y316" s="114">
        <v>42005</v>
      </c>
      <c r="Z316" s="110"/>
      <c r="AA316" s="110"/>
      <c r="AB316" s="110"/>
      <c r="AC316" s="115" t="s">
        <v>1554</v>
      </c>
    </row>
    <row r="317" spans="2:29" ht="15" customHeight="1">
      <c r="B317" s="109"/>
      <c r="C317" s="110"/>
      <c r="D317" s="110"/>
      <c r="E317" s="110"/>
      <c r="F317" s="110"/>
      <c r="G317" s="110" t="s">
        <v>1553</v>
      </c>
      <c r="H317" s="110" t="s">
        <v>14</v>
      </c>
      <c r="I317" s="111" t="s">
        <v>68</v>
      </c>
      <c r="J317" s="110" t="s">
        <v>9</v>
      </c>
      <c r="K317" s="110" t="s">
        <v>10</v>
      </c>
      <c r="L317" s="110" t="s">
        <v>10</v>
      </c>
      <c r="M317" s="110" t="s">
        <v>11</v>
      </c>
      <c r="N317" s="9">
        <v>1090313.04</v>
      </c>
      <c r="O317" s="9">
        <v>0</v>
      </c>
      <c r="P317" s="9">
        <f t="shared" si="9"/>
        <v>1090313.04</v>
      </c>
      <c r="Q317" s="112" t="s">
        <v>1</v>
      </c>
      <c r="R317" s="113" t="s">
        <v>4</v>
      </c>
      <c r="S317" s="113"/>
      <c r="T317" s="113" t="s">
        <v>209</v>
      </c>
      <c r="U317" s="110"/>
      <c r="V317" s="110"/>
      <c r="W317" s="110"/>
      <c r="X317" s="110"/>
      <c r="Y317" s="114">
        <v>42005</v>
      </c>
      <c r="Z317" s="110"/>
      <c r="AA317" s="110"/>
      <c r="AB317" s="110"/>
      <c r="AC317" s="115" t="s">
        <v>1554</v>
      </c>
    </row>
    <row r="318" spans="2:29" ht="15" customHeight="1">
      <c r="B318" s="109"/>
      <c r="C318" s="110"/>
      <c r="D318" s="110"/>
      <c r="E318" s="110"/>
      <c r="F318" s="110"/>
      <c r="G318" s="110" t="s">
        <v>1553</v>
      </c>
      <c r="H318" s="110" t="s">
        <v>14</v>
      </c>
      <c r="I318" s="111" t="s">
        <v>68</v>
      </c>
      <c r="J318" s="110" t="s">
        <v>9</v>
      </c>
      <c r="K318" s="110" t="s">
        <v>10</v>
      </c>
      <c r="L318" s="110" t="s">
        <v>10</v>
      </c>
      <c r="M318" s="110" t="s">
        <v>11</v>
      </c>
      <c r="N318" s="9">
        <v>485</v>
      </c>
      <c r="O318" s="9">
        <v>0</v>
      </c>
      <c r="P318" s="9">
        <f t="shared" si="9"/>
        <v>485</v>
      </c>
      <c r="Q318" s="112" t="s">
        <v>1</v>
      </c>
      <c r="R318" s="113" t="s">
        <v>4</v>
      </c>
      <c r="S318" s="113"/>
      <c r="T318" s="113" t="s">
        <v>210</v>
      </c>
      <c r="U318" s="110"/>
      <c r="V318" s="110"/>
      <c r="W318" s="110"/>
      <c r="X318" s="110"/>
      <c r="Y318" s="114">
        <v>42005</v>
      </c>
      <c r="Z318" s="110"/>
      <c r="AA318" s="110"/>
      <c r="AB318" s="110"/>
      <c r="AC318" s="115" t="s">
        <v>1554</v>
      </c>
    </row>
    <row r="319" spans="2:29" ht="15" customHeight="1">
      <c r="B319" s="109"/>
      <c r="C319" s="110"/>
      <c r="D319" s="110"/>
      <c r="E319" s="110"/>
      <c r="F319" s="110"/>
      <c r="G319" s="110" t="s">
        <v>1553</v>
      </c>
      <c r="H319" s="110" t="s">
        <v>14</v>
      </c>
      <c r="I319" s="111" t="s">
        <v>68</v>
      </c>
      <c r="J319" s="110" t="s">
        <v>9</v>
      </c>
      <c r="K319" s="110" t="s">
        <v>10</v>
      </c>
      <c r="L319" s="110" t="s">
        <v>10</v>
      </c>
      <c r="M319" s="110" t="s">
        <v>11</v>
      </c>
      <c r="N319" s="9">
        <v>328054.8</v>
      </c>
      <c r="O319" s="9">
        <v>0</v>
      </c>
      <c r="P319" s="9">
        <f t="shared" si="9"/>
        <v>328054.8</v>
      </c>
      <c r="Q319" s="112" t="s">
        <v>1</v>
      </c>
      <c r="R319" s="113" t="s">
        <v>4</v>
      </c>
      <c r="S319" s="113"/>
      <c r="T319" s="113" t="s">
        <v>211</v>
      </c>
      <c r="U319" s="110"/>
      <c r="V319" s="110"/>
      <c r="W319" s="110"/>
      <c r="X319" s="110"/>
      <c r="Y319" s="114">
        <v>42005</v>
      </c>
      <c r="Z319" s="110"/>
      <c r="AA319" s="110"/>
      <c r="AB319" s="110"/>
      <c r="AC319" s="115" t="s">
        <v>1554</v>
      </c>
    </row>
    <row r="320" spans="2:29" ht="15" customHeight="1">
      <c r="B320" s="109"/>
      <c r="C320" s="110"/>
      <c r="D320" s="110"/>
      <c r="E320" s="110"/>
      <c r="F320" s="110"/>
      <c r="G320" s="110" t="s">
        <v>1553</v>
      </c>
      <c r="H320" s="110" t="s">
        <v>14</v>
      </c>
      <c r="I320" s="111" t="s">
        <v>68</v>
      </c>
      <c r="J320" s="110" t="s">
        <v>9</v>
      </c>
      <c r="K320" s="110" t="s">
        <v>10</v>
      </c>
      <c r="L320" s="110" t="s">
        <v>10</v>
      </c>
      <c r="M320" s="110" t="s">
        <v>11</v>
      </c>
      <c r="N320" s="9">
        <v>214428.5</v>
      </c>
      <c r="O320" s="9">
        <v>0</v>
      </c>
      <c r="P320" s="9">
        <f t="shared" si="9"/>
        <v>214428.5</v>
      </c>
      <c r="Q320" s="112" t="s">
        <v>1</v>
      </c>
      <c r="R320" s="113" t="s">
        <v>4</v>
      </c>
      <c r="S320" s="113"/>
      <c r="T320" s="113" t="s">
        <v>212</v>
      </c>
      <c r="U320" s="110"/>
      <c r="V320" s="110"/>
      <c r="W320" s="110"/>
      <c r="X320" s="110"/>
      <c r="Y320" s="114">
        <v>42005</v>
      </c>
      <c r="Z320" s="110"/>
      <c r="AA320" s="110"/>
      <c r="AB320" s="110"/>
      <c r="AC320" s="115" t="s">
        <v>1554</v>
      </c>
    </row>
    <row r="321" spans="2:29" ht="15" customHeight="1">
      <c r="B321" s="109"/>
      <c r="C321" s="110"/>
      <c r="D321" s="110"/>
      <c r="E321" s="110"/>
      <c r="F321" s="110"/>
      <c r="G321" s="110" t="s">
        <v>1553</v>
      </c>
      <c r="H321" s="110" t="s">
        <v>14</v>
      </c>
      <c r="I321" s="111" t="s">
        <v>68</v>
      </c>
      <c r="J321" s="110" t="s">
        <v>9</v>
      </c>
      <c r="K321" s="110" t="s">
        <v>10</v>
      </c>
      <c r="L321" s="110" t="s">
        <v>10</v>
      </c>
      <c r="M321" s="110" t="s">
        <v>11</v>
      </c>
      <c r="N321" s="9">
        <v>638995.12</v>
      </c>
      <c r="O321" s="9">
        <v>0</v>
      </c>
      <c r="P321" s="9">
        <f t="shared" si="9"/>
        <v>638995.12</v>
      </c>
      <c r="Q321" s="112" t="s">
        <v>1</v>
      </c>
      <c r="R321" s="113" t="s">
        <v>4</v>
      </c>
      <c r="S321" s="113"/>
      <c r="T321" s="113" t="s">
        <v>213</v>
      </c>
      <c r="U321" s="110"/>
      <c r="V321" s="110"/>
      <c r="W321" s="110"/>
      <c r="X321" s="110"/>
      <c r="Y321" s="114">
        <v>42005</v>
      </c>
      <c r="Z321" s="110"/>
      <c r="AA321" s="110"/>
      <c r="AB321" s="110"/>
      <c r="AC321" s="115" t="s">
        <v>1554</v>
      </c>
    </row>
    <row r="322" spans="2:29" ht="15" customHeight="1">
      <c r="B322" s="109"/>
      <c r="C322" s="110"/>
      <c r="D322" s="110"/>
      <c r="E322" s="110"/>
      <c r="F322" s="110"/>
      <c r="G322" s="110" t="s">
        <v>1553</v>
      </c>
      <c r="H322" s="110" t="s">
        <v>14</v>
      </c>
      <c r="I322" s="111" t="s">
        <v>68</v>
      </c>
      <c r="J322" s="110" t="s">
        <v>9</v>
      </c>
      <c r="K322" s="110" t="s">
        <v>10</v>
      </c>
      <c r="L322" s="110" t="s">
        <v>10</v>
      </c>
      <c r="M322" s="110" t="s">
        <v>11</v>
      </c>
      <c r="N322" s="9">
        <v>548958.23</v>
      </c>
      <c r="O322" s="9">
        <v>0</v>
      </c>
      <c r="P322" s="9">
        <f t="shared" si="9"/>
        <v>548958.23</v>
      </c>
      <c r="Q322" s="112" t="s">
        <v>1</v>
      </c>
      <c r="R322" s="113" t="s">
        <v>4</v>
      </c>
      <c r="S322" s="113"/>
      <c r="T322" s="113" t="s">
        <v>214</v>
      </c>
      <c r="U322" s="110"/>
      <c r="V322" s="110"/>
      <c r="W322" s="110"/>
      <c r="X322" s="110"/>
      <c r="Y322" s="114">
        <v>42005</v>
      </c>
      <c r="Z322" s="110"/>
      <c r="AA322" s="110"/>
      <c r="AB322" s="110"/>
      <c r="AC322" s="115" t="s">
        <v>1554</v>
      </c>
    </row>
    <row r="323" spans="2:29" ht="15" customHeight="1">
      <c r="B323" s="109"/>
      <c r="C323" s="110"/>
      <c r="D323" s="110"/>
      <c r="E323" s="110"/>
      <c r="F323" s="110"/>
      <c r="G323" s="110" t="s">
        <v>1553</v>
      </c>
      <c r="H323" s="110" t="s">
        <v>14</v>
      </c>
      <c r="I323" s="111" t="s">
        <v>68</v>
      </c>
      <c r="J323" s="110" t="s">
        <v>9</v>
      </c>
      <c r="K323" s="110" t="s">
        <v>10</v>
      </c>
      <c r="L323" s="110" t="s">
        <v>10</v>
      </c>
      <c r="M323" s="110" t="s">
        <v>11</v>
      </c>
      <c r="N323" s="9">
        <v>132153.71</v>
      </c>
      <c r="O323" s="9">
        <v>0</v>
      </c>
      <c r="P323" s="9">
        <f t="shared" si="9"/>
        <v>132153.71</v>
      </c>
      <c r="Q323" s="112" t="s">
        <v>1</v>
      </c>
      <c r="R323" s="113" t="s">
        <v>4</v>
      </c>
      <c r="S323" s="113"/>
      <c r="T323" s="113" t="s">
        <v>215</v>
      </c>
      <c r="U323" s="110"/>
      <c r="V323" s="110"/>
      <c r="W323" s="110"/>
      <c r="X323" s="110"/>
      <c r="Y323" s="114">
        <v>42005</v>
      </c>
      <c r="Z323" s="110"/>
      <c r="AA323" s="110"/>
      <c r="AB323" s="110"/>
      <c r="AC323" s="115" t="s">
        <v>1554</v>
      </c>
    </row>
    <row r="324" spans="2:29" ht="15" customHeight="1">
      <c r="B324" s="109"/>
      <c r="C324" s="110"/>
      <c r="D324" s="110"/>
      <c r="E324" s="110"/>
      <c r="F324" s="110"/>
      <c r="G324" s="110" t="s">
        <v>1553</v>
      </c>
      <c r="H324" s="110" t="s">
        <v>14</v>
      </c>
      <c r="I324" s="111" t="s">
        <v>68</v>
      </c>
      <c r="J324" s="110" t="s">
        <v>9</v>
      </c>
      <c r="K324" s="110" t="s">
        <v>10</v>
      </c>
      <c r="L324" s="110" t="s">
        <v>10</v>
      </c>
      <c r="M324" s="110" t="s">
        <v>11</v>
      </c>
      <c r="N324" s="9">
        <v>471100.3</v>
      </c>
      <c r="O324" s="9">
        <v>0</v>
      </c>
      <c r="P324" s="9">
        <f t="shared" si="9"/>
        <v>471100.3</v>
      </c>
      <c r="Q324" s="112" t="s">
        <v>1</v>
      </c>
      <c r="R324" s="113" t="s">
        <v>4</v>
      </c>
      <c r="S324" s="113"/>
      <c r="T324" s="113" t="s">
        <v>216</v>
      </c>
      <c r="U324" s="110"/>
      <c r="V324" s="110"/>
      <c r="W324" s="110"/>
      <c r="X324" s="110"/>
      <c r="Y324" s="114">
        <v>42005</v>
      </c>
      <c r="Z324" s="110"/>
      <c r="AA324" s="110"/>
      <c r="AB324" s="110"/>
      <c r="AC324" s="115" t="s">
        <v>1554</v>
      </c>
    </row>
    <row r="325" spans="2:29" ht="15" customHeight="1">
      <c r="B325" s="109"/>
      <c r="C325" s="110"/>
      <c r="D325" s="110"/>
      <c r="E325" s="110"/>
      <c r="F325" s="110"/>
      <c r="G325" s="110" t="s">
        <v>1553</v>
      </c>
      <c r="H325" s="110" t="s">
        <v>14</v>
      </c>
      <c r="I325" s="111" t="s">
        <v>68</v>
      </c>
      <c r="J325" s="110" t="s">
        <v>9</v>
      </c>
      <c r="K325" s="110" t="s">
        <v>10</v>
      </c>
      <c r="L325" s="110" t="s">
        <v>10</v>
      </c>
      <c r="M325" s="110" t="s">
        <v>11</v>
      </c>
      <c r="N325" s="9">
        <v>555825</v>
      </c>
      <c r="O325" s="9">
        <v>0</v>
      </c>
      <c r="P325" s="9">
        <f t="shared" si="9"/>
        <v>555825</v>
      </c>
      <c r="Q325" s="112" t="s">
        <v>1</v>
      </c>
      <c r="R325" s="113" t="s">
        <v>4</v>
      </c>
      <c r="S325" s="113"/>
      <c r="T325" s="113" t="s">
        <v>217</v>
      </c>
      <c r="U325" s="110"/>
      <c r="V325" s="110"/>
      <c r="W325" s="110"/>
      <c r="X325" s="110"/>
      <c r="Y325" s="114">
        <v>42005</v>
      </c>
      <c r="Z325" s="110"/>
      <c r="AA325" s="110"/>
      <c r="AB325" s="110"/>
      <c r="AC325" s="115" t="s">
        <v>1554</v>
      </c>
    </row>
    <row r="326" spans="2:29" ht="15" customHeight="1">
      <c r="B326" s="109"/>
      <c r="C326" s="110"/>
      <c r="D326" s="110"/>
      <c r="E326" s="110"/>
      <c r="F326" s="110"/>
      <c r="G326" s="110" t="s">
        <v>1553</v>
      </c>
      <c r="H326" s="110" t="s">
        <v>14</v>
      </c>
      <c r="I326" s="111" t="s">
        <v>68</v>
      </c>
      <c r="J326" s="110" t="s">
        <v>9</v>
      </c>
      <c r="K326" s="110" t="s">
        <v>10</v>
      </c>
      <c r="L326" s="110" t="s">
        <v>10</v>
      </c>
      <c r="M326" s="110" t="s">
        <v>11</v>
      </c>
      <c r="N326" s="9">
        <v>386378.06</v>
      </c>
      <c r="O326" s="9">
        <v>0</v>
      </c>
      <c r="P326" s="9">
        <f t="shared" si="9"/>
        <v>386378.06</v>
      </c>
      <c r="Q326" s="112" t="s">
        <v>1</v>
      </c>
      <c r="R326" s="113" t="s">
        <v>4</v>
      </c>
      <c r="S326" s="113"/>
      <c r="T326" s="113" t="s">
        <v>218</v>
      </c>
      <c r="U326" s="110"/>
      <c r="V326" s="110"/>
      <c r="W326" s="110"/>
      <c r="X326" s="110"/>
      <c r="Y326" s="114">
        <v>42005</v>
      </c>
      <c r="Z326" s="110"/>
      <c r="AA326" s="110"/>
      <c r="AB326" s="110"/>
      <c r="AC326" s="115" t="s">
        <v>1554</v>
      </c>
    </row>
    <row r="327" spans="2:29" ht="15" customHeight="1">
      <c r="B327" s="109"/>
      <c r="C327" s="110"/>
      <c r="D327" s="110"/>
      <c r="E327" s="110"/>
      <c r="F327" s="110"/>
      <c r="G327" s="110" t="s">
        <v>1553</v>
      </c>
      <c r="H327" s="110" t="s">
        <v>14</v>
      </c>
      <c r="I327" s="111" t="s">
        <v>68</v>
      </c>
      <c r="J327" s="110" t="s">
        <v>9</v>
      </c>
      <c r="K327" s="110" t="s">
        <v>10</v>
      </c>
      <c r="L327" s="110" t="s">
        <v>10</v>
      </c>
      <c r="M327" s="110" t="s">
        <v>11</v>
      </c>
      <c r="N327" s="9">
        <v>274600.23</v>
      </c>
      <c r="O327" s="9">
        <v>0</v>
      </c>
      <c r="P327" s="9">
        <f t="shared" si="9"/>
        <v>274600.23</v>
      </c>
      <c r="Q327" s="112" t="s">
        <v>1</v>
      </c>
      <c r="R327" s="113" t="s">
        <v>4</v>
      </c>
      <c r="S327" s="113"/>
      <c r="T327" s="113" t="s">
        <v>219</v>
      </c>
      <c r="U327" s="110"/>
      <c r="V327" s="110"/>
      <c r="W327" s="110"/>
      <c r="X327" s="110"/>
      <c r="Y327" s="114">
        <v>42005</v>
      </c>
      <c r="Z327" s="110"/>
      <c r="AA327" s="110"/>
      <c r="AB327" s="110"/>
      <c r="AC327" s="115" t="s">
        <v>1554</v>
      </c>
    </row>
    <row r="328" spans="2:29" ht="15" customHeight="1">
      <c r="B328" s="109"/>
      <c r="C328" s="110"/>
      <c r="D328" s="110"/>
      <c r="E328" s="110"/>
      <c r="F328" s="110"/>
      <c r="G328" s="110" t="s">
        <v>1553</v>
      </c>
      <c r="H328" s="110" t="s">
        <v>14</v>
      </c>
      <c r="I328" s="111" t="s">
        <v>68</v>
      </c>
      <c r="J328" s="110" t="s">
        <v>9</v>
      </c>
      <c r="K328" s="110" t="s">
        <v>10</v>
      </c>
      <c r="L328" s="110" t="s">
        <v>10</v>
      </c>
      <c r="M328" s="110" t="s">
        <v>11</v>
      </c>
      <c r="N328" s="9">
        <v>884027.23</v>
      </c>
      <c r="O328" s="9">
        <v>0</v>
      </c>
      <c r="P328" s="9">
        <f t="shared" si="9"/>
        <v>884027.23</v>
      </c>
      <c r="Q328" s="112" t="s">
        <v>1</v>
      </c>
      <c r="R328" s="113" t="s">
        <v>4</v>
      </c>
      <c r="S328" s="113"/>
      <c r="T328" s="113" t="s">
        <v>220</v>
      </c>
      <c r="U328" s="110"/>
      <c r="V328" s="110"/>
      <c r="W328" s="110"/>
      <c r="X328" s="110"/>
      <c r="Y328" s="114">
        <v>42005</v>
      </c>
      <c r="Z328" s="110"/>
      <c r="AA328" s="110"/>
      <c r="AB328" s="110"/>
      <c r="AC328" s="115" t="s">
        <v>1554</v>
      </c>
    </row>
    <row r="329" spans="2:29" ht="15" customHeight="1">
      <c r="B329" s="109"/>
      <c r="C329" s="110"/>
      <c r="D329" s="110"/>
      <c r="E329" s="110"/>
      <c r="F329" s="110"/>
      <c r="G329" s="110" t="s">
        <v>1553</v>
      </c>
      <c r="H329" s="110" t="s">
        <v>14</v>
      </c>
      <c r="I329" s="111" t="s">
        <v>68</v>
      </c>
      <c r="J329" s="110" t="s">
        <v>9</v>
      </c>
      <c r="K329" s="110" t="s">
        <v>10</v>
      </c>
      <c r="L329" s="110" t="s">
        <v>10</v>
      </c>
      <c r="M329" s="110" t="s">
        <v>11</v>
      </c>
      <c r="N329" s="9">
        <v>1223479.06</v>
      </c>
      <c r="O329" s="9">
        <v>0</v>
      </c>
      <c r="P329" s="9">
        <f t="shared" si="9"/>
        <v>1223479.06</v>
      </c>
      <c r="Q329" s="112" t="s">
        <v>1</v>
      </c>
      <c r="R329" s="113" t="s">
        <v>4</v>
      </c>
      <c r="S329" s="113"/>
      <c r="T329" s="113" t="s">
        <v>221</v>
      </c>
      <c r="U329" s="110"/>
      <c r="V329" s="110"/>
      <c r="W329" s="110"/>
      <c r="X329" s="110"/>
      <c r="Y329" s="114">
        <v>42005</v>
      </c>
      <c r="Z329" s="110"/>
      <c r="AA329" s="110"/>
      <c r="AB329" s="110"/>
      <c r="AC329" s="115" t="s">
        <v>1554</v>
      </c>
    </row>
    <row r="330" spans="2:29" ht="15" customHeight="1">
      <c r="B330" s="109"/>
      <c r="C330" s="110"/>
      <c r="D330" s="110"/>
      <c r="E330" s="110"/>
      <c r="F330" s="110"/>
      <c r="G330" s="110" t="s">
        <v>1553</v>
      </c>
      <c r="H330" s="110" t="s">
        <v>14</v>
      </c>
      <c r="I330" s="111" t="s">
        <v>68</v>
      </c>
      <c r="J330" s="110" t="s">
        <v>9</v>
      </c>
      <c r="K330" s="110" t="s">
        <v>10</v>
      </c>
      <c r="L330" s="110" t="s">
        <v>10</v>
      </c>
      <c r="M330" s="110" t="s">
        <v>11</v>
      </c>
      <c r="N330" s="9">
        <v>5391</v>
      </c>
      <c r="O330" s="9">
        <v>0</v>
      </c>
      <c r="P330" s="9">
        <f t="shared" si="9"/>
        <v>5391</v>
      </c>
      <c r="Q330" s="112" t="s">
        <v>1</v>
      </c>
      <c r="R330" s="113" t="s">
        <v>4</v>
      </c>
      <c r="S330" s="113"/>
      <c r="T330" s="113" t="s">
        <v>302</v>
      </c>
      <c r="U330" s="110"/>
      <c r="V330" s="110"/>
      <c r="W330" s="110"/>
      <c r="X330" s="110"/>
      <c r="Y330" s="114">
        <v>42005</v>
      </c>
      <c r="Z330" s="110"/>
      <c r="AA330" s="110"/>
      <c r="AB330" s="110"/>
      <c r="AC330" s="115" t="s">
        <v>1554</v>
      </c>
    </row>
    <row r="331" spans="2:29" ht="15" customHeight="1">
      <c r="B331" s="109"/>
      <c r="C331" s="110"/>
      <c r="D331" s="110"/>
      <c r="E331" s="110"/>
      <c r="F331" s="110"/>
      <c r="G331" s="110" t="s">
        <v>1553</v>
      </c>
      <c r="H331" s="110" t="s">
        <v>14</v>
      </c>
      <c r="I331" s="111" t="s">
        <v>68</v>
      </c>
      <c r="J331" s="110" t="s">
        <v>9</v>
      </c>
      <c r="K331" s="110" t="s">
        <v>10</v>
      </c>
      <c r="L331" s="110" t="s">
        <v>10</v>
      </c>
      <c r="M331" s="110" t="s">
        <v>11</v>
      </c>
      <c r="N331" s="9">
        <v>2984.59</v>
      </c>
      <c r="O331" s="9">
        <v>0</v>
      </c>
      <c r="P331" s="9">
        <f t="shared" si="9"/>
        <v>2984.59</v>
      </c>
      <c r="Q331" s="112" t="s">
        <v>1</v>
      </c>
      <c r="R331" s="113" t="s">
        <v>4</v>
      </c>
      <c r="S331" s="113"/>
      <c r="T331" s="113" t="s">
        <v>303</v>
      </c>
      <c r="U331" s="110"/>
      <c r="V331" s="110"/>
      <c r="W331" s="110"/>
      <c r="X331" s="110"/>
      <c r="Y331" s="114">
        <v>42005</v>
      </c>
      <c r="Z331" s="110"/>
      <c r="AA331" s="110"/>
      <c r="AB331" s="110"/>
      <c r="AC331" s="115" t="s">
        <v>1554</v>
      </c>
    </row>
    <row r="332" spans="2:29" ht="15" customHeight="1">
      <c r="B332" s="109"/>
      <c r="C332" s="110"/>
      <c r="D332" s="110"/>
      <c r="E332" s="110"/>
      <c r="F332" s="110"/>
      <c r="G332" s="110" t="s">
        <v>1553</v>
      </c>
      <c r="H332" s="110" t="s">
        <v>14</v>
      </c>
      <c r="I332" s="111" t="s">
        <v>68</v>
      </c>
      <c r="J332" s="110" t="s">
        <v>9</v>
      </c>
      <c r="K332" s="110" t="s">
        <v>10</v>
      </c>
      <c r="L332" s="110" t="s">
        <v>10</v>
      </c>
      <c r="M332" s="110" t="s">
        <v>11</v>
      </c>
      <c r="N332" s="9">
        <v>571195.76</v>
      </c>
      <c r="O332" s="9">
        <v>0</v>
      </c>
      <c r="P332" s="9">
        <f t="shared" si="9"/>
        <v>571195.76</v>
      </c>
      <c r="Q332" s="112" t="s">
        <v>1</v>
      </c>
      <c r="R332" s="113" t="s">
        <v>4</v>
      </c>
      <c r="S332" s="113"/>
      <c r="T332" s="113" t="s">
        <v>222</v>
      </c>
      <c r="U332" s="110"/>
      <c r="V332" s="110"/>
      <c r="W332" s="110"/>
      <c r="X332" s="110"/>
      <c r="Y332" s="114">
        <v>42005</v>
      </c>
      <c r="Z332" s="110"/>
      <c r="AA332" s="110"/>
      <c r="AB332" s="110"/>
      <c r="AC332" s="115" t="s">
        <v>1554</v>
      </c>
    </row>
    <row r="333" spans="2:29" ht="15" customHeight="1">
      <c r="B333" s="109"/>
      <c r="C333" s="110"/>
      <c r="D333" s="110"/>
      <c r="E333" s="110"/>
      <c r="F333" s="110"/>
      <c r="G333" s="110" t="s">
        <v>1553</v>
      </c>
      <c r="H333" s="110" t="s">
        <v>14</v>
      </c>
      <c r="I333" s="111" t="s">
        <v>68</v>
      </c>
      <c r="J333" s="110" t="s">
        <v>9</v>
      </c>
      <c r="K333" s="110" t="s">
        <v>10</v>
      </c>
      <c r="L333" s="110" t="s">
        <v>10</v>
      </c>
      <c r="M333" s="110" t="s">
        <v>11</v>
      </c>
      <c r="N333" s="9">
        <v>148349</v>
      </c>
      <c r="O333" s="9">
        <v>0</v>
      </c>
      <c r="P333" s="9">
        <f t="shared" si="9"/>
        <v>148349</v>
      </c>
      <c r="Q333" s="112" t="s">
        <v>1</v>
      </c>
      <c r="R333" s="113" t="s">
        <v>4</v>
      </c>
      <c r="S333" s="113"/>
      <c r="T333" s="113" t="s">
        <v>304</v>
      </c>
      <c r="U333" s="110"/>
      <c r="V333" s="110"/>
      <c r="W333" s="110"/>
      <c r="X333" s="110"/>
      <c r="Y333" s="114">
        <v>42005</v>
      </c>
      <c r="Z333" s="110"/>
      <c r="AA333" s="110"/>
      <c r="AB333" s="110"/>
      <c r="AC333" s="115" t="s">
        <v>1554</v>
      </c>
    </row>
    <row r="334" spans="2:29" ht="15" customHeight="1">
      <c r="B334" s="109"/>
      <c r="C334" s="110"/>
      <c r="D334" s="110"/>
      <c r="E334" s="110"/>
      <c r="F334" s="110"/>
      <c r="G334" s="110" t="s">
        <v>1553</v>
      </c>
      <c r="H334" s="110" t="s">
        <v>14</v>
      </c>
      <c r="I334" s="111" t="s">
        <v>68</v>
      </c>
      <c r="J334" s="110" t="s">
        <v>9</v>
      </c>
      <c r="K334" s="110" t="s">
        <v>10</v>
      </c>
      <c r="L334" s="110" t="s">
        <v>10</v>
      </c>
      <c r="M334" s="110" t="s">
        <v>11</v>
      </c>
      <c r="N334" s="9">
        <v>21923.73</v>
      </c>
      <c r="O334" s="9">
        <v>0</v>
      </c>
      <c r="P334" s="9">
        <f t="shared" si="9"/>
        <v>21923.73</v>
      </c>
      <c r="Q334" s="112" t="s">
        <v>1</v>
      </c>
      <c r="R334" s="113" t="s">
        <v>4</v>
      </c>
      <c r="S334" s="113"/>
      <c r="T334" s="113" t="s">
        <v>305</v>
      </c>
      <c r="U334" s="110"/>
      <c r="V334" s="110"/>
      <c r="W334" s="110"/>
      <c r="X334" s="110"/>
      <c r="Y334" s="114">
        <v>42005</v>
      </c>
      <c r="Z334" s="110"/>
      <c r="AA334" s="110"/>
      <c r="AB334" s="110"/>
      <c r="AC334" s="115" t="s">
        <v>1554</v>
      </c>
    </row>
    <row r="335" spans="2:29" ht="15" customHeight="1">
      <c r="B335" s="109"/>
      <c r="C335" s="110"/>
      <c r="D335" s="110"/>
      <c r="E335" s="110"/>
      <c r="F335" s="110"/>
      <c r="G335" s="110" t="s">
        <v>1553</v>
      </c>
      <c r="H335" s="110" t="s">
        <v>14</v>
      </c>
      <c r="I335" s="111" t="s">
        <v>68</v>
      </c>
      <c r="J335" s="110" t="s">
        <v>9</v>
      </c>
      <c r="K335" s="110" t="s">
        <v>10</v>
      </c>
      <c r="L335" s="110" t="s">
        <v>10</v>
      </c>
      <c r="M335" s="110" t="s">
        <v>11</v>
      </c>
      <c r="N335" s="9">
        <v>2254.2199999999998</v>
      </c>
      <c r="O335" s="9">
        <v>0</v>
      </c>
      <c r="P335" s="9">
        <f t="shared" si="9"/>
        <v>2254.2199999999998</v>
      </c>
      <c r="Q335" s="112" t="s">
        <v>1</v>
      </c>
      <c r="R335" s="113" t="s">
        <v>4</v>
      </c>
      <c r="S335" s="113"/>
      <c r="T335" s="113" t="s">
        <v>306</v>
      </c>
      <c r="U335" s="110"/>
      <c r="V335" s="110"/>
      <c r="W335" s="110"/>
      <c r="X335" s="110"/>
      <c r="Y335" s="114">
        <v>42005</v>
      </c>
      <c r="Z335" s="110"/>
      <c r="AA335" s="110"/>
      <c r="AB335" s="110"/>
      <c r="AC335" s="115" t="s">
        <v>1554</v>
      </c>
    </row>
    <row r="336" spans="2:29" ht="15" customHeight="1">
      <c r="B336" s="109"/>
      <c r="C336" s="110"/>
      <c r="D336" s="110"/>
      <c r="E336" s="110"/>
      <c r="F336" s="110"/>
      <c r="G336" s="110" t="s">
        <v>1553</v>
      </c>
      <c r="H336" s="110" t="s">
        <v>14</v>
      </c>
      <c r="I336" s="111" t="s">
        <v>68</v>
      </c>
      <c r="J336" s="110" t="s">
        <v>9</v>
      </c>
      <c r="K336" s="110" t="s">
        <v>10</v>
      </c>
      <c r="L336" s="110" t="s">
        <v>10</v>
      </c>
      <c r="M336" s="110" t="s">
        <v>11</v>
      </c>
      <c r="N336" s="9">
        <v>450418.44</v>
      </c>
      <c r="O336" s="9">
        <v>0</v>
      </c>
      <c r="P336" s="9">
        <f t="shared" si="9"/>
        <v>450418.44</v>
      </c>
      <c r="Q336" s="112" t="s">
        <v>1</v>
      </c>
      <c r="R336" s="113" t="s">
        <v>4</v>
      </c>
      <c r="S336" s="113"/>
      <c r="T336" s="113" t="s">
        <v>223</v>
      </c>
      <c r="U336" s="110"/>
      <c r="V336" s="110"/>
      <c r="W336" s="110"/>
      <c r="X336" s="110"/>
      <c r="Y336" s="114">
        <v>42005</v>
      </c>
      <c r="Z336" s="110"/>
      <c r="AA336" s="110"/>
      <c r="AB336" s="110"/>
      <c r="AC336" s="115" t="s">
        <v>1554</v>
      </c>
    </row>
    <row r="337" spans="2:29" ht="15" customHeight="1">
      <c r="B337" s="109"/>
      <c r="C337" s="110"/>
      <c r="D337" s="110"/>
      <c r="E337" s="110"/>
      <c r="F337" s="110"/>
      <c r="G337" s="110" t="s">
        <v>1553</v>
      </c>
      <c r="H337" s="110" t="s">
        <v>14</v>
      </c>
      <c r="I337" s="111" t="s">
        <v>68</v>
      </c>
      <c r="J337" s="110" t="s">
        <v>9</v>
      </c>
      <c r="K337" s="110" t="s">
        <v>10</v>
      </c>
      <c r="L337" s="110" t="s">
        <v>10</v>
      </c>
      <c r="M337" s="110" t="s">
        <v>11</v>
      </c>
      <c r="N337" s="9">
        <v>319720.71999999997</v>
      </c>
      <c r="O337" s="9">
        <v>0</v>
      </c>
      <c r="P337" s="9">
        <f t="shared" si="9"/>
        <v>319720.71999999997</v>
      </c>
      <c r="Q337" s="112" t="s">
        <v>1</v>
      </c>
      <c r="R337" s="113" t="s">
        <v>4</v>
      </c>
      <c r="S337" s="113"/>
      <c r="T337" s="113" t="s">
        <v>224</v>
      </c>
      <c r="U337" s="110"/>
      <c r="V337" s="110"/>
      <c r="W337" s="110"/>
      <c r="X337" s="110"/>
      <c r="Y337" s="114">
        <v>42005</v>
      </c>
      <c r="Z337" s="110"/>
      <c r="AA337" s="110"/>
      <c r="AB337" s="110"/>
      <c r="AC337" s="115" t="s">
        <v>1554</v>
      </c>
    </row>
    <row r="338" spans="2:29" ht="15" customHeight="1">
      <c r="B338" s="109"/>
      <c r="C338" s="110"/>
      <c r="D338" s="110"/>
      <c r="E338" s="110"/>
      <c r="F338" s="110"/>
      <c r="G338" s="110" t="s">
        <v>1553</v>
      </c>
      <c r="H338" s="110" t="s">
        <v>14</v>
      </c>
      <c r="I338" s="111" t="s">
        <v>68</v>
      </c>
      <c r="J338" s="110" t="s">
        <v>9</v>
      </c>
      <c r="K338" s="110" t="s">
        <v>10</v>
      </c>
      <c r="L338" s="110" t="s">
        <v>10</v>
      </c>
      <c r="M338" s="110" t="s">
        <v>11</v>
      </c>
      <c r="N338" s="9">
        <v>5300</v>
      </c>
      <c r="O338" s="9">
        <v>0</v>
      </c>
      <c r="P338" s="9">
        <f t="shared" si="9"/>
        <v>5300</v>
      </c>
      <c r="Q338" s="112" t="s">
        <v>1</v>
      </c>
      <c r="R338" s="113" t="s">
        <v>4</v>
      </c>
      <c r="S338" s="113"/>
      <c r="T338" s="113" t="s">
        <v>307</v>
      </c>
      <c r="U338" s="110"/>
      <c r="V338" s="110"/>
      <c r="W338" s="110"/>
      <c r="X338" s="110"/>
      <c r="Y338" s="114">
        <v>42005</v>
      </c>
      <c r="Z338" s="110"/>
      <c r="AA338" s="110"/>
      <c r="AB338" s="110"/>
      <c r="AC338" s="115" t="s">
        <v>1554</v>
      </c>
    </row>
    <row r="339" spans="2:29" ht="15" customHeight="1">
      <c r="B339" s="109"/>
      <c r="C339" s="110"/>
      <c r="D339" s="110"/>
      <c r="E339" s="110"/>
      <c r="F339" s="110"/>
      <c r="G339" s="110" t="s">
        <v>1553</v>
      </c>
      <c r="H339" s="110" t="s">
        <v>14</v>
      </c>
      <c r="I339" s="111" t="s">
        <v>68</v>
      </c>
      <c r="J339" s="110" t="s">
        <v>9</v>
      </c>
      <c r="K339" s="110" t="s">
        <v>10</v>
      </c>
      <c r="L339" s="110" t="s">
        <v>10</v>
      </c>
      <c r="M339" s="110" t="s">
        <v>11</v>
      </c>
      <c r="N339" s="9">
        <v>5400</v>
      </c>
      <c r="O339" s="9">
        <v>0</v>
      </c>
      <c r="P339" s="9">
        <f t="shared" si="9"/>
        <v>5400</v>
      </c>
      <c r="Q339" s="112" t="s">
        <v>1</v>
      </c>
      <c r="R339" s="113" t="s">
        <v>4</v>
      </c>
      <c r="S339" s="113"/>
      <c r="T339" s="113" t="s">
        <v>308</v>
      </c>
      <c r="U339" s="110"/>
      <c r="V339" s="110"/>
      <c r="W339" s="110"/>
      <c r="X339" s="110"/>
      <c r="Y339" s="114">
        <v>42005</v>
      </c>
      <c r="Z339" s="110"/>
      <c r="AA339" s="110"/>
      <c r="AB339" s="110"/>
      <c r="AC339" s="115" t="s">
        <v>1554</v>
      </c>
    </row>
    <row r="340" spans="2:29" ht="15" customHeight="1">
      <c r="B340" s="109"/>
      <c r="C340" s="110"/>
      <c r="D340" s="110"/>
      <c r="E340" s="110"/>
      <c r="F340" s="110"/>
      <c r="G340" s="110" t="s">
        <v>1553</v>
      </c>
      <c r="H340" s="110" t="s">
        <v>14</v>
      </c>
      <c r="I340" s="111" t="s">
        <v>68</v>
      </c>
      <c r="J340" s="110" t="s">
        <v>9</v>
      </c>
      <c r="K340" s="110" t="s">
        <v>10</v>
      </c>
      <c r="L340" s="110" t="s">
        <v>10</v>
      </c>
      <c r="M340" s="110" t="s">
        <v>11</v>
      </c>
      <c r="N340" s="9">
        <v>105918.09</v>
      </c>
      <c r="O340" s="9">
        <v>0</v>
      </c>
      <c r="P340" s="9">
        <f t="shared" si="9"/>
        <v>105918.09</v>
      </c>
      <c r="Q340" s="112" t="s">
        <v>1</v>
      </c>
      <c r="R340" s="113" t="s">
        <v>4</v>
      </c>
      <c r="S340" s="113"/>
      <c r="T340" s="113" t="s">
        <v>225</v>
      </c>
      <c r="U340" s="110"/>
      <c r="V340" s="110"/>
      <c r="W340" s="110"/>
      <c r="X340" s="110"/>
      <c r="Y340" s="114">
        <v>42005</v>
      </c>
      <c r="Z340" s="110"/>
      <c r="AA340" s="110"/>
      <c r="AB340" s="110"/>
      <c r="AC340" s="115" t="s">
        <v>1554</v>
      </c>
    </row>
    <row r="341" spans="2:29" ht="15" customHeight="1">
      <c r="B341" s="109"/>
      <c r="C341" s="110"/>
      <c r="D341" s="110"/>
      <c r="E341" s="110"/>
      <c r="F341" s="110"/>
      <c r="G341" s="110" t="s">
        <v>1553</v>
      </c>
      <c r="H341" s="110" t="s">
        <v>14</v>
      </c>
      <c r="I341" s="111" t="s">
        <v>68</v>
      </c>
      <c r="J341" s="110" t="s">
        <v>9</v>
      </c>
      <c r="K341" s="110" t="s">
        <v>10</v>
      </c>
      <c r="L341" s="110" t="s">
        <v>10</v>
      </c>
      <c r="M341" s="110" t="s">
        <v>11</v>
      </c>
      <c r="N341" s="9">
        <v>12618</v>
      </c>
      <c r="O341" s="9">
        <v>0</v>
      </c>
      <c r="P341" s="9">
        <f t="shared" si="9"/>
        <v>12618</v>
      </c>
      <c r="Q341" s="112" t="s">
        <v>1</v>
      </c>
      <c r="R341" s="113" t="s">
        <v>4</v>
      </c>
      <c r="S341" s="113"/>
      <c r="T341" s="113" t="s">
        <v>197</v>
      </c>
      <c r="U341" s="110"/>
      <c r="V341" s="110"/>
      <c r="W341" s="110"/>
      <c r="X341" s="110"/>
      <c r="Y341" s="114">
        <v>42005</v>
      </c>
      <c r="Z341" s="110"/>
      <c r="AA341" s="110"/>
      <c r="AB341" s="110"/>
      <c r="AC341" s="115" t="s">
        <v>1554</v>
      </c>
    </row>
    <row r="342" spans="2:29" ht="15" customHeight="1">
      <c r="B342" s="109"/>
      <c r="C342" s="110"/>
      <c r="D342" s="110"/>
      <c r="E342" s="110"/>
      <c r="F342" s="110"/>
      <c r="G342" s="110" t="s">
        <v>1553</v>
      </c>
      <c r="H342" s="110" t="s">
        <v>14</v>
      </c>
      <c r="I342" s="111" t="s">
        <v>68</v>
      </c>
      <c r="J342" s="110" t="s">
        <v>9</v>
      </c>
      <c r="K342" s="110" t="s">
        <v>10</v>
      </c>
      <c r="L342" s="110" t="s">
        <v>10</v>
      </c>
      <c r="M342" s="110" t="s">
        <v>11</v>
      </c>
      <c r="N342" s="9">
        <v>1226146.42</v>
      </c>
      <c r="O342" s="9">
        <v>0</v>
      </c>
      <c r="P342" s="9">
        <f t="shared" si="9"/>
        <v>1226146.42</v>
      </c>
      <c r="Q342" s="112" t="s">
        <v>1</v>
      </c>
      <c r="R342" s="113" t="s">
        <v>4</v>
      </c>
      <c r="S342" s="113"/>
      <c r="T342" s="113" t="s">
        <v>113</v>
      </c>
      <c r="U342" s="110"/>
      <c r="V342" s="110"/>
      <c r="W342" s="110"/>
      <c r="X342" s="110"/>
      <c r="Y342" s="114">
        <v>42005</v>
      </c>
      <c r="Z342" s="110"/>
      <c r="AA342" s="110"/>
      <c r="AB342" s="110"/>
      <c r="AC342" s="115" t="s">
        <v>1554</v>
      </c>
    </row>
    <row r="343" spans="2:29" ht="15" customHeight="1">
      <c r="B343" s="109"/>
      <c r="C343" s="110"/>
      <c r="D343" s="110"/>
      <c r="E343" s="110"/>
      <c r="F343" s="110"/>
      <c r="G343" s="110" t="s">
        <v>1553</v>
      </c>
      <c r="H343" s="110" t="s">
        <v>14</v>
      </c>
      <c r="I343" s="111" t="s">
        <v>68</v>
      </c>
      <c r="J343" s="110" t="s">
        <v>9</v>
      </c>
      <c r="K343" s="110" t="s">
        <v>10</v>
      </c>
      <c r="L343" s="110" t="s">
        <v>10</v>
      </c>
      <c r="M343" s="110" t="s">
        <v>11</v>
      </c>
      <c r="N343" s="9">
        <v>85193.919999999998</v>
      </c>
      <c r="O343" s="9">
        <v>0</v>
      </c>
      <c r="P343" s="9">
        <f t="shared" si="9"/>
        <v>85193.919999999998</v>
      </c>
      <c r="Q343" s="112" t="s">
        <v>1</v>
      </c>
      <c r="R343" s="113" t="s">
        <v>4</v>
      </c>
      <c r="S343" s="113"/>
      <c r="T343" s="113" t="s">
        <v>226</v>
      </c>
      <c r="U343" s="110"/>
      <c r="V343" s="110"/>
      <c r="W343" s="110"/>
      <c r="X343" s="110"/>
      <c r="Y343" s="114">
        <v>42005</v>
      </c>
      <c r="Z343" s="110"/>
      <c r="AA343" s="110"/>
      <c r="AB343" s="110"/>
      <c r="AC343" s="115" t="s">
        <v>1554</v>
      </c>
    </row>
    <row r="344" spans="2:29" ht="15" customHeight="1">
      <c r="B344" s="109"/>
      <c r="C344" s="110"/>
      <c r="D344" s="110"/>
      <c r="E344" s="110"/>
      <c r="F344" s="110"/>
      <c r="G344" s="110" t="s">
        <v>1553</v>
      </c>
      <c r="H344" s="110" t="s">
        <v>14</v>
      </c>
      <c r="I344" s="111" t="s">
        <v>68</v>
      </c>
      <c r="J344" s="110" t="s">
        <v>9</v>
      </c>
      <c r="K344" s="110" t="s">
        <v>10</v>
      </c>
      <c r="L344" s="110" t="s">
        <v>10</v>
      </c>
      <c r="M344" s="110" t="s">
        <v>11</v>
      </c>
      <c r="N344" s="9">
        <v>504592.16</v>
      </c>
      <c r="O344" s="9">
        <v>0</v>
      </c>
      <c r="P344" s="9">
        <f t="shared" si="9"/>
        <v>504592.16</v>
      </c>
      <c r="Q344" s="112" t="s">
        <v>1</v>
      </c>
      <c r="R344" s="113" t="s">
        <v>4</v>
      </c>
      <c r="S344" s="113"/>
      <c r="T344" s="113" t="s">
        <v>227</v>
      </c>
      <c r="U344" s="110"/>
      <c r="V344" s="110"/>
      <c r="W344" s="110"/>
      <c r="X344" s="110"/>
      <c r="Y344" s="114">
        <v>42005</v>
      </c>
      <c r="Z344" s="110"/>
      <c r="AA344" s="110"/>
      <c r="AB344" s="110"/>
      <c r="AC344" s="115" t="s">
        <v>1554</v>
      </c>
    </row>
    <row r="345" spans="2:29" ht="15" customHeight="1">
      <c r="B345" s="109"/>
      <c r="C345" s="110"/>
      <c r="D345" s="110"/>
      <c r="E345" s="110"/>
      <c r="F345" s="110"/>
      <c r="G345" s="110" t="s">
        <v>1553</v>
      </c>
      <c r="H345" s="110" t="s">
        <v>14</v>
      </c>
      <c r="I345" s="111" t="s">
        <v>68</v>
      </c>
      <c r="J345" s="110" t="s">
        <v>9</v>
      </c>
      <c r="K345" s="110" t="s">
        <v>10</v>
      </c>
      <c r="L345" s="110" t="s">
        <v>10</v>
      </c>
      <c r="M345" s="110" t="s">
        <v>11</v>
      </c>
      <c r="N345" s="9">
        <v>1219920.1200000001</v>
      </c>
      <c r="O345" s="9">
        <v>0</v>
      </c>
      <c r="P345" s="9">
        <f t="shared" si="9"/>
        <v>1219920.1200000001</v>
      </c>
      <c r="Q345" s="112" t="s">
        <v>1</v>
      </c>
      <c r="R345" s="113" t="s">
        <v>4</v>
      </c>
      <c r="S345" s="113"/>
      <c r="T345" s="113" t="s">
        <v>228</v>
      </c>
      <c r="U345" s="110"/>
      <c r="V345" s="110"/>
      <c r="W345" s="110"/>
      <c r="X345" s="110"/>
      <c r="Y345" s="114">
        <v>42005</v>
      </c>
      <c r="Z345" s="110"/>
      <c r="AA345" s="110"/>
      <c r="AB345" s="110"/>
      <c r="AC345" s="115" t="s">
        <v>1554</v>
      </c>
    </row>
    <row r="346" spans="2:29" ht="15" customHeight="1">
      <c r="B346" s="109"/>
      <c r="C346" s="110"/>
      <c r="D346" s="110"/>
      <c r="E346" s="110"/>
      <c r="F346" s="110"/>
      <c r="G346" s="110" t="s">
        <v>1553</v>
      </c>
      <c r="H346" s="110" t="s">
        <v>14</v>
      </c>
      <c r="I346" s="111" t="s">
        <v>68</v>
      </c>
      <c r="J346" s="110" t="s">
        <v>9</v>
      </c>
      <c r="K346" s="110" t="s">
        <v>10</v>
      </c>
      <c r="L346" s="110" t="s">
        <v>10</v>
      </c>
      <c r="M346" s="110" t="s">
        <v>11</v>
      </c>
      <c r="N346" s="9">
        <v>304421.55</v>
      </c>
      <c r="O346" s="9">
        <v>0</v>
      </c>
      <c r="P346" s="9">
        <f t="shared" si="9"/>
        <v>304421.55</v>
      </c>
      <c r="Q346" s="112" t="s">
        <v>1</v>
      </c>
      <c r="R346" s="113" t="s">
        <v>4</v>
      </c>
      <c r="S346" s="113"/>
      <c r="T346" s="113" t="s">
        <v>229</v>
      </c>
      <c r="U346" s="110"/>
      <c r="V346" s="110"/>
      <c r="W346" s="110"/>
      <c r="X346" s="110"/>
      <c r="Y346" s="114">
        <v>42005</v>
      </c>
      <c r="Z346" s="110"/>
      <c r="AA346" s="110"/>
      <c r="AB346" s="110"/>
      <c r="AC346" s="115" t="s">
        <v>1554</v>
      </c>
    </row>
    <row r="347" spans="2:29" ht="15" customHeight="1">
      <c r="B347" s="109"/>
      <c r="C347" s="110"/>
      <c r="D347" s="110"/>
      <c r="E347" s="110"/>
      <c r="F347" s="110"/>
      <c r="G347" s="110" t="s">
        <v>1553</v>
      </c>
      <c r="H347" s="110" t="s">
        <v>14</v>
      </c>
      <c r="I347" s="111" t="s">
        <v>68</v>
      </c>
      <c r="J347" s="110" t="s">
        <v>9</v>
      </c>
      <c r="K347" s="110" t="s">
        <v>10</v>
      </c>
      <c r="L347" s="110" t="s">
        <v>10</v>
      </c>
      <c r="M347" s="110" t="s">
        <v>11</v>
      </c>
      <c r="N347" s="9">
        <v>735668.18</v>
      </c>
      <c r="O347" s="9">
        <v>0</v>
      </c>
      <c r="P347" s="9">
        <f t="shared" si="9"/>
        <v>735668.18</v>
      </c>
      <c r="Q347" s="112" t="s">
        <v>1</v>
      </c>
      <c r="R347" s="113" t="s">
        <v>4</v>
      </c>
      <c r="S347" s="113"/>
      <c r="T347" s="113" t="s">
        <v>230</v>
      </c>
      <c r="U347" s="110"/>
      <c r="V347" s="110"/>
      <c r="W347" s="110"/>
      <c r="X347" s="110"/>
      <c r="Y347" s="114">
        <v>42005</v>
      </c>
      <c r="Z347" s="110"/>
      <c r="AA347" s="110"/>
      <c r="AB347" s="110"/>
      <c r="AC347" s="115" t="s">
        <v>1554</v>
      </c>
    </row>
    <row r="348" spans="2:29" ht="15" customHeight="1">
      <c r="B348" s="109"/>
      <c r="C348" s="110"/>
      <c r="D348" s="110"/>
      <c r="E348" s="110"/>
      <c r="F348" s="110"/>
      <c r="G348" s="110" t="s">
        <v>1553</v>
      </c>
      <c r="H348" s="110" t="s">
        <v>14</v>
      </c>
      <c r="I348" s="111" t="s">
        <v>68</v>
      </c>
      <c r="J348" s="110" t="s">
        <v>9</v>
      </c>
      <c r="K348" s="110" t="s">
        <v>10</v>
      </c>
      <c r="L348" s="110" t="s">
        <v>10</v>
      </c>
      <c r="M348" s="110" t="s">
        <v>11</v>
      </c>
      <c r="N348" s="9">
        <v>339690.18</v>
      </c>
      <c r="O348" s="9">
        <v>0</v>
      </c>
      <c r="P348" s="9">
        <f t="shared" si="9"/>
        <v>339690.18</v>
      </c>
      <c r="Q348" s="112" t="s">
        <v>1</v>
      </c>
      <c r="R348" s="113" t="s">
        <v>4</v>
      </c>
      <c r="S348" s="113"/>
      <c r="T348" s="113" t="s">
        <v>114</v>
      </c>
      <c r="U348" s="110"/>
      <c r="V348" s="110"/>
      <c r="W348" s="110"/>
      <c r="X348" s="110"/>
      <c r="Y348" s="114">
        <v>42005</v>
      </c>
      <c r="Z348" s="110"/>
      <c r="AA348" s="110"/>
      <c r="AB348" s="110"/>
      <c r="AC348" s="115" t="s">
        <v>1554</v>
      </c>
    </row>
    <row r="349" spans="2:29" ht="15" customHeight="1">
      <c r="B349" s="109"/>
      <c r="C349" s="110"/>
      <c r="D349" s="110"/>
      <c r="E349" s="110"/>
      <c r="F349" s="110"/>
      <c r="G349" s="110" t="s">
        <v>1553</v>
      </c>
      <c r="H349" s="110" t="s">
        <v>14</v>
      </c>
      <c r="I349" s="111" t="s">
        <v>68</v>
      </c>
      <c r="J349" s="110" t="s">
        <v>9</v>
      </c>
      <c r="K349" s="110" t="s">
        <v>10</v>
      </c>
      <c r="L349" s="110" t="s">
        <v>10</v>
      </c>
      <c r="M349" s="110" t="s">
        <v>11</v>
      </c>
      <c r="N349" s="9">
        <v>56066.47</v>
      </c>
      <c r="O349" s="9">
        <v>0</v>
      </c>
      <c r="P349" s="9">
        <f t="shared" si="9"/>
        <v>56066.47</v>
      </c>
      <c r="Q349" s="112" t="s">
        <v>1</v>
      </c>
      <c r="R349" s="113" t="s">
        <v>4</v>
      </c>
      <c r="S349" s="113"/>
      <c r="T349" s="113" t="s">
        <v>231</v>
      </c>
      <c r="U349" s="110"/>
      <c r="V349" s="110"/>
      <c r="W349" s="110"/>
      <c r="X349" s="110"/>
      <c r="Y349" s="114">
        <v>42005</v>
      </c>
      <c r="Z349" s="110"/>
      <c r="AA349" s="110"/>
      <c r="AB349" s="110"/>
      <c r="AC349" s="115" t="s">
        <v>1554</v>
      </c>
    </row>
    <row r="350" spans="2:29" ht="15" customHeight="1">
      <c r="B350" s="109"/>
      <c r="C350" s="110"/>
      <c r="D350" s="110"/>
      <c r="E350" s="110"/>
      <c r="F350" s="110"/>
      <c r="G350" s="110" t="s">
        <v>1553</v>
      </c>
      <c r="H350" s="110" t="s">
        <v>14</v>
      </c>
      <c r="I350" s="111" t="s">
        <v>68</v>
      </c>
      <c r="J350" s="110" t="s">
        <v>9</v>
      </c>
      <c r="K350" s="110" t="s">
        <v>10</v>
      </c>
      <c r="L350" s="110" t="s">
        <v>10</v>
      </c>
      <c r="M350" s="110" t="s">
        <v>11</v>
      </c>
      <c r="N350" s="9">
        <v>238126.29</v>
      </c>
      <c r="O350" s="9">
        <v>0</v>
      </c>
      <c r="P350" s="9">
        <f t="shared" si="9"/>
        <v>238126.29</v>
      </c>
      <c r="Q350" s="112" t="s">
        <v>1</v>
      </c>
      <c r="R350" s="113" t="s">
        <v>4</v>
      </c>
      <c r="S350" s="113"/>
      <c r="T350" s="113" t="s">
        <v>232</v>
      </c>
      <c r="U350" s="110"/>
      <c r="V350" s="110"/>
      <c r="W350" s="110"/>
      <c r="X350" s="110"/>
      <c r="Y350" s="114">
        <v>42005</v>
      </c>
      <c r="Z350" s="110"/>
      <c r="AA350" s="110"/>
      <c r="AB350" s="110"/>
      <c r="AC350" s="115" t="s">
        <v>1554</v>
      </c>
    </row>
    <row r="351" spans="2:29" ht="15" customHeight="1">
      <c r="B351" s="109"/>
      <c r="C351" s="110"/>
      <c r="D351" s="110"/>
      <c r="E351" s="110"/>
      <c r="F351" s="110"/>
      <c r="G351" s="110" t="s">
        <v>1553</v>
      </c>
      <c r="H351" s="110" t="s">
        <v>14</v>
      </c>
      <c r="I351" s="111" t="s">
        <v>68</v>
      </c>
      <c r="J351" s="110" t="s">
        <v>9</v>
      </c>
      <c r="K351" s="110" t="s">
        <v>10</v>
      </c>
      <c r="L351" s="110" t="s">
        <v>10</v>
      </c>
      <c r="M351" s="110" t="s">
        <v>11</v>
      </c>
      <c r="N351" s="9">
        <v>28960.01</v>
      </c>
      <c r="O351" s="9">
        <v>0</v>
      </c>
      <c r="P351" s="9">
        <f t="shared" si="9"/>
        <v>28960.01</v>
      </c>
      <c r="Q351" s="112" t="s">
        <v>1</v>
      </c>
      <c r="R351" s="113" t="s">
        <v>4</v>
      </c>
      <c r="S351" s="113"/>
      <c r="T351" s="113" t="s">
        <v>233</v>
      </c>
      <c r="U351" s="110"/>
      <c r="V351" s="110"/>
      <c r="W351" s="110"/>
      <c r="X351" s="110"/>
      <c r="Y351" s="114">
        <v>42005</v>
      </c>
      <c r="Z351" s="110"/>
      <c r="AA351" s="110"/>
      <c r="AB351" s="110"/>
      <c r="AC351" s="115" t="s">
        <v>1554</v>
      </c>
    </row>
    <row r="352" spans="2:29" ht="15" customHeight="1">
      <c r="B352" s="109"/>
      <c r="C352" s="110"/>
      <c r="D352" s="110"/>
      <c r="E352" s="110"/>
      <c r="F352" s="110"/>
      <c r="G352" s="110" t="s">
        <v>1553</v>
      </c>
      <c r="H352" s="110" t="s">
        <v>14</v>
      </c>
      <c r="I352" s="111" t="s">
        <v>68</v>
      </c>
      <c r="J352" s="110" t="s">
        <v>9</v>
      </c>
      <c r="K352" s="110" t="s">
        <v>10</v>
      </c>
      <c r="L352" s="110" t="s">
        <v>10</v>
      </c>
      <c r="M352" s="110" t="s">
        <v>11</v>
      </c>
      <c r="N352" s="9">
        <v>1712</v>
      </c>
      <c r="O352" s="9">
        <v>0</v>
      </c>
      <c r="P352" s="9">
        <f t="shared" si="9"/>
        <v>1712</v>
      </c>
      <c r="Q352" s="112" t="s">
        <v>1</v>
      </c>
      <c r="R352" s="113" t="s">
        <v>4</v>
      </c>
      <c r="S352" s="113"/>
      <c r="T352" s="113" t="s">
        <v>309</v>
      </c>
      <c r="U352" s="110"/>
      <c r="V352" s="110"/>
      <c r="W352" s="110"/>
      <c r="X352" s="110"/>
      <c r="Y352" s="114">
        <v>42005</v>
      </c>
      <c r="Z352" s="110"/>
      <c r="AA352" s="110"/>
      <c r="AB352" s="110"/>
      <c r="AC352" s="115" t="s">
        <v>1554</v>
      </c>
    </row>
    <row r="353" spans="2:29" ht="15" customHeight="1">
      <c r="B353" s="109"/>
      <c r="C353" s="110"/>
      <c r="D353" s="110"/>
      <c r="E353" s="110"/>
      <c r="F353" s="110"/>
      <c r="G353" s="110" t="s">
        <v>1553</v>
      </c>
      <c r="H353" s="110" t="s">
        <v>14</v>
      </c>
      <c r="I353" s="111" t="s">
        <v>68</v>
      </c>
      <c r="J353" s="110" t="s">
        <v>9</v>
      </c>
      <c r="K353" s="110" t="s">
        <v>10</v>
      </c>
      <c r="L353" s="110" t="s">
        <v>10</v>
      </c>
      <c r="M353" s="110" t="s">
        <v>11</v>
      </c>
      <c r="N353" s="9">
        <v>12738.8</v>
      </c>
      <c r="O353" s="9">
        <v>0</v>
      </c>
      <c r="P353" s="9">
        <f t="shared" si="9"/>
        <v>12738.8</v>
      </c>
      <c r="Q353" s="112" t="s">
        <v>1</v>
      </c>
      <c r="R353" s="113" t="s">
        <v>4</v>
      </c>
      <c r="S353" s="113"/>
      <c r="T353" s="113" t="s">
        <v>234</v>
      </c>
      <c r="U353" s="110"/>
      <c r="V353" s="110"/>
      <c r="W353" s="110"/>
      <c r="X353" s="110"/>
      <c r="Y353" s="114">
        <v>42005</v>
      </c>
      <c r="Z353" s="110"/>
      <c r="AA353" s="110"/>
      <c r="AB353" s="110"/>
      <c r="AC353" s="115" t="s">
        <v>1554</v>
      </c>
    </row>
    <row r="354" spans="2:29" ht="15" customHeight="1">
      <c r="B354" s="109"/>
      <c r="C354" s="110"/>
      <c r="D354" s="110"/>
      <c r="E354" s="110"/>
      <c r="F354" s="110"/>
      <c r="G354" s="110" t="s">
        <v>1553</v>
      </c>
      <c r="H354" s="110" t="s">
        <v>14</v>
      </c>
      <c r="I354" s="111" t="s">
        <v>68</v>
      </c>
      <c r="J354" s="110" t="s">
        <v>9</v>
      </c>
      <c r="K354" s="110" t="s">
        <v>10</v>
      </c>
      <c r="L354" s="110" t="s">
        <v>10</v>
      </c>
      <c r="M354" s="110" t="s">
        <v>11</v>
      </c>
      <c r="N354" s="9">
        <v>33050.94</v>
      </c>
      <c r="O354" s="9">
        <v>0</v>
      </c>
      <c r="P354" s="9">
        <f t="shared" si="9"/>
        <v>33050.94</v>
      </c>
      <c r="Q354" s="112" t="s">
        <v>1</v>
      </c>
      <c r="R354" s="113" t="s">
        <v>4</v>
      </c>
      <c r="S354" s="113"/>
      <c r="T354" s="113" t="s">
        <v>235</v>
      </c>
      <c r="U354" s="110"/>
      <c r="V354" s="110"/>
      <c r="W354" s="110"/>
      <c r="X354" s="110"/>
      <c r="Y354" s="114">
        <v>42005</v>
      </c>
      <c r="Z354" s="110"/>
      <c r="AA354" s="110"/>
      <c r="AB354" s="110"/>
      <c r="AC354" s="115" t="s">
        <v>1554</v>
      </c>
    </row>
    <row r="355" spans="2:29" ht="15" customHeight="1">
      <c r="B355" s="109"/>
      <c r="C355" s="110"/>
      <c r="D355" s="110"/>
      <c r="E355" s="110"/>
      <c r="F355" s="110"/>
      <c r="G355" s="110" t="s">
        <v>1553</v>
      </c>
      <c r="H355" s="110" t="s">
        <v>14</v>
      </c>
      <c r="I355" s="111" t="s">
        <v>68</v>
      </c>
      <c r="J355" s="110" t="s">
        <v>9</v>
      </c>
      <c r="K355" s="110" t="s">
        <v>10</v>
      </c>
      <c r="L355" s="110" t="s">
        <v>10</v>
      </c>
      <c r="M355" s="110" t="s">
        <v>11</v>
      </c>
      <c r="N355" s="9">
        <v>336037.35</v>
      </c>
      <c r="O355" s="9">
        <v>0</v>
      </c>
      <c r="P355" s="9">
        <f t="shared" si="9"/>
        <v>336037.35</v>
      </c>
      <c r="Q355" s="112" t="s">
        <v>1</v>
      </c>
      <c r="R355" s="113" t="s">
        <v>4</v>
      </c>
      <c r="S355" s="113"/>
      <c r="T355" s="113" t="s">
        <v>236</v>
      </c>
      <c r="U355" s="110"/>
      <c r="V355" s="110"/>
      <c r="W355" s="110"/>
      <c r="X355" s="110"/>
      <c r="Y355" s="114">
        <v>42005</v>
      </c>
      <c r="Z355" s="110"/>
      <c r="AA355" s="110"/>
      <c r="AB355" s="110"/>
      <c r="AC355" s="115" t="s">
        <v>1554</v>
      </c>
    </row>
    <row r="356" spans="2:29" ht="15" customHeight="1">
      <c r="B356" s="109"/>
      <c r="C356" s="110"/>
      <c r="D356" s="110"/>
      <c r="E356" s="110"/>
      <c r="F356" s="110"/>
      <c r="G356" s="110" t="s">
        <v>1553</v>
      </c>
      <c r="H356" s="110" t="s">
        <v>14</v>
      </c>
      <c r="I356" s="111" t="s">
        <v>68</v>
      </c>
      <c r="J356" s="110" t="s">
        <v>9</v>
      </c>
      <c r="K356" s="110" t="s">
        <v>10</v>
      </c>
      <c r="L356" s="110" t="s">
        <v>10</v>
      </c>
      <c r="M356" s="110" t="s">
        <v>11</v>
      </c>
      <c r="N356" s="9">
        <v>157303.43</v>
      </c>
      <c r="O356" s="9">
        <v>0</v>
      </c>
      <c r="P356" s="9">
        <f t="shared" ref="P356:P419" si="10">N356-O356</f>
        <v>157303.43</v>
      </c>
      <c r="Q356" s="112" t="s">
        <v>1</v>
      </c>
      <c r="R356" s="113" t="s">
        <v>4</v>
      </c>
      <c r="S356" s="113"/>
      <c r="T356" s="113" t="s">
        <v>237</v>
      </c>
      <c r="U356" s="110"/>
      <c r="V356" s="110"/>
      <c r="W356" s="110"/>
      <c r="X356" s="110"/>
      <c r="Y356" s="114">
        <v>42005</v>
      </c>
      <c r="Z356" s="110"/>
      <c r="AA356" s="110"/>
      <c r="AB356" s="110"/>
      <c r="AC356" s="115" t="s">
        <v>1554</v>
      </c>
    </row>
    <row r="357" spans="2:29" ht="15" customHeight="1">
      <c r="B357" s="109"/>
      <c r="C357" s="110"/>
      <c r="D357" s="110"/>
      <c r="E357" s="110"/>
      <c r="F357" s="110"/>
      <c r="G357" s="110" t="s">
        <v>1553</v>
      </c>
      <c r="H357" s="110" t="s">
        <v>14</v>
      </c>
      <c r="I357" s="111" t="s">
        <v>68</v>
      </c>
      <c r="J357" s="110" t="s">
        <v>9</v>
      </c>
      <c r="K357" s="110" t="s">
        <v>10</v>
      </c>
      <c r="L357" s="110" t="s">
        <v>10</v>
      </c>
      <c r="M357" s="110" t="s">
        <v>11</v>
      </c>
      <c r="N357" s="9">
        <v>37903</v>
      </c>
      <c r="O357" s="9">
        <v>0</v>
      </c>
      <c r="P357" s="9">
        <f t="shared" si="10"/>
        <v>37903</v>
      </c>
      <c r="Q357" s="112" t="s">
        <v>1</v>
      </c>
      <c r="R357" s="113" t="s">
        <v>4</v>
      </c>
      <c r="S357" s="113"/>
      <c r="T357" s="113" t="s">
        <v>115</v>
      </c>
      <c r="U357" s="110"/>
      <c r="V357" s="110"/>
      <c r="W357" s="110"/>
      <c r="X357" s="110"/>
      <c r="Y357" s="114">
        <v>42005</v>
      </c>
      <c r="Z357" s="110"/>
      <c r="AA357" s="110"/>
      <c r="AB357" s="110"/>
      <c r="AC357" s="115" t="s">
        <v>1554</v>
      </c>
    </row>
    <row r="358" spans="2:29" ht="15" customHeight="1">
      <c r="B358" s="109"/>
      <c r="C358" s="110"/>
      <c r="D358" s="110"/>
      <c r="E358" s="110"/>
      <c r="F358" s="110"/>
      <c r="G358" s="110" t="s">
        <v>1553</v>
      </c>
      <c r="H358" s="110" t="s">
        <v>14</v>
      </c>
      <c r="I358" s="111" t="s">
        <v>68</v>
      </c>
      <c r="J358" s="110" t="s">
        <v>9</v>
      </c>
      <c r="K358" s="110" t="s">
        <v>10</v>
      </c>
      <c r="L358" s="110" t="s">
        <v>10</v>
      </c>
      <c r="M358" s="110" t="s">
        <v>11</v>
      </c>
      <c r="N358" s="9">
        <v>227307.84</v>
      </c>
      <c r="O358" s="9">
        <v>0</v>
      </c>
      <c r="P358" s="9">
        <f t="shared" si="10"/>
        <v>227307.84</v>
      </c>
      <c r="Q358" s="112" t="s">
        <v>1</v>
      </c>
      <c r="R358" s="113" t="s">
        <v>4</v>
      </c>
      <c r="S358" s="113"/>
      <c r="T358" s="113" t="s">
        <v>116</v>
      </c>
      <c r="U358" s="110"/>
      <c r="V358" s="110"/>
      <c r="W358" s="110"/>
      <c r="X358" s="110"/>
      <c r="Y358" s="114">
        <v>42005</v>
      </c>
      <c r="Z358" s="110"/>
      <c r="AA358" s="110"/>
      <c r="AB358" s="110"/>
      <c r="AC358" s="115" t="s">
        <v>1554</v>
      </c>
    </row>
    <row r="359" spans="2:29" ht="15" customHeight="1">
      <c r="B359" s="109"/>
      <c r="C359" s="110"/>
      <c r="D359" s="110"/>
      <c r="E359" s="110"/>
      <c r="F359" s="110"/>
      <c r="G359" s="110" t="s">
        <v>1553</v>
      </c>
      <c r="H359" s="110" t="s">
        <v>14</v>
      </c>
      <c r="I359" s="111" t="s">
        <v>68</v>
      </c>
      <c r="J359" s="110" t="s">
        <v>9</v>
      </c>
      <c r="K359" s="110" t="s">
        <v>10</v>
      </c>
      <c r="L359" s="110" t="s">
        <v>10</v>
      </c>
      <c r="M359" s="110" t="s">
        <v>11</v>
      </c>
      <c r="N359" s="9">
        <v>85010.25</v>
      </c>
      <c r="O359" s="9">
        <v>0</v>
      </c>
      <c r="P359" s="9">
        <f t="shared" si="10"/>
        <v>85010.25</v>
      </c>
      <c r="Q359" s="112" t="s">
        <v>1</v>
      </c>
      <c r="R359" s="113" t="s">
        <v>4</v>
      </c>
      <c r="S359" s="113"/>
      <c r="T359" s="113" t="s">
        <v>238</v>
      </c>
      <c r="U359" s="110"/>
      <c r="V359" s="110"/>
      <c r="W359" s="110"/>
      <c r="X359" s="110"/>
      <c r="Y359" s="114">
        <v>42005</v>
      </c>
      <c r="Z359" s="110"/>
      <c r="AA359" s="110"/>
      <c r="AB359" s="110"/>
      <c r="AC359" s="115" t="s">
        <v>1554</v>
      </c>
    </row>
    <row r="360" spans="2:29" ht="15" customHeight="1">
      <c r="B360" s="109"/>
      <c r="C360" s="110"/>
      <c r="D360" s="110"/>
      <c r="E360" s="110"/>
      <c r="F360" s="110"/>
      <c r="G360" s="110" t="s">
        <v>1553</v>
      </c>
      <c r="H360" s="110" t="s">
        <v>14</v>
      </c>
      <c r="I360" s="111" t="s">
        <v>68</v>
      </c>
      <c r="J360" s="110" t="s">
        <v>9</v>
      </c>
      <c r="K360" s="110" t="s">
        <v>10</v>
      </c>
      <c r="L360" s="110" t="s">
        <v>10</v>
      </c>
      <c r="M360" s="110" t="s">
        <v>11</v>
      </c>
      <c r="N360" s="9">
        <v>117600.33</v>
      </c>
      <c r="O360" s="9">
        <v>0</v>
      </c>
      <c r="P360" s="9">
        <f t="shared" si="10"/>
        <v>117600.33</v>
      </c>
      <c r="Q360" s="112" t="s">
        <v>1</v>
      </c>
      <c r="R360" s="113" t="s">
        <v>4</v>
      </c>
      <c r="S360" s="113"/>
      <c r="T360" s="113" t="s">
        <v>239</v>
      </c>
      <c r="U360" s="110"/>
      <c r="V360" s="110"/>
      <c r="W360" s="110"/>
      <c r="X360" s="110"/>
      <c r="Y360" s="114">
        <v>42005</v>
      </c>
      <c r="Z360" s="110"/>
      <c r="AA360" s="110"/>
      <c r="AB360" s="110"/>
      <c r="AC360" s="115" t="s">
        <v>1554</v>
      </c>
    </row>
    <row r="361" spans="2:29" ht="15" customHeight="1">
      <c r="B361" s="109"/>
      <c r="C361" s="110"/>
      <c r="D361" s="110"/>
      <c r="E361" s="110"/>
      <c r="F361" s="110"/>
      <c r="G361" s="110" t="s">
        <v>1553</v>
      </c>
      <c r="H361" s="110" t="s">
        <v>14</v>
      </c>
      <c r="I361" s="111" t="s">
        <v>68</v>
      </c>
      <c r="J361" s="110" t="s">
        <v>9</v>
      </c>
      <c r="K361" s="110" t="s">
        <v>10</v>
      </c>
      <c r="L361" s="110" t="s">
        <v>10</v>
      </c>
      <c r="M361" s="110" t="s">
        <v>11</v>
      </c>
      <c r="N361" s="9">
        <v>55161.25</v>
      </c>
      <c r="O361" s="9">
        <v>0</v>
      </c>
      <c r="P361" s="9">
        <f t="shared" si="10"/>
        <v>55161.25</v>
      </c>
      <c r="Q361" s="112" t="s">
        <v>1</v>
      </c>
      <c r="R361" s="113" t="s">
        <v>4</v>
      </c>
      <c r="S361" s="113"/>
      <c r="T361" s="113" t="s">
        <v>310</v>
      </c>
      <c r="U361" s="110"/>
      <c r="V361" s="110"/>
      <c r="W361" s="110"/>
      <c r="X361" s="110"/>
      <c r="Y361" s="114">
        <v>42005</v>
      </c>
      <c r="Z361" s="110"/>
      <c r="AA361" s="110"/>
      <c r="AB361" s="110"/>
      <c r="AC361" s="115" t="s">
        <v>1554</v>
      </c>
    </row>
    <row r="362" spans="2:29" ht="15" customHeight="1">
      <c r="B362" s="109"/>
      <c r="C362" s="110"/>
      <c r="D362" s="110"/>
      <c r="E362" s="110"/>
      <c r="F362" s="110"/>
      <c r="G362" s="110" t="s">
        <v>1553</v>
      </c>
      <c r="H362" s="110" t="s">
        <v>14</v>
      </c>
      <c r="I362" s="111" t="s">
        <v>68</v>
      </c>
      <c r="J362" s="110" t="s">
        <v>9</v>
      </c>
      <c r="K362" s="110" t="s">
        <v>10</v>
      </c>
      <c r="L362" s="110" t="s">
        <v>10</v>
      </c>
      <c r="M362" s="110" t="s">
        <v>11</v>
      </c>
      <c r="N362" s="9">
        <v>224974.35</v>
      </c>
      <c r="O362" s="9">
        <v>0</v>
      </c>
      <c r="P362" s="9">
        <f t="shared" si="10"/>
        <v>224974.35</v>
      </c>
      <c r="Q362" s="112" t="s">
        <v>1</v>
      </c>
      <c r="R362" s="113" t="s">
        <v>4</v>
      </c>
      <c r="S362" s="113"/>
      <c r="T362" s="113" t="s">
        <v>311</v>
      </c>
      <c r="U362" s="110"/>
      <c r="V362" s="110"/>
      <c r="W362" s="110"/>
      <c r="X362" s="110"/>
      <c r="Y362" s="114">
        <v>42005</v>
      </c>
      <c r="Z362" s="110"/>
      <c r="AA362" s="110"/>
      <c r="AB362" s="110"/>
      <c r="AC362" s="115" t="s">
        <v>1554</v>
      </c>
    </row>
    <row r="363" spans="2:29" ht="15" customHeight="1">
      <c r="B363" s="109"/>
      <c r="C363" s="110"/>
      <c r="D363" s="110"/>
      <c r="E363" s="110"/>
      <c r="F363" s="110"/>
      <c r="G363" s="110" t="s">
        <v>1553</v>
      </c>
      <c r="H363" s="110" t="s">
        <v>14</v>
      </c>
      <c r="I363" s="111" t="s">
        <v>68</v>
      </c>
      <c r="J363" s="110" t="s">
        <v>9</v>
      </c>
      <c r="K363" s="110" t="s">
        <v>10</v>
      </c>
      <c r="L363" s="110" t="s">
        <v>10</v>
      </c>
      <c r="M363" s="110" t="s">
        <v>11</v>
      </c>
      <c r="N363" s="9">
        <v>-4291.6000000000004</v>
      </c>
      <c r="O363" s="9">
        <v>0</v>
      </c>
      <c r="P363" s="9">
        <f t="shared" si="10"/>
        <v>-4291.6000000000004</v>
      </c>
      <c r="Q363" s="112" t="s">
        <v>1</v>
      </c>
      <c r="R363" s="113" t="s">
        <v>4</v>
      </c>
      <c r="S363" s="113"/>
      <c r="T363" s="113" t="s">
        <v>312</v>
      </c>
      <c r="U363" s="110"/>
      <c r="V363" s="110"/>
      <c r="W363" s="110"/>
      <c r="X363" s="110"/>
      <c r="Y363" s="114">
        <v>42005</v>
      </c>
      <c r="Z363" s="110"/>
      <c r="AA363" s="110"/>
      <c r="AB363" s="110"/>
      <c r="AC363" s="115" t="s">
        <v>1554</v>
      </c>
    </row>
    <row r="364" spans="2:29" ht="15" customHeight="1">
      <c r="B364" s="109"/>
      <c r="C364" s="110"/>
      <c r="D364" s="110"/>
      <c r="E364" s="110"/>
      <c r="F364" s="110"/>
      <c r="G364" s="110" t="s">
        <v>1553</v>
      </c>
      <c r="H364" s="110" t="s">
        <v>14</v>
      </c>
      <c r="I364" s="111" t="s">
        <v>68</v>
      </c>
      <c r="J364" s="110" t="s">
        <v>9</v>
      </c>
      <c r="K364" s="110" t="s">
        <v>10</v>
      </c>
      <c r="L364" s="110" t="s">
        <v>10</v>
      </c>
      <c r="M364" s="110" t="s">
        <v>11</v>
      </c>
      <c r="N364" s="9">
        <v>17269.5</v>
      </c>
      <c r="O364" s="9">
        <v>0</v>
      </c>
      <c r="P364" s="9">
        <f t="shared" si="10"/>
        <v>17269.5</v>
      </c>
      <c r="Q364" s="112" t="s">
        <v>1</v>
      </c>
      <c r="R364" s="113" t="s">
        <v>4</v>
      </c>
      <c r="S364" s="113"/>
      <c r="T364" s="113" t="s">
        <v>240</v>
      </c>
      <c r="U364" s="110"/>
      <c r="V364" s="110"/>
      <c r="W364" s="110"/>
      <c r="X364" s="110"/>
      <c r="Y364" s="114">
        <v>42005</v>
      </c>
      <c r="Z364" s="110"/>
      <c r="AA364" s="110"/>
      <c r="AB364" s="110"/>
      <c r="AC364" s="115" t="s">
        <v>1554</v>
      </c>
    </row>
    <row r="365" spans="2:29" ht="15" customHeight="1">
      <c r="B365" s="109"/>
      <c r="C365" s="110"/>
      <c r="D365" s="110"/>
      <c r="E365" s="110"/>
      <c r="F365" s="110"/>
      <c r="G365" s="110" t="s">
        <v>1553</v>
      </c>
      <c r="H365" s="110" t="s">
        <v>14</v>
      </c>
      <c r="I365" s="111" t="s">
        <v>68</v>
      </c>
      <c r="J365" s="110" t="s">
        <v>9</v>
      </c>
      <c r="K365" s="110" t="s">
        <v>10</v>
      </c>
      <c r="L365" s="110" t="s">
        <v>10</v>
      </c>
      <c r="M365" s="110" t="s">
        <v>11</v>
      </c>
      <c r="N365" s="9">
        <v>20037.599999999999</v>
      </c>
      <c r="O365" s="9">
        <v>0</v>
      </c>
      <c r="P365" s="9">
        <f t="shared" si="10"/>
        <v>20037.599999999999</v>
      </c>
      <c r="Q365" s="112" t="s">
        <v>1</v>
      </c>
      <c r="R365" s="113" t="s">
        <v>4</v>
      </c>
      <c r="S365" s="113"/>
      <c r="T365" s="113" t="s">
        <v>241</v>
      </c>
      <c r="U365" s="110"/>
      <c r="V365" s="110"/>
      <c r="W365" s="110"/>
      <c r="X365" s="110"/>
      <c r="Y365" s="114">
        <v>42005</v>
      </c>
      <c r="Z365" s="110"/>
      <c r="AA365" s="110"/>
      <c r="AB365" s="110"/>
      <c r="AC365" s="115" t="s">
        <v>1554</v>
      </c>
    </row>
    <row r="366" spans="2:29" ht="15" customHeight="1">
      <c r="B366" s="109"/>
      <c r="C366" s="110"/>
      <c r="D366" s="110"/>
      <c r="E366" s="110"/>
      <c r="F366" s="110"/>
      <c r="G366" s="110" t="s">
        <v>1553</v>
      </c>
      <c r="H366" s="110" t="s">
        <v>14</v>
      </c>
      <c r="I366" s="111" t="s">
        <v>68</v>
      </c>
      <c r="J366" s="110" t="s">
        <v>9</v>
      </c>
      <c r="K366" s="110" t="s">
        <v>10</v>
      </c>
      <c r="L366" s="110" t="s">
        <v>10</v>
      </c>
      <c r="M366" s="110" t="s">
        <v>11</v>
      </c>
      <c r="N366" s="9">
        <v>-108</v>
      </c>
      <c r="O366" s="9">
        <v>0</v>
      </c>
      <c r="P366" s="9">
        <f t="shared" si="10"/>
        <v>-108</v>
      </c>
      <c r="Q366" s="112" t="s">
        <v>1</v>
      </c>
      <c r="R366" s="113" t="s">
        <v>4</v>
      </c>
      <c r="S366" s="113"/>
      <c r="T366" s="113" t="s">
        <v>313</v>
      </c>
      <c r="U366" s="110"/>
      <c r="V366" s="110"/>
      <c r="W366" s="110"/>
      <c r="X366" s="110"/>
      <c r="Y366" s="114">
        <v>42005</v>
      </c>
      <c r="Z366" s="110"/>
      <c r="AA366" s="110"/>
      <c r="AB366" s="110"/>
      <c r="AC366" s="115" t="s">
        <v>1554</v>
      </c>
    </row>
    <row r="367" spans="2:29" ht="15" customHeight="1">
      <c r="B367" s="109"/>
      <c r="C367" s="110"/>
      <c r="D367" s="110"/>
      <c r="E367" s="110"/>
      <c r="F367" s="110"/>
      <c r="G367" s="110" t="s">
        <v>1553</v>
      </c>
      <c r="H367" s="110" t="s">
        <v>14</v>
      </c>
      <c r="I367" s="111" t="s">
        <v>68</v>
      </c>
      <c r="J367" s="110" t="s">
        <v>9</v>
      </c>
      <c r="K367" s="110" t="s">
        <v>10</v>
      </c>
      <c r="L367" s="110" t="s">
        <v>10</v>
      </c>
      <c r="M367" s="110" t="s">
        <v>11</v>
      </c>
      <c r="N367" s="9">
        <v>3439</v>
      </c>
      <c r="O367" s="9">
        <v>0</v>
      </c>
      <c r="P367" s="9">
        <f t="shared" si="10"/>
        <v>3439</v>
      </c>
      <c r="Q367" s="112" t="s">
        <v>1</v>
      </c>
      <c r="R367" s="113" t="s">
        <v>4</v>
      </c>
      <c r="S367" s="113"/>
      <c r="T367" s="113" t="s">
        <v>314</v>
      </c>
      <c r="U367" s="110"/>
      <c r="V367" s="110"/>
      <c r="W367" s="110"/>
      <c r="X367" s="110"/>
      <c r="Y367" s="114">
        <v>42005</v>
      </c>
      <c r="Z367" s="110"/>
      <c r="AA367" s="110"/>
      <c r="AB367" s="110"/>
      <c r="AC367" s="115" t="s">
        <v>1554</v>
      </c>
    </row>
    <row r="368" spans="2:29" ht="15" customHeight="1">
      <c r="B368" s="109"/>
      <c r="C368" s="110"/>
      <c r="D368" s="110"/>
      <c r="E368" s="110"/>
      <c r="F368" s="110"/>
      <c r="G368" s="110" t="s">
        <v>1553</v>
      </c>
      <c r="H368" s="110" t="s">
        <v>14</v>
      </c>
      <c r="I368" s="111" t="s">
        <v>68</v>
      </c>
      <c r="J368" s="110" t="s">
        <v>9</v>
      </c>
      <c r="K368" s="110" t="s">
        <v>10</v>
      </c>
      <c r="L368" s="110" t="s">
        <v>10</v>
      </c>
      <c r="M368" s="110" t="s">
        <v>11</v>
      </c>
      <c r="N368" s="9">
        <v>1018793.35</v>
      </c>
      <c r="O368" s="9">
        <v>0</v>
      </c>
      <c r="P368" s="9">
        <f t="shared" si="10"/>
        <v>1018793.35</v>
      </c>
      <c r="Q368" s="112" t="s">
        <v>1</v>
      </c>
      <c r="R368" s="113" t="s">
        <v>4</v>
      </c>
      <c r="S368" s="113"/>
      <c r="T368" s="113" t="s">
        <v>242</v>
      </c>
      <c r="U368" s="110"/>
      <c r="V368" s="110"/>
      <c r="W368" s="110"/>
      <c r="X368" s="110"/>
      <c r="Y368" s="114">
        <v>42005</v>
      </c>
      <c r="Z368" s="110"/>
      <c r="AA368" s="110"/>
      <c r="AB368" s="110"/>
      <c r="AC368" s="115" t="s">
        <v>1554</v>
      </c>
    </row>
    <row r="369" spans="2:29" ht="15" customHeight="1">
      <c r="B369" s="109"/>
      <c r="C369" s="110"/>
      <c r="D369" s="110"/>
      <c r="E369" s="110"/>
      <c r="F369" s="110"/>
      <c r="G369" s="110" t="s">
        <v>1553</v>
      </c>
      <c r="H369" s="110" t="s">
        <v>14</v>
      </c>
      <c r="I369" s="111" t="s">
        <v>68</v>
      </c>
      <c r="J369" s="110" t="s">
        <v>9</v>
      </c>
      <c r="K369" s="110" t="s">
        <v>10</v>
      </c>
      <c r="L369" s="110" t="s">
        <v>10</v>
      </c>
      <c r="M369" s="110" t="s">
        <v>11</v>
      </c>
      <c r="N369" s="9">
        <v>560773.79</v>
      </c>
      <c r="O369" s="9">
        <v>0</v>
      </c>
      <c r="P369" s="9">
        <f t="shared" si="10"/>
        <v>560773.79</v>
      </c>
      <c r="Q369" s="112" t="s">
        <v>1</v>
      </c>
      <c r="R369" s="113" t="s">
        <v>4</v>
      </c>
      <c r="S369" s="113"/>
      <c r="T369" s="113" t="s">
        <v>243</v>
      </c>
      <c r="U369" s="110"/>
      <c r="V369" s="110"/>
      <c r="W369" s="110"/>
      <c r="X369" s="110"/>
      <c r="Y369" s="114">
        <v>42005</v>
      </c>
      <c r="Z369" s="110"/>
      <c r="AA369" s="110"/>
      <c r="AB369" s="110"/>
      <c r="AC369" s="115" t="s">
        <v>1554</v>
      </c>
    </row>
    <row r="370" spans="2:29" ht="15" customHeight="1">
      <c r="B370" s="109"/>
      <c r="C370" s="110"/>
      <c r="D370" s="110"/>
      <c r="E370" s="110"/>
      <c r="F370" s="110"/>
      <c r="G370" s="110" t="s">
        <v>1553</v>
      </c>
      <c r="H370" s="110" t="s">
        <v>14</v>
      </c>
      <c r="I370" s="111" t="s">
        <v>68</v>
      </c>
      <c r="J370" s="110" t="s">
        <v>9</v>
      </c>
      <c r="K370" s="110" t="s">
        <v>10</v>
      </c>
      <c r="L370" s="110" t="s">
        <v>10</v>
      </c>
      <c r="M370" s="110" t="s">
        <v>11</v>
      </c>
      <c r="N370" s="9">
        <v>1866234.97</v>
      </c>
      <c r="O370" s="9">
        <v>0</v>
      </c>
      <c r="P370" s="9">
        <f t="shared" si="10"/>
        <v>1866234.97</v>
      </c>
      <c r="Q370" s="112" t="s">
        <v>1</v>
      </c>
      <c r="R370" s="113" t="s">
        <v>4</v>
      </c>
      <c r="S370" s="113"/>
      <c r="T370" s="113" t="s">
        <v>244</v>
      </c>
      <c r="U370" s="110"/>
      <c r="V370" s="110"/>
      <c r="W370" s="110"/>
      <c r="X370" s="110"/>
      <c r="Y370" s="114">
        <v>42005</v>
      </c>
      <c r="Z370" s="110"/>
      <c r="AA370" s="110"/>
      <c r="AB370" s="110"/>
      <c r="AC370" s="115" t="s">
        <v>1554</v>
      </c>
    </row>
    <row r="371" spans="2:29" ht="15" customHeight="1">
      <c r="B371" s="109"/>
      <c r="C371" s="110"/>
      <c r="D371" s="110"/>
      <c r="E371" s="110"/>
      <c r="F371" s="110"/>
      <c r="G371" s="110" t="s">
        <v>1553</v>
      </c>
      <c r="H371" s="110" t="s">
        <v>14</v>
      </c>
      <c r="I371" s="111" t="s">
        <v>68</v>
      </c>
      <c r="J371" s="110" t="s">
        <v>9</v>
      </c>
      <c r="K371" s="110" t="s">
        <v>10</v>
      </c>
      <c r="L371" s="110" t="s">
        <v>10</v>
      </c>
      <c r="M371" s="110" t="s">
        <v>11</v>
      </c>
      <c r="N371" s="9">
        <v>9800</v>
      </c>
      <c r="O371" s="9">
        <v>0</v>
      </c>
      <c r="P371" s="9">
        <f t="shared" si="10"/>
        <v>9800</v>
      </c>
      <c r="Q371" s="112" t="s">
        <v>1</v>
      </c>
      <c r="R371" s="113" t="s">
        <v>4</v>
      </c>
      <c r="S371" s="113"/>
      <c r="T371" s="113" t="s">
        <v>315</v>
      </c>
      <c r="U371" s="110"/>
      <c r="V371" s="110"/>
      <c r="W371" s="110"/>
      <c r="X371" s="110"/>
      <c r="Y371" s="114">
        <v>42005</v>
      </c>
      <c r="Z371" s="110"/>
      <c r="AA371" s="110"/>
      <c r="AB371" s="110"/>
      <c r="AC371" s="115" t="s">
        <v>1554</v>
      </c>
    </row>
    <row r="372" spans="2:29" ht="15" customHeight="1">
      <c r="B372" s="109"/>
      <c r="C372" s="110"/>
      <c r="D372" s="110"/>
      <c r="E372" s="110"/>
      <c r="F372" s="110"/>
      <c r="G372" s="110" t="s">
        <v>1553</v>
      </c>
      <c r="H372" s="110" t="s">
        <v>14</v>
      </c>
      <c r="I372" s="111" t="s">
        <v>68</v>
      </c>
      <c r="J372" s="110" t="s">
        <v>9</v>
      </c>
      <c r="K372" s="110" t="s">
        <v>10</v>
      </c>
      <c r="L372" s="110" t="s">
        <v>10</v>
      </c>
      <c r="M372" s="110" t="s">
        <v>11</v>
      </c>
      <c r="N372" s="9">
        <v>61941</v>
      </c>
      <c r="O372" s="9">
        <v>0</v>
      </c>
      <c r="P372" s="9">
        <f t="shared" si="10"/>
        <v>61941</v>
      </c>
      <c r="Q372" s="112" t="s">
        <v>1</v>
      </c>
      <c r="R372" s="113" t="s">
        <v>4</v>
      </c>
      <c r="S372" s="113"/>
      <c r="T372" s="113" t="s">
        <v>245</v>
      </c>
      <c r="U372" s="110"/>
      <c r="V372" s="110"/>
      <c r="W372" s="110"/>
      <c r="X372" s="110"/>
      <c r="Y372" s="114">
        <v>42005</v>
      </c>
      <c r="Z372" s="110"/>
      <c r="AA372" s="110"/>
      <c r="AB372" s="110"/>
      <c r="AC372" s="115" t="s">
        <v>1554</v>
      </c>
    </row>
    <row r="373" spans="2:29" ht="15" customHeight="1">
      <c r="B373" s="109"/>
      <c r="C373" s="110"/>
      <c r="D373" s="110"/>
      <c r="E373" s="110"/>
      <c r="F373" s="110"/>
      <c r="G373" s="110" t="s">
        <v>1553</v>
      </c>
      <c r="H373" s="110" t="s">
        <v>14</v>
      </c>
      <c r="I373" s="111" t="s">
        <v>68</v>
      </c>
      <c r="J373" s="110" t="s">
        <v>9</v>
      </c>
      <c r="K373" s="110" t="s">
        <v>10</v>
      </c>
      <c r="L373" s="110" t="s">
        <v>10</v>
      </c>
      <c r="M373" s="110" t="s">
        <v>11</v>
      </c>
      <c r="N373" s="9">
        <v>20325.32</v>
      </c>
      <c r="O373" s="9">
        <v>0</v>
      </c>
      <c r="P373" s="9">
        <f t="shared" si="10"/>
        <v>20325.32</v>
      </c>
      <c r="Q373" s="112" t="s">
        <v>1</v>
      </c>
      <c r="R373" s="113" t="s">
        <v>4</v>
      </c>
      <c r="S373" s="113"/>
      <c r="T373" s="113" t="s">
        <v>246</v>
      </c>
      <c r="U373" s="110"/>
      <c r="V373" s="110"/>
      <c r="W373" s="110"/>
      <c r="X373" s="110"/>
      <c r="Y373" s="114">
        <v>42005</v>
      </c>
      <c r="Z373" s="110"/>
      <c r="AA373" s="110"/>
      <c r="AB373" s="110"/>
      <c r="AC373" s="115" t="s">
        <v>1554</v>
      </c>
    </row>
    <row r="374" spans="2:29" ht="15" customHeight="1">
      <c r="B374" s="109"/>
      <c r="C374" s="110"/>
      <c r="D374" s="110"/>
      <c r="E374" s="110"/>
      <c r="F374" s="110"/>
      <c r="G374" s="110" t="s">
        <v>1553</v>
      </c>
      <c r="H374" s="110" t="s">
        <v>14</v>
      </c>
      <c r="I374" s="111" t="s">
        <v>68</v>
      </c>
      <c r="J374" s="110" t="s">
        <v>9</v>
      </c>
      <c r="K374" s="110" t="s">
        <v>10</v>
      </c>
      <c r="L374" s="110" t="s">
        <v>10</v>
      </c>
      <c r="M374" s="110" t="s">
        <v>11</v>
      </c>
      <c r="N374" s="9">
        <v>521683.35</v>
      </c>
      <c r="O374" s="9">
        <v>0</v>
      </c>
      <c r="P374" s="9">
        <f t="shared" si="10"/>
        <v>521683.35</v>
      </c>
      <c r="Q374" s="112" t="s">
        <v>1</v>
      </c>
      <c r="R374" s="113" t="s">
        <v>4</v>
      </c>
      <c r="S374" s="113"/>
      <c r="T374" s="113" t="s">
        <v>247</v>
      </c>
      <c r="U374" s="110"/>
      <c r="V374" s="110"/>
      <c r="W374" s="110"/>
      <c r="X374" s="110"/>
      <c r="Y374" s="114">
        <v>42005</v>
      </c>
      <c r="Z374" s="110"/>
      <c r="AA374" s="110"/>
      <c r="AB374" s="110"/>
      <c r="AC374" s="115" t="s">
        <v>1554</v>
      </c>
    </row>
    <row r="375" spans="2:29" ht="15" customHeight="1">
      <c r="B375" s="109"/>
      <c r="C375" s="110"/>
      <c r="D375" s="110"/>
      <c r="E375" s="110"/>
      <c r="F375" s="110"/>
      <c r="G375" s="110" t="s">
        <v>1553</v>
      </c>
      <c r="H375" s="110" t="s">
        <v>14</v>
      </c>
      <c r="I375" s="111" t="s">
        <v>68</v>
      </c>
      <c r="J375" s="110" t="s">
        <v>9</v>
      </c>
      <c r="K375" s="110" t="s">
        <v>10</v>
      </c>
      <c r="L375" s="110" t="s">
        <v>10</v>
      </c>
      <c r="M375" s="110" t="s">
        <v>11</v>
      </c>
      <c r="N375" s="9">
        <v>7229</v>
      </c>
      <c r="O375" s="9">
        <v>0</v>
      </c>
      <c r="P375" s="9">
        <f t="shared" si="10"/>
        <v>7229</v>
      </c>
      <c r="Q375" s="112" t="s">
        <v>1</v>
      </c>
      <c r="R375" s="113" t="s">
        <v>4</v>
      </c>
      <c r="S375" s="113"/>
      <c r="T375" s="113" t="s">
        <v>316</v>
      </c>
      <c r="U375" s="110"/>
      <c r="V375" s="110"/>
      <c r="W375" s="110"/>
      <c r="X375" s="110"/>
      <c r="Y375" s="114">
        <v>42005</v>
      </c>
      <c r="Z375" s="110"/>
      <c r="AA375" s="110"/>
      <c r="AB375" s="110"/>
      <c r="AC375" s="115" t="s">
        <v>1554</v>
      </c>
    </row>
    <row r="376" spans="2:29" ht="15" customHeight="1">
      <c r="B376" s="109"/>
      <c r="C376" s="110"/>
      <c r="D376" s="110"/>
      <c r="E376" s="110"/>
      <c r="F376" s="110"/>
      <c r="G376" s="110" t="s">
        <v>1553</v>
      </c>
      <c r="H376" s="110" t="s">
        <v>14</v>
      </c>
      <c r="I376" s="111" t="s">
        <v>68</v>
      </c>
      <c r="J376" s="110" t="s">
        <v>9</v>
      </c>
      <c r="K376" s="110" t="s">
        <v>10</v>
      </c>
      <c r="L376" s="110" t="s">
        <v>10</v>
      </c>
      <c r="M376" s="110" t="s">
        <v>11</v>
      </c>
      <c r="N376" s="9">
        <v>161903.35</v>
      </c>
      <c r="O376" s="9">
        <v>0</v>
      </c>
      <c r="P376" s="9">
        <f t="shared" si="10"/>
        <v>161903.35</v>
      </c>
      <c r="Q376" s="112" t="s">
        <v>1</v>
      </c>
      <c r="R376" s="113" t="s">
        <v>4</v>
      </c>
      <c r="S376" s="113"/>
      <c r="T376" s="113" t="s">
        <v>118</v>
      </c>
      <c r="U376" s="110"/>
      <c r="V376" s="110"/>
      <c r="W376" s="110"/>
      <c r="X376" s="110"/>
      <c r="Y376" s="114">
        <v>42005</v>
      </c>
      <c r="Z376" s="110"/>
      <c r="AA376" s="110"/>
      <c r="AB376" s="110"/>
      <c r="AC376" s="115" t="s">
        <v>1554</v>
      </c>
    </row>
    <row r="377" spans="2:29" ht="15" customHeight="1">
      <c r="B377" s="109"/>
      <c r="C377" s="110"/>
      <c r="D377" s="110"/>
      <c r="E377" s="110"/>
      <c r="F377" s="110"/>
      <c r="G377" s="110" t="s">
        <v>1553</v>
      </c>
      <c r="H377" s="110" t="s">
        <v>14</v>
      </c>
      <c r="I377" s="111" t="s">
        <v>68</v>
      </c>
      <c r="J377" s="110" t="s">
        <v>9</v>
      </c>
      <c r="K377" s="110" t="s">
        <v>10</v>
      </c>
      <c r="L377" s="110" t="s">
        <v>10</v>
      </c>
      <c r="M377" s="110" t="s">
        <v>11</v>
      </c>
      <c r="N377" s="9">
        <v>39041.9</v>
      </c>
      <c r="O377" s="9">
        <v>0</v>
      </c>
      <c r="P377" s="9">
        <f t="shared" si="10"/>
        <v>39041.9</v>
      </c>
      <c r="Q377" s="112" t="s">
        <v>1</v>
      </c>
      <c r="R377" s="113" t="s">
        <v>4</v>
      </c>
      <c r="S377" s="113"/>
      <c r="T377" s="113" t="s">
        <v>248</v>
      </c>
      <c r="U377" s="110"/>
      <c r="V377" s="110"/>
      <c r="W377" s="110"/>
      <c r="X377" s="110"/>
      <c r="Y377" s="114">
        <v>42005</v>
      </c>
      <c r="Z377" s="110"/>
      <c r="AA377" s="110"/>
      <c r="AB377" s="110"/>
      <c r="AC377" s="115" t="s">
        <v>1554</v>
      </c>
    </row>
    <row r="378" spans="2:29" ht="15" customHeight="1">
      <c r="B378" s="109"/>
      <c r="C378" s="110"/>
      <c r="D378" s="110"/>
      <c r="E378" s="110"/>
      <c r="F378" s="110"/>
      <c r="G378" s="110" t="s">
        <v>1553</v>
      </c>
      <c r="H378" s="110" t="s">
        <v>14</v>
      </c>
      <c r="I378" s="111" t="s">
        <v>68</v>
      </c>
      <c r="J378" s="110" t="s">
        <v>9</v>
      </c>
      <c r="K378" s="110" t="s">
        <v>10</v>
      </c>
      <c r="L378" s="110" t="s">
        <v>10</v>
      </c>
      <c r="M378" s="110" t="s">
        <v>11</v>
      </c>
      <c r="N378" s="9">
        <v>1859</v>
      </c>
      <c r="O378" s="9">
        <v>0</v>
      </c>
      <c r="P378" s="9">
        <f t="shared" si="10"/>
        <v>1859</v>
      </c>
      <c r="Q378" s="112" t="s">
        <v>1</v>
      </c>
      <c r="R378" s="113" t="s">
        <v>4</v>
      </c>
      <c r="S378" s="113"/>
      <c r="T378" s="113" t="s">
        <v>317</v>
      </c>
      <c r="U378" s="110"/>
      <c r="V378" s="110"/>
      <c r="W378" s="110"/>
      <c r="X378" s="110"/>
      <c r="Y378" s="114">
        <v>42005</v>
      </c>
      <c r="Z378" s="110"/>
      <c r="AA378" s="110"/>
      <c r="AB378" s="110"/>
      <c r="AC378" s="115" t="s">
        <v>1554</v>
      </c>
    </row>
    <row r="379" spans="2:29" ht="15" customHeight="1">
      <c r="B379" s="109"/>
      <c r="C379" s="110"/>
      <c r="D379" s="110"/>
      <c r="E379" s="110"/>
      <c r="F379" s="110"/>
      <c r="G379" s="110" t="s">
        <v>1553</v>
      </c>
      <c r="H379" s="110" t="s">
        <v>14</v>
      </c>
      <c r="I379" s="111" t="s">
        <v>68</v>
      </c>
      <c r="J379" s="110" t="s">
        <v>9</v>
      </c>
      <c r="K379" s="110" t="s">
        <v>10</v>
      </c>
      <c r="L379" s="110" t="s">
        <v>10</v>
      </c>
      <c r="M379" s="110" t="s">
        <v>11</v>
      </c>
      <c r="N379" s="9">
        <v>329863.09999999998</v>
      </c>
      <c r="O379" s="9">
        <v>0</v>
      </c>
      <c r="P379" s="9">
        <f t="shared" si="10"/>
        <v>329863.09999999998</v>
      </c>
      <c r="Q379" s="112" t="s">
        <v>1</v>
      </c>
      <c r="R379" s="113" t="s">
        <v>4</v>
      </c>
      <c r="S379" s="113"/>
      <c r="T379" s="113" t="s">
        <v>249</v>
      </c>
      <c r="U379" s="110"/>
      <c r="V379" s="110"/>
      <c r="W379" s="110"/>
      <c r="X379" s="110"/>
      <c r="Y379" s="114">
        <v>42005</v>
      </c>
      <c r="Z379" s="110"/>
      <c r="AA379" s="110"/>
      <c r="AB379" s="110"/>
      <c r="AC379" s="115" t="s">
        <v>1554</v>
      </c>
    </row>
    <row r="380" spans="2:29" ht="15" customHeight="1">
      <c r="B380" s="109"/>
      <c r="C380" s="110"/>
      <c r="D380" s="110"/>
      <c r="E380" s="110"/>
      <c r="F380" s="110"/>
      <c r="G380" s="110" t="s">
        <v>1553</v>
      </c>
      <c r="H380" s="110" t="s">
        <v>14</v>
      </c>
      <c r="I380" s="111" t="s">
        <v>68</v>
      </c>
      <c r="J380" s="110" t="s">
        <v>9</v>
      </c>
      <c r="K380" s="110" t="s">
        <v>10</v>
      </c>
      <c r="L380" s="110" t="s">
        <v>10</v>
      </c>
      <c r="M380" s="110" t="s">
        <v>11</v>
      </c>
      <c r="N380" s="9">
        <v>717595.17</v>
      </c>
      <c r="O380" s="9">
        <v>0</v>
      </c>
      <c r="P380" s="9">
        <f t="shared" si="10"/>
        <v>717595.17</v>
      </c>
      <c r="Q380" s="112" t="s">
        <v>1</v>
      </c>
      <c r="R380" s="113" t="s">
        <v>4</v>
      </c>
      <c r="S380" s="113"/>
      <c r="T380" s="113" t="s">
        <v>250</v>
      </c>
      <c r="U380" s="110"/>
      <c r="V380" s="110"/>
      <c r="W380" s="110"/>
      <c r="X380" s="110"/>
      <c r="Y380" s="114">
        <v>42005</v>
      </c>
      <c r="Z380" s="110"/>
      <c r="AA380" s="110"/>
      <c r="AB380" s="110"/>
      <c r="AC380" s="115" t="s">
        <v>1554</v>
      </c>
    </row>
    <row r="381" spans="2:29" ht="15" customHeight="1">
      <c r="B381" s="109"/>
      <c r="C381" s="110"/>
      <c r="D381" s="110"/>
      <c r="E381" s="110"/>
      <c r="F381" s="110"/>
      <c r="G381" s="110" t="s">
        <v>1553</v>
      </c>
      <c r="H381" s="110" t="s">
        <v>14</v>
      </c>
      <c r="I381" s="111" t="s">
        <v>68</v>
      </c>
      <c r="J381" s="110" t="s">
        <v>9</v>
      </c>
      <c r="K381" s="110" t="s">
        <v>10</v>
      </c>
      <c r="L381" s="110" t="s">
        <v>10</v>
      </c>
      <c r="M381" s="110" t="s">
        <v>11</v>
      </c>
      <c r="N381" s="9">
        <v>565433.21</v>
      </c>
      <c r="O381" s="9">
        <v>0</v>
      </c>
      <c r="P381" s="9">
        <f t="shared" si="10"/>
        <v>565433.21</v>
      </c>
      <c r="Q381" s="112" t="s">
        <v>1</v>
      </c>
      <c r="R381" s="113" t="s">
        <v>4</v>
      </c>
      <c r="S381" s="113"/>
      <c r="T381" s="113" t="s">
        <v>251</v>
      </c>
      <c r="U381" s="110"/>
      <c r="V381" s="110"/>
      <c r="W381" s="110"/>
      <c r="X381" s="110"/>
      <c r="Y381" s="114">
        <v>42005</v>
      </c>
      <c r="Z381" s="110"/>
      <c r="AA381" s="110"/>
      <c r="AB381" s="110"/>
      <c r="AC381" s="115" t="s">
        <v>1554</v>
      </c>
    </row>
    <row r="382" spans="2:29" ht="15" customHeight="1">
      <c r="B382" s="109"/>
      <c r="C382" s="110"/>
      <c r="D382" s="110"/>
      <c r="E382" s="110"/>
      <c r="F382" s="110"/>
      <c r="G382" s="110" t="s">
        <v>1553</v>
      </c>
      <c r="H382" s="110" t="s">
        <v>14</v>
      </c>
      <c r="I382" s="111" t="s">
        <v>68</v>
      </c>
      <c r="J382" s="110" t="s">
        <v>9</v>
      </c>
      <c r="K382" s="110" t="s">
        <v>10</v>
      </c>
      <c r="L382" s="110" t="s">
        <v>10</v>
      </c>
      <c r="M382" s="110" t="s">
        <v>11</v>
      </c>
      <c r="N382" s="9">
        <v>147058.95000000001</v>
      </c>
      <c r="O382" s="9">
        <v>0</v>
      </c>
      <c r="P382" s="9">
        <f t="shared" si="10"/>
        <v>147058.95000000001</v>
      </c>
      <c r="Q382" s="112" t="s">
        <v>1</v>
      </c>
      <c r="R382" s="113" t="s">
        <v>4</v>
      </c>
      <c r="S382" s="113"/>
      <c r="T382" s="113" t="s">
        <v>252</v>
      </c>
      <c r="U382" s="110"/>
      <c r="V382" s="110"/>
      <c r="W382" s="110"/>
      <c r="X382" s="110"/>
      <c r="Y382" s="114">
        <v>42005</v>
      </c>
      <c r="Z382" s="110"/>
      <c r="AA382" s="110"/>
      <c r="AB382" s="110"/>
      <c r="AC382" s="115" t="s">
        <v>1554</v>
      </c>
    </row>
    <row r="383" spans="2:29" ht="15" customHeight="1">
      <c r="B383" s="109"/>
      <c r="C383" s="110"/>
      <c r="D383" s="110"/>
      <c r="E383" s="110"/>
      <c r="F383" s="110"/>
      <c r="G383" s="110" t="s">
        <v>1553</v>
      </c>
      <c r="H383" s="110" t="s">
        <v>14</v>
      </c>
      <c r="I383" s="111" t="s">
        <v>68</v>
      </c>
      <c r="J383" s="110" t="s">
        <v>9</v>
      </c>
      <c r="K383" s="110" t="s">
        <v>10</v>
      </c>
      <c r="L383" s="110" t="s">
        <v>10</v>
      </c>
      <c r="M383" s="110" t="s">
        <v>11</v>
      </c>
      <c r="N383" s="9">
        <v>31150</v>
      </c>
      <c r="O383" s="9">
        <v>0</v>
      </c>
      <c r="P383" s="9">
        <f t="shared" si="10"/>
        <v>31150</v>
      </c>
      <c r="Q383" s="112" t="s">
        <v>1</v>
      </c>
      <c r="R383" s="113" t="s">
        <v>4</v>
      </c>
      <c r="S383" s="113"/>
      <c r="T383" s="113" t="s">
        <v>119</v>
      </c>
      <c r="U383" s="110"/>
      <c r="V383" s="110"/>
      <c r="W383" s="110"/>
      <c r="X383" s="110"/>
      <c r="Y383" s="114">
        <v>42005</v>
      </c>
      <c r="Z383" s="110"/>
      <c r="AA383" s="110"/>
      <c r="AB383" s="110"/>
      <c r="AC383" s="115" t="s">
        <v>1554</v>
      </c>
    </row>
    <row r="384" spans="2:29" ht="15" customHeight="1">
      <c r="B384" s="109"/>
      <c r="C384" s="110"/>
      <c r="D384" s="110"/>
      <c r="E384" s="110"/>
      <c r="F384" s="110"/>
      <c r="G384" s="110" t="s">
        <v>1553</v>
      </c>
      <c r="H384" s="110" t="s">
        <v>14</v>
      </c>
      <c r="I384" s="111" t="s">
        <v>68</v>
      </c>
      <c r="J384" s="110" t="s">
        <v>9</v>
      </c>
      <c r="K384" s="110" t="s">
        <v>10</v>
      </c>
      <c r="L384" s="110" t="s">
        <v>10</v>
      </c>
      <c r="M384" s="110" t="s">
        <v>11</v>
      </c>
      <c r="N384" s="9">
        <v>76030.67</v>
      </c>
      <c r="O384" s="9">
        <v>0</v>
      </c>
      <c r="P384" s="9">
        <f t="shared" si="10"/>
        <v>76030.67</v>
      </c>
      <c r="Q384" s="112" t="s">
        <v>1</v>
      </c>
      <c r="R384" s="113" t="s">
        <v>4</v>
      </c>
      <c r="S384" s="113"/>
      <c r="T384" s="113" t="s">
        <v>120</v>
      </c>
      <c r="U384" s="110"/>
      <c r="V384" s="110"/>
      <c r="W384" s="110"/>
      <c r="X384" s="110"/>
      <c r="Y384" s="114">
        <v>42005</v>
      </c>
      <c r="Z384" s="110"/>
      <c r="AA384" s="110"/>
      <c r="AB384" s="110"/>
      <c r="AC384" s="115" t="s">
        <v>1554</v>
      </c>
    </row>
    <row r="385" spans="2:29" ht="15" customHeight="1">
      <c r="B385" s="109"/>
      <c r="C385" s="110"/>
      <c r="D385" s="110"/>
      <c r="E385" s="110"/>
      <c r="F385" s="110"/>
      <c r="G385" s="110" t="s">
        <v>1553</v>
      </c>
      <c r="H385" s="110" t="s">
        <v>14</v>
      </c>
      <c r="I385" s="111" t="s">
        <v>68</v>
      </c>
      <c r="J385" s="110" t="s">
        <v>9</v>
      </c>
      <c r="K385" s="110" t="s">
        <v>10</v>
      </c>
      <c r="L385" s="110" t="s">
        <v>10</v>
      </c>
      <c r="M385" s="110" t="s">
        <v>11</v>
      </c>
      <c r="N385" s="9">
        <v>287998.96999999997</v>
      </c>
      <c r="O385" s="9">
        <v>0</v>
      </c>
      <c r="P385" s="9">
        <f t="shared" si="10"/>
        <v>287998.96999999997</v>
      </c>
      <c r="Q385" s="112" t="s">
        <v>1</v>
      </c>
      <c r="R385" s="113" t="s">
        <v>4</v>
      </c>
      <c r="S385" s="113"/>
      <c r="T385" s="113" t="s">
        <v>121</v>
      </c>
      <c r="U385" s="110"/>
      <c r="V385" s="110"/>
      <c r="W385" s="110"/>
      <c r="X385" s="110"/>
      <c r="Y385" s="114">
        <v>42005</v>
      </c>
      <c r="Z385" s="110"/>
      <c r="AA385" s="110"/>
      <c r="AB385" s="110"/>
      <c r="AC385" s="115" t="s">
        <v>1554</v>
      </c>
    </row>
    <row r="386" spans="2:29" ht="15" customHeight="1">
      <c r="B386" s="109"/>
      <c r="C386" s="110"/>
      <c r="D386" s="110"/>
      <c r="E386" s="110"/>
      <c r="F386" s="110"/>
      <c r="G386" s="110" t="s">
        <v>1553</v>
      </c>
      <c r="H386" s="110" t="s">
        <v>14</v>
      </c>
      <c r="I386" s="111" t="s">
        <v>68</v>
      </c>
      <c r="J386" s="110" t="s">
        <v>9</v>
      </c>
      <c r="K386" s="110" t="s">
        <v>10</v>
      </c>
      <c r="L386" s="110" t="s">
        <v>10</v>
      </c>
      <c r="M386" s="110" t="s">
        <v>11</v>
      </c>
      <c r="N386" s="9">
        <v>81340.31</v>
      </c>
      <c r="O386" s="9">
        <v>0</v>
      </c>
      <c r="P386" s="9">
        <f t="shared" si="10"/>
        <v>81340.31</v>
      </c>
      <c r="Q386" s="112" t="s">
        <v>1</v>
      </c>
      <c r="R386" s="113" t="s">
        <v>4</v>
      </c>
      <c r="S386" s="113"/>
      <c r="T386" s="113" t="s">
        <v>253</v>
      </c>
      <c r="U386" s="110"/>
      <c r="V386" s="110"/>
      <c r="W386" s="110"/>
      <c r="X386" s="110"/>
      <c r="Y386" s="114">
        <v>42005</v>
      </c>
      <c r="Z386" s="110"/>
      <c r="AA386" s="110"/>
      <c r="AB386" s="110"/>
      <c r="AC386" s="115" t="s">
        <v>1554</v>
      </c>
    </row>
    <row r="387" spans="2:29" ht="15" customHeight="1">
      <c r="B387" s="109"/>
      <c r="C387" s="110"/>
      <c r="D387" s="110"/>
      <c r="E387" s="110"/>
      <c r="F387" s="110"/>
      <c r="G387" s="110" t="s">
        <v>1553</v>
      </c>
      <c r="H387" s="110" t="s">
        <v>14</v>
      </c>
      <c r="I387" s="111" t="s">
        <v>68</v>
      </c>
      <c r="J387" s="110" t="s">
        <v>9</v>
      </c>
      <c r="K387" s="110" t="s">
        <v>10</v>
      </c>
      <c r="L387" s="110" t="s">
        <v>10</v>
      </c>
      <c r="M387" s="110" t="s">
        <v>11</v>
      </c>
      <c r="N387" s="9">
        <v>164932.32</v>
      </c>
      <c r="O387" s="9">
        <v>0</v>
      </c>
      <c r="P387" s="9">
        <f t="shared" si="10"/>
        <v>164932.32</v>
      </c>
      <c r="Q387" s="112" t="s">
        <v>1</v>
      </c>
      <c r="R387" s="113" t="s">
        <v>4</v>
      </c>
      <c r="S387" s="113"/>
      <c r="T387" s="113" t="s">
        <v>254</v>
      </c>
      <c r="U387" s="110"/>
      <c r="V387" s="110"/>
      <c r="W387" s="110"/>
      <c r="X387" s="110"/>
      <c r="Y387" s="114">
        <v>42005</v>
      </c>
      <c r="Z387" s="110"/>
      <c r="AA387" s="110"/>
      <c r="AB387" s="110"/>
      <c r="AC387" s="115" t="s">
        <v>1554</v>
      </c>
    </row>
    <row r="388" spans="2:29" ht="15" customHeight="1">
      <c r="B388" s="109"/>
      <c r="C388" s="110"/>
      <c r="D388" s="110"/>
      <c r="E388" s="110"/>
      <c r="F388" s="110"/>
      <c r="G388" s="110" t="s">
        <v>1553</v>
      </c>
      <c r="H388" s="110" t="s">
        <v>14</v>
      </c>
      <c r="I388" s="111" t="s">
        <v>68</v>
      </c>
      <c r="J388" s="110" t="s">
        <v>9</v>
      </c>
      <c r="K388" s="110" t="s">
        <v>10</v>
      </c>
      <c r="L388" s="110" t="s">
        <v>10</v>
      </c>
      <c r="M388" s="110" t="s">
        <v>11</v>
      </c>
      <c r="N388" s="9">
        <v>3277.3</v>
      </c>
      <c r="O388" s="9">
        <v>0</v>
      </c>
      <c r="P388" s="9">
        <f t="shared" si="10"/>
        <v>3277.3</v>
      </c>
      <c r="Q388" s="112" t="s">
        <v>1</v>
      </c>
      <c r="R388" s="113" t="s">
        <v>4</v>
      </c>
      <c r="S388" s="113"/>
      <c r="T388" s="113" t="s">
        <v>318</v>
      </c>
      <c r="U388" s="110"/>
      <c r="V388" s="110"/>
      <c r="W388" s="110"/>
      <c r="X388" s="110"/>
      <c r="Y388" s="114">
        <v>42005</v>
      </c>
      <c r="Z388" s="110"/>
      <c r="AA388" s="110"/>
      <c r="AB388" s="110"/>
      <c r="AC388" s="115" t="s">
        <v>1554</v>
      </c>
    </row>
    <row r="389" spans="2:29" ht="15" customHeight="1">
      <c r="B389" s="109"/>
      <c r="C389" s="110"/>
      <c r="D389" s="110"/>
      <c r="E389" s="110"/>
      <c r="F389" s="110"/>
      <c r="G389" s="110" t="s">
        <v>1553</v>
      </c>
      <c r="H389" s="110" t="s">
        <v>14</v>
      </c>
      <c r="I389" s="111" t="s">
        <v>68</v>
      </c>
      <c r="J389" s="110" t="s">
        <v>9</v>
      </c>
      <c r="K389" s="110" t="s">
        <v>10</v>
      </c>
      <c r="L389" s="110" t="s">
        <v>10</v>
      </c>
      <c r="M389" s="110" t="s">
        <v>11</v>
      </c>
      <c r="N389" s="9">
        <v>1308</v>
      </c>
      <c r="O389" s="9">
        <v>0</v>
      </c>
      <c r="P389" s="9">
        <f t="shared" si="10"/>
        <v>1308</v>
      </c>
      <c r="Q389" s="112" t="s">
        <v>1</v>
      </c>
      <c r="R389" s="113" t="s">
        <v>4</v>
      </c>
      <c r="S389" s="113"/>
      <c r="T389" s="113" t="s">
        <v>319</v>
      </c>
      <c r="U389" s="110"/>
      <c r="V389" s="110"/>
      <c r="W389" s="110"/>
      <c r="X389" s="110"/>
      <c r="Y389" s="114">
        <v>42005</v>
      </c>
      <c r="Z389" s="110"/>
      <c r="AA389" s="110"/>
      <c r="AB389" s="110"/>
      <c r="AC389" s="115" t="s">
        <v>1554</v>
      </c>
    </row>
    <row r="390" spans="2:29" ht="15" customHeight="1">
      <c r="B390" s="109"/>
      <c r="C390" s="110"/>
      <c r="D390" s="110"/>
      <c r="E390" s="110"/>
      <c r="F390" s="110"/>
      <c r="G390" s="110" t="s">
        <v>1553</v>
      </c>
      <c r="H390" s="110" t="s">
        <v>14</v>
      </c>
      <c r="I390" s="111" t="s">
        <v>68</v>
      </c>
      <c r="J390" s="110" t="s">
        <v>9</v>
      </c>
      <c r="K390" s="110" t="s">
        <v>10</v>
      </c>
      <c r="L390" s="110" t="s">
        <v>10</v>
      </c>
      <c r="M390" s="110" t="s">
        <v>11</v>
      </c>
      <c r="N390" s="9">
        <v>3738.85</v>
      </c>
      <c r="O390" s="9">
        <v>0</v>
      </c>
      <c r="P390" s="9">
        <f t="shared" si="10"/>
        <v>3738.85</v>
      </c>
      <c r="Q390" s="112" t="s">
        <v>1</v>
      </c>
      <c r="R390" s="113" t="s">
        <v>4</v>
      </c>
      <c r="S390" s="113"/>
      <c r="T390" s="113" t="s">
        <v>123</v>
      </c>
      <c r="U390" s="110"/>
      <c r="V390" s="110"/>
      <c r="W390" s="110"/>
      <c r="X390" s="110"/>
      <c r="Y390" s="114">
        <v>42005</v>
      </c>
      <c r="Z390" s="110"/>
      <c r="AA390" s="110"/>
      <c r="AB390" s="110"/>
      <c r="AC390" s="115" t="s">
        <v>1554</v>
      </c>
    </row>
    <row r="391" spans="2:29" ht="15" customHeight="1">
      <c r="B391" s="109"/>
      <c r="C391" s="110"/>
      <c r="D391" s="110"/>
      <c r="E391" s="110"/>
      <c r="F391" s="110"/>
      <c r="G391" s="110" t="s">
        <v>1553</v>
      </c>
      <c r="H391" s="110" t="s">
        <v>14</v>
      </c>
      <c r="I391" s="111" t="s">
        <v>68</v>
      </c>
      <c r="J391" s="110" t="s">
        <v>9</v>
      </c>
      <c r="K391" s="110" t="s">
        <v>10</v>
      </c>
      <c r="L391" s="110" t="s">
        <v>10</v>
      </c>
      <c r="M391" s="110" t="s">
        <v>11</v>
      </c>
      <c r="N391" s="9">
        <v>87985.51</v>
      </c>
      <c r="O391" s="9">
        <v>0</v>
      </c>
      <c r="P391" s="9">
        <f t="shared" si="10"/>
        <v>87985.51</v>
      </c>
      <c r="Q391" s="112" t="s">
        <v>1</v>
      </c>
      <c r="R391" s="113" t="s">
        <v>4</v>
      </c>
      <c r="S391" s="113"/>
      <c r="T391" s="113" t="s">
        <v>124</v>
      </c>
      <c r="U391" s="110"/>
      <c r="V391" s="110"/>
      <c r="W391" s="110"/>
      <c r="X391" s="110"/>
      <c r="Y391" s="114">
        <v>42005</v>
      </c>
      <c r="Z391" s="110"/>
      <c r="AA391" s="110"/>
      <c r="AB391" s="110"/>
      <c r="AC391" s="115" t="s">
        <v>1554</v>
      </c>
    </row>
    <row r="392" spans="2:29" ht="15" customHeight="1">
      <c r="B392" s="109"/>
      <c r="C392" s="110"/>
      <c r="D392" s="110"/>
      <c r="E392" s="110"/>
      <c r="F392" s="110"/>
      <c r="G392" s="110" t="s">
        <v>1553</v>
      </c>
      <c r="H392" s="110" t="s">
        <v>14</v>
      </c>
      <c r="I392" s="111" t="s">
        <v>68</v>
      </c>
      <c r="J392" s="110" t="s">
        <v>9</v>
      </c>
      <c r="K392" s="110" t="s">
        <v>10</v>
      </c>
      <c r="L392" s="110" t="s">
        <v>10</v>
      </c>
      <c r="M392" s="110" t="s">
        <v>11</v>
      </c>
      <c r="N392" s="9">
        <v>181917.75</v>
      </c>
      <c r="O392" s="9">
        <v>0</v>
      </c>
      <c r="P392" s="9">
        <f t="shared" si="10"/>
        <v>181917.75</v>
      </c>
      <c r="Q392" s="112" t="s">
        <v>1</v>
      </c>
      <c r="R392" s="113" t="s">
        <v>4</v>
      </c>
      <c r="S392" s="113"/>
      <c r="T392" s="113" t="s">
        <v>255</v>
      </c>
      <c r="U392" s="110"/>
      <c r="V392" s="110"/>
      <c r="W392" s="110"/>
      <c r="X392" s="110"/>
      <c r="Y392" s="114">
        <v>42005</v>
      </c>
      <c r="Z392" s="110"/>
      <c r="AA392" s="110"/>
      <c r="AB392" s="110"/>
      <c r="AC392" s="115" t="s">
        <v>1554</v>
      </c>
    </row>
    <row r="393" spans="2:29" ht="15" customHeight="1">
      <c r="B393" s="109"/>
      <c r="C393" s="110"/>
      <c r="D393" s="110"/>
      <c r="E393" s="110"/>
      <c r="F393" s="110"/>
      <c r="G393" s="110" t="s">
        <v>1553</v>
      </c>
      <c r="H393" s="110" t="s">
        <v>14</v>
      </c>
      <c r="I393" s="111" t="s">
        <v>68</v>
      </c>
      <c r="J393" s="110" t="s">
        <v>9</v>
      </c>
      <c r="K393" s="110" t="s">
        <v>10</v>
      </c>
      <c r="L393" s="110" t="s">
        <v>10</v>
      </c>
      <c r="M393" s="110" t="s">
        <v>11</v>
      </c>
      <c r="N393" s="9">
        <v>151031.29</v>
      </c>
      <c r="O393" s="9">
        <v>0</v>
      </c>
      <c r="P393" s="9">
        <f t="shared" si="10"/>
        <v>151031.29</v>
      </c>
      <c r="Q393" s="112" t="s">
        <v>1</v>
      </c>
      <c r="R393" s="113" t="s">
        <v>4</v>
      </c>
      <c r="S393" s="113"/>
      <c r="T393" s="113" t="s">
        <v>125</v>
      </c>
      <c r="U393" s="110"/>
      <c r="V393" s="110"/>
      <c r="W393" s="110"/>
      <c r="X393" s="110"/>
      <c r="Y393" s="114">
        <v>42005</v>
      </c>
      <c r="Z393" s="110"/>
      <c r="AA393" s="110"/>
      <c r="AB393" s="110"/>
      <c r="AC393" s="115" t="s">
        <v>1554</v>
      </c>
    </row>
    <row r="394" spans="2:29" ht="15" customHeight="1">
      <c r="B394" s="109"/>
      <c r="C394" s="110"/>
      <c r="D394" s="110"/>
      <c r="E394" s="110"/>
      <c r="F394" s="110"/>
      <c r="G394" s="110" t="s">
        <v>1553</v>
      </c>
      <c r="H394" s="110" t="s">
        <v>14</v>
      </c>
      <c r="I394" s="111" t="s">
        <v>68</v>
      </c>
      <c r="J394" s="110" t="s">
        <v>9</v>
      </c>
      <c r="K394" s="110" t="s">
        <v>10</v>
      </c>
      <c r="L394" s="110" t="s">
        <v>10</v>
      </c>
      <c r="M394" s="110" t="s">
        <v>11</v>
      </c>
      <c r="N394" s="9">
        <v>326590.96000000002</v>
      </c>
      <c r="O394" s="9">
        <v>0</v>
      </c>
      <c r="P394" s="9">
        <f t="shared" si="10"/>
        <v>326590.96000000002</v>
      </c>
      <c r="Q394" s="112" t="s">
        <v>1</v>
      </c>
      <c r="R394" s="113" t="s">
        <v>4</v>
      </c>
      <c r="S394" s="113"/>
      <c r="T394" s="113" t="s">
        <v>256</v>
      </c>
      <c r="U394" s="110"/>
      <c r="V394" s="110"/>
      <c r="W394" s="110"/>
      <c r="X394" s="110"/>
      <c r="Y394" s="114">
        <v>42005</v>
      </c>
      <c r="Z394" s="110"/>
      <c r="AA394" s="110"/>
      <c r="AB394" s="110"/>
      <c r="AC394" s="115" t="s">
        <v>1554</v>
      </c>
    </row>
    <row r="395" spans="2:29" ht="15" customHeight="1">
      <c r="B395" s="109"/>
      <c r="C395" s="110"/>
      <c r="D395" s="110"/>
      <c r="E395" s="110"/>
      <c r="F395" s="110"/>
      <c r="G395" s="110" t="s">
        <v>1553</v>
      </c>
      <c r="H395" s="110" t="s">
        <v>14</v>
      </c>
      <c r="I395" s="111" t="s">
        <v>68</v>
      </c>
      <c r="J395" s="110" t="s">
        <v>9</v>
      </c>
      <c r="K395" s="110" t="s">
        <v>10</v>
      </c>
      <c r="L395" s="110" t="s">
        <v>10</v>
      </c>
      <c r="M395" s="110" t="s">
        <v>11</v>
      </c>
      <c r="N395" s="9">
        <v>118114.56</v>
      </c>
      <c r="O395" s="9">
        <v>0</v>
      </c>
      <c r="P395" s="9">
        <f t="shared" si="10"/>
        <v>118114.56</v>
      </c>
      <c r="Q395" s="112" t="s">
        <v>1</v>
      </c>
      <c r="R395" s="113" t="s">
        <v>4</v>
      </c>
      <c r="S395" s="113"/>
      <c r="T395" s="113" t="s">
        <v>257</v>
      </c>
      <c r="U395" s="110"/>
      <c r="V395" s="110"/>
      <c r="W395" s="110"/>
      <c r="X395" s="110"/>
      <c r="Y395" s="114">
        <v>42005</v>
      </c>
      <c r="Z395" s="110"/>
      <c r="AA395" s="110"/>
      <c r="AB395" s="110"/>
      <c r="AC395" s="115" t="s">
        <v>1554</v>
      </c>
    </row>
    <row r="396" spans="2:29" ht="15" customHeight="1">
      <c r="B396" s="109"/>
      <c r="C396" s="110"/>
      <c r="D396" s="110"/>
      <c r="E396" s="110"/>
      <c r="F396" s="110"/>
      <c r="G396" s="110" t="s">
        <v>1553</v>
      </c>
      <c r="H396" s="110" t="s">
        <v>14</v>
      </c>
      <c r="I396" s="111" t="s">
        <v>68</v>
      </c>
      <c r="J396" s="110" t="s">
        <v>9</v>
      </c>
      <c r="K396" s="110" t="s">
        <v>10</v>
      </c>
      <c r="L396" s="110" t="s">
        <v>10</v>
      </c>
      <c r="M396" s="110" t="s">
        <v>11</v>
      </c>
      <c r="N396" s="9">
        <v>6240.8</v>
      </c>
      <c r="O396" s="9">
        <v>0</v>
      </c>
      <c r="P396" s="9">
        <f t="shared" si="10"/>
        <v>6240.8</v>
      </c>
      <c r="Q396" s="112" t="s">
        <v>1</v>
      </c>
      <c r="R396" s="113" t="s">
        <v>4</v>
      </c>
      <c r="S396" s="113"/>
      <c r="T396" s="113" t="s">
        <v>320</v>
      </c>
      <c r="U396" s="110"/>
      <c r="V396" s="110"/>
      <c r="W396" s="110"/>
      <c r="X396" s="110"/>
      <c r="Y396" s="114">
        <v>42005</v>
      </c>
      <c r="Z396" s="110"/>
      <c r="AA396" s="110"/>
      <c r="AB396" s="110"/>
      <c r="AC396" s="115" t="s">
        <v>1554</v>
      </c>
    </row>
    <row r="397" spans="2:29" ht="15" customHeight="1">
      <c r="B397" s="109"/>
      <c r="C397" s="110"/>
      <c r="D397" s="110"/>
      <c r="E397" s="110"/>
      <c r="F397" s="110"/>
      <c r="G397" s="110" t="s">
        <v>1553</v>
      </c>
      <c r="H397" s="110" t="s">
        <v>14</v>
      </c>
      <c r="I397" s="111" t="s">
        <v>68</v>
      </c>
      <c r="J397" s="110" t="s">
        <v>9</v>
      </c>
      <c r="K397" s="110" t="s">
        <v>10</v>
      </c>
      <c r="L397" s="110" t="s">
        <v>10</v>
      </c>
      <c r="M397" s="110" t="s">
        <v>11</v>
      </c>
      <c r="N397" s="9">
        <v>663.55</v>
      </c>
      <c r="O397" s="9">
        <v>0</v>
      </c>
      <c r="P397" s="9">
        <f t="shared" si="10"/>
        <v>663.55</v>
      </c>
      <c r="Q397" s="112" t="s">
        <v>1</v>
      </c>
      <c r="R397" s="113" t="s">
        <v>4</v>
      </c>
      <c r="S397" s="113"/>
      <c r="T397" s="113" t="s">
        <v>321</v>
      </c>
      <c r="U397" s="110"/>
      <c r="V397" s="110"/>
      <c r="W397" s="110"/>
      <c r="X397" s="110"/>
      <c r="Y397" s="114">
        <v>42005</v>
      </c>
      <c r="Z397" s="110"/>
      <c r="AA397" s="110"/>
      <c r="AB397" s="110"/>
      <c r="AC397" s="115" t="s">
        <v>1554</v>
      </c>
    </row>
    <row r="398" spans="2:29" ht="15" customHeight="1">
      <c r="B398" s="109"/>
      <c r="C398" s="110"/>
      <c r="D398" s="110"/>
      <c r="E398" s="110"/>
      <c r="F398" s="110"/>
      <c r="G398" s="110" t="s">
        <v>1553</v>
      </c>
      <c r="H398" s="110" t="s">
        <v>14</v>
      </c>
      <c r="I398" s="111" t="s">
        <v>68</v>
      </c>
      <c r="J398" s="110" t="s">
        <v>9</v>
      </c>
      <c r="K398" s="110" t="s">
        <v>10</v>
      </c>
      <c r="L398" s="110" t="s">
        <v>10</v>
      </c>
      <c r="M398" s="110" t="s">
        <v>11</v>
      </c>
      <c r="N398" s="9">
        <v>9490.7999999999993</v>
      </c>
      <c r="O398" s="9">
        <v>0</v>
      </c>
      <c r="P398" s="9">
        <f t="shared" si="10"/>
        <v>9490.7999999999993</v>
      </c>
      <c r="Q398" s="112" t="s">
        <v>1</v>
      </c>
      <c r="R398" s="113" t="s">
        <v>4</v>
      </c>
      <c r="S398" s="113"/>
      <c r="T398" s="113" t="s">
        <v>322</v>
      </c>
      <c r="U398" s="110"/>
      <c r="V398" s="110"/>
      <c r="W398" s="110"/>
      <c r="X398" s="110"/>
      <c r="Y398" s="114">
        <v>42005</v>
      </c>
      <c r="Z398" s="110"/>
      <c r="AA398" s="110"/>
      <c r="AB398" s="110"/>
      <c r="AC398" s="115" t="s">
        <v>1554</v>
      </c>
    </row>
    <row r="399" spans="2:29" ht="15" customHeight="1">
      <c r="B399" s="109"/>
      <c r="C399" s="110"/>
      <c r="D399" s="110"/>
      <c r="E399" s="110"/>
      <c r="F399" s="110"/>
      <c r="G399" s="110" t="s">
        <v>1553</v>
      </c>
      <c r="H399" s="110" t="s">
        <v>14</v>
      </c>
      <c r="I399" s="111" t="s">
        <v>68</v>
      </c>
      <c r="J399" s="110" t="s">
        <v>9</v>
      </c>
      <c r="K399" s="110" t="s">
        <v>10</v>
      </c>
      <c r="L399" s="110" t="s">
        <v>10</v>
      </c>
      <c r="M399" s="110" t="s">
        <v>11</v>
      </c>
      <c r="N399" s="9">
        <v>812832.67</v>
      </c>
      <c r="O399" s="9">
        <v>0</v>
      </c>
      <c r="P399" s="9">
        <f t="shared" si="10"/>
        <v>812832.67</v>
      </c>
      <c r="Q399" s="112" t="s">
        <v>1</v>
      </c>
      <c r="R399" s="113" t="s">
        <v>4</v>
      </c>
      <c r="S399" s="113"/>
      <c r="T399" s="113" t="s">
        <v>258</v>
      </c>
      <c r="U399" s="110"/>
      <c r="V399" s="110"/>
      <c r="W399" s="110"/>
      <c r="X399" s="110"/>
      <c r="Y399" s="114">
        <v>42005</v>
      </c>
      <c r="Z399" s="110"/>
      <c r="AA399" s="110"/>
      <c r="AB399" s="110"/>
      <c r="AC399" s="115" t="s">
        <v>1554</v>
      </c>
    </row>
    <row r="400" spans="2:29" ht="15" customHeight="1">
      <c r="B400" s="109"/>
      <c r="C400" s="110"/>
      <c r="D400" s="110"/>
      <c r="E400" s="110"/>
      <c r="F400" s="110"/>
      <c r="G400" s="110" t="s">
        <v>1553</v>
      </c>
      <c r="H400" s="110" t="s">
        <v>14</v>
      </c>
      <c r="I400" s="111" t="s">
        <v>68</v>
      </c>
      <c r="J400" s="110" t="s">
        <v>9</v>
      </c>
      <c r="K400" s="110" t="s">
        <v>10</v>
      </c>
      <c r="L400" s="110" t="s">
        <v>10</v>
      </c>
      <c r="M400" s="110" t="s">
        <v>11</v>
      </c>
      <c r="N400" s="9">
        <v>916207.26</v>
      </c>
      <c r="O400" s="9">
        <v>0</v>
      </c>
      <c r="P400" s="9">
        <f t="shared" si="10"/>
        <v>916207.26</v>
      </c>
      <c r="Q400" s="112" t="s">
        <v>1</v>
      </c>
      <c r="R400" s="113" t="s">
        <v>4</v>
      </c>
      <c r="S400" s="113"/>
      <c r="T400" s="113" t="s">
        <v>259</v>
      </c>
      <c r="U400" s="110"/>
      <c r="V400" s="110"/>
      <c r="W400" s="110"/>
      <c r="X400" s="110"/>
      <c r="Y400" s="114">
        <v>42005</v>
      </c>
      <c r="Z400" s="110"/>
      <c r="AA400" s="110"/>
      <c r="AB400" s="110"/>
      <c r="AC400" s="115" t="s">
        <v>1554</v>
      </c>
    </row>
    <row r="401" spans="2:29" ht="15" customHeight="1">
      <c r="B401" s="109"/>
      <c r="C401" s="110"/>
      <c r="D401" s="110"/>
      <c r="E401" s="110"/>
      <c r="F401" s="110"/>
      <c r="G401" s="110" t="s">
        <v>1553</v>
      </c>
      <c r="H401" s="110" t="s">
        <v>14</v>
      </c>
      <c r="I401" s="111" t="s">
        <v>68</v>
      </c>
      <c r="J401" s="110" t="s">
        <v>9</v>
      </c>
      <c r="K401" s="110" t="s">
        <v>10</v>
      </c>
      <c r="L401" s="110" t="s">
        <v>10</v>
      </c>
      <c r="M401" s="110" t="s">
        <v>11</v>
      </c>
      <c r="N401" s="9">
        <v>167157.76999999999</v>
      </c>
      <c r="O401" s="9">
        <v>0</v>
      </c>
      <c r="P401" s="9">
        <f t="shared" si="10"/>
        <v>167157.76999999999</v>
      </c>
      <c r="Q401" s="112" t="s">
        <v>1</v>
      </c>
      <c r="R401" s="113" t="s">
        <v>4</v>
      </c>
      <c r="S401" s="113"/>
      <c r="T401" s="113" t="s">
        <v>260</v>
      </c>
      <c r="U401" s="110"/>
      <c r="V401" s="110"/>
      <c r="W401" s="110"/>
      <c r="X401" s="110"/>
      <c r="Y401" s="114">
        <v>42005</v>
      </c>
      <c r="Z401" s="110"/>
      <c r="AA401" s="110"/>
      <c r="AB401" s="110"/>
      <c r="AC401" s="115" t="s">
        <v>1554</v>
      </c>
    </row>
    <row r="402" spans="2:29" ht="15" customHeight="1">
      <c r="B402" s="109"/>
      <c r="C402" s="110"/>
      <c r="D402" s="110"/>
      <c r="E402" s="110"/>
      <c r="F402" s="110"/>
      <c r="G402" s="110" t="s">
        <v>1553</v>
      </c>
      <c r="H402" s="110" t="s">
        <v>14</v>
      </c>
      <c r="I402" s="111" t="s">
        <v>68</v>
      </c>
      <c r="J402" s="110" t="s">
        <v>9</v>
      </c>
      <c r="K402" s="110" t="s">
        <v>10</v>
      </c>
      <c r="L402" s="110" t="s">
        <v>10</v>
      </c>
      <c r="M402" s="110" t="s">
        <v>11</v>
      </c>
      <c r="N402" s="9">
        <v>140399.66</v>
      </c>
      <c r="O402" s="9">
        <v>0</v>
      </c>
      <c r="P402" s="9">
        <f t="shared" si="10"/>
        <v>140399.66</v>
      </c>
      <c r="Q402" s="112" t="s">
        <v>1</v>
      </c>
      <c r="R402" s="113" t="s">
        <v>4</v>
      </c>
      <c r="S402" s="113"/>
      <c r="T402" s="113" t="s">
        <v>261</v>
      </c>
      <c r="U402" s="110"/>
      <c r="V402" s="110"/>
      <c r="W402" s="110"/>
      <c r="X402" s="110"/>
      <c r="Y402" s="114">
        <v>42005</v>
      </c>
      <c r="Z402" s="110"/>
      <c r="AA402" s="110"/>
      <c r="AB402" s="110"/>
      <c r="AC402" s="115" t="s">
        <v>1554</v>
      </c>
    </row>
    <row r="403" spans="2:29" ht="15" customHeight="1">
      <c r="B403" s="109"/>
      <c r="C403" s="110"/>
      <c r="D403" s="110"/>
      <c r="E403" s="110"/>
      <c r="F403" s="110"/>
      <c r="G403" s="110" t="s">
        <v>1553</v>
      </c>
      <c r="H403" s="110" t="s">
        <v>14</v>
      </c>
      <c r="I403" s="111" t="s">
        <v>68</v>
      </c>
      <c r="J403" s="110" t="s">
        <v>9</v>
      </c>
      <c r="K403" s="110" t="s">
        <v>10</v>
      </c>
      <c r="L403" s="110" t="s">
        <v>10</v>
      </c>
      <c r="M403" s="110" t="s">
        <v>11</v>
      </c>
      <c r="N403" s="9">
        <v>572904.80000000005</v>
      </c>
      <c r="O403" s="9">
        <v>0</v>
      </c>
      <c r="P403" s="9">
        <f t="shared" si="10"/>
        <v>572904.80000000005</v>
      </c>
      <c r="Q403" s="112" t="s">
        <v>1</v>
      </c>
      <c r="R403" s="113" t="s">
        <v>4</v>
      </c>
      <c r="S403" s="113"/>
      <c r="T403" s="113" t="s">
        <v>262</v>
      </c>
      <c r="U403" s="110"/>
      <c r="V403" s="110"/>
      <c r="W403" s="110"/>
      <c r="X403" s="110"/>
      <c r="Y403" s="114">
        <v>42005</v>
      </c>
      <c r="Z403" s="110"/>
      <c r="AA403" s="110"/>
      <c r="AB403" s="110"/>
      <c r="AC403" s="115" t="s">
        <v>1554</v>
      </c>
    </row>
    <row r="404" spans="2:29" ht="15" customHeight="1">
      <c r="B404" s="109"/>
      <c r="C404" s="110"/>
      <c r="D404" s="110"/>
      <c r="E404" s="110"/>
      <c r="F404" s="110"/>
      <c r="G404" s="110" t="s">
        <v>1553</v>
      </c>
      <c r="H404" s="110" t="s">
        <v>14</v>
      </c>
      <c r="I404" s="111" t="s">
        <v>68</v>
      </c>
      <c r="J404" s="110" t="s">
        <v>9</v>
      </c>
      <c r="K404" s="110" t="s">
        <v>10</v>
      </c>
      <c r="L404" s="110" t="s">
        <v>10</v>
      </c>
      <c r="M404" s="110" t="s">
        <v>11</v>
      </c>
      <c r="N404" s="9">
        <v>323514.5</v>
      </c>
      <c r="O404" s="9">
        <v>0</v>
      </c>
      <c r="P404" s="9">
        <f t="shared" si="10"/>
        <v>323514.5</v>
      </c>
      <c r="Q404" s="112" t="s">
        <v>1</v>
      </c>
      <c r="R404" s="113" t="s">
        <v>4</v>
      </c>
      <c r="S404" s="113"/>
      <c r="T404" s="113" t="s">
        <v>758</v>
      </c>
      <c r="U404" s="110"/>
      <c r="V404" s="110"/>
      <c r="W404" s="110"/>
      <c r="X404" s="110"/>
      <c r="Y404" s="114">
        <v>42005</v>
      </c>
      <c r="Z404" s="110"/>
      <c r="AA404" s="110"/>
      <c r="AB404" s="110"/>
      <c r="AC404" s="115" t="s">
        <v>1554</v>
      </c>
    </row>
    <row r="405" spans="2:29" ht="15" customHeight="1">
      <c r="B405" s="109"/>
      <c r="C405" s="110"/>
      <c r="D405" s="110"/>
      <c r="E405" s="110"/>
      <c r="F405" s="110"/>
      <c r="G405" s="110" t="s">
        <v>1553</v>
      </c>
      <c r="H405" s="110" t="s">
        <v>14</v>
      </c>
      <c r="I405" s="111" t="s">
        <v>68</v>
      </c>
      <c r="J405" s="110" t="s">
        <v>9</v>
      </c>
      <c r="K405" s="110" t="s">
        <v>10</v>
      </c>
      <c r="L405" s="110" t="s">
        <v>10</v>
      </c>
      <c r="M405" s="110" t="s">
        <v>11</v>
      </c>
      <c r="N405" s="9">
        <v>365168.2</v>
      </c>
      <c r="O405" s="9">
        <v>0</v>
      </c>
      <c r="P405" s="9">
        <f t="shared" si="10"/>
        <v>365168.2</v>
      </c>
      <c r="Q405" s="112" t="s">
        <v>1</v>
      </c>
      <c r="R405" s="113" t="s">
        <v>4</v>
      </c>
      <c r="S405" s="113"/>
      <c r="T405" s="113" t="s">
        <v>263</v>
      </c>
      <c r="U405" s="110"/>
      <c r="V405" s="110"/>
      <c r="W405" s="110"/>
      <c r="X405" s="110"/>
      <c r="Y405" s="114">
        <v>42005</v>
      </c>
      <c r="Z405" s="110"/>
      <c r="AA405" s="110"/>
      <c r="AB405" s="110"/>
      <c r="AC405" s="115" t="s">
        <v>1554</v>
      </c>
    </row>
    <row r="406" spans="2:29" ht="15" customHeight="1">
      <c r="B406" s="109"/>
      <c r="C406" s="110"/>
      <c r="D406" s="110"/>
      <c r="E406" s="110"/>
      <c r="F406" s="110"/>
      <c r="G406" s="110" t="s">
        <v>1553</v>
      </c>
      <c r="H406" s="110" t="s">
        <v>14</v>
      </c>
      <c r="I406" s="111" t="s">
        <v>68</v>
      </c>
      <c r="J406" s="110" t="s">
        <v>9</v>
      </c>
      <c r="K406" s="110" t="s">
        <v>10</v>
      </c>
      <c r="L406" s="110" t="s">
        <v>10</v>
      </c>
      <c r="M406" s="110" t="s">
        <v>11</v>
      </c>
      <c r="N406" s="9">
        <v>19535</v>
      </c>
      <c r="O406" s="9">
        <v>0</v>
      </c>
      <c r="P406" s="9">
        <f t="shared" si="10"/>
        <v>19535</v>
      </c>
      <c r="Q406" s="112" t="s">
        <v>1</v>
      </c>
      <c r="R406" s="113" t="s">
        <v>4</v>
      </c>
      <c r="S406" s="113"/>
      <c r="T406" s="113" t="s">
        <v>264</v>
      </c>
      <c r="U406" s="110"/>
      <c r="V406" s="110"/>
      <c r="W406" s="110"/>
      <c r="X406" s="110"/>
      <c r="Y406" s="114">
        <v>42005</v>
      </c>
      <c r="Z406" s="110"/>
      <c r="AA406" s="110"/>
      <c r="AB406" s="110"/>
      <c r="AC406" s="115" t="s">
        <v>1554</v>
      </c>
    </row>
    <row r="407" spans="2:29" ht="15" customHeight="1">
      <c r="B407" s="109"/>
      <c r="C407" s="110"/>
      <c r="D407" s="110"/>
      <c r="E407" s="110"/>
      <c r="F407" s="110"/>
      <c r="G407" s="110" t="s">
        <v>1553</v>
      </c>
      <c r="H407" s="110" t="s">
        <v>14</v>
      </c>
      <c r="I407" s="111" t="s">
        <v>68</v>
      </c>
      <c r="J407" s="110" t="s">
        <v>9</v>
      </c>
      <c r="K407" s="110" t="s">
        <v>10</v>
      </c>
      <c r="L407" s="110" t="s">
        <v>10</v>
      </c>
      <c r="M407" s="110" t="s">
        <v>11</v>
      </c>
      <c r="N407" s="9">
        <v>271611.59000000003</v>
      </c>
      <c r="O407" s="9">
        <v>0</v>
      </c>
      <c r="P407" s="9">
        <f t="shared" si="10"/>
        <v>271611.59000000003</v>
      </c>
      <c r="Q407" s="112" t="s">
        <v>1</v>
      </c>
      <c r="R407" s="113" t="s">
        <v>4</v>
      </c>
      <c r="S407" s="113"/>
      <c r="T407" s="113" t="s">
        <v>265</v>
      </c>
      <c r="U407" s="110"/>
      <c r="V407" s="110"/>
      <c r="W407" s="110"/>
      <c r="X407" s="110"/>
      <c r="Y407" s="114">
        <v>42005</v>
      </c>
      <c r="Z407" s="110"/>
      <c r="AA407" s="110"/>
      <c r="AB407" s="110"/>
      <c r="AC407" s="115" t="s">
        <v>1554</v>
      </c>
    </row>
    <row r="408" spans="2:29" ht="15" customHeight="1">
      <c r="B408" s="109"/>
      <c r="C408" s="110"/>
      <c r="D408" s="110"/>
      <c r="E408" s="110"/>
      <c r="F408" s="110"/>
      <c r="G408" s="110" t="s">
        <v>1553</v>
      </c>
      <c r="H408" s="110" t="s">
        <v>14</v>
      </c>
      <c r="I408" s="111" t="s">
        <v>68</v>
      </c>
      <c r="J408" s="110" t="s">
        <v>9</v>
      </c>
      <c r="K408" s="110" t="s">
        <v>10</v>
      </c>
      <c r="L408" s="110" t="s">
        <v>10</v>
      </c>
      <c r="M408" s="110" t="s">
        <v>11</v>
      </c>
      <c r="N408" s="9">
        <v>74686.5</v>
      </c>
      <c r="O408" s="9">
        <v>0</v>
      </c>
      <c r="P408" s="9">
        <f t="shared" si="10"/>
        <v>74686.5</v>
      </c>
      <c r="Q408" s="112" t="s">
        <v>1</v>
      </c>
      <c r="R408" s="113" t="s">
        <v>4</v>
      </c>
      <c r="S408" s="113"/>
      <c r="T408" s="113" t="s">
        <v>266</v>
      </c>
      <c r="U408" s="110"/>
      <c r="V408" s="110"/>
      <c r="W408" s="110"/>
      <c r="X408" s="110"/>
      <c r="Y408" s="114">
        <v>42005</v>
      </c>
      <c r="Z408" s="110"/>
      <c r="AA408" s="110"/>
      <c r="AB408" s="110"/>
      <c r="AC408" s="115" t="s">
        <v>1554</v>
      </c>
    </row>
    <row r="409" spans="2:29" ht="15" customHeight="1">
      <c r="B409" s="109"/>
      <c r="C409" s="110"/>
      <c r="D409" s="110"/>
      <c r="E409" s="110"/>
      <c r="F409" s="110"/>
      <c r="G409" s="110" t="s">
        <v>1553</v>
      </c>
      <c r="H409" s="110" t="s">
        <v>14</v>
      </c>
      <c r="I409" s="111" t="s">
        <v>68</v>
      </c>
      <c r="J409" s="110" t="s">
        <v>9</v>
      </c>
      <c r="K409" s="110" t="s">
        <v>10</v>
      </c>
      <c r="L409" s="110" t="s">
        <v>10</v>
      </c>
      <c r="M409" s="110" t="s">
        <v>11</v>
      </c>
      <c r="N409" s="9">
        <v>70129.53</v>
      </c>
      <c r="O409" s="9">
        <v>0</v>
      </c>
      <c r="P409" s="9">
        <f t="shared" si="10"/>
        <v>70129.53</v>
      </c>
      <c r="Q409" s="112" t="s">
        <v>1</v>
      </c>
      <c r="R409" s="113" t="s">
        <v>4</v>
      </c>
      <c r="S409" s="113"/>
      <c r="T409" s="113" t="s">
        <v>267</v>
      </c>
      <c r="U409" s="110"/>
      <c r="V409" s="110"/>
      <c r="W409" s="110"/>
      <c r="X409" s="110"/>
      <c r="Y409" s="114">
        <v>42005</v>
      </c>
      <c r="Z409" s="110"/>
      <c r="AA409" s="110"/>
      <c r="AB409" s="110"/>
      <c r="AC409" s="115" t="s">
        <v>1554</v>
      </c>
    </row>
    <row r="410" spans="2:29" ht="15" customHeight="1">
      <c r="B410" s="109"/>
      <c r="C410" s="110"/>
      <c r="D410" s="110"/>
      <c r="E410" s="110"/>
      <c r="F410" s="110"/>
      <c r="G410" s="110" t="s">
        <v>1553</v>
      </c>
      <c r="H410" s="110" t="s">
        <v>14</v>
      </c>
      <c r="I410" s="111" t="s">
        <v>68</v>
      </c>
      <c r="J410" s="110" t="s">
        <v>9</v>
      </c>
      <c r="K410" s="110" t="s">
        <v>10</v>
      </c>
      <c r="L410" s="110" t="s">
        <v>10</v>
      </c>
      <c r="M410" s="110" t="s">
        <v>11</v>
      </c>
      <c r="N410" s="9">
        <v>79988.639999999999</v>
      </c>
      <c r="O410" s="9">
        <v>0</v>
      </c>
      <c r="P410" s="9">
        <f t="shared" si="10"/>
        <v>79988.639999999999</v>
      </c>
      <c r="Q410" s="112" t="s">
        <v>1</v>
      </c>
      <c r="R410" s="113" t="s">
        <v>4</v>
      </c>
      <c r="S410" s="113"/>
      <c r="T410" s="113" t="s">
        <v>268</v>
      </c>
      <c r="U410" s="110"/>
      <c r="V410" s="110"/>
      <c r="W410" s="110"/>
      <c r="X410" s="110"/>
      <c r="Y410" s="114">
        <v>42005</v>
      </c>
      <c r="Z410" s="110"/>
      <c r="AA410" s="110"/>
      <c r="AB410" s="110"/>
      <c r="AC410" s="115" t="s">
        <v>1554</v>
      </c>
    </row>
    <row r="411" spans="2:29" ht="15" customHeight="1">
      <c r="B411" s="109"/>
      <c r="C411" s="110"/>
      <c r="D411" s="110"/>
      <c r="E411" s="110"/>
      <c r="F411" s="110"/>
      <c r="G411" s="110" t="s">
        <v>1553</v>
      </c>
      <c r="H411" s="110" t="s">
        <v>14</v>
      </c>
      <c r="I411" s="111" t="s">
        <v>68</v>
      </c>
      <c r="J411" s="110" t="s">
        <v>9</v>
      </c>
      <c r="K411" s="110" t="s">
        <v>10</v>
      </c>
      <c r="L411" s="110" t="s">
        <v>10</v>
      </c>
      <c r="M411" s="110" t="s">
        <v>11</v>
      </c>
      <c r="N411" s="9">
        <v>21571.8</v>
      </c>
      <c r="O411" s="9">
        <v>0</v>
      </c>
      <c r="P411" s="9">
        <f t="shared" si="10"/>
        <v>21571.8</v>
      </c>
      <c r="Q411" s="112" t="s">
        <v>1</v>
      </c>
      <c r="R411" s="113" t="s">
        <v>4</v>
      </c>
      <c r="S411" s="113"/>
      <c r="T411" s="113" t="s">
        <v>269</v>
      </c>
      <c r="U411" s="110"/>
      <c r="V411" s="110"/>
      <c r="W411" s="110"/>
      <c r="X411" s="110"/>
      <c r="Y411" s="114">
        <v>42005</v>
      </c>
      <c r="Z411" s="110"/>
      <c r="AA411" s="110"/>
      <c r="AB411" s="110"/>
      <c r="AC411" s="115" t="s">
        <v>1554</v>
      </c>
    </row>
    <row r="412" spans="2:29" ht="15" customHeight="1">
      <c r="B412" s="109"/>
      <c r="C412" s="110"/>
      <c r="D412" s="110"/>
      <c r="E412" s="110"/>
      <c r="F412" s="110"/>
      <c r="G412" s="110" t="s">
        <v>1553</v>
      </c>
      <c r="H412" s="110" t="s">
        <v>14</v>
      </c>
      <c r="I412" s="111" t="s">
        <v>68</v>
      </c>
      <c r="J412" s="110" t="s">
        <v>9</v>
      </c>
      <c r="K412" s="110" t="s">
        <v>10</v>
      </c>
      <c r="L412" s="110" t="s">
        <v>10</v>
      </c>
      <c r="M412" s="110" t="s">
        <v>11</v>
      </c>
      <c r="N412" s="9">
        <v>380579.01</v>
      </c>
      <c r="O412" s="9">
        <v>0</v>
      </c>
      <c r="P412" s="9">
        <f t="shared" si="10"/>
        <v>380579.01</v>
      </c>
      <c r="Q412" s="112" t="s">
        <v>1</v>
      </c>
      <c r="R412" s="113" t="s">
        <v>4</v>
      </c>
      <c r="S412" s="113"/>
      <c r="T412" s="113" t="s">
        <v>270</v>
      </c>
      <c r="U412" s="110"/>
      <c r="V412" s="110"/>
      <c r="W412" s="110"/>
      <c r="X412" s="110"/>
      <c r="Y412" s="114">
        <v>42005</v>
      </c>
      <c r="Z412" s="110"/>
      <c r="AA412" s="110"/>
      <c r="AB412" s="110"/>
      <c r="AC412" s="115" t="s">
        <v>1554</v>
      </c>
    </row>
    <row r="413" spans="2:29" ht="15" customHeight="1">
      <c r="B413" s="109"/>
      <c r="C413" s="110"/>
      <c r="D413" s="110"/>
      <c r="E413" s="110"/>
      <c r="F413" s="110"/>
      <c r="G413" s="110" t="s">
        <v>1553</v>
      </c>
      <c r="H413" s="110" t="s">
        <v>14</v>
      </c>
      <c r="I413" s="111" t="s">
        <v>68</v>
      </c>
      <c r="J413" s="110" t="s">
        <v>9</v>
      </c>
      <c r="K413" s="110" t="s">
        <v>10</v>
      </c>
      <c r="L413" s="110" t="s">
        <v>10</v>
      </c>
      <c r="M413" s="110" t="s">
        <v>11</v>
      </c>
      <c r="N413" s="9">
        <v>990</v>
      </c>
      <c r="O413" s="9">
        <v>0</v>
      </c>
      <c r="P413" s="9">
        <f t="shared" si="10"/>
        <v>990</v>
      </c>
      <c r="Q413" s="112" t="s">
        <v>1</v>
      </c>
      <c r="R413" s="113" t="s">
        <v>4</v>
      </c>
      <c r="S413" s="113"/>
      <c r="T413" s="113" t="s">
        <v>760</v>
      </c>
      <c r="U413" s="110"/>
      <c r="V413" s="110"/>
      <c r="W413" s="110"/>
      <c r="X413" s="110"/>
      <c r="Y413" s="114">
        <v>42005</v>
      </c>
      <c r="Z413" s="110"/>
      <c r="AA413" s="110"/>
      <c r="AB413" s="110"/>
      <c r="AC413" s="115" t="s">
        <v>1554</v>
      </c>
    </row>
    <row r="414" spans="2:29" ht="15" customHeight="1">
      <c r="B414" s="109"/>
      <c r="C414" s="110"/>
      <c r="D414" s="110"/>
      <c r="E414" s="110"/>
      <c r="F414" s="110"/>
      <c r="G414" s="110" t="s">
        <v>1553</v>
      </c>
      <c r="H414" s="110" t="s">
        <v>14</v>
      </c>
      <c r="I414" s="111" t="s">
        <v>68</v>
      </c>
      <c r="J414" s="110" t="s">
        <v>9</v>
      </c>
      <c r="K414" s="110" t="s">
        <v>10</v>
      </c>
      <c r="L414" s="110" t="s">
        <v>10</v>
      </c>
      <c r="M414" s="110" t="s">
        <v>11</v>
      </c>
      <c r="N414" s="9">
        <v>16421.41</v>
      </c>
      <c r="O414" s="9">
        <v>0</v>
      </c>
      <c r="P414" s="9">
        <f t="shared" si="10"/>
        <v>16421.41</v>
      </c>
      <c r="Q414" s="112" t="s">
        <v>1</v>
      </c>
      <c r="R414" s="113" t="s">
        <v>4</v>
      </c>
      <c r="S414" s="113"/>
      <c r="T414" s="113" t="s">
        <v>271</v>
      </c>
      <c r="U414" s="110"/>
      <c r="V414" s="110"/>
      <c r="W414" s="110"/>
      <c r="X414" s="110"/>
      <c r="Y414" s="114">
        <v>42005</v>
      </c>
      <c r="Z414" s="110"/>
      <c r="AA414" s="110"/>
      <c r="AB414" s="110"/>
      <c r="AC414" s="115" t="s">
        <v>1554</v>
      </c>
    </row>
    <row r="415" spans="2:29" ht="15" customHeight="1">
      <c r="B415" s="109"/>
      <c r="C415" s="110"/>
      <c r="D415" s="110"/>
      <c r="E415" s="110"/>
      <c r="F415" s="110"/>
      <c r="G415" s="110" t="s">
        <v>1553</v>
      </c>
      <c r="H415" s="110" t="s">
        <v>14</v>
      </c>
      <c r="I415" s="111" t="s">
        <v>68</v>
      </c>
      <c r="J415" s="110" t="s">
        <v>9</v>
      </c>
      <c r="K415" s="110" t="s">
        <v>10</v>
      </c>
      <c r="L415" s="110" t="s">
        <v>10</v>
      </c>
      <c r="M415" s="110" t="s">
        <v>11</v>
      </c>
      <c r="N415" s="9">
        <v>2440</v>
      </c>
      <c r="O415" s="9">
        <v>0</v>
      </c>
      <c r="P415" s="9">
        <f t="shared" si="10"/>
        <v>2440</v>
      </c>
      <c r="Q415" s="112" t="s">
        <v>1</v>
      </c>
      <c r="R415" s="113" t="s">
        <v>4</v>
      </c>
      <c r="S415" s="113"/>
      <c r="T415" s="113" t="s">
        <v>323</v>
      </c>
      <c r="U415" s="110"/>
      <c r="V415" s="110"/>
      <c r="W415" s="110"/>
      <c r="X415" s="110"/>
      <c r="Y415" s="114">
        <v>42005</v>
      </c>
      <c r="Z415" s="110"/>
      <c r="AA415" s="110"/>
      <c r="AB415" s="110"/>
      <c r="AC415" s="115" t="s">
        <v>1554</v>
      </c>
    </row>
    <row r="416" spans="2:29" ht="15" customHeight="1">
      <c r="B416" s="109"/>
      <c r="C416" s="110"/>
      <c r="D416" s="110"/>
      <c r="E416" s="110"/>
      <c r="F416" s="110"/>
      <c r="G416" s="110" t="s">
        <v>1553</v>
      </c>
      <c r="H416" s="110" t="s">
        <v>14</v>
      </c>
      <c r="I416" s="111" t="s">
        <v>68</v>
      </c>
      <c r="J416" s="110" t="s">
        <v>9</v>
      </c>
      <c r="K416" s="110" t="s">
        <v>10</v>
      </c>
      <c r="L416" s="110" t="s">
        <v>10</v>
      </c>
      <c r="M416" s="110" t="s">
        <v>11</v>
      </c>
      <c r="N416" s="9">
        <v>8583</v>
      </c>
      <c r="O416" s="9">
        <v>0</v>
      </c>
      <c r="P416" s="9">
        <f t="shared" si="10"/>
        <v>8583</v>
      </c>
      <c r="Q416" s="112" t="s">
        <v>1</v>
      </c>
      <c r="R416" s="113" t="s">
        <v>4</v>
      </c>
      <c r="S416" s="113"/>
      <c r="T416" s="113" t="s">
        <v>272</v>
      </c>
      <c r="U416" s="110"/>
      <c r="V416" s="110"/>
      <c r="W416" s="110"/>
      <c r="X416" s="110"/>
      <c r="Y416" s="114">
        <v>42005</v>
      </c>
      <c r="Z416" s="110"/>
      <c r="AA416" s="110"/>
      <c r="AB416" s="110"/>
      <c r="AC416" s="115" t="s">
        <v>1554</v>
      </c>
    </row>
    <row r="417" spans="2:29" ht="15" customHeight="1">
      <c r="B417" s="109"/>
      <c r="C417" s="110"/>
      <c r="D417" s="110"/>
      <c r="E417" s="110"/>
      <c r="F417" s="110"/>
      <c r="G417" s="110" t="s">
        <v>1553</v>
      </c>
      <c r="H417" s="110" t="s">
        <v>14</v>
      </c>
      <c r="I417" s="111" t="s">
        <v>68</v>
      </c>
      <c r="J417" s="110" t="s">
        <v>9</v>
      </c>
      <c r="K417" s="110" t="s">
        <v>10</v>
      </c>
      <c r="L417" s="110" t="s">
        <v>10</v>
      </c>
      <c r="M417" s="110" t="s">
        <v>11</v>
      </c>
      <c r="N417" s="9">
        <v>4205.6000000000004</v>
      </c>
      <c r="O417" s="9">
        <v>0</v>
      </c>
      <c r="P417" s="9">
        <f t="shared" si="10"/>
        <v>4205.6000000000004</v>
      </c>
      <c r="Q417" s="112" t="s">
        <v>1</v>
      </c>
      <c r="R417" s="113" t="s">
        <v>4</v>
      </c>
      <c r="S417" s="113"/>
      <c r="T417" s="113" t="s">
        <v>800</v>
      </c>
      <c r="U417" s="110"/>
      <c r="V417" s="110"/>
      <c r="W417" s="110"/>
      <c r="X417" s="110"/>
      <c r="Y417" s="114">
        <v>42005</v>
      </c>
      <c r="Z417" s="110"/>
      <c r="AA417" s="110"/>
      <c r="AB417" s="110"/>
      <c r="AC417" s="115" t="s">
        <v>1554</v>
      </c>
    </row>
    <row r="418" spans="2:29" ht="15" customHeight="1">
      <c r="B418" s="109"/>
      <c r="C418" s="110"/>
      <c r="D418" s="110"/>
      <c r="E418" s="110"/>
      <c r="F418" s="110"/>
      <c r="G418" s="110" t="s">
        <v>1553</v>
      </c>
      <c r="H418" s="110" t="s">
        <v>14</v>
      </c>
      <c r="I418" s="111" t="s">
        <v>68</v>
      </c>
      <c r="J418" s="110" t="s">
        <v>9</v>
      </c>
      <c r="K418" s="110" t="s">
        <v>10</v>
      </c>
      <c r="L418" s="110" t="s">
        <v>10</v>
      </c>
      <c r="M418" s="110" t="s">
        <v>11</v>
      </c>
      <c r="N418" s="9">
        <v>16493.95</v>
      </c>
      <c r="O418" s="9">
        <v>0</v>
      </c>
      <c r="P418" s="9">
        <f t="shared" si="10"/>
        <v>16493.95</v>
      </c>
      <c r="Q418" s="112" t="s">
        <v>1</v>
      </c>
      <c r="R418" s="113" t="s">
        <v>4</v>
      </c>
      <c r="S418" s="113"/>
      <c r="T418" s="113" t="s">
        <v>273</v>
      </c>
      <c r="U418" s="110"/>
      <c r="V418" s="110"/>
      <c r="W418" s="110"/>
      <c r="X418" s="110"/>
      <c r="Y418" s="114">
        <v>42005</v>
      </c>
      <c r="Z418" s="110"/>
      <c r="AA418" s="110"/>
      <c r="AB418" s="110"/>
      <c r="AC418" s="115" t="s">
        <v>1554</v>
      </c>
    </row>
    <row r="419" spans="2:29" ht="15" customHeight="1">
      <c r="B419" s="109"/>
      <c r="C419" s="110"/>
      <c r="D419" s="110"/>
      <c r="E419" s="110"/>
      <c r="F419" s="110"/>
      <c r="G419" s="110" t="s">
        <v>1553</v>
      </c>
      <c r="H419" s="110" t="s">
        <v>14</v>
      </c>
      <c r="I419" s="111" t="s">
        <v>68</v>
      </c>
      <c r="J419" s="110" t="s">
        <v>9</v>
      </c>
      <c r="K419" s="110" t="s">
        <v>10</v>
      </c>
      <c r="L419" s="110" t="s">
        <v>10</v>
      </c>
      <c r="M419" s="110" t="s">
        <v>11</v>
      </c>
      <c r="N419" s="9">
        <v>63135</v>
      </c>
      <c r="O419" s="9">
        <v>0</v>
      </c>
      <c r="P419" s="9">
        <f t="shared" si="10"/>
        <v>63135</v>
      </c>
      <c r="Q419" s="112" t="s">
        <v>1</v>
      </c>
      <c r="R419" s="113" t="s">
        <v>4</v>
      </c>
      <c r="S419" s="113"/>
      <c r="T419" s="113" t="s">
        <v>759</v>
      </c>
      <c r="U419" s="110"/>
      <c r="V419" s="110"/>
      <c r="W419" s="110"/>
      <c r="X419" s="110"/>
      <c r="Y419" s="114">
        <v>42005</v>
      </c>
      <c r="Z419" s="110"/>
      <c r="AA419" s="110"/>
      <c r="AB419" s="110"/>
      <c r="AC419" s="115" t="s">
        <v>1554</v>
      </c>
    </row>
    <row r="420" spans="2:29" ht="15" customHeight="1">
      <c r="B420" s="109"/>
      <c r="C420" s="110"/>
      <c r="D420" s="110"/>
      <c r="E420" s="110"/>
      <c r="F420" s="110"/>
      <c r="G420" s="110" t="s">
        <v>1553</v>
      </c>
      <c r="H420" s="110" t="s">
        <v>14</v>
      </c>
      <c r="I420" s="111" t="s">
        <v>68</v>
      </c>
      <c r="J420" s="110" t="s">
        <v>9</v>
      </c>
      <c r="K420" s="110" t="s">
        <v>10</v>
      </c>
      <c r="L420" s="110" t="s">
        <v>10</v>
      </c>
      <c r="M420" s="110" t="s">
        <v>11</v>
      </c>
      <c r="N420" s="9">
        <v>19019.2</v>
      </c>
      <c r="O420" s="9">
        <v>0</v>
      </c>
      <c r="P420" s="9">
        <f t="shared" ref="P420:P452" si="11">N420-O420</f>
        <v>19019.2</v>
      </c>
      <c r="Q420" s="112" t="s">
        <v>1</v>
      </c>
      <c r="R420" s="113" t="s">
        <v>4</v>
      </c>
      <c r="S420" s="113"/>
      <c r="T420" s="113" t="s">
        <v>274</v>
      </c>
      <c r="U420" s="110"/>
      <c r="V420" s="110"/>
      <c r="W420" s="110"/>
      <c r="X420" s="110"/>
      <c r="Y420" s="114">
        <v>42005</v>
      </c>
      <c r="Z420" s="110"/>
      <c r="AA420" s="110"/>
      <c r="AB420" s="110"/>
      <c r="AC420" s="115" t="s">
        <v>1554</v>
      </c>
    </row>
    <row r="421" spans="2:29" ht="15" customHeight="1">
      <c r="B421" s="109"/>
      <c r="C421" s="110"/>
      <c r="D421" s="110"/>
      <c r="E421" s="110"/>
      <c r="F421" s="110"/>
      <c r="G421" s="110" t="s">
        <v>1553</v>
      </c>
      <c r="H421" s="110" t="s">
        <v>14</v>
      </c>
      <c r="I421" s="111" t="s">
        <v>68</v>
      </c>
      <c r="J421" s="110" t="s">
        <v>9</v>
      </c>
      <c r="K421" s="110" t="s">
        <v>10</v>
      </c>
      <c r="L421" s="110" t="s">
        <v>10</v>
      </c>
      <c r="M421" s="110" t="s">
        <v>11</v>
      </c>
      <c r="N421" s="9">
        <v>97833.45</v>
      </c>
      <c r="O421" s="9">
        <v>0</v>
      </c>
      <c r="P421" s="9">
        <f t="shared" si="11"/>
        <v>97833.45</v>
      </c>
      <c r="Q421" s="112" t="s">
        <v>1</v>
      </c>
      <c r="R421" s="113" t="s">
        <v>4</v>
      </c>
      <c r="S421" s="113"/>
      <c r="T421" s="113" t="s">
        <v>275</v>
      </c>
      <c r="U421" s="110"/>
      <c r="V421" s="110"/>
      <c r="W421" s="110"/>
      <c r="X421" s="110"/>
      <c r="Y421" s="114">
        <v>42005</v>
      </c>
      <c r="Z421" s="110"/>
      <c r="AA421" s="110"/>
      <c r="AB421" s="110"/>
      <c r="AC421" s="115" t="s">
        <v>1554</v>
      </c>
    </row>
    <row r="422" spans="2:29" ht="15" customHeight="1">
      <c r="B422" s="109"/>
      <c r="C422" s="110"/>
      <c r="D422" s="110"/>
      <c r="E422" s="110"/>
      <c r="F422" s="110"/>
      <c r="G422" s="110" t="s">
        <v>1553</v>
      </c>
      <c r="H422" s="110" t="s">
        <v>14</v>
      </c>
      <c r="I422" s="111" t="s">
        <v>68</v>
      </c>
      <c r="J422" s="110" t="s">
        <v>9</v>
      </c>
      <c r="K422" s="110" t="s">
        <v>10</v>
      </c>
      <c r="L422" s="110" t="s">
        <v>10</v>
      </c>
      <c r="M422" s="110" t="s">
        <v>11</v>
      </c>
      <c r="N422" s="9">
        <v>11437.22</v>
      </c>
      <c r="O422" s="9">
        <v>0</v>
      </c>
      <c r="P422" s="9">
        <f t="shared" si="11"/>
        <v>11437.22</v>
      </c>
      <c r="Q422" s="112" t="s">
        <v>1</v>
      </c>
      <c r="R422" s="113" t="s">
        <v>4</v>
      </c>
      <c r="S422" s="113"/>
      <c r="T422" s="113" t="s">
        <v>276</v>
      </c>
      <c r="U422" s="110"/>
      <c r="V422" s="110"/>
      <c r="W422" s="110"/>
      <c r="X422" s="110"/>
      <c r="Y422" s="114">
        <v>42005</v>
      </c>
      <c r="Z422" s="110"/>
      <c r="AA422" s="110"/>
      <c r="AB422" s="110"/>
      <c r="AC422" s="115" t="s">
        <v>1554</v>
      </c>
    </row>
    <row r="423" spans="2:29" ht="15" customHeight="1">
      <c r="B423" s="109"/>
      <c r="C423" s="110"/>
      <c r="D423" s="110"/>
      <c r="E423" s="110"/>
      <c r="F423" s="110"/>
      <c r="G423" s="110" t="s">
        <v>1553</v>
      </c>
      <c r="H423" s="110" t="s">
        <v>14</v>
      </c>
      <c r="I423" s="111" t="s">
        <v>68</v>
      </c>
      <c r="J423" s="110" t="s">
        <v>9</v>
      </c>
      <c r="K423" s="110" t="s">
        <v>10</v>
      </c>
      <c r="L423" s="110" t="s">
        <v>10</v>
      </c>
      <c r="M423" s="110" t="s">
        <v>11</v>
      </c>
      <c r="N423" s="9">
        <v>25165.5</v>
      </c>
      <c r="O423" s="9">
        <v>0</v>
      </c>
      <c r="P423" s="9">
        <f t="shared" si="11"/>
        <v>25165.5</v>
      </c>
      <c r="Q423" s="112" t="s">
        <v>1</v>
      </c>
      <c r="R423" s="113" t="s">
        <v>4</v>
      </c>
      <c r="S423" s="113"/>
      <c r="T423" s="113" t="s">
        <v>277</v>
      </c>
      <c r="U423" s="110"/>
      <c r="V423" s="110"/>
      <c r="W423" s="110"/>
      <c r="X423" s="110"/>
      <c r="Y423" s="114">
        <v>42005</v>
      </c>
      <c r="Z423" s="110"/>
      <c r="AA423" s="110"/>
      <c r="AB423" s="110"/>
      <c r="AC423" s="115" t="s">
        <v>1554</v>
      </c>
    </row>
    <row r="424" spans="2:29" ht="15" customHeight="1">
      <c r="B424" s="109"/>
      <c r="C424" s="110"/>
      <c r="D424" s="110"/>
      <c r="E424" s="110"/>
      <c r="F424" s="110"/>
      <c r="G424" s="110" t="s">
        <v>1553</v>
      </c>
      <c r="H424" s="110" t="s">
        <v>14</v>
      </c>
      <c r="I424" s="111" t="s">
        <v>68</v>
      </c>
      <c r="J424" s="110" t="s">
        <v>9</v>
      </c>
      <c r="K424" s="110" t="s">
        <v>10</v>
      </c>
      <c r="L424" s="110" t="s">
        <v>10</v>
      </c>
      <c r="M424" s="110" t="s">
        <v>11</v>
      </c>
      <c r="N424" s="9">
        <v>25165.5</v>
      </c>
      <c r="O424" s="9">
        <v>0</v>
      </c>
      <c r="P424" s="9">
        <f t="shared" si="11"/>
        <v>25165.5</v>
      </c>
      <c r="Q424" s="112" t="s">
        <v>1</v>
      </c>
      <c r="R424" s="113" t="s">
        <v>4</v>
      </c>
      <c r="S424" s="113"/>
      <c r="T424" s="113" t="s">
        <v>278</v>
      </c>
      <c r="U424" s="110"/>
      <c r="V424" s="110"/>
      <c r="W424" s="110"/>
      <c r="X424" s="110"/>
      <c r="Y424" s="114">
        <v>42005</v>
      </c>
      <c r="Z424" s="110"/>
      <c r="AA424" s="110"/>
      <c r="AB424" s="110"/>
      <c r="AC424" s="115" t="s">
        <v>1554</v>
      </c>
    </row>
    <row r="425" spans="2:29" ht="15" customHeight="1">
      <c r="B425" s="109"/>
      <c r="C425" s="110"/>
      <c r="D425" s="110"/>
      <c r="E425" s="110"/>
      <c r="F425" s="110"/>
      <c r="G425" s="110" t="s">
        <v>1553</v>
      </c>
      <c r="H425" s="110" t="s">
        <v>14</v>
      </c>
      <c r="I425" s="111" t="s">
        <v>68</v>
      </c>
      <c r="J425" s="110" t="s">
        <v>9</v>
      </c>
      <c r="K425" s="110" t="s">
        <v>10</v>
      </c>
      <c r="L425" s="110" t="s">
        <v>10</v>
      </c>
      <c r="M425" s="110" t="s">
        <v>11</v>
      </c>
      <c r="N425" s="9">
        <v>16577.5</v>
      </c>
      <c r="O425" s="9">
        <v>0</v>
      </c>
      <c r="P425" s="9">
        <f t="shared" si="11"/>
        <v>16577.5</v>
      </c>
      <c r="Q425" s="112" t="s">
        <v>1</v>
      </c>
      <c r="R425" s="113" t="s">
        <v>4</v>
      </c>
      <c r="S425" s="113"/>
      <c r="T425" s="113" t="s">
        <v>279</v>
      </c>
      <c r="U425" s="110"/>
      <c r="V425" s="110"/>
      <c r="W425" s="110"/>
      <c r="X425" s="110"/>
      <c r="Y425" s="114">
        <v>42005</v>
      </c>
      <c r="Z425" s="110"/>
      <c r="AA425" s="110"/>
      <c r="AB425" s="110"/>
      <c r="AC425" s="115" t="s">
        <v>1554</v>
      </c>
    </row>
    <row r="426" spans="2:29" ht="15" customHeight="1">
      <c r="B426" s="109"/>
      <c r="C426" s="110"/>
      <c r="D426" s="110"/>
      <c r="E426" s="110"/>
      <c r="F426" s="110"/>
      <c r="G426" s="110" t="s">
        <v>1553</v>
      </c>
      <c r="H426" s="110" t="s">
        <v>14</v>
      </c>
      <c r="I426" s="111" t="s">
        <v>68</v>
      </c>
      <c r="J426" s="110" t="s">
        <v>9</v>
      </c>
      <c r="K426" s="110" t="s">
        <v>10</v>
      </c>
      <c r="L426" s="110" t="s">
        <v>10</v>
      </c>
      <c r="M426" s="110" t="s">
        <v>11</v>
      </c>
      <c r="N426" s="9">
        <v>19382.5</v>
      </c>
      <c r="O426" s="9">
        <v>0</v>
      </c>
      <c r="P426" s="9">
        <f t="shared" si="11"/>
        <v>19382.5</v>
      </c>
      <c r="Q426" s="112" t="s">
        <v>1</v>
      </c>
      <c r="R426" s="113" t="s">
        <v>4</v>
      </c>
      <c r="S426" s="113"/>
      <c r="T426" s="113" t="s">
        <v>280</v>
      </c>
      <c r="U426" s="110"/>
      <c r="V426" s="110"/>
      <c r="W426" s="110"/>
      <c r="X426" s="110"/>
      <c r="Y426" s="114">
        <v>42005</v>
      </c>
      <c r="Z426" s="110"/>
      <c r="AA426" s="110"/>
      <c r="AB426" s="110"/>
      <c r="AC426" s="115" t="s">
        <v>1554</v>
      </c>
    </row>
    <row r="427" spans="2:29" ht="15" customHeight="1">
      <c r="B427" s="109"/>
      <c r="C427" s="110"/>
      <c r="D427" s="110"/>
      <c r="E427" s="110"/>
      <c r="F427" s="110"/>
      <c r="G427" s="110" t="s">
        <v>1553</v>
      </c>
      <c r="H427" s="110" t="s">
        <v>14</v>
      </c>
      <c r="I427" s="111" t="s">
        <v>68</v>
      </c>
      <c r="J427" s="110" t="s">
        <v>9</v>
      </c>
      <c r="K427" s="110" t="s">
        <v>10</v>
      </c>
      <c r="L427" s="110" t="s">
        <v>10</v>
      </c>
      <c r="M427" s="110" t="s">
        <v>11</v>
      </c>
      <c r="N427" s="9">
        <v>17107.5</v>
      </c>
      <c r="O427" s="9">
        <v>0</v>
      </c>
      <c r="P427" s="9">
        <f t="shared" si="11"/>
        <v>17107.5</v>
      </c>
      <c r="Q427" s="112" t="s">
        <v>1</v>
      </c>
      <c r="R427" s="113" t="s">
        <v>4</v>
      </c>
      <c r="S427" s="113"/>
      <c r="T427" s="113" t="s">
        <v>281</v>
      </c>
      <c r="U427" s="110"/>
      <c r="V427" s="110"/>
      <c r="W427" s="110"/>
      <c r="X427" s="110"/>
      <c r="Y427" s="114">
        <v>42005</v>
      </c>
      <c r="Z427" s="110"/>
      <c r="AA427" s="110"/>
      <c r="AB427" s="110"/>
      <c r="AC427" s="115" t="s">
        <v>1554</v>
      </c>
    </row>
    <row r="428" spans="2:29" ht="15" customHeight="1">
      <c r="B428" s="109"/>
      <c r="C428" s="110"/>
      <c r="D428" s="110"/>
      <c r="E428" s="110"/>
      <c r="F428" s="110"/>
      <c r="G428" s="110" t="s">
        <v>1553</v>
      </c>
      <c r="H428" s="110" t="s">
        <v>14</v>
      </c>
      <c r="I428" s="111" t="s">
        <v>68</v>
      </c>
      <c r="J428" s="110" t="s">
        <v>9</v>
      </c>
      <c r="K428" s="110" t="s">
        <v>10</v>
      </c>
      <c r="L428" s="110" t="s">
        <v>10</v>
      </c>
      <c r="M428" s="110" t="s">
        <v>11</v>
      </c>
      <c r="N428" s="9">
        <v>1775.6</v>
      </c>
      <c r="O428" s="9">
        <v>0</v>
      </c>
      <c r="P428" s="9">
        <f t="shared" si="11"/>
        <v>1775.6</v>
      </c>
      <c r="Q428" s="112" t="s">
        <v>1</v>
      </c>
      <c r="R428" s="113" t="s">
        <v>4</v>
      </c>
      <c r="S428" s="113"/>
      <c r="T428" s="113" t="s">
        <v>324</v>
      </c>
      <c r="U428" s="110"/>
      <c r="V428" s="110"/>
      <c r="W428" s="110"/>
      <c r="X428" s="110"/>
      <c r="Y428" s="114">
        <v>42005</v>
      </c>
      <c r="Z428" s="110"/>
      <c r="AA428" s="110"/>
      <c r="AB428" s="110"/>
      <c r="AC428" s="115" t="s">
        <v>1554</v>
      </c>
    </row>
    <row r="429" spans="2:29" ht="15" customHeight="1">
      <c r="B429" s="109"/>
      <c r="C429" s="110"/>
      <c r="D429" s="110"/>
      <c r="E429" s="110"/>
      <c r="F429" s="110"/>
      <c r="G429" s="110" t="s">
        <v>1553</v>
      </c>
      <c r="H429" s="110" t="s">
        <v>14</v>
      </c>
      <c r="I429" s="111" t="s">
        <v>68</v>
      </c>
      <c r="J429" s="110" t="s">
        <v>9</v>
      </c>
      <c r="K429" s="110" t="s">
        <v>10</v>
      </c>
      <c r="L429" s="110" t="s">
        <v>10</v>
      </c>
      <c r="M429" s="110" t="s">
        <v>11</v>
      </c>
      <c r="N429" s="9">
        <v>20493.2</v>
      </c>
      <c r="O429" s="9">
        <v>0</v>
      </c>
      <c r="P429" s="9">
        <f t="shared" si="11"/>
        <v>20493.2</v>
      </c>
      <c r="Q429" s="112" t="s">
        <v>1</v>
      </c>
      <c r="R429" s="113" t="s">
        <v>4</v>
      </c>
      <c r="S429" s="113"/>
      <c r="T429" s="113" t="s">
        <v>282</v>
      </c>
      <c r="U429" s="110"/>
      <c r="V429" s="110"/>
      <c r="W429" s="110"/>
      <c r="X429" s="110"/>
      <c r="Y429" s="114">
        <v>42005</v>
      </c>
      <c r="Z429" s="110"/>
      <c r="AA429" s="110"/>
      <c r="AB429" s="110"/>
      <c r="AC429" s="115" t="s">
        <v>1554</v>
      </c>
    </row>
    <row r="430" spans="2:29" ht="15" customHeight="1">
      <c r="B430" s="109"/>
      <c r="C430" s="110"/>
      <c r="D430" s="110"/>
      <c r="E430" s="110"/>
      <c r="F430" s="110"/>
      <c r="G430" s="110" t="s">
        <v>1553</v>
      </c>
      <c r="H430" s="110" t="s">
        <v>14</v>
      </c>
      <c r="I430" s="111" t="s">
        <v>68</v>
      </c>
      <c r="J430" s="110" t="s">
        <v>9</v>
      </c>
      <c r="K430" s="110" t="s">
        <v>10</v>
      </c>
      <c r="L430" s="110" t="s">
        <v>10</v>
      </c>
      <c r="M430" s="110" t="s">
        <v>11</v>
      </c>
      <c r="N430" s="9">
        <v>803.3</v>
      </c>
      <c r="O430" s="9">
        <v>0</v>
      </c>
      <c r="P430" s="9">
        <f t="shared" si="11"/>
        <v>803.3</v>
      </c>
      <c r="Q430" s="112" t="s">
        <v>1</v>
      </c>
      <c r="R430" s="113" t="s">
        <v>4</v>
      </c>
      <c r="S430" s="113"/>
      <c r="T430" s="113" t="s">
        <v>325</v>
      </c>
      <c r="U430" s="110"/>
      <c r="V430" s="110"/>
      <c r="W430" s="110"/>
      <c r="X430" s="110"/>
      <c r="Y430" s="114">
        <v>42005</v>
      </c>
      <c r="Z430" s="110"/>
      <c r="AA430" s="110"/>
      <c r="AB430" s="110"/>
      <c r="AC430" s="115" t="s">
        <v>1554</v>
      </c>
    </row>
    <row r="431" spans="2:29" ht="15" customHeight="1">
      <c r="B431" s="109"/>
      <c r="C431" s="110"/>
      <c r="D431" s="110"/>
      <c r="E431" s="110"/>
      <c r="F431" s="110"/>
      <c r="G431" s="110" t="s">
        <v>1553</v>
      </c>
      <c r="H431" s="110" t="s">
        <v>14</v>
      </c>
      <c r="I431" s="111" t="s">
        <v>68</v>
      </c>
      <c r="J431" s="110" t="s">
        <v>9</v>
      </c>
      <c r="K431" s="110" t="s">
        <v>10</v>
      </c>
      <c r="L431" s="110" t="s">
        <v>10</v>
      </c>
      <c r="M431" s="110" t="s">
        <v>11</v>
      </c>
      <c r="N431" s="9">
        <v>234374.21</v>
      </c>
      <c r="O431" s="9">
        <v>0</v>
      </c>
      <c r="P431" s="9">
        <f t="shared" si="11"/>
        <v>234374.21</v>
      </c>
      <c r="Q431" s="112" t="s">
        <v>1</v>
      </c>
      <c r="R431" s="113" t="s">
        <v>4</v>
      </c>
      <c r="S431" s="113"/>
      <c r="T431" s="113" t="s">
        <v>283</v>
      </c>
      <c r="U431" s="110"/>
      <c r="V431" s="110"/>
      <c r="W431" s="110"/>
      <c r="X431" s="110"/>
      <c r="Y431" s="114">
        <v>42005</v>
      </c>
      <c r="Z431" s="110"/>
      <c r="AA431" s="110"/>
      <c r="AB431" s="110"/>
      <c r="AC431" s="115" t="s">
        <v>1554</v>
      </c>
    </row>
    <row r="432" spans="2:29" ht="15" customHeight="1">
      <c r="B432" s="109"/>
      <c r="C432" s="110"/>
      <c r="D432" s="110"/>
      <c r="E432" s="110"/>
      <c r="F432" s="110"/>
      <c r="G432" s="110" t="s">
        <v>1553</v>
      </c>
      <c r="H432" s="110" t="s">
        <v>14</v>
      </c>
      <c r="I432" s="111" t="s">
        <v>68</v>
      </c>
      <c r="J432" s="110" t="s">
        <v>9</v>
      </c>
      <c r="K432" s="110" t="s">
        <v>10</v>
      </c>
      <c r="L432" s="110" t="s">
        <v>10</v>
      </c>
      <c r="M432" s="110" t="s">
        <v>11</v>
      </c>
      <c r="N432" s="9">
        <v>201196.42</v>
      </c>
      <c r="O432" s="9">
        <v>0</v>
      </c>
      <c r="P432" s="9">
        <f t="shared" si="11"/>
        <v>201196.42</v>
      </c>
      <c r="Q432" s="112" t="s">
        <v>1</v>
      </c>
      <c r="R432" s="113" t="s">
        <v>4</v>
      </c>
      <c r="S432" s="113"/>
      <c r="T432" s="113" t="s">
        <v>284</v>
      </c>
      <c r="U432" s="110"/>
      <c r="V432" s="110"/>
      <c r="W432" s="110"/>
      <c r="X432" s="110"/>
      <c r="Y432" s="114">
        <v>42005</v>
      </c>
      <c r="Z432" s="110"/>
      <c r="AA432" s="110"/>
      <c r="AB432" s="110"/>
      <c r="AC432" s="115" t="s">
        <v>1554</v>
      </c>
    </row>
    <row r="433" spans="2:29" ht="15" customHeight="1">
      <c r="B433" s="109"/>
      <c r="C433" s="110"/>
      <c r="D433" s="110"/>
      <c r="E433" s="110"/>
      <c r="F433" s="110"/>
      <c r="G433" s="110" t="s">
        <v>1553</v>
      </c>
      <c r="H433" s="110" t="s">
        <v>14</v>
      </c>
      <c r="I433" s="111" t="s">
        <v>68</v>
      </c>
      <c r="J433" s="110" t="s">
        <v>9</v>
      </c>
      <c r="K433" s="110" t="s">
        <v>10</v>
      </c>
      <c r="L433" s="110" t="s">
        <v>10</v>
      </c>
      <c r="M433" s="110" t="s">
        <v>11</v>
      </c>
      <c r="N433" s="9">
        <v>87689.8</v>
      </c>
      <c r="O433" s="9">
        <v>0</v>
      </c>
      <c r="P433" s="9">
        <f t="shared" si="11"/>
        <v>87689.8</v>
      </c>
      <c r="Q433" s="112" t="s">
        <v>1</v>
      </c>
      <c r="R433" s="113" t="s">
        <v>4</v>
      </c>
      <c r="S433" s="113"/>
      <c r="T433" s="113" t="s">
        <v>285</v>
      </c>
      <c r="U433" s="110"/>
      <c r="V433" s="110"/>
      <c r="W433" s="110"/>
      <c r="X433" s="110"/>
      <c r="Y433" s="114">
        <v>42005</v>
      </c>
      <c r="Z433" s="110"/>
      <c r="AA433" s="110"/>
      <c r="AB433" s="110"/>
      <c r="AC433" s="115" t="s">
        <v>1554</v>
      </c>
    </row>
    <row r="434" spans="2:29" ht="15" customHeight="1">
      <c r="B434" s="109"/>
      <c r="C434" s="110"/>
      <c r="D434" s="110"/>
      <c r="E434" s="110"/>
      <c r="F434" s="110"/>
      <c r="G434" s="110" t="s">
        <v>1553</v>
      </c>
      <c r="H434" s="110" t="s">
        <v>14</v>
      </c>
      <c r="I434" s="111" t="s">
        <v>68</v>
      </c>
      <c r="J434" s="110" t="s">
        <v>9</v>
      </c>
      <c r="K434" s="110" t="s">
        <v>10</v>
      </c>
      <c r="L434" s="110" t="s">
        <v>10</v>
      </c>
      <c r="M434" s="110" t="s">
        <v>11</v>
      </c>
      <c r="N434" s="9">
        <v>52405</v>
      </c>
      <c r="O434" s="9">
        <v>0</v>
      </c>
      <c r="P434" s="9">
        <f t="shared" si="11"/>
        <v>52405</v>
      </c>
      <c r="Q434" s="112" t="s">
        <v>1</v>
      </c>
      <c r="R434" s="113" t="s">
        <v>4</v>
      </c>
      <c r="S434" s="113"/>
      <c r="T434" s="113" t="s">
        <v>286</v>
      </c>
      <c r="U434" s="110"/>
      <c r="V434" s="110"/>
      <c r="W434" s="110"/>
      <c r="X434" s="110"/>
      <c r="Y434" s="114">
        <v>42005</v>
      </c>
      <c r="Z434" s="110"/>
      <c r="AA434" s="110"/>
      <c r="AB434" s="110"/>
      <c r="AC434" s="115" t="s">
        <v>1554</v>
      </c>
    </row>
    <row r="435" spans="2:29" ht="15" customHeight="1">
      <c r="B435" s="109"/>
      <c r="C435" s="110"/>
      <c r="D435" s="110"/>
      <c r="E435" s="110"/>
      <c r="F435" s="110"/>
      <c r="G435" s="110" t="s">
        <v>1553</v>
      </c>
      <c r="H435" s="110" t="s">
        <v>14</v>
      </c>
      <c r="I435" s="111" t="s">
        <v>68</v>
      </c>
      <c r="J435" s="110" t="s">
        <v>9</v>
      </c>
      <c r="K435" s="110" t="s">
        <v>10</v>
      </c>
      <c r="L435" s="110" t="s">
        <v>10</v>
      </c>
      <c r="M435" s="110" t="s">
        <v>11</v>
      </c>
      <c r="N435" s="9">
        <v>238907.75</v>
      </c>
      <c r="O435" s="9">
        <v>0</v>
      </c>
      <c r="P435" s="9">
        <f t="shared" si="11"/>
        <v>238907.75</v>
      </c>
      <c r="Q435" s="112" t="s">
        <v>1</v>
      </c>
      <c r="R435" s="113" t="s">
        <v>4</v>
      </c>
      <c r="S435" s="113"/>
      <c r="T435" s="113" t="s">
        <v>287</v>
      </c>
      <c r="U435" s="110"/>
      <c r="V435" s="110"/>
      <c r="W435" s="110"/>
      <c r="X435" s="110"/>
      <c r="Y435" s="114">
        <v>42005</v>
      </c>
      <c r="Z435" s="110"/>
      <c r="AA435" s="110"/>
      <c r="AB435" s="110"/>
      <c r="AC435" s="115" t="s">
        <v>1554</v>
      </c>
    </row>
    <row r="436" spans="2:29" ht="15" customHeight="1">
      <c r="B436" s="109"/>
      <c r="C436" s="110"/>
      <c r="D436" s="110"/>
      <c r="E436" s="110"/>
      <c r="F436" s="110"/>
      <c r="G436" s="110" t="s">
        <v>1553</v>
      </c>
      <c r="H436" s="110" t="s">
        <v>14</v>
      </c>
      <c r="I436" s="111" t="s">
        <v>68</v>
      </c>
      <c r="J436" s="110" t="s">
        <v>9</v>
      </c>
      <c r="K436" s="110" t="s">
        <v>10</v>
      </c>
      <c r="L436" s="110" t="s">
        <v>10</v>
      </c>
      <c r="M436" s="110" t="s">
        <v>11</v>
      </c>
      <c r="N436" s="9">
        <v>251923.86</v>
      </c>
      <c r="O436" s="9">
        <v>0</v>
      </c>
      <c r="P436" s="9">
        <f t="shared" si="11"/>
        <v>251923.86</v>
      </c>
      <c r="Q436" s="112" t="s">
        <v>1</v>
      </c>
      <c r="R436" s="113" t="s">
        <v>4</v>
      </c>
      <c r="S436" s="113"/>
      <c r="T436" s="113" t="s">
        <v>52</v>
      </c>
      <c r="U436" s="110"/>
      <c r="V436" s="110"/>
      <c r="W436" s="110"/>
      <c r="X436" s="110"/>
      <c r="Y436" s="114">
        <v>42005</v>
      </c>
      <c r="Z436" s="110"/>
      <c r="AA436" s="110"/>
      <c r="AB436" s="110"/>
      <c r="AC436" s="115" t="s">
        <v>1554</v>
      </c>
    </row>
    <row r="437" spans="2:29" ht="15" customHeight="1">
      <c r="B437" s="109"/>
      <c r="C437" s="110"/>
      <c r="D437" s="110"/>
      <c r="E437" s="110"/>
      <c r="F437" s="110"/>
      <c r="G437" s="110" t="s">
        <v>1553</v>
      </c>
      <c r="H437" s="110" t="s">
        <v>14</v>
      </c>
      <c r="I437" s="111" t="s">
        <v>68</v>
      </c>
      <c r="J437" s="110" t="s">
        <v>9</v>
      </c>
      <c r="K437" s="110" t="s">
        <v>10</v>
      </c>
      <c r="L437" s="110" t="s">
        <v>10</v>
      </c>
      <c r="M437" s="110" t="s">
        <v>11</v>
      </c>
      <c r="N437" s="9">
        <v>1775585.06</v>
      </c>
      <c r="O437" s="9">
        <v>0</v>
      </c>
      <c r="P437" s="9">
        <f t="shared" si="11"/>
        <v>1775585.06</v>
      </c>
      <c r="Q437" s="112" t="s">
        <v>1</v>
      </c>
      <c r="R437" s="113" t="s">
        <v>4</v>
      </c>
      <c r="S437" s="113"/>
      <c r="T437" s="113" t="s">
        <v>53</v>
      </c>
      <c r="U437" s="110"/>
      <c r="V437" s="110"/>
      <c r="W437" s="110"/>
      <c r="X437" s="110"/>
      <c r="Y437" s="114">
        <v>42005</v>
      </c>
      <c r="Z437" s="110"/>
      <c r="AA437" s="110"/>
      <c r="AB437" s="110"/>
      <c r="AC437" s="115" t="s">
        <v>1554</v>
      </c>
    </row>
    <row r="438" spans="2:29" ht="15" customHeight="1">
      <c r="B438" s="109"/>
      <c r="C438" s="110"/>
      <c r="D438" s="110"/>
      <c r="E438" s="110"/>
      <c r="F438" s="110"/>
      <c r="G438" s="110" t="s">
        <v>1553</v>
      </c>
      <c r="H438" s="110" t="s">
        <v>14</v>
      </c>
      <c r="I438" s="111" t="s">
        <v>68</v>
      </c>
      <c r="J438" s="110" t="s">
        <v>9</v>
      </c>
      <c r="K438" s="110" t="s">
        <v>10</v>
      </c>
      <c r="L438" s="110" t="s">
        <v>10</v>
      </c>
      <c r="M438" s="110" t="s">
        <v>11</v>
      </c>
      <c r="N438" s="9">
        <v>808839.56</v>
      </c>
      <c r="O438" s="9">
        <v>0</v>
      </c>
      <c r="P438" s="9">
        <f t="shared" si="11"/>
        <v>808839.56</v>
      </c>
      <c r="Q438" s="112" t="s">
        <v>1</v>
      </c>
      <c r="R438" s="113" t="s">
        <v>4</v>
      </c>
      <c r="S438" s="113"/>
      <c r="T438" s="113" t="s">
        <v>54</v>
      </c>
      <c r="U438" s="110"/>
      <c r="V438" s="110"/>
      <c r="W438" s="110"/>
      <c r="X438" s="110"/>
      <c r="Y438" s="114">
        <v>42005</v>
      </c>
      <c r="Z438" s="110"/>
      <c r="AA438" s="110"/>
      <c r="AB438" s="110"/>
      <c r="AC438" s="115" t="s">
        <v>1554</v>
      </c>
    </row>
    <row r="439" spans="2:29" ht="15" customHeight="1">
      <c r="B439" s="109"/>
      <c r="C439" s="110"/>
      <c r="D439" s="110"/>
      <c r="E439" s="110"/>
      <c r="F439" s="110"/>
      <c r="G439" s="110" t="s">
        <v>1553</v>
      </c>
      <c r="H439" s="110" t="s">
        <v>14</v>
      </c>
      <c r="I439" s="111" t="s">
        <v>68</v>
      </c>
      <c r="J439" s="110" t="s">
        <v>9</v>
      </c>
      <c r="K439" s="110" t="s">
        <v>10</v>
      </c>
      <c r="L439" s="110" t="s">
        <v>10</v>
      </c>
      <c r="M439" s="110" t="s">
        <v>11</v>
      </c>
      <c r="N439" s="9">
        <v>18929.009999999998</v>
      </c>
      <c r="O439" s="9">
        <v>0</v>
      </c>
      <c r="P439" s="9">
        <f t="shared" si="11"/>
        <v>18929.009999999998</v>
      </c>
      <c r="Q439" s="112" t="s">
        <v>1</v>
      </c>
      <c r="R439" s="113" t="s">
        <v>4</v>
      </c>
      <c r="S439" s="113"/>
      <c r="T439" s="113" t="s">
        <v>1703</v>
      </c>
      <c r="U439" s="110"/>
      <c r="V439" s="110"/>
      <c r="W439" s="110"/>
      <c r="X439" s="110"/>
      <c r="Y439" s="114">
        <v>42005</v>
      </c>
      <c r="Z439" s="110"/>
      <c r="AA439" s="110"/>
      <c r="AB439" s="110"/>
      <c r="AC439" s="115" t="s">
        <v>1554</v>
      </c>
    </row>
    <row r="440" spans="2:29" ht="15" customHeight="1">
      <c r="B440" s="109"/>
      <c r="C440" s="110"/>
      <c r="D440" s="110"/>
      <c r="E440" s="110"/>
      <c r="F440" s="110"/>
      <c r="G440" s="110" t="s">
        <v>1553</v>
      </c>
      <c r="H440" s="110" t="s">
        <v>14</v>
      </c>
      <c r="I440" s="111" t="s">
        <v>68</v>
      </c>
      <c r="J440" s="110" t="s">
        <v>9</v>
      </c>
      <c r="K440" s="110" t="s">
        <v>10</v>
      </c>
      <c r="L440" s="110" t="s">
        <v>10</v>
      </c>
      <c r="M440" s="110" t="s">
        <v>11</v>
      </c>
      <c r="N440" s="9">
        <v>322445.27</v>
      </c>
      <c r="O440" s="9">
        <v>0</v>
      </c>
      <c r="P440" s="9">
        <f t="shared" si="11"/>
        <v>322445.27</v>
      </c>
      <c r="Q440" s="112" t="s">
        <v>1</v>
      </c>
      <c r="R440" s="113" t="s">
        <v>4</v>
      </c>
      <c r="S440" s="113"/>
      <c r="T440" s="113" t="s">
        <v>1704</v>
      </c>
      <c r="U440" s="110"/>
      <c r="V440" s="110"/>
      <c r="W440" s="110"/>
      <c r="X440" s="110"/>
      <c r="Y440" s="114">
        <v>42005</v>
      </c>
      <c r="Z440" s="110"/>
      <c r="AA440" s="110"/>
      <c r="AB440" s="110"/>
      <c r="AC440" s="115" t="s">
        <v>1554</v>
      </c>
    </row>
    <row r="441" spans="2:29" ht="15" customHeight="1">
      <c r="B441" s="109"/>
      <c r="C441" s="110"/>
      <c r="D441" s="110"/>
      <c r="E441" s="110"/>
      <c r="F441" s="110"/>
      <c r="G441" s="110" t="s">
        <v>1553</v>
      </c>
      <c r="H441" s="110" t="s">
        <v>14</v>
      </c>
      <c r="I441" s="111" t="s">
        <v>68</v>
      </c>
      <c r="J441" s="110" t="s">
        <v>9</v>
      </c>
      <c r="K441" s="110" t="s">
        <v>10</v>
      </c>
      <c r="L441" s="110" t="s">
        <v>10</v>
      </c>
      <c r="M441" s="110" t="s">
        <v>11</v>
      </c>
      <c r="N441" s="9">
        <v>12107.5</v>
      </c>
      <c r="O441" s="9">
        <v>0</v>
      </c>
      <c r="P441" s="9">
        <f t="shared" si="11"/>
        <v>12107.5</v>
      </c>
      <c r="Q441" s="112" t="s">
        <v>1</v>
      </c>
      <c r="R441" s="113" t="s">
        <v>4</v>
      </c>
      <c r="S441" s="113"/>
      <c r="T441" s="113" t="s">
        <v>1705</v>
      </c>
      <c r="U441" s="110"/>
      <c r="V441" s="110"/>
      <c r="W441" s="110"/>
      <c r="X441" s="110"/>
      <c r="Y441" s="114">
        <v>42005</v>
      </c>
      <c r="Z441" s="110"/>
      <c r="AA441" s="110"/>
      <c r="AB441" s="110"/>
      <c r="AC441" s="115" t="s">
        <v>1554</v>
      </c>
    </row>
    <row r="442" spans="2:29" ht="15" customHeight="1">
      <c r="B442" s="109"/>
      <c r="C442" s="110"/>
      <c r="D442" s="110"/>
      <c r="E442" s="110"/>
      <c r="F442" s="110"/>
      <c r="G442" s="110" t="s">
        <v>1553</v>
      </c>
      <c r="H442" s="110" t="s">
        <v>14</v>
      </c>
      <c r="I442" s="111" t="s">
        <v>68</v>
      </c>
      <c r="J442" s="110" t="s">
        <v>9</v>
      </c>
      <c r="K442" s="110" t="s">
        <v>10</v>
      </c>
      <c r="L442" s="110" t="s">
        <v>10</v>
      </c>
      <c r="M442" s="110" t="s">
        <v>11</v>
      </c>
      <c r="N442" s="9">
        <v>66823.7</v>
      </c>
      <c r="O442" s="9">
        <v>0</v>
      </c>
      <c r="P442" s="9">
        <f t="shared" si="11"/>
        <v>66823.7</v>
      </c>
      <c r="Q442" s="112" t="s">
        <v>1</v>
      </c>
      <c r="R442" s="113" t="s">
        <v>4</v>
      </c>
      <c r="S442" s="113"/>
      <c r="T442" s="113" t="s">
        <v>1706</v>
      </c>
      <c r="U442" s="110"/>
      <c r="V442" s="110"/>
      <c r="W442" s="110"/>
      <c r="X442" s="110"/>
      <c r="Y442" s="114">
        <v>42005</v>
      </c>
      <c r="Z442" s="110"/>
      <c r="AA442" s="110"/>
      <c r="AB442" s="110"/>
      <c r="AC442" s="115" t="s">
        <v>1554</v>
      </c>
    </row>
    <row r="443" spans="2:29" ht="15" customHeight="1">
      <c r="B443" s="109"/>
      <c r="C443" s="110"/>
      <c r="D443" s="110"/>
      <c r="E443" s="110"/>
      <c r="F443" s="110"/>
      <c r="G443" s="110" t="s">
        <v>1553</v>
      </c>
      <c r="H443" s="110" t="s">
        <v>14</v>
      </c>
      <c r="I443" s="111" t="s">
        <v>68</v>
      </c>
      <c r="J443" s="110" t="s">
        <v>9</v>
      </c>
      <c r="K443" s="110" t="s">
        <v>10</v>
      </c>
      <c r="L443" s="110" t="s">
        <v>10</v>
      </c>
      <c r="M443" s="110" t="s">
        <v>11</v>
      </c>
      <c r="N443" s="9">
        <v>173096.82</v>
      </c>
      <c r="O443" s="9">
        <v>0</v>
      </c>
      <c r="P443" s="9">
        <f t="shared" si="11"/>
        <v>173096.82</v>
      </c>
      <c r="Q443" s="112" t="s">
        <v>1</v>
      </c>
      <c r="R443" s="113" t="s">
        <v>4</v>
      </c>
      <c r="S443" s="113"/>
      <c r="T443" s="113" t="s">
        <v>1708</v>
      </c>
      <c r="U443" s="110"/>
      <c r="V443" s="110"/>
      <c r="W443" s="110"/>
      <c r="X443" s="110"/>
      <c r="Y443" s="114">
        <v>42005</v>
      </c>
      <c r="Z443" s="110"/>
      <c r="AA443" s="110"/>
      <c r="AB443" s="110"/>
      <c r="AC443" s="115" t="s">
        <v>1554</v>
      </c>
    </row>
    <row r="444" spans="2:29" ht="15" customHeight="1">
      <c r="B444" s="109"/>
      <c r="C444" s="110"/>
      <c r="D444" s="110"/>
      <c r="E444" s="110"/>
      <c r="F444" s="110"/>
      <c r="G444" s="110" t="s">
        <v>1553</v>
      </c>
      <c r="H444" s="110" t="s">
        <v>14</v>
      </c>
      <c r="I444" s="111" t="s">
        <v>68</v>
      </c>
      <c r="J444" s="110" t="s">
        <v>9</v>
      </c>
      <c r="K444" s="110" t="s">
        <v>10</v>
      </c>
      <c r="L444" s="110" t="s">
        <v>10</v>
      </c>
      <c r="M444" s="110" t="s">
        <v>11</v>
      </c>
      <c r="N444" s="9">
        <v>35323.5</v>
      </c>
      <c r="O444" s="9">
        <v>0</v>
      </c>
      <c r="P444" s="9">
        <f t="shared" si="11"/>
        <v>35323.5</v>
      </c>
      <c r="Q444" s="112" t="s">
        <v>1</v>
      </c>
      <c r="R444" s="113" t="s">
        <v>4</v>
      </c>
      <c r="S444" s="113"/>
      <c r="T444" s="113" t="s">
        <v>1709</v>
      </c>
      <c r="U444" s="110"/>
      <c r="V444" s="110"/>
      <c r="W444" s="110"/>
      <c r="X444" s="110"/>
      <c r="Y444" s="114">
        <v>42005</v>
      </c>
      <c r="Z444" s="110"/>
      <c r="AA444" s="110"/>
      <c r="AB444" s="110"/>
      <c r="AC444" s="115" t="s">
        <v>1554</v>
      </c>
    </row>
    <row r="445" spans="2:29" ht="15" customHeight="1">
      <c r="B445" s="109"/>
      <c r="C445" s="110"/>
      <c r="D445" s="110"/>
      <c r="E445" s="110"/>
      <c r="F445" s="110"/>
      <c r="G445" s="110" t="s">
        <v>1553</v>
      </c>
      <c r="H445" s="110" t="s">
        <v>14</v>
      </c>
      <c r="I445" s="111" t="s">
        <v>68</v>
      </c>
      <c r="J445" s="110" t="s">
        <v>9</v>
      </c>
      <c r="K445" s="110" t="s">
        <v>10</v>
      </c>
      <c r="L445" s="110" t="s">
        <v>10</v>
      </c>
      <c r="M445" s="110" t="s">
        <v>11</v>
      </c>
      <c r="N445" s="9">
        <v>24926.9</v>
      </c>
      <c r="O445" s="9">
        <v>0</v>
      </c>
      <c r="P445" s="9">
        <f t="shared" si="11"/>
        <v>24926.9</v>
      </c>
      <c r="Q445" s="112" t="s">
        <v>1</v>
      </c>
      <c r="R445" s="113" t="s">
        <v>4</v>
      </c>
      <c r="S445" s="113"/>
      <c r="T445" s="113" t="s">
        <v>1710</v>
      </c>
      <c r="U445" s="110"/>
      <c r="V445" s="110"/>
      <c r="W445" s="110"/>
      <c r="X445" s="110"/>
      <c r="Y445" s="114">
        <v>42005</v>
      </c>
      <c r="Z445" s="110"/>
      <c r="AA445" s="110"/>
      <c r="AB445" s="110"/>
      <c r="AC445" s="115" t="s">
        <v>1554</v>
      </c>
    </row>
    <row r="446" spans="2:29" ht="15" customHeight="1">
      <c r="B446" s="109"/>
      <c r="C446" s="110"/>
      <c r="D446" s="110"/>
      <c r="E446" s="110"/>
      <c r="F446" s="110"/>
      <c r="G446" s="110" t="s">
        <v>1553</v>
      </c>
      <c r="H446" s="110" t="s">
        <v>14</v>
      </c>
      <c r="I446" s="111" t="s">
        <v>68</v>
      </c>
      <c r="J446" s="110" t="s">
        <v>9</v>
      </c>
      <c r="K446" s="110" t="s">
        <v>10</v>
      </c>
      <c r="L446" s="110" t="s">
        <v>10</v>
      </c>
      <c r="M446" s="110" t="s">
        <v>11</v>
      </c>
      <c r="N446" s="9">
        <v>613659.17000000004</v>
      </c>
      <c r="O446" s="9">
        <v>0</v>
      </c>
      <c r="P446" s="9">
        <f t="shared" si="11"/>
        <v>613659.17000000004</v>
      </c>
      <c r="Q446" s="112" t="s">
        <v>1</v>
      </c>
      <c r="R446" s="113" t="s">
        <v>4</v>
      </c>
      <c r="S446" s="113"/>
      <c r="T446" s="113" t="s">
        <v>1711</v>
      </c>
      <c r="U446" s="110"/>
      <c r="V446" s="110"/>
      <c r="W446" s="110"/>
      <c r="X446" s="110"/>
      <c r="Y446" s="114">
        <v>42005</v>
      </c>
      <c r="Z446" s="110"/>
      <c r="AA446" s="110"/>
      <c r="AB446" s="110"/>
      <c r="AC446" s="115" t="s">
        <v>1554</v>
      </c>
    </row>
    <row r="447" spans="2:29" ht="15" customHeight="1">
      <c r="B447" s="109"/>
      <c r="C447" s="110"/>
      <c r="D447" s="110"/>
      <c r="E447" s="110"/>
      <c r="F447" s="110"/>
      <c r="G447" s="110" t="s">
        <v>1553</v>
      </c>
      <c r="H447" s="110" t="s">
        <v>14</v>
      </c>
      <c r="I447" s="111" t="s">
        <v>68</v>
      </c>
      <c r="J447" s="110" t="s">
        <v>9</v>
      </c>
      <c r="K447" s="110" t="s">
        <v>10</v>
      </c>
      <c r="L447" s="110" t="s">
        <v>10</v>
      </c>
      <c r="M447" s="110" t="s">
        <v>11</v>
      </c>
      <c r="N447" s="9">
        <v>4000</v>
      </c>
      <c r="O447" s="9">
        <v>0</v>
      </c>
      <c r="P447" s="9">
        <f t="shared" si="11"/>
        <v>4000</v>
      </c>
      <c r="Q447" s="112" t="s">
        <v>1</v>
      </c>
      <c r="R447" s="113" t="s">
        <v>4</v>
      </c>
      <c r="S447" s="113"/>
      <c r="T447" s="113" t="s">
        <v>1693</v>
      </c>
      <c r="U447" s="110"/>
      <c r="V447" s="110"/>
      <c r="W447" s="110"/>
      <c r="X447" s="110"/>
      <c r="Y447" s="114">
        <v>42005</v>
      </c>
      <c r="Z447" s="110"/>
      <c r="AA447" s="110"/>
      <c r="AB447" s="110"/>
      <c r="AC447" s="115" t="s">
        <v>1554</v>
      </c>
    </row>
    <row r="448" spans="2:29" ht="15" customHeight="1">
      <c r="B448" s="109"/>
      <c r="C448" s="110"/>
      <c r="D448" s="110"/>
      <c r="E448" s="110"/>
      <c r="F448" s="110"/>
      <c r="G448" s="110" t="s">
        <v>1553</v>
      </c>
      <c r="H448" s="110" t="s">
        <v>14</v>
      </c>
      <c r="I448" s="111" t="s">
        <v>68</v>
      </c>
      <c r="J448" s="110" t="s">
        <v>9</v>
      </c>
      <c r="K448" s="110" t="s">
        <v>10</v>
      </c>
      <c r="L448" s="110" t="s">
        <v>10</v>
      </c>
      <c r="M448" s="110" t="s">
        <v>11</v>
      </c>
      <c r="N448" s="9">
        <v>99029.79</v>
      </c>
      <c r="O448" s="9">
        <v>0</v>
      </c>
      <c r="P448" s="9">
        <f t="shared" si="11"/>
        <v>99029.79</v>
      </c>
      <c r="Q448" s="112" t="s">
        <v>1</v>
      </c>
      <c r="R448" s="113" t="s">
        <v>4</v>
      </c>
      <c r="S448" s="113"/>
      <c r="T448" s="113" t="s">
        <v>1712</v>
      </c>
      <c r="U448" s="110"/>
      <c r="V448" s="110"/>
      <c r="W448" s="110"/>
      <c r="X448" s="110"/>
      <c r="Y448" s="114">
        <v>42005</v>
      </c>
      <c r="Z448" s="110"/>
      <c r="AA448" s="110"/>
      <c r="AB448" s="110"/>
      <c r="AC448" s="115" t="s">
        <v>1554</v>
      </c>
    </row>
    <row r="449" spans="2:29" ht="15" customHeight="1">
      <c r="B449" s="109"/>
      <c r="C449" s="110"/>
      <c r="D449" s="110"/>
      <c r="E449" s="110"/>
      <c r="F449" s="110"/>
      <c r="G449" s="110" t="s">
        <v>1553</v>
      </c>
      <c r="H449" s="110" t="s">
        <v>14</v>
      </c>
      <c r="I449" s="111" t="s">
        <v>68</v>
      </c>
      <c r="J449" s="110" t="s">
        <v>9</v>
      </c>
      <c r="K449" s="110" t="s">
        <v>10</v>
      </c>
      <c r="L449" s="110" t="s">
        <v>10</v>
      </c>
      <c r="M449" s="110" t="s">
        <v>11</v>
      </c>
      <c r="N449" s="9">
        <v>4799.3999999999996</v>
      </c>
      <c r="O449" s="9">
        <v>0</v>
      </c>
      <c r="P449" s="9">
        <f t="shared" si="11"/>
        <v>4799.3999999999996</v>
      </c>
      <c r="Q449" s="112" t="s">
        <v>1</v>
      </c>
      <c r="R449" s="113" t="s">
        <v>4</v>
      </c>
      <c r="S449" s="113"/>
      <c r="T449" s="113" t="s">
        <v>1713</v>
      </c>
      <c r="U449" s="110"/>
      <c r="V449" s="110"/>
      <c r="W449" s="110"/>
      <c r="X449" s="110"/>
      <c r="Y449" s="114">
        <v>42005</v>
      </c>
      <c r="Z449" s="110"/>
      <c r="AA449" s="110"/>
      <c r="AB449" s="110"/>
      <c r="AC449" s="115" t="s">
        <v>1554</v>
      </c>
    </row>
    <row r="450" spans="2:29" ht="15" customHeight="1">
      <c r="B450" s="109"/>
      <c r="C450" s="110"/>
      <c r="D450" s="110"/>
      <c r="E450" s="110"/>
      <c r="F450" s="110"/>
      <c r="G450" s="110" t="s">
        <v>1553</v>
      </c>
      <c r="H450" s="110" t="s">
        <v>14</v>
      </c>
      <c r="I450" s="111" t="s">
        <v>68</v>
      </c>
      <c r="J450" s="110" t="s">
        <v>9</v>
      </c>
      <c r="K450" s="110" t="s">
        <v>10</v>
      </c>
      <c r="L450" s="110" t="s">
        <v>10</v>
      </c>
      <c r="M450" s="110" t="s">
        <v>11</v>
      </c>
      <c r="N450" s="9">
        <v>110211.35</v>
      </c>
      <c r="O450" s="9">
        <v>0</v>
      </c>
      <c r="P450" s="9">
        <f t="shared" si="11"/>
        <v>110211.35</v>
      </c>
      <c r="Q450" s="112" t="s">
        <v>1</v>
      </c>
      <c r="R450" s="113" t="s">
        <v>4</v>
      </c>
      <c r="S450" s="113"/>
      <c r="T450" s="113" t="s">
        <v>1715</v>
      </c>
      <c r="U450" s="110"/>
      <c r="V450" s="110"/>
      <c r="W450" s="110"/>
      <c r="X450" s="110"/>
      <c r="Y450" s="114">
        <v>42005</v>
      </c>
      <c r="Z450" s="110"/>
      <c r="AA450" s="110"/>
      <c r="AB450" s="110"/>
      <c r="AC450" s="115" t="s">
        <v>1554</v>
      </c>
    </row>
    <row r="451" spans="2:29" ht="15" customHeight="1">
      <c r="B451" s="109"/>
      <c r="C451" s="110"/>
      <c r="D451" s="110"/>
      <c r="E451" s="110"/>
      <c r="F451" s="110"/>
      <c r="G451" s="110" t="s">
        <v>1553</v>
      </c>
      <c r="H451" s="110" t="s">
        <v>14</v>
      </c>
      <c r="I451" s="111" t="s">
        <v>68</v>
      </c>
      <c r="J451" s="110" t="s">
        <v>9</v>
      </c>
      <c r="K451" s="110" t="s">
        <v>10</v>
      </c>
      <c r="L451" s="110" t="s">
        <v>10</v>
      </c>
      <c r="M451" s="110" t="s">
        <v>11</v>
      </c>
      <c r="N451" s="9">
        <v>222359.08</v>
      </c>
      <c r="O451" s="9">
        <v>0</v>
      </c>
      <c r="P451" s="9">
        <f t="shared" si="11"/>
        <v>222359.08</v>
      </c>
      <c r="Q451" s="112" t="s">
        <v>1</v>
      </c>
      <c r="R451" s="113" t="s">
        <v>4</v>
      </c>
      <c r="S451" s="113"/>
      <c r="T451" s="113" t="s">
        <v>1716</v>
      </c>
      <c r="U451" s="110"/>
      <c r="V451" s="110"/>
      <c r="W451" s="110"/>
      <c r="X451" s="110"/>
      <c r="Y451" s="114">
        <v>42005</v>
      </c>
      <c r="Z451" s="110"/>
      <c r="AA451" s="110"/>
      <c r="AB451" s="110"/>
      <c r="AC451" s="115" t="s">
        <v>1554</v>
      </c>
    </row>
    <row r="452" spans="2:29" ht="15" customHeight="1">
      <c r="B452" s="109"/>
      <c r="C452" s="110"/>
      <c r="D452" s="110"/>
      <c r="E452" s="110"/>
      <c r="F452" s="110"/>
      <c r="G452" s="110" t="s">
        <v>1553</v>
      </c>
      <c r="H452" s="110" t="s">
        <v>14</v>
      </c>
      <c r="I452" s="111" t="s">
        <v>68</v>
      </c>
      <c r="J452" s="110" t="s">
        <v>9</v>
      </c>
      <c r="K452" s="110" t="s">
        <v>10</v>
      </c>
      <c r="L452" s="110" t="s">
        <v>10</v>
      </c>
      <c r="M452" s="110" t="s">
        <v>11</v>
      </c>
      <c r="N452" s="9">
        <v>1230</v>
      </c>
      <c r="O452" s="9">
        <v>0</v>
      </c>
      <c r="P452" s="9">
        <f t="shared" si="11"/>
        <v>1230</v>
      </c>
      <c r="Q452" s="112" t="s">
        <v>1</v>
      </c>
      <c r="R452" s="113" t="s">
        <v>4</v>
      </c>
      <c r="S452" s="113"/>
      <c r="T452" s="113" t="s">
        <v>1717</v>
      </c>
      <c r="U452" s="110"/>
      <c r="V452" s="110"/>
      <c r="W452" s="110"/>
      <c r="X452" s="110"/>
      <c r="Y452" s="114">
        <v>42005</v>
      </c>
      <c r="Z452" s="110"/>
      <c r="AA452" s="110"/>
      <c r="AB452" s="110"/>
      <c r="AC452" s="115" t="s">
        <v>1554</v>
      </c>
    </row>
    <row r="453" spans="2:29" ht="15" customHeight="1">
      <c r="B453" s="128"/>
      <c r="C453" s="111"/>
      <c r="D453" s="111"/>
      <c r="E453" s="111"/>
      <c r="F453" s="111"/>
      <c r="G453" s="111"/>
      <c r="H453" s="111"/>
      <c r="I453" s="111" t="s">
        <v>68</v>
      </c>
      <c r="J453" s="111"/>
      <c r="K453" s="111"/>
      <c r="L453" s="111"/>
      <c r="M453" s="111"/>
      <c r="N453" s="129"/>
      <c r="O453" s="129"/>
      <c r="P453" s="129"/>
      <c r="Q453" s="130"/>
      <c r="R453" s="131"/>
      <c r="S453" s="131"/>
      <c r="T453" s="131"/>
      <c r="U453" s="111"/>
      <c r="V453" s="111"/>
      <c r="W453" s="111"/>
      <c r="X453" s="111"/>
      <c r="Y453" s="132"/>
      <c r="Z453" s="111"/>
      <c r="AA453" s="111"/>
      <c r="AB453" s="111"/>
      <c r="AC453" s="133"/>
    </row>
    <row r="454" spans="2:29" ht="15" customHeight="1">
      <c r="B454" s="128"/>
      <c r="C454" s="111"/>
      <c r="D454" s="111"/>
      <c r="E454" s="111"/>
      <c r="F454" s="111" t="s">
        <v>0</v>
      </c>
      <c r="G454" s="111" t="s">
        <v>7</v>
      </c>
      <c r="H454" s="111"/>
      <c r="I454" s="111" t="s">
        <v>68</v>
      </c>
      <c r="J454" s="111"/>
      <c r="K454" s="111"/>
      <c r="L454" s="111"/>
      <c r="M454" s="111"/>
      <c r="N454" s="129">
        <f>SUM(N455:N456)</f>
        <v>0</v>
      </c>
      <c r="O454" s="129">
        <f>SUM(O455:O456)</f>
        <v>4089</v>
      </c>
      <c r="P454" s="129">
        <f>N454-O454</f>
        <v>-4089</v>
      </c>
      <c r="Q454" s="130"/>
      <c r="R454" s="131"/>
      <c r="S454" s="131"/>
      <c r="T454" s="131"/>
      <c r="U454" s="111"/>
      <c r="V454" s="111"/>
      <c r="W454" s="111"/>
      <c r="X454" s="111"/>
      <c r="Y454" s="132"/>
      <c r="Z454" s="111"/>
      <c r="AA454" s="111"/>
      <c r="AB454" s="111"/>
      <c r="AC454" s="133"/>
    </row>
    <row r="455" spans="2:29" ht="15" customHeight="1">
      <c r="B455" s="109"/>
      <c r="C455" s="110"/>
      <c r="D455" s="110"/>
      <c r="E455" s="110"/>
      <c r="F455" s="110"/>
      <c r="G455" s="110" t="s">
        <v>8</v>
      </c>
      <c r="H455" s="110" t="s">
        <v>787</v>
      </c>
      <c r="I455" s="111" t="s">
        <v>68</v>
      </c>
      <c r="J455" s="110" t="s">
        <v>62</v>
      </c>
      <c r="K455" s="110" t="s">
        <v>60</v>
      </c>
      <c r="L455" s="110" t="s">
        <v>60</v>
      </c>
      <c r="M455" s="110" t="s">
        <v>63</v>
      </c>
      <c r="N455" s="9">
        <v>0</v>
      </c>
      <c r="O455" s="9">
        <v>4089</v>
      </c>
      <c r="P455" s="9">
        <f>N455-O455</f>
        <v>-4089</v>
      </c>
      <c r="Q455" s="112" t="s">
        <v>47</v>
      </c>
      <c r="R455" s="113" t="s">
        <v>32</v>
      </c>
      <c r="S455" s="113"/>
      <c r="T455" s="113" t="s">
        <v>1715</v>
      </c>
      <c r="U455" s="110" t="s">
        <v>65</v>
      </c>
      <c r="V455" s="110" t="s">
        <v>788</v>
      </c>
      <c r="W455" s="110" t="s">
        <v>73</v>
      </c>
      <c r="X455" s="110" t="s">
        <v>74</v>
      </c>
      <c r="Y455" s="114">
        <v>42034</v>
      </c>
      <c r="Z455" s="110" t="s">
        <v>64</v>
      </c>
      <c r="AA455" s="110"/>
      <c r="AB455" s="110"/>
      <c r="AC455" s="115" t="s">
        <v>1626</v>
      </c>
    </row>
    <row r="456" spans="2:29" ht="15" customHeight="1">
      <c r="B456" s="128"/>
      <c r="C456" s="111"/>
      <c r="D456" s="111"/>
      <c r="E456" s="111"/>
      <c r="F456" s="111"/>
      <c r="G456" s="111"/>
      <c r="H456" s="111"/>
      <c r="I456" s="111" t="s">
        <v>68</v>
      </c>
      <c r="J456" s="111"/>
      <c r="K456" s="111"/>
      <c r="L456" s="111"/>
      <c r="M456" s="111"/>
      <c r="N456" s="129"/>
      <c r="O456" s="129"/>
      <c r="P456" s="129"/>
      <c r="Q456" s="130"/>
      <c r="R456" s="131"/>
      <c r="S456" s="131"/>
      <c r="T456" s="131"/>
      <c r="U456" s="111"/>
      <c r="V456" s="111"/>
      <c r="W456" s="111"/>
      <c r="X456" s="111"/>
      <c r="Y456" s="132"/>
      <c r="Z456" s="111"/>
      <c r="AA456" s="111"/>
      <c r="AB456" s="111"/>
      <c r="AC456" s="133"/>
    </row>
    <row r="457" spans="2:29" ht="15" customHeight="1">
      <c r="B457" s="128"/>
      <c r="C457" s="111"/>
      <c r="D457" s="111"/>
      <c r="E457" s="111"/>
      <c r="F457" s="111" t="s">
        <v>5</v>
      </c>
      <c r="G457" s="111" t="s">
        <v>30</v>
      </c>
      <c r="H457" s="111"/>
      <c r="I457" s="111" t="s">
        <v>68</v>
      </c>
      <c r="J457" s="111"/>
      <c r="K457" s="111"/>
      <c r="L457" s="111"/>
      <c r="M457" s="111"/>
      <c r="N457" s="129">
        <f>SUM(N458:N461)</f>
        <v>7060.2</v>
      </c>
      <c r="O457" s="129">
        <f>SUM(O458:O461)</f>
        <v>0</v>
      </c>
      <c r="P457" s="129">
        <f>N457-O457</f>
        <v>7060.2</v>
      </c>
      <c r="Q457" s="130"/>
      <c r="R457" s="131"/>
      <c r="S457" s="131"/>
      <c r="T457" s="131"/>
      <c r="U457" s="111"/>
      <c r="V457" s="111"/>
      <c r="W457" s="111"/>
      <c r="X457" s="111"/>
      <c r="Y457" s="132"/>
      <c r="Z457" s="111"/>
      <c r="AA457" s="111"/>
      <c r="AB457" s="111"/>
      <c r="AC457" s="133"/>
    </row>
    <row r="458" spans="2:29" ht="15" customHeight="1">
      <c r="B458" s="109"/>
      <c r="C458" s="110"/>
      <c r="D458" s="110"/>
      <c r="E458" s="110"/>
      <c r="F458" s="110"/>
      <c r="G458" s="110" t="s">
        <v>8</v>
      </c>
      <c r="H458" s="110" t="s">
        <v>1627</v>
      </c>
      <c r="I458" s="111" t="s">
        <v>68</v>
      </c>
      <c r="J458" s="110" t="s">
        <v>33</v>
      </c>
      <c r="K458" s="110" t="s">
        <v>34</v>
      </c>
      <c r="L458" s="110" t="s">
        <v>21</v>
      </c>
      <c r="M458" s="110" t="s">
        <v>11</v>
      </c>
      <c r="N458" s="9">
        <v>3000</v>
      </c>
      <c r="O458" s="9">
        <v>0</v>
      </c>
      <c r="P458" s="9">
        <f>N458-O458</f>
        <v>3000</v>
      </c>
      <c r="Q458" s="112" t="s">
        <v>70</v>
      </c>
      <c r="R458" s="113" t="s">
        <v>32</v>
      </c>
      <c r="S458" s="113"/>
      <c r="T458" s="113" t="s">
        <v>1705</v>
      </c>
      <c r="U458" s="110" t="s">
        <v>61</v>
      </c>
      <c r="V458" s="110"/>
      <c r="W458" s="110"/>
      <c r="X458" s="110"/>
      <c r="Y458" s="114">
        <v>42077</v>
      </c>
      <c r="Z458" s="110" t="s">
        <v>26</v>
      </c>
      <c r="AA458" s="110" t="s">
        <v>1628</v>
      </c>
      <c r="AB458" s="110" t="s">
        <v>1629</v>
      </c>
      <c r="AC458" s="115"/>
    </row>
    <row r="459" spans="2:29" ht="15" customHeight="1">
      <c r="B459" s="109"/>
      <c r="C459" s="110"/>
      <c r="D459" s="110"/>
      <c r="E459" s="110"/>
      <c r="F459" s="110"/>
      <c r="G459" s="110" t="s">
        <v>8</v>
      </c>
      <c r="H459" s="110" t="s">
        <v>1382</v>
      </c>
      <c r="I459" s="111" t="s">
        <v>68</v>
      </c>
      <c r="J459" s="110" t="s">
        <v>33</v>
      </c>
      <c r="K459" s="110" t="s">
        <v>34</v>
      </c>
      <c r="L459" s="110" t="s">
        <v>21</v>
      </c>
      <c r="M459" s="110" t="s">
        <v>11</v>
      </c>
      <c r="N459" s="9">
        <v>2263.6999999999998</v>
      </c>
      <c r="O459" s="9">
        <v>0</v>
      </c>
      <c r="P459" s="9">
        <f>N459-O459</f>
        <v>2263.6999999999998</v>
      </c>
      <c r="Q459" s="112" t="s">
        <v>70</v>
      </c>
      <c r="R459" s="113" t="s">
        <v>32</v>
      </c>
      <c r="S459" s="113"/>
      <c r="T459" s="113" t="s">
        <v>1712</v>
      </c>
      <c r="U459" s="110"/>
      <c r="V459" s="110"/>
      <c r="W459" s="110"/>
      <c r="X459" s="110"/>
      <c r="Y459" s="114">
        <v>42077</v>
      </c>
      <c r="Z459" s="110" t="s">
        <v>26</v>
      </c>
      <c r="AA459" s="110" t="s">
        <v>1630</v>
      </c>
      <c r="AB459" s="110" t="s">
        <v>1631</v>
      </c>
      <c r="AC459" s="115"/>
    </row>
    <row r="460" spans="2:29" ht="15" customHeight="1">
      <c r="B460" s="109"/>
      <c r="C460" s="110"/>
      <c r="D460" s="110"/>
      <c r="E460" s="110"/>
      <c r="F460" s="110"/>
      <c r="G460" s="110" t="s">
        <v>8</v>
      </c>
      <c r="H460" s="110" t="s">
        <v>790</v>
      </c>
      <c r="I460" s="111" t="s">
        <v>68</v>
      </c>
      <c r="J460" s="110" t="s">
        <v>33</v>
      </c>
      <c r="K460" s="110" t="s">
        <v>69</v>
      </c>
      <c r="L460" s="110" t="s">
        <v>21</v>
      </c>
      <c r="M460" s="110" t="s">
        <v>11</v>
      </c>
      <c r="N460" s="9">
        <v>1796.5</v>
      </c>
      <c r="O460" s="9">
        <v>0</v>
      </c>
      <c r="P460" s="9">
        <f>N460-O460</f>
        <v>1796.5</v>
      </c>
      <c r="Q460" s="112" t="s">
        <v>70</v>
      </c>
      <c r="R460" s="113" t="s">
        <v>32</v>
      </c>
      <c r="S460" s="113"/>
      <c r="T460" s="113" t="s">
        <v>1716</v>
      </c>
      <c r="U460" s="110"/>
      <c r="V460" s="110"/>
      <c r="W460" s="110"/>
      <c r="X460" s="110"/>
      <c r="Y460" s="114">
        <v>42070</v>
      </c>
      <c r="Z460" s="110" t="s">
        <v>26</v>
      </c>
      <c r="AA460" s="110" t="s">
        <v>1463</v>
      </c>
      <c r="AB460" s="110" t="s">
        <v>791</v>
      </c>
      <c r="AC460" s="115"/>
    </row>
    <row r="461" spans="2:29" ht="15" customHeight="1">
      <c r="B461" s="128"/>
      <c r="C461" s="111"/>
      <c r="D461" s="111"/>
      <c r="E461" s="111"/>
      <c r="F461" s="111"/>
      <c r="G461" s="111"/>
      <c r="H461" s="111"/>
      <c r="I461" s="111" t="s">
        <v>68</v>
      </c>
      <c r="J461" s="111"/>
      <c r="K461" s="111"/>
      <c r="L461" s="111"/>
      <c r="M461" s="111"/>
      <c r="N461" s="129"/>
      <c r="O461" s="129"/>
      <c r="P461" s="129"/>
      <c r="Q461" s="130"/>
      <c r="R461" s="131"/>
      <c r="S461" s="131"/>
      <c r="T461" s="131"/>
      <c r="U461" s="111"/>
      <c r="V461" s="111"/>
      <c r="W461" s="111"/>
      <c r="X461" s="111"/>
      <c r="Y461" s="132"/>
      <c r="Z461" s="111"/>
      <c r="AA461" s="111"/>
      <c r="AB461" s="111"/>
      <c r="AC461" s="133"/>
    </row>
    <row r="462" spans="2:29" ht="15" customHeight="1">
      <c r="B462" s="128"/>
      <c r="C462" s="111"/>
      <c r="D462" s="111"/>
      <c r="E462" s="111" t="s">
        <v>81</v>
      </c>
      <c r="F462" s="111" t="s">
        <v>40</v>
      </c>
      <c r="G462" s="111"/>
      <c r="H462" s="111"/>
      <c r="I462" s="111" t="s">
        <v>81</v>
      </c>
      <c r="J462" s="111"/>
      <c r="K462" s="111"/>
      <c r="L462" s="111"/>
      <c r="M462" s="111"/>
      <c r="N462" s="129">
        <f>SUM(N463:N620)/2</f>
        <v>9865358.3899999931</v>
      </c>
      <c r="O462" s="129">
        <f>SUM(O463:O620)/2</f>
        <v>0</v>
      </c>
      <c r="P462" s="129">
        <f>N462-O462</f>
        <v>9865358.3899999931</v>
      </c>
      <c r="Q462" s="130"/>
      <c r="R462" s="131"/>
      <c r="S462" s="131"/>
      <c r="T462" s="131"/>
      <c r="U462" s="111"/>
      <c r="V462" s="111"/>
      <c r="W462" s="111"/>
      <c r="X462" s="111"/>
      <c r="Y462" s="132"/>
      <c r="Z462" s="111"/>
      <c r="AA462" s="111"/>
      <c r="AB462" s="111"/>
      <c r="AC462" s="133"/>
    </row>
    <row r="463" spans="2:29" ht="15" customHeight="1">
      <c r="B463" s="128"/>
      <c r="C463" s="111"/>
      <c r="D463" s="111"/>
      <c r="E463" s="111"/>
      <c r="F463" s="111" t="s">
        <v>12</v>
      </c>
      <c r="G463" s="111" t="s">
        <v>13</v>
      </c>
      <c r="H463" s="111"/>
      <c r="I463" s="111" t="s">
        <v>81</v>
      </c>
      <c r="J463" s="111"/>
      <c r="K463" s="111"/>
      <c r="L463" s="111"/>
      <c r="M463" s="111"/>
      <c r="N463" s="129">
        <f>SUM(N464:N609)</f>
        <v>9850438.3899999969</v>
      </c>
      <c r="O463" s="129">
        <f>SUM(O464:O609)</f>
        <v>0</v>
      </c>
      <c r="P463" s="129">
        <f>N463-O463</f>
        <v>9850438.3899999969</v>
      </c>
      <c r="Q463" s="130"/>
      <c r="R463" s="131"/>
      <c r="S463" s="131"/>
      <c r="T463" s="131"/>
      <c r="U463" s="111"/>
      <c r="V463" s="111"/>
      <c r="W463" s="111"/>
      <c r="X463" s="111"/>
      <c r="Y463" s="132"/>
      <c r="Z463" s="111"/>
      <c r="AA463" s="111"/>
      <c r="AB463" s="111"/>
      <c r="AC463" s="133"/>
    </row>
    <row r="464" spans="2:29" ht="15" customHeight="1">
      <c r="B464" s="109"/>
      <c r="C464" s="110"/>
      <c r="D464" s="110"/>
      <c r="E464" s="110"/>
      <c r="F464" s="110"/>
      <c r="G464" s="110" t="s">
        <v>1553</v>
      </c>
      <c r="H464" s="110" t="s">
        <v>14</v>
      </c>
      <c r="I464" s="111" t="s">
        <v>81</v>
      </c>
      <c r="J464" s="110" t="s">
        <v>9</v>
      </c>
      <c r="K464" s="110" t="s">
        <v>10</v>
      </c>
      <c r="L464" s="110" t="s">
        <v>10</v>
      </c>
      <c r="M464" s="110" t="s">
        <v>11</v>
      </c>
      <c r="N464" s="9">
        <v>-116813.82</v>
      </c>
      <c r="O464" s="9">
        <v>0</v>
      </c>
      <c r="P464" s="9">
        <f t="shared" ref="P464:P527" si="12">N464-O464</f>
        <v>-116813.82</v>
      </c>
      <c r="Q464" s="112" t="s">
        <v>1</v>
      </c>
      <c r="R464" s="113" t="s">
        <v>4</v>
      </c>
      <c r="S464" s="113"/>
      <c r="T464" s="113" t="s">
        <v>193</v>
      </c>
      <c r="U464" s="110"/>
      <c r="V464" s="110"/>
      <c r="W464" s="110"/>
      <c r="X464" s="110"/>
      <c r="Y464" s="114">
        <v>42005</v>
      </c>
      <c r="Z464" s="110"/>
      <c r="AA464" s="110"/>
      <c r="AB464" s="110"/>
      <c r="AC464" s="115" t="s">
        <v>1554</v>
      </c>
    </row>
    <row r="465" spans="2:29" ht="15" customHeight="1">
      <c r="B465" s="109"/>
      <c r="C465" s="110"/>
      <c r="D465" s="110"/>
      <c r="E465" s="110"/>
      <c r="F465" s="110"/>
      <c r="G465" s="110" t="s">
        <v>1553</v>
      </c>
      <c r="H465" s="110" t="s">
        <v>14</v>
      </c>
      <c r="I465" s="111" t="s">
        <v>81</v>
      </c>
      <c r="J465" s="110" t="s">
        <v>9</v>
      </c>
      <c r="K465" s="110" t="s">
        <v>10</v>
      </c>
      <c r="L465" s="110" t="s">
        <v>10</v>
      </c>
      <c r="M465" s="110" t="s">
        <v>11</v>
      </c>
      <c r="N465" s="9">
        <v>13597.66</v>
      </c>
      <c r="O465" s="9">
        <v>0</v>
      </c>
      <c r="P465" s="9">
        <f t="shared" si="12"/>
        <v>13597.66</v>
      </c>
      <c r="Q465" s="112" t="s">
        <v>1</v>
      </c>
      <c r="R465" s="113" t="s">
        <v>4</v>
      </c>
      <c r="S465" s="113"/>
      <c r="T465" s="113" t="s">
        <v>204</v>
      </c>
      <c r="U465" s="110"/>
      <c r="V465" s="110"/>
      <c r="W465" s="110"/>
      <c r="X465" s="110"/>
      <c r="Y465" s="114">
        <v>42005</v>
      </c>
      <c r="Z465" s="110"/>
      <c r="AA465" s="110"/>
      <c r="AB465" s="110"/>
      <c r="AC465" s="115" t="s">
        <v>1554</v>
      </c>
    </row>
    <row r="466" spans="2:29" ht="15" customHeight="1">
      <c r="B466" s="109"/>
      <c r="C466" s="110"/>
      <c r="D466" s="110"/>
      <c r="E466" s="110"/>
      <c r="F466" s="110"/>
      <c r="G466" s="110" t="s">
        <v>1553</v>
      </c>
      <c r="H466" s="110" t="s">
        <v>14</v>
      </c>
      <c r="I466" s="111" t="s">
        <v>81</v>
      </c>
      <c r="J466" s="110" t="s">
        <v>9</v>
      </c>
      <c r="K466" s="110" t="s">
        <v>10</v>
      </c>
      <c r="L466" s="110" t="s">
        <v>10</v>
      </c>
      <c r="M466" s="110" t="s">
        <v>11</v>
      </c>
      <c r="N466" s="9">
        <v>6118.7</v>
      </c>
      <c r="O466" s="9">
        <v>0</v>
      </c>
      <c r="P466" s="9">
        <f t="shared" si="12"/>
        <v>6118.7</v>
      </c>
      <c r="Q466" s="112" t="s">
        <v>1</v>
      </c>
      <c r="R466" s="113" t="s">
        <v>4</v>
      </c>
      <c r="S466" s="113"/>
      <c r="T466" s="113" t="s">
        <v>205</v>
      </c>
      <c r="U466" s="110"/>
      <c r="V466" s="110"/>
      <c r="W466" s="110"/>
      <c r="X466" s="110"/>
      <c r="Y466" s="114">
        <v>42005</v>
      </c>
      <c r="Z466" s="110"/>
      <c r="AA466" s="110"/>
      <c r="AB466" s="110"/>
      <c r="AC466" s="115" t="s">
        <v>1554</v>
      </c>
    </row>
    <row r="467" spans="2:29" ht="15" customHeight="1">
      <c r="B467" s="109"/>
      <c r="C467" s="110"/>
      <c r="D467" s="110"/>
      <c r="E467" s="110"/>
      <c r="F467" s="110"/>
      <c r="G467" s="110" t="s">
        <v>1553</v>
      </c>
      <c r="H467" s="110" t="s">
        <v>14</v>
      </c>
      <c r="I467" s="111" t="s">
        <v>81</v>
      </c>
      <c r="J467" s="110" t="s">
        <v>9</v>
      </c>
      <c r="K467" s="110" t="s">
        <v>10</v>
      </c>
      <c r="L467" s="110" t="s">
        <v>10</v>
      </c>
      <c r="M467" s="110" t="s">
        <v>11</v>
      </c>
      <c r="N467" s="9">
        <v>13340</v>
      </c>
      <c r="O467" s="9">
        <v>0</v>
      </c>
      <c r="P467" s="9">
        <f t="shared" si="12"/>
        <v>13340</v>
      </c>
      <c r="Q467" s="112" t="s">
        <v>1</v>
      </c>
      <c r="R467" s="113" t="s">
        <v>4</v>
      </c>
      <c r="S467" s="113"/>
      <c r="T467" s="113" t="s">
        <v>207</v>
      </c>
      <c r="U467" s="110"/>
      <c r="V467" s="110"/>
      <c r="W467" s="110"/>
      <c r="X467" s="110"/>
      <c r="Y467" s="114">
        <v>42005</v>
      </c>
      <c r="Z467" s="110"/>
      <c r="AA467" s="110"/>
      <c r="AB467" s="110"/>
      <c r="AC467" s="115" t="s">
        <v>1554</v>
      </c>
    </row>
    <row r="468" spans="2:29" ht="15" customHeight="1">
      <c r="B468" s="109"/>
      <c r="C468" s="110"/>
      <c r="D468" s="110"/>
      <c r="E468" s="110"/>
      <c r="F468" s="110"/>
      <c r="G468" s="110" t="s">
        <v>1553</v>
      </c>
      <c r="H468" s="110" t="s">
        <v>14</v>
      </c>
      <c r="I468" s="111" t="s">
        <v>81</v>
      </c>
      <c r="J468" s="110" t="s">
        <v>9</v>
      </c>
      <c r="K468" s="110" t="s">
        <v>10</v>
      </c>
      <c r="L468" s="110" t="s">
        <v>10</v>
      </c>
      <c r="M468" s="110" t="s">
        <v>11</v>
      </c>
      <c r="N468" s="9">
        <v>776</v>
      </c>
      <c r="O468" s="9">
        <v>0</v>
      </c>
      <c r="P468" s="9">
        <f t="shared" si="12"/>
        <v>776</v>
      </c>
      <c r="Q468" s="112" t="s">
        <v>1</v>
      </c>
      <c r="R468" s="113" t="s">
        <v>4</v>
      </c>
      <c r="S468" s="113"/>
      <c r="T468" s="113" t="s">
        <v>326</v>
      </c>
      <c r="U468" s="110"/>
      <c r="V468" s="110"/>
      <c r="W468" s="110"/>
      <c r="X468" s="110"/>
      <c r="Y468" s="114">
        <v>42005</v>
      </c>
      <c r="Z468" s="110"/>
      <c r="AA468" s="110"/>
      <c r="AB468" s="110"/>
      <c r="AC468" s="115" t="s">
        <v>1554</v>
      </c>
    </row>
    <row r="469" spans="2:29" ht="15" customHeight="1">
      <c r="B469" s="109"/>
      <c r="C469" s="110"/>
      <c r="D469" s="110"/>
      <c r="E469" s="110"/>
      <c r="F469" s="110"/>
      <c r="G469" s="110" t="s">
        <v>1553</v>
      </c>
      <c r="H469" s="110" t="s">
        <v>14</v>
      </c>
      <c r="I469" s="111" t="s">
        <v>81</v>
      </c>
      <c r="J469" s="110" t="s">
        <v>9</v>
      </c>
      <c r="K469" s="110" t="s">
        <v>10</v>
      </c>
      <c r="L469" s="110" t="s">
        <v>10</v>
      </c>
      <c r="M469" s="110" t="s">
        <v>11</v>
      </c>
      <c r="N469" s="9">
        <v>29642.75</v>
      </c>
      <c r="O469" s="9">
        <v>0</v>
      </c>
      <c r="P469" s="9">
        <f t="shared" si="12"/>
        <v>29642.75</v>
      </c>
      <c r="Q469" s="112" t="s">
        <v>1</v>
      </c>
      <c r="R469" s="113" t="s">
        <v>4</v>
      </c>
      <c r="S469" s="113"/>
      <c r="T469" s="113" t="s">
        <v>208</v>
      </c>
      <c r="U469" s="110"/>
      <c r="V469" s="110"/>
      <c r="W469" s="110"/>
      <c r="X469" s="110"/>
      <c r="Y469" s="114">
        <v>42005</v>
      </c>
      <c r="Z469" s="110"/>
      <c r="AA469" s="110"/>
      <c r="AB469" s="110"/>
      <c r="AC469" s="115" t="s">
        <v>1554</v>
      </c>
    </row>
    <row r="470" spans="2:29" ht="15" customHeight="1">
      <c r="B470" s="109"/>
      <c r="C470" s="110"/>
      <c r="D470" s="110"/>
      <c r="E470" s="110"/>
      <c r="F470" s="110"/>
      <c r="G470" s="110" t="s">
        <v>1553</v>
      </c>
      <c r="H470" s="110" t="s">
        <v>14</v>
      </c>
      <c r="I470" s="111" t="s">
        <v>81</v>
      </c>
      <c r="J470" s="110" t="s">
        <v>9</v>
      </c>
      <c r="K470" s="110" t="s">
        <v>10</v>
      </c>
      <c r="L470" s="110" t="s">
        <v>10</v>
      </c>
      <c r="M470" s="110" t="s">
        <v>11</v>
      </c>
      <c r="N470" s="9">
        <v>24186.69</v>
      </c>
      <c r="O470" s="9">
        <v>0</v>
      </c>
      <c r="P470" s="9">
        <f t="shared" si="12"/>
        <v>24186.69</v>
      </c>
      <c r="Q470" s="112" t="s">
        <v>1</v>
      </c>
      <c r="R470" s="113" t="s">
        <v>4</v>
      </c>
      <c r="S470" s="113"/>
      <c r="T470" s="113" t="s">
        <v>293</v>
      </c>
      <c r="U470" s="110"/>
      <c r="V470" s="110"/>
      <c r="W470" s="110"/>
      <c r="X470" s="110"/>
      <c r="Y470" s="114">
        <v>42005</v>
      </c>
      <c r="Z470" s="110"/>
      <c r="AA470" s="110"/>
      <c r="AB470" s="110"/>
      <c r="AC470" s="115" t="s">
        <v>1554</v>
      </c>
    </row>
    <row r="471" spans="2:29" ht="15" customHeight="1">
      <c r="B471" s="109"/>
      <c r="C471" s="110"/>
      <c r="D471" s="110"/>
      <c r="E471" s="110"/>
      <c r="F471" s="110"/>
      <c r="G471" s="110" t="s">
        <v>1553</v>
      </c>
      <c r="H471" s="110" t="s">
        <v>14</v>
      </c>
      <c r="I471" s="111" t="s">
        <v>81</v>
      </c>
      <c r="J471" s="110" t="s">
        <v>9</v>
      </c>
      <c r="K471" s="110" t="s">
        <v>10</v>
      </c>
      <c r="L471" s="110" t="s">
        <v>10</v>
      </c>
      <c r="M471" s="110" t="s">
        <v>11</v>
      </c>
      <c r="N471" s="9">
        <v>580</v>
      </c>
      <c r="O471" s="9">
        <v>0</v>
      </c>
      <c r="P471" s="9">
        <f t="shared" si="12"/>
        <v>580</v>
      </c>
      <c r="Q471" s="112" t="s">
        <v>1</v>
      </c>
      <c r="R471" s="113" t="s">
        <v>4</v>
      </c>
      <c r="S471" s="113"/>
      <c r="T471" s="113" t="s">
        <v>294</v>
      </c>
      <c r="U471" s="110"/>
      <c r="V471" s="110"/>
      <c r="W471" s="110"/>
      <c r="X471" s="110"/>
      <c r="Y471" s="114">
        <v>42005</v>
      </c>
      <c r="Z471" s="110"/>
      <c r="AA471" s="110"/>
      <c r="AB471" s="110"/>
      <c r="AC471" s="115" t="s">
        <v>1554</v>
      </c>
    </row>
    <row r="472" spans="2:29" ht="15" customHeight="1">
      <c r="B472" s="109"/>
      <c r="C472" s="110"/>
      <c r="D472" s="110"/>
      <c r="E472" s="110"/>
      <c r="F472" s="110"/>
      <c r="G472" s="110" t="s">
        <v>1553</v>
      </c>
      <c r="H472" s="110" t="s">
        <v>14</v>
      </c>
      <c r="I472" s="111" t="s">
        <v>81</v>
      </c>
      <c r="J472" s="110" t="s">
        <v>9</v>
      </c>
      <c r="K472" s="110" t="s">
        <v>10</v>
      </c>
      <c r="L472" s="110" t="s">
        <v>10</v>
      </c>
      <c r="M472" s="110" t="s">
        <v>11</v>
      </c>
      <c r="N472" s="9">
        <v>38924.61</v>
      </c>
      <c r="O472" s="9">
        <v>0</v>
      </c>
      <c r="P472" s="9">
        <f t="shared" si="12"/>
        <v>38924.61</v>
      </c>
      <c r="Q472" s="112" t="s">
        <v>1</v>
      </c>
      <c r="R472" s="113" t="s">
        <v>4</v>
      </c>
      <c r="S472" s="113"/>
      <c r="T472" s="113" t="s">
        <v>111</v>
      </c>
      <c r="U472" s="110"/>
      <c r="V472" s="110"/>
      <c r="W472" s="110"/>
      <c r="X472" s="110"/>
      <c r="Y472" s="114">
        <v>42005</v>
      </c>
      <c r="Z472" s="110"/>
      <c r="AA472" s="110"/>
      <c r="AB472" s="110"/>
      <c r="AC472" s="115" t="s">
        <v>1554</v>
      </c>
    </row>
    <row r="473" spans="2:29" ht="15" customHeight="1">
      <c r="B473" s="109"/>
      <c r="C473" s="110"/>
      <c r="D473" s="110"/>
      <c r="E473" s="110"/>
      <c r="F473" s="110"/>
      <c r="G473" s="110" t="s">
        <v>1553</v>
      </c>
      <c r="H473" s="110" t="s">
        <v>14</v>
      </c>
      <c r="I473" s="111" t="s">
        <v>81</v>
      </c>
      <c r="J473" s="110" t="s">
        <v>9</v>
      </c>
      <c r="K473" s="110" t="s">
        <v>10</v>
      </c>
      <c r="L473" s="110" t="s">
        <v>10</v>
      </c>
      <c r="M473" s="110" t="s">
        <v>11</v>
      </c>
      <c r="N473" s="9">
        <v>2956</v>
      </c>
      <c r="O473" s="9">
        <v>0</v>
      </c>
      <c r="P473" s="9">
        <f t="shared" si="12"/>
        <v>2956</v>
      </c>
      <c r="Q473" s="112" t="s">
        <v>1</v>
      </c>
      <c r="R473" s="113" t="s">
        <v>4</v>
      </c>
      <c r="S473" s="113"/>
      <c r="T473" s="113" t="s">
        <v>296</v>
      </c>
      <c r="U473" s="110"/>
      <c r="V473" s="110"/>
      <c r="W473" s="110"/>
      <c r="X473" s="110"/>
      <c r="Y473" s="114">
        <v>42005</v>
      </c>
      <c r="Z473" s="110"/>
      <c r="AA473" s="110"/>
      <c r="AB473" s="110"/>
      <c r="AC473" s="115" t="s">
        <v>1554</v>
      </c>
    </row>
    <row r="474" spans="2:29" ht="15" customHeight="1">
      <c r="B474" s="109"/>
      <c r="C474" s="110"/>
      <c r="D474" s="110"/>
      <c r="E474" s="110"/>
      <c r="F474" s="110"/>
      <c r="G474" s="110" t="s">
        <v>1553</v>
      </c>
      <c r="H474" s="110" t="s">
        <v>14</v>
      </c>
      <c r="I474" s="111" t="s">
        <v>81</v>
      </c>
      <c r="J474" s="110" t="s">
        <v>9</v>
      </c>
      <c r="K474" s="110" t="s">
        <v>10</v>
      </c>
      <c r="L474" s="110" t="s">
        <v>10</v>
      </c>
      <c r="M474" s="110" t="s">
        <v>11</v>
      </c>
      <c r="N474" s="9">
        <v>6608</v>
      </c>
      <c r="O474" s="9">
        <v>0</v>
      </c>
      <c r="P474" s="9">
        <f t="shared" si="12"/>
        <v>6608</v>
      </c>
      <c r="Q474" s="112" t="s">
        <v>1</v>
      </c>
      <c r="R474" s="113" t="s">
        <v>4</v>
      </c>
      <c r="S474" s="113"/>
      <c r="T474" s="113" t="s">
        <v>196</v>
      </c>
      <c r="U474" s="110"/>
      <c r="V474" s="110"/>
      <c r="W474" s="110"/>
      <c r="X474" s="110"/>
      <c r="Y474" s="114">
        <v>42005</v>
      </c>
      <c r="Z474" s="110"/>
      <c r="AA474" s="110"/>
      <c r="AB474" s="110"/>
      <c r="AC474" s="115" t="s">
        <v>1554</v>
      </c>
    </row>
    <row r="475" spans="2:29" ht="15" customHeight="1">
      <c r="B475" s="109"/>
      <c r="C475" s="110"/>
      <c r="D475" s="110"/>
      <c r="E475" s="110"/>
      <c r="F475" s="110"/>
      <c r="G475" s="110" t="s">
        <v>1553</v>
      </c>
      <c r="H475" s="110" t="s">
        <v>14</v>
      </c>
      <c r="I475" s="111" t="s">
        <v>81</v>
      </c>
      <c r="J475" s="110" t="s">
        <v>9</v>
      </c>
      <c r="K475" s="110" t="s">
        <v>10</v>
      </c>
      <c r="L475" s="110" t="s">
        <v>10</v>
      </c>
      <c r="M475" s="110" t="s">
        <v>11</v>
      </c>
      <c r="N475" s="9">
        <v>1955.8</v>
      </c>
      <c r="O475" s="9">
        <v>0</v>
      </c>
      <c r="P475" s="9">
        <f t="shared" si="12"/>
        <v>1955.8</v>
      </c>
      <c r="Q475" s="112" t="s">
        <v>1</v>
      </c>
      <c r="R475" s="113" t="s">
        <v>4</v>
      </c>
      <c r="S475" s="113"/>
      <c r="T475" s="113" t="s">
        <v>297</v>
      </c>
      <c r="U475" s="110"/>
      <c r="V475" s="110"/>
      <c r="W475" s="110"/>
      <c r="X475" s="110"/>
      <c r="Y475" s="114">
        <v>42005</v>
      </c>
      <c r="Z475" s="110"/>
      <c r="AA475" s="110"/>
      <c r="AB475" s="110"/>
      <c r="AC475" s="115" t="s">
        <v>1554</v>
      </c>
    </row>
    <row r="476" spans="2:29" ht="15" customHeight="1">
      <c r="B476" s="109"/>
      <c r="C476" s="110"/>
      <c r="D476" s="110"/>
      <c r="E476" s="110"/>
      <c r="F476" s="110"/>
      <c r="G476" s="110" t="s">
        <v>1553</v>
      </c>
      <c r="H476" s="110" t="s">
        <v>14</v>
      </c>
      <c r="I476" s="111" t="s">
        <v>81</v>
      </c>
      <c r="J476" s="110" t="s">
        <v>9</v>
      </c>
      <c r="K476" s="110" t="s">
        <v>10</v>
      </c>
      <c r="L476" s="110" t="s">
        <v>10</v>
      </c>
      <c r="M476" s="110" t="s">
        <v>11</v>
      </c>
      <c r="N476" s="9">
        <v>4500</v>
      </c>
      <c r="O476" s="9">
        <v>0</v>
      </c>
      <c r="P476" s="9">
        <f t="shared" si="12"/>
        <v>4500</v>
      </c>
      <c r="Q476" s="112" t="s">
        <v>1</v>
      </c>
      <c r="R476" s="113" t="s">
        <v>4</v>
      </c>
      <c r="S476" s="113"/>
      <c r="T476" s="113" t="s">
        <v>301</v>
      </c>
      <c r="U476" s="110"/>
      <c r="V476" s="110"/>
      <c r="W476" s="110"/>
      <c r="X476" s="110"/>
      <c r="Y476" s="114">
        <v>42005</v>
      </c>
      <c r="Z476" s="110"/>
      <c r="AA476" s="110"/>
      <c r="AB476" s="110"/>
      <c r="AC476" s="115" t="s">
        <v>1554</v>
      </c>
    </row>
    <row r="477" spans="2:29" ht="15" customHeight="1">
      <c r="B477" s="109"/>
      <c r="C477" s="110"/>
      <c r="D477" s="110"/>
      <c r="E477" s="110"/>
      <c r="F477" s="110"/>
      <c r="G477" s="110" t="s">
        <v>1553</v>
      </c>
      <c r="H477" s="110" t="s">
        <v>14</v>
      </c>
      <c r="I477" s="111" t="s">
        <v>81</v>
      </c>
      <c r="J477" s="110" t="s">
        <v>9</v>
      </c>
      <c r="K477" s="110" t="s">
        <v>10</v>
      </c>
      <c r="L477" s="110" t="s">
        <v>10</v>
      </c>
      <c r="M477" s="110" t="s">
        <v>11</v>
      </c>
      <c r="N477" s="9">
        <v>433414.99</v>
      </c>
      <c r="O477" s="9">
        <v>0</v>
      </c>
      <c r="P477" s="9">
        <f t="shared" si="12"/>
        <v>433414.99</v>
      </c>
      <c r="Q477" s="112" t="s">
        <v>1</v>
      </c>
      <c r="R477" s="113" t="s">
        <v>4</v>
      </c>
      <c r="S477" s="113"/>
      <c r="T477" s="113" t="s">
        <v>209</v>
      </c>
      <c r="U477" s="110"/>
      <c r="V477" s="110"/>
      <c r="W477" s="110"/>
      <c r="X477" s="110"/>
      <c r="Y477" s="114">
        <v>42005</v>
      </c>
      <c r="Z477" s="110"/>
      <c r="AA477" s="110"/>
      <c r="AB477" s="110"/>
      <c r="AC477" s="115" t="s">
        <v>1554</v>
      </c>
    </row>
    <row r="478" spans="2:29" ht="15" customHeight="1">
      <c r="B478" s="109"/>
      <c r="C478" s="110"/>
      <c r="D478" s="110"/>
      <c r="E478" s="110"/>
      <c r="F478" s="110"/>
      <c r="G478" s="110" t="s">
        <v>1553</v>
      </c>
      <c r="H478" s="110" t="s">
        <v>14</v>
      </c>
      <c r="I478" s="111" t="s">
        <v>81</v>
      </c>
      <c r="J478" s="110" t="s">
        <v>9</v>
      </c>
      <c r="K478" s="110" t="s">
        <v>10</v>
      </c>
      <c r="L478" s="110" t="s">
        <v>10</v>
      </c>
      <c r="M478" s="110" t="s">
        <v>11</v>
      </c>
      <c r="N478" s="9">
        <v>61100.56</v>
      </c>
      <c r="O478" s="9">
        <v>0</v>
      </c>
      <c r="P478" s="9">
        <f t="shared" si="12"/>
        <v>61100.56</v>
      </c>
      <c r="Q478" s="112" t="s">
        <v>1</v>
      </c>
      <c r="R478" s="113" t="s">
        <v>4</v>
      </c>
      <c r="S478" s="113"/>
      <c r="T478" s="113" t="s">
        <v>211</v>
      </c>
      <c r="U478" s="110"/>
      <c r="V478" s="110"/>
      <c r="W478" s="110"/>
      <c r="X478" s="110"/>
      <c r="Y478" s="114">
        <v>42005</v>
      </c>
      <c r="Z478" s="110"/>
      <c r="AA478" s="110"/>
      <c r="AB478" s="110"/>
      <c r="AC478" s="115" t="s">
        <v>1554</v>
      </c>
    </row>
    <row r="479" spans="2:29" ht="15" customHeight="1">
      <c r="B479" s="109"/>
      <c r="C479" s="110"/>
      <c r="D479" s="110"/>
      <c r="E479" s="110"/>
      <c r="F479" s="110"/>
      <c r="G479" s="110" t="s">
        <v>1553</v>
      </c>
      <c r="H479" s="110" t="s">
        <v>14</v>
      </c>
      <c r="I479" s="111" t="s">
        <v>81</v>
      </c>
      <c r="J479" s="110" t="s">
        <v>9</v>
      </c>
      <c r="K479" s="110" t="s">
        <v>10</v>
      </c>
      <c r="L479" s="110" t="s">
        <v>10</v>
      </c>
      <c r="M479" s="110" t="s">
        <v>11</v>
      </c>
      <c r="N479" s="9">
        <v>35205.699999999997</v>
      </c>
      <c r="O479" s="9">
        <v>0</v>
      </c>
      <c r="P479" s="9">
        <f t="shared" si="12"/>
        <v>35205.699999999997</v>
      </c>
      <c r="Q479" s="112" t="s">
        <v>1</v>
      </c>
      <c r="R479" s="113" t="s">
        <v>4</v>
      </c>
      <c r="S479" s="113"/>
      <c r="T479" s="113" t="s">
        <v>212</v>
      </c>
      <c r="U479" s="110"/>
      <c r="V479" s="110"/>
      <c r="W479" s="110"/>
      <c r="X479" s="110"/>
      <c r="Y479" s="114">
        <v>42005</v>
      </c>
      <c r="Z479" s="110"/>
      <c r="AA479" s="110"/>
      <c r="AB479" s="110"/>
      <c r="AC479" s="115" t="s">
        <v>1554</v>
      </c>
    </row>
    <row r="480" spans="2:29" ht="15" customHeight="1">
      <c r="B480" s="109"/>
      <c r="C480" s="110"/>
      <c r="D480" s="110"/>
      <c r="E480" s="110"/>
      <c r="F480" s="110"/>
      <c r="G480" s="110" t="s">
        <v>1553</v>
      </c>
      <c r="H480" s="110" t="s">
        <v>14</v>
      </c>
      <c r="I480" s="111" t="s">
        <v>81</v>
      </c>
      <c r="J480" s="110" t="s">
        <v>9</v>
      </c>
      <c r="K480" s="110" t="s">
        <v>10</v>
      </c>
      <c r="L480" s="110" t="s">
        <v>10</v>
      </c>
      <c r="M480" s="110" t="s">
        <v>11</v>
      </c>
      <c r="N480" s="9">
        <v>89002.46</v>
      </c>
      <c r="O480" s="9">
        <v>0</v>
      </c>
      <c r="P480" s="9">
        <f t="shared" si="12"/>
        <v>89002.46</v>
      </c>
      <c r="Q480" s="112" t="s">
        <v>1</v>
      </c>
      <c r="R480" s="113" t="s">
        <v>4</v>
      </c>
      <c r="S480" s="113"/>
      <c r="T480" s="113" t="s">
        <v>213</v>
      </c>
      <c r="U480" s="110"/>
      <c r="V480" s="110"/>
      <c r="W480" s="110"/>
      <c r="X480" s="110"/>
      <c r="Y480" s="114">
        <v>42005</v>
      </c>
      <c r="Z480" s="110"/>
      <c r="AA480" s="110"/>
      <c r="AB480" s="110"/>
      <c r="AC480" s="115" t="s">
        <v>1554</v>
      </c>
    </row>
    <row r="481" spans="2:29" ht="15" customHeight="1">
      <c r="B481" s="109"/>
      <c r="C481" s="110"/>
      <c r="D481" s="110"/>
      <c r="E481" s="110"/>
      <c r="F481" s="110"/>
      <c r="G481" s="110" t="s">
        <v>1553</v>
      </c>
      <c r="H481" s="110" t="s">
        <v>14</v>
      </c>
      <c r="I481" s="111" t="s">
        <v>81</v>
      </c>
      <c r="J481" s="110" t="s">
        <v>9</v>
      </c>
      <c r="K481" s="110" t="s">
        <v>10</v>
      </c>
      <c r="L481" s="110" t="s">
        <v>10</v>
      </c>
      <c r="M481" s="110" t="s">
        <v>11</v>
      </c>
      <c r="N481" s="9">
        <v>212479.02</v>
      </c>
      <c r="O481" s="9">
        <v>0</v>
      </c>
      <c r="P481" s="9">
        <f t="shared" si="12"/>
        <v>212479.02</v>
      </c>
      <c r="Q481" s="112" t="s">
        <v>1</v>
      </c>
      <c r="R481" s="113" t="s">
        <v>4</v>
      </c>
      <c r="S481" s="113"/>
      <c r="T481" s="113" t="s">
        <v>214</v>
      </c>
      <c r="U481" s="110"/>
      <c r="V481" s="110"/>
      <c r="W481" s="110"/>
      <c r="X481" s="110"/>
      <c r="Y481" s="114">
        <v>42005</v>
      </c>
      <c r="Z481" s="110"/>
      <c r="AA481" s="110"/>
      <c r="AB481" s="110"/>
      <c r="AC481" s="115" t="s">
        <v>1554</v>
      </c>
    </row>
    <row r="482" spans="2:29" ht="15" customHeight="1">
      <c r="B482" s="109"/>
      <c r="C482" s="110"/>
      <c r="D482" s="110"/>
      <c r="E482" s="110"/>
      <c r="F482" s="110"/>
      <c r="G482" s="110" t="s">
        <v>1553</v>
      </c>
      <c r="H482" s="110" t="s">
        <v>14</v>
      </c>
      <c r="I482" s="111" t="s">
        <v>81</v>
      </c>
      <c r="J482" s="110" t="s">
        <v>9</v>
      </c>
      <c r="K482" s="110" t="s">
        <v>10</v>
      </c>
      <c r="L482" s="110" t="s">
        <v>10</v>
      </c>
      <c r="M482" s="110" t="s">
        <v>11</v>
      </c>
      <c r="N482" s="9">
        <v>22351.42</v>
      </c>
      <c r="O482" s="9">
        <v>0</v>
      </c>
      <c r="P482" s="9">
        <f t="shared" si="12"/>
        <v>22351.42</v>
      </c>
      <c r="Q482" s="112" t="s">
        <v>1</v>
      </c>
      <c r="R482" s="113" t="s">
        <v>4</v>
      </c>
      <c r="S482" s="113"/>
      <c r="T482" s="113" t="s">
        <v>215</v>
      </c>
      <c r="U482" s="110"/>
      <c r="V482" s="110"/>
      <c r="W482" s="110"/>
      <c r="X482" s="110"/>
      <c r="Y482" s="114">
        <v>42005</v>
      </c>
      <c r="Z482" s="110"/>
      <c r="AA482" s="110"/>
      <c r="AB482" s="110"/>
      <c r="AC482" s="115" t="s">
        <v>1554</v>
      </c>
    </row>
    <row r="483" spans="2:29" ht="15" customHeight="1">
      <c r="B483" s="109"/>
      <c r="C483" s="110"/>
      <c r="D483" s="110"/>
      <c r="E483" s="110"/>
      <c r="F483" s="110"/>
      <c r="G483" s="110" t="s">
        <v>1553</v>
      </c>
      <c r="H483" s="110" t="s">
        <v>14</v>
      </c>
      <c r="I483" s="111" t="s">
        <v>81</v>
      </c>
      <c r="J483" s="110" t="s">
        <v>9</v>
      </c>
      <c r="K483" s="110" t="s">
        <v>10</v>
      </c>
      <c r="L483" s="110" t="s">
        <v>10</v>
      </c>
      <c r="M483" s="110" t="s">
        <v>11</v>
      </c>
      <c r="N483" s="9">
        <v>119284.19</v>
      </c>
      <c r="O483" s="9">
        <v>0</v>
      </c>
      <c r="P483" s="9">
        <f t="shared" si="12"/>
        <v>119284.19</v>
      </c>
      <c r="Q483" s="112" t="s">
        <v>1</v>
      </c>
      <c r="R483" s="113" t="s">
        <v>4</v>
      </c>
      <c r="S483" s="113"/>
      <c r="T483" s="113" t="s">
        <v>216</v>
      </c>
      <c r="U483" s="110"/>
      <c r="V483" s="110"/>
      <c r="W483" s="110"/>
      <c r="X483" s="110"/>
      <c r="Y483" s="114">
        <v>42005</v>
      </c>
      <c r="Z483" s="110"/>
      <c r="AA483" s="110"/>
      <c r="AB483" s="110"/>
      <c r="AC483" s="115" t="s">
        <v>1554</v>
      </c>
    </row>
    <row r="484" spans="2:29" ht="15" customHeight="1">
      <c r="B484" s="109"/>
      <c r="C484" s="110"/>
      <c r="D484" s="110"/>
      <c r="E484" s="110"/>
      <c r="F484" s="110"/>
      <c r="G484" s="110" t="s">
        <v>1553</v>
      </c>
      <c r="H484" s="110" t="s">
        <v>14</v>
      </c>
      <c r="I484" s="111" t="s">
        <v>81</v>
      </c>
      <c r="J484" s="110" t="s">
        <v>9</v>
      </c>
      <c r="K484" s="110" t="s">
        <v>10</v>
      </c>
      <c r="L484" s="110" t="s">
        <v>10</v>
      </c>
      <c r="M484" s="110" t="s">
        <v>11</v>
      </c>
      <c r="N484" s="9">
        <v>85227.79</v>
      </c>
      <c r="O484" s="9">
        <v>0</v>
      </c>
      <c r="P484" s="9">
        <f t="shared" si="12"/>
        <v>85227.79</v>
      </c>
      <c r="Q484" s="112" t="s">
        <v>1</v>
      </c>
      <c r="R484" s="113" t="s">
        <v>4</v>
      </c>
      <c r="S484" s="113"/>
      <c r="T484" s="113" t="s">
        <v>217</v>
      </c>
      <c r="U484" s="110"/>
      <c r="V484" s="110"/>
      <c r="W484" s="110"/>
      <c r="X484" s="110"/>
      <c r="Y484" s="114">
        <v>42005</v>
      </c>
      <c r="Z484" s="110"/>
      <c r="AA484" s="110"/>
      <c r="AB484" s="110"/>
      <c r="AC484" s="115" t="s">
        <v>1554</v>
      </c>
    </row>
    <row r="485" spans="2:29" ht="15" customHeight="1">
      <c r="B485" s="109"/>
      <c r="C485" s="110"/>
      <c r="D485" s="110"/>
      <c r="E485" s="110"/>
      <c r="F485" s="110"/>
      <c r="G485" s="110" t="s">
        <v>1553</v>
      </c>
      <c r="H485" s="110" t="s">
        <v>14</v>
      </c>
      <c r="I485" s="111" t="s">
        <v>81</v>
      </c>
      <c r="J485" s="110" t="s">
        <v>9</v>
      </c>
      <c r="K485" s="110" t="s">
        <v>10</v>
      </c>
      <c r="L485" s="110" t="s">
        <v>10</v>
      </c>
      <c r="M485" s="110" t="s">
        <v>11</v>
      </c>
      <c r="N485" s="9">
        <v>55508.53</v>
      </c>
      <c r="O485" s="9">
        <v>0</v>
      </c>
      <c r="P485" s="9">
        <f t="shared" si="12"/>
        <v>55508.53</v>
      </c>
      <c r="Q485" s="112" t="s">
        <v>1</v>
      </c>
      <c r="R485" s="113" t="s">
        <v>4</v>
      </c>
      <c r="S485" s="113"/>
      <c r="T485" s="113" t="s">
        <v>218</v>
      </c>
      <c r="U485" s="110"/>
      <c r="V485" s="110"/>
      <c r="W485" s="110"/>
      <c r="X485" s="110"/>
      <c r="Y485" s="114">
        <v>42005</v>
      </c>
      <c r="Z485" s="110"/>
      <c r="AA485" s="110"/>
      <c r="AB485" s="110"/>
      <c r="AC485" s="115" t="s">
        <v>1554</v>
      </c>
    </row>
    <row r="486" spans="2:29" ht="15" customHeight="1">
      <c r="B486" s="109"/>
      <c r="C486" s="110"/>
      <c r="D486" s="110"/>
      <c r="E486" s="110"/>
      <c r="F486" s="110"/>
      <c r="G486" s="110" t="s">
        <v>1553</v>
      </c>
      <c r="H486" s="110" t="s">
        <v>14</v>
      </c>
      <c r="I486" s="111" t="s">
        <v>81</v>
      </c>
      <c r="J486" s="110" t="s">
        <v>9</v>
      </c>
      <c r="K486" s="110" t="s">
        <v>10</v>
      </c>
      <c r="L486" s="110" t="s">
        <v>10</v>
      </c>
      <c r="M486" s="110" t="s">
        <v>11</v>
      </c>
      <c r="N486" s="9">
        <v>53894.68</v>
      </c>
      <c r="O486" s="9">
        <v>0</v>
      </c>
      <c r="P486" s="9">
        <f t="shared" si="12"/>
        <v>53894.68</v>
      </c>
      <c r="Q486" s="112" t="s">
        <v>1</v>
      </c>
      <c r="R486" s="113" t="s">
        <v>4</v>
      </c>
      <c r="S486" s="113"/>
      <c r="T486" s="113" t="s">
        <v>219</v>
      </c>
      <c r="U486" s="110"/>
      <c r="V486" s="110"/>
      <c r="W486" s="110"/>
      <c r="X486" s="110"/>
      <c r="Y486" s="114">
        <v>42005</v>
      </c>
      <c r="Z486" s="110"/>
      <c r="AA486" s="110"/>
      <c r="AB486" s="110"/>
      <c r="AC486" s="115" t="s">
        <v>1554</v>
      </c>
    </row>
    <row r="487" spans="2:29" ht="15" customHeight="1">
      <c r="B487" s="109"/>
      <c r="C487" s="110"/>
      <c r="D487" s="110"/>
      <c r="E487" s="110"/>
      <c r="F487" s="110"/>
      <c r="G487" s="110" t="s">
        <v>1553</v>
      </c>
      <c r="H487" s="110" t="s">
        <v>14</v>
      </c>
      <c r="I487" s="111" t="s">
        <v>81</v>
      </c>
      <c r="J487" s="110" t="s">
        <v>9</v>
      </c>
      <c r="K487" s="110" t="s">
        <v>10</v>
      </c>
      <c r="L487" s="110" t="s">
        <v>10</v>
      </c>
      <c r="M487" s="110" t="s">
        <v>11</v>
      </c>
      <c r="N487" s="9">
        <v>135105.87</v>
      </c>
      <c r="O487" s="9">
        <v>0</v>
      </c>
      <c r="P487" s="9">
        <f t="shared" si="12"/>
        <v>135105.87</v>
      </c>
      <c r="Q487" s="112" t="s">
        <v>1</v>
      </c>
      <c r="R487" s="113" t="s">
        <v>4</v>
      </c>
      <c r="S487" s="113"/>
      <c r="T487" s="113" t="s">
        <v>220</v>
      </c>
      <c r="U487" s="110"/>
      <c r="V487" s="110"/>
      <c r="W487" s="110"/>
      <c r="X487" s="110"/>
      <c r="Y487" s="114">
        <v>42005</v>
      </c>
      <c r="Z487" s="110"/>
      <c r="AA487" s="110"/>
      <c r="AB487" s="110"/>
      <c r="AC487" s="115" t="s">
        <v>1554</v>
      </c>
    </row>
    <row r="488" spans="2:29" ht="15" customHeight="1">
      <c r="B488" s="109"/>
      <c r="C488" s="110"/>
      <c r="D488" s="110"/>
      <c r="E488" s="110"/>
      <c r="F488" s="110"/>
      <c r="G488" s="110" t="s">
        <v>1553</v>
      </c>
      <c r="H488" s="110" t="s">
        <v>14</v>
      </c>
      <c r="I488" s="111" t="s">
        <v>81</v>
      </c>
      <c r="J488" s="110" t="s">
        <v>9</v>
      </c>
      <c r="K488" s="110" t="s">
        <v>10</v>
      </c>
      <c r="L488" s="110" t="s">
        <v>10</v>
      </c>
      <c r="M488" s="110" t="s">
        <v>11</v>
      </c>
      <c r="N488" s="9">
        <v>254966.68</v>
      </c>
      <c r="O488" s="9">
        <v>0</v>
      </c>
      <c r="P488" s="9">
        <f t="shared" si="12"/>
        <v>254966.68</v>
      </c>
      <c r="Q488" s="112" t="s">
        <v>1</v>
      </c>
      <c r="R488" s="113" t="s">
        <v>4</v>
      </c>
      <c r="S488" s="113"/>
      <c r="T488" s="113" t="s">
        <v>221</v>
      </c>
      <c r="U488" s="110"/>
      <c r="V488" s="110"/>
      <c r="W488" s="110"/>
      <c r="X488" s="110"/>
      <c r="Y488" s="114">
        <v>42005</v>
      </c>
      <c r="Z488" s="110"/>
      <c r="AA488" s="110"/>
      <c r="AB488" s="110"/>
      <c r="AC488" s="115" t="s">
        <v>1554</v>
      </c>
    </row>
    <row r="489" spans="2:29" ht="15" customHeight="1">
      <c r="B489" s="109"/>
      <c r="C489" s="110"/>
      <c r="D489" s="110"/>
      <c r="E489" s="110"/>
      <c r="F489" s="110"/>
      <c r="G489" s="110" t="s">
        <v>1553</v>
      </c>
      <c r="H489" s="110" t="s">
        <v>14</v>
      </c>
      <c r="I489" s="111" t="s">
        <v>81</v>
      </c>
      <c r="J489" s="110" t="s">
        <v>9</v>
      </c>
      <c r="K489" s="110" t="s">
        <v>10</v>
      </c>
      <c r="L489" s="110" t="s">
        <v>10</v>
      </c>
      <c r="M489" s="110" t="s">
        <v>11</v>
      </c>
      <c r="N489" s="9">
        <v>2220</v>
      </c>
      <c r="O489" s="9">
        <v>0</v>
      </c>
      <c r="P489" s="9">
        <f t="shared" si="12"/>
        <v>2220</v>
      </c>
      <c r="Q489" s="112" t="s">
        <v>1</v>
      </c>
      <c r="R489" s="113" t="s">
        <v>4</v>
      </c>
      <c r="S489" s="113"/>
      <c r="T489" s="113" t="s">
        <v>302</v>
      </c>
      <c r="U489" s="110"/>
      <c r="V489" s="110"/>
      <c r="W489" s="110"/>
      <c r="X489" s="110"/>
      <c r="Y489" s="114">
        <v>42005</v>
      </c>
      <c r="Z489" s="110"/>
      <c r="AA489" s="110"/>
      <c r="AB489" s="110"/>
      <c r="AC489" s="115" t="s">
        <v>1554</v>
      </c>
    </row>
    <row r="490" spans="2:29" ht="15" customHeight="1">
      <c r="B490" s="109"/>
      <c r="C490" s="110"/>
      <c r="D490" s="110"/>
      <c r="E490" s="110"/>
      <c r="F490" s="110"/>
      <c r="G490" s="110" t="s">
        <v>1553</v>
      </c>
      <c r="H490" s="110" t="s">
        <v>14</v>
      </c>
      <c r="I490" s="111" t="s">
        <v>81</v>
      </c>
      <c r="J490" s="110" t="s">
        <v>9</v>
      </c>
      <c r="K490" s="110" t="s">
        <v>10</v>
      </c>
      <c r="L490" s="110" t="s">
        <v>10</v>
      </c>
      <c r="M490" s="110" t="s">
        <v>11</v>
      </c>
      <c r="N490" s="9">
        <v>33450</v>
      </c>
      <c r="O490" s="9">
        <v>0</v>
      </c>
      <c r="P490" s="9">
        <f t="shared" si="12"/>
        <v>33450</v>
      </c>
      <c r="Q490" s="112" t="s">
        <v>1</v>
      </c>
      <c r="R490" s="113" t="s">
        <v>4</v>
      </c>
      <c r="S490" s="113"/>
      <c r="T490" s="113" t="s">
        <v>303</v>
      </c>
      <c r="U490" s="110"/>
      <c r="V490" s="110"/>
      <c r="W490" s="110"/>
      <c r="X490" s="110"/>
      <c r="Y490" s="114">
        <v>42005</v>
      </c>
      <c r="Z490" s="110"/>
      <c r="AA490" s="110"/>
      <c r="AB490" s="110"/>
      <c r="AC490" s="115" t="s">
        <v>1554</v>
      </c>
    </row>
    <row r="491" spans="2:29" ht="15" customHeight="1">
      <c r="B491" s="109"/>
      <c r="C491" s="110"/>
      <c r="D491" s="110"/>
      <c r="E491" s="110"/>
      <c r="F491" s="110"/>
      <c r="G491" s="110" t="s">
        <v>1553</v>
      </c>
      <c r="H491" s="110" t="s">
        <v>14</v>
      </c>
      <c r="I491" s="111" t="s">
        <v>81</v>
      </c>
      <c r="J491" s="110" t="s">
        <v>9</v>
      </c>
      <c r="K491" s="110" t="s">
        <v>10</v>
      </c>
      <c r="L491" s="110" t="s">
        <v>10</v>
      </c>
      <c r="M491" s="110" t="s">
        <v>11</v>
      </c>
      <c r="N491" s="9">
        <v>98241.61</v>
      </c>
      <c r="O491" s="9">
        <v>0</v>
      </c>
      <c r="P491" s="9">
        <f t="shared" si="12"/>
        <v>98241.61</v>
      </c>
      <c r="Q491" s="112" t="s">
        <v>1</v>
      </c>
      <c r="R491" s="113" t="s">
        <v>4</v>
      </c>
      <c r="S491" s="113"/>
      <c r="T491" s="113" t="s">
        <v>222</v>
      </c>
      <c r="U491" s="110"/>
      <c r="V491" s="110"/>
      <c r="W491" s="110"/>
      <c r="X491" s="110"/>
      <c r="Y491" s="114">
        <v>42005</v>
      </c>
      <c r="Z491" s="110"/>
      <c r="AA491" s="110"/>
      <c r="AB491" s="110"/>
      <c r="AC491" s="115" t="s">
        <v>1554</v>
      </c>
    </row>
    <row r="492" spans="2:29" ht="15" customHeight="1">
      <c r="B492" s="109"/>
      <c r="C492" s="110"/>
      <c r="D492" s="110"/>
      <c r="E492" s="110"/>
      <c r="F492" s="110"/>
      <c r="G492" s="110" t="s">
        <v>1553</v>
      </c>
      <c r="H492" s="110" t="s">
        <v>14</v>
      </c>
      <c r="I492" s="111" t="s">
        <v>81</v>
      </c>
      <c r="J492" s="110" t="s">
        <v>9</v>
      </c>
      <c r="K492" s="110" t="s">
        <v>10</v>
      </c>
      <c r="L492" s="110" t="s">
        <v>10</v>
      </c>
      <c r="M492" s="110" t="s">
        <v>11</v>
      </c>
      <c r="N492" s="9">
        <v>11220.75</v>
      </c>
      <c r="O492" s="9">
        <v>0</v>
      </c>
      <c r="P492" s="9">
        <f t="shared" si="12"/>
        <v>11220.75</v>
      </c>
      <c r="Q492" s="112" t="s">
        <v>1</v>
      </c>
      <c r="R492" s="113" t="s">
        <v>4</v>
      </c>
      <c r="S492" s="113"/>
      <c r="T492" s="113" t="s">
        <v>305</v>
      </c>
      <c r="U492" s="110"/>
      <c r="V492" s="110"/>
      <c r="W492" s="110"/>
      <c r="X492" s="110"/>
      <c r="Y492" s="114">
        <v>42005</v>
      </c>
      <c r="Z492" s="110"/>
      <c r="AA492" s="110"/>
      <c r="AB492" s="110"/>
      <c r="AC492" s="115" t="s">
        <v>1554</v>
      </c>
    </row>
    <row r="493" spans="2:29" ht="15" customHeight="1">
      <c r="B493" s="109"/>
      <c r="C493" s="110"/>
      <c r="D493" s="110"/>
      <c r="E493" s="110"/>
      <c r="F493" s="110"/>
      <c r="G493" s="110" t="s">
        <v>1553</v>
      </c>
      <c r="H493" s="110" t="s">
        <v>14</v>
      </c>
      <c r="I493" s="111" t="s">
        <v>81</v>
      </c>
      <c r="J493" s="110" t="s">
        <v>9</v>
      </c>
      <c r="K493" s="110" t="s">
        <v>10</v>
      </c>
      <c r="L493" s="110" t="s">
        <v>10</v>
      </c>
      <c r="M493" s="110" t="s">
        <v>11</v>
      </c>
      <c r="N493" s="9">
        <v>31892.9</v>
      </c>
      <c r="O493" s="9">
        <v>0</v>
      </c>
      <c r="P493" s="9">
        <f t="shared" si="12"/>
        <v>31892.9</v>
      </c>
      <c r="Q493" s="112" t="s">
        <v>1</v>
      </c>
      <c r="R493" s="113" t="s">
        <v>4</v>
      </c>
      <c r="S493" s="113"/>
      <c r="T493" s="113" t="s">
        <v>306</v>
      </c>
      <c r="U493" s="110"/>
      <c r="V493" s="110"/>
      <c r="W493" s="110"/>
      <c r="X493" s="110"/>
      <c r="Y493" s="114">
        <v>42005</v>
      </c>
      <c r="Z493" s="110"/>
      <c r="AA493" s="110"/>
      <c r="AB493" s="110"/>
      <c r="AC493" s="115" t="s">
        <v>1554</v>
      </c>
    </row>
    <row r="494" spans="2:29" ht="15" customHeight="1">
      <c r="B494" s="109"/>
      <c r="C494" s="110"/>
      <c r="D494" s="110"/>
      <c r="E494" s="110"/>
      <c r="F494" s="110"/>
      <c r="G494" s="110" t="s">
        <v>1553</v>
      </c>
      <c r="H494" s="110" t="s">
        <v>14</v>
      </c>
      <c r="I494" s="111" t="s">
        <v>81</v>
      </c>
      <c r="J494" s="110" t="s">
        <v>9</v>
      </c>
      <c r="K494" s="110" t="s">
        <v>10</v>
      </c>
      <c r="L494" s="110" t="s">
        <v>10</v>
      </c>
      <c r="M494" s="110" t="s">
        <v>11</v>
      </c>
      <c r="N494" s="9">
        <v>132234.66</v>
      </c>
      <c r="O494" s="9">
        <v>0</v>
      </c>
      <c r="P494" s="9">
        <f t="shared" si="12"/>
        <v>132234.66</v>
      </c>
      <c r="Q494" s="112" t="s">
        <v>1</v>
      </c>
      <c r="R494" s="113" t="s">
        <v>4</v>
      </c>
      <c r="S494" s="113"/>
      <c r="T494" s="113" t="s">
        <v>223</v>
      </c>
      <c r="U494" s="110"/>
      <c r="V494" s="110"/>
      <c r="W494" s="110"/>
      <c r="X494" s="110"/>
      <c r="Y494" s="114">
        <v>42005</v>
      </c>
      <c r="Z494" s="110"/>
      <c r="AA494" s="110"/>
      <c r="AB494" s="110"/>
      <c r="AC494" s="115" t="s">
        <v>1554</v>
      </c>
    </row>
    <row r="495" spans="2:29" ht="15" customHeight="1">
      <c r="B495" s="109"/>
      <c r="C495" s="110"/>
      <c r="D495" s="110"/>
      <c r="E495" s="110"/>
      <c r="F495" s="110"/>
      <c r="G495" s="110" t="s">
        <v>1553</v>
      </c>
      <c r="H495" s="110" t="s">
        <v>14</v>
      </c>
      <c r="I495" s="111" t="s">
        <v>81</v>
      </c>
      <c r="J495" s="110" t="s">
        <v>9</v>
      </c>
      <c r="K495" s="110" t="s">
        <v>10</v>
      </c>
      <c r="L495" s="110" t="s">
        <v>10</v>
      </c>
      <c r="M495" s="110" t="s">
        <v>11</v>
      </c>
      <c r="N495" s="9">
        <v>222616.47</v>
      </c>
      <c r="O495" s="9">
        <v>0</v>
      </c>
      <c r="P495" s="9">
        <f t="shared" si="12"/>
        <v>222616.47</v>
      </c>
      <c r="Q495" s="112" t="s">
        <v>1</v>
      </c>
      <c r="R495" s="113" t="s">
        <v>4</v>
      </c>
      <c r="S495" s="113"/>
      <c r="T495" s="113" t="s">
        <v>224</v>
      </c>
      <c r="U495" s="110"/>
      <c r="V495" s="110"/>
      <c r="W495" s="110"/>
      <c r="X495" s="110"/>
      <c r="Y495" s="114">
        <v>42005</v>
      </c>
      <c r="Z495" s="110"/>
      <c r="AA495" s="110"/>
      <c r="AB495" s="110"/>
      <c r="AC495" s="115" t="s">
        <v>1554</v>
      </c>
    </row>
    <row r="496" spans="2:29" ht="15" customHeight="1">
      <c r="B496" s="109"/>
      <c r="C496" s="110"/>
      <c r="D496" s="110"/>
      <c r="E496" s="110"/>
      <c r="F496" s="110"/>
      <c r="G496" s="110" t="s">
        <v>1553</v>
      </c>
      <c r="H496" s="110" t="s">
        <v>14</v>
      </c>
      <c r="I496" s="111" t="s">
        <v>81</v>
      </c>
      <c r="J496" s="110" t="s">
        <v>9</v>
      </c>
      <c r="K496" s="110" t="s">
        <v>10</v>
      </c>
      <c r="L496" s="110" t="s">
        <v>10</v>
      </c>
      <c r="M496" s="110" t="s">
        <v>11</v>
      </c>
      <c r="N496" s="9">
        <v>900</v>
      </c>
      <c r="O496" s="9">
        <v>0</v>
      </c>
      <c r="P496" s="9">
        <f t="shared" si="12"/>
        <v>900</v>
      </c>
      <c r="Q496" s="112" t="s">
        <v>1</v>
      </c>
      <c r="R496" s="113" t="s">
        <v>4</v>
      </c>
      <c r="S496" s="113"/>
      <c r="T496" s="113" t="s">
        <v>327</v>
      </c>
      <c r="U496" s="110"/>
      <c r="V496" s="110"/>
      <c r="W496" s="110"/>
      <c r="X496" s="110"/>
      <c r="Y496" s="114">
        <v>42005</v>
      </c>
      <c r="Z496" s="110"/>
      <c r="AA496" s="110"/>
      <c r="AB496" s="110"/>
      <c r="AC496" s="115" t="s">
        <v>1554</v>
      </c>
    </row>
    <row r="497" spans="2:29" ht="15" customHeight="1">
      <c r="B497" s="109"/>
      <c r="C497" s="110"/>
      <c r="D497" s="110"/>
      <c r="E497" s="110"/>
      <c r="F497" s="110"/>
      <c r="G497" s="110" t="s">
        <v>1553</v>
      </c>
      <c r="H497" s="110" t="s">
        <v>14</v>
      </c>
      <c r="I497" s="111" t="s">
        <v>81</v>
      </c>
      <c r="J497" s="110" t="s">
        <v>9</v>
      </c>
      <c r="K497" s="110" t="s">
        <v>10</v>
      </c>
      <c r="L497" s="110" t="s">
        <v>10</v>
      </c>
      <c r="M497" s="110" t="s">
        <v>11</v>
      </c>
      <c r="N497" s="9">
        <v>53024</v>
      </c>
      <c r="O497" s="9">
        <v>0</v>
      </c>
      <c r="P497" s="9">
        <f t="shared" si="12"/>
        <v>53024</v>
      </c>
      <c r="Q497" s="112" t="s">
        <v>1</v>
      </c>
      <c r="R497" s="113" t="s">
        <v>4</v>
      </c>
      <c r="S497" s="113"/>
      <c r="T497" s="113" t="s">
        <v>225</v>
      </c>
      <c r="U497" s="110"/>
      <c r="V497" s="110"/>
      <c r="W497" s="110"/>
      <c r="X497" s="110"/>
      <c r="Y497" s="114">
        <v>42005</v>
      </c>
      <c r="Z497" s="110"/>
      <c r="AA497" s="110"/>
      <c r="AB497" s="110"/>
      <c r="AC497" s="115" t="s">
        <v>1554</v>
      </c>
    </row>
    <row r="498" spans="2:29" ht="15" customHeight="1">
      <c r="B498" s="109"/>
      <c r="C498" s="110"/>
      <c r="D498" s="110"/>
      <c r="E498" s="110"/>
      <c r="F498" s="110"/>
      <c r="G498" s="110" t="s">
        <v>1553</v>
      </c>
      <c r="H498" s="110" t="s">
        <v>14</v>
      </c>
      <c r="I498" s="111" t="s">
        <v>81</v>
      </c>
      <c r="J498" s="110" t="s">
        <v>9</v>
      </c>
      <c r="K498" s="110" t="s">
        <v>10</v>
      </c>
      <c r="L498" s="110" t="s">
        <v>10</v>
      </c>
      <c r="M498" s="110" t="s">
        <v>11</v>
      </c>
      <c r="N498" s="9">
        <v>115627.01</v>
      </c>
      <c r="O498" s="9">
        <v>0</v>
      </c>
      <c r="P498" s="9">
        <f t="shared" si="12"/>
        <v>115627.01</v>
      </c>
      <c r="Q498" s="112" t="s">
        <v>1</v>
      </c>
      <c r="R498" s="113" t="s">
        <v>4</v>
      </c>
      <c r="S498" s="113"/>
      <c r="T498" s="113" t="s">
        <v>197</v>
      </c>
      <c r="U498" s="110"/>
      <c r="V498" s="110"/>
      <c r="W498" s="110"/>
      <c r="X498" s="110"/>
      <c r="Y498" s="114">
        <v>42005</v>
      </c>
      <c r="Z498" s="110"/>
      <c r="AA498" s="110"/>
      <c r="AB498" s="110"/>
      <c r="AC498" s="115" t="s">
        <v>1554</v>
      </c>
    </row>
    <row r="499" spans="2:29" ht="15" customHeight="1">
      <c r="B499" s="109"/>
      <c r="C499" s="110"/>
      <c r="D499" s="110"/>
      <c r="E499" s="110"/>
      <c r="F499" s="110"/>
      <c r="G499" s="110" t="s">
        <v>1553</v>
      </c>
      <c r="H499" s="110" t="s">
        <v>14</v>
      </c>
      <c r="I499" s="111" t="s">
        <v>81</v>
      </c>
      <c r="J499" s="110" t="s">
        <v>9</v>
      </c>
      <c r="K499" s="110" t="s">
        <v>10</v>
      </c>
      <c r="L499" s="110" t="s">
        <v>10</v>
      </c>
      <c r="M499" s="110" t="s">
        <v>11</v>
      </c>
      <c r="N499" s="9">
        <v>738785.68</v>
      </c>
      <c r="O499" s="9">
        <v>0</v>
      </c>
      <c r="P499" s="9">
        <f t="shared" si="12"/>
        <v>738785.68</v>
      </c>
      <c r="Q499" s="112" t="s">
        <v>1</v>
      </c>
      <c r="R499" s="113" t="s">
        <v>4</v>
      </c>
      <c r="S499" s="113"/>
      <c r="T499" s="113" t="s">
        <v>113</v>
      </c>
      <c r="U499" s="110"/>
      <c r="V499" s="110"/>
      <c r="W499" s="110"/>
      <c r="X499" s="110"/>
      <c r="Y499" s="114">
        <v>42005</v>
      </c>
      <c r="Z499" s="110"/>
      <c r="AA499" s="110"/>
      <c r="AB499" s="110"/>
      <c r="AC499" s="115" t="s">
        <v>1554</v>
      </c>
    </row>
    <row r="500" spans="2:29" ht="15" customHeight="1">
      <c r="B500" s="109"/>
      <c r="C500" s="110"/>
      <c r="D500" s="110"/>
      <c r="E500" s="110"/>
      <c r="F500" s="110"/>
      <c r="G500" s="110" t="s">
        <v>1553</v>
      </c>
      <c r="H500" s="110" t="s">
        <v>14</v>
      </c>
      <c r="I500" s="111" t="s">
        <v>81</v>
      </c>
      <c r="J500" s="110" t="s">
        <v>9</v>
      </c>
      <c r="K500" s="110" t="s">
        <v>10</v>
      </c>
      <c r="L500" s="110" t="s">
        <v>10</v>
      </c>
      <c r="M500" s="110" t="s">
        <v>11</v>
      </c>
      <c r="N500" s="9">
        <v>56688.1</v>
      </c>
      <c r="O500" s="9">
        <v>0</v>
      </c>
      <c r="P500" s="9">
        <f t="shared" si="12"/>
        <v>56688.1</v>
      </c>
      <c r="Q500" s="112" t="s">
        <v>1</v>
      </c>
      <c r="R500" s="113" t="s">
        <v>4</v>
      </c>
      <c r="S500" s="113"/>
      <c r="T500" s="113" t="s">
        <v>226</v>
      </c>
      <c r="U500" s="110"/>
      <c r="V500" s="110"/>
      <c r="W500" s="110"/>
      <c r="X500" s="110"/>
      <c r="Y500" s="114">
        <v>42005</v>
      </c>
      <c r="Z500" s="110"/>
      <c r="AA500" s="110"/>
      <c r="AB500" s="110"/>
      <c r="AC500" s="115" t="s">
        <v>1554</v>
      </c>
    </row>
    <row r="501" spans="2:29" ht="15" customHeight="1">
      <c r="B501" s="109"/>
      <c r="C501" s="110"/>
      <c r="D501" s="110"/>
      <c r="E501" s="110"/>
      <c r="F501" s="110"/>
      <c r="G501" s="110" t="s">
        <v>1553</v>
      </c>
      <c r="H501" s="110" t="s">
        <v>14</v>
      </c>
      <c r="I501" s="111" t="s">
        <v>81</v>
      </c>
      <c r="J501" s="110" t="s">
        <v>9</v>
      </c>
      <c r="K501" s="110" t="s">
        <v>10</v>
      </c>
      <c r="L501" s="110" t="s">
        <v>10</v>
      </c>
      <c r="M501" s="110" t="s">
        <v>11</v>
      </c>
      <c r="N501" s="9">
        <v>178549.19</v>
      </c>
      <c r="O501" s="9">
        <v>0</v>
      </c>
      <c r="P501" s="9">
        <f t="shared" si="12"/>
        <v>178549.19</v>
      </c>
      <c r="Q501" s="112" t="s">
        <v>1</v>
      </c>
      <c r="R501" s="113" t="s">
        <v>4</v>
      </c>
      <c r="S501" s="113"/>
      <c r="T501" s="113" t="s">
        <v>227</v>
      </c>
      <c r="U501" s="110"/>
      <c r="V501" s="110"/>
      <c r="W501" s="110"/>
      <c r="X501" s="110"/>
      <c r="Y501" s="114">
        <v>42005</v>
      </c>
      <c r="Z501" s="110"/>
      <c r="AA501" s="110"/>
      <c r="AB501" s="110"/>
      <c r="AC501" s="115" t="s">
        <v>1554</v>
      </c>
    </row>
    <row r="502" spans="2:29" ht="15" customHeight="1">
      <c r="B502" s="109"/>
      <c r="C502" s="110"/>
      <c r="D502" s="110"/>
      <c r="E502" s="110"/>
      <c r="F502" s="110"/>
      <c r="G502" s="110" t="s">
        <v>1553</v>
      </c>
      <c r="H502" s="110" t="s">
        <v>14</v>
      </c>
      <c r="I502" s="111" t="s">
        <v>81</v>
      </c>
      <c r="J502" s="110" t="s">
        <v>9</v>
      </c>
      <c r="K502" s="110" t="s">
        <v>10</v>
      </c>
      <c r="L502" s="110" t="s">
        <v>10</v>
      </c>
      <c r="M502" s="110" t="s">
        <v>11</v>
      </c>
      <c r="N502" s="9">
        <v>122645.47</v>
      </c>
      <c r="O502" s="9">
        <v>0</v>
      </c>
      <c r="P502" s="9">
        <f t="shared" si="12"/>
        <v>122645.47</v>
      </c>
      <c r="Q502" s="112" t="s">
        <v>1</v>
      </c>
      <c r="R502" s="113" t="s">
        <v>4</v>
      </c>
      <c r="S502" s="113"/>
      <c r="T502" s="113" t="s">
        <v>228</v>
      </c>
      <c r="U502" s="110"/>
      <c r="V502" s="110"/>
      <c r="W502" s="110"/>
      <c r="X502" s="110"/>
      <c r="Y502" s="114">
        <v>42005</v>
      </c>
      <c r="Z502" s="110"/>
      <c r="AA502" s="110"/>
      <c r="AB502" s="110"/>
      <c r="AC502" s="115" t="s">
        <v>1554</v>
      </c>
    </row>
    <row r="503" spans="2:29" ht="15" customHeight="1">
      <c r="B503" s="109"/>
      <c r="C503" s="110"/>
      <c r="D503" s="110"/>
      <c r="E503" s="110"/>
      <c r="F503" s="110"/>
      <c r="G503" s="110" t="s">
        <v>1553</v>
      </c>
      <c r="H503" s="110" t="s">
        <v>14</v>
      </c>
      <c r="I503" s="111" t="s">
        <v>81</v>
      </c>
      <c r="J503" s="110" t="s">
        <v>9</v>
      </c>
      <c r="K503" s="110" t="s">
        <v>10</v>
      </c>
      <c r="L503" s="110" t="s">
        <v>10</v>
      </c>
      <c r="M503" s="110" t="s">
        <v>11</v>
      </c>
      <c r="N503" s="9">
        <v>141777.14000000001</v>
      </c>
      <c r="O503" s="9">
        <v>0</v>
      </c>
      <c r="P503" s="9">
        <f t="shared" si="12"/>
        <v>141777.14000000001</v>
      </c>
      <c r="Q503" s="112" t="s">
        <v>1</v>
      </c>
      <c r="R503" s="113" t="s">
        <v>4</v>
      </c>
      <c r="S503" s="113"/>
      <c r="T503" s="113" t="s">
        <v>229</v>
      </c>
      <c r="U503" s="110"/>
      <c r="V503" s="110"/>
      <c r="W503" s="110"/>
      <c r="X503" s="110"/>
      <c r="Y503" s="114">
        <v>42005</v>
      </c>
      <c r="Z503" s="110"/>
      <c r="AA503" s="110"/>
      <c r="AB503" s="110"/>
      <c r="AC503" s="115" t="s">
        <v>1554</v>
      </c>
    </row>
    <row r="504" spans="2:29" ht="15" customHeight="1">
      <c r="B504" s="109"/>
      <c r="C504" s="110"/>
      <c r="D504" s="110"/>
      <c r="E504" s="110"/>
      <c r="F504" s="110"/>
      <c r="G504" s="110" t="s">
        <v>1553</v>
      </c>
      <c r="H504" s="110" t="s">
        <v>14</v>
      </c>
      <c r="I504" s="111" t="s">
        <v>81</v>
      </c>
      <c r="J504" s="110" t="s">
        <v>9</v>
      </c>
      <c r="K504" s="110" t="s">
        <v>10</v>
      </c>
      <c r="L504" s="110" t="s">
        <v>10</v>
      </c>
      <c r="M504" s="110" t="s">
        <v>11</v>
      </c>
      <c r="N504" s="9">
        <v>233859.3</v>
      </c>
      <c r="O504" s="9">
        <v>0</v>
      </c>
      <c r="P504" s="9">
        <f t="shared" si="12"/>
        <v>233859.3</v>
      </c>
      <c r="Q504" s="112" t="s">
        <v>1</v>
      </c>
      <c r="R504" s="113" t="s">
        <v>4</v>
      </c>
      <c r="S504" s="113"/>
      <c r="T504" s="113" t="s">
        <v>230</v>
      </c>
      <c r="U504" s="110"/>
      <c r="V504" s="110"/>
      <c r="W504" s="110"/>
      <c r="X504" s="110"/>
      <c r="Y504" s="114">
        <v>42005</v>
      </c>
      <c r="Z504" s="110"/>
      <c r="AA504" s="110"/>
      <c r="AB504" s="110"/>
      <c r="AC504" s="115" t="s">
        <v>1554</v>
      </c>
    </row>
    <row r="505" spans="2:29" ht="15" customHeight="1">
      <c r="B505" s="109"/>
      <c r="C505" s="110"/>
      <c r="D505" s="110"/>
      <c r="E505" s="110"/>
      <c r="F505" s="110"/>
      <c r="G505" s="110" t="s">
        <v>1553</v>
      </c>
      <c r="H505" s="110" t="s">
        <v>14</v>
      </c>
      <c r="I505" s="111" t="s">
        <v>81</v>
      </c>
      <c r="J505" s="110" t="s">
        <v>9</v>
      </c>
      <c r="K505" s="110" t="s">
        <v>10</v>
      </c>
      <c r="L505" s="110" t="s">
        <v>10</v>
      </c>
      <c r="M505" s="110" t="s">
        <v>11</v>
      </c>
      <c r="N505" s="9">
        <v>148455.43</v>
      </c>
      <c r="O505" s="9">
        <v>0</v>
      </c>
      <c r="P505" s="9">
        <f t="shared" si="12"/>
        <v>148455.43</v>
      </c>
      <c r="Q505" s="112" t="s">
        <v>1</v>
      </c>
      <c r="R505" s="113" t="s">
        <v>4</v>
      </c>
      <c r="S505" s="113"/>
      <c r="T505" s="113" t="s">
        <v>114</v>
      </c>
      <c r="U505" s="110"/>
      <c r="V505" s="110"/>
      <c r="W505" s="110"/>
      <c r="X505" s="110"/>
      <c r="Y505" s="114">
        <v>42005</v>
      </c>
      <c r="Z505" s="110"/>
      <c r="AA505" s="110"/>
      <c r="AB505" s="110"/>
      <c r="AC505" s="115" t="s">
        <v>1554</v>
      </c>
    </row>
    <row r="506" spans="2:29" ht="15" customHeight="1">
      <c r="B506" s="109"/>
      <c r="C506" s="110"/>
      <c r="D506" s="110"/>
      <c r="E506" s="110"/>
      <c r="F506" s="110"/>
      <c r="G506" s="110" t="s">
        <v>1553</v>
      </c>
      <c r="H506" s="110" t="s">
        <v>14</v>
      </c>
      <c r="I506" s="111" t="s">
        <v>81</v>
      </c>
      <c r="J506" s="110" t="s">
        <v>9</v>
      </c>
      <c r="K506" s="110" t="s">
        <v>10</v>
      </c>
      <c r="L506" s="110" t="s">
        <v>10</v>
      </c>
      <c r="M506" s="110" t="s">
        <v>11</v>
      </c>
      <c r="N506" s="9">
        <v>11578.68</v>
      </c>
      <c r="O506" s="9">
        <v>0</v>
      </c>
      <c r="P506" s="9">
        <f t="shared" si="12"/>
        <v>11578.68</v>
      </c>
      <c r="Q506" s="112" t="s">
        <v>1</v>
      </c>
      <c r="R506" s="113" t="s">
        <v>4</v>
      </c>
      <c r="S506" s="113"/>
      <c r="T506" s="113" t="s">
        <v>231</v>
      </c>
      <c r="U506" s="110"/>
      <c r="V506" s="110"/>
      <c r="W506" s="110"/>
      <c r="X506" s="110"/>
      <c r="Y506" s="114">
        <v>42005</v>
      </c>
      <c r="Z506" s="110"/>
      <c r="AA506" s="110"/>
      <c r="AB506" s="110"/>
      <c r="AC506" s="115" t="s">
        <v>1554</v>
      </c>
    </row>
    <row r="507" spans="2:29" ht="15" customHeight="1">
      <c r="B507" s="109"/>
      <c r="C507" s="110"/>
      <c r="D507" s="110"/>
      <c r="E507" s="110"/>
      <c r="F507" s="110"/>
      <c r="G507" s="110" t="s">
        <v>1553</v>
      </c>
      <c r="H507" s="110" t="s">
        <v>14</v>
      </c>
      <c r="I507" s="111" t="s">
        <v>81</v>
      </c>
      <c r="J507" s="110" t="s">
        <v>9</v>
      </c>
      <c r="K507" s="110" t="s">
        <v>10</v>
      </c>
      <c r="L507" s="110" t="s">
        <v>10</v>
      </c>
      <c r="M507" s="110" t="s">
        <v>11</v>
      </c>
      <c r="N507" s="9">
        <v>76862.539999999994</v>
      </c>
      <c r="O507" s="9">
        <v>0</v>
      </c>
      <c r="P507" s="9">
        <f t="shared" si="12"/>
        <v>76862.539999999994</v>
      </c>
      <c r="Q507" s="112" t="s">
        <v>1</v>
      </c>
      <c r="R507" s="113" t="s">
        <v>4</v>
      </c>
      <c r="S507" s="113"/>
      <c r="T507" s="113" t="s">
        <v>232</v>
      </c>
      <c r="U507" s="110"/>
      <c r="V507" s="110"/>
      <c r="W507" s="110"/>
      <c r="X507" s="110"/>
      <c r="Y507" s="114">
        <v>42005</v>
      </c>
      <c r="Z507" s="110"/>
      <c r="AA507" s="110"/>
      <c r="AB507" s="110"/>
      <c r="AC507" s="115" t="s">
        <v>1554</v>
      </c>
    </row>
    <row r="508" spans="2:29" ht="15" customHeight="1">
      <c r="B508" s="109"/>
      <c r="C508" s="110"/>
      <c r="D508" s="110"/>
      <c r="E508" s="110"/>
      <c r="F508" s="110"/>
      <c r="G508" s="110" t="s">
        <v>1553</v>
      </c>
      <c r="H508" s="110" t="s">
        <v>14</v>
      </c>
      <c r="I508" s="111" t="s">
        <v>81</v>
      </c>
      <c r="J508" s="110" t="s">
        <v>9</v>
      </c>
      <c r="K508" s="110" t="s">
        <v>10</v>
      </c>
      <c r="L508" s="110" t="s">
        <v>10</v>
      </c>
      <c r="M508" s="110" t="s">
        <v>11</v>
      </c>
      <c r="N508" s="9">
        <v>62843.68</v>
      </c>
      <c r="O508" s="9">
        <v>0</v>
      </c>
      <c r="P508" s="9">
        <f t="shared" si="12"/>
        <v>62843.68</v>
      </c>
      <c r="Q508" s="112" t="s">
        <v>1</v>
      </c>
      <c r="R508" s="113" t="s">
        <v>4</v>
      </c>
      <c r="S508" s="113"/>
      <c r="T508" s="113" t="s">
        <v>233</v>
      </c>
      <c r="U508" s="110"/>
      <c r="V508" s="110"/>
      <c r="W508" s="110"/>
      <c r="X508" s="110"/>
      <c r="Y508" s="114">
        <v>42005</v>
      </c>
      <c r="Z508" s="110"/>
      <c r="AA508" s="110"/>
      <c r="AB508" s="110"/>
      <c r="AC508" s="115" t="s">
        <v>1554</v>
      </c>
    </row>
    <row r="509" spans="2:29" ht="15" customHeight="1">
      <c r="B509" s="109"/>
      <c r="C509" s="110"/>
      <c r="D509" s="110"/>
      <c r="E509" s="110"/>
      <c r="F509" s="110"/>
      <c r="G509" s="110" t="s">
        <v>1553</v>
      </c>
      <c r="H509" s="110" t="s">
        <v>14</v>
      </c>
      <c r="I509" s="111" t="s">
        <v>81</v>
      </c>
      <c r="J509" s="110" t="s">
        <v>9</v>
      </c>
      <c r="K509" s="110" t="s">
        <v>10</v>
      </c>
      <c r="L509" s="110" t="s">
        <v>10</v>
      </c>
      <c r="M509" s="110" t="s">
        <v>11</v>
      </c>
      <c r="N509" s="9">
        <v>7091.66</v>
      </c>
      <c r="O509" s="9">
        <v>0</v>
      </c>
      <c r="P509" s="9">
        <f t="shared" si="12"/>
        <v>7091.66</v>
      </c>
      <c r="Q509" s="112" t="s">
        <v>1</v>
      </c>
      <c r="R509" s="113" t="s">
        <v>4</v>
      </c>
      <c r="S509" s="113"/>
      <c r="T509" s="113" t="s">
        <v>309</v>
      </c>
      <c r="U509" s="110"/>
      <c r="V509" s="110"/>
      <c r="W509" s="110"/>
      <c r="X509" s="110"/>
      <c r="Y509" s="114">
        <v>42005</v>
      </c>
      <c r="Z509" s="110"/>
      <c r="AA509" s="110"/>
      <c r="AB509" s="110"/>
      <c r="AC509" s="115" t="s">
        <v>1554</v>
      </c>
    </row>
    <row r="510" spans="2:29" ht="15" customHeight="1">
      <c r="B510" s="109"/>
      <c r="C510" s="110"/>
      <c r="D510" s="110"/>
      <c r="E510" s="110"/>
      <c r="F510" s="110"/>
      <c r="G510" s="110" t="s">
        <v>1553</v>
      </c>
      <c r="H510" s="110" t="s">
        <v>14</v>
      </c>
      <c r="I510" s="111" t="s">
        <v>81</v>
      </c>
      <c r="J510" s="110" t="s">
        <v>9</v>
      </c>
      <c r="K510" s="110" t="s">
        <v>10</v>
      </c>
      <c r="L510" s="110" t="s">
        <v>10</v>
      </c>
      <c r="M510" s="110" t="s">
        <v>11</v>
      </c>
      <c r="N510" s="9">
        <v>77439.509999999995</v>
      </c>
      <c r="O510" s="9">
        <v>0</v>
      </c>
      <c r="P510" s="9">
        <f t="shared" si="12"/>
        <v>77439.509999999995</v>
      </c>
      <c r="Q510" s="112" t="s">
        <v>1</v>
      </c>
      <c r="R510" s="113" t="s">
        <v>4</v>
      </c>
      <c r="S510" s="113"/>
      <c r="T510" s="113" t="s">
        <v>234</v>
      </c>
      <c r="U510" s="110"/>
      <c r="V510" s="110"/>
      <c r="W510" s="110"/>
      <c r="X510" s="110"/>
      <c r="Y510" s="114">
        <v>42005</v>
      </c>
      <c r="Z510" s="110"/>
      <c r="AA510" s="110"/>
      <c r="AB510" s="110"/>
      <c r="AC510" s="115" t="s">
        <v>1554</v>
      </c>
    </row>
    <row r="511" spans="2:29" ht="15" customHeight="1">
      <c r="B511" s="109"/>
      <c r="C511" s="110"/>
      <c r="D511" s="110"/>
      <c r="E511" s="110"/>
      <c r="F511" s="110"/>
      <c r="G511" s="110" t="s">
        <v>1553</v>
      </c>
      <c r="H511" s="110" t="s">
        <v>14</v>
      </c>
      <c r="I511" s="111" t="s">
        <v>81</v>
      </c>
      <c r="J511" s="110" t="s">
        <v>9</v>
      </c>
      <c r="K511" s="110" t="s">
        <v>10</v>
      </c>
      <c r="L511" s="110" t="s">
        <v>10</v>
      </c>
      <c r="M511" s="110" t="s">
        <v>11</v>
      </c>
      <c r="N511" s="9">
        <v>13421.2</v>
      </c>
      <c r="O511" s="9">
        <v>0</v>
      </c>
      <c r="P511" s="9">
        <f t="shared" si="12"/>
        <v>13421.2</v>
      </c>
      <c r="Q511" s="112" t="s">
        <v>1</v>
      </c>
      <c r="R511" s="113" t="s">
        <v>4</v>
      </c>
      <c r="S511" s="113"/>
      <c r="T511" s="113" t="s">
        <v>235</v>
      </c>
      <c r="U511" s="110"/>
      <c r="V511" s="110"/>
      <c r="W511" s="110"/>
      <c r="X511" s="110"/>
      <c r="Y511" s="114">
        <v>42005</v>
      </c>
      <c r="Z511" s="110"/>
      <c r="AA511" s="110"/>
      <c r="AB511" s="110"/>
      <c r="AC511" s="115" t="s">
        <v>1554</v>
      </c>
    </row>
    <row r="512" spans="2:29" ht="15" customHeight="1">
      <c r="B512" s="109"/>
      <c r="C512" s="110"/>
      <c r="D512" s="110"/>
      <c r="E512" s="110"/>
      <c r="F512" s="110"/>
      <c r="G512" s="110" t="s">
        <v>1553</v>
      </c>
      <c r="H512" s="110" t="s">
        <v>14</v>
      </c>
      <c r="I512" s="111" t="s">
        <v>81</v>
      </c>
      <c r="J512" s="110" t="s">
        <v>9</v>
      </c>
      <c r="K512" s="110" t="s">
        <v>10</v>
      </c>
      <c r="L512" s="110" t="s">
        <v>10</v>
      </c>
      <c r="M512" s="110" t="s">
        <v>11</v>
      </c>
      <c r="N512" s="9">
        <v>96442.61</v>
      </c>
      <c r="O512" s="9">
        <v>0</v>
      </c>
      <c r="P512" s="9">
        <f t="shared" si="12"/>
        <v>96442.61</v>
      </c>
      <c r="Q512" s="112" t="s">
        <v>1</v>
      </c>
      <c r="R512" s="113" t="s">
        <v>4</v>
      </c>
      <c r="S512" s="113"/>
      <c r="T512" s="113" t="s">
        <v>236</v>
      </c>
      <c r="U512" s="110"/>
      <c r="V512" s="110"/>
      <c r="W512" s="110"/>
      <c r="X512" s="110"/>
      <c r="Y512" s="114">
        <v>42005</v>
      </c>
      <c r="Z512" s="110"/>
      <c r="AA512" s="110"/>
      <c r="AB512" s="110"/>
      <c r="AC512" s="115" t="s">
        <v>1554</v>
      </c>
    </row>
    <row r="513" spans="2:29" ht="15" customHeight="1">
      <c r="B513" s="109"/>
      <c r="C513" s="110"/>
      <c r="D513" s="110"/>
      <c r="E513" s="110"/>
      <c r="F513" s="110"/>
      <c r="G513" s="110" t="s">
        <v>1553</v>
      </c>
      <c r="H513" s="110" t="s">
        <v>14</v>
      </c>
      <c r="I513" s="111" t="s">
        <v>81</v>
      </c>
      <c r="J513" s="110" t="s">
        <v>9</v>
      </c>
      <c r="K513" s="110" t="s">
        <v>10</v>
      </c>
      <c r="L513" s="110" t="s">
        <v>10</v>
      </c>
      <c r="M513" s="110" t="s">
        <v>11</v>
      </c>
      <c r="N513" s="9">
        <v>122095.25</v>
      </c>
      <c r="O513" s="9">
        <v>0</v>
      </c>
      <c r="P513" s="9">
        <f t="shared" si="12"/>
        <v>122095.25</v>
      </c>
      <c r="Q513" s="112" t="s">
        <v>1</v>
      </c>
      <c r="R513" s="113" t="s">
        <v>4</v>
      </c>
      <c r="S513" s="113"/>
      <c r="T513" s="113" t="s">
        <v>237</v>
      </c>
      <c r="U513" s="110"/>
      <c r="V513" s="110"/>
      <c r="W513" s="110"/>
      <c r="X513" s="110"/>
      <c r="Y513" s="114">
        <v>42005</v>
      </c>
      <c r="Z513" s="110"/>
      <c r="AA513" s="110"/>
      <c r="AB513" s="110"/>
      <c r="AC513" s="115" t="s">
        <v>1554</v>
      </c>
    </row>
    <row r="514" spans="2:29" ht="15" customHeight="1">
      <c r="B514" s="109"/>
      <c r="C514" s="110"/>
      <c r="D514" s="110"/>
      <c r="E514" s="110"/>
      <c r="F514" s="110"/>
      <c r="G514" s="110" t="s">
        <v>1553</v>
      </c>
      <c r="H514" s="110" t="s">
        <v>14</v>
      </c>
      <c r="I514" s="111" t="s">
        <v>81</v>
      </c>
      <c r="J514" s="110" t="s">
        <v>9</v>
      </c>
      <c r="K514" s="110" t="s">
        <v>10</v>
      </c>
      <c r="L514" s="110" t="s">
        <v>10</v>
      </c>
      <c r="M514" s="110" t="s">
        <v>11</v>
      </c>
      <c r="N514" s="9">
        <v>25623.759999999998</v>
      </c>
      <c r="O514" s="9">
        <v>0</v>
      </c>
      <c r="P514" s="9">
        <f t="shared" si="12"/>
        <v>25623.759999999998</v>
      </c>
      <c r="Q514" s="112" t="s">
        <v>1</v>
      </c>
      <c r="R514" s="113" t="s">
        <v>4</v>
      </c>
      <c r="S514" s="113"/>
      <c r="T514" s="113" t="s">
        <v>115</v>
      </c>
      <c r="U514" s="110"/>
      <c r="V514" s="110"/>
      <c r="W514" s="110"/>
      <c r="X514" s="110"/>
      <c r="Y514" s="114">
        <v>42005</v>
      </c>
      <c r="Z514" s="110"/>
      <c r="AA514" s="110"/>
      <c r="AB514" s="110"/>
      <c r="AC514" s="115" t="s">
        <v>1554</v>
      </c>
    </row>
    <row r="515" spans="2:29" ht="15" customHeight="1">
      <c r="B515" s="109"/>
      <c r="C515" s="110"/>
      <c r="D515" s="110"/>
      <c r="E515" s="110"/>
      <c r="F515" s="110"/>
      <c r="G515" s="110" t="s">
        <v>1553</v>
      </c>
      <c r="H515" s="110" t="s">
        <v>14</v>
      </c>
      <c r="I515" s="111" t="s">
        <v>81</v>
      </c>
      <c r="J515" s="110" t="s">
        <v>9</v>
      </c>
      <c r="K515" s="110" t="s">
        <v>10</v>
      </c>
      <c r="L515" s="110" t="s">
        <v>10</v>
      </c>
      <c r="M515" s="110" t="s">
        <v>11</v>
      </c>
      <c r="N515" s="9">
        <v>122955.34</v>
      </c>
      <c r="O515" s="9">
        <v>0</v>
      </c>
      <c r="P515" s="9">
        <f t="shared" si="12"/>
        <v>122955.34</v>
      </c>
      <c r="Q515" s="112" t="s">
        <v>1</v>
      </c>
      <c r="R515" s="113" t="s">
        <v>4</v>
      </c>
      <c r="S515" s="113"/>
      <c r="T515" s="113" t="s">
        <v>116</v>
      </c>
      <c r="U515" s="110"/>
      <c r="V515" s="110"/>
      <c r="W515" s="110"/>
      <c r="X515" s="110"/>
      <c r="Y515" s="114">
        <v>42005</v>
      </c>
      <c r="Z515" s="110"/>
      <c r="AA515" s="110"/>
      <c r="AB515" s="110"/>
      <c r="AC515" s="115" t="s">
        <v>1554</v>
      </c>
    </row>
    <row r="516" spans="2:29" ht="15" customHeight="1">
      <c r="B516" s="109"/>
      <c r="C516" s="110"/>
      <c r="D516" s="110"/>
      <c r="E516" s="110"/>
      <c r="F516" s="110"/>
      <c r="G516" s="110" t="s">
        <v>1553</v>
      </c>
      <c r="H516" s="110" t="s">
        <v>14</v>
      </c>
      <c r="I516" s="111" t="s">
        <v>81</v>
      </c>
      <c r="J516" s="110" t="s">
        <v>9</v>
      </c>
      <c r="K516" s="110" t="s">
        <v>10</v>
      </c>
      <c r="L516" s="110" t="s">
        <v>10</v>
      </c>
      <c r="M516" s="110" t="s">
        <v>11</v>
      </c>
      <c r="N516" s="9">
        <v>101724.41</v>
      </c>
      <c r="O516" s="9">
        <v>0</v>
      </c>
      <c r="P516" s="9">
        <f t="shared" si="12"/>
        <v>101724.41</v>
      </c>
      <c r="Q516" s="112" t="s">
        <v>1</v>
      </c>
      <c r="R516" s="113" t="s">
        <v>4</v>
      </c>
      <c r="S516" s="113"/>
      <c r="T516" s="113" t="s">
        <v>238</v>
      </c>
      <c r="U516" s="110"/>
      <c r="V516" s="110"/>
      <c r="W516" s="110"/>
      <c r="X516" s="110"/>
      <c r="Y516" s="114">
        <v>42005</v>
      </c>
      <c r="Z516" s="110"/>
      <c r="AA516" s="110"/>
      <c r="AB516" s="110"/>
      <c r="AC516" s="115" t="s">
        <v>1554</v>
      </c>
    </row>
    <row r="517" spans="2:29" ht="15" customHeight="1">
      <c r="B517" s="109"/>
      <c r="C517" s="110"/>
      <c r="D517" s="110"/>
      <c r="E517" s="110"/>
      <c r="F517" s="110"/>
      <c r="G517" s="110" t="s">
        <v>1553</v>
      </c>
      <c r="H517" s="110" t="s">
        <v>14</v>
      </c>
      <c r="I517" s="111" t="s">
        <v>81</v>
      </c>
      <c r="J517" s="110" t="s">
        <v>9</v>
      </c>
      <c r="K517" s="110" t="s">
        <v>10</v>
      </c>
      <c r="L517" s="110" t="s">
        <v>10</v>
      </c>
      <c r="M517" s="110" t="s">
        <v>11</v>
      </c>
      <c r="N517" s="9">
        <v>800</v>
      </c>
      <c r="O517" s="9">
        <v>0</v>
      </c>
      <c r="P517" s="9">
        <f t="shared" si="12"/>
        <v>800</v>
      </c>
      <c r="Q517" s="112" t="s">
        <v>1</v>
      </c>
      <c r="R517" s="113" t="s">
        <v>4</v>
      </c>
      <c r="S517" s="113"/>
      <c r="T517" s="113" t="s">
        <v>329</v>
      </c>
      <c r="U517" s="110"/>
      <c r="V517" s="110"/>
      <c r="W517" s="110"/>
      <c r="X517" s="110"/>
      <c r="Y517" s="114">
        <v>42005</v>
      </c>
      <c r="Z517" s="110"/>
      <c r="AA517" s="110"/>
      <c r="AB517" s="110"/>
      <c r="AC517" s="115" t="s">
        <v>1554</v>
      </c>
    </row>
    <row r="518" spans="2:29" ht="15" customHeight="1">
      <c r="B518" s="109"/>
      <c r="C518" s="110"/>
      <c r="D518" s="110"/>
      <c r="E518" s="110"/>
      <c r="F518" s="110"/>
      <c r="G518" s="110" t="s">
        <v>1553</v>
      </c>
      <c r="H518" s="110" t="s">
        <v>14</v>
      </c>
      <c r="I518" s="111" t="s">
        <v>81</v>
      </c>
      <c r="J518" s="110" t="s">
        <v>9</v>
      </c>
      <c r="K518" s="110" t="s">
        <v>10</v>
      </c>
      <c r="L518" s="110" t="s">
        <v>10</v>
      </c>
      <c r="M518" s="110" t="s">
        <v>11</v>
      </c>
      <c r="N518" s="9">
        <v>27595.7</v>
      </c>
      <c r="O518" s="9">
        <v>0</v>
      </c>
      <c r="P518" s="9">
        <f t="shared" si="12"/>
        <v>27595.7</v>
      </c>
      <c r="Q518" s="112" t="s">
        <v>1</v>
      </c>
      <c r="R518" s="113" t="s">
        <v>4</v>
      </c>
      <c r="S518" s="113"/>
      <c r="T518" s="113" t="s">
        <v>239</v>
      </c>
      <c r="U518" s="110"/>
      <c r="V518" s="110"/>
      <c r="W518" s="110"/>
      <c r="X518" s="110"/>
      <c r="Y518" s="114">
        <v>42005</v>
      </c>
      <c r="Z518" s="110"/>
      <c r="AA518" s="110"/>
      <c r="AB518" s="110"/>
      <c r="AC518" s="115" t="s">
        <v>1554</v>
      </c>
    </row>
    <row r="519" spans="2:29" ht="15" customHeight="1">
      <c r="B519" s="109"/>
      <c r="C519" s="110"/>
      <c r="D519" s="110"/>
      <c r="E519" s="110"/>
      <c r="F519" s="110"/>
      <c r="G519" s="110" t="s">
        <v>1553</v>
      </c>
      <c r="H519" s="110" t="s">
        <v>14</v>
      </c>
      <c r="I519" s="111" t="s">
        <v>81</v>
      </c>
      <c r="J519" s="110" t="s">
        <v>9</v>
      </c>
      <c r="K519" s="110" t="s">
        <v>10</v>
      </c>
      <c r="L519" s="110" t="s">
        <v>10</v>
      </c>
      <c r="M519" s="110" t="s">
        <v>11</v>
      </c>
      <c r="N519" s="9">
        <v>69205</v>
      </c>
      <c r="O519" s="9">
        <v>0</v>
      </c>
      <c r="P519" s="9">
        <f t="shared" si="12"/>
        <v>69205</v>
      </c>
      <c r="Q519" s="112" t="s">
        <v>1</v>
      </c>
      <c r="R519" s="113" t="s">
        <v>4</v>
      </c>
      <c r="S519" s="113"/>
      <c r="T519" s="113" t="s">
        <v>310</v>
      </c>
      <c r="U519" s="110"/>
      <c r="V519" s="110"/>
      <c r="W519" s="110"/>
      <c r="X519" s="110"/>
      <c r="Y519" s="114">
        <v>42005</v>
      </c>
      <c r="Z519" s="110"/>
      <c r="AA519" s="110"/>
      <c r="AB519" s="110"/>
      <c r="AC519" s="115" t="s">
        <v>1554</v>
      </c>
    </row>
    <row r="520" spans="2:29" ht="15" customHeight="1">
      <c r="B520" s="109"/>
      <c r="C520" s="110"/>
      <c r="D520" s="110"/>
      <c r="E520" s="110"/>
      <c r="F520" s="110"/>
      <c r="G520" s="110" t="s">
        <v>1553</v>
      </c>
      <c r="H520" s="110" t="s">
        <v>14</v>
      </c>
      <c r="I520" s="111" t="s">
        <v>81</v>
      </c>
      <c r="J520" s="110" t="s">
        <v>9</v>
      </c>
      <c r="K520" s="110" t="s">
        <v>10</v>
      </c>
      <c r="L520" s="110" t="s">
        <v>10</v>
      </c>
      <c r="M520" s="110" t="s">
        <v>11</v>
      </c>
      <c r="N520" s="9">
        <v>2611.5</v>
      </c>
      <c r="O520" s="9">
        <v>0</v>
      </c>
      <c r="P520" s="9">
        <f t="shared" si="12"/>
        <v>2611.5</v>
      </c>
      <c r="Q520" s="112" t="s">
        <v>1</v>
      </c>
      <c r="R520" s="113" t="s">
        <v>4</v>
      </c>
      <c r="S520" s="113"/>
      <c r="T520" s="113" t="s">
        <v>330</v>
      </c>
      <c r="U520" s="110"/>
      <c r="V520" s="110"/>
      <c r="W520" s="110"/>
      <c r="X520" s="110"/>
      <c r="Y520" s="114">
        <v>42005</v>
      </c>
      <c r="Z520" s="110"/>
      <c r="AA520" s="110"/>
      <c r="AB520" s="110"/>
      <c r="AC520" s="115" t="s">
        <v>1554</v>
      </c>
    </row>
    <row r="521" spans="2:29" ht="15" customHeight="1">
      <c r="B521" s="109"/>
      <c r="C521" s="110"/>
      <c r="D521" s="110"/>
      <c r="E521" s="110"/>
      <c r="F521" s="110"/>
      <c r="G521" s="110" t="s">
        <v>1553</v>
      </c>
      <c r="H521" s="110" t="s">
        <v>14</v>
      </c>
      <c r="I521" s="111" t="s">
        <v>81</v>
      </c>
      <c r="J521" s="110" t="s">
        <v>9</v>
      </c>
      <c r="K521" s="110" t="s">
        <v>10</v>
      </c>
      <c r="L521" s="110" t="s">
        <v>10</v>
      </c>
      <c r="M521" s="110" t="s">
        <v>11</v>
      </c>
      <c r="N521" s="9">
        <v>151358.87</v>
      </c>
      <c r="O521" s="9">
        <v>0</v>
      </c>
      <c r="P521" s="9">
        <f t="shared" si="12"/>
        <v>151358.87</v>
      </c>
      <c r="Q521" s="112" t="s">
        <v>1</v>
      </c>
      <c r="R521" s="113" t="s">
        <v>4</v>
      </c>
      <c r="S521" s="113"/>
      <c r="T521" s="113" t="s">
        <v>311</v>
      </c>
      <c r="U521" s="110"/>
      <c r="V521" s="110"/>
      <c r="W521" s="110"/>
      <c r="X521" s="110"/>
      <c r="Y521" s="114">
        <v>42005</v>
      </c>
      <c r="Z521" s="110"/>
      <c r="AA521" s="110"/>
      <c r="AB521" s="110"/>
      <c r="AC521" s="115" t="s">
        <v>1554</v>
      </c>
    </row>
    <row r="522" spans="2:29" ht="15" customHeight="1">
      <c r="B522" s="109"/>
      <c r="C522" s="110"/>
      <c r="D522" s="110"/>
      <c r="E522" s="110"/>
      <c r="F522" s="110"/>
      <c r="G522" s="110" t="s">
        <v>1553</v>
      </c>
      <c r="H522" s="110" t="s">
        <v>14</v>
      </c>
      <c r="I522" s="111" t="s">
        <v>81</v>
      </c>
      <c r="J522" s="110" t="s">
        <v>9</v>
      </c>
      <c r="K522" s="110" t="s">
        <v>10</v>
      </c>
      <c r="L522" s="110" t="s">
        <v>10</v>
      </c>
      <c r="M522" s="110" t="s">
        <v>11</v>
      </c>
      <c r="N522" s="9">
        <v>74890.2</v>
      </c>
      <c r="O522" s="9">
        <v>0</v>
      </c>
      <c r="P522" s="9">
        <f t="shared" si="12"/>
        <v>74890.2</v>
      </c>
      <c r="Q522" s="112" t="s">
        <v>1</v>
      </c>
      <c r="R522" s="113" t="s">
        <v>4</v>
      </c>
      <c r="S522" s="113"/>
      <c r="T522" s="113" t="s">
        <v>240</v>
      </c>
      <c r="U522" s="110"/>
      <c r="V522" s="110"/>
      <c r="W522" s="110"/>
      <c r="X522" s="110"/>
      <c r="Y522" s="114">
        <v>42005</v>
      </c>
      <c r="Z522" s="110"/>
      <c r="AA522" s="110"/>
      <c r="AB522" s="110"/>
      <c r="AC522" s="115" t="s">
        <v>1554</v>
      </c>
    </row>
    <row r="523" spans="2:29" ht="15" customHeight="1">
      <c r="B523" s="109"/>
      <c r="C523" s="110"/>
      <c r="D523" s="110"/>
      <c r="E523" s="110"/>
      <c r="F523" s="110"/>
      <c r="G523" s="110" t="s">
        <v>1553</v>
      </c>
      <c r="H523" s="110" t="s">
        <v>14</v>
      </c>
      <c r="I523" s="111" t="s">
        <v>81</v>
      </c>
      <c r="J523" s="110" t="s">
        <v>9</v>
      </c>
      <c r="K523" s="110" t="s">
        <v>10</v>
      </c>
      <c r="L523" s="110" t="s">
        <v>10</v>
      </c>
      <c r="M523" s="110" t="s">
        <v>11</v>
      </c>
      <c r="N523" s="9">
        <v>11300</v>
      </c>
      <c r="O523" s="9">
        <v>0</v>
      </c>
      <c r="P523" s="9">
        <f t="shared" si="12"/>
        <v>11300</v>
      </c>
      <c r="Q523" s="112" t="s">
        <v>1</v>
      </c>
      <c r="R523" s="113" t="s">
        <v>4</v>
      </c>
      <c r="S523" s="113"/>
      <c r="T523" s="113" t="s">
        <v>241</v>
      </c>
      <c r="U523" s="110"/>
      <c r="V523" s="110"/>
      <c r="W523" s="110"/>
      <c r="X523" s="110"/>
      <c r="Y523" s="114">
        <v>42005</v>
      </c>
      <c r="Z523" s="110"/>
      <c r="AA523" s="110"/>
      <c r="AB523" s="110"/>
      <c r="AC523" s="115" t="s">
        <v>1554</v>
      </c>
    </row>
    <row r="524" spans="2:29" ht="15" customHeight="1">
      <c r="B524" s="109"/>
      <c r="C524" s="110"/>
      <c r="D524" s="110"/>
      <c r="E524" s="110"/>
      <c r="F524" s="110"/>
      <c r="G524" s="110" t="s">
        <v>1553</v>
      </c>
      <c r="H524" s="110" t="s">
        <v>14</v>
      </c>
      <c r="I524" s="111" t="s">
        <v>81</v>
      </c>
      <c r="J524" s="110" t="s">
        <v>9</v>
      </c>
      <c r="K524" s="110" t="s">
        <v>10</v>
      </c>
      <c r="L524" s="110" t="s">
        <v>10</v>
      </c>
      <c r="M524" s="110" t="s">
        <v>11</v>
      </c>
      <c r="N524" s="9">
        <v>-7091.66</v>
      </c>
      <c r="O524" s="9">
        <v>0</v>
      </c>
      <c r="P524" s="9">
        <f t="shared" si="12"/>
        <v>-7091.66</v>
      </c>
      <c r="Q524" s="112" t="s">
        <v>1</v>
      </c>
      <c r="R524" s="113" t="s">
        <v>4</v>
      </c>
      <c r="S524" s="113"/>
      <c r="T524" s="113" t="s">
        <v>332</v>
      </c>
      <c r="U524" s="110"/>
      <c r="V524" s="110"/>
      <c r="W524" s="110"/>
      <c r="X524" s="110"/>
      <c r="Y524" s="114">
        <v>42005</v>
      </c>
      <c r="Z524" s="110"/>
      <c r="AA524" s="110"/>
      <c r="AB524" s="110"/>
      <c r="AC524" s="115" t="s">
        <v>1554</v>
      </c>
    </row>
    <row r="525" spans="2:29" ht="15" customHeight="1">
      <c r="B525" s="109"/>
      <c r="C525" s="110"/>
      <c r="D525" s="110"/>
      <c r="E525" s="110"/>
      <c r="F525" s="110"/>
      <c r="G525" s="110" t="s">
        <v>1553</v>
      </c>
      <c r="H525" s="110" t="s">
        <v>14</v>
      </c>
      <c r="I525" s="111" t="s">
        <v>81</v>
      </c>
      <c r="J525" s="110" t="s">
        <v>9</v>
      </c>
      <c r="K525" s="110" t="s">
        <v>10</v>
      </c>
      <c r="L525" s="110" t="s">
        <v>10</v>
      </c>
      <c r="M525" s="110" t="s">
        <v>11</v>
      </c>
      <c r="N525" s="9">
        <v>1000</v>
      </c>
      <c r="O525" s="9">
        <v>0</v>
      </c>
      <c r="P525" s="9">
        <f t="shared" si="12"/>
        <v>1000</v>
      </c>
      <c r="Q525" s="112" t="s">
        <v>1</v>
      </c>
      <c r="R525" s="113" t="s">
        <v>4</v>
      </c>
      <c r="S525" s="113"/>
      <c r="T525" s="113" t="s">
        <v>314</v>
      </c>
      <c r="U525" s="110"/>
      <c r="V525" s="110"/>
      <c r="W525" s="110"/>
      <c r="X525" s="110"/>
      <c r="Y525" s="114">
        <v>42005</v>
      </c>
      <c r="Z525" s="110"/>
      <c r="AA525" s="110"/>
      <c r="AB525" s="110"/>
      <c r="AC525" s="115" t="s">
        <v>1554</v>
      </c>
    </row>
    <row r="526" spans="2:29" ht="15" customHeight="1">
      <c r="B526" s="109"/>
      <c r="C526" s="110"/>
      <c r="D526" s="110"/>
      <c r="E526" s="110"/>
      <c r="F526" s="110"/>
      <c r="G526" s="110" t="s">
        <v>1553</v>
      </c>
      <c r="H526" s="110" t="s">
        <v>14</v>
      </c>
      <c r="I526" s="111" t="s">
        <v>81</v>
      </c>
      <c r="J526" s="110" t="s">
        <v>9</v>
      </c>
      <c r="K526" s="110" t="s">
        <v>10</v>
      </c>
      <c r="L526" s="110" t="s">
        <v>10</v>
      </c>
      <c r="M526" s="110" t="s">
        <v>11</v>
      </c>
      <c r="N526" s="9">
        <v>132565.85</v>
      </c>
      <c r="O526" s="9">
        <v>0</v>
      </c>
      <c r="P526" s="9">
        <f t="shared" si="12"/>
        <v>132565.85</v>
      </c>
      <c r="Q526" s="112" t="s">
        <v>1</v>
      </c>
      <c r="R526" s="113" t="s">
        <v>4</v>
      </c>
      <c r="S526" s="113"/>
      <c r="T526" s="113" t="s">
        <v>242</v>
      </c>
      <c r="U526" s="110"/>
      <c r="V526" s="110"/>
      <c r="W526" s="110"/>
      <c r="X526" s="110"/>
      <c r="Y526" s="114">
        <v>42005</v>
      </c>
      <c r="Z526" s="110"/>
      <c r="AA526" s="110"/>
      <c r="AB526" s="110"/>
      <c r="AC526" s="115" t="s">
        <v>1554</v>
      </c>
    </row>
    <row r="527" spans="2:29" ht="15" customHeight="1">
      <c r="B527" s="109"/>
      <c r="C527" s="110"/>
      <c r="D527" s="110"/>
      <c r="E527" s="110"/>
      <c r="F527" s="110"/>
      <c r="G527" s="110" t="s">
        <v>1553</v>
      </c>
      <c r="H527" s="110" t="s">
        <v>14</v>
      </c>
      <c r="I527" s="111" t="s">
        <v>81</v>
      </c>
      <c r="J527" s="110" t="s">
        <v>9</v>
      </c>
      <c r="K527" s="110" t="s">
        <v>10</v>
      </c>
      <c r="L527" s="110" t="s">
        <v>10</v>
      </c>
      <c r="M527" s="110" t="s">
        <v>11</v>
      </c>
      <c r="N527" s="9">
        <v>48820.14</v>
      </c>
      <c r="O527" s="9">
        <v>0</v>
      </c>
      <c r="P527" s="9">
        <f t="shared" si="12"/>
        <v>48820.14</v>
      </c>
      <c r="Q527" s="112" t="s">
        <v>1</v>
      </c>
      <c r="R527" s="113" t="s">
        <v>4</v>
      </c>
      <c r="S527" s="113"/>
      <c r="T527" s="113" t="s">
        <v>243</v>
      </c>
      <c r="U527" s="110"/>
      <c r="V527" s="110"/>
      <c r="W527" s="110"/>
      <c r="X527" s="110"/>
      <c r="Y527" s="114">
        <v>42005</v>
      </c>
      <c r="Z527" s="110"/>
      <c r="AA527" s="110"/>
      <c r="AB527" s="110"/>
      <c r="AC527" s="115" t="s">
        <v>1554</v>
      </c>
    </row>
    <row r="528" spans="2:29" ht="15" customHeight="1">
      <c r="B528" s="109"/>
      <c r="C528" s="110"/>
      <c r="D528" s="110"/>
      <c r="E528" s="110"/>
      <c r="F528" s="110"/>
      <c r="G528" s="110" t="s">
        <v>1553</v>
      </c>
      <c r="H528" s="110" t="s">
        <v>14</v>
      </c>
      <c r="I528" s="111" t="s">
        <v>81</v>
      </c>
      <c r="J528" s="110" t="s">
        <v>9</v>
      </c>
      <c r="K528" s="110" t="s">
        <v>10</v>
      </c>
      <c r="L528" s="110" t="s">
        <v>10</v>
      </c>
      <c r="M528" s="110" t="s">
        <v>11</v>
      </c>
      <c r="N528" s="9">
        <v>295726.07</v>
      </c>
      <c r="O528" s="9">
        <v>0</v>
      </c>
      <c r="P528" s="9">
        <f t="shared" ref="P528:P591" si="13">N528-O528</f>
        <v>295726.07</v>
      </c>
      <c r="Q528" s="112" t="s">
        <v>1</v>
      </c>
      <c r="R528" s="113" t="s">
        <v>4</v>
      </c>
      <c r="S528" s="113"/>
      <c r="T528" s="113" t="s">
        <v>244</v>
      </c>
      <c r="U528" s="110"/>
      <c r="V528" s="110"/>
      <c r="W528" s="110"/>
      <c r="X528" s="110"/>
      <c r="Y528" s="114">
        <v>42005</v>
      </c>
      <c r="Z528" s="110"/>
      <c r="AA528" s="110"/>
      <c r="AB528" s="110"/>
      <c r="AC528" s="115" t="s">
        <v>1554</v>
      </c>
    </row>
    <row r="529" spans="2:29" ht="15" customHeight="1">
      <c r="B529" s="109"/>
      <c r="C529" s="110"/>
      <c r="D529" s="110"/>
      <c r="E529" s="110"/>
      <c r="F529" s="110"/>
      <c r="G529" s="110" t="s">
        <v>1553</v>
      </c>
      <c r="H529" s="110" t="s">
        <v>14</v>
      </c>
      <c r="I529" s="111" t="s">
        <v>81</v>
      </c>
      <c r="J529" s="110" t="s">
        <v>9</v>
      </c>
      <c r="K529" s="110" t="s">
        <v>10</v>
      </c>
      <c r="L529" s="110" t="s">
        <v>10</v>
      </c>
      <c r="M529" s="110" t="s">
        <v>11</v>
      </c>
      <c r="N529" s="9">
        <v>21203.79</v>
      </c>
      <c r="O529" s="9">
        <v>0</v>
      </c>
      <c r="P529" s="9">
        <f t="shared" si="13"/>
        <v>21203.79</v>
      </c>
      <c r="Q529" s="112" t="s">
        <v>1</v>
      </c>
      <c r="R529" s="113" t="s">
        <v>4</v>
      </c>
      <c r="S529" s="113"/>
      <c r="T529" s="113" t="s">
        <v>245</v>
      </c>
      <c r="U529" s="110"/>
      <c r="V529" s="110"/>
      <c r="W529" s="110"/>
      <c r="X529" s="110"/>
      <c r="Y529" s="114">
        <v>42005</v>
      </c>
      <c r="Z529" s="110"/>
      <c r="AA529" s="110"/>
      <c r="AB529" s="110"/>
      <c r="AC529" s="115" t="s">
        <v>1554</v>
      </c>
    </row>
    <row r="530" spans="2:29" ht="15" customHeight="1">
      <c r="B530" s="109"/>
      <c r="C530" s="110"/>
      <c r="D530" s="110"/>
      <c r="E530" s="110"/>
      <c r="F530" s="110"/>
      <c r="G530" s="110" t="s">
        <v>1553</v>
      </c>
      <c r="H530" s="110" t="s">
        <v>14</v>
      </c>
      <c r="I530" s="111" t="s">
        <v>81</v>
      </c>
      <c r="J530" s="110" t="s">
        <v>9</v>
      </c>
      <c r="K530" s="110" t="s">
        <v>10</v>
      </c>
      <c r="L530" s="110" t="s">
        <v>10</v>
      </c>
      <c r="M530" s="110" t="s">
        <v>11</v>
      </c>
      <c r="N530" s="9">
        <v>24814</v>
      </c>
      <c r="O530" s="9">
        <v>0</v>
      </c>
      <c r="P530" s="9">
        <f t="shared" si="13"/>
        <v>24814</v>
      </c>
      <c r="Q530" s="112" t="s">
        <v>1</v>
      </c>
      <c r="R530" s="113" t="s">
        <v>4</v>
      </c>
      <c r="S530" s="113"/>
      <c r="T530" s="113" t="s">
        <v>246</v>
      </c>
      <c r="U530" s="110"/>
      <c r="V530" s="110"/>
      <c r="W530" s="110"/>
      <c r="X530" s="110"/>
      <c r="Y530" s="114">
        <v>42005</v>
      </c>
      <c r="Z530" s="110"/>
      <c r="AA530" s="110"/>
      <c r="AB530" s="110"/>
      <c r="AC530" s="115" t="s">
        <v>1554</v>
      </c>
    </row>
    <row r="531" spans="2:29" ht="15" customHeight="1">
      <c r="B531" s="109"/>
      <c r="C531" s="110"/>
      <c r="D531" s="110"/>
      <c r="E531" s="110"/>
      <c r="F531" s="110"/>
      <c r="G531" s="110" t="s">
        <v>1553</v>
      </c>
      <c r="H531" s="110" t="s">
        <v>14</v>
      </c>
      <c r="I531" s="111" t="s">
        <v>81</v>
      </c>
      <c r="J531" s="110" t="s">
        <v>9</v>
      </c>
      <c r="K531" s="110" t="s">
        <v>10</v>
      </c>
      <c r="L531" s="110" t="s">
        <v>10</v>
      </c>
      <c r="M531" s="110" t="s">
        <v>11</v>
      </c>
      <c r="N531" s="9">
        <v>219924.89</v>
      </c>
      <c r="O531" s="9">
        <v>0</v>
      </c>
      <c r="P531" s="9">
        <f t="shared" si="13"/>
        <v>219924.89</v>
      </c>
      <c r="Q531" s="112" t="s">
        <v>1</v>
      </c>
      <c r="R531" s="113" t="s">
        <v>4</v>
      </c>
      <c r="S531" s="113"/>
      <c r="T531" s="113" t="s">
        <v>247</v>
      </c>
      <c r="U531" s="110"/>
      <c r="V531" s="110"/>
      <c r="W531" s="110"/>
      <c r="X531" s="110"/>
      <c r="Y531" s="114">
        <v>42005</v>
      </c>
      <c r="Z531" s="110"/>
      <c r="AA531" s="110"/>
      <c r="AB531" s="110"/>
      <c r="AC531" s="115" t="s">
        <v>1554</v>
      </c>
    </row>
    <row r="532" spans="2:29" ht="15" customHeight="1">
      <c r="B532" s="109"/>
      <c r="C532" s="110"/>
      <c r="D532" s="110"/>
      <c r="E532" s="110"/>
      <c r="F532" s="110"/>
      <c r="G532" s="110" t="s">
        <v>1553</v>
      </c>
      <c r="H532" s="110" t="s">
        <v>14</v>
      </c>
      <c r="I532" s="111" t="s">
        <v>81</v>
      </c>
      <c r="J532" s="110" t="s">
        <v>9</v>
      </c>
      <c r="K532" s="110" t="s">
        <v>10</v>
      </c>
      <c r="L532" s="110" t="s">
        <v>10</v>
      </c>
      <c r="M532" s="110" t="s">
        <v>11</v>
      </c>
      <c r="N532" s="9">
        <v>4000</v>
      </c>
      <c r="O532" s="9">
        <v>0</v>
      </c>
      <c r="P532" s="9">
        <f t="shared" si="13"/>
        <v>4000</v>
      </c>
      <c r="Q532" s="112" t="s">
        <v>1</v>
      </c>
      <c r="R532" s="113" t="s">
        <v>4</v>
      </c>
      <c r="S532" s="113"/>
      <c r="T532" s="113" t="s">
        <v>316</v>
      </c>
      <c r="U532" s="110"/>
      <c r="V532" s="110"/>
      <c r="W532" s="110"/>
      <c r="X532" s="110"/>
      <c r="Y532" s="114">
        <v>42005</v>
      </c>
      <c r="Z532" s="110"/>
      <c r="AA532" s="110"/>
      <c r="AB532" s="110"/>
      <c r="AC532" s="115" t="s">
        <v>1554</v>
      </c>
    </row>
    <row r="533" spans="2:29" ht="15" customHeight="1">
      <c r="B533" s="109"/>
      <c r="C533" s="110"/>
      <c r="D533" s="110"/>
      <c r="E533" s="110"/>
      <c r="F533" s="110"/>
      <c r="G533" s="110" t="s">
        <v>1553</v>
      </c>
      <c r="H533" s="110" t="s">
        <v>14</v>
      </c>
      <c r="I533" s="111" t="s">
        <v>81</v>
      </c>
      <c r="J533" s="110" t="s">
        <v>9</v>
      </c>
      <c r="K533" s="110" t="s">
        <v>10</v>
      </c>
      <c r="L533" s="110" t="s">
        <v>10</v>
      </c>
      <c r="M533" s="110" t="s">
        <v>11</v>
      </c>
      <c r="N533" s="9">
        <v>120899.99</v>
      </c>
      <c r="O533" s="9">
        <v>0</v>
      </c>
      <c r="P533" s="9">
        <f t="shared" si="13"/>
        <v>120899.99</v>
      </c>
      <c r="Q533" s="112" t="s">
        <v>1</v>
      </c>
      <c r="R533" s="113" t="s">
        <v>4</v>
      </c>
      <c r="S533" s="113"/>
      <c r="T533" s="113" t="s">
        <v>118</v>
      </c>
      <c r="U533" s="110"/>
      <c r="V533" s="110"/>
      <c r="W533" s="110"/>
      <c r="X533" s="110"/>
      <c r="Y533" s="114">
        <v>42005</v>
      </c>
      <c r="Z533" s="110"/>
      <c r="AA533" s="110"/>
      <c r="AB533" s="110"/>
      <c r="AC533" s="115" t="s">
        <v>1554</v>
      </c>
    </row>
    <row r="534" spans="2:29" ht="15" customHeight="1">
      <c r="B534" s="109"/>
      <c r="C534" s="110"/>
      <c r="D534" s="110"/>
      <c r="E534" s="110"/>
      <c r="F534" s="110"/>
      <c r="G534" s="110" t="s">
        <v>1553</v>
      </c>
      <c r="H534" s="110" t="s">
        <v>14</v>
      </c>
      <c r="I534" s="111" t="s">
        <v>81</v>
      </c>
      <c r="J534" s="110" t="s">
        <v>9</v>
      </c>
      <c r="K534" s="110" t="s">
        <v>10</v>
      </c>
      <c r="L534" s="110" t="s">
        <v>10</v>
      </c>
      <c r="M534" s="110" t="s">
        <v>11</v>
      </c>
      <c r="N534" s="9">
        <v>56401.599999999999</v>
      </c>
      <c r="O534" s="9">
        <v>0</v>
      </c>
      <c r="P534" s="9">
        <f t="shared" si="13"/>
        <v>56401.599999999999</v>
      </c>
      <c r="Q534" s="112" t="s">
        <v>1</v>
      </c>
      <c r="R534" s="113" t="s">
        <v>4</v>
      </c>
      <c r="S534" s="113"/>
      <c r="T534" s="113" t="s">
        <v>248</v>
      </c>
      <c r="U534" s="110"/>
      <c r="V534" s="110"/>
      <c r="W534" s="110"/>
      <c r="X534" s="110"/>
      <c r="Y534" s="114">
        <v>42005</v>
      </c>
      <c r="Z534" s="110"/>
      <c r="AA534" s="110"/>
      <c r="AB534" s="110"/>
      <c r="AC534" s="115" t="s">
        <v>1554</v>
      </c>
    </row>
    <row r="535" spans="2:29" ht="15" customHeight="1">
      <c r="B535" s="109"/>
      <c r="C535" s="110"/>
      <c r="D535" s="110"/>
      <c r="E535" s="110"/>
      <c r="F535" s="110"/>
      <c r="G535" s="110" t="s">
        <v>1553</v>
      </c>
      <c r="H535" s="110" t="s">
        <v>14</v>
      </c>
      <c r="I535" s="111" t="s">
        <v>81</v>
      </c>
      <c r="J535" s="110" t="s">
        <v>9</v>
      </c>
      <c r="K535" s="110" t="s">
        <v>10</v>
      </c>
      <c r="L535" s="110" t="s">
        <v>10</v>
      </c>
      <c r="M535" s="110" t="s">
        <v>11</v>
      </c>
      <c r="N535" s="9">
        <v>395213.16</v>
      </c>
      <c r="O535" s="9">
        <v>0</v>
      </c>
      <c r="P535" s="9">
        <f t="shared" si="13"/>
        <v>395213.16</v>
      </c>
      <c r="Q535" s="112" t="s">
        <v>1</v>
      </c>
      <c r="R535" s="113" t="s">
        <v>4</v>
      </c>
      <c r="S535" s="113"/>
      <c r="T535" s="113" t="s">
        <v>249</v>
      </c>
      <c r="U535" s="110"/>
      <c r="V535" s="110"/>
      <c r="W535" s="110"/>
      <c r="X535" s="110"/>
      <c r="Y535" s="114">
        <v>42005</v>
      </c>
      <c r="Z535" s="110"/>
      <c r="AA535" s="110"/>
      <c r="AB535" s="110"/>
      <c r="AC535" s="115" t="s">
        <v>1554</v>
      </c>
    </row>
    <row r="536" spans="2:29" ht="15" customHeight="1">
      <c r="B536" s="109"/>
      <c r="C536" s="110"/>
      <c r="D536" s="110"/>
      <c r="E536" s="110"/>
      <c r="F536" s="110"/>
      <c r="G536" s="110" t="s">
        <v>1553</v>
      </c>
      <c r="H536" s="110" t="s">
        <v>14</v>
      </c>
      <c r="I536" s="111" t="s">
        <v>81</v>
      </c>
      <c r="J536" s="110" t="s">
        <v>9</v>
      </c>
      <c r="K536" s="110" t="s">
        <v>10</v>
      </c>
      <c r="L536" s="110" t="s">
        <v>10</v>
      </c>
      <c r="M536" s="110" t="s">
        <v>11</v>
      </c>
      <c r="N536" s="9">
        <v>159780.92000000001</v>
      </c>
      <c r="O536" s="9">
        <v>0</v>
      </c>
      <c r="P536" s="9">
        <f t="shared" si="13"/>
        <v>159780.92000000001</v>
      </c>
      <c r="Q536" s="112" t="s">
        <v>1</v>
      </c>
      <c r="R536" s="113" t="s">
        <v>4</v>
      </c>
      <c r="S536" s="113"/>
      <c r="T536" s="113" t="s">
        <v>250</v>
      </c>
      <c r="U536" s="110"/>
      <c r="V536" s="110"/>
      <c r="W536" s="110"/>
      <c r="X536" s="110"/>
      <c r="Y536" s="114">
        <v>42005</v>
      </c>
      <c r="Z536" s="110"/>
      <c r="AA536" s="110"/>
      <c r="AB536" s="110"/>
      <c r="AC536" s="115" t="s">
        <v>1554</v>
      </c>
    </row>
    <row r="537" spans="2:29" ht="15" customHeight="1">
      <c r="B537" s="109"/>
      <c r="C537" s="110"/>
      <c r="D537" s="110"/>
      <c r="E537" s="110"/>
      <c r="F537" s="110"/>
      <c r="G537" s="110" t="s">
        <v>1553</v>
      </c>
      <c r="H537" s="110" t="s">
        <v>14</v>
      </c>
      <c r="I537" s="111" t="s">
        <v>81</v>
      </c>
      <c r="J537" s="110" t="s">
        <v>9</v>
      </c>
      <c r="K537" s="110" t="s">
        <v>10</v>
      </c>
      <c r="L537" s="110" t="s">
        <v>10</v>
      </c>
      <c r="M537" s="110" t="s">
        <v>11</v>
      </c>
      <c r="N537" s="9">
        <v>143972.85</v>
      </c>
      <c r="O537" s="9">
        <v>0</v>
      </c>
      <c r="P537" s="9">
        <f t="shared" si="13"/>
        <v>143972.85</v>
      </c>
      <c r="Q537" s="112" t="s">
        <v>1</v>
      </c>
      <c r="R537" s="113" t="s">
        <v>4</v>
      </c>
      <c r="S537" s="113"/>
      <c r="T537" s="113" t="s">
        <v>251</v>
      </c>
      <c r="U537" s="110"/>
      <c r="V537" s="110"/>
      <c r="W537" s="110"/>
      <c r="X537" s="110"/>
      <c r="Y537" s="114">
        <v>42005</v>
      </c>
      <c r="Z537" s="110"/>
      <c r="AA537" s="110"/>
      <c r="AB537" s="110"/>
      <c r="AC537" s="115" t="s">
        <v>1554</v>
      </c>
    </row>
    <row r="538" spans="2:29" ht="15" customHeight="1">
      <c r="B538" s="109"/>
      <c r="C538" s="110"/>
      <c r="D538" s="110"/>
      <c r="E538" s="110"/>
      <c r="F538" s="110"/>
      <c r="G538" s="110" t="s">
        <v>1553</v>
      </c>
      <c r="H538" s="110" t="s">
        <v>14</v>
      </c>
      <c r="I538" s="111" t="s">
        <v>81</v>
      </c>
      <c r="J538" s="110" t="s">
        <v>9</v>
      </c>
      <c r="K538" s="110" t="s">
        <v>10</v>
      </c>
      <c r="L538" s="110" t="s">
        <v>10</v>
      </c>
      <c r="M538" s="110" t="s">
        <v>11</v>
      </c>
      <c r="N538" s="9">
        <v>57043.5</v>
      </c>
      <c r="O538" s="9">
        <v>0</v>
      </c>
      <c r="P538" s="9">
        <f t="shared" si="13"/>
        <v>57043.5</v>
      </c>
      <c r="Q538" s="112" t="s">
        <v>1</v>
      </c>
      <c r="R538" s="113" t="s">
        <v>4</v>
      </c>
      <c r="S538" s="113"/>
      <c r="T538" s="113" t="s">
        <v>252</v>
      </c>
      <c r="U538" s="110"/>
      <c r="V538" s="110"/>
      <c r="W538" s="110"/>
      <c r="X538" s="110"/>
      <c r="Y538" s="114">
        <v>42005</v>
      </c>
      <c r="Z538" s="110"/>
      <c r="AA538" s="110"/>
      <c r="AB538" s="110"/>
      <c r="AC538" s="115" t="s">
        <v>1554</v>
      </c>
    </row>
    <row r="539" spans="2:29" ht="15" customHeight="1">
      <c r="B539" s="109"/>
      <c r="C539" s="110"/>
      <c r="D539" s="110"/>
      <c r="E539" s="110"/>
      <c r="F539" s="110"/>
      <c r="G539" s="110" t="s">
        <v>1553</v>
      </c>
      <c r="H539" s="110" t="s">
        <v>14</v>
      </c>
      <c r="I539" s="111" t="s">
        <v>81</v>
      </c>
      <c r="J539" s="110" t="s">
        <v>9</v>
      </c>
      <c r="K539" s="110" t="s">
        <v>10</v>
      </c>
      <c r="L539" s="110" t="s">
        <v>10</v>
      </c>
      <c r="M539" s="110" t="s">
        <v>11</v>
      </c>
      <c r="N539" s="9">
        <v>8651</v>
      </c>
      <c r="O539" s="9">
        <v>0</v>
      </c>
      <c r="P539" s="9">
        <f t="shared" si="13"/>
        <v>8651</v>
      </c>
      <c r="Q539" s="112" t="s">
        <v>1</v>
      </c>
      <c r="R539" s="113" t="s">
        <v>4</v>
      </c>
      <c r="S539" s="113"/>
      <c r="T539" s="113" t="s">
        <v>119</v>
      </c>
      <c r="U539" s="110"/>
      <c r="V539" s="110"/>
      <c r="W539" s="110"/>
      <c r="X539" s="110"/>
      <c r="Y539" s="114">
        <v>42005</v>
      </c>
      <c r="Z539" s="110"/>
      <c r="AA539" s="110"/>
      <c r="AB539" s="110"/>
      <c r="AC539" s="115" t="s">
        <v>1554</v>
      </c>
    </row>
    <row r="540" spans="2:29" ht="15" customHeight="1">
      <c r="B540" s="109"/>
      <c r="C540" s="110"/>
      <c r="D540" s="110"/>
      <c r="E540" s="110"/>
      <c r="F540" s="110"/>
      <c r="G540" s="110" t="s">
        <v>1553</v>
      </c>
      <c r="H540" s="110" t="s">
        <v>14</v>
      </c>
      <c r="I540" s="111" t="s">
        <v>81</v>
      </c>
      <c r="J540" s="110" t="s">
        <v>9</v>
      </c>
      <c r="K540" s="110" t="s">
        <v>10</v>
      </c>
      <c r="L540" s="110" t="s">
        <v>10</v>
      </c>
      <c r="M540" s="110" t="s">
        <v>11</v>
      </c>
      <c r="N540" s="9">
        <v>9587</v>
      </c>
      <c r="O540" s="9">
        <v>0</v>
      </c>
      <c r="P540" s="9">
        <f t="shared" si="13"/>
        <v>9587</v>
      </c>
      <c r="Q540" s="112" t="s">
        <v>1</v>
      </c>
      <c r="R540" s="113" t="s">
        <v>4</v>
      </c>
      <c r="S540" s="113"/>
      <c r="T540" s="113" t="s">
        <v>120</v>
      </c>
      <c r="U540" s="110"/>
      <c r="V540" s="110"/>
      <c r="W540" s="110"/>
      <c r="X540" s="110"/>
      <c r="Y540" s="114">
        <v>42005</v>
      </c>
      <c r="Z540" s="110"/>
      <c r="AA540" s="110"/>
      <c r="AB540" s="110"/>
      <c r="AC540" s="115" t="s">
        <v>1554</v>
      </c>
    </row>
    <row r="541" spans="2:29" ht="15" customHeight="1">
      <c r="B541" s="109"/>
      <c r="C541" s="110"/>
      <c r="D541" s="110"/>
      <c r="E541" s="110"/>
      <c r="F541" s="110"/>
      <c r="G541" s="110" t="s">
        <v>1553</v>
      </c>
      <c r="H541" s="110" t="s">
        <v>14</v>
      </c>
      <c r="I541" s="111" t="s">
        <v>81</v>
      </c>
      <c r="J541" s="110" t="s">
        <v>9</v>
      </c>
      <c r="K541" s="110" t="s">
        <v>10</v>
      </c>
      <c r="L541" s="110" t="s">
        <v>10</v>
      </c>
      <c r="M541" s="110" t="s">
        <v>11</v>
      </c>
      <c r="N541" s="9">
        <v>157204.31</v>
      </c>
      <c r="O541" s="9">
        <v>0</v>
      </c>
      <c r="P541" s="9">
        <f t="shared" si="13"/>
        <v>157204.31</v>
      </c>
      <c r="Q541" s="112" t="s">
        <v>1</v>
      </c>
      <c r="R541" s="113" t="s">
        <v>4</v>
      </c>
      <c r="S541" s="113"/>
      <c r="T541" s="113" t="s">
        <v>121</v>
      </c>
      <c r="U541" s="110"/>
      <c r="V541" s="110"/>
      <c r="W541" s="110"/>
      <c r="X541" s="110"/>
      <c r="Y541" s="114">
        <v>42005</v>
      </c>
      <c r="Z541" s="110"/>
      <c r="AA541" s="110"/>
      <c r="AB541" s="110"/>
      <c r="AC541" s="115" t="s">
        <v>1554</v>
      </c>
    </row>
    <row r="542" spans="2:29" ht="15" customHeight="1">
      <c r="B542" s="109"/>
      <c r="C542" s="110"/>
      <c r="D542" s="110"/>
      <c r="E542" s="110"/>
      <c r="F542" s="110"/>
      <c r="G542" s="110" t="s">
        <v>1553</v>
      </c>
      <c r="H542" s="110" t="s">
        <v>14</v>
      </c>
      <c r="I542" s="111" t="s">
        <v>81</v>
      </c>
      <c r="J542" s="110" t="s">
        <v>9</v>
      </c>
      <c r="K542" s="110" t="s">
        <v>10</v>
      </c>
      <c r="L542" s="110" t="s">
        <v>10</v>
      </c>
      <c r="M542" s="110" t="s">
        <v>11</v>
      </c>
      <c r="N542" s="9">
        <v>113522.93</v>
      </c>
      <c r="O542" s="9">
        <v>0</v>
      </c>
      <c r="P542" s="9">
        <f t="shared" si="13"/>
        <v>113522.93</v>
      </c>
      <c r="Q542" s="112" t="s">
        <v>1</v>
      </c>
      <c r="R542" s="113" t="s">
        <v>4</v>
      </c>
      <c r="S542" s="113"/>
      <c r="T542" s="113" t="s">
        <v>253</v>
      </c>
      <c r="U542" s="110"/>
      <c r="V542" s="110"/>
      <c r="W542" s="110"/>
      <c r="X542" s="110"/>
      <c r="Y542" s="114">
        <v>42005</v>
      </c>
      <c r="Z542" s="110"/>
      <c r="AA542" s="110"/>
      <c r="AB542" s="110"/>
      <c r="AC542" s="115" t="s">
        <v>1554</v>
      </c>
    </row>
    <row r="543" spans="2:29" ht="15" customHeight="1">
      <c r="B543" s="109"/>
      <c r="C543" s="110"/>
      <c r="D543" s="110"/>
      <c r="E543" s="110"/>
      <c r="F543" s="110"/>
      <c r="G543" s="110" t="s">
        <v>1553</v>
      </c>
      <c r="H543" s="110" t="s">
        <v>14</v>
      </c>
      <c r="I543" s="111" t="s">
        <v>81</v>
      </c>
      <c r="J543" s="110" t="s">
        <v>9</v>
      </c>
      <c r="K543" s="110" t="s">
        <v>10</v>
      </c>
      <c r="L543" s="110" t="s">
        <v>10</v>
      </c>
      <c r="M543" s="110" t="s">
        <v>11</v>
      </c>
      <c r="N543" s="9">
        <v>80158.17</v>
      </c>
      <c r="O543" s="9">
        <v>0</v>
      </c>
      <c r="P543" s="9">
        <f t="shared" si="13"/>
        <v>80158.17</v>
      </c>
      <c r="Q543" s="112" t="s">
        <v>1</v>
      </c>
      <c r="R543" s="113" t="s">
        <v>4</v>
      </c>
      <c r="S543" s="113"/>
      <c r="T543" s="113" t="s">
        <v>254</v>
      </c>
      <c r="U543" s="110"/>
      <c r="V543" s="110"/>
      <c r="W543" s="110"/>
      <c r="X543" s="110"/>
      <c r="Y543" s="114">
        <v>42005</v>
      </c>
      <c r="Z543" s="110"/>
      <c r="AA543" s="110"/>
      <c r="AB543" s="110"/>
      <c r="AC543" s="115" t="s">
        <v>1554</v>
      </c>
    </row>
    <row r="544" spans="2:29" ht="15" customHeight="1">
      <c r="B544" s="109"/>
      <c r="C544" s="110"/>
      <c r="D544" s="110"/>
      <c r="E544" s="110"/>
      <c r="F544" s="110"/>
      <c r="G544" s="110" t="s">
        <v>1553</v>
      </c>
      <c r="H544" s="110" t="s">
        <v>14</v>
      </c>
      <c r="I544" s="111" t="s">
        <v>81</v>
      </c>
      <c r="J544" s="110" t="s">
        <v>9</v>
      </c>
      <c r="K544" s="110" t="s">
        <v>10</v>
      </c>
      <c r="L544" s="110" t="s">
        <v>10</v>
      </c>
      <c r="M544" s="110" t="s">
        <v>11</v>
      </c>
      <c r="N544" s="9">
        <v>1465</v>
      </c>
      <c r="O544" s="9">
        <v>0</v>
      </c>
      <c r="P544" s="9">
        <f t="shared" si="13"/>
        <v>1465</v>
      </c>
      <c r="Q544" s="112" t="s">
        <v>1</v>
      </c>
      <c r="R544" s="113" t="s">
        <v>4</v>
      </c>
      <c r="S544" s="113"/>
      <c r="T544" s="113" t="s">
        <v>318</v>
      </c>
      <c r="U544" s="110"/>
      <c r="V544" s="110"/>
      <c r="W544" s="110"/>
      <c r="X544" s="110"/>
      <c r="Y544" s="114">
        <v>42005</v>
      </c>
      <c r="Z544" s="110"/>
      <c r="AA544" s="110"/>
      <c r="AB544" s="110"/>
      <c r="AC544" s="115" t="s">
        <v>1554</v>
      </c>
    </row>
    <row r="545" spans="2:29" ht="15" customHeight="1">
      <c r="B545" s="109"/>
      <c r="C545" s="110"/>
      <c r="D545" s="110"/>
      <c r="E545" s="110"/>
      <c r="F545" s="110"/>
      <c r="G545" s="110" t="s">
        <v>1553</v>
      </c>
      <c r="H545" s="110" t="s">
        <v>14</v>
      </c>
      <c r="I545" s="111" t="s">
        <v>81</v>
      </c>
      <c r="J545" s="110" t="s">
        <v>9</v>
      </c>
      <c r="K545" s="110" t="s">
        <v>10</v>
      </c>
      <c r="L545" s="110" t="s">
        <v>10</v>
      </c>
      <c r="M545" s="110" t="s">
        <v>11</v>
      </c>
      <c r="N545" s="9">
        <v>8825</v>
      </c>
      <c r="O545" s="9">
        <v>0</v>
      </c>
      <c r="P545" s="9">
        <f t="shared" si="13"/>
        <v>8825</v>
      </c>
      <c r="Q545" s="112" t="s">
        <v>1</v>
      </c>
      <c r="R545" s="113" t="s">
        <v>4</v>
      </c>
      <c r="S545" s="113"/>
      <c r="T545" s="113" t="s">
        <v>319</v>
      </c>
      <c r="U545" s="110"/>
      <c r="V545" s="110"/>
      <c r="W545" s="110"/>
      <c r="X545" s="110"/>
      <c r="Y545" s="114">
        <v>42005</v>
      </c>
      <c r="Z545" s="110"/>
      <c r="AA545" s="110"/>
      <c r="AB545" s="110"/>
      <c r="AC545" s="115" t="s">
        <v>1554</v>
      </c>
    </row>
    <row r="546" spans="2:29" ht="15" customHeight="1">
      <c r="B546" s="109"/>
      <c r="C546" s="110"/>
      <c r="D546" s="110"/>
      <c r="E546" s="110"/>
      <c r="F546" s="110"/>
      <c r="G546" s="110" t="s">
        <v>1553</v>
      </c>
      <c r="H546" s="110" t="s">
        <v>14</v>
      </c>
      <c r="I546" s="111" t="s">
        <v>81</v>
      </c>
      <c r="J546" s="110" t="s">
        <v>9</v>
      </c>
      <c r="K546" s="110" t="s">
        <v>10</v>
      </c>
      <c r="L546" s="110" t="s">
        <v>10</v>
      </c>
      <c r="M546" s="110" t="s">
        <v>11</v>
      </c>
      <c r="N546" s="9">
        <v>3442.7</v>
      </c>
      <c r="O546" s="9">
        <v>0</v>
      </c>
      <c r="P546" s="9">
        <f t="shared" si="13"/>
        <v>3442.7</v>
      </c>
      <c r="Q546" s="112" t="s">
        <v>1</v>
      </c>
      <c r="R546" s="113" t="s">
        <v>4</v>
      </c>
      <c r="S546" s="113"/>
      <c r="T546" s="113" t="s">
        <v>123</v>
      </c>
      <c r="U546" s="110"/>
      <c r="V546" s="110"/>
      <c r="W546" s="110"/>
      <c r="X546" s="110"/>
      <c r="Y546" s="114">
        <v>42005</v>
      </c>
      <c r="Z546" s="110"/>
      <c r="AA546" s="110"/>
      <c r="AB546" s="110"/>
      <c r="AC546" s="115" t="s">
        <v>1554</v>
      </c>
    </row>
    <row r="547" spans="2:29" ht="15" customHeight="1">
      <c r="B547" s="109"/>
      <c r="C547" s="110"/>
      <c r="D547" s="110"/>
      <c r="E547" s="110"/>
      <c r="F547" s="110"/>
      <c r="G547" s="110" t="s">
        <v>1553</v>
      </c>
      <c r="H547" s="110" t="s">
        <v>14</v>
      </c>
      <c r="I547" s="111" t="s">
        <v>81</v>
      </c>
      <c r="J547" s="110" t="s">
        <v>9</v>
      </c>
      <c r="K547" s="110" t="s">
        <v>10</v>
      </c>
      <c r="L547" s="110" t="s">
        <v>10</v>
      </c>
      <c r="M547" s="110" t="s">
        <v>11</v>
      </c>
      <c r="N547" s="9">
        <v>34571.56</v>
      </c>
      <c r="O547" s="9">
        <v>0</v>
      </c>
      <c r="P547" s="9">
        <f t="shared" si="13"/>
        <v>34571.56</v>
      </c>
      <c r="Q547" s="112" t="s">
        <v>1</v>
      </c>
      <c r="R547" s="113" t="s">
        <v>4</v>
      </c>
      <c r="S547" s="113"/>
      <c r="T547" s="113" t="s">
        <v>124</v>
      </c>
      <c r="U547" s="110"/>
      <c r="V547" s="110"/>
      <c r="W547" s="110"/>
      <c r="X547" s="110"/>
      <c r="Y547" s="114">
        <v>42005</v>
      </c>
      <c r="Z547" s="110"/>
      <c r="AA547" s="110"/>
      <c r="AB547" s="110"/>
      <c r="AC547" s="115" t="s">
        <v>1554</v>
      </c>
    </row>
    <row r="548" spans="2:29" ht="15" customHeight="1">
      <c r="B548" s="109"/>
      <c r="C548" s="110"/>
      <c r="D548" s="110"/>
      <c r="E548" s="110"/>
      <c r="F548" s="110"/>
      <c r="G548" s="110" t="s">
        <v>1553</v>
      </c>
      <c r="H548" s="110" t="s">
        <v>14</v>
      </c>
      <c r="I548" s="111" t="s">
        <v>81</v>
      </c>
      <c r="J548" s="110" t="s">
        <v>9</v>
      </c>
      <c r="K548" s="110" t="s">
        <v>10</v>
      </c>
      <c r="L548" s="110" t="s">
        <v>10</v>
      </c>
      <c r="M548" s="110" t="s">
        <v>11</v>
      </c>
      <c r="N548" s="9">
        <v>99239.58</v>
      </c>
      <c r="O548" s="9">
        <v>0</v>
      </c>
      <c r="P548" s="9">
        <f t="shared" si="13"/>
        <v>99239.58</v>
      </c>
      <c r="Q548" s="112" t="s">
        <v>1</v>
      </c>
      <c r="R548" s="113" t="s">
        <v>4</v>
      </c>
      <c r="S548" s="113"/>
      <c r="T548" s="113" t="s">
        <v>255</v>
      </c>
      <c r="U548" s="110"/>
      <c r="V548" s="110"/>
      <c r="W548" s="110"/>
      <c r="X548" s="110"/>
      <c r="Y548" s="114">
        <v>42005</v>
      </c>
      <c r="Z548" s="110"/>
      <c r="AA548" s="110"/>
      <c r="AB548" s="110"/>
      <c r="AC548" s="115" t="s">
        <v>1554</v>
      </c>
    </row>
    <row r="549" spans="2:29" ht="15" customHeight="1">
      <c r="B549" s="109"/>
      <c r="C549" s="110"/>
      <c r="D549" s="110"/>
      <c r="E549" s="110"/>
      <c r="F549" s="110"/>
      <c r="G549" s="110" t="s">
        <v>1553</v>
      </c>
      <c r="H549" s="110" t="s">
        <v>14</v>
      </c>
      <c r="I549" s="111" t="s">
        <v>81</v>
      </c>
      <c r="J549" s="110" t="s">
        <v>9</v>
      </c>
      <c r="K549" s="110" t="s">
        <v>10</v>
      </c>
      <c r="L549" s="110" t="s">
        <v>10</v>
      </c>
      <c r="M549" s="110" t="s">
        <v>11</v>
      </c>
      <c r="N549" s="9">
        <v>54106.58</v>
      </c>
      <c r="O549" s="9">
        <v>0</v>
      </c>
      <c r="P549" s="9">
        <f t="shared" si="13"/>
        <v>54106.58</v>
      </c>
      <c r="Q549" s="112" t="s">
        <v>1</v>
      </c>
      <c r="R549" s="113" t="s">
        <v>4</v>
      </c>
      <c r="S549" s="113"/>
      <c r="T549" s="113" t="s">
        <v>125</v>
      </c>
      <c r="U549" s="110"/>
      <c r="V549" s="110"/>
      <c r="W549" s="110"/>
      <c r="X549" s="110"/>
      <c r="Y549" s="114">
        <v>42005</v>
      </c>
      <c r="Z549" s="110"/>
      <c r="AA549" s="110"/>
      <c r="AB549" s="110"/>
      <c r="AC549" s="115" t="s">
        <v>1554</v>
      </c>
    </row>
    <row r="550" spans="2:29" ht="15" customHeight="1">
      <c r="B550" s="109"/>
      <c r="C550" s="110"/>
      <c r="D550" s="110"/>
      <c r="E550" s="110"/>
      <c r="F550" s="110"/>
      <c r="G550" s="110" t="s">
        <v>1553</v>
      </c>
      <c r="H550" s="110" t="s">
        <v>14</v>
      </c>
      <c r="I550" s="111" t="s">
        <v>81</v>
      </c>
      <c r="J550" s="110" t="s">
        <v>9</v>
      </c>
      <c r="K550" s="110" t="s">
        <v>10</v>
      </c>
      <c r="L550" s="110" t="s">
        <v>10</v>
      </c>
      <c r="M550" s="110" t="s">
        <v>11</v>
      </c>
      <c r="N550" s="9">
        <v>37016.5</v>
      </c>
      <c r="O550" s="9">
        <v>0</v>
      </c>
      <c r="P550" s="9">
        <f t="shared" si="13"/>
        <v>37016.5</v>
      </c>
      <c r="Q550" s="112" t="s">
        <v>1</v>
      </c>
      <c r="R550" s="113" t="s">
        <v>4</v>
      </c>
      <c r="S550" s="113"/>
      <c r="T550" s="113" t="s">
        <v>256</v>
      </c>
      <c r="U550" s="110"/>
      <c r="V550" s="110"/>
      <c r="W550" s="110"/>
      <c r="X550" s="110"/>
      <c r="Y550" s="114">
        <v>42005</v>
      </c>
      <c r="Z550" s="110"/>
      <c r="AA550" s="110"/>
      <c r="AB550" s="110"/>
      <c r="AC550" s="115" t="s">
        <v>1554</v>
      </c>
    </row>
    <row r="551" spans="2:29" ht="15" customHeight="1">
      <c r="B551" s="109"/>
      <c r="C551" s="110"/>
      <c r="D551" s="110"/>
      <c r="E551" s="110"/>
      <c r="F551" s="110"/>
      <c r="G551" s="110" t="s">
        <v>1553</v>
      </c>
      <c r="H551" s="110" t="s">
        <v>14</v>
      </c>
      <c r="I551" s="111" t="s">
        <v>81</v>
      </c>
      <c r="J551" s="110" t="s">
        <v>9</v>
      </c>
      <c r="K551" s="110" t="s">
        <v>10</v>
      </c>
      <c r="L551" s="110" t="s">
        <v>10</v>
      </c>
      <c r="M551" s="110" t="s">
        <v>11</v>
      </c>
      <c r="N551" s="9">
        <v>1200</v>
      </c>
      <c r="O551" s="9">
        <v>0</v>
      </c>
      <c r="P551" s="9">
        <f t="shared" si="13"/>
        <v>1200</v>
      </c>
      <c r="Q551" s="112" t="s">
        <v>1</v>
      </c>
      <c r="R551" s="113" t="s">
        <v>4</v>
      </c>
      <c r="S551" s="113"/>
      <c r="T551" s="113" t="s">
        <v>199</v>
      </c>
      <c r="U551" s="110"/>
      <c r="V551" s="110"/>
      <c r="W551" s="110"/>
      <c r="X551" s="110"/>
      <c r="Y551" s="114">
        <v>42005</v>
      </c>
      <c r="Z551" s="110"/>
      <c r="AA551" s="110"/>
      <c r="AB551" s="110"/>
      <c r="AC551" s="115" t="s">
        <v>1554</v>
      </c>
    </row>
    <row r="552" spans="2:29" ht="15" customHeight="1">
      <c r="B552" s="109"/>
      <c r="C552" s="110"/>
      <c r="D552" s="110"/>
      <c r="E552" s="110"/>
      <c r="F552" s="110"/>
      <c r="G552" s="110" t="s">
        <v>1553</v>
      </c>
      <c r="H552" s="110" t="s">
        <v>14</v>
      </c>
      <c r="I552" s="111" t="s">
        <v>81</v>
      </c>
      <c r="J552" s="110" t="s">
        <v>9</v>
      </c>
      <c r="K552" s="110" t="s">
        <v>10</v>
      </c>
      <c r="L552" s="110" t="s">
        <v>10</v>
      </c>
      <c r="M552" s="110" t="s">
        <v>11</v>
      </c>
      <c r="N552" s="9">
        <v>5824.26</v>
      </c>
      <c r="O552" s="9">
        <v>0</v>
      </c>
      <c r="P552" s="9">
        <f t="shared" si="13"/>
        <v>5824.26</v>
      </c>
      <c r="Q552" s="112" t="s">
        <v>1</v>
      </c>
      <c r="R552" s="113" t="s">
        <v>4</v>
      </c>
      <c r="S552" s="113"/>
      <c r="T552" s="113" t="s">
        <v>335</v>
      </c>
      <c r="U552" s="110"/>
      <c r="V552" s="110"/>
      <c r="W552" s="110"/>
      <c r="X552" s="110"/>
      <c r="Y552" s="114">
        <v>42005</v>
      </c>
      <c r="Z552" s="110"/>
      <c r="AA552" s="110"/>
      <c r="AB552" s="110"/>
      <c r="AC552" s="115" t="s">
        <v>1554</v>
      </c>
    </row>
    <row r="553" spans="2:29" ht="15" customHeight="1">
      <c r="B553" s="109"/>
      <c r="C553" s="110"/>
      <c r="D553" s="110"/>
      <c r="E553" s="110"/>
      <c r="F553" s="110"/>
      <c r="G553" s="110" t="s">
        <v>1553</v>
      </c>
      <c r="H553" s="110" t="s">
        <v>14</v>
      </c>
      <c r="I553" s="111" t="s">
        <v>81</v>
      </c>
      <c r="J553" s="110" t="s">
        <v>9</v>
      </c>
      <c r="K553" s="110" t="s">
        <v>10</v>
      </c>
      <c r="L553" s="110" t="s">
        <v>10</v>
      </c>
      <c r="M553" s="110" t="s">
        <v>11</v>
      </c>
      <c r="N553" s="9">
        <v>76229.59</v>
      </c>
      <c r="O553" s="9">
        <v>0</v>
      </c>
      <c r="P553" s="9">
        <f t="shared" si="13"/>
        <v>76229.59</v>
      </c>
      <c r="Q553" s="112" t="s">
        <v>1</v>
      </c>
      <c r="R553" s="113" t="s">
        <v>4</v>
      </c>
      <c r="S553" s="113"/>
      <c r="T553" s="113" t="s">
        <v>257</v>
      </c>
      <c r="U553" s="110"/>
      <c r="V553" s="110"/>
      <c r="W553" s="110"/>
      <c r="X553" s="110"/>
      <c r="Y553" s="114">
        <v>42005</v>
      </c>
      <c r="Z553" s="110"/>
      <c r="AA553" s="110"/>
      <c r="AB553" s="110"/>
      <c r="AC553" s="115" t="s">
        <v>1554</v>
      </c>
    </row>
    <row r="554" spans="2:29" ht="15" customHeight="1">
      <c r="B554" s="109"/>
      <c r="C554" s="110"/>
      <c r="D554" s="110"/>
      <c r="E554" s="110"/>
      <c r="F554" s="110"/>
      <c r="G554" s="110" t="s">
        <v>1553</v>
      </c>
      <c r="H554" s="110" t="s">
        <v>14</v>
      </c>
      <c r="I554" s="111" t="s">
        <v>81</v>
      </c>
      <c r="J554" s="110" t="s">
        <v>9</v>
      </c>
      <c r="K554" s="110" t="s">
        <v>10</v>
      </c>
      <c r="L554" s="110" t="s">
        <v>10</v>
      </c>
      <c r="M554" s="110" t="s">
        <v>11</v>
      </c>
      <c r="N554" s="9">
        <v>95968.6</v>
      </c>
      <c r="O554" s="9">
        <v>0</v>
      </c>
      <c r="P554" s="9">
        <f t="shared" si="13"/>
        <v>95968.6</v>
      </c>
      <c r="Q554" s="112" t="s">
        <v>1</v>
      </c>
      <c r="R554" s="113" t="s">
        <v>4</v>
      </c>
      <c r="S554" s="113"/>
      <c r="T554" s="113" t="s">
        <v>258</v>
      </c>
      <c r="U554" s="110"/>
      <c r="V554" s="110"/>
      <c r="W554" s="110"/>
      <c r="X554" s="110"/>
      <c r="Y554" s="114">
        <v>42005</v>
      </c>
      <c r="Z554" s="110"/>
      <c r="AA554" s="110"/>
      <c r="AB554" s="110"/>
      <c r="AC554" s="115" t="s">
        <v>1554</v>
      </c>
    </row>
    <row r="555" spans="2:29" ht="15" customHeight="1">
      <c r="B555" s="109"/>
      <c r="C555" s="110"/>
      <c r="D555" s="110"/>
      <c r="E555" s="110"/>
      <c r="F555" s="110"/>
      <c r="G555" s="110" t="s">
        <v>1553</v>
      </c>
      <c r="H555" s="110" t="s">
        <v>14</v>
      </c>
      <c r="I555" s="111" t="s">
        <v>81</v>
      </c>
      <c r="J555" s="110" t="s">
        <v>9</v>
      </c>
      <c r="K555" s="110" t="s">
        <v>10</v>
      </c>
      <c r="L555" s="110" t="s">
        <v>10</v>
      </c>
      <c r="M555" s="110" t="s">
        <v>11</v>
      </c>
      <c r="N555" s="9">
        <v>62823.05</v>
      </c>
      <c r="O555" s="9">
        <v>0</v>
      </c>
      <c r="P555" s="9">
        <f t="shared" si="13"/>
        <v>62823.05</v>
      </c>
      <c r="Q555" s="112" t="s">
        <v>1</v>
      </c>
      <c r="R555" s="113" t="s">
        <v>4</v>
      </c>
      <c r="S555" s="113"/>
      <c r="T555" s="113" t="s">
        <v>259</v>
      </c>
      <c r="U555" s="110"/>
      <c r="V555" s="110"/>
      <c r="W555" s="110"/>
      <c r="X555" s="110"/>
      <c r="Y555" s="114">
        <v>42005</v>
      </c>
      <c r="Z555" s="110"/>
      <c r="AA555" s="110"/>
      <c r="AB555" s="110"/>
      <c r="AC555" s="115" t="s">
        <v>1554</v>
      </c>
    </row>
    <row r="556" spans="2:29" ht="15" customHeight="1">
      <c r="B556" s="109"/>
      <c r="C556" s="110"/>
      <c r="D556" s="110"/>
      <c r="E556" s="110"/>
      <c r="F556" s="110"/>
      <c r="G556" s="110" t="s">
        <v>1553</v>
      </c>
      <c r="H556" s="110" t="s">
        <v>14</v>
      </c>
      <c r="I556" s="111" t="s">
        <v>81</v>
      </c>
      <c r="J556" s="110" t="s">
        <v>9</v>
      </c>
      <c r="K556" s="110" t="s">
        <v>10</v>
      </c>
      <c r="L556" s="110" t="s">
        <v>10</v>
      </c>
      <c r="M556" s="110" t="s">
        <v>11</v>
      </c>
      <c r="N556" s="9">
        <v>6000</v>
      </c>
      <c r="O556" s="9">
        <v>0</v>
      </c>
      <c r="P556" s="9">
        <f t="shared" si="13"/>
        <v>6000</v>
      </c>
      <c r="Q556" s="112" t="s">
        <v>1</v>
      </c>
      <c r="R556" s="113" t="s">
        <v>4</v>
      </c>
      <c r="S556" s="113"/>
      <c r="T556" s="113" t="s">
        <v>336</v>
      </c>
      <c r="U556" s="110"/>
      <c r="V556" s="110"/>
      <c r="W556" s="110"/>
      <c r="X556" s="110"/>
      <c r="Y556" s="114">
        <v>42005</v>
      </c>
      <c r="Z556" s="110"/>
      <c r="AA556" s="110"/>
      <c r="AB556" s="110"/>
      <c r="AC556" s="115" t="s">
        <v>1554</v>
      </c>
    </row>
    <row r="557" spans="2:29" ht="15" customHeight="1">
      <c r="B557" s="109"/>
      <c r="C557" s="110"/>
      <c r="D557" s="110"/>
      <c r="E557" s="110"/>
      <c r="F557" s="110"/>
      <c r="G557" s="110" t="s">
        <v>1553</v>
      </c>
      <c r="H557" s="110" t="s">
        <v>14</v>
      </c>
      <c r="I557" s="111" t="s">
        <v>81</v>
      </c>
      <c r="J557" s="110" t="s">
        <v>9</v>
      </c>
      <c r="K557" s="110" t="s">
        <v>10</v>
      </c>
      <c r="L557" s="110" t="s">
        <v>10</v>
      </c>
      <c r="M557" s="110" t="s">
        <v>11</v>
      </c>
      <c r="N557" s="9">
        <v>101602.5</v>
      </c>
      <c r="O557" s="9">
        <v>0</v>
      </c>
      <c r="P557" s="9">
        <f t="shared" si="13"/>
        <v>101602.5</v>
      </c>
      <c r="Q557" s="112" t="s">
        <v>1</v>
      </c>
      <c r="R557" s="113" t="s">
        <v>4</v>
      </c>
      <c r="S557" s="113"/>
      <c r="T557" s="113" t="s">
        <v>260</v>
      </c>
      <c r="U557" s="110"/>
      <c r="V557" s="110"/>
      <c r="W557" s="110"/>
      <c r="X557" s="110"/>
      <c r="Y557" s="114">
        <v>42005</v>
      </c>
      <c r="Z557" s="110"/>
      <c r="AA557" s="110"/>
      <c r="AB557" s="110"/>
      <c r="AC557" s="115" t="s">
        <v>1554</v>
      </c>
    </row>
    <row r="558" spans="2:29" ht="15" customHeight="1">
      <c r="B558" s="109"/>
      <c r="C558" s="110"/>
      <c r="D558" s="110"/>
      <c r="E558" s="110"/>
      <c r="F558" s="110"/>
      <c r="G558" s="110" t="s">
        <v>1553</v>
      </c>
      <c r="H558" s="110" t="s">
        <v>14</v>
      </c>
      <c r="I558" s="111" t="s">
        <v>81</v>
      </c>
      <c r="J558" s="110" t="s">
        <v>9</v>
      </c>
      <c r="K558" s="110" t="s">
        <v>10</v>
      </c>
      <c r="L558" s="110" t="s">
        <v>10</v>
      </c>
      <c r="M558" s="110" t="s">
        <v>11</v>
      </c>
      <c r="N558" s="9">
        <v>40125.79</v>
      </c>
      <c r="O558" s="9">
        <v>0</v>
      </c>
      <c r="P558" s="9">
        <f t="shared" si="13"/>
        <v>40125.79</v>
      </c>
      <c r="Q558" s="112" t="s">
        <v>1</v>
      </c>
      <c r="R558" s="113" t="s">
        <v>4</v>
      </c>
      <c r="S558" s="113"/>
      <c r="T558" s="113" t="s">
        <v>261</v>
      </c>
      <c r="U558" s="110"/>
      <c r="V558" s="110"/>
      <c r="W558" s="110"/>
      <c r="X558" s="110"/>
      <c r="Y558" s="114">
        <v>42005</v>
      </c>
      <c r="Z558" s="110"/>
      <c r="AA558" s="110"/>
      <c r="AB558" s="110"/>
      <c r="AC558" s="115" t="s">
        <v>1554</v>
      </c>
    </row>
    <row r="559" spans="2:29" ht="15" customHeight="1">
      <c r="B559" s="109"/>
      <c r="C559" s="110"/>
      <c r="D559" s="110"/>
      <c r="E559" s="110"/>
      <c r="F559" s="110"/>
      <c r="G559" s="110" t="s">
        <v>1553</v>
      </c>
      <c r="H559" s="110" t="s">
        <v>14</v>
      </c>
      <c r="I559" s="111" t="s">
        <v>81</v>
      </c>
      <c r="J559" s="110" t="s">
        <v>9</v>
      </c>
      <c r="K559" s="110" t="s">
        <v>10</v>
      </c>
      <c r="L559" s="110" t="s">
        <v>10</v>
      </c>
      <c r="M559" s="110" t="s">
        <v>11</v>
      </c>
      <c r="N559" s="9">
        <v>64533.9</v>
      </c>
      <c r="O559" s="9">
        <v>0</v>
      </c>
      <c r="P559" s="9">
        <f t="shared" si="13"/>
        <v>64533.9</v>
      </c>
      <c r="Q559" s="112" t="s">
        <v>1</v>
      </c>
      <c r="R559" s="113" t="s">
        <v>4</v>
      </c>
      <c r="S559" s="113"/>
      <c r="T559" s="113" t="s">
        <v>262</v>
      </c>
      <c r="U559" s="110"/>
      <c r="V559" s="110"/>
      <c r="W559" s="110"/>
      <c r="X559" s="110"/>
      <c r="Y559" s="114">
        <v>42005</v>
      </c>
      <c r="Z559" s="110"/>
      <c r="AA559" s="110"/>
      <c r="AB559" s="110"/>
      <c r="AC559" s="115" t="s">
        <v>1554</v>
      </c>
    </row>
    <row r="560" spans="2:29" ht="15" customHeight="1">
      <c r="B560" s="109"/>
      <c r="C560" s="110"/>
      <c r="D560" s="110"/>
      <c r="E560" s="110"/>
      <c r="F560" s="110"/>
      <c r="G560" s="110" t="s">
        <v>1553</v>
      </c>
      <c r="H560" s="110" t="s">
        <v>14</v>
      </c>
      <c r="I560" s="111" t="s">
        <v>81</v>
      </c>
      <c r="J560" s="110" t="s">
        <v>9</v>
      </c>
      <c r="K560" s="110" t="s">
        <v>10</v>
      </c>
      <c r="L560" s="110" t="s">
        <v>10</v>
      </c>
      <c r="M560" s="110" t="s">
        <v>11</v>
      </c>
      <c r="N560" s="9">
        <v>145580.69</v>
      </c>
      <c r="O560" s="9">
        <v>0</v>
      </c>
      <c r="P560" s="9">
        <f t="shared" si="13"/>
        <v>145580.69</v>
      </c>
      <c r="Q560" s="112" t="s">
        <v>1</v>
      </c>
      <c r="R560" s="113" t="s">
        <v>4</v>
      </c>
      <c r="S560" s="113"/>
      <c r="T560" s="113" t="s">
        <v>758</v>
      </c>
      <c r="U560" s="110"/>
      <c r="V560" s="110"/>
      <c r="W560" s="110"/>
      <c r="X560" s="110"/>
      <c r="Y560" s="114">
        <v>42005</v>
      </c>
      <c r="Z560" s="110"/>
      <c r="AA560" s="110"/>
      <c r="AB560" s="110"/>
      <c r="AC560" s="115" t="s">
        <v>1554</v>
      </c>
    </row>
    <row r="561" spans="2:29" ht="15" customHeight="1">
      <c r="B561" s="109"/>
      <c r="C561" s="110"/>
      <c r="D561" s="110"/>
      <c r="E561" s="110"/>
      <c r="F561" s="110"/>
      <c r="G561" s="110" t="s">
        <v>1553</v>
      </c>
      <c r="H561" s="110" t="s">
        <v>14</v>
      </c>
      <c r="I561" s="111" t="s">
        <v>81</v>
      </c>
      <c r="J561" s="110" t="s">
        <v>9</v>
      </c>
      <c r="K561" s="110" t="s">
        <v>10</v>
      </c>
      <c r="L561" s="110" t="s">
        <v>10</v>
      </c>
      <c r="M561" s="110" t="s">
        <v>11</v>
      </c>
      <c r="N561" s="9">
        <v>112180.1</v>
      </c>
      <c r="O561" s="9">
        <v>0</v>
      </c>
      <c r="P561" s="9">
        <f t="shared" si="13"/>
        <v>112180.1</v>
      </c>
      <c r="Q561" s="112" t="s">
        <v>1</v>
      </c>
      <c r="R561" s="113" t="s">
        <v>4</v>
      </c>
      <c r="S561" s="113"/>
      <c r="T561" s="113" t="s">
        <v>263</v>
      </c>
      <c r="U561" s="110"/>
      <c r="V561" s="110"/>
      <c r="W561" s="110"/>
      <c r="X561" s="110"/>
      <c r="Y561" s="114">
        <v>42005</v>
      </c>
      <c r="Z561" s="110"/>
      <c r="AA561" s="110"/>
      <c r="AB561" s="110"/>
      <c r="AC561" s="115" t="s">
        <v>1554</v>
      </c>
    </row>
    <row r="562" spans="2:29" ht="15" customHeight="1">
      <c r="B562" s="109"/>
      <c r="C562" s="110"/>
      <c r="D562" s="110"/>
      <c r="E562" s="110"/>
      <c r="F562" s="110"/>
      <c r="G562" s="110" t="s">
        <v>1553</v>
      </c>
      <c r="H562" s="110" t="s">
        <v>14</v>
      </c>
      <c r="I562" s="111" t="s">
        <v>81</v>
      </c>
      <c r="J562" s="110" t="s">
        <v>9</v>
      </c>
      <c r="K562" s="110" t="s">
        <v>10</v>
      </c>
      <c r="L562" s="110" t="s">
        <v>10</v>
      </c>
      <c r="M562" s="110" t="s">
        <v>11</v>
      </c>
      <c r="N562" s="9">
        <v>23569.5</v>
      </c>
      <c r="O562" s="9">
        <v>0</v>
      </c>
      <c r="P562" s="9">
        <f t="shared" si="13"/>
        <v>23569.5</v>
      </c>
      <c r="Q562" s="112" t="s">
        <v>1</v>
      </c>
      <c r="R562" s="113" t="s">
        <v>4</v>
      </c>
      <c r="S562" s="113"/>
      <c r="T562" s="113" t="s">
        <v>264</v>
      </c>
      <c r="U562" s="110"/>
      <c r="V562" s="110"/>
      <c r="W562" s="110"/>
      <c r="X562" s="110"/>
      <c r="Y562" s="114">
        <v>42005</v>
      </c>
      <c r="Z562" s="110"/>
      <c r="AA562" s="110"/>
      <c r="AB562" s="110"/>
      <c r="AC562" s="115" t="s">
        <v>1554</v>
      </c>
    </row>
    <row r="563" spans="2:29" ht="15" customHeight="1">
      <c r="B563" s="109"/>
      <c r="C563" s="110"/>
      <c r="D563" s="110"/>
      <c r="E563" s="110"/>
      <c r="F563" s="110"/>
      <c r="G563" s="110" t="s">
        <v>1553</v>
      </c>
      <c r="H563" s="110" t="s">
        <v>14</v>
      </c>
      <c r="I563" s="111" t="s">
        <v>81</v>
      </c>
      <c r="J563" s="110" t="s">
        <v>9</v>
      </c>
      <c r="K563" s="110" t="s">
        <v>10</v>
      </c>
      <c r="L563" s="110" t="s">
        <v>10</v>
      </c>
      <c r="M563" s="110" t="s">
        <v>11</v>
      </c>
      <c r="N563" s="9">
        <v>34944.080000000002</v>
      </c>
      <c r="O563" s="9">
        <v>0</v>
      </c>
      <c r="P563" s="9">
        <f t="shared" si="13"/>
        <v>34944.080000000002</v>
      </c>
      <c r="Q563" s="112" t="s">
        <v>1</v>
      </c>
      <c r="R563" s="113" t="s">
        <v>4</v>
      </c>
      <c r="S563" s="113"/>
      <c r="T563" s="113" t="s">
        <v>265</v>
      </c>
      <c r="U563" s="110"/>
      <c r="V563" s="110"/>
      <c r="W563" s="110"/>
      <c r="X563" s="110"/>
      <c r="Y563" s="114">
        <v>42005</v>
      </c>
      <c r="Z563" s="110"/>
      <c r="AA563" s="110"/>
      <c r="AB563" s="110"/>
      <c r="AC563" s="115" t="s">
        <v>1554</v>
      </c>
    </row>
    <row r="564" spans="2:29" ht="15" customHeight="1">
      <c r="B564" s="109"/>
      <c r="C564" s="110"/>
      <c r="D564" s="110"/>
      <c r="E564" s="110"/>
      <c r="F564" s="110"/>
      <c r="G564" s="110" t="s">
        <v>1553</v>
      </c>
      <c r="H564" s="110" t="s">
        <v>14</v>
      </c>
      <c r="I564" s="111" t="s">
        <v>81</v>
      </c>
      <c r="J564" s="110" t="s">
        <v>9</v>
      </c>
      <c r="K564" s="110" t="s">
        <v>10</v>
      </c>
      <c r="L564" s="110" t="s">
        <v>10</v>
      </c>
      <c r="M564" s="110" t="s">
        <v>11</v>
      </c>
      <c r="N564" s="9">
        <v>36096.769999999997</v>
      </c>
      <c r="O564" s="9">
        <v>0</v>
      </c>
      <c r="P564" s="9">
        <f t="shared" si="13"/>
        <v>36096.769999999997</v>
      </c>
      <c r="Q564" s="112" t="s">
        <v>1</v>
      </c>
      <c r="R564" s="113" t="s">
        <v>4</v>
      </c>
      <c r="S564" s="113"/>
      <c r="T564" s="113" t="s">
        <v>266</v>
      </c>
      <c r="U564" s="110"/>
      <c r="V564" s="110"/>
      <c r="W564" s="110"/>
      <c r="X564" s="110"/>
      <c r="Y564" s="114">
        <v>42005</v>
      </c>
      <c r="Z564" s="110"/>
      <c r="AA564" s="110"/>
      <c r="AB564" s="110"/>
      <c r="AC564" s="115" t="s">
        <v>1554</v>
      </c>
    </row>
    <row r="565" spans="2:29" ht="15" customHeight="1">
      <c r="B565" s="109"/>
      <c r="C565" s="110"/>
      <c r="D565" s="110"/>
      <c r="E565" s="110"/>
      <c r="F565" s="110"/>
      <c r="G565" s="110" t="s">
        <v>1553</v>
      </c>
      <c r="H565" s="110" t="s">
        <v>14</v>
      </c>
      <c r="I565" s="111" t="s">
        <v>81</v>
      </c>
      <c r="J565" s="110" t="s">
        <v>9</v>
      </c>
      <c r="K565" s="110" t="s">
        <v>10</v>
      </c>
      <c r="L565" s="110" t="s">
        <v>10</v>
      </c>
      <c r="M565" s="110" t="s">
        <v>11</v>
      </c>
      <c r="N565" s="9">
        <v>105053.03</v>
      </c>
      <c r="O565" s="9">
        <v>0</v>
      </c>
      <c r="P565" s="9">
        <f t="shared" si="13"/>
        <v>105053.03</v>
      </c>
      <c r="Q565" s="112" t="s">
        <v>1</v>
      </c>
      <c r="R565" s="113" t="s">
        <v>4</v>
      </c>
      <c r="S565" s="113"/>
      <c r="T565" s="113" t="s">
        <v>267</v>
      </c>
      <c r="U565" s="110"/>
      <c r="V565" s="110"/>
      <c r="W565" s="110"/>
      <c r="X565" s="110"/>
      <c r="Y565" s="114">
        <v>42005</v>
      </c>
      <c r="Z565" s="110"/>
      <c r="AA565" s="110"/>
      <c r="AB565" s="110"/>
      <c r="AC565" s="115" t="s">
        <v>1554</v>
      </c>
    </row>
    <row r="566" spans="2:29" ht="15" customHeight="1">
      <c r="B566" s="109"/>
      <c r="C566" s="110"/>
      <c r="D566" s="110"/>
      <c r="E566" s="110"/>
      <c r="F566" s="110"/>
      <c r="G566" s="110" t="s">
        <v>1553</v>
      </c>
      <c r="H566" s="110" t="s">
        <v>14</v>
      </c>
      <c r="I566" s="111" t="s">
        <v>81</v>
      </c>
      <c r="J566" s="110" t="s">
        <v>9</v>
      </c>
      <c r="K566" s="110" t="s">
        <v>10</v>
      </c>
      <c r="L566" s="110" t="s">
        <v>10</v>
      </c>
      <c r="M566" s="110" t="s">
        <v>11</v>
      </c>
      <c r="N566" s="9">
        <v>46211.5</v>
      </c>
      <c r="O566" s="9">
        <v>0</v>
      </c>
      <c r="P566" s="9">
        <f t="shared" si="13"/>
        <v>46211.5</v>
      </c>
      <c r="Q566" s="112" t="s">
        <v>1</v>
      </c>
      <c r="R566" s="113" t="s">
        <v>4</v>
      </c>
      <c r="S566" s="113"/>
      <c r="T566" s="113" t="s">
        <v>268</v>
      </c>
      <c r="U566" s="110"/>
      <c r="V566" s="110"/>
      <c r="W566" s="110"/>
      <c r="X566" s="110"/>
      <c r="Y566" s="114">
        <v>42005</v>
      </c>
      <c r="Z566" s="110"/>
      <c r="AA566" s="110"/>
      <c r="AB566" s="110"/>
      <c r="AC566" s="115" t="s">
        <v>1554</v>
      </c>
    </row>
    <row r="567" spans="2:29" ht="15" customHeight="1">
      <c r="B567" s="109"/>
      <c r="C567" s="110"/>
      <c r="D567" s="110"/>
      <c r="E567" s="110"/>
      <c r="F567" s="110"/>
      <c r="G567" s="110" t="s">
        <v>1553</v>
      </c>
      <c r="H567" s="110" t="s">
        <v>14</v>
      </c>
      <c r="I567" s="111" t="s">
        <v>81</v>
      </c>
      <c r="J567" s="110" t="s">
        <v>9</v>
      </c>
      <c r="K567" s="110" t="s">
        <v>10</v>
      </c>
      <c r="L567" s="110" t="s">
        <v>10</v>
      </c>
      <c r="M567" s="110" t="s">
        <v>11</v>
      </c>
      <c r="N567" s="9">
        <v>12157.8</v>
      </c>
      <c r="O567" s="9">
        <v>0</v>
      </c>
      <c r="P567" s="9">
        <f t="shared" si="13"/>
        <v>12157.8</v>
      </c>
      <c r="Q567" s="112" t="s">
        <v>1</v>
      </c>
      <c r="R567" s="113" t="s">
        <v>4</v>
      </c>
      <c r="S567" s="113"/>
      <c r="T567" s="113" t="s">
        <v>269</v>
      </c>
      <c r="U567" s="110"/>
      <c r="V567" s="110"/>
      <c r="W567" s="110"/>
      <c r="X567" s="110"/>
      <c r="Y567" s="114">
        <v>42005</v>
      </c>
      <c r="Z567" s="110"/>
      <c r="AA567" s="110"/>
      <c r="AB567" s="110"/>
      <c r="AC567" s="115" t="s">
        <v>1554</v>
      </c>
    </row>
    <row r="568" spans="2:29" ht="15" customHeight="1">
      <c r="B568" s="109"/>
      <c r="C568" s="110"/>
      <c r="D568" s="110"/>
      <c r="E568" s="110"/>
      <c r="F568" s="110"/>
      <c r="G568" s="110" t="s">
        <v>1553</v>
      </c>
      <c r="H568" s="110" t="s">
        <v>14</v>
      </c>
      <c r="I568" s="111" t="s">
        <v>81</v>
      </c>
      <c r="J568" s="110" t="s">
        <v>9</v>
      </c>
      <c r="K568" s="110" t="s">
        <v>10</v>
      </c>
      <c r="L568" s="110" t="s">
        <v>10</v>
      </c>
      <c r="M568" s="110" t="s">
        <v>11</v>
      </c>
      <c r="N568" s="9">
        <v>365575.74</v>
      </c>
      <c r="O568" s="9">
        <v>0</v>
      </c>
      <c r="P568" s="9">
        <f t="shared" si="13"/>
        <v>365575.74</v>
      </c>
      <c r="Q568" s="112" t="s">
        <v>1</v>
      </c>
      <c r="R568" s="113" t="s">
        <v>4</v>
      </c>
      <c r="S568" s="113"/>
      <c r="T568" s="113" t="s">
        <v>270</v>
      </c>
      <c r="U568" s="110"/>
      <c r="V568" s="110"/>
      <c r="W568" s="110"/>
      <c r="X568" s="110"/>
      <c r="Y568" s="114">
        <v>42005</v>
      </c>
      <c r="Z568" s="110"/>
      <c r="AA568" s="110"/>
      <c r="AB568" s="110"/>
      <c r="AC568" s="115" t="s">
        <v>1554</v>
      </c>
    </row>
    <row r="569" spans="2:29" ht="15" customHeight="1">
      <c r="B569" s="109"/>
      <c r="C569" s="110"/>
      <c r="D569" s="110"/>
      <c r="E569" s="110"/>
      <c r="F569" s="110"/>
      <c r="G569" s="110" t="s">
        <v>1553</v>
      </c>
      <c r="H569" s="110" t="s">
        <v>14</v>
      </c>
      <c r="I569" s="111" t="s">
        <v>81</v>
      </c>
      <c r="J569" s="110" t="s">
        <v>9</v>
      </c>
      <c r="K569" s="110" t="s">
        <v>10</v>
      </c>
      <c r="L569" s="110" t="s">
        <v>10</v>
      </c>
      <c r="M569" s="110" t="s">
        <v>11</v>
      </c>
      <c r="N569" s="9">
        <v>33026.6</v>
      </c>
      <c r="O569" s="9">
        <v>0</v>
      </c>
      <c r="P569" s="9">
        <f t="shared" si="13"/>
        <v>33026.6</v>
      </c>
      <c r="Q569" s="112" t="s">
        <v>1</v>
      </c>
      <c r="R569" s="113" t="s">
        <v>4</v>
      </c>
      <c r="S569" s="113"/>
      <c r="T569" s="113" t="s">
        <v>271</v>
      </c>
      <c r="U569" s="110"/>
      <c r="V569" s="110"/>
      <c r="W569" s="110"/>
      <c r="X569" s="110"/>
      <c r="Y569" s="114">
        <v>42005</v>
      </c>
      <c r="Z569" s="110"/>
      <c r="AA569" s="110"/>
      <c r="AB569" s="110"/>
      <c r="AC569" s="115" t="s">
        <v>1554</v>
      </c>
    </row>
    <row r="570" spans="2:29" ht="15" customHeight="1">
      <c r="B570" s="109"/>
      <c r="C570" s="110"/>
      <c r="D570" s="110"/>
      <c r="E570" s="110"/>
      <c r="F570" s="110"/>
      <c r="G570" s="110" t="s">
        <v>1553</v>
      </c>
      <c r="H570" s="110" t="s">
        <v>14</v>
      </c>
      <c r="I570" s="111" t="s">
        <v>81</v>
      </c>
      <c r="J570" s="110" t="s">
        <v>9</v>
      </c>
      <c r="K570" s="110" t="s">
        <v>10</v>
      </c>
      <c r="L570" s="110" t="s">
        <v>10</v>
      </c>
      <c r="M570" s="110" t="s">
        <v>11</v>
      </c>
      <c r="N570" s="9">
        <v>800</v>
      </c>
      <c r="O570" s="9">
        <v>0</v>
      </c>
      <c r="P570" s="9">
        <f t="shared" si="13"/>
        <v>800</v>
      </c>
      <c r="Q570" s="112" t="s">
        <v>1</v>
      </c>
      <c r="R570" s="113" t="s">
        <v>4</v>
      </c>
      <c r="S570" s="113"/>
      <c r="T570" s="113" t="s">
        <v>323</v>
      </c>
      <c r="U570" s="110"/>
      <c r="V570" s="110"/>
      <c r="W570" s="110"/>
      <c r="X570" s="110"/>
      <c r="Y570" s="114">
        <v>42005</v>
      </c>
      <c r="Z570" s="110"/>
      <c r="AA570" s="110"/>
      <c r="AB570" s="110"/>
      <c r="AC570" s="115" t="s">
        <v>1554</v>
      </c>
    </row>
    <row r="571" spans="2:29" ht="15" customHeight="1">
      <c r="B571" s="109"/>
      <c r="C571" s="110"/>
      <c r="D571" s="110"/>
      <c r="E571" s="110"/>
      <c r="F571" s="110"/>
      <c r="G571" s="110" t="s">
        <v>1553</v>
      </c>
      <c r="H571" s="110" t="s">
        <v>14</v>
      </c>
      <c r="I571" s="111" t="s">
        <v>81</v>
      </c>
      <c r="J571" s="110" t="s">
        <v>9</v>
      </c>
      <c r="K571" s="110" t="s">
        <v>10</v>
      </c>
      <c r="L571" s="110" t="s">
        <v>10</v>
      </c>
      <c r="M571" s="110" t="s">
        <v>11</v>
      </c>
      <c r="N571" s="9">
        <v>6000</v>
      </c>
      <c r="O571" s="9">
        <v>0</v>
      </c>
      <c r="P571" s="9">
        <f t="shared" si="13"/>
        <v>6000</v>
      </c>
      <c r="Q571" s="112" t="s">
        <v>1</v>
      </c>
      <c r="R571" s="113" t="s">
        <v>4</v>
      </c>
      <c r="S571" s="113"/>
      <c r="T571" s="113" t="s">
        <v>337</v>
      </c>
      <c r="U571" s="110"/>
      <c r="V571" s="110"/>
      <c r="W571" s="110"/>
      <c r="X571" s="110"/>
      <c r="Y571" s="114">
        <v>42005</v>
      </c>
      <c r="Z571" s="110"/>
      <c r="AA571" s="110"/>
      <c r="AB571" s="110"/>
      <c r="AC571" s="115" t="s">
        <v>1554</v>
      </c>
    </row>
    <row r="572" spans="2:29" ht="15" customHeight="1">
      <c r="B572" s="109"/>
      <c r="C572" s="110"/>
      <c r="D572" s="110"/>
      <c r="E572" s="110"/>
      <c r="F572" s="110"/>
      <c r="G572" s="110" t="s">
        <v>1553</v>
      </c>
      <c r="H572" s="110" t="s">
        <v>14</v>
      </c>
      <c r="I572" s="111" t="s">
        <v>81</v>
      </c>
      <c r="J572" s="110" t="s">
        <v>9</v>
      </c>
      <c r="K572" s="110" t="s">
        <v>10</v>
      </c>
      <c r="L572" s="110" t="s">
        <v>10</v>
      </c>
      <c r="M572" s="110" t="s">
        <v>11</v>
      </c>
      <c r="N572" s="9">
        <v>25793.98</v>
      </c>
      <c r="O572" s="9">
        <v>0</v>
      </c>
      <c r="P572" s="9">
        <f t="shared" si="13"/>
        <v>25793.98</v>
      </c>
      <c r="Q572" s="112" t="s">
        <v>1</v>
      </c>
      <c r="R572" s="113" t="s">
        <v>4</v>
      </c>
      <c r="S572" s="113"/>
      <c r="T572" s="113" t="s">
        <v>272</v>
      </c>
      <c r="U572" s="110"/>
      <c r="V572" s="110"/>
      <c r="W572" s="110"/>
      <c r="X572" s="110"/>
      <c r="Y572" s="114">
        <v>42005</v>
      </c>
      <c r="Z572" s="110"/>
      <c r="AA572" s="110"/>
      <c r="AB572" s="110"/>
      <c r="AC572" s="115" t="s">
        <v>1554</v>
      </c>
    </row>
    <row r="573" spans="2:29" ht="15" customHeight="1">
      <c r="B573" s="109"/>
      <c r="C573" s="110"/>
      <c r="D573" s="110"/>
      <c r="E573" s="110"/>
      <c r="F573" s="110"/>
      <c r="G573" s="110" t="s">
        <v>1553</v>
      </c>
      <c r="H573" s="110" t="s">
        <v>14</v>
      </c>
      <c r="I573" s="111" t="s">
        <v>81</v>
      </c>
      <c r="J573" s="110" t="s">
        <v>9</v>
      </c>
      <c r="K573" s="110" t="s">
        <v>10</v>
      </c>
      <c r="L573" s="110" t="s">
        <v>10</v>
      </c>
      <c r="M573" s="110" t="s">
        <v>11</v>
      </c>
      <c r="N573" s="9">
        <v>2514.3000000000002</v>
      </c>
      <c r="O573" s="9">
        <v>0</v>
      </c>
      <c r="P573" s="9">
        <f t="shared" si="13"/>
        <v>2514.3000000000002</v>
      </c>
      <c r="Q573" s="112" t="s">
        <v>1</v>
      </c>
      <c r="R573" s="113" t="s">
        <v>4</v>
      </c>
      <c r="S573" s="113"/>
      <c r="T573" s="113" t="s">
        <v>800</v>
      </c>
      <c r="U573" s="110"/>
      <c r="V573" s="110"/>
      <c r="W573" s="110"/>
      <c r="X573" s="110"/>
      <c r="Y573" s="114">
        <v>42005</v>
      </c>
      <c r="Z573" s="110"/>
      <c r="AA573" s="110"/>
      <c r="AB573" s="110"/>
      <c r="AC573" s="115" t="s">
        <v>1554</v>
      </c>
    </row>
    <row r="574" spans="2:29" ht="15" customHeight="1">
      <c r="B574" s="109"/>
      <c r="C574" s="110"/>
      <c r="D574" s="110"/>
      <c r="E574" s="110"/>
      <c r="F574" s="110"/>
      <c r="G574" s="110" t="s">
        <v>1553</v>
      </c>
      <c r="H574" s="110" t="s">
        <v>14</v>
      </c>
      <c r="I574" s="111" t="s">
        <v>81</v>
      </c>
      <c r="J574" s="110" t="s">
        <v>9</v>
      </c>
      <c r="K574" s="110" t="s">
        <v>10</v>
      </c>
      <c r="L574" s="110" t="s">
        <v>10</v>
      </c>
      <c r="M574" s="110" t="s">
        <v>11</v>
      </c>
      <c r="N574" s="9">
        <v>12367</v>
      </c>
      <c r="O574" s="9">
        <v>0</v>
      </c>
      <c r="P574" s="9">
        <f t="shared" si="13"/>
        <v>12367</v>
      </c>
      <c r="Q574" s="112" t="s">
        <v>1</v>
      </c>
      <c r="R574" s="113" t="s">
        <v>4</v>
      </c>
      <c r="S574" s="113"/>
      <c r="T574" s="113" t="s">
        <v>273</v>
      </c>
      <c r="U574" s="110"/>
      <c r="V574" s="110"/>
      <c r="W574" s="110"/>
      <c r="X574" s="110"/>
      <c r="Y574" s="114">
        <v>42005</v>
      </c>
      <c r="Z574" s="110"/>
      <c r="AA574" s="110"/>
      <c r="AB574" s="110"/>
      <c r="AC574" s="115" t="s">
        <v>1554</v>
      </c>
    </row>
    <row r="575" spans="2:29" ht="15" customHeight="1">
      <c r="B575" s="109"/>
      <c r="C575" s="110"/>
      <c r="D575" s="110"/>
      <c r="E575" s="110"/>
      <c r="F575" s="110"/>
      <c r="G575" s="110" t="s">
        <v>1553</v>
      </c>
      <c r="H575" s="110" t="s">
        <v>14</v>
      </c>
      <c r="I575" s="111" t="s">
        <v>81</v>
      </c>
      <c r="J575" s="110" t="s">
        <v>9</v>
      </c>
      <c r="K575" s="110" t="s">
        <v>10</v>
      </c>
      <c r="L575" s="110" t="s">
        <v>10</v>
      </c>
      <c r="M575" s="110" t="s">
        <v>11</v>
      </c>
      <c r="N575" s="9">
        <v>74998.649999999994</v>
      </c>
      <c r="O575" s="9">
        <v>0</v>
      </c>
      <c r="P575" s="9">
        <f t="shared" si="13"/>
        <v>74998.649999999994</v>
      </c>
      <c r="Q575" s="112" t="s">
        <v>1</v>
      </c>
      <c r="R575" s="113" t="s">
        <v>4</v>
      </c>
      <c r="S575" s="113"/>
      <c r="T575" s="113" t="s">
        <v>759</v>
      </c>
      <c r="U575" s="110"/>
      <c r="V575" s="110"/>
      <c r="W575" s="110"/>
      <c r="X575" s="110"/>
      <c r="Y575" s="114">
        <v>42005</v>
      </c>
      <c r="Z575" s="110"/>
      <c r="AA575" s="110"/>
      <c r="AB575" s="110"/>
      <c r="AC575" s="115" t="s">
        <v>1554</v>
      </c>
    </row>
    <row r="576" spans="2:29" ht="15" customHeight="1">
      <c r="B576" s="109"/>
      <c r="C576" s="110"/>
      <c r="D576" s="110"/>
      <c r="E576" s="110"/>
      <c r="F576" s="110"/>
      <c r="G576" s="110" t="s">
        <v>1553</v>
      </c>
      <c r="H576" s="110" t="s">
        <v>14</v>
      </c>
      <c r="I576" s="111" t="s">
        <v>81</v>
      </c>
      <c r="J576" s="110" t="s">
        <v>9</v>
      </c>
      <c r="K576" s="110" t="s">
        <v>10</v>
      </c>
      <c r="L576" s="110" t="s">
        <v>10</v>
      </c>
      <c r="M576" s="110" t="s">
        <v>11</v>
      </c>
      <c r="N576" s="9">
        <v>21792.6</v>
      </c>
      <c r="O576" s="9">
        <v>0</v>
      </c>
      <c r="P576" s="9">
        <f t="shared" si="13"/>
        <v>21792.6</v>
      </c>
      <c r="Q576" s="112" t="s">
        <v>1</v>
      </c>
      <c r="R576" s="113" t="s">
        <v>4</v>
      </c>
      <c r="S576" s="113"/>
      <c r="T576" s="113" t="s">
        <v>275</v>
      </c>
      <c r="U576" s="110"/>
      <c r="V576" s="110"/>
      <c r="W576" s="110"/>
      <c r="X576" s="110"/>
      <c r="Y576" s="114">
        <v>42005</v>
      </c>
      <c r="Z576" s="110"/>
      <c r="AA576" s="110"/>
      <c r="AB576" s="110"/>
      <c r="AC576" s="115" t="s">
        <v>1554</v>
      </c>
    </row>
    <row r="577" spans="2:29" ht="15" customHeight="1">
      <c r="B577" s="109"/>
      <c r="C577" s="110"/>
      <c r="D577" s="110"/>
      <c r="E577" s="110"/>
      <c r="F577" s="110"/>
      <c r="G577" s="110" t="s">
        <v>1553</v>
      </c>
      <c r="H577" s="110" t="s">
        <v>14</v>
      </c>
      <c r="I577" s="111" t="s">
        <v>81</v>
      </c>
      <c r="J577" s="110" t="s">
        <v>9</v>
      </c>
      <c r="K577" s="110" t="s">
        <v>10</v>
      </c>
      <c r="L577" s="110" t="s">
        <v>10</v>
      </c>
      <c r="M577" s="110" t="s">
        <v>11</v>
      </c>
      <c r="N577" s="9">
        <v>7600</v>
      </c>
      <c r="O577" s="9">
        <v>0</v>
      </c>
      <c r="P577" s="9">
        <f t="shared" si="13"/>
        <v>7600</v>
      </c>
      <c r="Q577" s="112" t="s">
        <v>1</v>
      </c>
      <c r="R577" s="113" t="s">
        <v>4</v>
      </c>
      <c r="S577" s="113"/>
      <c r="T577" s="113" t="s">
        <v>276</v>
      </c>
      <c r="U577" s="110"/>
      <c r="V577" s="110"/>
      <c r="W577" s="110"/>
      <c r="X577" s="110"/>
      <c r="Y577" s="114">
        <v>42005</v>
      </c>
      <c r="Z577" s="110"/>
      <c r="AA577" s="110"/>
      <c r="AB577" s="110"/>
      <c r="AC577" s="115" t="s">
        <v>1554</v>
      </c>
    </row>
    <row r="578" spans="2:29" ht="15" customHeight="1">
      <c r="B578" s="109"/>
      <c r="C578" s="110"/>
      <c r="D578" s="110"/>
      <c r="E578" s="110"/>
      <c r="F578" s="110"/>
      <c r="G578" s="110" t="s">
        <v>1553</v>
      </c>
      <c r="H578" s="110" t="s">
        <v>14</v>
      </c>
      <c r="I578" s="111" t="s">
        <v>81</v>
      </c>
      <c r="J578" s="110" t="s">
        <v>9</v>
      </c>
      <c r="K578" s="110" t="s">
        <v>10</v>
      </c>
      <c r="L578" s="110" t="s">
        <v>10</v>
      </c>
      <c r="M578" s="110" t="s">
        <v>11</v>
      </c>
      <c r="N578" s="9">
        <v>11160</v>
      </c>
      <c r="O578" s="9">
        <v>0</v>
      </c>
      <c r="P578" s="9">
        <f t="shared" si="13"/>
        <v>11160</v>
      </c>
      <c r="Q578" s="112" t="s">
        <v>1</v>
      </c>
      <c r="R578" s="113" t="s">
        <v>4</v>
      </c>
      <c r="S578" s="113"/>
      <c r="T578" s="113" t="s">
        <v>277</v>
      </c>
      <c r="U578" s="110"/>
      <c r="V578" s="110"/>
      <c r="W578" s="110"/>
      <c r="X578" s="110"/>
      <c r="Y578" s="114">
        <v>42005</v>
      </c>
      <c r="Z578" s="110"/>
      <c r="AA578" s="110"/>
      <c r="AB578" s="110"/>
      <c r="AC578" s="115" t="s">
        <v>1554</v>
      </c>
    </row>
    <row r="579" spans="2:29" ht="15" customHeight="1">
      <c r="B579" s="109"/>
      <c r="C579" s="110"/>
      <c r="D579" s="110"/>
      <c r="E579" s="110"/>
      <c r="F579" s="110"/>
      <c r="G579" s="110" t="s">
        <v>1553</v>
      </c>
      <c r="H579" s="110" t="s">
        <v>14</v>
      </c>
      <c r="I579" s="111" t="s">
        <v>81</v>
      </c>
      <c r="J579" s="110" t="s">
        <v>9</v>
      </c>
      <c r="K579" s="110" t="s">
        <v>10</v>
      </c>
      <c r="L579" s="110" t="s">
        <v>10</v>
      </c>
      <c r="M579" s="110" t="s">
        <v>11</v>
      </c>
      <c r="N579" s="9">
        <v>15810</v>
      </c>
      <c r="O579" s="9">
        <v>0</v>
      </c>
      <c r="P579" s="9">
        <f t="shared" si="13"/>
        <v>15810</v>
      </c>
      <c r="Q579" s="112" t="s">
        <v>1</v>
      </c>
      <c r="R579" s="113" t="s">
        <v>4</v>
      </c>
      <c r="S579" s="113"/>
      <c r="T579" s="113" t="s">
        <v>278</v>
      </c>
      <c r="U579" s="110"/>
      <c r="V579" s="110"/>
      <c r="W579" s="110"/>
      <c r="X579" s="110"/>
      <c r="Y579" s="114">
        <v>42005</v>
      </c>
      <c r="Z579" s="110"/>
      <c r="AA579" s="110"/>
      <c r="AB579" s="110"/>
      <c r="AC579" s="115" t="s">
        <v>1554</v>
      </c>
    </row>
    <row r="580" spans="2:29" ht="15" customHeight="1">
      <c r="B580" s="109"/>
      <c r="C580" s="110"/>
      <c r="D580" s="110"/>
      <c r="E580" s="110"/>
      <c r="F580" s="110"/>
      <c r="G580" s="110" t="s">
        <v>1553</v>
      </c>
      <c r="H580" s="110" t="s">
        <v>14</v>
      </c>
      <c r="I580" s="111" t="s">
        <v>81</v>
      </c>
      <c r="J580" s="110" t="s">
        <v>9</v>
      </c>
      <c r="K580" s="110" t="s">
        <v>10</v>
      </c>
      <c r="L580" s="110" t="s">
        <v>10</v>
      </c>
      <c r="M580" s="110" t="s">
        <v>11</v>
      </c>
      <c r="N580" s="9">
        <v>22723.7</v>
      </c>
      <c r="O580" s="9">
        <v>0</v>
      </c>
      <c r="P580" s="9">
        <f t="shared" si="13"/>
        <v>22723.7</v>
      </c>
      <c r="Q580" s="112" t="s">
        <v>1</v>
      </c>
      <c r="R580" s="113" t="s">
        <v>4</v>
      </c>
      <c r="S580" s="113"/>
      <c r="T580" s="113" t="s">
        <v>279</v>
      </c>
      <c r="U580" s="110"/>
      <c r="V580" s="110"/>
      <c r="W580" s="110"/>
      <c r="X580" s="110"/>
      <c r="Y580" s="114">
        <v>42005</v>
      </c>
      <c r="Z580" s="110"/>
      <c r="AA580" s="110"/>
      <c r="AB580" s="110"/>
      <c r="AC580" s="115" t="s">
        <v>1554</v>
      </c>
    </row>
    <row r="581" spans="2:29" ht="15" customHeight="1">
      <c r="B581" s="109"/>
      <c r="C581" s="110"/>
      <c r="D581" s="110"/>
      <c r="E581" s="110"/>
      <c r="F581" s="110"/>
      <c r="G581" s="110" t="s">
        <v>1553</v>
      </c>
      <c r="H581" s="110" t="s">
        <v>14</v>
      </c>
      <c r="I581" s="111" t="s">
        <v>81</v>
      </c>
      <c r="J581" s="110" t="s">
        <v>9</v>
      </c>
      <c r="K581" s="110" t="s">
        <v>10</v>
      </c>
      <c r="L581" s="110" t="s">
        <v>10</v>
      </c>
      <c r="M581" s="110" t="s">
        <v>11</v>
      </c>
      <c r="N581" s="9">
        <v>16232.66</v>
      </c>
      <c r="O581" s="9">
        <v>0</v>
      </c>
      <c r="P581" s="9">
        <f t="shared" si="13"/>
        <v>16232.66</v>
      </c>
      <c r="Q581" s="112" t="s">
        <v>1</v>
      </c>
      <c r="R581" s="113" t="s">
        <v>4</v>
      </c>
      <c r="S581" s="113"/>
      <c r="T581" s="113" t="s">
        <v>280</v>
      </c>
      <c r="U581" s="110"/>
      <c r="V581" s="110"/>
      <c r="W581" s="110"/>
      <c r="X581" s="110"/>
      <c r="Y581" s="114">
        <v>42005</v>
      </c>
      <c r="Z581" s="110"/>
      <c r="AA581" s="110"/>
      <c r="AB581" s="110"/>
      <c r="AC581" s="115" t="s">
        <v>1554</v>
      </c>
    </row>
    <row r="582" spans="2:29" ht="15" customHeight="1">
      <c r="B582" s="109"/>
      <c r="C582" s="110"/>
      <c r="D582" s="110"/>
      <c r="E582" s="110"/>
      <c r="F582" s="110"/>
      <c r="G582" s="110" t="s">
        <v>1553</v>
      </c>
      <c r="H582" s="110" t="s">
        <v>14</v>
      </c>
      <c r="I582" s="111" t="s">
        <v>81</v>
      </c>
      <c r="J582" s="110" t="s">
        <v>9</v>
      </c>
      <c r="K582" s="110" t="s">
        <v>10</v>
      </c>
      <c r="L582" s="110" t="s">
        <v>10</v>
      </c>
      <c r="M582" s="110" t="s">
        <v>11</v>
      </c>
      <c r="N582" s="9">
        <v>23472</v>
      </c>
      <c r="O582" s="9">
        <v>0</v>
      </c>
      <c r="P582" s="9">
        <f t="shared" si="13"/>
        <v>23472</v>
      </c>
      <c r="Q582" s="112" t="s">
        <v>1</v>
      </c>
      <c r="R582" s="113" t="s">
        <v>4</v>
      </c>
      <c r="S582" s="113"/>
      <c r="T582" s="113" t="s">
        <v>281</v>
      </c>
      <c r="U582" s="110"/>
      <c r="V582" s="110"/>
      <c r="W582" s="110"/>
      <c r="X582" s="110"/>
      <c r="Y582" s="114">
        <v>42005</v>
      </c>
      <c r="Z582" s="110"/>
      <c r="AA582" s="110"/>
      <c r="AB582" s="110"/>
      <c r="AC582" s="115" t="s">
        <v>1554</v>
      </c>
    </row>
    <row r="583" spans="2:29" ht="15" customHeight="1">
      <c r="B583" s="109"/>
      <c r="C583" s="110"/>
      <c r="D583" s="110"/>
      <c r="E583" s="110"/>
      <c r="F583" s="110"/>
      <c r="G583" s="110" t="s">
        <v>1553</v>
      </c>
      <c r="H583" s="110" t="s">
        <v>14</v>
      </c>
      <c r="I583" s="111" t="s">
        <v>81</v>
      </c>
      <c r="J583" s="110" t="s">
        <v>9</v>
      </c>
      <c r="K583" s="110" t="s">
        <v>10</v>
      </c>
      <c r="L583" s="110" t="s">
        <v>10</v>
      </c>
      <c r="M583" s="110" t="s">
        <v>11</v>
      </c>
      <c r="N583" s="9">
        <v>12676</v>
      </c>
      <c r="O583" s="9">
        <v>0</v>
      </c>
      <c r="P583" s="9">
        <f t="shared" si="13"/>
        <v>12676</v>
      </c>
      <c r="Q583" s="112" t="s">
        <v>1</v>
      </c>
      <c r="R583" s="113" t="s">
        <v>4</v>
      </c>
      <c r="S583" s="113"/>
      <c r="T583" s="113" t="s">
        <v>282</v>
      </c>
      <c r="U583" s="110"/>
      <c r="V583" s="110"/>
      <c r="W583" s="110"/>
      <c r="X583" s="110"/>
      <c r="Y583" s="114">
        <v>42005</v>
      </c>
      <c r="Z583" s="110"/>
      <c r="AA583" s="110"/>
      <c r="AB583" s="110"/>
      <c r="AC583" s="115" t="s">
        <v>1554</v>
      </c>
    </row>
    <row r="584" spans="2:29" ht="15" customHeight="1">
      <c r="B584" s="109"/>
      <c r="C584" s="110"/>
      <c r="D584" s="110"/>
      <c r="E584" s="110"/>
      <c r="F584" s="110"/>
      <c r="G584" s="110" t="s">
        <v>1553</v>
      </c>
      <c r="H584" s="110" t="s">
        <v>14</v>
      </c>
      <c r="I584" s="111" t="s">
        <v>81</v>
      </c>
      <c r="J584" s="110" t="s">
        <v>9</v>
      </c>
      <c r="K584" s="110" t="s">
        <v>10</v>
      </c>
      <c r="L584" s="110" t="s">
        <v>10</v>
      </c>
      <c r="M584" s="110" t="s">
        <v>11</v>
      </c>
      <c r="N584" s="9">
        <v>7985.4</v>
      </c>
      <c r="O584" s="9">
        <v>0</v>
      </c>
      <c r="P584" s="9">
        <f t="shared" si="13"/>
        <v>7985.4</v>
      </c>
      <c r="Q584" s="112" t="s">
        <v>1</v>
      </c>
      <c r="R584" s="113" t="s">
        <v>4</v>
      </c>
      <c r="S584" s="113"/>
      <c r="T584" s="113" t="s">
        <v>283</v>
      </c>
      <c r="U584" s="110"/>
      <c r="V584" s="110"/>
      <c r="W584" s="110"/>
      <c r="X584" s="110"/>
      <c r="Y584" s="114">
        <v>42005</v>
      </c>
      <c r="Z584" s="110"/>
      <c r="AA584" s="110"/>
      <c r="AB584" s="110"/>
      <c r="AC584" s="115" t="s">
        <v>1554</v>
      </c>
    </row>
    <row r="585" spans="2:29" ht="15" customHeight="1">
      <c r="B585" s="109"/>
      <c r="C585" s="110"/>
      <c r="D585" s="110"/>
      <c r="E585" s="110"/>
      <c r="F585" s="110"/>
      <c r="G585" s="110" t="s">
        <v>1553</v>
      </c>
      <c r="H585" s="110" t="s">
        <v>14</v>
      </c>
      <c r="I585" s="111" t="s">
        <v>81</v>
      </c>
      <c r="J585" s="110" t="s">
        <v>9</v>
      </c>
      <c r="K585" s="110" t="s">
        <v>10</v>
      </c>
      <c r="L585" s="110" t="s">
        <v>10</v>
      </c>
      <c r="M585" s="110" t="s">
        <v>11</v>
      </c>
      <c r="N585" s="9">
        <v>2885</v>
      </c>
      <c r="O585" s="9">
        <v>0</v>
      </c>
      <c r="P585" s="9">
        <f t="shared" si="13"/>
        <v>2885</v>
      </c>
      <c r="Q585" s="112" t="s">
        <v>1</v>
      </c>
      <c r="R585" s="113" t="s">
        <v>4</v>
      </c>
      <c r="S585" s="113"/>
      <c r="T585" s="113" t="s">
        <v>338</v>
      </c>
      <c r="U585" s="110"/>
      <c r="V585" s="110"/>
      <c r="W585" s="110"/>
      <c r="X585" s="110"/>
      <c r="Y585" s="114">
        <v>42005</v>
      </c>
      <c r="Z585" s="110"/>
      <c r="AA585" s="110"/>
      <c r="AB585" s="110"/>
      <c r="AC585" s="115" t="s">
        <v>1554</v>
      </c>
    </row>
    <row r="586" spans="2:29" ht="15" customHeight="1">
      <c r="B586" s="109"/>
      <c r="C586" s="110"/>
      <c r="D586" s="110"/>
      <c r="E586" s="110"/>
      <c r="F586" s="110"/>
      <c r="G586" s="110" t="s">
        <v>1553</v>
      </c>
      <c r="H586" s="110" t="s">
        <v>14</v>
      </c>
      <c r="I586" s="111" t="s">
        <v>81</v>
      </c>
      <c r="J586" s="110" t="s">
        <v>9</v>
      </c>
      <c r="K586" s="110" t="s">
        <v>10</v>
      </c>
      <c r="L586" s="110" t="s">
        <v>10</v>
      </c>
      <c r="M586" s="110" t="s">
        <v>11</v>
      </c>
      <c r="N586" s="9">
        <v>9000</v>
      </c>
      <c r="O586" s="9">
        <v>0</v>
      </c>
      <c r="P586" s="9">
        <f t="shared" si="13"/>
        <v>9000</v>
      </c>
      <c r="Q586" s="112" t="s">
        <v>1</v>
      </c>
      <c r="R586" s="113" t="s">
        <v>4</v>
      </c>
      <c r="S586" s="113"/>
      <c r="T586" s="113" t="s">
        <v>284</v>
      </c>
      <c r="U586" s="110"/>
      <c r="V586" s="110"/>
      <c r="W586" s="110"/>
      <c r="X586" s="110"/>
      <c r="Y586" s="114">
        <v>42005</v>
      </c>
      <c r="Z586" s="110"/>
      <c r="AA586" s="110"/>
      <c r="AB586" s="110"/>
      <c r="AC586" s="115" t="s">
        <v>1554</v>
      </c>
    </row>
    <row r="587" spans="2:29" ht="15" customHeight="1">
      <c r="B587" s="109"/>
      <c r="C587" s="110"/>
      <c r="D587" s="110"/>
      <c r="E587" s="110"/>
      <c r="F587" s="110"/>
      <c r="G587" s="110" t="s">
        <v>1553</v>
      </c>
      <c r="H587" s="110" t="s">
        <v>14</v>
      </c>
      <c r="I587" s="111" t="s">
        <v>81</v>
      </c>
      <c r="J587" s="110" t="s">
        <v>9</v>
      </c>
      <c r="K587" s="110" t="s">
        <v>10</v>
      </c>
      <c r="L587" s="110" t="s">
        <v>10</v>
      </c>
      <c r="M587" s="110" t="s">
        <v>11</v>
      </c>
      <c r="N587" s="9">
        <v>2000</v>
      </c>
      <c r="O587" s="9">
        <v>0</v>
      </c>
      <c r="P587" s="9">
        <f t="shared" si="13"/>
        <v>2000</v>
      </c>
      <c r="Q587" s="112" t="s">
        <v>1</v>
      </c>
      <c r="R587" s="113" t="s">
        <v>4</v>
      </c>
      <c r="S587" s="113"/>
      <c r="T587" s="113" t="s">
        <v>285</v>
      </c>
      <c r="U587" s="110"/>
      <c r="V587" s="110"/>
      <c r="W587" s="110"/>
      <c r="X587" s="110"/>
      <c r="Y587" s="114">
        <v>42005</v>
      </c>
      <c r="Z587" s="110"/>
      <c r="AA587" s="110"/>
      <c r="AB587" s="110"/>
      <c r="AC587" s="115" t="s">
        <v>1554</v>
      </c>
    </row>
    <row r="588" spans="2:29" ht="15" customHeight="1">
      <c r="B588" s="109"/>
      <c r="C588" s="110"/>
      <c r="D588" s="110"/>
      <c r="E588" s="110"/>
      <c r="F588" s="110"/>
      <c r="G588" s="110" t="s">
        <v>1553</v>
      </c>
      <c r="H588" s="110" t="s">
        <v>14</v>
      </c>
      <c r="I588" s="111" t="s">
        <v>81</v>
      </c>
      <c r="J588" s="110" t="s">
        <v>9</v>
      </c>
      <c r="K588" s="110" t="s">
        <v>10</v>
      </c>
      <c r="L588" s="110" t="s">
        <v>10</v>
      </c>
      <c r="M588" s="110" t="s">
        <v>11</v>
      </c>
      <c r="N588" s="9">
        <v>141456.91</v>
      </c>
      <c r="O588" s="9">
        <v>0</v>
      </c>
      <c r="P588" s="9">
        <f t="shared" si="13"/>
        <v>141456.91</v>
      </c>
      <c r="Q588" s="112" t="s">
        <v>1</v>
      </c>
      <c r="R588" s="113" t="s">
        <v>4</v>
      </c>
      <c r="S588" s="113"/>
      <c r="T588" s="113" t="s">
        <v>286</v>
      </c>
      <c r="U588" s="110"/>
      <c r="V588" s="110"/>
      <c r="W588" s="110"/>
      <c r="X588" s="110"/>
      <c r="Y588" s="114">
        <v>42005</v>
      </c>
      <c r="Z588" s="110"/>
      <c r="AA588" s="110"/>
      <c r="AB588" s="110"/>
      <c r="AC588" s="115" t="s">
        <v>1554</v>
      </c>
    </row>
    <row r="589" spans="2:29" ht="15" customHeight="1">
      <c r="B589" s="109"/>
      <c r="C589" s="110"/>
      <c r="D589" s="110"/>
      <c r="E589" s="110"/>
      <c r="F589" s="110"/>
      <c r="G589" s="110" t="s">
        <v>1553</v>
      </c>
      <c r="H589" s="110" t="s">
        <v>14</v>
      </c>
      <c r="I589" s="111" t="s">
        <v>81</v>
      </c>
      <c r="J589" s="110" t="s">
        <v>9</v>
      </c>
      <c r="K589" s="110" t="s">
        <v>10</v>
      </c>
      <c r="L589" s="110" t="s">
        <v>10</v>
      </c>
      <c r="M589" s="110" t="s">
        <v>11</v>
      </c>
      <c r="N589" s="9">
        <v>25860</v>
      </c>
      <c r="O589" s="9">
        <v>0</v>
      </c>
      <c r="P589" s="9">
        <f t="shared" si="13"/>
        <v>25860</v>
      </c>
      <c r="Q589" s="112" t="s">
        <v>1</v>
      </c>
      <c r="R589" s="113" t="s">
        <v>4</v>
      </c>
      <c r="S589" s="113"/>
      <c r="T589" s="113" t="s">
        <v>287</v>
      </c>
      <c r="U589" s="110"/>
      <c r="V589" s="110"/>
      <c r="W589" s="110"/>
      <c r="X589" s="110"/>
      <c r="Y589" s="114">
        <v>42005</v>
      </c>
      <c r="Z589" s="110"/>
      <c r="AA589" s="110"/>
      <c r="AB589" s="110"/>
      <c r="AC589" s="115" t="s">
        <v>1554</v>
      </c>
    </row>
    <row r="590" spans="2:29" ht="15" customHeight="1">
      <c r="B590" s="109"/>
      <c r="C590" s="110"/>
      <c r="D590" s="110"/>
      <c r="E590" s="110"/>
      <c r="F590" s="110"/>
      <c r="G590" s="110" t="s">
        <v>1553</v>
      </c>
      <c r="H590" s="110" t="s">
        <v>14</v>
      </c>
      <c r="I590" s="111" t="s">
        <v>81</v>
      </c>
      <c r="J590" s="110" t="s">
        <v>9</v>
      </c>
      <c r="K590" s="110" t="s">
        <v>10</v>
      </c>
      <c r="L590" s="110" t="s">
        <v>10</v>
      </c>
      <c r="M590" s="110" t="s">
        <v>11</v>
      </c>
      <c r="N590" s="9">
        <v>34400</v>
      </c>
      <c r="O590" s="9">
        <v>0</v>
      </c>
      <c r="P590" s="9">
        <f t="shared" si="13"/>
        <v>34400</v>
      </c>
      <c r="Q590" s="112" t="s">
        <v>1</v>
      </c>
      <c r="R590" s="113" t="s">
        <v>4</v>
      </c>
      <c r="S590" s="113"/>
      <c r="T590" s="113" t="s">
        <v>1696</v>
      </c>
      <c r="U590" s="110"/>
      <c r="V590" s="110"/>
      <c r="W590" s="110"/>
      <c r="X590" s="110"/>
      <c r="Y590" s="114">
        <v>42005</v>
      </c>
      <c r="Z590" s="110"/>
      <c r="AA590" s="110"/>
      <c r="AB590" s="110"/>
      <c r="AC590" s="115" t="s">
        <v>1554</v>
      </c>
    </row>
    <row r="591" spans="2:29" ht="15" customHeight="1">
      <c r="B591" s="109"/>
      <c r="C591" s="110"/>
      <c r="D591" s="110"/>
      <c r="E591" s="110"/>
      <c r="F591" s="110"/>
      <c r="G591" s="110" t="s">
        <v>1553</v>
      </c>
      <c r="H591" s="110" t="s">
        <v>14</v>
      </c>
      <c r="I591" s="111" t="s">
        <v>81</v>
      </c>
      <c r="J591" s="110" t="s">
        <v>9</v>
      </c>
      <c r="K591" s="110" t="s">
        <v>10</v>
      </c>
      <c r="L591" s="110" t="s">
        <v>10</v>
      </c>
      <c r="M591" s="110" t="s">
        <v>11</v>
      </c>
      <c r="N591" s="9">
        <v>115039.1</v>
      </c>
      <c r="O591" s="9">
        <v>0</v>
      </c>
      <c r="P591" s="9">
        <f t="shared" si="13"/>
        <v>115039.1</v>
      </c>
      <c r="Q591" s="112" t="s">
        <v>1</v>
      </c>
      <c r="R591" s="113" t="s">
        <v>4</v>
      </c>
      <c r="S591" s="113"/>
      <c r="T591" s="113" t="s">
        <v>52</v>
      </c>
      <c r="U591" s="110"/>
      <c r="V591" s="110"/>
      <c r="W591" s="110"/>
      <c r="X591" s="110"/>
      <c r="Y591" s="114">
        <v>42005</v>
      </c>
      <c r="Z591" s="110"/>
      <c r="AA591" s="110"/>
      <c r="AB591" s="110"/>
      <c r="AC591" s="115" t="s">
        <v>1554</v>
      </c>
    </row>
    <row r="592" spans="2:29" ht="15" customHeight="1">
      <c r="B592" s="109"/>
      <c r="C592" s="110"/>
      <c r="D592" s="110"/>
      <c r="E592" s="110"/>
      <c r="F592" s="110"/>
      <c r="G592" s="110" t="s">
        <v>1553</v>
      </c>
      <c r="H592" s="110" t="s">
        <v>14</v>
      </c>
      <c r="I592" s="111" t="s">
        <v>81</v>
      </c>
      <c r="J592" s="110" t="s">
        <v>9</v>
      </c>
      <c r="K592" s="110" t="s">
        <v>10</v>
      </c>
      <c r="L592" s="110" t="s">
        <v>10</v>
      </c>
      <c r="M592" s="110" t="s">
        <v>11</v>
      </c>
      <c r="N592" s="9">
        <v>110208.74</v>
      </c>
      <c r="O592" s="9">
        <v>0</v>
      </c>
      <c r="P592" s="9">
        <f t="shared" ref="P592:P608" si="14">N592-O592</f>
        <v>110208.74</v>
      </c>
      <c r="Q592" s="112" t="s">
        <v>1</v>
      </c>
      <c r="R592" s="113" t="s">
        <v>4</v>
      </c>
      <c r="S592" s="113"/>
      <c r="T592" s="113" t="s">
        <v>53</v>
      </c>
      <c r="U592" s="110"/>
      <c r="V592" s="110"/>
      <c r="W592" s="110"/>
      <c r="X592" s="110"/>
      <c r="Y592" s="114">
        <v>42005</v>
      </c>
      <c r="Z592" s="110"/>
      <c r="AA592" s="110"/>
      <c r="AB592" s="110"/>
      <c r="AC592" s="115" t="s">
        <v>1554</v>
      </c>
    </row>
    <row r="593" spans="2:29" ht="15" customHeight="1">
      <c r="B593" s="109"/>
      <c r="C593" s="110"/>
      <c r="D593" s="110"/>
      <c r="E593" s="110"/>
      <c r="F593" s="110"/>
      <c r="G593" s="110" t="s">
        <v>1553</v>
      </c>
      <c r="H593" s="110" t="s">
        <v>14</v>
      </c>
      <c r="I593" s="111" t="s">
        <v>81</v>
      </c>
      <c r="J593" s="110" t="s">
        <v>9</v>
      </c>
      <c r="K593" s="110" t="s">
        <v>10</v>
      </c>
      <c r="L593" s="110" t="s">
        <v>10</v>
      </c>
      <c r="M593" s="110" t="s">
        <v>11</v>
      </c>
      <c r="N593" s="9">
        <v>101774.7</v>
      </c>
      <c r="O593" s="9">
        <v>0</v>
      </c>
      <c r="P593" s="9">
        <f t="shared" si="14"/>
        <v>101774.7</v>
      </c>
      <c r="Q593" s="112" t="s">
        <v>1</v>
      </c>
      <c r="R593" s="113" t="s">
        <v>4</v>
      </c>
      <c r="S593" s="113"/>
      <c r="T593" s="113" t="s">
        <v>54</v>
      </c>
      <c r="U593" s="110"/>
      <c r="V593" s="110"/>
      <c r="W593" s="110"/>
      <c r="X593" s="110"/>
      <c r="Y593" s="114">
        <v>42005</v>
      </c>
      <c r="Z593" s="110"/>
      <c r="AA593" s="110"/>
      <c r="AB593" s="110"/>
      <c r="AC593" s="115" t="s">
        <v>1554</v>
      </c>
    </row>
    <row r="594" spans="2:29" ht="15" customHeight="1">
      <c r="B594" s="109"/>
      <c r="C594" s="110"/>
      <c r="D594" s="110"/>
      <c r="E594" s="110"/>
      <c r="F594" s="110"/>
      <c r="G594" s="110" t="s">
        <v>1553</v>
      </c>
      <c r="H594" s="110" t="s">
        <v>14</v>
      </c>
      <c r="I594" s="111" t="s">
        <v>81</v>
      </c>
      <c r="J594" s="110" t="s">
        <v>9</v>
      </c>
      <c r="K594" s="110" t="s">
        <v>10</v>
      </c>
      <c r="L594" s="110" t="s">
        <v>10</v>
      </c>
      <c r="M594" s="110" t="s">
        <v>11</v>
      </c>
      <c r="N594" s="9">
        <v>37152.949999999997</v>
      </c>
      <c r="O594" s="9">
        <v>0</v>
      </c>
      <c r="P594" s="9">
        <f t="shared" si="14"/>
        <v>37152.949999999997</v>
      </c>
      <c r="Q594" s="112" t="s">
        <v>1</v>
      </c>
      <c r="R594" s="113" t="s">
        <v>4</v>
      </c>
      <c r="S594" s="113"/>
      <c r="T594" s="113" t="s">
        <v>1703</v>
      </c>
      <c r="U594" s="110"/>
      <c r="V594" s="110"/>
      <c r="W594" s="110"/>
      <c r="X594" s="110"/>
      <c r="Y594" s="114">
        <v>42005</v>
      </c>
      <c r="Z594" s="110"/>
      <c r="AA594" s="110"/>
      <c r="AB594" s="110"/>
      <c r="AC594" s="115" t="s">
        <v>1554</v>
      </c>
    </row>
    <row r="595" spans="2:29" ht="15" customHeight="1">
      <c r="B595" s="109"/>
      <c r="C595" s="110"/>
      <c r="D595" s="110"/>
      <c r="E595" s="110"/>
      <c r="F595" s="110"/>
      <c r="G595" s="110" t="s">
        <v>1553</v>
      </c>
      <c r="H595" s="110" t="s">
        <v>14</v>
      </c>
      <c r="I595" s="111" t="s">
        <v>81</v>
      </c>
      <c r="J595" s="110" t="s">
        <v>9</v>
      </c>
      <c r="K595" s="110" t="s">
        <v>10</v>
      </c>
      <c r="L595" s="110" t="s">
        <v>10</v>
      </c>
      <c r="M595" s="110" t="s">
        <v>11</v>
      </c>
      <c r="N595" s="9">
        <v>44253.4</v>
      </c>
      <c r="O595" s="9">
        <v>0</v>
      </c>
      <c r="P595" s="9">
        <f t="shared" si="14"/>
        <v>44253.4</v>
      </c>
      <c r="Q595" s="112" t="s">
        <v>1</v>
      </c>
      <c r="R595" s="113" t="s">
        <v>4</v>
      </c>
      <c r="S595" s="113"/>
      <c r="T595" s="113" t="s">
        <v>1704</v>
      </c>
      <c r="U595" s="110"/>
      <c r="V595" s="110"/>
      <c r="W595" s="110"/>
      <c r="X595" s="110"/>
      <c r="Y595" s="114">
        <v>42005</v>
      </c>
      <c r="Z595" s="110"/>
      <c r="AA595" s="110"/>
      <c r="AB595" s="110"/>
      <c r="AC595" s="115" t="s">
        <v>1554</v>
      </c>
    </row>
    <row r="596" spans="2:29" ht="15" customHeight="1">
      <c r="B596" s="109"/>
      <c r="C596" s="110"/>
      <c r="D596" s="110"/>
      <c r="E596" s="110"/>
      <c r="F596" s="110"/>
      <c r="G596" s="110" t="s">
        <v>1553</v>
      </c>
      <c r="H596" s="110" t="s">
        <v>14</v>
      </c>
      <c r="I596" s="111" t="s">
        <v>81</v>
      </c>
      <c r="J596" s="110" t="s">
        <v>9</v>
      </c>
      <c r="K596" s="110" t="s">
        <v>10</v>
      </c>
      <c r="L596" s="110" t="s">
        <v>10</v>
      </c>
      <c r="M596" s="110" t="s">
        <v>11</v>
      </c>
      <c r="N596" s="9">
        <v>25032.5</v>
      </c>
      <c r="O596" s="9">
        <v>0</v>
      </c>
      <c r="P596" s="9">
        <f t="shared" si="14"/>
        <v>25032.5</v>
      </c>
      <c r="Q596" s="112" t="s">
        <v>1</v>
      </c>
      <c r="R596" s="113" t="s">
        <v>4</v>
      </c>
      <c r="S596" s="113"/>
      <c r="T596" s="113" t="s">
        <v>1705</v>
      </c>
      <c r="U596" s="110"/>
      <c r="V596" s="110"/>
      <c r="W596" s="110"/>
      <c r="X596" s="110"/>
      <c r="Y596" s="114">
        <v>42005</v>
      </c>
      <c r="Z596" s="110"/>
      <c r="AA596" s="110"/>
      <c r="AB596" s="110"/>
      <c r="AC596" s="115" t="s">
        <v>1554</v>
      </c>
    </row>
    <row r="597" spans="2:29" ht="15" customHeight="1">
      <c r="B597" s="109"/>
      <c r="C597" s="110"/>
      <c r="D597" s="110"/>
      <c r="E597" s="110"/>
      <c r="F597" s="110"/>
      <c r="G597" s="110" t="s">
        <v>1553</v>
      </c>
      <c r="H597" s="110" t="s">
        <v>14</v>
      </c>
      <c r="I597" s="111" t="s">
        <v>81</v>
      </c>
      <c r="J597" s="110" t="s">
        <v>9</v>
      </c>
      <c r="K597" s="110" t="s">
        <v>10</v>
      </c>
      <c r="L597" s="110" t="s">
        <v>10</v>
      </c>
      <c r="M597" s="110" t="s">
        <v>11</v>
      </c>
      <c r="N597" s="9">
        <v>17444.599999999999</v>
      </c>
      <c r="O597" s="9">
        <v>0</v>
      </c>
      <c r="P597" s="9">
        <f t="shared" si="14"/>
        <v>17444.599999999999</v>
      </c>
      <c r="Q597" s="112" t="s">
        <v>1</v>
      </c>
      <c r="R597" s="113" t="s">
        <v>4</v>
      </c>
      <c r="S597" s="113"/>
      <c r="T597" s="113" t="s">
        <v>1706</v>
      </c>
      <c r="U597" s="110"/>
      <c r="V597" s="110"/>
      <c r="W597" s="110"/>
      <c r="X597" s="110"/>
      <c r="Y597" s="114">
        <v>42005</v>
      </c>
      <c r="Z597" s="110"/>
      <c r="AA597" s="110"/>
      <c r="AB597" s="110"/>
      <c r="AC597" s="115" t="s">
        <v>1554</v>
      </c>
    </row>
    <row r="598" spans="2:29" ht="15" customHeight="1">
      <c r="B598" s="109"/>
      <c r="C598" s="110"/>
      <c r="D598" s="110"/>
      <c r="E598" s="110"/>
      <c r="F598" s="110"/>
      <c r="G598" s="110" t="s">
        <v>1553</v>
      </c>
      <c r="H598" s="110" t="s">
        <v>14</v>
      </c>
      <c r="I598" s="111" t="s">
        <v>81</v>
      </c>
      <c r="J598" s="110" t="s">
        <v>9</v>
      </c>
      <c r="K598" s="110" t="s">
        <v>10</v>
      </c>
      <c r="L598" s="110" t="s">
        <v>10</v>
      </c>
      <c r="M598" s="110" t="s">
        <v>11</v>
      </c>
      <c r="N598" s="9">
        <v>3541</v>
      </c>
      <c r="O598" s="9">
        <v>0</v>
      </c>
      <c r="P598" s="9">
        <f t="shared" si="14"/>
        <v>3541</v>
      </c>
      <c r="Q598" s="112" t="s">
        <v>1</v>
      </c>
      <c r="R598" s="113" t="s">
        <v>4</v>
      </c>
      <c r="S598" s="113"/>
      <c r="T598" s="113" t="s">
        <v>1707</v>
      </c>
      <c r="U598" s="110"/>
      <c r="V598" s="110"/>
      <c r="W598" s="110"/>
      <c r="X598" s="110"/>
      <c r="Y598" s="114">
        <v>42005</v>
      </c>
      <c r="Z598" s="110"/>
      <c r="AA598" s="110"/>
      <c r="AB598" s="110"/>
      <c r="AC598" s="115" t="s">
        <v>1554</v>
      </c>
    </row>
    <row r="599" spans="2:29" ht="15" customHeight="1">
      <c r="B599" s="109"/>
      <c r="C599" s="110"/>
      <c r="D599" s="110"/>
      <c r="E599" s="110"/>
      <c r="F599" s="110"/>
      <c r="G599" s="110" t="s">
        <v>1553</v>
      </c>
      <c r="H599" s="110" t="s">
        <v>14</v>
      </c>
      <c r="I599" s="111" t="s">
        <v>81</v>
      </c>
      <c r="J599" s="110" t="s">
        <v>9</v>
      </c>
      <c r="K599" s="110" t="s">
        <v>10</v>
      </c>
      <c r="L599" s="110" t="s">
        <v>10</v>
      </c>
      <c r="M599" s="110" t="s">
        <v>11</v>
      </c>
      <c r="N599" s="9">
        <v>33817.08</v>
      </c>
      <c r="O599" s="9">
        <v>0</v>
      </c>
      <c r="P599" s="9">
        <f t="shared" si="14"/>
        <v>33817.08</v>
      </c>
      <c r="Q599" s="112" t="s">
        <v>1</v>
      </c>
      <c r="R599" s="113" t="s">
        <v>4</v>
      </c>
      <c r="S599" s="113"/>
      <c r="T599" s="113" t="s">
        <v>1708</v>
      </c>
      <c r="U599" s="110"/>
      <c r="V599" s="110"/>
      <c r="W599" s="110"/>
      <c r="X599" s="110"/>
      <c r="Y599" s="114">
        <v>42005</v>
      </c>
      <c r="Z599" s="110"/>
      <c r="AA599" s="110"/>
      <c r="AB599" s="110"/>
      <c r="AC599" s="115" t="s">
        <v>1554</v>
      </c>
    </row>
    <row r="600" spans="2:29" ht="15" customHeight="1">
      <c r="B600" s="109"/>
      <c r="C600" s="110"/>
      <c r="D600" s="110"/>
      <c r="E600" s="110"/>
      <c r="F600" s="110"/>
      <c r="G600" s="110" t="s">
        <v>1553</v>
      </c>
      <c r="H600" s="110" t="s">
        <v>14</v>
      </c>
      <c r="I600" s="111" t="s">
        <v>81</v>
      </c>
      <c r="J600" s="110" t="s">
        <v>9</v>
      </c>
      <c r="K600" s="110" t="s">
        <v>10</v>
      </c>
      <c r="L600" s="110" t="s">
        <v>10</v>
      </c>
      <c r="M600" s="110" t="s">
        <v>11</v>
      </c>
      <c r="N600" s="9">
        <v>25436.6</v>
      </c>
      <c r="O600" s="9">
        <v>0</v>
      </c>
      <c r="P600" s="9">
        <f t="shared" si="14"/>
        <v>25436.6</v>
      </c>
      <c r="Q600" s="112" t="s">
        <v>1</v>
      </c>
      <c r="R600" s="113" t="s">
        <v>4</v>
      </c>
      <c r="S600" s="113"/>
      <c r="T600" s="113" t="s">
        <v>1709</v>
      </c>
      <c r="U600" s="110"/>
      <c r="V600" s="110"/>
      <c r="W600" s="110"/>
      <c r="X600" s="110"/>
      <c r="Y600" s="114">
        <v>42005</v>
      </c>
      <c r="Z600" s="110"/>
      <c r="AA600" s="110"/>
      <c r="AB600" s="110"/>
      <c r="AC600" s="115" t="s">
        <v>1554</v>
      </c>
    </row>
    <row r="601" spans="2:29" ht="15" customHeight="1">
      <c r="B601" s="109"/>
      <c r="C601" s="110"/>
      <c r="D601" s="110"/>
      <c r="E601" s="110"/>
      <c r="F601" s="110"/>
      <c r="G601" s="110" t="s">
        <v>1553</v>
      </c>
      <c r="H601" s="110" t="s">
        <v>14</v>
      </c>
      <c r="I601" s="111" t="s">
        <v>81</v>
      </c>
      <c r="J601" s="110" t="s">
        <v>9</v>
      </c>
      <c r="K601" s="110" t="s">
        <v>10</v>
      </c>
      <c r="L601" s="110" t="s">
        <v>10</v>
      </c>
      <c r="M601" s="110" t="s">
        <v>11</v>
      </c>
      <c r="N601" s="9">
        <v>18878.5</v>
      </c>
      <c r="O601" s="9">
        <v>0</v>
      </c>
      <c r="P601" s="9">
        <f t="shared" si="14"/>
        <v>18878.5</v>
      </c>
      <c r="Q601" s="112" t="s">
        <v>1</v>
      </c>
      <c r="R601" s="113" t="s">
        <v>4</v>
      </c>
      <c r="S601" s="113"/>
      <c r="T601" s="113" t="s">
        <v>1710</v>
      </c>
      <c r="U601" s="110"/>
      <c r="V601" s="110"/>
      <c r="W601" s="110"/>
      <c r="X601" s="110"/>
      <c r="Y601" s="114">
        <v>42005</v>
      </c>
      <c r="Z601" s="110"/>
      <c r="AA601" s="110"/>
      <c r="AB601" s="110"/>
      <c r="AC601" s="115" t="s">
        <v>1554</v>
      </c>
    </row>
    <row r="602" spans="2:29" ht="15" customHeight="1">
      <c r="B602" s="109"/>
      <c r="C602" s="110"/>
      <c r="D602" s="110"/>
      <c r="E602" s="110"/>
      <c r="F602" s="110"/>
      <c r="G602" s="110" t="s">
        <v>1553</v>
      </c>
      <c r="H602" s="110" t="s">
        <v>14</v>
      </c>
      <c r="I602" s="111" t="s">
        <v>81</v>
      </c>
      <c r="J602" s="110" t="s">
        <v>9</v>
      </c>
      <c r="K602" s="110" t="s">
        <v>10</v>
      </c>
      <c r="L602" s="110" t="s">
        <v>10</v>
      </c>
      <c r="M602" s="110" t="s">
        <v>11</v>
      </c>
      <c r="N602" s="9">
        <v>58439.6</v>
      </c>
      <c r="O602" s="9">
        <v>0</v>
      </c>
      <c r="P602" s="9">
        <f t="shared" si="14"/>
        <v>58439.6</v>
      </c>
      <c r="Q602" s="112" t="s">
        <v>1</v>
      </c>
      <c r="R602" s="113" t="s">
        <v>4</v>
      </c>
      <c r="S602" s="113"/>
      <c r="T602" s="113" t="s">
        <v>1711</v>
      </c>
      <c r="U602" s="110"/>
      <c r="V602" s="110"/>
      <c r="W602" s="110"/>
      <c r="X602" s="110"/>
      <c r="Y602" s="114">
        <v>42005</v>
      </c>
      <c r="Z602" s="110"/>
      <c r="AA602" s="110"/>
      <c r="AB602" s="110"/>
      <c r="AC602" s="115" t="s">
        <v>1554</v>
      </c>
    </row>
    <row r="603" spans="2:29" ht="15" customHeight="1">
      <c r="B603" s="109"/>
      <c r="C603" s="110"/>
      <c r="D603" s="110"/>
      <c r="E603" s="110"/>
      <c r="F603" s="110"/>
      <c r="G603" s="110" t="s">
        <v>1553</v>
      </c>
      <c r="H603" s="110" t="s">
        <v>14</v>
      </c>
      <c r="I603" s="111" t="s">
        <v>81</v>
      </c>
      <c r="J603" s="110" t="s">
        <v>9</v>
      </c>
      <c r="K603" s="110" t="s">
        <v>10</v>
      </c>
      <c r="L603" s="110" t="s">
        <v>10</v>
      </c>
      <c r="M603" s="110" t="s">
        <v>11</v>
      </c>
      <c r="N603" s="9">
        <v>3000</v>
      </c>
      <c r="O603" s="9">
        <v>0</v>
      </c>
      <c r="P603" s="9">
        <f t="shared" si="14"/>
        <v>3000</v>
      </c>
      <c r="Q603" s="112" t="s">
        <v>1</v>
      </c>
      <c r="R603" s="113" t="s">
        <v>4</v>
      </c>
      <c r="S603" s="113"/>
      <c r="T603" s="113" t="s">
        <v>1693</v>
      </c>
      <c r="U603" s="110"/>
      <c r="V603" s="110"/>
      <c r="W603" s="110"/>
      <c r="X603" s="110"/>
      <c r="Y603" s="114">
        <v>42005</v>
      </c>
      <c r="Z603" s="110"/>
      <c r="AA603" s="110"/>
      <c r="AB603" s="110"/>
      <c r="AC603" s="115" t="s">
        <v>1554</v>
      </c>
    </row>
    <row r="604" spans="2:29" ht="15" customHeight="1">
      <c r="B604" s="109"/>
      <c r="C604" s="110"/>
      <c r="D604" s="110"/>
      <c r="E604" s="110"/>
      <c r="F604" s="110"/>
      <c r="G604" s="110" t="s">
        <v>1553</v>
      </c>
      <c r="H604" s="110" t="s">
        <v>14</v>
      </c>
      <c r="I604" s="111" t="s">
        <v>81</v>
      </c>
      <c r="J604" s="110" t="s">
        <v>9</v>
      </c>
      <c r="K604" s="110" t="s">
        <v>10</v>
      </c>
      <c r="L604" s="110" t="s">
        <v>10</v>
      </c>
      <c r="M604" s="110" t="s">
        <v>11</v>
      </c>
      <c r="N604" s="9">
        <v>99272.79</v>
      </c>
      <c r="O604" s="9">
        <v>0</v>
      </c>
      <c r="P604" s="9">
        <f t="shared" si="14"/>
        <v>99272.79</v>
      </c>
      <c r="Q604" s="112" t="s">
        <v>1</v>
      </c>
      <c r="R604" s="113" t="s">
        <v>4</v>
      </c>
      <c r="S604" s="113"/>
      <c r="T604" s="113" t="s">
        <v>1712</v>
      </c>
      <c r="U604" s="110"/>
      <c r="V604" s="110"/>
      <c r="W604" s="110"/>
      <c r="X604" s="110"/>
      <c r="Y604" s="114">
        <v>42005</v>
      </c>
      <c r="Z604" s="110"/>
      <c r="AA604" s="110"/>
      <c r="AB604" s="110"/>
      <c r="AC604" s="115" t="s">
        <v>1554</v>
      </c>
    </row>
    <row r="605" spans="2:29" ht="15" customHeight="1">
      <c r="B605" s="109"/>
      <c r="C605" s="110"/>
      <c r="D605" s="110"/>
      <c r="E605" s="110"/>
      <c r="F605" s="110"/>
      <c r="G605" s="110" t="s">
        <v>1553</v>
      </c>
      <c r="H605" s="110" t="s">
        <v>14</v>
      </c>
      <c r="I605" s="111" t="s">
        <v>81</v>
      </c>
      <c r="J605" s="110" t="s">
        <v>9</v>
      </c>
      <c r="K605" s="110" t="s">
        <v>10</v>
      </c>
      <c r="L605" s="110" t="s">
        <v>10</v>
      </c>
      <c r="M605" s="110" t="s">
        <v>11</v>
      </c>
      <c r="N605" s="9">
        <v>8182.15</v>
      </c>
      <c r="O605" s="9">
        <v>0</v>
      </c>
      <c r="P605" s="9">
        <f t="shared" si="14"/>
        <v>8182.15</v>
      </c>
      <c r="Q605" s="112" t="s">
        <v>1</v>
      </c>
      <c r="R605" s="113" t="s">
        <v>4</v>
      </c>
      <c r="S605" s="113"/>
      <c r="T605" s="113" t="s">
        <v>1713</v>
      </c>
      <c r="U605" s="110"/>
      <c r="V605" s="110"/>
      <c r="W605" s="110"/>
      <c r="X605" s="110"/>
      <c r="Y605" s="114">
        <v>42005</v>
      </c>
      <c r="Z605" s="110"/>
      <c r="AA605" s="110"/>
      <c r="AB605" s="110"/>
      <c r="AC605" s="115" t="s">
        <v>1554</v>
      </c>
    </row>
    <row r="606" spans="2:29" ht="15" customHeight="1">
      <c r="B606" s="109"/>
      <c r="C606" s="110"/>
      <c r="D606" s="110"/>
      <c r="E606" s="110"/>
      <c r="F606" s="110"/>
      <c r="G606" s="110" t="s">
        <v>1553</v>
      </c>
      <c r="H606" s="110" t="s">
        <v>14</v>
      </c>
      <c r="I606" s="111" t="s">
        <v>81</v>
      </c>
      <c r="J606" s="110" t="s">
        <v>9</v>
      </c>
      <c r="K606" s="110" t="s">
        <v>10</v>
      </c>
      <c r="L606" s="110" t="s">
        <v>10</v>
      </c>
      <c r="M606" s="110" t="s">
        <v>11</v>
      </c>
      <c r="N606" s="9">
        <v>3400</v>
      </c>
      <c r="O606" s="9">
        <v>0</v>
      </c>
      <c r="P606" s="9">
        <f t="shared" si="14"/>
        <v>3400</v>
      </c>
      <c r="Q606" s="112" t="s">
        <v>1</v>
      </c>
      <c r="R606" s="113" t="s">
        <v>4</v>
      </c>
      <c r="S606" s="113"/>
      <c r="T606" s="113" t="s">
        <v>1714</v>
      </c>
      <c r="U606" s="110"/>
      <c r="V606" s="110"/>
      <c r="W606" s="110"/>
      <c r="X606" s="110"/>
      <c r="Y606" s="114">
        <v>42005</v>
      </c>
      <c r="Z606" s="110"/>
      <c r="AA606" s="110"/>
      <c r="AB606" s="110"/>
      <c r="AC606" s="115" t="s">
        <v>1554</v>
      </c>
    </row>
    <row r="607" spans="2:29" ht="15" customHeight="1">
      <c r="B607" s="109"/>
      <c r="C607" s="110"/>
      <c r="D607" s="110"/>
      <c r="E607" s="110"/>
      <c r="F607" s="110"/>
      <c r="G607" s="110" t="s">
        <v>1553</v>
      </c>
      <c r="H607" s="110" t="s">
        <v>14</v>
      </c>
      <c r="I607" s="111" t="s">
        <v>81</v>
      </c>
      <c r="J607" s="110" t="s">
        <v>9</v>
      </c>
      <c r="K607" s="110" t="s">
        <v>10</v>
      </c>
      <c r="L607" s="110" t="s">
        <v>10</v>
      </c>
      <c r="M607" s="110" t="s">
        <v>11</v>
      </c>
      <c r="N607" s="9">
        <v>33131.050000000003</v>
      </c>
      <c r="O607" s="9">
        <v>0</v>
      </c>
      <c r="P607" s="9">
        <f t="shared" si="14"/>
        <v>33131.050000000003</v>
      </c>
      <c r="Q607" s="112" t="s">
        <v>1</v>
      </c>
      <c r="R607" s="113" t="s">
        <v>4</v>
      </c>
      <c r="S607" s="113"/>
      <c r="T607" s="113" t="s">
        <v>1715</v>
      </c>
      <c r="U607" s="110"/>
      <c r="V607" s="110"/>
      <c r="W607" s="110"/>
      <c r="X607" s="110"/>
      <c r="Y607" s="114">
        <v>42005</v>
      </c>
      <c r="Z607" s="110"/>
      <c r="AA607" s="110"/>
      <c r="AB607" s="110"/>
      <c r="AC607" s="115" t="s">
        <v>1554</v>
      </c>
    </row>
    <row r="608" spans="2:29" ht="15" customHeight="1">
      <c r="B608" s="109"/>
      <c r="C608" s="110"/>
      <c r="D608" s="110"/>
      <c r="E608" s="110"/>
      <c r="F608" s="110"/>
      <c r="G608" s="110" t="s">
        <v>1553</v>
      </c>
      <c r="H608" s="110" t="s">
        <v>14</v>
      </c>
      <c r="I608" s="111" t="s">
        <v>81</v>
      </c>
      <c r="J608" s="110" t="s">
        <v>9</v>
      </c>
      <c r="K608" s="110" t="s">
        <v>10</v>
      </c>
      <c r="L608" s="110" t="s">
        <v>10</v>
      </c>
      <c r="M608" s="110" t="s">
        <v>11</v>
      </c>
      <c r="N608" s="9">
        <v>22194.6</v>
      </c>
      <c r="O608" s="9">
        <v>0</v>
      </c>
      <c r="P608" s="9">
        <f t="shared" si="14"/>
        <v>22194.6</v>
      </c>
      <c r="Q608" s="112" t="s">
        <v>1</v>
      </c>
      <c r="R608" s="113" t="s">
        <v>4</v>
      </c>
      <c r="S608" s="113"/>
      <c r="T608" s="113" t="s">
        <v>1716</v>
      </c>
      <c r="U608" s="110"/>
      <c r="V608" s="110"/>
      <c r="W608" s="110"/>
      <c r="X608" s="110"/>
      <c r="Y608" s="114">
        <v>42005</v>
      </c>
      <c r="Z608" s="110"/>
      <c r="AA608" s="110"/>
      <c r="AB608" s="110"/>
      <c r="AC608" s="115" t="s">
        <v>1554</v>
      </c>
    </row>
    <row r="609" spans="2:29" ht="15" customHeight="1">
      <c r="B609" s="128"/>
      <c r="C609" s="111"/>
      <c r="D609" s="111"/>
      <c r="E609" s="111"/>
      <c r="F609" s="111"/>
      <c r="G609" s="111"/>
      <c r="H609" s="111"/>
      <c r="I609" s="111" t="s">
        <v>81</v>
      </c>
      <c r="J609" s="111"/>
      <c r="K609" s="111"/>
      <c r="L609" s="111"/>
      <c r="M609" s="111"/>
      <c r="N609" s="129"/>
      <c r="O609" s="129"/>
      <c r="P609" s="129"/>
      <c r="Q609" s="130"/>
      <c r="R609" s="131"/>
      <c r="S609" s="131"/>
      <c r="T609" s="131"/>
      <c r="U609" s="111"/>
      <c r="V609" s="111"/>
      <c r="W609" s="111"/>
      <c r="X609" s="111"/>
      <c r="Y609" s="132"/>
      <c r="Z609" s="111"/>
      <c r="AA609" s="111"/>
      <c r="AB609" s="111"/>
      <c r="AC609" s="133"/>
    </row>
    <row r="610" spans="2:29" ht="15" customHeight="1">
      <c r="B610" s="128"/>
      <c r="C610" s="111"/>
      <c r="D610" s="111"/>
      <c r="E610" s="111"/>
      <c r="F610" s="111" t="s">
        <v>3</v>
      </c>
      <c r="G610" s="111" t="s">
        <v>46</v>
      </c>
      <c r="H610" s="111"/>
      <c r="I610" s="111" t="s">
        <v>81</v>
      </c>
      <c r="J610" s="111"/>
      <c r="K610" s="111"/>
      <c r="L610" s="111"/>
      <c r="M610" s="111"/>
      <c r="N610" s="129">
        <f>SUM(N611:N612)</f>
        <v>2040</v>
      </c>
      <c r="O610" s="129">
        <f>SUM(O611:O612)</f>
        <v>0</v>
      </c>
      <c r="P610" s="129">
        <f>N610-O610</f>
        <v>2040</v>
      </c>
      <c r="Q610" s="130"/>
      <c r="R610" s="131"/>
      <c r="S610" s="131"/>
      <c r="T610" s="131"/>
      <c r="U610" s="111"/>
      <c r="V610" s="111"/>
      <c r="W610" s="111"/>
      <c r="X610" s="111"/>
      <c r="Y610" s="132"/>
      <c r="Z610" s="111"/>
      <c r="AA610" s="111"/>
      <c r="AB610" s="111"/>
      <c r="AC610" s="133"/>
    </row>
    <row r="611" spans="2:29" ht="15" customHeight="1">
      <c r="B611" s="109"/>
      <c r="C611" s="110"/>
      <c r="D611" s="110"/>
      <c r="E611" s="110"/>
      <c r="F611" s="110"/>
      <c r="G611" s="110" t="s">
        <v>8</v>
      </c>
      <c r="H611" s="110" t="s">
        <v>1633</v>
      </c>
      <c r="I611" s="111" t="s">
        <v>81</v>
      </c>
      <c r="J611" s="110" t="s">
        <v>33</v>
      </c>
      <c r="K611" s="110" t="s">
        <v>34</v>
      </c>
      <c r="L611" s="110" t="s">
        <v>21</v>
      </c>
      <c r="M611" s="110" t="s">
        <v>11</v>
      </c>
      <c r="N611" s="9">
        <v>2040</v>
      </c>
      <c r="O611" s="9">
        <v>0</v>
      </c>
      <c r="P611" s="9">
        <f>N611-O611</f>
        <v>2040</v>
      </c>
      <c r="Q611" s="112" t="s">
        <v>795</v>
      </c>
      <c r="R611" s="113" t="s">
        <v>32</v>
      </c>
      <c r="S611" s="113"/>
      <c r="T611" s="113" t="s">
        <v>1710</v>
      </c>
      <c r="U611" s="110"/>
      <c r="V611" s="110"/>
      <c r="W611" s="110"/>
      <c r="X611" s="110"/>
      <c r="Y611" s="114">
        <v>42058</v>
      </c>
      <c r="Z611" s="110" t="s">
        <v>26</v>
      </c>
      <c r="AA611" s="110" t="s">
        <v>1634</v>
      </c>
      <c r="AB611" s="110" t="s">
        <v>1635</v>
      </c>
      <c r="AC611" s="115"/>
    </row>
    <row r="612" spans="2:29">
      <c r="B612" s="128"/>
      <c r="C612" s="111"/>
      <c r="D612" s="111"/>
      <c r="E612" s="111"/>
      <c r="F612" s="111"/>
      <c r="G612" s="111"/>
      <c r="H612" s="111"/>
      <c r="I612" s="111" t="s">
        <v>81</v>
      </c>
      <c r="J612" s="111"/>
      <c r="K612" s="111"/>
      <c r="L612" s="111"/>
      <c r="M612" s="111"/>
      <c r="N612" s="129"/>
      <c r="O612" s="129"/>
      <c r="P612" s="129"/>
      <c r="Q612" s="130"/>
      <c r="R612" s="131"/>
      <c r="S612" s="131"/>
      <c r="T612" s="131"/>
      <c r="U612" s="111"/>
      <c r="V612" s="111"/>
      <c r="W612" s="111"/>
      <c r="X612" s="111"/>
      <c r="Y612" s="132"/>
      <c r="Z612" s="111"/>
      <c r="AA612" s="111"/>
      <c r="AB612" s="111"/>
      <c r="AC612" s="133"/>
    </row>
    <row r="613" spans="2:29">
      <c r="B613" s="128"/>
      <c r="C613" s="111"/>
      <c r="D613" s="111"/>
      <c r="E613" s="111"/>
      <c r="F613" s="111" t="s">
        <v>5</v>
      </c>
      <c r="G613" s="111" t="s">
        <v>30</v>
      </c>
      <c r="H613" s="111"/>
      <c r="I613" s="111" t="s">
        <v>81</v>
      </c>
      <c r="J613" s="111"/>
      <c r="K613" s="111"/>
      <c r="L613" s="111"/>
      <c r="M613" s="111"/>
      <c r="N613" s="129">
        <f>SUM(N614:N619)</f>
        <v>12880</v>
      </c>
      <c r="O613" s="129">
        <f>SUM(O614:O619)</f>
        <v>0</v>
      </c>
      <c r="P613" s="129">
        <f t="shared" ref="P613:P618" si="15">N613-O613</f>
        <v>12880</v>
      </c>
      <c r="Q613" s="130"/>
      <c r="R613" s="131"/>
      <c r="S613" s="131"/>
      <c r="T613" s="131"/>
      <c r="U613" s="111"/>
      <c r="V613" s="111"/>
      <c r="W613" s="111"/>
      <c r="X613" s="111"/>
      <c r="Y613" s="132"/>
      <c r="Z613" s="111"/>
      <c r="AA613" s="111"/>
      <c r="AB613" s="111"/>
      <c r="AC613" s="133"/>
    </row>
    <row r="614" spans="2:29">
      <c r="B614" s="109"/>
      <c r="C614" s="110"/>
      <c r="D614" s="110"/>
      <c r="E614" s="110"/>
      <c r="F614" s="110"/>
      <c r="G614" s="110" t="s">
        <v>8</v>
      </c>
      <c r="H614" s="110" t="s">
        <v>1627</v>
      </c>
      <c r="I614" s="111" t="s">
        <v>81</v>
      </c>
      <c r="J614" s="110" t="s">
        <v>33</v>
      </c>
      <c r="K614" s="110" t="s">
        <v>34</v>
      </c>
      <c r="L614" s="110" t="s">
        <v>21</v>
      </c>
      <c r="M614" s="110" t="s">
        <v>11</v>
      </c>
      <c r="N614" s="9">
        <v>2000</v>
      </c>
      <c r="O614" s="9">
        <v>0</v>
      </c>
      <c r="P614" s="9">
        <f t="shared" si="15"/>
        <v>2000</v>
      </c>
      <c r="Q614" s="112" t="s">
        <v>70</v>
      </c>
      <c r="R614" s="113" t="s">
        <v>32</v>
      </c>
      <c r="S614" s="113"/>
      <c r="T614" s="113" t="s">
        <v>1705</v>
      </c>
      <c r="U614" s="110" t="s">
        <v>61</v>
      </c>
      <c r="V614" s="110"/>
      <c r="W614" s="110"/>
      <c r="X614" s="110"/>
      <c r="Y614" s="114">
        <v>42077</v>
      </c>
      <c r="Z614" s="110" t="s">
        <v>26</v>
      </c>
      <c r="AA614" s="110" t="s">
        <v>1628</v>
      </c>
      <c r="AB614" s="110" t="s">
        <v>1629</v>
      </c>
      <c r="AC614" s="115"/>
    </row>
    <row r="615" spans="2:29">
      <c r="B615" s="109"/>
      <c r="C615" s="110"/>
      <c r="D615" s="110"/>
      <c r="E615" s="110"/>
      <c r="F615" s="110"/>
      <c r="G615" s="110" t="s">
        <v>8</v>
      </c>
      <c r="H615" s="110" t="s">
        <v>1382</v>
      </c>
      <c r="I615" s="111" t="s">
        <v>81</v>
      </c>
      <c r="J615" s="110" t="s">
        <v>33</v>
      </c>
      <c r="K615" s="110" t="s">
        <v>34</v>
      </c>
      <c r="L615" s="110" t="s">
        <v>21</v>
      </c>
      <c r="M615" s="110" t="s">
        <v>11</v>
      </c>
      <c r="N615" s="9">
        <v>1680</v>
      </c>
      <c r="O615" s="9">
        <v>0</v>
      </c>
      <c r="P615" s="9">
        <f t="shared" si="15"/>
        <v>1680</v>
      </c>
      <c r="Q615" s="112" t="s">
        <v>70</v>
      </c>
      <c r="R615" s="113" t="s">
        <v>32</v>
      </c>
      <c r="S615" s="113"/>
      <c r="T615" s="113" t="s">
        <v>1712</v>
      </c>
      <c r="U615" s="110"/>
      <c r="V615" s="110"/>
      <c r="W615" s="110"/>
      <c r="X615" s="110"/>
      <c r="Y615" s="114">
        <v>42077</v>
      </c>
      <c r="Z615" s="110" t="s">
        <v>26</v>
      </c>
      <c r="AA615" s="110" t="s">
        <v>1630</v>
      </c>
      <c r="AB615" s="110" t="s">
        <v>1631</v>
      </c>
      <c r="AC615" s="115"/>
    </row>
    <row r="616" spans="2:29">
      <c r="B616" s="109"/>
      <c r="C616" s="110"/>
      <c r="D616" s="110"/>
      <c r="E616" s="110"/>
      <c r="F616" s="110"/>
      <c r="G616" s="110" t="s">
        <v>8</v>
      </c>
      <c r="H616" s="110" t="s">
        <v>790</v>
      </c>
      <c r="I616" s="111" t="s">
        <v>81</v>
      </c>
      <c r="J616" s="110" t="s">
        <v>33</v>
      </c>
      <c r="K616" s="110" t="s">
        <v>69</v>
      </c>
      <c r="L616" s="110" t="s">
        <v>21</v>
      </c>
      <c r="M616" s="110" t="s">
        <v>11</v>
      </c>
      <c r="N616" s="9">
        <v>4000</v>
      </c>
      <c r="O616" s="9">
        <v>0</v>
      </c>
      <c r="P616" s="9">
        <f t="shared" si="15"/>
        <v>4000</v>
      </c>
      <c r="Q616" s="112" t="s">
        <v>70</v>
      </c>
      <c r="R616" s="113" t="s">
        <v>32</v>
      </c>
      <c r="S616" s="113"/>
      <c r="T616" s="113" t="s">
        <v>1716</v>
      </c>
      <c r="U616" s="110"/>
      <c r="V616" s="110"/>
      <c r="W616" s="110"/>
      <c r="X616" s="110"/>
      <c r="Y616" s="114">
        <v>42070</v>
      </c>
      <c r="Z616" s="110" t="s">
        <v>26</v>
      </c>
      <c r="AA616" s="110" t="s">
        <v>1463</v>
      </c>
      <c r="AB616" s="110" t="s">
        <v>791</v>
      </c>
      <c r="AC616" s="115"/>
    </row>
    <row r="617" spans="2:29">
      <c r="B617" s="109"/>
      <c r="C617" s="110"/>
      <c r="D617" s="110"/>
      <c r="E617" s="110"/>
      <c r="F617" s="110"/>
      <c r="G617" s="110" t="s">
        <v>1553</v>
      </c>
      <c r="H617" s="110" t="s">
        <v>1636</v>
      </c>
      <c r="I617" s="111" t="s">
        <v>81</v>
      </c>
      <c r="J617" s="110" t="s">
        <v>36</v>
      </c>
      <c r="K617" s="110" t="s">
        <v>20</v>
      </c>
      <c r="L617" s="110" t="s">
        <v>21</v>
      </c>
      <c r="M617" s="110" t="s">
        <v>11</v>
      </c>
      <c r="N617" s="9">
        <v>2600</v>
      </c>
      <c r="O617" s="9">
        <v>0</v>
      </c>
      <c r="P617" s="9">
        <f t="shared" si="15"/>
        <v>2600</v>
      </c>
      <c r="Q617" s="112" t="s">
        <v>47</v>
      </c>
      <c r="R617" s="113" t="s">
        <v>25</v>
      </c>
      <c r="S617" s="113" t="s">
        <v>51</v>
      </c>
      <c r="T617" s="113" t="s">
        <v>1393</v>
      </c>
      <c r="U617" s="110" t="s">
        <v>35</v>
      </c>
      <c r="V617" s="110" t="s">
        <v>1399</v>
      </c>
      <c r="W617" s="110" t="s">
        <v>1637</v>
      </c>
      <c r="X617" s="110" t="s">
        <v>1638</v>
      </c>
      <c r="Y617" s="114">
        <v>42083</v>
      </c>
      <c r="Z617" s="110" t="s">
        <v>71</v>
      </c>
      <c r="AA617" s="110" t="s">
        <v>1639</v>
      </c>
      <c r="AB617" s="110" t="s">
        <v>1443</v>
      </c>
      <c r="AC617" s="115"/>
    </row>
    <row r="618" spans="2:29">
      <c r="B618" s="109"/>
      <c r="C618" s="110"/>
      <c r="D618" s="110"/>
      <c r="E618" s="110"/>
      <c r="F618" s="110"/>
      <c r="G618" s="110" t="s">
        <v>1553</v>
      </c>
      <c r="H618" s="110" t="s">
        <v>1640</v>
      </c>
      <c r="I618" s="111" t="s">
        <v>81</v>
      </c>
      <c r="J618" s="110" t="s">
        <v>36</v>
      </c>
      <c r="K618" s="110" t="s">
        <v>20</v>
      </c>
      <c r="L618" s="110" t="s">
        <v>21</v>
      </c>
      <c r="M618" s="110" t="s">
        <v>11</v>
      </c>
      <c r="N618" s="9">
        <v>2600</v>
      </c>
      <c r="O618" s="9">
        <v>0</v>
      </c>
      <c r="P618" s="9">
        <f t="shared" si="15"/>
        <v>2600</v>
      </c>
      <c r="Q618" s="112" t="s">
        <v>47</v>
      </c>
      <c r="R618" s="113" t="s">
        <v>25</v>
      </c>
      <c r="S618" s="113" t="s">
        <v>51</v>
      </c>
      <c r="T618" s="113" t="s">
        <v>1393</v>
      </c>
      <c r="U618" s="110" t="s">
        <v>35</v>
      </c>
      <c r="V618" s="110" t="s">
        <v>1641</v>
      </c>
      <c r="W618" s="110" t="s">
        <v>1637</v>
      </c>
      <c r="X618" s="110" t="s">
        <v>1638</v>
      </c>
      <c r="Y618" s="114">
        <v>42083</v>
      </c>
      <c r="Z618" s="110" t="s">
        <v>71</v>
      </c>
      <c r="AA618" s="110" t="s">
        <v>92</v>
      </c>
      <c r="AB618" s="110" t="s">
        <v>1642</v>
      </c>
      <c r="AC618" s="115"/>
    </row>
    <row r="619" spans="2:29">
      <c r="B619" s="128"/>
      <c r="C619" s="111"/>
      <c r="D619" s="111"/>
      <c r="E619" s="111"/>
      <c r="F619" s="111"/>
      <c r="G619" s="111"/>
      <c r="H619" s="111"/>
      <c r="I619" s="111" t="s">
        <v>81</v>
      </c>
      <c r="J619" s="111"/>
      <c r="K619" s="111"/>
      <c r="L619" s="111"/>
      <c r="M619" s="111"/>
      <c r="N619" s="129"/>
      <c r="O619" s="129"/>
      <c r="P619" s="129"/>
      <c r="Q619" s="130"/>
      <c r="R619" s="131"/>
      <c r="S619" s="131"/>
      <c r="T619" s="131"/>
      <c r="U619" s="111"/>
      <c r="V619" s="111"/>
      <c r="W619" s="111"/>
      <c r="X619" s="111"/>
      <c r="Y619" s="132"/>
      <c r="Z619" s="111"/>
      <c r="AA619" s="111"/>
      <c r="AB619" s="111"/>
      <c r="AC619" s="133"/>
    </row>
    <row r="620" spans="2:29">
      <c r="B620" s="128"/>
      <c r="C620" s="111"/>
      <c r="D620" s="111"/>
      <c r="E620" s="111"/>
      <c r="F620" s="111"/>
      <c r="G620" s="111"/>
      <c r="H620" s="111"/>
      <c r="I620" s="111" t="s">
        <v>81</v>
      </c>
      <c r="J620" s="111"/>
      <c r="K620" s="111"/>
      <c r="L620" s="111"/>
      <c r="M620" s="111"/>
      <c r="N620" s="129"/>
      <c r="O620" s="129"/>
      <c r="P620" s="129"/>
      <c r="Q620" s="130"/>
      <c r="R620" s="131"/>
      <c r="S620" s="131"/>
      <c r="T620" s="131"/>
      <c r="U620" s="111"/>
      <c r="V620" s="111"/>
      <c r="W620" s="111"/>
      <c r="X620" s="111"/>
      <c r="Y620" s="132"/>
      <c r="Z620" s="111"/>
      <c r="AA620" s="111"/>
      <c r="AB620" s="111"/>
      <c r="AC620" s="133"/>
    </row>
    <row r="621" spans="2:29">
      <c r="B621" s="128"/>
      <c r="C621" s="111"/>
      <c r="D621" s="111"/>
      <c r="E621" s="111" t="s">
        <v>83</v>
      </c>
      <c r="F621" s="111" t="s">
        <v>22</v>
      </c>
      <c r="G621" s="111"/>
      <c r="H621" s="111"/>
      <c r="I621" s="111" t="s">
        <v>83</v>
      </c>
      <c r="J621" s="111"/>
      <c r="K621" s="111"/>
      <c r="L621" s="111"/>
      <c r="M621" s="111"/>
      <c r="N621" s="129">
        <f>SUM(N622:N943)/2</f>
        <v>18106663.650000006</v>
      </c>
      <c r="O621" s="129">
        <f>SUM(O622:O943)/2</f>
        <v>0</v>
      </c>
      <c r="P621" s="129">
        <f>N621-O621</f>
        <v>18106663.650000006</v>
      </c>
      <c r="Q621" s="130"/>
      <c r="R621" s="131"/>
      <c r="S621" s="131"/>
      <c r="T621" s="131"/>
      <c r="U621" s="111"/>
      <c r="V621" s="111"/>
      <c r="W621" s="111"/>
      <c r="X621" s="111"/>
      <c r="Y621" s="132"/>
      <c r="Z621" s="111"/>
      <c r="AA621" s="111"/>
      <c r="AB621" s="111"/>
      <c r="AC621" s="133"/>
    </row>
    <row r="622" spans="2:29">
      <c r="B622" s="128"/>
      <c r="C622" s="111"/>
      <c r="D622" s="111"/>
      <c r="E622" s="111"/>
      <c r="F622" s="111" t="s">
        <v>12</v>
      </c>
      <c r="G622" s="111" t="s">
        <v>13</v>
      </c>
      <c r="H622" s="111"/>
      <c r="I622" s="111" t="s">
        <v>83</v>
      </c>
      <c r="J622" s="111"/>
      <c r="K622" s="111"/>
      <c r="L622" s="111"/>
      <c r="M622" s="111"/>
      <c r="N622" s="129">
        <f>SUM(N623:N943)</f>
        <v>18106663.650000006</v>
      </c>
      <c r="O622" s="129">
        <f>SUM(O623:O943)</f>
        <v>0</v>
      </c>
      <c r="P622" s="129">
        <f>N622-O622</f>
        <v>18106663.650000006</v>
      </c>
      <c r="Q622" s="130"/>
      <c r="R622" s="131"/>
      <c r="S622" s="131"/>
      <c r="T622" s="131"/>
      <c r="U622" s="111"/>
      <c r="V622" s="111"/>
      <c r="W622" s="111"/>
      <c r="X622" s="111"/>
      <c r="Y622" s="132"/>
      <c r="Z622" s="111"/>
      <c r="AA622" s="111"/>
      <c r="AB622" s="111"/>
      <c r="AC622" s="133"/>
    </row>
    <row r="623" spans="2:29" ht="15" customHeight="1">
      <c r="B623" s="109"/>
      <c r="C623" s="110"/>
      <c r="D623" s="110"/>
      <c r="E623" s="110"/>
      <c r="F623" s="110"/>
      <c r="G623" s="110" t="s">
        <v>1553</v>
      </c>
      <c r="H623" s="110" t="s">
        <v>14</v>
      </c>
      <c r="I623" s="111" t="s">
        <v>83</v>
      </c>
      <c r="J623" s="110" t="s">
        <v>9</v>
      </c>
      <c r="K623" s="110" t="s">
        <v>10</v>
      </c>
      <c r="L623" s="110" t="s">
        <v>10</v>
      </c>
      <c r="M623" s="110" t="s">
        <v>11</v>
      </c>
      <c r="N623" s="9">
        <v>-8040.35</v>
      </c>
      <c r="O623" s="9">
        <v>0</v>
      </c>
      <c r="P623" s="9">
        <f t="shared" ref="P623:P686" si="16">N623-O623</f>
        <v>-8040.35</v>
      </c>
      <c r="Q623" s="112" t="s">
        <v>1</v>
      </c>
      <c r="R623" s="113" t="s">
        <v>4</v>
      </c>
      <c r="S623" s="113"/>
      <c r="T623" s="110" t="s">
        <v>1719</v>
      </c>
      <c r="U623" s="110"/>
      <c r="V623" s="110"/>
      <c r="W623" s="110"/>
      <c r="X623" s="110"/>
      <c r="Y623" s="114">
        <v>42005</v>
      </c>
      <c r="Z623" s="110"/>
      <c r="AA623" s="110"/>
      <c r="AB623" s="110"/>
      <c r="AC623" s="115" t="s">
        <v>1554</v>
      </c>
    </row>
    <row r="624" spans="2:29" ht="15" customHeight="1">
      <c r="B624" s="109"/>
      <c r="C624" s="110"/>
      <c r="D624" s="110"/>
      <c r="E624" s="110"/>
      <c r="F624" s="110"/>
      <c r="G624" s="110" t="s">
        <v>1553</v>
      </c>
      <c r="H624" s="110" t="s">
        <v>14</v>
      </c>
      <c r="I624" s="111" t="s">
        <v>83</v>
      </c>
      <c r="J624" s="110" t="s">
        <v>9</v>
      </c>
      <c r="K624" s="110" t="s">
        <v>10</v>
      </c>
      <c r="L624" s="110" t="s">
        <v>10</v>
      </c>
      <c r="M624" s="110" t="s">
        <v>11</v>
      </c>
      <c r="N624" s="9">
        <v>-28796.5</v>
      </c>
      <c r="O624" s="9">
        <v>0</v>
      </c>
      <c r="P624" s="9">
        <f t="shared" si="16"/>
        <v>-28796.5</v>
      </c>
      <c r="Q624" s="112" t="s">
        <v>1</v>
      </c>
      <c r="R624" s="113" t="s">
        <v>4</v>
      </c>
      <c r="S624" s="113"/>
      <c r="T624" s="110" t="s">
        <v>1720</v>
      </c>
      <c r="U624" s="110"/>
      <c r="V624" s="110"/>
      <c r="W624" s="110"/>
      <c r="X624" s="110"/>
      <c r="Y624" s="114">
        <v>42005</v>
      </c>
      <c r="Z624" s="110"/>
      <c r="AA624" s="110"/>
      <c r="AB624" s="110"/>
      <c r="AC624" s="115" t="s">
        <v>1554</v>
      </c>
    </row>
    <row r="625" spans="2:29" ht="15" customHeight="1">
      <c r="B625" s="109"/>
      <c r="C625" s="110"/>
      <c r="D625" s="110"/>
      <c r="E625" s="110"/>
      <c r="F625" s="110"/>
      <c r="G625" s="110" t="s">
        <v>1553</v>
      </c>
      <c r="H625" s="110" t="s">
        <v>14</v>
      </c>
      <c r="I625" s="111" t="s">
        <v>83</v>
      </c>
      <c r="J625" s="110" t="s">
        <v>9</v>
      </c>
      <c r="K625" s="110" t="s">
        <v>10</v>
      </c>
      <c r="L625" s="110" t="s">
        <v>10</v>
      </c>
      <c r="M625" s="110" t="s">
        <v>11</v>
      </c>
      <c r="N625" s="9">
        <v>-0.9</v>
      </c>
      <c r="O625" s="9">
        <v>0</v>
      </c>
      <c r="P625" s="9">
        <f t="shared" si="16"/>
        <v>-0.9</v>
      </c>
      <c r="Q625" s="112" t="s">
        <v>1</v>
      </c>
      <c r="R625" s="113" t="s">
        <v>4</v>
      </c>
      <c r="S625" s="113"/>
      <c r="T625" s="110" t="s">
        <v>1718</v>
      </c>
      <c r="U625" s="110"/>
      <c r="V625" s="110"/>
      <c r="W625" s="110"/>
      <c r="X625" s="110"/>
      <c r="Y625" s="114">
        <v>42005</v>
      </c>
      <c r="Z625" s="110"/>
      <c r="AA625" s="110"/>
      <c r="AB625" s="110"/>
      <c r="AC625" s="115" t="s">
        <v>1554</v>
      </c>
    </row>
    <row r="626" spans="2:29" ht="15" customHeight="1">
      <c r="B626" s="109"/>
      <c r="C626" s="110"/>
      <c r="D626" s="110"/>
      <c r="E626" s="110"/>
      <c r="F626" s="110"/>
      <c r="G626" s="110" t="s">
        <v>1553</v>
      </c>
      <c r="H626" s="110" t="s">
        <v>14</v>
      </c>
      <c r="I626" s="111" t="s">
        <v>83</v>
      </c>
      <c r="J626" s="110" t="s">
        <v>9</v>
      </c>
      <c r="K626" s="110" t="s">
        <v>10</v>
      </c>
      <c r="L626" s="110" t="s">
        <v>10</v>
      </c>
      <c r="M626" s="110" t="s">
        <v>11</v>
      </c>
      <c r="N626" s="9">
        <v>-862.9</v>
      </c>
      <c r="O626" s="9">
        <v>0</v>
      </c>
      <c r="P626" s="9">
        <f t="shared" si="16"/>
        <v>-862.9</v>
      </c>
      <c r="Q626" s="112" t="s">
        <v>1</v>
      </c>
      <c r="R626" s="113" t="s">
        <v>4</v>
      </c>
      <c r="S626" s="113"/>
      <c r="T626" s="153" t="s">
        <v>612</v>
      </c>
      <c r="U626" s="110"/>
      <c r="V626" s="110"/>
      <c r="W626" s="110"/>
      <c r="X626" s="110"/>
      <c r="Y626" s="114">
        <v>42005</v>
      </c>
      <c r="Z626" s="110"/>
      <c r="AA626" s="110"/>
      <c r="AB626" s="110"/>
      <c r="AC626" s="115" t="s">
        <v>1554</v>
      </c>
    </row>
    <row r="627" spans="2:29" ht="15" customHeight="1">
      <c r="B627" s="109"/>
      <c r="C627" s="110"/>
      <c r="D627" s="110"/>
      <c r="E627" s="110"/>
      <c r="F627" s="110"/>
      <c r="G627" s="110" t="s">
        <v>1553</v>
      </c>
      <c r="H627" s="110" t="s">
        <v>14</v>
      </c>
      <c r="I627" s="111" t="s">
        <v>83</v>
      </c>
      <c r="J627" s="110" t="s">
        <v>9</v>
      </c>
      <c r="K627" s="110" t="s">
        <v>10</v>
      </c>
      <c r="L627" s="110" t="s">
        <v>10</v>
      </c>
      <c r="M627" s="110" t="s">
        <v>11</v>
      </c>
      <c r="N627" s="9">
        <v>-1180516.99</v>
      </c>
      <c r="O627" s="9">
        <v>0</v>
      </c>
      <c r="P627" s="9">
        <f t="shared" si="16"/>
        <v>-1180516.99</v>
      </c>
      <c r="Q627" s="112" t="s">
        <v>1</v>
      </c>
      <c r="R627" s="113" t="s">
        <v>4</v>
      </c>
      <c r="S627" s="113"/>
      <c r="T627" s="110" t="s">
        <v>340</v>
      </c>
      <c r="U627" s="110"/>
      <c r="V627" s="110"/>
      <c r="W627" s="110"/>
      <c r="X627" s="110"/>
      <c r="Y627" s="114">
        <v>42005</v>
      </c>
      <c r="Z627" s="110"/>
      <c r="AA627" s="110"/>
      <c r="AB627" s="110"/>
      <c r="AC627" s="115" t="s">
        <v>1554</v>
      </c>
    </row>
    <row r="628" spans="2:29" ht="15" customHeight="1">
      <c r="B628" s="109"/>
      <c r="C628" s="110"/>
      <c r="D628" s="110"/>
      <c r="E628" s="110"/>
      <c r="F628" s="110"/>
      <c r="G628" s="110" t="s">
        <v>1553</v>
      </c>
      <c r="H628" s="110" t="s">
        <v>14</v>
      </c>
      <c r="I628" s="111" t="s">
        <v>83</v>
      </c>
      <c r="J628" s="110" t="s">
        <v>9</v>
      </c>
      <c r="K628" s="110" t="s">
        <v>10</v>
      </c>
      <c r="L628" s="110" t="s">
        <v>10</v>
      </c>
      <c r="M628" s="110" t="s">
        <v>11</v>
      </c>
      <c r="N628" s="9">
        <v>3744.01</v>
      </c>
      <c r="O628" s="9">
        <v>0</v>
      </c>
      <c r="P628" s="9">
        <f t="shared" si="16"/>
        <v>3744.01</v>
      </c>
      <c r="Q628" s="112" t="s">
        <v>1</v>
      </c>
      <c r="R628" s="113" t="s">
        <v>4</v>
      </c>
      <c r="S628" s="113"/>
      <c r="T628" s="110" t="s">
        <v>339</v>
      </c>
      <c r="U628" s="110"/>
      <c r="V628" s="110"/>
      <c r="W628" s="110"/>
      <c r="X628" s="110"/>
      <c r="Y628" s="114">
        <v>42005</v>
      </c>
      <c r="Z628" s="110"/>
      <c r="AA628" s="110"/>
      <c r="AB628" s="110"/>
      <c r="AC628" s="115" t="s">
        <v>1554</v>
      </c>
    </row>
    <row r="629" spans="2:29" ht="15" customHeight="1">
      <c r="B629" s="109"/>
      <c r="C629" s="110"/>
      <c r="D629" s="110"/>
      <c r="E629" s="110"/>
      <c r="F629" s="110"/>
      <c r="G629" s="110" t="s">
        <v>1553</v>
      </c>
      <c r="H629" s="110" t="s">
        <v>14</v>
      </c>
      <c r="I629" s="111" t="s">
        <v>83</v>
      </c>
      <c r="J629" s="110" t="s">
        <v>9</v>
      </c>
      <c r="K629" s="110" t="s">
        <v>10</v>
      </c>
      <c r="L629" s="110" t="s">
        <v>10</v>
      </c>
      <c r="M629" s="110" t="s">
        <v>11</v>
      </c>
      <c r="N629" s="9">
        <v>27959.06</v>
      </c>
      <c r="O629" s="9">
        <v>0</v>
      </c>
      <c r="P629" s="9">
        <f t="shared" si="16"/>
        <v>27959.06</v>
      </c>
      <c r="Q629" s="112" t="s">
        <v>1</v>
      </c>
      <c r="R629" s="113" t="s">
        <v>4</v>
      </c>
      <c r="S629" s="113"/>
      <c r="T629" s="110" t="s">
        <v>341</v>
      </c>
      <c r="U629" s="110"/>
      <c r="V629" s="110"/>
      <c r="W629" s="110"/>
      <c r="X629" s="110"/>
      <c r="Y629" s="114">
        <v>42005</v>
      </c>
      <c r="Z629" s="110"/>
      <c r="AA629" s="110"/>
      <c r="AB629" s="110"/>
      <c r="AC629" s="115" t="s">
        <v>1554</v>
      </c>
    </row>
    <row r="630" spans="2:29" ht="15" customHeight="1">
      <c r="B630" s="109"/>
      <c r="C630" s="110"/>
      <c r="D630" s="110"/>
      <c r="E630" s="110"/>
      <c r="F630" s="110"/>
      <c r="G630" s="110" t="s">
        <v>1553</v>
      </c>
      <c r="H630" s="110" t="s">
        <v>14</v>
      </c>
      <c r="I630" s="111" t="s">
        <v>83</v>
      </c>
      <c r="J630" s="110" t="s">
        <v>9</v>
      </c>
      <c r="K630" s="110" t="s">
        <v>10</v>
      </c>
      <c r="L630" s="110" t="s">
        <v>10</v>
      </c>
      <c r="M630" s="110" t="s">
        <v>11</v>
      </c>
      <c r="N630" s="9">
        <v>24739.77</v>
      </c>
      <c r="O630" s="9">
        <v>0</v>
      </c>
      <c r="P630" s="9">
        <f t="shared" si="16"/>
        <v>24739.77</v>
      </c>
      <c r="Q630" s="112" t="s">
        <v>1</v>
      </c>
      <c r="R630" s="113" t="s">
        <v>4</v>
      </c>
      <c r="S630" s="113"/>
      <c r="T630" s="110" t="s">
        <v>342</v>
      </c>
      <c r="U630" s="110"/>
      <c r="V630" s="110"/>
      <c r="W630" s="110"/>
      <c r="X630" s="110"/>
      <c r="Y630" s="114">
        <v>42005</v>
      </c>
      <c r="Z630" s="110"/>
      <c r="AA630" s="110"/>
      <c r="AB630" s="110"/>
      <c r="AC630" s="115" t="s">
        <v>1554</v>
      </c>
    </row>
    <row r="631" spans="2:29" ht="15" customHeight="1">
      <c r="B631" s="109"/>
      <c r="C631" s="110"/>
      <c r="D631" s="110"/>
      <c r="E631" s="110"/>
      <c r="F631" s="110"/>
      <c r="G631" s="110" t="s">
        <v>1553</v>
      </c>
      <c r="H631" s="110" t="s">
        <v>14</v>
      </c>
      <c r="I631" s="111" t="s">
        <v>83</v>
      </c>
      <c r="J631" s="110" t="s">
        <v>9</v>
      </c>
      <c r="K631" s="110" t="s">
        <v>10</v>
      </c>
      <c r="L631" s="110" t="s">
        <v>10</v>
      </c>
      <c r="M631" s="110" t="s">
        <v>11</v>
      </c>
      <c r="N631" s="9">
        <v>38100.47</v>
      </c>
      <c r="O631" s="9">
        <v>0</v>
      </c>
      <c r="P631" s="9">
        <f t="shared" si="16"/>
        <v>38100.47</v>
      </c>
      <c r="Q631" s="112" t="s">
        <v>1</v>
      </c>
      <c r="R631" s="113" t="s">
        <v>4</v>
      </c>
      <c r="S631" s="113"/>
      <c r="T631" s="110" t="s">
        <v>343</v>
      </c>
      <c r="U631" s="110"/>
      <c r="V631" s="110"/>
      <c r="W631" s="110"/>
      <c r="X631" s="110"/>
      <c r="Y631" s="114">
        <v>42005</v>
      </c>
      <c r="Z631" s="110"/>
      <c r="AA631" s="110"/>
      <c r="AB631" s="110"/>
      <c r="AC631" s="115" t="s">
        <v>1554</v>
      </c>
    </row>
    <row r="632" spans="2:29" ht="15" customHeight="1">
      <c r="B632" s="109"/>
      <c r="C632" s="110"/>
      <c r="D632" s="110"/>
      <c r="E632" s="110"/>
      <c r="F632" s="110"/>
      <c r="G632" s="110" t="s">
        <v>1553</v>
      </c>
      <c r="H632" s="110" t="s">
        <v>14</v>
      </c>
      <c r="I632" s="111" t="s">
        <v>83</v>
      </c>
      <c r="J632" s="110" t="s">
        <v>9</v>
      </c>
      <c r="K632" s="110" t="s">
        <v>10</v>
      </c>
      <c r="L632" s="110" t="s">
        <v>10</v>
      </c>
      <c r="M632" s="110" t="s">
        <v>11</v>
      </c>
      <c r="N632" s="9">
        <v>20380.27</v>
      </c>
      <c r="O632" s="9">
        <v>0</v>
      </c>
      <c r="P632" s="9">
        <f t="shared" si="16"/>
        <v>20380.27</v>
      </c>
      <c r="Q632" s="112" t="s">
        <v>1</v>
      </c>
      <c r="R632" s="113" t="s">
        <v>4</v>
      </c>
      <c r="S632" s="113"/>
      <c r="T632" s="110" t="s">
        <v>344</v>
      </c>
      <c r="U632" s="110"/>
      <c r="V632" s="110"/>
      <c r="W632" s="110"/>
      <c r="X632" s="110"/>
      <c r="Y632" s="114">
        <v>42005</v>
      </c>
      <c r="Z632" s="110"/>
      <c r="AA632" s="110"/>
      <c r="AB632" s="110"/>
      <c r="AC632" s="115" t="s">
        <v>1554</v>
      </c>
    </row>
    <row r="633" spans="2:29" ht="15" customHeight="1">
      <c r="B633" s="109"/>
      <c r="C633" s="110"/>
      <c r="D633" s="110"/>
      <c r="E633" s="110"/>
      <c r="F633" s="110"/>
      <c r="G633" s="110" t="s">
        <v>1553</v>
      </c>
      <c r="H633" s="110" t="s">
        <v>14</v>
      </c>
      <c r="I633" s="111" t="s">
        <v>83</v>
      </c>
      <c r="J633" s="110" t="s">
        <v>9</v>
      </c>
      <c r="K633" s="110" t="s">
        <v>10</v>
      </c>
      <c r="L633" s="110" t="s">
        <v>10</v>
      </c>
      <c r="M633" s="110" t="s">
        <v>11</v>
      </c>
      <c r="N633" s="9">
        <v>22405.08</v>
      </c>
      <c r="O633" s="9">
        <v>0</v>
      </c>
      <c r="P633" s="9">
        <f t="shared" si="16"/>
        <v>22405.08</v>
      </c>
      <c r="Q633" s="112" t="s">
        <v>1</v>
      </c>
      <c r="R633" s="113" t="s">
        <v>4</v>
      </c>
      <c r="S633" s="113"/>
      <c r="T633" s="110" t="s">
        <v>345</v>
      </c>
      <c r="U633" s="110"/>
      <c r="V633" s="110"/>
      <c r="W633" s="110"/>
      <c r="X633" s="110"/>
      <c r="Y633" s="114">
        <v>42005</v>
      </c>
      <c r="Z633" s="110"/>
      <c r="AA633" s="110"/>
      <c r="AB633" s="110"/>
      <c r="AC633" s="115" t="s">
        <v>1554</v>
      </c>
    </row>
    <row r="634" spans="2:29" ht="15" customHeight="1">
      <c r="B634" s="109"/>
      <c r="C634" s="110"/>
      <c r="D634" s="110"/>
      <c r="E634" s="110"/>
      <c r="F634" s="110"/>
      <c r="G634" s="110" t="s">
        <v>1553</v>
      </c>
      <c r="H634" s="110" t="s">
        <v>14</v>
      </c>
      <c r="I634" s="111" t="s">
        <v>83</v>
      </c>
      <c r="J634" s="110" t="s">
        <v>9</v>
      </c>
      <c r="K634" s="110" t="s">
        <v>10</v>
      </c>
      <c r="L634" s="110" t="s">
        <v>10</v>
      </c>
      <c r="M634" s="110" t="s">
        <v>11</v>
      </c>
      <c r="N634" s="9">
        <v>35219.65</v>
      </c>
      <c r="O634" s="9">
        <v>0</v>
      </c>
      <c r="P634" s="9">
        <f t="shared" si="16"/>
        <v>35219.65</v>
      </c>
      <c r="Q634" s="112" t="s">
        <v>1</v>
      </c>
      <c r="R634" s="113" t="s">
        <v>4</v>
      </c>
      <c r="S634" s="113"/>
      <c r="T634" s="110" t="s">
        <v>346</v>
      </c>
      <c r="U634" s="110"/>
      <c r="V634" s="110"/>
      <c r="W634" s="110"/>
      <c r="X634" s="110"/>
      <c r="Y634" s="114">
        <v>42005</v>
      </c>
      <c r="Z634" s="110"/>
      <c r="AA634" s="110"/>
      <c r="AB634" s="110"/>
      <c r="AC634" s="115" t="s">
        <v>1554</v>
      </c>
    </row>
    <row r="635" spans="2:29" ht="15" customHeight="1">
      <c r="B635" s="109"/>
      <c r="C635" s="110"/>
      <c r="D635" s="110"/>
      <c r="E635" s="110"/>
      <c r="F635" s="110"/>
      <c r="G635" s="110" t="s">
        <v>1553</v>
      </c>
      <c r="H635" s="110" t="s">
        <v>14</v>
      </c>
      <c r="I635" s="111" t="s">
        <v>83</v>
      </c>
      <c r="J635" s="110" t="s">
        <v>9</v>
      </c>
      <c r="K635" s="110" t="s">
        <v>10</v>
      </c>
      <c r="L635" s="110" t="s">
        <v>10</v>
      </c>
      <c r="M635" s="110" t="s">
        <v>11</v>
      </c>
      <c r="N635" s="9">
        <v>251991.83</v>
      </c>
      <c r="O635" s="9">
        <v>0</v>
      </c>
      <c r="P635" s="9">
        <f t="shared" si="16"/>
        <v>251991.83</v>
      </c>
      <c r="Q635" s="112" t="s">
        <v>1</v>
      </c>
      <c r="R635" s="113" t="s">
        <v>4</v>
      </c>
      <c r="S635" s="113"/>
      <c r="T635" s="110" t="s">
        <v>347</v>
      </c>
      <c r="U635" s="110"/>
      <c r="V635" s="110"/>
      <c r="W635" s="110"/>
      <c r="X635" s="110"/>
      <c r="Y635" s="114">
        <v>42005</v>
      </c>
      <c r="Z635" s="110"/>
      <c r="AA635" s="110"/>
      <c r="AB635" s="110"/>
      <c r="AC635" s="115" t="s">
        <v>1554</v>
      </c>
    </row>
    <row r="636" spans="2:29" ht="15" customHeight="1">
      <c r="B636" s="109"/>
      <c r="C636" s="110"/>
      <c r="D636" s="110"/>
      <c r="E636" s="110"/>
      <c r="F636" s="110"/>
      <c r="G636" s="110" t="s">
        <v>1553</v>
      </c>
      <c r="H636" s="110" t="s">
        <v>14</v>
      </c>
      <c r="I636" s="111" t="s">
        <v>83</v>
      </c>
      <c r="J636" s="110" t="s">
        <v>9</v>
      </c>
      <c r="K636" s="110" t="s">
        <v>10</v>
      </c>
      <c r="L636" s="110" t="s">
        <v>10</v>
      </c>
      <c r="M636" s="110" t="s">
        <v>11</v>
      </c>
      <c r="N636" s="9">
        <v>1961.8</v>
      </c>
      <c r="O636" s="9">
        <v>0</v>
      </c>
      <c r="P636" s="9">
        <f t="shared" si="16"/>
        <v>1961.8</v>
      </c>
      <c r="Q636" s="112" t="s">
        <v>1</v>
      </c>
      <c r="R636" s="113" t="s">
        <v>4</v>
      </c>
      <c r="S636" s="113"/>
      <c r="T636" s="110" t="s">
        <v>348</v>
      </c>
      <c r="U636" s="110"/>
      <c r="V636" s="110"/>
      <c r="W636" s="110"/>
      <c r="X636" s="110"/>
      <c r="Y636" s="114">
        <v>42005</v>
      </c>
      <c r="Z636" s="110"/>
      <c r="AA636" s="110"/>
      <c r="AB636" s="110"/>
      <c r="AC636" s="115" t="s">
        <v>1554</v>
      </c>
    </row>
    <row r="637" spans="2:29" ht="15" customHeight="1">
      <c r="B637" s="109"/>
      <c r="C637" s="110"/>
      <c r="D637" s="110"/>
      <c r="E637" s="110"/>
      <c r="F637" s="110"/>
      <c r="G637" s="110" t="s">
        <v>1553</v>
      </c>
      <c r="H637" s="110" t="s">
        <v>14</v>
      </c>
      <c r="I637" s="111" t="s">
        <v>83</v>
      </c>
      <c r="J637" s="110" t="s">
        <v>9</v>
      </c>
      <c r="K637" s="110" t="s">
        <v>10</v>
      </c>
      <c r="L637" s="110" t="s">
        <v>10</v>
      </c>
      <c r="M637" s="110" t="s">
        <v>11</v>
      </c>
      <c r="N637" s="9">
        <v>18383.57</v>
      </c>
      <c r="O637" s="9">
        <v>0</v>
      </c>
      <c r="P637" s="9">
        <f t="shared" si="16"/>
        <v>18383.57</v>
      </c>
      <c r="Q637" s="112" t="s">
        <v>1</v>
      </c>
      <c r="R637" s="113" t="s">
        <v>4</v>
      </c>
      <c r="S637" s="113"/>
      <c r="T637" s="110" t="s">
        <v>349</v>
      </c>
      <c r="U637" s="110"/>
      <c r="V637" s="110"/>
      <c r="W637" s="110"/>
      <c r="X637" s="110"/>
      <c r="Y637" s="114">
        <v>42005</v>
      </c>
      <c r="Z637" s="110"/>
      <c r="AA637" s="110"/>
      <c r="AB637" s="110"/>
      <c r="AC637" s="115" t="s">
        <v>1554</v>
      </c>
    </row>
    <row r="638" spans="2:29" ht="15" customHeight="1">
      <c r="B638" s="109"/>
      <c r="C638" s="110"/>
      <c r="D638" s="110"/>
      <c r="E638" s="110"/>
      <c r="F638" s="110"/>
      <c r="G638" s="110" t="s">
        <v>1553</v>
      </c>
      <c r="H638" s="110" t="s">
        <v>14</v>
      </c>
      <c r="I638" s="111" t="s">
        <v>83</v>
      </c>
      <c r="J638" s="110" t="s">
        <v>9</v>
      </c>
      <c r="K638" s="110" t="s">
        <v>10</v>
      </c>
      <c r="L638" s="110" t="s">
        <v>10</v>
      </c>
      <c r="M638" s="110" t="s">
        <v>11</v>
      </c>
      <c r="N638" s="9">
        <v>28978.61</v>
      </c>
      <c r="O638" s="9">
        <v>0</v>
      </c>
      <c r="P638" s="9">
        <f t="shared" si="16"/>
        <v>28978.61</v>
      </c>
      <c r="Q638" s="112" t="s">
        <v>1</v>
      </c>
      <c r="R638" s="113" t="s">
        <v>4</v>
      </c>
      <c r="S638" s="113"/>
      <c r="T638" s="110" t="s">
        <v>350</v>
      </c>
      <c r="U638" s="110"/>
      <c r="V638" s="110"/>
      <c r="W638" s="110"/>
      <c r="X638" s="110"/>
      <c r="Y638" s="114">
        <v>42005</v>
      </c>
      <c r="Z638" s="110"/>
      <c r="AA638" s="110"/>
      <c r="AB638" s="110"/>
      <c r="AC638" s="115" t="s">
        <v>1554</v>
      </c>
    </row>
    <row r="639" spans="2:29" ht="15" customHeight="1">
      <c r="B639" s="109"/>
      <c r="C639" s="110"/>
      <c r="D639" s="110"/>
      <c r="E639" s="110"/>
      <c r="F639" s="110"/>
      <c r="G639" s="110" t="s">
        <v>1553</v>
      </c>
      <c r="H639" s="110" t="s">
        <v>14</v>
      </c>
      <c r="I639" s="111" t="s">
        <v>83</v>
      </c>
      <c r="J639" s="110" t="s">
        <v>9</v>
      </c>
      <c r="K639" s="110" t="s">
        <v>10</v>
      </c>
      <c r="L639" s="110" t="s">
        <v>10</v>
      </c>
      <c r="M639" s="110" t="s">
        <v>11</v>
      </c>
      <c r="N639" s="9">
        <v>5074.07</v>
      </c>
      <c r="O639" s="9">
        <v>0</v>
      </c>
      <c r="P639" s="9">
        <f t="shared" si="16"/>
        <v>5074.07</v>
      </c>
      <c r="Q639" s="112" t="s">
        <v>1</v>
      </c>
      <c r="R639" s="113" t="s">
        <v>4</v>
      </c>
      <c r="S639" s="113"/>
      <c r="T639" s="110" t="s">
        <v>351</v>
      </c>
      <c r="U639" s="110"/>
      <c r="V639" s="110"/>
      <c r="W639" s="110"/>
      <c r="X639" s="110"/>
      <c r="Y639" s="114">
        <v>42005</v>
      </c>
      <c r="Z639" s="110"/>
      <c r="AA639" s="110"/>
      <c r="AB639" s="110"/>
      <c r="AC639" s="115" t="s">
        <v>1554</v>
      </c>
    </row>
    <row r="640" spans="2:29" ht="15" customHeight="1">
      <c r="B640" s="109"/>
      <c r="C640" s="110"/>
      <c r="D640" s="110"/>
      <c r="E640" s="110"/>
      <c r="F640" s="110"/>
      <c r="G640" s="110" t="s">
        <v>1553</v>
      </c>
      <c r="H640" s="110" t="s">
        <v>14</v>
      </c>
      <c r="I640" s="111" t="s">
        <v>83</v>
      </c>
      <c r="J640" s="110" t="s">
        <v>9</v>
      </c>
      <c r="K640" s="110" t="s">
        <v>10</v>
      </c>
      <c r="L640" s="110" t="s">
        <v>10</v>
      </c>
      <c r="M640" s="110" t="s">
        <v>11</v>
      </c>
      <c r="N640" s="9">
        <v>55957.62</v>
      </c>
      <c r="O640" s="9">
        <v>0</v>
      </c>
      <c r="P640" s="9">
        <f t="shared" si="16"/>
        <v>55957.62</v>
      </c>
      <c r="Q640" s="112" t="s">
        <v>1</v>
      </c>
      <c r="R640" s="113" t="s">
        <v>4</v>
      </c>
      <c r="S640" s="113"/>
      <c r="T640" s="110" t="s">
        <v>352</v>
      </c>
      <c r="U640" s="110"/>
      <c r="V640" s="110"/>
      <c r="W640" s="110"/>
      <c r="X640" s="110"/>
      <c r="Y640" s="114">
        <v>42005</v>
      </c>
      <c r="Z640" s="110"/>
      <c r="AA640" s="110"/>
      <c r="AB640" s="110"/>
      <c r="AC640" s="115" t="s">
        <v>1554</v>
      </c>
    </row>
    <row r="641" spans="2:29" ht="15" customHeight="1">
      <c r="B641" s="109"/>
      <c r="C641" s="110"/>
      <c r="D641" s="110"/>
      <c r="E641" s="110"/>
      <c r="F641" s="110"/>
      <c r="G641" s="110" t="s">
        <v>1553</v>
      </c>
      <c r="H641" s="110" t="s">
        <v>14</v>
      </c>
      <c r="I641" s="111" t="s">
        <v>83</v>
      </c>
      <c r="J641" s="110" t="s">
        <v>9</v>
      </c>
      <c r="K641" s="110" t="s">
        <v>10</v>
      </c>
      <c r="L641" s="110" t="s">
        <v>10</v>
      </c>
      <c r="M641" s="110" t="s">
        <v>11</v>
      </c>
      <c r="N641" s="9">
        <v>75797.56</v>
      </c>
      <c r="O641" s="9">
        <v>0</v>
      </c>
      <c r="P641" s="9">
        <f t="shared" si="16"/>
        <v>75797.56</v>
      </c>
      <c r="Q641" s="112" t="s">
        <v>1</v>
      </c>
      <c r="R641" s="113" t="s">
        <v>4</v>
      </c>
      <c r="S641" s="113"/>
      <c r="T641" s="110" t="s">
        <v>353</v>
      </c>
      <c r="U641" s="110"/>
      <c r="V641" s="110"/>
      <c r="W641" s="110"/>
      <c r="X641" s="110"/>
      <c r="Y641" s="114">
        <v>42005</v>
      </c>
      <c r="Z641" s="110"/>
      <c r="AA641" s="110"/>
      <c r="AB641" s="110"/>
      <c r="AC641" s="115" t="s">
        <v>1554</v>
      </c>
    </row>
    <row r="642" spans="2:29" ht="15" customHeight="1">
      <c r="B642" s="109"/>
      <c r="C642" s="110"/>
      <c r="D642" s="110"/>
      <c r="E642" s="110"/>
      <c r="F642" s="110"/>
      <c r="G642" s="110" t="s">
        <v>1553</v>
      </c>
      <c r="H642" s="110" t="s">
        <v>14</v>
      </c>
      <c r="I642" s="111" t="s">
        <v>83</v>
      </c>
      <c r="J642" s="110" t="s">
        <v>9</v>
      </c>
      <c r="K642" s="110" t="s">
        <v>10</v>
      </c>
      <c r="L642" s="110" t="s">
        <v>10</v>
      </c>
      <c r="M642" s="110" t="s">
        <v>11</v>
      </c>
      <c r="N642" s="9">
        <v>5640.12</v>
      </c>
      <c r="O642" s="9">
        <v>0</v>
      </c>
      <c r="P642" s="9">
        <f t="shared" si="16"/>
        <v>5640.12</v>
      </c>
      <c r="Q642" s="112" t="s">
        <v>1</v>
      </c>
      <c r="R642" s="113" t="s">
        <v>4</v>
      </c>
      <c r="S642" s="113"/>
      <c r="T642" s="110" t="s">
        <v>354</v>
      </c>
      <c r="U642" s="110"/>
      <c r="V642" s="110"/>
      <c r="W642" s="110"/>
      <c r="X642" s="110"/>
      <c r="Y642" s="114">
        <v>42005</v>
      </c>
      <c r="Z642" s="110"/>
      <c r="AA642" s="110"/>
      <c r="AB642" s="110"/>
      <c r="AC642" s="115" t="s">
        <v>1554</v>
      </c>
    </row>
    <row r="643" spans="2:29" ht="15" customHeight="1">
      <c r="B643" s="109"/>
      <c r="C643" s="110"/>
      <c r="D643" s="110"/>
      <c r="E643" s="110"/>
      <c r="F643" s="110"/>
      <c r="G643" s="110" t="s">
        <v>1553</v>
      </c>
      <c r="H643" s="110" t="s">
        <v>14</v>
      </c>
      <c r="I643" s="111" t="s">
        <v>83</v>
      </c>
      <c r="J643" s="110" t="s">
        <v>9</v>
      </c>
      <c r="K643" s="110" t="s">
        <v>10</v>
      </c>
      <c r="L643" s="110" t="s">
        <v>10</v>
      </c>
      <c r="M643" s="110" t="s">
        <v>11</v>
      </c>
      <c r="N643" s="9">
        <v>1200</v>
      </c>
      <c r="O643" s="9">
        <v>0</v>
      </c>
      <c r="P643" s="9">
        <f t="shared" si="16"/>
        <v>1200</v>
      </c>
      <c r="Q643" s="112" t="s">
        <v>1</v>
      </c>
      <c r="R643" s="113" t="s">
        <v>4</v>
      </c>
      <c r="S643" s="113"/>
      <c r="T643" s="110" t="s">
        <v>355</v>
      </c>
      <c r="U643" s="110"/>
      <c r="V643" s="110"/>
      <c r="W643" s="110"/>
      <c r="X643" s="110"/>
      <c r="Y643" s="114">
        <v>42005</v>
      </c>
      <c r="Z643" s="110"/>
      <c r="AA643" s="110"/>
      <c r="AB643" s="110"/>
      <c r="AC643" s="115" t="s">
        <v>1554</v>
      </c>
    </row>
    <row r="644" spans="2:29" ht="15" customHeight="1">
      <c r="B644" s="109"/>
      <c r="C644" s="110"/>
      <c r="D644" s="110"/>
      <c r="E644" s="110"/>
      <c r="F644" s="110"/>
      <c r="G644" s="110" t="s">
        <v>1553</v>
      </c>
      <c r="H644" s="110" t="s">
        <v>14</v>
      </c>
      <c r="I644" s="111" t="s">
        <v>83</v>
      </c>
      <c r="J644" s="110" t="s">
        <v>9</v>
      </c>
      <c r="K644" s="110" t="s">
        <v>10</v>
      </c>
      <c r="L644" s="110" t="s">
        <v>10</v>
      </c>
      <c r="M644" s="110" t="s">
        <v>11</v>
      </c>
      <c r="N644" s="9">
        <v>4566.17</v>
      </c>
      <c r="O644" s="9">
        <v>0</v>
      </c>
      <c r="P644" s="9">
        <f t="shared" si="16"/>
        <v>4566.17</v>
      </c>
      <c r="Q644" s="112" t="s">
        <v>1</v>
      </c>
      <c r="R644" s="113" t="s">
        <v>4</v>
      </c>
      <c r="S644" s="113"/>
      <c r="T644" s="110" t="s">
        <v>356</v>
      </c>
      <c r="U644" s="110"/>
      <c r="V644" s="110"/>
      <c r="W644" s="110"/>
      <c r="X644" s="110"/>
      <c r="Y644" s="114">
        <v>42005</v>
      </c>
      <c r="Z644" s="110"/>
      <c r="AA644" s="110"/>
      <c r="AB644" s="110"/>
      <c r="AC644" s="115" t="s">
        <v>1554</v>
      </c>
    </row>
    <row r="645" spans="2:29" ht="15" customHeight="1">
      <c r="B645" s="109"/>
      <c r="C645" s="110"/>
      <c r="D645" s="110"/>
      <c r="E645" s="110"/>
      <c r="F645" s="110"/>
      <c r="G645" s="110" t="s">
        <v>1553</v>
      </c>
      <c r="H645" s="110" t="s">
        <v>14</v>
      </c>
      <c r="I645" s="111" t="s">
        <v>83</v>
      </c>
      <c r="J645" s="110" t="s">
        <v>9</v>
      </c>
      <c r="K645" s="110" t="s">
        <v>10</v>
      </c>
      <c r="L645" s="110" t="s">
        <v>10</v>
      </c>
      <c r="M645" s="110" t="s">
        <v>11</v>
      </c>
      <c r="N645" s="9">
        <v>1640</v>
      </c>
      <c r="O645" s="9">
        <v>0</v>
      </c>
      <c r="P645" s="9">
        <f t="shared" si="16"/>
        <v>1640</v>
      </c>
      <c r="Q645" s="112" t="s">
        <v>1</v>
      </c>
      <c r="R645" s="113" t="s">
        <v>4</v>
      </c>
      <c r="S645" s="113"/>
      <c r="T645" s="110" t="s">
        <v>357</v>
      </c>
      <c r="U645" s="110"/>
      <c r="V645" s="110"/>
      <c r="W645" s="110"/>
      <c r="X645" s="110"/>
      <c r="Y645" s="114">
        <v>42005</v>
      </c>
      <c r="Z645" s="110"/>
      <c r="AA645" s="110"/>
      <c r="AB645" s="110"/>
      <c r="AC645" s="115" t="s">
        <v>1554</v>
      </c>
    </row>
    <row r="646" spans="2:29" ht="15" customHeight="1">
      <c r="B646" s="109"/>
      <c r="C646" s="110"/>
      <c r="D646" s="110"/>
      <c r="E646" s="110"/>
      <c r="F646" s="110"/>
      <c r="G646" s="110" t="s">
        <v>1553</v>
      </c>
      <c r="H646" s="110" t="s">
        <v>14</v>
      </c>
      <c r="I646" s="111" t="s">
        <v>83</v>
      </c>
      <c r="J646" s="110" t="s">
        <v>9</v>
      </c>
      <c r="K646" s="110" t="s">
        <v>10</v>
      </c>
      <c r="L646" s="110" t="s">
        <v>10</v>
      </c>
      <c r="M646" s="110" t="s">
        <v>11</v>
      </c>
      <c r="N646" s="9">
        <v>10772.51</v>
      </c>
      <c r="O646" s="9">
        <v>0</v>
      </c>
      <c r="P646" s="9">
        <f t="shared" si="16"/>
        <v>10772.51</v>
      </c>
      <c r="Q646" s="112" t="s">
        <v>1</v>
      </c>
      <c r="R646" s="113" t="s">
        <v>4</v>
      </c>
      <c r="S646" s="113"/>
      <c r="T646" s="110" t="s">
        <v>358</v>
      </c>
      <c r="U646" s="110"/>
      <c r="V646" s="110"/>
      <c r="W646" s="110"/>
      <c r="X646" s="110"/>
      <c r="Y646" s="114">
        <v>42005</v>
      </c>
      <c r="Z646" s="110"/>
      <c r="AA646" s="110"/>
      <c r="AB646" s="110"/>
      <c r="AC646" s="115" t="s">
        <v>1554</v>
      </c>
    </row>
    <row r="647" spans="2:29" ht="15" customHeight="1">
      <c r="B647" s="109"/>
      <c r="C647" s="110"/>
      <c r="D647" s="110"/>
      <c r="E647" s="110"/>
      <c r="F647" s="110"/>
      <c r="G647" s="110" t="s">
        <v>1553</v>
      </c>
      <c r="H647" s="110" t="s">
        <v>14</v>
      </c>
      <c r="I647" s="111" t="s">
        <v>83</v>
      </c>
      <c r="J647" s="110" t="s">
        <v>9</v>
      </c>
      <c r="K647" s="110" t="s">
        <v>10</v>
      </c>
      <c r="L647" s="110" t="s">
        <v>10</v>
      </c>
      <c r="M647" s="110" t="s">
        <v>11</v>
      </c>
      <c r="N647" s="9">
        <v>3885</v>
      </c>
      <c r="O647" s="9">
        <v>0</v>
      </c>
      <c r="P647" s="9">
        <f t="shared" si="16"/>
        <v>3885</v>
      </c>
      <c r="Q647" s="112" t="s">
        <v>1</v>
      </c>
      <c r="R647" s="113" t="s">
        <v>4</v>
      </c>
      <c r="S647" s="113"/>
      <c r="T647" s="110" t="s">
        <v>359</v>
      </c>
      <c r="U647" s="110"/>
      <c r="V647" s="110"/>
      <c r="W647" s="110"/>
      <c r="X647" s="110"/>
      <c r="Y647" s="114">
        <v>42005</v>
      </c>
      <c r="Z647" s="110"/>
      <c r="AA647" s="110"/>
      <c r="AB647" s="110"/>
      <c r="AC647" s="115" t="s">
        <v>1554</v>
      </c>
    </row>
    <row r="648" spans="2:29" ht="15" customHeight="1">
      <c r="B648" s="109"/>
      <c r="C648" s="110"/>
      <c r="D648" s="110"/>
      <c r="E648" s="110"/>
      <c r="F648" s="110"/>
      <c r="G648" s="110" t="s">
        <v>1553</v>
      </c>
      <c r="H648" s="110" t="s">
        <v>14</v>
      </c>
      <c r="I648" s="111" t="s">
        <v>83</v>
      </c>
      <c r="J648" s="110" t="s">
        <v>9</v>
      </c>
      <c r="K648" s="110" t="s">
        <v>10</v>
      </c>
      <c r="L648" s="110" t="s">
        <v>10</v>
      </c>
      <c r="M648" s="110" t="s">
        <v>11</v>
      </c>
      <c r="N648" s="9">
        <v>117338.46</v>
      </c>
      <c r="O648" s="9">
        <v>0</v>
      </c>
      <c r="P648" s="9">
        <f t="shared" si="16"/>
        <v>117338.46</v>
      </c>
      <c r="Q648" s="112" t="s">
        <v>1</v>
      </c>
      <c r="R648" s="113" t="s">
        <v>4</v>
      </c>
      <c r="S648" s="113"/>
      <c r="T648" s="110" t="s">
        <v>360</v>
      </c>
      <c r="U648" s="110"/>
      <c r="V648" s="110"/>
      <c r="W648" s="110"/>
      <c r="X648" s="110"/>
      <c r="Y648" s="114">
        <v>42005</v>
      </c>
      <c r="Z648" s="110"/>
      <c r="AA648" s="110"/>
      <c r="AB648" s="110"/>
      <c r="AC648" s="115" t="s">
        <v>1554</v>
      </c>
    </row>
    <row r="649" spans="2:29" ht="15" customHeight="1">
      <c r="B649" s="109"/>
      <c r="C649" s="110"/>
      <c r="D649" s="110"/>
      <c r="E649" s="110"/>
      <c r="F649" s="110"/>
      <c r="G649" s="110" t="s">
        <v>1553</v>
      </c>
      <c r="H649" s="110" t="s">
        <v>14</v>
      </c>
      <c r="I649" s="111" t="s">
        <v>83</v>
      </c>
      <c r="J649" s="110" t="s">
        <v>9</v>
      </c>
      <c r="K649" s="110" t="s">
        <v>10</v>
      </c>
      <c r="L649" s="110" t="s">
        <v>10</v>
      </c>
      <c r="M649" s="110" t="s">
        <v>11</v>
      </c>
      <c r="N649" s="9">
        <v>5177.0200000000004</v>
      </c>
      <c r="O649" s="9">
        <v>0</v>
      </c>
      <c r="P649" s="9">
        <f t="shared" si="16"/>
        <v>5177.0200000000004</v>
      </c>
      <c r="Q649" s="112" t="s">
        <v>1</v>
      </c>
      <c r="R649" s="113" t="s">
        <v>4</v>
      </c>
      <c r="S649" s="113"/>
      <c r="T649" s="110" t="s">
        <v>361</v>
      </c>
      <c r="U649" s="110"/>
      <c r="V649" s="110"/>
      <c r="W649" s="110"/>
      <c r="X649" s="110"/>
      <c r="Y649" s="114">
        <v>42005</v>
      </c>
      <c r="Z649" s="110"/>
      <c r="AA649" s="110"/>
      <c r="AB649" s="110"/>
      <c r="AC649" s="115" t="s">
        <v>1554</v>
      </c>
    </row>
    <row r="650" spans="2:29" ht="15" customHeight="1">
      <c r="B650" s="109"/>
      <c r="C650" s="110"/>
      <c r="D650" s="110"/>
      <c r="E650" s="110"/>
      <c r="F650" s="110"/>
      <c r="G650" s="110" t="s">
        <v>1553</v>
      </c>
      <c r="H650" s="110" t="s">
        <v>14</v>
      </c>
      <c r="I650" s="111" t="s">
        <v>83</v>
      </c>
      <c r="J650" s="110" t="s">
        <v>9</v>
      </c>
      <c r="K650" s="110" t="s">
        <v>10</v>
      </c>
      <c r="L650" s="110" t="s">
        <v>10</v>
      </c>
      <c r="M650" s="110" t="s">
        <v>11</v>
      </c>
      <c r="N650" s="9">
        <v>602</v>
      </c>
      <c r="O650" s="9">
        <v>0</v>
      </c>
      <c r="P650" s="9">
        <f t="shared" si="16"/>
        <v>602</v>
      </c>
      <c r="Q650" s="112" t="s">
        <v>1</v>
      </c>
      <c r="R650" s="113" t="s">
        <v>4</v>
      </c>
      <c r="S650" s="113"/>
      <c r="T650" s="110" t="s">
        <v>362</v>
      </c>
      <c r="U650" s="110"/>
      <c r="V650" s="110"/>
      <c r="W650" s="110"/>
      <c r="X650" s="110"/>
      <c r="Y650" s="114">
        <v>42005</v>
      </c>
      <c r="Z650" s="110"/>
      <c r="AA650" s="110"/>
      <c r="AB650" s="110"/>
      <c r="AC650" s="115" t="s">
        <v>1554</v>
      </c>
    </row>
    <row r="651" spans="2:29" ht="15" customHeight="1">
      <c r="B651" s="109"/>
      <c r="C651" s="110"/>
      <c r="D651" s="110"/>
      <c r="E651" s="110"/>
      <c r="F651" s="110"/>
      <c r="G651" s="110" t="s">
        <v>1553</v>
      </c>
      <c r="H651" s="110" t="s">
        <v>14</v>
      </c>
      <c r="I651" s="111" t="s">
        <v>83</v>
      </c>
      <c r="J651" s="110" t="s">
        <v>9</v>
      </c>
      <c r="K651" s="110" t="s">
        <v>10</v>
      </c>
      <c r="L651" s="110" t="s">
        <v>10</v>
      </c>
      <c r="M651" s="110" t="s">
        <v>11</v>
      </c>
      <c r="N651" s="9">
        <v>1154.44</v>
      </c>
      <c r="O651" s="9">
        <v>0</v>
      </c>
      <c r="P651" s="9">
        <f t="shared" si="16"/>
        <v>1154.44</v>
      </c>
      <c r="Q651" s="112" t="s">
        <v>1</v>
      </c>
      <c r="R651" s="113" t="s">
        <v>4</v>
      </c>
      <c r="S651" s="113"/>
      <c r="T651" s="110" t="s">
        <v>363</v>
      </c>
      <c r="U651" s="110"/>
      <c r="V651" s="110"/>
      <c r="W651" s="110"/>
      <c r="X651" s="110"/>
      <c r="Y651" s="114">
        <v>42005</v>
      </c>
      <c r="Z651" s="110"/>
      <c r="AA651" s="110"/>
      <c r="AB651" s="110"/>
      <c r="AC651" s="115" t="s">
        <v>1554</v>
      </c>
    </row>
    <row r="652" spans="2:29" ht="15" customHeight="1">
      <c r="B652" s="109"/>
      <c r="C652" s="110"/>
      <c r="D652" s="110"/>
      <c r="E652" s="110"/>
      <c r="F652" s="110"/>
      <c r="G652" s="110" t="s">
        <v>1553</v>
      </c>
      <c r="H652" s="110" t="s">
        <v>14</v>
      </c>
      <c r="I652" s="111" t="s">
        <v>83</v>
      </c>
      <c r="J652" s="110" t="s">
        <v>9</v>
      </c>
      <c r="K652" s="110" t="s">
        <v>10</v>
      </c>
      <c r="L652" s="110" t="s">
        <v>10</v>
      </c>
      <c r="M652" s="110" t="s">
        <v>11</v>
      </c>
      <c r="N652" s="9">
        <v>6136.5</v>
      </c>
      <c r="O652" s="9">
        <v>0</v>
      </c>
      <c r="P652" s="9">
        <f t="shared" si="16"/>
        <v>6136.5</v>
      </c>
      <c r="Q652" s="112" t="s">
        <v>1</v>
      </c>
      <c r="R652" s="113" t="s">
        <v>4</v>
      </c>
      <c r="S652" s="113"/>
      <c r="T652" s="110" t="s">
        <v>364</v>
      </c>
      <c r="U652" s="110"/>
      <c r="V652" s="110"/>
      <c r="W652" s="110"/>
      <c r="X652" s="110"/>
      <c r="Y652" s="114">
        <v>42005</v>
      </c>
      <c r="Z652" s="110"/>
      <c r="AA652" s="110"/>
      <c r="AB652" s="110"/>
      <c r="AC652" s="115" t="s">
        <v>1554</v>
      </c>
    </row>
    <row r="653" spans="2:29" ht="15" customHeight="1">
      <c r="B653" s="109"/>
      <c r="C653" s="110"/>
      <c r="D653" s="110"/>
      <c r="E653" s="110"/>
      <c r="F653" s="110"/>
      <c r="G653" s="110" t="s">
        <v>1553</v>
      </c>
      <c r="H653" s="110" t="s">
        <v>14</v>
      </c>
      <c r="I653" s="111" t="s">
        <v>83</v>
      </c>
      <c r="J653" s="110" t="s">
        <v>9</v>
      </c>
      <c r="K653" s="110" t="s">
        <v>10</v>
      </c>
      <c r="L653" s="110" t="s">
        <v>10</v>
      </c>
      <c r="M653" s="110" t="s">
        <v>11</v>
      </c>
      <c r="N653" s="9">
        <v>8525.44</v>
      </c>
      <c r="O653" s="9">
        <v>0</v>
      </c>
      <c r="P653" s="9">
        <f t="shared" si="16"/>
        <v>8525.44</v>
      </c>
      <c r="Q653" s="112" t="s">
        <v>1</v>
      </c>
      <c r="R653" s="113" t="s">
        <v>4</v>
      </c>
      <c r="S653" s="113"/>
      <c r="T653" s="110" t="s">
        <v>365</v>
      </c>
      <c r="U653" s="110"/>
      <c r="V653" s="110"/>
      <c r="W653" s="110"/>
      <c r="X653" s="110"/>
      <c r="Y653" s="114">
        <v>42005</v>
      </c>
      <c r="Z653" s="110"/>
      <c r="AA653" s="110"/>
      <c r="AB653" s="110"/>
      <c r="AC653" s="115" t="s">
        <v>1554</v>
      </c>
    </row>
    <row r="654" spans="2:29" ht="15" customHeight="1">
      <c r="B654" s="109"/>
      <c r="C654" s="110"/>
      <c r="D654" s="110"/>
      <c r="E654" s="110"/>
      <c r="F654" s="110"/>
      <c r="G654" s="110" t="s">
        <v>1553</v>
      </c>
      <c r="H654" s="110" t="s">
        <v>14</v>
      </c>
      <c r="I654" s="111" t="s">
        <v>83</v>
      </c>
      <c r="J654" s="110" t="s">
        <v>9</v>
      </c>
      <c r="K654" s="110" t="s">
        <v>10</v>
      </c>
      <c r="L654" s="110" t="s">
        <v>10</v>
      </c>
      <c r="M654" s="110" t="s">
        <v>11</v>
      </c>
      <c r="N654" s="9">
        <v>848.07</v>
      </c>
      <c r="O654" s="9">
        <v>0</v>
      </c>
      <c r="P654" s="9">
        <f t="shared" si="16"/>
        <v>848.07</v>
      </c>
      <c r="Q654" s="112" t="s">
        <v>1</v>
      </c>
      <c r="R654" s="113" t="s">
        <v>4</v>
      </c>
      <c r="S654" s="113"/>
      <c r="T654" s="110" t="s">
        <v>366</v>
      </c>
      <c r="U654" s="110"/>
      <c r="V654" s="110"/>
      <c r="W654" s="110"/>
      <c r="X654" s="110"/>
      <c r="Y654" s="114">
        <v>42005</v>
      </c>
      <c r="Z654" s="110"/>
      <c r="AA654" s="110"/>
      <c r="AB654" s="110"/>
      <c r="AC654" s="115" t="s">
        <v>1554</v>
      </c>
    </row>
    <row r="655" spans="2:29" ht="15" customHeight="1">
      <c r="B655" s="109"/>
      <c r="C655" s="110"/>
      <c r="D655" s="110"/>
      <c r="E655" s="110"/>
      <c r="F655" s="110"/>
      <c r="G655" s="110" t="s">
        <v>1553</v>
      </c>
      <c r="H655" s="110" t="s">
        <v>14</v>
      </c>
      <c r="I655" s="111" t="s">
        <v>83</v>
      </c>
      <c r="J655" s="110" t="s">
        <v>9</v>
      </c>
      <c r="K655" s="110" t="s">
        <v>10</v>
      </c>
      <c r="L655" s="110" t="s">
        <v>10</v>
      </c>
      <c r="M655" s="110" t="s">
        <v>11</v>
      </c>
      <c r="N655" s="9">
        <v>35168.01</v>
      </c>
      <c r="O655" s="9">
        <v>0</v>
      </c>
      <c r="P655" s="9">
        <f t="shared" si="16"/>
        <v>35168.01</v>
      </c>
      <c r="Q655" s="112" t="s">
        <v>1</v>
      </c>
      <c r="R655" s="113" t="s">
        <v>4</v>
      </c>
      <c r="S655" s="113"/>
      <c r="T655" s="110" t="s">
        <v>367</v>
      </c>
      <c r="U655" s="110"/>
      <c r="V655" s="110"/>
      <c r="W655" s="110"/>
      <c r="X655" s="110"/>
      <c r="Y655" s="114">
        <v>42005</v>
      </c>
      <c r="Z655" s="110"/>
      <c r="AA655" s="110"/>
      <c r="AB655" s="110"/>
      <c r="AC655" s="115" t="s">
        <v>1554</v>
      </c>
    </row>
    <row r="656" spans="2:29" ht="15" customHeight="1">
      <c r="B656" s="109"/>
      <c r="C656" s="110"/>
      <c r="D656" s="110"/>
      <c r="E656" s="110"/>
      <c r="F656" s="110"/>
      <c r="G656" s="110" t="s">
        <v>1553</v>
      </c>
      <c r="H656" s="110" t="s">
        <v>14</v>
      </c>
      <c r="I656" s="111" t="s">
        <v>83</v>
      </c>
      <c r="J656" s="110" t="s">
        <v>9</v>
      </c>
      <c r="K656" s="110" t="s">
        <v>10</v>
      </c>
      <c r="L656" s="110" t="s">
        <v>10</v>
      </c>
      <c r="M656" s="110" t="s">
        <v>11</v>
      </c>
      <c r="N656" s="9">
        <v>12225.74</v>
      </c>
      <c r="O656" s="9">
        <v>0</v>
      </c>
      <c r="P656" s="9">
        <f t="shared" si="16"/>
        <v>12225.74</v>
      </c>
      <c r="Q656" s="112" t="s">
        <v>1</v>
      </c>
      <c r="R656" s="113" t="s">
        <v>4</v>
      </c>
      <c r="S656" s="113"/>
      <c r="T656" s="110" t="s">
        <v>368</v>
      </c>
      <c r="U656" s="110"/>
      <c r="V656" s="110"/>
      <c r="W656" s="110"/>
      <c r="X656" s="110"/>
      <c r="Y656" s="114">
        <v>42005</v>
      </c>
      <c r="Z656" s="110"/>
      <c r="AA656" s="110"/>
      <c r="AB656" s="110"/>
      <c r="AC656" s="115" t="s">
        <v>1554</v>
      </c>
    </row>
    <row r="657" spans="2:29" ht="15" customHeight="1">
      <c r="B657" s="109"/>
      <c r="C657" s="110"/>
      <c r="D657" s="110"/>
      <c r="E657" s="110"/>
      <c r="F657" s="110"/>
      <c r="G657" s="110" t="s">
        <v>1553</v>
      </c>
      <c r="H657" s="110" t="s">
        <v>14</v>
      </c>
      <c r="I657" s="111" t="s">
        <v>83</v>
      </c>
      <c r="J657" s="110" t="s">
        <v>9</v>
      </c>
      <c r="K657" s="110" t="s">
        <v>10</v>
      </c>
      <c r="L657" s="110" t="s">
        <v>10</v>
      </c>
      <c r="M657" s="110" t="s">
        <v>11</v>
      </c>
      <c r="N657" s="9">
        <v>271.89999999999998</v>
      </c>
      <c r="O657" s="9">
        <v>0</v>
      </c>
      <c r="P657" s="9">
        <f t="shared" si="16"/>
        <v>271.89999999999998</v>
      </c>
      <c r="Q657" s="112" t="s">
        <v>1</v>
      </c>
      <c r="R657" s="113" t="s">
        <v>4</v>
      </c>
      <c r="S657" s="113"/>
      <c r="T657" s="110" t="s">
        <v>369</v>
      </c>
      <c r="U657" s="110"/>
      <c r="V657" s="110"/>
      <c r="W657" s="110"/>
      <c r="X657" s="110"/>
      <c r="Y657" s="114">
        <v>42005</v>
      </c>
      <c r="Z657" s="110"/>
      <c r="AA657" s="110"/>
      <c r="AB657" s="110"/>
      <c r="AC657" s="115" t="s">
        <v>1554</v>
      </c>
    </row>
    <row r="658" spans="2:29" ht="15" customHeight="1">
      <c r="B658" s="109"/>
      <c r="C658" s="110"/>
      <c r="D658" s="110"/>
      <c r="E658" s="110"/>
      <c r="F658" s="110"/>
      <c r="G658" s="110" t="s">
        <v>1553</v>
      </c>
      <c r="H658" s="110" t="s">
        <v>14</v>
      </c>
      <c r="I658" s="111" t="s">
        <v>83</v>
      </c>
      <c r="J658" s="110" t="s">
        <v>9</v>
      </c>
      <c r="K658" s="110" t="s">
        <v>10</v>
      </c>
      <c r="L658" s="110" t="s">
        <v>10</v>
      </c>
      <c r="M658" s="110" t="s">
        <v>11</v>
      </c>
      <c r="N658" s="9">
        <v>628.67999999999995</v>
      </c>
      <c r="O658" s="9">
        <v>0</v>
      </c>
      <c r="P658" s="9">
        <f t="shared" si="16"/>
        <v>628.67999999999995</v>
      </c>
      <c r="Q658" s="112" t="s">
        <v>1</v>
      </c>
      <c r="R658" s="113" t="s">
        <v>4</v>
      </c>
      <c r="S658" s="113"/>
      <c r="T658" s="110" t="s">
        <v>370</v>
      </c>
      <c r="U658" s="110"/>
      <c r="V658" s="110"/>
      <c r="W658" s="110"/>
      <c r="X658" s="110"/>
      <c r="Y658" s="114">
        <v>42005</v>
      </c>
      <c r="Z658" s="110"/>
      <c r="AA658" s="110"/>
      <c r="AB658" s="110"/>
      <c r="AC658" s="115" t="s">
        <v>1554</v>
      </c>
    </row>
    <row r="659" spans="2:29" ht="15" customHeight="1">
      <c r="B659" s="109"/>
      <c r="C659" s="110"/>
      <c r="D659" s="110"/>
      <c r="E659" s="110"/>
      <c r="F659" s="110"/>
      <c r="G659" s="110" t="s">
        <v>1553</v>
      </c>
      <c r="H659" s="110" t="s">
        <v>14</v>
      </c>
      <c r="I659" s="111" t="s">
        <v>83</v>
      </c>
      <c r="J659" s="110" t="s">
        <v>9</v>
      </c>
      <c r="K659" s="110" t="s">
        <v>10</v>
      </c>
      <c r="L659" s="110" t="s">
        <v>10</v>
      </c>
      <c r="M659" s="110" t="s">
        <v>11</v>
      </c>
      <c r="N659" s="9">
        <v>507.7</v>
      </c>
      <c r="O659" s="9">
        <v>0</v>
      </c>
      <c r="P659" s="9">
        <f t="shared" si="16"/>
        <v>507.7</v>
      </c>
      <c r="Q659" s="112" t="s">
        <v>1</v>
      </c>
      <c r="R659" s="113" t="s">
        <v>4</v>
      </c>
      <c r="S659" s="113"/>
      <c r="T659" s="110" t="s">
        <v>371</v>
      </c>
      <c r="U659" s="110"/>
      <c r="V659" s="110"/>
      <c r="W659" s="110"/>
      <c r="X659" s="110"/>
      <c r="Y659" s="114">
        <v>42005</v>
      </c>
      <c r="Z659" s="110"/>
      <c r="AA659" s="110"/>
      <c r="AB659" s="110"/>
      <c r="AC659" s="115" t="s">
        <v>1554</v>
      </c>
    </row>
    <row r="660" spans="2:29" ht="15" customHeight="1">
      <c r="B660" s="109"/>
      <c r="C660" s="110"/>
      <c r="D660" s="110"/>
      <c r="E660" s="110"/>
      <c r="F660" s="110"/>
      <c r="G660" s="110" t="s">
        <v>1553</v>
      </c>
      <c r="H660" s="110" t="s">
        <v>14</v>
      </c>
      <c r="I660" s="111" t="s">
        <v>83</v>
      </c>
      <c r="J660" s="110" t="s">
        <v>9</v>
      </c>
      <c r="K660" s="110" t="s">
        <v>10</v>
      </c>
      <c r="L660" s="110" t="s">
        <v>10</v>
      </c>
      <c r="M660" s="110" t="s">
        <v>11</v>
      </c>
      <c r="N660" s="9">
        <v>300</v>
      </c>
      <c r="O660" s="9">
        <v>0</v>
      </c>
      <c r="P660" s="9">
        <f t="shared" si="16"/>
        <v>300</v>
      </c>
      <c r="Q660" s="112" t="s">
        <v>1</v>
      </c>
      <c r="R660" s="113" t="s">
        <v>4</v>
      </c>
      <c r="S660" s="113"/>
      <c r="T660" s="110" t="s">
        <v>372</v>
      </c>
      <c r="U660" s="110"/>
      <c r="V660" s="110"/>
      <c r="W660" s="110"/>
      <c r="X660" s="110"/>
      <c r="Y660" s="114">
        <v>42005</v>
      </c>
      <c r="Z660" s="110"/>
      <c r="AA660" s="110"/>
      <c r="AB660" s="110"/>
      <c r="AC660" s="115" t="s">
        <v>1554</v>
      </c>
    </row>
    <row r="661" spans="2:29" ht="15" customHeight="1">
      <c r="B661" s="109"/>
      <c r="C661" s="110"/>
      <c r="D661" s="110"/>
      <c r="E661" s="110"/>
      <c r="F661" s="110"/>
      <c r="G661" s="110" t="s">
        <v>1553</v>
      </c>
      <c r="H661" s="110" t="s">
        <v>14</v>
      </c>
      <c r="I661" s="111" t="s">
        <v>83</v>
      </c>
      <c r="J661" s="110" t="s">
        <v>9</v>
      </c>
      <c r="K661" s="110" t="s">
        <v>10</v>
      </c>
      <c r="L661" s="110" t="s">
        <v>10</v>
      </c>
      <c r="M661" s="110" t="s">
        <v>11</v>
      </c>
      <c r="N661" s="9">
        <v>5745.45</v>
      </c>
      <c r="O661" s="9">
        <v>0</v>
      </c>
      <c r="P661" s="9">
        <f t="shared" si="16"/>
        <v>5745.45</v>
      </c>
      <c r="Q661" s="112" t="s">
        <v>1</v>
      </c>
      <c r="R661" s="113" t="s">
        <v>4</v>
      </c>
      <c r="S661" s="113"/>
      <c r="T661" s="110" t="s">
        <v>373</v>
      </c>
      <c r="U661" s="110"/>
      <c r="V661" s="110"/>
      <c r="W661" s="110"/>
      <c r="X661" s="110"/>
      <c r="Y661" s="114">
        <v>42005</v>
      </c>
      <c r="Z661" s="110"/>
      <c r="AA661" s="110"/>
      <c r="AB661" s="110"/>
      <c r="AC661" s="115" t="s">
        <v>1554</v>
      </c>
    </row>
    <row r="662" spans="2:29" ht="15" customHeight="1">
      <c r="B662" s="109"/>
      <c r="C662" s="110"/>
      <c r="D662" s="110"/>
      <c r="E662" s="110"/>
      <c r="F662" s="110"/>
      <c r="G662" s="110" t="s">
        <v>1553</v>
      </c>
      <c r="H662" s="110" t="s">
        <v>14</v>
      </c>
      <c r="I662" s="111" t="s">
        <v>83</v>
      </c>
      <c r="J662" s="110" t="s">
        <v>9</v>
      </c>
      <c r="K662" s="110" t="s">
        <v>10</v>
      </c>
      <c r="L662" s="110" t="s">
        <v>10</v>
      </c>
      <c r="M662" s="110" t="s">
        <v>11</v>
      </c>
      <c r="N662" s="9">
        <v>44346.15</v>
      </c>
      <c r="O662" s="9">
        <v>0</v>
      </c>
      <c r="P662" s="9">
        <f t="shared" si="16"/>
        <v>44346.15</v>
      </c>
      <c r="Q662" s="112" t="s">
        <v>1</v>
      </c>
      <c r="R662" s="113" t="s">
        <v>4</v>
      </c>
      <c r="S662" s="113"/>
      <c r="T662" s="110" t="s">
        <v>374</v>
      </c>
      <c r="U662" s="110"/>
      <c r="V662" s="110"/>
      <c r="W662" s="110"/>
      <c r="X662" s="110"/>
      <c r="Y662" s="114">
        <v>42005</v>
      </c>
      <c r="Z662" s="110"/>
      <c r="AA662" s="110"/>
      <c r="AB662" s="110"/>
      <c r="AC662" s="115" t="s">
        <v>1554</v>
      </c>
    </row>
    <row r="663" spans="2:29" ht="15" customHeight="1">
      <c r="B663" s="109"/>
      <c r="C663" s="110"/>
      <c r="D663" s="110"/>
      <c r="E663" s="110"/>
      <c r="F663" s="110"/>
      <c r="G663" s="110" t="s">
        <v>1553</v>
      </c>
      <c r="H663" s="110" t="s">
        <v>14</v>
      </c>
      <c r="I663" s="111" t="s">
        <v>83</v>
      </c>
      <c r="J663" s="110" t="s">
        <v>9</v>
      </c>
      <c r="K663" s="110" t="s">
        <v>10</v>
      </c>
      <c r="L663" s="110" t="s">
        <v>10</v>
      </c>
      <c r="M663" s="110" t="s">
        <v>11</v>
      </c>
      <c r="N663" s="9">
        <v>11732.91</v>
      </c>
      <c r="O663" s="9">
        <v>0</v>
      </c>
      <c r="P663" s="9">
        <f t="shared" si="16"/>
        <v>11732.91</v>
      </c>
      <c r="Q663" s="112" t="s">
        <v>1</v>
      </c>
      <c r="R663" s="113" t="s">
        <v>4</v>
      </c>
      <c r="S663" s="113"/>
      <c r="T663" s="110" t="s">
        <v>375</v>
      </c>
      <c r="U663" s="110"/>
      <c r="V663" s="110"/>
      <c r="W663" s="110"/>
      <c r="X663" s="110"/>
      <c r="Y663" s="114">
        <v>42005</v>
      </c>
      <c r="Z663" s="110"/>
      <c r="AA663" s="110"/>
      <c r="AB663" s="110"/>
      <c r="AC663" s="115" t="s">
        <v>1554</v>
      </c>
    </row>
    <row r="664" spans="2:29" ht="15" customHeight="1">
      <c r="B664" s="109"/>
      <c r="C664" s="110"/>
      <c r="D664" s="110"/>
      <c r="E664" s="110"/>
      <c r="F664" s="110"/>
      <c r="G664" s="110" t="s">
        <v>1553</v>
      </c>
      <c r="H664" s="110" t="s">
        <v>14</v>
      </c>
      <c r="I664" s="111" t="s">
        <v>83</v>
      </c>
      <c r="J664" s="110" t="s">
        <v>9</v>
      </c>
      <c r="K664" s="110" t="s">
        <v>10</v>
      </c>
      <c r="L664" s="110" t="s">
        <v>10</v>
      </c>
      <c r="M664" s="110" t="s">
        <v>11</v>
      </c>
      <c r="N664" s="9">
        <v>-207.4</v>
      </c>
      <c r="O664" s="9">
        <v>0</v>
      </c>
      <c r="P664" s="9">
        <f t="shared" si="16"/>
        <v>-207.4</v>
      </c>
      <c r="Q664" s="112" t="s">
        <v>1</v>
      </c>
      <c r="R664" s="113" t="s">
        <v>4</v>
      </c>
      <c r="S664" s="113"/>
      <c r="T664" s="110" t="s">
        <v>376</v>
      </c>
      <c r="U664" s="110"/>
      <c r="V664" s="110"/>
      <c r="W664" s="110"/>
      <c r="X664" s="110"/>
      <c r="Y664" s="114">
        <v>42005</v>
      </c>
      <c r="Z664" s="110"/>
      <c r="AA664" s="110"/>
      <c r="AB664" s="110"/>
      <c r="AC664" s="115" t="s">
        <v>1554</v>
      </c>
    </row>
    <row r="665" spans="2:29" ht="15" customHeight="1">
      <c r="B665" s="109"/>
      <c r="C665" s="110"/>
      <c r="D665" s="110"/>
      <c r="E665" s="110"/>
      <c r="F665" s="110"/>
      <c r="G665" s="110" t="s">
        <v>1553</v>
      </c>
      <c r="H665" s="110" t="s">
        <v>14</v>
      </c>
      <c r="I665" s="111" t="s">
        <v>83</v>
      </c>
      <c r="J665" s="110" t="s">
        <v>9</v>
      </c>
      <c r="K665" s="110" t="s">
        <v>10</v>
      </c>
      <c r="L665" s="110" t="s">
        <v>10</v>
      </c>
      <c r="M665" s="110" t="s">
        <v>11</v>
      </c>
      <c r="N665" s="9">
        <v>107.8</v>
      </c>
      <c r="O665" s="9">
        <v>0</v>
      </c>
      <c r="P665" s="9">
        <f t="shared" si="16"/>
        <v>107.8</v>
      </c>
      <c r="Q665" s="112" t="s">
        <v>1</v>
      </c>
      <c r="R665" s="113" t="s">
        <v>4</v>
      </c>
      <c r="S665" s="113"/>
      <c r="T665" s="110" t="s">
        <v>377</v>
      </c>
      <c r="U665" s="110"/>
      <c r="V665" s="110"/>
      <c r="W665" s="110"/>
      <c r="X665" s="110"/>
      <c r="Y665" s="114">
        <v>42005</v>
      </c>
      <c r="Z665" s="110"/>
      <c r="AA665" s="110"/>
      <c r="AB665" s="110"/>
      <c r="AC665" s="115" t="s">
        <v>1554</v>
      </c>
    </row>
    <row r="666" spans="2:29" ht="15" customHeight="1">
      <c r="B666" s="109"/>
      <c r="C666" s="110"/>
      <c r="D666" s="110"/>
      <c r="E666" s="110"/>
      <c r="F666" s="110"/>
      <c r="G666" s="110" t="s">
        <v>1553</v>
      </c>
      <c r="H666" s="110" t="s">
        <v>14</v>
      </c>
      <c r="I666" s="111" t="s">
        <v>83</v>
      </c>
      <c r="J666" s="110" t="s">
        <v>9</v>
      </c>
      <c r="K666" s="110" t="s">
        <v>10</v>
      </c>
      <c r="L666" s="110" t="s">
        <v>10</v>
      </c>
      <c r="M666" s="110" t="s">
        <v>11</v>
      </c>
      <c r="N666" s="9">
        <v>2798.97</v>
      </c>
      <c r="O666" s="9">
        <v>0</v>
      </c>
      <c r="P666" s="9">
        <f t="shared" si="16"/>
        <v>2798.97</v>
      </c>
      <c r="Q666" s="112" t="s">
        <v>1</v>
      </c>
      <c r="R666" s="113" t="s">
        <v>4</v>
      </c>
      <c r="S666" s="113"/>
      <c r="T666" s="110" t="s">
        <v>378</v>
      </c>
      <c r="U666" s="110"/>
      <c r="V666" s="110"/>
      <c r="W666" s="110"/>
      <c r="X666" s="110"/>
      <c r="Y666" s="114">
        <v>42005</v>
      </c>
      <c r="Z666" s="110"/>
      <c r="AA666" s="110"/>
      <c r="AB666" s="110"/>
      <c r="AC666" s="115" t="s">
        <v>1554</v>
      </c>
    </row>
    <row r="667" spans="2:29" ht="15" customHeight="1">
      <c r="B667" s="109"/>
      <c r="C667" s="110"/>
      <c r="D667" s="110"/>
      <c r="E667" s="110"/>
      <c r="F667" s="110"/>
      <c r="G667" s="110" t="s">
        <v>1553</v>
      </c>
      <c r="H667" s="110" t="s">
        <v>14</v>
      </c>
      <c r="I667" s="111" t="s">
        <v>83</v>
      </c>
      <c r="J667" s="110" t="s">
        <v>9</v>
      </c>
      <c r="K667" s="110" t="s">
        <v>10</v>
      </c>
      <c r="L667" s="110" t="s">
        <v>10</v>
      </c>
      <c r="M667" s="110" t="s">
        <v>11</v>
      </c>
      <c r="N667" s="9">
        <v>535.5</v>
      </c>
      <c r="O667" s="9">
        <v>0</v>
      </c>
      <c r="P667" s="9">
        <f t="shared" si="16"/>
        <v>535.5</v>
      </c>
      <c r="Q667" s="112" t="s">
        <v>1</v>
      </c>
      <c r="R667" s="113" t="s">
        <v>4</v>
      </c>
      <c r="S667" s="113"/>
      <c r="T667" s="110" t="s">
        <v>379</v>
      </c>
      <c r="U667" s="110"/>
      <c r="V667" s="110"/>
      <c r="W667" s="110"/>
      <c r="X667" s="110"/>
      <c r="Y667" s="114">
        <v>42005</v>
      </c>
      <c r="Z667" s="110"/>
      <c r="AA667" s="110"/>
      <c r="AB667" s="110"/>
      <c r="AC667" s="115" t="s">
        <v>1554</v>
      </c>
    </row>
    <row r="668" spans="2:29" ht="15" customHeight="1">
      <c r="B668" s="109"/>
      <c r="C668" s="110"/>
      <c r="D668" s="110"/>
      <c r="E668" s="110"/>
      <c r="F668" s="110"/>
      <c r="G668" s="110" t="s">
        <v>1553</v>
      </c>
      <c r="H668" s="110" t="s">
        <v>14</v>
      </c>
      <c r="I668" s="111" t="s">
        <v>83</v>
      </c>
      <c r="J668" s="110" t="s">
        <v>9</v>
      </c>
      <c r="K668" s="110" t="s">
        <v>10</v>
      </c>
      <c r="L668" s="110" t="s">
        <v>10</v>
      </c>
      <c r="M668" s="110" t="s">
        <v>11</v>
      </c>
      <c r="N668" s="9">
        <v>1439.12</v>
      </c>
      <c r="O668" s="9">
        <v>0</v>
      </c>
      <c r="P668" s="9">
        <f t="shared" si="16"/>
        <v>1439.12</v>
      </c>
      <c r="Q668" s="112" t="s">
        <v>1</v>
      </c>
      <c r="R668" s="113" t="s">
        <v>4</v>
      </c>
      <c r="S668" s="113"/>
      <c r="T668" s="110" t="s">
        <v>380</v>
      </c>
      <c r="U668" s="110"/>
      <c r="V668" s="110"/>
      <c r="W668" s="110"/>
      <c r="X668" s="110"/>
      <c r="Y668" s="114">
        <v>42005</v>
      </c>
      <c r="Z668" s="110"/>
      <c r="AA668" s="110"/>
      <c r="AB668" s="110"/>
      <c r="AC668" s="115" t="s">
        <v>1554</v>
      </c>
    </row>
    <row r="669" spans="2:29" ht="15" customHeight="1">
      <c r="B669" s="109"/>
      <c r="C669" s="110"/>
      <c r="D669" s="110"/>
      <c r="E669" s="110"/>
      <c r="F669" s="110"/>
      <c r="G669" s="110" t="s">
        <v>1553</v>
      </c>
      <c r="H669" s="110" t="s">
        <v>14</v>
      </c>
      <c r="I669" s="111" t="s">
        <v>83</v>
      </c>
      <c r="J669" s="110" t="s">
        <v>9</v>
      </c>
      <c r="K669" s="110" t="s">
        <v>10</v>
      </c>
      <c r="L669" s="110" t="s">
        <v>10</v>
      </c>
      <c r="M669" s="110" t="s">
        <v>11</v>
      </c>
      <c r="N669" s="9">
        <v>134.80000000000001</v>
      </c>
      <c r="O669" s="9">
        <v>0</v>
      </c>
      <c r="P669" s="9">
        <f t="shared" si="16"/>
        <v>134.80000000000001</v>
      </c>
      <c r="Q669" s="112" t="s">
        <v>1</v>
      </c>
      <c r="R669" s="113" t="s">
        <v>4</v>
      </c>
      <c r="S669" s="113"/>
      <c r="T669" s="110" t="s">
        <v>381</v>
      </c>
      <c r="U669" s="110"/>
      <c r="V669" s="110"/>
      <c r="W669" s="110"/>
      <c r="X669" s="110"/>
      <c r="Y669" s="114">
        <v>42005</v>
      </c>
      <c r="Z669" s="110"/>
      <c r="AA669" s="110"/>
      <c r="AB669" s="110"/>
      <c r="AC669" s="115" t="s">
        <v>1554</v>
      </c>
    </row>
    <row r="670" spans="2:29" ht="15" customHeight="1">
      <c r="B670" s="109"/>
      <c r="C670" s="110"/>
      <c r="D670" s="110"/>
      <c r="E670" s="110"/>
      <c r="F670" s="110"/>
      <c r="G670" s="110" t="s">
        <v>1553</v>
      </c>
      <c r="H670" s="110" t="s">
        <v>14</v>
      </c>
      <c r="I670" s="111" t="s">
        <v>83</v>
      </c>
      <c r="J670" s="110" t="s">
        <v>9</v>
      </c>
      <c r="K670" s="110" t="s">
        <v>10</v>
      </c>
      <c r="L670" s="110" t="s">
        <v>10</v>
      </c>
      <c r="M670" s="110" t="s">
        <v>11</v>
      </c>
      <c r="N670" s="9">
        <v>21977.53</v>
      </c>
      <c r="O670" s="9">
        <v>0</v>
      </c>
      <c r="P670" s="9">
        <f t="shared" si="16"/>
        <v>21977.53</v>
      </c>
      <c r="Q670" s="112" t="s">
        <v>1</v>
      </c>
      <c r="R670" s="113" t="s">
        <v>4</v>
      </c>
      <c r="S670" s="113"/>
      <c r="T670" s="110" t="s">
        <v>382</v>
      </c>
      <c r="U670" s="110"/>
      <c r="V670" s="110"/>
      <c r="W670" s="110"/>
      <c r="X670" s="110"/>
      <c r="Y670" s="114">
        <v>42005</v>
      </c>
      <c r="Z670" s="110"/>
      <c r="AA670" s="110"/>
      <c r="AB670" s="110"/>
      <c r="AC670" s="115" t="s">
        <v>1554</v>
      </c>
    </row>
    <row r="671" spans="2:29" ht="15" customHeight="1">
      <c r="B671" s="109"/>
      <c r="C671" s="110"/>
      <c r="D671" s="110"/>
      <c r="E671" s="110"/>
      <c r="F671" s="110"/>
      <c r="G671" s="110" t="s">
        <v>1553</v>
      </c>
      <c r="H671" s="110" t="s">
        <v>14</v>
      </c>
      <c r="I671" s="111" t="s">
        <v>83</v>
      </c>
      <c r="J671" s="110" t="s">
        <v>9</v>
      </c>
      <c r="K671" s="110" t="s">
        <v>10</v>
      </c>
      <c r="L671" s="110" t="s">
        <v>10</v>
      </c>
      <c r="M671" s="110" t="s">
        <v>11</v>
      </c>
      <c r="N671" s="9">
        <v>695.98</v>
      </c>
      <c r="O671" s="9">
        <v>0</v>
      </c>
      <c r="P671" s="9">
        <f t="shared" si="16"/>
        <v>695.98</v>
      </c>
      <c r="Q671" s="112" t="s">
        <v>1</v>
      </c>
      <c r="R671" s="113" t="s">
        <v>4</v>
      </c>
      <c r="S671" s="113"/>
      <c r="T671" s="110" t="s">
        <v>383</v>
      </c>
      <c r="U671" s="110"/>
      <c r="V671" s="110"/>
      <c r="W671" s="110"/>
      <c r="X671" s="110"/>
      <c r="Y671" s="114">
        <v>42005</v>
      </c>
      <c r="Z671" s="110"/>
      <c r="AA671" s="110"/>
      <c r="AB671" s="110"/>
      <c r="AC671" s="115" t="s">
        <v>1554</v>
      </c>
    </row>
    <row r="672" spans="2:29" ht="15" customHeight="1">
      <c r="B672" s="109"/>
      <c r="C672" s="110"/>
      <c r="D672" s="110"/>
      <c r="E672" s="110"/>
      <c r="F672" s="110"/>
      <c r="G672" s="110" t="s">
        <v>1553</v>
      </c>
      <c r="H672" s="110" t="s">
        <v>14</v>
      </c>
      <c r="I672" s="111" t="s">
        <v>83</v>
      </c>
      <c r="J672" s="110" t="s">
        <v>9</v>
      </c>
      <c r="K672" s="110" t="s">
        <v>10</v>
      </c>
      <c r="L672" s="110" t="s">
        <v>10</v>
      </c>
      <c r="M672" s="110" t="s">
        <v>11</v>
      </c>
      <c r="N672" s="9">
        <v>312</v>
      </c>
      <c r="O672" s="9">
        <v>0</v>
      </c>
      <c r="P672" s="9">
        <f t="shared" si="16"/>
        <v>312</v>
      </c>
      <c r="Q672" s="112" t="s">
        <v>1</v>
      </c>
      <c r="R672" s="113" t="s">
        <v>4</v>
      </c>
      <c r="S672" s="113"/>
      <c r="T672" s="110" t="s">
        <v>384</v>
      </c>
      <c r="U672" s="110"/>
      <c r="V672" s="110"/>
      <c r="W672" s="110"/>
      <c r="X672" s="110"/>
      <c r="Y672" s="114">
        <v>42005</v>
      </c>
      <c r="Z672" s="110"/>
      <c r="AA672" s="110"/>
      <c r="AB672" s="110"/>
      <c r="AC672" s="115" t="s">
        <v>1554</v>
      </c>
    </row>
    <row r="673" spans="2:29" ht="15" customHeight="1">
      <c r="B673" s="109"/>
      <c r="C673" s="110"/>
      <c r="D673" s="110"/>
      <c r="E673" s="110"/>
      <c r="F673" s="110"/>
      <c r="G673" s="110" t="s">
        <v>1553</v>
      </c>
      <c r="H673" s="110" t="s">
        <v>14</v>
      </c>
      <c r="I673" s="111" t="s">
        <v>83</v>
      </c>
      <c r="J673" s="110" t="s">
        <v>9</v>
      </c>
      <c r="K673" s="110" t="s">
        <v>10</v>
      </c>
      <c r="L673" s="110" t="s">
        <v>10</v>
      </c>
      <c r="M673" s="110" t="s">
        <v>11</v>
      </c>
      <c r="N673" s="9">
        <v>84848.29</v>
      </c>
      <c r="O673" s="9">
        <v>0</v>
      </c>
      <c r="P673" s="9">
        <f t="shared" si="16"/>
        <v>84848.29</v>
      </c>
      <c r="Q673" s="112" t="s">
        <v>1</v>
      </c>
      <c r="R673" s="113" t="s">
        <v>4</v>
      </c>
      <c r="S673" s="113"/>
      <c r="T673" s="110" t="s">
        <v>385</v>
      </c>
      <c r="U673" s="110"/>
      <c r="V673" s="110"/>
      <c r="W673" s="110"/>
      <c r="X673" s="110"/>
      <c r="Y673" s="114">
        <v>42005</v>
      </c>
      <c r="Z673" s="110"/>
      <c r="AA673" s="110"/>
      <c r="AB673" s="110"/>
      <c r="AC673" s="115" t="s">
        <v>1554</v>
      </c>
    </row>
    <row r="674" spans="2:29" ht="15" customHeight="1">
      <c r="B674" s="109"/>
      <c r="C674" s="110"/>
      <c r="D674" s="110"/>
      <c r="E674" s="110"/>
      <c r="F674" s="110"/>
      <c r="G674" s="110" t="s">
        <v>1553</v>
      </c>
      <c r="H674" s="110" t="s">
        <v>14</v>
      </c>
      <c r="I674" s="111" t="s">
        <v>83</v>
      </c>
      <c r="J674" s="110" t="s">
        <v>9</v>
      </c>
      <c r="K674" s="110" t="s">
        <v>10</v>
      </c>
      <c r="L674" s="110" t="s">
        <v>10</v>
      </c>
      <c r="M674" s="110" t="s">
        <v>11</v>
      </c>
      <c r="N674" s="9">
        <v>20242.3</v>
      </c>
      <c r="O674" s="9">
        <v>0</v>
      </c>
      <c r="P674" s="9">
        <f t="shared" si="16"/>
        <v>20242.3</v>
      </c>
      <c r="Q674" s="112" t="s">
        <v>1</v>
      </c>
      <c r="R674" s="113" t="s">
        <v>4</v>
      </c>
      <c r="S674" s="113"/>
      <c r="T674" s="110" t="s">
        <v>386</v>
      </c>
      <c r="U674" s="110"/>
      <c r="V674" s="110"/>
      <c r="W674" s="110"/>
      <c r="X674" s="110"/>
      <c r="Y674" s="114">
        <v>42005</v>
      </c>
      <c r="Z674" s="110"/>
      <c r="AA674" s="110"/>
      <c r="AB674" s="110"/>
      <c r="AC674" s="115" t="s">
        <v>1554</v>
      </c>
    </row>
    <row r="675" spans="2:29" ht="15" customHeight="1">
      <c r="B675" s="109"/>
      <c r="C675" s="110"/>
      <c r="D675" s="110"/>
      <c r="E675" s="110"/>
      <c r="F675" s="110"/>
      <c r="G675" s="110" t="s">
        <v>1553</v>
      </c>
      <c r="H675" s="110" t="s">
        <v>14</v>
      </c>
      <c r="I675" s="111" t="s">
        <v>83</v>
      </c>
      <c r="J675" s="110" t="s">
        <v>9</v>
      </c>
      <c r="K675" s="110" t="s">
        <v>10</v>
      </c>
      <c r="L675" s="110" t="s">
        <v>10</v>
      </c>
      <c r="M675" s="110" t="s">
        <v>11</v>
      </c>
      <c r="N675" s="9">
        <v>-9946.5499999999993</v>
      </c>
      <c r="O675" s="9">
        <v>0</v>
      </c>
      <c r="P675" s="9">
        <f t="shared" si="16"/>
        <v>-9946.5499999999993</v>
      </c>
      <c r="Q675" s="112" t="s">
        <v>1</v>
      </c>
      <c r="R675" s="113" t="s">
        <v>4</v>
      </c>
      <c r="S675" s="113"/>
      <c r="T675" s="110" t="s">
        <v>387</v>
      </c>
      <c r="U675" s="110"/>
      <c r="V675" s="110"/>
      <c r="W675" s="110"/>
      <c r="X675" s="110"/>
      <c r="Y675" s="114">
        <v>42005</v>
      </c>
      <c r="Z675" s="110"/>
      <c r="AA675" s="110"/>
      <c r="AB675" s="110"/>
      <c r="AC675" s="115" t="s">
        <v>1554</v>
      </c>
    </row>
    <row r="676" spans="2:29" ht="15" customHeight="1">
      <c r="B676" s="109"/>
      <c r="C676" s="110"/>
      <c r="D676" s="110"/>
      <c r="E676" s="110"/>
      <c r="F676" s="110"/>
      <c r="G676" s="110" t="s">
        <v>1553</v>
      </c>
      <c r="H676" s="110" t="s">
        <v>14</v>
      </c>
      <c r="I676" s="111" t="s">
        <v>83</v>
      </c>
      <c r="J676" s="110" t="s">
        <v>9</v>
      </c>
      <c r="K676" s="110" t="s">
        <v>10</v>
      </c>
      <c r="L676" s="110" t="s">
        <v>10</v>
      </c>
      <c r="M676" s="110" t="s">
        <v>11</v>
      </c>
      <c r="N676" s="9">
        <v>49864.13</v>
      </c>
      <c r="O676" s="9">
        <v>0</v>
      </c>
      <c r="P676" s="9">
        <f t="shared" si="16"/>
        <v>49864.13</v>
      </c>
      <c r="Q676" s="112" t="s">
        <v>1</v>
      </c>
      <c r="R676" s="113" t="s">
        <v>4</v>
      </c>
      <c r="S676" s="113"/>
      <c r="T676" s="110" t="s">
        <v>388</v>
      </c>
      <c r="U676" s="110"/>
      <c r="V676" s="110"/>
      <c r="W676" s="110"/>
      <c r="X676" s="110"/>
      <c r="Y676" s="114">
        <v>42005</v>
      </c>
      <c r="Z676" s="110"/>
      <c r="AA676" s="110"/>
      <c r="AB676" s="110"/>
      <c r="AC676" s="115" t="s">
        <v>1554</v>
      </c>
    </row>
    <row r="677" spans="2:29" ht="15" customHeight="1">
      <c r="B677" s="109"/>
      <c r="C677" s="110"/>
      <c r="D677" s="110"/>
      <c r="E677" s="110"/>
      <c r="F677" s="110"/>
      <c r="G677" s="110" t="s">
        <v>1553</v>
      </c>
      <c r="H677" s="110" t="s">
        <v>14</v>
      </c>
      <c r="I677" s="111" t="s">
        <v>83</v>
      </c>
      <c r="J677" s="110" t="s">
        <v>9</v>
      </c>
      <c r="K677" s="110" t="s">
        <v>10</v>
      </c>
      <c r="L677" s="110" t="s">
        <v>10</v>
      </c>
      <c r="M677" s="110" t="s">
        <v>11</v>
      </c>
      <c r="N677" s="9">
        <v>84191.71</v>
      </c>
      <c r="O677" s="9">
        <v>0</v>
      </c>
      <c r="P677" s="9">
        <f t="shared" si="16"/>
        <v>84191.71</v>
      </c>
      <c r="Q677" s="112" t="s">
        <v>1</v>
      </c>
      <c r="R677" s="113" t="s">
        <v>4</v>
      </c>
      <c r="S677" s="113"/>
      <c r="T677" s="110" t="s">
        <v>389</v>
      </c>
      <c r="U677" s="110"/>
      <c r="V677" s="110"/>
      <c r="W677" s="110"/>
      <c r="X677" s="110"/>
      <c r="Y677" s="114">
        <v>42005</v>
      </c>
      <c r="Z677" s="110"/>
      <c r="AA677" s="110"/>
      <c r="AB677" s="110"/>
      <c r="AC677" s="115" t="s">
        <v>1554</v>
      </c>
    </row>
    <row r="678" spans="2:29" ht="15" customHeight="1">
      <c r="B678" s="109"/>
      <c r="C678" s="110"/>
      <c r="D678" s="110"/>
      <c r="E678" s="110"/>
      <c r="F678" s="110"/>
      <c r="G678" s="110" t="s">
        <v>1553</v>
      </c>
      <c r="H678" s="110" t="s">
        <v>14</v>
      </c>
      <c r="I678" s="111" t="s">
        <v>83</v>
      </c>
      <c r="J678" s="110" t="s">
        <v>9</v>
      </c>
      <c r="K678" s="110" t="s">
        <v>10</v>
      </c>
      <c r="L678" s="110" t="s">
        <v>10</v>
      </c>
      <c r="M678" s="110" t="s">
        <v>11</v>
      </c>
      <c r="N678" s="9">
        <v>11273.46</v>
      </c>
      <c r="O678" s="9">
        <v>0</v>
      </c>
      <c r="P678" s="9">
        <f t="shared" si="16"/>
        <v>11273.46</v>
      </c>
      <c r="Q678" s="112" t="s">
        <v>1</v>
      </c>
      <c r="R678" s="113" t="s">
        <v>4</v>
      </c>
      <c r="S678" s="113"/>
      <c r="T678" s="110" t="s">
        <v>390</v>
      </c>
      <c r="U678" s="110"/>
      <c r="V678" s="110"/>
      <c r="W678" s="110"/>
      <c r="X678" s="110"/>
      <c r="Y678" s="114">
        <v>42005</v>
      </c>
      <c r="Z678" s="110"/>
      <c r="AA678" s="110"/>
      <c r="AB678" s="110"/>
      <c r="AC678" s="115" t="s">
        <v>1554</v>
      </c>
    </row>
    <row r="679" spans="2:29" ht="15" customHeight="1">
      <c r="B679" s="109"/>
      <c r="C679" s="110"/>
      <c r="D679" s="110"/>
      <c r="E679" s="110"/>
      <c r="F679" s="110"/>
      <c r="G679" s="110" t="s">
        <v>1553</v>
      </c>
      <c r="H679" s="110" t="s">
        <v>14</v>
      </c>
      <c r="I679" s="111" t="s">
        <v>83</v>
      </c>
      <c r="J679" s="110" t="s">
        <v>9</v>
      </c>
      <c r="K679" s="110" t="s">
        <v>10</v>
      </c>
      <c r="L679" s="110" t="s">
        <v>10</v>
      </c>
      <c r="M679" s="110" t="s">
        <v>11</v>
      </c>
      <c r="N679" s="9">
        <v>15872.24</v>
      </c>
      <c r="O679" s="9">
        <v>0</v>
      </c>
      <c r="P679" s="9">
        <f t="shared" si="16"/>
        <v>15872.24</v>
      </c>
      <c r="Q679" s="112" t="s">
        <v>1</v>
      </c>
      <c r="R679" s="113" t="s">
        <v>4</v>
      </c>
      <c r="S679" s="113"/>
      <c r="T679" s="110" t="s">
        <v>392</v>
      </c>
      <c r="U679" s="110"/>
      <c r="V679" s="110"/>
      <c r="W679" s="110"/>
      <c r="X679" s="110"/>
      <c r="Y679" s="114">
        <v>42005</v>
      </c>
      <c r="Z679" s="110"/>
      <c r="AA679" s="110"/>
      <c r="AB679" s="110"/>
      <c r="AC679" s="115" t="s">
        <v>1554</v>
      </c>
    </row>
    <row r="680" spans="2:29" ht="15" customHeight="1">
      <c r="B680" s="109"/>
      <c r="C680" s="110"/>
      <c r="D680" s="110"/>
      <c r="E680" s="110"/>
      <c r="F680" s="110"/>
      <c r="G680" s="110" t="s">
        <v>1553</v>
      </c>
      <c r="H680" s="110" t="s">
        <v>14</v>
      </c>
      <c r="I680" s="111" t="s">
        <v>83</v>
      </c>
      <c r="J680" s="110" t="s">
        <v>9</v>
      </c>
      <c r="K680" s="110" t="s">
        <v>10</v>
      </c>
      <c r="L680" s="110" t="s">
        <v>10</v>
      </c>
      <c r="M680" s="110" t="s">
        <v>11</v>
      </c>
      <c r="N680" s="9">
        <v>7615.41</v>
      </c>
      <c r="O680" s="9">
        <v>0</v>
      </c>
      <c r="P680" s="9">
        <f t="shared" si="16"/>
        <v>7615.41</v>
      </c>
      <c r="Q680" s="112" t="s">
        <v>1</v>
      </c>
      <c r="R680" s="113" t="s">
        <v>4</v>
      </c>
      <c r="S680" s="113"/>
      <c r="T680" s="110" t="s">
        <v>391</v>
      </c>
      <c r="U680" s="110"/>
      <c r="V680" s="110"/>
      <c r="W680" s="110"/>
      <c r="X680" s="110"/>
      <c r="Y680" s="114">
        <v>42005</v>
      </c>
      <c r="Z680" s="110"/>
      <c r="AA680" s="110"/>
      <c r="AB680" s="110"/>
      <c r="AC680" s="115" t="s">
        <v>1554</v>
      </c>
    </row>
    <row r="681" spans="2:29" ht="15" customHeight="1">
      <c r="B681" s="109"/>
      <c r="C681" s="110"/>
      <c r="D681" s="110"/>
      <c r="E681" s="110"/>
      <c r="F681" s="110"/>
      <c r="G681" s="110" t="s">
        <v>1553</v>
      </c>
      <c r="H681" s="110" t="s">
        <v>14</v>
      </c>
      <c r="I681" s="111" t="s">
        <v>83</v>
      </c>
      <c r="J681" s="110" t="s">
        <v>9</v>
      </c>
      <c r="K681" s="110" t="s">
        <v>10</v>
      </c>
      <c r="L681" s="110" t="s">
        <v>10</v>
      </c>
      <c r="M681" s="110" t="s">
        <v>11</v>
      </c>
      <c r="N681" s="9">
        <v>1380</v>
      </c>
      <c r="O681" s="9">
        <v>0</v>
      </c>
      <c r="P681" s="9">
        <f t="shared" si="16"/>
        <v>1380</v>
      </c>
      <c r="Q681" s="112" t="s">
        <v>1</v>
      </c>
      <c r="R681" s="113" t="s">
        <v>4</v>
      </c>
      <c r="S681" s="113"/>
      <c r="T681" s="110" t="s">
        <v>393</v>
      </c>
      <c r="U681" s="110"/>
      <c r="V681" s="110"/>
      <c r="W681" s="110"/>
      <c r="X681" s="110"/>
      <c r="Y681" s="114">
        <v>42005</v>
      </c>
      <c r="Z681" s="110"/>
      <c r="AA681" s="110"/>
      <c r="AB681" s="110"/>
      <c r="AC681" s="115" t="s">
        <v>1554</v>
      </c>
    </row>
    <row r="682" spans="2:29" ht="15" customHeight="1">
      <c r="B682" s="109"/>
      <c r="C682" s="110"/>
      <c r="D682" s="110"/>
      <c r="E682" s="110"/>
      <c r="F682" s="110"/>
      <c r="G682" s="110" t="s">
        <v>1553</v>
      </c>
      <c r="H682" s="110" t="s">
        <v>14</v>
      </c>
      <c r="I682" s="111" t="s">
        <v>83</v>
      </c>
      <c r="J682" s="110" t="s">
        <v>9</v>
      </c>
      <c r="K682" s="110" t="s">
        <v>10</v>
      </c>
      <c r="L682" s="110" t="s">
        <v>10</v>
      </c>
      <c r="M682" s="110" t="s">
        <v>11</v>
      </c>
      <c r="N682" s="9">
        <v>329</v>
      </c>
      <c r="O682" s="9">
        <v>0</v>
      </c>
      <c r="P682" s="9">
        <f t="shared" si="16"/>
        <v>329</v>
      </c>
      <c r="Q682" s="112" t="s">
        <v>1</v>
      </c>
      <c r="R682" s="113" t="s">
        <v>4</v>
      </c>
      <c r="S682" s="113"/>
      <c r="T682" s="110" t="s">
        <v>394</v>
      </c>
      <c r="U682" s="110"/>
      <c r="V682" s="110"/>
      <c r="W682" s="110"/>
      <c r="X682" s="110"/>
      <c r="Y682" s="114">
        <v>42005</v>
      </c>
      <c r="Z682" s="110"/>
      <c r="AA682" s="110"/>
      <c r="AB682" s="110"/>
      <c r="AC682" s="115" t="s">
        <v>1554</v>
      </c>
    </row>
    <row r="683" spans="2:29" ht="15" customHeight="1">
      <c r="B683" s="109"/>
      <c r="C683" s="110"/>
      <c r="D683" s="110"/>
      <c r="E683" s="110"/>
      <c r="F683" s="110"/>
      <c r="G683" s="110" t="s">
        <v>1553</v>
      </c>
      <c r="H683" s="110" t="s">
        <v>14</v>
      </c>
      <c r="I683" s="111" t="s">
        <v>83</v>
      </c>
      <c r="J683" s="110" t="s">
        <v>9</v>
      </c>
      <c r="K683" s="110" t="s">
        <v>10</v>
      </c>
      <c r="L683" s="110" t="s">
        <v>10</v>
      </c>
      <c r="M683" s="110" t="s">
        <v>11</v>
      </c>
      <c r="N683" s="9">
        <v>649</v>
      </c>
      <c r="O683" s="9">
        <v>0</v>
      </c>
      <c r="P683" s="9">
        <f t="shared" si="16"/>
        <v>649</v>
      </c>
      <c r="Q683" s="112" t="s">
        <v>1</v>
      </c>
      <c r="R683" s="113" t="s">
        <v>4</v>
      </c>
      <c r="S683" s="113"/>
      <c r="T683" s="110" t="s">
        <v>395</v>
      </c>
      <c r="U683" s="110"/>
      <c r="V683" s="110"/>
      <c r="W683" s="110"/>
      <c r="X683" s="110"/>
      <c r="Y683" s="114">
        <v>42005</v>
      </c>
      <c r="Z683" s="110"/>
      <c r="AA683" s="110"/>
      <c r="AB683" s="110"/>
      <c r="AC683" s="115" t="s">
        <v>1554</v>
      </c>
    </row>
    <row r="684" spans="2:29" ht="15" customHeight="1">
      <c r="B684" s="109"/>
      <c r="C684" s="110"/>
      <c r="D684" s="110"/>
      <c r="E684" s="110"/>
      <c r="F684" s="110"/>
      <c r="G684" s="110" t="s">
        <v>1553</v>
      </c>
      <c r="H684" s="110" t="s">
        <v>14</v>
      </c>
      <c r="I684" s="111" t="s">
        <v>83</v>
      </c>
      <c r="J684" s="110" t="s">
        <v>9</v>
      </c>
      <c r="K684" s="110" t="s">
        <v>10</v>
      </c>
      <c r="L684" s="110" t="s">
        <v>10</v>
      </c>
      <c r="M684" s="110" t="s">
        <v>11</v>
      </c>
      <c r="N684" s="9">
        <v>78.75</v>
      </c>
      <c r="O684" s="9">
        <v>0</v>
      </c>
      <c r="P684" s="9">
        <f t="shared" si="16"/>
        <v>78.75</v>
      </c>
      <c r="Q684" s="112" t="s">
        <v>1</v>
      </c>
      <c r="R684" s="113" t="s">
        <v>4</v>
      </c>
      <c r="S684" s="113"/>
      <c r="T684" s="110" t="s">
        <v>396</v>
      </c>
      <c r="U684" s="110"/>
      <c r="V684" s="110"/>
      <c r="W684" s="110"/>
      <c r="X684" s="110"/>
      <c r="Y684" s="114">
        <v>42005</v>
      </c>
      <c r="Z684" s="110"/>
      <c r="AA684" s="110"/>
      <c r="AB684" s="110"/>
      <c r="AC684" s="115" t="s">
        <v>1554</v>
      </c>
    </row>
    <row r="685" spans="2:29" ht="15" customHeight="1">
      <c r="B685" s="109"/>
      <c r="C685" s="110"/>
      <c r="D685" s="110"/>
      <c r="E685" s="110"/>
      <c r="F685" s="110"/>
      <c r="G685" s="110" t="s">
        <v>1553</v>
      </c>
      <c r="H685" s="110" t="s">
        <v>14</v>
      </c>
      <c r="I685" s="111" t="s">
        <v>83</v>
      </c>
      <c r="J685" s="110" t="s">
        <v>9</v>
      </c>
      <c r="K685" s="110" t="s">
        <v>10</v>
      </c>
      <c r="L685" s="110" t="s">
        <v>10</v>
      </c>
      <c r="M685" s="110" t="s">
        <v>11</v>
      </c>
      <c r="N685" s="9">
        <v>235730.52</v>
      </c>
      <c r="O685" s="9">
        <v>0</v>
      </c>
      <c r="P685" s="9">
        <f t="shared" si="16"/>
        <v>235730.52</v>
      </c>
      <c r="Q685" s="112" t="s">
        <v>1</v>
      </c>
      <c r="R685" s="113" t="s">
        <v>4</v>
      </c>
      <c r="S685" s="113"/>
      <c r="T685" s="110" t="s">
        <v>397</v>
      </c>
      <c r="U685" s="110"/>
      <c r="V685" s="110"/>
      <c r="W685" s="110"/>
      <c r="X685" s="110"/>
      <c r="Y685" s="114">
        <v>42005</v>
      </c>
      <c r="Z685" s="110"/>
      <c r="AA685" s="110"/>
      <c r="AB685" s="110"/>
      <c r="AC685" s="115" t="s">
        <v>1554</v>
      </c>
    </row>
    <row r="686" spans="2:29" ht="15" customHeight="1">
      <c r="B686" s="109"/>
      <c r="C686" s="110"/>
      <c r="D686" s="110"/>
      <c r="E686" s="110"/>
      <c r="F686" s="110"/>
      <c r="G686" s="110" t="s">
        <v>1553</v>
      </c>
      <c r="H686" s="110" t="s">
        <v>14</v>
      </c>
      <c r="I686" s="111" t="s">
        <v>83</v>
      </c>
      <c r="J686" s="110" t="s">
        <v>9</v>
      </c>
      <c r="K686" s="110" t="s">
        <v>10</v>
      </c>
      <c r="L686" s="110" t="s">
        <v>10</v>
      </c>
      <c r="M686" s="110" t="s">
        <v>11</v>
      </c>
      <c r="N686" s="9">
        <v>7539.48</v>
      </c>
      <c r="O686" s="9">
        <v>0</v>
      </c>
      <c r="P686" s="9">
        <f t="shared" si="16"/>
        <v>7539.48</v>
      </c>
      <c r="Q686" s="112" t="s">
        <v>1</v>
      </c>
      <c r="R686" s="113" t="s">
        <v>4</v>
      </c>
      <c r="S686" s="113"/>
      <c r="T686" s="110" t="s">
        <v>398</v>
      </c>
      <c r="U686" s="110"/>
      <c r="V686" s="110"/>
      <c r="W686" s="110"/>
      <c r="X686" s="110"/>
      <c r="Y686" s="114">
        <v>42005</v>
      </c>
      <c r="Z686" s="110"/>
      <c r="AA686" s="110"/>
      <c r="AB686" s="110"/>
      <c r="AC686" s="115" t="s">
        <v>1554</v>
      </c>
    </row>
    <row r="687" spans="2:29" ht="15" customHeight="1">
      <c r="B687" s="109"/>
      <c r="C687" s="110"/>
      <c r="D687" s="110"/>
      <c r="E687" s="110"/>
      <c r="F687" s="110"/>
      <c r="G687" s="110" t="s">
        <v>1553</v>
      </c>
      <c r="H687" s="110" t="s">
        <v>14</v>
      </c>
      <c r="I687" s="111" t="s">
        <v>83</v>
      </c>
      <c r="J687" s="110" t="s">
        <v>9</v>
      </c>
      <c r="K687" s="110" t="s">
        <v>10</v>
      </c>
      <c r="L687" s="110" t="s">
        <v>10</v>
      </c>
      <c r="M687" s="110" t="s">
        <v>11</v>
      </c>
      <c r="N687" s="9">
        <v>26852.560000000001</v>
      </c>
      <c r="O687" s="9">
        <v>0</v>
      </c>
      <c r="P687" s="9">
        <f t="shared" ref="P687:P750" si="17">N687-O687</f>
        <v>26852.560000000001</v>
      </c>
      <c r="Q687" s="112" t="s">
        <v>1</v>
      </c>
      <c r="R687" s="113" t="s">
        <v>4</v>
      </c>
      <c r="S687" s="113"/>
      <c r="T687" s="110" t="s">
        <v>399</v>
      </c>
      <c r="U687" s="110"/>
      <c r="V687" s="110"/>
      <c r="W687" s="110"/>
      <c r="X687" s="110"/>
      <c r="Y687" s="114">
        <v>42005</v>
      </c>
      <c r="Z687" s="110"/>
      <c r="AA687" s="110"/>
      <c r="AB687" s="110"/>
      <c r="AC687" s="115" t="s">
        <v>1554</v>
      </c>
    </row>
    <row r="688" spans="2:29" ht="15" customHeight="1">
      <c r="B688" s="109"/>
      <c r="C688" s="110"/>
      <c r="D688" s="110"/>
      <c r="E688" s="110"/>
      <c r="F688" s="110"/>
      <c r="G688" s="110" t="s">
        <v>1553</v>
      </c>
      <c r="H688" s="110" t="s">
        <v>14</v>
      </c>
      <c r="I688" s="111" t="s">
        <v>83</v>
      </c>
      <c r="J688" s="110" t="s">
        <v>9</v>
      </c>
      <c r="K688" s="110" t="s">
        <v>10</v>
      </c>
      <c r="L688" s="110" t="s">
        <v>10</v>
      </c>
      <c r="M688" s="110" t="s">
        <v>11</v>
      </c>
      <c r="N688" s="9">
        <v>6129.64</v>
      </c>
      <c r="O688" s="9">
        <v>0</v>
      </c>
      <c r="P688" s="9">
        <f t="shared" si="17"/>
        <v>6129.64</v>
      </c>
      <c r="Q688" s="112" t="s">
        <v>1</v>
      </c>
      <c r="R688" s="113" t="s">
        <v>4</v>
      </c>
      <c r="S688" s="113"/>
      <c r="T688" s="110" t="s">
        <v>400</v>
      </c>
      <c r="U688" s="110"/>
      <c r="V688" s="110"/>
      <c r="W688" s="110"/>
      <c r="X688" s="110"/>
      <c r="Y688" s="114">
        <v>42005</v>
      </c>
      <c r="Z688" s="110"/>
      <c r="AA688" s="110"/>
      <c r="AB688" s="110"/>
      <c r="AC688" s="115" t="s">
        <v>1554</v>
      </c>
    </row>
    <row r="689" spans="2:29" ht="15" customHeight="1">
      <c r="B689" s="109"/>
      <c r="C689" s="110"/>
      <c r="D689" s="110"/>
      <c r="E689" s="110"/>
      <c r="F689" s="110"/>
      <c r="G689" s="110" t="s">
        <v>1553</v>
      </c>
      <c r="H689" s="110" t="s">
        <v>14</v>
      </c>
      <c r="I689" s="111" t="s">
        <v>83</v>
      </c>
      <c r="J689" s="110" t="s">
        <v>9</v>
      </c>
      <c r="K689" s="110" t="s">
        <v>10</v>
      </c>
      <c r="L689" s="110" t="s">
        <v>10</v>
      </c>
      <c r="M689" s="110" t="s">
        <v>11</v>
      </c>
      <c r="N689" s="9">
        <v>8814.4500000000007</v>
      </c>
      <c r="O689" s="9">
        <v>0</v>
      </c>
      <c r="P689" s="9">
        <f t="shared" si="17"/>
        <v>8814.4500000000007</v>
      </c>
      <c r="Q689" s="112" t="s">
        <v>1</v>
      </c>
      <c r="R689" s="113" t="s">
        <v>4</v>
      </c>
      <c r="S689" s="113"/>
      <c r="T689" s="110" t="s">
        <v>401</v>
      </c>
      <c r="U689" s="110"/>
      <c r="V689" s="110"/>
      <c r="W689" s="110"/>
      <c r="X689" s="110"/>
      <c r="Y689" s="114">
        <v>42005</v>
      </c>
      <c r="Z689" s="110"/>
      <c r="AA689" s="110"/>
      <c r="AB689" s="110"/>
      <c r="AC689" s="115" t="s">
        <v>1554</v>
      </c>
    </row>
    <row r="690" spans="2:29" ht="15" customHeight="1">
      <c r="B690" s="109"/>
      <c r="C690" s="110"/>
      <c r="D690" s="110"/>
      <c r="E690" s="110"/>
      <c r="F690" s="110"/>
      <c r="G690" s="110" t="s">
        <v>1553</v>
      </c>
      <c r="H690" s="110" t="s">
        <v>14</v>
      </c>
      <c r="I690" s="111" t="s">
        <v>83</v>
      </c>
      <c r="J690" s="110" t="s">
        <v>9</v>
      </c>
      <c r="K690" s="110" t="s">
        <v>10</v>
      </c>
      <c r="L690" s="110" t="s">
        <v>10</v>
      </c>
      <c r="M690" s="110" t="s">
        <v>11</v>
      </c>
      <c r="N690" s="9">
        <v>33316.65</v>
      </c>
      <c r="O690" s="9">
        <v>0</v>
      </c>
      <c r="P690" s="9">
        <f t="shared" si="17"/>
        <v>33316.65</v>
      </c>
      <c r="Q690" s="112" t="s">
        <v>1</v>
      </c>
      <c r="R690" s="113" t="s">
        <v>4</v>
      </c>
      <c r="S690" s="113"/>
      <c r="T690" s="110" t="s">
        <v>402</v>
      </c>
      <c r="U690" s="110"/>
      <c r="V690" s="110"/>
      <c r="W690" s="110"/>
      <c r="X690" s="110"/>
      <c r="Y690" s="114">
        <v>42005</v>
      </c>
      <c r="Z690" s="110"/>
      <c r="AA690" s="110"/>
      <c r="AB690" s="110"/>
      <c r="AC690" s="115" t="s">
        <v>1554</v>
      </c>
    </row>
    <row r="691" spans="2:29" ht="15" customHeight="1">
      <c r="B691" s="109"/>
      <c r="C691" s="110"/>
      <c r="D691" s="110"/>
      <c r="E691" s="110"/>
      <c r="F691" s="110"/>
      <c r="G691" s="110" t="s">
        <v>1553</v>
      </c>
      <c r="H691" s="110" t="s">
        <v>14</v>
      </c>
      <c r="I691" s="111" t="s">
        <v>83</v>
      </c>
      <c r="J691" s="110" t="s">
        <v>9</v>
      </c>
      <c r="K691" s="110" t="s">
        <v>10</v>
      </c>
      <c r="L691" s="110" t="s">
        <v>10</v>
      </c>
      <c r="M691" s="110" t="s">
        <v>11</v>
      </c>
      <c r="N691" s="9">
        <v>4672.72</v>
      </c>
      <c r="O691" s="9">
        <v>0</v>
      </c>
      <c r="P691" s="9">
        <f t="shared" si="17"/>
        <v>4672.72</v>
      </c>
      <c r="Q691" s="112" t="s">
        <v>1</v>
      </c>
      <c r="R691" s="113" t="s">
        <v>4</v>
      </c>
      <c r="S691" s="113"/>
      <c r="T691" s="110" t="s">
        <v>403</v>
      </c>
      <c r="U691" s="110"/>
      <c r="V691" s="110"/>
      <c r="W691" s="110"/>
      <c r="X691" s="110"/>
      <c r="Y691" s="114">
        <v>42005</v>
      </c>
      <c r="Z691" s="110"/>
      <c r="AA691" s="110"/>
      <c r="AB691" s="110"/>
      <c r="AC691" s="115" t="s">
        <v>1554</v>
      </c>
    </row>
    <row r="692" spans="2:29" ht="15" customHeight="1">
      <c r="B692" s="109"/>
      <c r="C692" s="110"/>
      <c r="D692" s="110"/>
      <c r="E692" s="110"/>
      <c r="F692" s="110"/>
      <c r="G692" s="110" t="s">
        <v>1553</v>
      </c>
      <c r="H692" s="110" t="s">
        <v>14</v>
      </c>
      <c r="I692" s="111" t="s">
        <v>83</v>
      </c>
      <c r="J692" s="110" t="s">
        <v>9</v>
      </c>
      <c r="K692" s="110" t="s">
        <v>10</v>
      </c>
      <c r="L692" s="110" t="s">
        <v>10</v>
      </c>
      <c r="M692" s="110" t="s">
        <v>11</v>
      </c>
      <c r="N692" s="9">
        <v>156</v>
      </c>
      <c r="O692" s="9">
        <v>0</v>
      </c>
      <c r="P692" s="9">
        <f t="shared" si="17"/>
        <v>156</v>
      </c>
      <c r="Q692" s="112" t="s">
        <v>1</v>
      </c>
      <c r="R692" s="113" t="s">
        <v>4</v>
      </c>
      <c r="S692" s="113"/>
      <c r="T692" s="110" t="s">
        <v>404</v>
      </c>
      <c r="U692" s="110"/>
      <c r="V692" s="110"/>
      <c r="W692" s="110"/>
      <c r="X692" s="110"/>
      <c r="Y692" s="114">
        <v>42005</v>
      </c>
      <c r="Z692" s="110"/>
      <c r="AA692" s="110"/>
      <c r="AB692" s="110"/>
      <c r="AC692" s="115" t="s">
        <v>1554</v>
      </c>
    </row>
    <row r="693" spans="2:29" ht="15" customHeight="1">
      <c r="B693" s="109"/>
      <c r="C693" s="110"/>
      <c r="D693" s="110"/>
      <c r="E693" s="110"/>
      <c r="F693" s="110"/>
      <c r="G693" s="110" t="s">
        <v>1553</v>
      </c>
      <c r="H693" s="110" t="s">
        <v>14</v>
      </c>
      <c r="I693" s="111" t="s">
        <v>83</v>
      </c>
      <c r="J693" s="110" t="s">
        <v>9</v>
      </c>
      <c r="K693" s="110" t="s">
        <v>10</v>
      </c>
      <c r="L693" s="110" t="s">
        <v>10</v>
      </c>
      <c r="M693" s="110" t="s">
        <v>11</v>
      </c>
      <c r="N693" s="9">
        <v>41060.660000000003</v>
      </c>
      <c r="O693" s="9">
        <v>0</v>
      </c>
      <c r="P693" s="9">
        <f t="shared" si="17"/>
        <v>41060.660000000003</v>
      </c>
      <c r="Q693" s="112" t="s">
        <v>1</v>
      </c>
      <c r="R693" s="113" t="s">
        <v>4</v>
      </c>
      <c r="S693" s="113"/>
      <c r="T693" s="110" t="s">
        <v>405</v>
      </c>
      <c r="U693" s="110"/>
      <c r="V693" s="110"/>
      <c r="W693" s="110"/>
      <c r="X693" s="110"/>
      <c r="Y693" s="114">
        <v>42005</v>
      </c>
      <c r="Z693" s="110"/>
      <c r="AA693" s="110"/>
      <c r="AB693" s="110"/>
      <c r="AC693" s="115" t="s">
        <v>1554</v>
      </c>
    </row>
    <row r="694" spans="2:29" ht="15" customHeight="1">
      <c r="B694" s="109"/>
      <c r="C694" s="110"/>
      <c r="D694" s="110"/>
      <c r="E694" s="110"/>
      <c r="F694" s="110"/>
      <c r="G694" s="110" t="s">
        <v>1553</v>
      </c>
      <c r="H694" s="110" t="s">
        <v>14</v>
      </c>
      <c r="I694" s="111" t="s">
        <v>83</v>
      </c>
      <c r="J694" s="110" t="s">
        <v>9</v>
      </c>
      <c r="K694" s="110" t="s">
        <v>10</v>
      </c>
      <c r="L694" s="110" t="s">
        <v>10</v>
      </c>
      <c r="M694" s="110" t="s">
        <v>11</v>
      </c>
      <c r="N694" s="9">
        <v>209.5</v>
      </c>
      <c r="O694" s="9">
        <v>0</v>
      </c>
      <c r="P694" s="9">
        <f t="shared" si="17"/>
        <v>209.5</v>
      </c>
      <c r="Q694" s="112" t="s">
        <v>1</v>
      </c>
      <c r="R694" s="113" t="s">
        <v>4</v>
      </c>
      <c r="S694" s="113"/>
      <c r="T694" s="110" t="s">
        <v>406</v>
      </c>
      <c r="U694" s="110"/>
      <c r="V694" s="110"/>
      <c r="W694" s="110"/>
      <c r="X694" s="110"/>
      <c r="Y694" s="114">
        <v>42005</v>
      </c>
      <c r="Z694" s="110"/>
      <c r="AA694" s="110"/>
      <c r="AB694" s="110"/>
      <c r="AC694" s="115" t="s">
        <v>1554</v>
      </c>
    </row>
    <row r="695" spans="2:29" ht="15" customHeight="1">
      <c r="B695" s="109"/>
      <c r="C695" s="110"/>
      <c r="D695" s="110"/>
      <c r="E695" s="110"/>
      <c r="F695" s="110"/>
      <c r="G695" s="110" t="s">
        <v>1553</v>
      </c>
      <c r="H695" s="110" t="s">
        <v>14</v>
      </c>
      <c r="I695" s="111" t="s">
        <v>83</v>
      </c>
      <c r="J695" s="110" t="s">
        <v>9</v>
      </c>
      <c r="K695" s="110" t="s">
        <v>10</v>
      </c>
      <c r="L695" s="110" t="s">
        <v>10</v>
      </c>
      <c r="M695" s="110" t="s">
        <v>11</v>
      </c>
      <c r="N695" s="9">
        <v>-5721.43</v>
      </c>
      <c r="O695" s="9">
        <v>0</v>
      </c>
      <c r="P695" s="9">
        <f t="shared" si="17"/>
        <v>-5721.43</v>
      </c>
      <c r="Q695" s="112" t="s">
        <v>1</v>
      </c>
      <c r="R695" s="113" t="s">
        <v>4</v>
      </c>
      <c r="S695" s="113"/>
      <c r="T695" s="110" t="s">
        <v>407</v>
      </c>
      <c r="U695" s="110"/>
      <c r="V695" s="110"/>
      <c r="W695" s="110"/>
      <c r="X695" s="110"/>
      <c r="Y695" s="114">
        <v>42005</v>
      </c>
      <c r="Z695" s="110"/>
      <c r="AA695" s="110"/>
      <c r="AB695" s="110"/>
      <c r="AC695" s="115" t="s">
        <v>1554</v>
      </c>
    </row>
    <row r="696" spans="2:29" ht="15" customHeight="1">
      <c r="B696" s="109"/>
      <c r="C696" s="110"/>
      <c r="D696" s="110"/>
      <c r="E696" s="110"/>
      <c r="F696" s="110"/>
      <c r="G696" s="110" t="s">
        <v>1553</v>
      </c>
      <c r="H696" s="110" t="s">
        <v>14</v>
      </c>
      <c r="I696" s="111" t="s">
        <v>83</v>
      </c>
      <c r="J696" s="110" t="s">
        <v>9</v>
      </c>
      <c r="K696" s="110" t="s">
        <v>10</v>
      </c>
      <c r="L696" s="110" t="s">
        <v>10</v>
      </c>
      <c r="M696" s="110" t="s">
        <v>11</v>
      </c>
      <c r="N696" s="9">
        <v>55907.81</v>
      </c>
      <c r="O696" s="9">
        <v>0</v>
      </c>
      <c r="P696" s="9">
        <f t="shared" si="17"/>
        <v>55907.81</v>
      </c>
      <c r="Q696" s="112" t="s">
        <v>1</v>
      </c>
      <c r="R696" s="113" t="s">
        <v>4</v>
      </c>
      <c r="S696" s="113"/>
      <c r="T696" s="110" t="s">
        <v>408</v>
      </c>
      <c r="U696" s="110"/>
      <c r="V696" s="110"/>
      <c r="W696" s="110"/>
      <c r="X696" s="110"/>
      <c r="Y696" s="114">
        <v>42005</v>
      </c>
      <c r="Z696" s="110"/>
      <c r="AA696" s="110"/>
      <c r="AB696" s="110"/>
      <c r="AC696" s="115" t="s">
        <v>1554</v>
      </c>
    </row>
    <row r="697" spans="2:29" ht="15" customHeight="1">
      <c r="B697" s="109"/>
      <c r="C697" s="110"/>
      <c r="D697" s="110"/>
      <c r="E697" s="110"/>
      <c r="F697" s="110"/>
      <c r="G697" s="110" t="s">
        <v>1553</v>
      </c>
      <c r="H697" s="110" t="s">
        <v>14</v>
      </c>
      <c r="I697" s="111" t="s">
        <v>83</v>
      </c>
      <c r="J697" s="110" t="s">
        <v>9</v>
      </c>
      <c r="K697" s="110" t="s">
        <v>10</v>
      </c>
      <c r="L697" s="110" t="s">
        <v>10</v>
      </c>
      <c r="M697" s="110" t="s">
        <v>11</v>
      </c>
      <c r="N697" s="9">
        <v>23200.94</v>
      </c>
      <c r="O697" s="9">
        <v>0</v>
      </c>
      <c r="P697" s="9">
        <f t="shared" si="17"/>
        <v>23200.94</v>
      </c>
      <c r="Q697" s="112" t="s">
        <v>1</v>
      </c>
      <c r="R697" s="113" t="s">
        <v>4</v>
      </c>
      <c r="S697" s="113"/>
      <c r="T697" s="110" t="s">
        <v>409</v>
      </c>
      <c r="U697" s="110"/>
      <c r="V697" s="110"/>
      <c r="W697" s="110"/>
      <c r="X697" s="110"/>
      <c r="Y697" s="114">
        <v>42005</v>
      </c>
      <c r="Z697" s="110"/>
      <c r="AA697" s="110"/>
      <c r="AB697" s="110"/>
      <c r="AC697" s="115" t="s">
        <v>1554</v>
      </c>
    </row>
    <row r="698" spans="2:29" ht="15" customHeight="1">
      <c r="B698" s="109"/>
      <c r="C698" s="110"/>
      <c r="D698" s="110"/>
      <c r="E698" s="110"/>
      <c r="F698" s="110"/>
      <c r="G698" s="110" t="s">
        <v>1553</v>
      </c>
      <c r="H698" s="110" t="s">
        <v>14</v>
      </c>
      <c r="I698" s="111" t="s">
        <v>83</v>
      </c>
      <c r="J698" s="110" t="s">
        <v>9</v>
      </c>
      <c r="K698" s="110" t="s">
        <v>10</v>
      </c>
      <c r="L698" s="110" t="s">
        <v>10</v>
      </c>
      <c r="M698" s="110" t="s">
        <v>11</v>
      </c>
      <c r="N698" s="9">
        <v>13918.74</v>
      </c>
      <c r="O698" s="9">
        <v>0</v>
      </c>
      <c r="P698" s="9">
        <f t="shared" si="17"/>
        <v>13918.74</v>
      </c>
      <c r="Q698" s="112" t="s">
        <v>1</v>
      </c>
      <c r="R698" s="113" t="s">
        <v>4</v>
      </c>
      <c r="S698" s="113"/>
      <c r="T698" s="110" t="s">
        <v>410</v>
      </c>
      <c r="U698" s="110"/>
      <c r="V698" s="110"/>
      <c r="W698" s="110"/>
      <c r="X698" s="110"/>
      <c r="Y698" s="114">
        <v>42005</v>
      </c>
      <c r="Z698" s="110"/>
      <c r="AA698" s="110"/>
      <c r="AB698" s="110"/>
      <c r="AC698" s="115" t="s">
        <v>1554</v>
      </c>
    </row>
    <row r="699" spans="2:29" ht="15" customHeight="1">
      <c r="B699" s="109"/>
      <c r="C699" s="110"/>
      <c r="D699" s="110"/>
      <c r="E699" s="110"/>
      <c r="F699" s="110"/>
      <c r="G699" s="110" t="s">
        <v>1553</v>
      </c>
      <c r="H699" s="110" t="s">
        <v>14</v>
      </c>
      <c r="I699" s="111" t="s">
        <v>83</v>
      </c>
      <c r="J699" s="110" t="s">
        <v>9</v>
      </c>
      <c r="K699" s="110" t="s">
        <v>10</v>
      </c>
      <c r="L699" s="110" t="s">
        <v>10</v>
      </c>
      <c r="M699" s="110" t="s">
        <v>11</v>
      </c>
      <c r="N699" s="9">
        <v>19028.810000000001</v>
      </c>
      <c r="O699" s="9">
        <v>0</v>
      </c>
      <c r="P699" s="9">
        <f t="shared" si="17"/>
        <v>19028.810000000001</v>
      </c>
      <c r="Q699" s="112" t="s">
        <v>1</v>
      </c>
      <c r="R699" s="113" t="s">
        <v>4</v>
      </c>
      <c r="S699" s="113"/>
      <c r="T699" s="110" t="s">
        <v>411</v>
      </c>
      <c r="U699" s="110"/>
      <c r="V699" s="110"/>
      <c r="W699" s="110"/>
      <c r="X699" s="110"/>
      <c r="Y699" s="114">
        <v>42005</v>
      </c>
      <c r="Z699" s="110"/>
      <c r="AA699" s="110"/>
      <c r="AB699" s="110"/>
      <c r="AC699" s="115" t="s">
        <v>1554</v>
      </c>
    </row>
    <row r="700" spans="2:29" ht="15" customHeight="1">
      <c r="B700" s="109"/>
      <c r="C700" s="110"/>
      <c r="D700" s="110"/>
      <c r="E700" s="110"/>
      <c r="F700" s="110"/>
      <c r="G700" s="110" t="s">
        <v>1553</v>
      </c>
      <c r="H700" s="110" t="s">
        <v>14</v>
      </c>
      <c r="I700" s="111" t="s">
        <v>83</v>
      </c>
      <c r="J700" s="110" t="s">
        <v>9</v>
      </c>
      <c r="K700" s="110" t="s">
        <v>10</v>
      </c>
      <c r="L700" s="110" t="s">
        <v>10</v>
      </c>
      <c r="M700" s="110" t="s">
        <v>11</v>
      </c>
      <c r="N700" s="9">
        <v>15940.76</v>
      </c>
      <c r="O700" s="9">
        <v>0</v>
      </c>
      <c r="P700" s="9">
        <f t="shared" si="17"/>
        <v>15940.76</v>
      </c>
      <c r="Q700" s="112" t="s">
        <v>1</v>
      </c>
      <c r="R700" s="113" t="s">
        <v>4</v>
      </c>
      <c r="S700" s="113"/>
      <c r="T700" s="110" t="s">
        <v>412</v>
      </c>
      <c r="U700" s="110"/>
      <c r="V700" s="110"/>
      <c r="W700" s="110"/>
      <c r="X700" s="110"/>
      <c r="Y700" s="114">
        <v>42005</v>
      </c>
      <c r="Z700" s="110"/>
      <c r="AA700" s="110"/>
      <c r="AB700" s="110"/>
      <c r="AC700" s="115" t="s">
        <v>1554</v>
      </c>
    </row>
    <row r="701" spans="2:29" ht="15" customHeight="1">
      <c r="B701" s="109"/>
      <c r="C701" s="110"/>
      <c r="D701" s="110"/>
      <c r="E701" s="110"/>
      <c r="F701" s="110"/>
      <c r="G701" s="110" t="s">
        <v>1553</v>
      </c>
      <c r="H701" s="110" t="s">
        <v>14</v>
      </c>
      <c r="I701" s="111" t="s">
        <v>83</v>
      </c>
      <c r="J701" s="110" t="s">
        <v>9</v>
      </c>
      <c r="K701" s="110" t="s">
        <v>10</v>
      </c>
      <c r="L701" s="110" t="s">
        <v>10</v>
      </c>
      <c r="M701" s="110" t="s">
        <v>11</v>
      </c>
      <c r="N701" s="9">
        <v>11739.98</v>
      </c>
      <c r="O701" s="9">
        <v>0</v>
      </c>
      <c r="P701" s="9">
        <f t="shared" si="17"/>
        <v>11739.98</v>
      </c>
      <c r="Q701" s="112" t="s">
        <v>1</v>
      </c>
      <c r="R701" s="113" t="s">
        <v>4</v>
      </c>
      <c r="S701" s="113"/>
      <c r="T701" s="110" t="s">
        <v>413</v>
      </c>
      <c r="U701" s="110"/>
      <c r="V701" s="110"/>
      <c r="W701" s="110"/>
      <c r="X701" s="110"/>
      <c r="Y701" s="114">
        <v>42005</v>
      </c>
      <c r="Z701" s="110"/>
      <c r="AA701" s="110"/>
      <c r="AB701" s="110"/>
      <c r="AC701" s="115" t="s">
        <v>1554</v>
      </c>
    </row>
    <row r="702" spans="2:29" ht="15" customHeight="1">
      <c r="B702" s="109"/>
      <c r="C702" s="110"/>
      <c r="D702" s="110"/>
      <c r="E702" s="110"/>
      <c r="F702" s="110"/>
      <c r="G702" s="110" t="s">
        <v>1553</v>
      </c>
      <c r="H702" s="110" t="s">
        <v>14</v>
      </c>
      <c r="I702" s="111" t="s">
        <v>83</v>
      </c>
      <c r="J702" s="110" t="s">
        <v>9</v>
      </c>
      <c r="K702" s="110" t="s">
        <v>10</v>
      </c>
      <c r="L702" s="110" t="s">
        <v>10</v>
      </c>
      <c r="M702" s="110" t="s">
        <v>11</v>
      </c>
      <c r="N702" s="9">
        <v>122.11</v>
      </c>
      <c r="O702" s="9">
        <v>0</v>
      </c>
      <c r="P702" s="9">
        <f t="shared" si="17"/>
        <v>122.11</v>
      </c>
      <c r="Q702" s="112" t="s">
        <v>1</v>
      </c>
      <c r="R702" s="113" t="s">
        <v>4</v>
      </c>
      <c r="S702" s="113"/>
      <c r="T702" s="110" t="s">
        <v>414</v>
      </c>
      <c r="U702" s="110"/>
      <c r="V702" s="110"/>
      <c r="W702" s="110"/>
      <c r="X702" s="110"/>
      <c r="Y702" s="114">
        <v>42005</v>
      </c>
      <c r="Z702" s="110"/>
      <c r="AA702" s="110"/>
      <c r="AB702" s="110"/>
      <c r="AC702" s="115" t="s">
        <v>1554</v>
      </c>
    </row>
    <row r="703" spans="2:29" ht="15" customHeight="1">
      <c r="B703" s="109"/>
      <c r="C703" s="110"/>
      <c r="D703" s="110"/>
      <c r="E703" s="110"/>
      <c r="F703" s="110"/>
      <c r="G703" s="110" t="s">
        <v>1553</v>
      </c>
      <c r="H703" s="110" t="s">
        <v>14</v>
      </c>
      <c r="I703" s="111" t="s">
        <v>83</v>
      </c>
      <c r="J703" s="110" t="s">
        <v>9</v>
      </c>
      <c r="K703" s="110" t="s">
        <v>10</v>
      </c>
      <c r="L703" s="110" t="s">
        <v>10</v>
      </c>
      <c r="M703" s="110" t="s">
        <v>11</v>
      </c>
      <c r="N703" s="9">
        <v>5369.1</v>
      </c>
      <c r="O703" s="9">
        <v>0</v>
      </c>
      <c r="P703" s="9">
        <f t="shared" si="17"/>
        <v>5369.1</v>
      </c>
      <c r="Q703" s="112" t="s">
        <v>1</v>
      </c>
      <c r="R703" s="113" t="s">
        <v>4</v>
      </c>
      <c r="S703" s="113"/>
      <c r="T703" s="110" t="s">
        <v>415</v>
      </c>
      <c r="U703" s="110"/>
      <c r="V703" s="110"/>
      <c r="W703" s="110"/>
      <c r="X703" s="110"/>
      <c r="Y703" s="114">
        <v>42005</v>
      </c>
      <c r="Z703" s="110"/>
      <c r="AA703" s="110"/>
      <c r="AB703" s="110"/>
      <c r="AC703" s="115" t="s">
        <v>1554</v>
      </c>
    </row>
    <row r="704" spans="2:29" ht="15" customHeight="1">
      <c r="B704" s="109"/>
      <c r="C704" s="110"/>
      <c r="D704" s="110"/>
      <c r="E704" s="110"/>
      <c r="F704" s="110"/>
      <c r="G704" s="110" t="s">
        <v>1553</v>
      </c>
      <c r="H704" s="110" t="s">
        <v>14</v>
      </c>
      <c r="I704" s="111" t="s">
        <v>83</v>
      </c>
      <c r="J704" s="110" t="s">
        <v>9</v>
      </c>
      <c r="K704" s="110" t="s">
        <v>10</v>
      </c>
      <c r="L704" s="110" t="s">
        <v>10</v>
      </c>
      <c r="M704" s="110" t="s">
        <v>11</v>
      </c>
      <c r="N704" s="9">
        <v>38055.11</v>
      </c>
      <c r="O704" s="9">
        <v>0</v>
      </c>
      <c r="P704" s="9">
        <f t="shared" si="17"/>
        <v>38055.11</v>
      </c>
      <c r="Q704" s="112" t="s">
        <v>1</v>
      </c>
      <c r="R704" s="113" t="s">
        <v>4</v>
      </c>
      <c r="S704" s="113"/>
      <c r="T704" s="110" t="s">
        <v>416</v>
      </c>
      <c r="U704" s="110"/>
      <c r="V704" s="110"/>
      <c r="W704" s="110"/>
      <c r="X704" s="110"/>
      <c r="Y704" s="114">
        <v>42005</v>
      </c>
      <c r="Z704" s="110"/>
      <c r="AA704" s="110"/>
      <c r="AB704" s="110"/>
      <c r="AC704" s="115" t="s">
        <v>1554</v>
      </c>
    </row>
    <row r="705" spans="2:29" ht="15" customHeight="1">
      <c r="B705" s="109"/>
      <c r="C705" s="110"/>
      <c r="D705" s="110"/>
      <c r="E705" s="110"/>
      <c r="F705" s="110"/>
      <c r="G705" s="110" t="s">
        <v>1553</v>
      </c>
      <c r="H705" s="110" t="s">
        <v>14</v>
      </c>
      <c r="I705" s="111" t="s">
        <v>83</v>
      </c>
      <c r="J705" s="110" t="s">
        <v>9</v>
      </c>
      <c r="K705" s="110" t="s">
        <v>10</v>
      </c>
      <c r="L705" s="110" t="s">
        <v>10</v>
      </c>
      <c r="M705" s="110" t="s">
        <v>11</v>
      </c>
      <c r="N705" s="9">
        <v>45249.120000000003</v>
      </c>
      <c r="O705" s="9">
        <v>0</v>
      </c>
      <c r="P705" s="9">
        <f t="shared" si="17"/>
        <v>45249.120000000003</v>
      </c>
      <c r="Q705" s="112" t="s">
        <v>1</v>
      </c>
      <c r="R705" s="113" t="s">
        <v>4</v>
      </c>
      <c r="S705" s="113"/>
      <c r="T705" s="110" t="s">
        <v>417</v>
      </c>
      <c r="U705" s="110"/>
      <c r="V705" s="110"/>
      <c r="W705" s="110"/>
      <c r="X705" s="110"/>
      <c r="Y705" s="114">
        <v>42005</v>
      </c>
      <c r="Z705" s="110"/>
      <c r="AA705" s="110"/>
      <c r="AB705" s="110"/>
      <c r="AC705" s="115" t="s">
        <v>1554</v>
      </c>
    </row>
    <row r="706" spans="2:29" ht="15" customHeight="1">
      <c r="B706" s="109"/>
      <c r="C706" s="110"/>
      <c r="D706" s="110"/>
      <c r="E706" s="110"/>
      <c r="F706" s="110"/>
      <c r="G706" s="110" t="s">
        <v>1553</v>
      </c>
      <c r="H706" s="110" t="s">
        <v>14</v>
      </c>
      <c r="I706" s="111" t="s">
        <v>83</v>
      </c>
      <c r="J706" s="110" t="s">
        <v>9</v>
      </c>
      <c r="K706" s="110" t="s">
        <v>10</v>
      </c>
      <c r="L706" s="110" t="s">
        <v>10</v>
      </c>
      <c r="M706" s="110" t="s">
        <v>11</v>
      </c>
      <c r="N706" s="9">
        <v>29675.23</v>
      </c>
      <c r="O706" s="9">
        <v>0</v>
      </c>
      <c r="P706" s="9">
        <f t="shared" si="17"/>
        <v>29675.23</v>
      </c>
      <c r="Q706" s="112" t="s">
        <v>1</v>
      </c>
      <c r="R706" s="113" t="s">
        <v>4</v>
      </c>
      <c r="S706" s="113"/>
      <c r="T706" s="110" t="s">
        <v>418</v>
      </c>
      <c r="U706" s="110"/>
      <c r="V706" s="110"/>
      <c r="W706" s="110"/>
      <c r="X706" s="110"/>
      <c r="Y706" s="114">
        <v>42005</v>
      </c>
      <c r="Z706" s="110"/>
      <c r="AA706" s="110"/>
      <c r="AB706" s="110"/>
      <c r="AC706" s="115" t="s">
        <v>1554</v>
      </c>
    </row>
    <row r="707" spans="2:29" ht="15" customHeight="1">
      <c r="B707" s="109"/>
      <c r="C707" s="110"/>
      <c r="D707" s="110"/>
      <c r="E707" s="110"/>
      <c r="F707" s="110"/>
      <c r="G707" s="110" t="s">
        <v>1553</v>
      </c>
      <c r="H707" s="110" t="s">
        <v>14</v>
      </c>
      <c r="I707" s="111" t="s">
        <v>83</v>
      </c>
      <c r="J707" s="110" t="s">
        <v>9</v>
      </c>
      <c r="K707" s="110" t="s">
        <v>10</v>
      </c>
      <c r="L707" s="110" t="s">
        <v>10</v>
      </c>
      <c r="M707" s="110" t="s">
        <v>11</v>
      </c>
      <c r="N707" s="9">
        <v>59.5</v>
      </c>
      <c r="O707" s="9">
        <v>0</v>
      </c>
      <c r="P707" s="9">
        <f t="shared" si="17"/>
        <v>59.5</v>
      </c>
      <c r="Q707" s="112" t="s">
        <v>1</v>
      </c>
      <c r="R707" s="113" t="s">
        <v>4</v>
      </c>
      <c r="S707" s="113"/>
      <c r="T707" s="110" t="s">
        <v>419</v>
      </c>
      <c r="U707" s="110"/>
      <c r="V707" s="110"/>
      <c r="W707" s="110"/>
      <c r="X707" s="110"/>
      <c r="Y707" s="114">
        <v>42005</v>
      </c>
      <c r="Z707" s="110"/>
      <c r="AA707" s="110"/>
      <c r="AB707" s="110"/>
      <c r="AC707" s="115" t="s">
        <v>1554</v>
      </c>
    </row>
    <row r="708" spans="2:29" ht="15" customHeight="1">
      <c r="B708" s="109"/>
      <c r="C708" s="110"/>
      <c r="D708" s="110"/>
      <c r="E708" s="110"/>
      <c r="F708" s="110"/>
      <c r="G708" s="110" t="s">
        <v>1553</v>
      </c>
      <c r="H708" s="110" t="s">
        <v>14</v>
      </c>
      <c r="I708" s="111" t="s">
        <v>83</v>
      </c>
      <c r="J708" s="110" t="s">
        <v>9</v>
      </c>
      <c r="K708" s="110" t="s">
        <v>10</v>
      </c>
      <c r="L708" s="110" t="s">
        <v>10</v>
      </c>
      <c r="M708" s="110" t="s">
        <v>11</v>
      </c>
      <c r="N708" s="9">
        <v>780</v>
      </c>
      <c r="O708" s="9">
        <v>0</v>
      </c>
      <c r="P708" s="9">
        <f t="shared" si="17"/>
        <v>780</v>
      </c>
      <c r="Q708" s="112" t="s">
        <v>1</v>
      </c>
      <c r="R708" s="113" t="s">
        <v>4</v>
      </c>
      <c r="S708" s="113"/>
      <c r="T708" s="110" t="s">
        <v>420</v>
      </c>
      <c r="U708" s="110"/>
      <c r="V708" s="110"/>
      <c r="W708" s="110"/>
      <c r="X708" s="110"/>
      <c r="Y708" s="114">
        <v>42005</v>
      </c>
      <c r="Z708" s="110"/>
      <c r="AA708" s="110"/>
      <c r="AB708" s="110"/>
      <c r="AC708" s="115" t="s">
        <v>1554</v>
      </c>
    </row>
    <row r="709" spans="2:29" ht="15" customHeight="1">
      <c r="B709" s="109"/>
      <c r="C709" s="110"/>
      <c r="D709" s="110"/>
      <c r="E709" s="110"/>
      <c r="F709" s="110"/>
      <c r="G709" s="110" t="s">
        <v>1553</v>
      </c>
      <c r="H709" s="110" t="s">
        <v>14</v>
      </c>
      <c r="I709" s="111" t="s">
        <v>83</v>
      </c>
      <c r="J709" s="110" t="s">
        <v>9</v>
      </c>
      <c r="K709" s="110" t="s">
        <v>10</v>
      </c>
      <c r="L709" s="110" t="s">
        <v>10</v>
      </c>
      <c r="M709" s="110" t="s">
        <v>11</v>
      </c>
      <c r="N709" s="9">
        <v>3012</v>
      </c>
      <c r="O709" s="9">
        <v>0</v>
      </c>
      <c r="P709" s="9">
        <f t="shared" si="17"/>
        <v>3012</v>
      </c>
      <c r="Q709" s="112" t="s">
        <v>1</v>
      </c>
      <c r="R709" s="113" t="s">
        <v>4</v>
      </c>
      <c r="S709" s="113"/>
      <c r="T709" s="110" t="s">
        <v>421</v>
      </c>
      <c r="U709" s="110"/>
      <c r="V709" s="110"/>
      <c r="W709" s="110"/>
      <c r="X709" s="110"/>
      <c r="Y709" s="114">
        <v>42005</v>
      </c>
      <c r="Z709" s="110"/>
      <c r="AA709" s="110"/>
      <c r="AB709" s="110"/>
      <c r="AC709" s="115" t="s">
        <v>1554</v>
      </c>
    </row>
    <row r="710" spans="2:29" ht="15" customHeight="1">
      <c r="B710" s="109"/>
      <c r="C710" s="110"/>
      <c r="D710" s="110"/>
      <c r="E710" s="110"/>
      <c r="F710" s="110"/>
      <c r="G710" s="110" t="s">
        <v>1553</v>
      </c>
      <c r="H710" s="110" t="s">
        <v>14</v>
      </c>
      <c r="I710" s="111" t="s">
        <v>83</v>
      </c>
      <c r="J710" s="110" t="s">
        <v>9</v>
      </c>
      <c r="K710" s="110" t="s">
        <v>10</v>
      </c>
      <c r="L710" s="110" t="s">
        <v>10</v>
      </c>
      <c r="M710" s="110" t="s">
        <v>11</v>
      </c>
      <c r="N710" s="9">
        <v>675</v>
      </c>
      <c r="O710" s="9">
        <v>0</v>
      </c>
      <c r="P710" s="9">
        <f t="shared" si="17"/>
        <v>675</v>
      </c>
      <c r="Q710" s="112" t="s">
        <v>1</v>
      </c>
      <c r="R710" s="113" t="s">
        <v>4</v>
      </c>
      <c r="S710" s="113"/>
      <c r="T710" s="110" t="s">
        <v>422</v>
      </c>
      <c r="U710" s="110"/>
      <c r="V710" s="110"/>
      <c r="W710" s="110"/>
      <c r="X710" s="110"/>
      <c r="Y710" s="114">
        <v>42005</v>
      </c>
      <c r="Z710" s="110"/>
      <c r="AA710" s="110"/>
      <c r="AB710" s="110"/>
      <c r="AC710" s="115" t="s">
        <v>1554</v>
      </c>
    </row>
    <row r="711" spans="2:29" ht="15" customHeight="1">
      <c r="B711" s="109"/>
      <c r="C711" s="110"/>
      <c r="D711" s="110"/>
      <c r="E711" s="110"/>
      <c r="F711" s="110"/>
      <c r="G711" s="110" t="s">
        <v>1553</v>
      </c>
      <c r="H711" s="110" t="s">
        <v>14</v>
      </c>
      <c r="I711" s="111" t="s">
        <v>83</v>
      </c>
      <c r="J711" s="110" t="s">
        <v>9</v>
      </c>
      <c r="K711" s="110" t="s">
        <v>10</v>
      </c>
      <c r="L711" s="110" t="s">
        <v>10</v>
      </c>
      <c r="M711" s="110" t="s">
        <v>11</v>
      </c>
      <c r="N711" s="9">
        <v>70180.539999999994</v>
      </c>
      <c r="O711" s="9">
        <v>0</v>
      </c>
      <c r="P711" s="9">
        <f t="shared" si="17"/>
        <v>70180.539999999994</v>
      </c>
      <c r="Q711" s="112" t="s">
        <v>1</v>
      </c>
      <c r="R711" s="113" t="s">
        <v>4</v>
      </c>
      <c r="S711" s="113"/>
      <c r="T711" s="110" t="s">
        <v>423</v>
      </c>
      <c r="U711" s="110"/>
      <c r="V711" s="110"/>
      <c r="W711" s="110"/>
      <c r="X711" s="110"/>
      <c r="Y711" s="114">
        <v>42005</v>
      </c>
      <c r="Z711" s="110"/>
      <c r="AA711" s="110"/>
      <c r="AB711" s="110"/>
      <c r="AC711" s="115" t="s">
        <v>1554</v>
      </c>
    </row>
    <row r="712" spans="2:29" ht="15" customHeight="1">
      <c r="B712" s="109"/>
      <c r="C712" s="110"/>
      <c r="D712" s="110"/>
      <c r="E712" s="110"/>
      <c r="F712" s="110"/>
      <c r="G712" s="110" t="s">
        <v>1553</v>
      </c>
      <c r="H712" s="110" t="s">
        <v>14</v>
      </c>
      <c r="I712" s="111" t="s">
        <v>83</v>
      </c>
      <c r="J712" s="110" t="s">
        <v>9</v>
      </c>
      <c r="K712" s="110" t="s">
        <v>10</v>
      </c>
      <c r="L712" s="110" t="s">
        <v>10</v>
      </c>
      <c r="M712" s="110" t="s">
        <v>11</v>
      </c>
      <c r="N712" s="9">
        <v>140.18</v>
      </c>
      <c r="O712" s="9">
        <v>0</v>
      </c>
      <c r="P712" s="9">
        <f t="shared" si="17"/>
        <v>140.18</v>
      </c>
      <c r="Q712" s="112" t="s">
        <v>1</v>
      </c>
      <c r="R712" s="113" t="s">
        <v>4</v>
      </c>
      <c r="S712" s="113"/>
      <c r="T712" s="110" t="s">
        <v>424</v>
      </c>
      <c r="U712" s="110"/>
      <c r="V712" s="110"/>
      <c r="W712" s="110"/>
      <c r="X712" s="110"/>
      <c r="Y712" s="114">
        <v>42005</v>
      </c>
      <c r="Z712" s="110"/>
      <c r="AA712" s="110"/>
      <c r="AB712" s="110"/>
      <c r="AC712" s="115" t="s">
        <v>1554</v>
      </c>
    </row>
    <row r="713" spans="2:29" ht="15" customHeight="1">
      <c r="B713" s="109"/>
      <c r="C713" s="110"/>
      <c r="D713" s="110"/>
      <c r="E713" s="110"/>
      <c r="F713" s="110"/>
      <c r="G713" s="110" t="s">
        <v>1553</v>
      </c>
      <c r="H713" s="110" t="s">
        <v>14</v>
      </c>
      <c r="I713" s="111" t="s">
        <v>83</v>
      </c>
      <c r="J713" s="110" t="s">
        <v>9</v>
      </c>
      <c r="K713" s="110" t="s">
        <v>10</v>
      </c>
      <c r="L713" s="110" t="s">
        <v>10</v>
      </c>
      <c r="M713" s="110" t="s">
        <v>11</v>
      </c>
      <c r="N713" s="9">
        <v>60178.82</v>
      </c>
      <c r="O713" s="9">
        <v>0</v>
      </c>
      <c r="P713" s="9">
        <f t="shared" si="17"/>
        <v>60178.82</v>
      </c>
      <c r="Q713" s="112" t="s">
        <v>1</v>
      </c>
      <c r="R713" s="113" t="s">
        <v>4</v>
      </c>
      <c r="S713" s="113"/>
      <c r="T713" s="110" t="s">
        <v>425</v>
      </c>
      <c r="U713" s="110"/>
      <c r="V713" s="110"/>
      <c r="W713" s="110"/>
      <c r="X713" s="110"/>
      <c r="Y713" s="114">
        <v>42005</v>
      </c>
      <c r="Z713" s="110"/>
      <c r="AA713" s="110"/>
      <c r="AB713" s="110"/>
      <c r="AC713" s="115" t="s">
        <v>1554</v>
      </c>
    </row>
    <row r="714" spans="2:29" ht="15" customHeight="1">
      <c r="B714" s="109"/>
      <c r="C714" s="110"/>
      <c r="D714" s="110"/>
      <c r="E714" s="110"/>
      <c r="F714" s="110"/>
      <c r="G714" s="110" t="s">
        <v>1553</v>
      </c>
      <c r="H714" s="110" t="s">
        <v>14</v>
      </c>
      <c r="I714" s="111" t="s">
        <v>83</v>
      </c>
      <c r="J714" s="110" t="s">
        <v>9</v>
      </c>
      <c r="K714" s="110" t="s">
        <v>10</v>
      </c>
      <c r="L714" s="110" t="s">
        <v>10</v>
      </c>
      <c r="M714" s="110" t="s">
        <v>11</v>
      </c>
      <c r="N714" s="9">
        <v>6013.98</v>
      </c>
      <c r="O714" s="9">
        <v>0</v>
      </c>
      <c r="P714" s="9">
        <f t="shared" si="17"/>
        <v>6013.98</v>
      </c>
      <c r="Q714" s="112" t="s">
        <v>1</v>
      </c>
      <c r="R714" s="113" t="s">
        <v>4</v>
      </c>
      <c r="S714" s="113"/>
      <c r="T714" s="110" t="s">
        <v>426</v>
      </c>
      <c r="U714" s="110"/>
      <c r="V714" s="110"/>
      <c r="W714" s="110"/>
      <c r="X714" s="110"/>
      <c r="Y714" s="114">
        <v>42005</v>
      </c>
      <c r="Z714" s="110"/>
      <c r="AA714" s="110"/>
      <c r="AB714" s="110"/>
      <c r="AC714" s="115" t="s">
        <v>1554</v>
      </c>
    </row>
    <row r="715" spans="2:29" ht="15" customHeight="1">
      <c r="B715" s="109"/>
      <c r="C715" s="110"/>
      <c r="D715" s="110"/>
      <c r="E715" s="110"/>
      <c r="F715" s="110"/>
      <c r="G715" s="110" t="s">
        <v>1553</v>
      </c>
      <c r="H715" s="110" t="s">
        <v>14</v>
      </c>
      <c r="I715" s="111" t="s">
        <v>83</v>
      </c>
      <c r="J715" s="110" t="s">
        <v>9</v>
      </c>
      <c r="K715" s="110" t="s">
        <v>10</v>
      </c>
      <c r="L715" s="110" t="s">
        <v>10</v>
      </c>
      <c r="M715" s="110" t="s">
        <v>11</v>
      </c>
      <c r="N715" s="9">
        <v>2688.7</v>
      </c>
      <c r="O715" s="9">
        <v>0</v>
      </c>
      <c r="P715" s="9">
        <f t="shared" si="17"/>
        <v>2688.7</v>
      </c>
      <c r="Q715" s="112" t="s">
        <v>1</v>
      </c>
      <c r="R715" s="113" t="s">
        <v>4</v>
      </c>
      <c r="S715" s="113"/>
      <c r="T715" s="110" t="s">
        <v>427</v>
      </c>
      <c r="U715" s="110"/>
      <c r="V715" s="110"/>
      <c r="W715" s="110"/>
      <c r="X715" s="110"/>
      <c r="Y715" s="114">
        <v>42005</v>
      </c>
      <c r="Z715" s="110"/>
      <c r="AA715" s="110"/>
      <c r="AB715" s="110"/>
      <c r="AC715" s="115" t="s">
        <v>1554</v>
      </c>
    </row>
    <row r="716" spans="2:29" ht="15" customHeight="1">
      <c r="B716" s="109"/>
      <c r="C716" s="110"/>
      <c r="D716" s="110"/>
      <c r="E716" s="110"/>
      <c r="F716" s="110"/>
      <c r="G716" s="110" t="s">
        <v>1553</v>
      </c>
      <c r="H716" s="110" t="s">
        <v>14</v>
      </c>
      <c r="I716" s="111" t="s">
        <v>83</v>
      </c>
      <c r="J716" s="110" t="s">
        <v>9</v>
      </c>
      <c r="K716" s="110" t="s">
        <v>10</v>
      </c>
      <c r="L716" s="110" t="s">
        <v>10</v>
      </c>
      <c r="M716" s="110" t="s">
        <v>11</v>
      </c>
      <c r="N716" s="9">
        <v>2299</v>
      </c>
      <c r="O716" s="9">
        <v>0</v>
      </c>
      <c r="P716" s="9">
        <f t="shared" si="17"/>
        <v>2299</v>
      </c>
      <c r="Q716" s="112" t="s">
        <v>1</v>
      </c>
      <c r="R716" s="113" t="s">
        <v>4</v>
      </c>
      <c r="S716" s="113"/>
      <c r="T716" s="110" t="s">
        <v>428</v>
      </c>
      <c r="U716" s="110"/>
      <c r="V716" s="110"/>
      <c r="W716" s="110"/>
      <c r="X716" s="110"/>
      <c r="Y716" s="114">
        <v>42005</v>
      </c>
      <c r="Z716" s="110"/>
      <c r="AA716" s="110"/>
      <c r="AB716" s="110"/>
      <c r="AC716" s="115" t="s">
        <v>1554</v>
      </c>
    </row>
    <row r="717" spans="2:29" ht="15" customHeight="1">
      <c r="B717" s="109"/>
      <c r="C717" s="110"/>
      <c r="D717" s="110"/>
      <c r="E717" s="110"/>
      <c r="F717" s="110"/>
      <c r="G717" s="110" t="s">
        <v>1553</v>
      </c>
      <c r="H717" s="110" t="s">
        <v>14</v>
      </c>
      <c r="I717" s="111" t="s">
        <v>83</v>
      </c>
      <c r="J717" s="110" t="s">
        <v>9</v>
      </c>
      <c r="K717" s="110" t="s">
        <v>10</v>
      </c>
      <c r="L717" s="110" t="s">
        <v>10</v>
      </c>
      <c r="M717" s="110" t="s">
        <v>11</v>
      </c>
      <c r="N717" s="9">
        <v>86235.19</v>
      </c>
      <c r="O717" s="9">
        <v>0</v>
      </c>
      <c r="P717" s="9">
        <f t="shared" si="17"/>
        <v>86235.19</v>
      </c>
      <c r="Q717" s="112" t="s">
        <v>1</v>
      </c>
      <c r="R717" s="113" t="s">
        <v>4</v>
      </c>
      <c r="S717" s="113"/>
      <c r="T717" s="110" t="s">
        <v>429</v>
      </c>
      <c r="U717" s="110"/>
      <c r="V717" s="110"/>
      <c r="W717" s="110"/>
      <c r="X717" s="110"/>
      <c r="Y717" s="114">
        <v>42005</v>
      </c>
      <c r="Z717" s="110"/>
      <c r="AA717" s="110"/>
      <c r="AB717" s="110"/>
      <c r="AC717" s="115" t="s">
        <v>1554</v>
      </c>
    </row>
    <row r="718" spans="2:29" ht="15" customHeight="1">
      <c r="B718" s="109"/>
      <c r="C718" s="110"/>
      <c r="D718" s="110"/>
      <c r="E718" s="110"/>
      <c r="F718" s="110"/>
      <c r="G718" s="110" t="s">
        <v>1553</v>
      </c>
      <c r="H718" s="110" t="s">
        <v>14</v>
      </c>
      <c r="I718" s="111" t="s">
        <v>83</v>
      </c>
      <c r="J718" s="110" t="s">
        <v>9</v>
      </c>
      <c r="K718" s="110" t="s">
        <v>10</v>
      </c>
      <c r="L718" s="110" t="s">
        <v>10</v>
      </c>
      <c r="M718" s="110" t="s">
        <v>11</v>
      </c>
      <c r="N718" s="9">
        <v>9320.11</v>
      </c>
      <c r="O718" s="9">
        <v>0</v>
      </c>
      <c r="P718" s="9">
        <f t="shared" si="17"/>
        <v>9320.11</v>
      </c>
      <c r="Q718" s="112" t="s">
        <v>1</v>
      </c>
      <c r="R718" s="113" t="s">
        <v>4</v>
      </c>
      <c r="S718" s="113"/>
      <c r="T718" s="110" t="s">
        <v>430</v>
      </c>
      <c r="U718" s="110"/>
      <c r="V718" s="110"/>
      <c r="W718" s="110"/>
      <c r="X718" s="110"/>
      <c r="Y718" s="114">
        <v>42005</v>
      </c>
      <c r="Z718" s="110"/>
      <c r="AA718" s="110"/>
      <c r="AB718" s="110"/>
      <c r="AC718" s="115" t="s">
        <v>1554</v>
      </c>
    </row>
    <row r="719" spans="2:29" ht="15" customHeight="1">
      <c r="B719" s="109"/>
      <c r="C719" s="110"/>
      <c r="D719" s="110"/>
      <c r="E719" s="110"/>
      <c r="F719" s="110"/>
      <c r="G719" s="110" t="s">
        <v>1553</v>
      </c>
      <c r="H719" s="110" t="s">
        <v>14</v>
      </c>
      <c r="I719" s="111" t="s">
        <v>83</v>
      </c>
      <c r="J719" s="110" t="s">
        <v>9</v>
      </c>
      <c r="K719" s="110" t="s">
        <v>10</v>
      </c>
      <c r="L719" s="110" t="s">
        <v>10</v>
      </c>
      <c r="M719" s="110" t="s">
        <v>11</v>
      </c>
      <c r="N719" s="9">
        <v>174</v>
      </c>
      <c r="O719" s="9">
        <v>0</v>
      </c>
      <c r="P719" s="9">
        <f t="shared" si="17"/>
        <v>174</v>
      </c>
      <c r="Q719" s="112" t="s">
        <v>1</v>
      </c>
      <c r="R719" s="113" t="s">
        <v>4</v>
      </c>
      <c r="S719" s="113"/>
      <c r="T719" s="110" t="s">
        <v>431</v>
      </c>
      <c r="U719" s="110"/>
      <c r="V719" s="110"/>
      <c r="W719" s="110"/>
      <c r="X719" s="110"/>
      <c r="Y719" s="114">
        <v>42005</v>
      </c>
      <c r="Z719" s="110"/>
      <c r="AA719" s="110"/>
      <c r="AB719" s="110"/>
      <c r="AC719" s="115" t="s">
        <v>1554</v>
      </c>
    </row>
    <row r="720" spans="2:29" ht="15" customHeight="1">
      <c r="B720" s="109"/>
      <c r="C720" s="110"/>
      <c r="D720" s="110"/>
      <c r="E720" s="110"/>
      <c r="F720" s="110"/>
      <c r="G720" s="110" t="s">
        <v>1553</v>
      </c>
      <c r="H720" s="110" t="s">
        <v>14</v>
      </c>
      <c r="I720" s="111" t="s">
        <v>83</v>
      </c>
      <c r="J720" s="110" t="s">
        <v>9</v>
      </c>
      <c r="K720" s="110" t="s">
        <v>10</v>
      </c>
      <c r="L720" s="110" t="s">
        <v>10</v>
      </c>
      <c r="M720" s="110" t="s">
        <v>11</v>
      </c>
      <c r="N720" s="9">
        <v>6901.04</v>
      </c>
      <c r="O720" s="9">
        <v>0</v>
      </c>
      <c r="P720" s="9">
        <f t="shared" si="17"/>
        <v>6901.04</v>
      </c>
      <c r="Q720" s="112" t="s">
        <v>1</v>
      </c>
      <c r="R720" s="113" t="s">
        <v>4</v>
      </c>
      <c r="S720" s="113"/>
      <c r="T720" s="110" t="s">
        <v>432</v>
      </c>
      <c r="U720" s="110"/>
      <c r="V720" s="110"/>
      <c r="W720" s="110"/>
      <c r="X720" s="110"/>
      <c r="Y720" s="114">
        <v>42005</v>
      </c>
      <c r="Z720" s="110"/>
      <c r="AA720" s="110"/>
      <c r="AB720" s="110"/>
      <c r="AC720" s="115" t="s">
        <v>1554</v>
      </c>
    </row>
    <row r="721" spans="2:29" ht="15" customHeight="1">
      <c r="B721" s="109"/>
      <c r="C721" s="110"/>
      <c r="D721" s="110"/>
      <c r="E721" s="110"/>
      <c r="F721" s="110"/>
      <c r="G721" s="110" t="s">
        <v>1553</v>
      </c>
      <c r="H721" s="110" t="s">
        <v>14</v>
      </c>
      <c r="I721" s="111" t="s">
        <v>83</v>
      </c>
      <c r="J721" s="110" t="s">
        <v>9</v>
      </c>
      <c r="K721" s="110" t="s">
        <v>10</v>
      </c>
      <c r="L721" s="110" t="s">
        <v>10</v>
      </c>
      <c r="M721" s="110" t="s">
        <v>11</v>
      </c>
      <c r="N721" s="9">
        <v>224</v>
      </c>
      <c r="O721" s="9">
        <v>0</v>
      </c>
      <c r="P721" s="9">
        <f t="shared" si="17"/>
        <v>224</v>
      </c>
      <c r="Q721" s="112" t="s">
        <v>1</v>
      </c>
      <c r="R721" s="113" t="s">
        <v>4</v>
      </c>
      <c r="S721" s="113"/>
      <c r="T721" s="110" t="s">
        <v>433</v>
      </c>
      <c r="U721" s="110"/>
      <c r="V721" s="110"/>
      <c r="W721" s="110"/>
      <c r="X721" s="110"/>
      <c r="Y721" s="114">
        <v>42005</v>
      </c>
      <c r="Z721" s="110"/>
      <c r="AA721" s="110"/>
      <c r="AB721" s="110"/>
      <c r="AC721" s="115" t="s">
        <v>1554</v>
      </c>
    </row>
    <row r="722" spans="2:29" ht="15" customHeight="1">
      <c r="B722" s="109"/>
      <c r="C722" s="110"/>
      <c r="D722" s="110"/>
      <c r="E722" s="110"/>
      <c r="F722" s="110"/>
      <c r="G722" s="110" t="s">
        <v>1553</v>
      </c>
      <c r="H722" s="110" t="s">
        <v>14</v>
      </c>
      <c r="I722" s="111" t="s">
        <v>83</v>
      </c>
      <c r="J722" s="110" t="s">
        <v>9</v>
      </c>
      <c r="K722" s="110" t="s">
        <v>10</v>
      </c>
      <c r="L722" s="110" t="s">
        <v>10</v>
      </c>
      <c r="M722" s="110" t="s">
        <v>11</v>
      </c>
      <c r="N722" s="9">
        <v>105920.83</v>
      </c>
      <c r="O722" s="9">
        <v>0</v>
      </c>
      <c r="P722" s="9">
        <f t="shared" si="17"/>
        <v>105920.83</v>
      </c>
      <c r="Q722" s="112" t="s">
        <v>1</v>
      </c>
      <c r="R722" s="113" t="s">
        <v>4</v>
      </c>
      <c r="S722" s="113"/>
      <c r="T722" s="110" t="s">
        <v>434</v>
      </c>
      <c r="U722" s="110"/>
      <c r="V722" s="110"/>
      <c r="W722" s="110"/>
      <c r="X722" s="110"/>
      <c r="Y722" s="114">
        <v>42005</v>
      </c>
      <c r="Z722" s="110"/>
      <c r="AA722" s="110"/>
      <c r="AB722" s="110"/>
      <c r="AC722" s="115" t="s">
        <v>1554</v>
      </c>
    </row>
    <row r="723" spans="2:29" ht="15" customHeight="1">
      <c r="B723" s="109"/>
      <c r="C723" s="110"/>
      <c r="D723" s="110"/>
      <c r="E723" s="110"/>
      <c r="F723" s="110"/>
      <c r="G723" s="110" t="s">
        <v>1553</v>
      </c>
      <c r="H723" s="110" t="s">
        <v>14</v>
      </c>
      <c r="I723" s="111" t="s">
        <v>83</v>
      </c>
      <c r="J723" s="110" t="s">
        <v>9</v>
      </c>
      <c r="K723" s="110" t="s">
        <v>10</v>
      </c>
      <c r="L723" s="110" t="s">
        <v>10</v>
      </c>
      <c r="M723" s="110" t="s">
        <v>11</v>
      </c>
      <c r="N723" s="9">
        <v>145474.07</v>
      </c>
      <c r="O723" s="9">
        <v>0</v>
      </c>
      <c r="P723" s="9">
        <f t="shared" si="17"/>
        <v>145474.07</v>
      </c>
      <c r="Q723" s="112" t="s">
        <v>1</v>
      </c>
      <c r="R723" s="113" t="s">
        <v>4</v>
      </c>
      <c r="S723" s="113"/>
      <c r="T723" s="110" t="s">
        <v>435</v>
      </c>
      <c r="U723" s="110"/>
      <c r="V723" s="110"/>
      <c r="W723" s="110"/>
      <c r="X723" s="110"/>
      <c r="Y723" s="114">
        <v>42005</v>
      </c>
      <c r="Z723" s="110"/>
      <c r="AA723" s="110"/>
      <c r="AB723" s="110"/>
      <c r="AC723" s="115" t="s">
        <v>1554</v>
      </c>
    </row>
    <row r="724" spans="2:29" ht="15" customHeight="1">
      <c r="B724" s="109"/>
      <c r="C724" s="110"/>
      <c r="D724" s="110"/>
      <c r="E724" s="110"/>
      <c r="F724" s="110"/>
      <c r="G724" s="110" t="s">
        <v>1553</v>
      </c>
      <c r="H724" s="110" t="s">
        <v>14</v>
      </c>
      <c r="I724" s="111" t="s">
        <v>83</v>
      </c>
      <c r="J724" s="110" t="s">
        <v>9</v>
      </c>
      <c r="K724" s="110" t="s">
        <v>10</v>
      </c>
      <c r="L724" s="110" t="s">
        <v>10</v>
      </c>
      <c r="M724" s="110" t="s">
        <v>11</v>
      </c>
      <c r="N724" s="9">
        <v>260</v>
      </c>
      <c r="O724" s="9">
        <v>0</v>
      </c>
      <c r="P724" s="9">
        <f t="shared" si="17"/>
        <v>260</v>
      </c>
      <c r="Q724" s="112" t="s">
        <v>1</v>
      </c>
      <c r="R724" s="113" t="s">
        <v>4</v>
      </c>
      <c r="S724" s="113"/>
      <c r="T724" s="110" t="s">
        <v>436</v>
      </c>
      <c r="U724" s="110"/>
      <c r="V724" s="110"/>
      <c r="W724" s="110"/>
      <c r="X724" s="110"/>
      <c r="Y724" s="114">
        <v>42005</v>
      </c>
      <c r="Z724" s="110"/>
      <c r="AA724" s="110"/>
      <c r="AB724" s="110"/>
      <c r="AC724" s="115" t="s">
        <v>1554</v>
      </c>
    </row>
    <row r="725" spans="2:29" ht="15" customHeight="1">
      <c r="B725" s="109"/>
      <c r="C725" s="110"/>
      <c r="D725" s="110"/>
      <c r="E725" s="110"/>
      <c r="F725" s="110"/>
      <c r="G725" s="110" t="s">
        <v>1553</v>
      </c>
      <c r="H725" s="110" t="s">
        <v>14</v>
      </c>
      <c r="I725" s="111" t="s">
        <v>83</v>
      </c>
      <c r="J725" s="110" t="s">
        <v>9</v>
      </c>
      <c r="K725" s="110" t="s">
        <v>10</v>
      </c>
      <c r="L725" s="110" t="s">
        <v>10</v>
      </c>
      <c r="M725" s="110" t="s">
        <v>11</v>
      </c>
      <c r="N725" s="9">
        <v>72735.039999999994</v>
      </c>
      <c r="O725" s="9">
        <v>0</v>
      </c>
      <c r="P725" s="9">
        <f t="shared" si="17"/>
        <v>72735.039999999994</v>
      </c>
      <c r="Q725" s="112" t="s">
        <v>1</v>
      </c>
      <c r="R725" s="113" t="s">
        <v>4</v>
      </c>
      <c r="S725" s="113"/>
      <c r="T725" s="110" t="s">
        <v>437</v>
      </c>
      <c r="U725" s="110"/>
      <c r="V725" s="110"/>
      <c r="W725" s="110"/>
      <c r="X725" s="110"/>
      <c r="Y725" s="114">
        <v>42005</v>
      </c>
      <c r="Z725" s="110"/>
      <c r="AA725" s="110"/>
      <c r="AB725" s="110"/>
      <c r="AC725" s="115" t="s">
        <v>1554</v>
      </c>
    </row>
    <row r="726" spans="2:29" ht="15" customHeight="1">
      <c r="B726" s="109"/>
      <c r="C726" s="110"/>
      <c r="D726" s="110"/>
      <c r="E726" s="110"/>
      <c r="F726" s="110"/>
      <c r="G726" s="110" t="s">
        <v>1553</v>
      </c>
      <c r="H726" s="110" t="s">
        <v>14</v>
      </c>
      <c r="I726" s="111" t="s">
        <v>83</v>
      </c>
      <c r="J726" s="110" t="s">
        <v>9</v>
      </c>
      <c r="K726" s="110" t="s">
        <v>10</v>
      </c>
      <c r="L726" s="110" t="s">
        <v>10</v>
      </c>
      <c r="M726" s="110" t="s">
        <v>11</v>
      </c>
      <c r="N726" s="9">
        <v>12654.44</v>
      </c>
      <c r="O726" s="9">
        <v>0</v>
      </c>
      <c r="P726" s="9">
        <f t="shared" si="17"/>
        <v>12654.44</v>
      </c>
      <c r="Q726" s="112" t="s">
        <v>1</v>
      </c>
      <c r="R726" s="113" t="s">
        <v>4</v>
      </c>
      <c r="S726" s="113"/>
      <c r="T726" s="110" t="s">
        <v>438</v>
      </c>
      <c r="U726" s="110"/>
      <c r="V726" s="110"/>
      <c r="W726" s="110"/>
      <c r="X726" s="110"/>
      <c r="Y726" s="114">
        <v>42005</v>
      </c>
      <c r="Z726" s="110"/>
      <c r="AA726" s="110"/>
      <c r="AB726" s="110"/>
      <c r="AC726" s="115" t="s">
        <v>1554</v>
      </c>
    </row>
    <row r="727" spans="2:29" ht="15" customHeight="1">
      <c r="B727" s="109"/>
      <c r="C727" s="110"/>
      <c r="D727" s="110"/>
      <c r="E727" s="110"/>
      <c r="F727" s="110"/>
      <c r="G727" s="110" t="s">
        <v>1553</v>
      </c>
      <c r="H727" s="110" t="s">
        <v>14</v>
      </c>
      <c r="I727" s="111" t="s">
        <v>83</v>
      </c>
      <c r="J727" s="110" t="s">
        <v>9</v>
      </c>
      <c r="K727" s="110" t="s">
        <v>10</v>
      </c>
      <c r="L727" s="110" t="s">
        <v>10</v>
      </c>
      <c r="M727" s="110" t="s">
        <v>11</v>
      </c>
      <c r="N727" s="9">
        <v>118450.11</v>
      </c>
      <c r="O727" s="9">
        <v>0</v>
      </c>
      <c r="P727" s="9">
        <f t="shared" si="17"/>
        <v>118450.11</v>
      </c>
      <c r="Q727" s="112" t="s">
        <v>1</v>
      </c>
      <c r="R727" s="113" t="s">
        <v>4</v>
      </c>
      <c r="S727" s="113"/>
      <c r="T727" s="110" t="s">
        <v>928</v>
      </c>
      <c r="U727" s="110"/>
      <c r="V727" s="110"/>
      <c r="W727" s="110"/>
      <c r="X727" s="110"/>
      <c r="Y727" s="114">
        <v>42005</v>
      </c>
      <c r="Z727" s="110"/>
      <c r="AA727" s="110"/>
      <c r="AB727" s="110"/>
      <c r="AC727" s="115" t="s">
        <v>1554</v>
      </c>
    </row>
    <row r="728" spans="2:29" ht="15" customHeight="1">
      <c r="B728" s="109"/>
      <c r="C728" s="110"/>
      <c r="D728" s="110"/>
      <c r="E728" s="110"/>
      <c r="F728" s="110"/>
      <c r="G728" s="110" t="s">
        <v>1553</v>
      </c>
      <c r="H728" s="110" t="s">
        <v>14</v>
      </c>
      <c r="I728" s="111" t="s">
        <v>83</v>
      </c>
      <c r="J728" s="110" t="s">
        <v>9</v>
      </c>
      <c r="K728" s="110" t="s">
        <v>10</v>
      </c>
      <c r="L728" s="110" t="s">
        <v>10</v>
      </c>
      <c r="M728" s="110" t="s">
        <v>11</v>
      </c>
      <c r="N728" s="9">
        <v>27816.95</v>
      </c>
      <c r="O728" s="9">
        <v>0</v>
      </c>
      <c r="P728" s="9">
        <f t="shared" si="17"/>
        <v>27816.95</v>
      </c>
      <c r="Q728" s="112" t="s">
        <v>1</v>
      </c>
      <c r="R728" s="113" t="s">
        <v>4</v>
      </c>
      <c r="S728" s="113"/>
      <c r="T728" s="110" t="s">
        <v>439</v>
      </c>
      <c r="U728" s="110"/>
      <c r="V728" s="110"/>
      <c r="W728" s="110"/>
      <c r="X728" s="110"/>
      <c r="Y728" s="114">
        <v>42005</v>
      </c>
      <c r="Z728" s="110"/>
      <c r="AA728" s="110"/>
      <c r="AB728" s="110"/>
      <c r="AC728" s="115" t="s">
        <v>1554</v>
      </c>
    </row>
    <row r="729" spans="2:29" ht="15" customHeight="1">
      <c r="B729" s="109"/>
      <c r="C729" s="110"/>
      <c r="D729" s="110"/>
      <c r="E729" s="110"/>
      <c r="F729" s="110"/>
      <c r="G729" s="110" t="s">
        <v>1553</v>
      </c>
      <c r="H729" s="110" t="s">
        <v>14</v>
      </c>
      <c r="I729" s="111" t="s">
        <v>83</v>
      </c>
      <c r="J729" s="110" t="s">
        <v>9</v>
      </c>
      <c r="K729" s="110" t="s">
        <v>10</v>
      </c>
      <c r="L729" s="110" t="s">
        <v>10</v>
      </c>
      <c r="M729" s="110" t="s">
        <v>11</v>
      </c>
      <c r="N729" s="9">
        <v>24370.12</v>
      </c>
      <c r="O729" s="9">
        <v>0</v>
      </c>
      <c r="P729" s="9">
        <f t="shared" si="17"/>
        <v>24370.12</v>
      </c>
      <c r="Q729" s="112" t="s">
        <v>1</v>
      </c>
      <c r="R729" s="113" t="s">
        <v>4</v>
      </c>
      <c r="S729" s="113"/>
      <c r="T729" s="110" t="s">
        <v>440</v>
      </c>
      <c r="U729" s="110"/>
      <c r="V729" s="110"/>
      <c r="W729" s="110"/>
      <c r="X729" s="110"/>
      <c r="Y729" s="114">
        <v>42005</v>
      </c>
      <c r="Z729" s="110"/>
      <c r="AA729" s="110"/>
      <c r="AB729" s="110"/>
      <c r="AC729" s="115" t="s">
        <v>1554</v>
      </c>
    </row>
    <row r="730" spans="2:29" ht="15" customHeight="1">
      <c r="B730" s="109"/>
      <c r="C730" s="110"/>
      <c r="D730" s="110"/>
      <c r="E730" s="110"/>
      <c r="F730" s="110"/>
      <c r="G730" s="110" t="s">
        <v>1553</v>
      </c>
      <c r="H730" s="110" t="s">
        <v>14</v>
      </c>
      <c r="I730" s="111" t="s">
        <v>83</v>
      </c>
      <c r="J730" s="110" t="s">
        <v>9</v>
      </c>
      <c r="K730" s="110" t="s">
        <v>10</v>
      </c>
      <c r="L730" s="110" t="s">
        <v>10</v>
      </c>
      <c r="M730" s="110" t="s">
        <v>11</v>
      </c>
      <c r="N730" s="9">
        <v>110811.92</v>
      </c>
      <c r="O730" s="9">
        <v>0</v>
      </c>
      <c r="P730" s="9">
        <f t="shared" si="17"/>
        <v>110811.92</v>
      </c>
      <c r="Q730" s="112" t="s">
        <v>1</v>
      </c>
      <c r="R730" s="113" t="s">
        <v>4</v>
      </c>
      <c r="S730" s="113"/>
      <c r="T730" s="110" t="s">
        <v>441</v>
      </c>
      <c r="U730" s="110"/>
      <c r="V730" s="110"/>
      <c r="W730" s="110"/>
      <c r="X730" s="110"/>
      <c r="Y730" s="114">
        <v>42005</v>
      </c>
      <c r="Z730" s="110"/>
      <c r="AA730" s="110"/>
      <c r="AB730" s="110"/>
      <c r="AC730" s="115" t="s">
        <v>1554</v>
      </c>
    </row>
    <row r="731" spans="2:29" ht="15" customHeight="1">
      <c r="B731" s="109"/>
      <c r="C731" s="110"/>
      <c r="D731" s="110"/>
      <c r="E731" s="110"/>
      <c r="F731" s="110"/>
      <c r="G731" s="110" t="s">
        <v>1553</v>
      </c>
      <c r="H731" s="110" t="s">
        <v>14</v>
      </c>
      <c r="I731" s="111" t="s">
        <v>83</v>
      </c>
      <c r="J731" s="110" t="s">
        <v>9</v>
      </c>
      <c r="K731" s="110" t="s">
        <v>10</v>
      </c>
      <c r="L731" s="110" t="s">
        <v>10</v>
      </c>
      <c r="M731" s="110" t="s">
        <v>11</v>
      </c>
      <c r="N731" s="9">
        <v>380</v>
      </c>
      <c r="O731" s="9">
        <v>0</v>
      </c>
      <c r="P731" s="9">
        <f t="shared" si="17"/>
        <v>380</v>
      </c>
      <c r="Q731" s="112" t="s">
        <v>1</v>
      </c>
      <c r="R731" s="113" t="s">
        <v>4</v>
      </c>
      <c r="S731" s="113"/>
      <c r="T731" s="110" t="s">
        <v>442</v>
      </c>
      <c r="U731" s="110"/>
      <c r="V731" s="110"/>
      <c r="W731" s="110"/>
      <c r="X731" s="110"/>
      <c r="Y731" s="114">
        <v>42005</v>
      </c>
      <c r="Z731" s="110"/>
      <c r="AA731" s="110"/>
      <c r="AB731" s="110"/>
      <c r="AC731" s="115" t="s">
        <v>1554</v>
      </c>
    </row>
    <row r="732" spans="2:29" ht="15" customHeight="1">
      <c r="B732" s="109"/>
      <c r="C732" s="110"/>
      <c r="D732" s="110"/>
      <c r="E732" s="110"/>
      <c r="F732" s="110"/>
      <c r="G732" s="110" t="s">
        <v>1553</v>
      </c>
      <c r="H732" s="110" t="s">
        <v>14</v>
      </c>
      <c r="I732" s="111" t="s">
        <v>83</v>
      </c>
      <c r="J732" s="110" t="s">
        <v>9</v>
      </c>
      <c r="K732" s="110" t="s">
        <v>10</v>
      </c>
      <c r="L732" s="110" t="s">
        <v>10</v>
      </c>
      <c r="M732" s="110" t="s">
        <v>11</v>
      </c>
      <c r="N732" s="9">
        <v>95263.25</v>
      </c>
      <c r="O732" s="9">
        <v>0</v>
      </c>
      <c r="P732" s="9">
        <f t="shared" si="17"/>
        <v>95263.25</v>
      </c>
      <c r="Q732" s="112" t="s">
        <v>1</v>
      </c>
      <c r="R732" s="113" t="s">
        <v>4</v>
      </c>
      <c r="S732" s="113"/>
      <c r="T732" s="110" t="s">
        <v>443</v>
      </c>
      <c r="U732" s="110"/>
      <c r="V732" s="110"/>
      <c r="W732" s="110"/>
      <c r="X732" s="110"/>
      <c r="Y732" s="114">
        <v>42005</v>
      </c>
      <c r="Z732" s="110"/>
      <c r="AA732" s="110"/>
      <c r="AB732" s="110"/>
      <c r="AC732" s="115" t="s">
        <v>1554</v>
      </c>
    </row>
    <row r="733" spans="2:29" ht="15" customHeight="1">
      <c r="B733" s="109"/>
      <c r="C733" s="110"/>
      <c r="D733" s="110"/>
      <c r="E733" s="110"/>
      <c r="F733" s="110"/>
      <c r="G733" s="110" t="s">
        <v>1553</v>
      </c>
      <c r="H733" s="110" t="s">
        <v>14</v>
      </c>
      <c r="I733" s="111" t="s">
        <v>83</v>
      </c>
      <c r="J733" s="110" t="s">
        <v>9</v>
      </c>
      <c r="K733" s="110" t="s">
        <v>10</v>
      </c>
      <c r="L733" s="110" t="s">
        <v>10</v>
      </c>
      <c r="M733" s="110" t="s">
        <v>11</v>
      </c>
      <c r="N733" s="9">
        <v>32268.47</v>
      </c>
      <c r="O733" s="9">
        <v>0</v>
      </c>
      <c r="P733" s="9">
        <f t="shared" si="17"/>
        <v>32268.47</v>
      </c>
      <c r="Q733" s="112" t="s">
        <v>1</v>
      </c>
      <c r="R733" s="113" t="s">
        <v>4</v>
      </c>
      <c r="S733" s="113"/>
      <c r="T733" s="110" t="s">
        <v>444</v>
      </c>
      <c r="U733" s="110"/>
      <c r="V733" s="110"/>
      <c r="W733" s="110"/>
      <c r="X733" s="110"/>
      <c r="Y733" s="114">
        <v>42005</v>
      </c>
      <c r="Z733" s="110"/>
      <c r="AA733" s="110"/>
      <c r="AB733" s="110"/>
      <c r="AC733" s="115" t="s">
        <v>1554</v>
      </c>
    </row>
    <row r="734" spans="2:29" ht="15" customHeight="1">
      <c r="B734" s="109"/>
      <c r="C734" s="110"/>
      <c r="D734" s="110"/>
      <c r="E734" s="110"/>
      <c r="F734" s="110"/>
      <c r="G734" s="110" t="s">
        <v>1553</v>
      </c>
      <c r="H734" s="110" t="s">
        <v>14</v>
      </c>
      <c r="I734" s="111" t="s">
        <v>83</v>
      </c>
      <c r="J734" s="110" t="s">
        <v>9</v>
      </c>
      <c r="K734" s="110" t="s">
        <v>10</v>
      </c>
      <c r="L734" s="110" t="s">
        <v>10</v>
      </c>
      <c r="M734" s="110" t="s">
        <v>11</v>
      </c>
      <c r="N734" s="9">
        <v>53782.29</v>
      </c>
      <c r="O734" s="9">
        <v>0</v>
      </c>
      <c r="P734" s="9">
        <f t="shared" si="17"/>
        <v>53782.29</v>
      </c>
      <c r="Q734" s="112" t="s">
        <v>1</v>
      </c>
      <c r="R734" s="113" t="s">
        <v>4</v>
      </c>
      <c r="S734" s="113"/>
      <c r="T734" s="110" t="s">
        <v>445</v>
      </c>
      <c r="U734" s="110"/>
      <c r="V734" s="110"/>
      <c r="W734" s="110"/>
      <c r="X734" s="110"/>
      <c r="Y734" s="114">
        <v>42005</v>
      </c>
      <c r="Z734" s="110"/>
      <c r="AA734" s="110"/>
      <c r="AB734" s="110"/>
      <c r="AC734" s="115" t="s">
        <v>1554</v>
      </c>
    </row>
    <row r="735" spans="2:29" ht="15" customHeight="1">
      <c r="B735" s="109"/>
      <c r="C735" s="110"/>
      <c r="D735" s="110"/>
      <c r="E735" s="110"/>
      <c r="F735" s="110"/>
      <c r="G735" s="110" t="s">
        <v>1553</v>
      </c>
      <c r="H735" s="110" t="s">
        <v>14</v>
      </c>
      <c r="I735" s="111" t="s">
        <v>83</v>
      </c>
      <c r="J735" s="110" t="s">
        <v>9</v>
      </c>
      <c r="K735" s="110" t="s">
        <v>10</v>
      </c>
      <c r="L735" s="110" t="s">
        <v>10</v>
      </c>
      <c r="M735" s="110" t="s">
        <v>11</v>
      </c>
      <c r="N735" s="9">
        <v>9805.2999999999993</v>
      </c>
      <c r="O735" s="9">
        <v>0</v>
      </c>
      <c r="P735" s="9">
        <f t="shared" si="17"/>
        <v>9805.2999999999993</v>
      </c>
      <c r="Q735" s="112" t="s">
        <v>1</v>
      </c>
      <c r="R735" s="113" t="s">
        <v>4</v>
      </c>
      <c r="S735" s="113"/>
      <c r="T735" s="110" t="s">
        <v>446</v>
      </c>
      <c r="U735" s="110"/>
      <c r="V735" s="110"/>
      <c r="W735" s="110"/>
      <c r="X735" s="110"/>
      <c r="Y735" s="114">
        <v>42005</v>
      </c>
      <c r="Z735" s="110"/>
      <c r="AA735" s="110"/>
      <c r="AB735" s="110"/>
      <c r="AC735" s="115" t="s">
        <v>1554</v>
      </c>
    </row>
    <row r="736" spans="2:29" ht="15" customHeight="1">
      <c r="B736" s="109"/>
      <c r="C736" s="110"/>
      <c r="D736" s="110"/>
      <c r="E736" s="110"/>
      <c r="F736" s="110"/>
      <c r="G736" s="110" t="s">
        <v>1553</v>
      </c>
      <c r="H736" s="110" t="s">
        <v>14</v>
      </c>
      <c r="I736" s="111" t="s">
        <v>83</v>
      </c>
      <c r="J736" s="110" t="s">
        <v>9</v>
      </c>
      <c r="K736" s="110" t="s">
        <v>10</v>
      </c>
      <c r="L736" s="110" t="s">
        <v>10</v>
      </c>
      <c r="M736" s="110" t="s">
        <v>11</v>
      </c>
      <c r="N736" s="9">
        <v>2355</v>
      </c>
      <c r="O736" s="9">
        <v>0</v>
      </c>
      <c r="P736" s="9">
        <f t="shared" si="17"/>
        <v>2355</v>
      </c>
      <c r="Q736" s="112" t="s">
        <v>1</v>
      </c>
      <c r="R736" s="113" t="s">
        <v>4</v>
      </c>
      <c r="S736" s="113"/>
      <c r="T736" s="110" t="s">
        <v>447</v>
      </c>
      <c r="U736" s="110"/>
      <c r="V736" s="110"/>
      <c r="W736" s="110"/>
      <c r="X736" s="110"/>
      <c r="Y736" s="114">
        <v>42005</v>
      </c>
      <c r="Z736" s="110"/>
      <c r="AA736" s="110"/>
      <c r="AB736" s="110"/>
      <c r="AC736" s="115" t="s">
        <v>1554</v>
      </c>
    </row>
    <row r="737" spans="2:29" ht="15" customHeight="1">
      <c r="B737" s="109"/>
      <c r="C737" s="110"/>
      <c r="D737" s="110"/>
      <c r="E737" s="110"/>
      <c r="F737" s="110"/>
      <c r="G737" s="110" t="s">
        <v>1553</v>
      </c>
      <c r="H737" s="110" t="s">
        <v>14</v>
      </c>
      <c r="I737" s="111" t="s">
        <v>83</v>
      </c>
      <c r="J737" s="110" t="s">
        <v>9</v>
      </c>
      <c r="K737" s="110" t="s">
        <v>10</v>
      </c>
      <c r="L737" s="110" t="s">
        <v>10</v>
      </c>
      <c r="M737" s="110" t="s">
        <v>11</v>
      </c>
      <c r="N737" s="9">
        <v>44729.23</v>
      </c>
      <c r="O737" s="9">
        <v>0</v>
      </c>
      <c r="P737" s="9">
        <f t="shared" si="17"/>
        <v>44729.23</v>
      </c>
      <c r="Q737" s="112" t="s">
        <v>1</v>
      </c>
      <c r="R737" s="113" t="s">
        <v>4</v>
      </c>
      <c r="S737" s="113"/>
      <c r="T737" s="110" t="s">
        <v>448</v>
      </c>
      <c r="U737" s="110"/>
      <c r="V737" s="110"/>
      <c r="W737" s="110"/>
      <c r="X737" s="110"/>
      <c r="Y737" s="114">
        <v>42005</v>
      </c>
      <c r="Z737" s="110"/>
      <c r="AA737" s="110"/>
      <c r="AB737" s="110"/>
      <c r="AC737" s="115" t="s">
        <v>1554</v>
      </c>
    </row>
    <row r="738" spans="2:29" ht="15" customHeight="1">
      <c r="B738" s="109"/>
      <c r="C738" s="110"/>
      <c r="D738" s="110"/>
      <c r="E738" s="110"/>
      <c r="F738" s="110"/>
      <c r="G738" s="110" t="s">
        <v>1553</v>
      </c>
      <c r="H738" s="110" t="s">
        <v>14</v>
      </c>
      <c r="I738" s="111" t="s">
        <v>83</v>
      </c>
      <c r="J738" s="110" t="s">
        <v>9</v>
      </c>
      <c r="K738" s="110" t="s">
        <v>10</v>
      </c>
      <c r="L738" s="110" t="s">
        <v>10</v>
      </c>
      <c r="M738" s="110" t="s">
        <v>11</v>
      </c>
      <c r="N738" s="9">
        <v>1284</v>
      </c>
      <c r="O738" s="9">
        <v>0</v>
      </c>
      <c r="P738" s="9">
        <f t="shared" si="17"/>
        <v>1284</v>
      </c>
      <c r="Q738" s="112" t="s">
        <v>1</v>
      </c>
      <c r="R738" s="113" t="s">
        <v>4</v>
      </c>
      <c r="S738" s="113"/>
      <c r="T738" s="110" t="s">
        <v>449</v>
      </c>
      <c r="U738" s="110"/>
      <c r="V738" s="110"/>
      <c r="W738" s="110"/>
      <c r="X738" s="110"/>
      <c r="Y738" s="114">
        <v>42005</v>
      </c>
      <c r="Z738" s="110"/>
      <c r="AA738" s="110"/>
      <c r="AB738" s="110"/>
      <c r="AC738" s="115" t="s">
        <v>1554</v>
      </c>
    </row>
    <row r="739" spans="2:29" ht="15" customHeight="1">
      <c r="B739" s="109"/>
      <c r="C739" s="110"/>
      <c r="D739" s="110"/>
      <c r="E739" s="110"/>
      <c r="F739" s="110"/>
      <c r="G739" s="110" t="s">
        <v>1553</v>
      </c>
      <c r="H739" s="110" t="s">
        <v>14</v>
      </c>
      <c r="I739" s="111" t="s">
        <v>83</v>
      </c>
      <c r="J739" s="110" t="s">
        <v>9</v>
      </c>
      <c r="K739" s="110" t="s">
        <v>10</v>
      </c>
      <c r="L739" s="110" t="s">
        <v>10</v>
      </c>
      <c r="M739" s="110" t="s">
        <v>11</v>
      </c>
      <c r="N739" s="9">
        <v>4292.8999999999996</v>
      </c>
      <c r="O739" s="9">
        <v>0</v>
      </c>
      <c r="P739" s="9">
        <f t="shared" si="17"/>
        <v>4292.8999999999996</v>
      </c>
      <c r="Q739" s="112" t="s">
        <v>1</v>
      </c>
      <c r="R739" s="113" t="s">
        <v>4</v>
      </c>
      <c r="S739" s="113"/>
      <c r="T739" s="110" t="s">
        <v>450</v>
      </c>
      <c r="U739" s="110"/>
      <c r="V739" s="110"/>
      <c r="W739" s="110"/>
      <c r="X739" s="110"/>
      <c r="Y739" s="114">
        <v>42005</v>
      </c>
      <c r="Z739" s="110"/>
      <c r="AA739" s="110"/>
      <c r="AB739" s="110"/>
      <c r="AC739" s="115" t="s">
        <v>1554</v>
      </c>
    </row>
    <row r="740" spans="2:29" ht="15" customHeight="1">
      <c r="B740" s="109"/>
      <c r="C740" s="110"/>
      <c r="D740" s="110"/>
      <c r="E740" s="110"/>
      <c r="F740" s="110"/>
      <c r="G740" s="110" t="s">
        <v>1553</v>
      </c>
      <c r="H740" s="110" t="s">
        <v>14</v>
      </c>
      <c r="I740" s="111" t="s">
        <v>83</v>
      </c>
      <c r="J740" s="110" t="s">
        <v>9</v>
      </c>
      <c r="K740" s="110" t="s">
        <v>10</v>
      </c>
      <c r="L740" s="110" t="s">
        <v>10</v>
      </c>
      <c r="M740" s="110" t="s">
        <v>11</v>
      </c>
      <c r="N740" s="9">
        <v>23257.72</v>
      </c>
      <c r="O740" s="9">
        <v>0</v>
      </c>
      <c r="P740" s="9">
        <f t="shared" si="17"/>
        <v>23257.72</v>
      </c>
      <c r="Q740" s="112" t="s">
        <v>1</v>
      </c>
      <c r="R740" s="113" t="s">
        <v>4</v>
      </c>
      <c r="S740" s="113"/>
      <c r="T740" s="110" t="s">
        <v>451</v>
      </c>
      <c r="U740" s="110"/>
      <c r="V740" s="110"/>
      <c r="W740" s="110"/>
      <c r="X740" s="110"/>
      <c r="Y740" s="114">
        <v>42005</v>
      </c>
      <c r="Z740" s="110"/>
      <c r="AA740" s="110"/>
      <c r="AB740" s="110"/>
      <c r="AC740" s="115" t="s">
        <v>1554</v>
      </c>
    </row>
    <row r="741" spans="2:29" ht="15" customHeight="1">
      <c r="B741" s="109"/>
      <c r="C741" s="110"/>
      <c r="D741" s="110"/>
      <c r="E741" s="110"/>
      <c r="F741" s="110"/>
      <c r="G741" s="110" t="s">
        <v>1553</v>
      </c>
      <c r="H741" s="110" t="s">
        <v>14</v>
      </c>
      <c r="I741" s="111" t="s">
        <v>83</v>
      </c>
      <c r="J741" s="110" t="s">
        <v>9</v>
      </c>
      <c r="K741" s="110" t="s">
        <v>10</v>
      </c>
      <c r="L741" s="110" t="s">
        <v>10</v>
      </c>
      <c r="M741" s="110" t="s">
        <v>11</v>
      </c>
      <c r="N741" s="9">
        <v>23695.53</v>
      </c>
      <c r="O741" s="9">
        <v>0</v>
      </c>
      <c r="P741" s="9">
        <f t="shared" si="17"/>
        <v>23695.53</v>
      </c>
      <c r="Q741" s="112" t="s">
        <v>1</v>
      </c>
      <c r="R741" s="113" t="s">
        <v>4</v>
      </c>
      <c r="S741" s="113"/>
      <c r="T741" s="110" t="s">
        <v>452</v>
      </c>
      <c r="U741" s="110"/>
      <c r="V741" s="110"/>
      <c r="W741" s="110"/>
      <c r="X741" s="110"/>
      <c r="Y741" s="114">
        <v>42005</v>
      </c>
      <c r="Z741" s="110"/>
      <c r="AA741" s="110"/>
      <c r="AB741" s="110"/>
      <c r="AC741" s="115" t="s">
        <v>1554</v>
      </c>
    </row>
    <row r="742" spans="2:29" ht="15" customHeight="1">
      <c r="B742" s="109"/>
      <c r="C742" s="110"/>
      <c r="D742" s="110"/>
      <c r="E742" s="110"/>
      <c r="F742" s="110"/>
      <c r="G742" s="110" t="s">
        <v>1553</v>
      </c>
      <c r="H742" s="110" t="s">
        <v>14</v>
      </c>
      <c r="I742" s="111" t="s">
        <v>83</v>
      </c>
      <c r="J742" s="110" t="s">
        <v>9</v>
      </c>
      <c r="K742" s="110" t="s">
        <v>10</v>
      </c>
      <c r="L742" s="110" t="s">
        <v>10</v>
      </c>
      <c r="M742" s="110" t="s">
        <v>11</v>
      </c>
      <c r="N742" s="9">
        <v>540</v>
      </c>
      <c r="O742" s="9">
        <v>0</v>
      </c>
      <c r="P742" s="9">
        <f t="shared" si="17"/>
        <v>540</v>
      </c>
      <c r="Q742" s="112" t="s">
        <v>1</v>
      </c>
      <c r="R742" s="113" t="s">
        <v>4</v>
      </c>
      <c r="S742" s="113"/>
      <c r="T742" s="110" t="s">
        <v>453</v>
      </c>
      <c r="U742" s="110"/>
      <c r="V742" s="110"/>
      <c r="W742" s="110"/>
      <c r="X742" s="110"/>
      <c r="Y742" s="114">
        <v>42005</v>
      </c>
      <c r="Z742" s="110"/>
      <c r="AA742" s="110"/>
      <c r="AB742" s="110"/>
      <c r="AC742" s="115" t="s">
        <v>1554</v>
      </c>
    </row>
    <row r="743" spans="2:29" ht="15" customHeight="1">
      <c r="B743" s="109"/>
      <c r="C743" s="110"/>
      <c r="D743" s="110"/>
      <c r="E743" s="110"/>
      <c r="F743" s="110"/>
      <c r="G743" s="110" t="s">
        <v>1553</v>
      </c>
      <c r="H743" s="110" t="s">
        <v>14</v>
      </c>
      <c r="I743" s="111" t="s">
        <v>83</v>
      </c>
      <c r="J743" s="110" t="s">
        <v>9</v>
      </c>
      <c r="K743" s="110" t="s">
        <v>10</v>
      </c>
      <c r="L743" s="110" t="s">
        <v>10</v>
      </c>
      <c r="M743" s="110" t="s">
        <v>11</v>
      </c>
      <c r="N743" s="9">
        <v>14998.58</v>
      </c>
      <c r="O743" s="9">
        <v>0</v>
      </c>
      <c r="P743" s="9">
        <f t="shared" si="17"/>
        <v>14998.58</v>
      </c>
      <c r="Q743" s="112" t="s">
        <v>1</v>
      </c>
      <c r="R743" s="113" t="s">
        <v>4</v>
      </c>
      <c r="S743" s="113"/>
      <c r="T743" s="110" t="s">
        <v>454</v>
      </c>
      <c r="U743" s="110"/>
      <c r="V743" s="110"/>
      <c r="W743" s="110"/>
      <c r="X743" s="110"/>
      <c r="Y743" s="114">
        <v>42005</v>
      </c>
      <c r="Z743" s="110"/>
      <c r="AA743" s="110"/>
      <c r="AB743" s="110"/>
      <c r="AC743" s="115" t="s">
        <v>1554</v>
      </c>
    </row>
    <row r="744" spans="2:29" ht="15" customHeight="1">
      <c r="B744" s="109"/>
      <c r="C744" s="110"/>
      <c r="D744" s="110"/>
      <c r="E744" s="110"/>
      <c r="F744" s="110"/>
      <c r="G744" s="110" t="s">
        <v>1553</v>
      </c>
      <c r="H744" s="110" t="s">
        <v>14</v>
      </c>
      <c r="I744" s="111" t="s">
        <v>83</v>
      </c>
      <c r="J744" s="110" t="s">
        <v>9</v>
      </c>
      <c r="K744" s="110" t="s">
        <v>10</v>
      </c>
      <c r="L744" s="110" t="s">
        <v>10</v>
      </c>
      <c r="M744" s="110" t="s">
        <v>11</v>
      </c>
      <c r="N744" s="9">
        <v>4974.46</v>
      </c>
      <c r="O744" s="9">
        <v>0</v>
      </c>
      <c r="P744" s="9">
        <f t="shared" si="17"/>
        <v>4974.46</v>
      </c>
      <c r="Q744" s="112" t="s">
        <v>1</v>
      </c>
      <c r="R744" s="113" t="s">
        <v>4</v>
      </c>
      <c r="S744" s="113"/>
      <c r="T744" s="110" t="s">
        <v>455</v>
      </c>
      <c r="U744" s="110"/>
      <c r="V744" s="110"/>
      <c r="W744" s="110"/>
      <c r="X744" s="110"/>
      <c r="Y744" s="114">
        <v>42005</v>
      </c>
      <c r="Z744" s="110"/>
      <c r="AA744" s="110"/>
      <c r="AB744" s="110"/>
      <c r="AC744" s="115" t="s">
        <v>1554</v>
      </c>
    </row>
    <row r="745" spans="2:29" ht="15" customHeight="1">
      <c r="B745" s="109"/>
      <c r="C745" s="110"/>
      <c r="D745" s="110"/>
      <c r="E745" s="110"/>
      <c r="F745" s="110"/>
      <c r="G745" s="110" t="s">
        <v>1553</v>
      </c>
      <c r="H745" s="110" t="s">
        <v>14</v>
      </c>
      <c r="I745" s="111" t="s">
        <v>83</v>
      </c>
      <c r="J745" s="110" t="s">
        <v>9</v>
      </c>
      <c r="K745" s="110" t="s">
        <v>10</v>
      </c>
      <c r="L745" s="110" t="s">
        <v>10</v>
      </c>
      <c r="M745" s="110" t="s">
        <v>11</v>
      </c>
      <c r="N745" s="9">
        <v>323</v>
      </c>
      <c r="O745" s="9">
        <v>0</v>
      </c>
      <c r="P745" s="9">
        <f t="shared" si="17"/>
        <v>323</v>
      </c>
      <c r="Q745" s="112" t="s">
        <v>1</v>
      </c>
      <c r="R745" s="113" t="s">
        <v>4</v>
      </c>
      <c r="S745" s="113"/>
      <c r="T745" s="110" t="s">
        <v>456</v>
      </c>
      <c r="U745" s="110"/>
      <c r="V745" s="110"/>
      <c r="W745" s="110"/>
      <c r="X745" s="110"/>
      <c r="Y745" s="114">
        <v>42005</v>
      </c>
      <c r="Z745" s="110"/>
      <c r="AA745" s="110"/>
      <c r="AB745" s="110"/>
      <c r="AC745" s="115" t="s">
        <v>1554</v>
      </c>
    </row>
    <row r="746" spans="2:29" ht="15" customHeight="1">
      <c r="B746" s="109"/>
      <c r="C746" s="110"/>
      <c r="D746" s="110"/>
      <c r="E746" s="110"/>
      <c r="F746" s="110"/>
      <c r="G746" s="110" t="s">
        <v>1553</v>
      </c>
      <c r="H746" s="110" t="s">
        <v>14</v>
      </c>
      <c r="I746" s="111" t="s">
        <v>83</v>
      </c>
      <c r="J746" s="110" t="s">
        <v>9</v>
      </c>
      <c r="K746" s="110" t="s">
        <v>10</v>
      </c>
      <c r="L746" s="110" t="s">
        <v>10</v>
      </c>
      <c r="M746" s="110" t="s">
        <v>11</v>
      </c>
      <c r="N746" s="9">
        <v>70595.19</v>
      </c>
      <c r="O746" s="9">
        <v>0</v>
      </c>
      <c r="P746" s="9">
        <f t="shared" si="17"/>
        <v>70595.19</v>
      </c>
      <c r="Q746" s="112" t="s">
        <v>1</v>
      </c>
      <c r="R746" s="113" t="s">
        <v>4</v>
      </c>
      <c r="S746" s="113"/>
      <c r="T746" s="110" t="s">
        <v>457</v>
      </c>
      <c r="U746" s="110"/>
      <c r="V746" s="110"/>
      <c r="W746" s="110"/>
      <c r="X746" s="110"/>
      <c r="Y746" s="114">
        <v>42005</v>
      </c>
      <c r="Z746" s="110"/>
      <c r="AA746" s="110"/>
      <c r="AB746" s="110"/>
      <c r="AC746" s="115" t="s">
        <v>1554</v>
      </c>
    </row>
    <row r="747" spans="2:29" ht="15" customHeight="1">
      <c r="B747" s="109"/>
      <c r="C747" s="110"/>
      <c r="D747" s="110"/>
      <c r="E747" s="110"/>
      <c r="F747" s="110"/>
      <c r="G747" s="110" t="s">
        <v>1553</v>
      </c>
      <c r="H747" s="110" t="s">
        <v>14</v>
      </c>
      <c r="I747" s="111" t="s">
        <v>83</v>
      </c>
      <c r="J747" s="110" t="s">
        <v>9</v>
      </c>
      <c r="K747" s="110" t="s">
        <v>10</v>
      </c>
      <c r="L747" s="110" t="s">
        <v>10</v>
      </c>
      <c r="M747" s="110" t="s">
        <v>11</v>
      </c>
      <c r="N747" s="9">
        <v>135652</v>
      </c>
      <c r="O747" s="9">
        <v>0</v>
      </c>
      <c r="P747" s="9">
        <f t="shared" si="17"/>
        <v>135652</v>
      </c>
      <c r="Q747" s="112" t="s">
        <v>1</v>
      </c>
      <c r="R747" s="113" t="s">
        <v>4</v>
      </c>
      <c r="S747" s="113"/>
      <c r="T747" s="110" t="s">
        <v>458</v>
      </c>
      <c r="U747" s="110"/>
      <c r="V747" s="110"/>
      <c r="W747" s="110"/>
      <c r="X747" s="110"/>
      <c r="Y747" s="114">
        <v>42005</v>
      </c>
      <c r="Z747" s="110"/>
      <c r="AA747" s="110"/>
      <c r="AB747" s="110"/>
      <c r="AC747" s="115" t="s">
        <v>1554</v>
      </c>
    </row>
    <row r="748" spans="2:29" ht="15" customHeight="1">
      <c r="B748" s="109"/>
      <c r="C748" s="110"/>
      <c r="D748" s="110"/>
      <c r="E748" s="110"/>
      <c r="F748" s="110"/>
      <c r="G748" s="110" t="s">
        <v>1553</v>
      </c>
      <c r="H748" s="110" t="s">
        <v>14</v>
      </c>
      <c r="I748" s="111" t="s">
        <v>83</v>
      </c>
      <c r="J748" s="110" t="s">
        <v>9</v>
      </c>
      <c r="K748" s="110" t="s">
        <v>10</v>
      </c>
      <c r="L748" s="110" t="s">
        <v>10</v>
      </c>
      <c r="M748" s="110" t="s">
        <v>11</v>
      </c>
      <c r="N748" s="9">
        <v>69129.11</v>
      </c>
      <c r="O748" s="9">
        <v>0</v>
      </c>
      <c r="P748" s="9">
        <f t="shared" si="17"/>
        <v>69129.11</v>
      </c>
      <c r="Q748" s="112" t="s">
        <v>1</v>
      </c>
      <c r="R748" s="113" t="s">
        <v>4</v>
      </c>
      <c r="S748" s="113"/>
      <c r="T748" s="110" t="s">
        <v>459</v>
      </c>
      <c r="U748" s="110"/>
      <c r="V748" s="110"/>
      <c r="W748" s="110"/>
      <c r="X748" s="110"/>
      <c r="Y748" s="114">
        <v>42005</v>
      </c>
      <c r="Z748" s="110"/>
      <c r="AA748" s="110"/>
      <c r="AB748" s="110"/>
      <c r="AC748" s="115" t="s">
        <v>1554</v>
      </c>
    </row>
    <row r="749" spans="2:29" ht="15" customHeight="1">
      <c r="B749" s="109"/>
      <c r="C749" s="110"/>
      <c r="D749" s="110"/>
      <c r="E749" s="110"/>
      <c r="F749" s="110"/>
      <c r="G749" s="110" t="s">
        <v>1553</v>
      </c>
      <c r="H749" s="110" t="s">
        <v>14</v>
      </c>
      <c r="I749" s="111" t="s">
        <v>83</v>
      </c>
      <c r="J749" s="110" t="s">
        <v>9</v>
      </c>
      <c r="K749" s="110" t="s">
        <v>10</v>
      </c>
      <c r="L749" s="110" t="s">
        <v>10</v>
      </c>
      <c r="M749" s="110" t="s">
        <v>11</v>
      </c>
      <c r="N749" s="9">
        <v>7714.64</v>
      </c>
      <c r="O749" s="9">
        <v>0</v>
      </c>
      <c r="P749" s="9">
        <f t="shared" si="17"/>
        <v>7714.64</v>
      </c>
      <c r="Q749" s="112" t="s">
        <v>1</v>
      </c>
      <c r="R749" s="113" t="s">
        <v>4</v>
      </c>
      <c r="S749" s="113"/>
      <c r="T749" s="110" t="s">
        <v>460</v>
      </c>
      <c r="U749" s="110"/>
      <c r="V749" s="110"/>
      <c r="W749" s="110"/>
      <c r="X749" s="110"/>
      <c r="Y749" s="114">
        <v>42005</v>
      </c>
      <c r="Z749" s="110"/>
      <c r="AA749" s="110"/>
      <c r="AB749" s="110"/>
      <c r="AC749" s="115" t="s">
        <v>1554</v>
      </c>
    </row>
    <row r="750" spans="2:29" ht="15" customHeight="1">
      <c r="B750" s="109"/>
      <c r="C750" s="110"/>
      <c r="D750" s="110"/>
      <c r="E750" s="110"/>
      <c r="F750" s="110"/>
      <c r="G750" s="110" t="s">
        <v>1553</v>
      </c>
      <c r="H750" s="110" t="s">
        <v>14</v>
      </c>
      <c r="I750" s="111" t="s">
        <v>83</v>
      </c>
      <c r="J750" s="110" t="s">
        <v>9</v>
      </c>
      <c r="K750" s="110" t="s">
        <v>10</v>
      </c>
      <c r="L750" s="110" t="s">
        <v>10</v>
      </c>
      <c r="M750" s="110" t="s">
        <v>11</v>
      </c>
      <c r="N750" s="9">
        <v>129154.35</v>
      </c>
      <c r="O750" s="9">
        <v>0</v>
      </c>
      <c r="P750" s="9">
        <f t="shared" si="17"/>
        <v>129154.35</v>
      </c>
      <c r="Q750" s="112" t="s">
        <v>1</v>
      </c>
      <c r="R750" s="113" t="s">
        <v>4</v>
      </c>
      <c r="S750" s="113"/>
      <c r="T750" s="110" t="s">
        <v>461</v>
      </c>
      <c r="U750" s="110"/>
      <c r="V750" s="110"/>
      <c r="W750" s="110"/>
      <c r="X750" s="110"/>
      <c r="Y750" s="114">
        <v>42005</v>
      </c>
      <c r="Z750" s="110"/>
      <c r="AA750" s="110"/>
      <c r="AB750" s="110"/>
      <c r="AC750" s="115" t="s">
        <v>1554</v>
      </c>
    </row>
    <row r="751" spans="2:29" ht="15" customHeight="1">
      <c r="B751" s="109"/>
      <c r="C751" s="110"/>
      <c r="D751" s="110"/>
      <c r="E751" s="110"/>
      <c r="F751" s="110"/>
      <c r="G751" s="110" t="s">
        <v>1553</v>
      </c>
      <c r="H751" s="110" t="s">
        <v>14</v>
      </c>
      <c r="I751" s="111" t="s">
        <v>83</v>
      </c>
      <c r="J751" s="110" t="s">
        <v>9</v>
      </c>
      <c r="K751" s="110" t="s">
        <v>10</v>
      </c>
      <c r="L751" s="110" t="s">
        <v>10</v>
      </c>
      <c r="M751" s="110" t="s">
        <v>11</v>
      </c>
      <c r="N751" s="9">
        <v>88313.57</v>
      </c>
      <c r="O751" s="9">
        <v>0</v>
      </c>
      <c r="P751" s="9">
        <f t="shared" ref="P751:P814" si="18">N751-O751</f>
        <v>88313.57</v>
      </c>
      <c r="Q751" s="112" t="s">
        <v>1</v>
      </c>
      <c r="R751" s="113" t="s">
        <v>4</v>
      </c>
      <c r="S751" s="113"/>
      <c r="T751" s="110" t="s">
        <v>462</v>
      </c>
      <c r="U751" s="110"/>
      <c r="V751" s="110"/>
      <c r="W751" s="110"/>
      <c r="X751" s="110"/>
      <c r="Y751" s="114">
        <v>42005</v>
      </c>
      <c r="Z751" s="110"/>
      <c r="AA751" s="110"/>
      <c r="AB751" s="110"/>
      <c r="AC751" s="115" t="s">
        <v>1554</v>
      </c>
    </row>
    <row r="752" spans="2:29" ht="15" customHeight="1">
      <c r="B752" s="109"/>
      <c r="C752" s="110"/>
      <c r="D752" s="110"/>
      <c r="E752" s="110"/>
      <c r="F752" s="110"/>
      <c r="G752" s="110" t="s">
        <v>1553</v>
      </c>
      <c r="H752" s="110" t="s">
        <v>14</v>
      </c>
      <c r="I752" s="111" t="s">
        <v>83</v>
      </c>
      <c r="J752" s="110" t="s">
        <v>9</v>
      </c>
      <c r="K752" s="110" t="s">
        <v>10</v>
      </c>
      <c r="L752" s="110" t="s">
        <v>10</v>
      </c>
      <c r="M752" s="110" t="s">
        <v>11</v>
      </c>
      <c r="N752" s="9">
        <v>1712.55</v>
      </c>
      <c r="O752" s="9">
        <v>0</v>
      </c>
      <c r="P752" s="9">
        <f t="shared" si="18"/>
        <v>1712.55</v>
      </c>
      <c r="Q752" s="112" t="s">
        <v>1</v>
      </c>
      <c r="R752" s="113" t="s">
        <v>4</v>
      </c>
      <c r="S752" s="113"/>
      <c r="T752" s="110" t="s">
        <v>463</v>
      </c>
      <c r="U752" s="110"/>
      <c r="V752" s="110"/>
      <c r="W752" s="110"/>
      <c r="X752" s="110"/>
      <c r="Y752" s="114">
        <v>42005</v>
      </c>
      <c r="Z752" s="110"/>
      <c r="AA752" s="110"/>
      <c r="AB752" s="110"/>
      <c r="AC752" s="115" t="s">
        <v>1554</v>
      </c>
    </row>
    <row r="753" spans="2:29" ht="15" customHeight="1">
      <c r="B753" s="109"/>
      <c r="C753" s="110"/>
      <c r="D753" s="110"/>
      <c r="E753" s="110"/>
      <c r="F753" s="110"/>
      <c r="G753" s="110" t="s">
        <v>1553</v>
      </c>
      <c r="H753" s="110" t="s">
        <v>14</v>
      </c>
      <c r="I753" s="111" t="s">
        <v>83</v>
      </c>
      <c r="J753" s="110" t="s">
        <v>9</v>
      </c>
      <c r="K753" s="110" t="s">
        <v>10</v>
      </c>
      <c r="L753" s="110" t="s">
        <v>10</v>
      </c>
      <c r="M753" s="110" t="s">
        <v>11</v>
      </c>
      <c r="N753" s="9">
        <v>10373.379999999999</v>
      </c>
      <c r="O753" s="9">
        <v>0</v>
      </c>
      <c r="P753" s="9">
        <f t="shared" si="18"/>
        <v>10373.379999999999</v>
      </c>
      <c r="Q753" s="112" t="s">
        <v>1</v>
      </c>
      <c r="R753" s="113" t="s">
        <v>4</v>
      </c>
      <c r="S753" s="113"/>
      <c r="T753" s="110" t="s">
        <v>464</v>
      </c>
      <c r="U753" s="110"/>
      <c r="V753" s="110"/>
      <c r="W753" s="110"/>
      <c r="X753" s="110"/>
      <c r="Y753" s="114">
        <v>42005</v>
      </c>
      <c r="Z753" s="110"/>
      <c r="AA753" s="110"/>
      <c r="AB753" s="110"/>
      <c r="AC753" s="115" t="s">
        <v>1554</v>
      </c>
    </row>
    <row r="754" spans="2:29" ht="15" customHeight="1">
      <c r="B754" s="109"/>
      <c r="C754" s="110"/>
      <c r="D754" s="110"/>
      <c r="E754" s="110"/>
      <c r="F754" s="110"/>
      <c r="G754" s="110" t="s">
        <v>1553</v>
      </c>
      <c r="H754" s="110" t="s">
        <v>14</v>
      </c>
      <c r="I754" s="111" t="s">
        <v>83</v>
      </c>
      <c r="J754" s="110" t="s">
        <v>9</v>
      </c>
      <c r="K754" s="110" t="s">
        <v>10</v>
      </c>
      <c r="L754" s="110" t="s">
        <v>10</v>
      </c>
      <c r="M754" s="110" t="s">
        <v>11</v>
      </c>
      <c r="N754" s="9">
        <v>806.34</v>
      </c>
      <c r="O754" s="9">
        <v>0</v>
      </c>
      <c r="P754" s="9">
        <f t="shared" si="18"/>
        <v>806.34</v>
      </c>
      <c r="Q754" s="112" t="s">
        <v>1</v>
      </c>
      <c r="R754" s="113" t="s">
        <v>4</v>
      </c>
      <c r="S754" s="113"/>
      <c r="T754" s="110" t="s">
        <v>465</v>
      </c>
      <c r="U754" s="110"/>
      <c r="V754" s="110"/>
      <c r="W754" s="110"/>
      <c r="X754" s="110"/>
      <c r="Y754" s="114">
        <v>42005</v>
      </c>
      <c r="Z754" s="110"/>
      <c r="AA754" s="110"/>
      <c r="AB754" s="110"/>
      <c r="AC754" s="115" t="s">
        <v>1554</v>
      </c>
    </row>
    <row r="755" spans="2:29" ht="15" customHeight="1">
      <c r="B755" s="109"/>
      <c r="C755" s="110"/>
      <c r="D755" s="110"/>
      <c r="E755" s="110"/>
      <c r="F755" s="110"/>
      <c r="G755" s="110" t="s">
        <v>1553</v>
      </c>
      <c r="H755" s="110" t="s">
        <v>14</v>
      </c>
      <c r="I755" s="111" t="s">
        <v>83</v>
      </c>
      <c r="J755" s="110" t="s">
        <v>9</v>
      </c>
      <c r="K755" s="110" t="s">
        <v>10</v>
      </c>
      <c r="L755" s="110" t="s">
        <v>10</v>
      </c>
      <c r="M755" s="110" t="s">
        <v>11</v>
      </c>
      <c r="N755" s="9">
        <v>6968.84</v>
      </c>
      <c r="O755" s="9">
        <v>0</v>
      </c>
      <c r="P755" s="9">
        <f t="shared" si="18"/>
        <v>6968.84</v>
      </c>
      <c r="Q755" s="112" t="s">
        <v>1</v>
      </c>
      <c r="R755" s="113" t="s">
        <v>4</v>
      </c>
      <c r="S755" s="113"/>
      <c r="T755" s="110" t="s">
        <v>466</v>
      </c>
      <c r="U755" s="110"/>
      <c r="V755" s="110"/>
      <c r="W755" s="110"/>
      <c r="X755" s="110"/>
      <c r="Y755" s="114">
        <v>42005</v>
      </c>
      <c r="Z755" s="110"/>
      <c r="AA755" s="110"/>
      <c r="AB755" s="110"/>
      <c r="AC755" s="115" t="s">
        <v>1554</v>
      </c>
    </row>
    <row r="756" spans="2:29" ht="15" customHeight="1">
      <c r="B756" s="109"/>
      <c r="C756" s="110"/>
      <c r="D756" s="110"/>
      <c r="E756" s="110"/>
      <c r="F756" s="110"/>
      <c r="G756" s="110" t="s">
        <v>1553</v>
      </c>
      <c r="H756" s="110" t="s">
        <v>14</v>
      </c>
      <c r="I756" s="111" t="s">
        <v>83</v>
      </c>
      <c r="J756" s="110" t="s">
        <v>9</v>
      </c>
      <c r="K756" s="110" t="s">
        <v>10</v>
      </c>
      <c r="L756" s="110" t="s">
        <v>10</v>
      </c>
      <c r="M756" s="110" t="s">
        <v>11</v>
      </c>
      <c r="N756" s="9">
        <v>12077.96</v>
      </c>
      <c r="O756" s="9">
        <v>0</v>
      </c>
      <c r="P756" s="9">
        <f t="shared" si="18"/>
        <v>12077.96</v>
      </c>
      <c r="Q756" s="112" t="s">
        <v>1</v>
      </c>
      <c r="R756" s="113" t="s">
        <v>4</v>
      </c>
      <c r="S756" s="113"/>
      <c r="T756" s="110" t="s">
        <v>467</v>
      </c>
      <c r="U756" s="110"/>
      <c r="V756" s="110"/>
      <c r="W756" s="110"/>
      <c r="X756" s="110"/>
      <c r="Y756" s="114">
        <v>42005</v>
      </c>
      <c r="Z756" s="110"/>
      <c r="AA756" s="110"/>
      <c r="AB756" s="110"/>
      <c r="AC756" s="115" t="s">
        <v>1554</v>
      </c>
    </row>
    <row r="757" spans="2:29" ht="15" customHeight="1">
      <c r="B757" s="109"/>
      <c r="C757" s="110"/>
      <c r="D757" s="110"/>
      <c r="E757" s="110"/>
      <c r="F757" s="110"/>
      <c r="G757" s="110" t="s">
        <v>1553</v>
      </c>
      <c r="H757" s="110" t="s">
        <v>14</v>
      </c>
      <c r="I757" s="111" t="s">
        <v>83</v>
      </c>
      <c r="J757" s="110" t="s">
        <v>9</v>
      </c>
      <c r="K757" s="110" t="s">
        <v>10</v>
      </c>
      <c r="L757" s="110" t="s">
        <v>10</v>
      </c>
      <c r="M757" s="110" t="s">
        <v>11</v>
      </c>
      <c r="N757" s="9">
        <v>8699.35</v>
      </c>
      <c r="O757" s="9">
        <v>0</v>
      </c>
      <c r="P757" s="9">
        <f t="shared" si="18"/>
        <v>8699.35</v>
      </c>
      <c r="Q757" s="112" t="s">
        <v>1</v>
      </c>
      <c r="R757" s="113" t="s">
        <v>4</v>
      </c>
      <c r="S757" s="113"/>
      <c r="T757" s="110" t="s">
        <v>468</v>
      </c>
      <c r="U757" s="110"/>
      <c r="V757" s="110"/>
      <c r="W757" s="110"/>
      <c r="X757" s="110"/>
      <c r="Y757" s="114">
        <v>42005</v>
      </c>
      <c r="Z757" s="110"/>
      <c r="AA757" s="110"/>
      <c r="AB757" s="110"/>
      <c r="AC757" s="115" t="s">
        <v>1554</v>
      </c>
    </row>
    <row r="758" spans="2:29" ht="15" customHeight="1">
      <c r="B758" s="109"/>
      <c r="C758" s="110"/>
      <c r="D758" s="110"/>
      <c r="E758" s="110"/>
      <c r="F758" s="110"/>
      <c r="G758" s="110" t="s">
        <v>1553</v>
      </c>
      <c r="H758" s="110" t="s">
        <v>14</v>
      </c>
      <c r="I758" s="111" t="s">
        <v>83</v>
      </c>
      <c r="J758" s="110" t="s">
        <v>9</v>
      </c>
      <c r="K758" s="110" t="s">
        <v>10</v>
      </c>
      <c r="L758" s="110" t="s">
        <v>10</v>
      </c>
      <c r="M758" s="110" t="s">
        <v>11</v>
      </c>
      <c r="N758" s="9">
        <v>-1637.48</v>
      </c>
      <c r="O758" s="9">
        <v>0</v>
      </c>
      <c r="P758" s="9">
        <f t="shared" si="18"/>
        <v>-1637.48</v>
      </c>
      <c r="Q758" s="112" t="s">
        <v>1</v>
      </c>
      <c r="R758" s="113" t="s">
        <v>4</v>
      </c>
      <c r="S758" s="113"/>
      <c r="T758" s="110" t="s">
        <v>1483</v>
      </c>
      <c r="U758" s="110"/>
      <c r="V758" s="110"/>
      <c r="W758" s="110"/>
      <c r="X758" s="110"/>
      <c r="Y758" s="114">
        <v>42005</v>
      </c>
      <c r="Z758" s="110"/>
      <c r="AA758" s="110"/>
      <c r="AB758" s="110"/>
      <c r="AC758" s="115" t="s">
        <v>1554</v>
      </c>
    </row>
    <row r="759" spans="2:29" ht="15" customHeight="1">
      <c r="B759" s="109"/>
      <c r="C759" s="110"/>
      <c r="D759" s="110"/>
      <c r="E759" s="110"/>
      <c r="F759" s="110"/>
      <c r="G759" s="110" t="s">
        <v>1553</v>
      </c>
      <c r="H759" s="110" t="s">
        <v>14</v>
      </c>
      <c r="I759" s="111" t="s">
        <v>83</v>
      </c>
      <c r="J759" s="110" t="s">
        <v>9</v>
      </c>
      <c r="K759" s="110" t="s">
        <v>10</v>
      </c>
      <c r="L759" s="110" t="s">
        <v>10</v>
      </c>
      <c r="M759" s="110" t="s">
        <v>11</v>
      </c>
      <c r="N759" s="9">
        <v>-2938.43</v>
      </c>
      <c r="O759" s="9">
        <v>0</v>
      </c>
      <c r="P759" s="9">
        <f t="shared" si="18"/>
        <v>-2938.43</v>
      </c>
      <c r="Q759" s="112" t="s">
        <v>1</v>
      </c>
      <c r="R759" s="113" t="s">
        <v>4</v>
      </c>
      <c r="S759" s="113"/>
      <c r="T759" s="110" t="s">
        <v>469</v>
      </c>
      <c r="U759" s="110"/>
      <c r="V759" s="110"/>
      <c r="W759" s="110"/>
      <c r="X759" s="110"/>
      <c r="Y759" s="114">
        <v>42005</v>
      </c>
      <c r="Z759" s="110"/>
      <c r="AA759" s="110"/>
      <c r="AB759" s="110"/>
      <c r="AC759" s="115" t="s">
        <v>1554</v>
      </c>
    </row>
    <row r="760" spans="2:29" ht="15" customHeight="1">
      <c r="B760" s="109"/>
      <c r="C760" s="110"/>
      <c r="D760" s="110"/>
      <c r="E760" s="110"/>
      <c r="F760" s="110"/>
      <c r="G760" s="110" t="s">
        <v>1553</v>
      </c>
      <c r="H760" s="110" t="s">
        <v>14</v>
      </c>
      <c r="I760" s="111" t="s">
        <v>83</v>
      </c>
      <c r="J760" s="110" t="s">
        <v>9</v>
      </c>
      <c r="K760" s="110" t="s">
        <v>10</v>
      </c>
      <c r="L760" s="110" t="s">
        <v>10</v>
      </c>
      <c r="M760" s="110" t="s">
        <v>11</v>
      </c>
      <c r="N760" s="9">
        <v>662.01</v>
      </c>
      <c r="O760" s="9">
        <v>0</v>
      </c>
      <c r="P760" s="9">
        <f t="shared" si="18"/>
        <v>662.01</v>
      </c>
      <c r="Q760" s="112" t="s">
        <v>1</v>
      </c>
      <c r="R760" s="113" t="s">
        <v>4</v>
      </c>
      <c r="S760" s="113"/>
      <c r="T760" s="110" t="s">
        <v>470</v>
      </c>
      <c r="U760" s="110"/>
      <c r="V760" s="110"/>
      <c r="W760" s="110"/>
      <c r="X760" s="110"/>
      <c r="Y760" s="114">
        <v>42005</v>
      </c>
      <c r="Z760" s="110"/>
      <c r="AA760" s="110"/>
      <c r="AB760" s="110"/>
      <c r="AC760" s="115" t="s">
        <v>1554</v>
      </c>
    </row>
    <row r="761" spans="2:29" ht="15" customHeight="1">
      <c r="B761" s="109"/>
      <c r="C761" s="110"/>
      <c r="D761" s="110"/>
      <c r="E761" s="110"/>
      <c r="F761" s="110"/>
      <c r="G761" s="110" t="s">
        <v>1553</v>
      </c>
      <c r="H761" s="110" t="s">
        <v>14</v>
      </c>
      <c r="I761" s="111" t="s">
        <v>83</v>
      </c>
      <c r="J761" s="110" t="s">
        <v>9</v>
      </c>
      <c r="K761" s="110" t="s">
        <v>10</v>
      </c>
      <c r="L761" s="110" t="s">
        <v>10</v>
      </c>
      <c r="M761" s="110" t="s">
        <v>11</v>
      </c>
      <c r="N761" s="9">
        <v>66004.710000000006</v>
      </c>
      <c r="O761" s="9">
        <v>0</v>
      </c>
      <c r="P761" s="9">
        <f t="shared" si="18"/>
        <v>66004.710000000006</v>
      </c>
      <c r="Q761" s="112" t="s">
        <v>1</v>
      </c>
      <c r="R761" s="113" t="s">
        <v>4</v>
      </c>
      <c r="S761" s="113"/>
      <c r="T761" s="110" t="s">
        <v>471</v>
      </c>
      <c r="U761" s="110"/>
      <c r="V761" s="110"/>
      <c r="W761" s="110"/>
      <c r="X761" s="110"/>
      <c r="Y761" s="114">
        <v>42005</v>
      </c>
      <c r="Z761" s="110"/>
      <c r="AA761" s="110"/>
      <c r="AB761" s="110"/>
      <c r="AC761" s="115" t="s">
        <v>1554</v>
      </c>
    </row>
    <row r="762" spans="2:29" ht="15" customHeight="1">
      <c r="B762" s="109"/>
      <c r="C762" s="110"/>
      <c r="D762" s="110"/>
      <c r="E762" s="110"/>
      <c r="F762" s="110"/>
      <c r="G762" s="110" t="s">
        <v>1553</v>
      </c>
      <c r="H762" s="110" t="s">
        <v>14</v>
      </c>
      <c r="I762" s="111" t="s">
        <v>83</v>
      </c>
      <c r="J762" s="110" t="s">
        <v>9</v>
      </c>
      <c r="K762" s="110" t="s">
        <v>10</v>
      </c>
      <c r="L762" s="110" t="s">
        <v>10</v>
      </c>
      <c r="M762" s="110" t="s">
        <v>11</v>
      </c>
      <c r="N762" s="9">
        <v>56221.4</v>
      </c>
      <c r="O762" s="9">
        <v>0</v>
      </c>
      <c r="P762" s="9">
        <f t="shared" si="18"/>
        <v>56221.4</v>
      </c>
      <c r="Q762" s="112" t="s">
        <v>1</v>
      </c>
      <c r="R762" s="113" t="s">
        <v>4</v>
      </c>
      <c r="S762" s="113"/>
      <c r="T762" s="110" t="s">
        <v>472</v>
      </c>
      <c r="U762" s="110"/>
      <c r="V762" s="110"/>
      <c r="W762" s="110"/>
      <c r="X762" s="110"/>
      <c r="Y762" s="114">
        <v>42005</v>
      </c>
      <c r="Z762" s="110"/>
      <c r="AA762" s="110"/>
      <c r="AB762" s="110"/>
      <c r="AC762" s="115" t="s">
        <v>1554</v>
      </c>
    </row>
    <row r="763" spans="2:29" ht="15" customHeight="1">
      <c r="B763" s="109"/>
      <c r="C763" s="110"/>
      <c r="D763" s="110"/>
      <c r="E763" s="110"/>
      <c r="F763" s="110"/>
      <c r="G763" s="110" t="s">
        <v>1553</v>
      </c>
      <c r="H763" s="110" t="s">
        <v>14</v>
      </c>
      <c r="I763" s="111" t="s">
        <v>83</v>
      </c>
      <c r="J763" s="110" t="s">
        <v>9</v>
      </c>
      <c r="K763" s="110" t="s">
        <v>10</v>
      </c>
      <c r="L763" s="110" t="s">
        <v>10</v>
      </c>
      <c r="M763" s="110" t="s">
        <v>11</v>
      </c>
      <c r="N763" s="9">
        <v>1252.23</v>
      </c>
      <c r="O763" s="9">
        <v>0</v>
      </c>
      <c r="P763" s="9">
        <f t="shared" si="18"/>
        <v>1252.23</v>
      </c>
      <c r="Q763" s="112" t="s">
        <v>1</v>
      </c>
      <c r="R763" s="113" t="s">
        <v>4</v>
      </c>
      <c r="S763" s="113"/>
      <c r="T763" s="110" t="s">
        <v>473</v>
      </c>
      <c r="U763" s="110"/>
      <c r="V763" s="110"/>
      <c r="W763" s="110"/>
      <c r="X763" s="110"/>
      <c r="Y763" s="114">
        <v>42005</v>
      </c>
      <c r="Z763" s="110"/>
      <c r="AA763" s="110"/>
      <c r="AB763" s="110"/>
      <c r="AC763" s="115" t="s">
        <v>1554</v>
      </c>
    </row>
    <row r="764" spans="2:29" ht="15" customHeight="1">
      <c r="B764" s="109"/>
      <c r="C764" s="110"/>
      <c r="D764" s="110"/>
      <c r="E764" s="110"/>
      <c r="F764" s="110"/>
      <c r="G764" s="110" t="s">
        <v>1553</v>
      </c>
      <c r="H764" s="110" t="s">
        <v>14</v>
      </c>
      <c r="I764" s="111" t="s">
        <v>83</v>
      </c>
      <c r="J764" s="110" t="s">
        <v>9</v>
      </c>
      <c r="K764" s="110" t="s">
        <v>10</v>
      </c>
      <c r="L764" s="110" t="s">
        <v>10</v>
      </c>
      <c r="M764" s="110" t="s">
        <v>11</v>
      </c>
      <c r="N764" s="9">
        <v>73089.17</v>
      </c>
      <c r="O764" s="9">
        <v>0</v>
      </c>
      <c r="P764" s="9">
        <f t="shared" si="18"/>
        <v>73089.17</v>
      </c>
      <c r="Q764" s="112" t="s">
        <v>1</v>
      </c>
      <c r="R764" s="113" t="s">
        <v>4</v>
      </c>
      <c r="S764" s="113"/>
      <c r="T764" s="110" t="s">
        <v>474</v>
      </c>
      <c r="U764" s="110"/>
      <c r="V764" s="110"/>
      <c r="W764" s="110"/>
      <c r="X764" s="110"/>
      <c r="Y764" s="114">
        <v>42005</v>
      </c>
      <c r="Z764" s="110"/>
      <c r="AA764" s="110"/>
      <c r="AB764" s="110"/>
      <c r="AC764" s="115" t="s">
        <v>1554</v>
      </c>
    </row>
    <row r="765" spans="2:29" ht="15" customHeight="1">
      <c r="B765" s="109"/>
      <c r="C765" s="110"/>
      <c r="D765" s="110"/>
      <c r="E765" s="110"/>
      <c r="F765" s="110"/>
      <c r="G765" s="110" t="s">
        <v>1553</v>
      </c>
      <c r="H765" s="110" t="s">
        <v>14</v>
      </c>
      <c r="I765" s="111" t="s">
        <v>83</v>
      </c>
      <c r="J765" s="110" t="s">
        <v>9</v>
      </c>
      <c r="K765" s="110" t="s">
        <v>10</v>
      </c>
      <c r="L765" s="110" t="s">
        <v>10</v>
      </c>
      <c r="M765" s="110" t="s">
        <v>11</v>
      </c>
      <c r="N765" s="9">
        <v>95300.62</v>
      </c>
      <c r="O765" s="9">
        <v>0</v>
      </c>
      <c r="P765" s="9">
        <f t="shared" si="18"/>
        <v>95300.62</v>
      </c>
      <c r="Q765" s="112" t="s">
        <v>1</v>
      </c>
      <c r="R765" s="113" t="s">
        <v>4</v>
      </c>
      <c r="S765" s="113"/>
      <c r="T765" s="110" t="s">
        <v>475</v>
      </c>
      <c r="U765" s="110"/>
      <c r="V765" s="110"/>
      <c r="W765" s="110"/>
      <c r="X765" s="110"/>
      <c r="Y765" s="114">
        <v>42005</v>
      </c>
      <c r="Z765" s="110"/>
      <c r="AA765" s="110"/>
      <c r="AB765" s="110"/>
      <c r="AC765" s="115" t="s">
        <v>1554</v>
      </c>
    </row>
    <row r="766" spans="2:29" ht="15" customHeight="1">
      <c r="B766" s="109"/>
      <c r="C766" s="110"/>
      <c r="D766" s="110"/>
      <c r="E766" s="110"/>
      <c r="F766" s="110"/>
      <c r="G766" s="110" t="s">
        <v>1553</v>
      </c>
      <c r="H766" s="110" t="s">
        <v>14</v>
      </c>
      <c r="I766" s="111" t="s">
        <v>83</v>
      </c>
      <c r="J766" s="110" t="s">
        <v>9</v>
      </c>
      <c r="K766" s="110" t="s">
        <v>10</v>
      </c>
      <c r="L766" s="110" t="s">
        <v>10</v>
      </c>
      <c r="M766" s="110" t="s">
        <v>11</v>
      </c>
      <c r="N766" s="9">
        <v>-5620.3</v>
      </c>
      <c r="O766" s="9">
        <v>0</v>
      </c>
      <c r="P766" s="9">
        <f t="shared" si="18"/>
        <v>-5620.3</v>
      </c>
      <c r="Q766" s="112" t="s">
        <v>1</v>
      </c>
      <c r="R766" s="113" t="s">
        <v>4</v>
      </c>
      <c r="S766" s="113"/>
      <c r="T766" s="110" t="s">
        <v>476</v>
      </c>
      <c r="U766" s="110"/>
      <c r="V766" s="110"/>
      <c r="W766" s="110"/>
      <c r="X766" s="110"/>
      <c r="Y766" s="114">
        <v>42005</v>
      </c>
      <c r="Z766" s="110"/>
      <c r="AA766" s="110"/>
      <c r="AB766" s="110"/>
      <c r="AC766" s="115" t="s">
        <v>1554</v>
      </c>
    </row>
    <row r="767" spans="2:29" ht="15" customHeight="1">
      <c r="B767" s="109"/>
      <c r="C767" s="110"/>
      <c r="D767" s="110"/>
      <c r="E767" s="110"/>
      <c r="F767" s="110"/>
      <c r="G767" s="110" t="s">
        <v>1553</v>
      </c>
      <c r="H767" s="110" t="s">
        <v>14</v>
      </c>
      <c r="I767" s="111" t="s">
        <v>83</v>
      </c>
      <c r="J767" s="110" t="s">
        <v>9</v>
      </c>
      <c r="K767" s="110" t="s">
        <v>10</v>
      </c>
      <c r="L767" s="110" t="s">
        <v>10</v>
      </c>
      <c r="M767" s="110" t="s">
        <v>11</v>
      </c>
      <c r="N767" s="9">
        <v>6092.74</v>
      </c>
      <c r="O767" s="9">
        <v>0</v>
      </c>
      <c r="P767" s="9">
        <f t="shared" si="18"/>
        <v>6092.74</v>
      </c>
      <c r="Q767" s="112" t="s">
        <v>1</v>
      </c>
      <c r="R767" s="113" t="s">
        <v>4</v>
      </c>
      <c r="S767" s="113"/>
      <c r="T767" s="110" t="s">
        <v>477</v>
      </c>
      <c r="U767" s="110"/>
      <c r="V767" s="110"/>
      <c r="W767" s="110"/>
      <c r="X767" s="110"/>
      <c r="Y767" s="114">
        <v>42005</v>
      </c>
      <c r="Z767" s="110"/>
      <c r="AA767" s="110"/>
      <c r="AB767" s="110"/>
      <c r="AC767" s="115" t="s">
        <v>1554</v>
      </c>
    </row>
    <row r="768" spans="2:29" ht="15" customHeight="1">
      <c r="B768" s="109"/>
      <c r="C768" s="110"/>
      <c r="D768" s="110"/>
      <c r="E768" s="110"/>
      <c r="F768" s="110"/>
      <c r="G768" s="110" t="s">
        <v>1553</v>
      </c>
      <c r="H768" s="110" t="s">
        <v>14</v>
      </c>
      <c r="I768" s="111" t="s">
        <v>83</v>
      </c>
      <c r="J768" s="110" t="s">
        <v>9</v>
      </c>
      <c r="K768" s="110" t="s">
        <v>10</v>
      </c>
      <c r="L768" s="110" t="s">
        <v>10</v>
      </c>
      <c r="M768" s="110" t="s">
        <v>11</v>
      </c>
      <c r="N768" s="9">
        <v>46301.24</v>
      </c>
      <c r="O768" s="9">
        <v>0</v>
      </c>
      <c r="P768" s="9">
        <f t="shared" si="18"/>
        <v>46301.24</v>
      </c>
      <c r="Q768" s="112" t="s">
        <v>1</v>
      </c>
      <c r="R768" s="113" t="s">
        <v>4</v>
      </c>
      <c r="S768" s="113"/>
      <c r="T768" s="110" t="s">
        <v>478</v>
      </c>
      <c r="U768" s="110"/>
      <c r="V768" s="110"/>
      <c r="W768" s="110"/>
      <c r="X768" s="110"/>
      <c r="Y768" s="114">
        <v>42005</v>
      </c>
      <c r="Z768" s="110"/>
      <c r="AA768" s="110"/>
      <c r="AB768" s="110"/>
      <c r="AC768" s="115" t="s">
        <v>1554</v>
      </c>
    </row>
    <row r="769" spans="2:29" ht="15" customHeight="1">
      <c r="B769" s="109"/>
      <c r="C769" s="110"/>
      <c r="D769" s="110"/>
      <c r="E769" s="110"/>
      <c r="F769" s="110"/>
      <c r="G769" s="110" t="s">
        <v>1553</v>
      </c>
      <c r="H769" s="110" t="s">
        <v>14</v>
      </c>
      <c r="I769" s="111" t="s">
        <v>83</v>
      </c>
      <c r="J769" s="110" t="s">
        <v>9</v>
      </c>
      <c r="K769" s="110" t="s">
        <v>10</v>
      </c>
      <c r="L769" s="110" t="s">
        <v>10</v>
      </c>
      <c r="M769" s="110" t="s">
        <v>11</v>
      </c>
      <c r="N769" s="9">
        <v>7150.45</v>
      </c>
      <c r="O769" s="9">
        <v>0</v>
      </c>
      <c r="P769" s="9">
        <f t="shared" si="18"/>
        <v>7150.45</v>
      </c>
      <c r="Q769" s="112" t="s">
        <v>1</v>
      </c>
      <c r="R769" s="113" t="s">
        <v>4</v>
      </c>
      <c r="S769" s="113"/>
      <c r="T769" s="110" t="s">
        <v>479</v>
      </c>
      <c r="U769" s="110"/>
      <c r="V769" s="110"/>
      <c r="W769" s="110"/>
      <c r="X769" s="110"/>
      <c r="Y769" s="114">
        <v>42005</v>
      </c>
      <c r="Z769" s="110"/>
      <c r="AA769" s="110"/>
      <c r="AB769" s="110"/>
      <c r="AC769" s="115" t="s">
        <v>1554</v>
      </c>
    </row>
    <row r="770" spans="2:29" ht="15" customHeight="1">
      <c r="B770" s="109"/>
      <c r="C770" s="110"/>
      <c r="D770" s="110"/>
      <c r="E770" s="110"/>
      <c r="F770" s="110"/>
      <c r="G770" s="110" t="s">
        <v>1553</v>
      </c>
      <c r="H770" s="110" t="s">
        <v>14</v>
      </c>
      <c r="I770" s="111" t="s">
        <v>83</v>
      </c>
      <c r="J770" s="110" t="s">
        <v>9</v>
      </c>
      <c r="K770" s="110" t="s">
        <v>10</v>
      </c>
      <c r="L770" s="110" t="s">
        <v>10</v>
      </c>
      <c r="M770" s="110" t="s">
        <v>11</v>
      </c>
      <c r="N770" s="9">
        <v>149.5</v>
      </c>
      <c r="O770" s="9">
        <v>0</v>
      </c>
      <c r="P770" s="9">
        <f t="shared" si="18"/>
        <v>149.5</v>
      </c>
      <c r="Q770" s="112" t="s">
        <v>1</v>
      </c>
      <c r="R770" s="113" t="s">
        <v>4</v>
      </c>
      <c r="S770" s="113"/>
      <c r="T770" s="110" t="s">
        <v>480</v>
      </c>
      <c r="U770" s="110"/>
      <c r="V770" s="110"/>
      <c r="W770" s="110"/>
      <c r="X770" s="110"/>
      <c r="Y770" s="114">
        <v>42005</v>
      </c>
      <c r="Z770" s="110"/>
      <c r="AA770" s="110"/>
      <c r="AB770" s="110"/>
      <c r="AC770" s="115" t="s">
        <v>1554</v>
      </c>
    </row>
    <row r="771" spans="2:29" ht="15" customHeight="1">
      <c r="B771" s="109"/>
      <c r="C771" s="110"/>
      <c r="D771" s="110"/>
      <c r="E771" s="110"/>
      <c r="F771" s="110"/>
      <c r="G771" s="110" t="s">
        <v>1553</v>
      </c>
      <c r="H771" s="110" t="s">
        <v>14</v>
      </c>
      <c r="I771" s="111" t="s">
        <v>83</v>
      </c>
      <c r="J771" s="110" t="s">
        <v>9</v>
      </c>
      <c r="K771" s="110" t="s">
        <v>10</v>
      </c>
      <c r="L771" s="110" t="s">
        <v>10</v>
      </c>
      <c r="M771" s="110" t="s">
        <v>11</v>
      </c>
      <c r="N771" s="9">
        <v>54767.3</v>
      </c>
      <c r="O771" s="9">
        <v>0</v>
      </c>
      <c r="P771" s="9">
        <f t="shared" si="18"/>
        <v>54767.3</v>
      </c>
      <c r="Q771" s="112" t="s">
        <v>1</v>
      </c>
      <c r="R771" s="113" t="s">
        <v>4</v>
      </c>
      <c r="S771" s="113"/>
      <c r="T771" s="110" t="s">
        <v>481</v>
      </c>
      <c r="U771" s="110"/>
      <c r="V771" s="110"/>
      <c r="W771" s="110"/>
      <c r="X771" s="110"/>
      <c r="Y771" s="114">
        <v>42005</v>
      </c>
      <c r="Z771" s="110"/>
      <c r="AA771" s="110"/>
      <c r="AB771" s="110"/>
      <c r="AC771" s="115" t="s">
        <v>1554</v>
      </c>
    </row>
    <row r="772" spans="2:29" ht="15" customHeight="1">
      <c r="B772" s="109"/>
      <c r="C772" s="110"/>
      <c r="D772" s="110"/>
      <c r="E772" s="110"/>
      <c r="F772" s="110"/>
      <c r="G772" s="110" t="s">
        <v>1553</v>
      </c>
      <c r="H772" s="110" t="s">
        <v>14</v>
      </c>
      <c r="I772" s="111" t="s">
        <v>83</v>
      </c>
      <c r="J772" s="110" t="s">
        <v>9</v>
      </c>
      <c r="K772" s="110" t="s">
        <v>10</v>
      </c>
      <c r="L772" s="110" t="s">
        <v>10</v>
      </c>
      <c r="M772" s="110" t="s">
        <v>11</v>
      </c>
      <c r="N772" s="9">
        <v>2460</v>
      </c>
      <c r="O772" s="9">
        <v>0</v>
      </c>
      <c r="P772" s="9">
        <f t="shared" si="18"/>
        <v>2460</v>
      </c>
      <c r="Q772" s="112" t="s">
        <v>1</v>
      </c>
      <c r="R772" s="113" t="s">
        <v>4</v>
      </c>
      <c r="S772" s="113"/>
      <c r="T772" s="110" t="s">
        <v>482</v>
      </c>
      <c r="U772" s="110"/>
      <c r="V772" s="110"/>
      <c r="W772" s="110"/>
      <c r="X772" s="110"/>
      <c r="Y772" s="114">
        <v>42005</v>
      </c>
      <c r="Z772" s="110"/>
      <c r="AA772" s="110"/>
      <c r="AB772" s="110"/>
      <c r="AC772" s="115" t="s">
        <v>1554</v>
      </c>
    </row>
    <row r="773" spans="2:29" ht="15" customHeight="1">
      <c r="B773" s="109"/>
      <c r="C773" s="110"/>
      <c r="D773" s="110"/>
      <c r="E773" s="110"/>
      <c r="F773" s="110"/>
      <c r="G773" s="110" t="s">
        <v>1553</v>
      </c>
      <c r="H773" s="110" t="s">
        <v>14</v>
      </c>
      <c r="I773" s="111" t="s">
        <v>83</v>
      </c>
      <c r="J773" s="110" t="s">
        <v>9</v>
      </c>
      <c r="K773" s="110" t="s">
        <v>10</v>
      </c>
      <c r="L773" s="110" t="s">
        <v>10</v>
      </c>
      <c r="M773" s="110" t="s">
        <v>11</v>
      </c>
      <c r="N773" s="9">
        <v>11150.77</v>
      </c>
      <c r="O773" s="9">
        <v>0</v>
      </c>
      <c r="P773" s="9">
        <f t="shared" si="18"/>
        <v>11150.77</v>
      </c>
      <c r="Q773" s="112" t="s">
        <v>1</v>
      </c>
      <c r="R773" s="113" t="s">
        <v>4</v>
      </c>
      <c r="S773" s="113"/>
      <c r="T773" s="110" t="s">
        <v>483</v>
      </c>
      <c r="U773" s="110"/>
      <c r="V773" s="110"/>
      <c r="W773" s="110"/>
      <c r="X773" s="110"/>
      <c r="Y773" s="114">
        <v>42005</v>
      </c>
      <c r="Z773" s="110"/>
      <c r="AA773" s="110"/>
      <c r="AB773" s="110"/>
      <c r="AC773" s="115" t="s">
        <v>1554</v>
      </c>
    </row>
    <row r="774" spans="2:29" ht="15" customHeight="1">
      <c r="B774" s="109"/>
      <c r="C774" s="110"/>
      <c r="D774" s="110"/>
      <c r="E774" s="110"/>
      <c r="F774" s="110"/>
      <c r="G774" s="110" t="s">
        <v>1553</v>
      </c>
      <c r="H774" s="110" t="s">
        <v>14</v>
      </c>
      <c r="I774" s="111" t="s">
        <v>83</v>
      </c>
      <c r="J774" s="110" t="s">
        <v>9</v>
      </c>
      <c r="K774" s="110" t="s">
        <v>10</v>
      </c>
      <c r="L774" s="110" t="s">
        <v>10</v>
      </c>
      <c r="M774" s="110" t="s">
        <v>11</v>
      </c>
      <c r="N774" s="9">
        <v>86437.01</v>
      </c>
      <c r="O774" s="9">
        <v>0</v>
      </c>
      <c r="P774" s="9">
        <f t="shared" si="18"/>
        <v>86437.01</v>
      </c>
      <c r="Q774" s="112" t="s">
        <v>1</v>
      </c>
      <c r="R774" s="113" t="s">
        <v>4</v>
      </c>
      <c r="S774" s="113"/>
      <c r="T774" s="110" t="s">
        <v>484</v>
      </c>
      <c r="U774" s="110"/>
      <c r="V774" s="110"/>
      <c r="W774" s="110"/>
      <c r="X774" s="110"/>
      <c r="Y774" s="114">
        <v>42005</v>
      </c>
      <c r="Z774" s="110"/>
      <c r="AA774" s="110"/>
      <c r="AB774" s="110"/>
      <c r="AC774" s="115" t="s">
        <v>1554</v>
      </c>
    </row>
    <row r="775" spans="2:29" ht="15" customHeight="1">
      <c r="B775" s="109"/>
      <c r="C775" s="110"/>
      <c r="D775" s="110"/>
      <c r="E775" s="110"/>
      <c r="F775" s="110"/>
      <c r="G775" s="110" t="s">
        <v>1553</v>
      </c>
      <c r="H775" s="110" t="s">
        <v>14</v>
      </c>
      <c r="I775" s="111" t="s">
        <v>83</v>
      </c>
      <c r="J775" s="110" t="s">
        <v>9</v>
      </c>
      <c r="K775" s="110" t="s">
        <v>10</v>
      </c>
      <c r="L775" s="110" t="s">
        <v>10</v>
      </c>
      <c r="M775" s="110" t="s">
        <v>11</v>
      </c>
      <c r="N775" s="9">
        <v>2229.94</v>
      </c>
      <c r="O775" s="9">
        <v>0</v>
      </c>
      <c r="P775" s="9">
        <f t="shared" si="18"/>
        <v>2229.94</v>
      </c>
      <c r="Q775" s="112" t="s">
        <v>1</v>
      </c>
      <c r="R775" s="113" t="s">
        <v>4</v>
      </c>
      <c r="S775" s="113"/>
      <c r="T775" s="110" t="s">
        <v>485</v>
      </c>
      <c r="U775" s="110"/>
      <c r="V775" s="110"/>
      <c r="W775" s="110"/>
      <c r="X775" s="110"/>
      <c r="Y775" s="114">
        <v>42005</v>
      </c>
      <c r="Z775" s="110"/>
      <c r="AA775" s="110"/>
      <c r="AB775" s="110"/>
      <c r="AC775" s="115" t="s">
        <v>1554</v>
      </c>
    </row>
    <row r="776" spans="2:29" ht="15" customHeight="1">
      <c r="B776" s="109"/>
      <c r="C776" s="110"/>
      <c r="D776" s="110"/>
      <c r="E776" s="110"/>
      <c r="F776" s="110"/>
      <c r="G776" s="110" t="s">
        <v>1553</v>
      </c>
      <c r="H776" s="110" t="s">
        <v>14</v>
      </c>
      <c r="I776" s="111" t="s">
        <v>83</v>
      </c>
      <c r="J776" s="110" t="s">
        <v>9</v>
      </c>
      <c r="K776" s="110" t="s">
        <v>10</v>
      </c>
      <c r="L776" s="110" t="s">
        <v>10</v>
      </c>
      <c r="M776" s="110" t="s">
        <v>11</v>
      </c>
      <c r="N776" s="9">
        <v>114599.94</v>
      </c>
      <c r="O776" s="9">
        <v>0</v>
      </c>
      <c r="P776" s="9">
        <f t="shared" si="18"/>
        <v>114599.94</v>
      </c>
      <c r="Q776" s="112" t="s">
        <v>1</v>
      </c>
      <c r="R776" s="113" t="s">
        <v>4</v>
      </c>
      <c r="S776" s="113"/>
      <c r="T776" s="110" t="s">
        <v>486</v>
      </c>
      <c r="U776" s="110"/>
      <c r="V776" s="110"/>
      <c r="W776" s="110"/>
      <c r="X776" s="110"/>
      <c r="Y776" s="114">
        <v>42005</v>
      </c>
      <c r="Z776" s="110"/>
      <c r="AA776" s="110"/>
      <c r="AB776" s="110"/>
      <c r="AC776" s="115" t="s">
        <v>1554</v>
      </c>
    </row>
    <row r="777" spans="2:29" ht="15" customHeight="1">
      <c r="B777" s="109"/>
      <c r="C777" s="110"/>
      <c r="D777" s="110"/>
      <c r="E777" s="110"/>
      <c r="F777" s="110"/>
      <c r="G777" s="110" t="s">
        <v>1553</v>
      </c>
      <c r="H777" s="110" t="s">
        <v>14</v>
      </c>
      <c r="I777" s="111" t="s">
        <v>83</v>
      </c>
      <c r="J777" s="110" t="s">
        <v>9</v>
      </c>
      <c r="K777" s="110" t="s">
        <v>10</v>
      </c>
      <c r="L777" s="110" t="s">
        <v>10</v>
      </c>
      <c r="M777" s="110" t="s">
        <v>11</v>
      </c>
      <c r="N777" s="9">
        <v>140237.21</v>
      </c>
      <c r="O777" s="9">
        <v>0</v>
      </c>
      <c r="P777" s="9">
        <f t="shared" si="18"/>
        <v>140237.21</v>
      </c>
      <c r="Q777" s="112" t="s">
        <v>1</v>
      </c>
      <c r="R777" s="113" t="s">
        <v>4</v>
      </c>
      <c r="S777" s="113"/>
      <c r="T777" s="110" t="s">
        <v>487</v>
      </c>
      <c r="U777" s="110"/>
      <c r="V777" s="110"/>
      <c r="W777" s="110"/>
      <c r="X777" s="110"/>
      <c r="Y777" s="114">
        <v>42005</v>
      </c>
      <c r="Z777" s="110"/>
      <c r="AA777" s="110"/>
      <c r="AB777" s="110"/>
      <c r="AC777" s="115" t="s">
        <v>1554</v>
      </c>
    </row>
    <row r="778" spans="2:29" ht="15" customHeight="1">
      <c r="B778" s="109"/>
      <c r="C778" s="110"/>
      <c r="D778" s="110"/>
      <c r="E778" s="110"/>
      <c r="F778" s="110"/>
      <c r="G778" s="110" t="s">
        <v>1553</v>
      </c>
      <c r="H778" s="110" t="s">
        <v>14</v>
      </c>
      <c r="I778" s="111" t="s">
        <v>83</v>
      </c>
      <c r="J778" s="110" t="s">
        <v>9</v>
      </c>
      <c r="K778" s="110" t="s">
        <v>10</v>
      </c>
      <c r="L778" s="110" t="s">
        <v>10</v>
      </c>
      <c r="M778" s="110" t="s">
        <v>11</v>
      </c>
      <c r="N778" s="9">
        <v>235063.76</v>
      </c>
      <c r="O778" s="9">
        <v>0</v>
      </c>
      <c r="P778" s="9">
        <f t="shared" si="18"/>
        <v>235063.76</v>
      </c>
      <c r="Q778" s="112" t="s">
        <v>1</v>
      </c>
      <c r="R778" s="113" t="s">
        <v>4</v>
      </c>
      <c r="S778" s="113"/>
      <c r="T778" s="110" t="s">
        <v>488</v>
      </c>
      <c r="U778" s="110"/>
      <c r="V778" s="110"/>
      <c r="W778" s="110"/>
      <c r="X778" s="110"/>
      <c r="Y778" s="114">
        <v>42005</v>
      </c>
      <c r="Z778" s="110"/>
      <c r="AA778" s="110"/>
      <c r="AB778" s="110"/>
      <c r="AC778" s="115" t="s">
        <v>1554</v>
      </c>
    </row>
    <row r="779" spans="2:29" ht="15" customHeight="1">
      <c r="B779" s="109"/>
      <c r="C779" s="110"/>
      <c r="D779" s="110"/>
      <c r="E779" s="110"/>
      <c r="F779" s="110"/>
      <c r="G779" s="110" t="s">
        <v>1553</v>
      </c>
      <c r="H779" s="110" t="s">
        <v>14</v>
      </c>
      <c r="I779" s="111" t="s">
        <v>83</v>
      </c>
      <c r="J779" s="110" t="s">
        <v>9</v>
      </c>
      <c r="K779" s="110" t="s">
        <v>10</v>
      </c>
      <c r="L779" s="110" t="s">
        <v>10</v>
      </c>
      <c r="M779" s="110" t="s">
        <v>11</v>
      </c>
      <c r="N779" s="9">
        <v>98710.25</v>
      </c>
      <c r="O779" s="9">
        <v>0</v>
      </c>
      <c r="P779" s="9">
        <f t="shared" si="18"/>
        <v>98710.25</v>
      </c>
      <c r="Q779" s="112" t="s">
        <v>1</v>
      </c>
      <c r="R779" s="113" t="s">
        <v>4</v>
      </c>
      <c r="S779" s="113"/>
      <c r="T779" s="110" t="s">
        <v>489</v>
      </c>
      <c r="U779" s="110"/>
      <c r="V779" s="110"/>
      <c r="W779" s="110"/>
      <c r="X779" s="110"/>
      <c r="Y779" s="114">
        <v>42005</v>
      </c>
      <c r="Z779" s="110"/>
      <c r="AA779" s="110"/>
      <c r="AB779" s="110"/>
      <c r="AC779" s="115" t="s">
        <v>1554</v>
      </c>
    </row>
    <row r="780" spans="2:29" ht="15" customHeight="1">
      <c r="B780" s="109"/>
      <c r="C780" s="110"/>
      <c r="D780" s="110"/>
      <c r="E780" s="110"/>
      <c r="F780" s="110"/>
      <c r="G780" s="110" t="s">
        <v>1553</v>
      </c>
      <c r="H780" s="110" t="s">
        <v>14</v>
      </c>
      <c r="I780" s="111" t="s">
        <v>83</v>
      </c>
      <c r="J780" s="110" t="s">
        <v>9</v>
      </c>
      <c r="K780" s="110" t="s">
        <v>10</v>
      </c>
      <c r="L780" s="110" t="s">
        <v>10</v>
      </c>
      <c r="M780" s="110" t="s">
        <v>11</v>
      </c>
      <c r="N780" s="9">
        <v>131111.88</v>
      </c>
      <c r="O780" s="9">
        <v>0</v>
      </c>
      <c r="P780" s="9">
        <f t="shared" si="18"/>
        <v>131111.88</v>
      </c>
      <c r="Q780" s="112" t="s">
        <v>1</v>
      </c>
      <c r="R780" s="113" t="s">
        <v>4</v>
      </c>
      <c r="S780" s="113"/>
      <c r="T780" s="110" t="s">
        <v>490</v>
      </c>
      <c r="U780" s="110"/>
      <c r="V780" s="110"/>
      <c r="W780" s="110"/>
      <c r="X780" s="110"/>
      <c r="Y780" s="114">
        <v>42005</v>
      </c>
      <c r="Z780" s="110"/>
      <c r="AA780" s="110"/>
      <c r="AB780" s="110"/>
      <c r="AC780" s="115" t="s">
        <v>1554</v>
      </c>
    </row>
    <row r="781" spans="2:29" ht="15" customHeight="1">
      <c r="B781" s="109"/>
      <c r="C781" s="110"/>
      <c r="D781" s="110"/>
      <c r="E781" s="110"/>
      <c r="F781" s="110"/>
      <c r="G781" s="110" t="s">
        <v>1553</v>
      </c>
      <c r="H781" s="110" t="s">
        <v>14</v>
      </c>
      <c r="I781" s="111" t="s">
        <v>83</v>
      </c>
      <c r="J781" s="110" t="s">
        <v>9</v>
      </c>
      <c r="K781" s="110" t="s">
        <v>10</v>
      </c>
      <c r="L781" s="110" t="s">
        <v>10</v>
      </c>
      <c r="M781" s="110" t="s">
        <v>11</v>
      </c>
      <c r="N781" s="9">
        <v>63761.45</v>
      </c>
      <c r="O781" s="9">
        <v>0</v>
      </c>
      <c r="P781" s="9">
        <f t="shared" si="18"/>
        <v>63761.45</v>
      </c>
      <c r="Q781" s="112" t="s">
        <v>1</v>
      </c>
      <c r="R781" s="113" t="s">
        <v>4</v>
      </c>
      <c r="S781" s="113"/>
      <c r="T781" s="110" t="s">
        <v>491</v>
      </c>
      <c r="U781" s="110"/>
      <c r="V781" s="110"/>
      <c r="W781" s="110"/>
      <c r="X781" s="110"/>
      <c r="Y781" s="114">
        <v>42005</v>
      </c>
      <c r="Z781" s="110"/>
      <c r="AA781" s="110"/>
      <c r="AB781" s="110"/>
      <c r="AC781" s="115" t="s">
        <v>1554</v>
      </c>
    </row>
    <row r="782" spans="2:29" ht="15" customHeight="1">
      <c r="B782" s="109"/>
      <c r="C782" s="110"/>
      <c r="D782" s="110"/>
      <c r="E782" s="110"/>
      <c r="F782" s="110"/>
      <c r="G782" s="110" t="s">
        <v>1553</v>
      </c>
      <c r="H782" s="110" t="s">
        <v>14</v>
      </c>
      <c r="I782" s="111" t="s">
        <v>83</v>
      </c>
      <c r="J782" s="110" t="s">
        <v>9</v>
      </c>
      <c r="K782" s="110" t="s">
        <v>10</v>
      </c>
      <c r="L782" s="110" t="s">
        <v>10</v>
      </c>
      <c r="M782" s="110" t="s">
        <v>11</v>
      </c>
      <c r="N782" s="9">
        <v>96164.08</v>
      </c>
      <c r="O782" s="9">
        <v>0</v>
      </c>
      <c r="P782" s="9">
        <f t="shared" si="18"/>
        <v>96164.08</v>
      </c>
      <c r="Q782" s="112" t="s">
        <v>1</v>
      </c>
      <c r="R782" s="113" t="s">
        <v>4</v>
      </c>
      <c r="S782" s="113"/>
      <c r="T782" s="110" t="s">
        <v>492</v>
      </c>
      <c r="U782" s="110"/>
      <c r="V782" s="110"/>
      <c r="W782" s="110"/>
      <c r="X782" s="110"/>
      <c r="Y782" s="114">
        <v>42005</v>
      </c>
      <c r="Z782" s="110"/>
      <c r="AA782" s="110"/>
      <c r="AB782" s="110"/>
      <c r="AC782" s="115" t="s">
        <v>1554</v>
      </c>
    </row>
    <row r="783" spans="2:29" ht="15" customHeight="1">
      <c r="B783" s="109"/>
      <c r="C783" s="110"/>
      <c r="D783" s="110"/>
      <c r="E783" s="110"/>
      <c r="F783" s="110"/>
      <c r="G783" s="110" t="s">
        <v>1553</v>
      </c>
      <c r="H783" s="110" t="s">
        <v>14</v>
      </c>
      <c r="I783" s="111" t="s">
        <v>83</v>
      </c>
      <c r="J783" s="110" t="s">
        <v>9</v>
      </c>
      <c r="K783" s="110" t="s">
        <v>10</v>
      </c>
      <c r="L783" s="110" t="s">
        <v>10</v>
      </c>
      <c r="M783" s="110" t="s">
        <v>11</v>
      </c>
      <c r="N783" s="9">
        <v>83040.91</v>
      </c>
      <c r="O783" s="9">
        <v>0</v>
      </c>
      <c r="P783" s="9">
        <f t="shared" si="18"/>
        <v>83040.91</v>
      </c>
      <c r="Q783" s="112" t="s">
        <v>1</v>
      </c>
      <c r="R783" s="113" t="s">
        <v>4</v>
      </c>
      <c r="S783" s="113"/>
      <c r="T783" s="110" t="s">
        <v>493</v>
      </c>
      <c r="U783" s="110"/>
      <c r="V783" s="110"/>
      <c r="W783" s="110"/>
      <c r="X783" s="110"/>
      <c r="Y783" s="114">
        <v>42005</v>
      </c>
      <c r="Z783" s="110"/>
      <c r="AA783" s="110"/>
      <c r="AB783" s="110"/>
      <c r="AC783" s="115" t="s">
        <v>1554</v>
      </c>
    </row>
    <row r="784" spans="2:29" ht="15" customHeight="1">
      <c r="B784" s="109"/>
      <c r="C784" s="110"/>
      <c r="D784" s="110"/>
      <c r="E784" s="110"/>
      <c r="F784" s="110"/>
      <c r="G784" s="110" t="s">
        <v>1553</v>
      </c>
      <c r="H784" s="110" t="s">
        <v>14</v>
      </c>
      <c r="I784" s="111" t="s">
        <v>83</v>
      </c>
      <c r="J784" s="110" t="s">
        <v>9</v>
      </c>
      <c r="K784" s="110" t="s">
        <v>10</v>
      </c>
      <c r="L784" s="110" t="s">
        <v>10</v>
      </c>
      <c r="M784" s="110" t="s">
        <v>11</v>
      </c>
      <c r="N784" s="9">
        <v>21908.32</v>
      </c>
      <c r="O784" s="9">
        <v>0</v>
      </c>
      <c r="P784" s="9">
        <f t="shared" si="18"/>
        <v>21908.32</v>
      </c>
      <c r="Q784" s="112" t="s">
        <v>1</v>
      </c>
      <c r="R784" s="113" t="s">
        <v>4</v>
      </c>
      <c r="S784" s="113"/>
      <c r="T784" s="110" t="s">
        <v>494</v>
      </c>
      <c r="U784" s="110"/>
      <c r="V784" s="110"/>
      <c r="W784" s="110"/>
      <c r="X784" s="110"/>
      <c r="Y784" s="114">
        <v>42005</v>
      </c>
      <c r="Z784" s="110"/>
      <c r="AA784" s="110"/>
      <c r="AB784" s="110"/>
      <c r="AC784" s="115" t="s">
        <v>1554</v>
      </c>
    </row>
    <row r="785" spans="2:29" ht="15" customHeight="1">
      <c r="B785" s="109"/>
      <c r="C785" s="110"/>
      <c r="D785" s="110"/>
      <c r="E785" s="110"/>
      <c r="F785" s="110"/>
      <c r="G785" s="110" t="s">
        <v>1553</v>
      </c>
      <c r="H785" s="110" t="s">
        <v>14</v>
      </c>
      <c r="I785" s="111" t="s">
        <v>83</v>
      </c>
      <c r="J785" s="110" t="s">
        <v>9</v>
      </c>
      <c r="K785" s="110" t="s">
        <v>10</v>
      </c>
      <c r="L785" s="110" t="s">
        <v>10</v>
      </c>
      <c r="M785" s="110" t="s">
        <v>11</v>
      </c>
      <c r="N785" s="9">
        <v>12726.78</v>
      </c>
      <c r="O785" s="9">
        <v>0</v>
      </c>
      <c r="P785" s="9">
        <f t="shared" si="18"/>
        <v>12726.78</v>
      </c>
      <c r="Q785" s="112" t="s">
        <v>1</v>
      </c>
      <c r="R785" s="113" t="s">
        <v>4</v>
      </c>
      <c r="S785" s="113"/>
      <c r="T785" s="110" t="s">
        <v>495</v>
      </c>
      <c r="U785" s="110"/>
      <c r="V785" s="110"/>
      <c r="W785" s="110"/>
      <c r="X785" s="110"/>
      <c r="Y785" s="114">
        <v>42005</v>
      </c>
      <c r="Z785" s="110"/>
      <c r="AA785" s="110"/>
      <c r="AB785" s="110"/>
      <c r="AC785" s="115" t="s">
        <v>1554</v>
      </c>
    </row>
    <row r="786" spans="2:29" ht="15" customHeight="1">
      <c r="B786" s="109"/>
      <c r="C786" s="110"/>
      <c r="D786" s="110"/>
      <c r="E786" s="110"/>
      <c r="F786" s="110"/>
      <c r="G786" s="110" t="s">
        <v>1553</v>
      </c>
      <c r="H786" s="110" t="s">
        <v>14</v>
      </c>
      <c r="I786" s="111" t="s">
        <v>83</v>
      </c>
      <c r="J786" s="110" t="s">
        <v>9</v>
      </c>
      <c r="K786" s="110" t="s">
        <v>10</v>
      </c>
      <c r="L786" s="110" t="s">
        <v>10</v>
      </c>
      <c r="M786" s="110" t="s">
        <v>11</v>
      </c>
      <c r="N786" s="9">
        <v>14131.9</v>
      </c>
      <c r="O786" s="9">
        <v>0</v>
      </c>
      <c r="P786" s="9">
        <f t="shared" si="18"/>
        <v>14131.9</v>
      </c>
      <c r="Q786" s="112" t="s">
        <v>1</v>
      </c>
      <c r="R786" s="113" t="s">
        <v>4</v>
      </c>
      <c r="S786" s="113"/>
      <c r="T786" s="110" t="s">
        <v>496</v>
      </c>
      <c r="U786" s="110"/>
      <c r="V786" s="110"/>
      <c r="W786" s="110"/>
      <c r="X786" s="110"/>
      <c r="Y786" s="114">
        <v>42005</v>
      </c>
      <c r="Z786" s="110"/>
      <c r="AA786" s="110"/>
      <c r="AB786" s="110"/>
      <c r="AC786" s="115" t="s">
        <v>1554</v>
      </c>
    </row>
    <row r="787" spans="2:29" ht="15" customHeight="1">
      <c r="B787" s="109"/>
      <c r="C787" s="110"/>
      <c r="D787" s="110"/>
      <c r="E787" s="110"/>
      <c r="F787" s="110"/>
      <c r="G787" s="110" t="s">
        <v>1553</v>
      </c>
      <c r="H787" s="110" t="s">
        <v>14</v>
      </c>
      <c r="I787" s="111" t="s">
        <v>83</v>
      </c>
      <c r="J787" s="110" t="s">
        <v>9</v>
      </c>
      <c r="K787" s="110" t="s">
        <v>10</v>
      </c>
      <c r="L787" s="110" t="s">
        <v>10</v>
      </c>
      <c r="M787" s="110" t="s">
        <v>11</v>
      </c>
      <c r="N787" s="9">
        <v>26185.13</v>
      </c>
      <c r="O787" s="9">
        <v>0</v>
      </c>
      <c r="P787" s="9">
        <f t="shared" si="18"/>
        <v>26185.13</v>
      </c>
      <c r="Q787" s="112" t="s">
        <v>1</v>
      </c>
      <c r="R787" s="113" t="s">
        <v>4</v>
      </c>
      <c r="S787" s="113"/>
      <c r="T787" s="110" t="s">
        <v>497</v>
      </c>
      <c r="U787" s="110"/>
      <c r="V787" s="110"/>
      <c r="W787" s="110"/>
      <c r="X787" s="110"/>
      <c r="Y787" s="114">
        <v>42005</v>
      </c>
      <c r="Z787" s="110"/>
      <c r="AA787" s="110"/>
      <c r="AB787" s="110"/>
      <c r="AC787" s="115" t="s">
        <v>1554</v>
      </c>
    </row>
    <row r="788" spans="2:29" ht="15" customHeight="1">
      <c r="B788" s="109"/>
      <c r="C788" s="110"/>
      <c r="D788" s="110"/>
      <c r="E788" s="110"/>
      <c r="F788" s="110"/>
      <c r="G788" s="110" t="s">
        <v>1553</v>
      </c>
      <c r="H788" s="110" t="s">
        <v>14</v>
      </c>
      <c r="I788" s="111" t="s">
        <v>83</v>
      </c>
      <c r="J788" s="110" t="s">
        <v>9</v>
      </c>
      <c r="K788" s="110" t="s">
        <v>10</v>
      </c>
      <c r="L788" s="110" t="s">
        <v>10</v>
      </c>
      <c r="M788" s="110" t="s">
        <v>11</v>
      </c>
      <c r="N788" s="9">
        <v>16372.54</v>
      </c>
      <c r="O788" s="9">
        <v>0</v>
      </c>
      <c r="P788" s="9">
        <f t="shared" si="18"/>
        <v>16372.54</v>
      </c>
      <c r="Q788" s="112" t="s">
        <v>1</v>
      </c>
      <c r="R788" s="113" t="s">
        <v>4</v>
      </c>
      <c r="S788" s="113"/>
      <c r="T788" s="110" t="s">
        <v>498</v>
      </c>
      <c r="U788" s="110"/>
      <c r="V788" s="110"/>
      <c r="W788" s="110"/>
      <c r="X788" s="110"/>
      <c r="Y788" s="114">
        <v>42005</v>
      </c>
      <c r="Z788" s="110"/>
      <c r="AA788" s="110"/>
      <c r="AB788" s="110"/>
      <c r="AC788" s="115" t="s">
        <v>1554</v>
      </c>
    </row>
    <row r="789" spans="2:29" ht="15" customHeight="1">
      <c r="B789" s="109"/>
      <c r="C789" s="110"/>
      <c r="D789" s="110"/>
      <c r="E789" s="110"/>
      <c r="F789" s="110"/>
      <c r="G789" s="110" t="s">
        <v>1553</v>
      </c>
      <c r="H789" s="110" t="s">
        <v>14</v>
      </c>
      <c r="I789" s="111" t="s">
        <v>83</v>
      </c>
      <c r="J789" s="110" t="s">
        <v>9</v>
      </c>
      <c r="K789" s="110" t="s">
        <v>10</v>
      </c>
      <c r="L789" s="110" t="s">
        <v>10</v>
      </c>
      <c r="M789" s="110" t="s">
        <v>11</v>
      </c>
      <c r="N789" s="9">
        <v>3363.49</v>
      </c>
      <c r="O789" s="9">
        <v>0</v>
      </c>
      <c r="P789" s="9">
        <f t="shared" si="18"/>
        <v>3363.49</v>
      </c>
      <c r="Q789" s="112" t="s">
        <v>1</v>
      </c>
      <c r="R789" s="113" t="s">
        <v>4</v>
      </c>
      <c r="S789" s="113"/>
      <c r="T789" s="110" t="s">
        <v>499</v>
      </c>
      <c r="U789" s="110"/>
      <c r="V789" s="110"/>
      <c r="W789" s="110"/>
      <c r="X789" s="110"/>
      <c r="Y789" s="114">
        <v>42005</v>
      </c>
      <c r="Z789" s="110"/>
      <c r="AA789" s="110"/>
      <c r="AB789" s="110"/>
      <c r="AC789" s="115" t="s">
        <v>1554</v>
      </c>
    </row>
    <row r="790" spans="2:29" ht="15" customHeight="1">
      <c r="B790" s="109"/>
      <c r="C790" s="110"/>
      <c r="D790" s="110"/>
      <c r="E790" s="110"/>
      <c r="F790" s="110"/>
      <c r="G790" s="110" t="s">
        <v>1553</v>
      </c>
      <c r="H790" s="110" t="s">
        <v>14</v>
      </c>
      <c r="I790" s="111" t="s">
        <v>83</v>
      </c>
      <c r="J790" s="110" t="s">
        <v>9</v>
      </c>
      <c r="K790" s="110" t="s">
        <v>10</v>
      </c>
      <c r="L790" s="110" t="s">
        <v>10</v>
      </c>
      <c r="M790" s="110" t="s">
        <v>11</v>
      </c>
      <c r="N790" s="9">
        <v>-85</v>
      </c>
      <c r="O790" s="9">
        <v>0</v>
      </c>
      <c r="P790" s="9">
        <f t="shared" si="18"/>
        <v>-85</v>
      </c>
      <c r="Q790" s="112" t="s">
        <v>1</v>
      </c>
      <c r="R790" s="113" t="s">
        <v>4</v>
      </c>
      <c r="S790" s="113"/>
      <c r="T790" s="110" t="s">
        <v>1484</v>
      </c>
      <c r="U790" s="110"/>
      <c r="V790" s="110"/>
      <c r="W790" s="110"/>
      <c r="X790" s="110"/>
      <c r="Y790" s="114">
        <v>42005</v>
      </c>
      <c r="Z790" s="110"/>
      <c r="AA790" s="110"/>
      <c r="AB790" s="110"/>
      <c r="AC790" s="115" t="s">
        <v>1554</v>
      </c>
    </row>
    <row r="791" spans="2:29" ht="15" customHeight="1">
      <c r="B791" s="109"/>
      <c r="C791" s="110"/>
      <c r="D791" s="110"/>
      <c r="E791" s="110"/>
      <c r="F791" s="110"/>
      <c r="G791" s="110" t="s">
        <v>1553</v>
      </c>
      <c r="H791" s="110" t="s">
        <v>14</v>
      </c>
      <c r="I791" s="111" t="s">
        <v>83</v>
      </c>
      <c r="J791" s="110" t="s">
        <v>9</v>
      </c>
      <c r="K791" s="110" t="s">
        <v>10</v>
      </c>
      <c r="L791" s="110" t="s">
        <v>10</v>
      </c>
      <c r="M791" s="110" t="s">
        <v>11</v>
      </c>
      <c r="N791" s="9">
        <v>-3136.8</v>
      </c>
      <c r="O791" s="9">
        <v>0</v>
      </c>
      <c r="P791" s="9">
        <f t="shared" si="18"/>
        <v>-3136.8</v>
      </c>
      <c r="Q791" s="112" t="s">
        <v>1</v>
      </c>
      <c r="R791" s="113" t="s">
        <v>4</v>
      </c>
      <c r="S791" s="113"/>
      <c r="T791" s="110" t="s">
        <v>1488</v>
      </c>
      <c r="U791" s="110"/>
      <c r="V791" s="110"/>
      <c r="W791" s="110"/>
      <c r="X791" s="110"/>
      <c r="Y791" s="114">
        <v>42005</v>
      </c>
      <c r="Z791" s="110"/>
      <c r="AA791" s="110"/>
      <c r="AB791" s="110"/>
      <c r="AC791" s="115" t="s">
        <v>1554</v>
      </c>
    </row>
    <row r="792" spans="2:29" ht="15" customHeight="1">
      <c r="B792" s="109"/>
      <c r="C792" s="110"/>
      <c r="D792" s="110"/>
      <c r="E792" s="110"/>
      <c r="F792" s="110"/>
      <c r="G792" s="110" t="s">
        <v>1553</v>
      </c>
      <c r="H792" s="110" t="s">
        <v>14</v>
      </c>
      <c r="I792" s="111" t="s">
        <v>83</v>
      </c>
      <c r="J792" s="110" t="s">
        <v>9</v>
      </c>
      <c r="K792" s="110" t="s">
        <v>10</v>
      </c>
      <c r="L792" s="110" t="s">
        <v>10</v>
      </c>
      <c r="M792" s="110" t="s">
        <v>11</v>
      </c>
      <c r="N792" s="9">
        <v>-3955.3</v>
      </c>
      <c r="O792" s="9">
        <v>0</v>
      </c>
      <c r="P792" s="9">
        <f t="shared" si="18"/>
        <v>-3955.3</v>
      </c>
      <c r="Q792" s="112" t="s">
        <v>1</v>
      </c>
      <c r="R792" s="113" t="s">
        <v>4</v>
      </c>
      <c r="S792" s="113"/>
      <c r="T792" s="110" t="s">
        <v>1487</v>
      </c>
      <c r="U792" s="110"/>
      <c r="V792" s="110"/>
      <c r="W792" s="110"/>
      <c r="X792" s="110"/>
      <c r="Y792" s="114">
        <v>42005</v>
      </c>
      <c r="Z792" s="110"/>
      <c r="AA792" s="110"/>
      <c r="AB792" s="110"/>
      <c r="AC792" s="115" t="s">
        <v>1554</v>
      </c>
    </row>
    <row r="793" spans="2:29" ht="15" customHeight="1">
      <c r="B793" s="109"/>
      <c r="C793" s="110"/>
      <c r="D793" s="110"/>
      <c r="E793" s="110"/>
      <c r="F793" s="110"/>
      <c r="G793" s="110" t="s">
        <v>1553</v>
      </c>
      <c r="H793" s="110" t="s">
        <v>14</v>
      </c>
      <c r="I793" s="111" t="s">
        <v>83</v>
      </c>
      <c r="J793" s="110" t="s">
        <v>9</v>
      </c>
      <c r="K793" s="110" t="s">
        <v>10</v>
      </c>
      <c r="L793" s="110" t="s">
        <v>10</v>
      </c>
      <c r="M793" s="110" t="s">
        <v>11</v>
      </c>
      <c r="N793" s="9">
        <v>7778.3</v>
      </c>
      <c r="O793" s="9">
        <v>0</v>
      </c>
      <c r="P793" s="9">
        <f t="shared" si="18"/>
        <v>7778.3</v>
      </c>
      <c r="Q793" s="112" t="s">
        <v>1</v>
      </c>
      <c r="R793" s="113" t="s">
        <v>4</v>
      </c>
      <c r="S793" s="113"/>
      <c r="T793" s="110" t="s">
        <v>500</v>
      </c>
      <c r="U793" s="110"/>
      <c r="V793" s="110"/>
      <c r="W793" s="110"/>
      <c r="X793" s="110"/>
      <c r="Y793" s="114">
        <v>42005</v>
      </c>
      <c r="Z793" s="110"/>
      <c r="AA793" s="110"/>
      <c r="AB793" s="110"/>
      <c r="AC793" s="115" t="s">
        <v>1554</v>
      </c>
    </row>
    <row r="794" spans="2:29" ht="15" customHeight="1">
      <c r="B794" s="109"/>
      <c r="C794" s="110"/>
      <c r="D794" s="110"/>
      <c r="E794" s="110"/>
      <c r="F794" s="110"/>
      <c r="G794" s="110" t="s">
        <v>1553</v>
      </c>
      <c r="H794" s="110" t="s">
        <v>14</v>
      </c>
      <c r="I794" s="111" t="s">
        <v>83</v>
      </c>
      <c r="J794" s="110" t="s">
        <v>9</v>
      </c>
      <c r="K794" s="110" t="s">
        <v>10</v>
      </c>
      <c r="L794" s="110" t="s">
        <v>10</v>
      </c>
      <c r="M794" s="110" t="s">
        <v>11</v>
      </c>
      <c r="N794" s="9">
        <v>10933.1</v>
      </c>
      <c r="O794" s="9">
        <v>0</v>
      </c>
      <c r="P794" s="9">
        <f t="shared" si="18"/>
        <v>10933.1</v>
      </c>
      <c r="Q794" s="112" t="s">
        <v>1</v>
      </c>
      <c r="R794" s="113" t="s">
        <v>4</v>
      </c>
      <c r="S794" s="113"/>
      <c r="T794" s="110" t="s">
        <v>501</v>
      </c>
      <c r="U794" s="110"/>
      <c r="V794" s="110"/>
      <c r="W794" s="110"/>
      <c r="X794" s="110"/>
      <c r="Y794" s="114">
        <v>42005</v>
      </c>
      <c r="Z794" s="110"/>
      <c r="AA794" s="110"/>
      <c r="AB794" s="110"/>
      <c r="AC794" s="115" t="s">
        <v>1554</v>
      </c>
    </row>
    <row r="795" spans="2:29" ht="15" customHeight="1">
      <c r="B795" s="109"/>
      <c r="C795" s="110"/>
      <c r="D795" s="110"/>
      <c r="E795" s="110"/>
      <c r="F795" s="110"/>
      <c r="G795" s="110" t="s">
        <v>1553</v>
      </c>
      <c r="H795" s="110" t="s">
        <v>14</v>
      </c>
      <c r="I795" s="111" t="s">
        <v>83</v>
      </c>
      <c r="J795" s="110" t="s">
        <v>9</v>
      </c>
      <c r="K795" s="110" t="s">
        <v>10</v>
      </c>
      <c r="L795" s="110" t="s">
        <v>10</v>
      </c>
      <c r="M795" s="110" t="s">
        <v>11</v>
      </c>
      <c r="N795" s="9">
        <v>182.5</v>
      </c>
      <c r="O795" s="9">
        <v>0</v>
      </c>
      <c r="P795" s="9">
        <f t="shared" si="18"/>
        <v>182.5</v>
      </c>
      <c r="Q795" s="112" t="s">
        <v>1</v>
      </c>
      <c r="R795" s="113" t="s">
        <v>4</v>
      </c>
      <c r="S795" s="113"/>
      <c r="T795" s="110" t="s">
        <v>502</v>
      </c>
      <c r="U795" s="110"/>
      <c r="V795" s="110"/>
      <c r="W795" s="110"/>
      <c r="X795" s="110"/>
      <c r="Y795" s="114">
        <v>42005</v>
      </c>
      <c r="Z795" s="110"/>
      <c r="AA795" s="110"/>
      <c r="AB795" s="110"/>
      <c r="AC795" s="115" t="s">
        <v>1554</v>
      </c>
    </row>
    <row r="796" spans="2:29" ht="15" customHeight="1">
      <c r="B796" s="109"/>
      <c r="C796" s="110"/>
      <c r="D796" s="110"/>
      <c r="E796" s="110"/>
      <c r="F796" s="110"/>
      <c r="G796" s="110" t="s">
        <v>1553</v>
      </c>
      <c r="H796" s="110" t="s">
        <v>14</v>
      </c>
      <c r="I796" s="111" t="s">
        <v>83</v>
      </c>
      <c r="J796" s="110" t="s">
        <v>9</v>
      </c>
      <c r="K796" s="110" t="s">
        <v>10</v>
      </c>
      <c r="L796" s="110" t="s">
        <v>10</v>
      </c>
      <c r="M796" s="110" t="s">
        <v>11</v>
      </c>
      <c r="N796" s="9">
        <v>1648.8</v>
      </c>
      <c r="O796" s="9">
        <v>0</v>
      </c>
      <c r="P796" s="9">
        <f t="shared" si="18"/>
        <v>1648.8</v>
      </c>
      <c r="Q796" s="112" t="s">
        <v>1</v>
      </c>
      <c r="R796" s="113" t="s">
        <v>4</v>
      </c>
      <c r="S796" s="113"/>
      <c r="T796" s="110" t="s">
        <v>503</v>
      </c>
      <c r="U796" s="110"/>
      <c r="V796" s="110"/>
      <c r="W796" s="110"/>
      <c r="X796" s="110"/>
      <c r="Y796" s="114">
        <v>42005</v>
      </c>
      <c r="Z796" s="110"/>
      <c r="AA796" s="110"/>
      <c r="AB796" s="110"/>
      <c r="AC796" s="115" t="s">
        <v>1554</v>
      </c>
    </row>
    <row r="797" spans="2:29" ht="15" customHeight="1">
      <c r="B797" s="109"/>
      <c r="C797" s="110"/>
      <c r="D797" s="110"/>
      <c r="E797" s="110"/>
      <c r="F797" s="110"/>
      <c r="G797" s="110" t="s">
        <v>1553</v>
      </c>
      <c r="H797" s="110" t="s">
        <v>14</v>
      </c>
      <c r="I797" s="111" t="s">
        <v>83</v>
      </c>
      <c r="J797" s="110" t="s">
        <v>9</v>
      </c>
      <c r="K797" s="110" t="s">
        <v>10</v>
      </c>
      <c r="L797" s="110" t="s">
        <v>10</v>
      </c>
      <c r="M797" s="110" t="s">
        <v>11</v>
      </c>
      <c r="N797" s="9">
        <v>379.2</v>
      </c>
      <c r="O797" s="9">
        <v>0</v>
      </c>
      <c r="P797" s="9">
        <f t="shared" si="18"/>
        <v>379.2</v>
      </c>
      <c r="Q797" s="112" t="s">
        <v>1</v>
      </c>
      <c r="R797" s="113" t="s">
        <v>4</v>
      </c>
      <c r="S797" s="113"/>
      <c r="T797" s="110" t="s">
        <v>504</v>
      </c>
      <c r="U797" s="110"/>
      <c r="V797" s="110"/>
      <c r="W797" s="110"/>
      <c r="X797" s="110"/>
      <c r="Y797" s="114">
        <v>42005</v>
      </c>
      <c r="Z797" s="110"/>
      <c r="AA797" s="110"/>
      <c r="AB797" s="110"/>
      <c r="AC797" s="115" t="s">
        <v>1554</v>
      </c>
    </row>
    <row r="798" spans="2:29" ht="15" customHeight="1">
      <c r="B798" s="109"/>
      <c r="C798" s="110"/>
      <c r="D798" s="110"/>
      <c r="E798" s="110"/>
      <c r="F798" s="110"/>
      <c r="G798" s="110" t="s">
        <v>1553</v>
      </c>
      <c r="H798" s="110" t="s">
        <v>14</v>
      </c>
      <c r="I798" s="111" t="s">
        <v>83</v>
      </c>
      <c r="J798" s="110" t="s">
        <v>9</v>
      </c>
      <c r="K798" s="110" t="s">
        <v>10</v>
      </c>
      <c r="L798" s="110" t="s">
        <v>10</v>
      </c>
      <c r="M798" s="110" t="s">
        <v>11</v>
      </c>
      <c r="N798" s="9">
        <v>4440.3</v>
      </c>
      <c r="O798" s="9">
        <v>0</v>
      </c>
      <c r="P798" s="9">
        <f t="shared" si="18"/>
        <v>4440.3</v>
      </c>
      <c r="Q798" s="112" t="s">
        <v>1</v>
      </c>
      <c r="R798" s="113" t="s">
        <v>4</v>
      </c>
      <c r="S798" s="113"/>
      <c r="T798" s="110" t="s">
        <v>505</v>
      </c>
      <c r="U798" s="110"/>
      <c r="V798" s="110"/>
      <c r="W798" s="110"/>
      <c r="X798" s="110"/>
      <c r="Y798" s="114">
        <v>42005</v>
      </c>
      <c r="Z798" s="110"/>
      <c r="AA798" s="110"/>
      <c r="AB798" s="110"/>
      <c r="AC798" s="115" t="s">
        <v>1554</v>
      </c>
    </row>
    <row r="799" spans="2:29" ht="15" customHeight="1">
      <c r="B799" s="109"/>
      <c r="C799" s="110"/>
      <c r="D799" s="110"/>
      <c r="E799" s="110"/>
      <c r="F799" s="110"/>
      <c r="G799" s="110" t="s">
        <v>1553</v>
      </c>
      <c r="H799" s="110" t="s">
        <v>14</v>
      </c>
      <c r="I799" s="111" t="s">
        <v>83</v>
      </c>
      <c r="J799" s="110" t="s">
        <v>9</v>
      </c>
      <c r="K799" s="110" t="s">
        <v>10</v>
      </c>
      <c r="L799" s="110" t="s">
        <v>10</v>
      </c>
      <c r="M799" s="110" t="s">
        <v>11</v>
      </c>
      <c r="N799" s="9">
        <v>1227.9000000000001</v>
      </c>
      <c r="O799" s="9">
        <v>0</v>
      </c>
      <c r="P799" s="9">
        <f t="shared" si="18"/>
        <v>1227.9000000000001</v>
      </c>
      <c r="Q799" s="112" t="s">
        <v>1</v>
      </c>
      <c r="R799" s="113" t="s">
        <v>4</v>
      </c>
      <c r="S799" s="113"/>
      <c r="T799" s="110" t="s">
        <v>506</v>
      </c>
      <c r="U799" s="110"/>
      <c r="V799" s="110"/>
      <c r="W799" s="110"/>
      <c r="X799" s="110"/>
      <c r="Y799" s="114">
        <v>42005</v>
      </c>
      <c r="Z799" s="110"/>
      <c r="AA799" s="110"/>
      <c r="AB799" s="110"/>
      <c r="AC799" s="115" t="s">
        <v>1554</v>
      </c>
    </row>
    <row r="800" spans="2:29" ht="15" customHeight="1">
      <c r="B800" s="109"/>
      <c r="C800" s="110"/>
      <c r="D800" s="110"/>
      <c r="E800" s="110"/>
      <c r="F800" s="110"/>
      <c r="G800" s="110" t="s">
        <v>1553</v>
      </c>
      <c r="H800" s="110" t="s">
        <v>14</v>
      </c>
      <c r="I800" s="111" t="s">
        <v>83</v>
      </c>
      <c r="J800" s="110" t="s">
        <v>9</v>
      </c>
      <c r="K800" s="110" t="s">
        <v>10</v>
      </c>
      <c r="L800" s="110" t="s">
        <v>10</v>
      </c>
      <c r="M800" s="110" t="s">
        <v>11</v>
      </c>
      <c r="N800" s="9">
        <v>4621</v>
      </c>
      <c r="O800" s="9">
        <v>0</v>
      </c>
      <c r="P800" s="9">
        <f t="shared" si="18"/>
        <v>4621</v>
      </c>
      <c r="Q800" s="112" t="s">
        <v>1</v>
      </c>
      <c r="R800" s="113" t="s">
        <v>4</v>
      </c>
      <c r="S800" s="113"/>
      <c r="T800" s="110" t="s">
        <v>507</v>
      </c>
      <c r="U800" s="110"/>
      <c r="V800" s="110"/>
      <c r="W800" s="110"/>
      <c r="X800" s="110"/>
      <c r="Y800" s="114">
        <v>42005</v>
      </c>
      <c r="Z800" s="110"/>
      <c r="AA800" s="110"/>
      <c r="AB800" s="110"/>
      <c r="AC800" s="115" t="s">
        <v>1554</v>
      </c>
    </row>
    <row r="801" spans="2:29" ht="15" customHeight="1">
      <c r="B801" s="109"/>
      <c r="C801" s="110"/>
      <c r="D801" s="110"/>
      <c r="E801" s="110"/>
      <c r="F801" s="110"/>
      <c r="G801" s="110" t="s">
        <v>1553</v>
      </c>
      <c r="H801" s="110" t="s">
        <v>14</v>
      </c>
      <c r="I801" s="111" t="s">
        <v>83</v>
      </c>
      <c r="J801" s="110" t="s">
        <v>9</v>
      </c>
      <c r="K801" s="110" t="s">
        <v>10</v>
      </c>
      <c r="L801" s="110" t="s">
        <v>10</v>
      </c>
      <c r="M801" s="110" t="s">
        <v>11</v>
      </c>
      <c r="N801" s="9">
        <v>1095</v>
      </c>
      <c r="O801" s="9">
        <v>0</v>
      </c>
      <c r="P801" s="9">
        <f t="shared" si="18"/>
        <v>1095</v>
      </c>
      <c r="Q801" s="112" t="s">
        <v>1</v>
      </c>
      <c r="R801" s="113" t="s">
        <v>4</v>
      </c>
      <c r="S801" s="113"/>
      <c r="T801" s="110" t="s">
        <v>508</v>
      </c>
      <c r="U801" s="110"/>
      <c r="V801" s="110"/>
      <c r="W801" s="110"/>
      <c r="X801" s="110"/>
      <c r="Y801" s="114">
        <v>42005</v>
      </c>
      <c r="Z801" s="110"/>
      <c r="AA801" s="110"/>
      <c r="AB801" s="110"/>
      <c r="AC801" s="115" t="s">
        <v>1554</v>
      </c>
    </row>
    <row r="802" spans="2:29" ht="15" customHeight="1">
      <c r="B802" s="109"/>
      <c r="C802" s="110"/>
      <c r="D802" s="110"/>
      <c r="E802" s="110"/>
      <c r="F802" s="110"/>
      <c r="G802" s="110" t="s">
        <v>1553</v>
      </c>
      <c r="H802" s="110" t="s">
        <v>14</v>
      </c>
      <c r="I802" s="111" t="s">
        <v>83</v>
      </c>
      <c r="J802" s="110" t="s">
        <v>9</v>
      </c>
      <c r="K802" s="110" t="s">
        <v>10</v>
      </c>
      <c r="L802" s="110" t="s">
        <v>10</v>
      </c>
      <c r="M802" s="110" t="s">
        <v>11</v>
      </c>
      <c r="N802" s="9">
        <v>3686</v>
      </c>
      <c r="O802" s="9">
        <v>0</v>
      </c>
      <c r="P802" s="9">
        <f t="shared" si="18"/>
        <v>3686</v>
      </c>
      <c r="Q802" s="112" t="s">
        <v>1</v>
      </c>
      <c r="R802" s="113" t="s">
        <v>4</v>
      </c>
      <c r="S802" s="113"/>
      <c r="T802" s="110" t="s">
        <v>509</v>
      </c>
      <c r="U802" s="110"/>
      <c r="V802" s="110"/>
      <c r="W802" s="110"/>
      <c r="X802" s="110"/>
      <c r="Y802" s="114">
        <v>42005</v>
      </c>
      <c r="Z802" s="110"/>
      <c r="AA802" s="110"/>
      <c r="AB802" s="110"/>
      <c r="AC802" s="115" t="s">
        <v>1554</v>
      </c>
    </row>
    <row r="803" spans="2:29" ht="15" customHeight="1">
      <c r="B803" s="109"/>
      <c r="C803" s="110"/>
      <c r="D803" s="110"/>
      <c r="E803" s="110"/>
      <c r="F803" s="110"/>
      <c r="G803" s="110" t="s">
        <v>1553</v>
      </c>
      <c r="H803" s="110" t="s">
        <v>14</v>
      </c>
      <c r="I803" s="111" t="s">
        <v>83</v>
      </c>
      <c r="J803" s="110" t="s">
        <v>9</v>
      </c>
      <c r="K803" s="110" t="s">
        <v>10</v>
      </c>
      <c r="L803" s="110" t="s">
        <v>10</v>
      </c>
      <c r="M803" s="110" t="s">
        <v>11</v>
      </c>
      <c r="N803" s="9">
        <v>1925</v>
      </c>
      <c r="O803" s="9">
        <v>0</v>
      </c>
      <c r="P803" s="9">
        <f t="shared" si="18"/>
        <v>1925</v>
      </c>
      <c r="Q803" s="112" t="s">
        <v>1</v>
      </c>
      <c r="R803" s="113" t="s">
        <v>4</v>
      </c>
      <c r="S803" s="113"/>
      <c r="T803" s="110" t="s">
        <v>510</v>
      </c>
      <c r="U803" s="110"/>
      <c r="V803" s="110"/>
      <c r="W803" s="110"/>
      <c r="X803" s="110"/>
      <c r="Y803" s="114">
        <v>42005</v>
      </c>
      <c r="Z803" s="110"/>
      <c r="AA803" s="110"/>
      <c r="AB803" s="110"/>
      <c r="AC803" s="115" t="s">
        <v>1554</v>
      </c>
    </row>
    <row r="804" spans="2:29" ht="15" customHeight="1">
      <c r="B804" s="109"/>
      <c r="C804" s="110"/>
      <c r="D804" s="110"/>
      <c r="E804" s="110"/>
      <c r="F804" s="110"/>
      <c r="G804" s="110" t="s">
        <v>1553</v>
      </c>
      <c r="H804" s="110" t="s">
        <v>14</v>
      </c>
      <c r="I804" s="111" t="s">
        <v>83</v>
      </c>
      <c r="J804" s="110" t="s">
        <v>9</v>
      </c>
      <c r="K804" s="110" t="s">
        <v>10</v>
      </c>
      <c r="L804" s="110" t="s">
        <v>10</v>
      </c>
      <c r="M804" s="110" t="s">
        <v>11</v>
      </c>
      <c r="N804" s="9">
        <v>2454.67</v>
      </c>
      <c r="O804" s="9">
        <v>0</v>
      </c>
      <c r="P804" s="9">
        <f t="shared" si="18"/>
        <v>2454.67</v>
      </c>
      <c r="Q804" s="112" t="s">
        <v>1</v>
      </c>
      <c r="R804" s="113" t="s">
        <v>4</v>
      </c>
      <c r="S804" s="113"/>
      <c r="T804" s="110" t="s">
        <v>511</v>
      </c>
      <c r="U804" s="110"/>
      <c r="V804" s="110"/>
      <c r="W804" s="110"/>
      <c r="X804" s="110"/>
      <c r="Y804" s="114">
        <v>42005</v>
      </c>
      <c r="Z804" s="110"/>
      <c r="AA804" s="110"/>
      <c r="AB804" s="110"/>
      <c r="AC804" s="115" t="s">
        <v>1554</v>
      </c>
    </row>
    <row r="805" spans="2:29" ht="15" customHeight="1">
      <c r="B805" s="109"/>
      <c r="C805" s="110"/>
      <c r="D805" s="110"/>
      <c r="E805" s="110"/>
      <c r="F805" s="110"/>
      <c r="G805" s="110" t="s">
        <v>1553</v>
      </c>
      <c r="H805" s="110" t="s">
        <v>14</v>
      </c>
      <c r="I805" s="111" t="s">
        <v>83</v>
      </c>
      <c r="J805" s="110" t="s">
        <v>9</v>
      </c>
      <c r="K805" s="110" t="s">
        <v>10</v>
      </c>
      <c r="L805" s="110" t="s">
        <v>10</v>
      </c>
      <c r="M805" s="110" t="s">
        <v>11</v>
      </c>
      <c r="N805" s="9">
        <v>569.4</v>
      </c>
      <c r="O805" s="9">
        <v>0</v>
      </c>
      <c r="P805" s="9">
        <f t="shared" si="18"/>
        <v>569.4</v>
      </c>
      <c r="Q805" s="112" t="s">
        <v>1</v>
      </c>
      <c r="R805" s="113" t="s">
        <v>4</v>
      </c>
      <c r="S805" s="113"/>
      <c r="T805" s="110" t="s">
        <v>512</v>
      </c>
      <c r="U805" s="110"/>
      <c r="V805" s="110"/>
      <c r="W805" s="110"/>
      <c r="X805" s="110"/>
      <c r="Y805" s="114">
        <v>42005</v>
      </c>
      <c r="Z805" s="110"/>
      <c r="AA805" s="110"/>
      <c r="AB805" s="110"/>
      <c r="AC805" s="115" t="s">
        <v>1554</v>
      </c>
    </row>
    <row r="806" spans="2:29" ht="15" customHeight="1">
      <c r="B806" s="109"/>
      <c r="C806" s="110"/>
      <c r="D806" s="110"/>
      <c r="E806" s="110"/>
      <c r="F806" s="110"/>
      <c r="G806" s="110" t="s">
        <v>1553</v>
      </c>
      <c r="H806" s="110" t="s">
        <v>14</v>
      </c>
      <c r="I806" s="111" t="s">
        <v>83</v>
      </c>
      <c r="J806" s="110" t="s">
        <v>9</v>
      </c>
      <c r="K806" s="110" t="s">
        <v>10</v>
      </c>
      <c r="L806" s="110" t="s">
        <v>10</v>
      </c>
      <c r="M806" s="110" t="s">
        <v>11</v>
      </c>
      <c r="N806" s="9">
        <v>32021.27</v>
      </c>
      <c r="O806" s="9">
        <v>0</v>
      </c>
      <c r="P806" s="9">
        <f t="shared" si="18"/>
        <v>32021.27</v>
      </c>
      <c r="Q806" s="112" t="s">
        <v>1</v>
      </c>
      <c r="R806" s="113" t="s">
        <v>4</v>
      </c>
      <c r="S806" s="113"/>
      <c r="T806" s="110" t="s">
        <v>513</v>
      </c>
      <c r="U806" s="110"/>
      <c r="V806" s="110"/>
      <c r="W806" s="110"/>
      <c r="X806" s="110"/>
      <c r="Y806" s="114">
        <v>42005</v>
      </c>
      <c r="Z806" s="110"/>
      <c r="AA806" s="110"/>
      <c r="AB806" s="110"/>
      <c r="AC806" s="115" t="s">
        <v>1554</v>
      </c>
    </row>
    <row r="807" spans="2:29" ht="15" customHeight="1">
      <c r="B807" s="109"/>
      <c r="C807" s="110"/>
      <c r="D807" s="110"/>
      <c r="E807" s="110"/>
      <c r="F807" s="110"/>
      <c r="G807" s="110" t="s">
        <v>1553</v>
      </c>
      <c r="H807" s="110" t="s">
        <v>14</v>
      </c>
      <c r="I807" s="111" t="s">
        <v>83</v>
      </c>
      <c r="J807" s="110" t="s">
        <v>9</v>
      </c>
      <c r="K807" s="110" t="s">
        <v>10</v>
      </c>
      <c r="L807" s="110" t="s">
        <v>10</v>
      </c>
      <c r="M807" s="110" t="s">
        <v>11</v>
      </c>
      <c r="N807" s="9">
        <v>14410.36</v>
      </c>
      <c r="O807" s="9">
        <v>0</v>
      </c>
      <c r="P807" s="9">
        <f t="shared" si="18"/>
        <v>14410.36</v>
      </c>
      <c r="Q807" s="112" t="s">
        <v>1</v>
      </c>
      <c r="R807" s="113" t="s">
        <v>4</v>
      </c>
      <c r="S807" s="113"/>
      <c r="T807" s="110" t="s">
        <v>514</v>
      </c>
      <c r="U807" s="110"/>
      <c r="V807" s="110"/>
      <c r="W807" s="110"/>
      <c r="X807" s="110"/>
      <c r="Y807" s="114">
        <v>42005</v>
      </c>
      <c r="Z807" s="110"/>
      <c r="AA807" s="110"/>
      <c r="AB807" s="110"/>
      <c r="AC807" s="115" t="s">
        <v>1554</v>
      </c>
    </row>
    <row r="808" spans="2:29" ht="15" customHeight="1">
      <c r="B808" s="109"/>
      <c r="C808" s="110"/>
      <c r="D808" s="110"/>
      <c r="E808" s="110"/>
      <c r="F808" s="110"/>
      <c r="G808" s="110" t="s">
        <v>1553</v>
      </c>
      <c r="H808" s="110" t="s">
        <v>14</v>
      </c>
      <c r="I808" s="111" t="s">
        <v>83</v>
      </c>
      <c r="J808" s="110" t="s">
        <v>9</v>
      </c>
      <c r="K808" s="110" t="s">
        <v>10</v>
      </c>
      <c r="L808" s="110" t="s">
        <v>10</v>
      </c>
      <c r="M808" s="110" t="s">
        <v>11</v>
      </c>
      <c r="N808" s="9">
        <v>33056.18</v>
      </c>
      <c r="O808" s="9">
        <v>0</v>
      </c>
      <c r="P808" s="9">
        <f t="shared" si="18"/>
        <v>33056.18</v>
      </c>
      <c r="Q808" s="112" t="s">
        <v>1</v>
      </c>
      <c r="R808" s="113" t="s">
        <v>4</v>
      </c>
      <c r="S808" s="113"/>
      <c r="T808" s="110" t="s">
        <v>515</v>
      </c>
      <c r="U808" s="110"/>
      <c r="V808" s="110"/>
      <c r="W808" s="110"/>
      <c r="X808" s="110"/>
      <c r="Y808" s="114">
        <v>42005</v>
      </c>
      <c r="Z808" s="110"/>
      <c r="AA808" s="110"/>
      <c r="AB808" s="110"/>
      <c r="AC808" s="115" t="s">
        <v>1554</v>
      </c>
    </row>
    <row r="809" spans="2:29" ht="15" customHeight="1">
      <c r="B809" s="109"/>
      <c r="C809" s="110"/>
      <c r="D809" s="110"/>
      <c r="E809" s="110"/>
      <c r="F809" s="110"/>
      <c r="G809" s="110" t="s">
        <v>1553</v>
      </c>
      <c r="H809" s="110" t="s">
        <v>14</v>
      </c>
      <c r="I809" s="111" t="s">
        <v>83</v>
      </c>
      <c r="J809" s="110" t="s">
        <v>9</v>
      </c>
      <c r="K809" s="110" t="s">
        <v>10</v>
      </c>
      <c r="L809" s="110" t="s">
        <v>10</v>
      </c>
      <c r="M809" s="110" t="s">
        <v>11</v>
      </c>
      <c r="N809" s="9">
        <v>-235858.4</v>
      </c>
      <c r="O809" s="9">
        <v>0</v>
      </c>
      <c r="P809" s="9">
        <f t="shared" si="18"/>
        <v>-235858.4</v>
      </c>
      <c r="Q809" s="112" t="s">
        <v>1</v>
      </c>
      <c r="R809" s="113" t="s">
        <v>4</v>
      </c>
      <c r="S809" s="113"/>
      <c r="T809" s="110" t="s">
        <v>516</v>
      </c>
      <c r="U809" s="110"/>
      <c r="V809" s="110"/>
      <c r="W809" s="110"/>
      <c r="X809" s="110"/>
      <c r="Y809" s="114">
        <v>42005</v>
      </c>
      <c r="Z809" s="110"/>
      <c r="AA809" s="110"/>
      <c r="AB809" s="110"/>
      <c r="AC809" s="115" t="s">
        <v>1554</v>
      </c>
    </row>
    <row r="810" spans="2:29" ht="15" customHeight="1">
      <c r="B810" s="109"/>
      <c r="C810" s="110"/>
      <c r="D810" s="110"/>
      <c r="E810" s="110"/>
      <c r="F810" s="110"/>
      <c r="G810" s="110" t="s">
        <v>1553</v>
      </c>
      <c r="H810" s="110" t="s">
        <v>14</v>
      </c>
      <c r="I810" s="111" t="s">
        <v>83</v>
      </c>
      <c r="J810" s="110" t="s">
        <v>9</v>
      </c>
      <c r="K810" s="110" t="s">
        <v>10</v>
      </c>
      <c r="L810" s="110" t="s">
        <v>10</v>
      </c>
      <c r="M810" s="110" t="s">
        <v>11</v>
      </c>
      <c r="N810" s="9">
        <v>2517</v>
      </c>
      <c r="O810" s="9">
        <v>0</v>
      </c>
      <c r="P810" s="9">
        <f t="shared" si="18"/>
        <v>2517</v>
      </c>
      <c r="Q810" s="112" t="s">
        <v>1</v>
      </c>
      <c r="R810" s="113" t="s">
        <v>4</v>
      </c>
      <c r="S810" s="113"/>
      <c r="T810" s="110" t="s">
        <v>517</v>
      </c>
      <c r="U810" s="110"/>
      <c r="V810" s="110"/>
      <c r="W810" s="110"/>
      <c r="X810" s="110"/>
      <c r="Y810" s="114">
        <v>42005</v>
      </c>
      <c r="Z810" s="110"/>
      <c r="AA810" s="110"/>
      <c r="AB810" s="110"/>
      <c r="AC810" s="115" t="s">
        <v>1554</v>
      </c>
    </row>
    <row r="811" spans="2:29" ht="15" customHeight="1">
      <c r="B811" s="109"/>
      <c r="C811" s="110"/>
      <c r="D811" s="110"/>
      <c r="E811" s="110"/>
      <c r="F811" s="110"/>
      <c r="G811" s="110" t="s">
        <v>1553</v>
      </c>
      <c r="H811" s="110" t="s">
        <v>14</v>
      </c>
      <c r="I811" s="111" t="s">
        <v>83</v>
      </c>
      <c r="J811" s="110" t="s">
        <v>9</v>
      </c>
      <c r="K811" s="110" t="s">
        <v>10</v>
      </c>
      <c r="L811" s="110" t="s">
        <v>10</v>
      </c>
      <c r="M811" s="110" t="s">
        <v>11</v>
      </c>
      <c r="N811" s="9">
        <v>49736.62</v>
      </c>
      <c r="O811" s="9">
        <v>0</v>
      </c>
      <c r="P811" s="9">
        <f t="shared" si="18"/>
        <v>49736.62</v>
      </c>
      <c r="Q811" s="112" t="s">
        <v>1</v>
      </c>
      <c r="R811" s="113" t="s">
        <v>4</v>
      </c>
      <c r="S811" s="113"/>
      <c r="T811" s="110" t="s">
        <v>518</v>
      </c>
      <c r="U811" s="110"/>
      <c r="V811" s="110"/>
      <c r="W811" s="110"/>
      <c r="X811" s="110"/>
      <c r="Y811" s="114">
        <v>42005</v>
      </c>
      <c r="Z811" s="110"/>
      <c r="AA811" s="110"/>
      <c r="AB811" s="110"/>
      <c r="AC811" s="115" t="s">
        <v>1554</v>
      </c>
    </row>
    <row r="812" spans="2:29" ht="15" customHeight="1">
      <c r="B812" s="109"/>
      <c r="C812" s="110"/>
      <c r="D812" s="110"/>
      <c r="E812" s="110"/>
      <c r="F812" s="110"/>
      <c r="G812" s="110" t="s">
        <v>1553</v>
      </c>
      <c r="H812" s="110" t="s">
        <v>14</v>
      </c>
      <c r="I812" s="111" t="s">
        <v>83</v>
      </c>
      <c r="J812" s="110" t="s">
        <v>9</v>
      </c>
      <c r="K812" s="110" t="s">
        <v>10</v>
      </c>
      <c r="L812" s="110" t="s">
        <v>10</v>
      </c>
      <c r="M812" s="110" t="s">
        <v>11</v>
      </c>
      <c r="N812" s="9">
        <v>10067.1</v>
      </c>
      <c r="O812" s="9">
        <v>0</v>
      </c>
      <c r="P812" s="9">
        <f t="shared" si="18"/>
        <v>10067.1</v>
      </c>
      <c r="Q812" s="112" t="s">
        <v>1</v>
      </c>
      <c r="R812" s="113" t="s">
        <v>4</v>
      </c>
      <c r="S812" s="113"/>
      <c r="T812" s="110" t="s">
        <v>519</v>
      </c>
      <c r="U812" s="110"/>
      <c r="V812" s="110"/>
      <c r="W812" s="110"/>
      <c r="X812" s="110"/>
      <c r="Y812" s="114">
        <v>42005</v>
      </c>
      <c r="Z812" s="110"/>
      <c r="AA812" s="110"/>
      <c r="AB812" s="110"/>
      <c r="AC812" s="115" t="s">
        <v>1554</v>
      </c>
    </row>
    <row r="813" spans="2:29" ht="15" customHeight="1">
      <c r="B813" s="109"/>
      <c r="C813" s="110"/>
      <c r="D813" s="110"/>
      <c r="E813" s="110"/>
      <c r="F813" s="110"/>
      <c r="G813" s="110" t="s">
        <v>1553</v>
      </c>
      <c r="H813" s="110" t="s">
        <v>14</v>
      </c>
      <c r="I813" s="111" t="s">
        <v>83</v>
      </c>
      <c r="J813" s="110" t="s">
        <v>9</v>
      </c>
      <c r="K813" s="110" t="s">
        <v>10</v>
      </c>
      <c r="L813" s="110" t="s">
        <v>10</v>
      </c>
      <c r="M813" s="110" t="s">
        <v>11</v>
      </c>
      <c r="N813" s="9">
        <v>433.12</v>
      </c>
      <c r="O813" s="9">
        <v>0</v>
      </c>
      <c r="P813" s="9">
        <f t="shared" si="18"/>
        <v>433.12</v>
      </c>
      <c r="Q813" s="112" t="s">
        <v>1</v>
      </c>
      <c r="R813" s="113" t="s">
        <v>4</v>
      </c>
      <c r="S813" s="113"/>
      <c r="T813" s="110" t="s">
        <v>520</v>
      </c>
      <c r="U813" s="110"/>
      <c r="V813" s="110"/>
      <c r="W813" s="110"/>
      <c r="X813" s="110"/>
      <c r="Y813" s="114">
        <v>42005</v>
      </c>
      <c r="Z813" s="110"/>
      <c r="AA813" s="110"/>
      <c r="AB813" s="110"/>
      <c r="AC813" s="115" t="s">
        <v>1554</v>
      </c>
    </row>
    <row r="814" spans="2:29" ht="15" customHeight="1">
      <c r="B814" s="109"/>
      <c r="C814" s="110"/>
      <c r="D814" s="110"/>
      <c r="E814" s="110"/>
      <c r="F814" s="110"/>
      <c r="G814" s="110" t="s">
        <v>1553</v>
      </c>
      <c r="H814" s="110" t="s">
        <v>14</v>
      </c>
      <c r="I814" s="111" t="s">
        <v>83</v>
      </c>
      <c r="J814" s="110" t="s">
        <v>9</v>
      </c>
      <c r="K814" s="110" t="s">
        <v>10</v>
      </c>
      <c r="L814" s="110" t="s">
        <v>10</v>
      </c>
      <c r="M814" s="110" t="s">
        <v>11</v>
      </c>
      <c r="N814" s="9">
        <v>2859.63</v>
      </c>
      <c r="O814" s="9">
        <v>0</v>
      </c>
      <c r="P814" s="9">
        <f t="shared" si="18"/>
        <v>2859.63</v>
      </c>
      <c r="Q814" s="112" t="s">
        <v>1</v>
      </c>
      <c r="R814" s="113" t="s">
        <v>4</v>
      </c>
      <c r="S814" s="113"/>
      <c r="T814" s="110" t="s">
        <v>521</v>
      </c>
      <c r="U814" s="110"/>
      <c r="V814" s="110"/>
      <c r="W814" s="110"/>
      <c r="X814" s="110"/>
      <c r="Y814" s="114">
        <v>42005</v>
      </c>
      <c r="Z814" s="110"/>
      <c r="AA814" s="110"/>
      <c r="AB814" s="110"/>
      <c r="AC814" s="115" t="s">
        <v>1554</v>
      </c>
    </row>
    <row r="815" spans="2:29" ht="15" customHeight="1">
      <c r="B815" s="109"/>
      <c r="C815" s="110"/>
      <c r="D815" s="110"/>
      <c r="E815" s="110"/>
      <c r="F815" s="110"/>
      <c r="G815" s="110" t="s">
        <v>1553</v>
      </c>
      <c r="H815" s="110" t="s">
        <v>14</v>
      </c>
      <c r="I815" s="111" t="s">
        <v>83</v>
      </c>
      <c r="J815" s="110" t="s">
        <v>9</v>
      </c>
      <c r="K815" s="110" t="s">
        <v>10</v>
      </c>
      <c r="L815" s="110" t="s">
        <v>10</v>
      </c>
      <c r="M815" s="110" t="s">
        <v>11</v>
      </c>
      <c r="N815" s="9">
        <v>-800</v>
      </c>
      <c r="O815" s="9">
        <v>0</v>
      </c>
      <c r="P815" s="9">
        <f t="shared" ref="P815:P878" si="19">N815-O815</f>
        <v>-800</v>
      </c>
      <c r="Q815" s="112" t="s">
        <v>1</v>
      </c>
      <c r="R815" s="113" t="s">
        <v>4</v>
      </c>
      <c r="S815" s="113"/>
      <c r="T815" s="110" t="s">
        <v>1486</v>
      </c>
      <c r="U815" s="110"/>
      <c r="V815" s="110"/>
      <c r="W815" s="110"/>
      <c r="X815" s="110"/>
      <c r="Y815" s="114">
        <v>42005</v>
      </c>
      <c r="Z815" s="110"/>
      <c r="AA815" s="110"/>
      <c r="AB815" s="110"/>
      <c r="AC815" s="115" t="s">
        <v>1554</v>
      </c>
    </row>
    <row r="816" spans="2:29" ht="15" customHeight="1">
      <c r="B816" s="109"/>
      <c r="C816" s="110"/>
      <c r="D816" s="110"/>
      <c r="E816" s="110"/>
      <c r="F816" s="110"/>
      <c r="G816" s="110" t="s">
        <v>1553</v>
      </c>
      <c r="H816" s="110" t="s">
        <v>14</v>
      </c>
      <c r="I816" s="111" t="s">
        <v>83</v>
      </c>
      <c r="J816" s="110" t="s">
        <v>9</v>
      </c>
      <c r="K816" s="110" t="s">
        <v>10</v>
      </c>
      <c r="L816" s="110" t="s">
        <v>10</v>
      </c>
      <c r="M816" s="110" t="s">
        <v>11</v>
      </c>
      <c r="N816" s="9">
        <v>1585.62</v>
      </c>
      <c r="O816" s="9">
        <v>0</v>
      </c>
      <c r="P816" s="9">
        <f t="shared" si="19"/>
        <v>1585.62</v>
      </c>
      <c r="Q816" s="112" t="s">
        <v>1</v>
      </c>
      <c r="R816" s="113" t="s">
        <v>4</v>
      </c>
      <c r="S816" s="113"/>
      <c r="T816" s="110" t="s">
        <v>522</v>
      </c>
      <c r="U816" s="110"/>
      <c r="V816" s="110"/>
      <c r="W816" s="110"/>
      <c r="X816" s="110"/>
      <c r="Y816" s="114">
        <v>42005</v>
      </c>
      <c r="Z816" s="110"/>
      <c r="AA816" s="110"/>
      <c r="AB816" s="110"/>
      <c r="AC816" s="115" t="s">
        <v>1554</v>
      </c>
    </row>
    <row r="817" spans="2:29" ht="14.25" customHeight="1">
      <c r="B817" s="109"/>
      <c r="C817" s="110"/>
      <c r="D817" s="110"/>
      <c r="E817" s="110"/>
      <c r="F817" s="110"/>
      <c r="G817" s="110" t="s">
        <v>1553</v>
      </c>
      <c r="H817" s="110" t="s">
        <v>14</v>
      </c>
      <c r="I817" s="111" t="s">
        <v>83</v>
      </c>
      <c r="J817" s="110" t="s">
        <v>9</v>
      </c>
      <c r="K817" s="110" t="s">
        <v>10</v>
      </c>
      <c r="L817" s="110" t="s">
        <v>10</v>
      </c>
      <c r="M817" s="110" t="s">
        <v>11</v>
      </c>
      <c r="N817" s="9">
        <v>3828</v>
      </c>
      <c r="O817" s="9">
        <v>0</v>
      </c>
      <c r="P817" s="9">
        <f t="shared" si="19"/>
        <v>3828</v>
      </c>
      <c r="Q817" s="112" t="s">
        <v>1</v>
      </c>
      <c r="R817" s="113" t="s">
        <v>4</v>
      </c>
      <c r="S817" s="113"/>
      <c r="T817" s="110" t="s">
        <v>1012</v>
      </c>
      <c r="U817" s="110"/>
      <c r="V817" s="110"/>
      <c r="W817" s="110"/>
      <c r="X817" s="110"/>
      <c r="Y817" s="114">
        <v>42005</v>
      </c>
      <c r="Z817" s="110"/>
      <c r="AA817" s="110"/>
      <c r="AB817" s="110"/>
      <c r="AC817" s="115" t="s">
        <v>1554</v>
      </c>
    </row>
    <row r="818" spans="2:29" ht="15" customHeight="1">
      <c r="B818" s="109"/>
      <c r="C818" s="110"/>
      <c r="D818" s="110"/>
      <c r="E818" s="110"/>
      <c r="F818" s="110"/>
      <c r="G818" s="110" t="s">
        <v>1553</v>
      </c>
      <c r="H818" s="110" t="s">
        <v>14</v>
      </c>
      <c r="I818" s="111" t="s">
        <v>83</v>
      </c>
      <c r="J818" s="110" t="s">
        <v>9</v>
      </c>
      <c r="K818" s="110" t="s">
        <v>10</v>
      </c>
      <c r="L818" s="110" t="s">
        <v>10</v>
      </c>
      <c r="M818" s="110" t="s">
        <v>11</v>
      </c>
      <c r="N818" s="9">
        <v>186109.35</v>
      </c>
      <c r="O818" s="9">
        <v>0</v>
      </c>
      <c r="P818" s="9">
        <f t="shared" si="19"/>
        <v>186109.35</v>
      </c>
      <c r="Q818" s="112" t="s">
        <v>1</v>
      </c>
      <c r="R818" s="113" t="s">
        <v>4</v>
      </c>
      <c r="S818" s="113"/>
      <c r="T818" s="110" t="s">
        <v>523</v>
      </c>
      <c r="U818" s="110"/>
      <c r="V818" s="110"/>
      <c r="W818" s="110"/>
      <c r="X818" s="110"/>
      <c r="Y818" s="114">
        <v>42005</v>
      </c>
      <c r="Z818" s="110"/>
      <c r="AA818" s="110"/>
      <c r="AB818" s="110"/>
      <c r="AC818" s="115" t="s">
        <v>1554</v>
      </c>
    </row>
    <row r="819" spans="2:29" ht="15" customHeight="1">
      <c r="B819" s="109"/>
      <c r="C819" s="110"/>
      <c r="D819" s="110"/>
      <c r="E819" s="110"/>
      <c r="F819" s="110"/>
      <c r="G819" s="110" t="s">
        <v>1553</v>
      </c>
      <c r="H819" s="110" t="s">
        <v>14</v>
      </c>
      <c r="I819" s="111" t="s">
        <v>83</v>
      </c>
      <c r="J819" s="110" t="s">
        <v>9</v>
      </c>
      <c r="K819" s="110" t="s">
        <v>10</v>
      </c>
      <c r="L819" s="110" t="s">
        <v>10</v>
      </c>
      <c r="M819" s="110" t="s">
        <v>11</v>
      </c>
      <c r="N819" s="9">
        <v>500</v>
      </c>
      <c r="O819" s="9">
        <v>0</v>
      </c>
      <c r="P819" s="9">
        <f t="shared" si="19"/>
        <v>500</v>
      </c>
      <c r="Q819" s="112" t="s">
        <v>1</v>
      </c>
      <c r="R819" s="113" t="s">
        <v>4</v>
      </c>
      <c r="S819" s="113"/>
      <c r="T819" s="110" t="s">
        <v>524</v>
      </c>
      <c r="U819" s="110"/>
      <c r="V819" s="110"/>
      <c r="W819" s="110"/>
      <c r="X819" s="110"/>
      <c r="Y819" s="114">
        <v>42005</v>
      </c>
      <c r="Z819" s="110"/>
      <c r="AA819" s="110"/>
      <c r="AB819" s="110"/>
      <c r="AC819" s="115" t="s">
        <v>1554</v>
      </c>
    </row>
    <row r="820" spans="2:29" ht="15" customHeight="1">
      <c r="B820" s="109"/>
      <c r="C820" s="110"/>
      <c r="D820" s="110"/>
      <c r="E820" s="110"/>
      <c r="F820" s="110"/>
      <c r="G820" s="110" t="s">
        <v>1553</v>
      </c>
      <c r="H820" s="110" t="s">
        <v>14</v>
      </c>
      <c r="I820" s="111" t="s">
        <v>83</v>
      </c>
      <c r="J820" s="110" t="s">
        <v>9</v>
      </c>
      <c r="K820" s="110" t="s">
        <v>10</v>
      </c>
      <c r="L820" s="110" t="s">
        <v>10</v>
      </c>
      <c r="M820" s="110" t="s">
        <v>11</v>
      </c>
      <c r="N820" s="9">
        <v>129.5</v>
      </c>
      <c r="O820" s="9">
        <v>0</v>
      </c>
      <c r="P820" s="9">
        <f t="shared" si="19"/>
        <v>129.5</v>
      </c>
      <c r="Q820" s="112" t="s">
        <v>1</v>
      </c>
      <c r="R820" s="113" t="s">
        <v>4</v>
      </c>
      <c r="S820" s="113"/>
      <c r="T820" s="110" t="s">
        <v>525</v>
      </c>
      <c r="U820" s="110"/>
      <c r="V820" s="110"/>
      <c r="W820" s="110"/>
      <c r="X820" s="110"/>
      <c r="Y820" s="114">
        <v>42005</v>
      </c>
      <c r="Z820" s="110"/>
      <c r="AA820" s="110"/>
      <c r="AB820" s="110"/>
      <c r="AC820" s="115" t="s">
        <v>1554</v>
      </c>
    </row>
    <row r="821" spans="2:29" ht="15" customHeight="1">
      <c r="B821" s="109"/>
      <c r="C821" s="110"/>
      <c r="D821" s="110"/>
      <c r="E821" s="110"/>
      <c r="F821" s="110"/>
      <c r="G821" s="110" t="s">
        <v>1553</v>
      </c>
      <c r="H821" s="110" t="s">
        <v>14</v>
      </c>
      <c r="I821" s="111" t="s">
        <v>83</v>
      </c>
      <c r="J821" s="110" t="s">
        <v>9</v>
      </c>
      <c r="K821" s="110" t="s">
        <v>10</v>
      </c>
      <c r="L821" s="110" t="s">
        <v>10</v>
      </c>
      <c r="M821" s="110" t="s">
        <v>11</v>
      </c>
      <c r="N821" s="9">
        <v>33.200000000000003</v>
      </c>
      <c r="O821" s="9">
        <v>0</v>
      </c>
      <c r="P821" s="9">
        <f t="shared" si="19"/>
        <v>33.200000000000003</v>
      </c>
      <c r="Q821" s="112" t="s">
        <v>1</v>
      </c>
      <c r="R821" s="113" t="s">
        <v>4</v>
      </c>
      <c r="S821" s="113"/>
      <c r="T821" s="110" t="s">
        <v>526</v>
      </c>
      <c r="U821" s="110"/>
      <c r="V821" s="110"/>
      <c r="W821" s="110"/>
      <c r="X821" s="110"/>
      <c r="Y821" s="114">
        <v>42005</v>
      </c>
      <c r="Z821" s="110"/>
      <c r="AA821" s="110"/>
      <c r="AB821" s="110"/>
      <c r="AC821" s="115" t="s">
        <v>1554</v>
      </c>
    </row>
    <row r="822" spans="2:29" ht="15" customHeight="1">
      <c r="B822" s="109"/>
      <c r="C822" s="110"/>
      <c r="D822" s="110"/>
      <c r="E822" s="110"/>
      <c r="F822" s="110"/>
      <c r="G822" s="110" t="s">
        <v>1553</v>
      </c>
      <c r="H822" s="110" t="s">
        <v>14</v>
      </c>
      <c r="I822" s="111" t="s">
        <v>83</v>
      </c>
      <c r="J822" s="110" t="s">
        <v>9</v>
      </c>
      <c r="K822" s="110" t="s">
        <v>10</v>
      </c>
      <c r="L822" s="110" t="s">
        <v>10</v>
      </c>
      <c r="M822" s="110" t="s">
        <v>11</v>
      </c>
      <c r="N822" s="9">
        <v>492.2</v>
      </c>
      <c r="O822" s="9">
        <v>0</v>
      </c>
      <c r="P822" s="9">
        <f t="shared" si="19"/>
        <v>492.2</v>
      </c>
      <c r="Q822" s="112" t="s">
        <v>1</v>
      </c>
      <c r="R822" s="113" t="s">
        <v>4</v>
      </c>
      <c r="S822" s="113"/>
      <c r="T822" s="110" t="s">
        <v>527</v>
      </c>
      <c r="U822" s="110"/>
      <c r="V822" s="110"/>
      <c r="W822" s="110"/>
      <c r="X822" s="110"/>
      <c r="Y822" s="114">
        <v>42005</v>
      </c>
      <c r="Z822" s="110"/>
      <c r="AA822" s="110"/>
      <c r="AB822" s="110"/>
      <c r="AC822" s="115" t="s">
        <v>1554</v>
      </c>
    </row>
    <row r="823" spans="2:29" ht="15" customHeight="1">
      <c r="B823" s="109"/>
      <c r="C823" s="110"/>
      <c r="D823" s="110"/>
      <c r="E823" s="110"/>
      <c r="F823" s="110"/>
      <c r="G823" s="110" t="s">
        <v>1553</v>
      </c>
      <c r="H823" s="110" t="s">
        <v>14</v>
      </c>
      <c r="I823" s="111" t="s">
        <v>83</v>
      </c>
      <c r="J823" s="110" t="s">
        <v>9</v>
      </c>
      <c r="K823" s="110" t="s">
        <v>10</v>
      </c>
      <c r="L823" s="110" t="s">
        <v>10</v>
      </c>
      <c r="M823" s="110" t="s">
        <v>11</v>
      </c>
      <c r="N823" s="9">
        <v>216</v>
      </c>
      <c r="O823" s="9">
        <v>0</v>
      </c>
      <c r="P823" s="9">
        <f t="shared" si="19"/>
        <v>216</v>
      </c>
      <c r="Q823" s="112" t="s">
        <v>1</v>
      </c>
      <c r="R823" s="113" t="s">
        <v>4</v>
      </c>
      <c r="S823" s="113"/>
      <c r="T823" s="110" t="s">
        <v>528</v>
      </c>
      <c r="U823" s="110"/>
      <c r="V823" s="110"/>
      <c r="W823" s="110"/>
      <c r="X823" s="110"/>
      <c r="Y823" s="114">
        <v>42005</v>
      </c>
      <c r="Z823" s="110"/>
      <c r="AA823" s="110"/>
      <c r="AB823" s="110"/>
      <c r="AC823" s="115" t="s">
        <v>1554</v>
      </c>
    </row>
    <row r="824" spans="2:29" ht="15" customHeight="1">
      <c r="B824" s="109"/>
      <c r="C824" s="110"/>
      <c r="D824" s="110"/>
      <c r="E824" s="110"/>
      <c r="F824" s="110"/>
      <c r="G824" s="110" t="s">
        <v>1553</v>
      </c>
      <c r="H824" s="110" t="s">
        <v>14</v>
      </c>
      <c r="I824" s="111" t="s">
        <v>83</v>
      </c>
      <c r="J824" s="110" t="s">
        <v>9</v>
      </c>
      <c r="K824" s="110" t="s">
        <v>10</v>
      </c>
      <c r="L824" s="110" t="s">
        <v>10</v>
      </c>
      <c r="M824" s="110" t="s">
        <v>11</v>
      </c>
      <c r="N824" s="9">
        <v>499.5</v>
      </c>
      <c r="O824" s="9">
        <v>0</v>
      </c>
      <c r="P824" s="9">
        <f t="shared" si="19"/>
        <v>499.5</v>
      </c>
      <c r="Q824" s="112" t="s">
        <v>1</v>
      </c>
      <c r="R824" s="113" t="s">
        <v>4</v>
      </c>
      <c r="S824" s="113"/>
      <c r="T824" s="110" t="s">
        <v>529</v>
      </c>
      <c r="U824" s="110"/>
      <c r="V824" s="110"/>
      <c r="W824" s="110"/>
      <c r="X824" s="110"/>
      <c r="Y824" s="114">
        <v>42005</v>
      </c>
      <c r="Z824" s="110"/>
      <c r="AA824" s="110"/>
      <c r="AB824" s="110"/>
      <c r="AC824" s="115" t="s">
        <v>1554</v>
      </c>
    </row>
    <row r="825" spans="2:29" ht="15" customHeight="1">
      <c r="B825" s="109"/>
      <c r="C825" s="110"/>
      <c r="D825" s="110"/>
      <c r="E825" s="110"/>
      <c r="F825" s="110"/>
      <c r="G825" s="110" t="s">
        <v>1553</v>
      </c>
      <c r="H825" s="110" t="s">
        <v>14</v>
      </c>
      <c r="I825" s="111" t="s">
        <v>83</v>
      </c>
      <c r="J825" s="110" t="s">
        <v>9</v>
      </c>
      <c r="K825" s="110" t="s">
        <v>10</v>
      </c>
      <c r="L825" s="110" t="s">
        <v>10</v>
      </c>
      <c r="M825" s="110" t="s">
        <v>11</v>
      </c>
      <c r="N825" s="9">
        <v>609.5</v>
      </c>
      <c r="O825" s="9">
        <v>0</v>
      </c>
      <c r="P825" s="9">
        <f t="shared" si="19"/>
        <v>609.5</v>
      </c>
      <c r="Q825" s="112" t="s">
        <v>1</v>
      </c>
      <c r="R825" s="113" t="s">
        <v>4</v>
      </c>
      <c r="S825" s="113"/>
      <c r="T825" s="110" t="s">
        <v>530</v>
      </c>
      <c r="U825" s="110"/>
      <c r="V825" s="110"/>
      <c r="W825" s="110"/>
      <c r="X825" s="110"/>
      <c r="Y825" s="114">
        <v>42005</v>
      </c>
      <c r="Z825" s="110"/>
      <c r="AA825" s="110"/>
      <c r="AB825" s="110"/>
      <c r="AC825" s="115" t="s">
        <v>1554</v>
      </c>
    </row>
    <row r="826" spans="2:29" ht="15" customHeight="1">
      <c r="B826" s="109"/>
      <c r="C826" s="110"/>
      <c r="D826" s="110"/>
      <c r="E826" s="110"/>
      <c r="F826" s="110"/>
      <c r="G826" s="110" t="s">
        <v>1553</v>
      </c>
      <c r="H826" s="110" t="s">
        <v>14</v>
      </c>
      <c r="I826" s="111" t="s">
        <v>83</v>
      </c>
      <c r="J826" s="110" t="s">
        <v>9</v>
      </c>
      <c r="K826" s="110" t="s">
        <v>10</v>
      </c>
      <c r="L826" s="110" t="s">
        <v>10</v>
      </c>
      <c r="M826" s="110" t="s">
        <v>11</v>
      </c>
      <c r="N826" s="9">
        <v>195</v>
      </c>
      <c r="O826" s="9">
        <v>0</v>
      </c>
      <c r="P826" s="9">
        <f t="shared" si="19"/>
        <v>195</v>
      </c>
      <c r="Q826" s="112" t="s">
        <v>1</v>
      </c>
      <c r="R826" s="113" t="s">
        <v>4</v>
      </c>
      <c r="S826" s="113"/>
      <c r="T826" s="110" t="s">
        <v>531</v>
      </c>
      <c r="U826" s="110"/>
      <c r="V826" s="110"/>
      <c r="W826" s="110"/>
      <c r="X826" s="110"/>
      <c r="Y826" s="114">
        <v>42005</v>
      </c>
      <c r="Z826" s="110"/>
      <c r="AA826" s="110"/>
      <c r="AB826" s="110"/>
      <c r="AC826" s="115" t="s">
        <v>1554</v>
      </c>
    </row>
    <row r="827" spans="2:29" ht="15" customHeight="1">
      <c r="B827" s="109"/>
      <c r="C827" s="110"/>
      <c r="D827" s="110"/>
      <c r="E827" s="110"/>
      <c r="F827" s="110"/>
      <c r="G827" s="110" t="s">
        <v>1553</v>
      </c>
      <c r="H827" s="110" t="s">
        <v>14</v>
      </c>
      <c r="I827" s="111" t="s">
        <v>83</v>
      </c>
      <c r="J827" s="110" t="s">
        <v>9</v>
      </c>
      <c r="K827" s="110" t="s">
        <v>10</v>
      </c>
      <c r="L827" s="110" t="s">
        <v>10</v>
      </c>
      <c r="M827" s="110" t="s">
        <v>11</v>
      </c>
      <c r="N827" s="9">
        <v>309687.71000000002</v>
      </c>
      <c r="O827" s="9">
        <v>0</v>
      </c>
      <c r="P827" s="9">
        <f t="shared" si="19"/>
        <v>309687.71000000002</v>
      </c>
      <c r="Q827" s="112" t="s">
        <v>1</v>
      </c>
      <c r="R827" s="113" t="s">
        <v>4</v>
      </c>
      <c r="S827" s="113"/>
      <c r="T827" s="110" t="s">
        <v>532</v>
      </c>
      <c r="U827" s="110"/>
      <c r="V827" s="110"/>
      <c r="W827" s="110"/>
      <c r="X827" s="110"/>
      <c r="Y827" s="114">
        <v>42005</v>
      </c>
      <c r="Z827" s="110"/>
      <c r="AA827" s="110"/>
      <c r="AB827" s="110"/>
      <c r="AC827" s="115" t="s">
        <v>1554</v>
      </c>
    </row>
    <row r="828" spans="2:29" ht="15" customHeight="1">
      <c r="B828" s="109"/>
      <c r="C828" s="110"/>
      <c r="D828" s="110"/>
      <c r="E828" s="110"/>
      <c r="F828" s="110"/>
      <c r="G828" s="110" t="s">
        <v>1553</v>
      </c>
      <c r="H828" s="110" t="s">
        <v>14</v>
      </c>
      <c r="I828" s="111" t="s">
        <v>83</v>
      </c>
      <c r="J828" s="110" t="s">
        <v>9</v>
      </c>
      <c r="K828" s="110" t="s">
        <v>10</v>
      </c>
      <c r="L828" s="110" t="s">
        <v>10</v>
      </c>
      <c r="M828" s="110" t="s">
        <v>11</v>
      </c>
      <c r="N828" s="9">
        <v>223619.18</v>
      </c>
      <c r="O828" s="9">
        <v>0</v>
      </c>
      <c r="P828" s="9">
        <f t="shared" si="19"/>
        <v>223619.18</v>
      </c>
      <c r="Q828" s="112" t="s">
        <v>1</v>
      </c>
      <c r="R828" s="113" t="s">
        <v>4</v>
      </c>
      <c r="S828" s="113"/>
      <c r="T828" s="110" t="s">
        <v>533</v>
      </c>
      <c r="U828" s="110"/>
      <c r="V828" s="110"/>
      <c r="W828" s="110"/>
      <c r="X828" s="110"/>
      <c r="Y828" s="114">
        <v>42005</v>
      </c>
      <c r="Z828" s="110"/>
      <c r="AA828" s="110"/>
      <c r="AB828" s="110"/>
      <c r="AC828" s="115" t="s">
        <v>1554</v>
      </c>
    </row>
    <row r="829" spans="2:29" ht="15" customHeight="1">
      <c r="B829" s="109"/>
      <c r="C829" s="110"/>
      <c r="D829" s="110"/>
      <c r="E829" s="110"/>
      <c r="F829" s="110"/>
      <c r="G829" s="110" t="s">
        <v>1553</v>
      </c>
      <c r="H829" s="110" t="s">
        <v>14</v>
      </c>
      <c r="I829" s="111" t="s">
        <v>83</v>
      </c>
      <c r="J829" s="110" t="s">
        <v>9</v>
      </c>
      <c r="K829" s="110" t="s">
        <v>10</v>
      </c>
      <c r="L829" s="110" t="s">
        <v>10</v>
      </c>
      <c r="M829" s="110" t="s">
        <v>11</v>
      </c>
      <c r="N829" s="9">
        <v>371771.47</v>
      </c>
      <c r="O829" s="9">
        <v>0</v>
      </c>
      <c r="P829" s="9">
        <f t="shared" si="19"/>
        <v>371771.47</v>
      </c>
      <c r="Q829" s="112" t="s">
        <v>1</v>
      </c>
      <c r="R829" s="113" t="s">
        <v>4</v>
      </c>
      <c r="S829" s="113"/>
      <c r="T829" s="110" t="s">
        <v>534</v>
      </c>
      <c r="U829" s="110"/>
      <c r="V829" s="110"/>
      <c r="W829" s="110"/>
      <c r="X829" s="110"/>
      <c r="Y829" s="114">
        <v>42005</v>
      </c>
      <c r="Z829" s="110"/>
      <c r="AA829" s="110"/>
      <c r="AB829" s="110"/>
      <c r="AC829" s="115" t="s">
        <v>1554</v>
      </c>
    </row>
    <row r="830" spans="2:29" ht="15" customHeight="1">
      <c r="B830" s="109"/>
      <c r="C830" s="110"/>
      <c r="D830" s="110"/>
      <c r="E830" s="110"/>
      <c r="F830" s="110"/>
      <c r="G830" s="110" t="s">
        <v>1553</v>
      </c>
      <c r="H830" s="110" t="s">
        <v>14</v>
      </c>
      <c r="I830" s="111" t="s">
        <v>83</v>
      </c>
      <c r="J830" s="110" t="s">
        <v>9</v>
      </c>
      <c r="K830" s="110" t="s">
        <v>10</v>
      </c>
      <c r="L830" s="110" t="s">
        <v>10</v>
      </c>
      <c r="M830" s="110" t="s">
        <v>11</v>
      </c>
      <c r="N830" s="9">
        <v>333566.24</v>
      </c>
      <c r="O830" s="9">
        <v>0</v>
      </c>
      <c r="P830" s="9">
        <f t="shared" si="19"/>
        <v>333566.24</v>
      </c>
      <c r="Q830" s="112" t="s">
        <v>1</v>
      </c>
      <c r="R830" s="113" t="s">
        <v>4</v>
      </c>
      <c r="S830" s="113"/>
      <c r="T830" s="110" t="s">
        <v>535</v>
      </c>
      <c r="U830" s="110"/>
      <c r="V830" s="110"/>
      <c r="W830" s="110"/>
      <c r="X830" s="110"/>
      <c r="Y830" s="114">
        <v>42005</v>
      </c>
      <c r="Z830" s="110"/>
      <c r="AA830" s="110"/>
      <c r="AB830" s="110"/>
      <c r="AC830" s="115" t="s">
        <v>1554</v>
      </c>
    </row>
    <row r="831" spans="2:29" ht="15" customHeight="1">
      <c r="B831" s="109"/>
      <c r="C831" s="110"/>
      <c r="D831" s="110"/>
      <c r="E831" s="110"/>
      <c r="F831" s="110"/>
      <c r="G831" s="110" t="s">
        <v>1553</v>
      </c>
      <c r="H831" s="110" t="s">
        <v>14</v>
      </c>
      <c r="I831" s="111" t="s">
        <v>83</v>
      </c>
      <c r="J831" s="110" t="s">
        <v>9</v>
      </c>
      <c r="K831" s="110" t="s">
        <v>10</v>
      </c>
      <c r="L831" s="110" t="s">
        <v>10</v>
      </c>
      <c r="M831" s="110" t="s">
        <v>11</v>
      </c>
      <c r="N831" s="9">
        <v>231106.17</v>
      </c>
      <c r="O831" s="9">
        <v>0</v>
      </c>
      <c r="P831" s="9">
        <f t="shared" si="19"/>
        <v>231106.17</v>
      </c>
      <c r="Q831" s="112" t="s">
        <v>1</v>
      </c>
      <c r="R831" s="113" t="s">
        <v>4</v>
      </c>
      <c r="S831" s="113"/>
      <c r="T831" s="110" t="s">
        <v>536</v>
      </c>
      <c r="U831" s="110"/>
      <c r="V831" s="110"/>
      <c r="W831" s="110"/>
      <c r="X831" s="110"/>
      <c r="Y831" s="114">
        <v>42005</v>
      </c>
      <c r="Z831" s="110"/>
      <c r="AA831" s="110"/>
      <c r="AB831" s="110"/>
      <c r="AC831" s="115" t="s">
        <v>1554</v>
      </c>
    </row>
    <row r="832" spans="2:29" ht="15" customHeight="1">
      <c r="B832" s="109"/>
      <c r="C832" s="110"/>
      <c r="D832" s="110"/>
      <c r="E832" s="110"/>
      <c r="F832" s="110"/>
      <c r="G832" s="110" t="s">
        <v>1553</v>
      </c>
      <c r="H832" s="110" t="s">
        <v>14</v>
      </c>
      <c r="I832" s="111" t="s">
        <v>83</v>
      </c>
      <c r="J832" s="110" t="s">
        <v>9</v>
      </c>
      <c r="K832" s="110" t="s">
        <v>10</v>
      </c>
      <c r="L832" s="110" t="s">
        <v>10</v>
      </c>
      <c r="M832" s="110" t="s">
        <v>11</v>
      </c>
      <c r="N832" s="9">
        <v>254211.22</v>
      </c>
      <c r="O832" s="9">
        <v>0</v>
      </c>
      <c r="P832" s="9">
        <f t="shared" si="19"/>
        <v>254211.22</v>
      </c>
      <c r="Q832" s="112" t="s">
        <v>1</v>
      </c>
      <c r="R832" s="113" t="s">
        <v>4</v>
      </c>
      <c r="S832" s="113"/>
      <c r="T832" s="110" t="s">
        <v>537</v>
      </c>
      <c r="U832" s="110"/>
      <c r="V832" s="110"/>
      <c r="W832" s="110"/>
      <c r="X832" s="110"/>
      <c r="Y832" s="114">
        <v>42005</v>
      </c>
      <c r="Z832" s="110"/>
      <c r="AA832" s="110"/>
      <c r="AB832" s="110"/>
      <c r="AC832" s="115" t="s">
        <v>1554</v>
      </c>
    </row>
    <row r="833" spans="2:29" ht="15" customHeight="1">
      <c r="B833" s="109"/>
      <c r="C833" s="110"/>
      <c r="D833" s="110"/>
      <c r="E833" s="110"/>
      <c r="F833" s="110"/>
      <c r="G833" s="110" t="s">
        <v>1553</v>
      </c>
      <c r="H833" s="110" t="s">
        <v>14</v>
      </c>
      <c r="I833" s="111" t="s">
        <v>83</v>
      </c>
      <c r="J833" s="110" t="s">
        <v>9</v>
      </c>
      <c r="K833" s="110" t="s">
        <v>10</v>
      </c>
      <c r="L833" s="110" t="s">
        <v>10</v>
      </c>
      <c r="M833" s="110" t="s">
        <v>11</v>
      </c>
      <c r="N833" s="9">
        <v>132.07</v>
      </c>
      <c r="O833" s="9">
        <v>0</v>
      </c>
      <c r="P833" s="9">
        <f t="shared" si="19"/>
        <v>132.07</v>
      </c>
      <c r="Q833" s="112" t="s">
        <v>1</v>
      </c>
      <c r="R833" s="113" t="s">
        <v>4</v>
      </c>
      <c r="S833" s="113"/>
      <c r="T833" s="110" t="s">
        <v>538</v>
      </c>
      <c r="U833" s="110"/>
      <c r="V833" s="110"/>
      <c r="W833" s="110"/>
      <c r="X833" s="110"/>
      <c r="Y833" s="114">
        <v>42005</v>
      </c>
      <c r="Z833" s="110"/>
      <c r="AA833" s="110"/>
      <c r="AB833" s="110"/>
      <c r="AC833" s="115" t="s">
        <v>1554</v>
      </c>
    </row>
    <row r="834" spans="2:29" ht="15" customHeight="1">
      <c r="B834" s="109"/>
      <c r="C834" s="110"/>
      <c r="D834" s="110"/>
      <c r="E834" s="110"/>
      <c r="F834" s="110"/>
      <c r="G834" s="110" t="s">
        <v>1553</v>
      </c>
      <c r="H834" s="110" t="s">
        <v>14</v>
      </c>
      <c r="I834" s="111" t="s">
        <v>83</v>
      </c>
      <c r="J834" s="110" t="s">
        <v>9</v>
      </c>
      <c r="K834" s="110" t="s">
        <v>10</v>
      </c>
      <c r="L834" s="110" t="s">
        <v>10</v>
      </c>
      <c r="M834" s="110" t="s">
        <v>11</v>
      </c>
      <c r="N834" s="9">
        <v>-2000</v>
      </c>
      <c r="O834" s="9">
        <v>0</v>
      </c>
      <c r="P834" s="9">
        <f t="shared" si="19"/>
        <v>-2000</v>
      </c>
      <c r="Q834" s="112" t="s">
        <v>1</v>
      </c>
      <c r="R834" s="113" t="s">
        <v>4</v>
      </c>
      <c r="S834" s="113"/>
      <c r="T834" s="110" t="s">
        <v>1506</v>
      </c>
      <c r="U834" s="110"/>
      <c r="V834" s="110"/>
      <c r="W834" s="110"/>
      <c r="X834" s="110"/>
      <c r="Y834" s="114">
        <v>42005</v>
      </c>
      <c r="Z834" s="110"/>
      <c r="AA834" s="110"/>
      <c r="AB834" s="110"/>
      <c r="AC834" s="115" t="s">
        <v>1554</v>
      </c>
    </row>
    <row r="835" spans="2:29" ht="15" customHeight="1">
      <c r="B835" s="109"/>
      <c r="C835" s="110"/>
      <c r="D835" s="110"/>
      <c r="E835" s="110"/>
      <c r="F835" s="110"/>
      <c r="G835" s="110" t="s">
        <v>1553</v>
      </c>
      <c r="H835" s="110" t="s">
        <v>14</v>
      </c>
      <c r="I835" s="111" t="s">
        <v>83</v>
      </c>
      <c r="J835" s="110" t="s">
        <v>9</v>
      </c>
      <c r="K835" s="110" t="s">
        <v>10</v>
      </c>
      <c r="L835" s="110" t="s">
        <v>10</v>
      </c>
      <c r="M835" s="110" t="s">
        <v>11</v>
      </c>
      <c r="N835" s="9">
        <v>-1500</v>
      </c>
      <c r="O835" s="9">
        <v>0</v>
      </c>
      <c r="P835" s="9">
        <f t="shared" si="19"/>
        <v>-1500</v>
      </c>
      <c r="Q835" s="112" t="s">
        <v>1</v>
      </c>
      <c r="R835" s="113" t="s">
        <v>4</v>
      </c>
      <c r="S835" s="113"/>
      <c r="T835" s="110" t="s">
        <v>1485</v>
      </c>
      <c r="U835" s="110"/>
      <c r="V835" s="110"/>
      <c r="W835" s="110"/>
      <c r="X835" s="110"/>
      <c r="Y835" s="114">
        <v>42005</v>
      </c>
      <c r="Z835" s="110"/>
      <c r="AA835" s="110"/>
      <c r="AB835" s="110"/>
      <c r="AC835" s="115" t="s">
        <v>1554</v>
      </c>
    </row>
    <row r="836" spans="2:29" ht="15" customHeight="1">
      <c r="B836" s="109"/>
      <c r="C836" s="110"/>
      <c r="D836" s="110"/>
      <c r="E836" s="110"/>
      <c r="F836" s="110"/>
      <c r="G836" s="110" t="s">
        <v>1553</v>
      </c>
      <c r="H836" s="110" t="s">
        <v>14</v>
      </c>
      <c r="I836" s="111" t="s">
        <v>83</v>
      </c>
      <c r="J836" s="110" t="s">
        <v>9</v>
      </c>
      <c r="K836" s="110" t="s">
        <v>10</v>
      </c>
      <c r="L836" s="110" t="s">
        <v>10</v>
      </c>
      <c r="M836" s="110" t="s">
        <v>11</v>
      </c>
      <c r="N836" s="9">
        <v>305.25</v>
      </c>
      <c r="O836" s="9">
        <v>0</v>
      </c>
      <c r="P836" s="9">
        <f t="shared" si="19"/>
        <v>305.25</v>
      </c>
      <c r="Q836" s="112" t="s">
        <v>1</v>
      </c>
      <c r="R836" s="113" t="s">
        <v>4</v>
      </c>
      <c r="S836" s="113"/>
      <c r="T836" s="110" t="s">
        <v>539</v>
      </c>
      <c r="U836" s="110"/>
      <c r="V836" s="110"/>
      <c r="W836" s="110"/>
      <c r="X836" s="110"/>
      <c r="Y836" s="114">
        <v>42005</v>
      </c>
      <c r="Z836" s="110"/>
      <c r="AA836" s="110"/>
      <c r="AB836" s="110"/>
      <c r="AC836" s="115" t="s">
        <v>1554</v>
      </c>
    </row>
    <row r="837" spans="2:29" ht="15" customHeight="1">
      <c r="B837" s="109"/>
      <c r="C837" s="110"/>
      <c r="D837" s="110"/>
      <c r="E837" s="110"/>
      <c r="F837" s="110"/>
      <c r="G837" s="110" t="s">
        <v>1553</v>
      </c>
      <c r="H837" s="110" t="s">
        <v>14</v>
      </c>
      <c r="I837" s="111" t="s">
        <v>83</v>
      </c>
      <c r="J837" s="110" t="s">
        <v>9</v>
      </c>
      <c r="K837" s="110" t="s">
        <v>10</v>
      </c>
      <c r="L837" s="110" t="s">
        <v>10</v>
      </c>
      <c r="M837" s="110" t="s">
        <v>11</v>
      </c>
      <c r="N837" s="9">
        <v>399.4</v>
      </c>
      <c r="O837" s="9">
        <v>0</v>
      </c>
      <c r="P837" s="9">
        <f t="shared" si="19"/>
        <v>399.4</v>
      </c>
      <c r="Q837" s="112" t="s">
        <v>1</v>
      </c>
      <c r="R837" s="113" t="s">
        <v>4</v>
      </c>
      <c r="S837" s="113"/>
      <c r="T837" s="110" t="s">
        <v>540</v>
      </c>
      <c r="U837" s="110"/>
      <c r="V837" s="110"/>
      <c r="W837" s="110"/>
      <c r="X837" s="110"/>
      <c r="Y837" s="114">
        <v>42005</v>
      </c>
      <c r="Z837" s="110"/>
      <c r="AA837" s="110"/>
      <c r="AB837" s="110"/>
      <c r="AC837" s="115" t="s">
        <v>1554</v>
      </c>
    </row>
    <row r="838" spans="2:29" ht="15" customHeight="1">
      <c r="B838" s="109"/>
      <c r="C838" s="110"/>
      <c r="D838" s="110"/>
      <c r="E838" s="110"/>
      <c r="F838" s="110"/>
      <c r="G838" s="110" t="s">
        <v>1553</v>
      </c>
      <c r="H838" s="110" t="s">
        <v>14</v>
      </c>
      <c r="I838" s="111" t="s">
        <v>83</v>
      </c>
      <c r="J838" s="110" t="s">
        <v>9</v>
      </c>
      <c r="K838" s="110" t="s">
        <v>10</v>
      </c>
      <c r="L838" s="110" t="s">
        <v>10</v>
      </c>
      <c r="M838" s="110" t="s">
        <v>11</v>
      </c>
      <c r="N838" s="9">
        <v>2201.1999999999998</v>
      </c>
      <c r="O838" s="9">
        <v>0</v>
      </c>
      <c r="P838" s="9">
        <f t="shared" si="19"/>
        <v>2201.1999999999998</v>
      </c>
      <c r="Q838" s="112" t="s">
        <v>1</v>
      </c>
      <c r="R838" s="113" t="s">
        <v>4</v>
      </c>
      <c r="S838" s="113"/>
      <c r="T838" s="110" t="s">
        <v>541</v>
      </c>
      <c r="U838" s="110"/>
      <c r="V838" s="110"/>
      <c r="W838" s="110"/>
      <c r="X838" s="110"/>
      <c r="Y838" s="114">
        <v>42005</v>
      </c>
      <c r="Z838" s="110"/>
      <c r="AA838" s="110"/>
      <c r="AB838" s="110"/>
      <c r="AC838" s="115" t="s">
        <v>1554</v>
      </c>
    </row>
    <row r="839" spans="2:29" ht="15" customHeight="1">
      <c r="B839" s="109"/>
      <c r="C839" s="110"/>
      <c r="D839" s="110"/>
      <c r="E839" s="110"/>
      <c r="F839" s="110"/>
      <c r="G839" s="110" t="s">
        <v>1553</v>
      </c>
      <c r="H839" s="110" t="s">
        <v>14</v>
      </c>
      <c r="I839" s="111" t="s">
        <v>83</v>
      </c>
      <c r="J839" s="110" t="s">
        <v>9</v>
      </c>
      <c r="K839" s="110" t="s">
        <v>10</v>
      </c>
      <c r="L839" s="110" t="s">
        <v>10</v>
      </c>
      <c r="M839" s="110" t="s">
        <v>11</v>
      </c>
      <c r="N839" s="9">
        <v>128</v>
      </c>
      <c r="O839" s="9">
        <v>0</v>
      </c>
      <c r="P839" s="9">
        <f t="shared" si="19"/>
        <v>128</v>
      </c>
      <c r="Q839" s="112" t="s">
        <v>1</v>
      </c>
      <c r="R839" s="113" t="s">
        <v>4</v>
      </c>
      <c r="S839" s="113"/>
      <c r="T839" s="110" t="s">
        <v>542</v>
      </c>
      <c r="U839" s="110"/>
      <c r="V839" s="110"/>
      <c r="W839" s="110"/>
      <c r="X839" s="110"/>
      <c r="Y839" s="114">
        <v>42005</v>
      </c>
      <c r="Z839" s="110"/>
      <c r="AA839" s="110"/>
      <c r="AB839" s="110"/>
      <c r="AC839" s="115" t="s">
        <v>1554</v>
      </c>
    </row>
    <row r="840" spans="2:29" ht="15" customHeight="1">
      <c r="B840" s="109"/>
      <c r="C840" s="110"/>
      <c r="D840" s="110"/>
      <c r="E840" s="110"/>
      <c r="F840" s="110"/>
      <c r="G840" s="110" t="s">
        <v>1553</v>
      </c>
      <c r="H840" s="110" t="s">
        <v>14</v>
      </c>
      <c r="I840" s="111" t="s">
        <v>83</v>
      </c>
      <c r="J840" s="110" t="s">
        <v>9</v>
      </c>
      <c r="K840" s="110" t="s">
        <v>10</v>
      </c>
      <c r="L840" s="110" t="s">
        <v>10</v>
      </c>
      <c r="M840" s="110" t="s">
        <v>11</v>
      </c>
      <c r="N840" s="9">
        <v>214</v>
      </c>
      <c r="O840" s="9">
        <v>0</v>
      </c>
      <c r="P840" s="9">
        <f t="shared" si="19"/>
        <v>214</v>
      </c>
      <c r="Q840" s="112" t="s">
        <v>1</v>
      </c>
      <c r="R840" s="113" t="s">
        <v>4</v>
      </c>
      <c r="S840" s="113"/>
      <c r="T840" s="110" t="s">
        <v>543</v>
      </c>
      <c r="U840" s="110"/>
      <c r="V840" s="110"/>
      <c r="W840" s="110"/>
      <c r="X840" s="110"/>
      <c r="Y840" s="114">
        <v>42005</v>
      </c>
      <c r="Z840" s="110"/>
      <c r="AA840" s="110"/>
      <c r="AB840" s="110"/>
      <c r="AC840" s="115" t="s">
        <v>1554</v>
      </c>
    </row>
    <row r="841" spans="2:29" ht="15" customHeight="1">
      <c r="B841" s="109"/>
      <c r="C841" s="110"/>
      <c r="D841" s="110"/>
      <c r="E841" s="110"/>
      <c r="F841" s="110"/>
      <c r="G841" s="110" t="s">
        <v>1553</v>
      </c>
      <c r="H841" s="110" t="s">
        <v>14</v>
      </c>
      <c r="I841" s="111" t="s">
        <v>83</v>
      </c>
      <c r="J841" s="110" t="s">
        <v>9</v>
      </c>
      <c r="K841" s="110" t="s">
        <v>10</v>
      </c>
      <c r="L841" s="110" t="s">
        <v>10</v>
      </c>
      <c r="M841" s="110" t="s">
        <v>11</v>
      </c>
      <c r="N841" s="9">
        <v>209</v>
      </c>
      <c r="O841" s="9">
        <v>0</v>
      </c>
      <c r="P841" s="9">
        <f t="shared" si="19"/>
        <v>209</v>
      </c>
      <c r="Q841" s="112" t="s">
        <v>1</v>
      </c>
      <c r="R841" s="113" t="s">
        <v>4</v>
      </c>
      <c r="S841" s="113"/>
      <c r="T841" s="110" t="s">
        <v>544</v>
      </c>
      <c r="U841" s="110"/>
      <c r="V841" s="110"/>
      <c r="W841" s="110"/>
      <c r="X841" s="110"/>
      <c r="Y841" s="114">
        <v>42005</v>
      </c>
      <c r="Z841" s="110"/>
      <c r="AA841" s="110"/>
      <c r="AB841" s="110"/>
      <c r="AC841" s="115" t="s">
        <v>1554</v>
      </c>
    </row>
    <row r="842" spans="2:29" ht="15" customHeight="1">
      <c r="B842" s="109"/>
      <c r="C842" s="110"/>
      <c r="D842" s="110"/>
      <c r="E842" s="110"/>
      <c r="F842" s="110"/>
      <c r="G842" s="110" t="s">
        <v>1553</v>
      </c>
      <c r="H842" s="110" t="s">
        <v>14</v>
      </c>
      <c r="I842" s="111" t="s">
        <v>83</v>
      </c>
      <c r="J842" s="110" t="s">
        <v>9</v>
      </c>
      <c r="K842" s="110" t="s">
        <v>10</v>
      </c>
      <c r="L842" s="110" t="s">
        <v>10</v>
      </c>
      <c r="M842" s="110" t="s">
        <v>11</v>
      </c>
      <c r="N842" s="9">
        <v>373.39</v>
      </c>
      <c r="O842" s="9">
        <v>0</v>
      </c>
      <c r="P842" s="9">
        <f t="shared" si="19"/>
        <v>373.39</v>
      </c>
      <c r="Q842" s="112" t="s">
        <v>1</v>
      </c>
      <c r="R842" s="113" t="s">
        <v>4</v>
      </c>
      <c r="S842" s="113"/>
      <c r="T842" s="110" t="s">
        <v>545</v>
      </c>
      <c r="U842" s="110"/>
      <c r="V842" s="110"/>
      <c r="W842" s="110"/>
      <c r="X842" s="110"/>
      <c r="Y842" s="114">
        <v>42005</v>
      </c>
      <c r="Z842" s="110"/>
      <c r="AA842" s="110"/>
      <c r="AB842" s="110"/>
      <c r="AC842" s="115" t="s">
        <v>1554</v>
      </c>
    </row>
    <row r="843" spans="2:29" ht="15" customHeight="1">
      <c r="B843" s="109"/>
      <c r="C843" s="110"/>
      <c r="D843" s="110"/>
      <c r="E843" s="110"/>
      <c r="F843" s="110"/>
      <c r="G843" s="110" t="s">
        <v>1553</v>
      </c>
      <c r="H843" s="110" t="s">
        <v>14</v>
      </c>
      <c r="I843" s="111" t="s">
        <v>83</v>
      </c>
      <c r="J843" s="110" t="s">
        <v>9</v>
      </c>
      <c r="K843" s="110" t="s">
        <v>10</v>
      </c>
      <c r="L843" s="110" t="s">
        <v>10</v>
      </c>
      <c r="M843" s="110" t="s">
        <v>11</v>
      </c>
      <c r="N843" s="9">
        <v>9747</v>
      </c>
      <c r="O843" s="9">
        <v>0</v>
      </c>
      <c r="P843" s="9">
        <f t="shared" si="19"/>
        <v>9747</v>
      </c>
      <c r="Q843" s="112" t="s">
        <v>1</v>
      </c>
      <c r="R843" s="113" t="s">
        <v>4</v>
      </c>
      <c r="S843" s="113"/>
      <c r="T843" s="110" t="s">
        <v>546</v>
      </c>
      <c r="U843" s="110"/>
      <c r="V843" s="110"/>
      <c r="W843" s="110"/>
      <c r="X843" s="110"/>
      <c r="Y843" s="114">
        <v>42005</v>
      </c>
      <c r="Z843" s="110"/>
      <c r="AA843" s="110"/>
      <c r="AB843" s="110"/>
      <c r="AC843" s="115" t="s">
        <v>1554</v>
      </c>
    </row>
    <row r="844" spans="2:29" ht="15" customHeight="1">
      <c r="B844" s="109"/>
      <c r="C844" s="110"/>
      <c r="D844" s="110"/>
      <c r="E844" s="110"/>
      <c r="F844" s="110"/>
      <c r="G844" s="110" t="s">
        <v>1553</v>
      </c>
      <c r="H844" s="110" t="s">
        <v>14</v>
      </c>
      <c r="I844" s="111" t="s">
        <v>83</v>
      </c>
      <c r="J844" s="110" t="s">
        <v>9</v>
      </c>
      <c r="K844" s="110" t="s">
        <v>10</v>
      </c>
      <c r="L844" s="110" t="s">
        <v>10</v>
      </c>
      <c r="M844" s="110" t="s">
        <v>11</v>
      </c>
      <c r="N844" s="9">
        <v>59.7</v>
      </c>
      <c r="O844" s="9">
        <v>0</v>
      </c>
      <c r="P844" s="9">
        <f t="shared" si="19"/>
        <v>59.7</v>
      </c>
      <c r="Q844" s="112" t="s">
        <v>1</v>
      </c>
      <c r="R844" s="113" t="s">
        <v>4</v>
      </c>
      <c r="S844" s="113"/>
      <c r="T844" s="110" t="s">
        <v>1038</v>
      </c>
      <c r="U844" s="110"/>
      <c r="V844" s="110"/>
      <c r="W844" s="110"/>
      <c r="X844" s="110"/>
      <c r="Y844" s="114">
        <v>42005</v>
      </c>
      <c r="Z844" s="110"/>
      <c r="AA844" s="110"/>
      <c r="AB844" s="110"/>
      <c r="AC844" s="115" t="s">
        <v>1554</v>
      </c>
    </row>
    <row r="845" spans="2:29" ht="15" customHeight="1">
      <c r="B845" s="109"/>
      <c r="C845" s="110"/>
      <c r="D845" s="110"/>
      <c r="E845" s="110"/>
      <c r="F845" s="110"/>
      <c r="G845" s="110" t="s">
        <v>1553</v>
      </c>
      <c r="H845" s="110" t="s">
        <v>14</v>
      </c>
      <c r="I845" s="111" t="s">
        <v>83</v>
      </c>
      <c r="J845" s="110" t="s">
        <v>9</v>
      </c>
      <c r="K845" s="110" t="s">
        <v>10</v>
      </c>
      <c r="L845" s="110" t="s">
        <v>10</v>
      </c>
      <c r="M845" s="110" t="s">
        <v>11</v>
      </c>
      <c r="N845" s="9">
        <v>29025.45</v>
      </c>
      <c r="O845" s="9">
        <v>0</v>
      </c>
      <c r="P845" s="9">
        <f t="shared" si="19"/>
        <v>29025.45</v>
      </c>
      <c r="Q845" s="112" t="s">
        <v>1</v>
      </c>
      <c r="R845" s="113" t="s">
        <v>4</v>
      </c>
      <c r="S845" s="113"/>
      <c r="T845" s="110" t="s">
        <v>547</v>
      </c>
      <c r="U845" s="110"/>
      <c r="V845" s="110"/>
      <c r="W845" s="110"/>
      <c r="X845" s="110"/>
      <c r="Y845" s="114">
        <v>42005</v>
      </c>
      <c r="Z845" s="110"/>
      <c r="AA845" s="110"/>
      <c r="AB845" s="110"/>
      <c r="AC845" s="115" t="s">
        <v>1554</v>
      </c>
    </row>
    <row r="846" spans="2:29" ht="15" customHeight="1">
      <c r="B846" s="109"/>
      <c r="C846" s="110"/>
      <c r="D846" s="110"/>
      <c r="E846" s="110"/>
      <c r="F846" s="110"/>
      <c r="G846" s="110" t="s">
        <v>1553</v>
      </c>
      <c r="H846" s="110" t="s">
        <v>14</v>
      </c>
      <c r="I846" s="111" t="s">
        <v>83</v>
      </c>
      <c r="J846" s="110" t="s">
        <v>9</v>
      </c>
      <c r="K846" s="110" t="s">
        <v>10</v>
      </c>
      <c r="L846" s="110" t="s">
        <v>10</v>
      </c>
      <c r="M846" s="110" t="s">
        <v>11</v>
      </c>
      <c r="N846" s="9">
        <v>32423.5</v>
      </c>
      <c r="O846" s="9">
        <v>0</v>
      </c>
      <c r="P846" s="9">
        <f t="shared" si="19"/>
        <v>32423.5</v>
      </c>
      <c r="Q846" s="112" t="s">
        <v>1</v>
      </c>
      <c r="R846" s="113" t="s">
        <v>4</v>
      </c>
      <c r="S846" s="113"/>
      <c r="T846" s="110" t="s">
        <v>548</v>
      </c>
      <c r="U846" s="110"/>
      <c r="V846" s="110"/>
      <c r="W846" s="110"/>
      <c r="X846" s="110"/>
      <c r="Y846" s="114">
        <v>42005</v>
      </c>
      <c r="Z846" s="110"/>
      <c r="AA846" s="110"/>
      <c r="AB846" s="110"/>
      <c r="AC846" s="115" t="s">
        <v>1554</v>
      </c>
    </row>
    <row r="847" spans="2:29" ht="15" customHeight="1">
      <c r="B847" s="109"/>
      <c r="C847" s="110"/>
      <c r="D847" s="110"/>
      <c r="E847" s="110"/>
      <c r="F847" s="110"/>
      <c r="G847" s="110" t="s">
        <v>1553</v>
      </c>
      <c r="H847" s="110" t="s">
        <v>14</v>
      </c>
      <c r="I847" s="111" t="s">
        <v>83</v>
      </c>
      <c r="J847" s="110" t="s">
        <v>9</v>
      </c>
      <c r="K847" s="110" t="s">
        <v>10</v>
      </c>
      <c r="L847" s="110" t="s">
        <v>10</v>
      </c>
      <c r="M847" s="110" t="s">
        <v>11</v>
      </c>
      <c r="N847" s="9">
        <v>1010.7</v>
      </c>
      <c r="O847" s="9">
        <v>0</v>
      </c>
      <c r="P847" s="9">
        <f t="shared" si="19"/>
        <v>1010.7</v>
      </c>
      <c r="Q847" s="112" t="s">
        <v>1</v>
      </c>
      <c r="R847" s="113" t="s">
        <v>4</v>
      </c>
      <c r="S847" s="113"/>
      <c r="T847" s="110" t="s">
        <v>549</v>
      </c>
      <c r="U847" s="110"/>
      <c r="V847" s="110"/>
      <c r="W847" s="110"/>
      <c r="X847" s="110"/>
      <c r="Y847" s="114">
        <v>42005</v>
      </c>
      <c r="Z847" s="110"/>
      <c r="AA847" s="110"/>
      <c r="AB847" s="110"/>
      <c r="AC847" s="115" t="s">
        <v>1554</v>
      </c>
    </row>
    <row r="848" spans="2:29" ht="15" customHeight="1">
      <c r="B848" s="109"/>
      <c r="C848" s="110"/>
      <c r="D848" s="110"/>
      <c r="E848" s="110"/>
      <c r="F848" s="110"/>
      <c r="G848" s="110" t="s">
        <v>1553</v>
      </c>
      <c r="H848" s="110" t="s">
        <v>14</v>
      </c>
      <c r="I848" s="111" t="s">
        <v>83</v>
      </c>
      <c r="J848" s="110" t="s">
        <v>9</v>
      </c>
      <c r="K848" s="110" t="s">
        <v>10</v>
      </c>
      <c r="L848" s="110" t="s">
        <v>10</v>
      </c>
      <c r="M848" s="110" t="s">
        <v>11</v>
      </c>
      <c r="N848" s="9">
        <v>5730.76</v>
      </c>
      <c r="O848" s="9">
        <v>0</v>
      </c>
      <c r="P848" s="9">
        <f t="shared" si="19"/>
        <v>5730.76</v>
      </c>
      <c r="Q848" s="112" t="s">
        <v>1</v>
      </c>
      <c r="R848" s="113" t="s">
        <v>4</v>
      </c>
      <c r="S848" s="113"/>
      <c r="T848" s="110" t="s">
        <v>550</v>
      </c>
      <c r="U848" s="110"/>
      <c r="V848" s="110"/>
      <c r="W848" s="110"/>
      <c r="X848" s="110"/>
      <c r="Y848" s="114">
        <v>42005</v>
      </c>
      <c r="Z848" s="110"/>
      <c r="AA848" s="110"/>
      <c r="AB848" s="110"/>
      <c r="AC848" s="115" t="s">
        <v>1554</v>
      </c>
    </row>
    <row r="849" spans="2:29" ht="15" customHeight="1">
      <c r="B849" s="109"/>
      <c r="C849" s="110"/>
      <c r="D849" s="110"/>
      <c r="E849" s="110"/>
      <c r="F849" s="110"/>
      <c r="G849" s="110" t="s">
        <v>1553</v>
      </c>
      <c r="H849" s="110" t="s">
        <v>14</v>
      </c>
      <c r="I849" s="111" t="s">
        <v>83</v>
      </c>
      <c r="J849" s="110" t="s">
        <v>9</v>
      </c>
      <c r="K849" s="110" t="s">
        <v>10</v>
      </c>
      <c r="L849" s="110" t="s">
        <v>10</v>
      </c>
      <c r="M849" s="110" t="s">
        <v>11</v>
      </c>
      <c r="N849" s="9">
        <v>16397</v>
      </c>
      <c r="O849" s="9">
        <v>0</v>
      </c>
      <c r="P849" s="9">
        <f t="shared" si="19"/>
        <v>16397</v>
      </c>
      <c r="Q849" s="112" t="s">
        <v>1</v>
      </c>
      <c r="R849" s="113" t="s">
        <v>4</v>
      </c>
      <c r="S849" s="113"/>
      <c r="T849" s="110" t="s">
        <v>551</v>
      </c>
      <c r="U849" s="110"/>
      <c r="V849" s="110"/>
      <c r="W849" s="110"/>
      <c r="X849" s="110"/>
      <c r="Y849" s="114">
        <v>42005</v>
      </c>
      <c r="Z849" s="110"/>
      <c r="AA849" s="110"/>
      <c r="AB849" s="110"/>
      <c r="AC849" s="115" t="s">
        <v>1554</v>
      </c>
    </row>
    <row r="850" spans="2:29" ht="15" customHeight="1">
      <c r="B850" s="109"/>
      <c r="C850" s="110"/>
      <c r="D850" s="110"/>
      <c r="E850" s="110"/>
      <c r="F850" s="110"/>
      <c r="G850" s="110" t="s">
        <v>1553</v>
      </c>
      <c r="H850" s="110" t="s">
        <v>14</v>
      </c>
      <c r="I850" s="111" t="s">
        <v>83</v>
      </c>
      <c r="J850" s="110" t="s">
        <v>9</v>
      </c>
      <c r="K850" s="110" t="s">
        <v>10</v>
      </c>
      <c r="L850" s="110" t="s">
        <v>10</v>
      </c>
      <c r="M850" s="110" t="s">
        <v>11</v>
      </c>
      <c r="N850" s="9">
        <v>6498</v>
      </c>
      <c r="O850" s="9">
        <v>0</v>
      </c>
      <c r="P850" s="9">
        <f t="shared" si="19"/>
        <v>6498</v>
      </c>
      <c r="Q850" s="112" t="s">
        <v>1</v>
      </c>
      <c r="R850" s="113" t="s">
        <v>4</v>
      </c>
      <c r="S850" s="113"/>
      <c r="T850" s="110" t="s">
        <v>552</v>
      </c>
      <c r="U850" s="110"/>
      <c r="V850" s="110"/>
      <c r="W850" s="110"/>
      <c r="X850" s="110"/>
      <c r="Y850" s="114">
        <v>42005</v>
      </c>
      <c r="Z850" s="110"/>
      <c r="AA850" s="110"/>
      <c r="AB850" s="110"/>
      <c r="AC850" s="115" t="s">
        <v>1554</v>
      </c>
    </row>
    <row r="851" spans="2:29" ht="15" customHeight="1">
      <c r="B851" s="109"/>
      <c r="C851" s="110"/>
      <c r="D851" s="110"/>
      <c r="E851" s="110"/>
      <c r="F851" s="110"/>
      <c r="G851" s="110" t="s">
        <v>1553</v>
      </c>
      <c r="H851" s="110" t="s">
        <v>14</v>
      </c>
      <c r="I851" s="111" t="s">
        <v>83</v>
      </c>
      <c r="J851" s="110" t="s">
        <v>9</v>
      </c>
      <c r="K851" s="110" t="s">
        <v>10</v>
      </c>
      <c r="L851" s="110" t="s">
        <v>10</v>
      </c>
      <c r="M851" s="110" t="s">
        <v>11</v>
      </c>
      <c r="N851" s="9">
        <v>13963.88</v>
      </c>
      <c r="O851" s="9">
        <v>0</v>
      </c>
      <c r="P851" s="9">
        <f t="shared" si="19"/>
        <v>13963.88</v>
      </c>
      <c r="Q851" s="112" t="s">
        <v>1</v>
      </c>
      <c r="R851" s="113" t="s">
        <v>4</v>
      </c>
      <c r="S851" s="113"/>
      <c r="T851" s="110" t="s">
        <v>553</v>
      </c>
      <c r="U851" s="110"/>
      <c r="V851" s="110"/>
      <c r="W851" s="110"/>
      <c r="X851" s="110"/>
      <c r="Y851" s="114">
        <v>42005</v>
      </c>
      <c r="Z851" s="110"/>
      <c r="AA851" s="110"/>
      <c r="AB851" s="110"/>
      <c r="AC851" s="115" t="s">
        <v>1554</v>
      </c>
    </row>
    <row r="852" spans="2:29" ht="15" customHeight="1">
      <c r="B852" s="109"/>
      <c r="C852" s="110"/>
      <c r="D852" s="110"/>
      <c r="E852" s="110"/>
      <c r="F852" s="110"/>
      <c r="G852" s="110" t="s">
        <v>1553</v>
      </c>
      <c r="H852" s="110" t="s">
        <v>14</v>
      </c>
      <c r="I852" s="111" t="s">
        <v>83</v>
      </c>
      <c r="J852" s="110" t="s">
        <v>9</v>
      </c>
      <c r="K852" s="110" t="s">
        <v>10</v>
      </c>
      <c r="L852" s="110" t="s">
        <v>10</v>
      </c>
      <c r="M852" s="110" t="s">
        <v>11</v>
      </c>
      <c r="N852" s="9">
        <v>12869.69</v>
      </c>
      <c r="O852" s="9">
        <v>0</v>
      </c>
      <c r="P852" s="9">
        <f t="shared" si="19"/>
        <v>12869.69</v>
      </c>
      <c r="Q852" s="112" t="s">
        <v>1</v>
      </c>
      <c r="R852" s="113" t="s">
        <v>4</v>
      </c>
      <c r="S852" s="113"/>
      <c r="T852" s="110" t="s">
        <v>554</v>
      </c>
      <c r="U852" s="110"/>
      <c r="V852" s="110"/>
      <c r="W852" s="110"/>
      <c r="X852" s="110"/>
      <c r="Y852" s="114">
        <v>42005</v>
      </c>
      <c r="Z852" s="110"/>
      <c r="AA852" s="110"/>
      <c r="AB852" s="110"/>
      <c r="AC852" s="115" t="s">
        <v>1554</v>
      </c>
    </row>
    <row r="853" spans="2:29" ht="15" customHeight="1">
      <c r="B853" s="109"/>
      <c r="C853" s="110"/>
      <c r="D853" s="110"/>
      <c r="E853" s="110"/>
      <c r="F853" s="110"/>
      <c r="G853" s="110" t="s">
        <v>1553</v>
      </c>
      <c r="H853" s="110" t="s">
        <v>14</v>
      </c>
      <c r="I853" s="111" t="s">
        <v>83</v>
      </c>
      <c r="J853" s="110" t="s">
        <v>9</v>
      </c>
      <c r="K853" s="110" t="s">
        <v>10</v>
      </c>
      <c r="L853" s="110" t="s">
        <v>10</v>
      </c>
      <c r="M853" s="110" t="s">
        <v>11</v>
      </c>
      <c r="N853" s="9">
        <v>23253</v>
      </c>
      <c r="O853" s="9">
        <v>0</v>
      </c>
      <c r="P853" s="9">
        <f t="shared" si="19"/>
        <v>23253</v>
      </c>
      <c r="Q853" s="112" t="s">
        <v>1</v>
      </c>
      <c r="R853" s="113" t="s">
        <v>4</v>
      </c>
      <c r="S853" s="113"/>
      <c r="T853" s="110" t="s">
        <v>555</v>
      </c>
      <c r="U853" s="110"/>
      <c r="V853" s="110"/>
      <c r="W853" s="110"/>
      <c r="X853" s="110"/>
      <c r="Y853" s="114">
        <v>42005</v>
      </c>
      <c r="Z853" s="110"/>
      <c r="AA853" s="110"/>
      <c r="AB853" s="110"/>
      <c r="AC853" s="115" t="s">
        <v>1554</v>
      </c>
    </row>
    <row r="854" spans="2:29" ht="15" customHeight="1">
      <c r="B854" s="109"/>
      <c r="C854" s="110"/>
      <c r="D854" s="110"/>
      <c r="E854" s="110"/>
      <c r="F854" s="110"/>
      <c r="G854" s="110" t="s">
        <v>1553</v>
      </c>
      <c r="H854" s="110" t="s">
        <v>14</v>
      </c>
      <c r="I854" s="111" t="s">
        <v>83</v>
      </c>
      <c r="J854" s="110" t="s">
        <v>9</v>
      </c>
      <c r="K854" s="110" t="s">
        <v>10</v>
      </c>
      <c r="L854" s="110" t="s">
        <v>10</v>
      </c>
      <c r="M854" s="110" t="s">
        <v>11</v>
      </c>
      <c r="N854" s="9">
        <v>32699</v>
      </c>
      <c r="O854" s="9">
        <v>0</v>
      </c>
      <c r="P854" s="9">
        <f t="shared" si="19"/>
        <v>32699</v>
      </c>
      <c r="Q854" s="112" t="s">
        <v>1</v>
      </c>
      <c r="R854" s="113" t="s">
        <v>4</v>
      </c>
      <c r="S854" s="113"/>
      <c r="T854" s="110" t="s">
        <v>556</v>
      </c>
      <c r="U854" s="110"/>
      <c r="V854" s="110"/>
      <c r="W854" s="110"/>
      <c r="X854" s="110"/>
      <c r="Y854" s="114">
        <v>42005</v>
      </c>
      <c r="Z854" s="110"/>
      <c r="AA854" s="110"/>
      <c r="AB854" s="110"/>
      <c r="AC854" s="115" t="s">
        <v>1554</v>
      </c>
    </row>
    <row r="855" spans="2:29" ht="15" customHeight="1">
      <c r="B855" s="109"/>
      <c r="C855" s="110"/>
      <c r="D855" s="110"/>
      <c r="E855" s="110"/>
      <c r="F855" s="110"/>
      <c r="G855" s="110" t="s">
        <v>1553</v>
      </c>
      <c r="H855" s="110" t="s">
        <v>14</v>
      </c>
      <c r="I855" s="111" t="s">
        <v>83</v>
      </c>
      <c r="J855" s="110" t="s">
        <v>9</v>
      </c>
      <c r="K855" s="110" t="s">
        <v>10</v>
      </c>
      <c r="L855" s="110" t="s">
        <v>10</v>
      </c>
      <c r="M855" s="110" t="s">
        <v>11</v>
      </c>
      <c r="N855" s="9">
        <v>9747</v>
      </c>
      <c r="O855" s="9">
        <v>0</v>
      </c>
      <c r="P855" s="9">
        <f t="shared" si="19"/>
        <v>9747</v>
      </c>
      <c r="Q855" s="112" t="s">
        <v>1</v>
      </c>
      <c r="R855" s="113" t="s">
        <v>4</v>
      </c>
      <c r="S855" s="113"/>
      <c r="T855" s="110" t="s">
        <v>557</v>
      </c>
      <c r="U855" s="110"/>
      <c r="V855" s="110"/>
      <c r="W855" s="110"/>
      <c r="X855" s="110"/>
      <c r="Y855" s="114">
        <v>42005</v>
      </c>
      <c r="Z855" s="110"/>
      <c r="AA855" s="110"/>
      <c r="AB855" s="110"/>
      <c r="AC855" s="115" t="s">
        <v>1554</v>
      </c>
    </row>
    <row r="856" spans="2:29" ht="15" customHeight="1">
      <c r="B856" s="109"/>
      <c r="C856" s="110"/>
      <c r="D856" s="110"/>
      <c r="E856" s="110"/>
      <c r="F856" s="110"/>
      <c r="G856" s="110" t="s">
        <v>1553</v>
      </c>
      <c r="H856" s="110" t="s">
        <v>14</v>
      </c>
      <c r="I856" s="111" t="s">
        <v>83</v>
      </c>
      <c r="J856" s="110" t="s">
        <v>9</v>
      </c>
      <c r="K856" s="110" t="s">
        <v>10</v>
      </c>
      <c r="L856" s="110" t="s">
        <v>10</v>
      </c>
      <c r="M856" s="110" t="s">
        <v>11</v>
      </c>
      <c r="N856" s="9">
        <v>21717</v>
      </c>
      <c r="O856" s="9">
        <v>0</v>
      </c>
      <c r="P856" s="9">
        <f t="shared" si="19"/>
        <v>21717</v>
      </c>
      <c r="Q856" s="112" t="s">
        <v>1</v>
      </c>
      <c r="R856" s="113" t="s">
        <v>4</v>
      </c>
      <c r="S856" s="113"/>
      <c r="T856" s="110" t="s">
        <v>558</v>
      </c>
      <c r="U856" s="110"/>
      <c r="V856" s="110"/>
      <c r="W856" s="110"/>
      <c r="X856" s="110"/>
      <c r="Y856" s="114">
        <v>42005</v>
      </c>
      <c r="Z856" s="110"/>
      <c r="AA856" s="110"/>
      <c r="AB856" s="110"/>
      <c r="AC856" s="115" t="s">
        <v>1554</v>
      </c>
    </row>
    <row r="857" spans="2:29" ht="15" customHeight="1">
      <c r="B857" s="109"/>
      <c r="C857" s="110"/>
      <c r="D857" s="110"/>
      <c r="E857" s="110"/>
      <c r="F857" s="110"/>
      <c r="G857" s="110" t="s">
        <v>1553</v>
      </c>
      <c r="H857" s="110" t="s">
        <v>14</v>
      </c>
      <c r="I857" s="111" t="s">
        <v>83</v>
      </c>
      <c r="J857" s="110" t="s">
        <v>9</v>
      </c>
      <c r="K857" s="110" t="s">
        <v>10</v>
      </c>
      <c r="L857" s="110" t="s">
        <v>10</v>
      </c>
      <c r="M857" s="110" t="s">
        <v>11</v>
      </c>
      <c r="N857" s="9">
        <v>6498</v>
      </c>
      <c r="O857" s="9">
        <v>0</v>
      </c>
      <c r="P857" s="9">
        <f t="shared" si="19"/>
        <v>6498</v>
      </c>
      <c r="Q857" s="112" t="s">
        <v>1</v>
      </c>
      <c r="R857" s="113" t="s">
        <v>4</v>
      </c>
      <c r="S857" s="113"/>
      <c r="T857" s="110" t="s">
        <v>559</v>
      </c>
      <c r="U857" s="110"/>
      <c r="V857" s="110"/>
      <c r="W857" s="110"/>
      <c r="X857" s="110"/>
      <c r="Y857" s="114">
        <v>42005</v>
      </c>
      <c r="Z857" s="110"/>
      <c r="AA857" s="110"/>
      <c r="AB857" s="110"/>
      <c r="AC857" s="115" t="s">
        <v>1554</v>
      </c>
    </row>
    <row r="858" spans="2:29" ht="15" customHeight="1">
      <c r="B858" s="109"/>
      <c r="C858" s="110"/>
      <c r="D858" s="110"/>
      <c r="E858" s="110"/>
      <c r="F858" s="110"/>
      <c r="G858" s="110" t="s">
        <v>1553</v>
      </c>
      <c r="H858" s="110" t="s">
        <v>14</v>
      </c>
      <c r="I858" s="111" t="s">
        <v>83</v>
      </c>
      <c r="J858" s="110" t="s">
        <v>9</v>
      </c>
      <c r="K858" s="110" t="s">
        <v>10</v>
      </c>
      <c r="L858" s="110" t="s">
        <v>10</v>
      </c>
      <c r="M858" s="110" t="s">
        <v>11</v>
      </c>
      <c r="N858" s="9">
        <v>4826</v>
      </c>
      <c r="O858" s="9">
        <v>0</v>
      </c>
      <c r="P858" s="9">
        <f t="shared" si="19"/>
        <v>4826</v>
      </c>
      <c r="Q858" s="112" t="s">
        <v>1</v>
      </c>
      <c r="R858" s="113" t="s">
        <v>4</v>
      </c>
      <c r="S858" s="113"/>
      <c r="T858" s="110" t="s">
        <v>560</v>
      </c>
      <c r="U858" s="110"/>
      <c r="V858" s="110"/>
      <c r="W858" s="110"/>
      <c r="X858" s="110"/>
      <c r="Y858" s="114">
        <v>42005</v>
      </c>
      <c r="Z858" s="110"/>
      <c r="AA858" s="110"/>
      <c r="AB858" s="110"/>
      <c r="AC858" s="115" t="s">
        <v>1554</v>
      </c>
    </row>
    <row r="859" spans="2:29" ht="15" customHeight="1">
      <c r="B859" s="109"/>
      <c r="C859" s="110"/>
      <c r="D859" s="110"/>
      <c r="E859" s="110"/>
      <c r="F859" s="110"/>
      <c r="G859" s="110" t="s">
        <v>1553</v>
      </c>
      <c r="H859" s="110" t="s">
        <v>14</v>
      </c>
      <c r="I859" s="111" t="s">
        <v>83</v>
      </c>
      <c r="J859" s="110" t="s">
        <v>9</v>
      </c>
      <c r="K859" s="110" t="s">
        <v>10</v>
      </c>
      <c r="L859" s="110" t="s">
        <v>10</v>
      </c>
      <c r="M859" s="110" t="s">
        <v>11</v>
      </c>
      <c r="N859" s="9">
        <v>4826</v>
      </c>
      <c r="O859" s="9">
        <v>0</v>
      </c>
      <c r="P859" s="9">
        <f t="shared" si="19"/>
        <v>4826</v>
      </c>
      <c r="Q859" s="112" t="s">
        <v>1</v>
      </c>
      <c r="R859" s="113" t="s">
        <v>4</v>
      </c>
      <c r="S859" s="113"/>
      <c r="T859" s="110" t="s">
        <v>561</v>
      </c>
      <c r="U859" s="110"/>
      <c r="V859" s="110"/>
      <c r="W859" s="110"/>
      <c r="X859" s="110"/>
      <c r="Y859" s="114">
        <v>42005</v>
      </c>
      <c r="Z859" s="110"/>
      <c r="AA859" s="110"/>
      <c r="AB859" s="110"/>
      <c r="AC859" s="115" t="s">
        <v>1554</v>
      </c>
    </row>
    <row r="860" spans="2:29" ht="15" customHeight="1">
      <c r="B860" s="109"/>
      <c r="C860" s="110"/>
      <c r="D860" s="110"/>
      <c r="E860" s="110"/>
      <c r="F860" s="110"/>
      <c r="G860" s="110" t="s">
        <v>1553</v>
      </c>
      <c r="H860" s="110" t="s">
        <v>14</v>
      </c>
      <c r="I860" s="111" t="s">
        <v>83</v>
      </c>
      <c r="J860" s="110" t="s">
        <v>9</v>
      </c>
      <c r="K860" s="110" t="s">
        <v>10</v>
      </c>
      <c r="L860" s="110" t="s">
        <v>10</v>
      </c>
      <c r="M860" s="110" t="s">
        <v>11</v>
      </c>
      <c r="N860" s="9">
        <v>16397</v>
      </c>
      <c r="O860" s="9">
        <v>0</v>
      </c>
      <c r="P860" s="9">
        <f t="shared" si="19"/>
        <v>16397</v>
      </c>
      <c r="Q860" s="112" t="s">
        <v>1</v>
      </c>
      <c r="R860" s="113" t="s">
        <v>4</v>
      </c>
      <c r="S860" s="113"/>
      <c r="T860" s="110" t="s">
        <v>562</v>
      </c>
      <c r="U860" s="110"/>
      <c r="V860" s="110"/>
      <c r="W860" s="110"/>
      <c r="X860" s="110"/>
      <c r="Y860" s="114">
        <v>42005</v>
      </c>
      <c r="Z860" s="110"/>
      <c r="AA860" s="110"/>
      <c r="AB860" s="110"/>
      <c r="AC860" s="115" t="s">
        <v>1554</v>
      </c>
    </row>
    <row r="861" spans="2:29" ht="15" customHeight="1">
      <c r="B861" s="109"/>
      <c r="C861" s="110"/>
      <c r="D861" s="110"/>
      <c r="E861" s="110"/>
      <c r="F861" s="110"/>
      <c r="G861" s="110" t="s">
        <v>1553</v>
      </c>
      <c r="H861" s="110" t="s">
        <v>14</v>
      </c>
      <c r="I861" s="111" t="s">
        <v>83</v>
      </c>
      <c r="J861" s="110" t="s">
        <v>9</v>
      </c>
      <c r="K861" s="110" t="s">
        <v>10</v>
      </c>
      <c r="L861" s="110" t="s">
        <v>10</v>
      </c>
      <c r="M861" s="110" t="s">
        <v>11</v>
      </c>
      <c r="N861" s="9">
        <v>21883.279999999999</v>
      </c>
      <c r="O861" s="9">
        <v>0</v>
      </c>
      <c r="P861" s="9">
        <f t="shared" si="19"/>
        <v>21883.279999999999</v>
      </c>
      <c r="Q861" s="112" t="s">
        <v>1</v>
      </c>
      <c r="R861" s="113" t="s">
        <v>4</v>
      </c>
      <c r="S861" s="113"/>
      <c r="T861" s="110" t="s">
        <v>563</v>
      </c>
      <c r="U861" s="110"/>
      <c r="V861" s="110"/>
      <c r="W861" s="110"/>
      <c r="X861" s="110"/>
      <c r="Y861" s="114">
        <v>42005</v>
      </c>
      <c r="Z861" s="110"/>
      <c r="AA861" s="110"/>
      <c r="AB861" s="110"/>
      <c r="AC861" s="115" t="s">
        <v>1554</v>
      </c>
    </row>
    <row r="862" spans="2:29" ht="15" customHeight="1">
      <c r="B862" s="109"/>
      <c r="C862" s="110"/>
      <c r="D862" s="110"/>
      <c r="E862" s="110"/>
      <c r="F862" s="110"/>
      <c r="G862" s="110" t="s">
        <v>1553</v>
      </c>
      <c r="H862" s="110" t="s">
        <v>14</v>
      </c>
      <c r="I862" s="111" t="s">
        <v>83</v>
      </c>
      <c r="J862" s="110" t="s">
        <v>9</v>
      </c>
      <c r="K862" s="110" t="s">
        <v>10</v>
      </c>
      <c r="L862" s="110" t="s">
        <v>10</v>
      </c>
      <c r="M862" s="110" t="s">
        <v>11</v>
      </c>
      <c r="N862" s="9">
        <v>5982.05</v>
      </c>
      <c r="O862" s="9">
        <v>0</v>
      </c>
      <c r="P862" s="9">
        <f t="shared" si="19"/>
        <v>5982.05</v>
      </c>
      <c r="Q862" s="112" t="s">
        <v>1</v>
      </c>
      <c r="R862" s="113" t="s">
        <v>4</v>
      </c>
      <c r="S862" s="113"/>
      <c r="T862" s="110" t="s">
        <v>564</v>
      </c>
      <c r="U862" s="110"/>
      <c r="V862" s="110"/>
      <c r="W862" s="110"/>
      <c r="X862" s="110"/>
      <c r="Y862" s="114">
        <v>42005</v>
      </c>
      <c r="Z862" s="110"/>
      <c r="AA862" s="110"/>
      <c r="AB862" s="110"/>
      <c r="AC862" s="115" t="s">
        <v>1554</v>
      </c>
    </row>
    <row r="863" spans="2:29" ht="15" customHeight="1">
      <c r="B863" s="109"/>
      <c r="C863" s="110"/>
      <c r="D863" s="110"/>
      <c r="E863" s="110"/>
      <c r="F863" s="110"/>
      <c r="G863" s="110" t="s">
        <v>1553</v>
      </c>
      <c r="H863" s="110" t="s">
        <v>14</v>
      </c>
      <c r="I863" s="111" t="s">
        <v>83</v>
      </c>
      <c r="J863" s="110" t="s">
        <v>9</v>
      </c>
      <c r="K863" s="110" t="s">
        <v>10</v>
      </c>
      <c r="L863" s="110" t="s">
        <v>10</v>
      </c>
      <c r="M863" s="110" t="s">
        <v>11</v>
      </c>
      <c r="N863" s="9">
        <v>18196.009999999998</v>
      </c>
      <c r="O863" s="9">
        <v>0</v>
      </c>
      <c r="P863" s="9">
        <f t="shared" si="19"/>
        <v>18196.009999999998</v>
      </c>
      <c r="Q863" s="112" t="s">
        <v>1</v>
      </c>
      <c r="R863" s="113" t="s">
        <v>4</v>
      </c>
      <c r="S863" s="113"/>
      <c r="T863" s="110" t="s">
        <v>565</v>
      </c>
      <c r="U863" s="110"/>
      <c r="V863" s="110"/>
      <c r="W863" s="110"/>
      <c r="X863" s="110"/>
      <c r="Y863" s="114">
        <v>42005</v>
      </c>
      <c r="Z863" s="110"/>
      <c r="AA863" s="110"/>
      <c r="AB863" s="110"/>
      <c r="AC863" s="115" t="s">
        <v>1554</v>
      </c>
    </row>
    <row r="864" spans="2:29" ht="15" customHeight="1">
      <c r="B864" s="109"/>
      <c r="C864" s="110"/>
      <c r="D864" s="110"/>
      <c r="E864" s="110"/>
      <c r="F864" s="110"/>
      <c r="G864" s="110" t="s">
        <v>1553</v>
      </c>
      <c r="H864" s="110" t="s">
        <v>14</v>
      </c>
      <c r="I864" s="111" t="s">
        <v>83</v>
      </c>
      <c r="J864" s="110" t="s">
        <v>9</v>
      </c>
      <c r="K864" s="110" t="s">
        <v>10</v>
      </c>
      <c r="L864" s="110" t="s">
        <v>10</v>
      </c>
      <c r="M864" s="110" t="s">
        <v>11</v>
      </c>
      <c r="N864" s="9">
        <v>38.76</v>
      </c>
      <c r="O864" s="9">
        <v>0</v>
      </c>
      <c r="P864" s="9">
        <f t="shared" si="19"/>
        <v>38.76</v>
      </c>
      <c r="Q864" s="112" t="s">
        <v>1</v>
      </c>
      <c r="R864" s="113" t="s">
        <v>4</v>
      </c>
      <c r="S864" s="113"/>
      <c r="T864" s="110" t="s">
        <v>566</v>
      </c>
      <c r="U864" s="110"/>
      <c r="V864" s="110"/>
      <c r="W864" s="110"/>
      <c r="X864" s="110"/>
      <c r="Y864" s="114">
        <v>42005</v>
      </c>
      <c r="Z864" s="110"/>
      <c r="AA864" s="110"/>
      <c r="AB864" s="110"/>
      <c r="AC864" s="115" t="s">
        <v>1554</v>
      </c>
    </row>
    <row r="865" spans="2:29" ht="15" customHeight="1">
      <c r="B865" s="109"/>
      <c r="C865" s="110"/>
      <c r="D865" s="110"/>
      <c r="E865" s="110"/>
      <c r="F865" s="110"/>
      <c r="G865" s="110" t="s">
        <v>1553</v>
      </c>
      <c r="H865" s="110" t="s">
        <v>14</v>
      </c>
      <c r="I865" s="111" t="s">
        <v>83</v>
      </c>
      <c r="J865" s="110" t="s">
        <v>9</v>
      </c>
      <c r="K865" s="110" t="s">
        <v>10</v>
      </c>
      <c r="L865" s="110" t="s">
        <v>10</v>
      </c>
      <c r="M865" s="110" t="s">
        <v>11</v>
      </c>
      <c r="N865" s="9">
        <v>1067.3</v>
      </c>
      <c r="O865" s="9">
        <v>0</v>
      </c>
      <c r="P865" s="9">
        <f t="shared" si="19"/>
        <v>1067.3</v>
      </c>
      <c r="Q865" s="112" t="s">
        <v>1</v>
      </c>
      <c r="R865" s="113" t="s">
        <v>4</v>
      </c>
      <c r="S865" s="113"/>
      <c r="T865" s="110" t="s">
        <v>567</v>
      </c>
      <c r="U865" s="110"/>
      <c r="V865" s="110"/>
      <c r="W865" s="110"/>
      <c r="X865" s="110"/>
      <c r="Y865" s="114">
        <v>42005</v>
      </c>
      <c r="Z865" s="110"/>
      <c r="AA865" s="110"/>
      <c r="AB865" s="110"/>
      <c r="AC865" s="115" t="s">
        <v>1554</v>
      </c>
    </row>
    <row r="866" spans="2:29" ht="15" customHeight="1">
      <c r="B866" s="109"/>
      <c r="C866" s="110"/>
      <c r="D866" s="110"/>
      <c r="E866" s="110"/>
      <c r="F866" s="110"/>
      <c r="G866" s="110" t="s">
        <v>1553</v>
      </c>
      <c r="H866" s="110" t="s">
        <v>14</v>
      </c>
      <c r="I866" s="111" t="s">
        <v>83</v>
      </c>
      <c r="J866" s="110" t="s">
        <v>9</v>
      </c>
      <c r="K866" s="110" t="s">
        <v>10</v>
      </c>
      <c r="L866" s="110" t="s">
        <v>10</v>
      </c>
      <c r="M866" s="110" t="s">
        <v>11</v>
      </c>
      <c r="N866" s="9">
        <v>33091.54</v>
      </c>
      <c r="O866" s="9">
        <v>0</v>
      </c>
      <c r="P866" s="9">
        <f t="shared" si="19"/>
        <v>33091.54</v>
      </c>
      <c r="Q866" s="112" t="s">
        <v>1</v>
      </c>
      <c r="R866" s="113" t="s">
        <v>4</v>
      </c>
      <c r="S866" s="113"/>
      <c r="T866" s="110" t="s">
        <v>568</v>
      </c>
      <c r="U866" s="110"/>
      <c r="V866" s="110"/>
      <c r="W866" s="110"/>
      <c r="X866" s="110"/>
      <c r="Y866" s="114">
        <v>42005</v>
      </c>
      <c r="Z866" s="110"/>
      <c r="AA866" s="110"/>
      <c r="AB866" s="110"/>
      <c r="AC866" s="115" t="s">
        <v>1554</v>
      </c>
    </row>
    <row r="867" spans="2:29" ht="15" customHeight="1">
      <c r="B867" s="109"/>
      <c r="C867" s="110"/>
      <c r="D867" s="110"/>
      <c r="E867" s="110"/>
      <c r="F867" s="110"/>
      <c r="G867" s="110" t="s">
        <v>1553</v>
      </c>
      <c r="H867" s="110" t="s">
        <v>14</v>
      </c>
      <c r="I867" s="111" t="s">
        <v>83</v>
      </c>
      <c r="J867" s="110" t="s">
        <v>9</v>
      </c>
      <c r="K867" s="110" t="s">
        <v>10</v>
      </c>
      <c r="L867" s="110" t="s">
        <v>10</v>
      </c>
      <c r="M867" s="110" t="s">
        <v>11</v>
      </c>
      <c r="N867" s="9">
        <v>36945.79</v>
      </c>
      <c r="O867" s="9">
        <v>0</v>
      </c>
      <c r="P867" s="9">
        <f t="shared" si="19"/>
        <v>36945.79</v>
      </c>
      <c r="Q867" s="112" t="s">
        <v>1</v>
      </c>
      <c r="R867" s="113" t="s">
        <v>4</v>
      </c>
      <c r="S867" s="113"/>
      <c r="T867" s="110" t="s">
        <v>569</v>
      </c>
      <c r="U867" s="110"/>
      <c r="V867" s="110"/>
      <c r="W867" s="110"/>
      <c r="X867" s="110"/>
      <c r="Y867" s="114">
        <v>42005</v>
      </c>
      <c r="Z867" s="110"/>
      <c r="AA867" s="110"/>
      <c r="AB867" s="110"/>
      <c r="AC867" s="115" t="s">
        <v>1554</v>
      </c>
    </row>
    <row r="868" spans="2:29" ht="15" customHeight="1">
      <c r="B868" s="109"/>
      <c r="C868" s="110"/>
      <c r="D868" s="110"/>
      <c r="E868" s="110"/>
      <c r="F868" s="110"/>
      <c r="G868" s="110" t="s">
        <v>1553</v>
      </c>
      <c r="H868" s="110" t="s">
        <v>14</v>
      </c>
      <c r="I868" s="111" t="s">
        <v>83</v>
      </c>
      <c r="J868" s="110" t="s">
        <v>9</v>
      </c>
      <c r="K868" s="110" t="s">
        <v>10</v>
      </c>
      <c r="L868" s="110" t="s">
        <v>10</v>
      </c>
      <c r="M868" s="110" t="s">
        <v>11</v>
      </c>
      <c r="N868" s="9">
        <v>640.85</v>
      </c>
      <c r="O868" s="9">
        <v>0</v>
      </c>
      <c r="P868" s="9">
        <f t="shared" si="19"/>
        <v>640.85</v>
      </c>
      <c r="Q868" s="112" t="s">
        <v>1</v>
      </c>
      <c r="R868" s="113" t="s">
        <v>4</v>
      </c>
      <c r="S868" s="113"/>
      <c r="T868" s="110" t="s">
        <v>570</v>
      </c>
      <c r="U868" s="110"/>
      <c r="V868" s="110"/>
      <c r="W868" s="110"/>
      <c r="X868" s="110"/>
      <c r="Y868" s="114">
        <v>42005</v>
      </c>
      <c r="Z868" s="110"/>
      <c r="AA868" s="110"/>
      <c r="AB868" s="110"/>
      <c r="AC868" s="115" t="s">
        <v>1554</v>
      </c>
    </row>
    <row r="869" spans="2:29" ht="15" customHeight="1">
      <c r="B869" s="109"/>
      <c r="C869" s="110"/>
      <c r="D869" s="110"/>
      <c r="E869" s="110"/>
      <c r="F869" s="110"/>
      <c r="G869" s="110" t="s">
        <v>1553</v>
      </c>
      <c r="H869" s="110" t="s">
        <v>14</v>
      </c>
      <c r="I869" s="111" t="s">
        <v>83</v>
      </c>
      <c r="J869" s="110" t="s">
        <v>9</v>
      </c>
      <c r="K869" s="110" t="s">
        <v>10</v>
      </c>
      <c r="L869" s="110" t="s">
        <v>10</v>
      </c>
      <c r="M869" s="110" t="s">
        <v>11</v>
      </c>
      <c r="N869" s="9">
        <v>1535.36</v>
      </c>
      <c r="O869" s="9">
        <v>0</v>
      </c>
      <c r="P869" s="9">
        <f t="shared" si="19"/>
        <v>1535.36</v>
      </c>
      <c r="Q869" s="112" t="s">
        <v>1</v>
      </c>
      <c r="R869" s="113" t="s">
        <v>4</v>
      </c>
      <c r="S869" s="113"/>
      <c r="T869" s="110" t="s">
        <v>571</v>
      </c>
      <c r="U869" s="110"/>
      <c r="V869" s="110"/>
      <c r="W869" s="110"/>
      <c r="X869" s="110"/>
      <c r="Y869" s="114">
        <v>42005</v>
      </c>
      <c r="Z869" s="110"/>
      <c r="AA869" s="110"/>
      <c r="AB869" s="110"/>
      <c r="AC869" s="115" t="s">
        <v>1554</v>
      </c>
    </row>
    <row r="870" spans="2:29" ht="15" customHeight="1">
      <c r="B870" s="109"/>
      <c r="C870" s="110"/>
      <c r="D870" s="110"/>
      <c r="E870" s="110"/>
      <c r="F870" s="110"/>
      <c r="G870" s="110" t="s">
        <v>1553</v>
      </c>
      <c r="H870" s="110" t="s">
        <v>14</v>
      </c>
      <c r="I870" s="111" t="s">
        <v>83</v>
      </c>
      <c r="J870" s="110" t="s">
        <v>9</v>
      </c>
      <c r="K870" s="110" t="s">
        <v>10</v>
      </c>
      <c r="L870" s="110" t="s">
        <v>10</v>
      </c>
      <c r="M870" s="110" t="s">
        <v>11</v>
      </c>
      <c r="N870" s="9">
        <v>246.86</v>
      </c>
      <c r="O870" s="9">
        <v>0</v>
      </c>
      <c r="P870" s="9">
        <f t="shared" si="19"/>
        <v>246.86</v>
      </c>
      <c r="Q870" s="112" t="s">
        <v>1</v>
      </c>
      <c r="R870" s="113" t="s">
        <v>4</v>
      </c>
      <c r="S870" s="113"/>
      <c r="T870" s="110" t="s">
        <v>572</v>
      </c>
      <c r="U870" s="110"/>
      <c r="V870" s="110"/>
      <c r="W870" s="110"/>
      <c r="X870" s="110"/>
      <c r="Y870" s="114">
        <v>42005</v>
      </c>
      <c r="Z870" s="110"/>
      <c r="AA870" s="110"/>
      <c r="AB870" s="110"/>
      <c r="AC870" s="115" t="s">
        <v>1554</v>
      </c>
    </row>
    <row r="871" spans="2:29" ht="15" customHeight="1">
      <c r="B871" s="109"/>
      <c r="C871" s="110"/>
      <c r="D871" s="110"/>
      <c r="E871" s="110"/>
      <c r="F871" s="110"/>
      <c r="G871" s="110" t="s">
        <v>1553</v>
      </c>
      <c r="H871" s="110" t="s">
        <v>14</v>
      </c>
      <c r="I871" s="111" t="s">
        <v>83</v>
      </c>
      <c r="J871" s="110" t="s">
        <v>9</v>
      </c>
      <c r="K871" s="110" t="s">
        <v>10</v>
      </c>
      <c r="L871" s="110" t="s">
        <v>10</v>
      </c>
      <c r="M871" s="110" t="s">
        <v>11</v>
      </c>
      <c r="N871" s="9">
        <v>10454.48</v>
      </c>
      <c r="O871" s="9">
        <v>0</v>
      </c>
      <c r="P871" s="9">
        <f t="shared" si="19"/>
        <v>10454.48</v>
      </c>
      <c r="Q871" s="112" t="s">
        <v>1</v>
      </c>
      <c r="R871" s="113" t="s">
        <v>4</v>
      </c>
      <c r="S871" s="113"/>
      <c r="T871" s="110" t="s">
        <v>573</v>
      </c>
      <c r="U871" s="110"/>
      <c r="V871" s="110"/>
      <c r="W871" s="110"/>
      <c r="X871" s="110"/>
      <c r="Y871" s="114">
        <v>42005</v>
      </c>
      <c r="Z871" s="110"/>
      <c r="AA871" s="110"/>
      <c r="AB871" s="110"/>
      <c r="AC871" s="115" t="s">
        <v>1554</v>
      </c>
    </row>
    <row r="872" spans="2:29" ht="15" customHeight="1">
      <c r="B872" s="109"/>
      <c r="C872" s="110"/>
      <c r="D872" s="110"/>
      <c r="E872" s="110"/>
      <c r="F872" s="110"/>
      <c r="G872" s="110" t="s">
        <v>1553</v>
      </c>
      <c r="H872" s="110" t="s">
        <v>14</v>
      </c>
      <c r="I872" s="111" t="s">
        <v>83</v>
      </c>
      <c r="J872" s="110" t="s">
        <v>9</v>
      </c>
      <c r="K872" s="110" t="s">
        <v>10</v>
      </c>
      <c r="L872" s="110" t="s">
        <v>10</v>
      </c>
      <c r="M872" s="110" t="s">
        <v>11</v>
      </c>
      <c r="N872" s="9">
        <v>171.7</v>
      </c>
      <c r="O872" s="9">
        <v>0</v>
      </c>
      <c r="P872" s="9">
        <f t="shared" si="19"/>
        <v>171.7</v>
      </c>
      <c r="Q872" s="112" t="s">
        <v>1</v>
      </c>
      <c r="R872" s="113" t="s">
        <v>4</v>
      </c>
      <c r="S872" s="113"/>
      <c r="T872" s="110" t="s">
        <v>574</v>
      </c>
      <c r="U872" s="110"/>
      <c r="V872" s="110"/>
      <c r="W872" s="110"/>
      <c r="X872" s="110"/>
      <c r="Y872" s="114">
        <v>42005</v>
      </c>
      <c r="Z872" s="110"/>
      <c r="AA872" s="110"/>
      <c r="AB872" s="110"/>
      <c r="AC872" s="115" t="s">
        <v>1554</v>
      </c>
    </row>
    <row r="873" spans="2:29" ht="15" customHeight="1">
      <c r="B873" s="109"/>
      <c r="C873" s="110"/>
      <c r="D873" s="110"/>
      <c r="E873" s="110"/>
      <c r="F873" s="110"/>
      <c r="G873" s="110" t="s">
        <v>1553</v>
      </c>
      <c r="H873" s="110" t="s">
        <v>14</v>
      </c>
      <c r="I873" s="111" t="s">
        <v>83</v>
      </c>
      <c r="J873" s="110" t="s">
        <v>9</v>
      </c>
      <c r="K873" s="110" t="s">
        <v>10</v>
      </c>
      <c r="L873" s="110" t="s">
        <v>10</v>
      </c>
      <c r="M873" s="110" t="s">
        <v>11</v>
      </c>
      <c r="N873" s="9">
        <v>186</v>
      </c>
      <c r="O873" s="9">
        <v>0</v>
      </c>
      <c r="P873" s="9">
        <f t="shared" si="19"/>
        <v>186</v>
      </c>
      <c r="Q873" s="112" t="s">
        <v>1</v>
      </c>
      <c r="R873" s="113" t="s">
        <v>4</v>
      </c>
      <c r="S873" s="113"/>
      <c r="T873" s="110" t="s">
        <v>575</v>
      </c>
      <c r="U873" s="110"/>
      <c r="V873" s="110"/>
      <c r="W873" s="110"/>
      <c r="X873" s="110"/>
      <c r="Y873" s="114">
        <v>42005</v>
      </c>
      <c r="Z873" s="110"/>
      <c r="AA873" s="110"/>
      <c r="AB873" s="110"/>
      <c r="AC873" s="115" t="s">
        <v>1554</v>
      </c>
    </row>
    <row r="874" spans="2:29" ht="15" customHeight="1">
      <c r="B874" s="109"/>
      <c r="C874" s="110"/>
      <c r="D874" s="110"/>
      <c r="E874" s="110"/>
      <c r="F874" s="110"/>
      <c r="G874" s="110" t="s">
        <v>1553</v>
      </c>
      <c r="H874" s="110" t="s">
        <v>14</v>
      </c>
      <c r="I874" s="111" t="s">
        <v>83</v>
      </c>
      <c r="J874" s="110" t="s">
        <v>9</v>
      </c>
      <c r="K874" s="110" t="s">
        <v>10</v>
      </c>
      <c r="L874" s="110" t="s">
        <v>10</v>
      </c>
      <c r="M874" s="110" t="s">
        <v>11</v>
      </c>
      <c r="N874" s="9">
        <v>487.5</v>
      </c>
      <c r="O874" s="9">
        <v>0</v>
      </c>
      <c r="P874" s="9">
        <f t="shared" si="19"/>
        <v>487.5</v>
      </c>
      <c r="Q874" s="112" t="s">
        <v>1</v>
      </c>
      <c r="R874" s="113" t="s">
        <v>4</v>
      </c>
      <c r="S874" s="113"/>
      <c r="T874" s="110" t="s">
        <v>576</v>
      </c>
      <c r="U874" s="110"/>
      <c r="V874" s="110"/>
      <c r="W874" s="110"/>
      <c r="X874" s="110"/>
      <c r="Y874" s="114">
        <v>42005</v>
      </c>
      <c r="Z874" s="110"/>
      <c r="AA874" s="110"/>
      <c r="AB874" s="110"/>
      <c r="AC874" s="115" t="s">
        <v>1554</v>
      </c>
    </row>
    <row r="875" spans="2:29" ht="15" customHeight="1">
      <c r="B875" s="109"/>
      <c r="C875" s="110"/>
      <c r="D875" s="110"/>
      <c r="E875" s="110"/>
      <c r="F875" s="110"/>
      <c r="G875" s="110" t="s">
        <v>1553</v>
      </c>
      <c r="H875" s="110" t="s">
        <v>14</v>
      </c>
      <c r="I875" s="111" t="s">
        <v>83</v>
      </c>
      <c r="J875" s="110" t="s">
        <v>9</v>
      </c>
      <c r="K875" s="110" t="s">
        <v>10</v>
      </c>
      <c r="L875" s="110" t="s">
        <v>10</v>
      </c>
      <c r="M875" s="110" t="s">
        <v>11</v>
      </c>
      <c r="N875" s="9">
        <v>189</v>
      </c>
      <c r="O875" s="9">
        <v>0</v>
      </c>
      <c r="P875" s="9">
        <f t="shared" si="19"/>
        <v>189</v>
      </c>
      <c r="Q875" s="112" t="s">
        <v>1</v>
      </c>
      <c r="R875" s="113" t="s">
        <v>4</v>
      </c>
      <c r="S875" s="113"/>
      <c r="T875" s="110" t="s">
        <v>577</v>
      </c>
      <c r="U875" s="110"/>
      <c r="V875" s="110"/>
      <c r="W875" s="110"/>
      <c r="X875" s="110"/>
      <c r="Y875" s="114">
        <v>42005</v>
      </c>
      <c r="Z875" s="110"/>
      <c r="AA875" s="110"/>
      <c r="AB875" s="110"/>
      <c r="AC875" s="115" t="s">
        <v>1554</v>
      </c>
    </row>
    <row r="876" spans="2:29" ht="15" customHeight="1">
      <c r="B876" s="109"/>
      <c r="C876" s="110"/>
      <c r="D876" s="110"/>
      <c r="E876" s="110"/>
      <c r="F876" s="110"/>
      <c r="G876" s="110" t="s">
        <v>1553</v>
      </c>
      <c r="H876" s="110" t="s">
        <v>14</v>
      </c>
      <c r="I876" s="111" t="s">
        <v>83</v>
      </c>
      <c r="J876" s="110" t="s">
        <v>9</v>
      </c>
      <c r="K876" s="110" t="s">
        <v>10</v>
      </c>
      <c r="L876" s="110" t="s">
        <v>10</v>
      </c>
      <c r="M876" s="110" t="s">
        <v>11</v>
      </c>
      <c r="N876" s="9">
        <v>29995.65</v>
      </c>
      <c r="O876" s="9">
        <v>0</v>
      </c>
      <c r="P876" s="9">
        <f t="shared" si="19"/>
        <v>29995.65</v>
      </c>
      <c r="Q876" s="112" t="s">
        <v>1</v>
      </c>
      <c r="R876" s="113" t="s">
        <v>4</v>
      </c>
      <c r="S876" s="113"/>
      <c r="T876" s="110" t="s">
        <v>203</v>
      </c>
      <c r="U876" s="110"/>
      <c r="V876" s="110"/>
      <c r="W876" s="110"/>
      <c r="X876" s="110"/>
      <c r="Y876" s="114">
        <v>42005</v>
      </c>
      <c r="Z876" s="110"/>
      <c r="AA876" s="110"/>
      <c r="AB876" s="110"/>
      <c r="AC876" s="115" t="s">
        <v>1554</v>
      </c>
    </row>
    <row r="877" spans="2:29" ht="15" customHeight="1">
      <c r="B877" s="109"/>
      <c r="C877" s="110"/>
      <c r="D877" s="110"/>
      <c r="E877" s="110"/>
      <c r="F877" s="110"/>
      <c r="G877" s="110" t="s">
        <v>1553</v>
      </c>
      <c r="H877" s="110" t="s">
        <v>14</v>
      </c>
      <c r="I877" s="111" t="s">
        <v>83</v>
      </c>
      <c r="J877" s="110" t="s">
        <v>9</v>
      </c>
      <c r="K877" s="110" t="s">
        <v>10</v>
      </c>
      <c r="L877" s="110" t="s">
        <v>10</v>
      </c>
      <c r="M877" s="110" t="s">
        <v>11</v>
      </c>
      <c r="N877" s="9">
        <v>272.73</v>
      </c>
      <c r="O877" s="9">
        <v>0</v>
      </c>
      <c r="P877" s="9">
        <f t="shared" si="19"/>
        <v>272.73</v>
      </c>
      <c r="Q877" s="112" t="s">
        <v>1</v>
      </c>
      <c r="R877" s="113" t="s">
        <v>4</v>
      </c>
      <c r="S877" s="113"/>
      <c r="T877" s="110" t="s">
        <v>288</v>
      </c>
      <c r="U877" s="110"/>
      <c r="V877" s="110"/>
      <c r="W877" s="110"/>
      <c r="X877" s="110"/>
      <c r="Y877" s="114">
        <v>42005</v>
      </c>
      <c r="Z877" s="110"/>
      <c r="AA877" s="110"/>
      <c r="AB877" s="110"/>
      <c r="AC877" s="115" t="s">
        <v>1554</v>
      </c>
    </row>
    <row r="878" spans="2:29" ht="15" customHeight="1">
      <c r="B878" s="109"/>
      <c r="C878" s="110"/>
      <c r="D878" s="110"/>
      <c r="E878" s="110"/>
      <c r="F878" s="110"/>
      <c r="G878" s="110" t="s">
        <v>1553</v>
      </c>
      <c r="H878" s="110" t="s">
        <v>14</v>
      </c>
      <c r="I878" s="111" t="s">
        <v>83</v>
      </c>
      <c r="J878" s="110" t="s">
        <v>9</v>
      </c>
      <c r="K878" s="110" t="s">
        <v>10</v>
      </c>
      <c r="L878" s="110" t="s">
        <v>10</v>
      </c>
      <c r="M878" s="110" t="s">
        <v>11</v>
      </c>
      <c r="N878" s="9">
        <v>13189.64</v>
      </c>
      <c r="O878" s="9">
        <v>0</v>
      </c>
      <c r="P878" s="9">
        <f t="shared" si="19"/>
        <v>13189.64</v>
      </c>
      <c r="Q878" s="112" t="s">
        <v>1</v>
      </c>
      <c r="R878" s="113" t="s">
        <v>4</v>
      </c>
      <c r="S878" s="113"/>
      <c r="T878" s="110" t="s">
        <v>578</v>
      </c>
      <c r="U878" s="110"/>
      <c r="V878" s="110"/>
      <c r="W878" s="110"/>
      <c r="X878" s="110"/>
      <c r="Y878" s="114">
        <v>42005</v>
      </c>
      <c r="Z878" s="110"/>
      <c r="AA878" s="110"/>
      <c r="AB878" s="110"/>
      <c r="AC878" s="115" t="s">
        <v>1554</v>
      </c>
    </row>
    <row r="879" spans="2:29" ht="15" customHeight="1">
      <c r="B879" s="109"/>
      <c r="C879" s="110"/>
      <c r="D879" s="110"/>
      <c r="E879" s="110"/>
      <c r="F879" s="110"/>
      <c r="G879" s="110" t="s">
        <v>1553</v>
      </c>
      <c r="H879" s="110" t="s">
        <v>14</v>
      </c>
      <c r="I879" s="111" t="s">
        <v>83</v>
      </c>
      <c r="J879" s="110" t="s">
        <v>9</v>
      </c>
      <c r="K879" s="110" t="s">
        <v>10</v>
      </c>
      <c r="L879" s="110" t="s">
        <v>10</v>
      </c>
      <c r="M879" s="110" t="s">
        <v>11</v>
      </c>
      <c r="N879" s="9">
        <v>-1962</v>
      </c>
      <c r="O879" s="9">
        <v>0</v>
      </c>
      <c r="P879" s="9">
        <f t="shared" ref="P879:P942" si="20">N879-O879</f>
        <v>-1962</v>
      </c>
      <c r="Q879" s="112" t="s">
        <v>1</v>
      </c>
      <c r="R879" s="113" t="s">
        <v>4</v>
      </c>
      <c r="S879" s="113"/>
      <c r="T879" s="110" t="s">
        <v>189</v>
      </c>
      <c r="U879" s="110"/>
      <c r="V879" s="110"/>
      <c r="W879" s="110"/>
      <c r="X879" s="110"/>
      <c r="Y879" s="114">
        <v>42005</v>
      </c>
      <c r="Z879" s="110"/>
      <c r="AA879" s="110"/>
      <c r="AB879" s="110"/>
      <c r="AC879" s="115" t="s">
        <v>1554</v>
      </c>
    </row>
    <row r="880" spans="2:29" ht="15" customHeight="1">
      <c r="B880" s="109"/>
      <c r="C880" s="110"/>
      <c r="D880" s="110"/>
      <c r="E880" s="110"/>
      <c r="F880" s="110"/>
      <c r="G880" s="110" t="s">
        <v>1553</v>
      </c>
      <c r="H880" s="110" t="s">
        <v>14</v>
      </c>
      <c r="I880" s="111" t="s">
        <v>83</v>
      </c>
      <c r="J880" s="110" t="s">
        <v>9</v>
      </c>
      <c r="K880" s="110" t="s">
        <v>10</v>
      </c>
      <c r="L880" s="110" t="s">
        <v>10</v>
      </c>
      <c r="M880" s="110" t="s">
        <v>11</v>
      </c>
      <c r="N880" s="9">
        <v>4349.68</v>
      </c>
      <c r="O880" s="9">
        <v>0</v>
      </c>
      <c r="P880" s="9">
        <f t="shared" si="20"/>
        <v>4349.68</v>
      </c>
      <c r="Q880" s="112" t="s">
        <v>1</v>
      </c>
      <c r="R880" s="113" t="s">
        <v>4</v>
      </c>
      <c r="S880" s="113"/>
      <c r="T880" s="110" t="s">
        <v>191</v>
      </c>
      <c r="U880" s="110"/>
      <c r="V880" s="110"/>
      <c r="W880" s="110"/>
      <c r="X880" s="110"/>
      <c r="Y880" s="114">
        <v>42005</v>
      </c>
      <c r="Z880" s="110"/>
      <c r="AA880" s="110"/>
      <c r="AB880" s="110"/>
      <c r="AC880" s="115" t="s">
        <v>1554</v>
      </c>
    </row>
    <row r="881" spans="2:29" ht="15" customHeight="1">
      <c r="B881" s="109"/>
      <c r="C881" s="110"/>
      <c r="D881" s="110"/>
      <c r="E881" s="110"/>
      <c r="F881" s="110"/>
      <c r="G881" s="110" t="s">
        <v>1553</v>
      </c>
      <c r="H881" s="110" t="s">
        <v>14</v>
      </c>
      <c r="I881" s="111" t="s">
        <v>83</v>
      </c>
      <c r="J881" s="110" t="s">
        <v>9</v>
      </c>
      <c r="K881" s="110" t="s">
        <v>10</v>
      </c>
      <c r="L881" s="110" t="s">
        <v>10</v>
      </c>
      <c r="M881" s="110" t="s">
        <v>11</v>
      </c>
      <c r="N881" s="9">
        <v>38171.49</v>
      </c>
      <c r="O881" s="9">
        <v>0</v>
      </c>
      <c r="P881" s="9">
        <f t="shared" si="20"/>
        <v>38171.49</v>
      </c>
      <c r="Q881" s="112" t="s">
        <v>1</v>
      </c>
      <c r="R881" s="113" t="s">
        <v>4</v>
      </c>
      <c r="S881" s="113"/>
      <c r="T881" s="110" t="s">
        <v>289</v>
      </c>
      <c r="U881" s="110"/>
      <c r="V881" s="110"/>
      <c r="W881" s="110"/>
      <c r="X881" s="110"/>
      <c r="Y881" s="114">
        <v>42005</v>
      </c>
      <c r="Z881" s="110"/>
      <c r="AA881" s="110"/>
      <c r="AB881" s="110"/>
      <c r="AC881" s="115" t="s">
        <v>1554</v>
      </c>
    </row>
    <row r="882" spans="2:29" ht="15" customHeight="1">
      <c r="B882" s="109"/>
      <c r="C882" s="110"/>
      <c r="D882" s="110"/>
      <c r="E882" s="110"/>
      <c r="F882" s="110"/>
      <c r="G882" s="110" t="s">
        <v>1553</v>
      </c>
      <c r="H882" s="110" t="s">
        <v>14</v>
      </c>
      <c r="I882" s="111" t="s">
        <v>83</v>
      </c>
      <c r="J882" s="110" t="s">
        <v>9</v>
      </c>
      <c r="K882" s="110" t="s">
        <v>10</v>
      </c>
      <c r="L882" s="110" t="s">
        <v>10</v>
      </c>
      <c r="M882" s="110" t="s">
        <v>11</v>
      </c>
      <c r="N882" s="9">
        <v>1284</v>
      </c>
      <c r="O882" s="9">
        <v>0</v>
      </c>
      <c r="P882" s="9">
        <f t="shared" si="20"/>
        <v>1284</v>
      </c>
      <c r="Q882" s="112" t="s">
        <v>1</v>
      </c>
      <c r="R882" s="113" t="s">
        <v>4</v>
      </c>
      <c r="S882" s="113"/>
      <c r="T882" s="110" t="s">
        <v>579</v>
      </c>
      <c r="U882" s="110"/>
      <c r="V882" s="110"/>
      <c r="W882" s="110"/>
      <c r="X882" s="110"/>
      <c r="Y882" s="114">
        <v>42005</v>
      </c>
      <c r="Z882" s="110"/>
      <c r="AA882" s="110"/>
      <c r="AB882" s="110"/>
      <c r="AC882" s="115" t="s">
        <v>1554</v>
      </c>
    </row>
    <row r="883" spans="2:29" ht="15" customHeight="1">
      <c r="B883" s="109"/>
      <c r="C883" s="110"/>
      <c r="D883" s="110"/>
      <c r="E883" s="110"/>
      <c r="F883" s="110"/>
      <c r="G883" s="110" t="s">
        <v>1553</v>
      </c>
      <c r="H883" s="110" t="s">
        <v>14</v>
      </c>
      <c r="I883" s="111" t="s">
        <v>83</v>
      </c>
      <c r="J883" s="110" t="s">
        <v>9</v>
      </c>
      <c r="K883" s="110" t="s">
        <v>10</v>
      </c>
      <c r="L883" s="110" t="s">
        <v>10</v>
      </c>
      <c r="M883" s="110" t="s">
        <v>11</v>
      </c>
      <c r="N883" s="9">
        <v>619.9</v>
      </c>
      <c r="O883" s="9">
        <v>0</v>
      </c>
      <c r="P883" s="9">
        <f t="shared" si="20"/>
        <v>619.9</v>
      </c>
      <c r="Q883" s="112" t="s">
        <v>1</v>
      </c>
      <c r="R883" s="113" t="s">
        <v>4</v>
      </c>
      <c r="S883" s="113"/>
      <c r="T883" s="110" t="s">
        <v>580</v>
      </c>
      <c r="U883" s="110"/>
      <c r="V883" s="110"/>
      <c r="W883" s="110"/>
      <c r="X883" s="110"/>
      <c r="Y883" s="114">
        <v>42005</v>
      </c>
      <c r="Z883" s="110"/>
      <c r="AA883" s="110"/>
      <c r="AB883" s="110"/>
      <c r="AC883" s="115" t="s">
        <v>1554</v>
      </c>
    </row>
    <row r="884" spans="2:29" ht="15" customHeight="1">
      <c r="B884" s="109"/>
      <c r="C884" s="110"/>
      <c r="D884" s="110"/>
      <c r="E884" s="110"/>
      <c r="F884" s="110"/>
      <c r="G884" s="110" t="s">
        <v>1553</v>
      </c>
      <c r="H884" s="110" t="s">
        <v>14</v>
      </c>
      <c r="I884" s="111" t="s">
        <v>83</v>
      </c>
      <c r="J884" s="110" t="s">
        <v>9</v>
      </c>
      <c r="K884" s="110" t="s">
        <v>10</v>
      </c>
      <c r="L884" s="110" t="s">
        <v>10</v>
      </c>
      <c r="M884" s="110" t="s">
        <v>11</v>
      </c>
      <c r="N884" s="9">
        <v>115766.95</v>
      </c>
      <c r="O884" s="9">
        <v>0</v>
      </c>
      <c r="P884" s="9">
        <f t="shared" si="20"/>
        <v>115766.95</v>
      </c>
      <c r="Q884" s="112" t="s">
        <v>1</v>
      </c>
      <c r="R884" s="113" t="s">
        <v>4</v>
      </c>
      <c r="S884" s="113"/>
      <c r="T884" s="110" t="s">
        <v>581</v>
      </c>
      <c r="U884" s="110"/>
      <c r="V884" s="110"/>
      <c r="W884" s="110"/>
      <c r="X884" s="110"/>
      <c r="Y884" s="114">
        <v>42005</v>
      </c>
      <c r="Z884" s="110"/>
      <c r="AA884" s="110"/>
      <c r="AB884" s="110"/>
      <c r="AC884" s="115" t="s">
        <v>1554</v>
      </c>
    </row>
    <row r="885" spans="2:29" ht="15" customHeight="1">
      <c r="B885" s="109"/>
      <c r="C885" s="110"/>
      <c r="D885" s="110"/>
      <c r="E885" s="110"/>
      <c r="F885" s="110"/>
      <c r="G885" s="110" t="s">
        <v>1553</v>
      </c>
      <c r="H885" s="110" t="s">
        <v>14</v>
      </c>
      <c r="I885" s="111" t="s">
        <v>83</v>
      </c>
      <c r="J885" s="110" t="s">
        <v>9</v>
      </c>
      <c r="K885" s="110" t="s">
        <v>10</v>
      </c>
      <c r="L885" s="110" t="s">
        <v>10</v>
      </c>
      <c r="M885" s="110" t="s">
        <v>11</v>
      </c>
      <c r="N885" s="9">
        <v>13511</v>
      </c>
      <c r="O885" s="9">
        <v>0</v>
      </c>
      <c r="P885" s="9">
        <f t="shared" si="20"/>
        <v>13511</v>
      </c>
      <c r="Q885" s="112" t="s">
        <v>1</v>
      </c>
      <c r="R885" s="113" t="s">
        <v>4</v>
      </c>
      <c r="S885" s="113"/>
      <c r="T885" s="110" t="s">
        <v>582</v>
      </c>
      <c r="U885" s="110"/>
      <c r="V885" s="110"/>
      <c r="W885" s="110"/>
      <c r="X885" s="110"/>
      <c r="Y885" s="114">
        <v>42005</v>
      </c>
      <c r="Z885" s="110"/>
      <c r="AA885" s="110"/>
      <c r="AB885" s="110"/>
      <c r="AC885" s="115" t="s">
        <v>1554</v>
      </c>
    </row>
    <row r="886" spans="2:29" ht="15" customHeight="1">
      <c r="B886" s="109"/>
      <c r="C886" s="110"/>
      <c r="D886" s="110"/>
      <c r="E886" s="110"/>
      <c r="F886" s="110"/>
      <c r="G886" s="110" t="s">
        <v>1553</v>
      </c>
      <c r="H886" s="110" t="s">
        <v>14</v>
      </c>
      <c r="I886" s="111" t="s">
        <v>83</v>
      </c>
      <c r="J886" s="110" t="s">
        <v>9</v>
      </c>
      <c r="K886" s="110" t="s">
        <v>10</v>
      </c>
      <c r="L886" s="110" t="s">
        <v>10</v>
      </c>
      <c r="M886" s="110" t="s">
        <v>11</v>
      </c>
      <c r="N886" s="9">
        <v>7413.02</v>
      </c>
      <c r="O886" s="9">
        <v>0</v>
      </c>
      <c r="P886" s="9">
        <f t="shared" si="20"/>
        <v>7413.02</v>
      </c>
      <c r="Q886" s="112" t="s">
        <v>1</v>
      </c>
      <c r="R886" s="113" t="s">
        <v>4</v>
      </c>
      <c r="S886" s="113"/>
      <c r="T886" s="110" t="s">
        <v>583</v>
      </c>
      <c r="U886" s="110"/>
      <c r="V886" s="110"/>
      <c r="W886" s="110"/>
      <c r="X886" s="110"/>
      <c r="Y886" s="114">
        <v>42005</v>
      </c>
      <c r="Z886" s="110"/>
      <c r="AA886" s="110"/>
      <c r="AB886" s="110"/>
      <c r="AC886" s="115" t="s">
        <v>1554</v>
      </c>
    </row>
    <row r="887" spans="2:29" ht="15" customHeight="1">
      <c r="B887" s="109"/>
      <c r="C887" s="110"/>
      <c r="D887" s="110"/>
      <c r="E887" s="110"/>
      <c r="F887" s="110"/>
      <c r="G887" s="110" t="s">
        <v>1553</v>
      </c>
      <c r="H887" s="110" t="s">
        <v>14</v>
      </c>
      <c r="I887" s="111" t="s">
        <v>83</v>
      </c>
      <c r="J887" s="110" t="s">
        <v>9</v>
      </c>
      <c r="K887" s="110" t="s">
        <v>10</v>
      </c>
      <c r="L887" s="110" t="s">
        <v>10</v>
      </c>
      <c r="M887" s="110" t="s">
        <v>11</v>
      </c>
      <c r="N887" s="9">
        <v>10152.33</v>
      </c>
      <c r="O887" s="9">
        <v>0</v>
      </c>
      <c r="P887" s="9">
        <f t="shared" si="20"/>
        <v>10152.33</v>
      </c>
      <c r="Q887" s="112" t="s">
        <v>1</v>
      </c>
      <c r="R887" s="113" t="s">
        <v>4</v>
      </c>
      <c r="S887" s="113"/>
      <c r="T887" s="110" t="s">
        <v>584</v>
      </c>
      <c r="U887" s="110"/>
      <c r="V887" s="110"/>
      <c r="W887" s="110"/>
      <c r="X887" s="110"/>
      <c r="Y887" s="114">
        <v>42005</v>
      </c>
      <c r="Z887" s="110"/>
      <c r="AA887" s="110"/>
      <c r="AB887" s="110"/>
      <c r="AC887" s="115" t="s">
        <v>1554</v>
      </c>
    </row>
    <row r="888" spans="2:29" ht="15" customHeight="1">
      <c r="B888" s="109"/>
      <c r="C888" s="110"/>
      <c r="D888" s="110"/>
      <c r="E888" s="110"/>
      <c r="F888" s="110"/>
      <c r="G888" s="110" t="s">
        <v>1553</v>
      </c>
      <c r="H888" s="110" t="s">
        <v>14</v>
      </c>
      <c r="I888" s="111" t="s">
        <v>83</v>
      </c>
      <c r="J888" s="110" t="s">
        <v>9</v>
      </c>
      <c r="K888" s="110" t="s">
        <v>10</v>
      </c>
      <c r="L888" s="110" t="s">
        <v>10</v>
      </c>
      <c r="M888" s="110" t="s">
        <v>11</v>
      </c>
      <c r="N888" s="9">
        <v>72678.2</v>
      </c>
      <c r="O888" s="9">
        <v>0</v>
      </c>
      <c r="P888" s="9">
        <f t="shared" si="20"/>
        <v>72678.2</v>
      </c>
      <c r="Q888" s="112" t="s">
        <v>1</v>
      </c>
      <c r="R888" s="113" t="s">
        <v>4</v>
      </c>
      <c r="S888" s="113"/>
      <c r="T888" s="110" t="s">
        <v>585</v>
      </c>
      <c r="U888" s="110"/>
      <c r="V888" s="110"/>
      <c r="W888" s="110"/>
      <c r="X888" s="110"/>
      <c r="Y888" s="114">
        <v>42005</v>
      </c>
      <c r="Z888" s="110"/>
      <c r="AA888" s="110"/>
      <c r="AB888" s="110"/>
      <c r="AC888" s="115" t="s">
        <v>1554</v>
      </c>
    </row>
    <row r="889" spans="2:29" ht="15" customHeight="1">
      <c r="B889" s="109"/>
      <c r="C889" s="110"/>
      <c r="D889" s="110"/>
      <c r="E889" s="110"/>
      <c r="F889" s="110"/>
      <c r="G889" s="110" t="s">
        <v>1553</v>
      </c>
      <c r="H889" s="110" t="s">
        <v>14</v>
      </c>
      <c r="I889" s="111" t="s">
        <v>83</v>
      </c>
      <c r="J889" s="110" t="s">
        <v>9</v>
      </c>
      <c r="K889" s="110" t="s">
        <v>10</v>
      </c>
      <c r="L889" s="110" t="s">
        <v>10</v>
      </c>
      <c r="M889" s="110" t="s">
        <v>11</v>
      </c>
      <c r="N889" s="9">
        <v>97899.19</v>
      </c>
      <c r="O889" s="9">
        <v>0</v>
      </c>
      <c r="P889" s="9">
        <f t="shared" si="20"/>
        <v>97899.19</v>
      </c>
      <c r="Q889" s="112" t="s">
        <v>1</v>
      </c>
      <c r="R889" s="113" t="s">
        <v>4</v>
      </c>
      <c r="S889" s="113"/>
      <c r="T889" s="110" t="s">
        <v>586</v>
      </c>
      <c r="U889" s="110"/>
      <c r="V889" s="110"/>
      <c r="W889" s="110"/>
      <c r="X889" s="110"/>
      <c r="Y889" s="114">
        <v>42005</v>
      </c>
      <c r="Z889" s="110"/>
      <c r="AA889" s="110"/>
      <c r="AB889" s="110"/>
      <c r="AC889" s="115" t="s">
        <v>1554</v>
      </c>
    </row>
    <row r="890" spans="2:29" ht="15" customHeight="1">
      <c r="B890" s="109"/>
      <c r="C890" s="110"/>
      <c r="D890" s="110"/>
      <c r="E890" s="110"/>
      <c r="F890" s="110"/>
      <c r="G890" s="110" t="s">
        <v>1553</v>
      </c>
      <c r="H890" s="110" t="s">
        <v>14</v>
      </c>
      <c r="I890" s="111" t="s">
        <v>83</v>
      </c>
      <c r="J890" s="110" t="s">
        <v>9</v>
      </c>
      <c r="K890" s="110" t="s">
        <v>10</v>
      </c>
      <c r="L890" s="110" t="s">
        <v>10</v>
      </c>
      <c r="M890" s="110" t="s">
        <v>11</v>
      </c>
      <c r="N890" s="9">
        <v>15756.36</v>
      </c>
      <c r="O890" s="9">
        <v>0</v>
      </c>
      <c r="P890" s="9">
        <f t="shared" si="20"/>
        <v>15756.36</v>
      </c>
      <c r="Q890" s="112" t="s">
        <v>1</v>
      </c>
      <c r="R890" s="113" t="s">
        <v>4</v>
      </c>
      <c r="S890" s="113"/>
      <c r="T890" s="110" t="s">
        <v>587</v>
      </c>
      <c r="U890" s="110"/>
      <c r="V890" s="110"/>
      <c r="W890" s="110"/>
      <c r="X890" s="110"/>
      <c r="Y890" s="114">
        <v>42005</v>
      </c>
      <c r="Z890" s="110"/>
      <c r="AA890" s="110"/>
      <c r="AB890" s="110"/>
      <c r="AC890" s="115" t="s">
        <v>1554</v>
      </c>
    </row>
    <row r="891" spans="2:29" ht="15" customHeight="1">
      <c r="B891" s="109"/>
      <c r="C891" s="110"/>
      <c r="D891" s="110"/>
      <c r="E891" s="110"/>
      <c r="F891" s="110"/>
      <c r="G891" s="110" t="s">
        <v>1553</v>
      </c>
      <c r="H891" s="110" t="s">
        <v>14</v>
      </c>
      <c r="I891" s="111" t="s">
        <v>83</v>
      </c>
      <c r="J891" s="110" t="s">
        <v>9</v>
      </c>
      <c r="K891" s="110" t="s">
        <v>10</v>
      </c>
      <c r="L891" s="110" t="s">
        <v>10</v>
      </c>
      <c r="M891" s="110" t="s">
        <v>11</v>
      </c>
      <c r="N891" s="9">
        <v>-3844</v>
      </c>
      <c r="O891" s="9">
        <v>0</v>
      </c>
      <c r="P891" s="9">
        <f t="shared" si="20"/>
        <v>-3844</v>
      </c>
      <c r="Q891" s="112" t="s">
        <v>1</v>
      </c>
      <c r="R891" s="113" t="s">
        <v>4</v>
      </c>
      <c r="S891" s="113"/>
      <c r="T891" s="110" t="s">
        <v>588</v>
      </c>
      <c r="U891" s="110"/>
      <c r="V891" s="110"/>
      <c r="W891" s="110"/>
      <c r="X891" s="110"/>
      <c r="Y891" s="114">
        <v>42005</v>
      </c>
      <c r="Z891" s="110"/>
      <c r="AA891" s="110"/>
      <c r="AB891" s="110"/>
      <c r="AC891" s="115" t="s">
        <v>1554</v>
      </c>
    </row>
    <row r="892" spans="2:29" ht="15" customHeight="1">
      <c r="B892" s="109"/>
      <c r="C892" s="110"/>
      <c r="D892" s="110"/>
      <c r="E892" s="110"/>
      <c r="F892" s="110"/>
      <c r="G892" s="110" t="s">
        <v>1553</v>
      </c>
      <c r="H892" s="110" t="s">
        <v>14</v>
      </c>
      <c r="I892" s="111" t="s">
        <v>83</v>
      </c>
      <c r="J892" s="110" t="s">
        <v>9</v>
      </c>
      <c r="K892" s="110" t="s">
        <v>10</v>
      </c>
      <c r="L892" s="110" t="s">
        <v>10</v>
      </c>
      <c r="M892" s="110" t="s">
        <v>11</v>
      </c>
      <c r="N892" s="9">
        <v>116813.82</v>
      </c>
      <c r="O892" s="9">
        <v>0</v>
      </c>
      <c r="P892" s="9">
        <f t="shared" si="20"/>
        <v>116813.82</v>
      </c>
      <c r="Q892" s="112" t="s">
        <v>1</v>
      </c>
      <c r="R892" s="113" t="s">
        <v>4</v>
      </c>
      <c r="S892" s="113"/>
      <c r="T892" s="113" t="s">
        <v>193</v>
      </c>
      <c r="U892" s="110"/>
      <c r="V892" s="110"/>
      <c r="W892" s="110"/>
      <c r="X892" s="110"/>
      <c r="Y892" s="114">
        <v>42005</v>
      </c>
      <c r="Z892" s="110"/>
      <c r="AA892" s="110"/>
      <c r="AB892" s="110"/>
      <c r="AC892" s="115" t="s">
        <v>1554</v>
      </c>
    </row>
    <row r="893" spans="2:29" ht="15" customHeight="1">
      <c r="B893" s="109"/>
      <c r="C893" s="110"/>
      <c r="D893" s="110"/>
      <c r="E893" s="110"/>
      <c r="F893" s="110"/>
      <c r="G893" s="110" t="s">
        <v>1553</v>
      </c>
      <c r="H893" s="110" t="s">
        <v>14</v>
      </c>
      <c r="I893" s="111" t="s">
        <v>83</v>
      </c>
      <c r="J893" s="110" t="s">
        <v>9</v>
      </c>
      <c r="K893" s="110" t="s">
        <v>10</v>
      </c>
      <c r="L893" s="110" t="s">
        <v>10</v>
      </c>
      <c r="M893" s="110" t="s">
        <v>11</v>
      </c>
      <c r="N893" s="9">
        <v>-3069</v>
      </c>
      <c r="O893" s="9">
        <v>0</v>
      </c>
      <c r="P893" s="9">
        <f t="shared" si="20"/>
        <v>-3069</v>
      </c>
      <c r="Q893" s="112" t="s">
        <v>1</v>
      </c>
      <c r="R893" s="113" t="s">
        <v>4</v>
      </c>
      <c r="S893" s="113"/>
      <c r="T893" s="110" t="s">
        <v>750</v>
      </c>
      <c r="U893" s="110"/>
      <c r="V893" s="110"/>
      <c r="W893" s="110"/>
      <c r="X893" s="110"/>
      <c r="Y893" s="114">
        <v>42005</v>
      </c>
      <c r="Z893" s="110"/>
      <c r="AA893" s="110"/>
      <c r="AB893" s="110"/>
      <c r="AC893" s="115" t="s">
        <v>1554</v>
      </c>
    </row>
    <row r="894" spans="2:29" ht="15" customHeight="1">
      <c r="B894" s="109"/>
      <c r="C894" s="110"/>
      <c r="D894" s="110"/>
      <c r="E894" s="110"/>
      <c r="F894" s="110"/>
      <c r="G894" s="110" t="s">
        <v>1553</v>
      </c>
      <c r="H894" s="110" t="s">
        <v>14</v>
      </c>
      <c r="I894" s="111" t="s">
        <v>83</v>
      </c>
      <c r="J894" s="110" t="s">
        <v>9</v>
      </c>
      <c r="K894" s="110" t="s">
        <v>10</v>
      </c>
      <c r="L894" s="110" t="s">
        <v>10</v>
      </c>
      <c r="M894" s="110" t="s">
        <v>11</v>
      </c>
      <c r="N894" s="9">
        <v>-19627.68</v>
      </c>
      <c r="O894" s="9">
        <v>0</v>
      </c>
      <c r="P894" s="9">
        <f t="shared" si="20"/>
        <v>-19627.68</v>
      </c>
      <c r="Q894" s="112" t="s">
        <v>1</v>
      </c>
      <c r="R894" s="113" t="s">
        <v>4</v>
      </c>
      <c r="S894" s="113"/>
      <c r="T894" s="110" t="s">
        <v>589</v>
      </c>
      <c r="U894" s="110"/>
      <c r="V894" s="110"/>
      <c r="W894" s="110"/>
      <c r="X894" s="110"/>
      <c r="Y894" s="114">
        <v>42005</v>
      </c>
      <c r="Z894" s="110"/>
      <c r="AA894" s="110"/>
      <c r="AB894" s="110"/>
      <c r="AC894" s="115" t="s">
        <v>1554</v>
      </c>
    </row>
    <row r="895" spans="2:29" ht="15" customHeight="1">
      <c r="B895" s="109"/>
      <c r="C895" s="110"/>
      <c r="D895" s="110"/>
      <c r="E895" s="110"/>
      <c r="F895" s="110"/>
      <c r="G895" s="110" t="s">
        <v>1553</v>
      </c>
      <c r="H895" s="110" t="s">
        <v>14</v>
      </c>
      <c r="I895" s="111" t="s">
        <v>83</v>
      </c>
      <c r="J895" s="110" t="s">
        <v>9</v>
      </c>
      <c r="K895" s="110" t="s">
        <v>10</v>
      </c>
      <c r="L895" s="110" t="s">
        <v>10</v>
      </c>
      <c r="M895" s="110" t="s">
        <v>11</v>
      </c>
      <c r="N895" s="9">
        <v>2000</v>
      </c>
      <c r="O895" s="9">
        <v>0</v>
      </c>
      <c r="P895" s="9">
        <f t="shared" si="20"/>
        <v>2000</v>
      </c>
      <c r="Q895" s="112" t="s">
        <v>1</v>
      </c>
      <c r="R895" s="113" t="s">
        <v>4</v>
      </c>
      <c r="S895" s="113"/>
      <c r="T895" s="110" t="s">
        <v>590</v>
      </c>
      <c r="U895" s="110"/>
      <c r="V895" s="110"/>
      <c r="W895" s="110"/>
      <c r="X895" s="110"/>
      <c r="Y895" s="114">
        <v>42005</v>
      </c>
      <c r="Z895" s="110"/>
      <c r="AA895" s="110"/>
      <c r="AB895" s="110"/>
      <c r="AC895" s="115" t="s">
        <v>1554</v>
      </c>
    </row>
    <row r="896" spans="2:29" ht="15" customHeight="1">
      <c r="B896" s="109"/>
      <c r="C896" s="110"/>
      <c r="D896" s="110"/>
      <c r="E896" s="110"/>
      <c r="F896" s="110"/>
      <c r="G896" s="110" t="s">
        <v>1553</v>
      </c>
      <c r="H896" s="110" t="s">
        <v>14</v>
      </c>
      <c r="I896" s="111" t="s">
        <v>83</v>
      </c>
      <c r="J896" s="110" t="s">
        <v>9</v>
      </c>
      <c r="K896" s="110" t="s">
        <v>10</v>
      </c>
      <c r="L896" s="110" t="s">
        <v>10</v>
      </c>
      <c r="M896" s="110" t="s">
        <v>11</v>
      </c>
      <c r="N896" s="9">
        <v>19.04</v>
      </c>
      <c r="O896" s="9">
        <v>0</v>
      </c>
      <c r="P896" s="9">
        <f t="shared" si="20"/>
        <v>19.04</v>
      </c>
      <c r="Q896" s="112" t="s">
        <v>1</v>
      </c>
      <c r="R896" s="113" t="s">
        <v>4</v>
      </c>
      <c r="S896" s="113"/>
      <c r="T896" s="110" t="s">
        <v>290</v>
      </c>
      <c r="U896" s="110"/>
      <c r="V896" s="110"/>
      <c r="W896" s="110"/>
      <c r="X896" s="110"/>
      <c r="Y896" s="114">
        <v>42005</v>
      </c>
      <c r="Z896" s="110"/>
      <c r="AA896" s="110"/>
      <c r="AB896" s="110"/>
      <c r="AC896" s="115" t="s">
        <v>1554</v>
      </c>
    </row>
    <row r="897" spans="2:29" ht="15" customHeight="1">
      <c r="B897" s="109"/>
      <c r="C897" s="110"/>
      <c r="D897" s="110"/>
      <c r="E897" s="110"/>
      <c r="F897" s="110"/>
      <c r="G897" s="110" t="s">
        <v>1553</v>
      </c>
      <c r="H897" s="110" t="s">
        <v>14</v>
      </c>
      <c r="I897" s="111" t="s">
        <v>83</v>
      </c>
      <c r="J897" s="110" t="s">
        <v>9</v>
      </c>
      <c r="K897" s="110" t="s">
        <v>10</v>
      </c>
      <c r="L897" s="110" t="s">
        <v>10</v>
      </c>
      <c r="M897" s="110" t="s">
        <v>11</v>
      </c>
      <c r="N897" s="9">
        <v>2279.7199999999998</v>
      </c>
      <c r="O897" s="9">
        <v>0</v>
      </c>
      <c r="P897" s="9">
        <f t="shared" si="20"/>
        <v>2279.7199999999998</v>
      </c>
      <c r="Q897" s="112" t="s">
        <v>1</v>
      </c>
      <c r="R897" s="113" t="s">
        <v>4</v>
      </c>
      <c r="S897" s="113"/>
      <c r="T897" s="110" t="s">
        <v>591</v>
      </c>
      <c r="U897" s="110"/>
      <c r="V897" s="110"/>
      <c r="W897" s="110"/>
      <c r="X897" s="110"/>
      <c r="Y897" s="114">
        <v>42005</v>
      </c>
      <c r="Z897" s="110"/>
      <c r="AA897" s="110"/>
      <c r="AB897" s="110"/>
      <c r="AC897" s="115" t="s">
        <v>1554</v>
      </c>
    </row>
    <row r="898" spans="2:29" ht="15" customHeight="1">
      <c r="B898" s="109"/>
      <c r="C898" s="110"/>
      <c r="D898" s="110"/>
      <c r="E898" s="110"/>
      <c r="F898" s="110"/>
      <c r="G898" s="110" t="s">
        <v>1553</v>
      </c>
      <c r="H898" s="110" t="s">
        <v>14</v>
      </c>
      <c r="I898" s="111" t="s">
        <v>83</v>
      </c>
      <c r="J898" s="110" t="s">
        <v>9</v>
      </c>
      <c r="K898" s="110" t="s">
        <v>10</v>
      </c>
      <c r="L898" s="110" t="s">
        <v>10</v>
      </c>
      <c r="M898" s="110" t="s">
        <v>11</v>
      </c>
      <c r="N898" s="9">
        <v>3480.13</v>
      </c>
      <c r="O898" s="9">
        <v>0</v>
      </c>
      <c r="P898" s="9">
        <f t="shared" si="20"/>
        <v>3480.13</v>
      </c>
      <c r="Q898" s="112" t="s">
        <v>1</v>
      </c>
      <c r="R898" s="113" t="s">
        <v>4</v>
      </c>
      <c r="S898" s="113"/>
      <c r="T898" s="110" t="s">
        <v>592</v>
      </c>
      <c r="U898" s="110"/>
      <c r="V898" s="110"/>
      <c r="W898" s="110"/>
      <c r="X898" s="110"/>
      <c r="Y898" s="114">
        <v>42005</v>
      </c>
      <c r="Z898" s="110"/>
      <c r="AA898" s="110"/>
      <c r="AB898" s="110"/>
      <c r="AC898" s="115" t="s">
        <v>1554</v>
      </c>
    </row>
    <row r="899" spans="2:29" ht="15" customHeight="1">
      <c r="B899" s="109"/>
      <c r="C899" s="110"/>
      <c r="D899" s="110"/>
      <c r="E899" s="110"/>
      <c r="F899" s="110"/>
      <c r="G899" s="110" t="s">
        <v>1553</v>
      </c>
      <c r="H899" s="110" t="s">
        <v>14</v>
      </c>
      <c r="I899" s="111" t="s">
        <v>83</v>
      </c>
      <c r="J899" s="110" t="s">
        <v>9</v>
      </c>
      <c r="K899" s="110" t="s">
        <v>10</v>
      </c>
      <c r="L899" s="110" t="s">
        <v>10</v>
      </c>
      <c r="M899" s="110" t="s">
        <v>11</v>
      </c>
      <c r="N899" s="9">
        <v>25746.35</v>
      </c>
      <c r="O899" s="9">
        <v>0</v>
      </c>
      <c r="P899" s="9">
        <f t="shared" si="20"/>
        <v>25746.35</v>
      </c>
      <c r="Q899" s="112" t="s">
        <v>1</v>
      </c>
      <c r="R899" s="113" t="s">
        <v>4</v>
      </c>
      <c r="S899" s="113"/>
      <c r="T899" s="110" t="s">
        <v>593</v>
      </c>
      <c r="U899" s="110"/>
      <c r="V899" s="110"/>
      <c r="W899" s="110"/>
      <c r="X899" s="110"/>
      <c r="Y899" s="114">
        <v>42005</v>
      </c>
      <c r="Z899" s="110"/>
      <c r="AA899" s="110"/>
      <c r="AB899" s="110"/>
      <c r="AC899" s="115" t="s">
        <v>1554</v>
      </c>
    </row>
    <row r="900" spans="2:29" ht="15" customHeight="1">
      <c r="B900" s="109"/>
      <c r="C900" s="110"/>
      <c r="D900" s="110"/>
      <c r="E900" s="110"/>
      <c r="F900" s="110"/>
      <c r="G900" s="110" t="s">
        <v>1553</v>
      </c>
      <c r="H900" s="110" t="s">
        <v>14</v>
      </c>
      <c r="I900" s="111" t="s">
        <v>83</v>
      </c>
      <c r="J900" s="110" t="s">
        <v>9</v>
      </c>
      <c r="K900" s="110" t="s">
        <v>10</v>
      </c>
      <c r="L900" s="110" t="s">
        <v>10</v>
      </c>
      <c r="M900" s="110" t="s">
        <v>11</v>
      </c>
      <c r="N900" s="9">
        <v>1350</v>
      </c>
      <c r="O900" s="9">
        <v>0</v>
      </c>
      <c r="P900" s="9">
        <f t="shared" si="20"/>
        <v>1350</v>
      </c>
      <c r="Q900" s="112" t="s">
        <v>1</v>
      </c>
      <c r="R900" s="113" t="s">
        <v>4</v>
      </c>
      <c r="S900" s="113"/>
      <c r="T900" s="110" t="s">
        <v>594</v>
      </c>
      <c r="U900" s="110"/>
      <c r="V900" s="110"/>
      <c r="W900" s="110"/>
      <c r="X900" s="110"/>
      <c r="Y900" s="114">
        <v>42005</v>
      </c>
      <c r="Z900" s="110"/>
      <c r="AA900" s="110"/>
      <c r="AB900" s="110"/>
      <c r="AC900" s="115" t="s">
        <v>1554</v>
      </c>
    </row>
    <row r="901" spans="2:29" ht="15" customHeight="1">
      <c r="B901" s="109"/>
      <c r="C901" s="110"/>
      <c r="D901" s="110"/>
      <c r="E901" s="110"/>
      <c r="F901" s="110"/>
      <c r="G901" s="110" t="s">
        <v>1553</v>
      </c>
      <c r="H901" s="110" t="s">
        <v>14</v>
      </c>
      <c r="I901" s="111" t="s">
        <v>83</v>
      </c>
      <c r="J901" s="110" t="s">
        <v>9</v>
      </c>
      <c r="K901" s="110" t="s">
        <v>10</v>
      </c>
      <c r="L901" s="110" t="s">
        <v>10</v>
      </c>
      <c r="M901" s="110" t="s">
        <v>11</v>
      </c>
      <c r="N901" s="9">
        <v>-17260</v>
      </c>
      <c r="O901" s="9">
        <v>0</v>
      </c>
      <c r="P901" s="9">
        <f t="shared" si="20"/>
        <v>-17260</v>
      </c>
      <c r="Q901" s="112" t="s">
        <v>1</v>
      </c>
      <c r="R901" s="113" t="s">
        <v>4</v>
      </c>
      <c r="S901" s="113"/>
      <c r="T901" s="110" t="s">
        <v>595</v>
      </c>
      <c r="U901" s="110"/>
      <c r="V901" s="110"/>
      <c r="W901" s="110"/>
      <c r="X901" s="110"/>
      <c r="Y901" s="114">
        <v>42005</v>
      </c>
      <c r="Z901" s="110"/>
      <c r="AA901" s="110"/>
      <c r="AB901" s="110"/>
      <c r="AC901" s="115" t="s">
        <v>1554</v>
      </c>
    </row>
    <row r="902" spans="2:29" ht="15" customHeight="1">
      <c r="B902" s="109"/>
      <c r="C902" s="110"/>
      <c r="D902" s="110"/>
      <c r="E902" s="110"/>
      <c r="F902" s="110"/>
      <c r="G902" s="110" t="s">
        <v>1553</v>
      </c>
      <c r="H902" s="110" t="s">
        <v>14</v>
      </c>
      <c r="I902" s="111" t="s">
        <v>83</v>
      </c>
      <c r="J902" s="110" t="s">
        <v>9</v>
      </c>
      <c r="K902" s="110" t="s">
        <v>10</v>
      </c>
      <c r="L902" s="110" t="s">
        <v>10</v>
      </c>
      <c r="M902" s="110" t="s">
        <v>11</v>
      </c>
      <c r="N902" s="9">
        <v>-4190</v>
      </c>
      <c r="O902" s="9">
        <v>0</v>
      </c>
      <c r="P902" s="9">
        <f t="shared" si="20"/>
        <v>-4190</v>
      </c>
      <c r="Q902" s="112" t="s">
        <v>1</v>
      </c>
      <c r="R902" s="113" t="s">
        <v>4</v>
      </c>
      <c r="S902" s="113"/>
      <c r="T902" s="110" t="s">
        <v>596</v>
      </c>
      <c r="U902" s="110"/>
      <c r="V902" s="110"/>
      <c r="W902" s="110"/>
      <c r="X902" s="110"/>
      <c r="Y902" s="114">
        <v>42005</v>
      </c>
      <c r="Z902" s="110"/>
      <c r="AA902" s="110"/>
      <c r="AB902" s="110"/>
      <c r="AC902" s="115" t="s">
        <v>1554</v>
      </c>
    </row>
    <row r="903" spans="2:29" ht="15" customHeight="1">
      <c r="B903" s="109"/>
      <c r="C903" s="110"/>
      <c r="D903" s="110"/>
      <c r="E903" s="110"/>
      <c r="F903" s="110"/>
      <c r="G903" s="110" t="s">
        <v>1553</v>
      </c>
      <c r="H903" s="110" t="s">
        <v>14</v>
      </c>
      <c r="I903" s="111" t="s">
        <v>83</v>
      </c>
      <c r="J903" s="110" t="s">
        <v>9</v>
      </c>
      <c r="K903" s="110" t="s">
        <v>10</v>
      </c>
      <c r="L903" s="110" t="s">
        <v>10</v>
      </c>
      <c r="M903" s="110" t="s">
        <v>11</v>
      </c>
      <c r="N903" s="9">
        <v>1662.16</v>
      </c>
      <c r="O903" s="9">
        <v>0</v>
      </c>
      <c r="P903" s="9">
        <f t="shared" si="20"/>
        <v>1662.16</v>
      </c>
      <c r="Q903" s="112" t="s">
        <v>1</v>
      </c>
      <c r="R903" s="113" t="s">
        <v>4</v>
      </c>
      <c r="S903" s="113"/>
      <c r="T903" s="110" t="s">
        <v>597</v>
      </c>
      <c r="U903" s="110"/>
      <c r="V903" s="110"/>
      <c r="W903" s="110"/>
      <c r="X903" s="110"/>
      <c r="Y903" s="114">
        <v>42005</v>
      </c>
      <c r="Z903" s="110"/>
      <c r="AA903" s="110"/>
      <c r="AB903" s="110"/>
      <c r="AC903" s="115" t="s">
        <v>1554</v>
      </c>
    </row>
    <row r="904" spans="2:29" ht="15" customHeight="1">
      <c r="B904" s="109"/>
      <c r="C904" s="110"/>
      <c r="D904" s="110"/>
      <c r="E904" s="110"/>
      <c r="F904" s="110"/>
      <c r="G904" s="110" t="s">
        <v>1553</v>
      </c>
      <c r="H904" s="110" t="s">
        <v>14</v>
      </c>
      <c r="I904" s="111" t="s">
        <v>83</v>
      </c>
      <c r="J904" s="110" t="s">
        <v>9</v>
      </c>
      <c r="K904" s="110" t="s">
        <v>10</v>
      </c>
      <c r="L904" s="110" t="s">
        <v>10</v>
      </c>
      <c r="M904" s="110" t="s">
        <v>11</v>
      </c>
      <c r="N904" s="9">
        <v>1500</v>
      </c>
      <c r="O904" s="9">
        <v>0</v>
      </c>
      <c r="P904" s="9">
        <f t="shared" si="20"/>
        <v>1500</v>
      </c>
      <c r="Q904" s="112" t="s">
        <v>1</v>
      </c>
      <c r="R904" s="113" t="s">
        <v>4</v>
      </c>
      <c r="S904" s="113"/>
      <c r="T904" s="110" t="s">
        <v>598</v>
      </c>
      <c r="U904" s="110"/>
      <c r="V904" s="110"/>
      <c r="W904" s="110"/>
      <c r="X904" s="110"/>
      <c r="Y904" s="114">
        <v>42005</v>
      </c>
      <c r="Z904" s="110"/>
      <c r="AA904" s="110"/>
      <c r="AB904" s="110"/>
      <c r="AC904" s="115" t="s">
        <v>1554</v>
      </c>
    </row>
    <row r="905" spans="2:29" ht="15" customHeight="1">
      <c r="B905" s="109"/>
      <c r="C905" s="110"/>
      <c r="D905" s="110"/>
      <c r="E905" s="110"/>
      <c r="F905" s="110"/>
      <c r="G905" s="110" t="s">
        <v>1553</v>
      </c>
      <c r="H905" s="110" t="s">
        <v>14</v>
      </c>
      <c r="I905" s="111" t="s">
        <v>83</v>
      </c>
      <c r="J905" s="110" t="s">
        <v>9</v>
      </c>
      <c r="K905" s="110" t="s">
        <v>10</v>
      </c>
      <c r="L905" s="110" t="s">
        <v>10</v>
      </c>
      <c r="M905" s="110" t="s">
        <v>11</v>
      </c>
      <c r="N905" s="9">
        <v>-2900.45</v>
      </c>
      <c r="O905" s="9">
        <v>0</v>
      </c>
      <c r="P905" s="9">
        <f t="shared" si="20"/>
        <v>-2900.45</v>
      </c>
      <c r="Q905" s="112" t="s">
        <v>1</v>
      </c>
      <c r="R905" s="113" t="s">
        <v>4</v>
      </c>
      <c r="S905" s="113"/>
      <c r="T905" s="110" t="s">
        <v>599</v>
      </c>
      <c r="U905" s="110"/>
      <c r="V905" s="110"/>
      <c r="W905" s="110"/>
      <c r="X905" s="110"/>
      <c r="Y905" s="114">
        <v>42005</v>
      </c>
      <c r="Z905" s="110"/>
      <c r="AA905" s="110"/>
      <c r="AB905" s="110"/>
      <c r="AC905" s="115" t="s">
        <v>1554</v>
      </c>
    </row>
    <row r="906" spans="2:29" ht="15" customHeight="1">
      <c r="B906" s="109"/>
      <c r="C906" s="110"/>
      <c r="D906" s="110"/>
      <c r="E906" s="110"/>
      <c r="F906" s="110"/>
      <c r="G906" s="110" t="s">
        <v>1553</v>
      </c>
      <c r="H906" s="110" t="s">
        <v>14</v>
      </c>
      <c r="I906" s="111" t="s">
        <v>83</v>
      </c>
      <c r="J906" s="110" t="s">
        <v>9</v>
      </c>
      <c r="K906" s="110" t="s">
        <v>10</v>
      </c>
      <c r="L906" s="110" t="s">
        <v>10</v>
      </c>
      <c r="M906" s="110" t="s">
        <v>11</v>
      </c>
      <c r="N906" s="9">
        <v>-39417.58</v>
      </c>
      <c r="O906" s="9">
        <v>0</v>
      </c>
      <c r="P906" s="9">
        <f t="shared" si="20"/>
        <v>-39417.58</v>
      </c>
      <c r="Q906" s="112" t="s">
        <v>1</v>
      </c>
      <c r="R906" s="113" t="s">
        <v>4</v>
      </c>
      <c r="S906" s="113"/>
      <c r="T906" s="110" t="s">
        <v>204</v>
      </c>
      <c r="U906" s="110"/>
      <c r="V906" s="110"/>
      <c r="W906" s="110"/>
      <c r="X906" s="110"/>
      <c r="Y906" s="114">
        <v>42005</v>
      </c>
      <c r="Z906" s="110"/>
      <c r="AA906" s="110"/>
      <c r="AB906" s="110"/>
      <c r="AC906" s="115" t="s">
        <v>1554</v>
      </c>
    </row>
    <row r="907" spans="2:29" ht="15" customHeight="1">
      <c r="B907" s="109"/>
      <c r="C907" s="110"/>
      <c r="D907" s="110"/>
      <c r="E907" s="110"/>
      <c r="F907" s="110"/>
      <c r="G907" s="110" t="s">
        <v>1553</v>
      </c>
      <c r="H907" s="110" t="s">
        <v>14</v>
      </c>
      <c r="I907" s="111" t="s">
        <v>83</v>
      </c>
      <c r="J907" s="110" t="s">
        <v>9</v>
      </c>
      <c r="K907" s="110" t="s">
        <v>10</v>
      </c>
      <c r="L907" s="110" t="s">
        <v>10</v>
      </c>
      <c r="M907" s="110" t="s">
        <v>11</v>
      </c>
      <c r="N907" s="9">
        <v>-17595</v>
      </c>
      <c r="O907" s="9">
        <v>0</v>
      </c>
      <c r="P907" s="9">
        <f t="shared" si="20"/>
        <v>-17595</v>
      </c>
      <c r="Q907" s="112" t="s">
        <v>1</v>
      </c>
      <c r="R907" s="113" t="s">
        <v>4</v>
      </c>
      <c r="S907" s="113"/>
      <c r="T907" s="110" t="s">
        <v>1482</v>
      </c>
      <c r="U907" s="110"/>
      <c r="V907" s="110"/>
      <c r="W907" s="110"/>
      <c r="X907" s="110"/>
      <c r="Y907" s="114">
        <v>42005</v>
      </c>
      <c r="Z907" s="110"/>
      <c r="AA907" s="110"/>
      <c r="AB907" s="110"/>
      <c r="AC907" s="115" t="s">
        <v>1554</v>
      </c>
    </row>
    <row r="908" spans="2:29" ht="15" customHeight="1">
      <c r="B908" s="109"/>
      <c r="C908" s="110"/>
      <c r="D908" s="110"/>
      <c r="E908" s="110"/>
      <c r="F908" s="110"/>
      <c r="G908" s="110" t="s">
        <v>1553</v>
      </c>
      <c r="H908" s="110" t="s">
        <v>14</v>
      </c>
      <c r="I908" s="111" t="s">
        <v>83</v>
      </c>
      <c r="J908" s="110" t="s">
        <v>9</v>
      </c>
      <c r="K908" s="110" t="s">
        <v>10</v>
      </c>
      <c r="L908" s="110" t="s">
        <v>10</v>
      </c>
      <c r="M908" s="110" t="s">
        <v>11</v>
      </c>
      <c r="N908" s="9">
        <v>395294.09</v>
      </c>
      <c r="O908" s="9">
        <v>0</v>
      </c>
      <c r="P908" s="9">
        <f t="shared" si="20"/>
        <v>395294.09</v>
      </c>
      <c r="Q908" s="112" t="s">
        <v>1</v>
      </c>
      <c r="R908" s="113" t="s">
        <v>4</v>
      </c>
      <c r="S908" s="113"/>
      <c r="T908" s="110" t="s">
        <v>600</v>
      </c>
      <c r="U908" s="110"/>
      <c r="V908" s="110"/>
      <c r="W908" s="110"/>
      <c r="X908" s="110"/>
      <c r="Y908" s="114">
        <v>42005</v>
      </c>
      <c r="Z908" s="110"/>
      <c r="AA908" s="110"/>
      <c r="AB908" s="110"/>
      <c r="AC908" s="115" t="s">
        <v>1554</v>
      </c>
    </row>
    <row r="909" spans="2:29" ht="15" customHeight="1">
      <c r="B909" s="109"/>
      <c r="C909" s="110"/>
      <c r="D909" s="110"/>
      <c r="E909" s="110"/>
      <c r="F909" s="110"/>
      <c r="G909" s="110" t="s">
        <v>1553</v>
      </c>
      <c r="H909" s="110" t="s">
        <v>14</v>
      </c>
      <c r="I909" s="111" t="s">
        <v>83</v>
      </c>
      <c r="J909" s="110" t="s">
        <v>9</v>
      </c>
      <c r="K909" s="110" t="s">
        <v>10</v>
      </c>
      <c r="L909" s="110" t="s">
        <v>10</v>
      </c>
      <c r="M909" s="110" t="s">
        <v>11</v>
      </c>
      <c r="N909" s="9">
        <v>104723.18</v>
      </c>
      <c r="O909" s="9">
        <v>0</v>
      </c>
      <c r="P909" s="9">
        <f t="shared" si="20"/>
        <v>104723.18</v>
      </c>
      <c r="Q909" s="112" t="s">
        <v>1</v>
      </c>
      <c r="R909" s="113" t="s">
        <v>4</v>
      </c>
      <c r="S909" s="113"/>
      <c r="T909" s="110" t="s">
        <v>601</v>
      </c>
      <c r="U909" s="110"/>
      <c r="V909" s="110"/>
      <c r="W909" s="110"/>
      <c r="X909" s="110"/>
      <c r="Y909" s="114">
        <v>42005</v>
      </c>
      <c r="Z909" s="110"/>
      <c r="AA909" s="110"/>
      <c r="AB909" s="110"/>
      <c r="AC909" s="115" t="s">
        <v>1554</v>
      </c>
    </row>
    <row r="910" spans="2:29" ht="15" customHeight="1">
      <c r="B910" s="109"/>
      <c r="C910" s="110"/>
      <c r="D910" s="110"/>
      <c r="E910" s="110"/>
      <c r="F910" s="110"/>
      <c r="G910" s="110" t="s">
        <v>1553</v>
      </c>
      <c r="H910" s="110" t="s">
        <v>14</v>
      </c>
      <c r="I910" s="111" t="s">
        <v>83</v>
      </c>
      <c r="J910" s="110" t="s">
        <v>9</v>
      </c>
      <c r="K910" s="110" t="s">
        <v>10</v>
      </c>
      <c r="L910" s="110" t="s">
        <v>10</v>
      </c>
      <c r="M910" s="110" t="s">
        <v>11</v>
      </c>
      <c r="N910" s="9">
        <v>186085.09</v>
      </c>
      <c r="O910" s="9">
        <v>0</v>
      </c>
      <c r="P910" s="9">
        <f t="shared" si="20"/>
        <v>186085.09</v>
      </c>
      <c r="Q910" s="112" t="s">
        <v>1</v>
      </c>
      <c r="R910" s="113" t="s">
        <v>4</v>
      </c>
      <c r="S910" s="113"/>
      <c r="T910" s="110" t="s">
        <v>205</v>
      </c>
      <c r="U910" s="110"/>
      <c r="V910" s="110"/>
      <c r="W910" s="110"/>
      <c r="X910" s="110"/>
      <c r="Y910" s="114">
        <v>42005</v>
      </c>
      <c r="Z910" s="110"/>
      <c r="AA910" s="110"/>
      <c r="AB910" s="110"/>
      <c r="AC910" s="115" t="s">
        <v>1554</v>
      </c>
    </row>
    <row r="911" spans="2:29" ht="15" customHeight="1">
      <c r="B911" s="109"/>
      <c r="C911" s="110"/>
      <c r="D911" s="110"/>
      <c r="E911" s="110"/>
      <c r="F911" s="110"/>
      <c r="G911" s="110" t="s">
        <v>1553</v>
      </c>
      <c r="H911" s="110" t="s">
        <v>14</v>
      </c>
      <c r="I911" s="111" t="s">
        <v>83</v>
      </c>
      <c r="J911" s="110" t="s">
        <v>9</v>
      </c>
      <c r="K911" s="110" t="s">
        <v>10</v>
      </c>
      <c r="L911" s="110" t="s">
        <v>10</v>
      </c>
      <c r="M911" s="110" t="s">
        <v>11</v>
      </c>
      <c r="N911" s="9">
        <v>538334.61</v>
      </c>
      <c r="O911" s="9">
        <v>0</v>
      </c>
      <c r="P911" s="9">
        <f t="shared" si="20"/>
        <v>538334.61</v>
      </c>
      <c r="Q911" s="112" t="s">
        <v>1</v>
      </c>
      <c r="R911" s="113" t="s">
        <v>4</v>
      </c>
      <c r="S911" s="113"/>
      <c r="T911" s="110" t="s">
        <v>206</v>
      </c>
      <c r="U911" s="110"/>
      <c r="V911" s="110"/>
      <c r="W911" s="110"/>
      <c r="X911" s="110"/>
      <c r="Y911" s="114">
        <v>42005</v>
      </c>
      <c r="Z911" s="110"/>
      <c r="AA911" s="110"/>
      <c r="AB911" s="110"/>
      <c r="AC911" s="115" t="s">
        <v>1554</v>
      </c>
    </row>
    <row r="912" spans="2:29" ht="15" customHeight="1">
      <c r="B912" s="109"/>
      <c r="C912" s="110"/>
      <c r="D912" s="110"/>
      <c r="E912" s="110"/>
      <c r="F912" s="110"/>
      <c r="G912" s="110" t="s">
        <v>1553</v>
      </c>
      <c r="H912" s="110" t="s">
        <v>14</v>
      </c>
      <c r="I912" s="111" t="s">
        <v>83</v>
      </c>
      <c r="J912" s="110" t="s">
        <v>9</v>
      </c>
      <c r="K912" s="110" t="s">
        <v>10</v>
      </c>
      <c r="L912" s="110" t="s">
        <v>10</v>
      </c>
      <c r="M912" s="110" t="s">
        <v>11</v>
      </c>
      <c r="N912" s="9">
        <v>15637.79</v>
      </c>
      <c r="O912" s="9">
        <v>0</v>
      </c>
      <c r="P912" s="9">
        <f t="shared" si="20"/>
        <v>15637.79</v>
      </c>
      <c r="Q912" s="112" t="s">
        <v>1</v>
      </c>
      <c r="R912" s="113" t="s">
        <v>4</v>
      </c>
      <c r="S912" s="113"/>
      <c r="T912" s="110" t="s">
        <v>602</v>
      </c>
      <c r="U912" s="110"/>
      <c r="V912" s="110"/>
      <c r="W912" s="110"/>
      <c r="X912" s="110"/>
      <c r="Y912" s="114">
        <v>42005</v>
      </c>
      <c r="Z912" s="110"/>
      <c r="AA912" s="110"/>
      <c r="AB912" s="110"/>
      <c r="AC912" s="115" t="s">
        <v>1554</v>
      </c>
    </row>
    <row r="913" spans="2:29" ht="15" customHeight="1">
      <c r="B913" s="109"/>
      <c r="C913" s="110"/>
      <c r="D913" s="110"/>
      <c r="E913" s="110"/>
      <c r="F913" s="110"/>
      <c r="G913" s="110" t="s">
        <v>1553</v>
      </c>
      <c r="H913" s="110" t="s">
        <v>14</v>
      </c>
      <c r="I913" s="111" t="s">
        <v>83</v>
      </c>
      <c r="J913" s="110" t="s">
        <v>9</v>
      </c>
      <c r="K913" s="110" t="s">
        <v>10</v>
      </c>
      <c r="L913" s="110" t="s">
        <v>10</v>
      </c>
      <c r="M913" s="110" t="s">
        <v>11</v>
      </c>
      <c r="N913" s="9">
        <v>774143.19</v>
      </c>
      <c r="O913" s="9">
        <v>0</v>
      </c>
      <c r="P913" s="9">
        <f t="shared" si="20"/>
        <v>774143.19</v>
      </c>
      <c r="Q913" s="112" t="s">
        <v>1</v>
      </c>
      <c r="R913" s="113" t="s">
        <v>4</v>
      </c>
      <c r="S913" s="113"/>
      <c r="T913" s="110" t="s">
        <v>207</v>
      </c>
      <c r="U913" s="110"/>
      <c r="V913" s="110"/>
      <c r="W913" s="110"/>
      <c r="X913" s="110"/>
      <c r="Y913" s="114">
        <v>42005</v>
      </c>
      <c r="Z913" s="110"/>
      <c r="AA913" s="110"/>
      <c r="AB913" s="110"/>
      <c r="AC913" s="115" t="s">
        <v>1554</v>
      </c>
    </row>
    <row r="914" spans="2:29" ht="15" customHeight="1">
      <c r="B914" s="109"/>
      <c r="C914" s="110"/>
      <c r="D914" s="110"/>
      <c r="E914" s="110"/>
      <c r="F914" s="110"/>
      <c r="G914" s="110" t="s">
        <v>1553</v>
      </c>
      <c r="H914" s="110" t="s">
        <v>14</v>
      </c>
      <c r="I914" s="111" t="s">
        <v>83</v>
      </c>
      <c r="J914" s="110" t="s">
        <v>9</v>
      </c>
      <c r="K914" s="110" t="s">
        <v>10</v>
      </c>
      <c r="L914" s="110" t="s">
        <v>10</v>
      </c>
      <c r="M914" s="110" t="s">
        <v>11</v>
      </c>
      <c r="N914" s="9">
        <v>1603975.91</v>
      </c>
      <c r="O914" s="9">
        <v>0</v>
      </c>
      <c r="P914" s="9">
        <f t="shared" si="20"/>
        <v>1603975.91</v>
      </c>
      <c r="Q914" s="112" t="s">
        <v>1</v>
      </c>
      <c r="R914" s="113" t="s">
        <v>4</v>
      </c>
      <c r="S914" s="113"/>
      <c r="T914" s="110" t="s">
        <v>603</v>
      </c>
      <c r="U914" s="110"/>
      <c r="V914" s="110"/>
      <c r="W914" s="110"/>
      <c r="X914" s="110"/>
      <c r="Y914" s="114">
        <v>42005</v>
      </c>
      <c r="Z914" s="110"/>
      <c r="AA914" s="110"/>
      <c r="AB914" s="110"/>
      <c r="AC914" s="115" t="s">
        <v>1554</v>
      </c>
    </row>
    <row r="915" spans="2:29" ht="15" customHeight="1">
      <c r="B915" s="109"/>
      <c r="C915" s="110"/>
      <c r="D915" s="110"/>
      <c r="E915" s="110"/>
      <c r="F915" s="110"/>
      <c r="G915" s="110" t="s">
        <v>1553</v>
      </c>
      <c r="H915" s="110" t="s">
        <v>14</v>
      </c>
      <c r="I915" s="111" t="s">
        <v>83</v>
      </c>
      <c r="J915" s="110" t="s">
        <v>9</v>
      </c>
      <c r="K915" s="110" t="s">
        <v>10</v>
      </c>
      <c r="L915" s="110" t="s">
        <v>10</v>
      </c>
      <c r="M915" s="110" t="s">
        <v>11</v>
      </c>
      <c r="N915" s="9">
        <v>107083.82</v>
      </c>
      <c r="O915" s="9">
        <v>0</v>
      </c>
      <c r="P915" s="9">
        <f t="shared" si="20"/>
        <v>107083.82</v>
      </c>
      <c r="Q915" s="112" t="s">
        <v>1</v>
      </c>
      <c r="R915" s="113" t="s">
        <v>4</v>
      </c>
      <c r="S915" s="113"/>
      <c r="T915" s="110" t="s">
        <v>604</v>
      </c>
      <c r="U915" s="110"/>
      <c r="V915" s="110"/>
      <c r="W915" s="110"/>
      <c r="X915" s="110"/>
      <c r="Y915" s="114">
        <v>42005</v>
      </c>
      <c r="Z915" s="110"/>
      <c r="AA915" s="110"/>
      <c r="AB915" s="110"/>
      <c r="AC915" s="115" t="s">
        <v>1554</v>
      </c>
    </row>
    <row r="916" spans="2:29" ht="15" customHeight="1">
      <c r="B916" s="109"/>
      <c r="C916" s="110"/>
      <c r="D916" s="110"/>
      <c r="E916" s="110"/>
      <c r="F916" s="110"/>
      <c r="G916" s="110" t="s">
        <v>1553</v>
      </c>
      <c r="H916" s="110" t="s">
        <v>14</v>
      </c>
      <c r="I916" s="111" t="s">
        <v>83</v>
      </c>
      <c r="J916" s="110" t="s">
        <v>9</v>
      </c>
      <c r="K916" s="110" t="s">
        <v>10</v>
      </c>
      <c r="L916" s="110" t="s">
        <v>10</v>
      </c>
      <c r="M916" s="110" t="s">
        <v>11</v>
      </c>
      <c r="N916" s="9">
        <v>211756.97</v>
      </c>
      <c r="O916" s="9">
        <v>0</v>
      </c>
      <c r="P916" s="9">
        <f t="shared" si="20"/>
        <v>211756.97</v>
      </c>
      <c r="Q916" s="112" t="s">
        <v>1</v>
      </c>
      <c r="R916" s="113" t="s">
        <v>4</v>
      </c>
      <c r="S916" s="113"/>
      <c r="T916" s="110" t="s">
        <v>291</v>
      </c>
      <c r="U916" s="110"/>
      <c r="V916" s="110"/>
      <c r="W916" s="110"/>
      <c r="X916" s="110"/>
      <c r="Y916" s="114">
        <v>42005</v>
      </c>
      <c r="Z916" s="110"/>
      <c r="AA916" s="110"/>
      <c r="AB916" s="110"/>
      <c r="AC916" s="115" t="s">
        <v>1554</v>
      </c>
    </row>
    <row r="917" spans="2:29" ht="15" customHeight="1">
      <c r="B917" s="109"/>
      <c r="C917" s="110"/>
      <c r="D917" s="110"/>
      <c r="E917" s="110"/>
      <c r="F917" s="110"/>
      <c r="G917" s="110" t="s">
        <v>1553</v>
      </c>
      <c r="H917" s="110" t="s">
        <v>14</v>
      </c>
      <c r="I917" s="111" t="s">
        <v>83</v>
      </c>
      <c r="J917" s="110" t="s">
        <v>9</v>
      </c>
      <c r="K917" s="110" t="s">
        <v>10</v>
      </c>
      <c r="L917" s="110" t="s">
        <v>10</v>
      </c>
      <c r="M917" s="110" t="s">
        <v>11</v>
      </c>
      <c r="N917" s="9">
        <v>444547.75</v>
      </c>
      <c r="O917" s="9">
        <v>0</v>
      </c>
      <c r="P917" s="9">
        <f t="shared" si="20"/>
        <v>444547.75</v>
      </c>
      <c r="Q917" s="112" t="s">
        <v>1</v>
      </c>
      <c r="R917" s="113" t="s">
        <v>4</v>
      </c>
      <c r="S917" s="113"/>
      <c r="T917" s="110" t="s">
        <v>326</v>
      </c>
      <c r="U917" s="110"/>
      <c r="V917" s="110"/>
      <c r="W917" s="110"/>
      <c r="X917" s="110"/>
      <c r="Y917" s="114">
        <v>42005</v>
      </c>
      <c r="Z917" s="110"/>
      <c r="AA917" s="110"/>
      <c r="AB917" s="110"/>
      <c r="AC917" s="115" t="s">
        <v>1554</v>
      </c>
    </row>
    <row r="918" spans="2:29" ht="15" customHeight="1">
      <c r="B918" s="109"/>
      <c r="C918" s="110"/>
      <c r="D918" s="110"/>
      <c r="E918" s="110"/>
      <c r="F918" s="110"/>
      <c r="G918" s="110" t="s">
        <v>1553</v>
      </c>
      <c r="H918" s="110" t="s">
        <v>14</v>
      </c>
      <c r="I918" s="111" t="s">
        <v>83</v>
      </c>
      <c r="J918" s="110" t="s">
        <v>9</v>
      </c>
      <c r="K918" s="110" t="s">
        <v>10</v>
      </c>
      <c r="L918" s="110" t="s">
        <v>10</v>
      </c>
      <c r="M918" s="110" t="s">
        <v>11</v>
      </c>
      <c r="N918" s="9">
        <v>14606</v>
      </c>
      <c r="O918" s="9">
        <v>0</v>
      </c>
      <c r="P918" s="9">
        <f t="shared" si="20"/>
        <v>14606</v>
      </c>
      <c r="Q918" s="112" t="s">
        <v>1</v>
      </c>
      <c r="R918" s="113" t="s">
        <v>4</v>
      </c>
      <c r="S918" s="113"/>
      <c r="T918" s="110" t="s">
        <v>292</v>
      </c>
      <c r="U918" s="110"/>
      <c r="V918" s="110"/>
      <c r="W918" s="110"/>
      <c r="X918" s="110"/>
      <c r="Y918" s="114">
        <v>42005</v>
      </c>
      <c r="Z918" s="110"/>
      <c r="AA918" s="110"/>
      <c r="AB918" s="110"/>
      <c r="AC918" s="115" t="s">
        <v>1554</v>
      </c>
    </row>
    <row r="919" spans="2:29" ht="15" customHeight="1">
      <c r="B919" s="109"/>
      <c r="C919" s="110"/>
      <c r="D919" s="110"/>
      <c r="E919" s="110"/>
      <c r="F919" s="110"/>
      <c r="G919" s="110" t="s">
        <v>1553</v>
      </c>
      <c r="H919" s="110" t="s">
        <v>14</v>
      </c>
      <c r="I919" s="111" t="s">
        <v>83</v>
      </c>
      <c r="J919" s="110" t="s">
        <v>9</v>
      </c>
      <c r="K919" s="110" t="s">
        <v>10</v>
      </c>
      <c r="L919" s="110" t="s">
        <v>10</v>
      </c>
      <c r="M919" s="110" t="s">
        <v>11</v>
      </c>
      <c r="N919" s="9">
        <v>207002.51</v>
      </c>
      <c r="O919" s="9">
        <v>0</v>
      </c>
      <c r="P919" s="9">
        <f t="shared" si="20"/>
        <v>207002.51</v>
      </c>
      <c r="Q919" s="112" t="s">
        <v>1</v>
      </c>
      <c r="R919" s="113" t="s">
        <v>4</v>
      </c>
      <c r="S919" s="113"/>
      <c r="T919" s="110" t="s">
        <v>208</v>
      </c>
      <c r="U919" s="110"/>
      <c r="V919" s="110"/>
      <c r="W919" s="110"/>
      <c r="X919" s="110"/>
      <c r="Y919" s="114">
        <v>42005</v>
      </c>
      <c r="Z919" s="110"/>
      <c r="AA919" s="110"/>
      <c r="AB919" s="110"/>
      <c r="AC919" s="115" t="s">
        <v>1554</v>
      </c>
    </row>
    <row r="920" spans="2:29" ht="15" customHeight="1">
      <c r="B920" s="109"/>
      <c r="C920" s="110"/>
      <c r="D920" s="110"/>
      <c r="E920" s="110"/>
      <c r="F920" s="110"/>
      <c r="G920" s="110" t="s">
        <v>1553</v>
      </c>
      <c r="H920" s="110" t="s">
        <v>14</v>
      </c>
      <c r="I920" s="111" t="s">
        <v>83</v>
      </c>
      <c r="J920" s="110" t="s">
        <v>9</v>
      </c>
      <c r="K920" s="110" t="s">
        <v>10</v>
      </c>
      <c r="L920" s="110" t="s">
        <v>10</v>
      </c>
      <c r="M920" s="110" t="s">
        <v>11</v>
      </c>
      <c r="N920" s="9">
        <v>-11036.67</v>
      </c>
      <c r="O920" s="9">
        <v>0</v>
      </c>
      <c r="P920" s="9">
        <f t="shared" si="20"/>
        <v>-11036.67</v>
      </c>
      <c r="Q920" s="112" t="s">
        <v>1</v>
      </c>
      <c r="R920" s="113" t="s">
        <v>4</v>
      </c>
      <c r="S920" s="113"/>
      <c r="T920" s="110" t="s">
        <v>605</v>
      </c>
      <c r="U920" s="110"/>
      <c r="V920" s="110"/>
      <c r="W920" s="110"/>
      <c r="X920" s="110"/>
      <c r="Y920" s="114">
        <v>42005</v>
      </c>
      <c r="Z920" s="110"/>
      <c r="AA920" s="110"/>
      <c r="AB920" s="110"/>
      <c r="AC920" s="115" t="s">
        <v>1554</v>
      </c>
    </row>
    <row r="921" spans="2:29" ht="15" customHeight="1">
      <c r="B921" s="109"/>
      <c r="C921" s="110"/>
      <c r="D921" s="110"/>
      <c r="E921" s="110"/>
      <c r="F921" s="110"/>
      <c r="G921" s="110" t="s">
        <v>1553</v>
      </c>
      <c r="H921" s="110" t="s">
        <v>14</v>
      </c>
      <c r="I921" s="111" t="s">
        <v>83</v>
      </c>
      <c r="J921" s="110" t="s">
        <v>9</v>
      </c>
      <c r="K921" s="110" t="s">
        <v>10</v>
      </c>
      <c r="L921" s="110" t="s">
        <v>10</v>
      </c>
      <c r="M921" s="110" t="s">
        <v>11</v>
      </c>
      <c r="N921" s="9">
        <v>1338933.68</v>
      </c>
      <c r="O921" s="9">
        <v>0</v>
      </c>
      <c r="P921" s="9">
        <f t="shared" si="20"/>
        <v>1338933.68</v>
      </c>
      <c r="Q921" s="112" t="s">
        <v>1</v>
      </c>
      <c r="R921" s="113" t="s">
        <v>4</v>
      </c>
      <c r="S921" s="113"/>
      <c r="T921" s="110" t="s">
        <v>293</v>
      </c>
      <c r="U921" s="110"/>
      <c r="V921" s="110"/>
      <c r="W921" s="110"/>
      <c r="X921" s="110"/>
      <c r="Y921" s="114">
        <v>42005</v>
      </c>
      <c r="Z921" s="110"/>
      <c r="AA921" s="110"/>
      <c r="AB921" s="110"/>
      <c r="AC921" s="115" t="s">
        <v>1554</v>
      </c>
    </row>
    <row r="922" spans="2:29" ht="15" customHeight="1">
      <c r="B922" s="109"/>
      <c r="C922" s="110"/>
      <c r="D922" s="110"/>
      <c r="E922" s="110"/>
      <c r="F922" s="110"/>
      <c r="G922" s="110" t="s">
        <v>1553</v>
      </c>
      <c r="H922" s="110" t="s">
        <v>14</v>
      </c>
      <c r="I922" s="111" t="s">
        <v>83</v>
      </c>
      <c r="J922" s="110" t="s">
        <v>9</v>
      </c>
      <c r="K922" s="110" t="s">
        <v>10</v>
      </c>
      <c r="L922" s="110" t="s">
        <v>10</v>
      </c>
      <c r="M922" s="110" t="s">
        <v>11</v>
      </c>
      <c r="N922" s="9">
        <v>769019.91</v>
      </c>
      <c r="O922" s="9">
        <v>0</v>
      </c>
      <c r="P922" s="9">
        <f t="shared" si="20"/>
        <v>769019.91</v>
      </c>
      <c r="Q922" s="112" t="s">
        <v>1</v>
      </c>
      <c r="R922" s="113" t="s">
        <v>4</v>
      </c>
      <c r="S922" s="113"/>
      <c r="T922" s="110" t="s">
        <v>606</v>
      </c>
      <c r="U922" s="110"/>
      <c r="V922" s="110"/>
      <c r="W922" s="110"/>
      <c r="X922" s="110"/>
      <c r="Y922" s="114">
        <v>42005</v>
      </c>
      <c r="Z922" s="110"/>
      <c r="AA922" s="110"/>
      <c r="AB922" s="110"/>
      <c r="AC922" s="115" t="s">
        <v>1554</v>
      </c>
    </row>
    <row r="923" spans="2:29" ht="15" customHeight="1">
      <c r="B923" s="109"/>
      <c r="C923" s="110"/>
      <c r="D923" s="110"/>
      <c r="E923" s="110"/>
      <c r="F923" s="110"/>
      <c r="G923" s="110" t="s">
        <v>1553</v>
      </c>
      <c r="H923" s="110" t="s">
        <v>14</v>
      </c>
      <c r="I923" s="111" t="s">
        <v>83</v>
      </c>
      <c r="J923" s="110" t="s">
        <v>9</v>
      </c>
      <c r="K923" s="110" t="s">
        <v>10</v>
      </c>
      <c r="L923" s="110" t="s">
        <v>10</v>
      </c>
      <c r="M923" s="110" t="s">
        <v>11</v>
      </c>
      <c r="N923" s="9">
        <v>420804</v>
      </c>
      <c r="O923" s="9">
        <v>0</v>
      </c>
      <c r="P923" s="9">
        <f t="shared" si="20"/>
        <v>420804</v>
      </c>
      <c r="Q923" s="112" t="s">
        <v>1</v>
      </c>
      <c r="R923" s="113" t="s">
        <v>4</v>
      </c>
      <c r="S923" s="113"/>
      <c r="T923" s="110" t="s">
        <v>607</v>
      </c>
      <c r="U923" s="110"/>
      <c r="V923" s="110"/>
      <c r="W923" s="110"/>
      <c r="X923" s="110"/>
      <c r="Y923" s="114">
        <v>42005</v>
      </c>
      <c r="Z923" s="110"/>
      <c r="AA923" s="110"/>
      <c r="AB923" s="110"/>
      <c r="AC923" s="115" t="s">
        <v>1554</v>
      </c>
    </row>
    <row r="924" spans="2:29" ht="15" customHeight="1">
      <c r="B924" s="109"/>
      <c r="C924" s="110"/>
      <c r="D924" s="110"/>
      <c r="E924" s="110"/>
      <c r="F924" s="110"/>
      <c r="G924" s="110" t="s">
        <v>1553</v>
      </c>
      <c r="H924" s="110" t="s">
        <v>14</v>
      </c>
      <c r="I924" s="111" t="s">
        <v>83</v>
      </c>
      <c r="J924" s="110" t="s">
        <v>9</v>
      </c>
      <c r="K924" s="110" t="s">
        <v>10</v>
      </c>
      <c r="L924" s="110" t="s">
        <v>10</v>
      </c>
      <c r="M924" s="110" t="s">
        <v>11</v>
      </c>
      <c r="N924" s="9">
        <v>421279.77</v>
      </c>
      <c r="O924" s="9">
        <v>0</v>
      </c>
      <c r="P924" s="9">
        <f t="shared" si="20"/>
        <v>421279.77</v>
      </c>
      <c r="Q924" s="112" t="s">
        <v>1</v>
      </c>
      <c r="R924" s="113" t="s">
        <v>4</v>
      </c>
      <c r="S924" s="113"/>
      <c r="T924" s="110" t="s">
        <v>294</v>
      </c>
      <c r="U924" s="110"/>
      <c r="V924" s="110"/>
      <c r="W924" s="110"/>
      <c r="X924" s="110"/>
      <c r="Y924" s="114">
        <v>42005</v>
      </c>
      <c r="Z924" s="110"/>
      <c r="AA924" s="110"/>
      <c r="AB924" s="110"/>
      <c r="AC924" s="115" t="s">
        <v>1554</v>
      </c>
    </row>
    <row r="925" spans="2:29" ht="15" customHeight="1">
      <c r="B925" s="109"/>
      <c r="C925" s="110"/>
      <c r="D925" s="110"/>
      <c r="E925" s="110"/>
      <c r="F925" s="110"/>
      <c r="G925" s="110" t="s">
        <v>1553</v>
      </c>
      <c r="H925" s="110" t="s">
        <v>14</v>
      </c>
      <c r="I925" s="111" t="s">
        <v>83</v>
      </c>
      <c r="J925" s="110" t="s">
        <v>9</v>
      </c>
      <c r="K925" s="110" t="s">
        <v>10</v>
      </c>
      <c r="L925" s="110" t="s">
        <v>10</v>
      </c>
      <c r="M925" s="110" t="s">
        <v>11</v>
      </c>
      <c r="N925" s="9">
        <v>2691844.44</v>
      </c>
      <c r="O925" s="9">
        <v>0</v>
      </c>
      <c r="P925" s="9">
        <f t="shared" si="20"/>
        <v>2691844.44</v>
      </c>
      <c r="Q925" s="112" t="s">
        <v>1</v>
      </c>
      <c r="R925" s="113" t="s">
        <v>4</v>
      </c>
      <c r="S925" s="113"/>
      <c r="T925" s="110" t="s">
        <v>111</v>
      </c>
      <c r="U925" s="110"/>
      <c r="V925" s="110"/>
      <c r="W925" s="110"/>
      <c r="X925" s="110"/>
      <c r="Y925" s="114">
        <v>42005</v>
      </c>
      <c r="Z925" s="110"/>
      <c r="AA925" s="110"/>
      <c r="AB925" s="110"/>
      <c r="AC925" s="115" t="s">
        <v>1554</v>
      </c>
    </row>
    <row r="926" spans="2:29" ht="15" customHeight="1">
      <c r="B926" s="109"/>
      <c r="C926" s="110"/>
      <c r="D926" s="110"/>
      <c r="E926" s="110"/>
      <c r="F926" s="110"/>
      <c r="G926" s="110" t="s">
        <v>1553</v>
      </c>
      <c r="H926" s="110" t="s">
        <v>14</v>
      </c>
      <c r="I926" s="111" t="s">
        <v>83</v>
      </c>
      <c r="J926" s="110" t="s">
        <v>9</v>
      </c>
      <c r="K926" s="110" t="s">
        <v>10</v>
      </c>
      <c r="L926" s="110" t="s">
        <v>10</v>
      </c>
      <c r="M926" s="110" t="s">
        <v>11</v>
      </c>
      <c r="N926" s="9">
        <v>2229.58</v>
      </c>
      <c r="O926" s="9">
        <v>0</v>
      </c>
      <c r="P926" s="9">
        <f t="shared" si="20"/>
        <v>2229.58</v>
      </c>
      <c r="Q926" s="112" t="s">
        <v>1</v>
      </c>
      <c r="R926" s="113" t="s">
        <v>4</v>
      </c>
      <c r="S926" s="113"/>
      <c r="T926" s="110" t="s">
        <v>608</v>
      </c>
      <c r="U926" s="110"/>
      <c r="V926" s="110"/>
      <c r="W926" s="110"/>
      <c r="X926" s="110"/>
      <c r="Y926" s="114">
        <v>42005</v>
      </c>
      <c r="Z926" s="110"/>
      <c r="AA926" s="110"/>
      <c r="AB926" s="110"/>
      <c r="AC926" s="115" t="s">
        <v>1554</v>
      </c>
    </row>
    <row r="927" spans="2:29" ht="15" customHeight="1">
      <c r="B927" s="109"/>
      <c r="C927" s="110"/>
      <c r="D927" s="110"/>
      <c r="E927" s="110"/>
      <c r="F927" s="110"/>
      <c r="G927" s="110" t="s">
        <v>1553</v>
      </c>
      <c r="H927" s="110" t="s">
        <v>14</v>
      </c>
      <c r="I927" s="111" t="s">
        <v>83</v>
      </c>
      <c r="J927" s="110" t="s">
        <v>9</v>
      </c>
      <c r="K927" s="110" t="s">
        <v>10</v>
      </c>
      <c r="L927" s="110" t="s">
        <v>10</v>
      </c>
      <c r="M927" s="110" t="s">
        <v>11</v>
      </c>
      <c r="N927" s="9">
        <v>255.6</v>
      </c>
      <c r="O927" s="9">
        <v>0</v>
      </c>
      <c r="P927" s="9">
        <f t="shared" si="20"/>
        <v>255.6</v>
      </c>
      <c r="Q927" s="112" t="s">
        <v>1</v>
      </c>
      <c r="R927" s="113" t="s">
        <v>4</v>
      </c>
      <c r="S927" s="113"/>
      <c r="T927" s="110" t="s">
        <v>609</v>
      </c>
      <c r="U927" s="110"/>
      <c r="V927" s="110"/>
      <c r="W927" s="110"/>
      <c r="X927" s="110"/>
      <c r="Y927" s="114">
        <v>42005</v>
      </c>
      <c r="Z927" s="110"/>
      <c r="AA927" s="110"/>
      <c r="AB927" s="110"/>
      <c r="AC927" s="115" t="s">
        <v>1554</v>
      </c>
    </row>
    <row r="928" spans="2:29" ht="15" customHeight="1">
      <c r="B928" s="109"/>
      <c r="C928" s="110"/>
      <c r="D928" s="110"/>
      <c r="E928" s="110"/>
      <c r="F928" s="110"/>
      <c r="G928" s="110" t="s">
        <v>1553</v>
      </c>
      <c r="H928" s="110" t="s">
        <v>14</v>
      </c>
      <c r="I928" s="111" t="s">
        <v>83</v>
      </c>
      <c r="J928" s="110" t="s">
        <v>9</v>
      </c>
      <c r="K928" s="110" t="s">
        <v>10</v>
      </c>
      <c r="L928" s="110" t="s">
        <v>10</v>
      </c>
      <c r="M928" s="110" t="s">
        <v>11</v>
      </c>
      <c r="N928" s="9">
        <v>1045896.34</v>
      </c>
      <c r="O928" s="9">
        <v>0</v>
      </c>
      <c r="P928" s="9">
        <f t="shared" si="20"/>
        <v>1045896.34</v>
      </c>
      <c r="Q928" s="112" t="s">
        <v>1</v>
      </c>
      <c r="R928" s="113" t="s">
        <v>4</v>
      </c>
      <c r="S928" s="113"/>
      <c r="T928" s="110" t="s">
        <v>295</v>
      </c>
      <c r="U928" s="110"/>
      <c r="V928" s="110"/>
      <c r="W928" s="110"/>
      <c r="X928" s="110"/>
      <c r="Y928" s="114">
        <v>42005</v>
      </c>
      <c r="Z928" s="110"/>
      <c r="AA928" s="110"/>
      <c r="AB928" s="110"/>
      <c r="AC928" s="115" t="s">
        <v>1554</v>
      </c>
    </row>
    <row r="929" spans="2:29" ht="15" customHeight="1">
      <c r="B929" s="109"/>
      <c r="C929" s="110"/>
      <c r="D929" s="110"/>
      <c r="E929" s="110"/>
      <c r="F929" s="110"/>
      <c r="G929" s="110" t="s">
        <v>1553</v>
      </c>
      <c r="H929" s="110" t="s">
        <v>14</v>
      </c>
      <c r="I929" s="111" t="s">
        <v>83</v>
      </c>
      <c r="J929" s="110" t="s">
        <v>9</v>
      </c>
      <c r="K929" s="110" t="s">
        <v>10</v>
      </c>
      <c r="L929" s="110" t="s">
        <v>10</v>
      </c>
      <c r="M929" s="110" t="s">
        <v>11</v>
      </c>
      <c r="N929" s="9">
        <v>-1561.52</v>
      </c>
      <c r="O929" s="9">
        <v>0</v>
      </c>
      <c r="P929" s="9">
        <f t="shared" si="20"/>
        <v>-1561.52</v>
      </c>
      <c r="Q929" s="112" t="s">
        <v>1</v>
      </c>
      <c r="R929" s="113" t="s">
        <v>4</v>
      </c>
      <c r="S929" s="113"/>
      <c r="T929" s="110" t="s">
        <v>296</v>
      </c>
      <c r="U929" s="110"/>
      <c r="V929" s="110"/>
      <c r="W929" s="110"/>
      <c r="X929" s="110"/>
      <c r="Y929" s="114">
        <v>42005</v>
      </c>
      <c r="Z929" s="110"/>
      <c r="AA929" s="110"/>
      <c r="AB929" s="110"/>
      <c r="AC929" s="115" t="s">
        <v>1554</v>
      </c>
    </row>
    <row r="930" spans="2:29" ht="15" customHeight="1">
      <c r="B930" s="109"/>
      <c r="C930" s="110"/>
      <c r="D930" s="110"/>
      <c r="E930" s="110"/>
      <c r="F930" s="110"/>
      <c r="G930" s="110" t="s">
        <v>1553</v>
      </c>
      <c r="H930" s="110" t="s">
        <v>14</v>
      </c>
      <c r="I930" s="111" t="s">
        <v>83</v>
      </c>
      <c r="J930" s="110" t="s">
        <v>9</v>
      </c>
      <c r="K930" s="110" t="s">
        <v>10</v>
      </c>
      <c r="L930" s="110" t="s">
        <v>10</v>
      </c>
      <c r="M930" s="110" t="s">
        <v>11</v>
      </c>
      <c r="N930" s="9">
        <v>19744.599999999999</v>
      </c>
      <c r="O930" s="9">
        <v>0</v>
      </c>
      <c r="P930" s="9">
        <f t="shared" si="20"/>
        <v>19744.599999999999</v>
      </c>
      <c r="Q930" s="112" t="s">
        <v>1</v>
      </c>
      <c r="R930" s="113" t="s">
        <v>4</v>
      </c>
      <c r="S930" s="113"/>
      <c r="T930" s="110" t="s">
        <v>196</v>
      </c>
      <c r="U930" s="110"/>
      <c r="V930" s="110"/>
      <c r="W930" s="110"/>
      <c r="X930" s="110"/>
      <c r="Y930" s="114">
        <v>42005</v>
      </c>
      <c r="Z930" s="110"/>
      <c r="AA930" s="110"/>
      <c r="AB930" s="110"/>
      <c r="AC930" s="115" t="s">
        <v>1554</v>
      </c>
    </row>
    <row r="931" spans="2:29" ht="15" customHeight="1">
      <c r="B931" s="109"/>
      <c r="C931" s="110"/>
      <c r="D931" s="110"/>
      <c r="E931" s="110"/>
      <c r="F931" s="110"/>
      <c r="G931" s="110" t="s">
        <v>1553</v>
      </c>
      <c r="H931" s="110" t="s">
        <v>14</v>
      </c>
      <c r="I931" s="111" t="s">
        <v>83</v>
      </c>
      <c r="J931" s="110" t="s">
        <v>9</v>
      </c>
      <c r="K931" s="110" t="s">
        <v>10</v>
      </c>
      <c r="L931" s="110" t="s">
        <v>10</v>
      </c>
      <c r="M931" s="110" t="s">
        <v>11</v>
      </c>
      <c r="N931" s="9">
        <v>1003</v>
      </c>
      <c r="O931" s="9">
        <v>0</v>
      </c>
      <c r="P931" s="9">
        <f t="shared" si="20"/>
        <v>1003</v>
      </c>
      <c r="Q931" s="112" t="s">
        <v>1</v>
      </c>
      <c r="R931" s="113" t="s">
        <v>4</v>
      </c>
      <c r="S931" s="113"/>
      <c r="T931" s="110" t="s">
        <v>610</v>
      </c>
      <c r="U931" s="110"/>
      <c r="V931" s="110"/>
      <c r="W931" s="110"/>
      <c r="X931" s="110"/>
      <c r="Y931" s="114">
        <v>42005</v>
      </c>
      <c r="Z931" s="110"/>
      <c r="AA931" s="110"/>
      <c r="AB931" s="110"/>
      <c r="AC931" s="115" t="s">
        <v>1554</v>
      </c>
    </row>
    <row r="932" spans="2:29" ht="15" customHeight="1">
      <c r="B932" s="109"/>
      <c r="C932" s="110"/>
      <c r="D932" s="110"/>
      <c r="E932" s="110"/>
      <c r="F932" s="110"/>
      <c r="G932" s="110" t="s">
        <v>1553</v>
      </c>
      <c r="H932" s="110" t="s">
        <v>14</v>
      </c>
      <c r="I932" s="111" t="s">
        <v>83</v>
      </c>
      <c r="J932" s="110" t="s">
        <v>9</v>
      </c>
      <c r="K932" s="110" t="s">
        <v>10</v>
      </c>
      <c r="L932" s="110" t="s">
        <v>10</v>
      </c>
      <c r="M932" s="110" t="s">
        <v>11</v>
      </c>
      <c r="N932" s="9">
        <v>5701</v>
      </c>
      <c r="O932" s="9">
        <v>0</v>
      </c>
      <c r="P932" s="9">
        <f t="shared" si="20"/>
        <v>5701</v>
      </c>
      <c r="Q932" s="112" t="s">
        <v>1</v>
      </c>
      <c r="R932" s="113" t="s">
        <v>4</v>
      </c>
      <c r="S932" s="113"/>
      <c r="T932" s="110" t="s">
        <v>297</v>
      </c>
      <c r="U932" s="110"/>
      <c r="V932" s="110"/>
      <c r="W932" s="110"/>
      <c r="X932" s="110"/>
      <c r="Y932" s="114">
        <v>42005</v>
      </c>
      <c r="Z932" s="110"/>
      <c r="AA932" s="110"/>
      <c r="AB932" s="110"/>
      <c r="AC932" s="115" t="s">
        <v>1554</v>
      </c>
    </row>
    <row r="933" spans="2:29" ht="15" customHeight="1">
      <c r="B933" s="109"/>
      <c r="C933" s="110"/>
      <c r="D933" s="110"/>
      <c r="E933" s="110"/>
      <c r="F933" s="110"/>
      <c r="G933" s="110" t="s">
        <v>1553</v>
      </c>
      <c r="H933" s="110" t="s">
        <v>14</v>
      </c>
      <c r="I933" s="111" t="s">
        <v>83</v>
      </c>
      <c r="J933" s="110" t="s">
        <v>9</v>
      </c>
      <c r="K933" s="110" t="s">
        <v>10</v>
      </c>
      <c r="L933" s="110" t="s">
        <v>10</v>
      </c>
      <c r="M933" s="110" t="s">
        <v>11</v>
      </c>
      <c r="N933" s="9">
        <v>26135</v>
      </c>
      <c r="O933" s="9">
        <v>0</v>
      </c>
      <c r="P933" s="9">
        <f t="shared" si="20"/>
        <v>26135</v>
      </c>
      <c r="Q933" s="112" t="s">
        <v>1</v>
      </c>
      <c r="R933" s="113" t="s">
        <v>4</v>
      </c>
      <c r="S933" s="113"/>
      <c r="T933" s="110" t="s">
        <v>611</v>
      </c>
      <c r="U933" s="110"/>
      <c r="V933" s="110"/>
      <c r="W933" s="110"/>
      <c r="X933" s="110"/>
      <c r="Y933" s="114">
        <v>42005</v>
      </c>
      <c r="Z933" s="110"/>
      <c r="AA933" s="110"/>
      <c r="AB933" s="110"/>
      <c r="AC933" s="115" t="s">
        <v>1554</v>
      </c>
    </row>
    <row r="934" spans="2:29" ht="15" customHeight="1">
      <c r="B934" s="109"/>
      <c r="C934" s="110"/>
      <c r="D934" s="110"/>
      <c r="E934" s="110"/>
      <c r="F934" s="110"/>
      <c r="G934" s="110" t="s">
        <v>1553</v>
      </c>
      <c r="H934" s="110" t="s">
        <v>14</v>
      </c>
      <c r="I934" s="111" t="s">
        <v>83</v>
      </c>
      <c r="J934" s="110" t="s">
        <v>9</v>
      </c>
      <c r="K934" s="110" t="s">
        <v>10</v>
      </c>
      <c r="L934" s="110" t="s">
        <v>10</v>
      </c>
      <c r="M934" s="110" t="s">
        <v>11</v>
      </c>
      <c r="N934" s="9">
        <v>61057.57</v>
      </c>
      <c r="O934" s="9">
        <v>0</v>
      </c>
      <c r="P934" s="9">
        <f t="shared" si="20"/>
        <v>61057.57</v>
      </c>
      <c r="Q934" s="112" t="s">
        <v>1</v>
      </c>
      <c r="R934" s="113" t="s">
        <v>4</v>
      </c>
      <c r="S934" s="113"/>
      <c r="T934" s="110" t="s">
        <v>298</v>
      </c>
      <c r="U934" s="110"/>
      <c r="V934" s="110"/>
      <c r="W934" s="110"/>
      <c r="X934" s="110"/>
      <c r="Y934" s="114">
        <v>42005</v>
      </c>
      <c r="Z934" s="110"/>
      <c r="AA934" s="110"/>
      <c r="AB934" s="110"/>
      <c r="AC934" s="115" t="s">
        <v>1554</v>
      </c>
    </row>
    <row r="935" spans="2:29" ht="15" customHeight="1">
      <c r="B935" s="109"/>
      <c r="C935" s="110"/>
      <c r="D935" s="110"/>
      <c r="E935" s="110"/>
      <c r="F935" s="110"/>
      <c r="G935" s="110" t="s">
        <v>1553</v>
      </c>
      <c r="H935" s="110" t="s">
        <v>14</v>
      </c>
      <c r="I935" s="111" t="s">
        <v>83</v>
      </c>
      <c r="J935" s="110" t="s">
        <v>9</v>
      </c>
      <c r="K935" s="110" t="s">
        <v>10</v>
      </c>
      <c r="L935" s="110" t="s">
        <v>10</v>
      </c>
      <c r="M935" s="110" t="s">
        <v>11</v>
      </c>
      <c r="N935" s="9">
        <v>85460.63</v>
      </c>
      <c r="O935" s="9">
        <v>0</v>
      </c>
      <c r="P935" s="9">
        <f t="shared" si="20"/>
        <v>85460.63</v>
      </c>
      <c r="Q935" s="112" t="s">
        <v>1</v>
      </c>
      <c r="R935" s="113" t="s">
        <v>4</v>
      </c>
      <c r="S935" s="113"/>
      <c r="T935" s="110" t="s">
        <v>211</v>
      </c>
      <c r="U935" s="110"/>
      <c r="V935" s="110"/>
      <c r="W935" s="110"/>
      <c r="X935" s="110"/>
      <c r="Y935" s="114">
        <v>42005</v>
      </c>
      <c r="Z935" s="110"/>
      <c r="AA935" s="110"/>
      <c r="AB935" s="110"/>
      <c r="AC935" s="115" t="s">
        <v>1554</v>
      </c>
    </row>
    <row r="936" spans="2:29" ht="15" customHeight="1">
      <c r="B936" s="109"/>
      <c r="C936" s="110"/>
      <c r="D936" s="110"/>
      <c r="E936" s="110"/>
      <c r="F936" s="110"/>
      <c r="G936" s="110" t="s">
        <v>1553</v>
      </c>
      <c r="H936" s="110" t="s">
        <v>14</v>
      </c>
      <c r="I936" s="111" t="s">
        <v>83</v>
      </c>
      <c r="J936" s="110" t="s">
        <v>9</v>
      </c>
      <c r="K936" s="110" t="s">
        <v>10</v>
      </c>
      <c r="L936" s="110" t="s">
        <v>10</v>
      </c>
      <c r="M936" s="110" t="s">
        <v>11</v>
      </c>
      <c r="N936" s="9">
        <v>39665.01</v>
      </c>
      <c r="O936" s="9">
        <v>0</v>
      </c>
      <c r="P936" s="9">
        <f t="shared" si="20"/>
        <v>39665.01</v>
      </c>
      <c r="Q936" s="112" t="s">
        <v>1</v>
      </c>
      <c r="R936" s="113" t="s">
        <v>4</v>
      </c>
      <c r="S936" s="113"/>
      <c r="T936" s="110" t="s">
        <v>215</v>
      </c>
      <c r="U936" s="110"/>
      <c r="V936" s="110"/>
      <c r="W936" s="110"/>
      <c r="X936" s="110"/>
      <c r="Y936" s="114">
        <v>42005</v>
      </c>
      <c r="Z936" s="110"/>
      <c r="AA936" s="110"/>
      <c r="AB936" s="110"/>
      <c r="AC936" s="115" t="s">
        <v>1554</v>
      </c>
    </row>
    <row r="937" spans="2:29" ht="15" customHeight="1">
      <c r="B937" s="109"/>
      <c r="C937" s="110"/>
      <c r="D937" s="110"/>
      <c r="E937" s="110"/>
      <c r="F937" s="110"/>
      <c r="G937" s="110" t="s">
        <v>1553</v>
      </c>
      <c r="H937" s="110" t="s">
        <v>14</v>
      </c>
      <c r="I937" s="111" t="s">
        <v>83</v>
      </c>
      <c r="J937" s="110" t="s">
        <v>9</v>
      </c>
      <c r="K937" s="110" t="s">
        <v>10</v>
      </c>
      <c r="L937" s="110" t="s">
        <v>10</v>
      </c>
      <c r="M937" s="110" t="s">
        <v>11</v>
      </c>
      <c r="N937" s="9">
        <v>157182.01999999999</v>
      </c>
      <c r="O937" s="9">
        <v>0</v>
      </c>
      <c r="P937" s="9">
        <f t="shared" si="20"/>
        <v>157182.01999999999</v>
      </c>
      <c r="Q937" s="112" t="s">
        <v>1</v>
      </c>
      <c r="R937" s="113" t="s">
        <v>4</v>
      </c>
      <c r="S937" s="113"/>
      <c r="T937" s="110" t="s">
        <v>216</v>
      </c>
      <c r="U937" s="110"/>
      <c r="V937" s="110"/>
      <c r="W937" s="110"/>
      <c r="X937" s="110"/>
      <c r="Y937" s="114">
        <v>42005</v>
      </c>
      <c r="Z937" s="110"/>
      <c r="AA937" s="110"/>
      <c r="AB937" s="110"/>
      <c r="AC937" s="115" t="s">
        <v>1554</v>
      </c>
    </row>
    <row r="938" spans="2:29" ht="15" customHeight="1">
      <c r="B938" s="109"/>
      <c r="C938" s="110"/>
      <c r="D938" s="110"/>
      <c r="E938" s="110"/>
      <c r="F938" s="110"/>
      <c r="G938" s="110" t="s">
        <v>1553</v>
      </c>
      <c r="H938" s="110" t="s">
        <v>14</v>
      </c>
      <c r="I938" s="111" t="s">
        <v>83</v>
      </c>
      <c r="J938" s="110" t="s">
        <v>9</v>
      </c>
      <c r="K938" s="110" t="s">
        <v>10</v>
      </c>
      <c r="L938" s="110" t="s">
        <v>10</v>
      </c>
      <c r="M938" s="110" t="s">
        <v>11</v>
      </c>
      <c r="N938" s="9">
        <v>-162313.98000000001</v>
      </c>
      <c r="O938" s="9">
        <v>0</v>
      </c>
      <c r="P938" s="9">
        <f t="shared" si="20"/>
        <v>-162313.98000000001</v>
      </c>
      <c r="Q938" s="112" t="s">
        <v>1</v>
      </c>
      <c r="R938" s="113" t="s">
        <v>4</v>
      </c>
      <c r="S938" s="113"/>
      <c r="T938" s="110" t="s">
        <v>223</v>
      </c>
      <c r="U938" s="110"/>
      <c r="V938" s="110"/>
      <c r="W938" s="110"/>
      <c r="X938" s="110"/>
      <c r="Y938" s="114">
        <v>42005</v>
      </c>
      <c r="Z938" s="110"/>
      <c r="AA938" s="110"/>
      <c r="AB938" s="110"/>
      <c r="AC938" s="115" t="s">
        <v>1554</v>
      </c>
    </row>
    <row r="939" spans="2:29" ht="15" customHeight="1">
      <c r="B939" s="109"/>
      <c r="C939" s="110"/>
      <c r="D939" s="110"/>
      <c r="E939" s="110"/>
      <c r="F939" s="110"/>
      <c r="G939" s="110" t="s">
        <v>1553</v>
      </c>
      <c r="H939" s="110" t="s">
        <v>14</v>
      </c>
      <c r="I939" s="111" t="s">
        <v>83</v>
      </c>
      <c r="J939" s="110" t="s">
        <v>9</v>
      </c>
      <c r="K939" s="110" t="s">
        <v>10</v>
      </c>
      <c r="L939" s="110" t="s">
        <v>10</v>
      </c>
      <c r="M939" s="110" t="s">
        <v>11</v>
      </c>
      <c r="N939" s="9">
        <v>4291.6000000000004</v>
      </c>
      <c r="O939" s="9">
        <v>0</v>
      </c>
      <c r="P939" s="9">
        <f t="shared" si="20"/>
        <v>4291.6000000000004</v>
      </c>
      <c r="Q939" s="112" t="s">
        <v>1</v>
      </c>
      <c r="R939" s="113" t="s">
        <v>4</v>
      </c>
      <c r="S939" s="113"/>
      <c r="T939" s="110" t="s">
        <v>312</v>
      </c>
      <c r="U939" s="110"/>
      <c r="V939" s="110"/>
      <c r="W939" s="110"/>
      <c r="X939" s="110"/>
      <c r="Y939" s="114">
        <v>42005</v>
      </c>
      <c r="Z939" s="110"/>
      <c r="AA939" s="110"/>
      <c r="AB939" s="110"/>
      <c r="AC939" s="115" t="s">
        <v>1554</v>
      </c>
    </row>
    <row r="940" spans="2:29" ht="15" customHeight="1">
      <c r="B940" s="109"/>
      <c r="C940" s="110"/>
      <c r="D940" s="110"/>
      <c r="E940" s="110"/>
      <c r="F940" s="110"/>
      <c r="G940" s="110" t="s">
        <v>1553</v>
      </c>
      <c r="H940" s="110" t="s">
        <v>14</v>
      </c>
      <c r="I940" s="111" t="s">
        <v>83</v>
      </c>
      <c r="J940" s="110" t="s">
        <v>9</v>
      </c>
      <c r="K940" s="110" t="s">
        <v>10</v>
      </c>
      <c r="L940" s="110" t="s">
        <v>10</v>
      </c>
      <c r="M940" s="110" t="s">
        <v>11</v>
      </c>
      <c r="N940" s="9">
        <v>7091.66</v>
      </c>
      <c r="O940" s="9">
        <v>0</v>
      </c>
      <c r="P940" s="9">
        <f t="shared" si="20"/>
        <v>7091.66</v>
      </c>
      <c r="Q940" s="112" t="s">
        <v>1</v>
      </c>
      <c r="R940" s="113" t="s">
        <v>4</v>
      </c>
      <c r="S940" s="113"/>
      <c r="T940" s="110" t="s">
        <v>332</v>
      </c>
      <c r="U940" s="110"/>
      <c r="V940" s="110"/>
      <c r="W940" s="110"/>
      <c r="X940" s="110"/>
      <c r="Y940" s="114">
        <v>42005</v>
      </c>
      <c r="Z940" s="110"/>
      <c r="AA940" s="110"/>
      <c r="AB940" s="110"/>
      <c r="AC940" s="115" t="s">
        <v>1554</v>
      </c>
    </row>
    <row r="941" spans="2:29" ht="15" customHeight="1">
      <c r="B941" s="109"/>
      <c r="C941" s="110"/>
      <c r="D941" s="110"/>
      <c r="E941" s="110"/>
      <c r="F941" s="110"/>
      <c r="G941" s="110" t="s">
        <v>1553</v>
      </c>
      <c r="H941" s="110" t="s">
        <v>14</v>
      </c>
      <c r="I941" s="111" t="s">
        <v>83</v>
      </c>
      <c r="J941" s="110" t="s">
        <v>9</v>
      </c>
      <c r="K941" s="110" t="s">
        <v>10</v>
      </c>
      <c r="L941" s="110" t="s">
        <v>10</v>
      </c>
      <c r="M941" s="110" t="s">
        <v>11</v>
      </c>
      <c r="N941" s="9">
        <v>108</v>
      </c>
      <c r="O941" s="9">
        <v>0</v>
      </c>
      <c r="P941" s="9">
        <f t="shared" si="20"/>
        <v>108</v>
      </c>
      <c r="Q941" s="112" t="s">
        <v>1</v>
      </c>
      <c r="R941" s="113" t="s">
        <v>4</v>
      </c>
      <c r="S941" s="113"/>
      <c r="T941" s="113" t="s">
        <v>313</v>
      </c>
      <c r="U941" s="110"/>
      <c r="V941" s="110"/>
      <c r="W941" s="110"/>
      <c r="X941" s="110"/>
      <c r="Y941" s="114">
        <v>42005</v>
      </c>
      <c r="Z941" s="110"/>
      <c r="AA941" s="110"/>
      <c r="AB941" s="110"/>
      <c r="AC941" s="115" t="s">
        <v>1554</v>
      </c>
    </row>
    <row r="942" spans="2:29" ht="15" customHeight="1">
      <c r="B942" s="109"/>
      <c r="C942" s="110"/>
      <c r="D942" s="110"/>
      <c r="E942" s="110"/>
      <c r="F942" s="110"/>
      <c r="G942" s="110" t="s">
        <v>1553</v>
      </c>
      <c r="H942" s="110" t="s">
        <v>14</v>
      </c>
      <c r="I942" s="111" t="s">
        <v>83</v>
      </c>
      <c r="J942" s="110" t="s">
        <v>9</v>
      </c>
      <c r="K942" s="110" t="s">
        <v>10</v>
      </c>
      <c r="L942" s="110" t="s">
        <v>10</v>
      </c>
      <c r="M942" s="110" t="s">
        <v>11</v>
      </c>
      <c r="N942" s="9">
        <v>15980</v>
      </c>
      <c r="O942" s="9">
        <v>0</v>
      </c>
      <c r="P942" s="9">
        <f t="shared" si="20"/>
        <v>15980</v>
      </c>
      <c r="Q942" s="112" t="s">
        <v>1</v>
      </c>
      <c r="R942" s="113" t="s">
        <v>4</v>
      </c>
      <c r="S942" s="113"/>
      <c r="T942" s="110" t="s">
        <v>118</v>
      </c>
      <c r="U942" s="110"/>
      <c r="V942" s="110"/>
      <c r="W942" s="110"/>
      <c r="X942" s="110"/>
      <c r="Y942" s="114">
        <v>42005</v>
      </c>
      <c r="Z942" s="110"/>
      <c r="AA942" s="110"/>
      <c r="AB942" s="110"/>
      <c r="AC942" s="115" t="s">
        <v>1554</v>
      </c>
    </row>
    <row r="943" spans="2:29">
      <c r="B943" s="128"/>
      <c r="C943" s="111"/>
      <c r="D943" s="111"/>
      <c r="E943" s="111"/>
      <c r="F943" s="111"/>
      <c r="G943" s="111"/>
      <c r="H943" s="111"/>
      <c r="I943" s="111" t="s">
        <v>83</v>
      </c>
      <c r="J943" s="111"/>
      <c r="K943" s="111"/>
      <c r="L943" s="111"/>
      <c r="M943" s="111"/>
      <c r="N943" s="129"/>
      <c r="O943" s="129"/>
      <c r="P943" s="129"/>
      <c r="Q943" s="130"/>
      <c r="R943" s="131"/>
      <c r="S943" s="131"/>
      <c r="T943" s="131"/>
      <c r="U943" s="111"/>
      <c r="V943" s="111"/>
      <c r="W943" s="111"/>
      <c r="X943" s="111"/>
      <c r="Y943" s="132"/>
      <c r="Z943" s="111"/>
      <c r="AA943" s="111"/>
      <c r="AB943" s="111"/>
      <c r="AC943" s="133"/>
    </row>
    <row r="944" spans="2:29" ht="15" customHeight="1">
      <c r="B944" s="144"/>
      <c r="C944" s="145"/>
      <c r="D944" s="145" t="s">
        <v>84</v>
      </c>
      <c r="E944" s="145" t="s">
        <v>16</v>
      </c>
      <c r="F944" s="145"/>
      <c r="G944" s="145"/>
      <c r="H944" s="145"/>
      <c r="I944" s="145" t="s">
        <v>84</v>
      </c>
      <c r="J944" s="145"/>
      <c r="K944" s="145"/>
      <c r="L944" s="145"/>
      <c r="M944" s="145"/>
      <c r="N944" s="146">
        <f>SUM(N945:N1317)/3</f>
        <v>117000851.15000015</v>
      </c>
      <c r="O944" s="146">
        <f>SUM(O945:O1317)/3</f>
        <v>0</v>
      </c>
      <c r="P944" s="146">
        <f>N944-O944</f>
        <v>117000851.15000015</v>
      </c>
      <c r="Q944" s="147"/>
      <c r="R944" s="148"/>
      <c r="S944" s="148"/>
      <c r="T944" s="148"/>
      <c r="U944" s="145"/>
      <c r="V944" s="145"/>
      <c r="W944" s="145"/>
      <c r="X944" s="145"/>
      <c r="Y944" s="149"/>
      <c r="Z944" s="145"/>
      <c r="AA944" s="145"/>
      <c r="AB944" s="145"/>
      <c r="AC944" s="150"/>
    </row>
    <row r="945" spans="2:29" ht="15" customHeight="1">
      <c r="B945" s="128"/>
      <c r="C945" s="111"/>
      <c r="D945" s="111"/>
      <c r="E945" s="111" t="s">
        <v>85</v>
      </c>
      <c r="F945" s="111" t="s">
        <v>44</v>
      </c>
      <c r="G945" s="111"/>
      <c r="H945" s="111"/>
      <c r="I945" s="111" t="s">
        <v>85</v>
      </c>
      <c r="J945" s="111"/>
      <c r="K945" s="111"/>
      <c r="L945" s="111"/>
      <c r="M945" s="111"/>
      <c r="N945" s="129">
        <f>SUM(N946:N952)/2</f>
        <v>82635927.140000001</v>
      </c>
      <c r="O945" s="129">
        <f>SUM(O946:O952)/2</f>
        <v>0</v>
      </c>
      <c r="P945" s="129">
        <f>N945-O945</f>
        <v>82635927.140000001</v>
      </c>
      <c r="Q945" s="130"/>
      <c r="R945" s="131"/>
      <c r="S945" s="131"/>
      <c r="T945" s="131"/>
      <c r="U945" s="111"/>
      <c r="V945" s="111"/>
      <c r="W945" s="111"/>
      <c r="X945" s="111"/>
      <c r="Y945" s="132"/>
      <c r="Z945" s="111"/>
      <c r="AA945" s="111"/>
      <c r="AB945" s="111"/>
      <c r="AC945" s="133"/>
    </row>
    <row r="946" spans="2:29" ht="15" customHeight="1">
      <c r="B946" s="128"/>
      <c r="C946" s="111"/>
      <c r="D946" s="111"/>
      <c r="E946" s="111"/>
      <c r="F946" s="111" t="s">
        <v>12</v>
      </c>
      <c r="G946" s="111" t="s">
        <v>13</v>
      </c>
      <c r="H946" s="111"/>
      <c r="I946" s="111" t="s">
        <v>85</v>
      </c>
      <c r="J946" s="111"/>
      <c r="K946" s="111"/>
      <c r="L946" s="111"/>
      <c r="M946" s="111"/>
      <c r="N946" s="129">
        <f>SUM(N947:N952)</f>
        <v>82635927.140000001</v>
      </c>
      <c r="O946" s="129">
        <f>SUM(O947:O952)</f>
        <v>0</v>
      </c>
      <c r="P946" s="129">
        <f>N946-O946</f>
        <v>82635927.140000001</v>
      </c>
      <c r="Q946" s="130"/>
      <c r="R946" s="131"/>
      <c r="S946" s="131"/>
      <c r="T946" s="131"/>
      <c r="U946" s="111"/>
      <c r="V946" s="111"/>
      <c r="W946" s="111"/>
      <c r="X946" s="111"/>
      <c r="Y946" s="132"/>
      <c r="Z946" s="111"/>
      <c r="AA946" s="111"/>
      <c r="AB946" s="111"/>
      <c r="AC946" s="133"/>
    </row>
    <row r="947" spans="2:29" ht="15" customHeight="1">
      <c r="B947" s="109"/>
      <c r="C947" s="110"/>
      <c r="D947" s="110"/>
      <c r="E947" s="110"/>
      <c r="F947" s="110"/>
      <c r="G947" s="110" t="s">
        <v>1553</v>
      </c>
      <c r="H947" s="110" t="s">
        <v>14</v>
      </c>
      <c r="I947" s="111" t="s">
        <v>85</v>
      </c>
      <c r="J947" s="110" t="s">
        <v>9</v>
      </c>
      <c r="K947" s="110" t="s">
        <v>10</v>
      </c>
      <c r="L947" s="110" t="s">
        <v>10</v>
      </c>
      <c r="M947" s="110" t="s">
        <v>11</v>
      </c>
      <c r="N947" s="9">
        <v>713403.76</v>
      </c>
      <c r="O947" s="9">
        <v>0</v>
      </c>
      <c r="P947" s="9">
        <f t="shared" ref="P947:P951" si="21">N947-O947</f>
        <v>713403.76</v>
      </c>
      <c r="Q947" s="112" t="s">
        <v>1</v>
      </c>
      <c r="R947" s="113" t="s">
        <v>4</v>
      </c>
      <c r="S947" s="113"/>
      <c r="T947" s="113" t="s">
        <v>627</v>
      </c>
      <c r="U947" s="110"/>
      <c r="V947" s="110"/>
      <c r="W947" s="110"/>
      <c r="X947" s="110"/>
      <c r="Y947" s="114">
        <v>42005</v>
      </c>
      <c r="Z947" s="110"/>
      <c r="AA947" s="110"/>
      <c r="AB947" s="110"/>
      <c r="AC947" s="115" t="s">
        <v>1554</v>
      </c>
    </row>
    <row r="948" spans="2:29" ht="15" customHeight="1">
      <c r="B948" s="109"/>
      <c r="C948" s="110"/>
      <c r="D948" s="110"/>
      <c r="E948" s="110"/>
      <c r="F948" s="110"/>
      <c r="G948" s="110" t="s">
        <v>1553</v>
      </c>
      <c r="H948" s="110" t="s">
        <v>14</v>
      </c>
      <c r="I948" s="111" t="s">
        <v>85</v>
      </c>
      <c r="J948" s="110" t="s">
        <v>9</v>
      </c>
      <c r="K948" s="110" t="s">
        <v>10</v>
      </c>
      <c r="L948" s="110" t="s">
        <v>10</v>
      </c>
      <c r="M948" s="110" t="s">
        <v>11</v>
      </c>
      <c r="N948" s="9">
        <v>1048552.32</v>
      </c>
      <c r="O948" s="9">
        <v>0</v>
      </c>
      <c r="P948" s="9">
        <f t="shared" si="21"/>
        <v>1048552.32</v>
      </c>
      <c r="Q948" s="112" t="s">
        <v>1</v>
      </c>
      <c r="R948" s="113" t="s">
        <v>4</v>
      </c>
      <c r="S948" s="113"/>
      <c r="T948" s="113" t="s">
        <v>615</v>
      </c>
      <c r="U948" s="110"/>
      <c r="V948" s="110"/>
      <c r="W948" s="110"/>
      <c r="X948" s="110"/>
      <c r="Y948" s="114">
        <v>42005</v>
      </c>
      <c r="Z948" s="110"/>
      <c r="AA948" s="110"/>
      <c r="AB948" s="110"/>
      <c r="AC948" s="115" t="s">
        <v>1554</v>
      </c>
    </row>
    <row r="949" spans="2:29" ht="15" customHeight="1">
      <c r="B949" s="109"/>
      <c r="C949" s="110"/>
      <c r="D949" s="110"/>
      <c r="E949" s="110"/>
      <c r="F949" s="110"/>
      <c r="G949" s="110" t="s">
        <v>1553</v>
      </c>
      <c r="H949" s="110" t="s">
        <v>14</v>
      </c>
      <c r="I949" s="111" t="s">
        <v>85</v>
      </c>
      <c r="J949" s="110" t="s">
        <v>9</v>
      </c>
      <c r="K949" s="110" t="s">
        <v>10</v>
      </c>
      <c r="L949" s="110" t="s">
        <v>10</v>
      </c>
      <c r="M949" s="110" t="s">
        <v>11</v>
      </c>
      <c r="N949" s="9">
        <v>1028242.28</v>
      </c>
      <c r="O949" s="9">
        <v>0</v>
      </c>
      <c r="P949" s="9">
        <f t="shared" si="21"/>
        <v>1028242.28</v>
      </c>
      <c r="Q949" s="112" t="s">
        <v>1</v>
      </c>
      <c r="R949" s="113" t="s">
        <v>4</v>
      </c>
      <c r="S949" s="113"/>
      <c r="T949" s="113" t="s">
        <v>617</v>
      </c>
      <c r="U949" s="110"/>
      <c r="V949" s="110"/>
      <c r="W949" s="110"/>
      <c r="X949" s="110"/>
      <c r="Y949" s="114">
        <v>42005</v>
      </c>
      <c r="Z949" s="110"/>
      <c r="AA949" s="110"/>
      <c r="AB949" s="110"/>
      <c r="AC949" s="115" t="s">
        <v>1554</v>
      </c>
    </row>
    <row r="950" spans="2:29" ht="15" customHeight="1">
      <c r="B950" s="109"/>
      <c r="C950" s="110"/>
      <c r="D950" s="110"/>
      <c r="E950" s="110"/>
      <c r="F950" s="110"/>
      <c r="G950" s="110" t="s">
        <v>1553</v>
      </c>
      <c r="H950" s="110" t="s">
        <v>14</v>
      </c>
      <c r="I950" s="111" t="s">
        <v>85</v>
      </c>
      <c r="J950" s="110" t="s">
        <v>9</v>
      </c>
      <c r="K950" s="110" t="s">
        <v>10</v>
      </c>
      <c r="L950" s="110" t="s">
        <v>10</v>
      </c>
      <c r="M950" s="110" t="s">
        <v>11</v>
      </c>
      <c r="N950" s="9">
        <v>57784496.07</v>
      </c>
      <c r="O950" s="9">
        <v>0</v>
      </c>
      <c r="P950" s="9">
        <f t="shared" si="21"/>
        <v>57784496.07</v>
      </c>
      <c r="Q950" s="112" t="s">
        <v>1</v>
      </c>
      <c r="R950" s="113" t="s">
        <v>4</v>
      </c>
      <c r="S950" s="113"/>
      <c r="T950" s="113" t="s">
        <v>618</v>
      </c>
      <c r="U950" s="110"/>
      <c r="V950" s="110"/>
      <c r="W950" s="110"/>
      <c r="X950" s="110"/>
      <c r="Y950" s="114">
        <v>42005</v>
      </c>
      <c r="Z950" s="110"/>
      <c r="AA950" s="110"/>
      <c r="AB950" s="110"/>
      <c r="AC950" s="115" t="s">
        <v>1554</v>
      </c>
    </row>
    <row r="951" spans="2:29" ht="15" customHeight="1">
      <c r="B951" s="109"/>
      <c r="C951" s="110"/>
      <c r="D951" s="110"/>
      <c r="E951" s="110"/>
      <c r="F951" s="110"/>
      <c r="G951" s="110" t="s">
        <v>1553</v>
      </c>
      <c r="H951" s="110" t="s">
        <v>14</v>
      </c>
      <c r="I951" s="111" t="s">
        <v>85</v>
      </c>
      <c r="J951" s="110" t="s">
        <v>9</v>
      </c>
      <c r="K951" s="110" t="s">
        <v>10</v>
      </c>
      <c r="L951" s="110" t="s">
        <v>10</v>
      </c>
      <c r="M951" s="110" t="s">
        <v>11</v>
      </c>
      <c r="N951" s="9">
        <v>22061232.710000001</v>
      </c>
      <c r="O951" s="9">
        <v>0</v>
      </c>
      <c r="P951" s="9">
        <f t="shared" si="21"/>
        <v>22061232.710000001</v>
      </c>
      <c r="Q951" s="112" t="s">
        <v>1</v>
      </c>
      <c r="R951" s="113" t="s">
        <v>4</v>
      </c>
      <c r="S951" s="113"/>
      <c r="T951" s="113" t="s">
        <v>1723</v>
      </c>
      <c r="U951" s="110"/>
      <c r="V951" s="110"/>
      <c r="W951" s="110"/>
      <c r="X951" s="110"/>
      <c r="Y951" s="114">
        <v>42005</v>
      </c>
      <c r="Z951" s="110"/>
      <c r="AA951" s="110"/>
      <c r="AB951" s="110"/>
      <c r="AC951" s="115" t="s">
        <v>1554</v>
      </c>
    </row>
    <row r="952" spans="2:29" ht="15" customHeight="1">
      <c r="B952" s="128"/>
      <c r="C952" s="111"/>
      <c r="D952" s="111"/>
      <c r="E952" s="111"/>
      <c r="F952" s="111"/>
      <c r="G952" s="111"/>
      <c r="H952" s="111"/>
      <c r="I952" s="111" t="s">
        <v>85</v>
      </c>
      <c r="J952" s="111"/>
      <c r="K952" s="111"/>
      <c r="L952" s="111"/>
      <c r="M952" s="111"/>
      <c r="N952" s="129"/>
      <c r="O952" s="129"/>
      <c r="P952" s="129"/>
      <c r="Q952" s="130"/>
      <c r="R952" s="131"/>
      <c r="S952" s="131"/>
      <c r="T952" s="131"/>
      <c r="U952" s="111"/>
      <c r="V952" s="111"/>
      <c r="W952" s="111"/>
      <c r="X952" s="111"/>
      <c r="Y952" s="132"/>
      <c r="Z952" s="111"/>
      <c r="AA952" s="111"/>
      <c r="AB952" s="111"/>
      <c r="AC952" s="133"/>
    </row>
    <row r="953" spans="2:29" ht="15" customHeight="1">
      <c r="B953" s="128"/>
      <c r="C953" s="111"/>
      <c r="D953" s="111"/>
      <c r="E953" s="111" t="s">
        <v>86</v>
      </c>
      <c r="F953" s="111" t="s">
        <v>19</v>
      </c>
      <c r="G953" s="111"/>
      <c r="H953" s="111"/>
      <c r="I953" s="111" t="s">
        <v>86</v>
      </c>
      <c r="J953" s="111"/>
      <c r="K953" s="111"/>
      <c r="L953" s="111"/>
      <c r="M953" s="111"/>
      <c r="N953" s="129">
        <f>SUM(N954:N1033)/2</f>
        <v>10333523.690000001</v>
      </c>
      <c r="O953" s="129">
        <f>SUM(O954:O1033)/2</f>
        <v>0</v>
      </c>
      <c r="P953" s="129">
        <f>N953-O953</f>
        <v>10333523.690000001</v>
      </c>
      <c r="Q953" s="130"/>
      <c r="R953" s="131"/>
      <c r="S953" s="131"/>
      <c r="T953" s="131"/>
      <c r="U953" s="111"/>
      <c r="V953" s="111"/>
      <c r="W953" s="111"/>
      <c r="X953" s="111"/>
      <c r="Y953" s="132"/>
      <c r="Z953" s="111"/>
      <c r="AA953" s="111"/>
      <c r="AB953" s="111"/>
      <c r="AC953" s="133"/>
    </row>
    <row r="954" spans="2:29" ht="15" customHeight="1">
      <c r="B954" s="128"/>
      <c r="C954" s="111"/>
      <c r="D954" s="111"/>
      <c r="E954" s="111"/>
      <c r="F954" s="111" t="s">
        <v>12</v>
      </c>
      <c r="G954" s="111" t="s">
        <v>13</v>
      </c>
      <c r="H954" s="111"/>
      <c r="I954" s="111" t="s">
        <v>86</v>
      </c>
      <c r="J954" s="111"/>
      <c r="K954" s="111"/>
      <c r="L954" s="111"/>
      <c r="M954" s="111"/>
      <c r="N954" s="129">
        <f>SUM(N955:N1032)</f>
        <v>10333523.690000003</v>
      </c>
      <c r="O954" s="129">
        <f>SUM(O955:O1032)</f>
        <v>0</v>
      </c>
      <c r="P954" s="129">
        <f>N954-O954</f>
        <v>10333523.690000003</v>
      </c>
      <c r="Q954" s="130"/>
      <c r="R954" s="131"/>
      <c r="S954" s="131"/>
      <c r="T954" s="131"/>
      <c r="U954" s="111"/>
      <c r="V954" s="111"/>
      <c r="W954" s="111"/>
      <c r="X954" s="111"/>
      <c r="Y954" s="132"/>
      <c r="Z954" s="111"/>
      <c r="AA954" s="111"/>
      <c r="AB954" s="111"/>
      <c r="AC954" s="133"/>
    </row>
    <row r="955" spans="2:29" ht="15" customHeight="1">
      <c r="B955" s="109"/>
      <c r="C955" s="110"/>
      <c r="D955" s="110"/>
      <c r="E955" s="110"/>
      <c r="F955" s="110"/>
      <c r="G955" s="110" t="s">
        <v>1553</v>
      </c>
      <c r="H955" s="110" t="s">
        <v>14</v>
      </c>
      <c r="I955" s="111" t="s">
        <v>86</v>
      </c>
      <c r="J955" s="110" t="s">
        <v>9</v>
      </c>
      <c r="K955" s="110" t="s">
        <v>10</v>
      </c>
      <c r="L955" s="110" t="s">
        <v>10</v>
      </c>
      <c r="M955" s="110" t="s">
        <v>11</v>
      </c>
      <c r="N955" s="9">
        <v>27</v>
      </c>
      <c r="O955" s="9">
        <v>0</v>
      </c>
      <c r="P955" s="9">
        <f t="shared" ref="P955:P1018" si="22">N955-O955</f>
        <v>27</v>
      </c>
      <c r="Q955" s="112" t="s">
        <v>1</v>
      </c>
      <c r="R955" s="113" t="s">
        <v>4</v>
      </c>
      <c r="S955" s="113"/>
      <c r="T955" s="113" t="s">
        <v>619</v>
      </c>
      <c r="U955" s="110"/>
      <c r="V955" s="110"/>
      <c r="W955" s="110"/>
      <c r="X955" s="110"/>
      <c r="Y955" s="114">
        <v>42005</v>
      </c>
      <c r="Z955" s="110"/>
      <c r="AA955" s="110"/>
      <c r="AB955" s="110"/>
      <c r="AC955" s="115" t="s">
        <v>1554</v>
      </c>
    </row>
    <row r="956" spans="2:29" ht="15" customHeight="1">
      <c r="B956" s="109"/>
      <c r="C956" s="110"/>
      <c r="D956" s="110"/>
      <c r="E956" s="110"/>
      <c r="F956" s="110"/>
      <c r="G956" s="110" t="s">
        <v>1553</v>
      </c>
      <c r="H956" s="110" t="s">
        <v>14</v>
      </c>
      <c r="I956" s="111" t="s">
        <v>86</v>
      </c>
      <c r="J956" s="110" t="s">
        <v>9</v>
      </c>
      <c r="K956" s="110" t="s">
        <v>10</v>
      </c>
      <c r="L956" s="110" t="s">
        <v>10</v>
      </c>
      <c r="M956" s="110" t="s">
        <v>11</v>
      </c>
      <c r="N956" s="9">
        <v>81550.11</v>
      </c>
      <c r="O956" s="9">
        <v>0</v>
      </c>
      <c r="P956" s="9">
        <f t="shared" si="22"/>
        <v>81550.11</v>
      </c>
      <c r="Q956" s="112" t="s">
        <v>1</v>
      </c>
      <c r="R956" s="113" t="s">
        <v>4</v>
      </c>
      <c r="S956" s="113"/>
      <c r="T956" s="113" t="s">
        <v>620</v>
      </c>
      <c r="U956" s="110"/>
      <c r="V956" s="110"/>
      <c r="W956" s="110"/>
      <c r="X956" s="110"/>
      <c r="Y956" s="114">
        <v>42005</v>
      </c>
      <c r="Z956" s="110"/>
      <c r="AA956" s="110"/>
      <c r="AB956" s="110"/>
      <c r="AC956" s="115" t="s">
        <v>1554</v>
      </c>
    </row>
    <row r="957" spans="2:29" ht="15" customHeight="1">
      <c r="B957" s="109"/>
      <c r="C957" s="110"/>
      <c r="D957" s="110"/>
      <c r="E957" s="110"/>
      <c r="F957" s="110"/>
      <c r="G957" s="110" t="s">
        <v>1553</v>
      </c>
      <c r="H957" s="110" t="s">
        <v>14</v>
      </c>
      <c r="I957" s="111" t="s">
        <v>86</v>
      </c>
      <c r="J957" s="110" t="s">
        <v>9</v>
      </c>
      <c r="K957" s="110" t="s">
        <v>10</v>
      </c>
      <c r="L957" s="110" t="s">
        <v>10</v>
      </c>
      <c r="M957" s="110" t="s">
        <v>11</v>
      </c>
      <c r="N957" s="9">
        <v>30056</v>
      </c>
      <c r="O957" s="9">
        <v>0</v>
      </c>
      <c r="P957" s="9">
        <f t="shared" si="22"/>
        <v>30056</v>
      </c>
      <c r="Q957" s="112" t="s">
        <v>1</v>
      </c>
      <c r="R957" s="113" t="s">
        <v>4</v>
      </c>
      <c r="S957" s="113"/>
      <c r="T957" s="113" t="s">
        <v>621</v>
      </c>
      <c r="U957" s="110"/>
      <c r="V957" s="110"/>
      <c r="W957" s="110"/>
      <c r="X957" s="110"/>
      <c r="Y957" s="114">
        <v>42005</v>
      </c>
      <c r="Z957" s="110"/>
      <c r="AA957" s="110"/>
      <c r="AB957" s="110"/>
      <c r="AC957" s="115" t="s">
        <v>1554</v>
      </c>
    </row>
    <row r="958" spans="2:29" ht="15" customHeight="1">
      <c r="B958" s="109"/>
      <c r="C958" s="110"/>
      <c r="D958" s="110"/>
      <c r="E958" s="110"/>
      <c r="F958" s="110"/>
      <c r="G958" s="110" t="s">
        <v>1553</v>
      </c>
      <c r="H958" s="110" t="s">
        <v>14</v>
      </c>
      <c r="I958" s="111" t="s">
        <v>86</v>
      </c>
      <c r="J958" s="110" t="s">
        <v>9</v>
      </c>
      <c r="K958" s="110" t="s">
        <v>10</v>
      </c>
      <c r="L958" s="110" t="s">
        <v>10</v>
      </c>
      <c r="M958" s="110" t="s">
        <v>11</v>
      </c>
      <c r="N958" s="9">
        <v>460789.65</v>
      </c>
      <c r="O958" s="9">
        <v>0</v>
      </c>
      <c r="P958" s="9">
        <f t="shared" si="22"/>
        <v>460789.65</v>
      </c>
      <c r="Q958" s="112" t="s">
        <v>1</v>
      </c>
      <c r="R958" s="113" t="s">
        <v>4</v>
      </c>
      <c r="S958" s="113"/>
      <c r="T958" s="113" t="s">
        <v>622</v>
      </c>
      <c r="U958" s="110"/>
      <c r="V958" s="110"/>
      <c r="W958" s="110"/>
      <c r="X958" s="110"/>
      <c r="Y958" s="114">
        <v>42005</v>
      </c>
      <c r="Z958" s="110"/>
      <c r="AA958" s="110"/>
      <c r="AB958" s="110"/>
      <c r="AC958" s="115" t="s">
        <v>1554</v>
      </c>
    </row>
    <row r="959" spans="2:29" ht="15" customHeight="1">
      <c r="B959" s="109"/>
      <c r="C959" s="110"/>
      <c r="D959" s="110"/>
      <c r="E959" s="110"/>
      <c r="F959" s="110"/>
      <c r="G959" s="110" t="s">
        <v>1553</v>
      </c>
      <c r="H959" s="110" t="s">
        <v>14</v>
      </c>
      <c r="I959" s="111" t="s">
        <v>86</v>
      </c>
      <c r="J959" s="110" t="s">
        <v>9</v>
      </c>
      <c r="K959" s="110" t="s">
        <v>10</v>
      </c>
      <c r="L959" s="110" t="s">
        <v>10</v>
      </c>
      <c r="M959" s="110" t="s">
        <v>11</v>
      </c>
      <c r="N959" s="9">
        <v>79421.56</v>
      </c>
      <c r="O959" s="9">
        <v>0</v>
      </c>
      <c r="P959" s="9">
        <f t="shared" si="22"/>
        <v>79421.56</v>
      </c>
      <c r="Q959" s="112" t="s">
        <v>1</v>
      </c>
      <c r="R959" s="113" t="s">
        <v>4</v>
      </c>
      <c r="S959" s="113"/>
      <c r="T959" s="113" t="s">
        <v>623</v>
      </c>
      <c r="U959" s="110"/>
      <c r="V959" s="110"/>
      <c r="W959" s="110"/>
      <c r="X959" s="110"/>
      <c r="Y959" s="114">
        <v>42005</v>
      </c>
      <c r="Z959" s="110"/>
      <c r="AA959" s="110"/>
      <c r="AB959" s="110"/>
      <c r="AC959" s="115" t="s">
        <v>1554</v>
      </c>
    </row>
    <row r="960" spans="2:29" ht="15" customHeight="1">
      <c r="B960" s="109"/>
      <c r="C960" s="110"/>
      <c r="D960" s="110"/>
      <c r="E960" s="110"/>
      <c r="F960" s="110"/>
      <c r="G960" s="110" t="s">
        <v>1553</v>
      </c>
      <c r="H960" s="110" t="s">
        <v>14</v>
      </c>
      <c r="I960" s="111" t="s">
        <v>86</v>
      </c>
      <c r="J960" s="110" t="s">
        <v>9</v>
      </c>
      <c r="K960" s="110" t="s">
        <v>10</v>
      </c>
      <c r="L960" s="110" t="s">
        <v>10</v>
      </c>
      <c r="M960" s="110" t="s">
        <v>11</v>
      </c>
      <c r="N960" s="9">
        <v>70994.58</v>
      </c>
      <c r="O960" s="9">
        <v>0</v>
      </c>
      <c r="P960" s="9">
        <f t="shared" si="22"/>
        <v>70994.58</v>
      </c>
      <c r="Q960" s="112" t="s">
        <v>1</v>
      </c>
      <c r="R960" s="113" t="s">
        <v>4</v>
      </c>
      <c r="S960" s="113"/>
      <c r="T960" s="113" t="s">
        <v>624</v>
      </c>
      <c r="U960" s="110"/>
      <c r="V960" s="110"/>
      <c r="W960" s="110"/>
      <c r="X960" s="110"/>
      <c r="Y960" s="114">
        <v>42005</v>
      </c>
      <c r="Z960" s="110"/>
      <c r="AA960" s="110"/>
      <c r="AB960" s="110"/>
      <c r="AC960" s="115" t="s">
        <v>1554</v>
      </c>
    </row>
    <row r="961" spans="2:29" ht="15" customHeight="1">
      <c r="B961" s="109"/>
      <c r="C961" s="110"/>
      <c r="D961" s="110"/>
      <c r="E961" s="110"/>
      <c r="F961" s="110"/>
      <c r="G961" s="110" t="s">
        <v>1553</v>
      </c>
      <c r="H961" s="110" t="s">
        <v>14</v>
      </c>
      <c r="I961" s="111" t="s">
        <v>86</v>
      </c>
      <c r="J961" s="110" t="s">
        <v>9</v>
      </c>
      <c r="K961" s="110" t="s">
        <v>10</v>
      </c>
      <c r="L961" s="110" t="s">
        <v>10</v>
      </c>
      <c r="M961" s="110" t="s">
        <v>11</v>
      </c>
      <c r="N961" s="9">
        <v>17765</v>
      </c>
      <c r="O961" s="9">
        <v>0</v>
      </c>
      <c r="P961" s="9">
        <f t="shared" si="22"/>
        <v>17765</v>
      </c>
      <c r="Q961" s="112" t="s">
        <v>1</v>
      </c>
      <c r="R961" s="113" t="s">
        <v>4</v>
      </c>
      <c r="S961" s="113"/>
      <c r="T961" s="113" t="s">
        <v>625</v>
      </c>
      <c r="U961" s="110"/>
      <c r="V961" s="110"/>
      <c r="W961" s="110"/>
      <c r="X961" s="110"/>
      <c r="Y961" s="114">
        <v>42005</v>
      </c>
      <c r="Z961" s="110"/>
      <c r="AA961" s="110"/>
      <c r="AB961" s="110"/>
      <c r="AC961" s="115" t="s">
        <v>1554</v>
      </c>
    </row>
    <row r="962" spans="2:29" ht="15" customHeight="1">
      <c r="B962" s="109"/>
      <c r="C962" s="110"/>
      <c r="D962" s="110"/>
      <c r="E962" s="110"/>
      <c r="F962" s="110"/>
      <c r="G962" s="110" t="s">
        <v>1553</v>
      </c>
      <c r="H962" s="110" t="s">
        <v>14</v>
      </c>
      <c r="I962" s="111" t="s">
        <v>86</v>
      </c>
      <c r="J962" s="110" t="s">
        <v>9</v>
      </c>
      <c r="K962" s="110" t="s">
        <v>10</v>
      </c>
      <c r="L962" s="110" t="s">
        <v>10</v>
      </c>
      <c r="M962" s="110" t="s">
        <v>11</v>
      </c>
      <c r="N962" s="9">
        <v>6558</v>
      </c>
      <c r="O962" s="9">
        <v>0</v>
      </c>
      <c r="P962" s="9">
        <f t="shared" si="22"/>
        <v>6558</v>
      </c>
      <c r="Q962" s="112" t="s">
        <v>1</v>
      </c>
      <c r="R962" s="113" t="s">
        <v>4</v>
      </c>
      <c r="S962" s="113"/>
      <c r="T962" s="113" t="s">
        <v>626</v>
      </c>
      <c r="U962" s="110"/>
      <c r="V962" s="110"/>
      <c r="W962" s="110"/>
      <c r="X962" s="110"/>
      <c r="Y962" s="114">
        <v>42005</v>
      </c>
      <c r="Z962" s="110"/>
      <c r="AA962" s="110"/>
      <c r="AB962" s="110"/>
      <c r="AC962" s="115" t="s">
        <v>1554</v>
      </c>
    </row>
    <row r="963" spans="2:29" ht="15" customHeight="1">
      <c r="B963" s="109"/>
      <c r="C963" s="110"/>
      <c r="D963" s="110"/>
      <c r="E963" s="110"/>
      <c r="F963" s="110"/>
      <c r="G963" s="110" t="s">
        <v>1553</v>
      </c>
      <c r="H963" s="110" t="s">
        <v>14</v>
      </c>
      <c r="I963" s="111" t="s">
        <v>86</v>
      </c>
      <c r="J963" s="110" t="s">
        <v>9</v>
      </c>
      <c r="K963" s="110" t="s">
        <v>10</v>
      </c>
      <c r="L963" s="110" t="s">
        <v>10</v>
      </c>
      <c r="M963" s="110" t="s">
        <v>11</v>
      </c>
      <c r="N963" s="9">
        <v>393298.6</v>
      </c>
      <c r="O963" s="9">
        <v>0</v>
      </c>
      <c r="P963" s="9">
        <f t="shared" si="22"/>
        <v>393298.6</v>
      </c>
      <c r="Q963" s="112" t="s">
        <v>1</v>
      </c>
      <c r="R963" s="113" t="s">
        <v>4</v>
      </c>
      <c r="S963" s="113"/>
      <c r="T963" s="113" t="s">
        <v>195</v>
      </c>
      <c r="U963" s="110"/>
      <c r="V963" s="110"/>
      <c r="W963" s="110"/>
      <c r="X963" s="110"/>
      <c r="Y963" s="114">
        <v>42005</v>
      </c>
      <c r="Z963" s="110"/>
      <c r="AA963" s="110"/>
      <c r="AB963" s="110"/>
      <c r="AC963" s="115" t="s">
        <v>1554</v>
      </c>
    </row>
    <row r="964" spans="2:29" ht="15" customHeight="1">
      <c r="B964" s="109"/>
      <c r="C964" s="110"/>
      <c r="D964" s="110"/>
      <c r="E964" s="110"/>
      <c r="F964" s="110"/>
      <c r="G964" s="110" t="s">
        <v>1553</v>
      </c>
      <c r="H964" s="110" t="s">
        <v>14</v>
      </c>
      <c r="I964" s="111" t="s">
        <v>86</v>
      </c>
      <c r="J964" s="110" t="s">
        <v>9</v>
      </c>
      <c r="K964" s="110" t="s">
        <v>10</v>
      </c>
      <c r="L964" s="110" t="s">
        <v>10</v>
      </c>
      <c r="M964" s="110" t="s">
        <v>11</v>
      </c>
      <c r="N964" s="9">
        <v>16381.94</v>
      </c>
      <c r="O964" s="9">
        <v>0</v>
      </c>
      <c r="P964" s="9">
        <f t="shared" si="22"/>
        <v>16381.94</v>
      </c>
      <c r="Q964" s="112" t="s">
        <v>1</v>
      </c>
      <c r="R964" s="113" t="s">
        <v>4</v>
      </c>
      <c r="S964" s="113"/>
      <c r="T964" s="113" t="s">
        <v>627</v>
      </c>
      <c r="U964" s="110"/>
      <c r="V964" s="110"/>
      <c r="W964" s="110"/>
      <c r="X964" s="110"/>
      <c r="Y964" s="114">
        <v>42005</v>
      </c>
      <c r="Z964" s="110"/>
      <c r="AA964" s="110"/>
      <c r="AB964" s="110"/>
      <c r="AC964" s="115" t="s">
        <v>1554</v>
      </c>
    </row>
    <row r="965" spans="2:29" ht="15" customHeight="1">
      <c r="B965" s="109"/>
      <c r="C965" s="110"/>
      <c r="D965" s="110"/>
      <c r="E965" s="110"/>
      <c r="F965" s="110"/>
      <c r="G965" s="110" t="s">
        <v>1553</v>
      </c>
      <c r="H965" s="110" t="s">
        <v>14</v>
      </c>
      <c r="I965" s="111" t="s">
        <v>86</v>
      </c>
      <c r="J965" s="110" t="s">
        <v>9</v>
      </c>
      <c r="K965" s="110" t="s">
        <v>10</v>
      </c>
      <c r="L965" s="110" t="s">
        <v>10</v>
      </c>
      <c r="M965" s="110" t="s">
        <v>11</v>
      </c>
      <c r="N965" s="9">
        <v>581788.16000000003</v>
      </c>
      <c r="O965" s="9">
        <v>0</v>
      </c>
      <c r="P965" s="9">
        <f t="shared" si="22"/>
        <v>581788.16000000003</v>
      </c>
      <c r="Q965" s="112" t="s">
        <v>1</v>
      </c>
      <c r="R965" s="113" t="s">
        <v>4</v>
      </c>
      <c r="S965" s="113"/>
      <c r="T965" s="113" t="s">
        <v>628</v>
      </c>
      <c r="U965" s="110"/>
      <c r="V965" s="110"/>
      <c r="W965" s="110"/>
      <c r="X965" s="110"/>
      <c r="Y965" s="114">
        <v>42005</v>
      </c>
      <c r="Z965" s="110"/>
      <c r="AA965" s="110"/>
      <c r="AB965" s="110"/>
      <c r="AC965" s="115" t="s">
        <v>1554</v>
      </c>
    </row>
    <row r="966" spans="2:29" ht="15" customHeight="1">
      <c r="B966" s="109"/>
      <c r="C966" s="110"/>
      <c r="D966" s="110"/>
      <c r="E966" s="110"/>
      <c r="F966" s="110"/>
      <c r="G966" s="110" t="s">
        <v>1553</v>
      </c>
      <c r="H966" s="110" t="s">
        <v>14</v>
      </c>
      <c r="I966" s="111" t="s">
        <v>86</v>
      </c>
      <c r="J966" s="110" t="s">
        <v>9</v>
      </c>
      <c r="K966" s="110" t="s">
        <v>10</v>
      </c>
      <c r="L966" s="110" t="s">
        <v>10</v>
      </c>
      <c r="M966" s="110" t="s">
        <v>11</v>
      </c>
      <c r="N966" s="9">
        <v>9860</v>
      </c>
      <c r="O966" s="9">
        <v>0</v>
      </c>
      <c r="P966" s="9">
        <f t="shared" si="22"/>
        <v>9860</v>
      </c>
      <c r="Q966" s="112" t="s">
        <v>1</v>
      </c>
      <c r="R966" s="113" t="s">
        <v>4</v>
      </c>
      <c r="S966" s="113"/>
      <c r="T966" s="113" t="s">
        <v>629</v>
      </c>
      <c r="U966" s="110"/>
      <c r="V966" s="110"/>
      <c r="W966" s="110"/>
      <c r="X966" s="110"/>
      <c r="Y966" s="114">
        <v>42005</v>
      </c>
      <c r="Z966" s="110"/>
      <c r="AA966" s="110"/>
      <c r="AB966" s="110"/>
      <c r="AC966" s="115" t="s">
        <v>1554</v>
      </c>
    </row>
    <row r="967" spans="2:29" ht="15" customHeight="1">
      <c r="B967" s="109"/>
      <c r="C967" s="110"/>
      <c r="D967" s="110"/>
      <c r="E967" s="110"/>
      <c r="F967" s="110"/>
      <c r="G967" s="110" t="s">
        <v>1553</v>
      </c>
      <c r="H967" s="110" t="s">
        <v>14</v>
      </c>
      <c r="I967" s="111" t="s">
        <v>86</v>
      </c>
      <c r="J967" s="110" t="s">
        <v>9</v>
      </c>
      <c r="K967" s="110" t="s">
        <v>10</v>
      </c>
      <c r="L967" s="110" t="s">
        <v>10</v>
      </c>
      <c r="M967" s="110" t="s">
        <v>11</v>
      </c>
      <c r="N967" s="9">
        <v>4670</v>
      </c>
      <c r="O967" s="9">
        <v>0</v>
      </c>
      <c r="P967" s="9">
        <f t="shared" si="22"/>
        <v>4670</v>
      </c>
      <c r="Q967" s="112" t="s">
        <v>1</v>
      </c>
      <c r="R967" s="113" t="s">
        <v>4</v>
      </c>
      <c r="S967" s="113"/>
      <c r="T967" s="113" t="s">
        <v>615</v>
      </c>
      <c r="U967" s="110"/>
      <c r="V967" s="110"/>
      <c r="W967" s="110"/>
      <c r="X967" s="110"/>
      <c r="Y967" s="114">
        <v>42005</v>
      </c>
      <c r="Z967" s="110"/>
      <c r="AA967" s="110"/>
      <c r="AB967" s="110"/>
      <c r="AC967" s="115" t="s">
        <v>1554</v>
      </c>
    </row>
    <row r="968" spans="2:29" ht="15" customHeight="1">
      <c r="B968" s="109"/>
      <c r="C968" s="110"/>
      <c r="D968" s="110"/>
      <c r="E968" s="110"/>
      <c r="F968" s="110"/>
      <c r="G968" s="110" t="s">
        <v>1553</v>
      </c>
      <c r="H968" s="110" t="s">
        <v>14</v>
      </c>
      <c r="I968" s="111" t="s">
        <v>86</v>
      </c>
      <c r="J968" s="110" t="s">
        <v>9</v>
      </c>
      <c r="K968" s="110" t="s">
        <v>10</v>
      </c>
      <c r="L968" s="110" t="s">
        <v>10</v>
      </c>
      <c r="M968" s="110" t="s">
        <v>11</v>
      </c>
      <c r="N968" s="9">
        <v>388369.82</v>
      </c>
      <c r="O968" s="9">
        <v>0</v>
      </c>
      <c r="P968" s="9">
        <f t="shared" si="22"/>
        <v>388369.82</v>
      </c>
      <c r="Q968" s="112" t="s">
        <v>1</v>
      </c>
      <c r="R968" s="113" t="s">
        <v>4</v>
      </c>
      <c r="S968" s="113"/>
      <c r="T968" s="113" t="s">
        <v>630</v>
      </c>
      <c r="U968" s="110"/>
      <c r="V968" s="110"/>
      <c r="W968" s="110"/>
      <c r="X968" s="110"/>
      <c r="Y968" s="114">
        <v>42005</v>
      </c>
      <c r="Z968" s="110"/>
      <c r="AA968" s="110"/>
      <c r="AB968" s="110"/>
      <c r="AC968" s="115" t="s">
        <v>1554</v>
      </c>
    </row>
    <row r="969" spans="2:29" ht="15" customHeight="1">
      <c r="B969" s="109"/>
      <c r="C969" s="110"/>
      <c r="D969" s="110"/>
      <c r="E969" s="110"/>
      <c r="F969" s="110"/>
      <c r="G969" s="110" t="s">
        <v>1553</v>
      </c>
      <c r="H969" s="110" t="s">
        <v>14</v>
      </c>
      <c r="I969" s="111" t="s">
        <v>86</v>
      </c>
      <c r="J969" s="110" t="s">
        <v>9</v>
      </c>
      <c r="K969" s="110" t="s">
        <v>10</v>
      </c>
      <c r="L969" s="110" t="s">
        <v>10</v>
      </c>
      <c r="M969" s="110" t="s">
        <v>11</v>
      </c>
      <c r="N969" s="9">
        <v>27463.360000000001</v>
      </c>
      <c r="O969" s="9">
        <v>0</v>
      </c>
      <c r="P969" s="9">
        <f t="shared" si="22"/>
        <v>27463.360000000001</v>
      </c>
      <c r="Q969" s="112" t="s">
        <v>1</v>
      </c>
      <c r="R969" s="113" t="s">
        <v>4</v>
      </c>
      <c r="S969" s="113"/>
      <c r="T969" s="113" t="s">
        <v>631</v>
      </c>
      <c r="U969" s="110"/>
      <c r="V969" s="110"/>
      <c r="W969" s="110"/>
      <c r="X969" s="110"/>
      <c r="Y969" s="114">
        <v>42005</v>
      </c>
      <c r="Z969" s="110"/>
      <c r="AA969" s="110"/>
      <c r="AB969" s="110"/>
      <c r="AC969" s="115" t="s">
        <v>1554</v>
      </c>
    </row>
    <row r="970" spans="2:29" ht="15" customHeight="1">
      <c r="B970" s="109"/>
      <c r="C970" s="110"/>
      <c r="D970" s="110"/>
      <c r="E970" s="110"/>
      <c r="F970" s="110"/>
      <c r="G970" s="110" t="s">
        <v>1553</v>
      </c>
      <c r="H970" s="110" t="s">
        <v>14</v>
      </c>
      <c r="I970" s="111" t="s">
        <v>86</v>
      </c>
      <c r="J970" s="110" t="s">
        <v>9</v>
      </c>
      <c r="K970" s="110" t="s">
        <v>10</v>
      </c>
      <c r="L970" s="110" t="s">
        <v>10</v>
      </c>
      <c r="M970" s="110" t="s">
        <v>11</v>
      </c>
      <c r="N970" s="9">
        <v>228027.72</v>
      </c>
      <c r="O970" s="9">
        <v>0</v>
      </c>
      <c r="P970" s="9">
        <f t="shared" si="22"/>
        <v>228027.72</v>
      </c>
      <c r="Q970" s="112" t="s">
        <v>1</v>
      </c>
      <c r="R970" s="113" t="s">
        <v>4</v>
      </c>
      <c r="S970" s="113"/>
      <c r="T970" s="113" t="s">
        <v>632</v>
      </c>
      <c r="U970" s="110"/>
      <c r="V970" s="110"/>
      <c r="W970" s="110"/>
      <c r="X970" s="110"/>
      <c r="Y970" s="114">
        <v>42005</v>
      </c>
      <c r="Z970" s="110"/>
      <c r="AA970" s="110"/>
      <c r="AB970" s="110"/>
      <c r="AC970" s="115" t="s">
        <v>1554</v>
      </c>
    </row>
    <row r="971" spans="2:29" ht="15" customHeight="1">
      <c r="B971" s="109"/>
      <c r="C971" s="110"/>
      <c r="D971" s="110"/>
      <c r="E971" s="110"/>
      <c r="F971" s="110"/>
      <c r="G971" s="110" t="s">
        <v>1553</v>
      </c>
      <c r="H971" s="110" t="s">
        <v>14</v>
      </c>
      <c r="I971" s="111" t="s">
        <v>86</v>
      </c>
      <c r="J971" s="110" t="s">
        <v>9</v>
      </c>
      <c r="K971" s="110" t="s">
        <v>10</v>
      </c>
      <c r="L971" s="110" t="s">
        <v>10</v>
      </c>
      <c r="M971" s="110" t="s">
        <v>11</v>
      </c>
      <c r="N971" s="9">
        <v>195</v>
      </c>
      <c r="O971" s="9">
        <v>0</v>
      </c>
      <c r="P971" s="9">
        <f t="shared" si="22"/>
        <v>195</v>
      </c>
      <c r="Q971" s="112" t="s">
        <v>1</v>
      </c>
      <c r="R971" s="113" t="s">
        <v>4</v>
      </c>
      <c r="S971" s="113"/>
      <c r="T971" s="113" t="s">
        <v>633</v>
      </c>
      <c r="U971" s="110"/>
      <c r="V971" s="110"/>
      <c r="W971" s="110"/>
      <c r="X971" s="110"/>
      <c r="Y971" s="114">
        <v>42005</v>
      </c>
      <c r="Z971" s="110"/>
      <c r="AA971" s="110"/>
      <c r="AB971" s="110"/>
      <c r="AC971" s="115" t="s">
        <v>1554</v>
      </c>
    </row>
    <row r="972" spans="2:29" ht="15" customHeight="1">
      <c r="B972" s="109"/>
      <c r="C972" s="110"/>
      <c r="D972" s="110"/>
      <c r="E972" s="110"/>
      <c r="F972" s="110"/>
      <c r="G972" s="110" t="s">
        <v>1553</v>
      </c>
      <c r="H972" s="110" t="s">
        <v>14</v>
      </c>
      <c r="I972" s="111" t="s">
        <v>86</v>
      </c>
      <c r="J972" s="110" t="s">
        <v>9</v>
      </c>
      <c r="K972" s="110" t="s">
        <v>10</v>
      </c>
      <c r="L972" s="110" t="s">
        <v>10</v>
      </c>
      <c r="M972" s="110" t="s">
        <v>11</v>
      </c>
      <c r="N972" s="9">
        <v>360</v>
      </c>
      <c r="O972" s="9">
        <v>0</v>
      </c>
      <c r="P972" s="9">
        <f t="shared" si="22"/>
        <v>360</v>
      </c>
      <c r="Q972" s="112" t="s">
        <v>1</v>
      </c>
      <c r="R972" s="113" t="s">
        <v>4</v>
      </c>
      <c r="S972" s="113"/>
      <c r="T972" s="113" t="s">
        <v>738</v>
      </c>
      <c r="U972" s="110"/>
      <c r="V972" s="110"/>
      <c r="W972" s="110"/>
      <c r="X972" s="110"/>
      <c r="Y972" s="114">
        <v>42005</v>
      </c>
      <c r="Z972" s="110"/>
      <c r="AA972" s="110"/>
      <c r="AB972" s="110"/>
      <c r="AC972" s="115" t="s">
        <v>1554</v>
      </c>
    </row>
    <row r="973" spans="2:29" ht="15" customHeight="1">
      <c r="B973" s="109"/>
      <c r="C973" s="110"/>
      <c r="D973" s="110"/>
      <c r="E973" s="110"/>
      <c r="F973" s="110"/>
      <c r="G973" s="110" t="s">
        <v>1553</v>
      </c>
      <c r="H973" s="110" t="s">
        <v>14</v>
      </c>
      <c r="I973" s="111" t="s">
        <v>86</v>
      </c>
      <c r="J973" s="110" t="s">
        <v>9</v>
      </c>
      <c r="K973" s="110" t="s">
        <v>10</v>
      </c>
      <c r="L973" s="110" t="s">
        <v>10</v>
      </c>
      <c r="M973" s="110" t="s">
        <v>11</v>
      </c>
      <c r="N973" s="9">
        <v>80</v>
      </c>
      <c r="O973" s="9">
        <v>0</v>
      </c>
      <c r="P973" s="9">
        <f t="shared" si="22"/>
        <v>80</v>
      </c>
      <c r="Q973" s="112" t="s">
        <v>1</v>
      </c>
      <c r="R973" s="113" t="s">
        <v>4</v>
      </c>
      <c r="S973" s="113"/>
      <c r="T973" s="113" t="s">
        <v>634</v>
      </c>
      <c r="U973" s="110"/>
      <c r="V973" s="110"/>
      <c r="W973" s="110"/>
      <c r="X973" s="110"/>
      <c r="Y973" s="114">
        <v>42005</v>
      </c>
      <c r="Z973" s="110"/>
      <c r="AA973" s="110"/>
      <c r="AB973" s="110"/>
      <c r="AC973" s="115" t="s">
        <v>1554</v>
      </c>
    </row>
    <row r="974" spans="2:29" ht="15" customHeight="1">
      <c r="B974" s="109"/>
      <c r="C974" s="110"/>
      <c r="D974" s="110"/>
      <c r="E974" s="110"/>
      <c r="F974" s="110"/>
      <c r="G974" s="110" t="s">
        <v>1553</v>
      </c>
      <c r="H974" s="110" t="s">
        <v>14</v>
      </c>
      <c r="I974" s="111" t="s">
        <v>86</v>
      </c>
      <c r="J974" s="110" t="s">
        <v>9</v>
      </c>
      <c r="K974" s="110" t="s">
        <v>10</v>
      </c>
      <c r="L974" s="110" t="s">
        <v>10</v>
      </c>
      <c r="M974" s="110" t="s">
        <v>11</v>
      </c>
      <c r="N974" s="9">
        <v>232383.07</v>
      </c>
      <c r="O974" s="9">
        <v>0</v>
      </c>
      <c r="P974" s="9">
        <f t="shared" si="22"/>
        <v>232383.07</v>
      </c>
      <c r="Q974" s="112" t="s">
        <v>1</v>
      </c>
      <c r="R974" s="113" t="s">
        <v>4</v>
      </c>
      <c r="S974" s="113"/>
      <c r="T974" s="113" t="s">
        <v>635</v>
      </c>
      <c r="U974" s="110"/>
      <c r="V974" s="110"/>
      <c r="W974" s="110"/>
      <c r="X974" s="110"/>
      <c r="Y974" s="114">
        <v>42005</v>
      </c>
      <c r="Z974" s="110"/>
      <c r="AA974" s="110"/>
      <c r="AB974" s="110"/>
      <c r="AC974" s="115" t="s">
        <v>1554</v>
      </c>
    </row>
    <row r="975" spans="2:29" ht="15" customHeight="1">
      <c r="B975" s="109"/>
      <c r="C975" s="110"/>
      <c r="D975" s="110"/>
      <c r="E975" s="110"/>
      <c r="F975" s="110"/>
      <c r="G975" s="110" t="s">
        <v>1553</v>
      </c>
      <c r="H975" s="110" t="s">
        <v>14</v>
      </c>
      <c r="I975" s="111" t="s">
        <v>86</v>
      </c>
      <c r="J975" s="110" t="s">
        <v>9</v>
      </c>
      <c r="K975" s="110" t="s">
        <v>10</v>
      </c>
      <c r="L975" s="110" t="s">
        <v>10</v>
      </c>
      <c r="M975" s="110" t="s">
        <v>11</v>
      </c>
      <c r="N975" s="9">
        <v>409577.49</v>
      </c>
      <c r="O975" s="9">
        <v>0</v>
      </c>
      <c r="P975" s="9">
        <f t="shared" si="22"/>
        <v>409577.49</v>
      </c>
      <c r="Q975" s="112" t="s">
        <v>1</v>
      </c>
      <c r="R975" s="113" t="s">
        <v>4</v>
      </c>
      <c r="S975" s="113"/>
      <c r="T975" s="113" t="s">
        <v>300</v>
      </c>
      <c r="U975" s="110"/>
      <c r="V975" s="110"/>
      <c r="W975" s="110"/>
      <c r="X975" s="110"/>
      <c r="Y975" s="114">
        <v>42005</v>
      </c>
      <c r="Z975" s="110"/>
      <c r="AA975" s="110"/>
      <c r="AB975" s="110"/>
      <c r="AC975" s="115" t="s">
        <v>1554</v>
      </c>
    </row>
    <row r="976" spans="2:29" ht="15" customHeight="1">
      <c r="B976" s="109"/>
      <c r="C976" s="110"/>
      <c r="D976" s="110"/>
      <c r="E976" s="110"/>
      <c r="F976" s="110"/>
      <c r="G976" s="110" t="s">
        <v>1553</v>
      </c>
      <c r="H976" s="110" t="s">
        <v>14</v>
      </c>
      <c r="I976" s="111" t="s">
        <v>86</v>
      </c>
      <c r="J976" s="110" t="s">
        <v>9</v>
      </c>
      <c r="K976" s="110" t="s">
        <v>10</v>
      </c>
      <c r="L976" s="110" t="s">
        <v>10</v>
      </c>
      <c r="M976" s="110" t="s">
        <v>11</v>
      </c>
      <c r="N976" s="9">
        <v>153540.6</v>
      </c>
      <c r="O976" s="9">
        <v>0</v>
      </c>
      <c r="P976" s="9">
        <f t="shared" si="22"/>
        <v>153540.6</v>
      </c>
      <c r="Q976" s="112" t="s">
        <v>1</v>
      </c>
      <c r="R976" s="113" t="s">
        <v>4</v>
      </c>
      <c r="S976" s="113"/>
      <c r="T976" s="113" t="s">
        <v>636</v>
      </c>
      <c r="U976" s="110"/>
      <c r="V976" s="110"/>
      <c r="W976" s="110"/>
      <c r="X976" s="110"/>
      <c r="Y976" s="114">
        <v>42005</v>
      </c>
      <c r="Z976" s="110"/>
      <c r="AA976" s="110"/>
      <c r="AB976" s="110"/>
      <c r="AC976" s="115" t="s">
        <v>1554</v>
      </c>
    </row>
    <row r="977" spans="2:29" ht="15" customHeight="1">
      <c r="B977" s="109"/>
      <c r="C977" s="110"/>
      <c r="D977" s="110"/>
      <c r="E977" s="110"/>
      <c r="F977" s="110"/>
      <c r="G977" s="110" t="s">
        <v>1553</v>
      </c>
      <c r="H977" s="110" t="s">
        <v>14</v>
      </c>
      <c r="I977" s="111" t="s">
        <v>86</v>
      </c>
      <c r="J977" s="110" t="s">
        <v>9</v>
      </c>
      <c r="K977" s="110" t="s">
        <v>10</v>
      </c>
      <c r="L977" s="110" t="s">
        <v>10</v>
      </c>
      <c r="M977" s="110" t="s">
        <v>11</v>
      </c>
      <c r="N977" s="9">
        <v>274650.61</v>
      </c>
      <c r="O977" s="9">
        <v>0</v>
      </c>
      <c r="P977" s="9">
        <f t="shared" si="22"/>
        <v>274650.61</v>
      </c>
      <c r="Q977" s="112" t="s">
        <v>1</v>
      </c>
      <c r="R977" s="113" t="s">
        <v>4</v>
      </c>
      <c r="S977" s="113"/>
      <c r="T977" s="113" t="s">
        <v>637</v>
      </c>
      <c r="U977" s="110"/>
      <c r="V977" s="110"/>
      <c r="W977" s="110"/>
      <c r="X977" s="110"/>
      <c r="Y977" s="114">
        <v>42005</v>
      </c>
      <c r="Z977" s="110"/>
      <c r="AA977" s="110"/>
      <c r="AB977" s="110"/>
      <c r="AC977" s="115" t="s">
        <v>1554</v>
      </c>
    </row>
    <row r="978" spans="2:29" ht="15" customHeight="1">
      <c r="B978" s="109"/>
      <c r="C978" s="110"/>
      <c r="D978" s="110"/>
      <c r="E978" s="110"/>
      <c r="F978" s="110"/>
      <c r="G978" s="110" t="s">
        <v>1553</v>
      </c>
      <c r="H978" s="110" t="s">
        <v>14</v>
      </c>
      <c r="I978" s="111" t="s">
        <v>86</v>
      </c>
      <c r="J978" s="110" t="s">
        <v>9</v>
      </c>
      <c r="K978" s="110" t="s">
        <v>10</v>
      </c>
      <c r="L978" s="110" t="s">
        <v>10</v>
      </c>
      <c r="M978" s="110" t="s">
        <v>11</v>
      </c>
      <c r="N978" s="9">
        <v>225821.86</v>
      </c>
      <c r="O978" s="9">
        <v>0</v>
      </c>
      <c r="P978" s="9">
        <f t="shared" si="22"/>
        <v>225821.86</v>
      </c>
      <c r="Q978" s="112" t="s">
        <v>1</v>
      </c>
      <c r="R978" s="113" t="s">
        <v>4</v>
      </c>
      <c r="S978" s="113"/>
      <c r="T978" s="113" t="s">
        <v>638</v>
      </c>
      <c r="U978" s="110"/>
      <c r="V978" s="110"/>
      <c r="W978" s="110"/>
      <c r="X978" s="110"/>
      <c r="Y978" s="114">
        <v>42005</v>
      </c>
      <c r="Z978" s="110"/>
      <c r="AA978" s="110"/>
      <c r="AB978" s="110"/>
      <c r="AC978" s="115" t="s">
        <v>1554</v>
      </c>
    </row>
    <row r="979" spans="2:29" ht="15" customHeight="1">
      <c r="B979" s="109"/>
      <c r="C979" s="110"/>
      <c r="D979" s="110"/>
      <c r="E979" s="110"/>
      <c r="F979" s="110"/>
      <c r="G979" s="110" t="s">
        <v>1553</v>
      </c>
      <c r="H979" s="110" t="s">
        <v>14</v>
      </c>
      <c r="I979" s="111" t="s">
        <v>86</v>
      </c>
      <c r="J979" s="110" t="s">
        <v>9</v>
      </c>
      <c r="K979" s="110" t="s">
        <v>10</v>
      </c>
      <c r="L979" s="110" t="s">
        <v>10</v>
      </c>
      <c r="M979" s="110" t="s">
        <v>11</v>
      </c>
      <c r="N979" s="9">
        <v>76077.47</v>
      </c>
      <c r="O979" s="9">
        <v>0</v>
      </c>
      <c r="P979" s="9">
        <f t="shared" si="22"/>
        <v>76077.47</v>
      </c>
      <c r="Q979" s="112" t="s">
        <v>1</v>
      </c>
      <c r="R979" s="113" t="s">
        <v>4</v>
      </c>
      <c r="S979" s="113"/>
      <c r="T979" s="113" t="s">
        <v>639</v>
      </c>
      <c r="U979" s="110"/>
      <c r="V979" s="110"/>
      <c r="W979" s="110"/>
      <c r="X979" s="110"/>
      <c r="Y979" s="114">
        <v>42005</v>
      </c>
      <c r="Z979" s="110"/>
      <c r="AA979" s="110"/>
      <c r="AB979" s="110"/>
      <c r="AC979" s="115" t="s">
        <v>1554</v>
      </c>
    </row>
    <row r="980" spans="2:29" ht="15" customHeight="1">
      <c r="B980" s="109"/>
      <c r="C980" s="110"/>
      <c r="D980" s="110"/>
      <c r="E980" s="110"/>
      <c r="F980" s="110"/>
      <c r="G980" s="110" t="s">
        <v>1553</v>
      </c>
      <c r="H980" s="110" t="s">
        <v>14</v>
      </c>
      <c r="I980" s="111" t="s">
        <v>86</v>
      </c>
      <c r="J980" s="110" t="s">
        <v>9</v>
      </c>
      <c r="K980" s="110" t="s">
        <v>10</v>
      </c>
      <c r="L980" s="110" t="s">
        <v>10</v>
      </c>
      <c r="M980" s="110" t="s">
        <v>11</v>
      </c>
      <c r="N980" s="9">
        <v>57851.19</v>
      </c>
      <c r="O980" s="9">
        <v>0</v>
      </c>
      <c r="P980" s="9">
        <f t="shared" si="22"/>
        <v>57851.19</v>
      </c>
      <c r="Q980" s="112" t="s">
        <v>1</v>
      </c>
      <c r="R980" s="113" t="s">
        <v>4</v>
      </c>
      <c r="S980" s="113"/>
      <c r="T980" s="113" t="s">
        <v>640</v>
      </c>
      <c r="U980" s="110"/>
      <c r="V980" s="110"/>
      <c r="W980" s="110"/>
      <c r="X980" s="110"/>
      <c r="Y980" s="114">
        <v>42005</v>
      </c>
      <c r="Z980" s="110"/>
      <c r="AA980" s="110"/>
      <c r="AB980" s="110"/>
      <c r="AC980" s="115" t="s">
        <v>1554</v>
      </c>
    </row>
    <row r="981" spans="2:29" ht="15" customHeight="1">
      <c r="B981" s="109"/>
      <c r="C981" s="110"/>
      <c r="D981" s="110"/>
      <c r="E981" s="110"/>
      <c r="F981" s="110"/>
      <c r="G981" s="110" t="s">
        <v>1553</v>
      </c>
      <c r="H981" s="110" t="s">
        <v>14</v>
      </c>
      <c r="I981" s="111" t="s">
        <v>86</v>
      </c>
      <c r="J981" s="110" t="s">
        <v>9</v>
      </c>
      <c r="K981" s="110" t="s">
        <v>10</v>
      </c>
      <c r="L981" s="110" t="s">
        <v>10</v>
      </c>
      <c r="M981" s="110" t="s">
        <v>11</v>
      </c>
      <c r="N981" s="9">
        <v>43.35</v>
      </c>
      <c r="O981" s="9">
        <v>0</v>
      </c>
      <c r="P981" s="9">
        <f t="shared" si="22"/>
        <v>43.35</v>
      </c>
      <c r="Q981" s="112" t="s">
        <v>1</v>
      </c>
      <c r="R981" s="113" t="s">
        <v>4</v>
      </c>
      <c r="S981" s="113"/>
      <c r="T981" s="113" t="s">
        <v>641</v>
      </c>
      <c r="U981" s="110"/>
      <c r="V981" s="110"/>
      <c r="W981" s="110"/>
      <c r="X981" s="110"/>
      <c r="Y981" s="114">
        <v>42005</v>
      </c>
      <c r="Z981" s="110"/>
      <c r="AA981" s="110"/>
      <c r="AB981" s="110"/>
      <c r="AC981" s="115" t="s">
        <v>1554</v>
      </c>
    </row>
    <row r="982" spans="2:29" ht="15" customHeight="1">
      <c r="B982" s="109"/>
      <c r="C982" s="110"/>
      <c r="D982" s="110"/>
      <c r="E982" s="110"/>
      <c r="F982" s="110"/>
      <c r="G982" s="110" t="s">
        <v>1553</v>
      </c>
      <c r="H982" s="110" t="s">
        <v>14</v>
      </c>
      <c r="I982" s="111" t="s">
        <v>86</v>
      </c>
      <c r="J982" s="110" t="s">
        <v>9</v>
      </c>
      <c r="K982" s="110" t="s">
        <v>10</v>
      </c>
      <c r="L982" s="110" t="s">
        <v>10</v>
      </c>
      <c r="M982" s="110" t="s">
        <v>11</v>
      </c>
      <c r="N982" s="9">
        <v>11978.55</v>
      </c>
      <c r="O982" s="9">
        <v>0</v>
      </c>
      <c r="P982" s="9">
        <f t="shared" si="22"/>
        <v>11978.55</v>
      </c>
      <c r="Q982" s="112" t="s">
        <v>1</v>
      </c>
      <c r="R982" s="113" t="s">
        <v>4</v>
      </c>
      <c r="S982" s="113"/>
      <c r="T982" s="113" t="s">
        <v>642</v>
      </c>
      <c r="U982" s="110"/>
      <c r="V982" s="110"/>
      <c r="W982" s="110"/>
      <c r="X982" s="110"/>
      <c r="Y982" s="114">
        <v>42005</v>
      </c>
      <c r="Z982" s="110"/>
      <c r="AA982" s="110"/>
      <c r="AB982" s="110"/>
      <c r="AC982" s="115" t="s">
        <v>1554</v>
      </c>
    </row>
    <row r="983" spans="2:29" ht="15" customHeight="1">
      <c r="B983" s="109"/>
      <c r="C983" s="110"/>
      <c r="D983" s="110"/>
      <c r="E983" s="110"/>
      <c r="F983" s="110"/>
      <c r="G983" s="110" t="s">
        <v>1553</v>
      </c>
      <c r="H983" s="110" t="s">
        <v>14</v>
      </c>
      <c r="I983" s="111" t="s">
        <v>86</v>
      </c>
      <c r="J983" s="110" t="s">
        <v>9</v>
      </c>
      <c r="K983" s="110" t="s">
        <v>10</v>
      </c>
      <c r="L983" s="110" t="s">
        <v>10</v>
      </c>
      <c r="M983" s="110" t="s">
        <v>11</v>
      </c>
      <c r="N983" s="9">
        <v>18757.150000000001</v>
      </c>
      <c r="O983" s="9">
        <v>0</v>
      </c>
      <c r="P983" s="9">
        <f t="shared" si="22"/>
        <v>18757.150000000001</v>
      </c>
      <c r="Q983" s="112" t="s">
        <v>1</v>
      </c>
      <c r="R983" s="113" t="s">
        <v>4</v>
      </c>
      <c r="S983" s="113"/>
      <c r="T983" s="113" t="s">
        <v>643</v>
      </c>
      <c r="U983" s="110"/>
      <c r="V983" s="110"/>
      <c r="W983" s="110"/>
      <c r="X983" s="110"/>
      <c r="Y983" s="114">
        <v>42005</v>
      </c>
      <c r="Z983" s="110"/>
      <c r="AA983" s="110"/>
      <c r="AB983" s="110"/>
      <c r="AC983" s="115" t="s">
        <v>1554</v>
      </c>
    </row>
    <row r="984" spans="2:29" ht="15" customHeight="1">
      <c r="B984" s="109"/>
      <c r="C984" s="110"/>
      <c r="D984" s="110"/>
      <c r="E984" s="110"/>
      <c r="F984" s="110"/>
      <c r="G984" s="110" t="s">
        <v>1553</v>
      </c>
      <c r="H984" s="110" t="s">
        <v>14</v>
      </c>
      <c r="I984" s="111" t="s">
        <v>86</v>
      </c>
      <c r="J984" s="110" t="s">
        <v>9</v>
      </c>
      <c r="K984" s="110" t="s">
        <v>10</v>
      </c>
      <c r="L984" s="110" t="s">
        <v>10</v>
      </c>
      <c r="M984" s="110" t="s">
        <v>11</v>
      </c>
      <c r="N984" s="9">
        <v>202684.12</v>
      </c>
      <c r="O984" s="9">
        <v>0</v>
      </c>
      <c r="P984" s="9">
        <f t="shared" si="22"/>
        <v>202684.12</v>
      </c>
      <c r="Q984" s="112" t="s">
        <v>1</v>
      </c>
      <c r="R984" s="113" t="s">
        <v>4</v>
      </c>
      <c r="S984" s="113"/>
      <c r="T984" s="113" t="s">
        <v>644</v>
      </c>
      <c r="U984" s="110"/>
      <c r="V984" s="110"/>
      <c r="W984" s="110"/>
      <c r="X984" s="110"/>
      <c r="Y984" s="114">
        <v>42005</v>
      </c>
      <c r="Z984" s="110"/>
      <c r="AA984" s="110"/>
      <c r="AB984" s="110"/>
      <c r="AC984" s="115" t="s">
        <v>1554</v>
      </c>
    </row>
    <row r="985" spans="2:29" ht="15" customHeight="1">
      <c r="B985" s="109"/>
      <c r="C985" s="110"/>
      <c r="D985" s="110"/>
      <c r="E985" s="110"/>
      <c r="F985" s="110"/>
      <c r="G985" s="110" t="s">
        <v>1553</v>
      </c>
      <c r="H985" s="110" t="s">
        <v>14</v>
      </c>
      <c r="I985" s="111" t="s">
        <v>86</v>
      </c>
      <c r="J985" s="110" t="s">
        <v>9</v>
      </c>
      <c r="K985" s="110" t="s">
        <v>10</v>
      </c>
      <c r="L985" s="110" t="s">
        <v>10</v>
      </c>
      <c r="M985" s="110" t="s">
        <v>11</v>
      </c>
      <c r="N985" s="9">
        <v>37690.410000000003</v>
      </c>
      <c r="O985" s="9">
        <v>0</v>
      </c>
      <c r="P985" s="9">
        <f t="shared" si="22"/>
        <v>37690.410000000003</v>
      </c>
      <c r="Q985" s="112" t="s">
        <v>1</v>
      </c>
      <c r="R985" s="113" t="s">
        <v>4</v>
      </c>
      <c r="S985" s="113"/>
      <c r="T985" s="113" t="s">
        <v>645</v>
      </c>
      <c r="U985" s="110"/>
      <c r="V985" s="110"/>
      <c r="W985" s="110"/>
      <c r="X985" s="110"/>
      <c r="Y985" s="114">
        <v>42005</v>
      </c>
      <c r="Z985" s="110"/>
      <c r="AA985" s="110"/>
      <c r="AB985" s="110"/>
      <c r="AC985" s="115" t="s">
        <v>1554</v>
      </c>
    </row>
    <row r="986" spans="2:29" ht="15" customHeight="1">
      <c r="B986" s="109"/>
      <c r="C986" s="110"/>
      <c r="D986" s="110"/>
      <c r="E986" s="110"/>
      <c r="F986" s="110"/>
      <c r="G986" s="110" t="s">
        <v>1553</v>
      </c>
      <c r="H986" s="110" t="s">
        <v>14</v>
      </c>
      <c r="I986" s="111" t="s">
        <v>86</v>
      </c>
      <c r="J986" s="110" t="s">
        <v>9</v>
      </c>
      <c r="K986" s="110" t="s">
        <v>10</v>
      </c>
      <c r="L986" s="110" t="s">
        <v>10</v>
      </c>
      <c r="M986" s="110" t="s">
        <v>11</v>
      </c>
      <c r="N986" s="9">
        <v>218044.36</v>
      </c>
      <c r="O986" s="9">
        <v>0</v>
      </c>
      <c r="P986" s="9">
        <f t="shared" si="22"/>
        <v>218044.36</v>
      </c>
      <c r="Q986" s="112" t="s">
        <v>1</v>
      </c>
      <c r="R986" s="113" t="s">
        <v>4</v>
      </c>
      <c r="S986" s="113"/>
      <c r="T986" s="113" t="s">
        <v>646</v>
      </c>
      <c r="U986" s="110"/>
      <c r="V986" s="110"/>
      <c r="W986" s="110"/>
      <c r="X986" s="110"/>
      <c r="Y986" s="114">
        <v>42005</v>
      </c>
      <c r="Z986" s="110"/>
      <c r="AA986" s="110"/>
      <c r="AB986" s="110"/>
      <c r="AC986" s="115" t="s">
        <v>1554</v>
      </c>
    </row>
    <row r="987" spans="2:29" ht="15" customHeight="1">
      <c r="B987" s="109"/>
      <c r="C987" s="110"/>
      <c r="D987" s="110"/>
      <c r="E987" s="110"/>
      <c r="F987" s="110"/>
      <c r="G987" s="110" t="s">
        <v>1553</v>
      </c>
      <c r="H987" s="110" t="s">
        <v>14</v>
      </c>
      <c r="I987" s="111" t="s">
        <v>86</v>
      </c>
      <c r="J987" s="110" t="s">
        <v>9</v>
      </c>
      <c r="K987" s="110" t="s">
        <v>10</v>
      </c>
      <c r="L987" s="110" t="s">
        <v>10</v>
      </c>
      <c r="M987" s="110" t="s">
        <v>11</v>
      </c>
      <c r="N987" s="9">
        <v>12614.49</v>
      </c>
      <c r="O987" s="9">
        <v>0</v>
      </c>
      <c r="P987" s="9">
        <f t="shared" si="22"/>
        <v>12614.49</v>
      </c>
      <c r="Q987" s="112" t="s">
        <v>1</v>
      </c>
      <c r="R987" s="113" t="s">
        <v>4</v>
      </c>
      <c r="S987" s="113"/>
      <c r="T987" s="113" t="s">
        <v>223</v>
      </c>
      <c r="U987" s="110"/>
      <c r="V987" s="110"/>
      <c r="W987" s="110"/>
      <c r="X987" s="110"/>
      <c r="Y987" s="114">
        <v>42005</v>
      </c>
      <c r="Z987" s="110"/>
      <c r="AA987" s="110"/>
      <c r="AB987" s="110"/>
      <c r="AC987" s="115" t="s">
        <v>1554</v>
      </c>
    </row>
    <row r="988" spans="2:29" ht="15" customHeight="1">
      <c r="B988" s="109"/>
      <c r="C988" s="110"/>
      <c r="D988" s="110"/>
      <c r="E988" s="110"/>
      <c r="F988" s="110"/>
      <c r="G988" s="110" t="s">
        <v>1553</v>
      </c>
      <c r="H988" s="110" t="s">
        <v>14</v>
      </c>
      <c r="I988" s="111" t="s">
        <v>86</v>
      </c>
      <c r="J988" s="110" t="s">
        <v>9</v>
      </c>
      <c r="K988" s="110" t="s">
        <v>10</v>
      </c>
      <c r="L988" s="110" t="s">
        <v>10</v>
      </c>
      <c r="M988" s="110" t="s">
        <v>11</v>
      </c>
      <c r="N988" s="9">
        <v>218933.5</v>
      </c>
      <c r="O988" s="9">
        <v>0</v>
      </c>
      <c r="P988" s="9">
        <f t="shared" si="22"/>
        <v>218933.5</v>
      </c>
      <c r="Q988" s="112" t="s">
        <v>1</v>
      </c>
      <c r="R988" s="113" t="s">
        <v>4</v>
      </c>
      <c r="S988" s="113"/>
      <c r="T988" s="113" t="s">
        <v>648</v>
      </c>
      <c r="U988" s="110"/>
      <c r="V988" s="110"/>
      <c r="W988" s="110"/>
      <c r="X988" s="110"/>
      <c r="Y988" s="114">
        <v>42005</v>
      </c>
      <c r="Z988" s="110"/>
      <c r="AA988" s="110"/>
      <c r="AB988" s="110"/>
      <c r="AC988" s="115" t="s">
        <v>1554</v>
      </c>
    </row>
    <row r="989" spans="2:29" ht="15" customHeight="1">
      <c r="B989" s="109"/>
      <c r="C989" s="110"/>
      <c r="D989" s="110"/>
      <c r="E989" s="110"/>
      <c r="F989" s="110"/>
      <c r="G989" s="110" t="s">
        <v>1553</v>
      </c>
      <c r="H989" s="110" t="s">
        <v>14</v>
      </c>
      <c r="I989" s="111" t="s">
        <v>86</v>
      </c>
      <c r="J989" s="110" t="s">
        <v>9</v>
      </c>
      <c r="K989" s="110" t="s">
        <v>10</v>
      </c>
      <c r="L989" s="110" t="s">
        <v>10</v>
      </c>
      <c r="M989" s="110" t="s">
        <v>11</v>
      </c>
      <c r="N989" s="9">
        <v>106898.69</v>
      </c>
      <c r="O989" s="9">
        <v>0</v>
      </c>
      <c r="P989" s="9">
        <f t="shared" si="22"/>
        <v>106898.69</v>
      </c>
      <c r="Q989" s="112" t="s">
        <v>1</v>
      </c>
      <c r="R989" s="113" t="s">
        <v>4</v>
      </c>
      <c r="S989" s="113"/>
      <c r="T989" s="113" t="s">
        <v>649</v>
      </c>
      <c r="U989" s="110"/>
      <c r="V989" s="110"/>
      <c r="W989" s="110"/>
      <c r="X989" s="110"/>
      <c r="Y989" s="114">
        <v>42005</v>
      </c>
      <c r="Z989" s="110"/>
      <c r="AA989" s="110"/>
      <c r="AB989" s="110"/>
      <c r="AC989" s="115" t="s">
        <v>1554</v>
      </c>
    </row>
    <row r="990" spans="2:29" ht="15" customHeight="1">
      <c r="B990" s="109"/>
      <c r="C990" s="110"/>
      <c r="D990" s="110"/>
      <c r="E990" s="110"/>
      <c r="F990" s="110"/>
      <c r="G990" s="110" t="s">
        <v>1553</v>
      </c>
      <c r="H990" s="110" t="s">
        <v>14</v>
      </c>
      <c r="I990" s="111" t="s">
        <v>86</v>
      </c>
      <c r="J990" s="110" t="s">
        <v>9</v>
      </c>
      <c r="K990" s="110" t="s">
        <v>10</v>
      </c>
      <c r="L990" s="110" t="s">
        <v>10</v>
      </c>
      <c r="M990" s="110" t="s">
        <v>11</v>
      </c>
      <c r="N990" s="9">
        <v>531353.75</v>
      </c>
      <c r="O990" s="9">
        <v>0</v>
      </c>
      <c r="P990" s="9">
        <f t="shared" si="22"/>
        <v>531353.75</v>
      </c>
      <c r="Q990" s="112" t="s">
        <v>1</v>
      </c>
      <c r="R990" s="113" t="s">
        <v>4</v>
      </c>
      <c r="S990" s="113"/>
      <c r="T990" s="113" t="s">
        <v>650</v>
      </c>
      <c r="U990" s="110"/>
      <c r="V990" s="110"/>
      <c r="W990" s="110"/>
      <c r="X990" s="110"/>
      <c r="Y990" s="114">
        <v>42005</v>
      </c>
      <c r="Z990" s="110"/>
      <c r="AA990" s="110"/>
      <c r="AB990" s="110"/>
      <c r="AC990" s="115" t="s">
        <v>1554</v>
      </c>
    </row>
    <row r="991" spans="2:29" ht="15" customHeight="1">
      <c r="B991" s="109"/>
      <c r="C991" s="110"/>
      <c r="D991" s="110"/>
      <c r="E991" s="110"/>
      <c r="F991" s="110"/>
      <c r="G991" s="110" t="s">
        <v>1553</v>
      </c>
      <c r="H991" s="110" t="s">
        <v>14</v>
      </c>
      <c r="I991" s="111" t="s">
        <v>86</v>
      </c>
      <c r="J991" s="110" t="s">
        <v>9</v>
      </c>
      <c r="K991" s="110" t="s">
        <v>10</v>
      </c>
      <c r="L991" s="110" t="s">
        <v>10</v>
      </c>
      <c r="M991" s="110" t="s">
        <v>11</v>
      </c>
      <c r="N991" s="9">
        <v>252659.05</v>
      </c>
      <c r="O991" s="9">
        <v>0</v>
      </c>
      <c r="P991" s="9">
        <f t="shared" si="22"/>
        <v>252659.05</v>
      </c>
      <c r="Q991" s="112" t="s">
        <v>1</v>
      </c>
      <c r="R991" s="113" t="s">
        <v>4</v>
      </c>
      <c r="S991" s="113"/>
      <c r="T991" s="113" t="s">
        <v>651</v>
      </c>
      <c r="U991" s="110"/>
      <c r="V991" s="110"/>
      <c r="W991" s="110"/>
      <c r="X991" s="110"/>
      <c r="Y991" s="114">
        <v>42005</v>
      </c>
      <c r="Z991" s="110"/>
      <c r="AA991" s="110"/>
      <c r="AB991" s="110"/>
      <c r="AC991" s="115" t="s">
        <v>1554</v>
      </c>
    </row>
    <row r="992" spans="2:29" ht="15" customHeight="1">
      <c r="B992" s="109"/>
      <c r="C992" s="110"/>
      <c r="D992" s="110"/>
      <c r="E992" s="110"/>
      <c r="F992" s="110"/>
      <c r="G992" s="110" t="s">
        <v>1553</v>
      </c>
      <c r="H992" s="110" t="s">
        <v>14</v>
      </c>
      <c r="I992" s="111" t="s">
        <v>86</v>
      </c>
      <c r="J992" s="110" t="s">
        <v>9</v>
      </c>
      <c r="K992" s="110" t="s">
        <v>10</v>
      </c>
      <c r="L992" s="110" t="s">
        <v>10</v>
      </c>
      <c r="M992" s="110" t="s">
        <v>11</v>
      </c>
      <c r="N992" s="9">
        <v>166349.59</v>
      </c>
      <c r="O992" s="9">
        <v>0</v>
      </c>
      <c r="P992" s="9">
        <f t="shared" si="22"/>
        <v>166349.59</v>
      </c>
      <c r="Q992" s="112" t="s">
        <v>1</v>
      </c>
      <c r="R992" s="113" t="s">
        <v>4</v>
      </c>
      <c r="S992" s="113"/>
      <c r="T992" s="113" t="s">
        <v>328</v>
      </c>
      <c r="U992" s="110"/>
      <c r="V992" s="110"/>
      <c r="W992" s="110"/>
      <c r="X992" s="110"/>
      <c r="Y992" s="114">
        <v>42005</v>
      </c>
      <c r="Z992" s="110"/>
      <c r="AA992" s="110"/>
      <c r="AB992" s="110"/>
      <c r="AC992" s="115" t="s">
        <v>1554</v>
      </c>
    </row>
    <row r="993" spans="2:29" ht="15" customHeight="1">
      <c r="B993" s="109"/>
      <c r="C993" s="110"/>
      <c r="D993" s="110"/>
      <c r="E993" s="110"/>
      <c r="F993" s="110"/>
      <c r="G993" s="110" t="s">
        <v>1553</v>
      </c>
      <c r="H993" s="110" t="s">
        <v>14</v>
      </c>
      <c r="I993" s="111" t="s">
        <v>86</v>
      </c>
      <c r="J993" s="110" t="s">
        <v>9</v>
      </c>
      <c r="K993" s="110" t="s">
        <v>10</v>
      </c>
      <c r="L993" s="110" t="s">
        <v>10</v>
      </c>
      <c r="M993" s="110" t="s">
        <v>11</v>
      </c>
      <c r="N993" s="9">
        <v>13636.67</v>
      </c>
      <c r="O993" s="9">
        <v>0</v>
      </c>
      <c r="P993" s="9">
        <f t="shared" si="22"/>
        <v>13636.67</v>
      </c>
      <c r="Q993" s="112" t="s">
        <v>1</v>
      </c>
      <c r="R993" s="113" t="s">
        <v>4</v>
      </c>
      <c r="S993" s="113"/>
      <c r="T993" s="113" t="s">
        <v>652</v>
      </c>
      <c r="U993" s="110"/>
      <c r="V993" s="110"/>
      <c r="W993" s="110"/>
      <c r="X993" s="110"/>
      <c r="Y993" s="114">
        <v>42005</v>
      </c>
      <c r="Z993" s="110"/>
      <c r="AA993" s="110"/>
      <c r="AB993" s="110"/>
      <c r="AC993" s="115" t="s">
        <v>1554</v>
      </c>
    </row>
    <row r="994" spans="2:29" ht="15" customHeight="1">
      <c r="B994" s="109"/>
      <c r="C994" s="110"/>
      <c r="D994" s="110"/>
      <c r="E994" s="110"/>
      <c r="F994" s="110"/>
      <c r="G994" s="110" t="s">
        <v>1553</v>
      </c>
      <c r="H994" s="110" t="s">
        <v>14</v>
      </c>
      <c r="I994" s="111" t="s">
        <v>86</v>
      </c>
      <c r="J994" s="110" t="s">
        <v>9</v>
      </c>
      <c r="K994" s="110" t="s">
        <v>10</v>
      </c>
      <c r="L994" s="110" t="s">
        <v>10</v>
      </c>
      <c r="M994" s="110" t="s">
        <v>11</v>
      </c>
      <c r="N994" s="9">
        <v>8086.45</v>
      </c>
      <c r="O994" s="9">
        <v>0</v>
      </c>
      <c r="P994" s="9">
        <f t="shared" si="22"/>
        <v>8086.45</v>
      </c>
      <c r="Q994" s="112" t="s">
        <v>1</v>
      </c>
      <c r="R994" s="113" t="s">
        <v>4</v>
      </c>
      <c r="S994" s="113"/>
      <c r="T994" s="113" t="s">
        <v>616</v>
      </c>
      <c r="U994" s="110"/>
      <c r="V994" s="110"/>
      <c r="W994" s="110"/>
      <c r="X994" s="110"/>
      <c r="Y994" s="114">
        <v>42005</v>
      </c>
      <c r="Z994" s="110"/>
      <c r="AA994" s="110"/>
      <c r="AB994" s="110"/>
      <c r="AC994" s="115" t="s">
        <v>1554</v>
      </c>
    </row>
    <row r="995" spans="2:29" ht="15" customHeight="1">
      <c r="B995" s="109"/>
      <c r="C995" s="110"/>
      <c r="D995" s="110"/>
      <c r="E995" s="110"/>
      <c r="F995" s="110"/>
      <c r="G995" s="110" t="s">
        <v>1553</v>
      </c>
      <c r="H995" s="110" t="s">
        <v>14</v>
      </c>
      <c r="I995" s="111" t="s">
        <v>86</v>
      </c>
      <c r="J995" s="110" t="s">
        <v>9</v>
      </c>
      <c r="K995" s="110" t="s">
        <v>10</v>
      </c>
      <c r="L995" s="110" t="s">
        <v>10</v>
      </c>
      <c r="M995" s="110" t="s">
        <v>11</v>
      </c>
      <c r="N995" s="9">
        <v>14638.04</v>
      </c>
      <c r="O995" s="9">
        <v>0</v>
      </c>
      <c r="P995" s="9">
        <f t="shared" si="22"/>
        <v>14638.04</v>
      </c>
      <c r="Q995" s="112" t="s">
        <v>1</v>
      </c>
      <c r="R995" s="113" t="s">
        <v>4</v>
      </c>
      <c r="S995" s="113"/>
      <c r="T995" s="113" t="s">
        <v>653</v>
      </c>
      <c r="U995" s="110"/>
      <c r="V995" s="110"/>
      <c r="W995" s="110"/>
      <c r="X995" s="110"/>
      <c r="Y995" s="114">
        <v>42005</v>
      </c>
      <c r="Z995" s="110"/>
      <c r="AA995" s="110"/>
      <c r="AB995" s="110"/>
      <c r="AC995" s="115" t="s">
        <v>1554</v>
      </c>
    </row>
    <row r="996" spans="2:29" ht="15" customHeight="1">
      <c r="B996" s="109"/>
      <c r="C996" s="110"/>
      <c r="D996" s="110"/>
      <c r="E996" s="110"/>
      <c r="F996" s="110"/>
      <c r="G996" s="110" t="s">
        <v>1553</v>
      </c>
      <c r="H996" s="110" t="s">
        <v>14</v>
      </c>
      <c r="I996" s="111" t="s">
        <v>86</v>
      </c>
      <c r="J996" s="110" t="s">
        <v>9</v>
      </c>
      <c r="K996" s="110" t="s">
        <v>10</v>
      </c>
      <c r="L996" s="110" t="s">
        <v>10</v>
      </c>
      <c r="M996" s="110" t="s">
        <v>11</v>
      </c>
      <c r="N996" s="9">
        <v>13561.73</v>
      </c>
      <c r="O996" s="9">
        <v>0</v>
      </c>
      <c r="P996" s="9">
        <f t="shared" si="22"/>
        <v>13561.73</v>
      </c>
      <c r="Q996" s="112" t="s">
        <v>1</v>
      </c>
      <c r="R996" s="113" t="s">
        <v>4</v>
      </c>
      <c r="S996" s="113"/>
      <c r="T996" s="113" t="s">
        <v>654</v>
      </c>
      <c r="U996" s="110"/>
      <c r="V996" s="110"/>
      <c r="W996" s="110"/>
      <c r="X996" s="110"/>
      <c r="Y996" s="114">
        <v>42005</v>
      </c>
      <c r="Z996" s="110"/>
      <c r="AA996" s="110"/>
      <c r="AB996" s="110"/>
      <c r="AC996" s="115" t="s">
        <v>1554</v>
      </c>
    </row>
    <row r="997" spans="2:29" ht="15" customHeight="1">
      <c r="B997" s="109"/>
      <c r="C997" s="110"/>
      <c r="D997" s="110"/>
      <c r="E997" s="110"/>
      <c r="F997" s="110"/>
      <c r="G997" s="110" t="s">
        <v>1553</v>
      </c>
      <c r="H997" s="110" t="s">
        <v>14</v>
      </c>
      <c r="I997" s="111" t="s">
        <v>86</v>
      </c>
      <c r="J997" s="110" t="s">
        <v>9</v>
      </c>
      <c r="K997" s="110" t="s">
        <v>10</v>
      </c>
      <c r="L997" s="110" t="s">
        <v>10</v>
      </c>
      <c r="M997" s="110" t="s">
        <v>11</v>
      </c>
      <c r="N997" s="9">
        <v>286834.81</v>
      </c>
      <c r="O997" s="9">
        <v>0</v>
      </c>
      <c r="P997" s="9">
        <f t="shared" si="22"/>
        <v>286834.81</v>
      </c>
      <c r="Q997" s="112" t="s">
        <v>1</v>
      </c>
      <c r="R997" s="113" t="s">
        <v>4</v>
      </c>
      <c r="S997" s="113"/>
      <c r="T997" s="113" t="s">
        <v>655</v>
      </c>
      <c r="U997" s="110"/>
      <c r="V997" s="110"/>
      <c r="W997" s="110"/>
      <c r="X997" s="110"/>
      <c r="Y997" s="114">
        <v>42005</v>
      </c>
      <c r="Z997" s="110"/>
      <c r="AA997" s="110"/>
      <c r="AB997" s="110"/>
      <c r="AC997" s="115" t="s">
        <v>1554</v>
      </c>
    </row>
    <row r="998" spans="2:29" ht="15" customHeight="1">
      <c r="B998" s="109"/>
      <c r="C998" s="110"/>
      <c r="D998" s="110"/>
      <c r="E998" s="110"/>
      <c r="F998" s="110"/>
      <c r="G998" s="110" t="s">
        <v>1553</v>
      </c>
      <c r="H998" s="110" t="s">
        <v>14</v>
      </c>
      <c r="I998" s="111" t="s">
        <v>86</v>
      </c>
      <c r="J998" s="110" t="s">
        <v>9</v>
      </c>
      <c r="K998" s="110" t="s">
        <v>10</v>
      </c>
      <c r="L998" s="110" t="s">
        <v>10</v>
      </c>
      <c r="M998" s="110" t="s">
        <v>11</v>
      </c>
      <c r="N998" s="9">
        <v>47348.88</v>
      </c>
      <c r="O998" s="9">
        <v>0</v>
      </c>
      <c r="P998" s="9">
        <f t="shared" si="22"/>
        <v>47348.88</v>
      </c>
      <c r="Q998" s="112" t="s">
        <v>1</v>
      </c>
      <c r="R998" s="113" t="s">
        <v>4</v>
      </c>
      <c r="S998" s="113"/>
      <c r="T998" s="113" t="s">
        <v>656</v>
      </c>
      <c r="U998" s="110"/>
      <c r="V998" s="110"/>
      <c r="W998" s="110"/>
      <c r="X998" s="110"/>
      <c r="Y998" s="114">
        <v>42005</v>
      </c>
      <c r="Z998" s="110"/>
      <c r="AA998" s="110"/>
      <c r="AB998" s="110"/>
      <c r="AC998" s="115" t="s">
        <v>1554</v>
      </c>
    </row>
    <row r="999" spans="2:29" ht="15" customHeight="1">
      <c r="B999" s="109"/>
      <c r="C999" s="110"/>
      <c r="D999" s="110"/>
      <c r="E999" s="110"/>
      <c r="F999" s="110"/>
      <c r="G999" s="110" t="s">
        <v>1553</v>
      </c>
      <c r="H999" s="110" t="s">
        <v>14</v>
      </c>
      <c r="I999" s="111" t="s">
        <v>86</v>
      </c>
      <c r="J999" s="110" t="s">
        <v>9</v>
      </c>
      <c r="K999" s="110" t="s">
        <v>10</v>
      </c>
      <c r="L999" s="110" t="s">
        <v>10</v>
      </c>
      <c r="M999" s="110" t="s">
        <v>11</v>
      </c>
      <c r="N999" s="9">
        <v>577534.99</v>
      </c>
      <c r="O999" s="9">
        <v>0</v>
      </c>
      <c r="P999" s="9">
        <f t="shared" si="22"/>
        <v>577534.99</v>
      </c>
      <c r="Q999" s="112" t="s">
        <v>1</v>
      </c>
      <c r="R999" s="113" t="s">
        <v>4</v>
      </c>
      <c r="S999" s="113"/>
      <c r="T999" s="113" t="s">
        <v>657</v>
      </c>
      <c r="U999" s="110"/>
      <c r="V999" s="110"/>
      <c r="W999" s="110"/>
      <c r="X999" s="110"/>
      <c r="Y999" s="114">
        <v>42005</v>
      </c>
      <c r="Z999" s="110"/>
      <c r="AA999" s="110"/>
      <c r="AB999" s="110"/>
      <c r="AC999" s="115" t="s">
        <v>1554</v>
      </c>
    </row>
    <row r="1000" spans="2:29" ht="15" customHeight="1">
      <c r="B1000" s="109"/>
      <c r="C1000" s="110"/>
      <c r="D1000" s="110"/>
      <c r="E1000" s="110"/>
      <c r="F1000" s="110"/>
      <c r="G1000" s="110" t="s">
        <v>1553</v>
      </c>
      <c r="H1000" s="110" t="s">
        <v>14</v>
      </c>
      <c r="I1000" s="111" t="s">
        <v>86</v>
      </c>
      <c r="J1000" s="110" t="s">
        <v>9</v>
      </c>
      <c r="K1000" s="110" t="s">
        <v>10</v>
      </c>
      <c r="L1000" s="110" t="s">
        <v>10</v>
      </c>
      <c r="M1000" s="110" t="s">
        <v>11</v>
      </c>
      <c r="N1000" s="9">
        <v>59512.9</v>
      </c>
      <c r="O1000" s="9">
        <v>0</v>
      </c>
      <c r="P1000" s="9">
        <f t="shared" si="22"/>
        <v>59512.9</v>
      </c>
      <c r="Q1000" s="112" t="s">
        <v>1</v>
      </c>
      <c r="R1000" s="113" t="s">
        <v>4</v>
      </c>
      <c r="S1000" s="113"/>
      <c r="T1000" s="113" t="s">
        <v>658</v>
      </c>
      <c r="U1000" s="110"/>
      <c r="V1000" s="110"/>
      <c r="W1000" s="110"/>
      <c r="X1000" s="110"/>
      <c r="Y1000" s="114">
        <v>42005</v>
      </c>
      <c r="Z1000" s="110"/>
      <c r="AA1000" s="110"/>
      <c r="AB1000" s="110"/>
      <c r="AC1000" s="115" t="s">
        <v>1554</v>
      </c>
    </row>
    <row r="1001" spans="2:29" ht="15" customHeight="1">
      <c r="B1001" s="109"/>
      <c r="C1001" s="110"/>
      <c r="D1001" s="110"/>
      <c r="E1001" s="110"/>
      <c r="F1001" s="110"/>
      <c r="G1001" s="110" t="s">
        <v>1553</v>
      </c>
      <c r="H1001" s="110" t="s">
        <v>14</v>
      </c>
      <c r="I1001" s="111" t="s">
        <v>86</v>
      </c>
      <c r="J1001" s="110" t="s">
        <v>9</v>
      </c>
      <c r="K1001" s="110" t="s">
        <v>10</v>
      </c>
      <c r="L1001" s="110" t="s">
        <v>10</v>
      </c>
      <c r="M1001" s="110" t="s">
        <v>11</v>
      </c>
      <c r="N1001" s="9">
        <v>13490.26</v>
      </c>
      <c r="O1001" s="9">
        <v>0</v>
      </c>
      <c r="P1001" s="9">
        <f t="shared" si="22"/>
        <v>13490.26</v>
      </c>
      <c r="Q1001" s="112" t="s">
        <v>1</v>
      </c>
      <c r="R1001" s="113" t="s">
        <v>4</v>
      </c>
      <c r="S1001" s="113"/>
      <c r="T1001" s="113" t="s">
        <v>659</v>
      </c>
      <c r="U1001" s="110"/>
      <c r="V1001" s="110"/>
      <c r="W1001" s="110"/>
      <c r="X1001" s="110"/>
      <c r="Y1001" s="114">
        <v>42005</v>
      </c>
      <c r="Z1001" s="110"/>
      <c r="AA1001" s="110"/>
      <c r="AB1001" s="110"/>
      <c r="AC1001" s="115" t="s">
        <v>1554</v>
      </c>
    </row>
    <row r="1002" spans="2:29" ht="15" customHeight="1">
      <c r="B1002" s="109"/>
      <c r="C1002" s="110"/>
      <c r="D1002" s="110"/>
      <c r="E1002" s="110"/>
      <c r="F1002" s="110"/>
      <c r="G1002" s="110" t="s">
        <v>1553</v>
      </c>
      <c r="H1002" s="110" t="s">
        <v>14</v>
      </c>
      <c r="I1002" s="111" t="s">
        <v>86</v>
      </c>
      <c r="J1002" s="110" t="s">
        <v>9</v>
      </c>
      <c r="K1002" s="110" t="s">
        <v>10</v>
      </c>
      <c r="L1002" s="110" t="s">
        <v>10</v>
      </c>
      <c r="M1002" s="110" t="s">
        <v>11</v>
      </c>
      <c r="N1002" s="9">
        <v>172446.34</v>
      </c>
      <c r="O1002" s="9">
        <v>0</v>
      </c>
      <c r="P1002" s="9">
        <f t="shared" si="22"/>
        <v>172446.34</v>
      </c>
      <c r="Q1002" s="112" t="s">
        <v>1</v>
      </c>
      <c r="R1002" s="113" t="s">
        <v>4</v>
      </c>
      <c r="S1002" s="113"/>
      <c r="T1002" s="113" t="s">
        <v>331</v>
      </c>
      <c r="U1002" s="110"/>
      <c r="V1002" s="110"/>
      <c r="W1002" s="110"/>
      <c r="X1002" s="110"/>
      <c r="Y1002" s="114">
        <v>42005</v>
      </c>
      <c r="Z1002" s="110"/>
      <c r="AA1002" s="110"/>
      <c r="AB1002" s="110"/>
      <c r="AC1002" s="115" t="s">
        <v>1554</v>
      </c>
    </row>
    <row r="1003" spans="2:29" ht="15" customHeight="1">
      <c r="B1003" s="109"/>
      <c r="C1003" s="110"/>
      <c r="D1003" s="110"/>
      <c r="E1003" s="110"/>
      <c r="F1003" s="110"/>
      <c r="G1003" s="110" t="s">
        <v>1553</v>
      </c>
      <c r="H1003" s="110" t="s">
        <v>14</v>
      </c>
      <c r="I1003" s="111" t="s">
        <v>86</v>
      </c>
      <c r="J1003" s="110" t="s">
        <v>9</v>
      </c>
      <c r="K1003" s="110" t="s">
        <v>10</v>
      </c>
      <c r="L1003" s="110" t="s">
        <v>10</v>
      </c>
      <c r="M1003" s="110" t="s">
        <v>11</v>
      </c>
      <c r="N1003" s="9">
        <v>7087.55</v>
      </c>
      <c r="O1003" s="9">
        <v>0</v>
      </c>
      <c r="P1003" s="9">
        <f t="shared" si="22"/>
        <v>7087.55</v>
      </c>
      <c r="Q1003" s="112" t="s">
        <v>1</v>
      </c>
      <c r="R1003" s="113" t="s">
        <v>4</v>
      </c>
      <c r="S1003" s="113"/>
      <c r="T1003" s="113" t="s">
        <v>660</v>
      </c>
      <c r="U1003" s="110"/>
      <c r="V1003" s="110"/>
      <c r="W1003" s="110"/>
      <c r="X1003" s="110"/>
      <c r="Y1003" s="114">
        <v>42005</v>
      </c>
      <c r="Z1003" s="110"/>
      <c r="AA1003" s="110"/>
      <c r="AB1003" s="110"/>
      <c r="AC1003" s="115" t="s">
        <v>1554</v>
      </c>
    </row>
    <row r="1004" spans="2:29" ht="15" customHeight="1">
      <c r="B1004" s="109"/>
      <c r="C1004" s="110"/>
      <c r="D1004" s="110"/>
      <c r="E1004" s="110"/>
      <c r="F1004" s="110"/>
      <c r="G1004" s="110" t="s">
        <v>1553</v>
      </c>
      <c r="H1004" s="110" t="s">
        <v>14</v>
      </c>
      <c r="I1004" s="111" t="s">
        <v>86</v>
      </c>
      <c r="J1004" s="110" t="s">
        <v>9</v>
      </c>
      <c r="K1004" s="110" t="s">
        <v>10</v>
      </c>
      <c r="L1004" s="110" t="s">
        <v>10</v>
      </c>
      <c r="M1004" s="110" t="s">
        <v>11</v>
      </c>
      <c r="N1004" s="9">
        <v>30776.01</v>
      </c>
      <c r="O1004" s="9">
        <v>0</v>
      </c>
      <c r="P1004" s="9">
        <f t="shared" si="22"/>
        <v>30776.01</v>
      </c>
      <c r="Q1004" s="112" t="s">
        <v>1</v>
      </c>
      <c r="R1004" s="113" t="s">
        <v>4</v>
      </c>
      <c r="S1004" s="113"/>
      <c r="T1004" s="113" t="s">
        <v>661</v>
      </c>
      <c r="U1004" s="110"/>
      <c r="V1004" s="110"/>
      <c r="W1004" s="110"/>
      <c r="X1004" s="110"/>
      <c r="Y1004" s="114">
        <v>42005</v>
      </c>
      <c r="Z1004" s="110"/>
      <c r="AA1004" s="110"/>
      <c r="AB1004" s="110"/>
      <c r="AC1004" s="115" t="s">
        <v>1554</v>
      </c>
    </row>
    <row r="1005" spans="2:29" ht="15" customHeight="1">
      <c r="B1005" s="109"/>
      <c r="C1005" s="110"/>
      <c r="D1005" s="110"/>
      <c r="E1005" s="110"/>
      <c r="F1005" s="110"/>
      <c r="G1005" s="110" t="s">
        <v>1553</v>
      </c>
      <c r="H1005" s="110" t="s">
        <v>14</v>
      </c>
      <c r="I1005" s="111" t="s">
        <v>86</v>
      </c>
      <c r="J1005" s="110" t="s">
        <v>9</v>
      </c>
      <c r="K1005" s="110" t="s">
        <v>10</v>
      </c>
      <c r="L1005" s="110" t="s">
        <v>10</v>
      </c>
      <c r="M1005" s="110" t="s">
        <v>11</v>
      </c>
      <c r="N1005" s="9">
        <v>579121.81999999995</v>
      </c>
      <c r="O1005" s="9">
        <v>0</v>
      </c>
      <c r="P1005" s="9">
        <f t="shared" si="22"/>
        <v>579121.81999999995</v>
      </c>
      <c r="Q1005" s="112" t="s">
        <v>1</v>
      </c>
      <c r="R1005" s="113" t="s">
        <v>4</v>
      </c>
      <c r="S1005" s="113"/>
      <c r="T1005" s="113" t="s">
        <v>662</v>
      </c>
      <c r="U1005" s="110"/>
      <c r="V1005" s="110"/>
      <c r="W1005" s="110"/>
      <c r="X1005" s="110"/>
      <c r="Y1005" s="114">
        <v>42005</v>
      </c>
      <c r="Z1005" s="110"/>
      <c r="AA1005" s="110"/>
      <c r="AB1005" s="110"/>
      <c r="AC1005" s="115" t="s">
        <v>1554</v>
      </c>
    </row>
    <row r="1006" spans="2:29" ht="15" customHeight="1">
      <c r="B1006" s="109"/>
      <c r="C1006" s="110"/>
      <c r="D1006" s="110"/>
      <c r="E1006" s="110"/>
      <c r="F1006" s="110"/>
      <c r="G1006" s="110" t="s">
        <v>1553</v>
      </c>
      <c r="H1006" s="110" t="s">
        <v>14</v>
      </c>
      <c r="I1006" s="111" t="s">
        <v>86</v>
      </c>
      <c r="J1006" s="110" t="s">
        <v>9</v>
      </c>
      <c r="K1006" s="110" t="s">
        <v>10</v>
      </c>
      <c r="L1006" s="110" t="s">
        <v>10</v>
      </c>
      <c r="M1006" s="110" t="s">
        <v>11</v>
      </c>
      <c r="N1006" s="9">
        <v>16650</v>
      </c>
      <c r="O1006" s="9">
        <v>0</v>
      </c>
      <c r="P1006" s="9">
        <f t="shared" si="22"/>
        <v>16650</v>
      </c>
      <c r="Q1006" s="112" t="s">
        <v>1</v>
      </c>
      <c r="R1006" s="113" t="s">
        <v>4</v>
      </c>
      <c r="S1006" s="113"/>
      <c r="T1006" s="113" t="s">
        <v>617</v>
      </c>
      <c r="U1006" s="110"/>
      <c r="V1006" s="110"/>
      <c r="W1006" s="110"/>
      <c r="X1006" s="110"/>
      <c r="Y1006" s="114">
        <v>42005</v>
      </c>
      <c r="Z1006" s="110"/>
      <c r="AA1006" s="110"/>
      <c r="AB1006" s="110"/>
      <c r="AC1006" s="115" t="s">
        <v>1554</v>
      </c>
    </row>
    <row r="1007" spans="2:29" ht="9.75" customHeight="1">
      <c r="B1007" s="109"/>
      <c r="C1007" s="110"/>
      <c r="D1007" s="110"/>
      <c r="E1007" s="110"/>
      <c r="F1007" s="110"/>
      <c r="G1007" s="110" t="s">
        <v>1553</v>
      </c>
      <c r="H1007" s="110" t="s">
        <v>14</v>
      </c>
      <c r="I1007" s="111" t="s">
        <v>86</v>
      </c>
      <c r="J1007" s="110" t="s">
        <v>9</v>
      </c>
      <c r="K1007" s="110" t="s">
        <v>10</v>
      </c>
      <c r="L1007" s="110" t="s">
        <v>10</v>
      </c>
      <c r="M1007" s="110" t="s">
        <v>11</v>
      </c>
      <c r="N1007" s="9">
        <v>889378.94</v>
      </c>
      <c r="O1007" s="9">
        <v>0</v>
      </c>
      <c r="P1007" s="9">
        <f t="shared" si="22"/>
        <v>889378.94</v>
      </c>
      <c r="Q1007" s="112" t="s">
        <v>1</v>
      </c>
      <c r="R1007" s="113" t="s">
        <v>4</v>
      </c>
      <c r="S1007" s="113"/>
      <c r="T1007" s="113" t="s">
        <v>333</v>
      </c>
      <c r="U1007" s="110"/>
      <c r="V1007" s="110"/>
      <c r="W1007" s="110"/>
      <c r="X1007" s="110"/>
      <c r="Y1007" s="114">
        <v>42005</v>
      </c>
      <c r="Z1007" s="110"/>
      <c r="AA1007" s="110"/>
      <c r="AB1007" s="110"/>
      <c r="AC1007" s="115" t="s">
        <v>1554</v>
      </c>
    </row>
    <row r="1008" spans="2:29" ht="15" customHeight="1">
      <c r="B1008" s="109"/>
      <c r="C1008" s="110"/>
      <c r="D1008" s="110"/>
      <c r="E1008" s="110"/>
      <c r="F1008" s="110"/>
      <c r="G1008" s="110" t="s">
        <v>1553</v>
      </c>
      <c r="H1008" s="110" t="s">
        <v>14</v>
      </c>
      <c r="I1008" s="111" t="s">
        <v>86</v>
      </c>
      <c r="J1008" s="110" t="s">
        <v>9</v>
      </c>
      <c r="K1008" s="110" t="s">
        <v>10</v>
      </c>
      <c r="L1008" s="110" t="s">
        <v>10</v>
      </c>
      <c r="M1008" s="110" t="s">
        <v>11</v>
      </c>
      <c r="N1008" s="9">
        <v>198085.97</v>
      </c>
      <c r="O1008" s="9">
        <v>0</v>
      </c>
      <c r="P1008" s="9">
        <f t="shared" si="22"/>
        <v>198085.97</v>
      </c>
      <c r="Q1008" s="112" t="s">
        <v>1</v>
      </c>
      <c r="R1008" s="113" t="s">
        <v>4</v>
      </c>
      <c r="S1008" s="113"/>
      <c r="T1008" s="113" t="s">
        <v>663</v>
      </c>
      <c r="U1008" s="110"/>
      <c r="V1008" s="110"/>
      <c r="W1008" s="110"/>
      <c r="X1008" s="110"/>
      <c r="Y1008" s="114">
        <v>42005</v>
      </c>
      <c r="Z1008" s="110"/>
      <c r="AA1008" s="110"/>
      <c r="AB1008" s="110"/>
      <c r="AC1008" s="115" t="s">
        <v>1554</v>
      </c>
    </row>
    <row r="1009" spans="2:29" ht="15" customHeight="1">
      <c r="B1009" s="109"/>
      <c r="C1009" s="110"/>
      <c r="D1009" s="110"/>
      <c r="E1009" s="110"/>
      <c r="F1009" s="110"/>
      <c r="G1009" s="110" t="s">
        <v>1553</v>
      </c>
      <c r="H1009" s="110" t="s">
        <v>14</v>
      </c>
      <c r="I1009" s="111" t="s">
        <v>86</v>
      </c>
      <c r="J1009" s="110" t="s">
        <v>9</v>
      </c>
      <c r="K1009" s="110" t="s">
        <v>10</v>
      </c>
      <c r="L1009" s="110" t="s">
        <v>10</v>
      </c>
      <c r="M1009" s="110" t="s">
        <v>11</v>
      </c>
      <c r="N1009" s="9">
        <v>-20393.849999999999</v>
      </c>
      <c r="O1009" s="9">
        <v>0</v>
      </c>
      <c r="P1009" s="9">
        <f t="shared" si="22"/>
        <v>-20393.849999999999</v>
      </c>
      <c r="Q1009" s="112" t="s">
        <v>1</v>
      </c>
      <c r="R1009" s="113" t="s">
        <v>4</v>
      </c>
      <c r="S1009" s="113"/>
      <c r="T1009" s="113" t="s">
        <v>664</v>
      </c>
      <c r="U1009" s="110"/>
      <c r="V1009" s="110"/>
      <c r="W1009" s="110"/>
      <c r="X1009" s="110"/>
      <c r="Y1009" s="114">
        <v>42005</v>
      </c>
      <c r="Z1009" s="110"/>
      <c r="AA1009" s="110"/>
      <c r="AB1009" s="110"/>
      <c r="AC1009" s="115" t="s">
        <v>1554</v>
      </c>
    </row>
    <row r="1010" spans="2:29" ht="15" customHeight="1">
      <c r="B1010" s="109"/>
      <c r="C1010" s="110"/>
      <c r="D1010" s="110"/>
      <c r="E1010" s="110"/>
      <c r="F1010" s="110"/>
      <c r="G1010" s="110" t="s">
        <v>1553</v>
      </c>
      <c r="H1010" s="110" t="s">
        <v>14</v>
      </c>
      <c r="I1010" s="111" t="s">
        <v>86</v>
      </c>
      <c r="J1010" s="110" t="s">
        <v>9</v>
      </c>
      <c r="K1010" s="110" t="s">
        <v>10</v>
      </c>
      <c r="L1010" s="110" t="s">
        <v>10</v>
      </c>
      <c r="M1010" s="110" t="s">
        <v>11</v>
      </c>
      <c r="N1010" s="9">
        <v>36106.559999999998</v>
      </c>
      <c r="O1010" s="9">
        <v>0</v>
      </c>
      <c r="P1010" s="9">
        <f t="shared" si="22"/>
        <v>36106.559999999998</v>
      </c>
      <c r="Q1010" s="112" t="s">
        <v>1</v>
      </c>
      <c r="R1010" s="113" t="s">
        <v>4</v>
      </c>
      <c r="S1010" s="113"/>
      <c r="T1010" s="113" t="s">
        <v>665</v>
      </c>
      <c r="U1010" s="110"/>
      <c r="V1010" s="110"/>
      <c r="W1010" s="110"/>
      <c r="X1010" s="110"/>
      <c r="Y1010" s="114">
        <v>42005</v>
      </c>
      <c r="Z1010" s="110"/>
      <c r="AA1010" s="110"/>
      <c r="AB1010" s="110"/>
      <c r="AC1010" s="115" t="s">
        <v>1554</v>
      </c>
    </row>
    <row r="1011" spans="2:29" ht="15" customHeight="1">
      <c r="B1011" s="109"/>
      <c r="C1011" s="110"/>
      <c r="D1011" s="110"/>
      <c r="E1011" s="110"/>
      <c r="F1011" s="110"/>
      <c r="G1011" s="110" t="s">
        <v>1553</v>
      </c>
      <c r="H1011" s="110" t="s">
        <v>14</v>
      </c>
      <c r="I1011" s="111" t="s">
        <v>86</v>
      </c>
      <c r="J1011" s="110" t="s">
        <v>9</v>
      </c>
      <c r="K1011" s="110" t="s">
        <v>10</v>
      </c>
      <c r="L1011" s="110" t="s">
        <v>10</v>
      </c>
      <c r="M1011" s="110" t="s">
        <v>11</v>
      </c>
      <c r="N1011" s="9">
        <v>98414.87</v>
      </c>
      <c r="O1011" s="9">
        <v>0</v>
      </c>
      <c r="P1011" s="9">
        <f t="shared" si="22"/>
        <v>98414.87</v>
      </c>
      <c r="Q1011" s="112" t="s">
        <v>1</v>
      </c>
      <c r="R1011" s="113" t="s">
        <v>4</v>
      </c>
      <c r="S1011" s="113"/>
      <c r="T1011" s="113" t="s">
        <v>666</v>
      </c>
      <c r="U1011" s="110"/>
      <c r="V1011" s="110"/>
      <c r="W1011" s="110"/>
      <c r="X1011" s="110"/>
      <c r="Y1011" s="114">
        <v>42005</v>
      </c>
      <c r="Z1011" s="110"/>
      <c r="AA1011" s="110"/>
      <c r="AB1011" s="110"/>
      <c r="AC1011" s="115" t="s">
        <v>1554</v>
      </c>
    </row>
    <row r="1012" spans="2:29" ht="15" customHeight="1">
      <c r="B1012" s="109"/>
      <c r="C1012" s="110"/>
      <c r="D1012" s="110"/>
      <c r="E1012" s="110"/>
      <c r="F1012" s="110"/>
      <c r="G1012" s="110" t="s">
        <v>1553</v>
      </c>
      <c r="H1012" s="110" t="s">
        <v>14</v>
      </c>
      <c r="I1012" s="111" t="s">
        <v>86</v>
      </c>
      <c r="J1012" s="110" t="s">
        <v>9</v>
      </c>
      <c r="K1012" s="110" t="s">
        <v>10</v>
      </c>
      <c r="L1012" s="110" t="s">
        <v>10</v>
      </c>
      <c r="M1012" s="110" t="s">
        <v>11</v>
      </c>
      <c r="N1012" s="9">
        <v>32641.93</v>
      </c>
      <c r="O1012" s="9">
        <v>0</v>
      </c>
      <c r="P1012" s="9">
        <f t="shared" si="22"/>
        <v>32641.93</v>
      </c>
      <c r="Q1012" s="112" t="s">
        <v>1</v>
      </c>
      <c r="R1012" s="113" t="s">
        <v>4</v>
      </c>
      <c r="S1012" s="113"/>
      <c r="T1012" s="113" t="s">
        <v>667</v>
      </c>
      <c r="U1012" s="110"/>
      <c r="V1012" s="110"/>
      <c r="W1012" s="110"/>
      <c r="X1012" s="110"/>
      <c r="Y1012" s="114">
        <v>42005</v>
      </c>
      <c r="Z1012" s="110"/>
      <c r="AA1012" s="110"/>
      <c r="AB1012" s="110"/>
      <c r="AC1012" s="115" t="s">
        <v>1554</v>
      </c>
    </row>
    <row r="1013" spans="2:29" ht="15" customHeight="1">
      <c r="B1013" s="109"/>
      <c r="C1013" s="110"/>
      <c r="D1013" s="110"/>
      <c r="E1013" s="110"/>
      <c r="F1013" s="110"/>
      <c r="G1013" s="110" t="s">
        <v>1553</v>
      </c>
      <c r="H1013" s="110" t="s">
        <v>14</v>
      </c>
      <c r="I1013" s="111" t="s">
        <v>86</v>
      </c>
      <c r="J1013" s="110" t="s">
        <v>9</v>
      </c>
      <c r="K1013" s="110" t="s">
        <v>10</v>
      </c>
      <c r="L1013" s="110" t="s">
        <v>10</v>
      </c>
      <c r="M1013" s="110" t="s">
        <v>11</v>
      </c>
      <c r="N1013" s="9">
        <v>17296.46</v>
      </c>
      <c r="O1013" s="9">
        <v>0</v>
      </c>
      <c r="P1013" s="9">
        <f t="shared" si="22"/>
        <v>17296.46</v>
      </c>
      <c r="Q1013" s="112" t="s">
        <v>1</v>
      </c>
      <c r="R1013" s="113" t="s">
        <v>4</v>
      </c>
      <c r="S1013" s="113"/>
      <c r="T1013" s="113" t="s">
        <v>668</v>
      </c>
      <c r="U1013" s="110"/>
      <c r="V1013" s="110"/>
      <c r="W1013" s="110"/>
      <c r="X1013" s="110"/>
      <c r="Y1013" s="114">
        <v>42005</v>
      </c>
      <c r="Z1013" s="110"/>
      <c r="AA1013" s="110"/>
      <c r="AB1013" s="110"/>
      <c r="AC1013" s="115" t="s">
        <v>1554</v>
      </c>
    </row>
    <row r="1014" spans="2:29" ht="15" customHeight="1">
      <c r="B1014" s="109"/>
      <c r="C1014" s="110"/>
      <c r="D1014" s="110"/>
      <c r="E1014" s="110"/>
      <c r="F1014" s="110"/>
      <c r="G1014" s="110" t="s">
        <v>1553</v>
      </c>
      <c r="H1014" s="110" t="s">
        <v>14</v>
      </c>
      <c r="I1014" s="111" t="s">
        <v>86</v>
      </c>
      <c r="J1014" s="110" t="s">
        <v>9</v>
      </c>
      <c r="K1014" s="110" t="s">
        <v>10</v>
      </c>
      <c r="L1014" s="110" t="s">
        <v>10</v>
      </c>
      <c r="M1014" s="110" t="s">
        <v>11</v>
      </c>
      <c r="N1014" s="9">
        <v>17070</v>
      </c>
      <c r="O1014" s="9">
        <v>0</v>
      </c>
      <c r="P1014" s="9">
        <f t="shared" si="22"/>
        <v>17070</v>
      </c>
      <c r="Q1014" s="112" t="s">
        <v>1</v>
      </c>
      <c r="R1014" s="113" t="s">
        <v>4</v>
      </c>
      <c r="S1014" s="113"/>
      <c r="T1014" s="113" t="s">
        <v>669</v>
      </c>
      <c r="U1014" s="110"/>
      <c r="V1014" s="110"/>
      <c r="W1014" s="110"/>
      <c r="X1014" s="110"/>
      <c r="Y1014" s="114">
        <v>42005</v>
      </c>
      <c r="Z1014" s="110"/>
      <c r="AA1014" s="110"/>
      <c r="AB1014" s="110"/>
      <c r="AC1014" s="115" t="s">
        <v>1554</v>
      </c>
    </row>
    <row r="1015" spans="2:29" ht="15" customHeight="1">
      <c r="B1015" s="109"/>
      <c r="C1015" s="110"/>
      <c r="D1015" s="110"/>
      <c r="E1015" s="110"/>
      <c r="F1015" s="110"/>
      <c r="G1015" s="110" t="s">
        <v>1553</v>
      </c>
      <c r="H1015" s="110" t="s">
        <v>14</v>
      </c>
      <c r="I1015" s="111" t="s">
        <v>86</v>
      </c>
      <c r="J1015" s="110" t="s">
        <v>9</v>
      </c>
      <c r="K1015" s="110" t="s">
        <v>10</v>
      </c>
      <c r="L1015" s="110" t="s">
        <v>10</v>
      </c>
      <c r="M1015" s="110" t="s">
        <v>11</v>
      </c>
      <c r="N1015" s="9">
        <v>88832.27</v>
      </c>
      <c r="O1015" s="9">
        <v>0</v>
      </c>
      <c r="P1015" s="9">
        <f t="shared" si="22"/>
        <v>88832.27</v>
      </c>
      <c r="Q1015" s="112" t="s">
        <v>1</v>
      </c>
      <c r="R1015" s="113" t="s">
        <v>4</v>
      </c>
      <c r="S1015" s="113"/>
      <c r="T1015" s="113" t="s">
        <v>670</v>
      </c>
      <c r="U1015" s="110"/>
      <c r="V1015" s="110"/>
      <c r="W1015" s="110"/>
      <c r="X1015" s="110"/>
      <c r="Y1015" s="114">
        <v>42005</v>
      </c>
      <c r="Z1015" s="110"/>
      <c r="AA1015" s="110"/>
      <c r="AB1015" s="110"/>
      <c r="AC1015" s="115" t="s">
        <v>1554</v>
      </c>
    </row>
    <row r="1016" spans="2:29" ht="15" customHeight="1">
      <c r="B1016" s="109"/>
      <c r="C1016" s="110"/>
      <c r="D1016" s="110"/>
      <c r="E1016" s="110"/>
      <c r="F1016" s="110"/>
      <c r="G1016" s="110" t="s">
        <v>1553</v>
      </c>
      <c r="H1016" s="110" t="s">
        <v>14</v>
      </c>
      <c r="I1016" s="111" t="s">
        <v>86</v>
      </c>
      <c r="J1016" s="110" t="s">
        <v>9</v>
      </c>
      <c r="K1016" s="110" t="s">
        <v>10</v>
      </c>
      <c r="L1016" s="110" t="s">
        <v>10</v>
      </c>
      <c r="M1016" s="110" t="s">
        <v>11</v>
      </c>
      <c r="N1016" s="9">
        <v>148489</v>
      </c>
      <c r="O1016" s="9">
        <v>0</v>
      </c>
      <c r="P1016" s="9">
        <f t="shared" si="22"/>
        <v>148489</v>
      </c>
      <c r="Q1016" s="112" t="s">
        <v>1</v>
      </c>
      <c r="R1016" s="113" t="s">
        <v>4</v>
      </c>
      <c r="S1016" s="113"/>
      <c r="T1016" s="113" t="s">
        <v>671</v>
      </c>
      <c r="U1016" s="110"/>
      <c r="V1016" s="110"/>
      <c r="W1016" s="110"/>
      <c r="X1016" s="110"/>
      <c r="Y1016" s="114">
        <v>42005</v>
      </c>
      <c r="Z1016" s="110"/>
      <c r="AA1016" s="110"/>
      <c r="AB1016" s="110"/>
      <c r="AC1016" s="115" t="s">
        <v>1554</v>
      </c>
    </row>
    <row r="1017" spans="2:29" ht="15" customHeight="1">
      <c r="B1017" s="109"/>
      <c r="C1017" s="110"/>
      <c r="D1017" s="110"/>
      <c r="E1017" s="110"/>
      <c r="F1017" s="110"/>
      <c r="G1017" s="110" t="s">
        <v>1553</v>
      </c>
      <c r="H1017" s="110" t="s">
        <v>14</v>
      </c>
      <c r="I1017" s="111" t="s">
        <v>86</v>
      </c>
      <c r="J1017" s="110" t="s">
        <v>9</v>
      </c>
      <c r="K1017" s="110" t="s">
        <v>10</v>
      </c>
      <c r="L1017" s="110" t="s">
        <v>10</v>
      </c>
      <c r="M1017" s="110" t="s">
        <v>11</v>
      </c>
      <c r="N1017" s="9">
        <v>91819.71</v>
      </c>
      <c r="O1017" s="9">
        <v>0</v>
      </c>
      <c r="P1017" s="9">
        <f t="shared" si="22"/>
        <v>91819.71</v>
      </c>
      <c r="Q1017" s="112" t="s">
        <v>1</v>
      </c>
      <c r="R1017" s="113" t="s">
        <v>4</v>
      </c>
      <c r="S1017" s="113"/>
      <c r="T1017" s="113" t="s">
        <v>761</v>
      </c>
      <c r="U1017" s="110"/>
      <c r="V1017" s="110"/>
      <c r="W1017" s="110"/>
      <c r="X1017" s="110"/>
      <c r="Y1017" s="114">
        <v>42005</v>
      </c>
      <c r="Z1017" s="110"/>
      <c r="AA1017" s="110"/>
      <c r="AB1017" s="110"/>
      <c r="AC1017" s="115" t="s">
        <v>1554</v>
      </c>
    </row>
    <row r="1018" spans="2:29" ht="15" customHeight="1">
      <c r="B1018" s="109"/>
      <c r="C1018" s="110"/>
      <c r="D1018" s="110"/>
      <c r="E1018" s="110"/>
      <c r="F1018" s="110"/>
      <c r="G1018" s="110" t="s">
        <v>1553</v>
      </c>
      <c r="H1018" s="110" t="s">
        <v>14</v>
      </c>
      <c r="I1018" s="111" t="s">
        <v>86</v>
      </c>
      <c r="J1018" s="110" t="s">
        <v>9</v>
      </c>
      <c r="K1018" s="110" t="s">
        <v>10</v>
      </c>
      <c r="L1018" s="110" t="s">
        <v>10</v>
      </c>
      <c r="M1018" s="110" t="s">
        <v>11</v>
      </c>
      <c r="N1018" s="9">
        <v>34889.68</v>
      </c>
      <c r="O1018" s="9">
        <v>0</v>
      </c>
      <c r="P1018" s="9">
        <f t="shared" si="22"/>
        <v>34889.68</v>
      </c>
      <c r="Q1018" s="112" t="s">
        <v>1</v>
      </c>
      <c r="R1018" s="113" t="s">
        <v>4</v>
      </c>
      <c r="S1018" s="113"/>
      <c r="T1018" s="113" t="s">
        <v>672</v>
      </c>
      <c r="U1018" s="110"/>
      <c r="V1018" s="110"/>
      <c r="W1018" s="110"/>
      <c r="X1018" s="110"/>
      <c r="Y1018" s="114">
        <v>42005</v>
      </c>
      <c r="Z1018" s="110"/>
      <c r="AA1018" s="110"/>
      <c r="AB1018" s="110"/>
      <c r="AC1018" s="115" t="s">
        <v>1554</v>
      </c>
    </row>
    <row r="1019" spans="2:29" ht="15" customHeight="1">
      <c r="B1019" s="109"/>
      <c r="C1019" s="110"/>
      <c r="D1019" s="110"/>
      <c r="E1019" s="110"/>
      <c r="F1019" s="110"/>
      <c r="G1019" s="110" t="s">
        <v>1553</v>
      </c>
      <c r="H1019" s="110" t="s">
        <v>14</v>
      </c>
      <c r="I1019" s="111" t="s">
        <v>86</v>
      </c>
      <c r="J1019" s="110" t="s">
        <v>9</v>
      </c>
      <c r="K1019" s="110" t="s">
        <v>10</v>
      </c>
      <c r="L1019" s="110" t="s">
        <v>10</v>
      </c>
      <c r="M1019" s="110" t="s">
        <v>11</v>
      </c>
      <c r="N1019" s="9">
        <v>44311.08</v>
      </c>
      <c r="O1019" s="9">
        <v>0</v>
      </c>
      <c r="P1019" s="9">
        <f t="shared" ref="P1019:P1031" si="23">N1019-O1019</f>
        <v>44311.08</v>
      </c>
      <c r="Q1019" s="112" t="s">
        <v>1</v>
      </c>
      <c r="R1019" s="113" t="s">
        <v>4</v>
      </c>
      <c r="S1019" s="113"/>
      <c r="T1019" s="113" t="s">
        <v>673</v>
      </c>
      <c r="U1019" s="110"/>
      <c r="V1019" s="110"/>
      <c r="W1019" s="110"/>
      <c r="X1019" s="110"/>
      <c r="Y1019" s="114">
        <v>42005</v>
      </c>
      <c r="Z1019" s="110"/>
      <c r="AA1019" s="110"/>
      <c r="AB1019" s="110"/>
      <c r="AC1019" s="115" t="s">
        <v>1554</v>
      </c>
    </row>
    <row r="1020" spans="2:29" ht="15" customHeight="1">
      <c r="B1020" s="109"/>
      <c r="C1020" s="110"/>
      <c r="D1020" s="110"/>
      <c r="E1020" s="110"/>
      <c r="F1020" s="110"/>
      <c r="G1020" s="110" t="s">
        <v>1553</v>
      </c>
      <c r="H1020" s="110" t="s">
        <v>14</v>
      </c>
      <c r="I1020" s="111" t="s">
        <v>86</v>
      </c>
      <c r="J1020" s="110" t="s">
        <v>9</v>
      </c>
      <c r="K1020" s="110" t="s">
        <v>10</v>
      </c>
      <c r="L1020" s="110" t="s">
        <v>10</v>
      </c>
      <c r="M1020" s="110" t="s">
        <v>11</v>
      </c>
      <c r="N1020" s="9">
        <v>18900</v>
      </c>
      <c r="O1020" s="9">
        <v>0</v>
      </c>
      <c r="P1020" s="9">
        <f t="shared" si="23"/>
        <v>18900</v>
      </c>
      <c r="Q1020" s="112" t="s">
        <v>1</v>
      </c>
      <c r="R1020" s="113" t="s">
        <v>4</v>
      </c>
      <c r="S1020" s="113"/>
      <c r="T1020" s="113" t="s">
        <v>762</v>
      </c>
      <c r="U1020" s="110"/>
      <c r="V1020" s="110"/>
      <c r="W1020" s="110"/>
      <c r="X1020" s="110"/>
      <c r="Y1020" s="114">
        <v>42005</v>
      </c>
      <c r="Z1020" s="110"/>
      <c r="AA1020" s="110"/>
      <c r="AB1020" s="110"/>
      <c r="AC1020" s="115" t="s">
        <v>1554</v>
      </c>
    </row>
    <row r="1021" spans="2:29" ht="15" customHeight="1">
      <c r="B1021" s="109"/>
      <c r="C1021" s="110"/>
      <c r="D1021" s="110"/>
      <c r="E1021" s="110"/>
      <c r="F1021" s="110"/>
      <c r="G1021" s="110" t="s">
        <v>1553</v>
      </c>
      <c r="H1021" s="110" t="s">
        <v>14</v>
      </c>
      <c r="I1021" s="111" t="s">
        <v>86</v>
      </c>
      <c r="J1021" s="110" t="s">
        <v>9</v>
      </c>
      <c r="K1021" s="110" t="s">
        <v>10</v>
      </c>
      <c r="L1021" s="110" t="s">
        <v>10</v>
      </c>
      <c r="M1021" s="110" t="s">
        <v>11</v>
      </c>
      <c r="N1021" s="9">
        <v>55046.21</v>
      </c>
      <c r="O1021" s="9">
        <v>0</v>
      </c>
      <c r="P1021" s="9">
        <f t="shared" si="23"/>
        <v>55046.21</v>
      </c>
      <c r="Q1021" s="112" t="s">
        <v>1</v>
      </c>
      <c r="R1021" s="113" t="s">
        <v>4</v>
      </c>
      <c r="S1021" s="113"/>
      <c r="T1021" s="113" t="s">
        <v>674</v>
      </c>
      <c r="U1021" s="110"/>
      <c r="V1021" s="110"/>
      <c r="W1021" s="110"/>
      <c r="X1021" s="110"/>
      <c r="Y1021" s="114">
        <v>42005</v>
      </c>
      <c r="Z1021" s="110"/>
      <c r="AA1021" s="110"/>
      <c r="AB1021" s="110"/>
      <c r="AC1021" s="115" t="s">
        <v>1554</v>
      </c>
    </row>
    <row r="1022" spans="2:29" ht="15" customHeight="1">
      <c r="B1022" s="109"/>
      <c r="C1022" s="110"/>
      <c r="D1022" s="110"/>
      <c r="E1022" s="110"/>
      <c r="F1022" s="110"/>
      <c r="G1022" s="110" t="s">
        <v>1553</v>
      </c>
      <c r="H1022" s="110" t="s">
        <v>14</v>
      </c>
      <c r="I1022" s="111" t="s">
        <v>86</v>
      </c>
      <c r="J1022" s="110" t="s">
        <v>9</v>
      </c>
      <c r="K1022" s="110" t="s">
        <v>10</v>
      </c>
      <c r="L1022" s="110" t="s">
        <v>10</v>
      </c>
      <c r="M1022" s="110" t="s">
        <v>11</v>
      </c>
      <c r="N1022" s="9">
        <v>102426.2</v>
      </c>
      <c r="O1022" s="9">
        <v>0</v>
      </c>
      <c r="P1022" s="9">
        <f t="shared" si="23"/>
        <v>102426.2</v>
      </c>
      <c r="Q1022" s="112" t="s">
        <v>1</v>
      </c>
      <c r="R1022" s="113" t="s">
        <v>4</v>
      </c>
      <c r="S1022" s="113"/>
      <c r="T1022" s="113" t="s">
        <v>675</v>
      </c>
      <c r="U1022" s="110"/>
      <c r="V1022" s="110"/>
      <c r="W1022" s="110"/>
      <c r="X1022" s="110"/>
      <c r="Y1022" s="114">
        <v>42005</v>
      </c>
      <c r="Z1022" s="110"/>
      <c r="AA1022" s="110"/>
      <c r="AB1022" s="110"/>
      <c r="AC1022" s="115" t="s">
        <v>1554</v>
      </c>
    </row>
    <row r="1023" spans="2:29" ht="15" customHeight="1">
      <c r="B1023" s="109"/>
      <c r="C1023" s="110"/>
      <c r="D1023" s="110"/>
      <c r="E1023" s="110"/>
      <c r="F1023" s="110"/>
      <c r="G1023" s="110" t="s">
        <v>1553</v>
      </c>
      <c r="H1023" s="110" t="s">
        <v>14</v>
      </c>
      <c r="I1023" s="111" t="s">
        <v>86</v>
      </c>
      <c r="J1023" s="110" t="s">
        <v>9</v>
      </c>
      <c r="K1023" s="110" t="s">
        <v>10</v>
      </c>
      <c r="L1023" s="110" t="s">
        <v>10</v>
      </c>
      <c r="M1023" s="110" t="s">
        <v>11</v>
      </c>
      <c r="N1023" s="9">
        <v>36643.79</v>
      </c>
      <c r="O1023" s="9">
        <v>0</v>
      </c>
      <c r="P1023" s="9">
        <f t="shared" si="23"/>
        <v>36643.79</v>
      </c>
      <c r="Q1023" s="112" t="s">
        <v>1</v>
      </c>
      <c r="R1023" s="113" t="s">
        <v>4</v>
      </c>
      <c r="S1023" s="113"/>
      <c r="T1023" s="113" t="s">
        <v>676</v>
      </c>
      <c r="U1023" s="110"/>
      <c r="V1023" s="110"/>
      <c r="W1023" s="110"/>
      <c r="X1023" s="110"/>
      <c r="Y1023" s="114">
        <v>42005</v>
      </c>
      <c r="Z1023" s="110"/>
      <c r="AA1023" s="110"/>
      <c r="AB1023" s="110"/>
      <c r="AC1023" s="115" t="s">
        <v>1554</v>
      </c>
    </row>
    <row r="1024" spans="2:29" ht="15" customHeight="1">
      <c r="B1024" s="109"/>
      <c r="C1024" s="110"/>
      <c r="D1024" s="110"/>
      <c r="E1024" s="110"/>
      <c r="F1024" s="110"/>
      <c r="G1024" s="110" t="s">
        <v>1553</v>
      </c>
      <c r="H1024" s="110" t="s">
        <v>14</v>
      </c>
      <c r="I1024" s="111" t="s">
        <v>86</v>
      </c>
      <c r="J1024" s="110" t="s">
        <v>9</v>
      </c>
      <c r="K1024" s="110" t="s">
        <v>10</v>
      </c>
      <c r="L1024" s="110" t="s">
        <v>10</v>
      </c>
      <c r="M1024" s="110" t="s">
        <v>11</v>
      </c>
      <c r="N1024" s="9">
        <v>70231.89</v>
      </c>
      <c r="O1024" s="9">
        <v>0</v>
      </c>
      <c r="P1024" s="9">
        <f t="shared" si="23"/>
        <v>70231.89</v>
      </c>
      <c r="Q1024" s="112" t="s">
        <v>1</v>
      </c>
      <c r="R1024" s="113" t="s">
        <v>4</v>
      </c>
      <c r="S1024" s="113"/>
      <c r="T1024" s="113" t="s">
        <v>1724</v>
      </c>
      <c r="U1024" s="110"/>
      <c r="V1024" s="110"/>
      <c r="W1024" s="110"/>
      <c r="X1024" s="110"/>
      <c r="Y1024" s="114">
        <v>42005</v>
      </c>
      <c r="Z1024" s="110"/>
      <c r="AA1024" s="110"/>
      <c r="AB1024" s="110"/>
      <c r="AC1024" s="115" t="s">
        <v>1554</v>
      </c>
    </row>
    <row r="1025" spans="2:29" ht="15" customHeight="1">
      <c r="B1025" s="109"/>
      <c r="C1025" s="110"/>
      <c r="D1025" s="110"/>
      <c r="E1025" s="110"/>
      <c r="F1025" s="110"/>
      <c r="G1025" s="110" t="s">
        <v>1553</v>
      </c>
      <c r="H1025" s="110" t="s">
        <v>14</v>
      </c>
      <c r="I1025" s="111" t="s">
        <v>86</v>
      </c>
      <c r="J1025" s="110" t="s">
        <v>9</v>
      </c>
      <c r="K1025" s="110" t="s">
        <v>10</v>
      </c>
      <c r="L1025" s="110" t="s">
        <v>10</v>
      </c>
      <c r="M1025" s="110" t="s">
        <v>11</v>
      </c>
      <c r="N1025" s="9">
        <v>319399.90000000002</v>
      </c>
      <c r="O1025" s="9">
        <v>0</v>
      </c>
      <c r="P1025" s="9">
        <f t="shared" si="23"/>
        <v>319399.90000000002</v>
      </c>
      <c r="Q1025" s="112" t="s">
        <v>1</v>
      </c>
      <c r="R1025" s="113" t="s">
        <v>4</v>
      </c>
      <c r="S1025" s="113"/>
      <c r="T1025" s="113" t="s">
        <v>1725</v>
      </c>
      <c r="U1025" s="110"/>
      <c r="V1025" s="110"/>
      <c r="W1025" s="110"/>
      <c r="X1025" s="110"/>
      <c r="Y1025" s="114">
        <v>42005</v>
      </c>
      <c r="Z1025" s="110"/>
      <c r="AA1025" s="110"/>
      <c r="AB1025" s="110"/>
      <c r="AC1025" s="115" t="s">
        <v>1554</v>
      </c>
    </row>
    <row r="1026" spans="2:29" ht="15" customHeight="1">
      <c r="B1026" s="109"/>
      <c r="C1026" s="110"/>
      <c r="D1026" s="110"/>
      <c r="E1026" s="110"/>
      <c r="F1026" s="110"/>
      <c r="G1026" s="110" t="s">
        <v>1553</v>
      </c>
      <c r="H1026" s="110" t="s">
        <v>14</v>
      </c>
      <c r="I1026" s="111" t="s">
        <v>86</v>
      </c>
      <c r="J1026" s="110" t="s">
        <v>9</v>
      </c>
      <c r="K1026" s="110" t="s">
        <v>10</v>
      </c>
      <c r="L1026" s="110" t="s">
        <v>10</v>
      </c>
      <c r="M1026" s="110" t="s">
        <v>11</v>
      </c>
      <c r="N1026" s="9">
        <v>483295.72</v>
      </c>
      <c r="O1026" s="9">
        <v>0</v>
      </c>
      <c r="P1026" s="9">
        <f t="shared" si="23"/>
        <v>483295.72</v>
      </c>
      <c r="Q1026" s="112" t="s">
        <v>1</v>
      </c>
      <c r="R1026" s="113" t="s">
        <v>4</v>
      </c>
      <c r="S1026" s="113"/>
      <c r="T1026" s="113" t="s">
        <v>87</v>
      </c>
      <c r="U1026" s="110"/>
      <c r="V1026" s="110"/>
      <c r="W1026" s="110"/>
      <c r="X1026" s="110"/>
      <c r="Y1026" s="114">
        <v>42005</v>
      </c>
      <c r="Z1026" s="110"/>
      <c r="AA1026" s="110"/>
      <c r="AB1026" s="110"/>
      <c r="AC1026" s="115" t="s">
        <v>1554</v>
      </c>
    </row>
    <row r="1027" spans="2:29" ht="15" customHeight="1">
      <c r="B1027" s="109"/>
      <c r="C1027" s="110"/>
      <c r="D1027" s="110"/>
      <c r="E1027" s="110"/>
      <c r="F1027" s="110"/>
      <c r="G1027" s="110" t="s">
        <v>1553</v>
      </c>
      <c r="H1027" s="110" t="s">
        <v>14</v>
      </c>
      <c r="I1027" s="111" t="s">
        <v>86</v>
      </c>
      <c r="J1027" s="110" t="s">
        <v>9</v>
      </c>
      <c r="K1027" s="110" t="s">
        <v>10</v>
      </c>
      <c r="L1027" s="110" t="s">
        <v>10</v>
      </c>
      <c r="M1027" s="110" t="s">
        <v>11</v>
      </c>
      <c r="N1027" s="9">
        <v>20327.57</v>
      </c>
      <c r="O1027" s="9">
        <v>0</v>
      </c>
      <c r="P1027" s="9">
        <f t="shared" si="23"/>
        <v>20327.57</v>
      </c>
      <c r="Q1027" s="112" t="s">
        <v>1</v>
      </c>
      <c r="R1027" s="113" t="s">
        <v>4</v>
      </c>
      <c r="S1027" s="113"/>
      <c r="T1027" s="113" t="s">
        <v>1726</v>
      </c>
      <c r="U1027" s="110"/>
      <c r="V1027" s="110"/>
      <c r="W1027" s="110"/>
      <c r="X1027" s="110"/>
      <c r="Y1027" s="114">
        <v>42005</v>
      </c>
      <c r="Z1027" s="110"/>
      <c r="AA1027" s="110"/>
      <c r="AB1027" s="110"/>
      <c r="AC1027" s="115" t="s">
        <v>1554</v>
      </c>
    </row>
    <row r="1028" spans="2:29" ht="15" customHeight="1">
      <c r="B1028" s="109"/>
      <c r="C1028" s="110"/>
      <c r="D1028" s="110"/>
      <c r="E1028" s="110"/>
      <c r="F1028" s="110"/>
      <c r="G1028" s="110" t="s">
        <v>1553</v>
      </c>
      <c r="H1028" s="110" t="s">
        <v>14</v>
      </c>
      <c r="I1028" s="111" t="s">
        <v>86</v>
      </c>
      <c r="J1028" s="110" t="s">
        <v>9</v>
      </c>
      <c r="K1028" s="110" t="s">
        <v>10</v>
      </c>
      <c r="L1028" s="110" t="s">
        <v>10</v>
      </c>
      <c r="M1028" s="110" t="s">
        <v>11</v>
      </c>
      <c r="N1028" s="9">
        <v>25609.439999999999</v>
      </c>
      <c r="O1028" s="9">
        <v>0</v>
      </c>
      <c r="P1028" s="9">
        <f t="shared" si="23"/>
        <v>25609.439999999999</v>
      </c>
      <c r="Q1028" s="112" t="s">
        <v>1</v>
      </c>
      <c r="R1028" s="113" t="s">
        <v>4</v>
      </c>
      <c r="S1028" s="113"/>
      <c r="T1028" s="113" t="s">
        <v>1727</v>
      </c>
      <c r="U1028" s="110"/>
      <c r="V1028" s="110"/>
      <c r="W1028" s="110"/>
      <c r="X1028" s="110"/>
      <c r="Y1028" s="114">
        <v>42005</v>
      </c>
      <c r="Z1028" s="110"/>
      <c r="AA1028" s="110"/>
      <c r="AB1028" s="110"/>
      <c r="AC1028" s="115" t="s">
        <v>1554</v>
      </c>
    </row>
    <row r="1029" spans="2:29" ht="15" customHeight="1">
      <c r="B1029" s="109"/>
      <c r="C1029" s="110"/>
      <c r="D1029" s="110"/>
      <c r="E1029" s="110"/>
      <c r="F1029" s="110"/>
      <c r="G1029" s="110" t="s">
        <v>1553</v>
      </c>
      <c r="H1029" s="110" t="s">
        <v>14</v>
      </c>
      <c r="I1029" s="111" t="s">
        <v>86</v>
      </c>
      <c r="J1029" s="110" t="s">
        <v>9</v>
      </c>
      <c r="K1029" s="110" t="s">
        <v>10</v>
      </c>
      <c r="L1029" s="110" t="s">
        <v>10</v>
      </c>
      <c r="M1029" s="110" t="s">
        <v>11</v>
      </c>
      <c r="N1029" s="9">
        <v>2932.89</v>
      </c>
      <c r="O1029" s="9">
        <v>0</v>
      </c>
      <c r="P1029" s="9">
        <f t="shared" si="23"/>
        <v>2932.89</v>
      </c>
      <c r="Q1029" s="112" t="s">
        <v>1</v>
      </c>
      <c r="R1029" s="113" t="s">
        <v>4</v>
      </c>
      <c r="S1029" s="113"/>
      <c r="T1029" s="113" t="s">
        <v>1728</v>
      </c>
      <c r="U1029" s="110"/>
      <c r="V1029" s="110"/>
      <c r="W1029" s="110"/>
      <c r="X1029" s="110"/>
      <c r="Y1029" s="114">
        <v>42005</v>
      </c>
      <c r="Z1029" s="110"/>
      <c r="AA1029" s="110"/>
      <c r="AB1029" s="110"/>
      <c r="AC1029" s="115" t="s">
        <v>1554</v>
      </c>
    </row>
    <row r="1030" spans="2:29" ht="15" customHeight="1">
      <c r="B1030" s="109"/>
      <c r="C1030" s="110"/>
      <c r="D1030" s="110"/>
      <c r="E1030" s="110"/>
      <c r="F1030" s="110"/>
      <c r="G1030" s="110" t="s">
        <v>1553</v>
      </c>
      <c r="H1030" s="110" t="s">
        <v>14</v>
      </c>
      <c r="I1030" s="111" t="s">
        <v>86</v>
      </c>
      <c r="J1030" s="110" t="s">
        <v>9</v>
      </c>
      <c r="K1030" s="110" t="s">
        <v>10</v>
      </c>
      <c r="L1030" s="110" t="s">
        <v>10</v>
      </c>
      <c r="M1030" s="110" t="s">
        <v>11</v>
      </c>
      <c r="N1030" s="9">
        <v>66324.3</v>
      </c>
      <c r="O1030" s="9">
        <v>0</v>
      </c>
      <c r="P1030" s="9">
        <f t="shared" si="23"/>
        <v>66324.3</v>
      </c>
      <c r="Q1030" s="112" t="s">
        <v>1</v>
      </c>
      <c r="R1030" s="113" t="s">
        <v>4</v>
      </c>
      <c r="S1030" s="113"/>
      <c r="T1030" s="113" t="s">
        <v>1729</v>
      </c>
      <c r="U1030" s="110"/>
      <c r="V1030" s="110"/>
      <c r="W1030" s="110"/>
      <c r="X1030" s="110"/>
      <c r="Y1030" s="114">
        <v>42005</v>
      </c>
      <c r="Z1030" s="110"/>
      <c r="AA1030" s="110"/>
      <c r="AB1030" s="110"/>
      <c r="AC1030" s="115" t="s">
        <v>1554</v>
      </c>
    </row>
    <row r="1031" spans="2:29" ht="15" customHeight="1">
      <c r="B1031" s="109"/>
      <c r="C1031" s="110"/>
      <c r="D1031" s="110"/>
      <c r="E1031" s="110"/>
      <c r="F1031" s="110"/>
      <c r="G1031" s="110" t="s">
        <v>1553</v>
      </c>
      <c r="H1031" s="110" t="s">
        <v>14</v>
      </c>
      <c r="I1031" s="111" t="s">
        <v>86</v>
      </c>
      <c r="J1031" s="110" t="s">
        <v>9</v>
      </c>
      <c r="K1031" s="110" t="s">
        <v>10</v>
      </c>
      <c r="L1031" s="110" t="s">
        <v>10</v>
      </c>
      <c r="M1031" s="110" t="s">
        <v>11</v>
      </c>
      <c r="N1031" s="9">
        <v>9150.91</v>
      </c>
      <c r="O1031" s="9">
        <v>0</v>
      </c>
      <c r="P1031" s="9">
        <f t="shared" si="23"/>
        <v>9150.91</v>
      </c>
      <c r="Q1031" s="112" t="s">
        <v>1</v>
      </c>
      <c r="R1031" s="113" t="s">
        <v>4</v>
      </c>
      <c r="S1031" s="113"/>
      <c r="T1031" s="113" t="s">
        <v>1730</v>
      </c>
      <c r="U1031" s="110"/>
      <c r="V1031" s="110"/>
      <c r="W1031" s="110"/>
      <c r="X1031" s="110"/>
      <c r="Y1031" s="114">
        <v>42005</v>
      </c>
      <c r="Z1031" s="110"/>
      <c r="AA1031" s="110"/>
      <c r="AB1031" s="110"/>
      <c r="AC1031" s="115" t="s">
        <v>1554</v>
      </c>
    </row>
    <row r="1032" spans="2:29" ht="15" customHeight="1">
      <c r="B1032" s="128"/>
      <c r="C1032" s="111"/>
      <c r="D1032" s="111"/>
      <c r="E1032" s="111"/>
      <c r="F1032" s="111"/>
      <c r="G1032" s="111"/>
      <c r="H1032" s="111"/>
      <c r="I1032" s="111" t="s">
        <v>86</v>
      </c>
      <c r="J1032" s="111"/>
      <c r="K1032" s="111"/>
      <c r="L1032" s="111"/>
      <c r="M1032" s="111"/>
      <c r="N1032" s="129"/>
      <c r="O1032" s="129"/>
      <c r="P1032" s="129"/>
      <c r="Q1032" s="130"/>
      <c r="R1032" s="131"/>
      <c r="S1032" s="131"/>
      <c r="T1032" s="131"/>
      <c r="U1032" s="111"/>
      <c r="V1032" s="111"/>
      <c r="W1032" s="111"/>
      <c r="X1032" s="111"/>
      <c r="Y1032" s="132"/>
      <c r="Z1032" s="111"/>
      <c r="AA1032" s="111"/>
      <c r="AB1032" s="111"/>
      <c r="AC1032" s="133"/>
    </row>
    <row r="1033" spans="2:29">
      <c r="B1033" s="128"/>
      <c r="C1033" s="111"/>
      <c r="D1033" s="111"/>
      <c r="E1033" s="111"/>
      <c r="F1033" s="111"/>
      <c r="G1033" s="111"/>
      <c r="H1033" s="111"/>
      <c r="I1033" s="111" t="s">
        <v>86</v>
      </c>
      <c r="J1033" s="111"/>
      <c r="K1033" s="111"/>
      <c r="L1033" s="111"/>
      <c r="M1033" s="111"/>
      <c r="N1033" s="129"/>
      <c r="O1033" s="129"/>
      <c r="P1033" s="129"/>
      <c r="Q1033" s="130"/>
      <c r="R1033" s="131"/>
      <c r="S1033" s="131"/>
      <c r="T1033" s="131"/>
      <c r="U1033" s="111"/>
      <c r="V1033" s="111"/>
      <c r="W1033" s="111"/>
      <c r="X1033" s="111"/>
      <c r="Y1033" s="132"/>
      <c r="Z1033" s="111"/>
      <c r="AA1033" s="111"/>
      <c r="AB1033" s="111"/>
      <c r="AC1033" s="133"/>
    </row>
    <row r="1034" spans="2:29">
      <c r="B1034" s="128"/>
      <c r="C1034" s="111"/>
      <c r="D1034" s="111"/>
      <c r="E1034" s="111" t="s">
        <v>88</v>
      </c>
      <c r="F1034" s="111" t="s">
        <v>38</v>
      </c>
      <c r="G1034" s="111"/>
      <c r="H1034" s="111"/>
      <c r="I1034" s="111" t="s">
        <v>88</v>
      </c>
      <c r="J1034" s="111"/>
      <c r="K1034" s="111"/>
      <c r="L1034" s="111"/>
      <c r="M1034" s="111"/>
      <c r="N1034" s="129">
        <f>SUM(N1035:N1131)/2</f>
        <v>13538093.860000003</v>
      </c>
      <c r="O1034" s="129">
        <f>SUM(O1035:O1131)/2</f>
        <v>0</v>
      </c>
      <c r="P1034" s="129">
        <f>N1034-O1034</f>
        <v>13538093.860000003</v>
      </c>
      <c r="Q1034" s="130"/>
      <c r="R1034" s="131"/>
      <c r="S1034" s="131"/>
      <c r="T1034" s="131"/>
      <c r="U1034" s="111"/>
      <c r="V1034" s="111"/>
      <c r="W1034" s="111"/>
      <c r="X1034" s="111"/>
      <c r="Y1034" s="132"/>
      <c r="Z1034" s="111"/>
      <c r="AA1034" s="111"/>
      <c r="AB1034" s="111"/>
      <c r="AC1034" s="133"/>
    </row>
    <row r="1035" spans="2:29">
      <c r="B1035" s="128"/>
      <c r="C1035" s="111"/>
      <c r="D1035" s="111"/>
      <c r="E1035" s="111"/>
      <c r="F1035" s="111" t="s">
        <v>12</v>
      </c>
      <c r="G1035" s="111" t="s">
        <v>13</v>
      </c>
      <c r="H1035" s="111"/>
      <c r="I1035" s="111" t="s">
        <v>88</v>
      </c>
      <c r="J1035" s="111"/>
      <c r="K1035" s="111"/>
      <c r="L1035" s="111"/>
      <c r="M1035" s="111"/>
      <c r="N1035" s="129">
        <f>SUM(N1036:N1127)</f>
        <v>13536810.860000003</v>
      </c>
      <c r="O1035" s="129">
        <f>SUM(O1036:O1127)</f>
        <v>0</v>
      </c>
      <c r="P1035" s="129">
        <f>N1035-O1035</f>
        <v>13536810.860000003</v>
      </c>
      <c r="Q1035" s="130"/>
      <c r="R1035" s="131"/>
      <c r="S1035" s="131"/>
      <c r="T1035" s="131"/>
      <c r="U1035" s="111"/>
      <c r="V1035" s="111"/>
      <c r="W1035" s="111"/>
      <c r="X1035" s="111"/>
      <c r="Y1035" s="132"/>
      <c r="Z1035" s="111"/>
      <c r="AA1035" s="111"/>
      <c r="AB1035" s="111"/>
      <c r="AC1035" s="133"/>
    </row>
    <row r="1036" spans="2:29" ht="15" customHeight="1">
      <c r="B1036" s="109"/>
      <c r="C1036" s="110"/>
      <c r="D1036" s="110"/>
      <c r="E1036" s="110"/>
      <c r="F1036" s="110"/>
      <c r="G1036" s="110" t="s">
        <v>1553</v>
      </c>
      <c r="H1036" s="110" t="s">
        <v>14</v>
      </c>
      <c r="I1036" s="111" t="s">
        <v>88</v>
      </c>
      <c r="J1036" s="110" t="s">
        <v>9</v>
      </c>
      <c r="K1036" s="110" t="s">
        <v>10</v>
      </c>
      <c r="L1036" s="110" t="s">
        <v>10</v>
      </c>
      <c r="M1036" s="110" t="s">
        <v>11</v>
      </c>
      <c r="N1036" s="9">
        <v>540</v>
      </c>
      <c r="O1036" s="9">
        <v>0</v>
      </c>
      <c r="P1036" s="9">
        <f t="shared" ref="P1036:P1099" si="24">N1036-O1036</f>
        <v>540</v>
      </c>
      <c r="Q1036" s="112" t="s">
        <v>1</v>
      </c>
      <c r="R1036" s="113" t="s">
        <v>4</v>
      </c>
      <c r="S1036" s="113"/>
      <c r="T1036" s="113" t="s">
        <v>677</v>
      </c>
      <c r="U1036" s="110"/>
      <c r="V1036" s="110"/>
      <c r="W1036" s="110"/>
      <c r="X1036" s="110"/>
      <c r="Y1036" s="114">
        <v>42005</v>
      </c>
      <c r="Z1036" s="110"/>
      <c r="AA1036" s="110"/>
      <c r="AB1036" s="110"/>
      <c r="AC1036" s="115" t="s">
        <v>1554</v>
      </c>
    </row>
    <row r="1037" spans="2:29" ht="15" customHeight="1">
      <c r="B1037" s="109"/>
      <c r="C1037" s="110"/>
      <c r="D1037" s="110"/>
      <c r="E1037" s="110"/>
      <c r="F1037" s="110"/>
      <c r="G1037" s="110" t="s">
        <v>1553</v>
      </c>
      <c r="H1037" s="110" t="s">
        <v>14</v>
      </c>
      <c r="I1037" s="111" t="s">
        <v>88</v>
      </c>
      <c r="J1037" s="110" t="s">
        <v>9</v>
      </c>
      <c r="K1037" s="110" t="s">
        <v>10</v>
      </c>
      <c r="L1037" s="110" t="s">
        <v>10</v>
      </c>
      <c r="M1037" s="110" t="s">
        <v>11</v>
      </c>
      <c r="N1037" s="9">
        <v>-10270.879999999999</v>
      </c>
      <c r="O1037" s="9">
        <v>0</v>
      </c>
      <c r="P1037" s="9">
        <f t="shared" si="24"/>
        <v>-10270.879999999999</v>
      </c>
      <c r="Q1037" s="112" t="s">
        <v>1</v>
      </c>
      <c r="R1037" s="113" t="s">
        <v>4</v>
      </c>
      <c r="S1037" s="113"/>
      <c r="T1037" s="113" t="s">
        <v>619</v>
      </c>
      <c r="U1037" s="110"/>
      <c r="V1037" s="110"/>
      <c r="W1037" s="110"/>
      <c r="X1037" s="110"/>
      <c r="Y1037" s="114">
        <v>42005</v>
      </c>
      <c r="Z1037" s="110"/>
      <c r="AA1037" s="110"/>
      <c r="AB1037" s="110"/>
      <c r="AC1037" s="115" t="s">
        <v>1554</v>
      </c>
    </row>
    <row r="1038" spans="2:29" ht="15" customHeight="1">
      <c r="B1038" s="109"/>
      <c r="C1038" s="110"/>
      <c r="D1038" s="110"/>
      <c r="E1038" s="110"/>
      <c r="F1038" s="110"/>
      <c r="G1038" s="110" t="s">
        <v>1553</v>
      </c>
      <c r="H1038" s="110" t="s">
        <v>14</v>
      </c>
      <c r="I1038" s="111" t="s">
        <v>88</v>
      </c>
      <c r="J1038" s="110" t="s">
        <v>9</v>
      </c>
      <c r="K1038" s="110" t="s">
        <v>10</v>
      </c>
      <c r="L1038" s="110" t="s">
        <v>10</v>
      </c>
      <c r="M1038" s="110" t="s">
        <v>11</v>
      </c>
      <c r="N1038" s="9">
        <v>91824.67</v>
      </c>
      <c r="O1038" s="9">
        <v>0</v>
      </c>
      <c r="P1038" s="9">
        <f t="shared" si="24"/>
        <v>91824.67</v>
      </c>
      <c r="Q1038" s="112" t="s">
        <v>1</v>
      </c>
      <c r="R1038" s="113" t="s">
        <v>4</v>
      </c>
      <c r="S1038" s="113"/>
      <c r="T1038" s="113" t="s">
        <v>620</v>
      </c>
      <c r="U1038" s="110"/>
      <c r="V1038" s="110"/>
      <c r="W1038" s="110"/>
      <c r="X1038" s="110"/>
      <c r="Y1038" s="114">
        <v>42005</v>
      </c>
      <c r="Z1038" s="110"/>
      <c r="AA1038" s="110"/>
      <c r="AB1038" s="110"/>
      <c r="AC1038" s="115" t="s">
        <v>1554</v>
      </c>
    </row>
    <row r="1039" spans="2:29" ht="15" customHeight="1">
      <c r="B1039" s="109"/>
      <c r="C1039" s="110"/>
      <c r="D1039" s="110"/>
      <c r="E1039" s="110"/>
      <c r="F1039" s="110"/>
      <c r="G1039" s="110" t="s">
        <v>1553</v>
      </c>
      <c r="H1039" s="110" t="s">
        <v>14</v>
      </c>
      <c r="I1039" s="111" t="s">
        <v>88</v>
      </c>
      <c r="J1039" s="110" t="s">
        <v>9</v>
      </c>
      <c r="K1039" s="110" t="s">
        <v>10</v>
      </c>
      <c r="L1039" s="110" t="s">
        <v>10</v>
      </c>
      <c r="M1039" s="110" t="s">
        <v>11</v>
      </c>
      <c r="N1039" s="9">
        <v>447.64</v>
      </c>
      <c r="O1039" s="9">
        <v>0</v>
      </c>
      <c r="P1039" s="9">
        <f t="shared" si="24"/>
        <v>447.64</v>
      </c>
      <c r="Q1039" s="112" t="s">
        <v>1</v>
      </c>
      <c r="R1039" s="113" t="s">
        <v>4</v>
      </c>
      <c r="S1039" s="113"/>
      <c r="T1039" s="113" t="s">
        <v>679</v>
      </c>
      <c r="U1039" s="110"/>
      <c r="V1039" s="110"/>
      <c r="W1039" s="110"/>
      <c r="X1039" s="110"/>
      <c r="Y1039" s="114">
        <v>42005</v>
      </c>
      <c r="Z1039" s="110"/>
      <c r="AA1039" s="110"/>
      <c r="AB1039" s="110"/>
      <c r="AC1039" s="115" t="s">
        <v>1554</v>
      </c>
    </row>
    <row r="1040" spans="2:29" ht="15" customHeight="1">
      <c r="B1040" s="109"/>
      <c r="C1040" s="110"/>
      <c r="D1040" s="110"/>
      <c r="E1040" s="110"/>
      <c r="F1040" s="110"/>
      <c r="G1040" s="110" t="s">
        <v>1553</v>
      </c>
      <c r="H1040" s="110" t="s">
        <v>14</v>
      </c>
      <c r="I1040" s="111" t="s">
        <v>88</v>
      </c>
      <c r="J1040" s="110" t="s">
        <v>9</v>
      </c>
      <c r="K1040" s="110" t="s">
        <v>10</v>
      </c>
      <c r="L1040" s="110" t="s">
        <v>10</v>
      </c>
      <c r="M1040" s="110" t="s">
        <v>11</v>
      </c>
      <c r="N1040" s="9">
        <v>4661.8</v>
      </c>
      <c r="O1040" s="9">
        <v>0</v>
      </c>
      <c r="P1040" s="9">
        <f t="shared" si="24"/>
        <v>4661.8</v>
      </c>
      <c r="Q1040" s="112" t="s">
        <v>1</v>
      </c>
      <c r="R1040" s="113" t="s">
        <v>4</v>
      </c>
      <c r="S1040" s="113"/>
      <c r="T1040" s="113" t="s">
        <v>621</v>
      </c>
      <c r="U1040" s="110"/>
      <c r="V1040" s="110"/>
      <c r="W1040" s="110"/>
      <c r="X1040" s="110"/>
      <c r="Y1040" s="114">
        <v>42005</v>
      </c>
      <c r="Z1040" s="110"/>
      <c r="AA1040" s="110"/>
      <c r="AB1040" s="110"/>
      <c r="AC1040" s="115" t="s">
        <v>1554</v>
      </c>
    </row>
    <row r="1041" spans="2:29" ht="15" customHeight="1">
      <c r="B1041" s="109"/>
      <c r="C1041" s="110"/>
      <c r="D1041" s="110"/>
      <c r="E1041" s="110"/>
      <c r="F1041" s="110"/>
      <c r="G1041" s="110" t="s">
        <v>1553</v>
      </c>
      <c r="H1041" s="110" t="s">
        <v>14</v>
      </c>
      <c r="I1041" s="111" t="s">
        <v>88</v>
      </c>
      <c r="J1041" s="110" t="s">
        <v>9</v>
      </c>
      <c r="K1041" s="110" t="s">
        <v>10</v>
      </c>
      <c r="L1041" s="110" t="s">
        <v>10</v>
      </c>
      <c r="M1041" s="110" t="s">
        <v>11</v>
      </c>
      <c r="N1041" s="9">
        <v>360576.41</v>
      </c>
      <c r="O1041" s="9">
        <v>0</v>
      </c>
      <c r="P1041" s="9">
        <f t="shared" si="24"/>
        <v>360576.41</v>
      </c>
      <c r="Q1041" s="112" t="s">
        <v>1</v>
      </c>
      <c r="R1041" s="113" t="s">
        <v>4</v>
      </c>
      <c r="S1041" s="113"/>
      <c r="T1041" s="113" t="s">
        <v>622</v>
      </c>
      <c r="U1041" s="110"/>
      <c r="V1041" s="110"/>
      <c r="W1041" s="110"/>
      <c r="X1041" s="110"/>
      <c r="Y1041" s="114">
        <v>42005</v>
      </c>
      <c r="Z1041" s="110"/>
      <c r="AA1041" s="110"/>
      <c r="AB1041" s="110"/>
      <c r="AC1041" s="115" t="s">
        <v>1554</v>
      </c>
    </row>
    <row r="1042" spans="2:29" ht="15" customHeight="1">
      <c r="B1042" s="109"/>
      <c r="C1042" s="110"/>
      <c r="D1042" s="110"/>
      <c r="E1042" s="110"/>
      <c r="F1042" s="110"/>
      <c r="G1042" s="110" t="s">
        <v>1553</v>
      </c>
      <c r="H1042" s="110" t="s">
        <v>14</v>
      </c>
      <c r="I1042" s="111" t="s">
        <v>88</v>
      </c>
      <c r="J1042" s="110" t="s">
        <v>9</v>
      </c>
      <c r="K1042" s="110" t="s">
        <v>10</v>
      </c>
      <c r="L1042" s="110" t="s">
        <v>10</v>
      </c>
      <c r="M1042" s="110" t="s">
        <v>11</v>
      </c>
      <c r="N1042" s="9">
        <v>64809.440000000002</v>
      </c>
      <c r="O1042" s="9">
        <v>0</v>
      </c>
      <c r="P1042" s="9">
        <f t="shared" si="24"/>
        <v>64809.440000000002</v>
      </c>
      <c r="Q1042" s="112" t="s">
        <v>1</v>
      </c>
      <c r="R1042" s="113" t="s">
        <v>4</v>
      </c>
      <c r="S1042" s="113"/>
      <c r="T1042" s="113" t="s">
        <v>623</v>
      </c>
      <c r="U1042" s="110"/>
      <c r="V1042" s="110"/>
      <c r="W1042" s="110"/>
      <c r="X1042" s="110"/>
      <c r="Y1042" s="114">
        <v>42005</v>
      </c>
      <c r="Z1042" s="110"/>
      <c r="AA1042" s="110"/>
      <c r="AB1042" s="110"/>
      <c r="AC1042" s="115" t="s">
        <v>1554</v>
      </c>
    </row>
    <row r="1043" spans="2:29" ht="15" customHeight="1">
      <c r="B1043" s="109"/>
      <c r="C1043" s="110"/>
      <c r="D1043" s="110"/>
      <c r="E1043" s="110"/>
      <c r="F1043" s="110"/>
      <c r="G1043" s="110" t="s">
        <v>1553</v>
      </c>
      <c r="H1043" s="110" t="s">
        <v>14</v>
      </c>
      <c r="I1043" s="111" t="s">
        <v>88</v>
      </c>
      <c r="J1043" s="110" t="s">
        <v>9</v>
      </c>
      <c r="K1043" s="110" t="s">
        <v>10</v>
      </c>
      <c r="L1043" s="110" t="s">
        <v>10</v>
      </c>
      <c r="M1043" s="110" t="s">
        <v>11</v>
      </c>
      <c r="N1043" s="9">
        <v>60866.45</v>
      </c>
      <c r="O1043" s="9">
        <v>0</v>
      </c>
      <c r="P1043" s="9">
        <f t="shared" si="24"/>
        <v>60866.45</v>
      </c>
      <c r="Q1043" s="112" t="s">
        <v>1</v>
      </c>
      <c r="R1043" s="113" t="s">
        <v>4</v>
      </c>
      <c r="S1043" s="113"/>
      <c r="T1043" s="113" t="s">
        <v>624</v>
      </c>
      <c r="U1043" s="110"/>
      <c r="V1043" s="110"/>
      <c r="W1043" s="110"/>
      <c r="X1043" s="110"/>
      <c r="Y1043" s="114">
        <v>42005</v>
      </c>
      <c r="Z1043" s="110"/>
      <c r="AA1043" s="110"/>
      <c r="AB1043" s="110"/>
      <c r="AC1043" s="115" t="s">
        <v>1554</v>
      </c>
    </row>
    <row r="1044" spans="2:29" ht="15" customHeight="1">
      <c r="B1044" s="109"/>
      <c r="C1044" s="110"/>
      <c r="D1044" s="110"/>
      <c r="E1044" s="110"/>
      <c r="F1044" s="110"/>
      <c r="G1044" s="110" t="s">
        <v>1553</v>
      </c>
      <c r="H1044" s="110" t="s">
        <v>14</v>
      </c>
      <c r="I1044" s="111" t="s">
        <v>88</v>
      </c>
      <c r="J1044" s="110" t="s">
        <v>9</v>
      </c>
      <c r="K1044" s="110" t="s">
        <v>10</v>
      </c>
      <c r="L1044" s="110" t="s">
        <v>10</v>
      </c>
      <c r="M1044" s="110" t="s">
        <v>11</v>
      </c>
      <c r="N1044" s="9">
        <v>1870</v>
      </c>
      <c r="O1044" s="9">
        <v>0</v>
      </c>
      <c r="P1044" s="9">
        <f t="shared" si="24"/>
        <v>1870</v>
      </c>
      <c r="Q1044" s="112" t="s">
        <v>1</v>
      </c>
      <c r="R1044" s="113" t="s">
        <v>4</v>
      </c>
      <c r="S1044" s="113"/>
      <c r="T1044" s="113" t="s">
        <v>625</v>
      </c>
      <c r="U1044" s="110"/>
      <c r="V1044" s="110"/>
      <c r="W1044" s="110"/>
      <c r="X1044" s="110"/>
      <c r="Y1044" s="114">
        <v>42005</v>
      </c>
      <c r="Z1044" s="110"/>
      <c r="AA1044" s="110"/>
      <c r="AB1044" s="110"/>
      <c r="AC1044" s="115" t="s">
        <v>1554</v>
      </c>
    </row>
    <row r="1045" spans="2:29" ht="15" customHeight="1">
      <c r="B1045" s="109"/>
      <c r="C1045" s="110"/>
      <c r="D1045" s="110"/>
      <c r="E1045" s="110"/>
      <c r="F1045" s="110"/>
      <c r="G1045" s="110" t="s">
        <v>1553</v>
      </c>
      <c r="H1045" s="110" t="s">
        <v>14</v>
      </c>
      <c r="I1045" s="111" t="s">
        <v>88</v>
      </c>
      <c r="J1045" s="110" t="s">
        <v>9</v>
      </c>
      <c r="K1045" s="110" t="s">
        <v>10</v>
      </c>
      <c r="L1045" s="110" t="s">
        <v>10</v>
      </c>
      <c r="M1045" s="110" t="s">
        <v>11</v>
      </c>
      <c r="N1045" s="9">
        <v>204</v>
      </c>
      <c r="O1045" s="9">
        <v>0</v>
      </c>
      <c r="P1045" s="9">
        <f t="shared" si="24"/>
        <v>204</v>
      </c>
      <c r="Q1045" s="112" t="s">
        <v>1</v>
      </c>
      <c r="R1045" s="113" t="s">
        <v>4</v>
      </c>
      <c r="S1045" s="113"/>
      <c r="T1045" s="113" t="s">
        <v>626</v>
      </c>
      <c r="U1045" s="110"/>
      <c r="V1045" s="110"/>
      <c r="W1045" s="110"/>
      <c r="X1045" s="110"/>
      <c r="Y1045" s="114">
        <v>42005</v>
      </c>
      <c r="Z1045" s="110"/>
      <c r="AA1045" s="110"/>
      <c r="AB1045" s="110"/>
      <c r="AC1045" s="115" t="s">
        <v>1554</v>
      </c>
    </row>
    <row r="1046" spans="2:29" ht="15" customHeight="1">
      <c r="B1046" s="109"/>
      <c r="C1046" s="110"/>
      <c r="D1046" s="110"/>
      <c r="E1046" s="110"/>
      <c r="F1046" s="110"/>
      <c r="G1046" s="110" t="s">
        <v>1553</v>
      </c>
      <c r="H1046" s="110" t="s">
        <v>14</v>
      </c>
      <c r="I1046" s="111" t="s">
        <v>88</v>
      </c>
      <c r="J1046" s="110" t="s">
        <v>9</v>
      </c>
      <c r="K1046" s="110" t="s">
        <v>10</v>
      </c>
      <c r="L1046" s="110" t="s">
        <v>10</v>
      </c>
      <c r="M1046" s="110" t="s">
        <v>11</v>
      </c>
      <c r="N1046" s="9">
        <v>363417.4</v>
      </c>
      <c r="O1046" s="9">
        <v>0</v>
      </c>
      <c r="P1046" s="9">
        <f t="shared" si="24"/>
        <v>363417.4</v>
      </c>
      <c r="Q1046" s="112" t="s">
        <v>1</v>
      </c>
      <c r="R1046" s="113" t="s">
        <v>4</v>
      </c>
      <c r="S1046" s="113"/>
      <c r="T1046" s="113" t="s">
        <v>195</v>
      </c>
      <c r="U1046" s="110"/>
      <c r="V1046" s="110"/>
      <c r="W1046" s="110"/>
      <c r="X1046" s="110"/>
      <c r="Y1046" s="114">
        <v>42005</v>
      </c>
      <c r="Z1046" s="110"/>
      <c r="AA1046" s="110"/>
      <c r="AB1046" s="110"/>
      <c r="AC1046" s="115" t="s">
        <v>1554</v>
      </c>
    </row>
    <row r="1047" spans="2:29" ht="15" customHeight="1">
      <c r="B1047" s="109"/>
      <c r="C1047" s="110"/>
      <c r="D1047" s="110"/>
      <c r="E1047" s="110"/>
      <c r="F1047" s="110"/>
      <c r="G1047" s="110" t="s">
        <v>1553</v>
      </c>
      <c r="H1047" s="110" t="s">
        <v>14</v>
      </c>
      <c r="I1047" s="111" t="s">
        <v>88</v>
      </c>
      <c r="J1047" s="110" t="s">
        <v>9</v>
      </c>
      <c r="K1047" s="110" t="s">
        <v>10</v>
      </c>
      <c r="L1047" s="110" t="s">
        <v>10</v>
      </c>
      <c r="M1047" s="110" t="s">
        <v>11</v>
      </c>
      <c r="N1047" s="9">
        <v>-10073.780000000001</v>
      </c>
      <c r="O1047" s="9">
        <v>0</v>
      </c>
      <c r="P1047" s="9">
        <f t="shared" si="24"/>
        <v>-10073.780000000001</v>
      </c>
      <c r="Q1047" s="112" t="s">
        <v>1</v>
      </c>
      <c r="R1047" s="113" t="s">
        <v>4</v>
      </c>
      <c r="S1047" s="113"/>
      <c r="T1047" s="113" t="s">
        <v>627</v>
      </c>
      <c r="U1047" s="110"/>
      <c r="V1047" s="110"/>
      <c r="W1047" s="110"/>
      <c r="X1047" s="110"/>
      <c r="Y1047" s="114">
        <v>42005</v>
      </c>
      <c r="Z1047" s="110"/>
      <c r="AA1047" s="110"/>
      <c r="AB1047" s="110"/>
      <c r="AC1047" s="115" t="s">
        <v>1554</v>
      </c>
    </row>
    <row r="1048" spans="2:29" ht="15" customHeight="1">
      <c r="B1048" s="109"/>
      <c r="C1048" s="110"/>
      <c r="D1048" s="110"/>
      <c r="E1048" s="110"/>
      <c r="F1048" s="110"/>
      <c r="G1048" s="110" t="s">
        <v>1553</v>
      </c>
      <c r="H1048" s="110" t="s">
        <v>14</v>
      </c>
      <c r="I1048" s="111" t="s">
        <v>88</v>
      </c>
      <c r="J1048" s="110" t="s">
        <v>9</v>
      </c>
      <c r="K1048" s="110" t="s">
        <v>10</v>
      </c>
      <c r="L1048" s="110" t="s">
        <v>10</v>
      </c>
      <c r="M1048" s="110" t="s">
        <v>11</v>
      </c>
      <c r="N1048" s="9">
        <v>768374.06</v>
      </c>
      <c r="O1048" s="9">
        <v>0</v>
      </c>
      <c r="P1048" s="9">
        <f t="shared" si="24"/>
        <v>768374.06</v>
      </c>
      <c r="Q1048" s="112" t="s">
        <v>1</v>
      </c>
      <c r="R1048" s="113" t="s">
        <v>4</v>
      </c>
      <c r="S1048" s="113"/>
      <c r="T1048" s="113" t="s">
        <v>628</v>
      </c>
      <c r="U1048" s="110"/>
      <c r="V1048" s="110"/>
      <c r="W1048" s="110"/>
      <c r="X1048" s="110"/>
      <c r="Y1048" s="114">
        <v>42005</v>
      </c>
      <c r="Z1048" s="110"/>
      <c r="AA1048" s="110"/>
      <c r="AB1048" s="110"/>
      <c r="AC1048" s="115" t="s">
        <v>1554</v>
      </c>
    </row>
    <row r="1049" spans="2:29" ht="15" customHeight="1">
      <c r="B1049" s="109"/>
      <c r="C1049" s="110"/>
      <c r="D1049" s="110"/>
      <c r="E1049" s="110"/>
      <c r="F1049" s="110"/>
      <c r="G1049" s="110" t="s">
        <v>1553</v>
      </c>
      <c r="H1049" s="110" t="s">
        <v>14</v>
      </c>
      <c r="I1049" s="111" t="s">
        <v>88</v>
      </c>
      <c r="J1049" s="110" t="s">
        <v>9</v>
      </c>
      <c r="K1049" s="110" t="s">
        <v>10</v>
      </c>
      <c r="L1049" s="110" t="s">
        <v>10</v>
      </c>
      <c r="M1049" s="110" t="s">
        <v>11</v>
      </c>
      <c r="N1049" s="9">
        <v>3200</v>
      </c>
      <c r="O1049" s="9">
        <v>0</v>
      </c>
      <c r="P1049" s="9">
        <f t="shared" si="24"/>
        <v>3200</v>
      </c>
      <c r="Q1049" s="112" t="s">
        <v>1</v>
      </c>
      <c r="R1049" s="113" t="s">
        <v>4</v>
      </c>
      <c r="S1049" s="113"/>
      <c r="T1049" s="113" t="s">
        <v>680</v>
      </c>
      <c r="U1049" s="110"/>
      <c r="V1049" s="110"/>
      <c r="W1049" s="110"/>
      <c r="X1049" s="110"/>
      <c r="Y1049" s="114">
        <v>42005</v>
      </c>
      <c r="Z1049" s="110"/>
      <c r="AA1049" s="110"/>
      <c r="AB1049" s="110"/>
      <c r="AC1049" s="115" t="s">
        <v>1554</v>
      </c>
    </row>
    <row r="1050" spans="2:29" ht="15" customHeight="1">
      <c r="B1050" s="109"/>
      <c r="C1050" s="110"/>
      <c r="D1050" s="110"/>
      <c r="E1050" s="110"/>
      <c r="F1050" s="110"/>
      <c r="G1050" s="110" t="s">
        <v>1553</v>
      </c>
      <c r="H1050" s="110" t="s">
        <v>14</v>
      </c>
      <c r="I1050" s="111" t="s">
        <v>88</v>
      </c>
      <c r="J1050" s="110" t="s">
        <v>9</v>
      </c>
      <c r="K1050" s="110" t="s">
        <v>10</v>
      </c>
      <c r="L1050" s="110" t="s">
        <v>10</v>
      </c>
      <c r="M1050" s="110" t="s">
        <v>11</v>
      </c>
      <c r="N1050" s="9">
        <v>-7024</v>
      </c>
      <c r="O1050" s="9">
        <v>0</v>
      </c>
      <c r="P1050" s="9">
        <f t="shared" si="24"/>
        <v>-7024</v>
      </c>
      <c r="Q1050" s="112" t="s">
        <v>1</v>
      </c>
      <c r="R1050" s="113" t="s">
        <v>4</v>
      </c>
      <c r="S1050" s="113"/>
      <c r="T1050" s="113" t="s">
        <v>629</v>
      </c>
      <c r="U1050" s="110"/>
      <c r="V1050" s="110"/>
      <c r="W1050" s="110"/>
      <c r="X1050" s="110"/>
      <c r="Y1050" s="114">
        <v>42005</v>
      </c>
      <c r="Z1050" s="110"/>
      <c r="AA1050" s="110"/>
      <c r="AB1050" s="110"/>
      <c r="AC1050" s="115" t="s">
        <v>1554</v>
      </c>
    </row>
    <row r="1051" spans="2:29" ht="15" customHeight="1">
      <c r="B1051" s="109"/>
      <c r="C1051" s="110"/>
      <c r="D1051" s="110"/>
      <c r="E1051" s="110"/>
      <c r="F1051" s="110"/>
      <c r="G1051" s="110" t="s">
        <v>1553</v>
      </c>
      <c r="H1051" s="110" t="s">
        <v>14</v>
      </c>
      <c r="I1051" s="111" t="s">
        <v>88</v>
      </c>
      <c r="J1051" s="110" t="s">
        <v>9</v>
      </c>
      <c r="K1051" s="110" t="s">
        <v>10</v>
      </c>
      <c r="L1051" s="110" t="s">
        <v>10</v>
      </c>
      <c r="M1051" s="110" t="s">
        <v>11</v>
      </c>
      <c r="N1051" s="9">
        <v>3276</v>
      </c>
      <c r="O1051" s="9">
        <v>0</v>
      </c>
      <c r="P1051" s="9">
        <f t="shared" si="24"/>
        <v>3276</v>
      </c>
      <c r="Q1051" s="112" t="s">
        <v>1</v>
      </c>
      <c r="R1051" s="113" t="s">
        <v>4</v>
      </c>
      <c r="S1051" s="113"/>
      <c r="T1051" s="113" t="s">
        <v>615</v>
      </c>
      <c r="U1051" s="110"/>
      <c r="V1051" s="110"/>
      <c r="W1051" s="110"/>
      <c r="X1051" s="110"/>
      <c r="Y1051" s="114">
        <v>42005</v>
      </c>
      <c r="Z1051" s="110"/>
      <c r="AA1051" s="110"/>
      <c r="AB1051" s="110"/>
      <c r="AC1051" s="115" t="s">
        <v>1554</v>
      </c>
    </row>
    <row r="1052" spans="2:29" ht="15" customHeight="1">
      <c r="B1052" s="109"/>
      <c r="C1052" s="110"/>
      <c r="D1052" s="110"/>
      <c r="E1052" s="110"/>
      <c r="F1052" s="110"/>
      <c r="G1052" s="110" t="s">
        <v>1553</v>
      </c>
      <c r="H1052" s="110" t="s">
        <v>14</v>
      </c>
      <c r="I1052" s="111" t="s">
        <v>88</v>
      </c>
      <c r="J1052" s="110" t="s">
        <v>9</v>
      </c>
      <c r="K1052" s="110" t="s">
        <v>10</v>
      </c>
      <c r="L1052" s="110" t="s">
        <v>10</v>
      </c>
      <c r="M1052" s="110" t="s">
        <v>11</v>
      </c>
      <c r="N1052" s="9">
        <v>257754.05</v>
      </c>
      <c r="O1052" s="9">
        <v>0</v>
      </c>
      <c r="P1052" s="9">
        <f t="shared" si="24"/>
        <v>257754.05</v>
      </c>
      <c r="Q1052" s="112" t="s">
        <v>1</v>
      </c>
      <c r="R1052" s="113" t="s">
        <v>4</v>
      </c>
      <c r="S1052" s="113"/>
      <c r="T1052" s="113" t="s">
        <v>630</v>
      </c>
      <c r="U1052" s="110"/>
      <c r="V1052" s="110"/>
      <c r="W1052" s="110"/>
      <c r="X1052" s="110"/>
      <c r="Y1052" s="114">
        <v>42005</v>
      </c>
      <c r="Z1052" s="110"/>
      <c r="AA1052" s="110"/>
      <c r="AB1052" s="110"/>
      <c r="AC1052" s="115" t="s">
        <v>1554</v>
      </c>
    </row>
    <row r="1053" spans="2:29" ht="15" customHeight="1">
      <c r="B1053" s="109"/>
      <c r="C1053" s="110"/>
      <c r="D1053" s="110"/>
      <c r="E1053" s="110"/>
      <c r="F1053" s="110"/>
      <c r="G1053" s="110" t="s">
        <v>1553</v>
      </c>
      <c r="H1053" s="110" t="s">
        <v>14</v>
      </c>
      <c r="I1053" s="111" t="s">
        <v>88</v>
      </c>
      <c r="J1053" s="110" t="s">
        <v>9</v>
      </c>
      <c r="K1053" s="110" t="s">
        <v>10</v>
      </c>
      <c r="L1053" s="110" t="s">
        <v>10</v>
      </c>
      <c r="M1053" s="110" t="s">
        <v>11</v>
      </c>
      <c r="N1053" s="9">
        <v>20720.25</v>
      </c>
      <c r="O1053" s="9">
        <v>0</v>
      </c>
      <c r="P1053" s="9">
        <f t="shared" si="24"/>
        <v>20720.25</v>
      </c>
      <c r="Q1053" s="112" t="s">
        <v>1</v>
      </c>
      <c r="R1053" s="113" t="s">
        <v>4</v>
      </c>
      <c r="S1053" s="113"/>
      <c r="T1053" s="113" t="s">
        <v>631</v>
      </c>
      <c r="U1053" s="110"/>
      <c r="V1053" s="110"/>
      <c r="W1053" s="110"/>
      <c r="X1053" s="110"/>
      <c r="Y1053" s="114">
        <v>42005</v>
      </c>
      <c r="Z1053" s="110"/>
      <c r="AA1053" s="110"/>
      <c r="AB1053" s="110"/>
      <c r="AC1053" s="115" t="s">
        <v>1554</v>
      </c>
    </row>
    <row r="1054" spans="2:29" ht="15" customHeight="1">
      <c r="B1054" s="109"/>
      <c r="C1054" s="110"/>
      <c r="D1054" s="110"/>
      <c r="E1054" s="110"/>
      <c r="F1054" s="110"/>
      <c r="G1054" s="110" t="s">
        <v>1553</v>
      </c>
      <c r="H1054" s="110" t="s">
        <v>14</v>
      </c>
      <c r="I1054" s="111" t="s">
        <v>88</v>
      </c>
      <c r="J1054" s="110" t="s">
        <v>9</v>
      </c>
      <c r="K1054" s="110" t="s">
        <v>10</v>
      </c>
      <c r="L1054" s="110" t="s">
        <v>10</v>
      </c>
      <c r="M1054" s="110" t="s">
        <v>11</v>
      </c>
      <c r="N1054" s="9">
        <v>243660.57</v>
      </c>
      <c r="O1054" s="9">
        <v>0</v>
      </c>
      <c r="P1054" s="9">
        <f t="shared" si="24"/>
        <v>243660.57</v>
      </c>
      <c r="Q1054" s="112" t="s">
        <v>1</v>
      </c>
      <c r="R1054" s="113" t="s">
        <v>4</v>
      </c>
      <c r="S1054" s="113"/>
      <c r="T1054" s="113" t="s">
        <v>632</v>
      </c>
      <c r="U1054" s="110"/>
      <c r="V1054" s="110"/>
      <c r="W1054" s="110"/>
      <c r="X1054" s="110"/>
      <c r="Y1054" s="114">
        <v>42005</v>
      </c>
      <c r="Z1054" s="110"/>
      <c r="AA1054" s="110"/>
      <c r="AB1054" s="110"/>
      <c r="AC1054" s="115" t="s">
        <v>1554</v>
      </c>
    </row>
    <row r="1055" spans="2:29" ht="15" customHeight="1">
      <c r="B1055" s="109"/>
      <c r="C1055" s="110"/>
      <c r="D1055" s="110"/>
      <c r="E1055" s="110"/>
      <c r="F1055" s="110"/>
      <c r="G1055" s="110" t="s">
        <v>1553</v>
      </c>
      <c r="H1055" s="110" t="s">
        <v>14</v>
      </c>
      <c r="I1055" s="111" t="s">
        <v>88</v>
      </c>
      <c r="J1055" s="110" t="s">
        <v>9</v>
      </c>
      <c r="K1055" s="110" t="s">
        <v>10</v>
      </c>
      <c r="L1055" s="110" t="s">
        <v>10</v>
      </c>
      <c r="M1055" s="110" t="s">
        <v>11</v>
      </c>
      <c r="N1055" s="9">
        <v>1203288.54</v>
      </c>
      <c r="O1055" s="9">
        <v>0</v>
      </c>
      <c r="P1055" s="9">
        <f t="shared" si="24"/>
        <v>1203288.54</v>
      </c>
      <c r="Q1055" s="112" t="s">
        <v>1</v>
      </c>
      <c r="R1055" s="113" t="s">
        <v>4</v>
      </c>
      <c r="S1055" s="113"/>
      <c r="T1055" s="113" t="s">
        <v>681</v>
      </c>
      <c r="U1055" s="110"/>
      <c r="V1055" s="110"/>
      <c r="W1055" s="110"/>
      <c r="X1055" s="110"/>
      <c r="Y1055" s="114">
        <v>42005</v>
      </c>
      <c r="Z1055" s="110"/>
      <c r="AA1055" s="110"/>
      <c r="AB1055" s="110"/>
      <c r="AC1055" s="115" t="s">
        <v>1554</v>
      </c>
    </row>
    <row r="1056" spans="2:29" ht="15" customHeight="1">
      <c r="B1056" s="109"/>
      <c r="C1056" s="110"/>
      <c r="D1056" s="110"/>
      <c r="E1056" s="110"/>
      <c r="F1056" s="110"/>
      <c r="G1056" s="110" t="s">
        <v>1553</v>
      </c>
      <c r="H1056" s="110" t="s">
        <v>14</v>
      </c>
      <c r="I1056" s="111" t="s">
        <v>88</v>
      </c>
      <c r="J1056" s="110" t="s">
        <v>9</v>
      </c>
      <c r="K1056" s="110" t="s">
        <v>10</v>
      </c>
      <c r="L1056" s="110" t="s">
        <v>10</v>
      </c>
      <c r="M1056" s="110" t="s">
        <v>11</v>
      </c>
      <c r="N1056" s="9">
        <v>217579.9</v>
      </c>
      <c r="O1056" s="9">
        <v>0</v>
      </c>
      <c r="P1056" s="9">
        <f t="shared" si="24"/>
        <v>217579.9</v>
      </c>
      <c r="Q1056" s="112" t="s">
        <v>1</v>
      </c>
      <c r="R1056" s="113" t="s">
        <v>4</v>
      </c>
      <c r="S1056" s="113"/>
      <c r="T1056" s="113" t="s">
        <v>634</v>
      </c>
      <c r="U1056" s="110"/>
      <c r="V1056" s="110"/>
      <c r="W1056" s="110"/>
      <c r="X1056" s="110"/>
      <c r="Y1056" s="114">
        <v>42005</v>
      </c>
      <c r="Z1056" s="110"/>
      <c r="AA1056" s="110"/>
      <c r="AB1056" s="110"/>
      <c r="AC1056" s="115" t="s">
        <v>1554</v>
      </c>
    </row>
    <row r="1057" spans="2:29" ht="15" customHeight="1">
      <c r="B1057" s="109"/>
      <c r="C1057" s="110"/>
      <c r="D1057" s="110"/>
      <c r="E1057" s="110"/>
      <c r="F1057" s="110"/>
      <c r="G1057" s="110" t="s">
        <v>1553</v>
      </c>
      <c r="H1057" s="110" t="s">
        <v>14</v>
      </c>
      <c r="I1057" s="111" t="s">
        <v>88</v>
      </c>
      <c r="J1057" s="110" t="s">
        <v>9</v>
      </c>
      <c r="K1057" s="110" t="s">
        <v>10</v>
      </c>
      <c r="L1057" s="110" t="s">
        <v>10</v>
      </c>
      <c r="M1057" s="110" t="s">
        <v>11</v>
      </c>
      <c r="N1057" s="9">
        <v>4470.5</v>
      </c>
      <c r="O1057" s="9">
        <v>0</v>
      </c>
      <c r="P1057" s="9">
        <f t="shared" si="24"/>
        <v>4470.5</v>
      </c>
      <c r="Q1057" s="112" t="s">
        <v>1</v>
      </c>
      <c r="R1057" s="113" t="s">
        <v>4</v>
      </c>
      <c r="S1057" s="113"/>
      <c r="T1057" s="113" t="s">
        <v>682</v>
      </c>
      <c r="U1057" s="110"/>
      <c r="V1057" s="110"/>
      <c r="W1057" s="110"/>
      <c r="X1057" s="110"/>
      <c r="Y1057" s="114">
        <v>42005</v>
      </c>
      <c r="Z1057" s="110"/>
      <c r="AA1057" s="110"/>
      <c r="AB1057" s="110"/>
      <c r="AC1057" s="115" t="s">
        <v>1554</v>
      </c>
    </row>
    <row r="1058" spans="2:29" ht="15" customHeight="1">
      <c r="B1058" s="109"/>
      <c r="C1058" s="110"/>
      <c r="D1058" s="110"/>
      <c r="E1058" s="110"/>
      <c r="F1058" s="110"/>
      <c r="G1058" s="110" t="s">
        <v>1553</v>
      </c>
      <c r="H1058" s="110" t="s">
        <v>14</v>
      </c>
      <c r="I1058" s="111" t="s">
        <v>88</v>
      </c>
      <c r="J1058" s="110" t="s">
        <v>9</v>
      </c>
      <c r="K1058" s="110" t="s">
        <v>10</v>
      </c>
      <c r="L1058" s="110" t="s">
        <v>10</v>
      </c>
      <c r="M1058" s="110" t="s">
        <v>11</v>
      </c>
      <c r="N1058" s="9">
        <v>5000</v>
      </c>
      <c r="O1058" s="9">
        <v>0</v>
      </c>
      <c r="P1058" s="9">
        <f t="shared" si="24"/>
        <v>5000</v>
      </c>
      <c r="Q1058" s="112" t="s">
        <v>1</v>
      </c>
      <c r="R1058" s="113" t="s">
        <v>4</v>
      </c>
      <c r="S1058" s="113"/>
      <c r="T1058" s="113" t="s">
        <v>683</v>
      </c>
      <c r="U1058" s="110"/>
      <c r="V1058" s="110"/>
      <c r="W1058" s="110"/>
      <c r="X1058" s="110"/>
      <c r="Y1058" s="114">
        <v>42005</v>
      </c>
      <c r="Z1058" s="110"/>
      <c r="AA1058" s="110"/>
      <c r="AB1058" s="110"/>
      <c r="AC1058" s="115" t="s">
        <v>1554</v>
      </c>
    </row>
    <row r="1059" spans="2:29" ht="15" customHeight="1">
      <c r="B1059" s="109"/>
      <c r="C1059" s="110"/>
      <c r="D1059" s="110"/>
      <c r="E1059" s="110"/>
      <c r="F1059" s="110"/>
      <c r="G1059" s="110" t="s">
        <v>1553</v>
      </c>
      <c r="H1059" s="110" t="s">
        <v>14</v>
      </c>
      <c r="I1059" s="111" t="s">
        <v>88</v>
      </c>
      <c r="J1059" s="110" t="s">
        <v>9</v>
      </c>
      <c r="K1059" s="110" t="s">
        <v>10</v>
      </c>
      <c r="L1059" s="110" t="s">
        <v>10</v>
      </c>
      <c r="M1059" s="110" t="s">
        <v>11</v>
      </c>
      <c r="N1059" s="9">
        <v>573207.92000000004</v>
      </c>
      <c r="O1059" s="9">
        <v>0</v>
      </c>
      <c r="P1059" s="9">
        <f t="shared" si="24"/>
        <v>573207.92000000004</v>
      </c>
      <c r="Q1059" s="112" t="s">
        <v>1</v>
      </c>
      <c r="R1059" s="113" t="s">
        <v>4</v>
      </c>
      <c r="S1059" s="113"/>
      <c r="T1059" s="113" t="s">
        <v>635</v>
      </c>
      <c r="U1059" s="110"/>
      <c r="V1059" s="110"/>
      <c r="W1059" s="110"/>
      <c r="X1059" s="110"/>
      <c r="Y1059" s="114">
        <v>42005</v>
      </c>
      <c r="Z1059" s="110"/>
      <c r="AA1059" s="110"/>
      <c r="AB1059" s="110"/>
      <c r="AC1059" s="115" t="s">
        <v>1554</v>
      </c>
    </row>
    <row r="1060" spans="2:29" ht="15" customHeight="1">
      <c r="B1060" s="109"/>
      <c r="C1060" s="110"/>
      <c r="D1060" s="110"/>
      <c r="E1060" s="110"/>
      <c r="F1060" s="110"/>
      <c r="G1060" s="110" t="s">
        <v>1553</v>
      </c>
      <c r="H1060" s="110" t="s">
        <v>14</v>
      </c>
      <c r="I1060" s="111" t="s">
        <v>88</v>
      </c>
      <c r="J1060" s="110" t="s">
        <v>9</v>
      </c>
      <c r="K1060" s="110" t="s">
        <v>10</v>
      </c>
      <c r="L1060" s="110" t="s">
        <v>10</v>
      </c>
      <c r="M1060" s="110" t="s">
        <v>11</v>
      </c>
      <c r="N1060" s="9">
        <v>1382</v>
      </c>
      <c r="O1060" s="9">
        <v>0</v>
      </c>
      <c r="P1060" s="9">
        <f t="shared" si="24"/>
        <v>1382</v>
      </c>
      <c r="Q1060" s="112" t="s">
        <v>1</v>
      </c>
      <c r="R1060" s="113" t="s">
        <v>4</v>
      </c>
      <c r="S1060" s="113"/>
      <c r="T1060" s="113" t="s">
        <v>684</v>
      </c>
      <c r="U1060" s="110"/>
      <c r="V1060" s="110"/>
      <c r="W1060" s="110"/>
      <c r="X1060" s="110"/>
      <c r="Y1060" s="114">
        <v>42005</v>
      </c>
      <c r="Z1060" s="110"/>
      <c r="AA1060" s="110"/>
      <c r="AB1060" s="110"/>
      <c r="AC1060" s="115" t="s">
        <v>1554</v>
      </c>
    </row>
    <row r="1061" spans="2:29" ht="15" customHeight="1">
      <c r="B1061" s="109"/>
      <c r="C1061" s="110"/>
      <c r="D1061" s="110"/>
      <c r="E1061" s="110"/>
      <c r="F1061" s="110"/>
      <c r="G1061" s="110" t="s">
        <v>1553</v>
      </c>
      <c r="H1061" s="110" t="s">
        <v>14</v>
      </c>
      <c r="I1061" s="111" t="s">
        <v>88</v>
      </c>
      <c r="J1061" s="110" t="s">
        <v>9</v>
      </c>
      <c r="K1061" s="110" t="s">
        <v>10</v>
      </c>
      <c r="L1061" s="110" t="s">
        <v>10</v>
      </c>
      <c r="M1061" s="110" t="s">
        <v>11</v>
      </c>
      <c r="N1061" s="9">
        <v>5341.85</v>
      </c>
      <c r="O1061" s="9">
        <v>0</v>
      </c>
      <c r="P1061" s="9">
        <f t="shared" si="24"/>
        <v>5341.85</v>
      </c>
      <c r="Q1061" s="112" t="s">
        <v>1</v>
      </c>
      <c r="R1061" s="113" t="s">
        <v>4</v>
      </c>
      <c r="S1061" s="113"/>
      <c r="T1061" s="113" t="s">
        <v>685</v>
      </c>
      <c r="U1061" s="110"/>
      <c r="V1061" s="110"/>
      <c r="W1061" s="110"/>
      <c r="X1061" s="110"/>
      <c r="Y1061" s="114">
        <v>42005</v>
      </c>
      <c r="Z1061" s="110"/>
      <c r="AA1061" s="110"/>
      <c r="AB1061" s="110"/>
      <c r="AC1061" s="115" t="s">
        <v>1554</v>
      </c>
    </row>
    <row r="1062" spans="2:29" ht="15" customHeight="1">
      <c r="B1062" s="109"/>
      <c r="C1062" s="110"/>
      <c r="D1062" s="110"/>
      <c r="E1062" s="110"/>
      <c r="F1062" s="110"/>
      <c r="G1062" s="110" t="s">
        <v>1553</v>
      </c>
      <c r="H1062" s="110" t="s">
        <v>14</v>
      </c>
      <c r="I1062" s="111" t="s">
        <v>88</v>
      </c>
      <c r="J1062" s="110" t="s">
        <v>9</v>
      </c>
      <c r="K1062" s="110" t="s">
        <v>10</v>
      </c>
      <c r="L1062" s="110" t="s">
        <v>10</v>
      </c>
      <c r="M1062" s="110" t="s">
        <v>11</v>
      </c>
      <c r="N1062" s="9">
        <v>1042879.53</v>
      </c>
      <c r="O1062" s="9">
        <v>0</v>
      </c>
      <c r="P1062" s="9">
        <f t="shared" si="24"/>
        <v>1042879.53</v>
      </c>
      <c r="Q1062" s="112" t="s">
        <v>1</v>
      </c>
      <c r="R1062" s="113" t="s">
        <v>4</v>
      </c>
      <c r="S1062" s="113"/>
      <c r="T1062" s="113" t="s">
        <v>300</v>
      </c>
      <c r="U1062" s="110"/>
      <c r="V1062" s="110"/>
      <c r="W1062" s="110"/>
      <c r="X1062" s="110"/>
      <c r="Y1062" s="114">
        <v>42005</v>
      </c>
      <c r="Z1062" s="110"/>
      <c r="AA1062" s="110"/>
      <c r="AB1062" s="110"/>
      <c r="AC1062" s="115" t="s">
        <v>1554</v>
      </c>
    </row>
    <row r="1063" spans="2:29" ht="15" customHeight="1">
      <c r="B1063" s="109"/>
      <c r="C1063" s="110"/>
      <c r="D1063" s="110"/>
      <c r="E1063" s="110"/>
      <c r="F1063" s="110"/>
      <c r="G1063" s="110" t="s">
        <v>1553</v>
      </c>
      <c r="H1063" s="110" t="s">
        <v>14</v>
      </c>
      <c r="I1063" s="111" t="s">
        <v>88</v>
      </c>
      <c r="J1063" s="110" t="s">
        <v>9</v>
      </c>
      <c r="K1063" s="110" t="s">
        <v>10</v>
      </c>
      <c r="L1063" s="110" t="s">
        <v>10</v>
      </c>
      <c r="M1063" s="110" t="s">
        <v>11</v>
      </c>
      <c r="N1063" s="9">
        <v>14886.78</v>
      </c>
      <c r="O1063" s="9">
        <v>0</v>
      </c>
      <c r="P1063" s="9">
        <f t="shared" si="24"/>
        <v>14886.78</v>
      </c>
      <c r="Q1063" s="112" t="s">
        <v>1</v>
      </c>
      <c r="R1063" s="113" t="s">
        <v>4</v>
      </c>
      <c r="S1063" s="113"/>
      <c r="T1063" s="113" t="s">
        <v>686</v>
      </c>
      <c r="U1063" s="110"/>
      <c r="V1063" s="110"/>
      <c r="W1063" s="110"/>
      <c r="X1063" s="110"/>
      <c r="Y1063" s="114">
        <v>42005</v>
      </c>
      <c r="Z1063" s="110"/>
      <c r="AA1063" s="110"/>
      <c r="AB1063" s="110"/>
      <c r="AC1063" s="115" t="s">
        <v>1554</v>
      </c>
    </row>
    <row r="1064" spans="2:29" ht="15" customHeight="1">
      <c r="B1064" s="109"/>
      <c r="C1064" s="110"/>
      <c r="D1064" s="110"/>
      <c r="E1064" s="110"/>
      <c r="F1064" s="110"/>
      <c r="G1064" s="110" t="s">
        <v>1553</v>
      </c>
      <c r="H1064" s="110" t="s">
        <v>14</v>
      </c>
      <c r="I1064" s="111" t="s">
        <v>88</v>
      </c>
      <c r="J1064" s="110" t="s">
        <v>9</v>
      </c>
      <c r="K1064" s="110" t="s">
        <v>10</v>
      </c>
      <c r="L1064" s="110" t="s">
        <v>10</v>
      </c>
      <c r="M1064" s="110" t="s">
        <v>11</v>
      </c>
      <c r="N1064" s="9">
        <v>674019.71</v>
      </c>
      <c r="O1064" s="9">
        <v>0</v>
      </c>
      <c r="P1064" s="9">
        <f t="shared" si="24"/>
        <v>674019.71</v>
      </c>
      <c r="Q1064" s="112" t="s">
        <v>1</v>
      </c>
      <c r="R1064" s="113" t="s">
        <v>4</v>
      </c>
      <c r="S1064" s="113"/>
      <c r="T1064" s="113" t="s">
        <v>636</v>
      </c>
      <c r="U1064" s="110"/>
      <c r="V1064" s="110"/>
      <c r="W1064" s="110"/>
      <c r="X1064" s="110"/>
      <c r="Y1064" s="114">
        <v>42005</v>
      </c>
      <c r="Z1064" s="110"/>
      <c r="AA1064" s="110"/>
      <c r="AB1064" s="110"/>
      <c r="AC1064" s="115" t="s">
        <v>1554</v>
      </c>
    </row>
    <row r="1065" spans="2:29" ht="15" customHeight="1">
      <c r="B1065" s="109"/>
      <c r="C1065" s="110"/>
      <c r="D1065" s="110"/>
      <c r="E1065" s="110"/>
      <c r="F1065" s="110"/>
      <c r="G1065" s="110" t="s">
        <v>1553</v>
      </c>
      <c r="H1065" s="110" t="s">
        <v>14</v>
      </c>
      <c r="I1065" s="111" t="s">
        <v>88</v>
      </c>
      <c r="J1065" s="110" t="s">
        <v>9</v>
      </c>
      <c r="K1065" s="110" t="s">
        <v>10</v>
      </c>
      <c r="L1065" s="110" t="s">
        <v>10</v>
      </c>
      <c r="M1065" s="110" t="s">
        <v>11</v>
      </c>
      <c r="N1065" s="9">
        <v>321640.03000000003</v>
      </c>
      <c r="O1065" s="9">
        <v>0</v>
      </c>
      <c r="P1065" s="9">
        <f t="shared" si="24"/>
        <v>321640.03000000003</v>
      </c>
      <c r="Q1065" s="112" t="s">
        <v>1</v>
      </c>
      <c r="R1065" s="113" t="s">
        <v>4</v>
      </c>
      <c r="S1065" s="113"/>
      <c r="T1065" s="113" t="s">
        <v>637</v>
      </c>
      <c r="U1065" s="110"/>
      <c r="V1065" s="110"/>
      <c r="W1065" s="110"/>
      <c r="X1065" s="110"/>
      <c r="Y1065" s="114">
        <v>42005</v>
      </c>
      <c r="Z1065" s="110"/>
      <c r="AA1065" s="110"/>
      <c r="AB1065" s="110"/>
      <c r="AC1065" s="115" t="s">
        <v>1554</v>
      </c>
    </row>
    <row r="1066" spans="2:29" ht="15" customHeight="1">
      <c r="B1066" s="109"/>
      <c r="C1066" s="110"/>
      <c r="D1066" s="110"/>
      <c r="E1066" s="110"/>
      <c r="F1066" s="110"/>
      <c r="G1066" s="110" t="s">
        <v>1553</v>
      </c>
      <c r="H1066" s="110" t="s">
        <v>14</v>
      </c>
      <c r="I1066" s="111" t="s">
        <v>88</v>
      </c>
      <c r="J1066" s="110" t="s">
        <v>9</v>
      </c>
      <c r="K1066" s="110" t="s">
        <v>10</v>
      </c>
      <c r="L1066" s="110" t="s">
        <v>10</v>
      </c>
      <c r="M1066" s="110" t="s">
        <v>11</v>
      </c>
      <c r="N1066" s="9">
        <v>200786.18</v>
      </c>
      <c r="O1066" s="9">
        <v>0</v>
      </c>
      <c r="P1066" s="9">
        <f t="shared" si="24"/>
        <v>200786.18</v>
      </c>
      <c r="Q1066" s="112" t="s">
        <v>1</v>
      </c>
      <c r="R1066" s="113" t="s">
        <v>4</v>
      </c>
      <c r="S1066" s="113"/>
      <c r="T1066" s="113" t="s">
        <v>638</v>
      </c>
      <c r="U1066" s="110"/>
      <c r="V1066" s="110"/>
      <c r="W1066" s="110"/>
      <c r="X1066" s="110"/>
      <c r="Y1066" s="114">
        <v>42005</v>
      </c>
      <c r="Z1066" s="110"/>
      <c r="AA1066" s="110"/>
      <c r="AB1066" s="110"/>
      <c r="AC1066" s="115" t="s">
        <v>1554</v>
      </c>
    </row>
    <row r="1067" spans="2:29" ht="15" customHeight="1">
      <c r="B1067" s="109"/>
      <c r="C1067" s="110"/>
      <c r="D1067" s="110"/>
      <c r="E1067" s="110"/>
      <c r="F1067" s="110"/>
      <c r="G1067" s="110" t="s">
        <v>1553</v>
      </c>
      <c r="H1067" s="110" t="s">
        <v>14</v>
      </c>
      <c r="I1067" s="111" t="s">
        <v>88</v>
      </c>
      <c r="J1067" s="110" t="s">
        <v>9</v>
      </c>
      <c r="K1067" s="110" t="s">
        <v>10</v>
      </c>
      <c r="L1067" s="110" t="s">
        <v>10</v>
      </c>
      <c r="M1067" s="110" t="s">
        <v>11</v>
      </c>
      <c r="N1067" s="9">
        <v>92010.42</v>
      </c>
      <c r="O1067" s="9">
        <v>0</v>
      </c>
      <c r="P1067" s="9">
        <f t="shared" si="24"/>
        <v>92010.42</v>
      </c>
      <c r="Q1067" s="112" t="s">
        <v>1</v>
      </c>
      <c r="R1067" s="113" t="s">
        <v>4</v>
      </c>
      <c r="S1067" s="113"/>
      <c r="T1067" s="113" t="s">
        <v>639</v>
      </c>
      <c r="U1067" s="110"/>
      <c r="V1067" s="110"/>
      <c r="W1067" s="110"/>
      <c r="X1067" s="110"/>
      <c r="Y1067" s="114">
        <v>42005</v>
      </c>
      <c r="Z1067" s="110"/>
      <c r="AA1067" s="110"/>
      <c r="AB1067" s="110"/>
      <c r="AC1067" s="115" t="s">
        <v>1554</v>
      </c>
    </row>
    <row r="1068" spans="2:29" ht="15" customHeight="1">
      <c r="B1068" s="109"/>
      <c r="C1068" s="110"/>
      <c r="D1068" s="110"/>
      <c r="E1068" s="110"/>
      <c r="F1068" s="110"/>
      <c r="G1068" s="110" t="s">
        <v>1553</v>
      </c>
      <c r="H1068" s="110" t="s">
        <v>14</v>
      </c>
      <c r="I1068" s="111" t="s">
        <v>88</v>
      </c>
      <c r="J1068" s="110" t="s">
        <v>9</v>
      </c>
      <c r="K1068" s="110" t="s">
        <v>10</v>
      </c>
      <c r="L1068" s="110" t="s">
        <v>10</v>
      </c>
      <c r="M1068" s="110" t="s">
        <v>11</v>
      </c>
      <c r="N1068" s="9">
        <v>86529.49</v>
      </c>
      <c r="O1068" s="9">
        <v>0</v>
      </c>
      <c r="P1068" s="9">
        <f t="shared" si="24"/>
        <v>86529.49</v>
      </c>
      <c r="Q1068" s="112" t="s">
        <v>1</v>
      </c>
      <c r="R1068" s="113" t="s">
        <v>4</v>
      </c>
      <c r="S1068" s="113"/>
      <c r="T1068" s="113" t="s">
        <v>640</v>
      </c>
      <c r="U1068" s="110"/>
      <c r="V1068" s="110"/>
      <c r="W1068" s="110"/>
      <c r="X1068" s="110"/>
      <c r="Y1068" s="114">
        <v>42005</v>
      </c>
      <c r="Z1068" s="110"/>
      <c r="AA1068" s="110"/>
      <c r="AB1068" s="110"/>
      <c r="AC1068" s="115" t="s">
        <v>1554</v>
      </c>
    </row>
    <row r="1069" spans="2:29" ht="15" customHeight="1">
      <c r="B1069" s="109"/>
      <c r="C1069" s="110"/>
      <c r="D1069" s="110"/>
      <c r="E1069" s="110"/>
      <c r="F1069" s="110"/>
      <c r="G1069" s="110" t="s">
        <v>1553</v>
      </c>
      <c r="H1069" s="110" t="s">
        <v>14</v>
      </c>
      <c r="I1069" s="111" t="s">
        <v>88</v>
      </c>
      <c r="J1069" s="110" t="s">
        <v>9</v>
      </c>
      <c r="K1069" s="110" t="s">
        <v>10</v>
      </c>
      <c r="L1069" s="110" t="s">
        <v>10</v>
      </c>
      <c r="M1069" s="110" t="s">
        <v>11</v>
      </c>
      <c r="N1069" s="9">
        <v>7658.61</v>
      </c>
      <c r="O1069" s="9">
        <v>0</v>
      </c>
      <c r="P1069" s="9">
        <f t="shared" si="24"/>
        <v>7658.61</v>
      </c>
      <c r="Q1069" s="112" t="s">
        <v>1</v>
      </c>
      <c r="R1069" s="113" t="s">
        <v>4</v>
      </c>
      <c r="S1069" s="113"/>
      <c r="T1069" s="113" t="s">
        <v>641</v>
      </c>
      <c r="U1069" s="110"/>
      <c r="V1069" s="110"/>
      <c r="W1069" s="110"/>
      <c r="X1069" s="110"/>
      <c r="Y1069" s="114">
        <v>42005</v>
      </c>
      <c r="Z1069" s="110"/>
      <c r="AA1069" s="110"/>
      <c r="AB1069" s="110"/>
      <c r="AC1069" s="115" t="s">
        <v>1554</v>
      </c>
    </row>
    <row r="1070" spans="2:29" ht="15" customHeight="1">
      <c r="B1070" s="109"/>
      <c r="C1070" s="110"/>
      <c r="D1070" s="110"/>
      <c r="E1070" s="110"/>
      <c r="F1070" s="110"/>
      <c r="G1070" s="110" t="s">
        <v>1553</v>
      </c>
      <c r="H1070" s="110" t="s">
        <v>14</v>
      </c>
      <c r="I1070" s="111" t="s">
        <v>88</v>
      </c>
      <c r="J1070" s="110" t="s">
        <v>9</v>
      </c>
      <c r="K1070" s="110" t="s">
        <v>10</v>
      </c>
      <c r="L1070" s="110" t="s">
        <v>10</v>
      </c>
      <c r="M1070" s="110" t="s">
        <v>11</v>
      </c>
      <c r="N1070" s="9">
        <v>19074.04</v>
      </c>
      <c r="O1070" s="9">
        <v>0</v>
      </c>
      <c r="P1070" s="9">
        <f t="shared" si="24"/>
        <v>19074.04</v>
      </c>
      <c r="Q1070" s="112" t="s">
        <v>1</v>
      </c>
      <c r="R1070" s="113" t="s">
        <v>4</v>
      </c>
      <c r="S1070" s="113"/>
      <c r="T1070" s="113" t="s">
        <v>642</v>
      </c>
      <c r="U1070" s="110"/>
      <c r="V1070" s="110"/>
      <c r="W1070" s="110"/>
      <c r="X1070" s="110"/>
      <c r="Y1070" s="114">
        <v>42005</v>
      </c>
      <c r="Z1070" s="110"/>
      <c r="AA1070" s="110"/>
      <c r="AB1070" s="110"/>
      <c r="AC1070" s="115" t="s">
        <v>1554</v>
      </c>
    </row>
    <row r="1071" spans="2:29" ht="15" customHeight="1">
      <c r="B1071" s="109"/>
      <c r="C1071" s="110"/>
      <c r="D1071" s="110"/>
      <c r="E1071" s="110"/>
      <c r="F1071" s="110"/>
      <c r="G1071" s="110" t="s">
        <v>1553</v>
      </c>
      <c r="H1071" s="110" t="s">
        <v>14</v>
      </c>
      <c r="I1071" s="111" t="s">
        <v>88</v>
      </c>
      <c r="J1071" s="110" t="s">
        <v>9</v>
      </c>
      <c r="K1071" s="110" t="s">
        <v>10</v>
      </c>
      <c r="L1071" s="110" t="s">
        <v>10</v>
      </c>
      <c r="M1071" s="110" t="s">
        <v>11</v>
      </c>
      <c r="N1071" s="9">
        <v>125185.08</v>
      </c>
      <c r="O1071" s="9">
        <v>0</v>
      </c>
      <c r="P1071" s="9">
        <f t="shared" si="24"/>
        <v>125185.08</v>
      </c>
      <c r="Q1071" s="112" t="s">
        <v>1</v>
      </c>
      <c r="R1071" s="113" t="s">
        <v>4</v>
      </c>
      <c r="S1071" s="113"/>
      <c r="T1071" s="113" t="s">
        <v>643</v>
      </c>
      <c r="U1071" s="110"/>
      <c r="V1071" s="110"/>
      <c r="W1071" s="110"/>
      <c r="X1071" s="110"/>
      <c r="Y1071" s="114">
        <v>42005</v>
      </c>
      <c r="Z1071" s="110"/>
      <c r="AA1071" s="110"/>
      <c r="AB1071" s="110"/>
      <c r="AC1071" s="115" t="s">
        <v>1554</v>
      </c>
    </row>
    <row r="1072" spans="2:29" ht="15" customHeight="1">
      <c r="B1072" s="109"/>
      <c r="C1072" s="110"/>
      <c r="D1072" s="110"/>
      <c r="E1072" s="110"/>
      <c r="F1072" s="110"/>
      <c r="G1072" s="110" t="s">
        <v>1553</v>
      </c>
      <c r="H1072" s="110" t="s">
        <v>14</v>
      </c>
      <c r="I1072" s="111" t="s">
        <v>88</v>
      </c>
      <c r="J1072" s="110" t="s">
        <v>9</v>
      </c>
      <c r="K1072" s="110" t="s">
        <v>10</v>
      </c>
      <c r="L1072" s="110" t="s">
        <v>10</v>
      </c>
      <c r="M1072" s="110" t="s">
        <v>11</v>
      </c>
      <c r="N1072" s="9">
        <v>315131.44</v>
      </c>
      <c r="O1072" s="9">
        <v>0</v>
      </c>
      <c r="P1072" s="9">
        <f t="shared" si="24"/>
        <v>315131.44</v>
      </c>
      <c r="Q1072" s="112" t="s">
        <v>1</v>
      </c>
      <c r="R1072" s="113" t="s">
        <v>4</v>
      </c>
      <c r="S1072" s="113"/>
      <c r="T1072" s="113" t="s">
        <v>644</v>
      </c>
      <c r="U1072" s="110"/>
      <c r="V1072" s="110"/>
      <c r="W1072" s="110"/>
      <c r="X1072" s="110"/>
      <c r="Y1072" s="114">
        <v>42005</v>
      </c>
      <c r="Z1072" s="110"/>
      <c r="AA1072" s="110"/>
      <c r="AB1072" s="110"/>
      <c r="AC1072" s="115" t="s">
        <v>1554</v>
      </c>
    </row>
    <row r="1073" spans="2:29" ht="15" customHeight="1">
      <c r="B1073" s="109"/>
      <c r="C1073" s="110"/>
      <c r="D1073" s="110"/>
      <c r="E1073" s="110"/>
      <c r="F1073" s="110"/>
      <c r="G1073" s="110" t="s">
        <v>1553</v>
      </c>
      <c r="H1073" s="110" t="s">
        <v>14</v>
      </c>
      <c r="I1073" s="111" t="s">
        <v>88</v>
      </c>
      <c r="J1073" s="110" t="s">
        <v>9</v>
      </c>
      <c r="K1073" s="110" t="s">
        <v>10</v>
      </c>
      <c r="L1073" s="110" t="s">
        <v>10</v>
      </c>
      <c r="M1073" s="110" t="s">
        <v>11</v>
      </c>
      <c r="N1073" s="9">
        <v>1418</v>
      </c>
      <c r="O1073" s="9">
        <v>0</v>
      </c>
      <c r="P1073" s="9">
        <f t="shared" si="24"/>
        <v>1418</v>
      </c>
      <c r="Q1073" s="112" t="s">
        <v>1</v>
      </c>
      <c r="R1073" s="113" t="s">
        <v>4</v>
      </c>
      <c r="S1073" s="113"/>
      <c r="T1073" s="113" t="s">
        <v>687</v>
      </c>
      <c r="U1073" s="110"/>
      <c r="V1073" s="110"/>
      <c r="W1073" s="110"/>
      <c r="X1073" s="110"/>
      <c r="Y1073" s="114">
        <v>42005</v>
      </c>
      <c r="Z1073" s="110"/>
      <c r="AA1073" s="110"/>
      <c r="AB1073" s="110"/>
      <c r="AC1073" s="115" t="s">
        <v>1554</v>
      </c>
    </row>
    <row r="1074" spans="2:29" ht="15" customHeight="1">
      <c r="B1074" s="109"/>
      <c r="C1074" s="110"/>
      <c r="D1074" s="110"/>
      <c r="E1074" s="110"/>
      <c r="F1074" s="110"/>
      <c r="G1074" s="110" t="s">
        <v>1553</v>
      </c>
      <c r="H1074" s="110" t="s">
        <v>14</v>
      </c>
      <c r="I1074" s="111" t="s">
        <v>88</v>
      </c>
      <c r="J1074" s="110" t="s">
        <v>9</v>
      </c>
      <c r="K1074" s="110" t="s">
        <v>10</v>
      </c>
      <c r="L1074" s="110" t="s">
        <v>10</v>
      </c>
      <c r="M1074" s="110" t="s">
        <v>11</v>
      </c>
      <c r="N1074" s="9">
        <v>330882.59999999998</v>
      </c>
      <c r="O1074" s="9">
        <v>0</v>
      </c>
      <c r="P1074" s="9">
        <f t="shared" si="24"/>
        <v>330882.59999999998</v>
      </c>
      <c r="Q1074" s="112" t="s">
        <v>1</v>
      </c>
      <c r="R1074" s="113" t="s">
        <v>4</v>
      </c>
      <c r="S1074" s="113"/>
      <c r="T1074" s="113" t="s">
        <v>646</v>
      </c>
      <c r="U1074" s="110"/>
      <c r="V1074" s="110"/>
      <c r="W1074" s="110"/>
      <c r="X1074" s="110"/>
      <c r="Y1074" s="114">
        <v>42005</v>
      </c>
      <c r="Z1074" s="110"/>
      <c r="AA1074" s="110"/>
      <c r="AB1074" s="110"/>
      <c r="AC1074" s="115" t="s">
        <v>1554</v>
      </c>
    </row>
    <row r="1075" spans="2:29" ht="15" customHeight="1">
      <c r="B1075" s="109"/>
      <c r="C1075" s="110"/>
      <c r="D1075" s="110"/>
      <c r="E1075" s="110"/>
      <c r="F1075" s="110"/>
      <c r="G1075" s="110" t="s">
        <v>1553</v>
      </c>
      <c r="H1075" s="110" t="s">
        <v>14</v>
      </c>
      <c r="I1075" s="111" t="s">
        <v>88</v>
      </c>
      <c r="J1075" s="110" t="s">
        <v>9</v>
      </c>
      <c r="K1075" s="110" t="s">
        <v>10</v>
      </c>
      <c r="L1075" s="110" t="s">
        <v>10</v>
      </c>
      <c r="M1075" s="110" t="s">
        <v>11</v>
      </c>
      <c r="N1075" s="9">
        <v>60561.47</v>
      </c>
      <c r="O1075" s="9">
        <v>0</v>
      </c>
      <c r="P1075" s="9">
        <f t="shared" si="24"/>
        <v>60561.47</v>
      </c>
      <c r="Q1075" s="112" t="s">
        <v>1</v>
      </c>
      <c r="R1075" s="113" t="s">
        <v>4</v>
      </c>
      <c r="S1075" s="113"/>
      <c r="T1075" s="113" t="s">
        <v>647</v>
      </c>
      <c r="U1075" s="110"/>
      <c r="V1075" s="110"/>
      <c r="W1075" s="110"/>
      <c r="X1075" s="110"/>
      <c r="Y1075" s="114">
        <v>42005</v>
      </c>
      <c r="Z1075" s="110"/>
      <c r="AA1075" s="110"/>
      <c r="AB1075" s="110"/>
      <c r="AC1075" s="115" t="s">
        <v>1554</v>
      </c>
    </row>
    <row r="1076" spans="2:29" ht="15" customHeight="1">
      <c r="B1076" s="109"/>
      <c r="C1076" s="110"/>
      <c r="D1076" s="110"/>
      <c r="E1076" s="110"/>
      <c r="F1076" s="110"/>
      <c r="G1076" s="110" t="s">
        <v>1553</v>
      </c>
      <c r="H1076" s="110" t="s">
        <v>14</v>
      </c>
      <c r="I1076" s="111" t="s">
        <v>88</v>
      </c>
      <c r="J1076" s="110" t="s">
        <v>9</v>
      </c>
      <c r="K1076" s="110" t="s">
        <v>10</v>
      </c>
      <c r="L1076" s="110" t="s">
        <v>10</v>
      </c>
      <c r="M1076" s="110" t="s">
        <v>11</v>
      </c>
      <c r="N1076" s="9">
        <v>132216.35</v>
      </c>
      <c r="O1076" s="9">
        <v>0</v>
      </c>
      <c r="P1076" s="9">
        <f t="shared" si="24"/>
        <v>132216.35</v>
      </c>
      <c r="Q1076" s="112" t="s">
        <v>1</v>
      </c>
      <c r="R1076" s="113" t="s">
        <v>4</v>
      </c>
      <c r="S1076" s="113"/>
      <c r="T1076" s="113" t="s">
        <v>648</v>
      </c>
      <c r="U1076" s="110"/>
      <c r="V1076" s="110"/>
      <c r="W1076" s="110"/>
      <c r="X1076" s="110"/>
      <c r="Y1076" s="114">
        <v>42005</v>
      </c>
      <c r="Z1076" s="110"/>
      <c r="AA1076" s="110"/>
      <c r="AB1076" s="110"/>
      <c r="AC1076" s="115" t="s">
        <v>1554</v>
      </c>
    </row>
    <row r="1077" spans="2:29" ht="15" customHeight="1">
      <c r="B1077" s="109"/>
      <c r="C1077" s="110"/>
      <c r="D1077" s="110"/>
      <c r="E1077" s="110"/>
      <c r="F1077" s="110"/>
      <c r="G1077" s="110" t="s">
        <v>1553</v>
      </c>
      <c r="H1077" s="110" t="s">
        <v>14</v>
      </c>
      <c r="I1077" s="111" t="s">
        <v>88</v>
      </c>
      <c r="J1077" s="110" t="s">
        <v>9</v>
      </c>
      <c r="K1077" s="110" t="s">
        <v>10</v>
      </c>
      <c r="L1077" s="110" t="s">
        <v>10</v>
      </c>
      <c r="M1077" s="110" t="s">
        <v>11</v>
      </c>
      <c r="N1077" s="9">
        <v>200303.02</v>
      </c>
      <c r="O1077" s="9">
        <v>0</v>
      </c>
      <c r="P1077" s="9">
        <f t="shared" si="24"/>
        <v>200303.02</v>
      </c>
      <c r="Q1077" s="112" t="s">
        <v>1</v>
      </c>
      <c r="R1077" s="113" t="s">
        <v>4</v>
      </c>
      <c r="S1077" s="113"/>
      <c r="T1077" s="113" t="s">
        <v>649</v>
      </c>
      <c r="U1077" s="110"/>
      <c r="V1077" s="110"/>
      <c r="W1077" s="110"/>
      <c r="X1077" s="110"/>
      <c r="Y1077" s="114">
        <v>42005</v>
      </c>
      <c r="Z1077" s="110"/>
      <c r="AA1077" s="110"/>
      <c r="AB1077" s="110"/>
      <c r="AC1077" s="115" t="s">
        <v>1554</v>
      </c>
    </row>
    <row r="1078" spans="2:29" ht="15" customHeight="1">
      <c r="B1078" s="109"/>
      <c r="C1078" s="110"/>
      <c r="D1078" s="110"/>
      <c r="E1078" s="110"/>
      <c r="F1078" s="110"/>
      <c r="G1078" s="110" t="s">
        <v>1553</v>
      </c>
      <c r="H1078" s="110" t="s">
        <v>14</v>
      </c>
      <c r="I1078" s="111" t="s">
        <v>88</v>
      </c>
      <c r="J1078" s="110" t="s">
        <v>9</v>
      </c>
      <c r="K1078" s="110" t="s">
        <v>10</v>
      </c>
      <c r="L1078" s="110" t="s">
        <v>10</v>
      </c>
      <c r="M1078" s="110" t="s">
        <v>11</v>
      </c>
      <c r="N1078" s="9">
        <v>295139.84000000003</v>
      </c>
      <c r="O1078" s="9">
        <v>0</v>
      </c>
      <c r="P1078" s="9">
        <f t="shared" si="24"/>
        <v>295139.84000000003</v>
      </c>
      <c r="Q1078" s="112" t="s">
        <v>1</v>
      </c>
      <c r="R1078" s="113" t="s">
        <v>4</v>
      </c>
      <c r="S1078" s="113"/>
      <c r="T1078" s="113" t="s">
        <v>650</v>
      </c>
      <c r="U1078" s="110"/>
      <c r="V1078" s="110"/>
      <c r="W1078" s="110"/>
      <c r="X1078" s="110"/>
      <c r="Y1078" s="114">
        <v>42005</v>
      </c>
      <c r="Z1078" s="110"/>
      <c r="AA1078" s="110"/>
      <c r="AB1078" s="110"/>
      <c r="AC1078" s="115" t="s">
        <v>1554</v>
      </c>
    </row>
    <row r="1079" spans="2:29" ht="15" customHeight="1">
      <c r="B1079" s="109"/>
      <c r="C1079" s="110"/>
      <c r="D1079" s="110"/>
      <c r="E1079" s="110"/>
      <c r="F1079" s="110"/>
      <c r="G1079" s="110" t="s">
        <v>1553</v>
      </c>
      <c r="H1079" s="110" t="s">
        <v>14</v>
      </c>
      <c r="I1079" s="111" t="s">
        <v>88</v>
      </c>
      <c r="J1079" s="110" t="s">
        <v>9</v>
      </c>
      <c r="K1079" s="110" t="s">
        <v>10</v>
      </c>
      <c r="L1079" s="110" t="s">
        <v>10</v>
      </c>
      <c r="M1079" s="110" t="s">
        <v>11</v>
      </c>
      <c r="N1079" s="9">
        <v>380363.47</v>
      </c>
      <c r="O1079" s="9">
        <v>0</v>
      </c>
      <c r="P1079" s="9">
        <f t="shared" si="24"/>
        <v>380363.47</v>
      </c>
      <c r="Q1079" s="112" t="s">
        <v>1</v>
      </c>
      <c r="R1079" s="113" t="s">
        <v>4</v>
      </c>
      <c r="S1079" s="113"/>
      <c r="T1079" s="113" t="s">
        <v>651</v>
      </c>
      <c r="U1079" s="110"/>
      <c r="V1079" s="110"/>
      <c r="W1079" s="110"/>
      <c r="X1079" s="110"/>
      <c r="Y1079" s="114">
        <v>42005</v>
      </c>
      <c r="Z1079" s="110"/>
      <c r="AA1079" s="110"/>
      <c r="AB1079" s="110"/>
      <c r="AC1079" s="115" t="s">
        <v>1554</v>
      </c>
    </row>
    <row r="1080" spans="2:29" ht="15" customHeight="1">
      <c r="B1080" s="109"/>
      <c r="C1080" s="110"/>
      <c r="D1080" s="110"/>
      <c r="E1080" s="110"/>
      <c r="F1080" s="110"/>
      <c r="G1080" s="110" t="s">
        <v>1553</v>
      </c>
      <c r="H1080" s="110" t="s">
        <v>14</v>
      </c>
      <c r="I1080" s="111" t="s">
        <v>88</v>
      </c>
      <c r="J1080" s="110" t="s">
        <v>9</v>
      </c>
      <c r="K1080" s="110" t="s">
        <v>10</v>
      </c>
      <c r="L1080" s="110" t="s">
        <v>10</v>
      </c>
      <c r="M1080" s="110" t="s">
        <v>11</v>
      </c>
      <c r="N1080" s="9">
        <v>284471.2</v>
      </c>
      <c r="O1080" s="9">
        <v>0</v>
      </c>
      <c r="P1080" s="9">
        <f t="shared" si="24"/>
        <v>284471.2</v>
      </c>
      <c r="Q1080" s="112" t="s">
        <v>1</v>
      </c>
      <c r="R1080" s="113" t="s">
        <v>4</v>
      </c>
      <c r="S1080" s="113"/>
      <c r="T1080" s="113" t="s">
        <v>328</v>
      </c>
      <c r="U1080" s="110"/>
      <c r="V1080" s="110"/>
      <c r="W1080" s="110"/>
      <c r="X1080" s="110"/>
      <c r="Y1080" s="114">
        <v>42005</v>
      </c>
      <c r="Z1080" s="110"/>
      <c r="AA1080" s="110"/>
      <c r="AB1080" s="110"/>
      <c r="AC1080" s="115" t="s">
        <v>1554</v>
      </c>
    </row>
    <row r="1081" spans="2:29" ht="15" customHeight="1">
      <c r="B1081" s="109"/>
      <c r="C1081" s="110"/>
      <c r="D1081" s="110"/>
      <c r="E1081" s="110"/>
      <c r="F1081" s="110"/>
      <c r="G1081" s="110" t="s">
        <v>1553</v>
      </c>
      <c r="H1081" s="110" t="s">
        <v>14</v>
      </c>
      <c r="I1081" s="111" t="s">
        <v>88</v>
      </c>
      <c r="J1081" s="110" t="s">
        <v>9</v>
      </c>
      <c r="K1081" s="110" t="s">
        <v>10</v>
      </c>
      <c r="L1081" s="110" t="s">
        <v>10</v>
      </c>
      <c r="M1081" s="110" t="s">
        <v>11</v>
      </c>
      <c r="N1081" s="9">
        <v>8407</v>
      </c>
      <c r="O1081" s="9">
        <v>0</v>
      </c>
      <c r="P1081" s="9">
        <f t="shared" si="24"/>
        <v>8407</v>
      </c>
      <c r="Q1081" s="112" t="s">
        <v>1</v>
      </c>
      <c r="R1081" s="113" t="s">
        <v>4</v>
      </c>
      <c r="S1081" s="113"/>
      <c r="T1081" s="113" t="s">
        <v>652</v>
      </c>
      <c r="U1081" s="110"/>
      <c r="V1081" s="110"/>
      <c r="W1081" s="110"/>
      <c r="X1081" s="110"/>
      <c r="Y1081" s="114">
        <v>42005</v>
      </c>
      <c r="Z1081" s="110"/>
      <c r="AA1081" s="110"/>
      <c r="AB1081" s="110"/>
      <c r="AC1081" s="115" t="s">
        <v>1554</v>
      </c>
    </row>
    <row r="1082" spans="2:29" ht="15" customHeight="1">
      <c r="B1082" s="109"/>
      <c r="C1082" s="110"/>
      <c r="D1082" s="110"/>
      <c r="E1082" s="110"/>
      <c r="F1082" s="110"/>
      <c r="G1082" s="110" t="s">
        <v>1553</v>
      </c>
      <c r="H1082" s="110" t="s">
        <v>14</v>
      </c>
      <c r="I1082" s="111" t="s">
        <v>88</v>
      </c>
      <c r="J1082" s="110" t="s">
        <v>9</v>
      </c>
      <c r="K1082" s="110" t="s">
        <v>10</v>
      </c>
      <c r="L1082" s="110" t="s">
        <v>10</v>
      </c>
      <c r="M1082" s="110" t="s">
        <v>11</v>
      </c>
      <c r="N1082" s="9">
        <v>38162.800000000003</v>
      </c>
      <c r="O1082" s="9">
        <v>0</v>
      </c>
      <c r="P1082" s="9">
        <f t="shared" si="24"/>
        <v>38162.800000000003</v>
      </c>
      <c r="Q1082" s="112" t="s">
        <v>1</v>
      </c>
      <c r="R1082" s="113" t="s">
        <v>4</v>
      </c>
      <c r="S1082" s="113"/>
      <c r="T1082" s="113" t="s">
        <v>616</v>
      </c>
      <c r="U1082" s="110"/>
      <c r="V1082" s="110"/>
      <c r="W1082" s="110"/>
      <c r="X1082" s="110"/>
      <c r="Y1082" s="114">
        <v>42005</v>
      </c>
      <c r="Z1082" s="110"/>
      <c r="AA1082" s="110"/>
      <c r="AB1082" s="110"/>
      <c r="AC1082" s="115" t="s">
        <v>1554</v>
      </c>
    </row>
    <row r="1083" spans="2:29" ht="15" customHeight="1">
      <c r="B1083" s="109"/>
      <c r="C1083" s="110"/>
      <c r="D1083" s="110"/>
      <c r="E1083" s="110"/>
      <c r="F1083" s="110"/>
      <c r="G1083" s="110" t="s">
        <v>1553</v>
      </c>
      <c r="H1083" s="110" t="s">
        <v>14</v>
      </c>
      <c r="I1083" s="111" t="s">
        <v>88</v>
      </c>
      <c r="J1083" s="110" t="s">
        <v>9</v>
      </c>
      <c r="K1083" s="110" t="s">
        <v>10</v>
      </c>
      <c r="L1083" s="110" t="s">
        <v>10</v>
      </c>
      <c r="M1083" s="110" t="s">
        <v>11</v>
      </c>
      <c r="N1083" s="9">
        <v>41721.230000000003</v>
      </c>
      <c r="O1083" s="9">
        <v>0</v>
      </c>
      <c r="P1083" s="9">
        <f t="shared" si="24"/>
        <v>41721.230000000003</v>
      </c>
      <c r="Q1083" s="112" t="s">
        <v>1</v>
      </c>
      <c r="R1083" s="113" t="s">
        <v>4</v>
      </c>
      <c r="S1083" s="113"/>
      <c r="T1083" s="113" t="s">
        <v>653</v>
      </c>
      <c r="U1083" s="110"/>
      <c r="V1083" s="110"/>
      <c r="W1083" s="110"/>
      <c r="X1083" s="110"/>
      <c r="Y1083" s="114">
        <v>42005</v>
      </c>
      <c r="Z1083" s="110"/>
      <c r="AA1083" s="110"/>
      <c r="AB1083" s="110"/>
      <c r="AC1083" s="115" t="s">
        <v>1554</v>
      </c>
    </row>
    <row r="1084" spans="2:29" ht="15" customHeight="1">
      <c r="B1084" s="109"/>
      <c r="C1084" s="110"/>
      <c r="D1084" s="110"/>
      <c r="E1084" s="110"/>
      <c r="F1084" s="110"/>
      <c r="G1084" s="110" t="s">
        <v>1553</v>
      </c>
      <c r="H1084" s="110" t="s">
        <v>14</v>
      </c>
      <c r="I1084" s="111" t="s">
        <v>88</v>
      </c>
      <c r="J1084" s="110" t="s">
        <v>9</v>
      </c>
      <c r="K1084" s="110" t="s">
        <v>10</v>
      </c>
      <c r="L1084" s="110" t="s">
        <v>10</v>
      </c>
      <c r="M1084" s="110" t="s">
        <v>11</v>
      </c>
      <c r="N1084" s="9">
        <v>10335.459999999999</v>
      </c>
      <c r="O1084" s="9">
        <v>0</v>
      </c>
      <c r="P1084" s="9">
        <f t="shared" si="24"/>
        <v>10335.459999999999</v>
      </c>
      <c r="Q1084" s="112" t="s">
        <v>1</v>
      </c>
      <c r="R1084" s="113" t="s">
        <v>4</v>
      </c>
      <c r="S1084" s="113"/>
      <c r="T1084" s="113" t="s">
        <v>654</v>
      </c>
      <c r="U1084" s="110"/>
      <c r="V1084" s="110"/>
      <c r="W1084" s="110"/>
      <c r="X1084" s="110"/>
      <c r="Y1084" s="114">
        <v>42005</v>
      </c>
      <c r="Z1084" s="110"/>
      <c r="AA1084" s="110"/>
      <c r="AB1084" s="110"/>
      <c r="AC1084" s="115" t="s">
        <v>1554</v>
      </c>
    </row>
    <row r="1085" spans="2:29" ht="15" customHeight="1">
      <c r="B1085" s="109"/>
      <c r="C1085" s="110"/>
      <c r="D1085" s="110"/>
      <c r="E1085" s="110"/>
      <c r="F1085" s="110"/>
      <c r="G1085" s="110" t="s">
        <v>1553</v>
      </c>
      <c r="H1085" s="110" t="s">
        <v>14</v>
      </c>
      <c r="I1085" s="111" t="s">
        <v>88</v>
      </c>
      <c r="J1085" s="110" t="s">
        <v>9</v>
      </c>
      <c r="K1085" s="110" t="s">
        <v>10</v>
      </c>
      <c r="L1085" s="110" t="s">
        <v>10</v>
      </c>
      <c r="M1085" s="110" t="s">
        <v>11</v>
      </c>
      <c r="N1085" s="9">
        <v>468643.42</v>
      </c>
      <c r="O1085" s="9">
        <v>0</v>
      </c>
      <c r="P1085" s="9">
        <f t="shared" si="24"/>
        <v>468643.42</v>
      </c>
      <c r="Q1085" s="112" t="s">
        <v>1</v>
      </c>
      <c r="R1085" s="113" t="s">
        <v>4</v>
      </c>
      <c r="S1085" s="113"/>
      <c r="T1085" s="113" t="s">
        <v>655</v>
      </c>
      <c r="U1085" s="110"/>
      <c r="V1085" s="110"/>
      <c r="W1085" s="110"/>
      <c r="X1085" s="110"/>
      <c r="Y1085" s="114">
        <v>42005</v>
      </c>
      <c r="Z1085" s="110"/>
      <c r="AA1085" s="110"/>
      <c r="AB1085" s="110"/>
      <c r="AC1085" s="115" t="s">
        <v>1554</v>
      </c>
    </row>
    <row r="1086" spans="2:29" ht="15" customHeight="1">
      <c r="B1086" s="109"/>
      <c r="C1086" s="110"/>
      <c r="D1086" s="110"/>
      <c r="E1086" s="110"/>
      <c r="F1086" s="110"/>
      <c r="G1086" s="110" t="s">
        <v>1553</v>
      </c>
      <c r="H1086" s="110" t="s">
        <v>14</v>
      </c>
      <c r="I1086" s="111" t="s">
        <v>88</v>
      </c>
      <c r="J1086" s="110" t="s">
        <v>9</v>
      </c>
      <c r="K1086" s="110" t="s">
        <v>10</v>
      </c>
      <c r="L1086" s="110" t="s">
        <v>10</v>
      </c>
      <c r="M1086" s="110" t="s">
        <v>11</v>
      </c>
      <c r="N1086" s="9">
        <v>37506.480000000003</v>
      </c>
      <c r="O1086" s="9">
        <v>0</v>
      </c>
      <c r="P1086" s="9">
        <f t="shared" si="24"/>
        <v>37506.480000000003</v>
      </c>
      <c r="Q1086" s="112" t="s">
        <v>1</v>
      </c>
      <c r="R1086" s="113" t="s">
        <v>4</v>
      </c>
      <c r="S1086" s="113"/>
      <c r="T1086" s="113" t="s">
        <v>656</v>
      </c>
      <c r="U1086" s="110"/>
      <c r="V1086" s="110"/>
      <c r="W1086" s="110"/>
      <c r="X1086" s="110"/>
      <c r="Y1086" s="114">
        <v>42005</v>
      </c>
      <c r="Z1086" s="110"/>
      <c r="AA1086" s="110"/>
      <c r="AB1086" s="110"/>
      <c r="AC1086" s="115" t="s">
        <v>1554</v>
      </c>
    </row>
    <row r="1087" spans="2:29" ht="15" customHeight="1">
      <c r="B1087" s="109"/>
      <c r="C1087" s="110"/>
      <c r="D1087" s="110"/>
      <c r="E1087" s="110"/>
      <c r="F1087" s="110"/>
      <c r="G1087" s="110" t="s">
        <v>1553</v>
      </c>
      <c r="H1087" s="110" t="s">
        <v>14</v>
      </c>
      <c r="I1087" s="111" t="s">
        <v>88</v>
      </c>
      <c r="J1087" s="110" t="s">
        <v>9</v>
      </c>
      <c r="K1087" s="110" t="s">
        <v>10</v>
      </c>
      <c r="L1087" s="110" t="s">
        <v>10</v>
      </c>
      <c r="M1087" s="110" t="s">
        <v>11</v>
      </c>
      <c r="N1087" s="9">
        <v>229650.23</v>
      </c>
      <c r="O1087" s="9">
        <v>0</v>
      </c>
      <c r="P1087" s="9">
        <f t="shared" si="24"/>
        <v>229650.23</v>
      </c>
      <c r="Q1087" s="112" t="s">
        <v>1</v>
      </c>
      <c r="R1087" s="113" t="s">
        <v>4</v>
      </c>
      <c r="S1087" s="113"/>
      <c r="T1087" s="113" t="s">
        <v>657</v>
      </c>
      <c r="U1087" s="110"/>
      <c r="V1087" s="110"/>
      <c r="W1087" s="110"/>
      <c r="X1087" s="110"/>
      <c r="Y1087" s="114">
        <v>42005</v>
      </c>
      <c r="Z1087" s="110"/>
      <c r="AA1087" s="110"/>
      <c r="AB1087" s="110"/>
      <c r="AC1087" s="115" t="s">
        <v>1554</v>
      </c>
    </row>
    <row r="1088" spans="2:29" ht="15" customHeight="1">
      <c r="B1088" s="109"/>
      <c r="C1088" s="110"/>
      <c r="D1088" s="110"/>
      <c r="E1088" s="110"/>
      <c r="F1088" s="110"/>
      <c r="G1088" s="110" t="s">
        <v>1553</v>
      </c>
      <c r="H1088" s="110" t="s">
        <v>14</v>
      </c>
      <c r="I1088" s="111" t="s">
        <v>88</v>
      </c>
      <c r="J1088" s="110" t="s">
        <v>9</v>
      </c>
      <c r="K1088" s="110" t="s">
        <v>10</v>
      </c>
      <c r="L1088" s="110" t="s">
        <v>10</v>
      </c>
      <c r="M1088" s="110" t="s">
        <v>11</v>
      </c>
      <c r="N1088" s="9">
        <v>6671.8</v>
      </c>
      <c r="O1088" s="9">
        <v>0</v>
      </c>
      <c r="P1088" s="9">
        <f t="shared" si="24"/>
        <v>6671.8</v>
      </c>
      <c r="Q1088" s="112" t="s">
        <v>1</v>
      </c>
      <c r="R1088" s="113" t="s">
        <v>4</v>
      </c>
      <c r="S1088" s="113"/>
      <c r="T1088" s="113" t="s">
        <v>658</v>
      </c>
      <c r="U1088" s="110"/>
      <c r="V1088" s="110"/>
      <c r="W1088" s="110"/>
      <c r="X1088" s="110"/>
      <c r="Y1088" s="114">
        <v>42005</v>
      </c>
      <c r="Z1088" s="110"/>
      <c r="AA1088" s="110"/>
      <c r="AB1088" s="110"/>
      <c r="AC1088" s="115" t="s">
        <v>1554</v>
      </c>
    </row>
    <row r="1089" spans="2:29" ht="15" customHeight="1">
      <c r="B1089" s="109"/>
      <c r="C1089" s="110"/>
      <c r="D1089" s="110"/>
      <c r="E1089" s="110"/>
      <c r="F1089" s="110"/>
      <c r="G1089" s="110" t="s">
        <v>1553</v>
      </c>
      <c r="H1089" s="110" t="s">
        <v>14</v>
      </c>
      <c r="I1089" s="111" t="s">
        <v>88</v>
      </c>
      <c r="J1089" s="110" t="s">
        <v>9</v>
      </c>
      <c r="K1089" s="110" t="s">
        <v>10</v>
      </c>
      <c r="L1089" s="110" t="s">
        <v>10</v>
      </c>
      <c r="M1089" s="110" t="s">
        <v>11</v>
      </c>
      <c r="N1089" s="9">
        <v>66642.5</v>
      </c>
      <c r="O1089" s="9">
        <v>0</v>
      </c>
      <c r="P1089" s="9">
        <f t="shared" si="24"/>
        <v>66642.5</v>
      </c>
      <c r="Q1089" s="112" t="s">
        <v>1</v>
      </c>
      <c r="R1089" s="113" t="s">
        <v>4</v>
      </c>
      <c r="S1089" s="113"/>
      <c r="T1089" s="113" t="s">
        <v>659</v>
      </c>
      <c r="U1089" s="110"/>
      <c r="V1089" s="110"/>
      <c r="W1089" s="110"/>
      <c r="X1089" s="110"/>
      <c r="Y1089" s="114">
        <v>42005</v>
      </c>
      <c r="Z1089" s="110"/>
      <c r="AA1089" s="110"/>
      <c r="AB1089" s="110"/>
      <c r="AC1089" s="115" t="s">
        <v>1554</v>
      </c>
    </row>
    <row r="1090" spans="2:29" ht="15" customHeight="1">
      <c r="B1090" s="109"/>
      <c r="C1090" s="110"/>
      <c r="D1090" s="110"/>
      <c r="E1090" s="110"/>
      <c r="F1090" s="110"/>
      <c r="G1090" s="110" t="s">
        <v>1553</v>
      </c>
      <c r="H1090" s="110" t="s">
        <v>14</v>
      </c>
      <c r="I1090" s="111" t="s">
        <v>88</v>
      </c>
      <c r="J1090" s="110" t="s">
        <v>9</v>
      </c>
      <c r="K1090" s="110" t="s">
        <v>10</v>
      </c>
      <c r="L1090" s="110" t="s">
        <v>10</v>
      </c>
      <c r="M1090" s="110" t="s">
        <v>11</v>
      </c>
      <c r="N1090" s="9">
        <v>2744</v>
      </c>
      <c r="O1090" s="9">
        <v>0</v>
      </c>
      <c r="P1090" s="9">
        <f t="shared" si="24"/>
        <v>2744</v>
      </c>
      <c r="Q1090" s="112" t="s">
        <v>1</v>
      </c>
      <c r="R1090" s="113" t="s">
        <v>4</v>
      </c>
      <c r="S1090" s="113"/>
      <c r="T1090" s="113" t="s">
        <v>688</v>
      </c>
      <c r="U1090" s="110"/>
      <c r="V1090" s="110"/>
      <c r="W1090" s="110"/>
      <c r="X1090" s="110"/>
      <c r="Y1090" s="114">
        <v>42005</v>
      </c>
      <c r="Z1090" s="110"/>
      <c r="AA1090" s="110"/>
      <c r="AB1090" s="110"/>
      <c r="AC1090" s="115" t="s">
        <v>1554</v>
      </c>
    </row>
    <row r="1091" spans="2:29" ht="15" customHeight="1">
      <c r="B1091" s="109"/>
      <c r="C1091" s="110"/>
      <c r="D1091" s="110"/>
      <c r="E1091" s="110"/>
      <c r="F1091" s="110"/>
      <c r="G1091" s="110" t="s">
        <v>1553</v>
      </c>
      <c r="H1091" s="110" t="s">
        <v>14</v>
      </c>
      <c r="I1091" s="111" t="s">
        <v>88</v>
      </c>
      <c r="J1091" s="110" t="s">
        <v>9</v>
      </c>
      <c r="K1091" s="110" t="s">
        <v>10</v>
      </c>
      <c r="L1091" s="110" t="s">
        <v>10</v>
      </c>
      <c r="M1091" s="110" t="s">
        <v>11</v>
      </c>
      <c r="N1091" s="9">
        <v>124340.65</v>
      </c>
      <c r="O1091" s="9">
        <v>0</v>
      </c>
      <c r="P1091" s="9">
        <f t="shared" si="24"/>
        <v>124340.65</v>
      </c>
      <c r="Q1091" s="112" t="s">
        <v>1</v>
      </c>
      <c r="R1091" s="113" t="s">
        <v>4</v>
      </c>
      <c r="S1091" s="113"/>
      <c r="T1091" s="113" t="s">
        <v>331</v>
      </c>
      <c r="U1091" s="110"/>
      <c r="V1091" s="110"/>
      <c r="W1091" s="110"/>
      <c r="X1091" s="110"/>
      <c r="Y1091" s="114">
        <v>42005</v>
      </c>
      <c r="Z1091" s="110"/>
      <c r="AA1091" s="110"/>
      <c r="AB1091" s="110"/>
      <c r="AC1091" s="115" t="s">
        <v>1554</v>
      </c>
    </row>
    <row r="1092" spans="2:29" ht="15" customHeight="1">
      <c r="B1092" s="109"/>
      <c r="C1092" s="110"/>
      <c r="D1092" s="110"/>
      <c r="E1092" s="110"/>
      <c r="F1092" s="110"/>
      <c r="G1092" s="110" t="s">
        <v>1553</v>
      </c>
      <c r="H1092" s="110" t="s">
        <v>14</v>
      </c>
      <c r="I1092" s="111" t="s">
        <v>88</v>
      </c>
      <c r="J1092" s="110" t="s">
        <v>9</v>
      </c>
      <c r="K1092" s="110" t="s">
        <v>10</v>
      </c>
      <c r="L1092" s="110" t="s">
        <v>10</v>
      </c>
      <c r="M1092" s="110" t="s">
        <v>11</v>
      </c>
      <c r="N1092" s="9">
        <v>33703.4</v>
      </c>
      <c r="O1092" s="9">
        <v>0</v>
      </c>
      <c r="P1092" s="9">
        <f t="shared" si="24"/>
        <v>33703.4</v>
      </c>
      <c r="Q1092" s="112" t="s">
        <v>1</v>
      </c>
      <c r="R1092" s="113" t="s">
        <v>4</v>
      </c>
      <c r="S1092" s="113"/>
      <c r="T1092" s="113" t="s">
        <v>660</v>
      </c>
      <c r="U1092" s="110"/>
      <c r="V1092" s="110"/>
      <c r="W1092" s="110"/>
      <c r="X1092" s="110"/>
      <c r="Y1092" s="114">
        <v>42005</v>
      </c>
      <c r="Z1092" s="110"/>
      <c r="AA1092" s="110"/>
      <c r="AB1092" s="110"/>
      <c r="AC1092" s="115" t="s">
        <v>1554</v>
      </c>
    </row>
    <row r="1093" spans="2:29" ht="15" customHeight="1">
      <c r="B1093" s="109"/>
      <c r="C1093" s="110"/>
      <c r="D1093" s="110"/>
      <c r="E1093" s="110"/>
      <c r="F1093" s="110"/>
      <c r="G1093" s="110" t="s">
        <v>1553</v>
      </c>
      <c r="H1093" s="110" t="s">
        <v>14</v>
      </c>
      <c r="I1093" s="111" t="s">
        <v>88</v>
      </c>
      <c r="J1093" s="110" t="s">
        <v>9</v>
      </c>
      <c r="K1093" s="110" t="s">
        <v>10</v>
      </c>
      <c r="L1093" s="110" t="s">
        <v>10</v>
      </c>
      <c r="M1093" s="110" t="s">
        <v>11</v>
      </c>
      <c r="N1093" s="9">
        <v>153293.20000000001</v>
      </c>
      <c r="O1093" s="9">
        <v>0</v>
      </c>
      <c r="P1093" s="9">
        <f t="shared" si="24"/>
        <v>153293.20000000001</v>
      </c>
      <c r="Q1093" s="112" t="s">
        <v>1</v>
      </c>
      <c r="R1093" s="113" t="s">
        <v>4</v>
      </c>
      <c r="S1093" s="113"/>
      <c r="T1093" s="113" t="s">
        <v>661</v>
      </c>
      <c r="U1093" s="110"/>
      <c r="V1093" s="110"/>
      <c r="W1093" s="110"/>
      <c r="X1093" s="110"/>
      <c r="Y1093" s="114">
        <v>42005</v>
      </c>
      <c r="Z1093" s="110"/>
      <c r="AA1093" s="110"/>
      <c r="AB1093" s="110"/>
      <c r="AC1093" s="115" t="s">
        <v>1554</v>
      </c>
    </row>
    <row r="1094" spans="2:29" ht="15" customHeight="1">
      <c r="B1094" s="109"/>
      <c r="C1094" s="110"/>
      <c r="D1094" s="110"/>
      <c r="E1094" s="110"/>
      <c r="F1094" s="110"/>
      <c r="G1094" s="110" t="s">
        <v>1553</v>
      </c>
      <c r="H1094" s="110" t="s">
        <v>14</v>
      </c>
      <c r="I1094" s="111" t="s">
        <v>88</v>
      </c>
      <c r="J1094" s="110" t="s">
        <v>9</v>
      </c>
      <c r="K1094" s="110" t="s">
        <v>10</v>
      </c>
      <c r="L1094" s="110" t="s">
        <v>10</v>
      </c>
      <c r="M1094" s="110" t="s">
        <v>11</v>
      </c>
      <c r="N1094" s="9">
        <v>5368.08</v>
      </c>
      <c r="O1094" s="9">
        <v>0</v>
      </c>
      <c r="P1094" s="9">
        <f t="shared" si="24"/>
        <v>5368.08</v>
      </c>
      <c r="Q1094" s="112" t="s">
        <v>1</v>
      </c>
      <c r="R1094" s="113" t="s">
        <v>4</v>
      </c>
      <c r="S1094" s="113"/>
      <c r="T1094" s="113" t="s">
        <v>689</v>
      </c>
      <c r="U1094" s="110"/>
      <c r="V1094" s="110"/>
      <c r="W1094" s="110"/>
      <c r="X1094" s="110"/>
      <c r="Y1094" s="114">
        <v>42005</v>
      </c>
      <c r="Z1094" s="110"/>
      <c r="AA1094" s="110"/>
      <c r="AB1094" s="110"/>
      <c r="AC1094" s="115" t="s">
        <v>1554</v>
      </c>
    </row>
    <row r="1095" spans="2:29" ht="15" customHeight="1">
      <c r="B1095" s="109"/>
      <c r="C1095" s="110"/>
      <c r="D1095" s="110"/>
      <c r="E1095" s="110"/>
      <c r="F1095" s="110"/>
      <c r="G1095" s="110" t="s">
        <v>1553</v>
      </c>
      <c r="H1095" s="110" t="s">
        <v>14</v>
      </c>
      <c r="I1095" s="111" t="s">
        <v>88</v>
      </c>
      <c r="J1095" s="110" t="s">
        <v>9</v>
      </c>
      <c r="K1095" s="110" t="s">
        <v>10</v>
      </c>
      <c r="L1095" s="110" t="s">
        <v>10</v>
      </c>
      <c r="M1095" s="110" t="s">
        <v>11</v>
      </c>
      <c r="N1095" s="9">
        <v>30630</v>
      </c>
      <c r="O1095" s="9">
        <v>0</v>
      </c>
      <c r="P1095" s="9">
        <f t="shared" si="24"/>
        <v>30630</v>
      </c>
      <c r="Q1095" s="112" t="s">
        <v>1</v>
      </c>
      <c r="R1095" s="113" t="s">
        <v>4</v>
      </c>
      <c r="S1095" s="113"/>
      <c r="T1095" s="113" t="s">
        <v>690</v>
      </c>
      <c r="U1095" s="110"/>
      <c r="V1095" s="110"/>
      <c r="W1095" s="110"/>
      <c r="X1095" s="110"/>
      <c r="Y1095" s="114">
        <v>42005</v>
      </c>
      <c r="Z1095" s="110"/>
      <c r="AA1095" s="110"/>
      <c r="AB1095" s="110"/>
      <c r="AC1095" s="115" t="s">
        <v>1554</v>
      </c>
    </row>
    <row r="1096" spans="2:29" ht="15" customHeight="1">
      <c r="B1096" s="109"/>
      <c r="C1096" s="110"/>
      <c r="D1096" s="110"/>
      <c r="E1096" s="110"/>
      <c r="F1096" s="110"/>
      <c r="G1096" s="110" t="s">
        <v>1553</v>
      </c>
      <c r="H1096" s="110" t="s">
        <v>14</v>
      </c>
      <c r="I1096" s="111" t="s">
        <v>88</v>
      </c>
      <c r="J1096" s="110" t="s">
        <v>9</v>
      </c>
      <c r="K1096" s="110" t="s">
        <v>10</v>
      </c>
      <c r="L1096" s="110" t="s">
        <v>10</v>
      </c>
      <c r="M1096" s="110" t="s">
        <v>11</v>
      </c>
      <c r="N1096" s="9">
        <v>604864.81999999995</v>
      </c>
      <c r="O1096" s="9">
        <v>0</v>
      </c>
      <c r="P1096" s="9">
        <f t="shared" si="24"/>
        <v>604864.81999999995</v>
      </c>
      <c r="Q1096" s="112" t="s">
        <v>1</v>
      </c>
      <c r="R1096" s="113" t="s">
        <v>4</v>
      </c>
      <c r="S1096" s="113"/>
      <c r="T1096" s="113" t="s">
        <v>662</v>
      </c>
      <c r="U1096" s="110"/>
      <c r="V1096" s="110"/>
      <c r="W1096" s="110"/>
      <c r="X1096" s="110"/>
      <c r="Y1096" s="114">
        <v>42005</v>
      </c>
      <c r="Z1096" s="110"/>
      <c r="AA1096" s="110"/>
      <c r="AB1096" s="110"/>
      <c r="AC1096" s="115" t="s">
        <v>1554</v>
      </c>
    </row>
    <row r="1097" spans="2:29" ht="15" customHeight="1">
      <c r="B1097" s="109"/>
      <c r="C1097" s="110"/>
      <c r="D1097" s="110"/>
      <c r="E1097" s="110"/>
      <c r="F1097" s="110"/>
      <c r="G1097" s="110" t="s">
        <v>1553</v>
      </c>
      <c r="H1097" s="110" t="s">
        <v>14</v>
      </c>
      <c r="I1097" s="111" t="s">
        <v>88</v>
      </c>
      <c r="J1097" s="110" t="s">
        <v>9</v>
      </c>
      <c r="K1097" s="110" t="s">
        <v>10</v>
      </c>
      <c r="L1097" s="110" t="s">
        <v>10</v>
      </c>
      <c r="M1097" s="110" t="s">
        <v>11</v>
      </c>
      <c r="N1097" s="9">
        <v>500</v>
      </c>
      <c r="O1097" s="9">
        <v>0</v>
      </c>
      <c r="P1097" s="9">
        <f t="shared" si="24"/>
        <v>500</v>
      </c>
      <c r="Q1097" s="112" t="s">
        <v>1</v>
      </c>
      <c r="R1097" s="113" t="s">
        <v>4</v>
      </c>
      <c r="S1097" s="113"/>
      <c r="T1097" s="113" t="s">
        <v>617</v>
      </c>
      <c r="U1097" s="110"/>
      <c r="V1097" s="110"/>
      <c r="W1097" s="110"/>
      <c r="X1097" s="110"/>
      <c r="Y1097" s="114">
        <v>42005</v>
      </c>
      <c r="Z1097" s="110"/>
      <c r="AA1097" s="110"/>
      <c r="AB1097" s="110"/>
      <c r="AC1097" s="115" t="s">
        <v>1554</v>
      </c>
    </row>
    <row r="1098" spans="2:29" ht="15" customHeight="1">
      <c r="B1098" s="109"/>
      <c r="C1098" s="110"/>
      <c r="D1098" s="110"/>
      <c r="E1098" s="110"/>
      <c r="F1098" s="110"/>
      <c r="G1098" s="110" t="s">
        <v>1553</v>
      </c>
      <c r="H1098" s="110" t="s">
        <v>14</v>
      </c>
      <c r="I1098" s="111" t="s">
        <v>88</v>
      </c>
      <c r="J1098" s="110" t="s">
        <v>9</v>
      </c>
      <c r="K1098" s="110" t="s">
        <v>10</v>
      </c>
      <c r="L1098" s="110" t="s">
        <v>10</v>
      </c>
      <c r="M1098" s="110" t="s">
        <v>11</v>
      </c>
      <c r="N1098" s="9">
        <v>482969.35</v>
      </c>
      <c r="O1098" s="9">
        <v>0</v>
      </c>
      <c r="P1098" s="9">
        <f t="shared" si="24"/>
        <v>482969.35</v>
      </c>
      <c r="Q1098" s="112" t="s">
        <v>1</v>
      </c>
      <c r="R1098" s="113" t="s">
        <v>4</v>
      </c>
      <c r="S1098" s="113"/>
      <c r="T1098" s="113" t="s">
        <v>333</v>
      </c>
      <c r="U1098" s="110"/>
      <c r="V1098" s="110"/>
      <c r="W1098" s="110"/>
      <c r="X1098" s="110"/>
      <c r="Y1098" s="114">
        <v>42005</v>
      </c>
      <c r="Z1098" s="110"/>
      <c r="AA1098" s="110"/>
      <c r="AB1098" s="110"/>
      <c r="AC1098" s="115" t="s">
        <v>1554</v>
      </c>
    </row>
    <row r="1099" spans="2:29" ht="15" customHeight="1">
      <c r="B1099" s="109"/>
      <c r="C1099" s="110"/>
      <c r="D1099" s="110"/>
      <c r="E1099" s="110"/>
      <c r="F1099" s="110"/>
      <c r="G1099" s="110" t="s">
        <v>1553</v>
      </c>
      <c r="H1099" s="110" t="s">
        <v>14</v>
      </c>
      <c r="I1099" s="111" t="s">
        <v>88</v>
      </c>
      <c r="J1099" s="110" t="s">
        <v>9</v>
      </c>
      <c r="K1099" s="110" t="s">
        <v>10</v>
      </c>
      <c r="L1099" s="110" t="s">
        <v>10</v>
      </c>
      <c r="M1099" s="110" t="s">
        <v>11</v>
      </c>
      <c r="N1099" s="9">
        <v>11604</v>
      </c>
      <c r="O1099" s="9">
        <v>0</v>
      </c>
      <c r="P1099" s="9">
        <f t="shared" si="24"/>
        <v>11604</v>
      </c>
      <c r="Q1099" s="112" t="s">
        <v>1</v>
      </c>
      <c r="R1099" s="113" t="s">
        <v>4</v>
      </c>
      <c r="S1099" s="113"/>
      <c r="T1099" s="113" t="s">
        <v>691</v>
      </c>
      <c r="U1099" s="110"/>
      <c r="V1099" s="110"/>
      <c r="W1099" s="110"/>
      <c r="X1099" s="110"/>
      <c r="Y1099" s="114">
        <v>42005</v>
      </c>
      <c r="Z1099" s="110"/>
      <c r="AA1099" s="110"/>
      <c r="AB1099" s="110"/>
      <c r="AC1099" s="115" t="s">
        <v>1554</v>
      </c>
    </row>
    <row r="1100" spans="2:29" ht="15" customHeight="1">
      <c r="B1100" s="109"/>
      <c r="C1100" s="110"/>
      <c r="D1100" s="110"/>
      <c r="E1100" s="110"/>
      <c r="F1100" s="110"/>
      <c r="G1100" s="110" t="s">
        <v>1553</v>
      </c>
      <c r="H1100" s="110" t="s">
        <v>14</v>
      </c>
      <c r="I1100" s="111" t="s">
        <v>88</v>
      </c>
      <c r="J1100" s="110" t="s">
        <v>9</v>
      </c>
      <c r="K1100" s="110" t="s">
        <v>10</v>
      </c>
      <c r="L1100" s="110" t="s">
        <v>10</v>
      </c>
      <c r="M1100" s="110" t="s">
        <v>11</v>
      </c>
      <c r="N1100" s="9">
        <v>369257.36</v>
      </c>
      <c r="O1100" s="9">
        <v>0</v>
      </c>
      <c r="P1100" s="9">
        <f t="shared" ref="P1100:P1126" si="25">N1100-O1100</f>
        <v>369257.36</v>
      </c>
      <c r="Q1100" s="112" t="s">
        <v>1</v>
      </c>
      <c r="R1100" s="113" t="s">
        <v>4</v>
      </c>
      <c r="S1100" s="113"/>
      <c r="T1100" s="113" t="s">
        <v>663</v>
      </c>
      <c r="U1100" s="110"/>
      <c r="V1100" s="110"/>
      <c r="W1100" s="110"/>
      <c r="X1100" s="110"/>
      <c r="Y1100" s="114">
        <v>42005</v>
      </c>
      <c r="Z1100" s="110"/>
      <c r="AA1100" s="110"/>
      <c r="AB1100" s="110"/>
      <c r="AC1100" s="115" t="s">
        <v>1554</v>
      </c>
    </row>
    <row r="1101" spans="2:29" ht="15" customHeight="1">
      <c r="B1101" s="109"/>
      <c r="C1101" s="110"/>
      <c r="D1101" s="110"/>
      <c r="E1101" s="110"/>
      <c r="F1101" s="110"/>
      <c r="G1101" s="110" t="s">
        <v>1553</v>
      </c>
      <c r="H1101" s="110" t="s">
        <v>14</v>
      </c>
      <c r="I1101" s="111" t="s">
        <v>88</v>
      </c>
      <c r="J1101" s="110" t="s">
        <v>9</v>
      </c>
      <c r="K1101" s="110" t="s">
        <v>10</v>
      </c>
      <c r="L1101" s="110" t="s">
        <v>10</v>
      </c>
      <c r="M1101" s="110" t="s">
        <v>11</v>
      </c>
      <c r="N1101" s="9">
        <v>2356</v>
      </c>
      <c r="O1101" s="9">
        <v>0</v>
      </c>
      <c r="P1101" s="9">
        <f t="shared" si="25"/>
        <v>2356</v>
      </c>
      <c r="Q1101" s="112" t="s">
        <v>1</v>
      </c>
      <c r="R1101" s="113" t="s">
        <v>4</v>
      </c>
      <c r="S1101" s="113"/>
      <c r="T1101" s="113" t="s">
        <v>693</v>
      </c>
      <c r="U1101" s="110"/>
      <c r="V1101" s="110"/>
      <c r="W1101" s="110"/>
      <c r="X1101" s="110"/>
      <c r="Y1101" s="114">
        <v>42005</v>
      </c>
      <c r="Z1101" s="110"/>
      <c r="AA1101" s="110"/>
      <c r="AB1101" s="110"/>
      <c r="AC1101" s="115" t="s">
        <v>1554</v>
      </c>
    </row>
    <row r="1102" spans="2:29" ht="15" customHeight="1">
      <c r="B1102" s="109"/>
      <c r="C1102" s="110"/>
      <c r="D1102" s="110"/>
      <c r="E1102" s="110"/>
      <c r="F1102" s="110"/>
      <c r="G1102" s="110" t="s">
        <v>1553</v>
      </c>
      <c r="H1102" s="110" t="s">
        <v>14</v>
      </c>
      <c r="I1102" s="111" t="s">
        <v>88</v>
      </c>
      <c r="J1102" s="110" t="s">
        <v>9</v>
      </c>
      <c r="K1102" s="110" t="s">
        <v>10</v>
      </c>
      <c r="L1102" s="110" t="s">
        <v>10</v>
      </c>
      <c r="M1102" s="110" t="s">
        <v>11</v>
      </c>
      <c r="N1102" s="9">
        <v>2808</v>
      </c>
      <c r="O1102" s="9">
        <v>0</v>
      </c>
      <c r="P1102" s="9">
        <f t="shared" si="25"/>
        <v>2808</v>
      </c>
      <c r="Q1102" s="112" t="s">
        <v>1</v>
      </c>
      <c r="R1102" s="113" t="s">
        <v>4</v>
      </c>
      <c r="S1102" s="113"/>
      <c r="T1102" s="113" t="s">
        <v>692</v>
      </c>
      <c r="U1102" s="110"/>
      <c r="V1102" s="110"/>
      <c r="W1102" s="110"/>
      <c r="X1102" s="110"/>
      <c r="Y1102" s="114">
        <v>42005</v>
      </c>
      <c r="Z1102" s="110"/>
      <c r="AA1102" s="110"/>
      <c r="AB1102" s="110"/>
      <c r="AC1102" s="115" t="s">
        <v>1554</v>
      </c>
    </row>
    <row r="1103" spans="2:29" ht="15" customHeight="1">
      <c r="B1103" s="109"/>
      <c r="C1103" s="110"/>
      <c r="D1103" s="110"/>
      <c r="E1103" s="110"/>
      <c r="F1103" s="110"/>
      <c r="G1103" s="110" t="s">
        <v>1553</v>
      </c>
      <c r="H1103" s="110" t="s">
        <v>14</v>
      </c>
      <c r="I1103" s="111" t="s">
        <v>88</v>
      </c>
      <c r="J1103" s="110" t="s">
        <v>9</v>
      </c>
      <c r="K1103" s="110" t="s">
        <v>10</v>
      </c>
      <c r="L1103" s="110" t="s">
        <v>10</v>
      </c>
      <c r="M1103" s="110" t="s">
        <v>11</v>
      </c>
      <c r="N1103" s="9">
        <v>37780</v>
      </c>
      <c r="O1103" s="9">
        <v>0</v>
      </c>
      <c r="P1103" s="9">
        <f t="shared" si="25"/>
        <v>37780</v>
      </c>
      <c r="Q1103" s="112" t="s">
        <v>1</v>
      </c>
      <c r="R1103" s="113" t="s">
        <v>4</v>
      </c>
      <c r="S1103" s="113"/>
      <c r="T1103" s="113" t="s">
        <v>665</v>
      </c>
      <c r="U1103" s="110"/>
      <c r="V1103" s="110"/>
      <c r="W1103" s="110"/>
      <c r="X1103" s="110"/>
      <c r="Y1103" s="114">
        <v>42005</v>
      </c>
      <c r="Z1103" s="110"/>
      <c r="AA1103" s="110"/>
      <c r="AB1103" s="110"/>
      <c r="AC1103" s="115" t="s">
        <v>1554</v>
      </c>
    </row>
    <row r="1104" spans="2:29" ht="15" customHeight="1">
      <c r="B1104" s="109"/>
      <c r="C1104" s="110"/>
      <c r="D1104" s="110"/>
      <c r="E1104" s="110"/>
      <c r="F1104" s="110"/>
      <c r="G1104" s="110" t="s">
        <v>1553</v>
      </c>
      <c r="H1104" s="110" t="s">
        <v>14</v>
      </c>
      <c r="I1104" s="111" t="s">
        <v>88</v>
      </c>
      <c r="J1104" s="110" t="s">
        <v>9</v>
      </c>
      <c r="K1104" s="110" t="s">
        <v>10</v>
      </c>
      <c r="L1104" s="110" t="s">
        <v>10</v>
      </c>
      <c r="M1104" s="110" t="s">
        <v>11</v>
      </c>
      <c r="N1104" s="9">
        <v>89668.62</v>
      </c>
      <c r="O1104" s="9">
        <v>0</v>
      </c>
      <c r="P1104" s="9">
        <f t="shared" si="25"/>
        <v>89668.62</v>
      </c>
      <c r="Q1104" s="112" t="s">
        <v>1</v>
      </c>
      <c r="R1104" s="113" t="s">
        <v>4</v>
      </c>
      <c r="S1104" s="113"/>
      <c r="T1104" s="113" t="s">
        <v>666</v>
      </c>
      <c r="U1104" s="110"/>
      <c r="V1104" s="110"/>
      <c r="W1104" s="110"/>
      <c r="X1104" s="110"/>
      <c r="Y1104" s="114">
        <v>42005</v>
      </c>
      <c r="Z1104" s="110"/>
      <c r="AA1104" s="110"/>
      <c r="AB1104" s="110"/>
      <c r="AC1104" s="115" t="s">
        <v>1554</v>
      </c>
    </row>
    <row r="1105" spans="2:29" ht="15" customHeight="1">
      <c r="B1105" s="109"/>
      <c r="C1105" s="110"/>
      <c r="D1105" s="110"/>
      <c r="E1105" s="110"/>
      <c r="F1105" s="110"/>
      <c r="G1105" s="110" t="s">
        <v>1553</v>
      </c>
      <c r="H1105" s="110" t="s">
        <v>14</v>
      </c>
      <c r="I1105" s="111" t="s">
        <v>88</v>
      </c>
      <c r="J1105" s="110" t="s">
        <v>9</v>
      </c>
      <c r="K1105" s="110" t="s">
        <v>10</v>
      </c>
      <c r="L1105" s="110" t="s">
        <v>10</v>
      </c>
      <c r="M1105" s="110" t="s">
        <v>11</v>
      </c>
      <c r="N1105" s="9">
        <v>63120.58</v>
      </c>
      <c r="O1105" s="9">
        <v>0</v>
      </c>
      <c r="P1105" s="9">
        <f t="shared" si="25"/>
        <v>63120.58</v>
      </c>
      <c r="Q1105" s="112" t="s">
        <v>1</v>
      </c>
      <c r="R1105" s="113" t="s">
        <v>4</v>
      </c>
      <c r="S1105" s="113"/>
      <c r="T1105" s="113" t="s">
        <v>667</v>
      </c>
      <c r="U1105" s="110"/>
      <c r="V1105" s="110"/>
      <c r="W1105" s="110"/>
      <c r="X1105" s="110"/>
      <c r="Y1105" s="114">
        <v>42005</v>
      </c>
      <c r="Z1105" s="110"/>
      <c r="AA1105" s="110"/>
      <c r="AB1105" s="110"/>
      <c r="AC1105" s="115" t="s">
        <v>1554</v>
      </c>
    </row>
    <row r="1106" spans="2:29" ht="15" customHeight="1">
      <c r="B1106" s="109"/>
      <c r="C1106" s="110"/>
      <c r="D1106" s="110"/>
      <c r="E1106" s="110"/>
      <c r="F1106" s="110"/>
      <c r="G1106" s="110" t="s">
        <v>1553</v>
      </c>
      <c r="H1106" s="110" t="s">
        <v>14</v>
      </c>
      <c r="I1106" s="111" t="s">
        <v>88</v>
      </c>
      <c r="J1106" s="110" t="s">
        <v>9</v>
      </c>
      <c r="K1106" s="110" t="s">
        <v>10</v>
      </c>
      <c r="L1106" s="110" t="s">
        <v>10</v>
      </c>
      <c r="M1106" s="110" t="s">
        <v>11</v>
      </c>
      <c r="N1106" s="9">
        <v>77929.98</v>
      </c>
      <c r="O1106" s="9">
        <v>0</v>
      </c>
      <c r="P1106" s="9">
        <f t="shared" si="25"/>
        <v>77929.98</v>
      </c>
      <c r="Q1106" s="112" t="s">
        <v>1</v>
      </c>
      <c r="R1106" s="113" t="s">
        <v>4</v>
      </c>
      <c r="S1106" s="113"/>
      <c r="T1106" s="113" t="s">
        <v>668</v>
      </c>
      <c r="U1106" s="110"/>
      <c r="V1106" s="110"/>
      <c r="W1106" s="110"/>
      <c r="X1106" s="110"/>
      <c r="Y1106" s="114">
        <v>42005</v>
      </c>
      <c r="Z1106" s="110"/>
      <c r="AA1106" s="110"/>
      <c r="AB1106" s="110"/>
      <c r="AC1106" s="115" t="s">
        <v>1554</v>
      </c>
    </row>
    <row r="1107" spans="2:29" ht="15" customHeight="1">
      <c r="B1107" s="109"/>
      <c r="C1107" s="110"/>
      <c r="D1107" s="110"/>
      <c r="E1107" s="110"/>
      <c r="F1107" s="110"/>
      <c r="G1107" s="110" t="s">
        <v>1553</v>
      </c>
      <c r="H1107" s="110" t="s">
        <v>14</v>
      </c>
      <c r="I1107" s="111" t="s">
        <v>88</v>
      </c>
      <c r="J1107" s="110" t="s">
        <v>9</v>
      </c>
      <c r="K1107" s="110" t="s">
        <v>10</v>
      </c>
      <c r="L1107" s="110" t="s">
        <v>10</v>
      </c>
      <c r="M1107" s="110" t="s">
        <v>11</v>
      </c>
      <c r="N1107" s="9">
        <v>36229.129999999997</v>
      </c>
      <c r="O1107" s="9">
        <v>0</v>
      </c>
      <c r="P1107" s="9">
        <f t="shared" si="25"/>
        <v>36229.129999999997</v>
      </c>
      <c r="Q1107" s="112" t="s">
        <v>1</v>
      </c>
      <c r="R1107" s="113" t="s">
        <v>4</v>
      </c>
      <c r="S1107" s="113"/>
      <c r="T1107" s="113" t="s">
        <v>669</v>
      </c>
      <c r="U1107" s="110"/>
      <c r="V1107" s="110"/>
      <c r="W1107" s="110"/>
      <c r="X1107" s="110"/>
      <c r="Y1107" s="114">
        <v>42005</v>
      </c>
      <c r="Z1107" s="110"/>
      <c r="AA1107" s="110"/>
      <c r="AB1107" s="110"/>
      <c r="AC1107" s="115" t="s">
        <v>1554</v>
      </c>
    </row>
    <row r="1108" spans="2:29" ht="15" customHeight="1">
      <c r="B1108" s="109"/>
      <c r="C1108" s="110"/>
      <c r="D1108" s="110"/>
      <c r="E1108" s="110"/>
      <c r="F1108" s="110"/>
      <c r="G1108" s="110" t="s">
        <v>1553</v>
      </c>
      <c r="H1108" s="110" t="s">
        <v>14</v>
      </c>
      <c r="I1108" s="111" t="s">
        <v>88</v>
      </c>
      <c r="J1108" s="110" t="s">
        <v>9</v>
      </c>
      <c r="K1108" s="110" t="s">
        <v>10</v>
      </c>
      <c r="L1108" s="110" t="s">
        <v>10</v>
      </c>
      <c r="M1108" s="110" t="s">
        <v>11</v>
      </c>
      <c r="N1108" s="9">
        <v>106658.35</v>
      </c>
      <c r="O1108" s="9">
        <v>0</v>
      </c>
      <c r="P1108" s="9">
        <f t="shared" si="25"/>
        <v>106658.35</v>
      </c>
      <c r="Q1108" s="112" t="s">
        <v>1</v>
      </c>
      <c r="R1108" s="113" t="s">
        <v>4</v>
      </c>
      <c r="S1108" s="113"/>
      <c r="T1108" s="113" t="s">
        <v>670</v>
      </c>
      <c r="U1108" s="110"/>
      <c r="V1108" s="110"/>
      <c r="W1108" s="110"/>
      <c r="X1108" s="110"/>
      <c r="Y1108" s="114">
        <v>42005</v>
      </c>
      <c r="Z1108" s="110"/>
      <c r="AA1108" s="110"/>
      <c r="AB1108" s="110"/>
      <c r="AC1108" s="115" t="s">
        <v>1554</v>
      </c>
    </row>
    <row r="1109" spans="2:29" ht="15" customHeight="1">
      <c r="B1109" s="109"/>
      <c r="C1109" s="110"/>
      <c r="D1109" s="110"/>
      <c r="E1109" s="110"/>
      <c r="F1109" s="110"/>
      <c r="G1109" s="110" t="s">
        <v>1553</v>
      </c>
      <c r="H1109" s="110" t="s">
        <v>14</v>
      </c>
      <c r="I1109" s="111" t="s">
        <v>88</v>
      </c>
      <c r="J1109" s="110" t="s">
        <v>9</v>
      </c>
      <c r="K1109" s="110" t="s">
        <v>10</v>
      </c>
      <c r="L1109" s="110" t="s">
        <v>10</v>
      </c>
      <c r="M1109" s="110" t="s">
        <v>11</v>
      </c>
      <c r="N1109" s="9">
        <v>230561.5</v>
      </c>
      <c r="O1109" s="9">
        <v>0</v>
      </c>
      <c r="P1109" s="9">
        <f t="shared" si="25"/>
        <v>230561.5</v>
      </c>
      <c r="Q1109" s="112" t="s">
        <v>1</v>
      </c>
      <c r="R1109" s="113" t="s">
        <v>4</v>
      </c>
      <c r="S1109" s="113"/>
      <c r="T1109" s="113" t="s">
        <v>671</v>
      </c>
      <c r="U1109" s="110"/>
      <c r="V1109" s="110"/>
      <c r="W1109" s="110"/>
      <c r="X1109" s="110"/>
      <c r="Y1109" s="114">
        <v>42005</v>
      </c>
      <c r="Z1109" s="110"/>
      <c r="AA1109" s="110"/>
      <c r="AB1109" s="110"/>
      <c r="AC1109" s="115" t="s">
        <v>1554</v>
      </c>
    </row>
    <row r="1110" spans="2:29" ht="15" customHeight="1">
      <c r="B1110" s="109"/>
      <c r="C1110" s="110"/>
      <c r="D1110" s="110"/>
      <c r="E1110" s="110"/>
      <c r="F1110" s="110"/>
      <c r="G1110" s="110" t="s">
        <v>1553</v>
      </c>
      <c r="H1110" s="110" t="s">
        <v>14</v>
      </c>
      <c r="I1110" s="111" t="s">
        <v>88</v>
      </c>
      <c r="J1110" s="110" t="s">
        <v>9</v>
      </c>
      <c r="K1110" s="110" t="s">
        <v>10</v>
      </c>
      <c r="L1110" s="110" t="s">
        <v>10</v>
      </c>
      <c r="M1110" s="110" t="s">
        <v>11</v>
      </c>
      <c r="N1110" s="9">
        <v>50193.64</v>
      </c>
      <c r="O1110" s="9">
        <v>0</v>
      </c>
      <c r="P1110" s="9">
        <f t="shared" si="25"/>
        <v>50193.64</v>
      </c>
      <c r="Q1110" s="112" t="s">
        <v>1</v>
      </c>
      <c r="R1110" s="113" t="s">
        <v>4</v>
      </c>
      <c r="S1110" s="113"/>
      <c r="T1110" s="113" t="s">
        <v>761</v>
      </c>
      <c r="U1110" s="110"/>
      <c r="V1110" s="110"/>
      <c r="W1110" s="110"/>
      <c r="X1110" s="110"/>
      <c r="Y1110" s="114">
        <v>42005</v>
      </c>
      <c r="Z1110" s="110"/>
      <c r="AA1110" s="110"/>
      <c r="AB1110" s="110"/>
      <c r="AC1110" s="115" t="s">
        <v>1554</v>
      </c>
    </row>
    <row r="1111" spans="2:29" ht="15" customHeight="1">
      <c r="B1111" s="109"/>
      <c r="C1111" s="110"/>
      <c r="D1111" s="110"/>
      <c r="E1111" s="110"/>
      <c r="F1111" s="110"/>
      <c r="G1111" s="110" t="s">
        <v>1553</v>
      </c>
      <c r="H1111" s="110" t="s">
        <v>14</v>
      </c>
      <c r="I1111" s="111" t="s">
        <v>88</v>
      </c>
      <c r="J1111" s="110" t="s">
        <v>9</v>
      </c>
      <c r="K1111" s="110" t="s">
        <v>10</v>
      </c>
      <c r="L1111" s="110" t="s">
        <v>10</v>
      </c>
      <c r="M1111" s="110" t="s">
        <v>11</v>
      </c>
      <c r="N1111" s="9">
        <v>7620</v>
      </c>
      <c r="O1111" s="9">
        <v>0</v>
      </c>
      <c r="P1111" s="9">
        <f t="shared" si="25"/>
        <v>7620</v>
      </c>
      <c r="Q1111" s="112" t="s">
        <v>1</v>
      </c>
      <c r="R1111" s="113" t="s">
        <v>4</v>
      </c>
      <c r="S1111" s="113"/>
      <c r="T1111" s="113" t="s">
        <v>694</v>
      </c>
      <c r="U1111" s="110"/>
      <c r="V1111" s="110"/>
      <c r="W1111" s="110"/>
      <c r="X1111" s="110"/>
      <c r="Y1111" s="114">
        <v>42005</v>
      </c>
      <c r="Z1111" s="110"/>
      <c r="AA1111" s="110"/>
      <c r="AB1111" s="110"/>
      <c r="AC1111" s="115" t="s">
        <v>1554</v>
      </c>
    </row>
    <row r="1112" spans="2:29" ht="15" customHeight="1">
      <c r="B1112" s="109"/>
      <c r="C1112" s="110"/>
      <c r="D1112" s="110"/>
      <c r="E1112" s="110"/>
      <c r="F1112" s="110"/>
      <c r="G1112" s="110" t="s">
        <v>1553</v>
      </c>
      <c r="H1112" s="110" t="s">
        <v>14</v>
      </c>
      <c r="I1112" s="111" t="s">
        <v>88</v>
      </c>
      <c r="J1112" s="110" t="s">
        <v>9</v>
      </c>
      <c r="K1112" s="110" t="s">
        <v>10</v>
      </c>
      <c r="L1112" s="110" t="s">
        <v>10</v>
      </c>
      <c r="M1112" s="110" t="s">
        <v>11</v>
      </c>
      <c r="N1112" s="9">
        <v>198242.81</v>
      </c>
      <c r="O1112" s="9">
        <v>0</v>
      </c>
      <c r="P1112" s="9">
        <f t="shared" si="25"/>
        <v>198242.81</v>
      </c>
      <c r="Q1112" s="112" t="s">
        <v>1</v>
      </c>
      <c r="R1112" s="113" t="s">
        <v>4</v>
      </c>
      <c r="S1112" s="113"/>
      <c r="T1112" s="113" t="s">
        <v>672</v>
      </c>
      <c r="U1112" s="110"/>
      <c r="V1112" s="110"/>
      <c r="W1112" s="110"/>
      <c r="X1112" s="110"/>
      <c r="Y1112" s="114">
        <v>42005</v>
      </c>
      <c r="Z1112" s="110"/>
      <c r="AA1112" s="110"/>
      <c r="AB1112" s="110"/>
      <c r="AC1112" s="115" t="s">
        <v>1554</v>
      </c>
    </row>
    <row r="1113" spans="2:29" ht="15" customHeight="1">
      <c r="B1113" s="109"/>
      <c r="C1113" s="110"/>
      <c r="D1113" s="110"/>
      <c r="E1113" s="110"/>
      <c r="F1113" s="110"/>
      <c r="G1113" s="110" t="s">
        <v>1553</v>
      </c>
      <c r="H1113" s="110" t="s">
        <v>14</v>
      </c>
      <c r="I1113" s="111" t="s">
        <v>88</v>
      </c>
      <c r="J1113" s="110" t="s">
        <v>9</v>
      </c>
      <c r="K1113" s="110" t="s">
        <v>10</v>
      </c>
      <c r="L1113" s="110" t="s">
        <v>10</v>
      </c>
      <c r="M1113" s="110" t="s">
        <v>11</v>
      </c>
      <c r="N1113" s="9">
        <v>500</v>
      </c>
      <c r="O1113" s="9">
        <v>0</v>
      </c>
      <c r="P1113" s="9">
        <f t="shared" si="25"/>
        <v>500</v>
      </c>
      <c r="Q1113" s="112" t="s">
        <v>1</v>
      </c>
      <c r="R1113" s="113" t="s">
        <v>4</v>
      </c>
      <c r="S1113" s="113"/>
      <c r="T1113" s="113" t="s">
        <v>695</v>
      </c>
      <c r="U1113" s="110"/>
      <c r="V1113" s="110"/>
      <c r="W1113" s="110"/>
      <c r="X1113" s="110"/>
      <c r="Y1113" s="114">
        <v>42005</v>
      </c>
      <c r="Z1113" s="110"/>
      <c r="AA1113" s="110"/>
      <c r="AB1113" s="110"/>
      <c r="AC1113" s="115" t="s">
        <v>1554</v>
      </c>
    </row>
    <row r="1114" spans="2:29" ht="15" customHeight="1">
      <c r="B1114" s="109"/>
      <c r="C1114" s="110"/>
      <c r="D1114" s="110"/>
      <c r="E1114" s="110"/>
      <c r="F1114" s="110"/>
      <c r="G1114" s="110" t="s">
        <v>1553</v>
      </c>
      <c r="H1114" s="110" t="s">
        <v>14</v>
      </c>
      <c r="I1114" s="111" t="s">
        <v>88</v>
      </c>
      <c r="J1114" s="110" t="s">
        <v>9</v>
      </c>
      <c r="K1114" s="110" t="s">
        <v>10</v>
      </c>
      <c r="L1114" s="110" t="s">
        <v>10</v>
      </c>
      <c r="M1114" s="110" t="s">
        <v>11</v>
      </c>
      <c r="N1114" s="9">
        <v>8902</v>
      </c>
      <c r="O1114" s="9">
        <v>0</v>
      </c>
      <c r="P1114" s="9">
        <f t="shared" si="25"/>
        <v>8902</v>
      </c>
      <c r="Q1114" s="112" t="s">
        <v>1</v>
      </c>
      <c r="R1114" s="113" t="s">
        <v>4</v>
      </c>
      <c r="S1114" s="113"/>
      <c r="T1114" s="113" t="s">
        <v>673</v>
      </c>
      <c r="U1114" s="110"/>
      <c r="V1114" s="110"/>
      <c r="W1114" s="110"/>
      <c r="X1114" s="110"/>
      <c r="Y1114" s="114">
        <v>42005</v>
      </c>
      <c r="Z1114" s="110"/>
      <c r="AA1114" s="110"/>
      <c r="AB1114" s="110"/>
      <c r="AC1114" s="115" t="s">
        <v>1554</v>
      </c>
    </row>
    <row r="1115" spans="2:29" ht="15" customHeight="1">
      <c r="B1115" s="109"/>
      <c r="C1115" s="110"/>
      <c r="D1115" s="110"/>
      <c r="E1115" s="110"/>
      <c r="F1115" s="110"/>
      <c r="G1115" s="110" t="s">
        <v>1553</v>
      </c>
      <c r="H1115" s="110" t="s">
        <v>14</v>
      </c>
      <c r="I1115" s="111" t="s">
        <v>88</v>
      </c>
      <c r="J1115" s="110" t="s">
        <v>9</v>
      </c>
      <c r="K1115" s="110" t="s">
        <v>10</v>
      </c>
      <c r="L1115" s="110" t="s">
        <v>10</v>
      </c>
      <c r="M1115" s="110" t="s">
        <v>11</v>
      </c>
      <c r="N1115" s="9">
        <v>26570</v>
      </c>
      <c r="O1115" s="9">
        <v>0</v>
      </c>
      <c r="P1115" s="9">
        <f t="shared" si="25"/>
        <v>26570</v>
      </c>
      <c r="Q1115" s="112" t="s">
        <v>1</v>
      </c>
      <c r="R1115" s="113" t="s">
        <v>4</v>
      </c>
      <c r="S1115" s="113"/>
      <c r="T1115" s="113" t="s">
        <v>762</v>
      </c>
      <c r="U1115" s="110"/>
      <c r="V1115" s="110"/>
      <c r="W1115" s="110"/>
      <c r="X1115" s="110"/>
      <c r="Y1115" s="114">
        <v>42005</v>
      </c>
      <c r="Z1115" s="110"/>
      <c r="AA1115" s="110"/>
      <c r="AB1115" s="110"/>
      <c r="AC1115" s="115" t="s">
        <v>1554</v>
      </c>
    </row>
    <row r="1116" spans="2:29" ht="15" customHeight="1">
      <c r="B1116" s="109"/>
      <c r="C1116" s="110"/>
      <c r="D1116" s="110"/>
      <c r="E1116" s="110"/>
      <c r="F1116" s="110"/>
      <c r="G1116" s="110" t="s">
        <v>1553</v>
      </c>
      <c r="H1116" s="110" t="s">
        <v>14</v>
      </c>
      <c r="I1116" s="111" t="s">
        <v>88</v>
      </c>
      <c r="J1116" s="110" t="s">
        <v>9</v>
      </c>
      <c r="K1116" s="110" t="s">
        <v>10</v>
      </c>
      <c r="L1116" s="110" t="s">
        <v>10</v>
      </c>
      <c r="M1116" s="110" t="s">
        <v>11</v>
      </c>
      <c r="N1116" s="9">
        <v>30472.5</v>
      </c>
      <c r="O1116" s="9">
        <v>0</v>
      </c>
      <c r="P1116" s="9">
        <f t="shared" si="25"/>
        <v>30472.5</v>
      </c>
      <c r="Q1116" s="112" t="s">
        <v>1</v>
      </c>
      <c r="R1116" s="113" t="s">
        <v>4</v>
      </c>
      <c r="S1116" s="113"/>
      <c r="T1116" s="113" t="s">
        <v>674</v>
      </c>
      <c r="U1116" s="110"/>
      <c r="V1116" s="110"/>
      <c r="W1116" s="110"/>
      <c r="X1116" s="110"/>
      <c r="Y1116" s="114">
        <v>42005</v>
      </c>
      <c r="Z1116" s="110"/>
      <c r="AA1116" s="110"/>
      <c r="AB1116" s="110"/>
      <c r="AC1116" s="115" t="s">
        <v>1554</v>
      </c>
    </row>
    <row r="1117" spans="2:29" ht="15" customHeight="1">
      <c r="B1117" s="109"/>
      <c r="C1117" s="110"/>
      <c r="D1117" s="110"/>
      <c r="E1117" s="110"/>
      <c r="F1117" s="110"/>
      <c r="G1117" s="110" t="s">
        <v>1553</v>
      </c>
      <c r="H1117" s="110" t="s">
        <v>14</v>
      </c>
      <c r="I1117" s="111" t="s">
        <v>88</v>
      </c>
      <c r="J1117" s="110" t="s">
        <v>9</v>
      </c>
      <c r="K1117" s="110" t="s">
        <v>10</v>
      </c>
      <c r="L1117" s="110" t="s">
        <v>10</v>
      </c>
      <c r="M1117" s="110" t="s">
        <v>11</v>
      </c>
      <c r="N1117" s="9">
        <v>21040.06</v>
      </c>
      <c r="O1117" s="9">
        <v>0</v>
      </c>
      <c r="P1117" s="9">
        <f t="shared" si="25"/>
        <v>21040.06</v>
      </c>
      <c r="Q1117" s="112" t="s">
        <v>1</v>
      </c>
      <c r="R1117" s="113" t="s">
        <v>4</v>
      </c>
      <c r="S1117" s="113"/>
      <c r="T1117" s="113" t="s">
        <v>675</v>
      </c>
      <c r="U1117" s="110"/>
      <c r="V1117" s="110"/>
      <c r="W1117" s="110"/>
      <c r="X1117" s="110"/>
      <c r="Y1117" s="114">
        <v>42005</v>
      </c>
      <c r="Z1117" s="110"/>
      <c r="AA1117" s="110"/>
      <c r="AB1117" s="110"/>
      <c r="AC1117" s="115" t="s">
        <v>1554</v>
      </c>
    </row>
    <row r="1118" spans="2:29" ht="15" customHeight="1">
      <c r="B1118" s="109"/>
      <c r="C1118" s="110"/>
      <c r="D1118" s="110"/>
      <c r="E1118" s="110"/>
      <c r="F1118" s="110"/>
      <c r="G1118" s="110" t="s">
        <v>1553</v>
      </c>
      <c r="H1118" s="110" t="s">
        <v>14</v>
      </c>
      <c r="I1118" s="111" t="s">
        <v>88</v>
      </c>
      <c r="J1118" s="110" t="s">
        <v>9</v>
      </c>
      <c r="K1118" s="110" t="s">
        <v>10</v>
      </c>
      <c r="L1118" s="110" t="s">
        <v>10</v>
      </c>
      <c r="M1118" s="110" t="s">
        <v>11</v>
      </c>
      <c r="N1118" s="9">
        <v>61972.5</v>
      </c>
      <c r="O1118" s="9">
        <v>0</v>
      </c>
      <c r="P1118" s="9">
        <f t="shared" si="25"/>
        <v>61972.5</v>
      </c>
      <c r="Q1118" s="112" t="s">
        <v>1</v>
      </c>
      <c r="R1118" s="113" t="s">
        <v>4</v>
      </c>
      <c r="S1118" s="113"/>
      <c r="T1118" s="113" t="s">
        <v>676</v>
      </c>
      <c r="U1118" s="110"/>
      <c r="V1118" s="110"/>
      <c r="W1118" s="110"/>
      <c r="X1118" s="110"/>
      <c r="Y1118" s="114">
        <v>42005</v>
      </c>
      <c r="Z1118" s="110"/>
      <c r="AA1118" s="110"/>
      <c r="AB1118" s="110"/>
      <c r="AC1118" s="115" t="s">
        <v>1554</v>
      </c>
    </row>
    <row r="1119" spans="2:29" ht="15" customHeight="1">
      <c r="B1119" s="109"/>
      <c r="C1119" s="110"/>
      <c r="D1119" s="110"/>
      <c r="E1119" s="110"/>
      <c r="F1119" s="110"/>
      <c r="G1119" s="110" t="s">
        <v>1553</v>
      </c>
      <c r="H1119" s="110" t="s">
        <v>14</v>
      </c>
      <c r="I1119" s="111" t="s">
        <v>88</v>
      </c>
      <c r="J1119" s="110" t="s">
        <v>9</v>
      </c>
      <c r="K1119" s="110" t="s">
        <v>10</v>
      </c>
      <c r="L1119" s="110" t="s">
        <v>10</v>
      </c>
      <c r="M1119" s="110" t="s">
        <v>11</v>
      </c>
      <c r="N1119" s="9">
        <v>109334</v>
      </c>
      <c r="O1119" s="9">
        <v>0</v>
      </c>
      <c r="P1119" s="9">
        <f t="shared" si="25"/>
        <v>109334</v>
      </c>
      <c r="Q1119" s="112" t="s">
        <v>1</v>
      </c>
      <c r="R1119" s="113" t="s">
        <v>4</v>
      </c>
      <c r="S1119" s="113"/>
      <c r="T1119" s="113" t="s">
        <v>1724</v>
      </c>
      <c r="U1119" s="110"/>
      <c r="V1119" s="110"/>
      <c r="W1119" s="110"/>
      <c r="X1119" s="110"/>
      <c r="Y1119" s="114">
        <v>42005</v>
      </c>
      <c r="Z1119" s="110"/>
      <c r="AA1119" s="110"/>
      <c r="AB1119" s="110"/>
      <c r="AC1119" s="115" t="s">
        <v>1554</v>
      </c>
    </row>
    <row r="1120" spans="2:29" ht="15" customHeight="1">
      <c r="B1120" s="109"/>
      <c r="C1120" s="110"/>
      <c r="D1120" s="110"/>
      <c r="E1120" s="110"/>
      <c r="F1120" s="110"/>
      <c r="G1120" s="110" t="s">
        <v>1553</v>
      </c>
      <c r="H1120" s="110" t="s">
        <v>14</v>
      </c>
      <c r="I1120" s="111" t="s">
        <v>88</v>
      </c>
      <c r="J1120" s="110" t="s">
        <v>9</v>
      </c>
      <c r="K1120" s="110" t="s">
        <v>10</v>
      </c>
      <c r="L1120" s="110" t="s">
        <v>10</v>
      </c>
      <c r="M1120" s="110" t="s">
        <v>11</v>
      </c>
      <c r="N1120" s="9">
        <v>292290.02</v>
      </c>
      <c r="O1120" s="9">
        <v>0</v>
      </c>
      <c r="P1120" s="9">
        <f t="shared" si="25"/>
        <v>292290.02</v>
      </c>
      <c r="Q1120" s="112" t="s">
        <v>1</v>
      </c>
      <c r="R1120" s="113" t="s">
        <v>4</v>
      </c>
      <c r="S1120" s="113"/>
      <c r="T1120" s="113" t="s">
        <v>1725</v>
      </c>
      <c r="U1120" s="110"/>
      <c r="V1120" s="110"/>
      <c r="W1120" s="110"/>
      <c r="X1120" s="110"/>
      <c r="Y1120" s="114">
        <v>42005</v>
      </c>
      <c r="Z1120" s="110"/>
      <c r="AA1120" s="110"/>
      <c r="AB1120" s="110"/>
      <c r="AC1120" s="115" t="s">
        <v>1554</v>
      </c>
    </row>
    <row r="1121" spans="2:29" ht="15" customHeight="1">
      <c r="B1121" s="109"/>
      <c r="C1121" s="110"/>
      <c r="D1121" s="110"/>
      <c r="E1121" s="110"/>
      <c r="F1121" s="110"/>
      <c r="G1121" s="110" t="s">
        <v>1553</v>
      </c>
      <c r="H1121" s="110" t="s">
        <v>14</v>
      </c>
      <c r="I1121" s="111" t="s">
        <v>88</v>
      </c>
      <c r="J1121" s="110" t="s">
        <v>9</v>
      </c>
      <c r="K1121" s="110" t="s">
        <v>10</v>
      </c>
      <c r="L1121" s="110" t="s">
        <v>10</v>
      </c>
      <c r="M1121" s="110" t="s">
        <v>11</v>
      </c>
      <c r="N1121" s="9">
        <v>398567.09</v>
      </c>
      <c r="O1121" s="9">
        <v>0</v>
      </c>
      <c r="P1121" s="9">
        <f t="shared" si="25"/>
        <v>398567.09</v>
      </c>
      <c r="Q1121" s="112" t="s">
        <v>1</v>
      </c>
      <c r="R1121" s="113" t="s">
        <v>4</v>
      </c>
      <c r="S1121" s="113"/>
      <c r="T1121" s="113" t="s">
        <v>87</v>
      </c>
      <c r="U1121" s="110"/>
      <c r="V1121" s="110"/>
      <c r="W1121" s="110"/>
      <c r="X1121" s="110"/>
      <c r="Y1121" s="114">
        <v>42005</v>
      </c>
      <c r="Z1121" s="110"/>
      <c r="AA1121" s="110"/>
      <c r="AB1121" s="110"/>
      <c r="AC1121" s="115" t="s">
        <v>1554</v>
      </c>
    </row>
    <row r="1122" spans="2:29" ht="15" customHeight="1">
      <c r="B1122" s="109"/>
      <c r="C1122" s="110"/>
      <c r="D1122" s="110"/>
      <c r="E1122" s="110"/>
      <c r="F1122" s="110"/>
      <c r="G1122" s="110" t="s">
        <v>1553</v>
      </c>
      <c r="H1122" s="110" t="s">
        <v>14</v>
      </c>
      <c r="I1122" s="111" t="s">
        <v>88</v>
      </c>
      <c r="J1122" s="110" t="s">
        <v>9</v>
      </c>
      <c r="K1122" s="110" t="s">
        <v>10</v>
      </c>
      <c r="L1122" s="110" t="s">
        <v>10</v>
      </c>
      <c r="M1122" s="110" t="s">
        <v>11</v>
      </c>
      <c r="N1122" s="9">
        <v>60450.239999999998</v>
      </c>
      <c r="O1122" s="9">
        <v>0</v>
      </c>
      <c r="P1122" s="9">
        <f t="shared" si="25"/>
        <v>60450.239999999998</v>
      </c>
      <c r="Q1122" s="112" t="s">
        <v>1</v>
      </c>
      <c r="R1122" s="113" t="s">
        <v>4</v>
      </c>
      <c r="S1122" s="113"/>
      <c r="T1122" s="113" t="s">
        <v>1726</v>
      </c>
      <c r="U1122" s="110"/>
      <c r="V1122" s="110"/>
      <c r="W1122" s="110"/>
      <c r="X1122" s="110"/>
      <c r="Y1122" s="114">
        <v>42005</v>
      </c>
      <c r="Z1122" s="110"/>
      <c r="AA1122" s="110"/>
      <c r="AB1122" s="110"/>
      <c r="AC1122" s="115" t="s">
        <v>1554</v>
      </c>
    </row>
    <row r="1123" spans="2:29" ht="15" customHeight="1">
      <c r="B1123" s="109"/>
      <c r="C1123" s="110"/>
      <c r="D1123" s="110"/>
      <c r="E1123" s="110"/>
      <c r="F1123" s="110"/>
      <c r="G1123" s="110" t="s">
        <v>1553</v>
      </c>
      <c r="H1123" s="110" t="s">
        <v>14</v>
      </c>
      <c r="I1123" s="111" t="s">
        <v>88</v>
      </c>
      <c r="J1123" s="110" t="s">
        <v>9</v>
      </c>
      <c r="K1123" s="110" t="s">
        <v>10</v>
      </c>
      <c r="L1123" s="110" t="s">
        <v>10</v>
      </c>
      <c r="M1123" s="110" t="s">
        <v>11</v>
      </c>
      <c r="N1123" s="9">
        <v>26299</v>
      </c>
      <c r="O1123" s="9">
        <v>0</v>
      </c>
      <c r="P1123" s="9">
        <f t="shared" si="25"/>
        <v>26299</v>
      </c>
      <c r="Q1123" s="112" t="s">
        <v>1</v>
      </c>
      <c r="R1123" s="113" t="s">
        <v>4</v>
      </c>
      <c r="S1123" s="113"/>
      <c r="T1123" s="113" t="s">
        <v>1727</v>
      </c>
      <c r="U1123" s="110"/>
      <c r="V1123" s="110"/>
      <c r="W1123" s="110"/>
      <c r="X1123" s="110"/>
      <c r="Y1123" s="114">
        <v>42005</v>
      </c>
      <c r="Z1123" s="110"/>
      <c r="AA1123" s="110"/>
      <c r="AB1123" s="110"/>
      <c r="AC1123" s="115" t="s">
        <v>1554</v>
      </c>
    </row>
    <row r="1124" spans="2:29" ht="15" customHeight="1">
      <c r="B1124" s="109"/>
      <c r="C1124" s="110"/>
      <c r="D1124" s="110"/>
      <c r="E1124" s="110"/>
      <c r="F1124" s="110"/>
      <c r="G1124" s="110" t="s">
        <v>1553</v>
      </c>
      <c r="H1124" s="110" t="s">
        <v>14</v>
      </c>
      <c r="I1124" s="111" t="s">
        <v>88</v>
      </c>
      <c r="J1124" s="110" t="s">
        <v>9</v>
      </c>
      <c r="K1124" s="110" t="s">
        <v>10</v>
      </c>
      <c r="L1124" s="110" t="s">
        <v>10</v>
      </c>
      <c r="M1124" s="110" t="s">
        <v>11</v>
      </c>
      <c r="N1124" s="9">
        <v>9202.5</v>
      </c>
      <c r="O1124" s="9">
        <v>0</v>
      </c>
      <c r="P1124" s="9">
        <f t="shared" si="25"/>
        <v>9202.5</v>
      </c>
      <c r="Q1124" s="112" t="s">
        <v>1</v>
      </c>
      <c r="R1124" s="113" t="s">
        <v>4</v>
      </c>
      <c r="S1124" s="113"/>
      <c r="T1124" s="113" t="s">
        <v>1728</v>
      </c>
      <c r="U1124" s="110"/>
      <c r="V1124" s="110"/>
      <c r="W1124" s="110"/>
      <c r="X1124" s="110"/>
      <c r="Y1124" s="114">
        <v>42005</v>
      </c>
      <c r="Z1124" s="110"/>
      <c r="AA1124" s="110"/>
      <c r="AB1124" s="110"/>
      <c r="AC1124" s="115" t="s">
        <v>1554</v>
      </c>
    </row>
    <row r="1125" spans="2:29" ht="15" customHeight="1">
      <c r="B1125" s="109"/>
      <c r="C1125" s="110"/>
      <c r="D1125" s="110"/>
      <c r="E1125" s="110"/>
      <c r="F1125" s="110"/>
      <c r="G1125" s="110" t="s">
        <v>1553</v>
      </c>
      <c r="H1125" s="110" t="s">
        <v>14</v>
      </c>
      <c r="I1125" s="111" t="s">
        <v>88</v>
      </c>
      <c r="J1125" s="110" t="s">
        <v>9</v>
      </c>
      <c r="K1125" s="110" t="s">
        <v>10</v>
      </c>
      <c r="L1125" s="110" t="s">
        <v>10</v>
      </c>
      <c r="M1125" s="110" t="s">
        <v>11</v>
      </c>
      <c r="N1125" s="9">
        <v>3100</v>
      </c>
      <c r="O1125" s="9">
        <v>0</v>
      </c>
      <c r="P1125" s="9">
        <f t="shared" si="25"/>
        <v>3100</v>
      </c>
      <c r="Q1125" s="112" t="s">
        <v>1</v>
      </c>
      <c r="R1125" s="113" t="s">
        <v>4</v>
      </c>
      <c r="S1125" s="113"/>
      <c r="T1125" s="113" t="s">
        <v>1732</v>
      </c>
      <c r="U1125" s="110"/>
      <c r="V1125" s="110"/>
      <c r="W1125" s="110"/>
      <c r="X1125" s="110"/>
      <c r="Y1125" s="114">
        <v>42005</v>
      </c>
      <c r="Z1125" s="110"/>
      <c r="AA1125" s="110"/>
      <c r="AB1125" s="110"/>
      <c r="AC1125" s="115" t="s">
        <v>1554</v>
      </c>
    </row>
    <row r="1126" spans="2:29" ht="15" customHeight="1">
      <c r="B1126" s="109"/>
      <c r="C1126" s="110"/>
      <c r="D1126" s="110"/>
      <c r="E1126" s="110"/>
      <c r="F1126" s="110"/>
      <c r="G1126" s="110" t="s">
        <v>1553</v>
      </c>
      <c r="H1126" s="110" t="s">
        <v>14</v>
      </c>
      <c r="I1126" s="111" t="s">
        <v>88</v>
      </c>
      <c r="J1126" s="110" t="s">
        <v>9</v>
      </c>
      <c r="K1126" s="110" t="s">
        <v>10</v>
      </c>
      <c r="L1126" s="110" t="s">
        <v>10</v>
      </c>
      <c r="M1126" s="110" t="s">
        <v>11</v>
      </c>
      <c r="N1126" s="9">
        <v>43664.51</v>
      </c>
      <c r="O1126" s="9">
        <v>0</v>
      </c>
      <c r="P1126" s="9">
        <f t="shared" si="25"/>
        <v>43664.51</v>
      </c>
      <c r="Q1126" s="112" t="s">
        <v>1</v>
      </c>
      <c r="R1126" s="113" t="s">
        <v>4</v>
      </c>
      <c r="S1126" s="113"/>
      <c r="T1126" s="113" t="s">
        <v>1729</v>
      </c>
      <c r="U1126" s="110"/>
      <c r="V1126" s="110"/>
      <c r="W1126" s="110"/>
      <c r="X1126" s="110"/>
      <c r="Y1126" s="114">
        <v>42005</v>
      </c>
      <c r="Z1126" s="110"/>
      <c r="AA1126" s="110"/>
      <c r="AB1126" s="110"/>
      <c r="AC1126" s="115" t="s">
        <v>1554</v>
      </c>
    </row>
    <row r="1127" spans="2:29">
      <c r="B1127" s="128"/>
      <c r="C1127" s="111"/>
      <c r="D1127" s="111"/>
      <c r="E1127" s="111"/>
      <c r="F1127" s="111"/>
      <c r="G1127" s="111"/>
      <c r="H1127" s="111"/>
      <c r="I1127" s="111" t="s">
        <v>88</v>
      </c>
      <c r="J1127" s="111"/>
      <c r="K1127" s="111"/>
      <c r="L1127" s="111"/>
      <c r="M1127" s="111"/>
      <c r="N1127" s="129"/>
      <c r="O1127" s="129"/>
      <c r="P1127" s="129"/>
      <c r="Q1127" s="130"/>
      <c r="R1127" s="131"/>
      <c r="S1127" s="131"/>
      <c r="T1127" s="131"/>
      <c r="U1127" s="111"/>
      <c r="V1127" s="111"/>
      <c r="W1127" s="111"/>
      <c r="X1127" s="111"/>
      <c r="Y1127" s="132"/>
      <c r="Z1127" s="111"/>
      <c r="AA1127" s="111"/>
      <c r="AB1127" s="111"/>
      <c r="AC1127" s="133"/>
    </row>
    <row r="1128" spans="2:29">
      <c r="B1128" s="128"/>
      <c r="C1128" s="111"/>
      <c r="D1128" s="111"/>
      <c r="E1128" s="111"/>
      <c r="F1128" s="111" t="s">
        <v>5</v>
      </c>
      <c r="G1128" s="111" t="s">
        <v>30</v>
      </c>
      <c r="H1128" s="111"/>
      <c r="I1128" s="111" t="s">
        <v>88</v>
      </c>
      <c r="J1128" s="111"/>
      <c r="K1128" s="111"/>
      <c r="L1128" s="111"/>
      <c r="M1128" s="111"/>
      <c r="N1128" s="129">
        <f>SUM(N1129:N1130)</f>
        <v>1283</v>
      </c>
      <c r="O1128" s="129">
        <f>SUM(O1129:O1130)</f>
        <v>0</v>
      </c>
      <c r="P1128" s="129">
        <f>N1128-O1128</f>
        <v>1283</v>
      </c>
      <c r="Q1128" s="130"/>
      <c r="R1128" s="131"/>
      <c r="S1128" s="131"/>
      <c r="T1128" s="131"/>
      <c r="U1128" s="111"/>
      <c r="V1128" s="111"/>
      <c r="W1128" s="111"/>
      <c r="X1128" s="111"/>
      <c r="Y1128" s="132"/>
      <c r="Z1128" s="111"/>
      <c r="AA1128" s="111"/>
      <c r="AB1128" s="111"/>
      <c r="AC1128" s="133"/>
    </row>
    <row r="1129" spans="2:29">
      <c r="B1129" s="109"/>
      <c r="C1129" s="110"/>
      <c r="D1129" s="110"/>
      <c r="E1129" s="110"/>
      <c r="F1129" s="110"/>
      <c r="G1129" s="110" t="s">
        <v>8</v>
      </c>
      <c r="H1129" s="110" t="s">
        <v>1469</v>
      </c>
      <c r="I1129" s="111" t="s">
        <v>88</v>
      </c>
      <c r="J1129" s="110" t="s">
        <v>33</v>
      </c>
      <c r="K1129" s="110" t="s">
        <v>34</v>
      </c>
      <c r="L1129" s="110" t="s">
        <v>21</v>
      </c>
      <c r="M1129" s="110" t="s">
        <v>11</v>
      </c>
      <c r="N1129" s="9">
        <v>1283</v>
      </c>
      <c r="O1129" s="9">
        <v>0</v>
      </c>
      <c r="P1129" s="9">
        <f>N1129-O1129</f>
        <v>1283</v>
      </c>
      <c r="Q1129" s="112" t="s">
        <v>70</v>
      </c>
      <c r="R1129" s="113" t="s">
        <v>32</v>
      </c>
      <c r="S1129" s="113"/>
      <c r="T1129" s="113" t="s">
        <v>1727</v>
      </c>
      <c r="U1129" s="110"/>
      <c r="V1129" s="110"/>
      <c r="W1129" s="110"/>
      <c r="X1129" s="110"/>
      <c r="Y1129" s="114">
        <v>42077</v>
      </c>
      <c r="Z1129" s="110" t="s">
        <v>26</v>
      </c>
      <c r="AA1129" s="110" t="s">
        <v>1643</v>
      </c>
      <c r="AB1129" s="110" t="s">
        <v>1644</v>
      </c>
      <c r="AC1129" s="115"/>
    </row>
    <row r="1130" spans="2:29">
      <c r="B1130" s="128"/>
      <c r="C1130" s="111"/>
      <c r="D1130" s="111"/>
      <c r="E1130" s="111"/>
      <c r="F1130" s="111"/>
      <c r="G1130" s="111"/>
      <c r="H1130" s="111"/>
      <c r="I1130" s="111" t="s">
        <v>88</v>
      </c>
      <c r="J1130" s="111"/>
      <c r="K1130" s="111"/>
      <c r="L1130" s="111"/>
      <c r="M1130" s="111"/>
      <c r="N1130" s="129"/>
      <c r="O1130" s="129"/>
      <c r="P1130" s="129"/>
      <c r="Q1130" s="130"/>
      <c r="R1130" s="131"/>
      <c r="S1130" s="131"/>
      <c r="T1130" s="131"/>
      <c r="U1130" s="111"/>
      <c r="V1130" s="111"/>
      <c r="W1130" s="111"/>
      <c r="X1130" s="111"/>
      <c r="Y1130" s="132"/>
      <c r="Z1130" s="111"/>
      <c r="AA1130" s="111"/>
      <c r="AB1130" s="111"/>
      <c r="AC1130" s="133"/>
    </row>
    <row r="1131" spans="2:29">
      <c r="B1131" s="128"/>
      <c r="C1131" s="111"/>
      <c r="D1131" s="111"/>
      <c r="E1131" s="111"/>
      <c r="F1131" s="111"/>
      <c r="G1131" s="111"/>
      <c r="H1131" s="111"/>
      <c r="I1131" s="111" t="s">
        <v>88</v>
      </c>
      <c r="J1131" s="111"/>
      <c r="K1131" s="111"/>
      <c r="L1131" s="111"/>
      <c r="M1131" s="111"/>
      <c r="N1131" s="129"/>
      <c r="O1131" s="129"/>
      <c r="P1131" s="129"/>
      <c r="Q1131" s="130"/>
      <c r="R1131" s="131"/>
      <c r="S1131" s="131"/>
      <c r="T1131" s="131"/>
      <c r="U1131" s="111"/>
      <c r="V1131" s="111"/>
      <c r="W1131" s="111"/>
      <c r="X1131" s="111"/>
      <c r="Y1131" s="132"/>
      <c r="Z1131" s="111"/>
      <c r="AA1131" s="111"/>
      <c r="AB1131" s="111"/>
      <c r="AC1131" s="133"/>
    </row>
    <row r="1132" spans="2:29">
      <c r="B1132" s="128"/>
      <c r="C1132" s="111"/>
      <c r="D1132" s="111"/>
      <c r="E1132" s="111" t="s">
        <v>91</v>
      </c>
      <c r="F1132" s="111" t="s">
        <v>40</v>
      </c>
      <c r="G1132" s="111"/>
      <c r="H1132" s="111"/>
      <c r="I1132" s="111" t="s">
        <v>91</v>
      </c>
      <c r="J1132" s="111"/>
      <c r="K1132" s="111"/>
      <c r="L1132" s="111"/>
      <c r="M1132" s="111"/>
      <c r="N1132" s="129">
        <f>SUM(N1133:N1248)/2</f>
        <v>5731736.1899999976</v>
      </c>
      <c r="O1132" s="129">
        <f>SUM(O1133:O1248)/2</f>
        <v>0</v>
      </c>
      <c r="P1132" s="129">
        <f>N1132-O1132</f>
        <v>5731736.1899999976</v>
      </c>
      <c r="Q1132" s="130"/>
      <c r="R1132" s="131"/>
      <c r="S1132" s="131"/>
      <c r="T1132" s="131"/>
      <c r="U1132" s="111"/>
      <c r="V1132" s="111"/>
      <c r="W1132" s="111"/>
      <c r="X1132" s="111"/>
      <c r="Y1132" s="132"/>
      <c r="Z1132" s="111"/>
      <c r="AA1132" s="111"/>
      <c r="AB1132" s="111"/>
      <c r="AC1132" s="133"/>
    </row>
    <row r="1133" spans="2:29">
      <c r="B1133" s="128"/>
      <c r="C1133" s="111"/>
      <c r="D1133" s="111"/>
      <c r="E1133" s="111"/>
      <c r="F1133" s="111" t="s">
        <v>12</v>
      </c>
      <c r="G1133" s="111" t="s">
        <v>13</v>
      </c>
      <c r="H1133" s="111"/>
      <c r="I1133" s="111" t="s">
        <v>91</v>
      </c>
      <c r="J1133" s="111"/>
      <c r="K1133" s="111"/>
      <c r="L1133" s="111"/>
      <c r="M1133" s="111"/>
      <c r="N1133" s="129">
        <f>SUM(N1134:N1227)</f>
        <v>5674036.1900000004</v>
      </c>
      <c r="O1133" s="129">
        <f>SUM(O1134:O1227)</f>
        <v>0</v>
      </c>
      <c r="P1133" s="129">
        <f>N1133-O1133</f>
        <v>5674036.1900000004</v>
      </c>
      <c r="Q1133" s="130"/>
      <c r="R1133" s="131"/>
      <c r="S1133" s="131"/>
      <c r="T1133" s="131"/>
      <c r="U1133" s="111"/>
      <c r="V1133" s="111"/>
      <c r="W1133" s="111"/>
      <c r="X1133" s="111"/>
      <c r="Y1133" s="132"/>
      <c r="Z1133" s="111"/>
      <c r="AA1133" s="111"/>
      <c r="AB1133" s="111"/>
      <c r="AC1133" s="133"/>
    </row>
    <row r="1134" spans="2:29" ht="15" customHeight="1">
      <c r="B1134" s="109"/>
      <c r="C1134" s="110"/>
      <c r="D1134" s="110"/>
      <c r="E1134" s="110"/>
      <c r="F1134" s="110"/>
      <c r="G1134" s="110" t="s">
        <v>1553</v>
      </c>
      <c r="H1134" s="110" t="s">
        <v>14</v>
      </c>
      <c r="I1134" s="111" t="s">
        <v>91</v>
      </c>
      <c r="J1134" s="110" t="s">
        <v>9</v>
      </c>
      <c r="K1134" s="110" t="s">
        <v>10</v>
      </c>
      <c r="L1134" s="110" t="s">
        <v>10</v>
      </c>
      <c r="M1134" s="110" t="s">
        <v>11</v>
      </c>
      <c r="N1134" s="9">
        <v>603</v>
      </c>
      <c r="O1134" s="9">
        <v>0</v>
      </c>
      <c r="P1134" s="9">
        <f t="shared" ref="P1134:P1197" si="26">N1134-O1134</f>
        <v>603</v>
      </c>
      <c r="Q1134" s="112" t="s">
        <v>1</v>
      </c>
      <c r="R1134" s="113" t="s">
        <v>4</v>
      </c>
      <c r="S1134" s="113"/>
      <c r="T1134" s="113" t="s">
        <v>620</v>
      </c>
      <c r="U1134" s="110"/>
      <c r="V1134" s="110"/>
      <c r="W1134" s="110"/>
      <c r="X1134" s="110"/>
      <c r="Y1134" s="114">
        <v>42005</v>
      </c>
      <c r="Z1134" s="110"/>
      <c r="AA1134" s="110"/>
      <c r="AB1134" s="110"/>
      <c r="AC1134" s="115" t="s">
        <v>1554</v>
      </c>
    </row>
    <row r="1135" spans="2:29" ht="15" customHeight="1">
      <c r="B1135" s="109"/>
      <c r="C1135" s="110"/>
      <c r="D1135" s="110"/>
      <c r="E1135" s="110"/>
      <c r="F1135" s="110"/>
      <c r="G1135" s="110" t="s">
        <v>1553</v>
      </c>
      <c r="H1135" s="110" t="s">
        <v>14</v>
      </c>
      <c r="I1135" s="111" t="s">
        <v>91</v>
      </c>
      <c r="J1135" s="110" t="s">
        <v>9</v>
      </c>
      <c r="K1135" s="110" t="s">
        <v>10</v>
      </c>
      <c r="L1135" s="110" t="s">
        <v>10</v>
      </c>
      <c r="M1135" s="110" t="s">
        <v>11</v>
      </c>
      <c r="N1135" s="9">
        <v>17344.43</v>
      </c>
      <c r="O1135" s="9">
        <v>0</v>
      </c>
      <c r="P1135" s="9">
        <f t="shared" si="26"/>
        <v>17344.43</v>
      </c>
      <c r="Q1135" s="112" t="s">
        <v>1</v>
      </c>
      <c r="R1135" s="113" t="s">
        <v>4</v>
      </c>
      <c r="S1135" s="113"/>
      <c r="T1135" s="113" t="s">
        <v>679</v>
      </c>
      <c r="U1135" s="110"/>
      <c r="V1135" s="110"/>
      <c r="W1135" s="110"/>
      <c r="X1135" s="110"/>
      <c r="Y1135" s="114">
        <v>42005</v>
      </c>
      <c r="Z1135" s="110"/>
      <c r="AA1135" s="110"/>
      <c r="AB1135" s="110"/>
      <c r="AC1135" s="115" t="s">
        <v>1554</v>
      </c>
    </row>
    <row r="1136" spans="2:29" ht="15" customHeight="1">
      <c r="B1136" s="109"/>
      <c r="C1136" s="110"/>
      <c r="D1136" s="110"/>
      <c r="E1136" s="110"/>
      <c r="F1136" s="110"/>
      <c r="G1136" s="110" t="s">
        <v>1553</v>
      </c>
      <c r="H1136" s="110" t="s">
        <v>14</v>
      </c>
      <c r="I1136" s="111" t="s">
        <v>91</v>
      </c>
      <c r="J1136" s="110" t="s">
        <v>9</v>
      </c>
      <c r="K1136" s="110" t="s">
        <v>10</v>
      </c>
      <c r="L1136" s="110" t="s">
        <v>10</v>
      </c>
      <c r="M1136" s="110" t="s">
        <v>11</v>
      </c>
      <c r="N1136" s="9">
        <v>28716.7</v>
      </c>
      <c r="O1136" s="9">
        <v>0</v>
      </c>
      <c r="P1136" s="9">
        <f t="shared" si="26"/>
        <v>28716.7</v>
      </c>
      <c r="Q1136" s="112" t="s">
        <v>1</v>
      </c>
      <c r="R1136" s="113" t="s">
        <v>4</v>
      </c>
      <c r="S1136" s="113"/>
      <c r="T1136" s="113" t="s">
        <v>621</v>
      </c>
      <c r="U1136" s="110"/>
      <c r="V1136" s="110"/>
      <c r="W1136" s="110"/>
      <c r="X1136" s="110"/>
      <c r="Y1136" s="114">
        <v>42005</v>
      </c>
      <c r="Z1136" s="110"/>
      <c r="AA1136" s="110"/>
      <c r="AB1136" s="110"/>
      <c r="AC1136" s="115" t="s">
        <v>1554</v>
      </c>
    </row>
    <row r="1137" spans="2:29" ht="15" customHeight="1">
      <c r="B1137" s="109"/>
      <c r="C1137" s="110"/>
      <c r="D1137" s="110"/>
      <c r="E1137" s="110"/>
      <c r="F1137" s="110"/>
      <c r="G1137" s="110" t="s">
        <v>1553</v>
      </c>
      <c r="H1137" s="110" t="s">
        <v>14</v>
      </c>
      <c r="I1137" s="111" t="s">
        <v>91</v>
      </c>
      <c r="J1137" s="110" t="s">
        <v>9</v>
      </c>
      <c r="K1137" s="110" t="s">
        <v>10</v>
      </c>
      <c r="L1137" s="110" t="s">
        <v>10</v>
      </c>
      <c r="M1137" s="110" t="s">
        <v>11</v>
      </c>
      <c r="N1137" s="9">
        <v>130635.22</v>
      </c>
      <c r="O1137" s="9">
        <v>0</v>
      </c>
      <c r="P1137" s="9">
        <f t="shared" si="26"/>
        <v>130635.22</v>
      </c>
      <c r="Q1137" s="112" t="s">
        <v>1</v>
      </c>
      <c r="R1137" s="113" t="s">
        <v>4</v>
      </c>
      <c r="S1137" s="113"/>
      <c r="T1137" s="113" t="s">
        <v>622</v>
      </c>
      <c r="U1137" s="110"/>
      <c r="V1137" s="110"/>
      <c r="W1137" s="110"/>
      <c r="X1137" s="110"/>
      <c r="Y1137" s="114">
        <v>42005</v>
      </c>
      <c r="Z1137" s="110"/>
      <c r="AA1137" s="110"/>
      <c r="AB1137" s="110"/>
      <c r="AC1137" s="115" t="s">
        <v>1554</v>
      </c>
    </row>
    <row r="1138" spans="2:29" ht="15" customHeight="1">
      <c r="B1138" s="109"/>
      <c r="C1138" s="110"/>
      <c r="D1138" s="110"/>
      <c r="E1138" s="110"/>
      <c r="F1138" s="110"/>
      <c r="G1138" s="110" t="s">
        <v>1553</v>
      </c>
      <c r="H1138" s="110" t="s">
        <v>14</v>
      </c>
      <c r="I1138" s="111" t="s">
        <v>91</v>
      </c>
      <c r="J1138" s="110" t="s">
        <v>9</v>
      </c>
      <c r="K1138" s="110" t="s">
        <v>10</v>
      </c>
      <c r="L1138" s="110" t="s">
        <v>10</v>
      </c>
      <c r="M1138" s="110" t="s">
        <v>11</v>
      </c>
      <c r="N1138" s="9">
        <v>32946.959999999999</v>
      </c>
      <c r="O1138" s="9"/>
      <c r="P1138" s="9">
        <f t="shared" si="26"/>
        <v>32946.959999999999</v>
      </c>
      <c r="Q1138" s="112" t="s">
        <v>1</v>
      </c>
      <c r="R1138" s="113" t="s">
        <v>4</v>
      </c>
      <c r="S1138" s="113"/>
      <c r="T1138" s="113" t="s">
        <v>623</v>
      </c>
      <c r="U1138" s="110"/>
      <c r="V1138" s="110"/>
      <c r="W1138" s="110"/>
      <c r="X1138" s="110"/>
      <c r="Y1138" s="114">
        <v>42005</v>
      </c>
      <c r="Z1138" s="110"/>
      <c r="AA1138" s="110"/>
      <c r="AB1138" s="110"/>
      <c r="AC1138" s="115" t="s">
        <v>1554</v>
      </c>
    </row>
    <row r="1139" spans="2:29" ht="15" customHeight="1">
      <c r="B1139" s="109"/>
      <c r="C1139" s="110"/>
      <c r="D1139" s="110"/>
      <c r="E1139" s="110"/>
      <c r="F1139" s="110"/>
      <c r="G1139" s="110" t="s">
        <v>1553</v>
      </c>
      <c r="H1139" s="110" t="s">
        <v>14</v>
      </c>
      <c r="I1139" s="111" t="s">
        <v>91</v>
      </c>
      <c r="J1139" s="110" t="s">
        <v>9</v>
      </c>
      <c r="K1139" s="110" t="s">
        <v>10</v>
      </c>
      <c r="L1139" s="110" t="s">
        <v>10</v>
      </c>
      <c r="M1139" s="110" t="s">
        <v>11</v>
      </c>
      <c r="N1139" s="9">
        <v>21350</v>
      </c>
      <c r="O1139" s="9">
        <v>0</v>
      </c>
      <c r="P1139" s="9">
        <f t="shared" si="26"/>
        <v>21350</v>
      </c>
      <c r="Q1139" s="112" t="s">
        <v>1</v>
      </c>
      <c r="R1139" s="113" t="s">
        <v>4</v>
      </c>
      <c r="S1139" s="113"/>
      <c r="T1139" s="113" t="s">
        <v>624</v>
      </c>
      <c r="U1139" s="110"/>
      <c r="V1139" s="110"/>
      <c r="W1139" s="110"/>
      <c r="X1139" s="110"/>
      <c r="Y1139" s="114">
        <v>42005</v>
      </c>
      <c r="Z1139" s="110"/>
      <c r="AA1139" s="110"/>
      <c r="AB1139" s="110"/>
      <c r="AC1139" s="115" t="s">
        <v>1554</v>
      </c>
    </row>
    <row r="1140" spans="2:29" ht="15" customHeight="1">
      <c r="B1140" s="109"/>
      <c r="C1140" s="110"/>
      <c r="D1140" s="110"/>
      <c r="E1140" s="110"/>
      <c r="F1140" s="110"/>
      <c r="G1140" s="110" t="s">
        <v>1553</v>
      </c>
      <c r="H1140" s="110" t="s">
        <v>14</v>
      </c>
      <c r="I1140" s="111" t="s">
        <v>91</v>
      </c>
      <c r="J1140" s="110" t="s">
        <v>9</v>
      </c>
      <c r="K1140" s="110" t="s">
        <v>10</v>
      </c>
      <c r="L1140" s="110" t="s">
        <v>10</v>
      </c>
      <c r="M1140" s="110" t="s">
        <v>11</v>
      </c>
      <c r="N1140" s="9">
        <v>29936.87</v>
      </c>
      <c r="O1140" s="9">
        <v>0</v>
      </c>
      <c r="P1140" s="9">
        <f t="shared" si="26"/>
        <v>29936.87</v>
      </c>
      <c r="Q1140" s="112" t="s">
        <v>1</v>
      </c>
      <c r="R1140" s="113" t="s">
        <v>4</v>
      </c>
      <c r="S1140" s="113"/>
      <c r="T1140" s="113" t="s">
        <v>625</v>
      </c>
      <c r="U1140" s="110"/>
      <c r="V1140" s="110"/>
      <c r="W1140" s="110"/>
      <c r="X1140" s="110"/>
      <c r="Y1140" s="114">
        <v>42005</v>
      </c>
      <c r="Z1140" s="110"/>
      <c r="AA1140" s="110"/>
      <c r="AB1140" s="110"/>
      <c r="AC1140" s="115" t="s">
        <v>1554</v>
      </c>
    </row>
    <row r="1141" spans="2:29" ht="15" customHeight="1">
      <c r="B1141" s="109"/>
      <c r="C1141" s="110"/>
      <c r="D1141" s="110"/>
      <c r="E1141" s="110"/>
      <c r="F1141" s="110"/>
      <c r="G1141" s="110" t="s">
        <v>1553</v>
      </c>
      <c r="H1141" s="110" t="s">
        <v>14</v>
      </c>
      <c r="I1141" s="111" t="s">
        <v>91</v>
      </c>
      <c r="J1141" s="110" t="s">
        <v>9</v>
      </c>
      <c r="K1141" s="110" t="s">
        <v>10</v>
      </c>
      <c r="L1141" s="110" t="s">
        <v>10</v>
      </c>
      <c r="M1141" s="110" t="s">
        <v>11</v>
      </c>
      <c r="N1141" s="9">
        <v>43399.4</v>
      </c>
      <c r="O1141" s="9">
        <v>0</v>
      </c>
      <c r="P1141" s="9">
        <f t="shared" si="26"/>
        <v>43399.4</v>
      </c>
      <c r="Q1141" s="112" t="s">
        <v>1</v>
      </c>
      <c r="R1141" s="113" t="s">
        <v>4</v>
      </c>
      <c r="S1141" s="113"/>
      <c r="T1141" s="113" t="s">
        <v>626</v>
      </c>
      <c r="U1141" s="110"/>
      <c r="V1141" s="110"/>
      <c r="W1141" s="110"/>
      <c r="X1141" s="110"/>
      <c r="Y1141" s="114">
        <v>42005</v>
      </c>
      <c r="Z1141" s="110"/>
      <c r="AA1141" s="110"/>
      <c r="AB1141" s="110"/>
      <c r="AC1141" s="115" t="s">
        <v>1554</v>
      </c>
    </row>
    <row r="1142" spans="2:29" ht="15" customHeight="1">
      <c r="B1142" s="109"/>
      <c r="C1142" s="110"/>
      <c r="D1142" s="110"/>
      <c r="E1142" s="110"/>
      <c r="F1142" s="110"/>
      <c r="G1142" s="110" t="s">
        <v>1553</v>
      </c>
      <c r="H1142" s="110" t="s">
        <v>14</v>
      </c>
      <c r="I1142" s="111" t="s">
        <v>91</v>
      </c>
      <c r="J1142" s="110" t="s">
        <v>9</v>
      </c>
      <c r="K1142" s="110" t="s">
        <v>10</v>
      </c>
      <c r="L1142" s="110" t="s">
        <v>10</v>
      </c>
      <c r="M1142" s="110" t="s">
        <v>11</v>
      </c>
      <c r="N1142" s="9">
        <v>4580.7</v>
      </c>
      <c r="O1142" s="9">
        <v>0</v>
      </c>
      <c r="P1142" s="9">
        <f t="shared" si="26"/>
        <v>4580.7</v>
      </c>
      <c r="Q1142" s="112" t="s">
        <v>1</v>
      </c>
      <c r="R1142" s="113" t="s">
        <v>4</v>
      </c>
      <c r="S1142" s="113"/>
      <c r="T1142" s="113" t="s">
        <v>696</v>
      </c>
      <c r="U1142" s="110"/>
      <c r="V1142" s="110"/>
      <c r="W1142" s="110"/>
      <c r="X1142" s="110"/>
      <c r="Y1142" s="114">
        <v>42005</v>
      </c>
      <c r="Z1142" s="110"/>
      <c r="AA1142" s="110"/>
      <c r="AB1142" s="110"/>
      <c r="AC1142" s="115" t="s">
        <v>1554</v>
      </c>
    </row>
    <row r="1143" spans="2:29" ht="15" customHeight="1">
      <c r="B1143" s="109"/>
      <c r="C1143" s="110"/>
      <c r="D1143" s="110"/>
      <c r="E1143" s="110"/>
      <c r="F1143" s="110"/>
      <c r="G1143" s="110" t="s">
        <v>1553</v>
      </c>
      <c r="H1143" s="110" t="s">
        <v>14</v>
      </c>
      <c r="I1143" s="111" t="s">
        <v>91</v>
      </c>
      <c r="J1143" s="110" t="s">
        <v>9</v>
      </c>
      <c r="K1143" s="110" t="s">
        <v>10</v>
      </c>
      <c r="L1143" s="110" t="s">
        <v>10</v>
      </c>
      <c r="M1143" s="110" t="s">
        <v>11</v>
      </c>
      <c r="N1143" s="9">
        <v>81362.8</v>
      </c>
      <c r="O1143" s="9">
        <v>0</v>
      </c>
      <c r="P1143" s="9">
        <f t="shared" si="26"/>
        <v>81362.8</v>
      </c>
      <c r="Q1143" s="112" t="s">
        <v>1</v>
      </c>
      <c r="R1143" s="113" t="s">
        <v>4</v>
      </c>
      <c r="S1143" s="113"/>
      <c r="T1143" s="113" t="s">
        <v>195</v>
      </c>
      <c r="U1143" s="110"/>
      <c r="V1143" s="110"/>
      <c r="W1143" s="110"/>
      <c r="X1143" s="110"/>
      <c r="Y1143" s="114">
        <v>42005</v>
      </c>
      <c r="Z1143" s="110"/>
      <c r="AA1143" s="110"/>
      <c r="AB1143" s="110"/>
      <c r="AC1143" s="115" t="s">
        <v>1554</v>
      </c>
    </row>
    <row r="1144" spans="2:29" ht="15" customHeight="1">
      <c r="B1144" s="109"/>
      <c r="C1144" s="110"/>
      <c r="D1144" s="110"/>
      <c r="E1144" s="110"/>
      <c r="F1144" s="110"/>
      <c r="G1144" s="110" t="s">
        <v>1553</v>
      </c>
      <c r="H1144" s="110" t="s">
        <v>14</v>
      </c>
      <c r="I1144" s="111" t="s">
        <v>91</v>
      </c>
      <c r="J1144" s="110" t="s">
        <v>9</v>
      </c>
      <c r="K1144" s="110" t="s">
        <v>10</v>
      </c>
      <c r="L1144" s="110" t="s">
        <v>10</v>
      </c>
      <c r="M1144" s="110" t="s">
        <v>11</v>
      </c>
      <c r="N1144" s="9">
        <v>42691.64</v>
      </c>
      <c r="O1144" s="9">
        <v>0</v>
      </c>
      <c r="P1144" s="9">
        <f t="shared" si="26"/>
        <v>42691.64</v>
      </c>
      <c r="Q1144" s="112" t="s">
        <v>1</v>
      </c>
      <c r="R1144" s="113" t="s">
        <v>4</v>
      </c>
      <c r="S1144" s="113"/>
      <c r="T1144" s="113" t="s">
        <v>627</v>
      </c>
      <c r="U1144" s="110"/>
      <c r="V1144" s="110"/>
      <c r="W1144" s="110"/>
      <c r="X1144" s="110"/>
      <c r="Y1144" s="114">
        <v>42005</v>
      </c>
      <c r="Z1144" s="110"/>
      <c r="AA1144" s="110"/>
      <c r="AB1144" s="110"/>
      <c r="AC1144" s="115" t="s">
        <v>1554</v>
      </c>
    </row>
    <row r="1145" spans="2:29" ht="15" customHeight="1">
      <c r="B1145" s="109"/>
      <c r="C1145" s="110"/>
      <c r="D1145" s="110"/>
      <c r="E1145" s="110"/>
      <c r="F1145" s="110"/>
      <c r="G1145" s="110" t="s">
        <v>1553</v>
      </c>
      <c r="H1145" s="110" t="s">
        <v>14</v>
      </c>
      <c r="I1145" s="111" t="s">
        <v>91</v>
      </c>
      <c r="J1145" s="110" t="s">
        <v>9</v>
      </c>
      <c r="K1145" s="110" t="s">
        <v>10</v>
      </c>
      <c r="L1145" s="110" t="s">
        <v>10</v>
      </c>
      <c r="M1145" s="110" t="s">
        <v>11</v>
      </c>
      <c r="N1145" s="9">
        <v>206548.45</v>
      </c>
      <c r="O1145" s="9">
        <v>0</v>
      </c>
      <c r="P1145" s="9">
        <f t="shared" si="26"/>
        <v>206548.45</v>
      </c>
      <c r="Q1145" s="112" t="s">
        <v>1</v>
      </c>
      <c r="R1145" s="113" t="s">
        <v>4</v>
      </c>
      <c r="S1145" s="113"/>
      <c r="T1145" s="113" t="s">
        <v>628</v>
      </c>
      <c r="U1145" s="110"/>
      <c r="V1145" s="110"/>
      <c r="W1145" s="110"/>
      <c r="X1145" s="110"/>
      <c r="Y1145" s="114">
        <v>42005</v>
      </c>
      <c r="Z1145" s="110"/>
      <c r="AA1145" s="110"/>
      <c r="AB1145" s="110"/>
      <c r="AC1145" s="115" t="s">
        <v>1554</v>
      </c>
    </row>
    <row r="1146" spans="2:29" ht="15" customHeight="1">
      <c r="B1146" s="109"/>
      <c r="C1146" s="110"/>
      <c r="D1146" s="110"/>
      <c r="E1146" s="110"/>
      <c r="F1146" s="110"/>
      <c r="G1146" s="110" t="s">
        <v>1553</v>
      </c>
      <c r="H1146" s="110" t="s">
        <v>14</v>
      </c>
      <c r="I1146" s="111" t="s">
        <v>91</v>
      </c>
      <c r="J1146" s="110" t="s">
        <v>9</v>
      </c>
      <c r="K1146" s="110" t="s">
        <v>10</v>
      </c>
      <c r="L1146" s="110" t="s">
        <v>10</v>
      </c>
      <c r="M1146" s="110" t="s">
        <v>11</v>
      </c>
      <c r="N1146" s="9">
        <v>43821.82</v>
      </c>
      <c r="O1146" s="9">
        <v>0</v>
      </c>
      <c r="P1146" s="9">
        <f t="shared" si="26"/>
        <v>43821.82</v>
      </c>
      <c r="Q1146" s="112" t="s">
        <v>1</v>
      </c>
      <c r="R1146" s="113" t="s">
        <v>4</v>
      </c>
      <c r="S1146" s="113"/>
      <c r="T1146" s="113" t="s">
        <v>680</v>
      </c>
      <c r="U1146" s="110"/>
      <c r="V1146" s="110"/>
      <c r="W1146" s="110"/>
      <c r="X1146" s="110"/>
      <c r="Y1146" s="114">
        <v>42005</v>
      </c>
      <c r="Z1146" s="110"/>
      <c r="AA1146" s="110"/>
      <c r="AB1146" s="110"/>
      <c r="AC1146" s="115" t="s">
        <v>1554</v>
      </c>
    </row>
    <row r="1147" spans="2:29" ht="15" customHeight="1">
      <c r="B1147" s="109"/>
      <c r="C1147" s="110"/>
      <c r="D1147" s="110"/>
      <c r="E1147" s="110"/>
      <c r="F1147" s="110"/>
      <c r="G1147" s="110" t="s">
        <v>1553</v>
      </c>
      <c r="H1147" s="110" t="s">
        <v>14</v>
      </c>
      <c r="I1147" s="111" t="s">
        <v>91</v>
      </c>
      <c r="J1147" s="110" t="s">
        <v>9</v>
      </c>
      <c r="K1147" s="110" t="s">
        <v>10</v>
      </c>
      <c r="L1147" s="110" t="s">
        <v>10</v>
      </c>
      <c r="M1147" s="110" t="s">
        <v>11</v>
      </c>
      <c r="N1147" s="9">
        <v>43359</v>
      </c>
      <c r="O1147" s="9">
        <v>0</v>
      </c>
      <c r="P1147" s="9">
        <f t="shared" si="26"/>
        <v>43359</v>
      </c>
      <c r="Q1147" s="112" t="s">
        <v>1</v>
      </c>
      <c r="R1147" s="113" t="s">
        <v>4</v>
      </c>
      <c r="S1147" s="113"/>
      <c r="T1147" s="113" t="s">
        <v>629</v>
      </c>
      <c r="U1147" s="110"/>
      <c r="V1147" s="110"/>
      <c r="W1147" s="110"/>
      <c r="X1147" s="110"/>
      <c r="Y1147" s="114">
        <v>42005</v>
      </c>
      <c r="Z1147" s="110"/>
      <c r="AA1147" s="110"/>
      <c r="AB1147" s="110"/>
      <c r="AC1147" s="115" t="s">
        <v>1554</v>
      </c>
    </row>
    <row r="1148" spans="2:29" ht="15" customHeight="1">
      <c r="B1148" s="109"/>
      <c r="C1148" s="110"/>
      <c r="D1148" s="110"/>
      <c r="E1148" s="110"/>
      <c r="F1148" s="110"/>
      <c r="G1148" s="110" t="s">
        <v>1553</v>
      </c>
      <c r="H1148" s="110" t="s">
        <v>14</v>
      </c>
      <c r="I1148" s="111" t="s">
        <v>91</v>
      </c>
      <c r="J1148" s="110" t="s">
        <v>9</v>
      </c>
      <c r="K1148" s="110" t="s">
        <v>10</v>
      </c>
      <c r="L1148" s="110" t="s">
        <v>10</v>
      </c>
      <c r="M1148" s="110" t="s">
        <v>11</v>
      </c>
      <c r="N1148" s="9">
        <v>37860.21</v>
      </c>
      <c r="O1148" s="9">
        <v>0</v>
      </c>
      <c r="P1148" s="9">
        <f t="shared" si="26"/>
        <v>37860.21</v>
      </c>
      <c r="Q1148" s="112" t="s">
        <v>1</v>
      </c>
      <c r="R1148" s="113" t="s">
        <v>4</v>
      </c>
      <c r="S1148" s="113"/>
      <c r="T1148" s="113" t="s">
        <v>615</v>
      </c>
      <c r="U1148" s="110"/>
      <c r="V1148" s="110"/>
      <c r="W1148" s="110"/>
      <c r="X1148" s="110"/>
      <c r="Y1148" s="114">
        <v>42005</v>
      </c>
      <c r="Z1148" s="110"/>
      <c r="AA1148" s="110"/>
      <c r="AB1148" s="110"/>
      <c r="AC1148" s="115" t="s">
        <v>1554</v>
      </c>
    </row>
    <row r="1149" spans="2:29" ht="15" customHeight="1">
      <c r="B1149" s="109"/>
      <c r="C1149" s="110"/>
      <c r="D1149" s="110"/>
      <c r="E1149" s="110"/>
      <c r="F1149" s="110"/>
      <c r="G1149" s="110" t="s">
        <v>1553</v>
      </c>
      <c r="H1149" s="110" t="s">
        <v>14</v>
      </c>
      <c r="I1149" s="111" t="s">
        <v>91</v>
      </c>
      <c r="J1149" s="110" t="s">
        <v>9</v>
      </c>
      <c r="K1149" s="110" t="s">
        <v>10</v>
      </c>
      <c r="L1149" s="110" t="s">
        <v>10</v>
      </c>
      <c r="M1149" s="110" t="s">
        <v>11</v>
      </c>
      <c r="N1149" s="9">
        <v>116454.51</v>
      </c>
      <c r="O1149" s="9">
        <v>0</v>
      </c>
      <c r="P1149" s="9">
        <f t="shared" si="26"/>
        <v>116454.51</v>
      </c>
      <c r="Q1149" s="112" t="s">
        <v>1</v>
      </c>
      <c r="R1149" s="113" t="s">
        <v>4</v>
      </c>
      <c r="S1149" s="113"/>
      <c r="T1149" s="113" t="s">
        <v>630</v>
      </c>
      <c r="U1149" s="110"/>
      <c r="V1149" s="110"/>
      <c r="W1149" s="110"/>
      <c r="X1149" s="110"/>
      <c r="Y1149" s="114">
        <v>42005</v>
      </c>
      <c r="Z1149" s="110"/>
      <c r="AA1149" s="110"/>
      <c r="AB1149" s="110"/>
      <c r="AC1149" s="115" t="s">
        <v>1554</v>
      </c>
    </row>
    <row r="1150" spans="2:29" ht="15" customHeight="1">
      <c r="B1150" s="109"/>
      <c r="C1150" s="110"/>
      <c r="D1150" s="110"/>
      <c r="E1150" s="110"/>
      <c r="F1150" s="110"/>
      <c r="G1150" s="110" t="s">
        <v>1553</v>
      </c>
      <c r="H1150" s="110" t="s">
        <v>14</v>
      </c>
      <c r="I1150" s="111" t="s">
        <v>91</v>
      </c>
      <c r="J1150" s="110" t="s">
        <v>9</v>
      </c>
      <c r="K1150" s="110" t="s">
        <v>10</v>
      </c>
      <c r="L1150" s="110" t="s">
        <v>10</v>
      </c>
      <c r="M1150" s="110" t="s">
        <v>11</v>
      </c>
      <c r="N1150" s="9">
        <v>47729.65</v>
      </c>
      <c r="O1150" s="9">
        <v>0</v>
      </c>
      <c r="P1150" s="9">
        <f t="shared" si="26"/>
        <v>47729.65</v>
      </c>
      <c r="Q1150" s="112" t="s">
        <v>1</v>
      </c>
      <c r="R1150" s="113" t="s">
        <v>4</v>
      </c>
      <c r="S1150" s="113"/>
      <c r="T1150" s="113" t="s">
        <v>631</v>
      </c>
      <c r="U1150" s="110"/>
      <c r="V1150" s="110"/>
      <c r="W1150" s="110"/>
      <c r="X1150" s="110"/>
      <c r="Y1150" s="114">
        <v>42005</v>
      </c>
      <c r="Z1150" s="110"/>
      <c r="AA1150" s="110"/>
      <c r="AB1150" s="110"/>
      <c r="AC1150" s="115" t="s">
        <v>1554</v>
      </c>
    </row>
    <row r="1151" spans="2:29" ht="15" customHeight="1">
      <c r="B1151" s="109"/>
      <c r="C1151" s="110"/>
      <c r="D1151" s="110"/>
      <c r="E1151" s="110"/>
      <c r="F1151" s="110"/>
      <c r="G1151" s="110" t="s">
        <v>1553</v>
      </c>
      <c r="H1151" s="110" t="s">
        <v>14</v>
      </c>
      <c r="I1151" s="111" t="s">
        <v>91</v>
      </c>
      <c r="J1151" s="110" t="s">
        <v>9</v>
      </c>
      <c r="K1151" s="110" t="s">
        <v>10</v>
      </c>
      <c r="L1151" s="110" t="s">
        <v>10</v>
      </c>
      <c r="M1151" s="110" t="s">
        <v>11</v>
      </c>
      <c r="N1151" s="9">
        <v>93483.23</v>
      </c>
      <c r="O1151" s="9">
        <v>0</v>
      </c>
      <c r="P1151" s="9">
        <f t="shared" si="26"/>
        <v>93483.23</v>
      </c>
      <c r="Q1151" s="112" t="s">
        <v>1</v>
      </c>
      <c r="R1151" s="113" t="s">
        <v>4</v>
      </c>
      <c r="S1151" s="113"/>
      <c r="T1151" s="113" t="s">
        <v>632</v>
      </c>
      <c r="U1151" s="110"/>
      <c r="V1151" s="110"/>
      <c r="W1151" s="110"/>
      <c r="X1151" s="110"/>
      <c r="Y1151" s="114">
        <v>42005</v>
      </c>
      <c r="Z1151" s="110"/>
      <c r="AA1151" s="110"/>
      <c r="AB1151" s="110"/>
      <c r="AC1151" s="115" t="s">
        <v>1554</v>
      </c>
    </row>
    <row r="1152" spans="2:29" ht="15" customHeight="1">
      <c r="B1152" s="109"/>
      <c r="C1152" s="110"/>
      <c r="D1152" s="110"/>
      <c r="E1152" s="110"/>
      <c r="F1152" s="110"/>
      <c r="G1152" s="110" t="s">
        <v>1553</v>
      </c>
      <c r="H1152" s="110" t="s">
        <v>14</v>
      </c>
      <c r="I1152" s="111" t="s">
        <v>91</v>
      </c>
      <c r="J1152" s="110" t="s">
        <v>9</v>
      </c>
      <c r="K1152" s="110" t="s">
        <v>10</v>
      </c>
      <c r="L1152" s="110" t="s">
        <v>10</v>
      </c>
      <c r="M1152" s="110" t="s">
        <v>11</v>
      </c>
      <c r="N1152" s="9">
        <v>4500</v>
      </c>
      <c r="O1152" s="9">
        <v>0</v>
      </c>
      <c r="P1152" s="9">
        <f t="shared" si="26"/>
        <v>4500</v>
      </c>
      <c r="Q1152" s="112" t="s">
        <v>1</v>
      </c>
      <c r="R1152" s="113" t="s">
        <v>4</v>
      </c>
      <c r="S1152" s="113"/>
      <c r="T1152" s="113" t="s">
        <v>633</v>
      </c>
      <c r="U1152" s="110"/>
      <c r="V1152" s="110"/>
      <c r="W1152" s="110"/>
      <c r="X1152" s="110"/>
      <c r="Y1152" s="114">
        <v>42005</v>
      </c>
      <c r="Z1152" s="110"/>
      <c r="AA1152" s="110"/>
      <c r="AB1152" s="110"/>
      <c r="AC1152" s="115" t="s">
        <v>1554</v>
      </c>
    </row>
    <row r="1153" spans="2:29" ht="15" customHeight="1">
      <c r="B1153" s="109"/>
      <c r="C1153" s="110"/>
      <c r="D1153" s="110"/>
      <c r="E1153" s="110"/>
      <c r="F1153" s="110"/>
      <c r="G1153" s="110" t="s">
        <v>1553</v>
      </c>
      <c r="H1153" s="110" t="s">
        <v>14</v>
      </c>
      <c r="I1153" s="111" t="s">
        <v>91</v>
      </c>
      <c r="J1153" s="110" t="s">
        <v>9</v>
      </c>
      <c r="K1153" s="110" t="s">
        <v>10</v>
      </c>
      <c r="L1153" s="110" t="s">
        <v>10</v>
      </c>
      <c r="M1153" s="110" t="s">
        <v>11</v>
      </c>
      <c r="N1153" s="9">
        <v>2250.86</v>
      </c>
      <c r="O1153" s="9">
        <v>0</v>
      </c>
      <c r="P1153" s="9">
        <f t="shared" si="26"/>
        <v>2250.86</v>
      </c>
      <c r="Q1153" s="112" t="s">
        <v>1</v>
      </c>
      <c r="R1153" s="113" t="s">
        <v>4</v>
      </c>
      <c r="S1153" s="113"/>
      <c r="T1153" s="113" t="s">
        <v>697</v>
      </c>
      <c r="U1153" s="110"/>
      <c r="V1153" s="110"/>
      <c r="W1153" s="110"/>
      <c r="X1153" s="110"/>
      <c r="Y1153" s="114">
        <v>42005</v>
      </c>
      <c r="Z1153" s="110"/>
      <c r="AA1153" s="110"/>
      <c r="AB1153" s="110"/>
      <c r="AC1153" s="115" t="s">
        <v>1554</v>
      </c>
    </row>
    <row r="1154" spans="2:29" ht="15" customHeight="1">
      <c r="B1154" s="109"/>
      <c r="C1154" s="110"/>
      <c r="D1154" s="110"/>
      <c r="E1154" s="110"/>
      <c r="F1154" s="110"/>
      <c r="G1154" s="110" t="s">
        <v>1553</v>
      </c>
      <c r="H1154" s="110" t="s">
        <v>14</v>
      </c>
      <c r="I1154" s="111" t="s">
        <v>91</v>
      </c>
      <c r="J1154" s="110" t="s">
        <v>9</v>
      </c>
      <c r="K1154" s="110" t="s">
        <v>10</v>
      </c>
      <c r="L1154" s="110" t="s">
        <v>10</v>
      </c>
      <c r="M1154" s="110" t="s">
        <v>11</v>
      </c>
      <c r="N1154" s="9">
        <v>91475.43</v>
      </c>
      <c r="O1154" s="9">
        <v>0</v>
      </c>
      <c r="P1154" s="9">
        <f t="shared" si="26"/>
        <v>91475.43</v>
      </c>
      <c r="Q1154" s="112" t="s">
        <v>1</v>
      </c>
      <c r="R1154" s="113" t="s">
        <v>4</v>
      </c>
      <c r="S1154" s="113"/>
      <c r="T1154" s="113" t="s">
        <v>634</v>
      </c>
      <c r="U1154" s="110"/>
      <c r="V1154" s="110"/>
      <c r="W1154" s="110"/>
      <c r="X1154" s="110"/>
      <c r="Y1154" s="114">
        <v>42005</v>
      </c>
      <c r="Z1154" s="110"/>
      <c r="AA1154" s="110"/>
      <c r="AB1154" s="110"/>
      <c r="AC1154" s="115" t="s">
        <v>1554</v>
      </c>
    </row>
    <row r="1155" spans="2:29" ht="15" customHeight="1">
      <c r="B1155" s="109"/>
      <c r="C1155" s="110"/>
      <c r="D1155" s="110"/>
      <c r="E1155" s="110"/>
      <c r="F1155" s="110"/>
      <c r="G1155" s="110" t="s">
        <v>1553</v>
      </c>
      <c r="H1155" s="110" t="s">
        <v>14</v>
      </c>
      <c r="I1155" s="111" t="s">
        <v>91</v>
      </c>
      <c r="J1155" s="110" t="s">
        <v>9</v>
      </c>
      <c r="K1155" s="110" t="s">
        <v>10</v>
      </c>
      <c r="L1155" s="110" t="s">
        <v>10</v>
      </c>
      <c r="M1155" s="110" t="s">
        <v>11</v>
      </c>
      <c r="N1155" s="9">
        <v>5809.59</v>
      </c>
      <c r="O1155" s="9">
        <v>0</v>
      </c>
      <c r="P1155" s="9">
        <f t="shared" si="26"/>
        <v>5809.59</v>
      </c>
      <c r="Q1155" s="112" t="s">
        <v>1</v>
      </c>
      <c r="R1155" s="113" t="s">
        <v>4</v>
      </c>
      <c r="S1155" s="113"/>
      <c r="T1155" s="113" t="s">
        <v>698</v>
      </c>
      <c r="U1155" s="110"/>
      <c r="V1155" s="110"/>
      <c r="W1155" s="110"/>
      <c r="X1155" s="110"/>
      <c r="Y1155" s="114">
        <v>42005</v>
      </c>
      <c r="Z1155" s="110"/>
      <c r="AA1155" s="110"/>
      <c r="AB1155" s="110"/>
      <c r="AC1155" s="115" t="s">
        <v>1554</v>
      </c>
    </row>
    <row r="1156" spans="2:29" ht="15" customHeight="1">
      <c r="B1156" s="109"/>
      <c r="C1156" s="110"/>
      <c r="D1156" s="110"/>
      <c r="E1156" s="110"/>
      <c r="F1156" s="110"/>
      <c r="G1156" s="110" t="s">
        <v>1553</v>
      </c>
      <c r="H1156" s="110" t="s">
        <v>14</v>
      </c>
      <c r="I1156" s="111" t="s">
        <v>91</v>
      </c>
      <c r="J1156" s="110" t="s">
        <v>9</v>
      </c>
      <c r="K1156" s="110" t="s">
        <v>10</v>
      </c>
      <c r="L1156" s="110" t="s">
        <v>10</v>
      </c>
      <c r="M1156" s="110" t="s">
        <v>11</v>
      </c>
      <c r="N1156" s="9">
        <v>-6099</v>
      </c>
      <c r="O1156" s="9">
        <v>0</v>
      </c>
      <c r="P1156" s="9">
        <f t="shared" si="26"/>
        <v>-6099</v>
      </c>
      <c r="Q1156" s="112" t="s">
        <v>1</v>
      </c>
      <c r="R1156" s="113" t="s">
        <v>4</v>
      </c>
      <c r="S1156" s="113"/>
      <c r="T1156" s="113" t="s">
        <v>699</v>
      </c>
      <c r="U1156" s="110"/>
      <c r="V1156" s="110"/>
      <c r="W1156" s="110"/>
      <c r="X1156" s="110"/>
      <c r="Y1156" s="114">
        <v>42005</v>
      </c>
      <c r="Z1156" s="110"/>
      <c r="AA1156" s="110"/>
      <c r="AB1156" s="110"/>
      <c r="AC1156" s="115" t="s">
        <v>1554</v>
      </c>
    </row>
    <row r="1157" spans="2:29" ht="15" customHeight="1">
      <c r="B1157" s="109"/>
      <c r="C1157" s="110"/>
      <c r="D1157" s="110"/>
      <c r="E1157" s="110"/>
      <c r="F1157" s="110"/>
      <c r="G1157" s="110" t="s">
        <v>1553</v>
      </c>
      <c r="H1157" s="110" t="s">
        <v>14</v>
      </c>
      <c r="I1157" s="111" t="s">
        <v>91</v>
      </c>
      <c r="J1157" s="110" t="s">
        <v>9</v>
      </c>
      <c r="K1157" s="110" t="s">
        <v>10</v>
      </c>
      <c r="L1157" s="110" t="s">
        <v>10</v>
      </c>
      <c r="M1157" s="110" t="s">
        <v>11</v>
      </c>
      <c r="N1157" s="9">
        <v>131466.59</v>
      </c>
      <c r="O1157" s="9">
        <v>0</v>
      </c>
      <c r="P1157" s="9">
        <f t="shared" si="26"/>
        <v>131466.59</v>
      </c>
      <c r="Q1157" s="112" t="s">
        <v>1</v>
      </c>
      <c r="R1157" s="113" t="s">
        <v>4</v>
      </c>
      <c r="S1157" s="113"/>
      <c r="T1157" s="113" t="s">
        <v>635</v>
      </c>
      <c r="U1157" s="110"/>
      <c r="V1157" s="110"/>
      <c r="W1157" s="110"/>
      <c r="X1157" s="110"/>
      <c r="Y1157" s="114">
        <v>42005</v>
      </c>
      <c r="Z1157" s="110"/>
      <c r="AA1157" s="110"/>
      <c r="AB1157" s="110"/>
      <c r="AC1157" s="115" t="s">
        <v>1554</v>
      </c>
    </row>
    <row r="1158" spans="2:29" ht="15" customHeight="1">
      <c r="B1158" s="109"/>
      <c r="C1158" s="110"/>
      <c r="D1158" s="110"/>
      <c r="E1158" s="110"/>
      <c r="F1158" s="110"/>
      <c r="G1158" s="110" t="s">
        <v>1553</v>
      </c>
      <c r="H1158" s="110" t="s">
        <v>14</v>
      </c>
      <c r="I1158" s="111" t="s">
        <v>91</v>
      </c>
      <c r="J1158" s="110" t="s">
        <v>9</v>
      </c>
      <c r="K1158" s="110" t="s">
        <v>10</v>
      </c>
      <c r="L1158" s="110" t="s">
        <v>10</v>
      </c>
      <c r="M1158" s="110" t="s">
        <v>11</v>
      </c>
      <c r="N1158" s="9">
        <v>2715</v>
      </c>
      <c r="O1158" s="9">
        <v>0</v>
      </c>
      <c r="P1158" s="9">
        <f t="shared" si="26"/>
        <v>2715</v>
      </c>
      <c r="Q1158" s="112" t="s">
        <v>1</v>
      </c>
      <c r="R1158" s="113" t="s">
        <v>4</v>
      </c>
      <c r="S1158" s="113"/>
      <c r="T1158" s="113" t="s">
        <v>684</v>
      </c>
      <c r="U1158" s="110"/>
      <c r="V1158" s="110"/>
      <c r="W1158" s="110"/>
      <c r="X1158" s="110"/>
      <c r="Y1158" s="114">
        <v>42005</v>
      </c>
      <c r="Z1158" s="110"/>
      <c r="AA1158" s="110"/>
      <c r="AB1158" s="110"/>
      <c r="AC1158" s="115" t="s">
        <v>1554</v>
      </c>
    </row>
    <row r="1159" spans="2:29" ht="15" customHeight="1">
      <c r="B1159" s="109"/>
      <c r="C1159" s="110"/>
      <c r="D1159" s="110"/>
      <c r="E1159" s="110"/>
      <c r="F1159" s="110"/>
      <c r="G1159" s="110" t="s">
        <v>1553</v>
      </c>
      <c r="H1159" s="110" t="s">
        <v>14</v>
      </c>
      <c r="I1159" s="111" t="s">
        <v>91</v>
      </c>
      <c r="J1159" s="110" t="s">
        <v>9</v>
      </c>
      <c r="K1159" s="110" t="s">
        <v>10</v>
      </c>
      <c r="L1159" s="110" t="s">
        <v>10</v>
      </c>
      <c r="M1159" s="110" t="s">
        <v>11</v>
      </c>
      <c r="N1159" s="9">
        <v>44268</v>
      </c>
      <c r="O1159" s="9">
        <v>0</v>
      </c>
      <c r="P1159" s="9">
        <f t="shared" si="26"/>
        <v>44268</v>
      </c>
      <c r="Q1159" s="112" t="s">
        <v>1</v>
      </c>
      <c r="R1159" s="113" t="s">
        <v>4</v>
      </c>
      <c r="S1159" s="113"/>
      <c r="T1159" s="113" t="s">
        <v>685</v>
      </c>
      <c r="U1159" s="110"/>
      <c r="V1159" s="110"/>
      <c r="W1159" s="110"/>
      <c r="X1159" s="110"/>
      <c r="Y1159" s="114">
        <v>42005</v>
      </c>
      <c r="Z1159" s="110"/>
      <c r="AA1159" s="110"/>
      <c r="AB1159" s="110"/>
      <c r="AC1159" s="115" t="s">
        <v>1554</v>
      </c>
    </row>
    <row r="1160" spans="2:29" ht="15" customHeight="1">
      <c r="B1160" s="109"/>
      <c r="C1160" s="110"/>
      <c r="D1160" s="110"/>
      <c r="E1160" s="110"/>
      <c r="F1160" s="110"/>
      <c r="G1160" s="110" t="s">
        <v>1553</v>
      </c>
      <c r="H1160" s="110" t="s">
        <v>14</v>
      </c>
      <c r="I1160" s="111" t="s">
        <v>91</v>
      </c>
      <c r="J1160" s="110" t="s">
        <v>9</v>
      </c>
      <c r="K1160" s="110" t="s">
        <v>10</v>
      </c>
      <c r="L1160" s="110" t="s">
        <v>10</v>
      </c>
      <c r="M1160" s="110" t="s">
        <v>11</v>
      </c>
      <c r="N1160" s="9">
        <v>294593.98</v>
      </c>
      <c r="O1160" s="9">
        <v>0</v>
      </c>
      <c r="P1160" s="9">
        <f t="shared" si="26"/>
        <v>294593.98</v>
      </c>
      <c r="Q1160" s="112" t="s">
        <v>1</v>
      </c>
      <c r="R1160" s="113" t="s">
        <v>4</v>
      </c>
      <c r="S1160" s="113"/>
      <c r="T1160" s="113" t="s">
        <v>300</v>
      </c>
      <c r="U1160" s="110"/>
      <c r="V1160" s="110"/>
      <c r="W1160" s="110"/>
      <c r="X1160" s="110"/>
      <c r="Y1160" s="114">
        <v>42005</v>
      </c>
      <c r="Z1160" s="110"/>
      <c r="AA1160" s="110"/>
      <c r="AB1160" s="110"/>
      <c r="AC1160" s="115" t="s">
        <v>1554</v>
      </c>
    </row>
    <row r="1161" spans="2:29" ht="15" customHeight="1">
      <c r="B1161" s="109"/>
      <c r="C1161" s="110"/>
      <c r="D1161" s="110"/>
      <c r="E1161" s="110"/>
      <c r="F1161" s="110"/>
      <c r="G1161" s="110" t="s">
        <v>1553</v>
      </c>
      <c r="H1161" s="110" t="s">
        <v>14</v>
      </c>
      <c r="I1161" s="111" t="s">
        <v>91</v>
      </c>
      <c r="J1161" s="110" t="s">
        <v>9</v>
      </c>
      <c r="K1161" s="110" t="s">
        <v>10</v>
      </c>
      <c r="L1161" s="110" t="s">
        <v>10</v>
      </c>
      <c r="M1161" s="110" t="s">
        <v>11</v>
      </c>
      <c r="N1161" s="9">
        <v>2400</v>
      </c>
      <c r="O1161" s="9">
        <v>0</v>
      </c>
      <c r="P1161" s="9">
        <f t="shared" si="26"/>
        <v>2400</v>
      </c>
      <c r="Q1161" s="112" t="s">
        <v>1</v>
      </c>
      <c r="R1161" s="113" t="s">
        <v>4</v>
      </c>
      <c r="S1161" s="113"/>
      <c r="T1161" s="113" t="s">
        <v>686</v>
      </c>
      <c r="U1161" s="110"/>
      <c r="V1161" s="110"/>
      <c r="W1161" s="110"/>
      <c r="X1161" s="110"/>
      <c r="Y1161" s="114">
        <v>42005</v>
      </c>
      <c r="Z1161" s="110"/>
      <c r="AA1161" s="110"/>
      <c r="AB1161" s="110"/>
      <c r="AC1161" s="115" t="s">
        <v>1554</v>
      </c>
    </row>
    <row r="1162" spans="2:29" ht="15" customHeight="1">
      <c r="B1162" s="109"/>
      <c r="C1162" s="110"/>
      <c r="D1162" s="110"/>
      <c r="E1162" s="110"/>
      <c r="F1162" s="110"/>
      <c r="G1162" s="110" t="s">
        <v>1553</v>
      </c>
      <c r="H1162" s="110" t="s">
        <v>14</v>
      </c>
      <c r="I1162" s="111" t="s">
        <v>91</v>
      </c>
      <c r="J1162" s="110" t="s">
        <v>9</v>
      </c>
      <c r="K1162" s="110" t="s">
        <v>10</v>
      </c>
      <c r="L1162" s="110" t="s">
        <v>10</v>
      </c>
      <c r="M1162" s="110" t="s">
        <v>11</v>
      </c>
      <c r="N1162" s="9">
        <v>258293.49</v>
      </c>
      <c r="O1162" s="9">
        <v>0</v>
      </c>
      <c r="P1162" s="9">
        <f t="shared" si="26"/>
        <v>258293.49</v>
      </c>
      <c r="Q1162" s="112" t="s">
        <v>1</v>
      </c>
      <c r="R1162" s="113" t="s">
        <v>4</v>
      </c>
      <c r="S1162" s="113"/>
      <c r="T1162" s="113" t="s">
        <v>636</v>
      </c>
      <c r="U1162" s="110"/>
      <c r="V1162" s="110"/>
      <c r="W1162" s="110"/>
      <c r="X1162" s="110"/>
      <c r="Y1162" s="114">
        <v>42005</v>
      </c>
      <c r="Z1162" s="110"/>
      <c r="AA1162" s="110"/>
      <c r="AB1162" s="110"/>
      <c r="AC1162" s="115" t="s">
        <v>1554</v>
      </c>
    </row>
    <row r="1163" spans="2:29" ht="15" customHeight="1">
      <c r="B1163" s="109"/>
      <c r="C1163" s="110"/>
      <c r="D1163" s="110"/>
      <c r="E1163" s="110"/>
      <c r="F1163" s="110"/>
      <c r="G1163" s="110" t="s">
        <v>1553</v>
      </c>
      <c r="H1163" s="110" t="s">
        <v>14</v>
      </c>
      <c r="I1163" s="111" t="s">
        <v>91</v>
      </c>
      <c r="J1163" s="110" t="s">
        <v>9</v>
      </c>
      <c r="K1163" s="110" t="s">
        <v>10</v>
      </c>
      <c r="L1163" s="110" t="s">
        <v>10</v>
      </c>
      <c r="M1163" s="110" t="s">
        <v>11</v>
      </c>
      <c r="N1163" s="9">
        <v>118303.1</v>
      </c>
      <c r="O1163" s="9">
        <v>0</v>
      </c>
      <c r="P1163" s="9">
        <f t="shared" si="26"/>
        <v>118303.1</v>
      </c>
      <c r="Q1163" s="112" t="s">
        <v>1</v>
      </c>
      <c r="R1163" s="113" t="s">
        <v>4</v>
      </c>
      <c r="S1163" s="113"/>
      <c r="T1163" s="113" t="s">
        <v>637</v>
      </c>
      <c r="U1163" s="110"/>
      <c r="V1163" s="110"/>
      <c r="W1163" s="110"/>
      <c r="X1163" s="110"/>
      <c r="Y1163" s="114">
        <v>42005</v>
      </c>
      <c r="Z1163" s="110"/>
      <c r="AA1163" s="110"/>
      <c r="AB1163" s="110"/>
      <c r="AC1163" s="115" t="s">
        <v>1554</v>
      </c>
    </row>
    <row r="1164" spans="2:29" ht="15" customHeight="1">
      <c r="B1164" s="109"/>
      <c r="C1164" s="110"/>
      <c r="D1164" s="110"/>
      <c r="E1164" s="110"/>
      <c r="F1164" s="110"/>
      <c r="G1164" s="110" t="s">
        <v>1553</v>
      </c>
      <c r="H1164" s="110" t="s">
        <v>14</v>
      </c>
      <c r="I1164" s="111" t="s">
        <v>91</v>
      </c>
      <c r="J1164" s="110" t="s">
        <v>9</v>
      </c>
      <c r="K1164" s="110" t="s">
        <v>10</v>
      </c>
      <c r="L1164" s="110" t="s">
        <v>10</v>
      </c>
      <c r="M1164" s="110" t="s">
        <v>11</v>
      </c>
      <c r="N1164" s="9">
        <v>25306.23</v>
      </c>
      <c r="O1164" s="9">
        <v>0</v>
      </c>
      <c r="P1164" s="9">
        <f t="shared" si="26"/>
        <v>25306.23</v>
      </c>
      <c r="Q1164" s="112" t="s">
        <v>1</v>
      </c>
      <c r="R1164" s="113" t="s">
        <v>4</v>
      </c>
      <c r="S1164" s="113"/>
      <c r="T1164" s="113" t="s">
        <v>638</v>
      </c>
      <c r="U1164" s="110"/>
      <c r="V1164" s="110"/>
      <c r="W1164" s="110"/>
      <c r="X1164" s="110"/>
      <c r="Y1164" s="114">
        <v>42005</v>
      </c>
      <c r="Z1164" s="110"/>
      <c r="AA1164" s="110"/>
      <c r="AB1164" s="110"/>
      <c r="AC1164" s="115" t="s">
        <v>1554</v>
      </c>
    </row>
    <row r="1165" spans="2:29" ht="15" customHeight="1">
      <c r="B1165" s="109"/>
      <c r="C1165" s="110"/>
      <c r="D1165" s="110"/>
      <c r="E1165" s="110"/>
      <c r="F1165" s="110"/>
      <c r="G1165" s="110" t="s">
        <v>1553</v>
      </c>
      <c r="H1165" s="110" t="s">
        <v>14</v>
      </c>
      <c r="I1165" s="111" t="s">
        <v>91</v>
      </c>
      <c r="J1165" s="110" t="s">
        <v>9</v>
      </c>
      <c r="K1165" s="110" t="s">
        <v>10</v>
      </c>
      <c r="L1165" s="110" t="s">
        <v>10</v>
      </c>
      <c r="M1165" s="110" t="s">
        <v>11</v>
      </c>
      <c r="N1165" s="9">
        <v>23743.4</v>
      </c>
      <c r="O1165" s="9">
        <v>0</v>
      </c>
      <c r="P1165" s="9">
        <f t="shared" si="26"/>
        <v>23743.4</v>
      </c>
      <c r="Q1165" s="112" t="s">
        <v>1</v>
      </c>
      <c r="R1165" s="113" t="s">
        <v>4</v>
      </c>
      <c r="S1165" s="113"/>
      <c r="T1165" s="113" t="s">
        <v>639</v>
      </c>
      <c r="U1165" s="110"/>
      <c r="V1165" s="110"/>
      <c r="W1165" s="110"/>
      <c r="X1165" s="110"/>
      <c r="Y1165" s="114">
        <v>42005</v>
      </c>
      <c r="Z1165" s="110"/>
      <c r="AA1165" s="110"/>
      <c r="AB1165" s="110"/>
      <c r="AC1165" s="115" t="s">
        <v>1554</v>
      </c>
    </row>
    <row r="1166" spans="2:29" ht="15" customHeight="1">
      <c r="B1166" s="109"/>
      <c r="C1166" s="110"/>
      <c r="D1166" s="110"/>
      <c r="E1166" s="110"/>
      <c r="F1166" s="110"/>
      <c r="G1166" s="110" t="s">
        <v>1553</v>
      </c>
      <c r="H1166" s="110" t="s">
        <v>14</v>
      </c>
      <c r="I1166" s="111" t="s">
        <v>91</v>
      </c>
      <c r="J1166" s="110" t="s">
        <v>9</v>
      </c>
      <c r="K1166" s="110" t="s">
        <v>10</v>
      </c>
      <c r="L1166" s="110" t="s">
        <v>10</v>
      </c>
      <c r="M1166" s="110" t="s">
        <v>11</v>
      </c>
      <c r="N1166" s="9">
        <v>24629.1</v>
      </c>
      <c r="O1166" s="9">
        <v>0</v>
      </c>
      <c r="P1166" s="9">
        <f t="shared" si="26"/>
        <v>24629.1</v>
      </c>
      <c r="Q1166" s="112" t="s">
        <v>1</v>
      </c>
      <c r="R1166" s="113" t="s">
        <v>4</v>
      </c>
      <c r="S1166" s="113"/>
      <c r="T1166" s="113" t="s">
        <v>640</v>
      </c>
      <c r="U1166" s="110"/>
      <c r="V1166" s="110"/>
      <c r="W1166" s="110"/>
      <c r="X1166" s="110"/>
      <c r="Y1166" s="114">
        <v>42005</v>
      </c>
      <c r="Z1166" s="110"/>
      <c r="AA1166" s="110"/>
      <c r="AB1166" s="110"/>
      <c r="AC1166" s="115" t="s">
        <v>1554</v>
      </c>
    </row>
    <row r="1167" spans="2:29" ht="15" customHeight="1">
      <c r="B1167" s="109"/>
      <c r="C1167" s="110"/>
      <c r="D1167" s="110"/>
      <c r="E1167" s="110"/>
      <c r="F1167" s="110"/>
      <c r="G1167" s="110" t="s">
        <v>1553</v>
      </c>
      <c r="H1167" s="110" t="s">
        <v>14</v>
      </c>
      <c r="I1167" s="111" t="s">
        <v>91</v>
      </c>
      <c r="J1167" s="110" t="s">
        <v>9</v>
      </c>
      <c r="K1167" s="110" t="s">
        <v>10</v>
      </c>
      <c r="L1167" s="110" t="s">
        <v>10</v>
      </c>
      <c r="M1167" s="110" t="s">
        <v>11</v>
      </c>
      <c r="N1167" s="9">
        <v>2238.5</v>
      </c>
      <c r="O1167" s="9">
        <v>0</v>
      </c>
      <c r="P1167" s="9">
        <f t="shared" si="26"/>
        <v>2238.5</v>
      </c>
      <c r="Q1167" s="112" t="s">
        <v>1</v>
      </c>
      <c r="R1167" s="113" t="s">
        <v>4</v>
      </c>
      <c r="S1167" s="113"/>
      <c r="T1167" s="113" t="s">
        <v>641</v>
      </c>
      <c r="U1167" s="110"/>
      <c r="V1167" s="110"/>
      <c r="W1167" s="110"/>
      <c r="X1167" s="110"/>
      <c r="Y1167" s="114">
        <v>42005</v>
      </c>
      <c r="Z1167" s="110"/>
      <c r="AA1167" s="110"/>
      <c r="AB1167" s="110"/>
      <c r="AC1167" s="115" t="s">
        <v>1554</v>
      </c>
    </row>
    <row r="1168" spans="2:29" ht="15" customHeight="1">
      <c r="B1168" s="109"/>
      <c r="C1168" s="110"/>
      <c r="D1168" s="110"/>
      <c r="E1168" s="110"/>
      <c r="F1168" s="110"/>
      <c r="G1168" s="110" t="s">
        <v>1553</v>
      </c>
      <c r="H1168" s="110" t="s">
        <v>14</v>
      </c>
      <c r="I1168" s="111" t="s">
        <v>91</v>
      </c>
      <c r="J1168" s="110" t="s">
        <v>9</v>
      </c>
      <c r="K1168" s="110" t="s">
        <v>10</v>
      </c>
      <c r="L1168" s="110" t="s">
        <v>10</v>
      </c>
      <c r="M1168" s="110" t="s">
        <v>11</v>
      </c>
      <c r="N1168" s="9">
        <v>2248.9</v>
      </c>
      <c r="O1168" s="9">
        <v>0</v>
      </c>
      <c r="P1168" s="9">
        <f t="shared" si="26"/>
        <v>2248.9</v>
      </c>
      <c r="Q1168" s="112" t="s">
        <v>1</v>
      </c>
      <c r="R1168" s="113" t="s">
        <v>4</v>
      </c>
      <c r="S1168" s="113"/>
      <c r="T1168" s="113" t="s">
        <v>642</v>
      </c>
      <c r="U1168" s="110"/>
      <c r="V1168" s="110"/>
      <c r="W1168" s="110"/>
      <c r="X1168" s="110"/>
      <c r="Y1168" s="114">
        <v>42005</v>
      </c>
      <c r="Z1168" s="110"/>
      <c r="AA1168" s="110"/>
      <c r="AB1168" s="110"/>
      <c r="AC1168" s="115" t="s">
        <v>1554</v>
      </c>
    </row>
    <row r="1169" spans="2:29" ht="15" customHeight="1">
      <c r="B1169" s="109"/>
      <c r="C1169" s="110"/>
      <c r="D1169" s="110"/>
      <c r="E1169" s="110"/>
      <c r="F1169" s="110"/>
      <c r="G1169" s="110" t="s">
        <v>1553</v>
      </c>
      <c r="H1169" s="110" t="s">
        <v>14</v>
      </c>
      <c r="I1169" s="111" t="s">
        <v>91</v>
      </c>
      <c r="J1169" s="110" t="s">
        <v>9</v>
      </c>
      <c r="K1169" s="110" t="s">
        <v>10</v>
      </c>
      <c r="L1169" s="110" t="s">
        <v>10</v>
      </c>
      <c r="M1169" s="110" t="s">
        <v>11</v>
      </c>
      <c r="N1169" s="9">
        <v>42811.23</v>
      </c>
      <c r="O1169" s="9">
        <v>0</v>
      </c>
      <c r="P1169" s="9">
        <f t="shared" si="26"/>
        <v>42811.23</v>
      </c>
      <c r="Q1169" s="112" t="s">
        <v>1</v>
      </c>
      <c r="R1169" s="113" t="s">
        <v>4</v>
      </c>
      <c r="S1169" s="113"/>
      <c r="T1169" s="113" t="s">
        <v>643</v>
      </c>
      <c r="U1169" s="110"/>
      <c r="V1169" s="110"/>
      <c r="W1169" s="110"/>
      <c r="X1169" s="110"/>
      <c r="Y1169" s="114">
        <v>42005</v>
      </c>
      <c r="Z1169" s="110"/>
      <c r="AA1169" s="110"/>
      <c r="AB1169" s="110"/>
      <c r="AC1169" s="115" t="s">
        <v>1554</v>
      </c>
    </row>
    <row r="1170" spans="2:29" ht="15" customHeight="1">
      <c r="B1170" s="109"/>
      <c r="C1170" s="110"/>
      <c r="D1170" s="110"/>
      <c r="E1170" s="110"/>
      <c r="F1170" s="110"/>
      <c r="G1170" s="110" t="s">
        <v>1553</v>
      </c>
      <c r="H1170" s="110" t="s">
        <v>14</v>
      </c>
      <c r="I1170" s="111" t="s">
        <v>91</v>
      </c>
      <c r="J1170" s="110" t="s">
        <v>9</v>
      </c>
      <c r="K1170" s="110" t="s">
        <v>10</v>
      </c>
      <c r="L1170" s="110" t="s">
        <v>10</v>
      </c>
      <c r="M1170" s="110" t="s">
        <v>11</v>
      </c>
      <c r="N1170" s="9">
        <v>200591.77</v>
      </c>
      <c r="O1170" s="9">
        <v>0</v>
      </c>
      <c r="P1170" s="9">
        <f t="shared" si="26"/>
        <v>200591.77</v>
      </c>
      <c r="Q1170" s="112" t="s">
        <v>1</v>
      </c>
      <c r="R1170" s="113" t="s">
        <v>4</v>
      </c>
      <c r="S1170" s="113"/>
      <c r="T1170" s="113" t="s">
        <v>644</v>
      </c>
      <c r="U1170" s="110"/>
      <c r="V1170" s="110"/>
      <c r="W1170" s="110"/>
      <c r="X1170" s="110"/>
      <c r="Y1170" s="114">
        <v>42005</v>
      </c>
      <c r="Z1170" s="110"/>
      <c r="AA1170" s="110"/>
      <c r="AB1170" s="110"/>
      <c r="AC1170" s="115" t="s">
        <v>1554</v>
      </c>
    </row>
    <row r="1171" spans="2:29" ht="15" customHeight="1">
      <c r="B1171" s="109"/>
      <c r="C1171" s="110"/>
      <c r="D1171" s="110"/>
      <c r="E1171" s="110"/>
      <c r="F1171" s="110"/>
      <c r="G1171" s="110" t="s">
        <v>1553</v>
      </c>
      <c r="H1171" s="110" t="s">
        <v>14</v>
      </c>
      <c r="I1171" s="111" t="s">
        <v>91</v>
      </c>
      <c r="J1171" s="110" t="s">
        <v>9</v>
      </c>
      <c r="K1171" s="110" t="s">
        <v>10</v>
      </c>
      <c r="L1171" s="110" t="s">
        <v>10</v>
      </c>
      <c r="M1171" s="110" t="s">
        <v>11</v>
      </c>
      <c r="N1171" s="9">
        <v>22850</v>
      </c>
      <c r="O1171" s="9">
        <v>0</v>
      </c>
      <c r="P1171" s="9">
        <f t="shared" si="26"/>
        <v>22850</v>
      </c>
      <c r="Q1171" s="112" t="s">
        <v>1</v>
      </c>
      <c r="R1171" s="113" t="s">
        <v>4</v>
      </c>
      <c r="S1171" s="113"/>
      <c r="T1171" s="113" t="s">
        <v>645</v>
      </c>
      <c r="U1171" s="110"/>
      <c r="V1171" s="110"/>
      <c r="W1171" s="110"/>
      <c r="X1171" s="110"/>
      <c r="Y1171" s="114">
        <v>42005</v>
      </c>
      <c r="Z1171" s="110"/>
      <c r="AA1171" s="110"/>
      <c r="AB1171" s="110"/>
      <c r="AC1171" s="115" t="s">
        <v>1554</v>
      </c>
    </row>
    <row r="1172" spans="2:29" ht="15" customHeight="1">
      <c r="B1172" s="109"/>
      <c r="C1172" s="110"/>
      <c r="D1172" s="110"/>
      <c r="E1172" s="110"/>
      <c r="F1172" s="110"/>
      <c r="G1172" s="110" t="s">
        <v>1553</v>
      </c>
      <c r="H1172" s="110" t="s">
        <v>14</v>
      </c>
      <c r="I1172" s="111" t="s">
        <v>91</v>
      </c>
      <c r="J1172" s="110" t="s">
        <v>9</v>
      </c>
      <c r="K1172" s="110" t="s">
        <v>10</v>
      </c>
      <c r="L1172" s="110" t="s">
        <v>10</v>
      </c>
      <c r="M1172" s="110" t="s">
        <v>11</v>
      </c>
      <c r="N1172" s="9">
        <v>139996.17000000001</v>
      </c>
      <c r="O1172" s="9">
        <v>0</v>
      </c>
      <c r="P1172" s="9">
        <f t="shared" si="26"/>
        <v>139996.17000000001</v>
      </c>
      <c r="Q1172" s="112" t="s">
        <v>1</v>
      </c>
      <c r="R1172" s="113" t="s">
        <v>4</v>
      </c>
      <c r="S1172" s="113"/>
      <c r="T1172" s="113" t="s">
        <v>646</v>
      </c>
      <c r="U1172" s="110"/>
      <c r="V1172" s="110"/>
      <c r="W1172" s="110"/>
      <c r="X1172" s="110"/>
      <c r="Y1172" s="114">
        <v>42005</v>
      </c>
      <c r="Z1172" s="110"/>
      <c r="AA1172" s="110"/>
      <c r="AB1172" s="110"/>
      <c r="AC1172" s="115" t="s">
        <v>1554</v>
      </c>
    </row>
    <row r="1173" spans="2:29" ht="15" customHeight="1">
      <c r="B1173" s="109"/>
      <c r="C1173" s="110"/>
      <c r="D1173" s="110"/>
      <c r="E1173" s="110"/>
      <c r="F1173" s="110"/>
      <c r="G1173" s="110" t="s">
        <v>1553</v>
      </c>
      <c r="H1173" s="110" t="s">
        <v>14</v>
      </c>
      <c r="I1173" s="111" t="s">
        <v>91</v>
      </c>
      <c r="J1173" s="110" t="s">
        <v>9</v>
      </c>
      <c r="K1173" s="110" t="s">
        <v>10</v>
      </c>
      <c r="L1173" s="110" t="s">
        <v>10</v>
      </c>
      <c r="M1173" s="110" t="s">
        <v>11</v>
      </c>
      <c r="N1173" s="9">
        <v>128953.75</v>
      </c>
      <c r="O1173" s="9">
        <v>0</v>
      </c>
      <c r="P1173" s="9">
        <f t="shared" si="26"/>
        <v>128953.75</v>
      </c>
      <c r="Q1173" s="112" t="s">
        <v>1</v>
      </c>
      <c r="R1173" s="113" t="s">
        <v>4</v>
      </c>
      <c r="S1173" s="113"/>
      <c r="T1173" s="113" t="s">
        <v>647</v>
      </c>
      <c r="U1173" s="110"/>
      <c r="V1173" s="110"/>
      <c r="W1173" s="110"/>
      <c r="X1173" s="110"/>
      <c r="Y1173" s="114">
        <v>42005</v>
      </c>
      <c r="Z1173" s="110"/>
      <c r="AA1173" s="110"/>
      <c r="AB1173" s="110"/>
      <c r="AC1173" s="115" t="s">
        <v>1554</v>
      </c>
    </row>
    <row r="1174" spans="2:29" ht="15" customHeight="1">
      <c r="B1174" s="109"/>
      <c r="C1174" s="110"/>
      <c r="D1174" s="110"/>
      <c r="E1174" s="110"/>
      <c r="F1174" s="110"/>
      <c r="G1174" s="110" t="s">
        <v>1553</v>
      </c>
      <c r="H1174" s="110" t="s">
        <v>14</v>
      </c>
      <c r="I1174" s="111" t="s">
        <v>91</v>
      </c>
      <c r="J1174" s="110" t="s">
        <v>9</v>
      </c>
      <c r="K1174" s="110" t="s">
        <v>10</v>
      </c>
      <c r="L1174" s="110" t="s">
        <v>10</v>
      </c>
      <c r="M1174" s="110" t="s">
        <v>11</v>
      </c>
      <c r="N1174" s="9">
        <v>42158.400000000001</v>
      </c>
      <c r="O1174" s="9">
        <v>0</v>
      </c>
      <c r="P1174" s="9">
        <f t="shared" si="26"/>
        <v>42158.400000000001</v>
      </c>
      <c r="Q1174" s="112" t="s">
        <v>1</v>
      </c>
      <c r="R1174" s="113" t="s">
        <v>4</v>
      </c>
      <c r="S1174" s="113"/>
      <c r="T1174" s="113" t="s">
        <v>648</v>
      </c>
      <c r="U1174" s="110"/>
      <c r="V1174" s="110"/>
      <c r="W1174" s="110"/>
      <c r="X1174" s="110"/>
      <c r="Y1174" s="114">
        <v>42005</v>
      </c>
      <c r="Z1174" s="110"/>
      <c r="AA1174" s="110"/>
      <c r="AB1174" s="110"/>
      <c r="AC1174" s="115" t="s">
        <v>1554</v>
      </c>
    </row>
    <row r="1175" spans="2:29" ht="15" customHeight="1">
      <c r="B1175" s="109"/>
      <c r="C1175" s="110"/>
      <c r="D1175" s="110"/>
      <c r="E1175" s="110"/>
      <c r="F1175" s="110"/>
      <c r="G1175" s="110" t="s">
        <v>1553</v>
      </c>
      <c r="H1175" s="110" t="s">
        <v>14</v>
      </c>
      <c r="I1175" s="111" t="s">
        <v>91</v>
      </c>
      <c r="J1175" s="110" t="s">
        <v>9</v>
      </c>
      <c r="K1175" s="110" t="s">
        <v>10</v>
      </c>
      <c r="L1175" s="110" t="s">
        <v>10</v>
      </c>
      <c r="M1175" s="110" t="s">
        <v>11</v>
      </c>
      <c r="N1175" s="9">
        <v>178486.38</v>
      </c>
      <c r="O1175" s="9">
        <v>0</v>
      </c>
      <c r="P1175" s="9">
        <f t="shared" si="26"/>
        <v>178486.38</v>
      </c>
      <c r="Q1175" s="112" t="s">
        <v>1</v>
      </c>
      <c r="R1175" s="113" t="s">
        <v>4</v>
      </c>
      <c r="S1175" s="113"/>
      <c r="T1175" s="113" t="s">
        <v>649</v>
      </c>
      <c r="U1175" s="110"/>
      <c r="V1175" s="110"/>
      <c r="W1175" s="110"/>
      <c r="X1175" s="110"/>
      <c r="Y1175" s="114">
        <v>42005</v>
      </c>
      <c r="Z1175" s="110"/>
      <c r="AA1175" s="110"/>
      <c r="AB1175" s="110"/>
      <c r="AC1175" s="115" t="s">
        <v>1554</v>
      </c>
    </row>
    <row r="1176" spans="2:29" ht="15" customHeight="1">
      <c r="B1176" s="109"/>
      <c r="C1176" s="110"/>
      <c r="D1176" s="110"/>
      <c r="E1176" s="110"/>
      <c r="F1176" s="110"/>
      <c r="G1176" s="110" t="s">
        <v>1553</v>
      </c>
      <c r="H1176" s="110" t="s">
        <v>14</v>
      </c>
      <c r="I1176" s="111" t="s">
        <v>91</v>
      </c>
      <c r="J1176" s="110" t="s">
        <v>9</v>
      </c>
      <c r="K1176" s="110" t="s">
        <v>10</v>
      </c>
      <c r="L1176" s="110" t="s">
        <v>10</v>
      </c>
      <c r="M1176" s="110" t="s">
        <v>11</v>
      </c>
      <c r="N1176" s="9">
        <v>-4228</v>
      </c>
      <c r="O1176" s="9">
        <v>0</v>
      </c>
      <c r="P1176" s="9">
        <f t="shared" si="26"/>
        <v>-4228</v>
      </c>
      <c r="Q1176" s="112" t="s">
        <v>1</v>
      </c>
      <c r="R1176" s="113" t="s">
        <v>4</v>
      </c>
      <c r="S1176" s="113"/>
      <c r="T1176" s="113" t="s">
        <v>700</v>
      </c>
      <c r="U1176" s="110"/>
      <c r="V1176" s="110"/>
      <c r="W1176" s="110"/>
      <c r="X1176" s="110"/>
      <c r="Y1176" s="114">
        <v>42005</v>
      </c>
      <c r="Z1176" s="110"/>
      <c r="AA1176" s="110"/>
      <c r="AB1176" s="110"/>
      <c r="AC1176" s="115" t="s">
        <v>1554</v>
      </c>
    </row>
    <row r="1177" spans="2:29" ht="15" customHeight="1">
      <c r="B1177" s="109"/>
      <c r="C1177" s="110"/>
      <c r="D1177" s="110"/>
      <c r="E1177" s="110"/>
      <c r="F1177" s="110"/>
      <c r="G1177" s="110" t="s">
        <v>1553</v>
      </c>
      <c r="H1177" s="110" t="s">
        <v>14</v>
      </c>
      <c r="I1177" s="111" t="s">
        <v>91</v>
      </c>
      <c r="J1177" s="110" t="s">
        <v>9</v>
      </c>
      <c r="K1177" s="110" t="s">
        <v>10</v>
      </c>
      <c r="L1177" s="110" t="s">
        <v>10</v>
      </c>
      <c r="M1177" s="110" t="s">
        <v>11</v>
      </c>
      <c r="N1177" s="9">
        <v>119238.6</v>
      </c>
      <c r="O1177" s="9">
        <v>0</v>
      </c>
      <c r="P1177" s="9">
        <f t="shared" si="26"/>
        <v>119238.6</v>
      </c>
      <c r="Q1177" s="112" t="s">
        <v>1</v>
      </c>
      <c r="R1177" s="113" t="s">
        <v>4</v>
      </c>
      <c r="S1177" s="113"/>
      <c r="T1177" s="113" t="s">
        <v>650</v>
      </c>
      <c r="U1177" s="110"/>
      <c r="V1177" s="110"/>
      <c r="W1177" s="110"/>
      <c r="X1177" s="110"/>
      <c r="Y1177" s="114">
        <v>42005</v>
      </c>
      <c r="Z1177" s="110"/>
      <c r="AA1177" s="110"/>
      <c r="AB1177" s="110"/>
      <c r="AC1177" s="115" t="s">
        <v>1554</v>
      </c>
    </row>
    <row r="1178" spans="2:29" ht="15" customHeight="1">
      <c r="B1178" s="109"/>
      <c r="C1178" s="110"/>
      <c r="D1178" s="110"/>
      <c r="E1178" s="110"/>
      <c r="F1178" s="110"/>
      <c r="G1178" s="110" t="s">
        <v>1553</v>
      </c>
      <c r="H1178" s="110" t="s">
        <v>14</v>
      </c>
      <c r="I1178" s="111" t="s">
        <v>91</v>
      </c>
      <c r="J1178" s="110" t="s">
        <v>9</v>
      </c>
      <c r="K1178" s="110" t="s">
        <v>10</v>
      </c>
      <c r="L1178" s="110" t="s">
        <v>10</v>
      </c>
      <c r="M1178" s="110" t="s">
        <v>11</v>
      </c>
      <c r="N1178" s="9">
        <v>212746.86</v>
      </c>
      <c r="O1178" s="9">
        <v>0</v>
      </c>
      <c r="P1178" s="9">
        <f t="shared" si="26"/>
        <v>212746.86</v>
      </c>
      <c r="Q1178" s="112" t="s">
        <v>1</v>
      </c>
      <c r="R1178" s="113" t="s">
        <v>4</v>
      </c>
      <c r="S1178" s="113"/>
      <c r="T1178" s="113" t="s">
        <v>651</v>
      </c>
      <c r="U1178" s="110"/>
      <c r="V1178" s="110"/>
      <c r="W1178" s="110"/>
      <c r="X1178" s="110"/>
      <c r="Y1178" s="114">
        <v>42005</v>
      </c>
      <c r="Z1178" s="110"/>
      <c r="AA1178" s="110"/>
      <c r="AB1178" s="110"/>
      <c r="AC1178" s="115" t="s">
        <v>1554</v>
      </c>
    </row>
    <row r="1179" spans="2:29" ht="15" customHeight="1">
      <c r="B1179" s="109"/>
      <c r="C1179" s="110"/>
      <c r="D1179" s="110"/>
      <c r="E1179" s="110"/>
      <c r="F1179" s="110"/>
      <c r="G1179" s="110" t="s">
        <v>1553</v>
      </c>
      <c r="H1179" s="110" t="s">
        <v>14</v>
      </c>
      <c r="I1179" s="111" t="s">
        <v>91</v>
      </c>
      <c r="J1179" s="110" t="s">
        <v>9</v>
      </c>
      <c r="K1179" s="110" t="s">
        <v>10</v>
      </c>
      <c r="L1179" s="110" t="s">
        <v>10</v>
      </c>
      <c r="M1179" s="110" t="s">
        <v>11</v>
      </c>
      <c r="N1179" s="9">
        <v>84882.48</v>
      </c>
      <c r="O1179" s="9">
        <v>0</v>
      </c>
      <c r="P1179" s="9">
        <f t="shared" si="26"/>
        <v>84882.48</v>
      </c>
      <c r="Q1179" s="112" t="s">
        <v>1</v>
      </c>
      <c r="R1179" s="113" t="s">
        <v>4</v>
      </c>
      <c r="S1179" s="113"/>
      <c r="T1179" s="113" t="s">
        <v>328</v>
      </c>
      <c r="U1179" s="110"/>
      <c r="V1179" s="110"/>
      <c r="W1179" s="110"/>
      <c r="X1179" s="110"/>
      <c r="Y1179" s="114">
        <v>42005</v>
      </c>
      <c r="Z1179" s="110"/>
      <c r="AA1179" s="110"/>
      <c r="AB1179" s="110"/>
      <c r="AC1179" s="115" t="s">
        <v>1554</v>
      </c>
    </row>
    <row r="1180" spans="2:29" ht="15" customHeight="1">
      <c r="B1180" s="109"/>
      <c r="C1180" s="110"/>
      <c r="D1180" s="110"/>
      <c r="E1180" s="110"/>
      <c r="F1180" s="110"/>
      <c r="G1180" s="110" t="s">
        <v>1553</v>
      </c>
      <c r="H1180" s="110" t="s">
        <v>14</v>
      </c>
      <c r="I1180" s="111" t="s">
        <v>91</v>
      </c>
      <c r="J1180" s="110" t="s">
        <v>9</v>
      </c>
      <c r="K1180" s="110" t="s">
        <v>10</v>
      </c>
      <c r="L1180" s="110" t="s">
        <v>10</v>
      </c>
      <c r="M1180" s="110" t="s">
        <v>11</v>
      </c>
      <c r="N1180" s="9">
        <v>10322.85</v>
      </c>
      <c r="O1180" s="9">
        <v>0</v>
      </c>
      <c r="P1180" s="9">
        <f t="shared" si="26"/>
        <v>10322.85</v>
      </c>
      <c r="Q1180" s="112" t="s">
        <v>1</v>
      </c>
      <c r="R1180" s="113" t="s">
        <v>4</v>
      </c>
      <c r="S1180" s="113"/>
      <c r="T1180" s="113" t="s">
        <v>652</v>
      </c>
      <c r="U1180" s="110"/>
      <c r="V1180" s="110"/>
      <c r="W1180" s="110"/>
      <c r="X1180" s="110"/>
      <c r="Y1180" s="114">
        <v>42005</v>
      </c>
      <c r="Z1180" s="110"/>
      <c r="AA1180" s="110"/>
      <c r="AB1180" s="110"/>
      <c r="AC1180" s="115" t="s">
        <v>1554</v>
      </c>
    </row>
    <row r="1181" spans="2:29" ht="15" customHeight="1">
      <c r="B1181" s="109"/>
      <c r="C1181" s="110"/>
      <c r="D1181" s="110"/>
      <c r="E1181" s="110"/>
      <c r="F1181" s="110"/>
      <c r="G1181" s="110" t="s">
        <v>1553</v>
      </c>
      <c r="H1181" s="110" t="s">
        <v>14</v>
      </c>
      <c r="I1181" s="111" t="s">
        <v>91</v>
      </c>
      <c r="J1181" s="110" t="s">
        <v>9</v>
      </c>
      <c r="K1181" s="110" t="s">
        <v>10</v>
      </c>
      <c r="L1181" s="110" t="s">
        <v>10</v>
      </c>
      <c r="M1181" s="110" t="s">
        <v>11</v>
      </c>
      <c r="N1181" s="9">
        <v>65294.53</v>
      </c>
      <c r="O1181" s="9">
        <v>0</v>
      </c>
      <c r="P1181" s="9">
        <f t="shared" si="26"/>
        <v>65294.53</v>
      </c>
      <c r="Q1181" s="112" t="s">
        <v>1</v>
      </c>
      <c r="R1181" s="113" t="s">
        <v>4</v>
      </c>
      <c r="S1181" s="113"/>
      <c r="T1181" s="113" t="s">
        <v>616</v>
      </c>
      <c r="U1181" s="110"/>
      <c r="V1181" s="110"/>
      <c r="W1181" s="110"/>
      <c r="X1181" s="110"/>
      <c r="Y1181" s="114">
        <v>42005</v>
      </c>
      <c r="Z1181" s="110"/>
      <c r="AA1181" s="110"/>
      <c r="AB1181" s="110"/>
      <c r="AC1181" s="115" t="s">
        <v>1554</v>
      </c>
    </row>
    <row r="1182" spans="2:29" ht="15" customHeight="1">
      <c r="B1182" s="109"/>
      <c r="C1182" s="110"/>
      <c r="D1182" s="110"/>
      <c r="E1182" s="110"/>
      <c r="F1182" s="110"/>
      <c r="G1182" s="110" t="s">
        <v>1553</v>
      </c>
      <c r="H1182" s="110" t="s">
        <v>14</v>
      </c>
      <c r="I1182" s="111" t="s">
        <v>91</v>
      </c>
      <c r="J1182" s="110" t="s">
        <v>9</v>
      </c>
      <c r="K1182" s="110" t="s">
        <v>10</v>
      </c>
      <c r="L1182" s="110" t="s">
        <v>10</v>
      </c>
      <c r="M1182" s="110" t="s">
        <v>11</v>
      </c>
      <c r="N1182" s="9">
        <v>63355.41</v>
      </c>
      <c r="O1182" s="9">
        <v>0</v>
      </c>
      <c r="P1182" s="9">
        <f t="shared" si="26"/>
        <v>63355.41</v>
      </c>
      <c r="Q1182" s="112" t="s">
        <v>1</v>
      </c>
      <c r="R1182" s="113" t="s">
        <v>4</v>
      </c>
      <c r="S1182" s="113"/>
      <c r="T1182" s="113" t="s">
        <v>653</v>
      </c>
      <c r="U1182" s="110"/>
      <c r="V1182" s="110"/>
      <c r="W1182" s="110"/>
      <c r="X1182" s="110"/>
      <c r="Y1182" s="114">
        <v>42005</v>
      </c>
      <c r="Z1182" s="110"/>
      <c r="AA1182" s="110"/>
      <c r="AB1182" s="110"/>
      <c r="AC1182" s="115" t="s">
        <v>1554</v>
      </c>
    </row>
    <row r="1183" spans="2:29" ht="15" customHeight="1">
      <c r="B1183" s="109"/>
      <c r="C1183" s="110"/>
      <c r="D1183" s="110"/>
      <c r="E1183" s="110"/>
      <c r="F1183" s="110"/>
      <c r="G1183" s="110" t="s">
        <v>1553</v>
      </c>
      <c r="H1183" s="110" t="s">
        <v>14</v>
      </c>
      <c r="I1183" s="111" t="s">
        <v>91</v>
      </c>
      <c r="J1183" s="110" t="s">
        <v>9</v>
      </c>
      <c r="K1183" s="110" t="s">
        <v>10</v>
      </c>
      <c r="L1183" s="110" t="s">
        <v>10</v>
      </c>
      <c r="M1183" s="110" t="s">
        <v>11</v>
      </c>
      <c r="N1183" s="9">
        <v>9987.7900000000009</v>
      </c>
      <c r="O1183" s="9">
        <v>0</v>
      </c>
      <c r="P1183" s="9">
        <f t="shared" si="26"/>
        <v>9987.7900000000009</v>
      </c>
      <c r="Q1183" s="112" t="s">
        <v>1</v>
      </c>
      <c r="R1183" s="113" t="s">
        <v>4</v>
      </c>
      <c r="S1183" s="113"/>
      <c r="T1183" s="113" t="s">
        <v>654</v>
      </c>
      <c r="U1183" s="110"/>
      <c r="V1183" s="110"/>
      <c r="W1183" s="110"/>
      <c r="X1183" s="110"/>
      <c r="Y1183" s="114">
        <v>42005</v>
      </c>
      <c r="Z1183" s="110"/>
      <c r="AA1183" s="110"/>
      <c r="AB1183" s="110"/>
      <c r="AC1183" s="115" t="s">
        <v>1554</v>
      </c>
    </row>
    <row r="1184" spans="2:29" ht="15" customHeight="1">
      <c r="B1184" s="109"/>
      <c r="C1184" s="110"/>
      <c r="D1184" s="110"/>
      <c r="E1184" s="110"/>
      <c r="F1184" s="110"/>
      <c r="G1184" s="110" t="s">
        <v>1553</v>
      </c>
      <c r="H1184" s="110" t="s">
        <v>14</v>
      </c>
      <c r="I1184" s="111" t="s">
        <v>91</v>
      </c>
      <c r="J1184" s="110" t="s">
        <v>9</v>
      </c>
      <c r="K1184" s="110" t="s">
        <v>10</v>
      </c>
      <c r="L1184" s="110" t="s">
        <v>10</v>
      </c>
      <c r="M1184" s="110" t="s">
        <v>11</v>
      </c>
      <c r="N1184" s="9">
        <v>298100.95</v>
      </c>
      <c r="O1184" s="9">
        <v>0</v>
      </c>
      <c r="P1184" s="9">
        <f t="shared" si="26"/>
        <v>298100.95</v>
      </c>
      <c r="Q1184" s="112" t="s">
        <v>1</v>
      </c>
      <c r="R1184" s="113" t="s">
        <v>4</v>
      </c>
      <c r="S1184" s="113"/>
      <c r="T1184" s="113" t="s">
        <v>655</v>
      </c>
      <c r="U1184" s="110"/>
      <c r="V1184" s="110"/>
      <c r="W1184" s="110"/>
      <c r="X1184" s="110"/>
      <c r="Y1184" s="114">
        <v>42005</v>
      </c>
      <c r="Z1184" s="110"/>
      <c r="AA1184" s="110"/>
      <c r="AB1184" s="110"/>
      <c r="AC1184" s="115" t="s">
        <v>1554</v>
      </c>
    </row>
    <row r="1185" spans="2:29" ht="15" customHeight="1">
      <c r="B1185" s="109"/>
      <c r="C1185" s="110"/>
      <c r="D1185" s="110"/>
      <c r="E1185" s="110"/>
      <c r="F1185" s="110"/>
      <c r="G1185" s="110" t="s">
        <v>1553</v>
      </c>
      <c r="H1185" s="110" t="s">
        <v>14</v>
      </c>
      <c r="I1185" s="111" t="s">
        <v>91</v>
      </c>
      <c r="J1185" s="110" t="s">
        <v>9</v>
      </c>
      <c r="K1185" s="110" t="s">
        <v>10</v>
      </c>
      <c r="L1185" s="110" t="s">
        <v>10</v>
      </c>
      <c r="M1185" s="110" t="s">
        <v>11</v>
      </c>
      <c r="N1185" s="9">
        <v>64108.42</v>
      </c>
      <c r="O1185" s="9">
        <v>0</v>
      </c>
      <c r="P1185" s="9">
        <f t="shared" si="26"/>
        <v>64108.42</v>
      </c>
      <c r="Q1185" s="112" t="s">
        <v>1</v>
      </c>
      <c r="R1185" s="113" t="s">
        <v>4</v>
      </c>
      <c r="S1185" s="113"/>
      <c r="T1185" s="113" t="s">
        <v>656</v>
      </c>
      <c r="U1185" s="110"/>
      <c r="V1185" s="110"/>
      <c r="W1185" s="110"/>
      <c r="X1185" s="110"/>
      <c r="Y1185" s="114">
        <v>42005</v>
      </c>
      <c r="Z1185" s="110"/>
      <c r="AA1185" s="110"/>
      <c r="AB1185" s="110"/>
      <c r="AC1185" s="115" t="s">
        <v>1554</v>
      </c>
    </row>
    <row r="1186" spans="2:29" ht="15" customHeight="1">
      <c r="B1186" s="109"/>
      <c r="C1186" s="110"/>
      <c r="D1186" s="110"/>
      <c r="E1186" s="110"/>
      <c r="F1186" s="110"/>
      <c r="G1186" s="110" t="s">
        <v>1553</v>
      </c>
      <c r="H1186" s="110" t="s">
        <v>14</v>
      </c>
      <c r="I1186" s="111" t="s">
        <v>91</v>
      </c>
      <c r="J1186" s="110" t="s">
        <v>9</v>
      </c>
      <c r="K1186" s="110" t="s">
        <v>10</v>
      </c>
      <c r="L1186" s="110" t="s">
        <v>10</v>
      </c>
      <c r="M1186" s="110" t="s">
        <v>11</v>
      </c>
      <c r="N1186" s="9">
        <v>57244.29</v>
      </c>
      <c r="O1186" s="9">
        <v>0</v>
      </c>
      <c r="P1186" s="9">
        <f t="shared" si="26"/>
        <v>57244.29</v>
      </c>
      <c r="Q1186" s="112" t="s">
        <v>1</v>
      </c>
      <c r="R1186" s="113" t="s">
        <v>4</v>
      </c>
      <c r="S1186" s="113"/>
      <c r="T1186" s="113" t="s">
        <v>657</v>
      </c>
      <c r="U1186" s="110"/>
      <c r="V1186" s="110"/>
      <c r="W1186" s="110"/>
      <c r="X1186" s="110"/>
      <c r="Y1186" s="114">
        <v>42005</v>
      </c>
      <c r="Z1186" s="110"/>
      <c r="AA1186" s="110"/>
      <c r="AB1186" s="110"/>
      <c r="AC1186" s="115" t="s">
        <v>1554</v>
      </c>
    </row>
    <row r="1187" spans="2:29" ht="15" customHeight="1">
      <c r="B1187" s="109"/>
      <c r="C1187" s="110"/>
      <c r="D1187" s="110"/>
      <c r="E1187" s="110"/>
      <c r="F1187" s="110"/>
      <c r="G1187" s="110" t="s">
        <v>1553</v>
      </c>
      <c r="H1187" s="110" t="s">
        <v>14</v>
      </c>
      <c r="I1187" s="111" t="s">
        <v>91</v>
      </c>
      <c r="J1187" s="110" t="s">
        <v>9</v>
      </c>
      <c r="K1187" s="110" t="s">
        <v>10</v>
      </c>
      <c r="L1187" s="110" t="s">
        <v>10</v>
      </c>
      <c r="M1187" s="110" t="s">
        <v>11</v>
      </c>
      <c r="N1187" s="9">
        <v>2820</v>
      </c>
      <c r="O1187" s="9">
        <v>0</v>
      </c>
      <c r="P1187" s="9">
        <f t="shared" si="26"/>
        <v>2820</v>
      </c>
      <c r="Q1187" s="112" t="s">
        <v>1</v>
      </c>
      <c r="R1187" s="113" t="s">
        <v>4</v>
      </c>
      <c r="S1187" s="113"/>
      <c r="T1187" s="113" t="s">
        <v>701</v>
      </c>
      <c r="U1187" s="110"/>
      <c r="V1187" s="110"/>
      <c r="W1187" s="110"/>
      <c r="X1187" s="110"/>
      <c r="Y1187" s="114">
        <v>42005</v>
      </c>
      <c r="Z1187" s="110"/>
      <c r="AA1187" s="110"/>
      <c r="AB1187" s="110"/>
      <c r="AC1187" s="115" t="s">
        <v>1554</v>
      </c>
    </row>
    <row r="1188" spans="2:29" ht="15" customHeight="1">
      <c r="B1188" s="109"/>
      <c r="C1188" s="110"/>
      <c r="D1188" s="110"/>
      <c r="E1188" s="110"/>
      <c r="F1188" s="110"/>
      <c r="G1188" s="110" t="s">
        <v>1553</v>
      </c>
      <c r="H1188" s="110" t="s">
        <v>14</v>
      </c>
      <c r="I1188" s="111" t="s">
        <v>91</v>
      </c>
      <c r="J1188" s="110" t="s">
        <v>9</v>
      </c>
      <c r="K1188" s="110" t="s">
        <v>10</v>
      </c>
      <c r="L1188" s="110" t="s">
        <v>10</v>
      </c>
      <c r="M1188" s="110" t="s">
        <v>11</v>
      </c>
      <c r="N1188" s="9">
        <v>13625.62</v>
      </c>
      <c r="O1188" s="9">
        <v>0</v>
      </c>
      <c r="P1188" s="9">
        <f t="shared" si="26"/>
        <v>13625.62</v>
      </c>
      <c r="Q1188" s="112" t="s">
        <v>1</v>
      </c>
      <c r="R1188" s="113" t="s">
        <v>4</v>
      </c>
      <c r="S1188" s="113"/>
      <c r="T1188" s="113" t="s">
        <v>658</v>
      </c>
      <c r="U1188" s="110"/>
      <c r="V1188" s="110"/>
      <c r="W1188" s="110"/>
      <c r="X1188" s="110"/>
      <c r="Y1188" s="114">
        <v>42005</v>
      </c>
      <c r="Z1188" s="110"/>
      <c r="AA1188" s="110"/>
      <c r="AB1188" s="110"/>
      <c r="AC1188" s="115" t="s">
        <v>1554</v>
      </c>
    </row>
    <row r="1189" spans="2:29" ht="15" customHeight="1">
      <c r="B1189" s="109"/>
      <c r="C1189" s="110"/>
      <c r="D1189" s="110"/>
      <c r="E1189" s="110"/>
      <c r="F1189" s="110"/>
      <c r="G1189" s="110" t="s">
        <v>1553</v>
      </c>
      <c r="H1189" s="110" t="s">
        <v>14</v>
      </c>
      <c r="I1189" s="111" t="s">
        <v>91</v>
      </c>
      <c r="J1189" s="110" t="s">
        <v>9</v>
      </c>
      <c r="K1189" s="110" t="s">
        <v>10</v>
      </c>
      <c r="L1189" s="110" t="s">
        <v>10</v>
      </c>
      <c r="M1189" s="110" t="s">
        <v>11</v>
      </c>
      <c r="N1189" s="9">
        <v>62144.28</v>
      </c>
      <c r="O1189" s="9">
        <v>0</v>
      </c>
      <c r="P1189" s="9">
        <f t="shared" si="26"/>
        <v>62144.28</v>
      </c>
      <c r="Q1189" s="112" t="s">
        <v>1</v>
      </c>
      <c r="R1189" s="113" t="s">
        <v>4</v>
      </c>
      <c r="S1189" s="113"/>
      <c r="T1189" s="113" t="s">
        <v>659</v>
      </c>
      <c r="U1189" s="110"/>
      <c r="V1189" s="110"/>
      <c r="W1189" s="110"/>
      <c r="X1189" s="110"/>
      <c r="Y1189" s="114">
        <v>42005</v>
      </c>
      <c r="Z1189" s="110"/>
      <c r="AA1189" s="110"/>
      <c r="AB1189" s="110"/>
      <c r="AC1189" s="115" t="s">
        <v>1554</v>
      </c>
    </row>
    <row r="1190" spans="2:29" ht="15" customHeight="1">
      <c r="B1190" s="109"/>
      <c r="C1190" s="110"/>
      <c r="D1190" s="110"/>
      <c r="E1190" s="110"/>
      <c r="F1190" s="110"/>
      <c r="G1190" s="110" t="s">
        <v>1553</v>
      </c>
      <c r="H1190" s="110" t="s">
        <v>14</v>
      </c>
      <c r="I1190" s="111" t="s">
        <v>91</v>
      </c>
      <c r="J1190" s="110" t="s">
        <v>9</v>
      </c>
      <c r="K1190" s="110" t="s">
        <v>10</v>
      </c>
      <c r="L1190" s="110" t="s">
        <v>10</v>
      </c>
      <c r="M1190" s="110" t="s">
        <v>11</v>
      </c>
      <c r="N1190" s="9">
        <v>4992.95</v>
      </c>
      <c r="O1190" s="9">
        <v>0</v>
      </c>
      <c r="P1190" s="9">
        <f t="shared" si="26"/>
        <v>4992.95</v>
      </c>
      <c r="Q1190" s="112" t="s">
        <v>1</v>
      </c>
      <c r="R1190" s="113" t="s">
        <v>4</v>
      </c>
      <c r="S1190" s="113"/>
      <c r="T1190" s="113" t="s">
        <v>688</v>
      </c>
      <c r="U1190" s="110"/>
      <c r="V1190" s="110"/>
      <c r="W1190" s="110"/>
      <c r="X1190" s="110"/>
      <c r="Y1190" s="114">
        <v>42005</v>
      </c>
      <c r="Z1190" s="110"/>
      <c r="AA1190" s="110"/>
      <c r="AB1190" s="110"/>
      <c r="AC1190" s="115" t="s">
        <v>1554</v>
      </c>
    </row>
    <row r="1191" spans="2:29" ht="15" customHeight="1">
      <c r="B1191" s="109"/>
      <c r="C1191" s="110"/>
      <c r="D1191" s="110"/>
      <c r="E1191" s="110"/>
      <c r="F1191" s="110"/>
      <c r="G1191" s="110" t="s">
        <v>1553</v>
      </c>
      <c r="H1191" s="110" t="s">
        <v>14</v>
      </c>
      <c r="I1191" s="111" t="s">
        <v>91</v>
      </c>
      <c r="J1191" s="110" t="s">
        <v>9</v>
      </c>
      <c r="K1191" s="110" t="s">
        <v>10</v>
      </c>
      <c r="L1191" s="110" t="s">
        <v>10</v>
      </c>
      <c r="M1191" s="110" t="s">
        <v>11</v>
      </c>
      <c r="N1191" s="9">
        <v>50697.41</v>
      </c>
      <c r="O1191" s="9">
        <v>0</v>
      </c>
      <c r="P1191" s="9">
        <f t="shared" si="26"/>
        <v>50697.41</v>
      </c>
      <c r="Q1191" s="112" t="s">
        <v>1</v>
      </c>
      <c r="R1191" s="113" t="s">
        <v>4</v>
      </c>
      <c r="S1191" s="113"/>
      <c r="T1191" s="113" t="s">
        <v>331</v>
      </c>
      <c r="U1191" s="110"/>
      <c r="V1191" s="110"/>
      <c r="W1191" s="110"/>
      <c r="X1191" s="110"/>
      <c r="Y1191" s="114">
        <v>42005</v>
      </c>
      <c r="Z1191" s="110"/>
      <c r="AA1191" s="110"/>
      <c r="AB1191" s="110"/>
      <c r="AC1191" s="115" t="s">
        <v>1554</v>
      </c>
    </row>
    <row r="1192" spans="2:29" ht="15" customHeight="1">
      <c r="B1192" s="109"/>
      <c r="C1192" s="110"/>
      <c r="D1192" s="110"/>
      <c r="E1192" s="110"/>
      <c r="F1192" s="110"/>
      <c r="G1192" s="110" t="s">
        <v>1553</v>
      </c>
      <c r="H1192" s="110" t="s">
        <v>14</v>
      </c>
      <c r="I1192" s="111" t="s">
        <v>91</v>
      </c>
      <c r="J1192" s="110" t="s">
        <v>9</v>
      </c>
      <c r="K1192" s="110" t="s">
        <v>10</v>
      </c>
      <c r="L1192" s="110" t="s">
        <v>10</v>
      </c>
      <c r="M1192" s="110" t="s">
        <v>11</v>
      </c>
      <c r="N1192" s="9">
        <v>350</v>
      </c>
      <c r="O1192" s="9">
        <v>0</v>
      </c>
      <c r="P1192" s="9">
        <f t="shared" si="26"/>
        <v>350</v>
      </c>
      <c r="Q1192" s="112" t="s">
        <v>1</v>
      </c>
      <c r="R1192" s="113" t="s">
        <v>4</v>
      </c>
      <c r="S1192" s="113"/>
      <c r="T1192" s="113" t="s">
        <v>660</v>
      </c>
      <c r="U1192" s="110"/>
      <c r="V1192" s="110"/>
      <c r="W1192" s="110"/>
      <c r="X1192" s="110"/>
      <c r="Y1192" s="114">
        <v>42005</v>
      </c>
      <c r="Z1192" s="110"/>
      <c r="AA1192" s="110"/>
      <c r="AB1192" s="110"/>
      <c r="AC1192" s="115" t="s">
        <v>1554</v>
      </c>
    </row>
    <row r="1193" spans="2:29" ht="15" customHeight="1">
      <c r="B1193" s="109"/>
      <c r="C1193" s="110"/>
      <c r="D1193" s="110"/>
      <c r="E1193" s="110"/>
      <c r="F1193" s="110"/>
      <c r="G1193" s="110" t="s">
        <v>1553</v>
      </c>
      <c r="H1193" s="110" t="s">
        <v>14</v>
      </c>
      <c r="I1193" s="111" t="s">
        <v>91</v>
      </c>
      <c r="J1193" s="110" t="s">
        <v>9</v>
      </c>
      <c r="K1193" s="110" t="s">
        <v>10</v>
      </c>
      <c r="L1193" s="110" t="s">
        <v>10</v>
      </c>
      <c r="M1193" s="110" t="s">
        <v>11</v>
      </c>
      <c r="N1193" s="9">
        <v>103555.43</v>
      </c>
      <c r="O1193" s="9">
        <v>0</v>
      </c>
      <c r="P1193" s="9">
        <f t="shared" si="26"/>
        <v>103555.43</v>
      </c>
      <c r="Q1193" s="112" t="s">
        <v>1</v>
      </c>
      <c r="R1193" s="113" t="s">
        <v>4</v>
      </c>
      <c r="S1193" s="113"/>
      <c r="T1193" s="113" t="s">
        <v>661</v>
      </c>
      <c r="U1193" s="110"/>
      <c r="V1193" s="110"/>
      <c r="W1193" s="110"/>
      <c r="X1193" s="110"/>
      <c r="Y1193" s="114">
        <v>42005</v>
      </c>
      <c r="Z1193" s="110"/>
      <c r="AA1193" s="110"/>
      <c r="AB1193" s="110"/>
      <c r="AC1193" s="115" t="s">
        <v>1554</v>
      </c>
    </row>
    <row r="1194" spans="2:29" ht="15" customHeight="1">
      <c r="B1194" s="109"/>
      <c r="C1194" s="110"/>
      <c r="D1194" s="110"/>
      <c r="E1194" s="110"/>
      <c r="F1194" s="110"/>
      <c r="G1194" s="110" t="s">
        <v>1553</v>
      </c>
      <c r="H1194" s="110" t="s">
        <v>14</v>
      </c>
      <c r="I1194" s="111" t="s">
        <v>91</v>
      </c>
      <c r="J1194" s="110" t="s">
        <v>9</v>
      </c>
      <c r="K1194" s="110" t="s">
        <v>10</v>
      </c>
      <c r="L1194" s="110" t="s">
        <v>10</v>
      </c>
      <c r="M1194" s="110" t="s">
        <v>11</v>
      </c>
      <c r="N1194" s="9">
        <v>5919</v>
      </c>
      <c r="O1194" s="9">
        <v>0</v>
      </c>
      <c r="P1194" s="9">
        <f t="shared" si="26"/>
        <v>5919</v>
      </c>
      <c r="Q1194" s="112" t="s">
        <v>1</v>
      </c>
      <c r="R1194" s="113" t="s">
        <v>4</v>
      </c>
      <c r="S1194" s="113"/>
      <c r="T1194" s="113" t="s">
        <v>689</v>
      </c>
      <c r="U1194" s="110"/>
      <c r="V1194" s="110"/>
      <c r="W1194" s="110"/>
      <c r="X1194" s="110"/>
      <c r="Y1194" s="114">
        <v>42005</v>
      </c>
      <c r="Z1194" s="110"/>
      <c r="AA1194" s="110"/>
      <c r="AB1194" s="110"/>
      <c r="AC1194" s="115" t="s">
        <v>1554</v>
      </c>
    </row>
    <row r="1195" spans="2:29" ht="15" customHeight="1">
      <c r="B1195" s="109"/>
      <c r="C1195" s="110"/>
      <c r="D1195" s="110"/>
      <c r="E1195" s="110"/>
      <c r="F1195" s="110"/>
      <c r="G1195" s="110" t="s">
        <v>1553</v>
      </c>
      <c r="H1195" s="110" t="s">
        <v>14</v>
      </c>
      <c r="I1195" s="111" t="s">
        <v>91</v>
      </c>
      <c r="J1195" s="110" t="s">
        <v>9</v>
      </c>
      <c r="K1195" s="110" t="s">
        <v>10</v>
      </c>
      <c r="L1195" s="110" t="s">
        <v>10</v>
      </c>
      <c r="M1195" s="110" t="s">
        <v>11</v>
      </c>
      <c r="N1195" s="9">
        <v>5363.6</v>
      </c>
      <c r="O1195" s="9">
        <v>0</v>
      </c>
      <c r="P1195" s="9">
        <f t="shared" si="26"/>
        <v>5363.6</v>
      </c>
      <c r="Q1195" s="112" t="s">
        <v>1</v>
      </c>
      <c r="R1195" s="113" t="s">
        <v>4</v>
      </c>
      <c r="S1195" s="113"/>
      <c r="T1195" s="113" t="s">
        <v>690</v>
      </c>
      <c r="U1195" s="110"/>
      <c r="V1195" s="110"/>
      <c r="W1195" s="110"/>
      <c r="X1195" s="110"/>
      <c r="Y1195" s="114">
        <v>42005</v>
      </c>
      <c r="Z1195" s="110"/>
      <c r="AA1195" s="110"/>
      <c r="AB1195" s="110"/>
      <c r="AC1195" s="115" t="s">
        <v>1554</v>
      </c>
    </row>
    <row r="1196" spans="2:29" ht="15" customHeight="1">
      <c r="B1196" s="109"/>
      <c r="C1196" s="110"/>
      <c r="D1196" s="110"/>
      <c r="E1196" s="110"/>
      <c r="F1196" s="110"/>
      <c r="G1196" s="110" t="s">
        <v>1553</v>
      </c>
      <c r="H1196" s="110" t="s">
        <v>14</v>
      </c>
      <c r="I1196" s="111" t="s">
        <v>91</v>
      </c>
      <c r="J1196" s="110" t="s">
        <v>9</v>
      </c>
      <c r="K1196" s="110" t="s">
        <v>10</v>
      </c>
      <c r="L1196" s="110" t="s">
        <v>10</v>
      </c>
      <c r="M1196" s="110" t="s">
        <v>11</v>
      </c>
      <c r="N1196" s="9">
        <v>194560.82</v>
      </c>
      <c r="O1196" s="9">
        <v>0</v>
      </c>
      <c r="P1196" s="9">
        <f t="shared" si="26"/>
        <v>194560.82</v>
      </c>
      <c r="Q1196" s="112" t="s">
        <v>1</v>
      </c>
      <c r="R1196" s="113" t="s">
        <v>4</v>
      </c>
      <c r="S1196" s="113"/>
      <c r="T1196" s="113" t="s">
        <v>662</v>
      </c>
      <c r="U1196" s="110"/>
      <c r="V1196" s="110"/>
      <c r="W1196" s="110"/>
      <c r="X1196" s="110"/>
      <c r="Y1196" s="114">
        <v>42005</v>
      </c>
      <c r="Z1196" s="110"/>
      <c r="AA1196" s="110"/>
      <c r="AB1196" s="110"/>
      <c r="AC1196" s="115" t="s">
        <v>1554</v>
      </c>
    </row>
    <row r="1197" spans="2:29" ht="15" customHeight="1">
      <c r="B1197" s="109"/>
      <c r="C1197" s="110"/>
      <c r="D1197" s="110"/>
      <c r="E1197" s="110"/>
      <c r="F1197" s="110"/>
      <c r="G1197" s="110" t="s">
        <v>1553</v>
      </c>
      <c r="H1197" s="110" t="s">
        <v>14</v>
      </c>
      <c r="I1197" s="111" t="s">
        <v>91</v>
      </c>
      <c r="J1197" s="110" t="s">
        <v>9</v>
      </c>
      <c r="K1197" s="110" t="s">
        <v>10</v>
      </c>
      <c r="L1197" s="110" t="s">
        <v>10</v>
      </c>
      <c r="M1197" s="110" t="s">
        <v>11</v>
      </c>
      <c r="N1197" s="9">
        <v>84718.55</v>
      </c>
      <c r="O1197" s="9">
        <v>0</v>
      </c>
      <c r="P1197" s="9">
        <f t="shared" si="26"/>
        <v>84718.55</v>
      </c>
      <c r="Q1197" s="112" t="s">
        <v>1</v>
      </c>
      <c r="R1197" s="113" t="s">
        <v>4</v>
      </c>
      <c r="S1197" s="113"/>
      <c r="T1197" s="113" t="s">
        <v>617</v>
      </c>
      <c r="U1197" s="110"/>
      <c r="V1197" s="110"/>
      <c r="W1197" s="110"/>
      <c r="X1197" s="110"/>
      <c r="Y1197" s="114">
        <v>42005</v>
      </c>
      <c r="Z1197" s="110"/>
      <c r="AA1197" s="110"/>
      <c r="AB1197" s="110"/>
      <c r="AC1197" s="115" t="s">
        <v>1554</v>
      </c>
    </row>
    <row r="1198" spans="2:29" ht="15" customHeight="1">
      <c r="B1198" s="109"/>
      <c r="C1198" s="110"/>
      <c r="D1198" s="110"/>
      <c r="E1198" s="110"/>
      <c r="F1198" s="110"/>
      <c r="G1198" s="110" t="s">
        <v>1553</v>
      </c>
      <c r="H1198" s="110" t="s">
        <v>14</v>
      </c>
      <c r="I1198" s="111" t="s">
        <v>91</v>
      </c>
      <c r="J1198" s="110" t="s">
        <v>9</v>
      </c>
      <c r="K1198" s="110" t="s">
        <v>10</v>
      </c>
      <c r="L1198" s="110" t="s">
        <v>10</v>
      </c>
      <c r="M1198" s="110" t="s">
        <v>11</v>
      </c>
      <c r="N1198" s="9">
        <v>245494.08</v>
      </c>
      <c r="O1198" s="9">
        <v>0</v>
      </c>
      <c r="P1198" s="9">
        <f t="shared" ref="P1198:P1226" si="27">N1198-O1198</f>
        <v>245494.08</v>
      </c>
      <c r="Q1198" s="112" t="s">
        <v>1</v>
      </c>
      <c r="R1198" s="113" t="s">
        <v>4</v>
      </c>
      <c r="S1198" s="113"/>
      <c r="T1198" s="113" t="s">
        <v>333</v>
      </c>
      <c r="U1198" s="110"/>
      <c r="V1198" s="110"/>
      <c r="W1198" s="110"/>
      <c r="X1198" s="110"/>
      <c r="Y1198" s="114">
        <v>42005</v>
      </c>
      <c r="Z1198" s="110"/>
      <c r="AA1198" s="110"/>
      <c r="AB1198" s="110"/>
      <c r="AC1198" s="115" t="s">
        <v>1554</v>
      </c>
    </row>
    <row r="1199" spans="2:29" ht="15" customHeight="1">
      <c r="B1199" s="109"/>
      <c r="C1199" s="110"/>
      <c r="D1199" s="110"/>
      <c r="E1199" s="110"/>
      <c r="F1199" s="110"/>
      <c r="G1199" s="110" t="s">
        <v>1553</v>
      </c>
      <c r="H1199" s="110" t="s">
        <v>14</v>
      </c>
      <c r="I1199" s="111" t="s">
        <v>91</v>
      </c>
      <c r="J1199" s="110" t="s">
        <v>9</v>
      </c>
      <c r="K1199" s="110" t="s">
        <v>10</v>
      </c>
      <c r="L1199" s="110" t="s">
        <v>10</v>
      </c>
      <c r="M1199" s="110" t="s">
        <v>11</v>
      </c>
      <c r="N1199" s="9">
        <v>3314</v>
      </c>
      <c r="O1199" s="9">
        <v>0</v>
      </c>
      <c r="P1199" s="9">
        <f t="shared" si="27"/>
        <v>3314</v>
      </c>
      <c r="Q1199" s="112" t="s">
        <v>1</v>
      </c>
      <c r="R1199" s="113" t="s">
        <v>4</v>
      </c>
      <c r="S1199" s="113"/>
      <c r="T1199" s="113" t="s">
        <v>691</v>
      </c>
      <c r="U1199" s="110"/>
      <c r="V1199" s="110"/>
      <c r="W1199" s="110"/>
      <c r="X1199" s="110"/>
      <c r="Y1199" s="114">
        <v>42005</v>
      </c>
      <c r="Z1199" s="110"/>
      <c r="AA1199" s="110"/>
      <c r="AB1199" s="110"/>
      <c r="AC1199" s="115" t="s">
        <v>1554</v>
      </c>
    </row>
    <row r="1200" spans="2:29" ht="15" customHeight="1">
      <c r="B1200" s="109"/>
      <c r="C1200" s="110"/>
      <c r="D1200" s="110"/>
      <c r="E1200" s="110"/>
      <c r="F1200" s="110"/>
      <c r="G1200" s="110" t="s">
        <v>1553</v>
      </c>
      <c r="H1200" s="110" t="s">
        <v>14</v>
      </c>
      <c r="I1200" s="111" t="s">
        <v>91</v>
      </c>
      <c r="J1200" s="110" t="s">
        <v>9</v>
      </c>
      <c r="K1200" s="110" t="s">
        <v>10</v>
      </c>
      <c r="L1200" s="110" t="s">
        <v>10</v>
      </c>
      <c r="M1200" s="110" t="s">
        <v>11</v>
      </c>
      <c r="N1200" s="9">
        <v>350910.36</v>
      </c>
      <c r="O1200" s="9">
        <v>0</v>
      </c>
      <c r="P1200" s="9">
        <f t="shared" si="27"/>
        <v>350910.36</v>
      </c>
      <c r="Q1200" s="112" t="s">
        <v>1</v>
      </c>
      <c r="R1200" s="113" t="s">
        <v>4</v>
      </c>
      <c r="S1200" s="113"/>
      <c r="T1200" s="113" t="s">
        <v>663</v>
      </c>
      <c r="U1200" s="110"/>
      <c r="V1200" s="110"/>
      <c r="W1200" s="110"/>
      <c r="X1200" s="110"/>
      <c r="Y1200" s="114">
        <v>42005</v>
      </c>
      <c r="Z1200" s="110"/>
      <c r="AA1200" s="110"/>
      <c r="AB1200" s="110"/>
      <c r="AC1200" s="115" t="s">
        <v>1554</v>
      </c>
    </row>
    <row r="1201" spans="2:29" ht="15" customHeight="1">
      <c r="B1201" s="109"/>
      <c r="C1201" s="110"/>
      <c r="D1201" s="110"/>
      <c r="E1201" s="110"/>
      <c r="F1201" s="110"/>
      <c r="G1201" s="110" t="s">
        <v>1553</v>
      </c>
      <c r="H1201" s="110" t="s">
        <v>14</v>
      </c>
      <c r="I1201" s="111" t="s">
        <v>91</v>
      </c>
      <c r="J1201" s="110" t="s">
        <v>9</v>
      </c>
      <c r="K1201" s="110" t="s">
        <v>10</v>
      </c>
      <c r="L1201" s="110" t="s">
        <v>10</v>
      </c>
      <c r="M1201" s="110" t="s">
        <v>11</v>
      </c>
      <c r="N1201" s="9">
        <v>6301.4</v>
      </c>
      <c r="O1201" s="9">
        <v>0</v>
      </c>
      <c r="P1201" s="9">
        <f t="shared" si="27"/>
        <v>6301.4</v>
      </c>
      <c r="Q1201" s="112" t="s">
        <v>1</v>
      </c>
      <c r="R1201" s="113" t="s">
        <v>4</v>
      </c>
      <c r="S1201" s="113"/>
      <c r="T1201" s="113" t="s">
        <v>693</v>
      </c>
      <c r="U1201" s="110"/>
      <c r="V1201" s="110"/>
      <c r="W1201" s="110"/>
      <c r="X1201" s="110"/>
      <c r="Y1201" s="114">
        <v>42005</v>
      </c>
      <c r="Z1201" s="110"/>
      <c r="AA1201" s="110"/>
      <c r="AB1201" s="110"/>
      <c r="AC1201" s="115" t="s">
        <v>1554</v>
      </c>
    </row>
    <row r="1202" spans="2:29" ht="15" customHeight="1">
      <c r="B1202" s="109"/>
      <c r="C1202" s="110"/>
      <c r="D1202" s="110"/>
      <c r="E1202" s="110"/>
      <c r="F1202" s="110"/>
      <c r="G1202" s="110" t="s">
        <v>1553</v>
      </c>
      <c r="H1202" s="110" t="s">
        <v>14</v>
      </c>
      <c r="I1202" s="111" t="s">
        <v>91</v>
      </c>
      <c r="J1202" s="110" t="s">
        <v>9</v>
      </c>
      <c r="K1202" s="110" t="s">
        <v>10</v>
      </c>
      <c r="L1202" s="110" t="s">
        <v>10</v>
      </c>
      <c r="M1202" s="110" t="s">
        <v>11</v>
      </c>
      <c r="N1202" s="9">
        <v>9335</v>
      </c>
      <c r="O1202" s="9">
        <v>0</v>
      </c>
      <c r="P1202" s="9">
        <f t="shared" si="27"/>
        <v>9335</v>
      </c>
      <c r="Q1202" s="112" t="s">
        <v>1</v>
      </c>
      <c r="R1202" s="113" t="s">
        <v>4</v>
      </c>
      <c r="S1202" s="113"/>
      <c r="T1202" s="113" t="s">
        <v>692</v>
      </c>
      <c r="U1202" s="110"/>
      <c r="V1202" s="110"/>
      <c r="W1202" s="110"/>
      <c r="X1202" s="110"/>
      <c r="Y1202" s="114">
        <v>42005</v>
      </c>
      <c r="Z1202" s="110"/>
      <c r="AA1202" s="110"/>
      <c r="AB1202" s="110"/>
      <c r="AC1202" s="115" t="s">
        <v>1554</v>
      </c>
    </row>
    <row r="1203" spans="2:29" ht="15" customHeight="1">
      <c r="B1203" s="109"/>
      <c r="C1203" s="110"/>
      <c r="D1203" s="110"/>
      <c r="E1203" s="110"/>
      <c r="F1203" s="110"/>
      <c r="G1203" s="110" t="s">
        <v>1553</v>
      </c>
      <c r="H1203" s="110" t="s">
        <v>14</v>
      </c>
      <c r="I1203" s="111" t="s">
        <v>91</v>
      </c>
      <c r="J1203" s="110" t="s">
        <v>9</v>
      </c>
      <c r="K1203" s="110" t="s">
        <v>10</v>
      </c>
      <c r="L1203" s="110" t="s">
        <v>10</v>
      </c>
      <c r="M1203" s="110" t="s">
        <v>11</v>
      </c>
      <c r="N1203" s="9">
        <v>47853.95</v>
      </c>
      <c r="O1203" s="9">
        <v>0</v>
      </c>
      <c r="P1203" s="9">
        <f t="shared" si="27"/>
        <v>47853.95</v>
      </c>
      <c r="Q1203" s="112" t="s">
        <v>1</v>
      </c>
      <c r="R1203" s="113" t="s">
        <v>4</v>
      </c>
      <c r="S1203" s="113"/>
      <c r="T1203" s="113" t="s">
        <v>665</v>
      </c>
      <c r="U1203" s="110"/>
      <c r="V1203" s="110"/>
      <c r="W1203" s="110"/>
      <c r="X1203" s="110"/>
      <c r="Y1203" s="114">
        <v>42005</v>
      </c>
      <c r="Z1203" s="110"/>
      <c r="AA1203" s="110"/>
      <c r="AB1203" s="110"/>
      <c r="AC1203" s="115" t="s">
        <v>1554</v>
      </c>
    </row>
    <row r="1204" spans="2:29" ht="15" customHeight="1">
      <c r="B1204" s="109"/>
      <c r="C1204" s="110"/>
      <c r="D1204" s="110"/>
      <c r="E1204" s="110"/>
      <c r="F1204" s="110"/>
      <c r="G1204" s="110" t="s">
        <v>1553</v>
      </c>
      <c r="H1204" s="110" t="s">
        <v>14</v>
      </c>
      <c r="I1204" s="111" t="s">
        <v>91</v>
      </c>
      <c r="J1204" s="110" t="s">
        <v>9</v>
      </c>
      <c r="K1204" s="110" t="s">
        <v>10</v>
      </c>
      <c r="L1204" s="110" t="s">
        <v>10</v>
      </c>
      <c r="M1204" s="110" t="s">
        <v>11</v>
      </c>
      <c r="N1204" s="9">
        <v>31491.97</v>
      </c>
      <c r="O1204" s="9">
        <v>0</v>
      </c>
      <c r="P1204" s="9">
        <f t="shared" si="27"/>
        <v>31491.97</v>
      </c>
      <c r="Q1204" s="112" t="s">
        <v>1</v>
      </c>
      <c r="R1204" s="113" t="s">
        <v>4</v>
      </c>
      <c r="S1204" s="113"/>
      <c r="T1204" s="113" t="s">
        <v>666</v>
      </c>
      <c r="U1204" s="110"/>
      <c r="V1204" s="110"/>
      <c r="W1204" s="110"/>
      <c r="X1204" s="110"/>
      <c r="Y1204" s="114">
        <v>42005</v>
      </c>
      <c r="Z1204" s="110"/>
      <c r="AA1204" s="110"/>
      <c r="AB1204" s="110"/>
      <c r="AC1204" s="115" t="s">
        <v>1554</v>
      </c>
    </row>
    <row r="1205" spans="2:29" ht="15" customHeight="1">
      <c r="B1205" s="109"/>
      <c r="C1205" s="110"/>
      <c r="D1205" s="110"/>
      <c r="E1205" s="110"/>
      <c r="F1205" s="110"/>
      <c r="G1205" s="110" t="s">
        <v>1553</v>
      </c>
      <c r="H1205" s="110" t="s">
        <v>14</v>
      </c>
      <c r="I1205" s="111" t="s">
        <v>91</v>
      </c>
      <c r="J1205" s="110" t="s">
        <v>9</v>
      </c>
      <c r="K1205" s="110" t="s">
        <v>10</v>
      </c>
      <c r="L1205" s="110" t="s">
        <v>10</v>
      </c>
      <c r="M1205" s="110" t="s">
        <v>11</v>
      </c>
      <c r="N1205" s="9">
        <v>19492.419999999998</v>
      </c>
      <c r="O1205" s="9">
        <v>0</v>
      </c>
      <c r="P1205" s="9">
        <f t="shared" si="27"/>
        <v>19492.419999999998</v>
      </c>
      <c r="Q1205" s="112" t="s">
        <v>1</v>
      </c>
      <c r="R1205" s="113" t="s">
        <v>4</v>
      </c>
      <c r="S1205" s="113"/>
      <c r="T1205" s="113" t="s">
        <v>667</v>
      </c>
      <c r="U1205" s="110"/>
      <c r="V1205" s="110"/>
      <c r="W1205" s="110"/>
      <c r="X1205" s="110"/>
      <c r="Y1205" s="114">
        <v>42005</v>
      </c>
      <c r="Z1205" s="110"/>
      <c r="AA1205" s="110"/>
      <c r="AB1205" s="110"/>
      <c r="AC1205" s="115" t="s">
        <v>1554</v>
      </c>
    </row>
    <row r="1206" spans="2:29" ht="15" customHeight="1">
      <c r="B1206" s="109"/>
      <c r="C1206" s="110"/>
      <c r="D1206" s="110"/>
      <c r="E1206" s="110"/>
      <c r="F1206" s="110"/>
      <c r="G1206" s="110" t="s">
        <v>1553</v>
      </c>
      <c r="H1206" s="110" t="s">
        <v>14</v>
      </c>
      <c r="I1206" s="111" t="s">
        <v>91</v>
      </c>
      <c r="J1206" s="110" t="s">
        <v>9</v>
      </c>
      <c r="K1206" s="110" t="s">
        <v>10</v>
      </c>
      <c r="L1206" s="110" t="s">
        <v>10</v>
      </c>
      <c r="M1206" s="110" t="s">
        <v>11</v>
      </c>
      <c r="N1206" s="9">
        <v>21027.4</v>
      </c>
      <c r="O1206" s="9">
        <v>0</v>
      </c>
      <c r="P1206" s="9">
        <f t="shared" si="27"/>
        <v>21027.4</v>
      </c>
      <c r="Q1206" s="112" t="s">
        <v>1</v>
      </c>
      <c r="R1206" s="113" t="s">
        <v>4</v>
      </c>
      <c r="S1206" s="113"/>
      <c r="T1206" s="113" t="s">
        <v>668</v>
      </c>
      <c r="U1206" s="110"/>
      <c r="V1206" s="110"/>
      <c r="W1206" s="110"/>
      <c r="X1206" s="110"/>
      <c r="Y1206" s="114">
        <v>42005</v>
      </c>
      <c r="Z1206" s="110"/>
      <c r="AA1206" s="110"/>
      <c r="AB1206" s="110"/>
      <c r="AC1206" s="115" t="s">
        <v>1554</v>
      </c>
    </row>
    <row r="1207" spans="2:29" ht="15" customHeight="1">
      <c r="B1207" s="109"/>
      <c r="C1207" s="110"/>
      <c r="D1207" s="110"/>
      <c r="E1207" s="110"/>
      <c r="F1207" s="110"/>
      <c r="G1207" s="110" t="s">
        <v>1553</v>
      </c>
      <c r="H1207" s="110" t="s">
        <v>14</v>
      </c>
      <c r="I1207" s="111" t="s">
        <v>91</v>
      </c>
      <c r="J1207" s="110" t="s">
        <v>9</v>
      </c>
      <c r="K1207" s="110" t="s">
        <v>10</v>
      </c>
      <c r="L1207" s="110" t="s">
        <v>10</v>
      </c>
      <c r="M1207" s="110" t="s">
        <v>11</v>
      </c>
      <c r="N1207" s="9">
        <v>13026.8</v>
      </c>
      <c r="O1207" s="9">
        <v>0</v>
      </c>
      <c r="P1207" s="9">
        <f t="shared" si="27"/>
        <v>13026.8</v>
      </c>
      <c r="Q1207" s="112" t="s">
        <v>1</v>
      </c>
      <c r="R1207" s="113" t="s">
        <v>4</v>
      </c>
      <c r="S1207" s="113"/>
      <c r="T1207" s="113" t="s">
        <v>669</v>
      </c>
      <c r="U1207" s="110"/>
      <c r="V1207" s="110"/>
      <c r="W1207" s="110"/>
      <c r="X1207" s="110"/>
      <c r="Y1207" s="114">
        <v>42005</v>
      </c>
      <c r="Z1207" s="110"/>
      <c r="AA1207" s="110"/>
      <c r="AB1207" s="110"/>
      <c r="AC1207" s="115" t="s">
        <v>1554</v>
      </c>
    </row>
    <row r="1208" spans="2:29" ht="15" customHeight="1">
      <c r="B1208" s="109"/>
      <c r="C1208" s="110"/>
      <c r="D1208" s="110"/>
      <c r="E1208" s="110"/>
      <c r="F1208" s="110"/>
      <c r="G1208" s="110" t="s">
        <v>1553</v>
      </c>
      <c r="H1208" s="110" t="s">
        <v>14</v>
      </c>
      <c r="I1208" s="111" t="s">
        <v>91</v>
      </c>
      <c r="J1208" s="110" t="s">
        <v>9</v>
      </c>
      <c r="K1208" s="110" t="s">
        <v>10</v>
      </c>
      <c r="L1208" s="110" t="s">
        <v>10</v>
      </c>
      <c r="M1208" s="110" t="s">
        <v>11</v>
      </c>
      <c r="N1208" s="9">
        <v>57603.53</v>
      </c>
      <c r="O1208" s="9">
        <v>0</v>
      </c>
      <c r="P1208" s="9">
        <f t="shared" si="27"/>
        <v>57603.53</v>
      </c>
      <c r="Q1208" s="112" t="s">
        <v>1</v>
      </c>
      <c r="R1208" s="113" t="s">
        <v>4</v>
      </c>
      <c r="S1208" s="113"/>
      <c r="T1208" s="113" t="s">
        <v>670</v>
      </c>
      <c r="U1208" s="110"/>
      <c r="V1208" s="110"/>
      <c r="W1208" s="110"/>
      <c r="X1208" s="110"/>
      <c r="Y1208" s="114">
        <v>42005</v>
      </c>
      <c r="Z1208" s="110"/>
      <c r="AA1208" s="110"/>
      <c r="AB1208" s="110"/>
      <c r="AC1208" s="115" t="s">
        <v>1554</v>
      </c>
    </row>
    <row r="1209" spans="2:29" ht="15" customHeight="1">
      <c r="B1209" s="109"/>
      <c r="C1209" s="110"/>
      <c r="D1209" s="110"/>
      <c r="E1209" s="110"/>
      <c r="F1209" s="110"/>
      <c r="G1209" s="110" t="s">
        <v>1553</v>
      </c>
      <c r="H1209" s="110" t="s">
        <v>14</v>
      </c>
      <c r="I1209" s="111" t="s">
        <v>91</v>
      </c>
      <c r="J1209" s="110" t="s">
        <v>9</v>
      </c>
      <c r="K1209" s="110" t="s">
        <v>10</v>
      </c>
      <c r="L1209" s="110" t="s">
        <v>10</v>
      </c>
      <c r="M1209" s="110" t="s">
        <v>11</v>
      </c>
      <c r="N1209" s="9">
        <v>31880</v>
      </c>
      <c r="O1209" s="9">
        <v>0</v>
      </c>
      <c r="P1209" s="9">
        <f t="shared" si="27"/>
        <v>31880</v>
      </c>
      <c r="Q1209" s="112" t="s">
        <v>1</v>
      </c>
      <c r="R1209" s="113" t="s">
        <v>4</v>
      </c>
      <c r="S1209" s="113"/>
      <c r="T1209" s="113" t="s">
        <v>671</v>
      </c>
      <c r="U1209" s="110"/>
      <c r="V1209" s="110"/>
      <c r="W1209" s="110"/>
      <c r="X1209" s="110"/>
      <c r="Y1209" s="114">
        <v>42005</v>
      </c>
      <c r="Z1209" s="110"/>
      <c r="AA1209" s="110"/>
      <c r="AB1209" s="110"/>
      <c r="AC1209" s="115" t="s">
        <v>1554</v>
      </c>
    </row>
    <row r="1210" spans="2:29" ht="15" customHeight="1">
      <c r="B1210" s="109"/>
      <c r="C1210" s="110"/>
      <c r="D1210" s="110"/>
      <c r="E1210" s="110"/>
      <c r="F1210" s="110"/>
      <c r="G1210" s="110" t="s">
        <v>1553</v>
      </c>
      <c r="H1210" s="110" t="s">
        <v>14</v>
      </c>
      <c r="I1210" s="111" t="s">
        <v>91</v>
      </c>
      <c r="J1210" s="110" t="s">
        <v>9</v>
      </c>
      <c r="K1210" s="110" t="s">
        <v>10</v>
      </c>
      <c r="L1210" s="110" t="s">
        <v>10</v>
      </c>
      <c r="M1210" s="110" t="s">
        <v>11</v>
      </c>
      <c r="N1210" s="9">
        <v>70379</v>
      </c>
      <c r="O1210" s="9">
        <v>0</v>
      </c>
      <c r="P1210" s="9">
        <f t="shared" si="27"/>
        <v>70379</v>
      </c>
      <c r="Q1210" s="112" t="s">
        <v>1</v>
      </c>
      <c r="R1210" s="113" t="s">
        <v>4</v>
      </c>
      <c r="S1210" s="113"/>
      <c r="T1210" s="113" t="s">
        <v>761</v>
      </c>
      <c r="U1210" s="110"/>
      <c r="V1210" s="110"/>
      <c r="W1210" s="110"/>
      <c r="X1210" s="110"/>
      <c r="Y1210" s="114">
        <v>42005</v>
      </c>
      <c r="Z1210" s="110"/>
      <c r="AA1210" s="110"/>
      <c r="AB1210" s="110"/>
      <c r="AC1210" s="115" t="s">
        <v>1554</v>
      </c>
    </row>
    <row r="1211" spans="2:29" ht="15" customHeight="1">
      <c r="B1211" s="109"/>
      <c r="C1211" s="110"/>
      <c r="D1211" s="110"/>
      <c r="E1211" s="110"/>
      <c r="F1211" s="110"/>
      <c r="G1211" s="110" t="s">
        <v>1553</v>
      </c>
      <c r="H1211" s="110" t="s">
        <v>14</v>
      </c>
      <c r="I1211" s="111" t="s">
        <v>91</v>
      </c>
      <c r="J1211" s="110" t="s">
        <v>9</v>
      </c>
      <c r="K1211" s="110" t="s">
        <v>10</v>
      </c>
      <c r="L1211" s="110" t="s">
        <v>10</v>
      </c>
      <c r="M1211" s="110" t="s">
        <v>11</v>
      </c>
      <c r="N1211" s="9">
        <v>19500</v>
      </c>
      <c r="O1211" s="9">
        <v>0</v>
      </c>
      <c r="P1211" s="9">
        <f t="shared" si="27"/>
        <v>19500</v>
      </c>
      <c r="Q1211" s="112" t="s">
        <v>1</v>
      </c>
      <c r="R1211" s="113" t="s">
        <v>4</v>
      </c>
      <c r="S1211" s="113"/>
      <c r="T1211" s="113" t="s">
        <v>672</v>
      </c>
      <c r="U1211" s="110"/>
      <c r="V1211" s="110"/>
      <c r="W1211" s="110"/>
      <c r="X1211" s="110"/>
      <c r="Y1211" s="114">
        <v>42005</v>
      </c>
      <c r="Z1211" s="110"/>
      <c r="AA1211" s="110"/>
      <c r="AB1211" s="110"/>
      <c r="AC1211" s="115" t="s">
        <v>1554</v>
      </c>
    </row>
    <row r="1212" spans="2:29" ht="15" customHeight="1">
      <c r="B1212" s="109"/>
      <c r="C1212" s="110"/>
      <c r="D1212" s="110"/>
      <c r="E1212" s="110"/>
      <c r="F1212" s="110"/>
      <c r="G1212" s="110" t="s">
        <v>1553</v>
      </c>
      <c r="H1212" s="110" t="s">
        <v>14</v>
      </c>
      <c r="I1212" s="111" t="s">
        <v>91</v>
      </c>
      <c r="J1212" s="110" t="s">
        <v>9</v>
      </c>
      <c r="K1212" s="110" t="s">
        <v>10</v>
      </c>
      <c r="L1212" s="110" t="s">
        <v>10</v>
      </c>
      <c r="M1212" s="110" t="s">
        <v>11</v>
      </c>
      <c r="N1212" s="9">
        <v>529</v>
      </c>
      <c r="O1212" s="9">
        <v>0</v>
      </c>
      <c r="P1212" s="9">
        <f t="shared" si="27"/>
        <v>529</v>
      </c>
      <c r="Q1212" s="112" t="s">
        <v>1</v>
      </c>
      <c r="R1212" s="113" t="s">
        <v>4</v>
      </c>
      <c r="S1212" s="113"/>
      <c r="T1212" s="113" t="s">
        <v>695</v>
      </c>
      <c r="U1212" s="110"/>
      <c r="V1212" s="110"/>
      <c r="W1212" s="110"/>
      <c r="X1212" s="110"/>
      <c r="Y1212" s="114">
        <v>42005</v>
      </c>
      <c r="Z1212" s="110"/>
      <c r="AA1212" s="110"/>
      <c r="AB1212" s="110"/>
      <c r="AC1212" s="115" t="s">
        <v>1554</v>
      </c>
    </row>
    <row r="1213" spans="2:29" ht="15" customHeight="1">
      <c r="B1213" s="109"/>
      <c r="C1213" s="110"/>
      <c r="D1213" s="110"/>
      <c r="E1213" s="110"/>
      <c r="F1213" s="110"/>
      <c r="G1213" s="110" t="s">
        <v>1553</v>
      </c>
      <c r="H1213" s="110" t="s">
        <v>14</v>
      </c>
      <c r="I1213" s="111" t="s">
        <v>91</v>
      </c>
      <c r="J1213" s="110" t="s">
        <v>9</v>
      </c>
      <c r="K1213" s="110" t="s">
        <v>10</v>
      </c>
      <c r="L1213" s="110" t="s">
        <v>10</v>
      </c>
      <c r="M1213" s="110" t="s">
        <v>11</v>
      </c>
      <c r="N1213" s="9">
        <v>7534.1</v>
      </c>
      <c r="O1213" s="9">
        <v>0</v>
      </c>
      <c r="P1213" s="9">
        <f t="shared" si="27"/>
        <v>7534.1</v>
      </c>
      <c r="Q1213" s="112" t="s">
        <v>1</v>
      </c>
      <c r="R1213" s="113" t="s">
        <v>4</v>
      </c>
      <c r="S1213" s="113"/>
      <c r="T1213" s="113" t="s">
        <v>702</v>
      </c>
      <c r="U1213" s="110"/>
      <c r="V1213" s="110"/>
      <c r="W1213" s="110"/>
      <c r="X1213" s="110"/>
      <c r="Y1213" s="114">
        <v>42005</v>
      </c>
      <c r="Z1213" s="110"/>
      <c r="AA1213" s="110"/>
      <c r="AB1213" s="110"/>
      <c r="AC1213" s="115" t="s">
        <v>1554</v>
      </c>
    </row>
    <row r="1214" spans="2:29" ht="15" customHeight="1">
      <c r="B1214" s="109"/>
      <c r="C1214" s="110"/>
      <c r="D1214" s="110"/>
      <c r="E1214" s="110"/>
      <c r="F1214" s="110"/>
      <c r="G1214" s="110" t="s">
        <v>1553</v>
      </c>
      <c r="H1214" s="110" t="s">
        <v>14</v>
      </c>
      <c r="I1214" s="111" t="s">
        <v>91</v>
      </c>
      <c r="J1214" s="110" t="s">
        <v>9</v>
      </c>
      <c r="K1214" s="110" t="s">
        <v>10</v>
      </c>
      <c r="L1214" s="110" t="s">
        <v>10</v>
      </c>
      <c r="M1214" s="110" t="s">
        <v>11</v>
      </c>
      <c r="N1214" s="9">
        <v>19013.75</v>
      </c>
      <c r="O1214" s="9">
        <v>0</v>
      </c>
      <c r="P1214" s="9">
        <f t="shared" si="27"/>
        <v>19013.75</v>
      </c>
      <c r="Q1214" s="112" t="s">
        <v>1</v>
      </c>
      <c r="R1214" s="113" t="s">
        <v>4</v>
      </c>
      <c r="S1214" s="113"/>
      <c r="T1214" s="113" t="s">
        <v>673</v>
      </c>
      <c r="U1214" s="110"/>
      <c r="V1214" s="110"/>
      <c r="W1214" s="110"/>
      <c r="X1214" s="110"/>
      <c r="Y1214" s="114">
        <v>42005</v>
      </c>
      <c r="Z1214" s="110"/>
      <c r="AA1214" s="110"/>
      <c r="AB1214" s="110"/>
      <c r="AC1214" s="115" t="s">
        <v>1554</v>
      </c>
    </row>
    <row r="1215" spans="2:29" ht="15" customHeight="1">
      <c r="B1215" s="109"/>
      <c r="C1215" s="110"/>
      <c r="D1215" s="110"/>
      <c r="E1215" s="110"/>
      <c r="F1215" s="110"/>
      <c r="G1215" s="110" t="s">
        <v>1553</v>
      </c>
      <c r="H1215" s="110" t="s">
        <v>14</v>
      </c>
      <c r="I1215" s="111" t="s">
        <v>91</v>
      </c>
      <c r="J1215" s="110" t="s">
        <v>9</v>
      </c>
      <c r="K1215" s="110" t="s">
        <v>10</v>
      </c>
      <c r="L1215" s="110" t="s">
        <v>10</v>
      </c>
      <c r="M1215" s="110" t="s">
        <v>11</v>
      </c>
      <c r="N1215" s="9">
        <v>49788</v>
      </c>
      <c r="O1215" s="9">
        <v>0</v>
      </c>
      <c r="P1215" s="9">
        <f t="shared" si="27"/>
        <v>49788</v>
      </c>
      <c r="Q1215" s="112" t="s">
        <v>1</v>
      </c>
      <c r="R1215" s="113" t="s">
        <v>4</v>
      </c>
      <c r="S1215" s="113"/>
      <c r="T1215" s="113" t="s">
        <v>762</v>
      </c>
      <c r="U1215" s="110"/>
      <c r="V1215" s="110"/>
      <c r="W1215" s="110"/>
      <c r="X1215" s="110"/>
      <c r="Y1215" s="114">
        <v>42005</v>
      </c>
      <c r="Z1215" s="110"/>
      <c r="AA1215" s="110"/>
      <c r="AB1215" s="110"/>
      <c r="AC1215" s="115" t="s">
        <v>1554</v>
      </c>
    </row>
    <row r="1216" spans="2:29" ht="15" customHeight="1">
      <c r="B1216" s="109"/>
      <c r="C1216" s="110"/>
      <c r="D1216" s="110"/>
      <c r="E1216" s="110"/>
      <c r="F1216" s="110"/>
      <c r="G1216" s="110" t="s">
        <v>1553</v>
      </c>
      <c r="H1216" s="110" t="s">
        <v>14</v>
      </c>
      <c r="I1216" s="111" t="s">
        <v>91</v>
      </c>
      <c r="J1216" s="110" t="s">
        <v>9</v>
      </c>
      <c r="K1216" s="110" t="s">
        <v>10</v>
      </c>
      <c r="L1216" s="110" t="s">
        <v>10</v>
      </c>
      <c r="M1216" s="110" t="s">
        <v>11</v>
      </c>
      <c r="N1216" s="9">
        <v>15014.5</v>
      </c>
      <c r="O1216" s="9">
        <v>0</v>
      </c>
      <c r="P1216" s="9">
        <f t="shared" si="27"/>
        <v>15014.5</v>
      </c>
      <c r="Q1216" s="112" t="s">
        <v>1</v>
      </c>
      <c r="R1216" s="113" t="s">
        <v>4</v>
      </c>
      <c r="S1216" s="113"/>
      <c r="T1216" s="113" t="s">
        <v>674</v>
      </c>
      <c r="U1216" s="110"/>
      <c r="V1216" s="110"/>
      <c r="W1216" s="110"/>
      <c r="X1216" s="110"/>
      <c r="Y1216" s="114">
        <v>42005</v>
      </c>
      <c r="Z1216" s="110"/>
      <c r="AA1216" s="110"/>
      <c r="AB1216" s="110"/>
      <c r="AC1216" s="115" t="s">
        <v>1554</v>
      </c>
    </row>
    <row r="1217" spans="2:29" ht="15" customHeight="1">
      <c r="B1217" s="109"/>
      <c r="C1217" s="110"/>
      <c r="D1217" s="110"/>
      <c r="E1217" s="110"/>
      <c r="F1217" s="110"/>
      <c r="G1217" s="110" t="s">
        <v>1553</v>
      </c>
      <c r="H1217" s="110" t="s">
        <v>14</v>
      </c>
      <c r="I1217" s="111" t="s">
        <v>91</v>
      </c>
      <c r="J1217" s="110" t="s">
        <v>9</v>
      </c>
      <c r="K1217" s="110" t="s">
        <v>10</v>
      </c>
      <c r="L1217" s="110" t="s">
        <v>10</v>
      </c>
      <c r="M1217" s="110" t="s">
        <v>11</v>
      </c>
      <c r="N1217" s="9">
        <v>4157</v>
      </c>
      <c r="O1217" s="9">
        <v>0</v>
      </c>
      <c r="P1217" s="9">
        <f t="shared" si="27"/>
        <v>4157</v>
      </c>
      <c r="Q1217" s="112" t="s">
        <v>1</v>
      </c>
      <c r="R1217" s="113" t="s">
        <v>4</v>
      </c>
      <c r="S1217" s="113"/>
      <c r="T1217" s="113" t="s">
        <v>675</v>
      </c>
      <c r="U1217" s="110"/>
      <c r="V1217" s="110"/>
      <c r="W1217" s="110"/>
      <c r="X1217" s="110"/>
      <c r="Y1217" s="114">
        <v>42005</v>
      </c>
      <c r="Z1217" s="110"/>
      <c r="AA1217" s="110"/>
      <c r="AB1217" s="110"/>
      <c r="AC1217" s="115" t="s">
        <v>1554</v>
      </c>
    </row>
    <row r="1218" spans="2:29" ht="15" customHeight="1">
      <c r="B1218" s="109"/>
      <c r="C1218" s="110"/>
      <c r="D1218" s="110"/>
      <c r="E1218" s="110"/>
      <c r="F1218" s="110"/>
      <c r="G1218" s="110" t="s">
        <v>1553</v>
      </c>
      <c r="H1218" s="110" t="s">
        <v>14</v>
      </c>
      <c r="I1218" s="111" t="s">
        <v>91</v>
      </c>
      <c r="J1218" s="110" t="s">
        <v>9</v>
      </c>
      <c r="K1218" s="110" t="s">
        <v>10</v>
      </c>
      <c r="L1218" s="110" t="s">
        <v>10</v>
      </c>
      <c r="M1218" s="110" t="s">
        <v>11</v>
      </c>
      <c r="N1218" s="9">
        <v>3800</v>
      </c>
      <c r="O1218" s="9">
        <v>0</v>
      </c>
      <c r="P1218" s="9">
        <f t="shared" si="27"/>
        <v>3800</v>
      </c>
      <c r="Q1218" s="112" t="s">
        <v>1</v>
      </c>
      <c r="R1218" s="113" t="s">
        <v>4</v>
      </c>
      <c r="S1218" s="113"/>
      <c r="T1218" s="113" t="s">
        <v>676</v>
      </c>
      <c r="U1218" s="110"/>
      <c r="V1218" s="110"/>
      <c r="W1218" s="110"/>
      <c r="X1218" s="110"/>
      <c r="Y1218" s="114">
        <v>42005</v>
      </c>
      <c r="Z1218" s="110"/>
      <c r="AA1218" s="110"/>
      <c r="AB1218" s="110"/>
      <c r="AC1218" s="115" t="s">
        <v>1554</v>
      </c>
    </row>
    <row r="1219" spans="2:29" ht="15" customHeight="1">
      <c r="B1219" s="109"/>
      <c r="C1219" s="110"/>
      <c r="D1219" s="110"/>
      <c r="E1219" s="110"/>
      <c r="F1219" s="110"/>
      <c r="G1219" s="110" t="s">
        <v>1553</v>
      </c>
      <c r="H1219" s="110" t="s">
        <v>14</v>
      </c>
      <c r="I1219" s="111" t="s">
        <v>91</v>
      </c>
      <c r="J1219" s="110" t="s">
        <v>9</v>
      </c>
      <c r="K1219" s="110" t="s">
        <v>10</v>
      </c>
      <c r="L1219" s="110" t="s">
        <v>10</v>
      </c>
      <c r="M1219" s="110" t="s">
        <v>11</v>
      </c>
      <c r="N1219" s="9">
        <v>44890</v>
      </c>
      <c r="O1219" s="9">
        <v>0</v>
      </c>
      <c r="P1219" s="9">
        <f t="shared" si="27"/>
        <v>44890</v>
      </c>
      <c r="Q1219" s="112" t="s">
        <v>1</v>
      </c>
      <c r="R1219" s="113" t="s">
        <v>4</v>
      </c>
      <c r="S1219" s="113"/>
      <c r="T1219" s="113" t="s">
        <v>1724</v>
      </c>
      <c r="U1219" s="110"/>
      <c r="V1219" s="110"/>
      <c r="W1219" s="110"/>
      <c r="X1219" s="110"/>
      <c r="Y1219" s="114">
        <v>42005</v>
      </c>
      <c r="Z1219" s="110"/>
      <c r="AA1219" s="110"/>
      <c r="AB1219" s="110"/>
      <c r="AC1219" s="115" t="s">
        <v>1554</v>
      </c>
    </row>
    <row r="1220" spans="2:29" ht="15" customHeight="1">
      <c r="B1220" s="109"/>
      <c r="C1220" s="110"/>
      <c r="D1220" s="110"/>
      <c r="E1220" s="110"/>
      <c r="F1220" s="110"/>
      <c r="G1220" s="110" t="s">
        <v>1553</v>
      </c>
      <c r="H1220" s="110" t="s">
        <v>14</v>
      </c>
      <c r="I1220" s="111" t="s">
        <v>91</v>
      </c>
      <c r="J1220" s="110" t="s">
        <v>9</v>
      </c>
      <c r="K1220" s="110" t="s">
        <v>10</v>
      </c>
      <c r="L1220" s="110" t="s">
        <v>10</v>
      </c>
      <c r="M1220" s="110" t="s">
        <v>11</v>
      </c>
      <c r="N1220" s="9">
        <v>33080</v>
      </c>
      <c r="O1220" s="9">
        <v>0</v>
      </c>
      <c r="P1220" s="9">
        <f t="shared" si="27"/>
        <v>33080</v>
      </c>
      <c r="Q1220" s="112" t="s">
        <v>1</v>
      </c>
      <c r="R1220" s="113" t="s">
        <v>4</v>
      </c>
      <c r="S1220" s="113"/>
      <c r="T1220" s="113" t="s">
        <v>1725</v>
      </c>
      <c r="U1220" s="110"/>
      <c r="V1220" s="110"/>
      <c r="W1220" s="110"/>
      <c r="X1220" s="110"/>
      <c r="Y1220" s="114">
        <v>42005</v>
      </c>
      <c r="Z1220" s="110"/>
      <c r="AA1220" s="110"/>
      <c r="AB1220" s="110"/>
      <c r="AC1220" s="115" t="s">
        <v>1554</v>
      </c>
    </row>
    <row r="1221" spans="2:29" ht="15" customHeight="1">
      <c r="B1221" s="109"/>
      <c r="C1221" s="110"/>
      <c r="D1221" s="110"/>
      <c r="E1221" s="110"/>
      <c r="F1221" s="110"/>
      <c r="G1221" s="110" t="s">
        <v>1553</v>
      </c>
      <c r="H1221" s="110" t="s">
        <v>14</v>
      </c>
      <c r="I1221" s="111" t="s">
        <v>91</v>
      </c>
      <c r="J1221" s="110" t="s">
        <v>9</v>
      </c>
      <c r="K1221" s="110" t="s">
        <v>10</v>
      </c>
      <c r="L1221" s="110" t="s">
        <v>10</v>
      </c>
      <c r="M1221" s="110" t="s">
        <v>11</v>
      </c>
      <c r="N1221" s="9">
        <v>33641.33</v>
      </c>
      <c r="O1221" s="9">
        <v>0</v>
      </c>
      <c r="P1221" s="9">
        <f t="shared" si="27"/>
        <v>33641.33</v>
      </c>
      <c r="Q1221" s="112" t="s">
        <v>1</v>
      </c>
      <c r="R1221" s="113" t="s">
        <v>4</v>
      </c>
      <c r="S1221" s="113"/>
      <c r="T1221" s="113" t="s">
        <v>87</v>
      </c>
      <c r="U1221" s="110"/>
      <c r="V1221" s="110"/>
      <c r="W1221" s="110"/>
      <c r="X1221" s="110"/>
      <c r="Y1221" s="114">
        <v>42005</v>
      </c>
      <c r="Z1221" s="110"/>
      <c r="AA1221" s="110"/>
      <c r="AB1221" s="110"/>
      <c r="AC1221" s="115" t="s">
        <v>1554</v>
      </c>
    </row>
    <row r="1222" spans="2:29" ht="15" customHeight="1">
      <c r="B1222" s="109"/>
      <c r="C1222" s="110"/>
      <c r="D1222" s="110"/>
      <c r="E1222" s="110"/>
      <c r="F1222" s="110"/>
      <c r="G1222" s="110" t="s">
        <v>1553</v>
      </c>
      <c r="H1222" s="110" t="s">
        <v>14</v>
      </c>
      <c r="I1222" s="111" t="s">
        <v>91</v>
      </c>
      <c r="J1222" s="110" t="s">
        <v>9</v>
      </c>
      <c r="K1222" s="110" t="s">
        <v>10</v>
      </c>
      <c r="L1222" s="110" t="s">
        <v>10</v>
      </c>
      <c r="M1222" s="110" t="s">
        <v>11</v>
      </c>
      <c r="N1222" s="9">
        <v>28612.2</v>
      </c>
      <c r="O1222" s="9">
        <v>0</v>
      </c>
      <c r="P1222" s="9">
        <f t="shared" si="27"/>
        <v>28612.2</v>
      </c>
      <c r="Q1222" s="112" t="s">
        <v>1</v>
      </c>
      <c r="R1222" s="113" t="s">
        <v>4</v>
      </c>
      <c r="S1222" s="113"/>
      <c r="T1222" s="113" t="s">
        <v>1726</v>
      </c>
      <c r="U1222" s="110"/>
      <c r="V1222" s="110"/>
      <c r="W1222" s="110"/>
      <c r="X1222" s="110"/>
      <c r="Y1222" s="114">
        <v>42005</v>
      </c>
      <c r="Z1222" s="110"/>
      <c r="AA1222" s="110"/>
      <c r="AB1222" s="110"/>
      <c r="AC1222" s="115" t="s">
        <v>1554</v>
      </c>
    </row>
    <row r="1223" spans="2:29" ht="15" customHeight="1">
      <c r="B1223" s="109"/>
      <c r="C1223" s="110"/>
      <c r="D1223" s="110"/>
      <c r="E1223" s="110"/>
      <c r="F1223" s="110"/>
      <c r="G1223" s="110" t="s">
        <v>1553</v>
      </c>
      <c r="H1223" s="110" t="s">
        <v>14</v>
      </c>
      <c r="I1223" s="111" t="s">
        <v>91</v>
      </c>
      <c r="J1223" s="110" t="s">
        <v>9</v>
      </c>
      <c r="K1223" s="110" t="s">
        <v>10</v>
      </c>
      <c r="L1223" s="110" t="s">
        <v>10</v>
      </c>
      <c r="M1223" s="110" t="s">
        <v>11</v>
      </c>
      <c r="N1223" s="9">
        <v>11500</v>
      </c>
      <c r="O1223" s="9">
        <v>0</v>
      </c>
      <c r="P1223" s="9">
        <f t="shared" si="27"/>
        <v>11500</v>
      </c>
      <c r="Q1223" s="112" t="s">
        <v>1</v>
      </c>
      <c r="R1223" s="113" t="s">
        <v>4</v>
      </c>
      <c r="S1223" s="113"/>
      <c r="T1223" s="113" t="s">
        <v>1727</v>
      </c>
      <c r="U1223" s="110"/>
      <c r="V1223" s="110"/>
      <c r="W1223" s="110"/>
      <c r="X1223" s="110"/>
      <c r="Y1223" s="114">
        <v>42005</v>
      </c>
      <c r="Z1223" s="110"/>
      <c r="AA1223" s="110"/>
      <c r="AB1223" s="110"/>
      <c r="AC1223" s="115" t="s">
        <v>1554</v>
      </c>
    </row>
    <row r="1224" spans="2:29" ht="15" customHeight="1">
      <c r="B1224" s="109"/>
      <c r="C1224" s="110"/>
      <c r="D1224" s="110"/>
      <c r="E1224" s="110"/>
      <c r="F1224" s="110"/>
      <c r="G1224" s="110" t="s">
        <v>1553</v>
      </c>
      <c r="H1224" s="110" t="s">
        <v>14</v>
      </c>
      <c r="I1224" s="111" t="s">
        <v>91</v>
      </c>
      <c r="J1224" s="110" t="s">
        <v>9</v>
      </c>
      <c r="K1224" s="110" t="s">
        <v>10</v>
      </c>
      <c r="L1224" s="110" t="s">
        <v>10</v>
      </c>
      <c r="M1224" s="110" t="s">
        <v>11</v>
      </c>
      <c r="N1224" s="9">
        <v>2460</v>
      </c>
      <c r="O1224" s="9">
        <v>0</v>
      </c>
      <c r="P1224" s="9">
        <f t="shared" si="27"/>
        <v>2460</v>
      </c>
      <c r="Q1224" s="112" t="s">
        <v>1</v>
      </c>
      <c r="R1224" s="113" t="s">
        <v>4</v>
      </c>
      <c r="S1224" s="113"/>
      <c r="T1224" s="113" t="s">
        <v>1728</v>
      </c>
      <c r="U1224" s="110"/>
      <c r="V1224" s="110"/>
      <c r="W1224" s="110"/>
      <c r="X1224" s="110"/>
      <c r="Y1224" s="114">
        <v>42005</v>
      </c>
      <c r="Z1224" s="110"/>
      <c r="AA1224" s="110"/>
      <c r="AB1224" s="110"/>
      <c r="AC1224" s="115" t="s">
        <v>1554</v>
      </c>
    </row>
    <row r="1225" spans="2:29" ht="15" customHeight="1">
      <c r="B1225" s="109"/>
      <c r="C1225" s="110"/>
      <c r="D1225" s="110"/>
      <c r="E1225" s="110"/>
      <c r="F1225" s="110"/>
      <c r="G1225" s="110" t="s">
        <v>1553</v>
      </c>
      <c r="H1225" s="110" t="s">
        <v>14</v>
      </c>
      <c r="I1225" s="111" t="s">
        <v>91</v>
      </c>
      <c r="J1225" s="110" t="s">
        <v>9</v>
      </c>
      <c r="K1225" s="110" t="s">
        <v>10</v>
      </c>
      <c r="L1225" s="110" t="s">
        <v>10</v>
      </c>
      <c r="M1225" s="110" t="s">
        <v>11</v>
      </c>
      <c r="N1225" s="9">
        <v>37800</v>
      </c>
      <c r="O1225" s="9">
        <v>0</v>
      </c>
      <c r="P1225" s="9">
        <f t="shared" si="27"/>
        <v>37800</v>
      </c>
      <c r="Q1225" s="112" t="s">
        <v>1</v>
      </c>
      <c r="R1225" s="113" t="s">
        <v>4</v>
      </c>
      <c r="S1225" s="113"/>
      <c r="T1225" s="113" t="s">
        <v>1732</v>
      </c>
      <c r="U1225" s="110"/>
      <c r="V1225" s="110"/>
      <c r="W1225" s="110"/>
      <c r="X1225" s="110"/>
      <c r="Y1225" s="114">
        <v>42005</v>
      </c>
      <c r="Z1225" s="110"/>
      <c r="AA1225" s="110"/>
      <c r="AB1225" s="110"/>
      <c r="AC1225" s="115" t="s">
        <v>1554</v>
      </c>
    </row>
    <row r="1226" spans="2:29" ht="15" customHeight="1">
      <c r="B1226" s="109"/>
      <c r="C1226" s="110"/>
      <c r="D1226" s="110"/>
      <c r="E1226" s="110"/>
      <c r="F1226" s="110"/>
      <c r="G1226" s="110" t="s">
        <v>1553</v>
      </c>
      <c r="H1226" s="110" t="s">
        <v>14</v>
      </c>
      <c r="I1226" s="111" t="s">
        <v>91</v>
      </c>
      <c r="J1226" s="110" t="s">
        <v>9</v>
      </c>
      <c r="K1226" s="110" t="s">
        <v>10</v>
      </c>
      <c r="L1226" s="110" t="s">
        <v>10</v>
      </c>
      <c r="M1226" s="110" t="s">
        <v>11</v>
      </c>
      <c r="N1226" s="9">
        <v>137989.1</v>
      </c>
      <c r="O1226" s="9">
        <v>0</v>
      </c>
      <c r="P1226" s="9">
        <f t="shared" si="27"/>
        <v>137989.1</v>
      </c>
      <c r="Q1226" s="112" t="s">
        <v>1</v>
      </c>
      <c r="R1226" s="113" t="s">
        <v>4</v>
      </c>
      <c r="S1226" s="113"/>
      <c r="T1226" s="113" t="s">
        <v>1729</v>
      </c>
      <c r="U1226" s="110"/>
      <c r="V1226" s="110"/>
      <c r="W1226" s="110"/>
      <c r="X1226" s="110"/>
      <c r="Y1226" s="114">
        <v>42005</v>
      </c>
      <c r="Z1226" s="110"/>
      <c r="AA1226" s="110"/>
      <c r="AB1226" s="110"/>
      <c r="AC1226" s="115" t="s">
        <v>1554</v>
      </c>
    </row>
    <row r="1227" spans="2:29">
      <c r="B1227" s="128"/>
      <c r="C1227" s="111"/>
      <c r="D1227" s="111"/>
      <c r="E1227" s="111"/>
      <c r="F1227" s="111"/>
      <c r="G1227" s="111"/>
      <c r="H1227" s="111"/>
      <c r="I1227" s="111" t="s">
        <v>91</v>
      </c>
      <c r="J1227" s="111"/>
      <c r="K1227" s="111"/>
      <c r="L1227" s="111"/>
      <c r="M1227" s="111"/>
      <c r="N1227" s="129"/>
      <c r="O1227" s="129"/>
      <c r="P1227" s="129"/>
      <c r="Q1227" s="130"/>
      <c r="R1227" s="131"/>
      <c r="S1227" s="131"/>
      <c r="T1227" s="131"/>
      <c r="U1227" s="111"/>
      <c r="V1227" s="111"/>
      <c r="W1227" s="111"/>
      <c r="X1227" s="111"/>
      <c r="Y1227" s="132"/>
      <c r="Z1227" s="111"/>
      <c r="AA1227" s="111"/>
      <c r="AB1227" s="111"/>
      <c r="AC1227" s="133"/>
    </row>
    <row r="1228" spans="2:29">
      <c r="B1228" s="128"/>
      <c r="C1228" s="111"/>
      <c r="D1228" s="111"/>
      <c r="E1228" s="111"/>
      <c r="F1228" s="111" t="s">
        <v>5</v>
      </c>
      <c r="G1228" s="111" t="s">
        <v>30</v>
      </c>
      <c r="H1228" s="111"/>
      <c r="I1228" s="111" t="s">
        <v>91</v>
      </c>
      <c r="J1228" s="111"/>
      <c r="K1228" s="111"/>
      <c r="L1228" s="111"/>
      <c r="M1228" s="111"/>
      <c r="N1228" s="129">
        <f>SUM(N1229:N1247)</f>
        <v>57700</v>
      </c>
      <c r="O1228" s="129">
        <f>SUM(O1229:O1247)</f>
        <v>0</v>
      </c>
      <c r="P1228" s="129">
        <f t="shared" ref="P1228:P1246" si="28">N1228-O1228</f>
        <v>57700</v>
      </c>
      <c r="Q1228" s="130"/>
      <c r="R1228" s="131"/>
      <c r="S1228" s="131"/>
      <c r="T1228" s="131"/>
      <c r="U1228" s="111"/>
      <c r="V1228" s="111"/>
      <c r="W1228" s="111"/>
      <c r="X1228" s="111"/>
      <c r="Y1228" s="132"/>
      <c r="Z1228" s="111"/>
      <c r="AA1228" s="111"/>
      <c r="AB1228" s="111"/>
      <c r="AC1228" s="133"/>
    </row>
    <row r="1229" spans="2:29">
      <c r="B1229" s="109"/>
      <c r="C1229" s="110"/>
      <c r="D1229" s="110"/>
      <c r="E1229" s="110"/>
      <c r="F1229" s="110"/>
      <c r="G1229" s="110" t="s">
        <v>1553</v>
      </c>
      <c r="H1229" s="110" t="s">
        <v>72</v>
      </c>
      <c r="I1229" s="111" t="s">
        <v>91</v>
      </c>
      <c r="J1229" s="110" t="s">
        <v>36</v>
      </c>
      <c r="K1229" s="110" t="s">
        <v>20</v>
      </c>
      <c r="L1229" s="110" t="s">
        <v>21</v>
      </c>
      <c r="M1229" s="110" t="s">
        <v>11</v>
      </c>
      <c r="N1229" s="9">
        <v>8000</v>
      </c>
      <c r="O1229" s="9">
        <v>0</v>
      </c>
      <c r="P1229" s="9">
        <f t="shared" si="28"/>
        <v>8000</v>
      </c>
      <c r="Q1229" s="112" t="s">
        <v>47</v>
      </c>
      <c r="R1229" s="113" t="s">
        <v>25</v>
      </c>
      <c r="S1229" s="113" t="s">
        <v>797</v>
      </c>
      <c r="T1229" s="113" t="s">
        <v>87</v>
      </c>
      <c r="U1229" s="110" t="s">
        <v>35</v>
      </c>
      <c r="V1229" s="110" t="s">
        <v>1398</v>
      </c>
      <c r="W1229" s="110" t="s">
        <v>1645</v>
      </c>
      <c r="X1229" s="110" t="s">
        <v>1646</v>
      </c>
      <c r="Y1229" s="114">
        <v>42081</v>
      </c>
      <c r="Z1229" s="110" t="s">
        <v>71</v>
      </c>
      <c r="AA1229" s="110" t="s">
        <v>794</v>
      </c>
      <c r="AB1229" s="110" t="s">
        <v>1647</v>
      </c>
      <c r="AC1229" s="115"/>
    </row>
    <row r="1230" spans="2:29">
      <c r="B1230" s="109"/>
      <c r="C1230" s="110"/>
      <c r="D1230" s="110"/>
      <c r="E1230" s="110"/>
      <c r="F1230" s="110"/>
      <c r="G1230" s="110" t="s">
        <v>1553</v>
      </c>
      <c r="H1230" s="110" t="s">
        <v>1648</v>
      </c>
      <c r="I1230" s="111" t="s">
        <v>91</v>
      </c>
      <c r="J1230" s="110" t="s">
        <v>36</v>
      </c>
      <c r="K1230" s="110" t="s">
        <v>20</v>
      </c>
      <c r="L1230" s="110" t="s">
        <v>21</v>
      </c>
      <c r="M1230" s="110" t="s">
        <v>11</v>
      </c>
      <c r="N1230" s="9">
        <v>2500</v>
      </c>
      <c r="O1230" s="9">
        <v>0</v>
      </c>
      <c r="P1230" s="9">
        <f t="shared" si="28"/>
        <v>2500</v>
      </c>
      <c r="Q1230" s="112" t="s">
        <v>47</v>
      </c>
      <c r="R1230" s="113" t="s">
        <v>25</v>
      </c>
      <c r="S1230" s="113" t="s">
        <v>797</v>
      </c>
      <c r="T1230" s="113" t="s">
        <v>87</v>
      </c>
      <c r="U1230" s="110" t="s">
        <v>35</v>
      </c>
      <c r="V1230" s="110" t="s">
        <v>1649</v>
      </c>
      <c r="W1230" s="110" t="s">
        <v>1650</v>
      </c>
      <c r="X1230" s="110" t="s">
        <v>1651</v>
      </c>
      <c r="Y1230" s="114">
        <v>42081</v>
      </c>
      <c r="Z1230" s="110" t="s">
        <v>71</v>
      </c>
      <c r="AA1230" s="110" t="s">
        <v>92</v>
      </c>
      <c r="AB1230" s="110" t="s">
        <v>1652</v>
      </c>
      <c r="AC1230" s="115"/>
    </row>
    <row r="1231" spans="2:29">
      <c r="B1231" s="109"/>
      <c r="C1231" s="110"/>
      <c r="D1231" s="110"/>
      <c r="E1231" s="110"/>
      <c r="F1231" s="110"/>
      <c r="G1231" s="110" t="s">
        <v>1553</v>
      </c>
      <c r="H1231" s="110" t="s">
        <v>786</v>
      </c>
      <c r="I1231" s="111" t="s">
        <v>91</v>
      </c>
      <c r="J1231" s="110" t="s">
        <v>36</v>
      </c>
      <c r="K1231" s="110" t="s">
        <v>20</v>
      </c>
      <c r="L1231" s="110" t="s">
        <v>21</v>
      </c>
      <c r="M1231" s="110" t="s">
        <v>11</v>
      </c>
      <c r="N1231" s="9">
        <v>2500</v>
      </c>
      <c r="O1231" s="9">
        <v>0</v>
      </c>
      <c r="P1231" s="9">
        <f t="shared" si="28"/>
        <v>2500</v>
      </c>
      <c r="Q1231" s="112" t="s">
        <v>47</v>
      </c>
      <c r="R1231" s="113" t="s">
        <v>25</v>
      </c>
      <c r="S1231" s="113" t="s">
        <v>797</v>
      </c>
      <c r="T1231" s="113" t="s">
        <v>87</v>
      </c>
      <c r="U1231" s="110" t="s">
        <v>35</v>
      </c>
      <c r="V1231" s="110" t="s">
        <v>1653</v>
      </c>
      <c r="W1231" s="110" t="s">
        <v>1650</v>
      </c>
      <c r="X1231" s="110" t="s">
        <v>1651</v>
      </c>
      <c r="Y1231" s="114">
        <v>42081</v>
      </c>
      <c r="Z1231" s="110" t="s">
        <v>71</v>
      </c>
      <c r="AA1231" s="110" t="s">
        <v>793</v>
      </c>
      <c r="AB1231" s="110" t="s">
        <v>1444</v>
      </c>
      <c r="AC1231" s="115"/>
    </row>
    <row r="1232" spans="2:29">
      <c r="B1232" s="109"/>
      <c r="C1232" s="110"/>
      <c r="D1232" s="110"/>
      <c r="E1232" s="110"/>
      <c r="F1232" s="110"/>
      <c r="G1232" s="110" t="s">
        <v>1553</v>
      </c>
      <c r="H1232" s="110" t="s">
        <v>1654</v>
      </c>
      <c r="I1232" s="111" t="s">
        <v>91</v>
      </c>
      <c r="J1232" s="110" t="s">
        <v>36</v>
      </c>
      <c r="K1232" s="110" t="s">
        <v>20</v>
      </c>
      <c r="L1232" s="110" t="s">
        <v>21</v>
      </c>
      <c r="M1232" s="110" t="s">
        <v>11</v>
      </c>
      <c r="N1232" s="9">
        <v>1500</v>
      </c>
      <c r="O1232" s="9">
        <v>0</v>
      </c>
      <c r="P1232" s="9">
        <f t="shared" si="28"/>
        <v>1500</v>
      </c>
      <c r="Q1232" s="112" t="s">
        <v>47</v>
      </c>
      <c r="R1232" s="113" t="s">
        <v>25</v>
      </c>
      <c r="S1232" s="113" t="s">
        <v>797</v>
      </c>
      <c r="T1232" s="113" t="s">
        <v>87</v>
      </c>
      <c r="U1232" s="110" t="s">
        <v>35</v>
      </c>
      <c r="V1232" s="110" t="s">
        <v>1655</v>
      </c>
      <c r="W1232" s="110" t="s">
        <v>1656</v>
      </c>
      <c r="X1232" s="110" t="s">
        <v>1657</v>
      </c>
      <c r="Y1232" s="114">
        <v>42081</v>
      </c>
      <c r="Z1232" s="110" t="s">
        <v>71</v>
      </c>
      <c r="AA1232" s="110" t="s">
        <v>793</v>
      </c>
      <c r="AB1232" s="110" t="s">
        <v>1658</v>
      </c>
      <c r="AC1232" s="115"/>
    </row>
    <row r="1233" spans="2:29">
      <c r="B1233" s="109"/>
      <c r="C1233" s="110"/>
      <c r="D1233" s="110"/>
      <c r="E1233" s="110"/>
      <c r="F1233" s="110"/>
      <c r="G1233" s="110" t="s">
        <v>1553</v>
      </c>
      <c r="H1233" s="110" t="s">
        <v>1659</v>
      </c>
      <c r="I1233" s="111" t="s">
        <v>91</v>
      </c>
      <c r="J1233" s="110" t="s">
        <v>36</v>
      </c>
      <c r="K1233" s="110" t="s">
        <v>20</v>
      </c>
      <c r="L1233" s="110" t="s">
        <v>21</v>
      </c>
      <c r="M1233" s="110" t="s">
        <v>11</v>
      </c>
      <c r="N1233" s="9">
        <v>1500</v>
      </c>
      <c r="O1233" s="9">
        <v>0</v>
      </c>
      <c r="P1233" s="9">
        <f t="shared" si="28"/>
        <v>1500</v>
      </c>
      <c r="Q1233" s="112" t="s">
        <v>47</v>
      </c>
      <c r="R1233" s="113" t="s">
        <v>25</v>
      </c>
      <c r="S1233" s="113" t="s">
        <v>797</v>
      </c>
      <c r="T1233" s="113" t="s">
        <v>87</v>
      </c>
      <c r="U1233" s="110" t="s">
        <v>35</v>
      </c>
      <c r="V1233" s="110" t="s">
        <v>1383</v>
      </c>
      <c r="W1233" s="110" t="s">
        <v>1656</v>
      </c>
      <c r="X1233" s="110" t="s">
        <v>1657</v>
      </c>
      <c r="Y1233" s="114">
        <v>42081</v>
      </c>
      <c r="Z1233" s="110" t="s">
        <v>71</v>
      </c>
      <c r="AA1233" s="110" t="s">
        <v>93</v>
      </c>
      <c r="AB1233" s="110" t="s">
        <v>1660</v>
      </c>
      <c r="AC1233" s="115"/>
    </row>
    <row r="1234" spans="2:29">
      <c r="B1234" s="109"/>
      <c r="C1234" s="110"/>
      <c r="D1234" s="110"/>
      <c r="E1234" s="110"/>
      <c r="F1234" s="110"/>
      <c r="G1234" s="110" t="s">
        <v>1553</v>
      </c>
      <c r="H1234" s="110" t="s">
        <v>1465</v>
      </c>
      <c r="I1234" s="111" t="s">
        <v>91</v>
      </c>
      <c r="J1234" s="110" t="s">
        <v>36</v>
      </c>
      <c r="K1234" s="110" t="s">
        <v>20</v>
      </c>
      <c r="L1234" s="110" t="s">
        <v>21</v>
      </c>
      <c r="M1234" s="110" t="s">
        <v>11</v>
      </c>
      <c r="N1234" s="9">
        <v>2600</v>
      </c>
      <c r="O1234" s="9">
        <v>0</v>
      </c>
      <c r="P1234" s="9">
        <f t="shared" si="28"/>
        <v>2600</v>
      </c>
      <c r="Q1234" s="112" t="s">
        <v>47</v>
      </c>
      <c r="R1234" s="113" t="s">
        <v>25</v>
      </c>
      <c r="S1234" s="113" t="s">
        <v>797</v>
      </c>
      <c r="T1234" s="113" t="s">
        <v>87</v>
      </c>
      <c r="U1234" s="110" t="s">
        <v>35</v>
      </c>
      <c r="V1234" s="110" t="s">
        <v>1387</v>
      </c>
      <c r="W1234" s="110" t="s">
        <v>1661</v>
      </c>
      <c r="X1234" s="110" t="s">
        <v>1662</v>
      </c>
      <c r="Y1234" s="114">
        <v>42081</v>
      </c>
      <c r="Z1234" s="110" t="s">
        <v>71</v>
      </c>
      <c r="AA1234" s="110" t="s">
        <v>1390</v>
      </c>
      <c r="AB1234" s="110" t="s">
        <v>1663</v>
      </c>
      <c r="AC1234" s="115"/>
    </row>
    <row r="1235" spans="2:29">
      <c r="B1235" s="109"/>
      <c r="C1235" s="110"/>
      <c r="D1235" s="110"/>
      <c r="E1235" s="110"/>
      <c r="F1235" s="110"/>
      <c r="G1235" s="110" t="s">
        <v>1553</v>
      </c>
      <c r="H1235" s="110" t="s">
        <v>1664</v>
      </c>
      <c r="I1235" s="111" t="s">
        <v>91</v>
      </c>
      <c r="J1235" s="110" t="s">
        <v>36</v>
      </c>
      <c r="K1235" s="110" t="s">
        <v>20</v>
      </c>
      <c r="L1235" s="110" t="s">
        <v>21</v>
      </c>
      <c r="M1235" s="110" t="s">
        <v>11</v>
      </c>
      <c r="N1235" s="9">
        <v>2600</v>
      </c>
      <c r="O1235" s="9">
        <v>0</v>
      </c>
      <c r="P1235" s="9">
        <f t="shared" si="28"/>
        <v>2600</v>
      </c>
      <c r="Q1235" s="112" t="s">
        <v>47</v>
      </c>
      <c r="R1235" s="113" t="s">
        <v>25</v>
      </c>
      <c r="S1235" s="113" t="s">
        <v>797</v>
      </c>
      <c r="T1235" s="113" t="s">
        <v>87</v>
      </c>
      <c r="U1235" s="110" t="s">
        <v>35</v>
      </c>
      <c r="V1235" s="110" t="s">
        <v>82</v>
      </c>
      <c r="W1235" s="110" t="s">
        <v>1661</v>
      </c>
      <c r="X1235" s="110" t="s">
        <v>1662</v>
      </c>
      <c r="Y1235" s="114">
        <v>42081</v>
      </c>
      <c r="Z1235" s="110" t="s">
        <v>71</v>
      </c>
      <c r="AA1235" s="110" t="s">
        <v>1479</v>
      </c>
      <c r="AB1235" s="110" t="s">
        <v>1445</v>
      </c>
      <c r="AC1235" s="115"/>
    </row>
    <row r="1236" spans="2:29">
      <c r="B1236" s="109"/>
      <c r="C1236" s="110"/>
      <c r="D1236" s="110"/>
      <c r="E1236" s="110"/>
      <c r="F1236" s="110"/>
      <c r="G1236" s="110" t="s">
        <v>1553</v>
      </c>
      <c r="H1236" s="110" t="s">
        <v>1665</v>
      </c>
      <c r="I1236" s="111" t="s">
        <v>91</v>
      </c>
      <c r="J1236" s="110" t="s">
        <v>36</v>
      </c>
      <c r="K1236" s="110" t="s">
        <v>20</v>
      </c>
      <c r="L1236" s="110" t="s">
        <v>21</v>
      </c>
      <c r="M1236" s="110" t="s">
        <v>11</v>
      </c>
      <c r="N1236" s="9">
        <v>8000</v>
      </c>
      <c r="O1236" s="9">
        <v>0</v>
      </c>
      <c r="P1236" s="9">
        <f t="shared" si="28"/>
        <v>8000</v>
      </c>
      <c r="Q1236" s="112" t="s">
        <v>47</v>
      </c>
      <c r="R1236" s="113" t="s">
        <v>25</v>
      </c>
      <c r="S1236" s="113" t="s">
        <v>798</v>
      </c>
      <c r="T1236" s="113" t="s">
        <v>1391</v>
      </c>
      <c r="U1236" s="110" t="s">
        <v>35</v>
      </c>
      <c r="V1236" s="110" t="s">
        <v>1384</v>
      </c>
      <c r="W1236" s="110" t="s">
        <v>1666</v>
      </c>
      <c r="X1236" s="110" t="s">
        <v>1667</v>
      </c>
      <c r="Y1236" s="114">
        <v>42081</v>
      </c>
      <c r="Z1236" s="110" t="s">
        <v>71</v>
      </c>
      <c r="AA1236" s="110" t="s">
        <v>92</v>
      </c>
      <c r="AB1236" s="110" t="s">
        <v>1668</v>
      </c>
      <c r="AC1236" s="115"/>
    </row>
    <row r="1237" spans="2:29">
      <c r="B1237" s="109"/>
      <c r="C1237" s="110"/>
      <c r="D1237" s="110"/>
      <c r="E1237" s="110"/>
      <c r="F1237" s="110"/>
      <c r="G1237" s="110" t="s">
        <v>1553</v>
      </c>
      <c r="H1237" s="110" t="s">
        <v>1405</v>
      </c>
      <c r="I1237" s="111" t="s">
        <v>91</v>
      </c>
      <c r="J1237" s="110" t="s">
        <v>36</v>
      </c>
      <c r="K1237" s="110" t="s">
        <v>20</v>
      </c>
      <c r="L1237" s="110" t="s">
        <v>21</v>
      </c>
      <c r="M1237" s="110" t="s">
        <v>11</v>
      </c>
      <c r="N1237" s="9">
        <v>2500</v>
      </c>
      <c r="O1237" s="9">
        <v>0</v>
      </c>
      <c r="P1237" s="9">
        <f t="shared" si="28"/>
        <v>2500</v>
      </c>
      <c r="Q1237" s="112" t="s">
        <v>47</v>
      </c>
      <c r="R1237" s="113" t="s">
        <v>25</v>
      </c>
      <c r="S1237" s="113" t="s">
        <v>798</v>
      </c>
      <c r="T1237" s="113" t="s">
        <v>1391</v>
      </c>
      <c r="U1237" s="110" t="s">
        <v>35</v>
      </c>
      <c r="V1237" s="110" t="s">
        <v>1385</v>
      </c>
      <c r="W1237" s="110" t="s">
        <v>1669</v>
      </c>
      <c r="X1237" s="110" t="s">
        <v>1670</v>
      </c>
      <c r="Y1237" s="114">
        <v>42081</v>
      </c>
      <c r="Z1237" s="110" t="s">
        <v>71</v>
      </c>
      <c r="AA1237" s="110" t="s">
        <v>1671</v>
      </c>
      <c r="AB1237" s="110" t="s">
        <v>789</v>
      </c>
      <c r="AC1237" s="115"/>
    </row>
    <row r="1238" spans="2:29">
      <c r="B1238" s="109"/>
      <c r="C1238" s="110"/>
      <c r="D1238" s="110"/>
      <c r="E1238" s="110"/>
      <c r="F1238" s="110"/>
      <c r="G1238" s="110" t="s">
        <v>1553</v>
      </c>
      <c r="H1238" s="110" t="s">
        <v>1672</v>
      </c>
      <c r="I1238" s="111" t="s">
        <v>91</v>
      </c>
      <c r="J1238" s="110" t="s">
        <v>36</v>
      </c>
      <c r="K1238" s="110" t="s">
        <v>20</v>
      </c>
      <c r="L1238" s="110" t="s">
        <v>21</v>
      </c>
      <c r="M1238" s="110" t="s">
        <v>11</v>
      </c>
      <c r="N1238" s="9">
        <v>3000</v>
      </c>
      <c r="O1238" s="9">
        <v>0</v>
      </c>
      <c r="P1238" s="9">
        <f t="shared" si="28"/>
        <v>3000</v>
      </c>
      <c r="Q1238" s="112" t="s">
        <v>47</v>
      </c>
      <c r="R1238" s="113" t="s">
        <v>25</v>
      </c>
      <c r="S1238" s="113" t="s">
        <v>798</v>
      </c>
      <c r="T1238" s="113" t="s">
        <v>1391</v>
      </c>
      <c r="U1238" s="110" t="s">
        <v>35</v>
      </c>
      <c r="V1238" s="110" t="s">
        <v>1386</v>
      </c>
      <c r="W1238" s="110" t="s">
        <v>1380</v>
      </c>
      <c r="X1238" s="110" t="s">
        <v>1381</v>
      </c>
      <c r="Y1238" s="114">
        <v>42081</v>
      </c>
      <c r="Z1238" s="110" t="s">
        <v>71</v>
      </c>
      <c r="AA1238" s="110" t="s">
        <v>796</v>
      </c>
      <c r="AB1238" s="110" t="s">
        <v>1673</v>
      </c>
      <c r="AC1238" s="115"/>
    </row>
    <row r="1239" spans="2:29">
      <c r="B1239" s="109"/>
      <c r="C1239" s="110"/>
      <c r="D1239" s="110"/>
      <c r="E1239" s="110"/>
      <c r="F1239" s="110"/>
      <c r="G1239" s="110" t="s">
        <v>1553</v>
      </c>
      <c r="H1239" s="110" t="s">
        <v>1674</v>
      </c>
      <c r="I1239" s="111" t="s">
        <v>91</v>
      </c>
      <c r="J1239" s="110" t="s">
        <v>36</v>
      </c>
      <c r="K1239" s="110" t="s">
        <v>20</v>
      </c>
      <c r="L1239" s="110" t="s">
        <v>21</v>
      </c>
      <c r="M1239" s="110" t="s">
        <v>11</v>
      </c>
      <c r="N1239" s="9">
        <v>2500</v>
      </c>
      <c r="O1239" s="9">
        <v>0</v>
      </c>
      <c r="P1239" s="9">
        <f t="shared" si="28"/>
        <v>2500</v>
      </c>
      <c r="Q1239" s="112" t="s">
        <v>47</v>
      </c>
      <c r="R1239" s="113" t="s">
        <v>25</v>
      </c>
      <c r="S1239" s="113" t="s">
        <v>798</v>
      </c>
      <c r="T1239" s="113" t="s">
        <v>1391</v>
      </c>
      <c r="U1239" s="110" t="s">
        <v>35</v>
      </c>
      <c r="V1239" s="110" t="s">
        <v>1632</v>
      </c>
      <c r="W1239" s="110" t="s">
        <v>1675</v>
      </c>
      <c r="X1239" s="110" t="s">
        <v>1676</v>
      </c>
      <c r="Y1239" s="114">
        <v>42081</v>
      </c>
      <c r="Z1239" s="110" t="s">
        <v>71</v>
      </c>
      <c r="AA1239" s="110" t="s">
        <v>1467</v>
      </c>
      <c r="AB1239" s="110" t="s">
        <v>1677</v>
      </c>
      <c r="AC1239" s="115"/>
    </row>
    <row r="1240" spans="2:29">
      <c r="B1240" s="109"/>
      <c r="C1240" s="110"/>
      <c r="D1240" s="110"/>
      <c r="E1240" s="110"/>
      <c r="F1240" s="110"/>
      <c r="G1240" s="110" t="s">
        <v>1553</v>
      </c>
      <c r="H1240" s="110" t="s">
        <v>1466</v>
      </c>
      <c r="I1240" s="111" t="s">
        <v>91</v>
      </c>
      <c r="J1240" s="110" t="s">
        <v>36</v>
      </c>
      <c r="K1240" s="110" t="s">
        <v>20</v>
      </c>
      <c r="L1240" s="110" t="s">
        <v>21</v>
      </c>
      <c r="M1240" s="110" t="s">
        <v>11</v>
      </c>
      <c r="N1240" s="9">
        <v>3000</v>
      </c>
      <c r="O1240" s="9">
        <v>0</v>
      </c>
      <c r="P1240" s="9">
        <f t="shared" si="28"/>
        <v>3000</v>
      </c>
      <c r="Q1240" s="112" t="s">
        <v>47</v>
      </c>
      <c r="R1240" s="113" t="s">
        <v>25</v>
      </c>
      <c r="S1240" s="113" t="s">
        <v>798</v>
      </c>
      <c r="T1240" s="113" t="s">
        <v>1391</v>
      </c>
      <c r="U1240" s="110" t="s">
        <v>35</v>
      </c>
      <c r="V1240" s="110" t="s">
        <v>1678</v>
      </c>
      <c r="W1240" s="110" t="s">
        <v>1679</v>
      </c>
      <c r="X1240" s="110" t="s">
        <v>1680</v>
      </c>
      <c r="Y1240" s="114">
        <v>42081</v>
      </c>
      <c r="Z1240" s="110" t="s">
        <v>71</v>
      </c>
      <c r="AA1240" s="110" t="s">
        <v>794</v>
      </c>
      <c r="AB1240" s="110" t="s">
        <v>1681</v>
      </c>
      <c r="AC1240" s="115"/>
    </row>
    <row r="1241" spans="2:29">
      <c r="B1241" s="109"/>
      <c r="C1241" s="110"/>
      <c r="D1241" s="110"/>
      <c r="E1241" s="110"/>
      <c r="F1241" s="110"/>
      <c r="G1241" s="110" t="s">
        <v>1553</v>
      </c>
      <c r="H1241" s="110" t="s">
        <v>89</v>
      </c>
      <c r="I1241" s="111" t="s">
        <v>91</v>
      </c>
      <c r="J1241" s="110" t="s">
        <v>36</v>
      </c>
      <c r="K1241" s="110" t="s">
        <v>20</v>
      </c>
      <c r="L1241" s="110" t="s">
        <v>21</v>
      </c>
      <c r="M1241" s="110" t="s">
        <v>11</v>
      </c>
      <c r="N1241" s="9">
        <v>2500</v>
      </c>
      <c r="O1241" s="9">
        <v>0</v>
      </c>
      <c r="P1241" s="9">
        <f t="shared" si="28"/>
        <v>2500</v>
      </c>
      <c r="Q1241" s="112" t="s">
        <v>47</v>
      </c>
      <c r="R1241" s="113" t="s">
        <v>25</v>
      </c>
      <c r="S1241" s="113" t="s">
        <v>798</v>
      </c>
      <c r="T1241" s="113" t="s">
        <v>1391</v>
      </c>
      <c r="U1241" s="110" t="s">
        <v>35</v>
      </c>
      <c r="V1241" s="110" t="s">
        <v>78</v>
      </c>
      <c r="W1241" s="110" t="s">
        <v>1682</v>
      </c>
      <c r="X1241" s="110" t="s">
        <v>1683</v>
      </c>
      <c r="Y1241" s="114">
        <v>42081</v>
      </c>
      <c r="Z1241" s="110" t="s">
        <v>71</v>
      </c>
      <c r="AA1241" s="110" t="s">
        <v>794</v>
      </c>
      <c r="AB1241" s="110" t="s">
        <v>1684</v>
      </c>
      <c r="AC1241" s="115"/>
    </row>
    <row r="1242" spans="2:29">
      <c r="B1242" s="109"/>
      <c r="C1242" s="110"/>
      <c r="D1242" s="110"/>
      <c r="E1242" s="110"/>
      <c r="F1242" s="110"/>
      <c r="G1242" s="110" t="s">
        <v>1553</v>
      </c>
      <c r="H1242" s="110" t="s">
        <v>90</v>
      </c>
      <c r="I1242" s="111" t="s">
        <v>91</v>
      </c>
      <c r="J1242" s="110" t="s">
        <v>36</v>
      </c>
      <c r="K1242" s="110" t="s">
        <v>20</v>
      </c>
      <c r="L1242" s="110" t="s">
        <v>21</v>
      </c>
      <c r="M1242" s="110" t="s">
        <v>11</v>
      </c>
      <c r="N1242" s="9">
        <v>2500</v>
      </c>
      <c r="O1242" s="9">
        <v>0</v>
      </c>
      <c r="P1242" s="9">
        <f t="shared" si="28"/>
        <v>2500</v>
      </c>
      <c r="Q1242" s="112" t="s">
        <v>47</v>
      </c>
      <c r="R1242" s="113" t="s">
        <v>25</v>
      </c>
      <c r="S1242" s="113" t="s">
        <v>798</v>
      </c>
      <c r="T1242" s="113" t="s">
        <v>1391</v>
      </c>
      <c r="U1242" s="110" t="s">
        <v>35</v>
      </c>
      <c r="V1242" s="110" t="s">
        <v>75</v>
      </c>
      <c r="W1242" s="110" t="s">
        <v>1675</v>
      </c>
      <c r="X1242" s="110" t="s">
        <v>1676</v>
      </c>
      <c r="Y1242" s="114">
        <v>42081</v>
      </c>
      <c r="Z1242" s="110" t="s">
        <v>71</v>
      </c>
      <c r="AA1242" s="110" t="s">
        <v>1389</v>
      </c>
      <c r="AB1242" s="110" t="s">
        <v>1685</v>
      </c>
      <c r="AC1242" s="115"/>
    </row>
    <row r="1243" spans="2:29">
      <c r="B1243" s="109"/>
      <c r="C1243" s="110"/>
      <c r="D1243" s="110"/>
      <c r="E1243" s="110"/>
      <c r="F1243" s="110"/>
      <c r="G1243" s="110" t="s">
        <v>1553</v>
      </c>
      <c r="H1243" s="110" t="s">
        <v>49</v>
      </c>
      <c r="I1243" s="111" t="s">
        <v>91</v>
      </c>
      <c r="J1243" s="110" t="s">
        <v>36</v>
      </c>
      <c r="K1243" s="110" t="s">
        <v>20</v>
      </c>
      <c r="L1243" s="110" t="s">
        <v>21</v>
      </c>
      <c r="M1243" s="110" t="s">
        <v>11</v>
      </c>
      <c r="N1243" s="9">
        <v>2500</v>
      </c>
      <c r="O1243" s="9">
        <v>0</v>
      </c>
      <c r="P1243" s="9">
        <f t="shared" si="28"/>
        <v>2500</v>
      </c>
      <c r="Q1243" s="112" t="s">
        <v>47</v>
      </c>
      <c r="R1243" s="113" t="s">
        <v>25</v>
      </c>
      <c r="S1243" s="113" t="s">
        <v>798</v>
      </c>
      <c r="T1243" s="113" t="s">
        <v>1391</v>
      </c>
      <c r="U1243" s="110" t="s">
        <v>35</v>
      </c>
      <c r="V1243" s="110" t="s">
        <v>1406</v>
      </c>
      <c r="W1243" s="110" t="s">
        <v>1669</v>
      </c>
      <c r="X1243" s="110" t="s">
        <v>1670</v>
      </c>
      <c r="Y1243" s="114">
        <v>42081</v>
      </c>
      <c r="Z1243" s="110" t="s">
        <v>71</v>
      </c>
      <c r="AA1243" s="110" t="s">
        <v>1686</v>
      </c>
      <c r="AB1243" s="110" t="s">
        <v>1687</v>
      </c>
      <c r="AC1243" s="115"/>
    </row>
    <row r="1244" spans="2:29">
      <c r="B1244" s="109"/>
      <c r="C1244" s="110"/>
      <c r="D1244" s="110"/>
      <c r="E1244" s="110"/>
      <c r="F1244" s="110"/>
      <c r="G1244" s="110" t="s">
        <v>1553</v>
      </c>
      <c r="H1244" s="110" t="s">
        <v>1688</v>
      </c>
      <c r="I1244" s="111" t="s">
        <v>91</v>
      </c>
      <c r="J1244" s="110" t="s">
        <v>36</v>
      </c>
      <c r="K1244" s="110" t="s">
        <v>20</v>
      </c>
      <c r="L1244" s="110" t="s">
        <v>21</v>
      </c>
      <c r="M1244" s="110" t="s">
        <v>11</v>
      </c>
      <c r="N1244" s="9">
        <v>2500</v>
      </c>
      <c r="O1244" s="9">
        <v>0</v>
      </c>
      <c r="P1244" s="9">
        <f t="shared" si="28"/>
        <v>2500</v>
      </c>
      <c r="Q1244" s="112" t="s">
        <v>47</v>
      </c>
      <c r="R1244" s="113" t="s">
        <v>25</v>
      </c>
      <c r="S1244" s="113" t="s">
        <v>798</v>
      </c>
      <c r="T1244" s="113" t="s">
        <v>1391</v>
      </c>
      <c r="U1244" s="110" t="s">
        <v>35</v>
      </c>
      <c r="V1244" s="110" t="s">
        <v>1407</v>
      </c>
      <c r="W1244" s="110" t="s">
        <v>1682</v>
      </c>
      <c r="X1244" s="110" t="s">
        <v>1683</v>
      </c>
      <c r="Y1244" s="114">
        <v>42081</v>
      </c>
      <c r="Z1244" s="110" t="s">
        <v>71</v>
      </c>
      <c r="AA1244" s="110" t="s">
        <v>92</v>
      </c>
      <c r="AB1244" s="110" t="s">
        <v>1689</v>
      </c>
      <c r="AC1244" s="115"/>
    </row>
    <row r="1245" spans="2:29">
      <c r="B1245" s="109"/>
      <c r="C1245" s="110"/>
      <c r="D1245" s="110"/>
      <c r="E1245" s="110"/>
      <c r="F1245" s="110"/>
      <c r="G1245" s="110" t="s">
        <v>1553</v>
      </c>
      <c r="H1245" s="110" t="s">
        <v>1690</v>
      </c>
      <c r="I1245" s="111" t="s">
        <v>91</v>
      </c>
      <c r="J1245" s="110" t="s">
        <v>36</v>
      </c>
      <c r="K1245" s="110" t="s">
        <v>20</v>
      </c>
      <c r="L1245" s="110" t="s">
        <v>21</v>
      </c>
      <c r="M1245" s="110" t="s">
        <v>11</v>
      </c>
      <c r="N1245" s="9">
        <v>3000</v>
      </c>
      <c r="O1245" s="9">
        <v>0</v>
      </c>
      <c r="P1245" s="9">
        <f t="shared" si="28"/>
        <v>3000</v>
      </c>
      <c r="Q1245" s="112" t="s">
        <v>47</v>
      </c>
      <c r="R1245" s="113" t="s">
        <v>25</v>
      </c>
      <c r="S1245" s="113" t="s">
        <v>798</v>
      </c>
      <c r="T1245" s="113" t="s">
        <v>1391</v>
      </c>
      <c r="U1245" s="110" t="s">
        <v>35</v>
      </c>
      <c r="V1245" s="110" t="s">
        <v>1396</v>
      </c>
      <c r="W1245" s="110" t="s">
        <v>1380</v>
      </c>
      <c r="X1245" s="110" t="s">
        <v>1381</v>
      </c>
      <c r="Y1245" s="114">
        <v>42081</v>
      </c>
      <c r="Z1245" s="110" t="s">
        <v>71</v>
      </c>
      <c r="AA1245" s="110" t="s">
        <v>106</v>
      </c>
      <c r="AB1245" s="110" t="s">
        <v>1691</v>
      </c>
      <c r="AC1245" s="115"/>
    </row>
    <row r="1246" spans="2:29">
      <c r="B1246" s="109"/>
      <c r="C1246" s="110"/>
      <c r="D1246" s="110"/>
      <c r="E1246" s="110"/>
      <c r="F1246" s="110"/>
      <c r="G1246" s="110" t="s">
        <v>1553</v>
      </c>
      <c r="H1246" s="110" t="s">
        <v>1408</v>
      </c>
      <c r="I1246" s="111" t="s">
        <v>91</v>
      </c>
      <c r="J1246" s="110" t="s">
        <v>36</v>
      </c>
      <c r="K1246" s="110" t="s">
        <v>20</v>
      </c>
      <c r="L1246" s="110" t="s">
        <v>21</v>
      </c>
      <c r="M1246" s="110" t="s">
        <v>11</v>
      </c>
      <c r="N1246" s="9">
        <v>4500</v>
      </c>
      <c r="O1246" s="9">
        <v>0</v>
      </c>
      <c r="P1246" s="9">
        <f t="shared" si="28"/>
        <v>4500</v>
      </c>
      <c r="Q1246" s="112" t="s">
        <v>47</v>
      </c>
      <c r="R1246" s="113" t="s">
        <v>25</v>
      </c>
      <c r="S1246" s="113" t="s">
        <v>798</v>
      </c>
      <c r="T1246" s="113" t="s">
        <v>1391</v>
      </c>
      <c r="U1246" s="110" t="s">
        <v>35</v>
      </c>
      <c r="V1246" s="110" t="s">
        <v>1397</v>
      </c>
      <c r="W1246" s="110" t="s">
        <v>1474</v>
      </c>
      <c r="X1246" s="110" t="s">
        <v>1475</v>
      </c>
      <c r="Y1246" s="114">
        <v>42081</v>
      </c>
      <c r="Z1246" s="110" t="s">
        <v>71</v>
      </c>
      <c r="AA1246" s="110" t="s">
        <v>792</v>
      </c>
      <c r="AB1246" s="110" t="s">
        <v>80</v>
      </c>
      <c r="AC1246" s="115"/>
    </row>
    <row r="1247" spans="2:29">
      <c r="B1247" s="128"/>
      <c r="C1247" s="111"/>
      <c r="D1247" s="111"/>
      <c r="E1247" s="111"/>
      <c r="F1247" s="111"/>
      <c r="G1247" s="111"/>
      <c r="H1247" s="111"/>
      <c r="I1247" s="111" t="s">
        <v>91</v>
      </c>
      <c r="J1247" s="111"/>
      <c r="K1247" s="111"/>
      <c r="L1247" s="111"/>
      <c r="M1247" s="111"/>
      <c r="N1247" s="129"/>
      <c r="O1247" s="129"/>
      <c r="P1247" s="129"/>
      <c r="Q1247" s="130"/>
      <c r="R1247" s="131"/>
      <c r="S1247" s="131"/>
      <c r="T1247" s="131"/>
      <c r="U1247" s="111"/>
      <c r="V1247" s="111"/>
      <c r="W1247" s="111"/>
      <c r="X1247" s="111"/>
      <c r="Y1247" s="132"/>
      <c r="Z1247" s="111"/>
      <c r="AA1247" s="111"/>
      <c r="AB1247" s="111"/>
      <c r="AC1247" s="133"/>
    </row>
    <row r="1248" spans="2:29">
      <c r="B1248" s="128"/>
      <c r="C1248" s="111"/>
      <c r="D1248" s="111"/>
      <c r="E1248" s="111"/>
      <c r="F1248" s="111"/>
      <c r="G1248" s="111"/>
      <c r="H1248" s="111"/>
      <c r="I1248" s="111" t="s">
        <v>91</v>
      </c>
      <c r="J1248" s="111"/>
      <c r="K1248" s="111"/>
      <c r="L1248" s="111"/>
      <c r="M1248" s="111"/>
      <c r="N1248" s="129"/>
      <c r="O1248" s="129"/>
      <c r="P1248" s="129"/>
      <c r="Q1248" s="130"/>
      <c r="R1248" s="131"/>
      <c r="S1248" s="131"/>
      <c r="T1248" s="131"/>
      <c r="U1248" s="111"/>
      <c r="V1248" s="111"/>
      <c r="W1248" s="111"/>
      <c r="X1248" s="111"/>
      <c r="Y1248" s="132"/>
      <c r="Z1248" s="111"/>
      <c r="AA1248" s="111"/>
      <c r="AB1248" s="111"/>
      <c r="AC1248" s="133"/>
    </row>
    <row r="1249" spans="2:29">
      <c r="B1249" s="128"/>
      <c r="C1249" s="111"/>
      <c r="D1249" s="111"/>
      <c r="E1249" s="111" t="s">
        <v>94</v>
      </c>
      <c r="F1249" s="111" t="s">
        <v>22</v>
      </c>
      <c r="G1249" s="111"/>
      <c r="H1249" s="111"/>
      <c r="I1249" s="111" t="s">
        <v>94</v>
      </c>
      <c r="J1249" s="111"/>
      <c r="K1249" s="111"/>
      <c r="L1249" s="111"/>
      <c r="M1249" s="111"/>
      <c r="N1249" s="129">
        <f>SUM(N1250:N1317)/2</f>
        <v>4761570.2699999996</v>
      </c>
      <c r="O1249" s="129">
        <f>SUM(O1250:O1317)/2</f>
        <v>0</v>
      </c>
      <c r="P1249" s="129">
        <f>N1249-O1249</f>
        <v>4761570.2699999996</v>
      </c>
      <c r="Q1249" s="130"/>
      <c r="R1249" s="131"/>
      <c r="S1249" s="131"/>
      <c r="T1249" s="131"/>
      <c r="U1249" s="111"/>
      <c r="V1249" s="111"/>
      <c r="W1249" s="111"/>
      <c r="X1249" s="111"/>
      <c r="Y1249" s="132"/>
      <c r="Z1249" s="111"/>
      <c r="AA1249" s="111"/>
      <c r="AB1249" s="111"/>
      <c r="AC1249" s="133"/>
    </row>
    <row r="1250" spans="2:29">
      <c r="B1250" s="128"/>
      <c r="C1250" s="111"/>
      <c r="D1250" s="111"/>
      <c r="E1250" s="111"/>
      <c r="F1250" s="111" t="s">
        <v>12</v>
      </c>
      <c r="G1250" s="111" t="s">
        <v>13</v>
      </c>
      <c r="H1250" s="111"/>
      <c r="I1250" s="111" t="s">
        <v>94</v>
      </c>
      <c r="J1250" s="111"/>
      <c r="K1250" s="111"/>
      <c r="L1250" s="111"/>
      <c r="M1250" s="111"/>
      <c r="N1250" s="129">
        <f>SUM(N1251:N1317)</f>
        <v>4761570.2700000005</v>
      </c>
      <c r="O1250" s="129">
        <f>SUM(O1251:O1317)</f>
        <v>0</v>
      </c>
      <c r="P1250" s="129">
        <f>N1250-O1250</f>
        <v>4761570.2700000005</v>
      </c>
      <c r="Q1250" s="130"/>
      <c r="R1250" s="131"/>
      <c r="S1250" s="131"/>
      <c r="T1250" s="131"/>
      <c r="U1250" s="111"/>
      <c r="V1250" s="111"/>
      <c r="W1250" s="111"/>
      <c r="X1250" s="111"/>
      <c r="Y1250" s="132"/>
      <c r="Z1250" s="111"/>
      <c r="AA1250" s="111"/>
      <c r="AB1250" s="111"/>
      <c r="AC1250" s="133"/>
    </row>
    <row r="1251" spans="2:29" ht="15" customHeight="1">
      <c r="B1251" s="109"/>
      <c r="C1251" s="110"/>
      <c r="D1251" s="110"/>
      <c r="E1251" s="110"/>
      <c r="F1251" s="110"/>
      <c r="G1251" s="110" t="s">
        <v>1553</v>
      </c>
      <c r="H1251" s="110" t="s">
        <v>14</v>
      </c>
      <c r="I1251" s="111" t="s">
        <v>94</v>
      </c>
      <c r="J1251" s="110" t="s">
        <v>9</v>
      </c>
      <c r="K1251" s="110" t="s">
        <v>10</v>
      </c>
      <c r="L1251" s="110" t="s">
        <v>10</v>
      </c>
      <c r="M1251" s="110" t="s">
        <v>11</v>
      </c>
      <c r="N1251" s="9">
        <v>81345.460000000006</v>
      </c>
      <c r="O1251" s="9">
        <v>0</v>
      </c>
      <c r="P1251" s="9">
        <f t="shared" ref="P1251:P1314" si="29">N1251-O1251</f>
        <v>81345.460000000006</v>
      </c>
      <c r="Q1251" s="112" t="s">
        <v>1</v>
      </c>
      <c r="R1251" s="113" t="s">
        <v>4</v>
      </c>
      <c r="S1251" s="113"/>
      <c r="T1251" s="113" t="s">
        <v>703</v>
      </c>
      <c r="U1251" s="110"/>
      <c r="V1251" s="110"/>
      <c r="W1251" s="110"/>
      <c r="X1251" s="110"/>
      <c r="Y1251" s="114">
        <v>42005</v>
      </c>
      <c r="Z1251" s="110"/>
      <c r="AA1251" s="110"/>
      <c r="AB1251" s="110"/>
      <c r="AC1251" s="115" t="s">
        <v>1554</v>
      </c>
    </row>
    <row r="1252" spans="2:29" ht="15" customHeight="1">
      <c r="B1252" s="109"/>
      <c r="C1252" s="110"/>
      <c r="D1252" s="110"/>
      <c r="E1252" s="110"/>
      <c r="F1252" s="110"/>
      <c r="G1252" s="110" t="s">
        <v>1553</v>
      </c>
      <c r="H1252" s="110" t="s">
        <v>14</v>
      </c>
      <c r="I1252" s="111" t="s">
        <v>94</v>
      </c>
      <c r="J1252" s="110" t="s">
        <v>9</v>
      </c>
      <c r="K1252" s="110" t="s">
        <v>10</v>
      </c>
      <c r="L1252" s="110" t="s">
        <v>10</v>
      </c>
      <c r="M1252" s="110" t="s">
        <v>11</v>
      </c>
      <c r="N1252" s="9">
        <v>642343.62</v>
      </c>
      <c r="O1252" s="9">
        <v>0</v>
      </c>
      <c r="P1252" s="9">
        <f t="shared" si="29"/>
        <v>642343.62</v>
      </c>
      <c r="Q1252" s="112" t="s">
        <v>1</v>
      </c>
      <c r="R1252" s="113" t="s">
        <v>4</v>
      </c>
      <c r="S1252" s="113"/>
      <c r="T1252" s="113" t="s">
        <v>704</v>
      </c>
      <c r="U1252" s="110"/>
      <c r="V1252" s="110"/>
      <c r="W1252" s="110"/>
      <c r="X1252" s="110"/>
      <c r="Y1252" s="114">
        <v>42005</v>
      </c>
      <c r="Z1252" s="110"/>
      <c r="AA1252" s="110"/>
      <c r="AB1252" s="110"/>
      <c r="AC1252" s="115" t="s">
        <v>1554</v>
      </c>
    </row>
    <row r="1253" spans="2:29" ht="15" customHeight="1">
      <c r="B1253" s="109"/>
      <c r="C1253" s="110"/>
      <c r="D1253" s="110"/>
      <c r="E1253" s="110"/>
      <c r="F1253" s="110"/>
      <c r="G1253" s="110" t="s">
        <v>1553</v>
      </c>
      <c r="H1253" s="110" t="s">
        <v>14</v>
      </c>
      <c r="I1253" s="111" t="s">
        <v>94</v>
      </c>
      <c r="J1253" s="110" t="s">
        <v>9</v>
      </c>
      <c r="K1253" s="110" t="s">
        <v>10</v>
      </c>
      <c r="L1253" s="110" t="s">
        <v>10</v>
      </c>
      <c r="M1253" s="110" t="s">
        <v>11</v>
      </c>
      <c r="N1253" s="9">
        <v>820.5</v>
      </c>
      <c r="O1253" s="9">
        <v>0</v>
      </c>
      <c r="P1253" s="9">
        <f t="shared" si="29"/>
        <v>820.5</v>
      </c>
      <c r="Q1253" s="112" t="s">
        <v>1</v>
      </c>
      <c r="R1253" s="113" t="s">
        <v>4</v>
      </c>
      <c r="S1253" s="113"/>
      <c r="T1253" s="113" t="s">
        <v>705</v>
      </c>
      <c r="U1253" s="110"/>
      <c r="V1253" s="110"/>
      <c r="W1253" s="110"/>
      <c r="X1253" s="110"/>
      <c r="Y1253" s="114">
        <v>42005</v>
      </c>
      <c r="Z1253" s="110"/>
      <c r="AA1253" s="110"/>
      <c r="AB1253" s="110"/>
      <c r="AC1253" s="115" t="s">
        <v>1554</v>
      </c>
    </row>
    <row r="1254" spans="2:29" ht="15" customHeight="1">
      <c r="B1254" s="109"/>
      <c r="C1254" s="110"/>
      <c r="D1254" s="110"/>
      <c r="E1254" s="110"/>
      <c r="F1254" s="110"/>
      <c r="G1254" s="110" t="s">
        <v>1553</v>
      </c>
      <c r="H1254" s="110" t="s">
        <v>14</v>
      </c>
      <c r="I1254" s="111" t="s">
        <v>94</v>
      </c>
      <c r="J1254" s="110" t="s">
        <v>9</v>
      </c>
      <c r="K1254" s="110" t="s">
        <v>10</v>
      </c>
      <c r="L1254" s="110" t="s">
        <v>10</v>
      </c>
      <c r="M1254" s="110" t="s">
        <v>11</v>
      </c>
      <c r="N1254" s="9">
        <v>2146.5</v>
      </c>
      <c r="O1254" s="9">
        <v>0</v>
      </c>
      <c r="P1254" s="9">
        <f t="shared" si="29"/>
        <v>2146.5</v>
      </c>
      <c r="Q1254" s="112" t="s">
        <v>1</v>
      </c>
      <c r="R1254" s="113" t="s">
        <v>4</v>
      </c>
      <c r="S1254" s="113"/>
      <c r="T1254" s="113" t="s">
        <v>706</v>
      </c>
      <c r="U1254" s="110"/>
      <c r="V1254" s="110"/>
      <c r="W1254" s="110"/>
      <c r="X1254" s="110"/>
      <c r="Y1254" s="114">
        <v>42005</v>
      </c>
      <c r="Z1254" s="110"/>
      <c r="AA1254" s="110"/>
      <c r="AB1254" s="110"/>
      <c r="AC1254" s="115" t="s">
        <v>1554</v>
      </c>
    </row>
    <row r="1255" spans="2:29" ht="15" customHeight="1">
      <c r="B1255" s="109"/>
      <c r="C1255" s="110"/>
      <c r="D1255" s="110"/>
      <c r="E1255" s="110"/>
      <c r="F1255" s="110"/>
      <c r="G1255" s="110" t="s">
        <v>1553</v>
      </c>
      <c r="H1255" s="110" t="s">
        <v>14</v>
      </c>
      <c r="I1255" s="111" t="s">
        <v>94</v>
      </c>
      <c r="J1255" s="110" t="s">
        <v>9</v>
      </c>
      <c r="K1255" s="110" t="s">
        <v>10</v>
      </c>
      <c r="L1255" s="110" t="s">
        <v>10</v>
      </c>
      <c r="M1255" s="110" t="s">
        <v>11</v>
      </c>
      <c r="N1255" s="9">
        <v>1657.99</v>
      </c>
      <c r="O1255" s="9">
        <v>0</v>
      </c>
      <c r="P1255" s="9">
        <f t="shared" si="29"/>
        <v>1657.99</v>
      </c>
      <c r="Q1255" s="112" t="s">
        <v>1</v>
      </c>
      <c r="R1255" s="113" t="s">
        <v>4</v>
      </c>
      <c r="S1255" s="113"/>
      <c r="T1255" s="113" t="s">
        <v>707</v>
      </c>
      <c r="U1255" s="110"/>
      <c r="V1255" s="110"/>
      <c r="W1255" s="110"/>
      <c r="X1255" s="110"/>
      <c r="Y1255" s="114">
        <v>42005</v>
      </c>
      <c r="Z1255" s="110"/>
      <c r="AA1255" s="110"/>
      <c r="AB1255" s="110"/>
      <c r="AC1255" s="115" t="s">
        <v>1554</v>
      </c>
    </row>
    <row r="1256" spans="2:29" ht="15" customHeight="1">
      <c r="B1256" s="109"/>
      <c r="C1256" s="110"/>
      <c r="D1256" s="110"/>
      <c r="E1256" s="110"/>
      <c r="F1256" s="110"/>
      <c r="G1256" s="110" t="s">
        <v>1553</v>
      </c>
      <c r="H1256" s="110" t="s">
        <v>14</v>
      </c>
      <c r="I1256" s="111" t="s">
        <v>94</v>
      </c>
      <c r="J1256" s="110" t="s">
        <v>9</v>
      </c>
      <c r="K1256" s="110" t="s">
        <v>10</v>
      </c>
      <c r="L1256" s="110" t="s">
        <v>10</v>
      </c>
      <c r="M1256" s="110" t="s">
        <v>11</v>
      </c>
      <c r="N1256" s="9">
        <v>73185.11</v>
      </c>
      <c r="O1256" s="9">
        <v>0</v>
      </c>
      <c r="P1256" s="9">
        <f t="shared" si="29"/>
        <v>73185.11</v>
      </c>
      <c r="Q1256" s="112" t="s">
        <v>1</v>
      </c>
      <c r="R1256" s="113" t="s">
        <v>4</v>
      </c>
      <c r="S1256" s="113"/>
      <c r="T1256" s="113" t="s">
        <v>708</v>
      </c>
      <c r="U1256" s="110"/>
      <c r="V1256" s="110"/>
      <c r="W1256" s="110"/>
      <c r="X1256" s="110"/>
      <c r="Y1256" s="114">
        <v>42005</v>
      </c>
      <c r="Z1256" s="110"/>
      <c r="AA1256" s="110"/>
      <c r="AB1256" s="110"/>
      <c r="AC1256" s="115" t="s">
        <v>1554</v>
      </c>
    </row>
    <row r="1257" spans="2:29" ht="15" customHeight="1">
      <c r="B1257" s="109"/>
      <c r="C1257" s="110"/>
      <c r="D1257" s="110"/>
      <c r="E1257" s="110"/>
      <c r="F1257" s="110"/>
      <c r="G1257" s="110" t="s">
        <v>1553</v>
      </c>
      <c r="H1257" s="110" t="s">
        <v>14</v>
      </c>
      <c r="I1257" s="111" t="s">
        <v>94</v>
      </c>
      <c r="J1257" s="110" t="s">
        <v>9</v>
      </c>
      <c r="K1257" s="110" t="s">
        <v>10</v>
      </c>
      <c r="L1257" s="110" t="s">
        <v>10</v>
      </c>
      <c r="M1257" s="110" t="s">
        <v>11</v>
      </c>
      <c r="N1257" s="9">
        <v>3540.64</v>
      </c>
      <c r="O1257" s="9">
        <v>0</v>
      </c>
      <c r="P1257" s="9">
        <f t="shared" si="29"/>
        <v>3540.64</v>
      </c>
      <c r="Q1257" s="112" t="s">
        <v>1</v>
      </c>
      <c r="R1257" s="113" t="s">
        <v>4</v>
      </c>
      <c r="S1257" s="113"/>
      <c r="T1257" s="113" t="s">
        <v>709</v>
      </c>
      <c r="U1257" s="110"/>
      <c r="V1257" s="110"/>
      <c r="W1257" s="110"/>
      <c r="X1257" s="110"/>
      <c r="Y1257" s="114">
        <v>42005</v>
      </c>
      <c r="Z1257" s="110"/>
      <c r="AA1257" s="110"/>
      <c r="AB1257" s="110"/>
      <c r="AC1257" s="115" t="s">
        <v>1554</v>
      </c>
    </row>
    <row r="1258" spans="2:29" ht="15" customHeight="1">
      <c r="B1258" s="109"/>
      <c r="C1258" s="110"/>
      <c r="D1258" s="110"/>
      <c r="E1258" s="110"/>
      <c r="F1258" s="110"/>
      <c r="G1258" s="110" t="s">
        <v>1553</v>
      </c>
      <c r="H1258" s="110" t="s">
        <v>14</v>
      </c>
      <c r="I1258" s="111" t="s">
        <v>94</v>
      </c>
      <c r="J1258" s="110" t="s">
        <v>9</v>
      </c>
      <c r="K1258" s="110" t="s">
        <v>10</v>
      </c>
      <c r="L1258" s="110" t="s">
        <v>10</v>
      </c>
      <c r="M1258" s="110" t="s">
        <v>11</v>
      </c>
      <c r="N1258" s="9">
        <v>337.5</v>
      </c>
      <c r="O1258" s="9">
        <v>0</v>
      </c>
      <c r="P1258" s="9">
        <f t="shared" si="29"/>
        <v>337.5</v>
      </c>
      <c r="Q1258" s="112" t="s">
        <v>1</v>
      </c>
      <c r="R1258" s="113" t="s">
        <v>4</v>
      </c>
      <c r="S1258" s="113"/>
      <c r="T1258" s="113" t="s">
        <v>710</v>
      </c>
      <c r="U1258" s="110"/>
      <c r="V1258" s="110"/>
      <c r="W1258" s="110"/>
      <c r="X1258" s="110"/>
      <c r="Y1258" s="114">
        <v>42005</v>
      </c>
      <c r="Z1258" s="110"/>
      <c r="AA1258" s="110"/>
      <c r="AB1258" s="110"/>
      <c r="AC1258" s="115" t="s">
        <v>1554</v>
      </c>
    </row>
    <row r="1259" spans="2:29" ht="15" customHeight="1">
      <c r="B1259" s="109"/>
      <c r="C1259" s="110"/>
      <c r="D1259" s="110"/>
      <c r="E1259" s="110"/>
      <c r="F1259" s="110"/>
      <c r="G1259" s="110" t="s">
        <v>1553</v>
      </c>
      <c r="H1259" s="110" t="s">
        <v>14</v>
      </c>
      <c r="I1259" s="111" t="s">
        <v>94</v>
      </c>
      <c r="J1259" s="110" t="s">
        <v>9</v>
      </c>
      <c r="K1259" s="110" t="s">
        <v>10</v>
      </c>
      <c r="L1259" s="110" t="s">
        <v>10</v>
      </c>
      <c r="M1259" s="110" t="s">
        <v>11</v>
      </c>
      <c r="N1259" s="9">
        <v>4166.3500000000004</v>
      </c>
      <c r="O1259" s="9">
        <v>0</v>
      </c>
      <c r="P1259" s="9">
        <f t="shared" si="29"/>
        <v>4166.3500000000004</v>
      </c>
      <c r="Q1259" s="112" t="s">
        <v>1</v>
      </c>
      <c r="R1259" s="113" t="s">
        <v>4</v>
      </c>
      <c r="S1259" s="113"/>
      <c r="T1259" s="113" t="s">
        <v>711</v>
      </c>
      <c r="U1259" s="110"/>
      <c r="V1259" s="110"/>
      <c r="W1259" s="110"/>
      <c r="X1259" s="110"/>
      <c r="Y1259" s="114">
        <v>42005</v>
      </c>
      <c r="Z1259" s="110"/>
      <c r="AA1259" s="110"/>
      <c r="AB1259" s="110"/>
      <c r="AC1259" s="115" t="s">
        <v>1554</v>
      </c>
    </row>
    <row r="1260" spans="2:29" ht="15" customHeight="1">
      <c r="B1260" s="109"/>
      <c r="C1260" s="110"/>
      <c r="D1260" s="110"/>
      <c r="E1260" s="110"/>
      <c r="F1260" s="110"/>
      <c r="G1260" s="110" t="s">
        <v>1553</v>
      </c>
      <c r="H1260" s="110" t="s">
        <v>14</v>
      </c>
      <c r="I1260" s="111" t="s">
        <v>94</v>
      </c>
      <c r="J1260" s="110" t="s">
        <v>9</v>
      </c>
      <c r="K1260" s="110" t="s">
        <v>10</v>
      </c>
      <c r="L1260" s="110" t="s">
        <v>10</v>
      </c>
      <c r="M1260" s="110" t="s">
        <v>11</v>
      </c>
      <c r="N1260" s="9">
        <v>166431.17000000001</v>
      </c>
      <c r="O1260" s="9">
        <v>0</v>
      </c>
      <c r="P1260" s="9">
        <f t="shared" si="29"/>
        <v>166431.17000000001</v>
      </c>
      <c r="Q1260" s="112" t="s">
        <v>1</v>
      </c>
      <c r="R1260" s="113" t="s">
        <v>4</v>
      </c>
      <c r="S1260" s="113"/>
      <c r="T1260" s="113" t="s">
        <v>712</v>
      </c>
      <c r="U1260" s="110"/>
      <c r="V1260" s="110"/>
      <c r="W1260" s="110"/>
      <c r="X1260" s="110"/>
      <c r="Y1260" s="114">
        <v>42005</v>
      </c>
      <c r="Z1260" s="110"/>
      <c r="AA1260" s="110"/>
      <c r="AB1260" s="110"/>
      <c r="AC1260" s="115" t="s">
        <v>1554</v>
      </c>
    </row>
    <row r="1261" spans="2:29" ht="15" customHeight="1">
      <c r="B1261" s="109"/>
      <c r="C1261" s="110"/>
      <c r="D1261" s="110"/>
      <c r="E1261" s="110"/>
      <c r="F1261" s="110"/>
      <c r="G1261" s="110" t="s">
        <v>1553</v>
      </c>
      <c r="H1261" s="110" t="s">
        <v>14</v>
      </c>
      <c r="I1261" s="111" t="s">
        <v>94</v>
      </c>
      <c r="J1261" s="110" t="s">
        <v>9</v>
      </c>
      <c r="K1261" s="110" t="s">
        <v>10</v>
      </c>
      <c r="L1261" s="110" t="s">
        <v>10</v>
      </c>
      <c r="M1261" s="110" t="s">
        <v>11</v>
      </c>
      <c r="N1261" s="9">
        <v>11339.37</v>
      </c>
      <c r="O1261" s="9">
        <v>0</v>
      </c>
      <c r="P1261" s="9">
        <f t="shared" si="29"/>
        <v>11339.37</v>
      </c>
      <c r="Q1261" s="112" t="s">
        <v>1</v>
      </c>
      <c r="R1261" s="113" t="s">
        <v>4</v>
      </c>
      <c r="S1261" s="113"/>
      <c r="T1261" s="113" t="s">
        <v>715</v>
      </c>
      <c r="U1261" s="110"/>
      <c r="V1261" s="110"/>
      <c r="W1261" s="110"/>
      <c r="X1261" s="110"/>
      <c r="Y1261" s="114">
        <v>42005</v>
      </c>
      <c r="Z1261" s="110"/>
      <c r="AA1261" s="110"/>
      <c r="AB1261" s="110"/>
      <c r="AC1261" s="115" t="s">
        <v>1554</v>
      </c>
    </row>
    <row r="1262" spans="2:29" ht="15" customHeight="1">
      <c r="B1262" s="109"/>
      <c r="C1262" s="110"/>
      <c r="D1262" s="110"/>
      <c r="E1262" s="110"/>
      <c r="F1262" s="110"/>
      <c r="G1262" s="110" t="s">
        <v>1553</v>
      </c>
      <c r="H1262" s="110" t="s">
        <v>14</v>
      </c>
      <c r="I1262" s="111" t="s">
        <v>94</v>
      </c>
      <c r="J1262" s="110" t="s">
        <v>9</v>
      </c>
      <c r="K1262" s="110" t="s">
        <v>10</v>
      </c>
      <c r="L1262" s="110" t="s">
        <v>10</v>
      </c>
      <c r="M1262" s="110" t="s">
        <v>11</v>
      </c>
      <c r="N1262" s="9">
        <v>6897.01</v>
      </c>
      <c r="O1262" s="9">
        <v>0</v>
      </c>
      <c r="P1262" s="9">
        <f t="shared" si="29"/>
        <v>6897.01</v>
      </c>
      <c r="Q1262" s="112" t="s">
        <v>1</v>
      </c>
      <c r="R1262" s="113" t="s">
        <v>4</v>
      </c>
      <c r="S1262" s="113"/>
      <c r="T1262" s="113" t="s">
        <v>713</v>
      </c>
      <c r="U1262" s="110"/>
      <c r="V1262" s="110"/>
      <c r="W1262" s="110"/>
      <c r="X1262" s="110"/>
      <c r="Y1262" s="114">
        <v>42005</v>
      </c>
      <c r="Z1262" s="110"/>
      <c r="AA1262" s="110"/>
      <c r="AB1262" s="110"/>
      <c r="AC1262" s="115" t="s">
        <v>1554</v>
      </c>
    </row>
    <row r="1263" spans="2:29" ht="15" customHeight="1">
      <c r="B1263" s="109"/>
      <c r="C1263" s="110"/>
      <c r="D1263" s="110"/>
      <c r="E1263" s="110"/>
      <c r="F1263" s="110"/>
      <c r="G1263" s="110" t="s">
        <v>1553</v>
      </c>
      <c r="H1263" s="110" t="s">
        <v>14</v>
      </c>
      <c r="I1263" s="111" t="s">
        <v>94</v>
      </c>
      <c r="J1263" s="110" t="s">
        <v>9</v>
      </c>
      <c r="K1263" s="110" t="s">
        <v>10</v>
      </c>
      <c r="L1263" s="110" t="s">
        <v>10</v>
      </c>
      <c r="M1263" s="110" t="s">
        <v>11</v>
      </c>
      <c r="N1263" s="9">
        <v>49780.69</v>
      </c>
      <c r="O1263" s="9">
        <v>0</v>
      </c>
      <c r="P1263" s="9">
        <f t="shared" si="29"/>
        <v>49780.69</v>
      </c>
      <c r="Q1263" s="112" t="s">
        <v>1</v>
      </c>
      <c r="R1263" s="113" t="s">
        <v>4</v>
      </c>
      <c r="S1263" s="113"/>
      <c r="T1263" s="113" t="s">
        <v>714</v>
      </c>
      <c r="U1263" s="110"/>
      <c r="V1263" s="110"/>
      <c r="W1263" s="110"/>
      <c r="X1263" s="110"/>
      <c r="Y1263" s="114">
        <v>42005</v>
      </c>
      <c r="Z1263" s="110"/>
      <c r="AA1263" s="110"/>
      <c r="AB1263" s="110"/>
      <c r="AC1263" s="115" t="s">
        <v>1554</v>
      </c>
    </row>
    <row r="1264" spans="2:29" ht="15" customHeight="1">
      <c r="B1264" s="109"/>
      <c r="C1264" s="110"/>
      <c r="D1264" s="110"/>
      <c r="E1264" s="110"/>
      <c r="F1264" s="110"/>
      <c r="G1264" s="110" t="s">
        <v>1553</v>
      </c>
      <c r="H1264" s="110" t="s">
        <v>14</v>
      </c>
      <c r="I1264" s="111" t="s">
        <v>94</v>
      </c>
      <c r="J1264" s="110" t="s">
        <v>9</v>
      </c>
      <c r="K1264" s="110" t="s">
        <v>10</v>
      </c>
      <c r="L1264" s="110" t="s">
        <v>10</v>
      </c>
      <c r="M1264" s="110" t="s">
        <v>11</v>
      </c>
      <c r="N1264" s="9">
        <v>1935.2</v>
      </c>
      <c r="O1264" s="9">
        <v>0</v>
      </c>
      <c r="P1264" s="9">
        <f t="shared" si="29"/>
        <v>1935.2</v>
      </c>
      <c r="Q1264" s="112" t="s">
        <v>1</v>
      </c>
      <c r="R1264" s="113" t="s">
        <v>4</v>
      </c>
      <c r="S1264" s="113"/>
      <c r="T1264" s="113" t="s">
        <v>716</v>
      </c>
      <c r="U1264" s="110"/>
      <c r="V1264" s="110"/>
      <c r="W1264" s="110"/>
      <c r="X1264" s="110"/>
      <c r="Y1264" s="114">
        <v>42005</v>
      </c>
      <c r="Z1264" s="110"/>
      <c r="AA1264" s="110"/>
      <c r="AB1264" s="110"/>
      <c r="AC1264" s="115" t="s">
        <v>1554</v>
      </c>
    </row>
    <row r="1265" spans="2:29" ht="15" customHeight="1">
      <c r="B1265" s="109"/>
      <c r="C1265" s="110"/>
      <c r="D1265" s="110"/>
      <c r="E1265" s="110"/>
      <c r="F1265" s="110"/>
      <c r="G1265" s="110" t="s">
        <v>1553</v>
      </c>
      <c r="H1265" s="110" t="s">
        <v>14</v>
      </c>
      <c r="I1265" s="111" t="s">
        <v>94</v>
      </c>
      <c r="J1265" s="110" t="s">
        <v>9</v>
      </c>
      <c r="K1265" s="110" t="s">
        <v>10</v>
      </c>
      <c r="L1265" s="110" t="s">
        <v>10</v>
      </c>
      <c r="M1265" s="110" t="s">
        <v>11</v>
      </c>
      <c r="N1265" s="9">
        <v>1791</v>
      </c>
      <c r="O1265" s="9">
        <v>0</v>
      </c>
      <c r="P1265" s="9">
        <f t="shared" si="29"/>
        <v>1791</v>
      </c>
      <c r="Q1265" s="112" t="s">
        <v>1</v>
      </c>
      <c r="R1265" s="113" t="s">
        <v>4</v>
      </c>
      <c r="S1265" s="113"/>
      <c r="T1265" s="113" t="s">
        <v>717</v>
      </c>
      <c r="U1265" s="110"/>
      <c r="V1265" s="110"/>
      <c r="W1265" s="110"/>
      <c r="X1265" s="110"/>
      <c r="Y1265" s="114">
        <v>42005</v>
      </c>
      <c r="Z1265" s="110"/>
      <c r="AA1265" s="110"/>
      <c r="AB1265" s="110"/>
      <c r="AC1265" s="115" t="s">
        <v>1554</v>
      </c>
    </row>
    <row r="1266" spans="2:29" ht="15" customHeight="1">
      <c r="B1266" s="109"/>
      <c r="C1266" s="110"/>
      <c r="D1266" s="110"/>
      <c r="E1266" s="110"/>
      <c r="F1266" s="110"/>
      <c r="G1266" s="110" t="s">
        <v>1553</v>
      </c>
      <c r="H1266" s="110" t="s">
        <v>14</v>
      </c>
      <c r="I1266" s="111" t="s">
        <v>94</v>
      </c>
      <c r="J1266" s="110" t="s">
        <v>9</v>
      </c>
      <c r="K1266" s="110" t="s">
        <v>10</v>
      </c>
      <c r="L1266" s="110" t="s">
        <v>10</v>
      </c>
      <c r="M1266" s="110" t="s">
        <v>11</v>
      </c>
      <c r="N1266" s="9">
        <v>84554.47</v>
      </c>
      <c r="O1266" s="9">
        <v>0</v>
      </c>
      <c r="P1266" s="9">
        <f t="shared" si="29"/>
        <v>84554.47</v>
      </c>
      <c r="Q1266" s="112" t="s">
        <v>1</v>
      </c>
      <c r="R1266" s="113" t="s">
        <v>4</v>
      </c>
      <c r="S1266" s="113"/>
      <c r="T1266" s="113" t="s">
        <v>718</v>
      </c>
      <c r="U1266" s="110"/>
      <c r="V1266" s="110"/>
      <c r="W1266" s="110"/>
      <c r="X1266" s="110"/>
      <c r="Y1266" s="114">
        <v>42005</v>
      </c>
      <c r="Z1266" s="110"/>
      <c r="AA1266" s="110"/>
      <c r="AB1266" s="110"/>
      <c r="AC1266" s="115" t="s">
        <v>1554</v>
      </c>
    </row>
    <row r="1267" spans="2:29" ht="15" customHeight="1">
      <c r="B1267" s="109"/>
      <c r="C1267" s="110"/>
      <c r="D1267" s="110"/>
      <c r="E1267" s="110"/>
      <c r="F1267" s="110"/>
      <c r="G1267" s="110" t="s">
        <v>1553</v>
      </c>
      <c r="H1267" s="110" t="s">
        <v>14</v>
      </c>
      <c r="I1267" s="111" t="s">
        <v>94</v>
      </c>
      <c r="J1267" s="110" t="s">
        <v>9</v>
      </c>
      <c r="K1267" s="110" t="s">
        <v>10</v>
      </c>
      <c r="L1267" s="110" t="s">
        <v>10</v>
      </c>
      <c r="M1267" s="110" t="s">
        <v>11</v>
      </c>
      <c r="N1267" s="9">
        <v>283815.84000000003</v>
      </c>
      <c r="O1267" s="9">
        <v>0</v>
      </c>
      <c r="P1267" s="9">
        <f t="shared" si="29"/>
        <v>283815.84000000003</v>
      </c>
      <c r="Q1267" s="112" t="s">
        <v>1</v>
      </c>
      <c r="R1267" s="113" t="s">
        <v>4</v>
      </c>
      <c r="S1267" s="113"/>
      <c r="T1267" s="113" t="s">
        <v>719</v>
      </c>
      <c r="U1267" s="110"/>
      <c r="V1267" s="110"/>
      <c r="W1267" s="110"/>
      <c r="X1267" s="110"/>
      <c r="Y1267" s="114">
        <v>42005</v>
      </c>
      <c r="Z1267" s="110"/>
      <c r="AA1267" s="110"/>
      <c r="AB1267" s="110"/>
      <c r="AC1267" s="115" t="s">
        <v>1554</v>
      </c>
    </row>
    <row r="1268" spans="2:29" ht="15" customHeight="1">
      <c r="B1268" s="109"/>
      <c r="C1268" s="110"/>
      <c r="D1268" s="110"/>
      <c r="E1268" s="110"/>
      <c r="F1268" s="110"/>
      <c r="G1268" s="110" t="s">
        <v>1553</v>
      </c>
      <c r="H1268" s="110" t="s">
        <v>14</v>
      </c>
      <c r="I1268" s="111" t="s">
        <v>94</v>
      </c>
      <c r="J1268" s="110" t="s">
        <v>9</v>
      </c>
      <c r="K1268" s="110" t="s">
        <v>10</v>
      </c>
      <c r="L1268" s="110" t="s">
        <v>10</v>
      </c>
      <c r="M1268" s="110" t="s">
        <v>11</v>
      </c>
      <c r="N1268" s="9">
        <v>230.3</v>
      </c>
      <c r="O1268" s="9">
        <v>0</v>
      </c>
      <c r="P1268" s="9">
        <f t="shared" si="29"/>
        <v>230.3</v>
      </c>
      <c r="Q1268" s="112" t="s">
        <v>1</v>
      </c>
      <c r="R1268" s="113" t="s">
        <v>4</v>
      </c>
      <c r="S1268" s="113"/>
      <c r="T1268" s="113" t="s">
        <v>1237</v>
      </c>
      <c r="U1268" s="110"/>
      <c r="V1268" s="110"/>
      <c r="W1268" s="110"/>
      <c r="X1268" s="110"/>
      <c r="Y1268" s="114">
        <v>42005</v>
      </c>
      <c r="Z1268" s="110"/>
      <c r="AA1268" s="110"/>
      <c r="AB1268" s="110"/>
      <c r="AC1268" s="115" t="s">
        <v>1554</v>
      </c>
    </row>
    <row r="1269" spans="2:29" ht="15" customHeight="1">
      <c r="B1269" s="109"/>
      <c r="C1269" s="110"/>
      <c r="D1269" s="110"/>
      <c r="E1269" s="110"/>
      <c r="F1269" s="110"/>
      <c r="G1269" s="110" t="s">
        <v>1553</v>
      </c>
      <c r="H1269" s="110" t="s">
        <v>14</v>
      </c>
      <c r="I1269" s="111" t="s">
        <v>94</v>
      </c>
      <c r="J1269" s="110" t="s">
        <v>9</v>
      </c>
      <c r="K1269" s="110" t="s">
        <v>10</v>
      </c>
      <c r="L1269" s="110" t="s">
        <v>10</v>
      </c>
      <c r="M1269" s="110" t="s">
        <v>11</v>
      </c>
      <c r="N1269" s="9">
        <v>54</v>
      </c>
      <c r="O1269" s="9">
        <v>0</v>
      </c>
      <c r="P1269" s="9">
        <f t="shared" si="29"/>
        <v>54</v>
      </c>
      <c r="Q1269" s="112" t="s">
        <v>1</v>
      </c>
      <c r="R1269" s="113" t="s">
        <v>4</v>
      </c>
      <c r="S1269" s="113"/>
      <c r="T1269" s="113" t="s">
        <v>720</v>
      </c>
      <c r="U1269" s="110"/>
      <c r="V1269" s="110"/>
      <c r="W1269" s="110"/>
      <c r="X1269" s="110"/>
      <c r="Y1269" s="114">
        <v>42005</v>
      </c>
      <c r="Z1269" s="110"/>
      <c r="AA1269" s="110"/>
      <c r="AB1269" s="110"/>
      <c r="AC1269" s="115" t="s">
        <v>1554</v>
      </c>
    </row>
    <row r="1270" spans="2:29" ht="15" customHeight="1">
      <c r="B1270" s="109"/>
      <c r="C1270" s="110"/>
      <c r="D1270" s="110"/>
      <c r="E1270" s="110"/>
      <c r="F1270" s="110"/>
      <c r="G1270" s="110" t="s">
        <v>1553</v>
      </c>
      <c r="H1270" s="110" t="s">
        <v>14</v>
      </c>
      <c r="I1270" s="111" t="s">
        <v>94</v>
      </c>
      <c r="J1270" s="110" t="s">
        <v>9</v>
      </c>
      <c r="K1270" s="110" t="s">
        <v>10</v>
      </c>
      <c r="L1270" s="110" t="s">
        <v>10</v>
      </c>
      <c r="M1270" s="110" t="s">
        <v>11</v>
      </c>
      <c r="N1270" s="9">
        <v>9352</v>
      </c>
      <c r="O1270" s="9">
        <v>0</v>
      </c>
      <c r="P1270" s="9">
        <f t="shared" si="29"/>
        <v>9352</v>
      </c>
      <c r="Q1270" s="112" t="s">
        <v>1</v>
      </c>
      <c r="R1270" s="113" t="s">
        <v>4</v>
      </c>
      <c r="S1270" s="113"/>
      <c r="T1270" s="113" t="s">
        <v>721</v>
      </c>
      <c r="U1270" s="110"/>
      <c r="V1270" s="110"/>
      <c r="W1270" s="110"/>
      <c r="X1270" s="110"/>
      <c r="Y1270" s="114">
        <v>42005</v>
      </c>
      <c r="Z1270" s="110"/>
      <c r="AA1270" s="110"/>
      <c r="AB1270" s="110"/>
      <c r="AC1270" s="115" t="s">
        <v>1554</v>
      </c>
    </row>
    <row r="1271" spans="2:29" ht="15" customHeight="1">
      <c r="B1271" s="109"/>
      <c r="C1271" s="110"/>
      <c r="D1271" s="110"/>
      <c r="E1271" s="110"/>
      <c r="F1271" s="110"/>
      <c r="G1271" s="110" t="s">
        <v>1553</v>
      </c>
      <c r="H1271" s="110" t="s">
        <v>14</v>
      </c>
      <c r="I1271" s="111" t="s">
        <v>94</v>
      </c>
      <c r="J1271" s="110" t="s">
        <v>9</v>
      </c>
      <c r="K1271" s="110" t="s">
        <v>10</v>
      </c>
      <c r="L1271" s="110" t="s">
        <v>10</v>
      </c>
      <c r="M1271" s="110" t="s">
        <v>11</v>
      </c>
      <c r="N1271" s="9">
        <v>27445.5</v>
      </c>
      <c r="O1271" s="9">
        <v>0</v>
      </c>
      <c r="P1271" s="9">
        <f t="shared" si="29"/>
        <v>27445.5</v>
      </c>
      <c r="Q1271" s="112" t="s">
        <v>1</v>
      </c>
      <c r="R1271" s="113" t="s">
        <v>4</v>
      </c>
      <c r="S1271" s="113"/>
      <c r="T1271" s="113" t="s">
        <v>1733</v>
      </c>
      <c r="U1271" s="110"/>
      <c r="V1271" s="110"/>
      <c r="W1271" s="110"/>
      <c r="X1271" s="110"/>
      <c r="Y1271" s="114">
        <v>42005</v>
      </c>
      <c r="Z1271" s="110"/>
      <c r="AA1271" s="110"/>
      <c r="AB1271" s="110"/>
      <c r="AC1271" s="115" t="s">
        <v>1554</v>
      </c>
    </row>
    <row r="1272" spans="2:29" ht="15" customHeight="1">
      <c r="B1272" s="109"/>
      <c r="C1272" s="110"/>
      <c r="D1272" s="110"/>
      <c r="E1272" s="110"/>
      <c r="F1272" s="110"/>
      <c r="G1272" s="110" t="s">
        <v>1553</v>
      </c>
      <c r="H1272" s="110" t="s">
        <v>14</v>
      </c>
      <c r="I1272" s="111" t="s">
        <v>94</v>
      </c>
      <c r="J1272" s="110" t="s">
        <v>9</v>
      </c>
      <c r="K1272" s="110" t="s">
        <v>10</v>
      </c>
      <c r="L1272" s="110" t="s">
        <v>10</v>
      </c>
      <c r="M1272" s="110" t="s">
        <v>11</v>
      </c>
      <c r="N1272" s="9">
        <v>1074</v>
      </c>
      <c r="O1272" s="9">
        <v>0</v>
      </c>
      <c r="P1272" s="9">
        <f t="shared" si="29"/>
        <v>1074</v>
      </c>
      <c r="Q1272" s="112" t="s">
        <v>1</v>
      </c>
      <c r="R1272" s="113" t="s">
        <v>4</v>
      </c>
      <c r="S1272" s="113"/>
      <c r="T1272" s="113" t="s">
        <v>723</v>
      </c>
      <c r="U1272" s="110"/>
      <c r="V1272" s="110"/>
      <c r="W1272" s="110"/>
      <c r="X1272" s="110"/>
      <c r="Y1272" s="114">
        <v>42005</v>
      </c>
      <c r="Z1272" s="110"/>
      <c r="AA1272" s="110"/>
      <c r="AB1272" s="110"/>
      <c r="AC1272" s="115" t="s">
        <v>1554</v>
      </c>
    </row>
    <row r="1273" spans="2:29" ht="15" customHeight="1">
      <c r="B1273" s="109"/>
      <c r="C1273" s="110"/>
      <c r="D1273" s="110"/>
      <c r="E1273" s="110"/>
      <c r="F1273" s="110"/>
      <c r="G1273" s="110" t="s">
        <v>1553</v>
      </c>
      <c r="H1273" s="110" t="s">
        <v>14</v>
      </c>
      <c r="I1273" s="111" t="s">
        <v>94</v>
      </c>
      <c r="J1273" s="110" t="s">
        <v>9</v>
      </c>
      <c r="K1273" s="110" t="s">
        <v>10</v>
      </c>
      <c r="L1273" s="110" t="s">
        <v>10</v>
      </c>
      <c r="M1273" s="110" t="s">
        <v>11</v>
      </c>
      <c r="N1273" s="9">
        <v>359.92</v>
      </c>
      <c r="O1273" s="9">
        <v>0</v>
      </c>
      <c r="P1273" s="9">
        <f t="shared" si="29"/>
        <v>359.92</v>
      </c>
      <c r="Q1273" s="112" t="s">
        <v>1</v>
      </c>
      <c r="R1273" s="113" t="s">
        <v>4</v>
      </c>
      <c r="S1273" s="113"/>
      <c r="T1273" s="113" t="s">
        <v>724</v>
      </c>
      <c r="U1273" s="110"/>
      <c r="V1273" s="110"/>
      <c r="W1273" s="110"/>
      <c r="X1273" s="110"/>
      <c r="Y1273" s="114">
        <v>42005</v>
      </c>
      <c r="Z1273" s="110"/>
      <c r="AA1273" s="110"/>
      <c r="AB1273" s="110"/>
      <c r="AC1273" s="115" t="s">
        <v>1554</v>
      </c>
    </row>
    <row r="1274" spans="2:29" ht="15" customHeight="1">
      <c r="B1274" s="109"/>
      <c r="C1274" s="110"/>
      <c r="D1274" s="110"/>
      <c r="E1274" s="110"/>
      <c r="F1274" s="110"/>
      <c r="G1274" s="110" t="s">
        <v>1553</v>
      </c>
      <c r="H1274" s="110" t="s">
        <v>14</v>
      </c>
      <c r="I1274" s="111" t="s">
        <v>94</v>
      </c>
      <c r="J1274" s="110" t="s">
        <v>9</v>
      </c>
      <c r="K1274" s="110" t="s">
        <v>10</v>
      </c>
      <c r="L1274" s="110" t="s">
        <v>10</v>
      </c>
      <c r="M1274" s="110" t="s">
        <v>11</v>
      </c>
      <c r="N1274" s="9">
        <v>6504.61</v>
      </c>
      <c r="O1274" s="9">
        <v>0</v>
      </c>
      <c r="P1274" s="9">
        <f t="shared" si="29"/>
        <v>6504.61</v>
      </c>
      <c r="Q1274" s="112" t="s">
        <v>1</v>
      </c>
      <c r="R1274" s="113" t="s">
        <v>4</v>
      </c>
      <c r="S1274" s="113"/>
      <c r="T1274" s="113" t="s">
        <v>725</v>
      </c>
      <c r="U1274" s="110"/>
      <c r="V1274" s="110"/>
      <c r="W1274" s="110"/>
      <c r="X1274" s="110"/>
      <c r="Y1274" s="114">
        <v>42005</v>
      </c>
      <c r="Z1274" s="110"/>
      <c r="AA1274" s="110"/>
      <c r="AB1274" s="110"/>
      <c r="AC1274" s="115" t="s">
        <v>1554</v>
      </c>
    </row>
    <row r="1275" spans="2:29" ht="15" customHeight="1">
      <c r="B1275" s="109"/>
      <c r="C1275" s="110"/>
      <c r="D1275" s="110"/>
      <c r="E1275" s="110"/>
      <c r="F1275" s="110"/>
      <c r="G1275" s="110" t="s">
        <v>1553</v>
      </c>
      <c r="H1275" s="110" t="s">
        <v>14</v>
      </c>
      <c r="I1275" s="111" t="s">
        <v>94</v>
      </c>
      <c r="J1275" s="110" t="s">
        <v>9</v>
      </c>
      <c r="K1275" s="110" t="s">
        <v>10</v>
      </c>
      <c r="L1275" s="110" t="s">
        <v>10</v>
      </c>
      <c r="M1275" s="110" t="s">
        <v>11</v>
      </c>
      <c r="N1275" s="9">
        <v>49441.61</v>
      </c>
      <c r="O1275" s="9">
        <v>0</v>
      </c>
      <c r="P1275" s="9">
        <f t="shared" si="29"/>
        <v>49441.61</v>
      </c>
      <c r="Q1275" s="112" t="s">
        <v>1</v>
      </c>
      <c r="R1275" s="113" t="s">
        <v>4</v>
      </c>
      <c r="S1275" s="113"/>
      <c r="T1275" s="113" t="s">
        <v>726</v>
      </c>
      <c r="U1275" s="110"/>
      <c r="V1275" s="110"/>
      <c r="W1275" s="110"/>
      <c r="X1275" s="110"/>
      <c r="Y1275" s="114">
        <v>42005</v>
      </c>
      <c r="Z1275" s="110"/>
      <c r="AA1275" s="110"/>
      <c r="AB1275" s="110"/>
      <c r="AC1275" s="115" t="s">
        <v>1554</v>
      </c>
    </row>
    <row r="1276" spans="2:29" ht="15" customHeight="1">
      <c r="B1276" s="109"/>
      <c r="C1276" s="110"/>
      <c r="D1276" s="110"/>
      <c r="E1276" s="110"/>
      <c r="F1276" s="110"/>
      <c r="G1276" s="110" t="s">
        <v>1553</v>
      </c>
      <c r="H1276" s="110" t="s">
        <v>14</v>
      </c>
      <c r="I1276" s="111" t="s">
        <v>94</v>
      </c>
      <c r="J1276" s="110" t="s">
        <v>9</v>
      </c>
      <c r="K1276" s="110" t="s">
        <v>10</v>
      </c>
      <c r="L1276" s="110" t="s">
        <v>10</v>
      </c>
      <c r="M1276" s="110" t="s">
        <v>11</v>
      </c>
      <c r="N1276" s="9">
        <v>1324.4</v>
      </c>
      <c r="O1276" s="9">
        <v>0</v>
      </c>
      <c r="P1276" s="9">
        <f t="shared" si="29"/>
        <v>1324.4</v>
      </c>
      <c r="Q1276" s="112" t="s">
        <v>1</v>
      </c>
      <c r="R1276" s="113" t="s">
        <v>4</v>
      </c>
      <c r="S1276" s="113"/>
      <c r="T1276" s="113" t="s">
        <v>727</v>
      </c>
      <c r="U1276" s="110"/>
      <c r="V1276" s="110"/>
      <c r="W1276" s="110"/>
      <c r="X1276" s="110"/>
      <c r="Y1276" s="114">
        <v>42005</v>
      </c>
      <c r="Z1276" s="110"/>
      <c r="AA1276" s="110"/>
      <c r="AB1276" s="110"/>
      <c r="AC1276" s="115" t="s">
        <v>1554</v>
      </c>
    </row>
    <row r="1277" spans="2:29" ht="15" customHeight="1">
      <c r="B1277" s="109"/>
      <c r="C1277" s="110"/>
      <c r="D1277" s="110"/>
      <c r="E1277" s="110"/>
      <c r="F1277" s="110"/>
      <c r="G1277" s="110" t="s">
        <v>1553</v>
      </c>
      <c r="H1277" s="110" t="s">
        <v>14</v>
      </c>
      <c r="I1277" s="111" t="s">
        <v>94</v>
      </c>
      <c r="J1277" s="110" t="s">
        <v>9</v>
      </c>
      <c r="K1277" s="110" t="s">
        <v>10</v>
      </c>
      <c r="L1277" s="110" t="s">
        <v>10</v>
      </c>
      <c r="M1277" s="110" t="s">
        <v>11</v>
      </c>
      <c r="N1277" s="9">
        <v>56873.47</v>
      </c>
      <c r="O1277" s="9">
        <v>0</v>
      </c>
      <c r="P1277" s="9">
        <f t="shared" si="29"/>
        <v>56873.47</v>
      </c>
      <c r="Q1277" s="112" t="s">
        <v>1</v>
      </c>
      <c r="R1277" s="113" t="s">
        <v>4</v>
      </c>
      <c r="S1277" s="113"/>
      <c r="T1277" s="113" t="s">
        <v>677</v>
      </c>
      <c r="U1277" s="110"/>
      <c r="V1277" s="110"/>
      <c r="W1277" s="110"/>
      <c r="X1277" s="110"/>
      <c r="Y1277" s="114">
        <v>42005</v>
      </c>
      <c r="Z1277" s="110"/>
      <c r="AA1277" s="110"/>
      <c r="AB1277" s="110"/>
      <c r="AC1277" s="115" t="s">
        <v>1554</v>
      </c>
    </row>
    <row r="1278" spans="2:29" ht="15" customHeight="1">
      <c r="B1278" s="109"/>
      <c r="C1278" s="110"/>
      <c r="D1278" s="110"/>
      <c r="E1278" s="110"/>
      <c r="F1278" s="110"/>
      <c r="G1278" s="110" t="s">
        <v>1553</v>
      </c>
      <c r="H1278" s="110" t="s">
        <v>14</v>
      </c>
      <c r="I1278" s="111" t="s">
        <v>94</v>
      </c>
      <c r="J1278" s="110" t="s">
        <v>9</v>
      </c>
      <c r="K1278" s="110" t="s">
        <v>10</v>
      </c>
      <c r="L1278" s="110" t="s">
        <v>10</v>
      </c>
      <c r="M1278" s="110" t="s">
        <v>11</v>
      </c>
      <c r="N1278" s="9">
        <v>402815.29</v>
      </c>
      <c r="O1278" s="9">
        <v>0</v>
      </c>
      <c r="P1278" s="9">
        <f t="shared" si="29"/>
        <v>402815.29</v>
      </c>
      <c r="Q1278" s="112" t="s">
        <v>1</v>
      </c>
      <c r="R1278" s="113" t="s">
        <v>4</v>
      </c>
      <c r="S1278" s="113"/>
      <c r="T1278" s="113" t="s">
        <v>728</v>
      </c>
      <c r="U1278" s="110"/>
      <c r="V1278" s="110"/>
      <c r="W1278" s="110"/>
      <c r="X1278" s="110"/>
      <c r="Y1278" s="114">
        <v>42005</v>
      </c>
      <c r="Z1278" s="110"/>
      <c r="AA1278" s="110"/>
      <c r="AB1278" s="110"/>
      <c r="AC1278" s="115" t="s">
        <v>1554</v>
      </c>
    </row>
    <row r="1279" spans="2:29" ht="15" customHeight="1">
      <c r="B1279" s="109"/>
      <c r="C1279" s="110"/>
      <c r="D1279" s="110"/>
      <c r="E1279" s="110"/>
      <c r="F1279" s="110"/>
      <c r="G1279" s="110" t="s">
        <v>1553</v>
      </c>
      <c r="H1279" s="110" t="s">
        <v>14</v>
      </c>
      <c r="I1279" s="111" t="s">
        <v>94</v>
      </c>
      <c r="J1279" s="110" t="s">
        <v>9</v>
      </c>
      <c r="K1279" s="110" t="s">
        <v>10</v>
      </c>
      <c r="L1279" s="110" t="s">
        <v>10</v>
      </c>
      <c r="M1279" s="110" t="s">
        <v>11</v>
      </c>
      <c r="N1279" s="9">
        <v>15005.1</v>
      </c>
      <c r="O1279" s="9">
        <v>0</v>
      </c>
      <c r="P1279" s="9">
        <f t="shared" si="29"/>
        <v>15005.1</v>
      </c>
      <c r="Q1279" s="112" t="s">
        <v>1</v>
      </c>
      <c r="R1279" s="113" t="s">
        <v>4</v>
      </c>
      <c r="S1279" s="113"/>
      <c r="T1279" s="113" t="s">
        <v>729</v>
      </c>
      <c r="U1279" s="110"/>
      <c r="V1279" s="110"/>
      <c r="W1279" s="110"/>
      <c r="X1279" s="110"/>
      <c r="Y1279" s="114">
        <v>42005</v>
      </c>
      <c r="Z1279" s="110"/>
      <c r="AA1279" s="110"/>
      <c r="AB1279" s="110"/>
      <c r="AC1279" s="115" t="s">
        <v>1554</v>
      </c>
    </row>
    <row r="1280" spans="2:29" ht="15" customHeight="1">
      <c r="B1280" s="109"/>
      <c r="C1280" s="110"/>
      <c r="D1280" s="110"/>
      <c r="E1280" s="110"/>
      <c r="F1280" s="110"/>
      <c r="G1280" s="110" t="s">
        <v>1553</v>
      </c>
      <c r="H1280" s="110" t="s">
        <v>14</v>
      </c>
      <c r="I1280" s="111" t="s">
        <v>94</v>
      </c>
      <c r="J1280" s="110" t="s">
        <v>9</v>
      </c>
      <c r="K1280" s="110" t="s">
        <v>10</v>
      </c>
      <c r="L1280" s="110" t="s">
        <v>10</v>
      </c>
      <c r="M1280" s="110" t="s">
        <v>11</v>
      </c>
      <c r="N1280" s="9">
        <v>18346.939999999999</v>
      </c>
      <c r="O1280" s="9">
        <v>0</v>
      </c>
      <c r="P1280" s="9">
        <f t="shared" si="29"/>
        <v>18346.939999999999</v>
      </c>
      <c r="Q1280" s="112" t="s">
        <v>1</v>
      </c>
      <c r="R1280" s="113" t="s">
        <v>4</v>
      </c>
      <c r="S1280" s="113"/>
      <c r="T1280" s="113" t="s">
        <v>619</v>
      </c>
      <c r="U1280" s="110"/>
      <c r="V1280" s="110"/>
      <c r="W1280" s="110"/>
      <c r="X1280" s="110"/>
      <c r="Y1280" s="114">
        <v>42005</v>
      </c>
      <c r="Z1280" s="110"/>
      <c r="AA1280" s="110"/>
      <c r="AB1280" s="110"/>
      <c r="AC1280" s="115" t="s">
        <v>1554</v>
      </c>
    </row>
    <row r="1281" spans="2:29" ht="15" customHeight="1">
      <c r="B1281" s="109"/>
      <c r="C1281" s="110"/>
      <c r="D1281" s="110"/>
      <c r="E1281" s="110"/>
      <c r="F1281" s="110"/>
      <c r="G1281" s="110" t="s">
        <v>1553</v>
      </c>
      <c r="H1281" s="110" t="s">
        <v>14</v>
      </c>
      <c r="I1281" s="111" t="s">
        <v>94</v>
      </c>
      <c r="J1281" s="110" t="s">
        <v>9</v>
      </c>
      <c r="K1281" s="110" t="s">
        <v>10</v>
      </c>
      <c r="L1281" s="110" t="s">
        <v>10</v>
      </c>
      <c r="M1281" s="110" t="s">
        <v>11</v>
      </c>
      <c r="N1281" s="9">
        <v>1968.97</v>
      </c>
      <c r="O1281" s="9">
        <v>0</v>
      </c>
      <c r="P1281" s="9">
        <f t="shared" si="29"/>
        <v>1968.97</v>
      </c>
      <c r="Q1281" s="112" t="s">
        <v>1</v>
      </c>
      <c r="R1281" s="113" t="s">
        <v>4</v>
      </c>
      <c r="S1281" s="113"/>
      <c r="T1281" s="113" t="s">
        <v>730</v>
      </c>
      <c r="U1281" s="110"/>
      <c r="V1281" s="110"/>
      <c r="W1281" s="110"/>
      <c r="X1281" s="110"/>
      <c r="Y1281" s="114">
        <v>42005</v>
      </c>
      <c r="Z1281" s="110"/>
      <c r="AA1281" s="110"/>
      <c r="AB1281" s="110"/>
      <c r="AC1281" s="115" t="s">
        <v>1554</v>
      </c>
    </row>
    <row r="1282" spans="2:29" ht="15" customHeight="1">
      <c r="B1282" s="109"/>
      <c r="C1282" s="110"/>
      <c r="D1282" s="110"/>
      <c r="E1282" s="110"/>
      <c r="F1282" s="110"/>
      <c r="G1282" s="110" t="s">
        <v>1553</v>
      </c>
      <c r="H1282" s="110" t="s">
        <v>14</v>
      </c>
      <c r="I1282" s="111" t="s">
        <v>94</v>
      </c>
      <c r="J1282" s="110" t="s">
        <v>9</v>
      </c>
      <c r="K1282" s="110" t="s">
        <v>10</v>
      </c>
      <c r="L1282" s="110" t="s">
        <v>10</v>
      </c>
      <c r="M1282" s="110" t="s">
        <v>11</v>
      </c>
      <c r="N1282" s="9">
        <v>271212.27</v>
      </c>
      <c r="O1282" s="9">
        <v>0</v>
      </c>
      <c r="P1282" s="9">
        <f t="shared" si="29"/>
        <v>271212.27</v>
      </c>
      <c r="Q1282" s="112" t="s">
        <v>1</v>
      </c>
      <c r="R1282" s="113" t="s">
        <v>4</v>
      </c>
      <c r="S1282" s="113"/>
      <c r="T1282" s="113" t="s">
        <v>731</v>
      </c>
      <c r="U1282" s="110"/>
      <c r="V1282" s="110"/>
      <c r="W1282" s="110"/>
      <c r="X1282" s="110"/>
      <c r="Y1282" s="114">
        <v>42005</v>
      </c>
      <c r="Z1282" s="110"/>
      <c r="AA1282" s="110"/>
      <c r="AB1282" s="110"/>
      <c r="AC1282" s="115" t="s">
        <v>1554</v>
      </c>
    </row>
    <row r="1283" spans="2:29" ht="15" customHeight="1">
      <c r="B1283" s="109"/>
      <c r="C1283" s="110"/>
      <c r="D1283" s="110"/>
      <c r="E1283" s="110"/>
      <c r="F1283" s="110"/>
      <c r="G1283" s="110" t="s">
        <v>1553</v>
      </c>
      <c r="H1283" s="110" t="s">
        <v>14</v>
      </c>
      <c r="I1283" s="111" t="s">
        <v>94</v>
      </c>
      <c r="J1283" s="110" t="s">
        <v>9</v>
      </c>
      <c r="K1283" s="110" t="s">
        <v>10</v>
      </c>
      <c r="L1283" s="110" t="s">
        <v>10</v>
      </c>
      <c r="M1283" s="110" t="s">
        <v>11</v>
      </c>
      <c r="N1283" s="9">
        <v>212130.74</v>
      </c>
      <c r="O1283" s="9">
        <v>0</v>
      </c>
      <c r="P1283" s="9">
        <f t="shared" si="29"/>
        <v>212130.74</v>
      </c>
      <c r="Q1283" s="112" t="s">
        <v>1</v>
      </c>
      <c r="R1283" s="113" t="s">
        <v>4</v>
      </c>
      <c r="S1283" s="113"/>
      <c r="T1283" s="113" t="s">
        <v>678</v>
      </c>
      <c r="U1283" s="110"/>
      <c r="V1283" s="110"/>
      <c r="W1283" s="110"/>
      <c r="X1283" s="110"/>
      <c r="Y1283" s="114">
        <v>42005</v>
      </c>
      <c r="Z1283" s="110"/>
      <c r="AA1283" s="110"/>
      <c r="AB1283" s="110"/>
      <c r="AC1283" s="115" t="s">
        <v>1554</v>
      </c>
    </row>
    <row r="1284" spans="2:29" ht="15" customHeight="1">
      <c r="B1284" s="109"/>
      <c r="C1284" s="110"/>
      <c r="D1284" s="110"/>
      <c r="E1284" s="110"/>
      <c r="F1284" s="110"/>
      <c r="G1284" s="110" t="s">
        <v>1553</v>
      </c>
      <c r="H1284" s="110" t="s">
        <v>14</v>
      </c>
      <c r="I1284" s="111" t="s">
        <v>94</v>
      </c>
      <c r="J1284" s="110" t="s">
        <v>9</v>
      </c>
      <c r="K1284" s="110" t="s">
        <v>10</v>
      </c>
      <c r="L1284" s="110" t="s">
        <v>10</v>
      </c>
      <c r="M1284" s="110" t="s">
        <v>11</v>
      </c>
      <c r="N1284" s="9">
        <v>25632.05</v>
      </c>
      <c r="O1284" s="9">
        <v>0</v>
      </c>
      <c r="P1284" s="9">
        <f t="shared" si="29"/>
        <v>25632.05</v>
      </c>
      <c r="Q1284" s="112" t="s">
        <v>1</v>
      </c>
      <c r="R1284" s="113" t="s">
        <v>4</v>
      </c>
      <c r="S1284" s="113"/>
      <c r="T1284" s="113" t="s">
        <v>620</v>
      </c>
      <c r="U1284" s="110"/>
      <c r="V1284" s="110"/>
      <c r="W1284" s="110"/>
      <c r="X1284" s="110"/>
      <c r="Y1284" s="114">
        <v>42005</v>
      </c>
      <c r="Z1284" s="110"/>
      <c r="AA1284" s="110"/>
      <c r="AB1284" s="110"/>
      <c r="AC1284" s="115" t="s">
        <v>1554</v>
      </c>
    </row>
    <row r="1285" spans="2:29" ht="15" customHeight="1">
      <c r="B1285" s="109"/>
      <c r="C1285" s="110"/>
      <c r="D1285" s="110"/>
      <c r="E1285" s="110"/>
      <c r="F1285" s="110"/>
      <c r="G1285" s="110" t="s">
        <v>1553</v>
      </c>
      <c r="H1285" s="110" t="s">
        <v>14</v>
      </c>
      <c r="I1285" s="111" t="s">
        <v>94</v>
      </c>
      <c r="J1285" s="110" t="s">
        <v>9</v>
      </c>
      <c r="K1285" s="110" t="s">
        <v>10</v>
      </c>
      <c r="L1285" s="110" t="s">
        <v>10</v>
      </c>
      <c r="M1285" s="110" t="s">
        <v>11</v>
      </c>
      <c r="N1285" s="9">
        <v>-245300.55</v>
      </c>
      <c r="O1285" s="9">
        <v>0</v>
      </c>
      <c r="P1285" s="9">
        <f t="shared" si="29"/>
        <v>-245300.55</v>
      </c>
      <c r="Q1285" s="112" t="s">
        <v>1</v>
      </c>
      <c r="R1285" s="113" t="s">
        <v>4</v>
      </c>
      <c r="S1285" s="113"/>
      <c r="T1285" s="113" t="s">
        <v>679</v>
      </c>
      <c r="U1285" s="110"/>
      <c r="V1285" s="110"/>
      <c r="W1285" s="110"/>
      <c r="X1285" s="110"/>
      <c r="Y1285" s="114">
        <v>42005</v>
      </c>
      <c r="Z1285" s="110"/>
      <c r="AA1285" s="110"/>
      <c r="AB1285" s="110"/>
      <c r="AC1285" s="115" t="s">
        <v>1554</v>
      </c>
    </row>
    <row r="1286" spans="2:29" ht="15" customHeight="1">
      <c r="B1286" s="109"/>
      <c r="C1286" s="110"/>
      <c r="D1286" s="110"/>
      <c r="E1286" s="110"/>
      <c r="F1286" s="110"/>
      <c r="G1286" s="110" t="s">
        <v>1553</v>
      </c>
      <c r="H1286" s="110" t="s">
        <v>14</v>
      </c>
      <c r="I1286" s="111" t="s">
        <v>94</v>
      </c>
      <c r="J1286" s="110" t="s">
        <v>9</v>
      </c>
      <c r="K1286" s="110" t="s">
        <v>10</v>
      </c>
      <c r="L1286" s="110" t="s">
        <v>10</v>
      </c>
      <c r="M1286" s="110" t="s">
        <v>11</v>
      </c>
      <c r="N1286" s="9">
        <v>-801958.38</v>
      </c>
      <c r="O1286" s="9">
        <v>0</v>
      </c>
      <c r="P1286" s="9">
        <f t="shared" si="29"/>
        <v>-801958.38</v>
      </c>
      <c r="Q1286" s="112" t="s">
        <v>1</v>
      </c>
      <c r="R1286" s="113" t="s">
        <v>4</v>
      </c>
      <c r="S1286" s="113"/>
      <c r="T1286" s="113" t="s">
        <v>621</v>
      </c>
      <c r="U1286" s="110"/>
      <c r="V1286" s="110"/>
      <c r="W1286" s="110"/>
      <c r="X1286" s="110"/>
      <c r="Y1286" s="114">
        <v>42005</v>
      </c>
      <c r="Z1286" s="110"/>
      <c r="AA1286" s="110"/>
      <c r="AB1286" s="110"/>
      <c r="AC1286" s="115" t="s">
        <v>1554</v>
      </c>
    </row>
    <row r="1287" spans="2:29" ht="15" customHeight="1">
      <c r="B1287" s="109"/>
      <c r="C1287" s="110"/>
      <c r="D1287" s="110"/>
      <c r="E1287" s="110"/>
      <c r="F1287" s="110"/>
      <c r="G1287" s="110" t="s">
        <v>1553</v>
      </c>
      <c r="H1287" s="110" t="s">
        <v>14</v>
      </c>
      <c r="I1287" s="111" t="s">
        <v>94</v>
      </c>
      <c r="J1287" s="110" t="s">
        <v>9</v>
      </c>
      <c r="K1287" s="110" t="s">
        <v>10</v>
      </c>
      <c r="L1287" s="110" t="s">
        <v>10</v>
      </c>
      <c r="M1287" s="110" t="s">
        <v>11</v>
      </c>
      <c r="N1287" s="9">
        <v>-984055.52</v>
      </c>
      <c r="O1287" s="9">
        <v>0</v>
      </c>
      <c r="P1287" s="9">
        <f t="shared" si="29"/>
        <v>-984055.52</v>
      </c>
      <c r="Q1287" s="112" t="s">
        <v>1</v>
      </c>
      <c r="R1287" s="113" t="s">
        <v>4</v>
      </c>
      <c r="S1287" s="113"/>
      <c r="T1287" s="113" t="s">
        <v>622</v>
      </c>
      <c r="U1287" s="110"/>
      <c r="V1287" s="110"/>
      <c r="W1287" s="110"/>
      <c r="X1287" s="110"/>
      <c r="Y1287" s="114">
        <v>42005</v>
      </c>
      <c r="Z1287" s="110"/>
      <c r="AA1287" s="110"/>
      <c r="AB1287" s="110"/>
      <c r="AC1287" s="115" t="s">
        <v>1554</v>
      </c>
    </row>
    <row r="1288" spans="2:29" ht="15" customHeight="1">
      <c r="B1288" s="109"/>
      <c r="C1288" s="110"/>
      <c r="D1288" s="110"/>
      <c r="E1288" s="110"/>
      <c r="F1288" s="110"/>
      <c r="G1288" s="110" t="s">
        <v>1553</v>
      </c>
      <c r="H1288" s="110" t="s">
        <v>14</v>
      </c>
      <c r="I1288" s="111" t="s">
        <v>94</v>
      </c>
      <c r="J1288" s="110" t="s">
        <v>9</v>
      </c>
      <c r="K1288" s="110" t="s">
        <v>10</v>
      </c>
      <c r="L1288" s="110" t="s">
        <v>10</v>
      </c>
      <c r="M1288" s="110" t="s">
        <v>11</v>
      </c>
      <c r="N1288" s="9">
        <v>388.5</v>
      </c>
      <c r="O1288" s="9">
        <v>0</v>
      </c>
      <c r="P1288" s="9">
        <f t="shared" si="29"/>
        <v>388.5</v>
      </c>
      <c r="Q1288" s="112" t="s">
        <v>1</v>
      </c>
      <c r="R1288" s="113" t="s">
        <v>4</v>
      </c>
      <c r="S1288" s="113"/>
      <c r="T1288" s="113" t="s">
        <v>732</v>
      </c>
      <c r="U1288" s="110"/>
      <c r="V1288" s="110"/>
      <c r="W1288" s="110"/>
      <c r="X1288" s="110"/>
      <c r="Y1288" s="114">
        <v>42005</v>
      </c>
      <c r="Z1288" s="110"/>
      <c r="AA1288" s="110"/>
      <c r="AB1288" s="110"/>
      <c r="AC1288" s="115" t="s">
        <v>1554</v>
      </c>
    </row>
    <row r="1289" spans="2:29" ht="15" customHeight="1">
      <c r="B1289" s="109"/>
      <c r="C1289" s="110"/>
      <c r="D1289" s="110"/>
      <c r="E1289" s="110"/>
      <c r="F1289" s="110"/>
      <c r="G1289" s="110" t="s">
        <v>1553</v>
      </c>
      <c r="H1289" s="110" t="s">
        <v>14</v>
      </c>
      <c r="I1289" s="111" t="s">
        <v>94</v>
      </c>
      <c r="J1289" s="110" t="s">
        <v>9</v>
      </c>
      <c r="K1289" s="110" t="s">
        <v>10</v>
      </c>
      <c r="L1289" s="110" t="s">
        <v>10</v>
      </c>
      <c r="M1289" s="110" t="s">
        <v>11</v>
      </c>
      <c r="N1289" s="9">
        <v>1431939</v>
      </c>
      <c r="O1289" s="9">
        <v>0</v>
      </c>
      <c r="P1289" s="9">
        <f t="shared" si="29"/>
        <v>1431939</v>
      </c>
      <c r="Q1289" s="112" t="s">
        <v>1</v>
      </c>
      <c r="R1289" s="113" t="s">
        <v>4</v>
      </c>
      <c r="S1289" s="113"/>
      <c r="T1289" s="113" t="s">
        <v>623</v>
      </c>
      <c r="U1289" s="110"/>
      <c r="V1289" s="110"/>
      <c r="W1289" s="110"/>
      <c r="X1289" s="110"/>
      <c r="Y1289" s="114">
        <v>42005</v>
      </c>
      <c r="Z1289" s="110"/>
      <c r="AA1289" s="110"/>
      <c r="AB1289" s="110"/>
      <c r="AC1289" s="115" t="s">
        <v>1554</v>
      </c>
    </row>
    <row r="1290" spans="2:29" ht="15" customHeight="1">
      <c r="B1290" s="109"/>
      <c r="C1290" s="110"/>
      <c r="D1290" s="110"/>
      <c r="E1290" s="110"/>
      <c r="F1290" s="110"/>
      <c r="G1290" s="110" t="s">
        <v>1553</v>
      </c>
      <c r="H1290" s="110" t="s">
        <v>14</v>
      </c>
      <c r="I1290" s="111" t="s">
        <v>94</v>
      </c>
      <c r="J1290" s="110" t="s">
        <v>9</v>
      </c>
      <c r="K1290" s="110" t="s">
        <v>10</v>
      </c>
      <c r="L1290" s="110" t="s">
        <v>10</v>
      </c>
      <c r="M1290" s="110" t="s">
        <v>11</v>
      </c>
      <c r="N1290" s="9">
        <v>19109.91</v>
      </c>
      <c r="O1290" s="9">
        <v>0</v>
      </c>
      <c r="P1290" s="9">
        <f t="shared" si="29"/>
        <v>19109.91</v>
      </c>
      <c r="Q1290" s="112" t="s">
        <v>1</v>
      </c>
      <c r="R1290" s="113" t="s">
        <v>4</v>
      </c>
      <c r="S1290" s="113"/>
      <c r="T1290" s="113" t="s">
        <v>624</v>
      </c>
      <c r="U1290" s="110"/>
      <c r="V1290" s="110"/>
      <c r="W1290" s="110"/>
      <c r="X1290" s="110"/>
      <c r="Y1290" s="114">
        <v>42005</v>
      </c>
      <c r="Z1290" s="110"/>
      <c r="AA1290" s="110"/>
      <c r="AB1290" s="110"/>
      <c r="AC1290" s="115" t="s">
        <v>1554</v>
      </c>
    </row>
    <row r="1291" spans="2:29" ht="15" customHeight="1">
      <c r="B1291" s="109"/>
      <c r="C1291" s="110"/>
      <c r="D1291" s="110"/>
      <c r="E1291" s="110"/>
      <c r="F1291" s="110"/>
      <c r="G1291" s="110" t="s">
        <v>1553</v>
      </c>
      <c r="H1291" s="110" t="s">
        <v>14</v>
      </c>
      <c r="I1291" s="111" t="s">
        <v>94</v>
      </c>
      <c r="J1291" s="110" t="s">
        <v>9</v>
      </c>
      <c r="K1291" s="110" t="s">
        <v>10</v>
      </c>
      <c r="L1291" s="110" t="s">
        <v>10</v>
      </c>
      <c r="M1291" s="110" t="s">
        <v>11</v>
      </c>
      <c r="N1291" s="9">
        <v>-502112</v>
      </c>
      <c r="O1291" s="9">
        <v>0</v>
      </c>
      <c r="P1291" s="9">
        <f t="shared" si="29"/>
        <v>-502112</v>
      </c>
      <c r="Q1291" s="112" t="s">
        <v>1</v>
      </c>
      <c r="R1291" s="113" t="s">
        <v>4</v>
      </c>
      <c r="S1291" s="113"/>
      <c r="T1291" s="113" t="s">
        <v>625</v>
      </c>
      <c r="U1291" s="110"/>
      <c r="V1291" s="110"/>
      <c r="W1291" s="110"/>
      <c r="X1291" s="110"/>
      <c r="Y1291" s="114">
        <v>42005</v>
      </c>
      <c r="Z1291" s="110"/>
      <c r="AA1291" s="110"/>
      <c r="AB1291" s="110"/>
      <c r="AC1291" s="115" t="s">
        <v>1554</v>
      </c>
    </row>
    <row r="1292" spans="2:29" ht="15" customHeight="1">
      <c r="B1292" s="109"/>
      <c r="C1292" s="110"/>
      <c r="D1292" s="110"/>
      <c r="E1292" s="110"/>
      <c r="F1292" s="110"/>
      <c r="G1292" s="110" t="s">
        <v>1553</v>
      </c>
      <c r="H1292" s="110" t="s">
        <v>14</v>
      </c>
      <c r="I1292" s="111" t="s">
        <v>94</v>
      </c>
      <c r="J1292" s="110" t="s">
        <v>9</v>
      </c>
      <c r="K1292" s="110" t="s">
        <v>10</v>
      </c>
      <c r="L1292" s="110" t="s">
        <v>10</v>
      </c>
      <c r="M1292" s="110" t="s">
        <v>11</v>
      </c>
      <c r="N1292" s="9">
        <v>473141.03</v>
      </c>
      <c r="O1292" s="9">
        <v>0</v>
      </c>
      <c r="P1292" s="9">
        <f t="shared" si="29"/>
        <v>473141.03</v>
      </c>
      <c r="Q1292" s="112" t="s">
        <v>1</v>
      </c>
      <c r="R1292" s="113" t="s">
        <v>4</v>
      </c>
      <c r="S1292" s="113"/>
      <c r="T1292" s="113" t="s">
        <v>626</v>
      </c>
      <c r="U1292" s="110"/>
      <c r="V1292" s="110"/>
      <c r="W1292" s="110"/>
      <c r="X1292" s="110"/>
      <c r="Y1292" s="114">
        <v>42005</v>
      </c>
      <c r="Z1292" s="110"/>
      <c r="AA1292" s="110"/>
      <c r="AB1292" s="110"/>
      <c r="AC1292" s="115" t="s">
        <v>1554</v>
      </c>
    </row>
    <row r="1293" spans="2:29" ht="15" customHeight="1">
      <c r="B1293" s="109"/>
      <c r="C1293" s="110"/>
      <c r="D1293" s="110"/>
      <c r="E1293" s="110"/>
      <c r="F1293" s="110"/>
      <c r="G1293" s="110" t="s">
        <v>1553</v>
      </c>
      <c r="H1293" s="110" t="s">
        <v>14</v>
      </c>
      <c r="I1293" s="111" t="s">
        <v>94</v>
      </c>
      <c r="J1293" s="110" t="s">
        <v>9</v>
      </c>
      <c r="K1293" s="110" t="s">
        <v>10</v>
      </c>
      <c r="L1293" s="110" t="s">
        <v>10</v>
      </c>
      <c r="M1293" s="110" t="s">
        <v>11</v>
      </c>
      <c r="N1293" s="9">
        <v>610651.42000000004</v>
      </c>
      <c r="O1293" s="9">
        <v>0</v>
      </c>
      <c r="P1293" s="9">
        <f t="shared" si="29"/>
        <v>610651.42000000004</v>
      </c>
      <c r="Q1293" s="112" t="s">
        <v>1</v>
      </c>
      <c r="R1293" s="113" t="s">
        <v>4</v>
      </c>
      <c r="S1293" s="113"/>
      <c r="T1293" s="113" t="s">
        <v>195</v>
      </c>
      <c r="U1293" s="110"/>
      <c r="V1293" s="110"/>
      <c r="W1293" s="110"/>
      <c r="X1293" s="110"/>
      <c r="Y1293" s="114">
        <v>42005</v>
      </c>
      <c r="Z1293" s="110"/>
      <c r="AA1293" s="110"/>
      <c r="AB1293" s="110"/>
      <c r="AC1293" s="115" t="s">
        <v>1554</v>
      </c>
    </row>
    <row r="1294" spans="2:29" ht="15" customHeight="1">
      <c r="B1294" s="109"/>
      <c r="C1294" s="110"/>
      <c r="D1294" s="110"/>
      <c r="E1294" s="110"/>
      <c r="F1294" s="110"/>
      <c r="G1294" s="110" t="s">
        <v>1553</v>
      </c>
      <c r="H1294" s="110" t="s">
        <v>14</v>
      </c>
      <c r="I1294" s="111" t="s">
        <v>94</v>
      </c>
      <c r="J1294" s="110" t="s">
        <v>9</v>
      </c>
      <c r="K1294" s="110" t="s">
        <v>10</v>
      </c>
      <c r="L1294" s="110" t="s">
        <v>10</v>
      </c>
      <c r="M1294" s="110" t="s">
        <v>11</v>
      </c>
      <c r="N1294" s="9">
        <v>864</v>
      </c>
      <c r="O1294" s="9">
        <v>0</v>
      </c>
      <c r="P1294" s="9">
        <f t="shared" si="29"/>
        <v>864</v>
      </c>
      <c r="Q1294" s="112" t="s">
        <v>1</v>
      </c>
      <c r="R1294" s="113" t="s">
        <v>4</v>
      </c>
      <c r="S1294" s="113"/>
      <c r="T1294" s="113" t="s">
        <v>733</v>
      </c>
      <c r="U1294" s="110"/>
      <c r="V1294" s="110"/>
      <c r="W1294" s="110"/>
      <c r="X1294" s="110"/>
      <c r="Y1294" s="114">
        <v>42005</v>
      </c>
      <c r="Z1294" s="110"/>
      <c r="AA1294" s="110"/>
      <c r="AB1294" s="110"/>
      <c r="AC1294" s="115" t="s">
        <v>1554</v>
      </c>
    </row>
    <row r="1295" spans="2:29" ht="15" customHeight="1">
      <c r="B1295" s="109"/>
      <c r="C1295" s="110"/>
      <c r="D1295" s="110"/>
      <c r="E1295" s="110"/>
      <c r="F1295" s="110"/>
      <c r="G1295" s="110" t="s">
        <v>1553</v>
      </c>
      <c r="H1295" s="110" t="s">
        <v>14</v>
      </c>
      <c r="I1295" s="111" t="s">
        <v>94</v>
      </c>
      <c r="J1295" s="110" t="s">
        <v>9</v>
      </c>
      <c r="K1295" s="110" t="s">
        <v>10</v>
      </c>
      <c r="L1295" s="110" t="s">
        <v>10</v>
      </c>
      <c r="M1295" s="110" t="s">
        <v>11</v>
      </c>
      <c r="N1295" s="9">
        <v>-1186195.3400000001</v>
      </c>
      <c r="O1295" s="9">
        <v>0</v>
      </c>
      <c r="P1295" s="9">
        <f t="shared" si="29"/>
        <v>-1186195.3400000001</v>
      </c>
      <c r="Q1295" s="112" t="s">
        <v>1</v>
      </c>
      <c r="R1295" s="113" t="s">
        <v>4</v>
      </c>
      <c r="S1295" s="113"/>
      <c r="T1295" s="113" t="s">
        <v>627</v>
      </c>
      <c r="U1295" s="110"/>
      <c r="V1295" s="110"/>
      <c r="W1295" s="110"/>
      <c r="X1295" s="110"/>
      <c r="Y1295" s="114">
        <v>42005</v>
      </c>
      <c r="Z1295" s="110"/>
      <c r="AA1295" s="110"/>
      <c r="AB1295" s="110"/>
      <c r="AC1295" s="115" t="s">
        <v>1554</v>
      </c>
    </row>
    <row r="1296" spans="2:29" ht="15" customHeight="1">
      <c r="B1296" s="109"/>
      <c r="C1296" s="110"/>
      <c r="D1296" s="110"/>
      <c r="E1296" s="110"/>
      <c r="F1296" s="110"/>
      <c r="G1296" s="110" t="s">
        <v>1553</v>
      </c>
      <c r="H1296" s="110" t="s">
        <v>14</v>
      </c>
      <c r="I1296" s="111" t="s">
        <v>94</v>
      </c>
      <c r="J1296" s="110" t="s">
        <v>9</v>
      </c>
      <c r="K1296" s="110" t="s">
        <v>10</v>
      </c>
      <c r="L1296" s="110" t="s">
        <v>10</v>
      </c>
      <c r="M1296" s="110" t="s">
        <v>11</v>
      </c>
      <c r="N1296" s="9">
        <v>40221.26</v>
      </c>
      <c r="O1296" s="9">
        <v>0</v>
      </c>
      <c r="P1296" s="9">
        <f t="shared" si="29"/>
        <v>40221.26</v>
      </c>
      <c r="Q1296" s="112" t="s">
        <v>1</v>
      </c>
      <c r="R1296" s="113" t="s">
        <v>4</v>
      </c>
      <c r="S1296" s="113"/>
      <c r="T1296" s="113" t="s">
        <v>628</v>
      </c>
      <c r="U1296" s="110"/>
      <c r="V1296" s="110"/>
      <c r="W1296" s="110"/>
      <c r="X1296" s="110"/>
      <c r="Y1296" s="114">
        <v>42005</v>
      </c>
      <c r="Z1296" s="110"/>
      <c r="AA1296" s="110"/>
      <c r="AB1296" s="110"/>
      <c r="AC1296" s="115" t="s">
        <v>1554</v>
      </c>
    </row>
    <row r="1297" spans="2:29" ht="15" customHeight="1">
      <c r="B1297" s="109"/>
      <c r="C1297" s="110"/>
      <c r="D1297" s="110"/>
      <c r="E1297" s="110"/>
      <c r="F1297" s="110"/>
      <c r="G1297" s="110" t="s">
        <v>1553</v>
      </c>
      <c r="H1297" s="110" t="s">
        <v>14</v>
      </c>
      <c r="I1297" s="111" t="s">
        <v>94</v>
      </c>
      <c r="J1297" s="110" t="s">
        <v>9</v>
      </c>
      <c r="K1297" s="110" t="s">
        <v>10</v>
      </c>
      <c r="L1297" s="110" t="s">
        <v>10</v>
      </c>
      <c r="M1297" s="110" t="s">
        <v>11</v>
      </c>
      <c r="N1297" s="9">
        <v>1383451.47</v>
      </c>
      <c r="O1297" s="9">
        <v>0</v>
      </c>
      <c r="P1297" s="9">
        <f t="shared" si="29"/>
        <v>1383451.47</v>
      </c>
      <c r="Q1297" s="112" t="s">
        <v>1</v>
      </c>
      <c r="R1297" s="113" t="s">
        <v>4</v>
      </c>
      <c r="S1297" s="113"/>
      <c r="T1297" s="113" t="s">
        <v>680</v>
      </c>
      <c r="U1297" s="110"/>
      <c r="V1297" s="110"/>
      <c r="W1297" s="110"/>
      <c r="X1297" s="110"/>
      <c r="Y1297" s="114">
        <v>42005</v>
      </c>
      <c r="Z1297" s="110"/>
      <c r="AA1297" s="110"/>
      <c r="AB1297" s="110"/>
      <c r="AC1297" s="115" t="s">
        <v>1554</v>
      </c>
    </row>
    <row r="1298" spans="2:29" ht="15" customHeight="1">
      <c r="B1298" s="109"/>
      <c r="C1298" s="110"/>
      <c r="D1298" s="110"/>
      <c r="E1298" s="110"/>
      <c r="F1298" s="110"/>
      <c r="G1298" s="110" t="s">
        <v>1553</v>
      </c>
      <c r="H1298" s="110" t="s">
        <v>14</v>
      </c>
      <c r="I1298" s="111" t="s">
        <v>94</v>
      </c>
      <c r="J1298" s="110" t="s">
        <v>9</v>
      </c>
      <c r="K1298" s="110" t="s">
        <v>10</v>
      </c>
      <c r="L1298" s="110" t="s">
        <v>10</v>
      </c>
      <c r="M1298" s="110" t="s">
        <v>11</v>
      </c>
      <c r="N1298" s="9">
        <v>171643.3</v>
      </c>
      <c r="O1298" s="9">
        <v>0</v>
      </c>
      <c r="P1298" s="9">
        <f t="shared" si="29"/>
        <v>171643.3</v>
      </c>
      <c r="Q1298" s="112" t="s">
        <v>1</v>
      </c>
      <c r="R1298" s="113" t="s">
        <v>4</v>
      </c>
      <c r="S1298" s="113"/>
      <c r="T1298" s="113" t="s">
        <v>629</v>
      </c>
      <c r="U1298" s="110"/>
      <c r="V1298" s="110"/>
      <c r="W1298" s="110"/>
      <c r="X1298" s="110"/>
      <c r="Y1298" s="114">
        <v>42005</v>
      </c>
      <c r="Z1298" s="110"/>
      <c r="AA1298" s="110"/>
      <c r="AB1298" s="110"/>
      <c r="AC1298" s="115" t="s">
        <v>1554</v>
      </c>
    </row>
    <row r="1299" spans="2:29" ht="15" customHeight="1">
      <c r="B1299" s="109"/>
      <c r="C1299" s="110"/>
      <c r="D1299" s="110"/>
      <c r="E1299" s="110"/>
      <c r="F1299" s="110"/>
      <c r="G1299" s="110" t="s">
        <v>1553</v>
      </c>
      <c r="H1299" s="110" t="s">
        <v>14</v>
      </c>
      <c r="I1299" s="111" t="s">
        <v>94</v>
      </c>
      <c r="J1299" s="110" t="s">
        <v>9</v>
      </c>
      <c r="K1299" s="110" t="s">
        <v>10</v>
      </c>
      <c r="L1299" s="110" t="s">
        <v>10</v>
      </c>
      <c r="M1299" s="110" t="s">
        <v>11</v>
      </c>
      <c r="N1299" s="9">
        <v>-1105000</v>
      </c>
      <c r="O1299" s="9">
        <v>0</v>
      </c>
      <c r="P1299" s="9">
        <f t="shared" si="29"/>
        <v>-1105000</v>
      </c>
      <c r="Q1299" s="112" t="s">
        <v>1</v>
      </c>
      <c r="R1299" s="113" t="s">
        <v>4</v>
      </c>
      <c r="S1299" s="113"/>
      <c r="T1299" s="113" t="s">
        <v>615</v>
      </c>
      <c r="U1299" s="110"/>
      <c r="V1299" s="110"/>
      <c r="W1299" s="110"/>
      <c r="X1299" s="110"/>
      <c r="Y1299" s="114">
        <v>42005</v>
      </c>
      <c r="Z1299" s="110"/>
      <c r="AA1299" s="110"/>
      <c r="AB1299" s="110"/>
      <c r="AC1299" s="115" t="s">
        <v>1554</v>
      </c>
    </row>
    <row r="1300" spans="2:29" ht="15" customHeight="1">
      <c r="B1300" s="109"/>
      <c r="C1300" s="110"/>
      <c r="D1300" s="110"/>
      <c r="E1300" s="110"/>
      <c r="F1300" s="110"/>
      <c r="G1300" s="110" t="s">
        <v>1553</v>
      </c>
      <c r="H1300" s="110" t="s">
        <v>14</v>
      </c>
      <c r="I1300" s="111" t="s">
        <v>94</v>
      </c>
      <c r="J1300" s="110" t="s">
        <v>9</v>
      </c>
      <c r="K1300" s="110" t="s">
        <v>10</v>
      </c>
      <c r="L1300" s="110" t="s">
        <v>10</v>
      </c>
      <c r="M1300" s="110" t="s">
        <v>11</v>
      </c>
      <c r="N1300" s="9">
        <v>255118.55</v>
      </c>
      <c r="O1300" s="9">
        <v>0</v>
      </c>
      <c r="P1300" s="9">
        <f t="shared" si="29"/>
        <v>255118.55</v>
      </c>
      <c r="Q1300" s="112" t="s">
        <v>1</v>
      </c>
      <c r="R1300" s="113" t="s">
        <v>4</v>
      </c>
      <c r="S1300" s="113"/>
      <c r="T1300" s="113" t="s">
        <v>630</v>
      </c>
      <c r="U1300" s="110"/>
      <c r="V1300" s="110"/>
      <c r="W1300" s="110"/>
      <c r="X1300" s="110"/>
      <c r="Y1300" s="114">
        <v>42005</v>
      </c>
      <c r="Z1300" s="110"/>
      <c r="AA1300" s="110"/>
      <c r="AB1300" s="110"/>
      <c r="AC1300" s="115" t="s">
        <v>1554</v>
      </c>
    </row>
    <row r="1301" spans="2:29" ht="15" customHeight="1">
      <c r="B1301" s="109"/>
      <c r="C1301" s="110"/>
      <c r="D1301" s="110"/>
      <c r="E1301" s="110"/>
      <c r="F1301" s="110"/>
      <c r="G1301" s="110" t="s">
        <v>1553</v>
      </c>
      <c r="H1301" s="110" t="s">
        <v>14</v>
      </c>
      <c r="I1301" s="111" t="s">
        <v>94</v>
      </c>
      <c r="J1301" s="110" t="s">
        <v>9</v>
      </c>
      <c r="K1301" s="110" t="s">
        <v>10</v>
      </c>
      <c r="L1301" s="110" t="s">
        <v>10</v>
      </c>
      <c r="M1301" s="110" t="s">
        <v>11</v>
      </c>
      <c r="N1301" s="9">
        <v>224588.34</v>
      </c>
      <c r="O1301" s="9">
        <v>0</v>
      </c>
      <c r="P1301" s="9">
        <f t="shared" si="29"/>
        <v>224588.34</v>
      </c>
      <c r="Q1301" s="112" t="s">
        <v>1</v>
      </c>
      <c r="R1301" s="113" t="s">
        <v>4</v>
      </c>
      <c r="S1301" s="113"/>
      <c r="T1301" s="113" t="s">
        <v>631</v>
      </c>
      <c r="U1301" s="110"/>
      <c r="V1301" s="110"/>
      <c r="W1301" s="110"/>
      <c r="X1301" s="110"/>
      <c r="Y1301" s="114">
        <v>42005</v>
      </c>
      <c r="Z1301" s="110"/>
      <c r="AA1301" s="110"/>
      <c r="AB1301" s="110"/>
      <c r="AC1301" s="115" t="s">
        <v>1554</v>
      </c>
    </row>
    <row r="1302" spans="2:29" ht="15" customHeight="1">
      <c r="B1302" s="109"/>
      <c r="C1302" s="110"/>
      <c r="D1302" s="110"/>
      <c r="E1302" s="110"/>
      <c r="F1302" s="110"/>
      <c r="G1302" s="110" t="s">
        <v>1553</v>
      </c>
      <c r="H1302" s="110" t="s">
        <v>14</v>
      </c>
      <c r="I1302" s="111" t="s">
        <v>94</v>
      </c>
      <c r="J1302" s="110" t="s">
        <v>9</v>
      </c>
      <c r="K1302" s="110" t="s">
        <v>10</v>
      </c>
      <c r="L1302" s="110" t="s">
        <v>10</v>
      </c>
      <c r="M1302" s="110" t="s">
        <v>11</v>
      </c>
      <c r="N1302" s="9">
        <v>171290.66</v>
      </c>
      <c r="O1302" s="9">
        <v>0</v>
      </c>
      <c r="P1302" s="9">
        <f t="shared" si="29"/>
        <v>171290.66</v>
      </c>
      <c r="Q1302" s="112" t="s">
        <v>1</v>
      </c>
      <c r="R1302" s="113" t="s">
        <v>4</v>
      </c>
      <c r="S1302" s="113"/>
      <c r="T1302" s="113" t="s">
        <v>632</v>
      </c>
      <c r="U1302" s="110"/>
      <c r="V1302" s="110"/>
      <c r="W1302" s="110"/>
      <c r="X1302" s="110"/>
      <c r="Y1302" s="114">
        <v>42005</v>
      </c>
      <c r="Z1302" s="110"/>
      <c r="AA1302" s="110"/>
      <c r="AB1302" s="110"/>
      <c r="AC1302" s="115" t="s">
        <v>1554</v>
      </c>
    </row>
    <row r="1303" spans="2:29" ht="15" customHeight="1">
      <c r="B1303" s="109"/>
      <c r="C1303" s="110"/>
      <c r="D1303" s="110"/>
      <c r="E1303" s="110"/>
      <c r="F1303" s="110"/>
      <c r="G1303" s="110" t="s">
        <v>1553</v>
      </c>
      <c r="H1303" s="110" t="s">
        <v>14</v>
      </c>
      <c r="I1303" s="111" t="s">
        <v>94</v>
      </c>
      <c r="J1303" s="110" t="s">
        <v>9</v>
      </c>
      <c r="K1303" s="110" t="s">
        <v>10</v>
      </c>
      <c r="L1303" s="110" t="s">
        <v>10</v>
      </c>
      <c r="M1303" s="110" t="s">
        <v>11</v>
      </c>
      <c r="N1303" s="9">
        <v>365505.63</v>
      </c>
      <c r="O1303" s="9">
        <v>0</v>
      </c>
      <c r="P1303" s="9">
        <f t="shared" si="29"/>
        <v>365505.63</v>
      </c>
      <c r="Q1303" s="112" t="s">
        <v>1</v>
      </c>
      <c r="R1303" s="113" t="s">
        <v>4</v>
      </c>
      <c r="S1303" s="113"/>
      <c r="T1303" s="113" t="s">
        <v>734</v>
      </c>
      <c r="U1303" s="110"/>
      <c r="V1303" s="110"/>
      <c r="W1303" s="110"/>
      <c r="X1303" s="110"/>
      <c r="Y1303" s="114">
        <v>42005</v>
      </c>
      <c r="Z1303" s="110"/>
      <c r="AA1303" s="110"/>
      <c r="AB1303" s="110"/>
      <c r="AC1303" s="115" t="s">
        <v>1554</v>
      </c>
    </row>
    <row r="1304" spans="2:29" ht="15" customHeight="1">
      <c r="B1304" s="109"/>
      <c r="C1304" s="110"/>
      <c r="D1304" s="110"/>
      <c r="E1304" s="110"/>
      <c r="F1304" s="110"/>
      <c r="G1304" s="110" t="s">
        <v>1553</v>
      </c>
      <c r="H1304" s="110" t="s">
        <v>14</v>
      </c>
      <c r="I1304" s="111" t="s">
        <v>94</v>
      </c>
      <c r="J1304" s="110" t="s">
        <v>9</v>
      </c>
      <c r="K1304" s="110" t="s">
        <v>10</v>
      </c>
      <c r="L1304" s="110" t="s">
        <v>10</v>
      </c>
      <c r="M1304" s="110" t="s">
        <v>11</v>
      </c>
      <c r="N1304" s="9">
        <v>13634.5</v>
      </c>
      <c r="O1304" s="9">
        <v>0</v>
      </c>
      <c r="P1304" s="9">
        <f t="shared" si="29"/>
        <v>13634.5</v>
      </c>
      <c r="Q1304" s="112" t="s">
        <v>1</v>
      </c>
      <c r="R1304" s="113" t="s">
        <v>4</v>
      </c>
      <c r="S1304" s="113"/>
      <c r="T1304" s="113" t="s">
        <v>735</v>
      </c>
      <c r="U1304" s="110"/>
      <c r="V1304" s="110"/>
      <c r="W1304" s="110"/>
      <c r="X1304" s="110"/>
      <c r="Y1304" s="114">
        <v>42005</v>
      </c>
      <c r="Z1304" s="110"/>
      <c r="AA1304" s="110"/>
      <c r="AB1304" s="110"/>
      <c r="AC1304" s="115" t="s">
        <v>1554</v>
      </c>
    </row>
    <row r="1305" spans="2:29" ht="15" customHeight="1">
      <c r="B1305" s="109"/>
      <c r="C1305" s="110"/>
      <c r="D1305" s="110"/>
      <c r="E1305" s="110"/>
      <c r="F1305" s="110"/>
      <c r="G1305" s="110" t="s">
        <v>1553</v>
      </c>
      <c r="H1305" s="110" t="s">
        <v>14</v>
      </c>
      <c r="I1305" s="111" t="s">
        <v>94</v>
      </c>
      <c r="J1305" s="110" t="s">
        <v>9</v>
      </c>
      <c r="K1305" s="110" t="s">
        <v>10</v>
      </c>
      <c r="L1305" s="110" t="s">
        <v>10</v>
      </c>
      <c r="M1305" s="110" t="s">
        <v>11</v>
      </c>
      <c r="N1305" s="9">
        <v>29701.25</v>
      </c>
      <c r="O1305" s="9">
        <v>0</v>
      </c>
      <c r="P1305" s="9">
        <f t="shared" si="29"/>
        <v>29701.25</v>
      </c>
      <c r="Q1305" s="112" t="s">
        <v>1</v>
      </c>
      <c r="R1305" s="113" t="s">
        <v>4</v>
      </c>
      <c r="S1305" s="113"/>
      <c r="T1305" s="113" t="s">
        <v>736</v>
      </c>
      <c r="U1305" s="110"/>
      <c r="V1305" s="110"/>
      <c r="W1305" s="110"/>
      <c r="X1305" s="110"/>
      <c r="Y1305" s="114">
        <v>42005</v>
      </c>
      <c r="Z1305" s="110"/>
      <c r="AA1305" s="110"/>
      <c r="AB1305" s="110"/>
      <c r="AC1305" s="115" t="s">
        <v>1554</v>
      </c>
    </row>
    <row r="1306" spans="2:29" ht="15" customHeight="1">
      <c r="B1306" s="109"/>
      <c r="C1306" s="110"/>
      <c r="D1306" s="110"/>
      <c r="E1306" s="110"/>
      <c r="F1306" s="110"/>
      <c r="G1306" s="110" t="s">
        <v>1553</v>
      </c>
      <c r="H1306" s="110" t="s">
        <v>14</v>
      </c>
      <c r="I1306" s="111" t="s">
        <v>94</v>
      </c>
      <c r="J1306" s="110" t="s">
        <v>9</v>
      </c>
      <c r="K1306" s="110" t="s">
        <v>10</v>
      </c>
      <c r="L1306" s="110" t="s">
        <v>10</v>
      </c>
      <c r="M1306" s="110" t="s">
        <v>11</v>
      </c>
      <c r="N1306" s="9">
        <v>60616.7</v>
      </c>
      <c r="O1306" s="9">
        <v>0</v>
      </c>
      <c r="P1306" s="9">
        <f t="shared" si="29"/>
        <v>60616.7</v>
      </c>
      <c r="Q1306" s="112" t="s">
        <v>1</v>
      </c>
      <c r="R1306" s="113" t="s">
        <v>4</v>
      </c>
      <c r="S1306" s="113"/>
      <c r="T1306" s="113" t="s">
        <v>697</v>
      </c>
      <c r="U1306" s="110"/>
      <c r="V1306" s="110"/>
      <c r="W1306" s="110"/>
      <c r="X1306" s="110"/>
      <c r="Y1306" s="114">
        <v>42005</v>
      </c>
      <c r="Z1306" s="110"/>
      <c r="AA1306" s="110"/>
      <c r="AB1306" s="110"/>
      <c r="AC1306" s="115" t="s">
        <v>1554</v>
      </c>
    </row>
    <row r="1307" spans="2:29" ht="15" customHeight="1">
      <c r="B1307" s="109"/>
      <c r="C1307" s="110"/>
      <c r="D1307" s="110"/>
      <c r="E1307" s="110"/>
      <c r="F1307" s="110"/>
      <c r="G1307" s="110" t="s">
        <v>1553</v>
      </c>
      <c r="H1307" s="110" t="s">
        <v>14</v>
      </c>
      <c r="I1307" s="111" t="s">
        <v>94</v>
      </c>
      <c r="J1307" s="110" t="s">
        <v>9</v>
      </c>
      <c r="K1307" s="110" t="s">
        <v>10</v>
      </c>
      <c r="L1307" s="110" t="s">
        <v>10</v>
      </c>
      <c r="M1307" s="110" t="s">
        <v>11</v>
      </c>
      <c r="N1307" s="9">
        <v>132730.14000000001</v>
      </c>
      <c r="O1307" s="9">
        <v>0</v>
      </c>
      <c r="P1307" s="9">
        <f t="shared" si="29"/>
        <v>132730.14000000001</v>
      </c>
      <c r="Q1307" s="112" t="s">
        <v>1</v>
      </c>
      <c r="R1307" s="113" t="s">
        <v>4</v>
      </c>
      <c r="S1307" s="113"/>
      <c r="T1307" s="113" t="s">
        <v>737</v>
      </c>
      <c r="U1307" s="110"/>
      <c r="V1307" s="110"/>
      <c r="W1307" s="110"/>
      <c r="X1307" s="110"/>
      <c r="Y1307" s="114">
        <v>42005</v>
      </c>
      <c r="Z1307" s="110"/>
      <c r="AA1307" s="110"/>
      <c r="AB1307" s="110"/>
      <c r="AC1307" s="115" t="s">
        <v>1554</v>
      </c>
    </row>
    <row r="1308" spans="2:29" ht="15" customHeight="1">
      <c r="B1308" s="109"/>
      <c r="C1308" s="110"/>
      <c r="D1308" s="110"/>
      <c r="E1308" s="110"/>
      <c r="F1308" s="110"/>
      <c r="G1308" s="110" t="s">
        <v>1553</v>
      </c>
      <c r="H1308" s="110" t="s">
        <v>14</v>
      </c>
      <c r="I1308" s="111" t="s">
        <v>94</v>
      </c>
      <c r="J1308" s="110" t="s">
        <v>9</v>
      </c>
      <c r="K1308" s="110" t="s">
        <v>10</v>
      </c>
      <c r="L1308" s="110" t="s">
        <v>10</v>
      </c>
      <c r="M1308" s="110" t="s">
        <v>11</v>
      </c>
      <c r="N1308" s="9">
        <v>3900.2</v>
      </c>
      <c r="O1308" s="9">
        <v>0</v>
      </c>
      <c r="P1308" s="9">
        <f t="shared" si="29"/>
        <v>3900.2</v>
      </c>
      <c r="Q1308" s="112" t="s">
        <v>1</v>
      </c>
      <c r="R1308" s="113" t="s">
        <v>4</v>
      </c>
      <c r="S1308" s="113"/>
      <c r="T1308" s="113" t="s">
        <v>738</v>
      </c>
      <c r="U1308" s="110"/>
      <c r="V1308" s="110"/>
      <c r="W1308" s="110"/>
      <c r="X1308" s="110"/>
      <c r="Y1308" s="114">
        <v>42005</v>
      </c>
      <c r="Z1308" s="110"/>
      <c r="AA1308" s="110"/>
      <c r="AB1308" s="110"/>
      <c r="AC1308" s="115" t="s">
        <v>1554</v>
      </c>
    </row>
    <row r="1309" spans="2:29" ht="15" customHeight="1">
      <c r="B1309" s="109"/>
      <c r="C1309" s="110"/>
      <c r="D1309" s="110"/>
      <c r="E1309" s="110"/>
      <c r="F1309" s="110"/>
      <c r="G1309" s="110" t="s">
        <v>1553</v>
      </c>
      <c r="H1309" s="110" t="s">
        <v>14</v>
      </c>
      <c r="I1309" s="111" t="s">
        <v>94</v>
      </c>
      <c r="J1309" s="110" t="s">
        <v>9</v>
      </c>
      <c r="K1309" s="110" t="s">
        <v>10</v>
      </c>
      <c r="L1309" s="110" t="s">
        <v>10</v>
      </c>
      <c r="M1309" s="110" t="s">
        <v>11</v>
      </c>
      <c r="N1309" s="9">
        <v>817560.09</v>
      </c>
      <c r="O1309" s="9">
        <v>0</v>
      </c>
      <c r="P1309" s="9">
        <f t="shared" si="29"/>
        <v>817560.09</v>
      </c>
      <c r="Q1309" s="112" t="s">
        <v>1</v>
      </c>
      <c r="R1309" s="113" t="s">
        <v>4</v>
      </c>
      <c r="S1309" s="113"/>
      <c r="T1309" s="113" t="s">
        <v>634</v>
      </c>
      <c r="U1309" s="110"/>
      <c r="V1309" s="110"/>
      <c r="W1309" s="110"/>
      <c r="X1309" s="110"/>
      <c r="Y1309" s="114">
        <v>42005</v>
      </c>
      <c r="Z1309" s="110"/>
      <c r="AA1309" s="110"/>
      <c r="AB1309" s="110"/>
      <c r="AC1309" s="115" t="s">
        <v>1554</v>
      </c>
    </row>
    <row r="1310" spans="2:29" ht="15" customHeight="1">
      <c r="B1310" s="109"/>
      <c r="C1310" s="110"/>
      <c r="D1310" s="110"/>
      <c r="E1310" s="110"/>
      <c r="F1310" s="110"/>
      <c r="G1310" s="110" t="s">
        <v>1553</v>
      </c>
      <c r="H1310" s="110" t="s">
        <v>14</v>
      </c>
      <c r="I1310" s="111" t="s">
        <v>94</v>
      </c>
      <c r="J1310" s="110" t="s">
        <v>9</v>
      </c>
      <c r="K1310" s="110" t="s">
        <v>10</v>
      </c>
      <c r="L1310" s="110" t="s">
        <v>10</v>
      </c>
      <c r="M1310" s="110" t="s">
        <v>11</v>
      </c>
      <c r="N1310" s="9">
        <v>850727.73</v>
      </c>
      <c r="O1310" s="9">
        <v>0</v>
      </c>
      <c r="P1310" s="9">
        <f t="shared" si="29"/>
        <v>850727.73</v>
      </c>
      <c r="Q1310" s="112" t="s">
        <v>1</v>
      </c>
      <c r="R1310" s="113" t="s">
        <v>4</v>
      </c>
      <c r="S1310" s="113"/>
      <c r="T1310" s="113" t="s">
        <v>682</v>
      </c>
      <c r="U1310" s="110"/>
      <c r="V1310" s="110"/>
      <c r="W1310" s="110"/>
      <c r="X1310" s="110"/>
      <c r="Y1310" s="114">
        <v>42005</v>
      </c>
      <c r="Z1310" s="110"/>
      <c r="AA1310" s="110"/>
      <c r="AB1310" s="110"/>
      <c r="AC1310" s="115" t="s">
        <v>1554</v>
      </c>
    </row>
    <row r="1311" spans="2:29" ht="15" customHeight="1">
      <c r="B1311" s="109"/>
      <c r="C1311" s="110"/>
      <c r="D1311" s="110"/>
      <c r="E1311" s="110"/>
      <c r="F1311" s="110"/>
      <c r="G1311" s="110" t="s">
        <v>1553</v>
      </c>
      <c r="H1311" s="110" t="s">
        <v>14</v>
      </c>
      <c r="I1311" s="111" t="s">
        <v>94</v>
      </c>
      <c r="J1311" s="110" t="s">
        <v>9</v>
      </c>
      <c r="K1311" s="110" t="s">
        <v>10</v>
      </c>
      <c r="L1311" s="110" t="s">
        <v>10</v>
      </c>
      <c r="M1311" s="110" t="s">
        <v>11</v>
      </c>
      <c r="N1311" s="9">
        <v>12926.1</v>
      </c>
      <c r="O1311" s="9">
        <v>0</v>
      </c>
      <c r="P1311" s="9">
        <f t="shared" si="29"/>
        <v>12926.1</v>
      </c>
      <c r="Q1311" s="112" t="s">
        <v>1</v>
      </c>
      <c r="R1311" s="113" t="s">
        <v>4</v>
      </c>
      <c r="S1311" s="113"/>
      <c r="T1311" s="113" t="s">
        <v>698</v>
      </c>
      <c r="U1311" s="110"/>
      <c r="V1311" s="110"/>
      <c r="W1311" s="110"/>
      <c r="X1311" s="110"/>
      <c r="Y1311" s="114">
        <v>42005</v>
      </c>
      <c r="Z1311" s="110"/>
      <c r="AA1311" s="110"/>
      <c r="AB1311" s="110"/>
      <c r="AC1311" s="115" t="s">
        <v>1554</v>
      </c>
    </row>
    <row r="1312" spans="2:29" ht="15" customHeight="1">
      <c r="B1312" s="109"/>
      <c r="C1312" s="110"/>
      <c r="D1312" s="110"/>
      <c r="E1312" s="110"/>
      <c r="F1312" s="110"/>
      <c r="G1312" s="110" t="s">
        <v>1553</v>
      </c>
      <c r="H1312" s="110" t="s">
        <v>14</v>
      </c>
      <c r="I1312" s="111" t="s">
        <v>94</v>
      </c>
      <c r="J1312" s="110" t="s">
        <v>9</v>
      </c>
      <c r="K1312" s="110" t="s">
        <v>10</v>
      </c>
      <c r="L1312" s="110" t="s">
        <v>10</v>
      </c>
      <c r="M1312" s="110" t="s">
        <v>11</v>
      </c>
      <c r="N1312" s="9">
        <v>37315.69</v>
      </c>
      <c r="O1312" s="9">
        <v>0</v>
      </c>
      <c r="P1312" s="9">
        <f t="shared" si="29"/>
        <v>37315.69</v>
      </c>
      <c r="Q1312" s="112" t="s">
        <v>1</v>
      </c>
      <c r="R1312" s="113" t="s">
        <v>4</v>
      </c>
      <c r="S1312" s="113"/>
      <c r="T1312" s="113" t="s">
        <v>683</v>
      </c>
      <c r="U1312" s="110"/>
      <c r="V1312" s="110"/>
      <c r="W1312" s="110"/>
      <c r="X1312" s="110"/>
      <c r="Y1312" s="114">
        <v>42005</v>
      </c>
      <c r="Z1312" s="110"/>
      <c r="AA1312" s="110"/>
      <c r="AB1312" s="110"/>
      <c r="AC1312" s="115" t="s">
        <v>1554</v>
      </c>
    </row>
    <row r="1313" spans="1:37" ht="15" customHeight="1">
      <c r="B1313" s="109"/>
      <c r="C1313" s="110"/>
      <c r="D1313" s="110"/>
      <c r="E1313" s="110"/>
      <c r="F1313" s="110"/>
      <c r="G1313" s="110" t="s">
        <v>1553</v>
      </c>
      <c r="H1313" s="110" t="s">
        <v>14</v>
      </c>
      <c r="I1313" s="111" t="s">
        <v>94</v>
      </c>
      <c r="J1313" s="110" t="s">
        <v>9</v>
      </c>
      <c r="K1313" s="110" t="s">
        <v>10</v>
      </c>
      <c r="L1313" s="110" t="s">
        <v>10</v>
      </c>
      <c r="M1313" s="110" t="s">
        <v>11</v>
      </c>
      <c r="N1313" s="9">
        <v>354</v>
      </c>
      <c r="O1313" s="9">
        <v>0</v>
      </c>
      <c r="P1313" s="9">
        <f t="shared" si="29"/>
        <v>354</v>
      </c>
      <c r="Q1313" s="112" t="s">
        <v>1</v>
      </c>
      <c r="R1313" s="113" t="s">
        <v>4</v>
      </c>
      <c r="S1313" s="113"/>
      <c r="T1313" s="113" t="s">
        <v>739</v>
      </c>
      <c r="U1313" s="110"/>
      <c r="V1313" s="110"/>
      <c r="W1313" s="110"/>
      <c r="X1313" s="110"/>
      <c r="Y1313" s="114">
        <v>42005</v>
      </c>
      <c r="Z1313" s="110"/>
      <c r="AA1313" s="110"/>
      <c r="AB1313" s="110"/>
      <c r="AC1313" s="115" t="s">
        <v>1554</v>
      </c>
    </row>
    <row r="1314" spans="1:37" ht="15" customHeight="1">
      <c r="B1314" s="109"/>
      <c r="C1314" s="110"/>
      <c r="D1314" s="110"/>
      <c r="E1314" s="110"/>
      <c r="F1314" s="110"/>
      <c r="G1314" s="110" t="s">
        <v>1553</v>
      </c>
      <c r="H1314" s="110" t="s">
        <v>14</v>
      </c>
      <c r="I1314" s="111" t="s">
        <v>94</v>
      </c>
      <c r="J1314" s="110" t="s">
        <v>9</v>
      </c>
      <c r="K1314" s="110" t="s">
        <v>10</v>
      </c>
      <c r="L1314" s="110" t="s">
        <v>10</v>
      </c>
      <c r="M1314" s="110" t="s">
        <v>11</v>
      </c>
      <c r="N1314" s="9">
        <v>1022</v>
      </c>
      <c r="O1314" s="9">
        <v>0</v>
      </c>
      <c r="P1314" s="9">
        <f t="shared" si="29"/>
        <v>1022</v>
      </c>
      <c r="Q1314" s="112" t="s">
        <v>1</v>
      </c>
      <c r="R1314" s="113" t="s">
        <v>4</v>
      </c>
      <c r="S1314" s="113"/>
      <c r="T1314" s="113" t="s">
        <v>740</v>
      </c>
      <c r="U1314" s="110"/>
      <c r="V1314" s="110"/>
      <c r="W1314" s="110"/>
      <c r="X1314" s="110"/>
      <c r="Y1314" s="114">
        <v>42005</v>
      </c>
      <c r="Z1314" s="110"/>
      <c r="AA1314" s="110"/>
      <c r="AB1314" s="110"/>
      <c r="AC1314" s="115" t="s">
        <v>1554</v>
      </c>
    </row>
    <row r="1315" spans="1:37" ht="15" customHeight="1">
      <c r="B1315" s="109"/>
      <c r="C1315" s="110"/>
      <c r="D1315" s="110"/>
      <c r="E1315" s="110"/>
      <c r="F1315" s="110"/>
      <c r="G1315" s="110" t="s">
        <v>1553</v>
      </c>
      <c r="H1315" s="110" t="s">
        <v>14</v>
      </c>
      <c r="I1315" s="111" t="s">
        <v>94</v>
      </c>
      <c r="J1315" s="110" t="s">
        <v>9</v>
      </c>
      <c r="K1315" s="110" t="s">
        <v>10</v>
      </c>
      <c r="L1315" s="110" t="s">
        <v>10</v>
      </c>
      <c r="M1315" s="110" t="s">
        <v>11</v>
      </c>
      <c r="N1315" s="9">
        <v>576</v>
      </c>
      <c r="O1315" s="9">
        <v>0</v>
      </c>
      <c r="P1315" s="9">
        <f t="shared" ref="P1315:P1316" si="30">N1315-O1315</f>
        <v>576</v>
      </c>
      <c r="Q1315" s="112" t="s">
        <v>1</v>
      </c>
      <c r="R1315" s="113" t="s">
        <v>4</v>
      </c>
      <c r="S1315" s="113"/>
      <c r="T1315" s="113" t="s">
        <v>741</v>
      </c>
      <c r="U1315" s="110"/>
      <c r="V1315" s="110"/>
      <c r="W1315" s="110"/>
      <c r="X1315" s="110"/>
      <c r="Y1315" s="114">
        <v>42005</v>
      </c>
      <c r="Z1315" s="110"/>
      <c r="AA1315" s="110"/>
      <c r="AB1315" s="110"/>
      <c r="AC1315" s="115" t="s">
        <v>1554</v>
      </c>
    </row>
    <row r="1316" spans="1:37" ht="15" customHeight="1">
      <c r="B1316" s="109"/>
      <c r="C1316" s="110"/>
      <c r="D1316" s="110"/>
      <c r="E1316" s="110"/>
      <c r="F1316" s="110"/>
      <c r="G1316" s="110" t="s">
        <v>1553</v>
      </c>
      <c r="H1316" s="110" t="s">
        <v>14</v>
      </c>
      <c r="I1316" s="111" t="s">
        <v>94</v>
      </c>
      <c r="J1316" s="110" t="s">
        <v>9</v>
      </c>
      <c r="K1316" s="110" t="s">
        <v>10</v>
      </c>
      <c r="L1316" s="110" t="s">
        <v>10</v>
      </c>
      <c r="M1316" s="110" t="s">
        <v>11</v>
      </c>
      <c r="N1316" s="9">
        <v>-38645</v>
      </c>
      <c r="O1316" s="9">
        <v>0</v>
      </c>
      <c r="P1316" s="9">
        <f t="shared" si="30"/>
        <v>-38645</v>
      </c>
      <c r="Q1316" s="112" t="s">
        <v>1</v>
      </c>
      <c r="R1316" s="113" t="s">
        <v>4</v>
      </c>
      <c r="S1316" s="113"/>
      <c r="T1316" s="113" t="s">
        <v>642</v>
      </c>
      <c r="U1316" s="110"/>
      <c r="V1316" s="110"/>
      <c r="W1316" s="110"/>
      <c r="X1316" s="110"/>
      <c r="Y1316" s="114">
        <v>42005</v>
      </c>
      <c r="Z1316" s="110"/>
      <c r="AA1316" s="110"/>
      <c r="AB1316" s="110"/>
      <c r="AC1316" s="115" t="s">
        <v>1554</v>
      </c>
    </row>
    <row r="1317" spans="1:37">
      <c r="B1317" s="128"/>
      <c r="C1317" s="111"/>
      <c r="D1317" s="111"/>
      <c r="E1317" s="111"/>
      <c r="F1317" s="111"/>
      <c r="G1317" s="111"/>
      <c r="H1317" s="111"/>
      <c r="I1317" s="111" t="s">
        <v>94</v>
      </c>
      <c r="J1317" s="111"/>
      <c r="K1317" s="111"/>
      <c r="L1317" s="111"/>
      <c r="M1317" s="111"/>
      <c r="N1317" s="129"/>
      <c r="O1317" s="129"/>
      <c r="P1317" s="129"/>
      <c r="Q1317" s="130"/>
      <c r="R1317" s="131"/>
      <c r="S1317" s="131"/>
      <c r="T1317" s="131"/>
      <c r="U1317" s="111"/>
      <c r="V1317" s="111"/>
      <c r="W1317" s="111"/>
      <c r="X1317" s="111"/>
      <c r="Y1317" s="132"/>
      <c r="Z1317" s="111"/>
      <c r="AA1317" s="111"/>
      <c r="AB1317" s="111"/>
      <c r="AC1317" s="133"/>
    </row>
    <row r="1318" spans="1:37">
      <c r="B1318" s="144"/>
      <c r="C1318" s="145"/>
      <c r="D1318" s="145" t="s">
        <v>95</v>
      </c>
      <c r="E1318" s="145" t="s">
        <v>17</v>
      </c>
      <c r="F1318" s="145"/>
      <c r="G1318" s="145"/>
      <c r="H1318" s="145"/>
      <c r="I1318" s="145" t="s">
        <v>95</v>
      </c>
      <c r="J1318" s="145"/>
      <c r="K1318" s="145"/>
      <c r="L1318" s="145"/>
      <c r="M1318" s="145"/>
      <c r="N1318" s="146">
        <f>SUM(N1319:N1345)/3</f>
        <v>2711440.56</v>
      </c>
      <c r="O1318" s="146">
        <f>SUM(O1319:O1345)/3</f>
        <v>0</v>
      </c>
      <c r="P1318" s="146">
        <f>N1318-O1318</f>
        <v>2711440.56</v>
      </c>
      <c r="Q1318" s="147"/>
      <c r="R1318" s="148"/>
      <c r="S1318" s="148"/>
      <c r="T1318" s="148"/>
      <c r="U1318" s="145"/>
      <c r="V1318" s="145"/>
      <c r="W1318" s="145"/>
      <c r="X1318" s="145"/>
      <c r="Y1318" s="149"/>
      <c r="Z1318" s="145"/>
      <c r="AA1318" s="145"/>
      <c r="AB1318" s="145"/>
      <c r="AC1318" s="150"/>
    </row>
    <row r="1319" spans="1:37">
      <c r="B1319" s="128"/>
      <c r="C1319" s="111"/>
      <c r="D1319" s="111"/>
      <c r="E1319" s="111" t="s">
        <v>96</v>
      </c>
      <c r="F1319" s="111" t="s">
        <v>19</v>
      </c>
      <c r="G1319" s="111"/>
      <c r="H1319" s="111"/>
      <c r="I1319" s="111" t="s">
        <v>96</v>
      </c>
      <c r="J1319" s="111"/>
      <c r="K1319" s="111"/>
      <c r="L1319" s="111"/>
      <c r="M1319" s="111"/>
      <c r="N1319" s="129">
        <f>SUM(N1320:N1322)/2</f>
        <v>2697.86</v>
      </c>
      <c r="O1319" s="129">
        <f>SUM(O1320:O1322)/2</f>
        <v>0</v>
      </c>
      <c r="P1319" s="129">
        <f>N1319-O1319</f>
        <v>2697.86</v>
      </c>
      <c r="Q1319" s="130"/>
      <c r="R1319" s="131"/>
      <c r="S1319" s="131"/>
      <c r="T1319" s="131"/>
      <c r="U1319" s="111"/>
      <c r="V1319" s="111"/>
      <c r="W1319" s="111"/>
      <c r="X1319" s="111"/>
      <c r="Y1319" s="132"/>
      <c r="Z1319" s="111"/>
      <c r="AA1319" s="111"/>
      <c r="AB1319" s="111"/>
      <c r="AC1319" s="133"/>
    </row>
    <row r="1320" spans="1:37">
      <c r="B1320" s="128"/>
      <c r="C1320" s="111"/>
      <c r="D1320" s="111"/>
      <c r="E1320" s="111"/>
      <c r="F1320" s="111" t="s">
        <v>12</v>
      </c>
      <c r="G1320" s="111" t="s">
        <v>13</v>
      </c>
      <c r="H1320" s="111"/>
      <c r="I1320" s="111" t="s">
        <v>96</v>
      </c>
      <c r="J1320" s="111"/>
      <c r="K1320" s="111"/>
      <c r="L1320" s="111"/>
      <c r="M1320" s="111"/>
      <c r="N1320" s="129">
        <f>SUM(N1321:N1322)</f>
        <v>2697.86</v>
      </c>
      <c r="O1320" s="129">
        <f>SUM(O1321:O1322)</f>
        <v>0</v>
      </c>
      <c r="P1320" s="129">
        <f>N1320-O1320</f>
        <v>2697.86</v>
      </c>
      <c r="Q1320" s="130"/>
      <c r="R1320" s="131"/>
      <c r="S1320" s="131"/>
      <c r="T1320" s="131"/>
      <c r="U1320" s="111"/>
      <c r="V1320" s="111"/>
      <c r="W1320" s="111"/>
      <c r="X1320" s="111"/>
      <c r="Y1320" s="132"/>
      <c r="Z1320" s="111"/>
      <c r="AA1320" s="111"/>
      <c r="AB1320" s="111"/>
      <c r="AC1320" s="133"/>
    </row>
    <row r="1321" spans="1:37" s="21" customFormat="1" ht="15" customHeight="1">
      <c r="B1321" s="109"/>
      <c r="C1321" s="110"/>
      <c r="D1321" s="110"/>
      <c r="E1321" s="110"/>
      <c r="F1321" s="110"/>
      <c r="G1321" s="110" t="s">
        <v>1553</v>
      </c>
      <c r="H1321" s="110" t="s">
        <v>14</v>
      </c>
      <c r="I1321" s="111" t="s">
        <v>96</v>
      </c>
      <c r="J1321" s="110" t="s">
        <v>9</v>
      </c>
      <c r="K1321" s="110" t="s">
        <v>10</v>
      </c>
      <c r="L1321" s="110" t="s">
        <v>10</v>
      </c>
      <c r="M1321" s="110" t="s">
        <v>11</v>
      </c>
      <c r="N1321" s="9">
        <v>2697.86</v>
      </c>
      <c r="O1321" s="9">
        <v>0</v>
      </c>
      <c r="P1321" s="9">
        <f>N1321-O1321</f>
        <v>2697.86</v>
      </c>
      <c r="Q1321" s="112" t="s">
        <v>1</v>
      </c>
      <c r="R1321" s="113" t="s">
        <v>4</v>
      </c>
      <c r="S1321" s="113"/>
      <c r="T1321" s="113" t="s">
        <v>742</v>
      </c>
      <c r="U1321" s="110"/>
      <c r="V1321" s="110"/>
      <c r="W1321" s="110"/>
      <c r="X1321" s="110"/>
      <c r="Y1321" s="114">
        <v>42005</v>
      </c>
      <c r="Z1321" s="110"/>
      <c r="AA1321" s="110"/>
      <c r="AB1321" s="110"/>
      <c r="AC1321" s="115" t="s">
        <v>1554</v>
      </c>
    </row>
    <row r="1322" spans="1:37">
      <c r="B1322" s="128"/>
      <c r="C1322" s="111"/>
      <c r="D1322" s="111"/>
      <c r="E1322" s="111"/>
      <c r="F1322" s="111"/>
      <c r="G1322" s="111"/>
      <c r="H1322" s="111"/>
      <c r="I1322" s="111" t="s">
        <v>96</v>
      </c>
      <c r="J1322" s="111"/>
      <c r="K1322" s="111"/>
      <c r="L1322" s="111"/>
      <c r="M1322" s="111"/>
      <c r="N1322" s="129"/>
      <c r="O1322" s="129"/>
      <c r="P1322" s="129"/>
      <c r="Q1322" s="130"/>
      <c r="R1322" s="131"/>
      <c r="S1322" s="131"/>
      <c r="T1322" s="131"/>
      <c r="U1322" s="111"/>
      <c r="V1322" s="111"/>
      <c r="W1322" s="111"/>
      <c r="X1322" s="111"/>
      <c r="Y1322" s="132"/>
      <c r="Z1322" s="111"/>
      <c r="AA1322" s="111"/>
      <c r="AB1322" s="111"/>
      <c r="AC1322" s="133"/>
    </row>
    <row r="1323" spans="1:37">
      <c r="B1323" s="128"/>
      <c r="C1323" s="111"/>
      <c r="D1323" s="111"/>
      <c r="E1323" s="111" t="s">
        <v>97</v>
      </c>
      <c r="F1323" s="111" t="s">
        <v>38</v>
      </c>
      <c r="G1323" s="111"/>
      <c r="H1323" s="111"/>
      <c r="I1323" s="111" t="s">
        <v>97</v>
      </c>
      <c r="J1323" s="111"/>
      <c r="K1323" s="111"/>
      <c r="L1323" s="111"/>
      <c r="M1323" s="111"/>
      <c r="N1323" s="129">
        <f>SUM(N1324:N1328)/2</f>
        <v>78617.549999999988</v>
      </c>
      <c r="O1323" s="129">
        <f>SUM(O1324:O1328)/2</f>
        <v>0</v>
      </c>
      <c r="P1323" s="129">
        <f>N1323-O1323</f>
        <v>78617.549999999988</v>
      </c>
      <c r="Q1323" s="130"/>
      <c r="R1323" s="131"/>
      <c r="S1323" s="131"/>
      <c r="T1323" s="131"/>
      <c r="U1323" s="111"/>
      <c r="V1323" s="111"/>
      <c r="W1323" s="111"/>
      <c r="X1323" s="111"/>
      <c r="Y1323" s="132"/>
      <c r="Z1323" s="111"/>
      <c r="AA1323" s="111"/>
      <c r="AB1323" s="111"/>
      <c r="AC1323" s="133"/>
    </row>
    <row r="1324" spans="1:37">
      <c r="B1324" s="128"/>
      <c r="C1324" s="111"/>
      <c r="D1324" s="111"/>
      <c r="E1324" s="111"/>
      <c r="F1324" s="111" t="s">
        <v>12</v>
      </c>
      <c r="G1324" s="111" t="s">
        <v>13</v>
      </c>
      <c r="H1324" s="111"/>
      <c r="I1324" s="111" t="s">
        <v>97</v>
      </c>
      <c r="J1324" s="111"/>
      <c r="K1324" s="111"/>
      <c r="L1324" s="111"/>
      <c r="M1324" s="111"/>
      <c r="N1324" s="129">
        <f>SUM(N1325:N1328)</f>
        <v>78617.55</v>
      </c>
      <c r="O1324" s="129">
        <f>SUM(O1325:O1328)</f>
        <v>0</v>
      </c>
      <c r="P1324" s="129">
        <f>N1324-O1324</f>
        <v>78617.55</v>
      </c>
      <c r="Q1324" s="130"/>
      <c r="R1324" s="131"/>
      <c r="S1324" s="131"/>
      <c r="T1324" s="131"/>
      <c r="U1324" s="111"/>
      <c r="V1324" s="111"/>
      <c r="W1324" s="111"/>
      <c r="X1324" s="111"/>
      <c r="Y1324" s="132"/>
      <c r="Z1324" s="111"/>
      <c r="AA1324" s="111"/>
      <c r="AB1324" s="111"/>
      <c r="AC1324" s="133"/>
    </row>
    <row r="1325" spans="1:37" s="108" customFormat="1" ht="15" customHeight="1">
      <c r="A1325" s="21"/>
      <c r="B1325" s="109"/>
      <c r="C1325" s="110"/>
      <c r="D1325" s="110"/>
      <c r="E1325" s="110"/>
      <c r="F1325" s="110"/>
      <c r="G1325" s="110" t="s">
        <v>1553</v>
      </c>
      <c r="H1325" s="110" t="s">
        <v>14</v>
      </c>
      <c r="I1325" s="111" t="s">
        <v>97</v>
      </c>
      <c r="J1325" s="110" t="s">
        <v>9</v>
      </c>
      <c r="K1325" s="110" t="s">
        <v>10</v>
      </c>
      <c r="L1325" s="110" t="s">
        <v>10</v>
      </c>
      <c r="M1325" s="110" t="s">
        <v>11</v>
      </c>
      <c r="N1325" s="9">
        <v>3155</v>
      </c>
      <c r="O1325" s="9">
        <v>0</v>
      </c>
      <c r="P1325" s="9">
        <f t="shared" ref="P1325:P1327" si="31">N1325-O1325</f>
        <v>3155</v>
      </c>
      <c r="Q1325" s="112" t="s">
        <v>1</v>
      </c>
      <c r="R1325" s="113" t="s">
        <v>4</v>
      </c>
      <c r="S1325" s="113"/>
      <c r="T1325" s="113" t="s">
        <v>743</v>
      </c>
      <c r="U1325" s="110"/>
      <c r="V1325" s="110"/>
      <c r="W1325" s="110"/>
      <c r="X1325" s="110"/>
      <c r="Y1325" s="114">
        <v>42005</v>
      </c>
      <c r="Z1325" s="110"/>
      <c r="AA1325" s="110"/>
      <c r="AB1325" s="110"/>
      <c r="AC1325" s="115" t="s">
        <v>1554</v>
      </c>
      <c r="AD1325" s="21"/>
      <c r="AE1325" s="21"/>
      <c r="AF1325" s="21"/>
      <c r="AG1325" s="21"/>
      <c r="AH1325" s="21"/>
      <c r="AI1325" s="21"/>
      <c r="AJ1325" s="21"/>
      <c r="AK1325" s="21"/>
    </row>
    <row r="1326" spans="1:37" s="108" customFormat="1" ht="15" customHeight="1">
      <c r="A1326" s="21"/>
      <c r="B1326" s="109"/>
      <c r="C1326" s="110"/>
      <c r="D1326" s="110"/>
      <c r="E1326" s="110"/>
      <c r="F1326" s="110"/>
      <c r="G1326" s="110" t="s">
        <v>1553</v>
      </c>
      <c r="H1326" s="110" t="s">
        <v>14</v>
      </c>
      <c r="I1326" s="111" t="s">
        <v>97</v>
      </c>
      <c r="J1326" s="110" t="s">
        <v>9</v>
      </c>
      <c r="K1326" s="110" t="s">
        <v>10</v>
      </c>
      <c r="L1326" s="110" t="s">
        <v>10</v>
      </c>
      <c r="M1326" s="110" t="s">
        <v>11</v>
      </c>
      <c r="N1326" s="9">
        <v>63661.5</v>
      </c>
      <c r="O1326" s="9">
        <v>0</v>
      </c>
      <c r="P1326" s="9">
        <f t="shared" si="31"/>
        <v>63661.5</v>
      </c>
      <c r="Q1326" s="112" t="s">
        <v>1</v>
      </c>
      <c r="R1326" s="113" t="s">
        <v>4</v>
      </c>
      <c r="S1326" s="113"/>
      <c r="T1326" s="113" t="s">
        <v>742</v>
      </c>
      <c r="U1326" s="110"/>
      <c r="V1326" s="110"/>
      <c r="W1326" s="110"/>
      <c r="X1326" s="110"/>
      <c r="Y1326" s="114">
        <v>42005</v>
      </c>
      <c r="Z1326" s="110"/>
      <c r="AA1326" s="110"/>
      <c r="AB1326" s="110"/>
      <c r="AC1326" s="115" t="s">
        <v>1554</v>
      </c>
      <c r="AD1326" s="21"/>
      <c r="AE1326" s="21"/>
      <c r="AF1326" s="21"/>
      <c r="AG1326" s="21"/>
      <c r="AH1326" s="21"/>
      <c r="AI1326" s="21"/>
      <c r="AJ1326" s="21"/>
      <c r="AK1326" s="21"/>
    </row>
    <row r="1327" spans="1:37" s="108" customFormat="1" ht="15" customHeight="1">
      <c r="A1327" s="21"/>
      <c r="B1327" s="109"/>
      <c r="C1327" s="110"/>
      <c r="D1327" s="110"/>
      <c r="E1327" s="110"/>
      <c r="F1327" s="110"/>
      <c r="G1327" s="110" t="s">
        <v>1553</v>
      </c>
      <c r="H1327" s="110" t="s">
        <v>14</v>
      </c>
      <c r="I1327" s="111" t="s">
        <v>97</v>
      </c>
      <c r="J1327" s="110" t="s">
        <v>9</v>
      </c>
      <c r="K1327" s="110" t="s">
        <v>10</v>
      </c>
      <c r="L1327" s="110" t="s">
        <v>10</v>
      </c>
      <c r="M1327" s="110" t="s">
        <v>11</v>
      </c>
      <c r="N1327" s="9">
        <v>11801.05</v>
      </c>
      <c r="O1327" s="9">
        <v>0</v>
      </c>
      <c r="P1327" s="9">
        <f t="shared" si="31"/>
        <v>11801.05</v>
      </c>
      <c r="Q1327" s="112" t="s">
        <v>1</v>
      </c>
      <c r="R1327" s="113" t="s">
        <v>4</v>
      </c>
      <c r="S1327" s="113"/>
      <c r="T1327" s="113" t="s">
        <v>744</v>
      </c>
      <c r="U1327" s="110"/>
      <c r="V1327" s="110"/>
      <c r="W1327" s="110"/>
      <c r="X1327" s="110"/>
      <c r="Y1327" s="114">
        <v>42005</v>
      </c>
      <c r="Z1327" s="110"/>
      <c r="AA1327" s="110"/>
      <c r="AB1327" s="110"/>
      <c r="AC1327" s="115" t="s">
        <v>1554</v>
      </c>
      <c r="AD1327" s="21"/>
      <c r="AE1327" s="21"/>
      <c r="AF1327" s="21"/>
      <c r="AG1327" s="21"/>
      <c r="AH1327" s="21"/>
      <c r="AI1327" s="21"/>
      <c r="AJ1327" s="21"/>
      <c r="AK1327" s="21"/>
    </row>
    <row r="1328" spans="1:37">
      <c r="B1328" s="128"/>
      <c r="C1328" s="111"/>
      <c r="D1328" s="111"/>
      <c r="E1328" s="111"/>
      <c r="F1328" s="111"/>
      <c r="G1328" s="111"/>
      <c r="H1328" s="111"/>
      <c r="I1328" s="111" t="s">
        <v>97</v>
      </c>
      <c r="J1328" s="111"/>
      <c r="K1328" s="111"/>
      <c r="L1328" s="111"/>
      <c r="M1328" s="111"/>
      <c r="N1328" s="129"/>
      <c r="O1328" s="129"/>
      <c r="P1328" s="129"/>
      <c r="Q1328" s="130"/>
      <c r="R1328" s="131"/>
      <c r="S1328" s="131"/>
      <c r="T1328" s="131"/>
      <c r="U1328" s="111"/>
      <c r="V1328" s="111"/>
      <c r="W1328" s="111"/>
      <c r="X1328" s="111"/>
      <c r="Y1328" s="132"/>
      <c r="Z1328" s="111"/>
      <c r="AA1328" s="111"/>
      <c r="AB1328" s="111"/>
      <c r="AC1328" s="133"/>
    </row>
    <row r="1329" spans="1:37">
      <c r="B1329" s="128"/>
      <c r="C1329" s="111"/>
      <c r="D1329" s="111"/>
      <c r="E1329" s="111" t="s">
        <v>98</v>
      </c>
      <c r="F1329" s="111" t="s">
        <v>40</v>
      </c>
      <c r="G1329" s="111"/>
      <c r="H1329" s="111"/>
      <c r="I1329" s="111" t="s">
        <v>98</v>
      </c>
      <c r="J1329" s="111"/>
      <c r="K1329" s="111"/>
      <c r="L1329" s="111"/>
      <c r="M1329" s="111"/>
      <c r="N1329" s="129">
        <f>SUM(N1330:N1333)/2</f>
        <v>55893.760000000002</v>
      </c>
      <c r="O1329" s="129">
        <f>SUM(O1330:O1333)/2</f>
        <v>0</v>
      </c>
      <c r="P1329" s="129">
        <f>N1329-O1329</f>
        <v>55893.760000000002</v>
      </c>
      <c r="Q1329" s="130"/>
      <c r="R1329" s="131"/>
      <c r="S1329" s="131"/>
      <c r="T1329" s="131"/>
      <c r="U1329" s="111"/>
      <c r="V1329" s="111"/>
      <c r="W1329" s="111"/>
      <c r="X1329" s="111"/>
      <c r="Y1329" s="132"/>
      <c r="Z1329" s="111"/>
      <c r="AA1329" s="111"/>
      <c r="AB1329" s="111"/>
      <c r="AC1329" s="133"/>
    </row>
    <row r="1330" spans="1:37">
      <c r="B1330" s="128"/>
      <c r="C1330" s="111"/>
      <c r="D1330" s="111"/>
      <c r="E1330" s="111"/>
      <c r="F1330" s="111" t="s">
        <v>12</v>
      </c>
      <c r="G1330" s="111" t="s">
        <v>13</v>
      </c>
      <c r="H1330" s="111"/>
      <c r="I1330" s="111" t="s">
        <v>98</v>
      </c>
      <c r="J1330" s="111"/>
      <c r="K1330" s="111"/>
      <c r="L1330" s="111"/>
      <c r="M1330" s="111"/>
      <c r="N1330" s="129">
        <f>SUM(N1331:N1333)</f>
        <v>55893.759999999995</v>
      </c>
      <c r="O1330" s="129">
        <f>SUM(O1331:O1333)</f>
        <v>0</v>
      </c>
      <c r="P1330" s="129">
        <f>N1330-O1330</f>
        <v>55893.759999999995</v>
      </c>
      <c r="Q1330" s="130"/>
      <c r="R1330" s="131"/>
      <c r="S1330" s="131"/>
      <c r="T1330" s="131"/>
      <c r="U1330" s="111"/>
      <c r="V1330" s="111"/>
      <c r="W1330" s="111"/>
      <c r="X1330" s="111"/>
      <c r="Y1330" s="132"/>
      <c r="Z1330" s="111"/>
      <c r="AA1330" s="111"/>
      <c r="AB1330" s="111"/>
      <c r="AC1330" s="133"/>
    </row>
    <row r="1331" spans="1:37" s="108" customFormat="1" ht="15" customHeight="1">
      <c r="A1331" s="21"/>
      <c r="B1331" s="109"/>
      <c r="C1331" s="110"/>
      <c r="D1331" s="110"/>
      <c r="E1331" s="110"/>
      <c r="F1331" s="110"/>
      <c r="G1331" s="110" t="s">
        <v>1553</v>
      </c>
      <c r="H1331" s="110" t="s">
        <v>14</v>
      </c>
      <c r="I1331" s="111" t="s">
        <v>98</v>
      </c>
      <c r="J1331" s="110" t="s">
        <v>9</v>
      </c>
      <c r="K1331" s="110" t="s">
        <v>10</v>
      </c>
      <c r="L1331" s="110" t="s">
        <v>10</v>
      </c>
      <c r="M1331" s="110" t="s">
        <v>11</v>
      </c>
      <c r="N1331" s="9">
        <v>46016.46</v>
      </c>
      <c r="O1331" s="9">
        <v>0</v>
      </c>
      <c r="P1331" s="9">
        <f t="shared" ref="P1331:P1332" si="32">N1331-O1331</f>
        <v>46016.46</v>
      </c>
      <c r="Q1331" s="112" t="s">
        <v>1</v>
      </c>
      <c r="R1331" s="113" t="s">
        <v>4</v>
      </c>
      <c r="S1331" s="113"/>
      <c r="T1331" s="113" t="s">
        <v>742</v>
      </c>
      <c r="U1331" s="110"/>
      <c r="V1331" s="110"/>
      <c r="W1331" s="110"/>
      <c r="X1331" s="110"/>
      <c r="Y1331" s="114">
        <v>42005</v>
      </c>
      <c r="Z1331" s="110"/>
      <c r="AA1331" s="110"/>
      <c r="AB1331" s="110"/>
      <c r="AC1331" s="115" t="s">
        <v>1554</v>
      </c>
      <c r="AD1331" s="21"/>
      <c r="AE1331" s="21"/>
      <c r="AF1331" s="21"/>
      <c r="AG1331" s="21"/>
      <c r="AH1331" s="21"/>
      <c r="AI1331" s="21"/>
      <c r="AJ1331" s="21"/>
      <c r="AK1331" s="21"/>
    </row>
    <row r="1332" spans="1:37" s="108" customFormat="1" ht="15" customHeight="1">
      <c r="A1332" s="21"/>
      <c r="B1332" s="109"/>
      <c r="C1332" s="110"/>
      <c r="D1332" s="110"/>
      <c r="E1332" s="110"/>
      <c r="F1332" s="110"/>
      <c r="G1332" s="110" t="s">
        <v>1553</v>
      </c>
      <c r="H1332" s="110" t="s">
        <v>14</v>
      </c>
      <c r="I1332" s="111" t="s">
        <v>98</v>
      </c>
      <c r="J1332" s="110" t="s">
        <v>9</v>
      </c>
      <c r="K1332" s="110" t="s">
        <v>10</v>
      </c>
      <c r="L1332" s="110" t="s">
        <v>10</v>
      </c>
      <c r="M1332" s="110" t="s">
        <v>11</v>
      </c>
      <c r="N1332" s="9">
        <v>9877.2999999999993</v>
      </c>
      <c r="O1332" s="9">
        <v>0</v>
      </c>
      <c r="P1332" s="9">
        <f t="shared" si="32"/>
        <v>9877.2999999999993</v>
      </c>
      <c r="Q1332" s="112" t="s">
        <v>1</v>
      </c>
      <c r="R1332" s="113" t="s">
        <v>4</v>
      </c>
      <c r="S1332" s="113"/>
      <c r="T1332" s="113" t="s">
        <v>744</v>
      </c>
      <c r="U1332" s="110"/>
      <c r="V1332" s="110"/>
      <c r="W1332" s="110"/>
      <c r="X1332" s="110"/>
      <c r="Y1332" s="114">
        <v>42005</v>
      </c>
      <c r="Z1332" s="110"/>
      <c r="AA1332" s="110"/>
      <c r="AB1332" s="110"/>
      <c r="AC1332" s="115" t="s">
        <v>1554</v>
      </c>
      <c r="AD1332" s="21"/>
      <c r="AE1332" s="21"/>
      <c r="AF1332" s="21"/>
      <c r="AG1332" s="21"/>
      <c r="AH1332" s="21"/>
      <c r="AI1332" s="21"/>
      <c r="AJ1332" s="21"/>
      <c r="AK1332" s="21"/>
    </row>
    <row r="1333" spans="1:37">
      <c r="B1333" s="128"/>
      <c r="C1333" s="111"/>
      <c r="D1333" s="111"/>
      <c r="E1333" s="111"/>
      <c r="F1333" s="111"/>
      <c r="G1333" s="111"/>
      <c r="H1333" s="111"/>
      <c r="I1333" s="111" t="s">
        <v>98</v>
      </c>
      <c r="J1333" s="111"/>
      <c r="K1333" s="111"/>
      <c r="L1333" s="111"/>
      <c r="M1333" s="111"/>
      <c r="N1333" s="129"/>
      <c r="O1333" s="129"/>
      <c r="P1333" s="129"/>
      <c r="Q1333" s="130"/>
      <c r="R1333" s="131"/>
      <c r="S1333" s="131"/>
      <c r="T1333" s="131"/>
      <c r="U1333" s="111"/>
      <c r="V1333" s="111"/>
      <c r="W1333" s="111"/>
      <c r="X1333" s="111"/>
      <c r="Y1333" s="132"/>
      <c r="Z1333" s="111"/>
      <c r="AA1333" s="111"/>
      <c r="AB1333" s="111"/>
      <c r="AC1333" s="133"/>
    </row>
    <row r="1334" spans="1:37">
      <c r="B1334" s="128"/>
      <c r="C1334" s="111"/>
      <c r="D1334" s="111"/>
      <c r="E1334" s="111" t="s">
        <v>99</v>
      </c>
      <c r="F1334" s="111" t="s">
        <v>22</v>
      </c>
      <c r="G1334" s="111"/>
      <c r="H1334" s="111"/>
      <c r="I1334" s="111" t="s">
        <v>99</v>
      </c>
      <c r="J1334" s="111"/>
      <c r="K1334" s="111"/>
      <c r="L1334" s="111"/>
      <c r="M1334" s="111"/>
      <c r="N1334" s="129">
        <f>SUM(N1335:N1345)/2</f>
        <v>2574231.39</v>
      </c>
      <c r="O1334" s="129">
        <f>SUM(O1335:O1345)/2</f>
        <v>0</v>
      </c>
      <c r="P1334" s="129">
        <f>N1334-O1334</f>
        <v>2574231.39</v>
      </c>
      <c r="Q1334" s="130"/>
      <c r="R1334" s="131"/>
      <c r="S1334" s="131"/>
      <c r="T1334" s="131"/>
      <c r="U1334" s="111"/>
      <c r="V1334" s="111"/>
      <c r="W1334" s="111"/>
      <c r="X1334" s="111"/>
      <c r="Y1334" s="132"/>
      <c r="Z1334" s="111"/>
      <c r="AA1334" s="111"/>
      <c r="AB1334" s="111"/>
      <c r="AC1334" s="133"/>
    </row>
    <row r="1335" spans="1:37">
      <c r="B1335" s="128"/>
      <c r="C1335" s="111"/>
      <c r="D1335" s="111"/>
      <c r="E1335" s="111"/>
      <c r="F1335" s="111" t="s">
        <v>12</v>
      </c>
      <c r="G1335" s="111" t="s">
        <v>13</v>
      </c>
      <c r="H1335" s="111"/>
      <c r="I1335" s="111" t="s">
        <v>99</v>
      </c>
      <c r="J1335" s="111"/>
      <c r="K1335" s="111"/>
      <c r="L1335" s="111"/>
      <c r="M1335" s="111"/>
      <c r="N1335" s="129">
        <f>SUM(N1336:N1345)</f>
        <v>2574231.3899999997</v>
      </c>
      <c r="O1335" s="129">
        <f>SUM(O1336:O1345)</f>
        <v>0</v>
      </c>
      <c r="P1335" s="129">
        <f>N1335-O1335</f>
        <v>2574231.3899999997</v>
      </c>
      <c r="Q1335" s="130"/>
      <c r="R1335" s="131"/>
      <c r="S1335" s="131"/>
      <c r="T1335" s="131"/>
      <c r="U1335" s="111"/>
      <c r="V1335" s="111"/>
      <c r="W1335" s="111"/>
      <c r="X1335" s="111"/>
      <c r="Y1335" s="132"/>
      <c r="Z1335" s="111"/>
      <c r="AA1335" s="111"/>
      <c r="AB1335" s="111"/>
      <c r="AC1335" s="133"/>
    </row>
    <row r="1336" spans="1:37" s="108" customFormat="1" ht="15" customHeight="1">
      <c r="A1336" s="21"/>
      <c r="B1336" s="109"/>
      <c r="C1336" s="110"/>
      <c r="D1336" s="110"/>
      <c r="E1336" s="110"/>
      <c r="F1336" s="110"/>
      <c r="G1336" s="110" t="s">
        <v>1553</v>
      </c>
      <c r="H1336" s="110" t="s">
        <v>14</v>
      </c>
      <c r="I1336" s="111" t="s">
        <v>99</v>
      </c>
      <c r="J1336" s="110" t="s">
        <v>9</v>
      </c>
      <c r="K1336" s="110" t="s">
        <v>10</v>
      </c>
      <c r="L1336" s="110" t="s">
        <v>10</v>
      </c>
      <c r="M1336" s="110" t="s">
        <v>11</v>
      </c>
      <c r="N1336" s="9">
        <v>19299.169999999998</v>
      </c>
      <c r="O1336" s="9">
        <v>0</v>
      </c>
      <c r="P1336" s="9">
        <f t="shared" ref="P1336:P1344" si="33">N1336-O1336</f>
        <v>19299.169999999998</v>
      </c>
      <c r="Q1336" s="112" t="s">
        <v>1</v>
      </c>
      <c r="R1336" s="113" t="s">
        <v>4</v>
      </c>
      <c r="S1336" s="113"/>
      <c r="T1336" s="113" t="s">
        <v>745</v>
      </c>
      <c r="U1336" s="110"/>
      <c r="V1336" s="110"/>
      <c r="W1336" s="110"/>
      <c r="X1336" s="110"/>
      <c r="Y1336" s="114">
        <v>42005</v>
      </c>
      <c r="Z1336" s="110"/>
      <c r="AA1336" s="110"/>
      <c r="AB1336" s="110"/>
      <c r="AC1336" s="115" t="s">
        <v>1554</v>
      </c>
      <c r="AD1336" s="21"/>
      <c r="AE1336" s="21"/>
      <c r="AF1336" s="21"/>
      <c r="AG1336" s="21"/>
      <c r="AH1336" s="21"/>
      <c r="AI1336" s="21"/>
      <c r="AJ1336" s="21"/>
      <c r="AK1336" s="21"/>
    </row>
    <row r="1337" spans="1:37" s="108" customFormat="1" ht="15" customHeight="1">
      <c r="A1337" s="21"/>
      <c r="B1337" s="109"/>
      <c r="C1337" s="110"/>
      <c r="D1337" s="110"/>
      <c r="E1337" s="110"/>
      <c r="F1337" s="110"/>
      <c r="G1337" s="110" t="s">
        <v>1553</v>
      </c>
      <c r="H1337" s="110" t="s">
        <v>14</v>
      </c>
      <c r="I1337" s="111" t="s">
        <v>99</v>
      </c>
      <c r="J1337" s="110" t="s">
        <v>9</v>
      </c>
      <c r="K1337" s="110" t="s">
        <v>10</v>
      </c>
      <c r="L1337" s="110" t="s">
        <v>10</v>
      </c>
      <c r="M1337" s="110" t="s">
        <v>11</v>
      </c>
      <c r="N1337" s="9">
        <v>1081.75</v>
      </c>
      <c r="O1337" s="9">
        <v>0</v>
      </c>
      <c r="P1337" s="9">
        <f t="shared" si="33"/>
        <v>1081.75</v>
      </c>
      <c r="Q1337" s="112" t="s">
        <v>1</v>
      </c>
      <c r="R1337" s="113" t="s">
        <v>4</v>
      </c>
      <c r="S1337" s="113"/>
      <c r="T1337" s="113" t="s">
        <v>746</v>
      </c>
      <c r="U1337" s="110"/>
      <c r="V1337" s="110"/>
      <c r="W1337" s="110"/>
      <c r="X1337" s="110"/>
      <c r="Y1337" s="114">
        <v>42005</v>
      </c>
      <c r="Z1337" s="110"/>
      <c r="AA1337" s="110"/>
      <c r="AB1337" s="110"/>
      <c r="AC1337" s="115" t="s">
        <v>1554</v>
      </c>
      <c r="AD1337" s="21"/>
      <c r="AE1337" s="21"/>
      <c r="AF1337" s="21"/>
      <c r="AG1337" s="21"/>
      <c r="AH1337" s="21"/>
      <c r="AI1337" s="21"/>
      <c r="AJ1337" s="21"/>
      <c r="AK1337" s="21"/>
    </row>
    <row r="1338" spans="1:37" s="108" customFormat="1" ht="15" customHeight="1">
      <c r="A1338" s="21"/>
      <c r="B1338" s="109"/>
      <c r="C1338" s="110"/>
      <c r="D1338" s="110"/>
      <c r="E1338" s="110"/>
      <c r="F1338" s="110"/>
      <c r="G1338" s="110" t="s">
        <v>1553</v>
      </c>
      <c r="H1338" s="110" t="s">
        <v>14</v>
      </c>
      <c r="I1338" s="111" t="s">
        <v>99</v>
      </c>
      <c r="J1338" s="110" t="s">
        <v>9</v>
      </c>
      <c r="K1338" s="110" t="s">
        <v>10</v>
      </c>
      <c r="L1338" s="110" t="s">
        <v>10</v>
      </c>
      <c r="M1338" s="110" t="s">
        <v>11</v>
      </c>
      <c r="N1338" s="9">
        <v>4500</v>
      </c>
      <c r="O1338" s="9">
        <v>0</v>
      </c>
      <c r="P1338" s="9">
        <f t="shared" si="33"/>
        <v>4500</v>
      </c>
      <c r="Q1338" s="112" t="s">
        <v>1</v>
      </c>
      <c r="R1338" s="113" t="s">
        <v>4</v>
      </c>
      <c r="S1338" s="113"/>
      <c r="T1338" s="113" t="s">
        <v>747</v>
      </c>
      <c r="U1338" s="110"/>
      <c r="V1338" s="110"/>
      <c r="W1338" s="110"/>
      <c r="X1338" s="110"/>
      <c r="Y1338" s="114">
        <v>42005</v>
      </c>
      <c r="Z1338" s="110"/>
      <c r="AA1338" s="110"/>
      <c r="AB1338" s="110"/>
      <c r="AC1338" s="115" t="s">
        <v>1554</v>
      </c>
      <c r="AD1338" s="21"/>
      <c r="AE1338" s="21"/>
      <c r="AF1338" s="21"/>
      <c r="AG1338" s="21"/>
      <c r="AH1338" s="21"/>
      <c r="AI1338" s="21"/>
      <c r="AJ1338" s="21"/>
      <c r="AK1338" s="21"/>
    </row>
    <row r="1339" spans="1:37" s="108" customFormat="1" ht="15" customHeight="1">
      <c r="A1339" s="21"/>
      <c r="B1339" s="109"/>
      <c r="C1339" s="110"/>
      <c r="D1339" s="110"/>
      <c r="E1339" s="110"/>
      <c r="F1339" s="110"/>
      <c r="G1339" s="110" t="s">
        <v>1553</v>
      </c>
      <c r="H1339" s="110" t="s">
        <v>14</v>
      </c>
      <c r="I1339" s="111" t="s">
        <v>99</v>
      </c>
      <c r="J1339" s="110" t="s">
        <v>9</v>
      </c>
      <c r="K1339" s="110" t="s">
        <v>10</v>
      </c>
      <c r="L1339" s="110" t="s">
        <v>10</v>
      </c>
      <c r="M1339" s="110" t="s">
        <v>11</v>
      </c>
      <c r="N1339" s="9">
        <v>1800</v>
      </c>
      <c r="O1339" s="9">
        <v>0</v>
      </c>
      <c r="P1339" s="9">
        <f t="shared" si="33"/>
        <v>1800</v>
      </c>
      <c r="Q1339" s="112" t="s">
        <v>1</v>
      </c>
      <c r="R1339" s="113" t="s">
        <v>4</v>
      </c>
      <c r="S1339" s="113"/>
      <c r="T1339" s="113" t="s">
        <v>748</v>
      </c>
      <c r="U1339" s="110"/>
      <c r="V1339" s="110"/>
      <c r="W1339" s="110"/>
      <c r="X1339" s="110"/>
      <c r="Y1339" s="114">
        <v>42005</v>
      </c>
      <c r="Z1339" s="110"/>
      <c r="AA1339" s="110"/>
      <c r="AB1339" s="110"/>
      <c r="AC1339" s="115" t="s">
        <v>1554</v>
      </c>
      <c r="AD1339" s="21"/>
      <c r="AE1339" s="21"/>
      <c r="AF1339" s="21"/>
      <c r="AG1339" s="21"/>
      <c r="AH1339" s="21"/>
      <c r="AI1339" s="21"/>
      <c r="AJ1339" s="21"/>
      <c r="AK1339" s="21"/>
    </row>
    <row r="1340" spans="1:37" s="108" customFormat="1" ht="15" customHeight="1">
      <c r="A1340" s="21"/>
      <c r="B1340" s="109"/>
      <c r="C1340" s="110"/>
      <c r="D1340" s="110"/>
      <c r="E1340" s="110"/>
      <c r="F1340" s="110"/>
      <c r="G1340" s="110" t="s">
        <v>1553</v>
      </c>
      <c r="H1340" s="110" t="s">
        <v>14</v>
      </c>
      <c r="I1340" s="111" t="s">
        <v>99</v>
      </c>
      <c r="J1340" s="110" t="s">
        <v>9</v>
      </c>
      <c r="K1340" s="110" t="s">
        <v>10</v>
      </c>
      <c r="L1340" s="110" t="s">
        <v>10</v>
      </c>
      <c r="M1340" s="110" t="s">
        <v>11</v>
      </c>
      <c r="N1340" s="9">
        <v>21.9</v>
      </c>
      <c r="O1340" s="9">
        <v>0</v>
      </c>
      <c r="P1340" s="9">
        <f t="shared" si="33"/>
        <v>21.9</v>
      </c>
      <c r="Q1340" s="112" t="s">
        <v>1</v>
      </c>
      <c r="R1340" s="113" t="s">
        <v>4</v>
      </c>
      <c r="S1340" s="113"/>
      <c r="T1340" s="113" t="s">
        <v>749</v>
      </c>
      <c r="U1340" s="110"/>
      <c r="V1340" s="110"/>
      <c r="W1340" s="110"/>
      <c r="X1340" s="110"/>
      <c r="Y1340" s="114">
        <v>42005</v>
      </c>
      <c r="Z1340" s="110"/>
      <c r="AA1340" s="110"/>
      <c r="AB1340" s="110"/>
      <c r="AC1340" s="115" t="s">
        <v>1554</v>
      </c>
      <c r="AD1340" s="21"/>
      <c r="AE1340" s="21"/>
      <c r="AF1340" s="21"/>
      <c r="AG1340" s="21"/>
      <c r="AH1340" s="21"/>
      <c r="AI1340" s="21"/>
      <c r="AJ1340" s="21"/>
      <c r="AK1340" s="21"/>
    </row>
    <row r="1341" spans="1:37" s="108" customFormat="1" ht="15" customHeight="1">
      <c r="A1341" s="21"/>
      <c r="B1341" s="109"/>
      <c r="C1341" s="110"/>
      <c r="D1341" s="110"/>
      <c r="E1341" s="110"/>
      <c r="F1341" s="110"/>
      <c r="G1341" s="110" t="s">
        <v>1553</v>
      </c>
      <c r="H1341" s="110" t="s">
        <v>14</v>
      </c>
      <c r="I1341" s="111" t="s">
        <v>99</v>
      </c>
      <c r="J1341" s="110" t="s">
        <v>9</v>
      </c>
      <c r="K1341" s="110" t="s">
        <v>10</v>
      </c>
      <c r="L1341" s="110" t="s">
        <v>10</v>
      </c>
      <c r="M1341" s="110" t="s">
        <v>11</v>
      </c>
      <c r="N1341" s="9">
        <v>2201433.21</v>
      </c>
      <c r="O1341" s="9">
        <v>0</v>
      </c>
      <c r="P1341" s="9">
        <f t="shared" si="33"/>
        <v>2201433.21</v>
      </c>
      <c r="Q1341" s="112" t="s">
        <v>1</v>
      </c>
      <c r="R1341" s="113" t="s">
        <v>4</v>
      </c>
      <c r="S1341" s="113"/>
      <c r="T1341" s="113" t="s">
        <v>743</v>
      </c>
      <c r="U1341" s="110"/>
      <c r="V1341" s="110"/>
      <c r="W1341" s="110"/>
      <c r="X1341" s="110"/>
      <c r="Y1341" s="114">
        <v>42005</v>
      </c>
      <c r="Z1341" s="110"/>
      <c r="AA1341" s="110"/>
      <c r="AB1341" s="110"/>
      <c r="AC1341" s="115" t="s">
        <v>1554</v>
      </c>
      <c r="AD1341" s="21"/>
      <c r="AE1341" s="21"/>
      <c r="AF1341" s="21"/>
      <c r="AG1341" s="21"/>
      <c r="AH1341" s="21"/>
      <c r="AI1341" s="21"/>
      <c r="AJ1341" s="21"/>
      <c r="AK1341" s="21"/>
    </row>
    <row r="1342" spans="1:37" s="108" customFormat="1" ht="15" customHeight="1">
      <c r="A1342" s="21"/>
      <c r="B1342" s="109"/>
      <c r="C1342" s="110"/>
      <c r="D1342" s="110"/>
      <c r="E1342" s="110"/>
      <c r="F1342" s="110"/>
      <c r="G1342" s="110" t="s">
        <v>1553</v>
      </c>
      <c r="H1342" s="110" t="s">
        <v>14</v>
      </c>
      <c r="I1342" s="111" t="s">
        <v>99</v>
      </c>
      <c r="J1342" s="110" t="s">
        <v>9</v>
      </c>
      <c r="K1342" s="110" t="s">
        <v>10</v>
      </c>
      <c r="L1342" s="110" t="s">
        <v>10</v>
      </c>
      <c r="M1342" s="110" t="s">
        <v>11</v>
      </c>
      <c r="N1342" s="9">
        <v>31442.04</v>
      </c>
      <c r="O1342" s="9">
        <v>0</v>
      </c>
      <c r="P1342" s="9">
        <f t="shared" si="33"/>
        <v>31442.04</v>
      </c>
      <c r="Q1342" s="112" t="s">
        <v>1</v>
      </c>
      <c r="R1342" s="113" t="s">
        <v>4</v>
      </c>
      <c r="S1342" s="113"/>
      <c r="T1342" s="113" t="s">
        <v>750</v>
      </c>
      <c r="U1342" s="110"/>
      <c r="V1342" s="110"/>
      <c r="W1342" s="110"/>
      <c r="X1342" s="110"/>
      <c r="Y1342" s="114">
        <v>42005</v>
      </c>
      <c r="Z1342" s="110"/>
      <c r="AA1342" s="110"/>
      <c r="AB1342" s="110"/>
      <c r="AC1342" s="115" t="s">
        <v>1554</v>
      </c>
      <c r="AD1342" s="21"/>
      <c r="AE1342" s="21"/>
      <c r="AF1342" s="21"/>
      <c r="AG1342" s="21"/>
      <c r="AH1342" s="21"/>
      <c r="AI1342" s="21"/>
      <c r="AJ1342" s="21"/>
      <c r="AK1342" s="21"/>
    </row>
    <row r="1343" spans="1:37" s="108" customFormat="1" ht="15" customHeight="1">
      <c r="A1343" s="21"/>
      <c r="B1343" s="109"/>
      <c r="C1343" s="110"/>
      <c r="D1343" s="110"/>
      <c r="E1343" s="110"/>
      <c r="F1343" s="110"/>
      <c r="G1343" s="110" t="s">
        <v>1553</v>
      </c>
      <c r="H1343" s="110" t="s">
        <v>14</v>
      </c>
      <c r="I1343" s="111" t="s">
        <v>99</v>
      </c>
      <c r="J1343" s="110" t="s">
        <v>9</v>
      </c>
      <c r="K1343" s="110" t="s">
        <v>10</v>
      </c>
      <c r="L1343" s="110" t="s">
        <v>10</v>
      </c>
      <c r="M1343" s="110" t="s">
        <v>11</v>
      </c>
      <c r="N1343" s="9">
        <v>164653.32</v>
      </c>
      <c r="O1343" s="9">
        <v>0</v>
      </c>
      <c r="P1343" s="9">
        <f t="shared" si="33"/>
        <v>164653.32</v>
      </c>
      <c r="Q1343" s="112" t="s">
        <v>1</v>
      </c>
      <c r="R1343" s="113" t="s">
        <v>4</v>
      </c>
      <c r="S1343" s="113"/>
      <c r="T1343" s="113" t="s">
        <v>751</v>
      </c>
      <c r="U1343" s="110"/>
      <c r="V1343" s="110"/>
      <c r="W1343" s="110"/>
      <c r="X1343" s="110"/>
      <c r="Y1343" s="114">
        <v>42005</v>
      </c>
      <c r="Z1343" s="110"/>
      <c r="AA1343" s="110"/>
      <c r="AB1343" s="110"/>
      <c r="AC1343" s="115" t="s">
        <v>1554</v>
      </c>
      <c r="AD1343" s="21"/>
      <c r="AE1343" s="21"/>
      <c r="AF1343" s="21"/>
      <c r="AG1343" s="21"/>
      <c r="AH1343" s="21"/>
      <c r="AI1343" s="21"/>
      <c r="AJ1343" s="21"/>
      <c r="AK1343" s="21"/>
    </row>
    <row r="1344" spans="1:37" s="108" customFormat="1" ht="15" customHeight="1">
      <c r="A1344" s="21"/>
      <c r="B1344" s="109"/>
      <c r="C1344" s="110"/>
      <c r="D1344" s="110"/>
      <c r="E1344" s="110"/>
      <c r="F1344" s="110"/>
      <c r="G1344" s="110" t="s">
        <v>1553</v>
      </c>
      <c r="H1344" s="110" t="s">
        <v>14</v>
      </c>
      <c r="I1344" s="111" t="s">
        <v>99</v>
      </c>
      <c r="J1344" s="110" t="s">
        <v>9</v>
      </c>
      <c r="K1344" s="110" t="s">
        <v>10</v>
      </c>
      <c r="L1344" s="110" t="s">
        <v>10</v>
      </c>
      <c r="M1344" s="110" t="s">
        <v>11</v>
      </c>
      <c r="N1344" s="9">
        <v>150000</v>
      </c>
      <c r="O1344" s="9">
        <v>0</v>
      </c>
      <c r="P1344" s="9">
        <f t="shared" si="33"/>
        <v>150000</v>
      </c>
      <c r="Q1344" s="112" t="s">
        <v>1</v>
      </c>
      <c r="R1344" s="113" t="s">
        <v>4</v>
      </c>
      <c r="S1344" s="113"/>
      <c r="T1344" s="113" t="s">
        <v>752</v>
      </c>
      <c r="U1344" s="110"/>
      <c r="V1344" s="110"/>
      <c r="W1344" s="110"/>
      <c r="X1344" s="110"/>
      <c r="Y1344" s="114">
        <v>42005</v>
      </c>
      <c r="Z1344" s="110"/>
      <c r="AA1344" s="110"/>
      <c r="AB1344" s="110"/>
      <c r="AC1344" s="115" t="s">
        <v>1554</v>
      </c>
      <c r="AD1344" s="21"/>
      <c r="AE1344" s="21"/>
      <c r="AF1344" s="21"/>
      <c r="AG1344" s="21"/>
      <c r="AH1344" s="21"/>
      <c r="AI1344" s="21"/>
      <c r="AJ1344" s="21"/>
      <c r="AK1344" s="21"/>
    </row>
    <row r="1345" spans="1:37">
      <c r="B1345" s="128"/>
      <c r="C1345" s="111"/>
      <c r="D1345" s="111"/>
      <c r="E1345" s="111"/>
      <c r="F1345" s="111"/>
      <c r="G1345" s="111"/>
      <c r="H1345" s="111"/>
      <c r="I1345" s="111" t="s">
        <v>99</v>
      </c>
      <c r="J1345" s="111"/>
      <c r="K1345" s="111"/>
      <c r="L1345" s="111"/>
      <c r="M1345" s="111"/>
      <c r="N1345" s="129"/>
      <c r="O1345" s="129"/>
      <c r="P1345" s="129"/>
      <c r="Q1345" s="130"/>
      <c r="R1345" s="131"/>
      <c r="S1345" s="131"/>
      <c r="T1345" s="131"/>
      <c r="U1345" s="111"/>
      <c r="V1345" s="111"/>
      <c r="W1345" s="111"/>
      <c r="X1345" s="111"/>
      <c r="Y1345" s="132"/>
      <c r="Z1345" s="111"/>
      <c r="AA1345" s="111"/>
      <c r="AB1345" s="111"/>
      <c r="AC1345" s="133"/>
    </row>
    <row r="1346" spans="1:37">
      <c r="B1346" s="144"/>
      <c r="C1346" s="145"/>
      <c r="D1346" s="145" t="s">
        <v>100</v>
      </c>
      <c r="E1346" s="145" t="s">
        <v>18</v>
      </c>
      <c r="F1346" s="145"/>
      <c r="G1346" s="145"/>
      <c r="H1346" s="145"/>
      <c r="I1346" s="145" t="s">
        <v>100</v>
      </c>
      <c r="J1346" s="145"/>
      <c r="K1346" s="145"/>
      <c r="L1346" s="145"/>
      <c r="M1346" s="145"/>
      <c r="N1346" s="146">
        <f>SUM(N1347:N1371)/3</f>
        <v>3887885.6300000013</v>
      </c>
      <c r="O1346" s="146">
        <f>SUM(O1347:O1371)/3</f>
        <v>0</v>
      </c>
      <c r="P1346" s="146">
        <f>N1346-O1346</f>
        <v>3887885.6300000013</v>
      </c>
      <c r="Q1346" s="147"/>
      <c r="R1346" s="148"/>
      <c r="S1346" s="148"/>
      <c r="T1346" s="148"/>
      <c r="U1346" s="145"/>
      <c r="V1346" s="145"/>
      <c r="W1346" s="145"/>
      <c r="X1346" s="145"/>
      <c r="Y1346" s="149"/>
      <c r="Z1346" s="145"/>
      <c r="AA1346" s="145"/>
      <c r="AB1346" s="145"/>
      <c r="AC1346" s="150"/>
    </row>
    <row r="1347" spans="1:37">
      <c r="B1347" s="128"/>
      <c r="C1347" s="111"/>
      <c r="D1347" s="111"/>
      <c r="E1347" s="111" t="s">
        <v>101</v>
      </c>
      <c r="F1347" s="111" t="s">
        <v>19</v>
      </c>
      <c r="G1347" s="111"/>
      <c r="H1347" s="111"/>
      <c r="I1347" s="111" t="s">
        <v>101</v>
      </c>
      <c r="J1347" s="111"/>
      <c r="K1347" s="111"/>
      <c r="L1347" s="111"/>
      <c r="M1347" s="111"/>
      <c r="N1347" s="129">
        <f>SUM(N1348:N1353)/2</f>
        <v>1696522.2400000002</v>
      </c>
      <c r="O1347" s="129">
        <f>SUM(O1348:O1353)/2</f>
        <v>0</v>
      </c>
      <c r="P1347" s="129">
        <f>N1347-O1347</f>
        <v>1696522.2400000002</v>
      </c>
      <c r="Q1347" s="130"/>
      <c r="R1347" s="131"/>
      <c r="S1347" s="131"/>
      <c r="T1347" s="131"/>
      <c r="U1347" s="111"/>
      <c r="V1347" s="111"/>
      <c r="W1347" s="111"/>
      <c r="X1347" s="111"/>
      <c r="Y1347" s="132"/>
      <c r="Z1347" s="111"/>
      <c r="AA1347" s="111"/>
      <c r="AB1347" s="111"/>
      <c r="AC1347" s="133"/>
    </row>
    <row r="1348" spans="1:37">
      <c r="B1348" s="128"/>
      <c r="C1348" s="111"/>
      <c r="D1348" s="111"/>
      <c r="E1348" s="111"/>
      <c r="F1348" s="111" t="s">
        <v>12</v>
      </c>
      <c r="G1348" s="111" t="s">
        <v>13</v>
      </c>
      <c r="H1348" s="111"/>
      <c r="I1348" s="111" t="s">
        <v>101</v>
      </c>
      <c r="J1348" s="111"/>
      <c r="K1348" s="111"/>
      <c r="L1348" s="111"/>
      <c r="M1348" s="111"/>
      <c r="N1348" s="129">
        <f>SUM(N1349:N1353)</f>
        <v>1696522.24</v>
      </c>
      <c r="O1348" s="129">
        <f>SUM(O1349:O1353)</f>
        <v>0</v>
      </c>
      <c r="P1348" s="129">
        <f>N1348-O1348</f>
        <v>1696522.24</v>
      </c>
      <c r="Q1348" s="130"/>
      <c r="R1348" s="131"/>
      <c r="S1348" s="131"/>
      <c r="T1348" s="131"/>
      <c r="U1348" s="111"/>
      <c r="V1348" s="111"/>
      <c r="W1348" s="111"/>
      <c r="X1348" s="111"/>
      <c r="Y1348" s="132"/>
      <c r="Z1348" s="111"/>
      <c r="AA1348" s="111"/>
      <c r="AB1348" s="111"/>
      <c r="AC1348" s="133"/>
    </row>
    <row r="1349" spans="1:37" s="108" customFormat="1" ht="15" customHeight="1">
      <c r="A1349" s="21"/>
      <c r="B1349" s="109"/>
      <c r="C1349" s="110"/>
      <c r="D1349" s="110"/>
      <c r="E1349" s="110"/>
      <c r="F1349" s="110"/>
      <c r="G1349" s="110" t="s">
        <v>1553</v>
      </c>
      <c r="H1349" s="110" t="s">
        <v>14</v>
      </c>
      <c r="I1349" s="111" t="s">
        <v>101</v>
      </c>
      <c r="J1349" s="110" t="s">
        <v>9</v>
      </c>
      <c r="K1349" s="110" t="s">
        <v>10</v>
      </c>
      <c r="L1349" s="110" t="s">
        <v>10</v>
      </c>
      <c r="M1349" s="110" t="s">
        <v>11</v>
      </c>
      <c r="N1349" s="9">
        <v>1766.34</v>
      </c>
      <c r="O1349" s="9">
        <v>0</v>
      </c>
      <c r="P1349" s="9">
        <f t="shared" ref="P1349:P1352" si="34">N1349-O1349</f>
        <v>1766.34</v>
      </c>
      <c r="Q1349" s="112" t="s">
        <v>1</v>
      </c>
      <c r="R1349" s="113" t="s">
        <v>4</v>
      </c>
      <c r="S1349" s="113"/>
      <c r="T1349" s="113" t="s">
        <v>753</v>
      </c>
      <c r="U1349" s="110"/>
      <c r="V1349" s="110"/>
      <c r="W1349" s="110"/>
      <c r="X1349" s="110"/>
      <c r="Y1349" s="114">
        <v>42005</v>
      </c>
      <c r="Z1349" s="110"/>
      <c r="AA1349" s="110"/>
      <c r="AB1349" s="110"/>
      <c r="AC1349" s="115" t="s">
        <v>1554</v>
      </c>
      <c r="AD1349" s="21"/>
      <c r="AE1349" s="21"/>
      <c r="AF1349" s="21"/>
      <c r="AG1349" s="21"/>
      <c r="AH1349" s="21"/>
      <c r="AI1349" s="21"/>
      <c r="AJ1349" s="21"/>
      <c r="AK1349" s="21"/>
    </row>
    <row r="1350" spans="1:37" s="108" customFormat="1" ht="15" customHeight="1">
      <c r="A1350" s="21"/>
      <c r="B1350" s="109"/>
      <c r="C1350" s="110"/>
      <c r="D1350" s="110"/>
      <c r="E1350" s="110"/>
      <c r="F1350" s="110"/>
      <c r="G1350" s="110" t="s">
        <v>1553</v>
      </c>
      <c r="H1350" s="110" t="s">
        <v>14</v>
      </c>
      <c r="I1350" s="111" t="s">
        <v>101</v>
      </c>
      <c r="J1350" s="110" t="s">
        <v>9</v>
      </c>
      <c r="K1350" s="110" t="s">
        <v>10</v>
      </c>
      <c r="L1350" s="110" t="s">
        <v>10</v>
      </c>
      <c r="M1350" s="110" t="s">
        <v>11</v>
      </c>
      <c r="N1350" s="9">
        <v>467878.54</v>
      </c>
      <c r="O1350" s="9">
        <v>0</v>
      </c>
      <c r="P1350" s="9">
        <f t="shared" si="34"/>
        <v>467878.54</v>
      </c>
      <c r="Q1350" s="112" t="s">
        <v>1</v>
      </c>
      <c r="R1350" s="113" t="s">
        <v>4</v>
      </c>
      <c r="S1350" s="113"/>
      <c r="T1350" s="113" t="s">
        <v>754</v>
      </c>
      <c r="U1350" s="110"/>
      <c r="V1350" s="110"/>
      <c r="W1350" s="110"/>
      <c r="X1350" s="110"/>
      <c r="Y1350" s="114">
        <v>42005</v>
      </c>
      <c r="Z1350" s="110"/>
      <c r="AA1350" s="110"/>
      <c r="AB1350" s="110"/>
      <c r="AC1350" s="115" t="s">
        <v>1554</v>
      </c>
      <c r="AD1350" s="21"/>
      <c r="AE1350" s="21"/>
      <c r="AF1350" s="21"/>
      <c r="AG1350" s="21"/>
      <c r="AH1350" s="21"/>
      <c r="AI1350" s="21"/>
      <c r="AJ1350" s="21"/>
      <c r="AK1350" s="21"/>
    </row>
    <row r="1351" spans="1:37" s="108" customFormat="1" ht="15" customHeight="1">
      <c r="A1351" s="21"/>
      <c r="B1351" s="109"/>
      <c r="C1351" s="110"/>
      <c r="D1351" s="110"/>
      <c r="E1351" s="110"/>
      <c r="F1351" s="110"/>
      <c r="G1351" s="110" t="s">
        <v>1553</v>
      </c>
      <c r="H1351" s="110" t="s">
        <v>14</v>
      </c>
      <c r="I1351" s="111" t="s">
        <v>101</v>
      </c>
      <c r="J1351" s="110" t="s">
        <v>9</v>
      </c>
      <c r="K1351" s="110" t="s">
        <v>10</v>
      </c>
      <c r="L1351" s="110" t="s">
        <v>10</v>
      </c>
      <c r="M1351" s="110" t="s">
        <v>11</v>
      </c>
      <c r="N1351" s="9">
        <v>905983.1</v>
      </c>
      <c r="O1351" s="9">
        <v>0</v>
      </c>
      <c r="P1351" s="9">
        <f t="shared" si="34"/>
        <v>905983.1</v>
      </c>
      <c r="Q1351" s="112" t="s">
        <v>1</v>
      </c>
      <c r="R1351" s="113" t="s">
        <v>4</v>
      </c>
      <c r="S1351" s="113"/>
      <c r="T1351" s="113" t="s">
        <v>334</v>
      </c>
      <c r="U1351" s="110"/>
      <c r="V1351" s="110"/>
      <c r="W1351" s="110"/>
      <c r="X1351" s="110"/>
      <c r="Y1351" s="114">
        <v>42005</v>
      </c>
      <c r="Z1351" s="110"/>
      <c r="AA1351" s="110"/>
      <c r="AB1351" s="110"/>
      <c r="AC1351" s="115" t="s">
        <v>1554</v>
      </c>
      <c r="AD1351" s="21"/>
      <c r="AE1351" s="21"/>
      <c r="AF1351" s="21"/>
      <c r="AG1351" s="21"/>
      <c r="AH1351" s="21"/>
      <c r="AI1351" s="21"/>
      <c r="AJ1351" s="21"/>
      <c r="AK1351" s="21"/>
    </row>
    <row r="1352" spans="1:37" s="108" customFormat="1" ht="15" customHeight="1">
      <c r="A1352" s="21"/>
      <c r="B1352" s="109"/>
      <c r="C1352" s="110"/>
      <c r="D1352" s="110"/>
      <c r="E1352" s="110"/>
      <c r="F1352" s="110"/>
      <c r="G1352" s="110" t="s">
        <v>1553</v>
      </c>
      <c r="H1352" s="110" t="s">
        <v>14</v>
      </c>
      <c r="I1352" s="111" t="s">
        <v>101</v>
      </c>
      <c r="J1352" s="110" t="s">
        <v>9</v>
      </c>
      <c r="K1352" s="110" t="s">
        <v>10</v>
      </c>
      <c r="L1352" s="110" t="s">
        <v>10</v>
      </c>
      <c r="M1352" s="110" t="s">
        <v>11</v>
      </c>
      <c r="N1352" s="9">
        <v>320894.26</v>
      </c>
      <c r="O1352" s="9">
        <v>0</v>
      </c>
      <c r="P1352" s="9">
        <f t="shared" si="34"/>
        <v>320894.26</v>
      </c>
      <c r="Q1352" s="112" t="s">
        <v>1</v>
      </c>
      <c r="R1352" s="113" t="s">
        <v>4</v>
      </c>
      <c r="S1352" s="113"/>
      <c r="T1352" s="113" t="s">
        <v>755</v>
      </c>
      <c r="U1352" s="110"/>
      <c r="V1352" s="110"/>
      <c r="W1352" s="110"/>
      <c r="X1352" s="110"/>
      <c r="Y1352" s="114">
        <v>42005</v>
      </c>
      <c r="Z1352" s="110"/>
      <c r="AA1352" s="110"/>
      <c r="AB1352" s="110"/>
      <c r="AC1352" s="115" t="s">
        <v>1554</v>
      </c>
      <c r="AD1352" s="21"/>
      <c r="AE1352" s="21"/>
      <c r="AF1352" s="21"/>
      <c r="AG1352" s="21"/>
      <c r="AH1352" s="21"/>
      <c r="AI1352" s="21"/>
      <c r="AJ1352" s="21"/>
      <c r="AK1352" s="21"/>
    </row>
    <row r="1353" spans="1:37">
      <c r="B1353" s="128"/>
      <c r="C1353" s="111"/>
      <c r="D1353" s="111"/>
      <c r="E1353" s="111"/>
      <c r="F1353" s="111"/>
      <c r="G1353" s="111"/>
      <c r="H1353" s="111"/>
      <c r="I1353" s="111" t="s">
        <v>101</v>
      </c>
      <c r="J1353" s="111"/>
      <c r="K1353" s="111"/>
      <c r="L1353" s="111"/>
      <c r="M1353" s="111"/>
      <c r="N1353" s="129"/>
      <c r="O1353" s="129"/>
      <c r="P1353" s="129"/>
      <c r="Q1353" s="130"/>
      <c r="R1353" s="131"/>
      <c r="S1353" s="131"/>
      <c r="T1353" s="131"/>
      <c r="U1353" s="111"/>
      <c r="V1353" s="111"/>
      <c r="W1353" s="111"/>
      <c r="X1353" s="111"/>
      <c r="Y1353" s="132"/>
      <c r="Z1353" s="111"/>
      <c r="AA1353" s="111"/>
      <c r="AB1353" s="111"/>
      <c r="AC1353" s="133"/>
    </row>
    <row r="1354" spans="1:37">
      <c r="B1354" s="128"/>
      <c r="C1354" s="111"/>
      <c r="D1354" s="111"/>
      <c r="E1354" s="111" t="s">
        <v>102</v>
      </c>
      <c r="F1354" s="111" t="s">
        <v>38</v>
      </c>
      <c r="G1354" s="111"/>
      <c r="H1354" s="111"/>
      <c r="I1354" s="111" t="s">
        <v>102</v>
      </c>
      <c r="J1354" s="111"/>
      <c r="K1354" s="111"/>
      <c r="L1354" s="111"/>
      <c r="M1354" s="111"/>
      <c r="N1354" s="129">
        <f>SUM(N1355:N1359)/2</f>
        <v>1609359.1</v>
      </c>
      <c r="O1354" s="129">
        <f>SUM(O1355:O1359)/2</f>
        <v>0</v>
      </c>
      <c r="P1354" s="129">
        <f>N1354-O1354</f>
        <v>1609359.1</v>
      </c>
      <c r="Q1354" s="130"/>
      <c r="R1354" s="131"/>
      <c r="S1354" s="131"/>
      <c r="T1354" s="131"/>
      <c r="U1354" s="111"/>
      <c r="V1354" s="111"/>
      <c r="W1354" s="111"/>
      <c r="X1354" s="111"/>
      <c r="Y1354" s="132"/>
      <c r="Z1354" s="111"/>
      <c r="AA1354" s="111"/>
      <c r="AB1354" s="111"/>
      <c r="AC1354" s="133"/>
    </row>
    <row r="1355" spans="1:37">
      <c r="B1355" s="128"/>
      <c r="C1355" s="111"/>
      <c r="D1355" s="111"/>
      <c r="E1355" s="111"/>
      <c r="F1355" s="111" t="s">
        <v>12</v>
      </c>
      <c r="G1355" s="111" t="s">
        <v>13</v>
      </c>
      <c r="H1355" s="111"/>
      <c r="I1355" s="111" t="s">
        <v>102</v>
      </c>
      <c r="J1355" s="111"/>
      <c r="K1355" s="111"/>
      <c r="L1355" s="111"/>
      <c r="M1355" s="111"/>
      <c r="N1355" s="129">
        <f>SUM(N1356:N1359)</f>
        <v>1609359.1</v>
      </c>
      <c r="O1355" s="129">
        <f>SUM(O1356:O1359)</f>
        <v>0</v>
      </c>
      <c r="P1355" s="129">
        <f>N1355-O1355</f>
        <v>1609359.1</v>
      </c>
      <c r="Q1355" s="130"/>
      <c r="R1355" s="131"/>
      <c r="S1355" s="131"/>
      <c r="T1355" s="131"/>
      <c r="U1355" s="111"/>
      <c r="V1355" s="111"/>
      <c r="W1355" s="111"/>
      <c r="X1355" s="111"/>
      <c r="Y1355" s="132"/>
      <c r="Z1355" s="111"/>
      <c r="AA1355" s="111"/>
      <c r="AB1355" s="111"/>
      <c r="AC1355" s="133"/>
    </row>
    <row r="1356" spans="1:37" s="108" customFormat="1" ht="15" customHeight="1">
      <c r="A1356" s="21"/>
      <c r="B1356" s="109"/>
      <c r="C1356" s="110"/>
      <c r="D1356" s="110"/>
      <c r="E1356" s="110"/>
      <c r="F1356" s="110"/>
      <c r="G1356" s="110" t="s">
        <v>1553</v>
      </c>
      <c r="H1356" s="110" t="s">
        <v>14</v>
      </c>
      <c r="I1356" s="111" t="s">
        <v>102</v>
      </c>
      <c r="J1356" s="110" t="s">
        <v>9</v>
      </c>
      <c r="K1356" s="110" t="s">
        <v>10</v>
      </c>
      <c r="L1356" s="110" t="s">
        <v>10</v>
      </c>
      <c r="M1356" s="110" t="s">
        <v>11</v>
      </c>
      <c r="N1356" s="9">
        <v>829531.66</v>
      </c>
      <c r="O1356" s="9">
        <v>0</v>
      </c>
      <c r="P1356" s="9">
        <f t="shared" ref="P1356:P1358" si="35">N1356-O1356</f>
        <v>829531.66</v>
      </c>
      <c r="Q1356" s="112" t="s">
        <v>1</v>
      </c>
      <c r="R1356" s="113" t="s">
        <v>4</v>
      </c>
      <c r="S1356" s="113"/>
      <c r="T1356" s="113" t="s">
        <v>754</v>
      </c>
      <c r="U1356" s="110"/>
      <c r="V1356" s="110"/>
      <c r="W1356" s="110"/>
      <c r="X1356" s="110"/>
      <c r="Y1356" s="114">
        <v>42005</v>
      </c>
      <c r="Z1356" s="110"/>
      <c r="AA1356" s="110"/>
      <c r="AB1356" s="110"/>
      <c r="AC1356" s="115" t="s">
        <v>1554</v>
      </c>
      <c r="AD1356" s="21"/>
      <c r="AE1356" s="21"/>
      <c r="AF1356" s="21"/>
      <c r="AG1356" s="21"/>
      <c r="AH1356" s="21"/>
      <c r="AI1356" s="21"/>
      <c r="AJ1356" s="21"/>
      <c r="AK1356" s="21"/>
    </row>
    <row r="1357" spans="1:37" s="108" customFormat="1" ht="15" customHeight="1">
      <c r="A1357" s="21"/>
      <c r="B1357" s="109"/>
      <c r="C1357" s="110"/>
      <c r="D1357" s="110"/>
      <c r="E1357" s="110"/>
      <c r="F1357" s="110"/>
      <c r="G1357" s="110" t="s">
        <v>1553</v>
      </c>
      <c r="H1357" s="110" t="s">
        <v>14</v>
      </c>
      <c r="I1357" s="111" t="s">
        <v>102</v>
      </c>
      <c r="J1357" s="110" t="s">
        <v>9</v>
      </c>
      <c r="K1357" s="110" t="s">
        <v>10</v>
      </c>
      <c r="L1357" s="110" t="s">
        <v>10</v>
      </c>
      <c r="M1357" s="110" t="s">
        <v>11</v>
      </c>
      <c r="N1357" s="9">
        <v>523209.23</v>
      </c>
      <c r="O1357" s="9">
        <v>0</v>
      </c>
      <c r="P1357" s="9">
        <f t="shared" si="35"/>
        <v>523209.23</v>
      </c>
      <c r="Q1357" s="112" t="s">
        <v>1</v>
      </c>
      <c r="R1357" s="113" t="s">
        <v>4</v>
      </c>
      <c r="S1357" s="113"/>
      <c r="T1357" s="113" t="s">
        <v>334</v>
      </c>
      <c r="U1357" s="110"/>
      <c r="V1357" s="110"/>
      <c r="W1357" s="110"/>
      <c r="X1357" s="110"/>
      <c r="Y1357" s="114">
        <v>42005</v>
      </c>
      <c r="Z1357" s="110"/>
      <c r="AA1357" s="110"/>
      <c r="AB1357" s="110"/>
      <c r="AC1357" s="115" t="s">
        <v>1554</v>
      </c>
      <c r="AD1357" s="21"/>
      <c r="AE1357" s="21"/>
      <c r="AF1357" s="21"/>
      <c r="AG1357" s="21"/>
      <c r="AH1357" s="21"/>
      <c r="AI1357" s="21"/>
      <c r="AJ1357" s="21"/>
      <c r="AK1357" s="21"/>
    </row>
    <row r="1358" spans="1:37" s="108" customFormat="1" ht="15" customHeight="1">
      <c r="A1358" s="21"/>
      <c r="B1358" s="109"/>
      <c r="C1358" s="110"/>
      <c r="D1358" s="110"/>
      <c r="E1358" s="110"/>
      <c r="F1358" s="110"/>
      <c r="G1358" s="110" t="s">
        <v>1553</v>
      </c>
      <c r="H1358" s="110" t="s">
        <v>14</v>
      </c>
      <c r="I1358" s="111" t="s">
        <v>102</v>
      </c>
      <c r="J1358" s="110" t="s">
        <v>9</v>
      </c>
      <c r="K1358" s="110" t="s">
        <v>10</v>
      </c>
      <c r="L1358" s="110" t="s">
        <v>10</v>
      </c>
      <c r="M1358" s="110" t="s">
        <v>11</v>
      </c>
      <c r="N1358" s="9">
        <v>256618.21</v>
      </c>
      <c r="O1358" s="9">
        <v>0</v>
      </c>
      <c r="P1358" s="9">
        <f t="shared" si="35"/>
        <v>256618.21</v>
      </c>
      <c r="Q1358" s="112" t="s">
        <v>1</v>
      </c>
      <c r="R1358" s="113" t="s">
        <v>4</v>
      </c>
      <c r="S1358" s="113"/>
      <c r="T1358" s="113" t="s">
        <v>755</v>
      </c>
      <c r="U1358" s="110"/>
      <c r="V1358" s="110"/>
      <c r="W1358" s="110"/>
      <c r="X1358" s="110"/>
      <c r="Y1358" s="114">
        <v>42005</v>
      </c>
      <c r="Z1358" s="110"/>
      <c r="AA1358" s="110"/>
      <c r="AB1358" s="110"/>
      <c r="AC1358" s="115" t="s">
        <v>1554</v>
      </c>
      <c r="AD1358" s="21"/>
      <c r="AE1358" s="21"/>
      <c r="AF1358" s="21"/>
      <c r="AG1358" s="21"/>
      <c r="AH1358" s="21"/>
      <c r="AI1358" s="21"/>
      <c r="AJ1358" s="21"/>
      <c r="AK1358" s="21"/>
    </row>
    <row r="1359" spans="1:37">
      <c r="B1359" s="128"/>
      <c r="C1359" s="111"/>
      <c r="D1359" s="111"/>
      <c r="E1359" s="111"/>
      <c r="F1359" s="111"/>
      <c r="G1359" s="111"/>
      <c r="H1359" s="111"/>
      <c r="I1359" s="111" t="s">
        <v>102</v>
      </c>
      <c r="J1359" s="111"/>
      <c r="K1359" s="111"/>
      <c r="L1359" s="111"/>
      <c r="M1359" s="111"/>
      <c r="N1359" s="129"/>
      <c r="O1359" s="129"/>
      <c r="P1359" s="129"/>
      <c r="Q1359" s="130"/>
      <c r="R1359" s="131"/>
      <c r="S1359" s="131"/>
      <c r="T1359" s="131"/>
      <c r="U1359" s="111"/>
      <c r="V1359" s="111"/>
      <c r="W1359" s="111"/>
      <c r="X1359" s="111"/>
      <c r="Y1359" s="132"/>
      <c r="Z1359" s="111"/>
      <c r="AA1359" s="111"/>
      <c r="AB1359" s="111"/>
      <c r="AC1359" s="133"/>
    </row>
    <row r="1360" spans="1:37">
      <c r="B1360" s="128"/>
      <c r="C1360" s="111"/>
      <c r="D1360" s="111"/>
      <c r="E1360" s="111" t="s">
        <v>103</v>
      </c>
      <c r="F1360" s="111" t="s">
        <v>40</v>
      </c>
      <c r="G1360" s="111"/>
      <c r="H1360" s="111"/>
      <c r="I1360" s="111" t="s">
        <v>103</v>
      </c>
      <c r="J1360" s="111"/>
      <c r="K1360" s="111"/>
      <c r="L1360" s="111"/>
      <c r="M1360" s="111"/>
      <c r="N1360" s="129">
        <f>SUM(N1361:N1366)/2</f>
        <v>545507.38</v>
      </c>
      <c r="O1360" s="129">
        <f>SUM(O1361:O1366)/2</f>
        <v>0</v>
      </c>
      <c r="P1360" s="129">
        <f>N1360-O1360</f>
        <v>545507.38</v>
      </c>
      <c r="Q1360" s="130"/>
      <c r="R1360" s="131"/>
      <c r="S1360" s="131"/>
      <c r="T1360" s="131"/>
      <c r="U1360" s="111"/>
      <c r="V1360" s="111"/>
      <c r="W1360" s="111"/>
      <c r="X1360" s="111"/>
      <c r="Y1360" s="132"/>
      <c r="Z1360" s="111"/>
      <c r="AA1360" s="111"/>
      <c r="AB1360" s="111"/>
      <c r="AC1360" s="133"/>
    </row>
    <row r="1361" spans="1:37">
      <c r="B1361" s="128"/>
      <c r="C1361" s="111"/>
      <c r="D1361" s="111"/>
      <c r="E1361" s="111"/>
      <c r="F1361" s="111" t="s">
        <v>12</v>
      </c>
      <c r="G1361" s="111" t="s">
        <v>13</v>
      </c>
      <c r="H1361" s="111"/>
      <c r="I1361" s="111" t="s">
        <v>103</v>
      </c>
      <c r="J1361" s="111"/>
      <c r="K1361" s="111"/>
      <c r="L1361" s="111"/>
      <c r="M1361" s="111"/>
      <c r="N1361" s="129">
        <f>SUM(N1362:N1366)</f>
        <v>545507.38</v>
      </c>
      <c r="O1361" s="129">
        <f>SUM(O1362:O1366)</f>
        <v>0</v>
      </c>
      <c r="P1361" s="129">
        <f>N1361-O1361</f>
        <v>545507.38</v>
      </c>
      <c r="Q1361" s="130"/>
      <c r="R1361" s="131"/>
      <c r="S1361" s="131"/>
      <c r="T1361" s="131"/>
      <c r="U1361" s="111"/>
      <c r="V1361" s="111"/>
      <c r="W1361" s="111"/>
      <c r="X1361" s="111"/>
      <c r="Y1361" s="132"/>
      <c r="Z1361" s="111"/>
      <c r="AA1361" s="111"/>
      <c r="AB1361" s="111"/>
      <c r="AC1361" s="133"/>
    </row>
    <row r="1362" spans="1:37" s="108" customFormat="1" ht="15" customHeight="1">
      <c r="A1362" s="21"/>
      <c r="B1362" s="109"/>
      <c r="C1362" s="110"/>
      <c r="D1362" s="110"/>
      <c r="E1362" s="110"/>
      <c r="F1362" s="110"/>
      <c r="G1362" s="110" t="s">
        <v>1553</v>
      </c>
      <c r="H1362" s="110" t="s">
        <v>14</v>
      </c>
      <c r="I1362" s="111" t="s">
        <v>103</v>
      </c>
      <c r="J1362" s="110" t="s">
        <v>9</v>
      </c>
      <c r="K1362" s="110" t="s">
        <v>10</v>
      </c>
      <c r="L1362" s="110" t="s">
        <v>10</v>
      </c>
      <c r="M1362" s="110" t="s">
        <v>11</v>
      </c>
      <c r="N1362" s="9">
        <v>1200</v>
      </c>
      <c r="O1362" s="9">
        <v>0</v>
      </c>
      <c r="P1362" s="9">
        <f t="shared" ref="P1362:P1365" si="36">N1362-O1362</f>
        <v>1200</v>
      </c>
      <c r="Q1362" s="112" t="s">
        <v>1</v>
      </c>
      <c r="R1362" s="113" t="s">
        <v>4</v>
      </c>
      <c r="S1362" s="113"/>
      <c r="T1362" s="113" t="s">
        <v>756</v>
      </c>
      <c r="U1362" s="110"/>
      <c r="V1362" s="110"/>
      <c r="W1362" s="110"/>
      <c r="X1362" s="110"/>
      <c r="Y1362" s="114">
        <v>42005</v>
      </c>
      <c r="Z1362" s="110"/>
      <c r="AA1362" s="110"/>
      <c r="AB1362" s="110"/>
      <c r="AC1362" s="115" t="s">
        <v>1554</v>
      </c>
      <c r="AD1362" s="21"/>
      <c r="AE1362" s="21"/>
      <c r="AF1362" s="21"/>
      <c r="AG1362" s="21"/>
      <c r="AH1362" s="21"/>
      <c r="AI1362" s="21"/>
      <c r="AJ1362" s="21"/>
      <c r="AK1362" s="21"/>
    </row>
    <row r="1363" spans="1:37" s="108" customFormat="1" ht="15" customHeight="1">
      <c r="A1363" s="21"/>
      <c r="B1363" s="109"/>
      <c r="C1363" s="110"/>
      <c r="D1363" s="110"/>
      <c r="E1363" s="110"/>
      <c r="F1363" s="110"/>
      <c r="G1363" s="110" t="s">
        <v>1553</v>
      </c>
      <c r="H1363" s="110" t="s">
        <v>14</v>
      </c>
      <c r="I1363" s="111" t="s">
        <v>103</v>
      </c>
      <c r="J1363" s="110" t="s">
        <v>9</v>
      </c>
      <c r="K1363" s="110" t="s">
        <v>10</v>
      </c>
      <c r="L1363" s="110" t="s">
        <v>10</v>
      </c>
      <c r="M1363" s="110" t="s">
        <v>11</v>
      </c>
      <c r="N1363" s="9">
        <v>171671.5</v>
      </c>
      <c r="O1363" s="9">
        <v>0</v>
      </c>
      <c r="P1363" s="9">
        <f t="shared" si="36"/>
        <v>171671.5</v>
      </c>
      <c r="Q1363" s="112" t="s">
        <v>1</v>
      </c>
      <c r="R1363" s="113" t="s">
        <v>4</v>
      </c>
      <c r="S1363" s="113"/>
      <c r="T1363" s="113" t="s">
        <v>754</v>
      </c>
      <c r="U1363" s="110"/>
      <c r="V1363" s="110"/>
      <c r="W1363" s="110"/>
      <c r="X1363" s="110"/>
      <c r="Y1363" s="114">
        <v>42005</v>
      </c>
      <c r="Z1363" s="110"/>
      <c r="AA1363" s="110"/>
      <c r="AB1363" s="110"/>
      <c r="AC1363" s="115" t="s">
        <v>1554</v>
      </c>
      <c r="AD1363" s="21"/>
      <c r="AE1363" s="21"/>
      <c r="AF1363" s="21"/>
      <c r="AG1363" s="21"/>
      <c r="AH1363" s="21"/>
      <c r="AI1363" s="21"/>
      <c r="AJ1363" s="21"/>
      <c r="AK1363" s="21"/>
    </row>
    <row r="1364" spans="1:37" s="108" customFormat="1" ht="15" customHeight="1">
      <c r="A1364" s="21"/>
      <c r="B1364" s="109"/>
      <c r="C1364" s="110"/>
      <c r="D1364" s="110"/>
      <c r="E1364" s="110"/>
      <c r="F1364" s="110"/>
      <c r="G1364" s="110" t="s">
        <v>1553</v>
      </c>
      <c r="H1364" s="110" t="s">
        <v>14</v>
      </c>
      <c r="I1364" s="111" t="s">
        <v>103</v>
      </c>
      <c r="J1364" s="110" t="s">
        <v>9</v>
      </c>
      <c r="K1364" s="110" t="s">
        <v>10</v>
      </c>
      <c r="L1364" s="110" t="s">
        <v>10</v>
      </c>
      <c r="M1364" s="110" t="s">
        <v>11</v>
      </c>
      <c r="N1364" s="9">
        <v>234698.48</v>
      </c>
      <c r="O1364" s="9">
        <v>0</v>
      </c>
      <c r="P1364" s="9">
        <f t="shared" si="36"/>
        <v>234698.48</v>
      </c>
      <c r="Q1364" s="112" t="s">
        <v>1</v>
      </c>
      <c r="R1364" s="113" t="s">
        <v>4</v>
      </c>
      <c r="S1364" s="113"/>
      <c r="T1364" s="113" t="s">
        <v>334</v>
      </c>
      <c r="U1364" s="110"/>
      <c r="V1364" s="110"/>
      <c r="W1364" s="110"/>
      <c r="X1364" s="110"/>
      <c r="Y1364" s="114">
        <v>42005</v>
      </c>
      <c r="Z1364" s="110"/>
      <c r="AA1364" s="110"/>
      <c r="AB1364" s="110"/>
      <c r="AC1364" s="115" t="s">
        <v>1554</v>
      </c>
      <c r="AD1364" s="21"/>
      <c r="AE1364" s="21"/>
      <c r="AF1364" s="21"/>
      <c r="AG1364" s="21"/>
      <c r="AH1364" s="21"/>
      <c r="AI1364" s="21"/>
      <c r="AJ1364" s="21"/>
      <c r="AK1364" s="21"/>
    </row>
    <row r="1365" spans="1:37" s="108" customFormat="1" ht="15" customHeight="1">
      <c r="A1365" s="21"/>
      <c r="B1365" s="109"/>
      <c r="C1365" s="110"/>
      <c r="D1365" s="110"/>
      <c r="E1365" s="110"/>
      <c r="F1365" s="110"/>
      <c r="G1365" s="110" t="s">
        <v>1553</v>
      </c>
      <c r="H1365" s="110" t="s">
        <v>14</v>
      </c>
      <c r="I1365" s="111" t="s">
        <v>103</v>
      </c>
      <c r="J1365" s="110" t="s">
        <v>9</v>
      </c>
      <c r="K1365" s="110" t="s">
        <v>10</v>
      </c>
      <c r="L1365" s="110" t="s">
        <v>10</v>
      </c>
      <c r="M1365" s="110" t="s">
        <v>11</v>
      </c>
      <c r="N1365" s="9">
        <v>137937.4</v>
      </c>
      <c r="O1365" s="9">
        <v>0</v>
      </c>
      <c r="P1365" s="9">
        <f t="shared" si="36"/>
        <v>137937.4</v>
      </c>
      <c r="Q1365" s="112" t="s">
        <v>1</v>
      </c>
      <c r="R1365" s="113" t="s">
        <v>4</v>
      </c>
      <c r="S1365" s="113"/>
      <c r="T1365" s="113" t="s">
        <v>755</v>
      </c>
      <c r="U1365" s="110"/>
      <c r="V1365" s="110"/>
      <c r="W1365" s="110"/>
      <c r="X1365" s="110"/>
      <c r="Y1365" s="114">
        <v>42005</v>
      </c>
      <c r="Z1365" s="110"/>
      <c r="AA1365" s="110"/>
      <c r="AB1365" s="110"/>
      <c r="AC1365" s="115" t="s">
        <v>1554</v>
      </c>
      <c r="AD1365" s="21"/>
      <c r="AE1365" s="21"/>
      <c r="AF1365" s="21"/>
      <c r="AG1365" s="21"/>
      <c r="AH1365" s="21"/>
      <c r="AI1365" s="21"/>
      <c r="AJ1365" s="21"/>
      <c r="AK1365" s="21"/>
    </row>
    <row r="1366" spans="1:37">
      <c r="B1366" s="128"/>
      <c r="C1366" s="111"/>
      <c r="D1366" s="111"/>
      <c r="E1366" s="111"/>
      <c r="F1366" s="111"/>
      <c r="G1366" s="111"/>
      <c r="H1366" s="111"/>
      <c r="I1366" s="111" t="s">
        <v>103</v>
      </c>
      <c r="J1366" s="111"/>
      <c r="K1366" s="111"/>
      <c r="L1366" s="111"/>
      <c r="M1366" s="111"/>
      <c r="N1366" s="129"/>
      <c r="O1366" s="129"/>
      <c r="P1366" s="129"/>
      <c r="Q1366" s="130"/>
      <c r="R1366" s="131"/>
      <c r="S1366" s="131"/>
      <c r="T1366" s="131"/>
      <c r="U1366" s="111"/>
      <c r="V1366" s="111"/>
      <c r="W1366" s="111"/>
      <c r="X1366" s="111"/>
      <c r="Y1366" s="132"/>
      <c r="Z1366" s="111"/>
      <c r="AA1366" s="111"/>
      <c r="AB1366" s="111"/>
      <c r="AC1366" s="133"/>
    </row>
    <row r="1367" spans="1:37">
      <c r="B1367" s="128"/>
      <c r="C1367" s="111"/>
      <c r="D1367" s="111"/>
      <c r="E1367" s="111" t="s">
        <v>104</v>
      </c>
      <c r="F1367" s="111" t="s">
        <v>22</v>
      </c>
      <c r="G1367" s="111"/>
      <c r="H1367" s="111"/>
      <c r="I1367" s="111" t="s">
        <v>104</v>
      </c>
      <c r="J1367" s="111"/>
      <c r="K1367" s="111"/>
      <c r="L1367" s="111"/>
      <c r="M1367" s="111"/>
      <c r="N1367" s="129">
        <f>SUM(N1368:N1371)/2</f>
        <v>36496.910000000003</v>
      </c>
      <c r="O1367" s="129">
        <f>SUM(O1368:O1371)/2</f>
        <v>0</v>
      </c>
      <c r="P1367" s="129">
        <f>N1367-O1367</f>
        <v>36496.910000000003</v>
      </c>
      <c r="Q1367" s="130"/>
      <c r="R1367" s="131"/>
      <c r="S1367" s="131"/>
      <c r="T1367" s="131"/>
      <c r="U1367" s="111"/>
      <c r="V1367" s="111"/>
      <c r="W1367" s="111"/>
      <c r="X1367" s="111"/>
      <c r="Y1367" s="132"/>
      <c r="Z1367" s="111"/>
      <c r="AA1367" s="111"/>
      <c r="AB1367" s="111"/>
      <c r="AC1367" s="133"/>
    </row>
    <row r="1368" spans="1:37">
      <c r="B1368" s="128"/>
      <c r="C1368" s="111"/>
      <c r="D1368" s="111"/>
      <c r="E1368" s="111"/>
      <c r="F1368" s="111" t="s">
        <v>12</v>
      </c>
      <c r="G1368" s="111" t="s">
        <v>13</v>
      </c>
      <c r="H1368" s="111"/>
      <c r="I1368" s="111" t="s">
        <v>104</v>
      </c>
      <c r="J1368" s="111"/>
      <c r="K1368" s="111"/>
      <c r="L1368" s="111"/>
      <c r="M1368" s="111"/>
      <c r="N1368" s="129">
        <f>SUM(N1369:N1371)</f>
        <v>36496.910000000003</v>
      </c>
      <c r="O1368" s="129">
        <f>SUM(O1369:O1371)</f>
        <v>0</v>
      </c>
      <c r="P1368" s="129">
        <f>N1368-O1368</f>
        <v>36496.910000000003</v>
      </c>
      <c r="Q1368" s="130"/>
      <c r="R1368" s="131"/>
      <c r="S1368" s="131"/>
      <c r="T1368" s="131"/>
      <c r="U1368" s="111"/>
      <c r="V1368" s="111"/>
      <c r="W1368" s="111"/>
      <c r="X1368" s="111"/>
      <c r="Y1368" s="132"/>
      <c r="Z1368" s="111"/>
      <c r="AA1368" s="111"/>
      <c r="AB1368" s="111"/>
      <c r="AC1368" s="133"/>
    </row>
    <row r="1369" spans="1:37" s="108" customFormat="1" ht="15" customHeight="1">
      <c r="A1369" s="21"/>
      <c r="B1369" s="109"/>
      <c r="C1369" s="110"/>
      <c r="D1369" s="110"/>
      <c r="E1369" s="110"/>
      <c r="F1369" s="110"/>
      <c r="G1369" s="110" t="s">
        <v>1553</v>
      </c>
      <c r="H1369" s="110" t="s">
        <v>14</v>
      </c>
      <c r="I1369" s="111" t="s">
        <v>104</v>
      </c>
      <c r="J1369" s="110" t="s">
        <v>9</v>
      </c>
      <c r="K1369" s="110" t="s">
        <v>10</v>
      </c>
      <c r="L1369" s="110" t="s">
        <v>10</v>
      </c>
      <c r="M1369" s="110" t="s">
        <v>11</v>
      </c>
      <c r="N1369" s="9">
        <v>38263.25</v>
      </c>
      <c r="O1369" s="9">
        <v>0</v>
      </c>
      <c r="P1369" s="9">
        <f t="shared" ref="P1369:P1370" si="37">N1369-O1369</f>
        <v>38263.25</v>
      </c>
      <c r="Q1369" s="112" t="s">
        <v>1</v>
      </c>
      <c r="R1369" s="113" t="s">
        <v>4</v>
      </c>
      <c r="S1369" s="113"/>
      <c r="T1369" s="113" t="s">
        <v>757</v>
      </c>
      <c r="U1369" s="110"/>
      <c r="V1369" s="110"/>
      <c r="W1369" s="110"/>
      <c r="X1369" s="110"/>
      <c r="Y1369" s="114">
        <v>42005</v>
      </c>
      <c r="Z1369" s="110"/>
      <c r="AA1369" s="110"/>
      <c r="AB1369" s="110"/>
      <c r="AC1369" s="115" t="s">
        <v>1554</v>
      </c>
      <c r="AD1369" s="21"/>
      <c r="AE1369" s="21"/>
      <c r="AF1369" s="21"/>
      <c r="AG1369" s="21"/>
      <c r="AH1369" s="21"/>
      <c r="AI1369" s="21"/>
      <c r="AJ1369" s="21"/>
      <c r="AK1369" s="21"/>
    </row>
    <row r="1370" spans="1:37" s="108" customFormat="1" ht="15" customHeight="1">
      <c r="A1370" s="21"/>
      <c r="B1370" s="109"/>
      <c r="C1370" s="110"/>
      <c r="D1370" s="110"/>
      <c r="E1370" s="110"/>
      <c r="F1370" s="110"/>
      <c r="G1370" s="110" t="s">
        <v>1553</v>
      </c>
      <c r="H1370" s="110" t="s">
        <v>14</v>
      </c>
      <c r="I1370" s="111" t="s">
        <v>104</v>
      </c>
      <c r="J1370" s="110" t="s">
        <v>9</v>
      </c>
      <c r="K1370" s="110" t="s">
        <v>10</v>
      </c>
      <c r="L1370" s="110" t="s">
        <v>10</v>
      </c>
      <c r="M1370" s="110" t="s">
        <v>11</v>
      </c>
      <c r="N1370" s="9">
        <v>-1766.34</v>
      </c>
      <c r="O1370" s="9">
        <v>0</v>
      </c>
      <c r="P1370" s="9">
        <f t="shared" si="37"/>
        <v>-1766.34</v>
      </c>
      <c r="Q1370" s="112" t="s">
        <v>1</v>
      </c>
      <c r="R1370" s="113" t="s">
        <v>4</v>
      </c>
      <c r="S1370" s="113"/>
      <c r="T1370" s="113" t="s">
        <v>753</v>
      </c>
      <c r="U1370" s="110"/>
      <c r="V1370" s="110"/>
      <c r="W1370" s="110"/>
      <c r="X1370" s="110"/>
      <c r="Y1370" s="114">
        <v>42005</v>
      </c>
      <c r="Z1370" s="110"/>
      <c r="AA1370" s="110"/>
      <c r="AB1370" s="110"/>
      <c r="AC1370" s="115" t="s">
        <v>1554</v>
      </c>
      <c r="AD1370" s="21"/>
      <c r="AE1370" s="21"/>
      <c r="AF1370" s="21"/>
      <c r="AG1370" s="21"/>
      <c r="AH1370" s="21"/>
      <c r="AI1370" s="21"/>
      <c r="AJ1370" s="21"/>
      <c r="AK1370" s="21"/>
    </row>
    <row r="1371" spans="1:37">
      <c r="B1371" s="128"/>
      <c r="C1371" s="111"/>
      <c r="D1371" s="111"/>
      <c r="E1371" s="111"/>
      <c r="F1371" s="111"/>
      <c r="G1371" s="111"/>
      <c r="H1371" s="111"/>
      <c r="I1371" s="111" t="s">
        <v>104</v>
      </c>
      <c r="J1371" s="111"/>
      <c r="K1371" s="111"/>
      <c r="L1371" s="111"/>
      <c r="M1371" s="111"/>
      <c r="N1371" s="129"/>
      <c r="O1371" s="129"/>
      <c r="P1371" s="129"/>
      <c r="Q1371" s="130"/>
      <c r="R1371" s="131"/>
      <c r="S1371" s="131"/>
      <c r="T1371" s="131"/>
      <c r="U1371" s="111"/>
      <c r="V1371" s="111"/>
      <c r="W1371" s="111"/>
      <c r="X1371" s="111"/>
      <c r="Y1371" s="132"/>
      <c r="Z1371" s="111"/>
      <c r="AA1371" s="111"/>
      <c r="AB1371" s="111"/>
      <c r="AC1371" s="133"/>
    </row>
  </sheetData>
  <autoFilter ref="B944:AC1317">
    <filterColumn colId="18"/>
  </autoFilter>
  <pageMargins left="0.7" right="0.7" top="0.75" bottom="0.75" header="0.3" footer="0.3"/>
</worksheet>
</file>

<file path=xl/worksheets/sheet2.xml><?xml version="1.0" encoding="utf-8"?>
<worksheet xmlns="http://schemas.openxmlformats.org/spreadsheetml/2006/main" xmlns:r="http://schemas.openxmlformats.org/officeDocument/2006/relationships">
  <dimension ref="B6:AD1701"/>
  <sheetViews>
    <sheetView topLeftCell="E1628" zoomScale="80" zoomScaleNormal="80" workbookViewId="0">
      <selection activeCell="U1649" sqref="U1649"/>
    </sheetView>
  </sheetViews>
  <sheetFormatPr baseColWidth="10" defaultRowHeight="15" outlineLevelRow="5"/>
  <cols>
    <col min="8" max="8" width="11.42578125" style="77"/>
    <col min="15" max="15" width="14" customWidth="1"/>
    <col min="17" max="17" width="14" customWidth="1"/>
    <col min="21" max="21" width="12.85546875" customWidth="1"/>
  </cols>
  <sheetData>
    <row r="6" spans="2:30" s="21" customFormat="1" outlineLevel="1">
      <c r="B6" s="137"/>
      <c r="C6" s="138" t="s">
        <v>23</v>
      </c>
      <c r="D6" s="138" t="s">
        <v>24</v>
      </c>
      <c r="E6" s="138"/>
      <c r="F6" s="138"/>
      <c r="G6" s="138"/>
      <c r="H6" s="375"/>
      <c r="I6" s="138"/>
      <c r="J6" s="138" t="s">
        <v>23</v>
      </c>
      <c r="K6" s="138"/>
      <c r="L6" s="138"/>
      <c r="M6" s="138"/>
      <c r="N6" s="138"/>
      <c r="O6" s="139">
        <f>SUM(O7:O1702)/4</f>
        <v>258635785.7400004</v>
      </c>
      <c r="P6" s="139">
        <f>SUM(P7:P1702)/4</f>
        <v>59088.670000000013</v>
      </c>
      <c r="Q6" s="139">
        <f>O6-P6</f>
        <v>258576697.07000041</v>
      </c>
      <c r="R6" s="140"/>
      <c r="S6" s="141"/>
      <c r="T6" s="141"/>
      <c r="U6" s="141"/>
      <c r="V6" s="138"/>
      <c r="W6" s="138"/>
      <c r="X6" s="138"/>
      <c r="Y6" s="138"/>
      <c r="Z6" s="142"/>
      <c r="AA6" s="138"/>
      <c r="AB6" s="138"/>
      <c r="AC6" s="138"/>
      <c r="AD6" s="143"/>
    </row>
    <row r="7" spans="2:30" s="21" customFormat="1" outlineLevel="2">
      <c r="B7" s="144"/>
      <c r="C7" s="145"/>
      <c r="D7" s="145" t="s">
        <v>27</v>
      </c>
      <c r="E7" s="145" t="s">
        <v>6</v>
      </c>
      <c r="F7" s="145"/>
      <c r="G7" s="145"/>
      <c r="H7" s="376"/>
      <c r="I7" s="145"/>
      <c r="J7" s="145" t="s">
        <v>27</v>
      </c>
      <c r="K7" s="145"/>
      <c r="L7" s="145"/>
      <c r="M7" s="145"/>
      <c r="N7" s="145"/>
      <c r="O7" s="146">
        <f>SUM(O8:O130)/3</f>
        <v>6577486.4499999965</v>
      </c>
      <c r="P7" s="146">
        <f>SUM(P8:P130)/3</f>
        <v>435</v>
      </c>
      <c r="Q7" s="146">
        <f>O7-P7</f>
        <v>6577051.4499999965</v>
      </c>
      <c r="R7" s="147"/>
      <c r="S7" s="148"/>
      <c r="T7" s="148"/>
      <c r="U7" s="148"/>
      <c r="V7" s="145"/>
      <c r="W7" s="145"/>
      <c r="X7" s="145"/>
      <c r="Y7" s="145"/>
      <c r="Z7" s="149"/>
      <c r="AA7" s="145"/>
      <c r="AB7" s="145"/>
      <c r="AC7" s="145"/>
      <c r="AD7" s="150"/>
    </row>
    <row r="8" spans="2:30" s="21" customFormat="1" outlineLevel="3">
      <c r="B8" s="128"/>
      <c r="C8" s="111"/>
      <c r="D8" s="111"/>
      <c r="E8" s="111" t="s">
        <v>29</v>
      </c>
      <c r="F8" s="111" t="s">
        <v>19</v>
      </c>
      <c r="G8" s="111"/>
      <c r="H8" s="314"/>
      <c r="I8" s="111"/>
      <c r="J8" s="111" t="s">
        <v>29</v>
      </c>
      <c r="K8" s="111"/>
      <c r="L8" s="111"/>
      <c r="M8" s="111"/>
      <c r="N8" s="111"/>
      <c r="O8" s="129">
        <f>SUM(O9:O28)/2</f>
        <v>1186383.07</v>
      </c>
      <c r="P8" s="129">
        <f>SUM(P9:P28)/2</f>
        <v>0</v>
      </c>
      <c r="Q8" s="129">
        <f>O8-P8</f>
        <v>1186383.07</v>
      </c>
      <c r="R8" s="130"/>
      <c r="S8" s="131"/>
      <c r="T8" s="131"/>
      <c r="U8" s="131"/>
      <c r="V8" s="111"/>
      <c r="W8" s="111"/>
      <c r="X8" s="111"/>
      <c r="Y8" s="111"/>
      <c r="Z8" s="132"/>
      <c r="AA8" s="111"/>
      <c r="AB8" s="111"/>
      <c r="AC8" s="111"/>
      <c r="AD8" s="133"/>
    </row>
    <row r="9" spans="2:30" s="21" customFormat="1" outlineLevel="4">
      <c r="B9" s="128"/>
      <c r="C9" s="111"/>
      <c r="D9" s="111"/>
      <c r="E9" s="111"/>
      <c r="F9" s="111" t="s">
        <v>12</v>
      </c>
      <c r="G9" s="111" t="s">
        <v>13</v>
      </c>
      <c r="H9" s="314"/>
      <c r="I9" s="111"/>
      <c r="J9" s="111" t="s">
        <v>29</v>
      </c>
      <c r="K9" s="111"/>
      <c r="L9" s="111"/>
      <c r="M9" s="111"/>
      <c r="N9" s="111"/>
      <c r="O9" s="129">
        <f>SUM(O10:O24)</f>
        <v>1081619.3</v>
      </c>
      <c r="P9" s="129">
        <f>SUM(P10:P24)</f>
        <v>0</v>
      </c>
      <c r="Q9" s="129">
        <f>O9-P9</f>
        <v>1081619.3</v>
      </c>
      <c r="R9" s="130"/>
      <c r="S9" s="131"/>
      <c r="T9" s="131"/>
      <c r="U9" s="131"/>
      <c r="V9" s="111"/>
      <c r="W9" s="111"/>
      <c r="X9" s="111"/>
      <c r="Y9" s="111"/>
      <c r="Z9" s="132"/>
      <c r="AA9" s="111"/>
      <c r="AB9" s="111"/>
      <c r="AC9" s="111"/>
      <c r="AD9" s="133"/>
    </row>
    <row r="10" spans="2:30" s="21" customFormat="1" ht="15" customHeight="1">
      <c r="B10" s="109"/>
      <c r="C10" s="110"/>
      <c r="D10" s="110"/>
      <c r="E10" s="110"/>
      <c r="F10" s="110"/>
      <c r="G10" s="110" t="s">
        <v>1553</v>
      </c>
      <c r="H10" s="274">
        <v>42005</v>
      </c>
      <c r="I10" s="110" t="s">
        <v>14</v>
      </c>
      <c r="J10" s="111" t="s">
        <v>29</v>
      </c>
      <c r="K10" s="110" t="s">
        <v>9</v>
      </c>
      <c r="L10" s="110" t="s">
        <v>10</v>
      </c>
      <c r="M10" s="110" t="s">
        <v>10</v>
      </c>
      <c r="N10" s="110" t="s">
        <v>11</v>
      </c>
      <c r="O10" s="9">
        <v>2943</v>
      </c>
      <c r="P10" s="9">
        <v>0</v>
      </c>
      <c r="Q10" s="9">
        <f t="shared" ref="Q10:Q23" si="0">O10-P10</f>
        <v>2943</v>
      </c>
      <c r="R10" s="112" t="s">
        <v>1</v>
      </c>
      <c r="S10" s="113" t="s">
        <v>4</v>
      </c>
      <c r="T10" s="113"/>
      <c r="U10" s="151" t="s">
        <v>622</v>
      </c>
      <c r="V10" s="110"/>
      <c r="W10" s="110"/>
      <c r="X10" s="110"/>
      <c r="Y10" s="110"/>
      <c r="Z10" s="114">
        <v>42005</v>
      </c>
      <c r="AA10" s="110"/>
      <c r="AB10" s="110"/>
      <c r="AC10" s="110"/>
      <c r="AD10" s="115" t="s">
        <v>1554</v>
      </c>
    </row>
    <row r="11" spans="2:30" s="21" customFormat="1" ht="15" customHeight="1">
      <c r="B11" s="109"/>
      <c r="C11" s="110"/>
      <c r="D11" s="110"/>
      <c r="E11" s="110"/>
      <c r="F11" s="110"/>
      <c r="G11" s="110" t="s">
        <v>1553</v>
      </c>
      <c r="H11" s="274">
        <v>42005</v>
      </c>
      <c r="I11" s="110" t="s">
        <v>14</v>
      </c>
      <c r="J11" s="111" t="s">
        <v>29</v>
      </c>
      <c r="K11" s="110" t="s">
        <v>9</v>
      </c>
      <c r="L11" s="110" t="s">
        <v>10</v>
      </c>
      <c r="M11" s="110" t="s">
        <v>10</v>
      </c>
      <c r="N11" s="110" t="s">
        <v>11</v>
      </c>
      <c r="O11" s="9">
        <v>150</v>
      </c>
      <c r="P11" s="9">
        <v>0</v>
      </c>
      <c r="Q11" s="9">
        <f t="shared" si="0"/>
        <v>150</v>
      </c>
      <c r="R11" s="112" t="s">
        <v>1</v>
      </c>
      <c r="S11" s="113" t="s">
        <v>4</v>
      </c>
      <c r="T11" s="113"/>
      <c r="U11" s="151" t="s">
        <v>107</v>
      </c>
      <c r="V11" s="110"/>
      <c r="W11" s="110"/>
      <c r="X11" s="110"/>
      <c r="Y11" s="110"/>
      <c r="Z11" s="114">
        <v>42005</v>
      </c>
      <c r="AA11" s="110"/>
      <c r="AB11" s="110"/>
      <c r="AC11" s="110"/>
      <c r="AD11" s="115" t="s">
        <v>1554</v>
      </c>
    </row>
    <row r="12" spans="2:30" s="21" customFormat="1" ht="15" customHeight="1">
      <c r="B12" s="109"/>
      <c r="C12" s="110"/>
      <c r="D12" s="110"/>
      <c r="E12" s="110"/>
      <c r="F12" s="110"/>
      <c r="G12" s="110" t="s">
        <v>1553</v>
      </c>
      <c r="H12" s="274">
        <v>42005</v>
      </c>
      <c r="I12" s="110" t="s">
        <v>14</v>
      </c>
      <c r="J12" s="111" t="s">
        <v>29</v>
      </c>
      <c r="K12" s="110" t="s">
        <v>9</v>
      </c>
      <c r="L12" s="110" t="s">
        <v>10</v>
      </c>
      <c r="M12" s="110" t="s">
        <v>10</v>
      </c>
      <c r="N12" s="110" t="s">
        <v>11</v>
      </c>
      <c r="O12" s="9">
        <v>60</v>
      </c>
      <c r="P12" s="9">
        <v>0</v>
      </c>
      <c r="Q12" s="9">
        <f t="shared" si="0"/>
        <v>60</v>
      </c>
      <c r="R12" s="112" t="s">
        <v>1</v>
      </c>
      <c r="S12" s="113" t="s">
        <v>4</v>
      </c>
      <c r="T12" s="113"/>
      <c r="U12" s="151" t="s">
        <v>108</v>
      </c>
      <c r="V12" s="110"/>
      <c r="W12" s="110"/>
      <c r="X12" s="110"/>
      <c r="Y12" s="110"/>
      <c r="Z12" s="114">
        <v>42005</v>
      </c>
      <c r="AA12" s="110"/>
      <c r="AB12" s="110"/>
      <c r="AC12" s="110"/>
      <c r="AD12" s="115" t="s">
        <v>1554</v>
      </c>
    </row>
    <row r="13" spans="2:30" s="21" customFormat="1" ht="15" customHeight="1">
      <c r="B13" s="109"/>
      <c r="C13" s="110"/>
      <c r="D13" s="110"/>
      <c r="E13" s="110"/>
      <c r="F13" s="110"/>
      <c r="G13" s="110" t="s">
        <v>1553</v>
      </c>
      <c r="H13" s="274">
        <v>42005</v>
      </c>
      <c r="I13" s="110" t="s">
        <v>14</v>
      </c>
      <c r="J13" s="111" t="s">
        <v>29</v>
      </c>
      <c r="K13" s="110" t="s">
        <v>9</v>
      </c>
      <c r="L13" s="110" t="s">
        <v>10</v>
      </c>
      <c r="M13" s="110" t="s">
        <v>10</v>
      </c>
      <c r="N13" s="110" t="s">
        <v>11</v>
      </c>
      <c r="O13" s="9">
        <v>239956.36</v>
      </c>
      <c r="P13" s="9">
        <v>0</v>
      </c>
      <c r="Q13" s="9">
        <f t="shared" si="0"/>
        <v>239956.36</v>
      </c>
      <c r="R13" s="112" t="s">
        <v>1</v>
      </c>
      <c r="S13" s="113" t="s">
        <v>4</v>
      </c>
      <c r="T13" s="113"/>
      <c r="U13" s="151" t="s">
        <v>109</v>
      </c>
      <c r="V13" s="110"/>
      <c r="W13" s="110"/>
      <c r="X13" s="110"/>
      <c r="Y13" s="110"/>
      <c r="Z13" s="114">
        <v>42005</v>
      </c>
      <c r="AA13" s="110"/>
      <c r="AB13" s="110"/>
      <c r="AC13" s="110"/>
      <c r="AD13" s="115" t="s">
        <v>1554</v>
      </c>
    </row>
    <row r="14" spans="2:30" s="21" customFormat="1" ht="15" customHeight="1">
      <c r="B14" s="109"/>
      <c r="C14" s="110"/>
      <c r="D14" s="110"/>
      <c r="E14" s="110"/>
      <c r="F14" s="110"/>
      <c r="G14" s="110" t="s">
        <v>1553</v>
      </c>
      <c r="H14" s="274">
        <v>42005</v>
      </c>
      <c r="I14" s="110" t="s">
        <v>14</v>
      </c>
      <c r="J14" s="111" t="s">
        <v>29</v>
      </c>
      <c r="K14" s="110" t="s">
        <v>9</v>
      </c>
      <c r="L14" s="110" t="s">
        <v>10</v>
      </c>
      <c r="M14" s="110" t="s">
        <v>10</v>
      </c>
      <c r="N14" s="110" t="s">
        <v>11</v>
      </c>
      <c r="O14" s="9">
        <v>2943</v>
      </c>
      <c r="P14" s="9">
        <v>0</v>
      </c>
      <c r="Q14" s="9">
        <f t="shared" si="0"/>
        <v>2943</v>
      </c>
      <c r="R14" s="112" t="s">
        <v>1</v>
      </c>
      <c r="S14" s="113" t="s">
        <v>4</v>
      </c>
      <c r="T14" s="113"/>
      <c r="U14" s="151" t="s">
        <v>110</v>
      </c>
      <c r="V14" s="110"/>
      <c r="W14" s="110"/>
      <c r="X14" s="110"/>
      <c r="Y14" s="110"/>
      <c r="Z14" s="114">
        <v>42005</v>
      </c>
      <c r="AA14" s="110"/>
      <c r="AB14" s="110"/>
      <c r="AC14" s="110"/>
      <c r="AD14" s="115" t="s">
        <v>1554</v>
      </c>
    </row>
    <row r="15" spans="2:30" s="21" customFormat="1" ht="15" customHeight="1">
      <c r="B15" s="109"/>
      <c r="C15" s="110"/>
      <c r="D15" s="110"/>
      <c r="E15" s="110"/>
      <c r="F15" s="110"/>
      <c r="G15" s="110" t="s">
        <v>1553</v>
      </c>
      <c r="H15" s="274">
        <v>42005</v>
      </c>
      <c r="I15" s="110" t="s">
        <v>14</v>
      </c>
      <c r="J15" s="111" t="s">
        <v>29</v>
      </c>
      <c r="K15" s="110" t="s">
        <v>9</v>
      </c>
      <c r="L15" s="110" t="s">
        <v>10</v>
      </c>
      <c r="M15" s="110" t="s">
        <v>10</v>
      </c>
      <c r="N15" s="110" t="s">
        <v>11</v>
      </c>
      <c r="O15" s="9">
        <v>53420.24</v>
      </c>
      <c r="P15" s="9">
        <v>0</v>
      </c>
      <c r="Q15" s="9">
        <f t="shared" si="0"/>
        <v>53420.24</v>
      </c>
      <c r="R15" s="112" t="s">
        <v>1</v>
      </c>
      <c r="S15" s="113" t="s">
        <v>4</v>
      </c>
      <c r="T15" s="113"/>
      <c r="U15" s="151" t="s">
        <v>112</v>
      </c>
      <c r="V15" s="110"/>
      <c r="W15" s="110"/>
      <c r="X15" s="110"/>
      <c r="Y15" s="110"/>
      <c r="Z15" s="114">
        <v>42005</v>
      </c>
      <c r="AA15" s="110"/>
      <c r="AB15" s="110"/>
      <c r="AC15" s="110"/>
      <c r="AD15" s="115" t="s">
        <v>1554</v>
      </c>
    </row>
    <row r="16" spans="2:30" s="21" customFormat="1" ht="15" customHeight="1">
      <c r="B16" s="109"/>
      <c r="C16" s="110"/>
      <c r="D16" s="110"/>
      <c r="E16" s="110"/>
      <c r="F16" s="110"/>
      <c r="G16" s="110" t="s">
        <v>1553</v>
      </c>
      <c r="H16" s="274">
        <v>42005</v>
      </c>
      <c r="I16" s="110" t="s">
        <v>14</v>
      </c>
      <c r="J16" s="111" t="s">
        <v>29</v>
      </c>
      <c r="K16" s="110" t="s">
        <v>9</v>
      </c>
      <c r="L16" s="110" t="s">
        <v>10</v>
      </c>
      <c r="M16" s="110" t="s">
        <v>10</v>
      </c>
      <c r="N16" s="110" t="s">
        <v>11</v>
      </c>
      <c r="O16" s="9">
        <v>6131.03</v>
      </c>
      <c r="P16" s="9">
        <v>0</v>
      </c>
      <c r="Q16" s="9">
        <f t="shared" si="0"/>
        <v>6131.03</v>
      </c>
      <c r="R16" s="112" t="s">
        <v>1</v>
      </c>
      <c r="S16" s="113" t="s">
        <v>4</v>
      </c>
      <c r="T16" s="113"/>
      <c r="U16" s="151" t="s">
        <v>117</v>
      </c>
      <c r="V16" s="110"/>
      <c r="W16" s="110"/>
      <c r="X16" s="110"/>
      <c r="Y16" s="110"/>
      <c r="Z16" s="114">
        <v>42005</v>
      </c>
      <c r="AA16" s="110"/>
      <c r="AB16" s="110"/>
      <c r="AC16" s="110"/>
      <c r="AD16" s="115" t="s">
        <v>1554</v>
      </c>
    </row>
    <row r="17" spans="2:30" s="21" customFormat="1" ht="15" customHeight="1">
      <c r="B17" s="109"/>
      <c r="C17" s="110"/>
      <c r="D17" s="110"/>
      <c r="E17" s="110"/>
      <c r="F17" s="110"/>
      <c r="G17" s="110" t="s">
        <v>1553</v>
      </c>
      <c r="H17" s="274">
        <v>42005</v>
      </c>
      <c r="I17" s="110" t="s">
        <v>14</v>
      </c>
      <c r="J17" s="111" t="s">
        <v>29</v>
      </c>
      <c r="K17" s="110" t="s">
        <v>9</v>
      </c>
      <c r="L17" s="110" t="s">
        <v>10</v>
      </c>
      <c r="M17" s="110" t="s">
        <v>10</v>
      </c>
      <c r="N17" s="110" t="s">
        <v>11</v>
      </c>
      <c r="O17" s="9">
        <v>24286</v>
      </c>
      <c r="P17" s="9">
        <v>0</v>
      </c>
      <c r="Q17" s="9">
        <f t="shared" si="0"/>
        <v>24286</v>
      </c>
      <c r="R17" s="112" t="s">
        <v>1</v>
      </c>
      <c r="S17" s="113" t="s">
        <v>4</v>
      </c>
      <c r="T17" s="113"/>
      <c r="U17" s="151" t="s">
        <v>122</v>
      </c>
      <c r="V17" s="110"/>
      <c r="W17" s="110"/>
      <c r="X17" s="110"/>
      <c r="Y17" s="110"/>
      <c r="Z17" s="114">
        <v>42005</v>
      </c>
      <c r="AA17" s="110"/>
      <c r="AB17" s="110"/>
      <c r="AC17" s="110"/>
      <c r="AD17" s="115" t="s">
        <v>1554</v>
      </c>
    </row>
    <row r="18" spans="2:30" s="21" customFormat="1" ht="15" customHeight="1">
      <c r="B18" s="109"/>
      <c r="C18" s="110"/>
      <c r="D18" s="110"/>
      <c r="E18" s="110"/>
      <c r="F18" s="110"/>
      <c r="G18" s="110" t="s">
        <v>1553</v>
      </c>
      <c r="H18" s="274">
        <v>42005</v>
      </c>
      <c r="I18" s="110" t="s">
        <v>14</v>
      </c>
      <c r="J18" s="111" t="s">
        <v>29</v>
      </c>
      <c r="K18" s="110" t="s">
        <v>9</v>
      </c>
      <c r="L18" s="110" t="s">
        <v>10</v>
      </c>
      <c r="M18" s="110" t="s">
        <v>10</v>
      </c>
      <c r="N18" s="110" t="s">
        <v>11</v>
      </c>
      <c r="O18" s="9">
        <v>213191.49</v>
      </c>
      <c r="P18" s="9">
        <v>0</v>
      </c>
      <c r="Q18" s="9">
        <f t="shared" si="0"/>
        <v>213191.49</v>
      </c>
      <c r="R18" s="112" t="s">
        <v>1</v>
      </c>
      <c r="S18" s="113" t="s">
        <v>4</v>
      </c>
      <c r="T18" s="113"/>
      <c r="U18" s="151" t="s">
        <v>758</v>
      </c>
      <c r="V18" s="110"/>
      <c r="W18" s="110"/>
      <c r="X18" s="110"/>
      <c r="Y18" s="110"/>
      <c r="Z18" s="114">
        <v>42005</v>
      </c>
      <c r="AA18" s="110"/>
      <c r="AB18" s="110"/>
      <c r="AC18" s="110"/>
      <c r="AD18" s="115" t="s">
        <v>1554</v>
      </c>
    </row>
    <row r="19" spans="2:30" s="21" customFormat="1" ht="15" customHeight="1">
      <c r="B19" s="109"/>
      <c r="C19" s="110"/>
      <c r="D19" s="110"/>
      <c r="E19" s="110"/>
      <c r="F19" s="110"/>
      <c r="G19" s="110" t="s">
        <v>1553</v>
      </c>
      <c r="H19" s="274">
        <v>42005</v>
      </c>
      <c r="I19" s="110" t="s">
        <v>14</v>
      </c>
      <c r="J19" s="111" t="s">
        <v>29</v>
      </c>
      <c r="K19" s="110" t="s">
        <v>9</v>
      </c>
      <c r="L19" s="110" t="s">
        <v>10</v>
      </c>
      <c r="M19" s="110" t="s">
        <v>10</v>
      </c>
      <c r="N19" s="110" t="s">
        <v>11</v>
      </c>
      <c r="O19" s="9">
        <v>14907.21</v>
      </c>
      <c r="P19" s="9">
        <v>0</v>
      </c>
      <c r="Q19" s="9">
        <f t="shared" si="0"/>
        <v>14907.21</v>
      </c>
      <c r="R19" s="112" t="s">
        <v>1</v>
      </c>
      <c r="S19" s="113" t="s">
        <v>4</v>
      </c>
      <c r="T19" s="113"/>
      <c r="U19" s="151" t="s">
        <v>272</v>
      </c>
      <c r="V19" s="110"/>
      <c r="W19" s="110"/>
      <c r="X19" s="110"/>
      <c r="Y19" s="110"/>
      <c r="Z19" s="114">
        <v>42005</v>
      </c>
      <c r="AA19" s="110"/>
      <c r="AB19" s="110"/>
      <c r="AC19" s="110"/>
      <c r="AD19" s="115" t="s">
        <v>1554</v>
      </c>
    </row>
    <row r="20" spans="2:30" s="21" customFormat="1" ht="15" customHeight="1">
      <c r="B20" s="109"/>
      <c r="C20" s="110"/>
      <c r="D20" s="110"/>
      <c r="E20" s="110"/>
      <c r="F20" s="110"/>
      <c r="G20" s="110" t="s">
        <v>1553</v>
      </c>
      <c r="H20" s="274">
        <v>42005</v>
      </c>
      <c r="I20" s="110" t="s">
        <v>14</v>
      </c>
      <c r="J20" s="111" t="s">
        <v>29</v>
      </c>
      <c r="K20" s="110" t="s">
        <v>9</v>
      </c>
      <c r="L20" s="110" t="s">
        <v>10</v>
      </c>
      <c r="M20" s="110" t="s">
        <v>10</v>
      </c>
      <c r="N20" s="110" t="s">
        <v>11</v>
      </c>
      <c r="O20" s="9">
        <v>33071.160000000003</v>
      </c>
      <c r="P20" s="9">
        <v>0</v>
      </c>
      <c r="Q20" s="9">
        <f t="shared" si="0"/>
        <v>33071.160000000003</v>
      </c>
      <c r="R20" s="112" t="s">
        <v>1</v>
      </c>
      <c r="S20" s="113" t="s">
        <v>4</v>
      </c>
      <c r="T20" s="113"/>
      <c r="U20" s="151" t="s">
        <v>759</v>
      </c>
      <c r="V20" s="110"/>
      <c r="W20" s="110"/>
      <c r="X20" s="110"/>
      <c r="Y20" s="110"/>
      <c r="Z20" s="114">
        <v>42005</v>
      </c>
      <c r="AA20" s="110"/>
      <c r="AB20" s="110"/>
      <c r="AC20" s="110"/>
      <c r="AD20" s="115" t="s">
        <v>1554</v>
      </c>
    </row>
    <row r="21" spans="2:30" s="21" customFormat="1" ht="15" customHeight="1">
      <c r="B21" s="109"/>
      <c r="C21" s="110"/>
      <c r="D21" s="110"/>
      <c r="E21" s="110"/>
      <c r="F21" s="110"/>
      <c r="G21" s="110" t="s">
        <v>1553</v>
      </c>
      <c r="H21" s="274">
        <v>42005</v>
      </c>
      <c r="I21" s="110" t="s">
        <v>14</v>
      </c>
      <c r="J21" s="111" t="s">
        <v>29</v>
      </c>
      <c r="K21" s="110" t="s">
        <v>9</v>
      </c>
      <c r="L21" s="110" t="s">
        <v>10</v>
      </c>
      <c r="M21" s="110" t="s">
        <v>10</v>
      </c>
      <c r="N21" s="110" t="s">
        <v>11</v>
      </c>
      <c r="O21" s="9">
        <v>353128.79</v>
      </c>
      <c r="P21" s="9">
        <v>0</v>
      </c>
      <c r="Q21" s="9">
        <f t="shared" si="0"/>
        <v>353128.79</v>
      </c>
      <c r="R21" s="112" t="s">
        <v>1</v>
      </c>
      <c r="S21" s="113" t="s">
        <v>4</v>
      </c>
      <c r="T21" s="113"/>
      <c r="U21" s="151" t="s">
        <v>126</v>
      </c>
      <c r="V21" s="110"/>
      <c r="W21" s="110"/>
      <c r="X21" s="110"/>
      <c r="Y21" s="110"/>
      <c r="Z21" s="114">
        <v>42005</v>
      </c>
      <c r="AA21" s="110"/>
      <c r="AB21" s="110"/>
      <c r="AC21" s="110"/>
      <c r="AD21" s="115" t="s">
        <v>1554</v>
      </c>
    </row>
    <row r="22" spans="2:30" s="21" customFormat="1" ht="15" customHeight="1">
      <c r="B22" s="109"/>
      <c r="C22" s="110"/>
      <c r="D22" s="110"/>
      <c r="E22" s="110"/>
      <c r="F22" s="110"/>
      <c r="G22" s="110" t="s">
        <v>1553</v>
      </c>
      <c r="H22" s="274">
        <v>42005</v>
      </c>
      <c r="I22" s="110" t="s">
        <v>14</v>
      </c>
      <c r="J22" s="111" t="s">
        <v>29</v>
      </c>
      <c r="K22" s="110" t="s">
        <v>9</v>
      </c>
      <c r="L22" s="110" t="s">
        <v>10</v>
      </c>
      <c r="M22" s="110" t="s">
        <v>10</v>
      </c>
      <c r="N22" s="110" t="s">
        <v>11</v>
      </c>
      <c r="O22" s="9">
        <v>134430.82</v>
      </c>
      <c r="P22" s="9">
        <v>0</v>
      </c>
      <c r="Q22" s="9">
        <f t="shared" si="0"/>
        <v>134430.82</v>
      </c>
      <c r="R22" s="112" t="s">
        <v>1</v>
      </c>
      <c r="S22" s="113" t="s">
        <v>4</v>
      </c>
      <c r="T22" s="113"/>
      <c r="U22" s="151" t="s">
        <v>1692</v>
      </c>
      <c r="V22" s="110"/>
      <c r="W22" s="110"/>
      <c r="X22" s="110"/>
      <c r="Y22" s="110"/>
      <c r="Z22" s="114">
        <v>42005</v>
      </c>
      <c r="AA22" s="110"/>
      <c r="AB22" s="110"/>
      <c r="AC22" s="110"/>
      <c r="AD22" s="115" t="s">
        <v>1554</v>
      </c>
    </row>
    <row r="23" spans="2:30" s="21" customFormat="1" ht="15" customHeight="1">
      <c r="B23" s="109"/>
      <c r="C23" s="110"/>
      <c r="D23" s="110"/>
      <c r="E23" s="110"/>
      <c r="F23" s="110"/>
      <c r="G23" s="110" t="s">
        <v>1553</v>
      </c>
      <c r="H23" s="274">
        <v>42005</v>
      </c>
      <c r="I23" s="110" t="s">
        <v>14</v>
      </c>
      <c r="J23" s="111" t="s">
        <v>29</v>
      </c>
      <c r="K23" s="110" t="s">
        <v>9</v>
      </c>
      <c r="L23" s="110" t="s">
        <v>10</v>
      </c>
      <c r="M23" s="110" t="s">
        <v>10</v>
      </c>
      <c r="N23" s="110" t="s">
        <v>11</v>
      </c>
      <c r="O23" s="9">
        <v>3000.2</v>
      </c>
      <c r="P23" s="9">
        <v>0</v>
      </c>
      <c r="Q23" s="9">
        <f t="shared" si="0"/>
        <v>3000.2</v>
      </c>
      <c r="R23" s="112" t="s">
        <v>1</v>
      </c>
      <c r="S23" s="113" t="s">
        <v>4</v>
      </c>
      <c r="T23" s="113"/>
      <c r="U23" s="151" t="s">
        <v>1693</v>
      </c>
      <c r="V23" s="110"/>
      <c r="W23" s="110"/>
      <c r="X23" s="110"/>
      <c r="Y23" s="110"/>
      <c r="Z23" s="114">
        <v>42005</v>
      </c>
      <c r="AA23" s="110"/>
      <c r="AB23" s="110"/>
      <c r="AC23" s="110"/>
      <c r="AD23" s="115" t="s">
        <v>1554</v>
      </c>
    </row>
    <row r="24" spans="2:30" s="21" customFormat="1" ht="15" customHeight="1" outlineLevel="5">
      <c r="B24" s="128"/>
      <c r="C24" s="111"/>
      <c r="D24" s="111"/>
      <c r="E24" s="111"/>
      <c r="F24" s="111"/>
      <c r="G24" s="111"/>
      <c r="H24" s="314"/>
      <c r="I24" s="111"/>
      <c r="J24" s="111" t="s">
        <v>29</v>
      </c>
      <c r="K24" s="111"/>
      <c r="L24" s="111"/>
      <c r="M24" s="111"/>
      <c r="N24" s="111"/>
      <c r="O24" s="129"/>
      <c r="P24" s="129"/>
      <c r="Q24" s="129"/>
      <c r="R24" s="130"/>
      <c r="S24" s="131"/>
      <c r="T24" s="131"/>
      <c r="U24" s="131"/>
      <c r="V24" s="111"/>
      <c r="W24" s="111"/>
      <c r="X24" s="111"/>
      <c r="Y24" s="111"/>
      <c r="Z24" s="132"/>
      <c r="AA24" s="111"/>
      <c r="AB24" s="111"/>
      <c r="AC24" s="111"/>
      <c r="AD24" s="133"/>
    </row>
    <row r="25" spans="2:30" s="21" customFormat="1" ht="15" customHeight="1" outlineLevel="4">
      <c r="B25" s="128"/>
      <c r="C25" s="111"/>
      <c r="D25" s="111"/>
      <c r="E25" s="111"/>
      <c r="F25" s="111" t="s">
        <v>1777</v>
      </c>
      <c r="G25" s="111" t="s">
        <v>1778</v>
      </c>
      <c r="H25" s="314"/>
      <c r="I25" s="111"/>
      <c r="J25" s="111" t="s">
        <v>29</v>
      </c>
      <c r="K25" s="111"/>
      <c r="L25" s="111"/>
      <c r="M25" s="111"/>
      <c r="N25" s="111"/>
      <c r="O25" s="129">
        <f>SUM(O26:O27)</f>
        <v>104763.77</v>
      </c>
      <c r="P25" s="129">
        <f>SUM(P26:P27)</f>
        <v>0</v>
      </c>
      <c r="Q25" s="129">
        <f>O25-P25</f>
        <v>104763.77</v>
      </c>
      <c r="R25" s="130"/>
      <c r="S25" s="131"/>
      <c r="T25" s="131"/>
      <c r="U25" s="131"/>
      <c r="V25" s="111"/>
      <c r="W25" s="111"/>
      <c r="X25" s="111"/>
      <c r="Y25" s="111"/>
      <c r="Z25" s="132"/>
      <c r="AA25" s="111"/>
      <c r="AB25" s="111"/>
      <c r="AC25" s="111"/>
      <c r="AD25" s="133"/>
    </row>
    <row r="26" spans="2:30" s="21" customFormat="1" ht="15" customHeight="1" outlineLevel="5">
      <c r="B26" s="109"/>
      <c r="C26" s="110"/>
      <c r="D26" s="110"/>
      <c r="E26" s="110"/>
      <c r="F26" s="110"/>
      <c r="G26" s="110" t="s">
        <v>8</v>
      </c>
      <c r="H26" s="274">
        <v>42155</v>
      </c>
      <c r="I26" s="110" t="s">
        <v>1779</v>
      </c>
      <c r="J26" s="111" t="s">
        <v>29</v>
      </c>
      <c r="K26" s="110" t="s">
        <v>33</v>
      </c>
      <c r="L26" s="110" t="s">
        <v>34</v>
      </c>
      <c r="M26" s="110" t="s">
        <v>21</v>
      </c>
      <c r="N26" s="110" t="s">
        <v>11</v>
      </c>
      <c r="O26" s="9">
        <v>104763.77</v>
      </c>
      <c r="P26" s="9">
        <v>0</v>
      </c>
      <c r="Q26" s="9">
        <f>O26-P26</f>
        <v>104763.77</v>
      </c>
      <c r="R26" s="112" t="s">
        <v>1780</v>
      </c>
      <c r="S26" s="113" t="s">
        <v>32</v>
      </c>
      <c r="T26" s="113"/>
      <c r="U26" s="113" t="s">
        <v>1692</v>
      </c>
      <c r="V26" s="110" t="s">
        <v>35</v>
      </c>
      <c r="W26" s="110"/>
      <c r="X26" s="110"/>
      <c r="Y26" s="110"/>
      <c r="Z26" s="114">
        <v>42155</v>
      </c>
      <c r="AA26" s="110" t="s">
        <v>26</v>
      </c>
      <c r="AB26" s="110" t="s">
        <v>1781</v>
      </c>
      <c r="AC26" s="110" t="s">
        <v>1782</v>
      </c>
      <c r="AD26" s="115"/>
    </row>
    <row r="27" spans="2:30" s="21" customFormat="1" ht="15" customHeight="1" outlineLevel="5">
      <c r="B27" s="128"/>
      <c r="C27" s="111"/>
      <c r="D27" s="111"/>
      <c r="E27" s="111"/>
      <c r="F27" s="111"/>
      <c r="G27" s="111"/>
      <c r="H27" s="314"/>
      <c r="I27" s="111"/>
      <c r="J27" s="111" t="s">
        <v>29</v>
      </c>
      <c r="K27" s="111"/>
      <c r="L27" s="111"/>
      <c r="M27" s="111"/>
      <c r="N27" s="111"/>
      <c r="O27" s="129"/>
      <c r="P27" s="129"/>
      <c r="Q27" s="129"/>
      <c r="R27" s="130"/>
      <c r="S27" s="131"/>
      <c r="T27" s="131"/>
      <c r="U27" s="131"/>
      <c r="V27" s="111"/>
      <c r="W27" s="111"/>
      <c r="X27" s="111"/>
      <c r="Y27" s="111"/>
      <c r="Z27" s="132"/>
      <c r="AA27" s="111"/>
      <c r="AB27" s="111"/>
      <c r="AC27" s="111"/>
      <c r="AD27" s="133"/>
    </row>
    <row r="28" spans="2:30" s="21" customFormat="1" outlineLevel="4">
      <c r="B28" s="128"/>
      <c r="C28" s="111"/>
      <c r="D28" s="111"/>
      <c r="E28" s="111"/>
      <c r="F28" s="111"/>
      <c r="G28" s="111"/>
      <c r="H28" s="314"/>
      <c r="I28" s="111"/>
      <c r="J28" s="111"/>
      <c r="K28" s="111"/>
      <c r="L28" s="111"/>
      <c r="M28" s="111"/>
      <c r="N28" s="111"/>
      <c r="O28" s="129"/>
      <c r="P28" s="129"/>
      <c r="Q28" s="129"/>
      <c r="R28" s="130"/>
      <c r="S28" s="131"/>
      <c r="T28" s="131"/>
      <c r="U28" s="131"/>
      <c r="V28" s="111"/>
      <c r="W28" s="111"/>
      <c r="X28" s="111"/>
      <c r="Y28" s="111"/>
      <c r="Z28" s="132"/>
      <c r="AA28" s="111"/>
      <c r="AB28" s="111"/>
      <c r="AC28" s="111"/>
      <c r="AD28" s="133"/>
    </row>
    <row r="29" spans="2:30" s="21" customFormat="1" outlineLevel="3">
      <c r="B29" s="128"/>
      <c r="C29" s="111"/>
      <c r="D29" s="111"/>
      <c r="E29" s="111" t="s">
        <v>37</v>
      </c>
      <c r="F29" s="111" t="s">
        <v>38</v>
      </c>
      <c r="G29" s="111"/>
      <c r="H29" s="314"/>
      <c r="I29" s="111"/>
      <c r="J29" s="111" t="s">
        <v>37</v>
      </c>
      <c r="K29" s="111"/>
      <c r="L29" s="111"/>
      <c r="M29" s="111"/>
      <c r="N29" s="111"/>
      <c r="O29" s="129">
        <f>SUM(O30:O51)/2</f>
        <v>1150648.7600000002</v>
      </c>
      <c r="P29" s="129">
        <f>SUM(P30:P51)/2</f>
        <v>0</v>
      </c>
      <c r="Q29" s="129">
        <f>O29-P29</f>
        <v>1150648.7600000002</v>
      </c>
      <c r="R29" s="130"/>
      <c r="S29" s="131"/>
      <c r="T29" s="131"/>
      <c r="U29" s="131"/>
      <c r="V29" s="111"/>
      <c r="W29" s="111"/>
      <c r="X29" s="111"/>
      <c r="Y29" s="111"/>
      <c r="Z29" s="132"/>
      <c r="AA29" s="111"/>
      <c r="AB29" s="111"/>
      <c r="AC29" s="111"/>
      <c r="AD29" s="133"/>
    </row>
    <row r="30" spans="2:30" s="21" customFormat="1" outlineLevel="4">
      <c r="B30" s="128"/>
      <c r="C30" s="111"/>
      <c r="D30" s="111"/>
      <c r="E30" s="111"/>
      <c r="F30" s="111" t="s">
        <v>12</v>
      </c>
      <c r="G30" s="111" t="s">
        <v>13</v>
      </c>
      <c r="H30" s="314"/>
      <c r="I30" s="111"/>
      <c r="J30" s="111" t="s">
        <v>37</v>
      </c>
      <c r="K30" s="111"/>
      <c r="L30" s="111"/>
      <c r="M30" s="111"/>
      <c r="N30" s="111"/>
      <c r="O30" s="129">
        <f>SUM(O31:O42)</f>
        <v>1042639.89</v>
      </c>
      <c r="P30" s="129">
        <f>SUM(P31:P42)</f>
        <v>0</v>
      </c>
      <c r="Q30" s="129">
        <f>O30-P30</f>
        <v>1042639.89</v>
      </c>
      <c r="R30" s="130"/>
      <c r="S30" s="131"/>
      <c r="T30" s="131"/>
      <c r="U30" s="131"/>
      <c r="V30" s="111"/>
      <c r="W30" s="111"/>
      <c r="X30" s="111"/>
      <c r="Y30" s="111"/>
      <c r="Z30" s="132"/>
      <c r="AA30" s="111"/>
      <c r="AB30" s="111"/>
      <c r="AC30" s="111"/>
      <c r="AD30" s="133"/>
    </row>
    <row r="31" spans="2:30" s="21" customFormat="1" ht="15" customHeight="1">
      <c r="B31" s="109"/>
      <c r="C31" s="110"/>
      <c r="D31" s="110"/>
      <c r="E31" s="110"/>
      <c r="F31" s="110"/>
      <c r="G31" s="110" t="s">
        <v>1553</v>
      </c>
      <c r="H31" s="274">
        <v>42005</v>
      </c>
      <c r="I31" s="110" t="s">
        <v>14</v>
      </c>
      <c r="J31" s="111" t="s">
        <v>37</v>
      </c>
      <c r="K31" s="110" t="s">
        <v>9</v>
      </c>
      <c r="L31" s="110" t="s">
        <v>10</v>
      </c>
      <c r="M31" s="110" t="s">
        <v>10</v>
      </c>
      <c r="N31" s="110" t="s">
        <v>11</v>
      </c>
      <c r="O31" s="9">
        <v>40045</v>
      </c>
      <c r="P31" s="9">
        <v>0</v>
      </c>
      <c r="Q31" s="9">
        <f t="shared" ref="Q31:Q41" si="1">O31-P31</f>
        <v>40045</v>
      </c>
      <c r="R31" s="112" t="s">
        <v>1</v>
      </c>
      <c r="S31" s="113" t="s">
        <v>4</v>
      </c>
      <c r="T31" s="113"/>
      <c r="U31" s="151" t="s">
        <v>107</v>
      </c>
      <c r="V31" s="110"/>
      <c r="W31" s="110"/>
      <c r="X31" s="110"/>
      <c r="Y31" s="110"/>
      <c r="Z31" s="114">
        <v>42005</v>
      </c>
      <c r="AA31" s="110"/>
      <c r="AB31" s="110"/>
      <c r="AC31" s="110"/>
      <c r="AD31" s="115" t="s">
        <v>1554</v>
      </c>
    </row>
    <row r="32" spans="2:30" s="21" customFormat="1" ht="15" customHeight="1">
      <c r="B32" s="109"/>
      <c r="C32" s="110"/>
      <c r="D32" s="110"/>
      <c r="E32" s="110"/>
      <c r="F32" s="110"/>
      <c r="G32" s="110" t="s">
        <v>1553</v>
      </c>
      <c r="H32" s="274">
        <v>42005</v>
      </c>
      <c r="I32" s="110" t="s">
        <v>14</v>
      </c>
      <c r="J32" s="111" t="s">
        <v>37</v>
      </c>
      <c r="K32" s="110" t="s">
        <v>9</v>
      </c>
      <c r="L32" s="110" t="s">
        <v>10</v>
      </c>
      <c r="M32" s="110" t="s">
        <v>10</v>
      </c>
      <c r="N32" s="110" t="s">
        <v>11</v>
      </c>
      <c r="O32" s="9">
        <v>2292.5</v>
      </c>
      <c r="P32" s="9">
        <v>0</v>
      </c>
      <c r="Q32" s="9">
        <f t="shared" si="1"/>
        <v>2292.5</v>
      </c>
      <c r="R32" s="112" t="s">
        <v>1</v>
      </c>
      <c r="S32" s="113" t="s">
        <v>4</v>
      </c>
      <c r="T32" s="113"/>
      <c r="U32" s="151" t="s">
        <v>108</v>
      </c>
      <c r="V32" s="110"/>
      <c r="W32" s="110"/>
      <c r="X32" s="110"/>
      <c r="Y32" s="110"/>
      <c r="Z32" s="114">
        <v>42005</v>
      </c>
      <c r="AA32" s="110"/>
      <c r="AB32" s="110"/>
      <c r="AC32" s="110"/>
      <c r="AD32" s="115" t="s">
        <v>1554</v>
      </c>
    </row>
    <row r="33" spans="2:30" s="21" customFormat="1" ht="15" customHeight="1">
      <c r="B33" s="109"/>
      <c r="C33" s="110"/>
      <c r="D33" s="110"/>
      <c r="E33" s="110"/>
      <c r="F33" s="110"/>
      <c r="G33" s="110" t="s">
        <v>1553</v>
      </c>
      <c r="H33" s="274">
        <v>42005</v>
      </c>
      <c r="I33" s="110" t="s">
        <v>14</v>
      </c>
      <c r="J33" s="111" t="s">
        <v>37</v>
      </c>
      <c r="K33" s="110" t="s">
        <v>9</v>
      </c>
      <c r="L33" s="110" t="s">
        <v>10</v>
      </c>
      <c r="M33" s="110" t="s">
        <v>10</v>
      </c>
      <c r="N33" s="110" t="s">
        <v>11</v>
      </c>
      <c r="O33" s="9">
        <v>282346.96000000002</v>
      </c>
      <c r="P33" s="9">
        <v>0</v>
      </c>
      <c r="Q33" s="9">
        <f t="shared" si="1"/>
        <v>282346.96000000002</v>
      </c>
      <c r="R33" s="112" t="s">
        <v>1</v>
      </c>
      <c r="S33" s="113" t="s">
        <v>4</v>
      </c>
      <c r="T33" s="113"/>
      <c r="U33" s="151" t="s">
        <v>109</v>
      </c>
      <c r="V33" s="110"/>
      <c r="W33" s="110"/>
      <c r="X33" s="110"/>
      <c r="Y33" s="110"/>
      <c r="Z33" s="114">
        <v>42005</v>
      </c>
      <c r="AA33" s="110"/>
      <c r="AB33" s="110"/>
      <c r="AC33" s="110"/>
      <c r="AD33" s="115" t="s">
        <v>1554</v>
      </c>
    </row>
    <row r="34" spans="2:30" s="21" customFormat="1" ht="15" customHeight="1">
      <c r="B34" s="109"/>
      <c r="C34" s="110"/>
      <c r="D34" s="110"/>
      <c r="E34" s="110"/>
      <c r="F34" s="110"/>
      <c r="G34" s="110" t="s">
        <v>1553</v>
      </c>
      <c r="H34" s="274">
        <v>42005</v>
      </c>
      <c r="I34" s="110" t="s">
        <v>14</v>
      </c>
      <c r="J34" s="111" t="s">
        <v>37</v>
      </c>
      <c r="K34" s="110" t="s">
        <v>9</v>
      </c>
      <c r="L34" s="110" t="s">
        <v>10</v>
      </c>
      <c r="M34" s="110" t="s">
        <v>10</v>
      </c>
      <c r="N34" s="110" t="s">
        <v>11</v>
      </c>
      <c r="O34" s="9">
        <v>3061.22</v>
      </c>
      <c r="P34" s="9">
        <v>0</v>
      </c>
      <c r="Q34" s="9">
        <f t="shared" si="1"/>
        <v>3061.22</v>
      </c>
      <c r="R34" s="112" t="s">
        <v>1</v>
      </c>
      <c r="S34" s="113" t="s">
        <v>4</v>
      </c>
      <c r="T34" s="113"/>
      <c r="U34" s="151" t="s">
        <v>110</v>
      </c>
      <c r="V34" s="110"/>
      <c r="W34" s="110"/>
      <c r="X34" s="110"/>
      <c r="Y34" s="110"/>
      <c r="Z34" s="114">
        <v>42005</v>
      </c>
      <c r="AA34" s="110"/>
      <c r="AB34" s="110"/>
      <c r="AC34" s="110"/>
      <c r="AD34" s="115" t="s">
        <v>1554</v>
      </c>
    </row>
    <row r="35" spans="2:30" s="21" customFormat="1" ht="15" customHeight="1">
      <c r="B35" s="109"/>
      <c r="C35" s="110"/>
      <c r="D35" s="110"/>
      <c r="E35" s="110"/>
      <c r="F35" s="110"/>
      <c r="G35" s="110" t="s">
        <v>1553</v>
      </c>
      <c r="H35" s="274">
        <v>42005</v>
      </c>
      <c r="I35" s="110" t="s">
        <v>14</v>
      </c>
      <c r="J35" s="111" t="s">
        <v>37</v>
      </c>
      <c r="K35" s="110" t="s">
        <v>9</v>
      </c>
      <c r="L35" s="110" t="s">
        <v>10</v>
      </c>
      <c r="M35" s="110" t="s">
        <v>10</v>
      </c>
      <c r="N35" s="110" t="s">
        <v>11</v>
      </c>
      <c r="O35" s="9">
        <v>2644.5</v>
      </c>
      <c r="P35" s="9">
        <v>0</v>
      </c>
      <c r="Q35" s="9">
        <f t="shared" si="1"/>
        <v>2644.5</v>
      </c>
      <c r="R35" s="112" t="s">
        <v>1</v>
      </c>
      <c r="S35" s="113" t="s">
        <v>4</v>
      </c>
      <c r="T35" s="113"/>
      <c r="U35" s="151" t="s">
        <v>127</v>
      </c>
      <c r="V35" s="110"/>
      <c r="W35" s="110"/>
      <c r="X35" s="110"/>
      <c r="Y35" s="110"/>
      <c r="Z35" s="114">
        <v>42005</v>
      </c>
      <c r="AA35" s="110"/>
      <c r="AB35" s="110"/>
      <c r="AC35" s="110"/>
      <c r="AD35" s="115" t="s">
        <v>1554</v>
      </c>
    </row>
    <row r="36" spans="2:30" s="21" customFormat="1" ht="15" customHeight="1">
      <c r="B36" s="109"/>
      <c r="C36" s="110"/>
      <c r="D36" s="110"/>
      <c r="E36" s="110"/>
      <c r="F36" s="110"/>
      <c r="G36" s="110" t="s">
        <v>1553</v>
      </c>
      <c r="H36" s="274">
        <v>42005</v>
      </c>
      <c r="I36" s="110" t="s">
        <v>14</v>
      </c>
      <c r="J36" s="111" t="s">
        <v>37</v>
      </c>
      <c r="K36" s="110" t="s">
        <v>9</v>
      </c>
      <c r="L36" s="110" t="s">
        <v>10</v>
      </c>
      <c r="M36" s="110" t="s">
        <v>10</v>
      </c>
      <c r="N36" s="110" t="s">
        <v>11</v>
      </c>
      <c r="O36" s="9">
        <v>2365</v>
      </c>
      <c r="P36" s="9">
        <v>0</v>
      </c>
      <c r="Q36" s="9">
        <f t="shared" si="1"/>
        <v>2365</v>
      </c>
      <c r="R36" s="112" t="s">
        <v>1</v>
      </c>
      <c r="S36" s="113" t="s">
        <v>4</v>
      </c>
      <c r="T36" s="113"/>
      <c r="U36" s="151" t="s">
        <v>128</v>
      </c>
      <c r="V36" s="110"/>
      <c r="W36" s="110"/>
      <c r="X36" s="110"/>
      <c r="Y36" s="110"/>
      <c r="Z36" s="114">
        <v>42005</v>
      </c>
      <c r="AA36" s="110"/>
      <c r="AB36" s="110"/>
      <c r="AC36" s="110"/>
      <c r="AD36" s="115" t="s">
        <v>1554</v>
      </c>
    </row>
    <row r="37" spans="2:30" s="21" customFormat="1" ht="15" customHeight="1">
      <c r="B37" s="109"/>
      <c r="C37" s="110"/>
      <c r="D37" s="110"/>
      <c r="E37" s="110"/>
      <c r="F37" s="110"/>
      <c r="G37" s="110" t="s">
        <v>1553</v>
      </c>
      <c r="H37" s="274">
        <v>42005</v>
      </c>
      <c r="I37" s="110" t="s">
        <v>14</v>
      </c>
      <c r="J37" s="111" t="s">
        <v>37</v>
      </c>
      <c r="K37" s="110" t="s">
        <v>9</v>
      </c>
      <c r="L37" s="110" t="s">
        <v>10</v>
      </c>
      <c r="M37" s="110" t="s">
        <v>10</v>
      </c>
      <c r="N37" s="110" t="s">
        <v>11</v>
      </c>
      <c r="O37" s="9">
        <v>95250.8</v>
      </c>
      <c r="P37" s="9">
        <v>0</v>
      </c>
      <c r="Q37" s="9">
        <f t="shared" si="1"/>
        <v>95250.8</v>
      </c>
      <c r="R37" s="112" t="s">
        <v>1</v>
      </c>
      <c r="S37" s="113" t="s">
        <v>4</v>
      </c>
      <c r="T37" s="113"/>
      <c r="U37" s="151" t="s">
        <v>112</v>
      </c>
      <c r="V37" s="110"/>
      <c r="W37" s="110"/>
      <c r="X37" s="110"/>
      <c r="Y37" s="110"/>
      <c r="Z37" s="114">
        <v>42005</v>
      </c>
      <c r="AA37" s="110"/>
      <c r="AB37" s="110"/>
      <c r="AC37" s="110"/>
      <c r="AD37" s="115" t="s">
        <v>1554</v>
      </c>
    </row>
    <row r="38" spans="2:30" s="21" customFormat="1" ht="15" customHeight="1">
      <c r="B38" s="109"/>
      <c r="C38" s="110"/>
      <c r="D38" s="110"/>
      <c r="E38" s="110"/>
      <c r="F38" s="110"/>
      <c r="G38" s="110" t="s">
        <v>1553</v>
      </c>
      <c r="H38" s="274">
        <v>42005</v>
      </c>
      <c r="I38" s="110" t="s">
        <v>14</v>
      </c>
      <c r="J38" s="111" t="s">
        <v>37</v>
      </c>
      <c r="K38" s="110" t="s">
        <v>9</v>
      </c>
      <c r="L38" s="110" t="s">
        <v>10</v>
      </c>
      <c r="M38" s="110" t="s">
        <v>10</v>
      </c>
      <c r="N38" s="110" t="s">
        <v>11</v>
      </c>
      <c r="O38" s="9">
        <v>1229.5</v>
      </c>
      <c r="P38" s="9">
        <v>0</v>
      </c>
      <c r="Q38" s="9">
        <f t="shared" si="1"/>
        <v>1229.5</v>
      </c>
      <c r="R38" s="112" t="s">
        <v>1</v>
      </c>
      <c r="S38" s="113" t="s">
        <v>4</v>
      </c>
      <c r="T38" s="113"/>
      <c r="U38" s="151" t="s">
        <v>225</v>
      </c>
      <c r="V38" s="110"/>
      <c r="W38" s="110"/>
      <c r="X38" s="110"/>
      <c r="Y38" s="110"/>
      <c r="Z38" s="114">
        <v>42005</v>
      </c>
      <c r="AA38" s="110"/>
      <c r="AB38" s="110"/>
      <c r="AC38" s="110"/>
      <c r="AD38" s="115" t="s">
        <v>1554</v>
      </c>
    </row>
    <row r="39" spans="2:30" s="21" customFormat="1" ht="15" customHeight="1">
      <c r="B39" s="109"/>
      <c r="C39" s="110"/>
      <c r="D39" s="110"/>
      <c r="E39" s="110"/>
      <c r="F39" s="110"/>
      <c r="G39" s="110" t="s">
        <v>1553</v>
      </c>
      <c r="H39" s="274">
        <v>42005</v>
      </c>
      <c r="I39" s="110" t="s">
        <v>14</v>
      </c>
      <c r="J39" s="111" t="s">
        <v>37</v>
      </c>
      <c r="K39" s="110" t="s">
        <v>9</v>
      </c>
      <c r="L39" s="110" t="s">
        <v>10</v>
      </c>
      <c r="M39" s="110" t="s">
        <v>10</v>
      </c>
      <c r="N39" s="110" t="s">
        <v>11</v>
      </c>
      <c r="O39" s="9">
        <v>114637.41</v>
      </c>
      <c r="P39" s="9">
        <v>0</v>
      </c>
      <c r="Q39" s="9">
        <f t="shared" si="1"/>
        <v>114637.41</v>
      </c>
      <c r="R39" s="112" t="s">
        <v>1</v>
      </c>
      <c r="S39" s="113" t="s">
        <v>4</v>
      </c>
      <c r="T39" s="113"/>
      <c r="U39" s="151" t="s">
        <v>117</v>
      </c>
      <c r="V39" s="110"/>
      <c r="W39" s="110"/>
      <c r="X39" s="110"/>
      <c r="Y39" s="110"/>
      <c r="Z39" s="114">
        <v>42005</v>
      </c>
      <c r="AA39" s="110"/>
      <c r="AB39" s="110"/>
      <c r="AC39" s="110"/>
      <c r="AD39" s="115" t="s">
        <v>1554</v>
      </c>
    </row>
    <row r="40" spans="2:30" s="21" customFormat="1" ht="15" customHeight="1">
      <c r="B40" s="109"/>
      <c r="C40" s="110"/>
      <c r="D40" s="110"/>
      <c r="E40" s="110"/>
      <c r="F40" s="110"/>
      <c r="G40" s="110" t="s">
        <v>1553</v>
      </c>
      <c r="H40" s="274">
        <v>42005</v>
      </c>
      <c r="I40" s="110" t="s">
        <v>14</v>
      </c>
      <c r="J40" s="111" t="s">
        <v>37</v>
      </c>
      <c r="K40" s="110" t="s">
        <v>9</v>
      </c>
      <c r="L40" s="110" t="s">
        <v>10</v>
      </c>
      <c r="M40" s="110" t="s">
        <v>10</v>
      </c>
      <c r="N40" s="110" t="s">
        <v>11</v>
      </c>
      <c r="O40" s="9">
        <v>69935</v>
      </c>
      <c r="P40" s="9">
        <v>0</v>
      </c>
      <c r="Q40" s="9">
        <f t="shared" si="1"/>
        <v>69935</v>
      </c>
      <c r="R40" s="112" t="s">
        <v>1</v>
      </c>
      <c r="S40" s="113" t="s">
        <v>4</v>
      </c>
      <c r="T40" s="113"/>
      <c r="U40" s="151" t="s">
        <v>122</v>
      </c>
      <c r="V40" s="110"/>
      <c r="W40" s="110"/>
      <c r="X40" s="110"/>
      <c r="Y40" s="110"/>
      <c r="Z40" s="114">
        <v>42005</v>
      </c>
      <c r="AA40" s="110"/>
      <c r="AB40" s="110"/>
      <c r="AC40" s="110"/>
      <c r="AD40" s="115" t="s">
        <v>1554</v>
      </c>
    </row>
    <row r="41" spans="2:30" s="21" customFormat="1" ht="15" customHeight="1">
      <c r="B41" s="109"/>
      <c r="C41" s="110"/>
      <c r="D41" s="110"/>
      <c r="E41" s="110"/>
      <c r="F41" s="110"/>
      <c r="G41" s="110" t="s">
        <v>1553</v>
      </c>
      <c r="H41" s="274">
        <v>42005</v>
      </c>
      <c r="I41" s="110" t="s">
        <v>14</v>
      </c>
      <c r="J41" s="111" t="s">
        <v>37</v>
      </c>
      <c r="K41" s="110" t="s">
        <v>9</v>
      </c>
      <c r="L41" s="110" t="s">
        <v>10</v>
      </c>
      <c r="M41" s="110" t="s">
        <v>10</v>
      </c>
      <c r="N41" s="110" t="s">
        <v>11</v>
      </c>
      <c r="O41" s="9">
        <v>428832</v>
      </c>
      <c r="P41" s="9">
        <v>0</v>
      </c>
      <c r="Q41" s="9">
        <f t="shared" si="1"/>
        <v>428832</v>
      </c>
      <c r="R41" s="112" t="s">
        <v>1</v>
      </c>
      <c r="S41" s="113" t="s">
        <v>4</v>
      </c>
      <c r="T41" s="113"/>
      <c r="U41" s="151" t="s">
        <v>126</v>
      </c>
      <c r="V41" s="110"/>
      <c r="W41" s="110"/>
      <c r="X41" s="110"/>
      <c r="Y41" s="110"/>
      <c r="Z41" s="114">
        <v>42005</v>
      </c>
      <c r="AA41" s="110"/>
      <c r="AB41" s="110"/>
      <c r="AC41" s="110"/>
      <c r="AD41" s="115" t="s">
        <v>1554</v>
      </c>
    </row>
    <row r="42" spans="2:30" s="21" customFormat="1" outlineLevel="5">
      <c r="B42" s="128"/>
      <c r="C42" s="111"/>
      <c r="D42" s="111"/>
      <c r="E42" s="111"/>
      <c r="F42" s="111"/>
      <c r="G42" s="111"/>
      <c r="H42" s="314"/>
      <c r="I42" s="111"/>
      <c r="J42" s="111" t="s">
        <v>37</v>
      </c>
      <c r="K42" s="111"/>
      <c r="L42" s="111"/>
      <c r="M42" s="111"/>
      <c r="N42" s="111"/>
      <c r="O42" s="129"/>
      <c r="P42" s="129"/>
      <c r="Q42" s="129"/>
      <c r="R42" s="130"/>
      <c r="S42" s="131"/>
      <c r="T42" s="131"/>
      <c r="U42" s="131"/>
      <c r="V42" s="111"/>
      <c r="W42" s="111"/>
      <c r="X42" s="111"/>
      <c r="Y42" s="111"/>
      <c r="Z42" s="132"/>
      <c r="AA42" s="111"/>
      <c r="AB42" s="111"/>
      <c r="AC42" s="111"/>
      <c r="AD42" s="133"/>
    </row>
    <row r="43" spans="2:30" s="21" customFormat="1" outlineLevel="4">
      <c r="B43" s="128"/>
      <c r="C43" s="111"/>
      <c r="D43" s="111"/>
      <c r="E43" s="111"/>
      <c r="F43" s="111" t="s">
        <v>1777</v>
      </c>
      <c r="G43" s="111" t="s">
        <v>1778</v>
      </c>
      <c r="H43" s="314"/>
      <c r="I43" s="111"/>
      <c r="J43" s="111" t="s">
        <v>37</v>
      </c>
      <c r="K43" s="111"/>
      <c r="L43" s="111"/>
      <c r="M43" s="111"/>
      <c r="N43" s="111"/>
      <c r="O43" s="129">
        <f>SUM(O44:O46)</f>
        <v>105546.20999999999</v>
      </c>
      <c r="P43" s="129">
        <f>SUM(P44:P46)</f>
        <v>0</v>
      </c>
      <c r="Q43" s="129">
        <f>O43-P43</f>
        <v>105546.20999999999</v>
      </c>
      <c r="R43" s="130"/>
      <c r="S43" s="131"/>
      <c r="T43" s="131"/>
      <c r="U43" s="131"/>
      <c r="V43" s="111"/>
      <c r="W43" s="111"/>
      <c r="X43" s="111"/>
      <c r="Y43" s="111"/>
      <c r="Z43" s="132"/>
      <c r="AA43" s="111"/>
      <c r="AB43" s="111"/>
      <c r="AC43" s="111"/>
      <c r="AD43" s="133"/>
    </row>
    <row r="44" spans="2:30" s="21" customFormat="1" outlineLevel="5">
      <c r="B44" s="109"/>
      <c r="C44" s="110"/>
      <c r="D44" s="110"/>
      <c r="E44" s="110"/>
      <c r="F44" s="110"/>
      <c r="G44" s="110" t="s">
        <v>8</v>
      </c>
      <c r="H44" s="274">
        <v>42155</v>
      </c>
      <c r="I44" s="110" t="s">
        <v>1783</v>
      </c>
      <c r="J44" s="111" t="s">
        <v>37</v>
      </c>
      <c r="K44" s="110" t="s">
        <v>33</v>
      </c>
      <c r="L44" s="110" t="s">
        <v>34</v>
      </c>
      <c r="M44" s="110" t="s">
        <v>21</v>
      </c>
      <c r="N44" s="110" t="s">
        <v>11</v>
      </c>
      <c r="O44" s="9">
        <v>48525.01</v>
      </c>
      <c r="P44" s="9">
        <v>0</v>
      </c>
      <c r="Q44" s="9">
        <f>O44-P44</f>
        <v>48525.01</v>
      </c>
      <c r="R44" s="112" t="s">
        <v>1780</v>
      </c>
      <c r="S44" s="113" t="s">
        <v>32</v>
      </c>
      <c r="T44" s="113"/>
      <c r="U44" s="113" t="s">
        <v>1692</v>
      </c>
      <c r="V44" s="110" t="s">
        <v>35</v>
      </c>
      <c r="W44" s="110"/>
      <c r="X44" s="110"/>
      <c r="Y44" s="110"/>
      <c r="Z44" s="114">
        <v>42155</v>
      </c>
      <c r="AA44" s="110" t="s">
        <v>26</v>
      </c>
      <c r="AB44" s="110" t="s">
        <v>1784</v>
      </c>
      <c r="AC44" s="110" t="s">
        <v>1785</v>
      </c>
      <c r="AD44" s="115"/>
    </row>
    <row r="45" spans="2:30" s="21" customFormat="1" outlineLevel="5">
      <c r="B45" s="109"/>
      <c r="C45" s="110"/>
      <c r="D45" s="110"/>
      <c r="E45" s="110"/>
      <c r="F45" s="110"/>
      <c r="G45" s="110" t="s">
        <v>8</v>
      </c>
      <c r="H45" s="274">
        <v>42155</v>
      </c>
      <c r="I45" s="110" t="s">
        <v>1779</v>
      </c>
      <c r="J45" s="111" t="s">
        <v>37</v>
      </c>
      <c r="K45" s="110" t="s">
        <v>33</v>
      </c>
      <c r="L45" s="110" t="s">
        <v>34</v>
      </c>
      <c r="M45" s="110" t="s">
        <v>21</v>
      </c>
      <c r="N45" s="110" t="s">
        <v>11</v>
      </c>
      <c r="O45" s="9">
        <v>57021.2</v>
      </c>
      <c r="P45" s="9">
        <v>0</v>
      </c>
      <c r="Q45" s="9">
        <f>O45-P45</f>
        <v>57021.2</v>
      </c>
      <c r="R45" s="112" t="s">
        <v>1780</v>
      </c>
      <c r="S45" s="113" t="s">
        <v>32</v>
      </c>
      <c r="T45" s="113"/>
      <c r="U45" s="113" t="s">
        <v>1692</v>
      </c>
      <c r="V45" s="110" t="s">
        <v>35</v>
      </c>
      <c r="W45" s="110"/>
      <c r="X45" s="110"/>
      <c r="Y45" s="110"/>
      <c r="Z45" s="114">
        <v>42155</v>
      </c>
      <c r="AA45" s="110" t="s">
        <v>26</v>
      </c>
      <c r="AB45" s="110" t="s">
        <v>1781</v>
      </c>
      <c r="AC45" s="110" t="s">
        <v>1782</v>
      </c>
      <c r="AD45" s="115"/>
    </row>
    <row r="46" spans="2:30" s="21" customFormat="1" outlineLevel="5">
      <c r="B46" s="128"/>
      <c r="C46" s="111"/>
      <c r="D46" s="111"/>
      <c r="E46" s="111"/>
      <c r="F46" s="111"/>
      <c r="G46" s="111"/>
      <c r="H46" s="314"/>
      <c r="I46" s="111"/>
      <c r="J46" s="111" t="s">
        <v>37</v>
      </c>
      <c r="K46" s="111"/>
      <c r="L46" s="111"/>
      <c r="M46" s="111"/>
      <c r="N46" s="111"/>
      <c r="O46" s="129"/>
      <c r="P46" s="129"/>
      <c r="Q46" s="129"/>
      <c r="R46" s="130"/>
      <c r="S46" s="131"/>
      <c r="T46" s="131"/>
      <c r="U46" s="131"/>
      <c r="V46" s="111"/>
      <c r="W46" s="111"/>
      <c r="X46" s="111"/>
      <c r="Y46" s="111"/>
      <c r="Z46" s="132"/>
      <c r="AA46" s="111"/>
      <c r="AB46" s="111"/>
      <c r="AC46" s="111"/>
      <c r="AD46" s="133"/>
    </row>
    <row r="47" spans="2:30" s="21" customFormat="1" outlineLevel="4">
      <c r="B47" s="128"/>
      <c r="C47" s="111"/>
      <c r="D47" s="111"/>
      <c r="E47" s="111"/>
      <c r="F47" s="111" t="s">
        <v>1786</v>
      </c>
      <c r="G47" s="111" t="s">
        <v>1787</v>
      </c>
      <c r="H47" s="314"/>
      <c r="I47" s="111"/>
      <c r="J47" s="111" t="s">
        <v>37</v>
      </c>
      <c r="K47" s="111"/>
      <c r="L47" s="111"/>
      <c r="M47" s="111"/>
      <c r="N47" s="111"/>
      <c r="O47" s="129">
        <f>SUM(O48:O50)</f>
        <v>2462.66</v>
      </c>
      <c r="P47" s="129">
        <f>SUM(P48:P50)</f>
        <v>0</v>
      </c>
      <c r="Q47" s="129">
        <f>O47-P47</f>
        <v>2462.66</v>
      </c>
      <c r="R47" s="130"/>
      <c r="S47" s="131"/>
      <c r="T47" s="131"/>
      <c r="U47" s="131"/>
      <c r="V47" s="111"/>
      <c r="W47" s="111"/>
      <c r="X47" s="111"/>
      <c r="Y47" s="111"/>
      <c r="Z47" s="132"/>
      <c r="AA47" s="111"/>
      <c r="AB47" s="111"/>
      <c r="AC47" s="111"/>
      <c r="AD47" s="133"/>
    </row>
    <row r="48" spans="2:30" s="21" customFormat="1" outlineLevel="5">
      <c r="B48" s="109"/>
      <c r="C48" s="110"/>
      <c r="D48" s="110"/>
      <c r="E48" s="110"/>
      <c r="F48" s="110"/>
      <c r="G48" s="110" t="s">
        <v>8</v>
      </c>
      <c r="H48" s="274">
        <v>42175</v>
      </c>
      <c r="I48" s="110" t="s">
        <v>1788</v>
      </c>
      <c r="J48" s="111" t="s">
        <v>37</v>
      </c>
      <c r="K48" s="110" t="s">
        <v>33</v>
      </c>
      <c r="L48" s="110" t="s">
        <v>34</v>
      </c>
      <c r="M48" s="110" t="s">
        <v>21</v>
      </c>
      <c r="N48" s="110" t="s">
        <v>11</v>
      </c>
      <c r="O48" s="9">
        <v>2310</v>
      </c>
      <c r="P48" s="9">
        <v>0</v>
      </c>
      <c r="Q48" s="9">
        <f>O48-P48</f>
        <v>2310</v>
      </c>
      <c r="R48" s="112" t="s">
        <v>1780</v>
      </c>
      <c r="S48" s="113" t="s">
        <v>32</v>
      </c>
      <c r="T48" s="113"/>
      <c r="U48" s="113" t="s">
        <v>1692</v>
      </c>
      <c r="V48" s="110"/>
      <c r="W48" s="110"/>
      <c r="X48" s="110"/>
      <c r="Y48" s="110"/>
      <c r="Z48" s="114">
        <v>42175</v>
      </c>
      <c r="AA48" s="110" t="s">
        <v>26</v>
      </c>
      <c r="AB48" s="110" t="s">
        <v>1789</v>
      </c>
      <c r="AC48" s="110" t="s">
        <v>1790</v>
      </c>
      <c r="AD48" s="115"/>
    </row>
    <row r="49" spans="2:30" s="21" customFormat="1" ht="15" customHeight="1" outlineLevel="5">
      <c r="B49" s="109"/>
      <c r="C49" s="110"/>
      <c r="D49" s="110"/>
      <c r="E49" s="110"/>
      <c r="F49" s="110"/>
      <c r="G49" s="110" t="s">
        <v>1553</v>
      </c>
      <c r="H49" s="274">
        <v>42185</v>
      </c>
      <c r="I49" s="110" t="s">
        <v>1791</v>
      </c>
      <c r="J49" s="111" t="s">
        <v>37</v>
      </c>
      <c r="K49" s="110" t="s">
        <v>9</v>
      </c>
      <c r="L49" s="110" t="s">
        <v>10</v>
      </c>
      <c r="M49" s="110" t="s">
        <v>10</v>
      </c>
      <c r="N49" s="110" t="s">
        <v>11</v>
      </c>
      <c r="O49" s="9">
        <v>152.66</v>
      </c>
      <c r="P49" s="9">
        <v>0</v>
      </c>
      <c r="Q49" s="9">
        <f>O49-P49</f>
        <v>152.66</v>
      </c>
      <c r="R49" s="112" t="s">
        <v>1</v>
      </c>
      <c r="S49" s="113" t="s">
        <v>4</v>
      </c>
      <c r="T49" s="113"/>
      <c r="U49" s="113" t="s">
        <v>180</v>
      </c>
      <c r="V49" s="110"/>
      <c r="W49" s="110"/>
      <c r="X49" s="110"/>
      <c r="Y49" s="110"/>
      <c r="Z49" s="114">
        <v>42185</v>
      </c>
      <c r="AA49" s="110"/>
      <c r="AB49" s="110"/>
      <c r="AC49" s="110"/>
      <c r="AD49" s="115" t="s">
        <v>1792</v>
      </c>
    </row>
    <row r="50" spans="2:30" s="21" customFormat="1" ht="15" customHeight="1" outlineLevel="5">
      <c r="B50" s="128"/>
      <c r="C50" s="111"/>
      <c r="D50" s="111"/>
      <c r="E50" s="111"/>
      <c r="F50" s="111"/>
      <c r="G50" s="111"/>
      <c r="H50" s="314"/>
      <c r="I50" s="111"/>
      <c r="J50" s="111" t="s">
        <v>37</v>
      </c>
      <c r="K50" s="111"/>
      <c r="L50" s="111"/>
      <c r="M50" s="111"/>
      <c r="N50" s="111"/>
      <c r="O50" s="129"/>
      <c r="P50" s="129"/>
      <c r="Q50" s="129"/>
      <c r="R50" s="130"/>
      <c r="S50" s="131"/>
      <c r="T50" s="131"/>
      <c r="U50" s="131"/>
      <c r="V50" s="111"/>
      <c r="W50" s="111"/>
      <c r="X50" s="111"/>
      <c r="Y50" s="111"/>
      <c r="Z50" s="132"/>
      <c r="AA50" s="111"/>
      <c r="AB50" s="111"/>
      <c r="AC50" s="111"/>
      <c r="AD50" s="133"/>
    </row>
    <row r="51" spans="2:30" s="21" customFormat="1" outlineLevel="4">
      <c r="B51" s="128"/>
      <c r="C51" s="111"/>
      <c r="D51" s="111"/>
      <c r="E51" s="111"/>
      <c r="F51" s="111"/>
      <c r="G51" s="111"/>
      <c r="H51" s="314"/>
      <c r="I51" s="111"/>
      <c r="J51" s="111" t="s">
        <v>37</v>
      </c>
      <c r="K51" s="111"/>
      <c r="L51" s="111"/>
      <c r="M51" s="111"/>
      <c r="N51" s="111"/>
      <c r="O51" s="129"/>
      <c r="P51" s="129"/>
      <c r="Q51" s="129"/>
      <c r="R51" s="130"/>
      <c r="S51" s="131"/>
      <c r="T51" s="131"/>
      <c r="U51" s="131"/>
      <c r="V51" s="111"/>
      <c r="W51" s="111"/>
      <c r="X51" s="111"/>
      <c r="Y51" s="111"/>
      <c r="Z51" s="132"/>
      <c r="AA51" s="111"/>
      <c r="AB51" s="111"/>
      <c r="AC51" s="111"/>
      <c r="AD51" s="133"/>
    </row>
    <row r="52" spans="2:30" s="21" customFormat="1" outlineLevel="3">
      <c r="B52" s="128"/>
      <c r="C52" s="111"/>
      <c r="D52" s="111"/>
      <c r="E52" s="111" t="s">
        <v>39</v>
      </c>
      <c r="F52" s="111" t="s">
        <v>40</v>
      </c>
      <c r="G52" s="111"/>
      <c r="H52" s="314"/>
      <c r="I52" s="111"/>
      <c r="J52" s="111" t="s">
        <v>39</v>
      </c>
      <c r="K52" s="111"/>
      <c r="L52" s="111"/>
      <c r="M52" s="111"/>
      <c r="N52" s="111"/>
      <c r="O52" s="129">
        <f>SUM(O53:O71)/2</f>
        <v>484248.49</v>
      </c>
      <c r="P52" s="129">
        <f>SUM(P53:P71)/2</f>
        <v>0</v>
      </c>
      <c r="Q52" s="129">
        <f>O52-P52</f>
        <v>484248.49</v>
      </c>
      <c r="R52" s="130"/>
      <c r="S52" s="131"/>
      <c r="T52" s="131"/>
      <c r="U52" s="131"/>
      <c r="V52" s="111"/>
      <c r="W52" s="111"/>
      <c r="X52" s="111"/>
      <c r="Y52" s="111"/>
      <c r="Z52" s="132"/>
      <c r="AA52" s="111"/>
      <c r="AB52" s="111"/>
      <c r="AC52" s="111"/>
      <c r="AD52" s="133"/>
    </row>
    <row r="53" spans="2:30" s="21" customFormat="1" outlineLevel="4">
      <c r="B53" s="128"/>
      <c r="C53" s="111"/>
      <c r="D53" s="111"/>
      <c r="E53" s="111"/>
      <c r="F53" s="111" t="s">
        <v>12</v>
      </c>
      <c r="G53" s="111" t="s">
        <v>13</v>
      </c>
      <c r="H53" s="314"/>
      <c r="I53" s="111"/>
      <c r="J53" s="111" t="s">
        <v>39</v>
      </c>
      <c r="K53" s="111"/>
      <c r="L53" s="111"/>
      <c r="M53" s="111"/>
      <c r="N53" s="111"/>
      <c r="O53" s="129">
        <f>SUM(O54:O64)</f>
        <v>423224.04000000004</v>
      </c>
      <c r="P53" s="129">
        <f>SUM(P54:P64)</f>
        <v>0</v>
      </c>
      <c r="Q53" s="129">
        <f>O53-P53</f>
        <v>423224.04000000004</v>
      </c>
      <c r="R53" s="130"/>
      <c r="S53" s="131"/>
      <c r="T53" s="131"/>
      <c r="U53" s="131"/>
      <c r="V53" s="111"/>
      <c r="W53" s="111"/>
      <c r="X53" s="111"/>
      <c r="Y53" s="111"/>
      <c r="Z53" s="132"/>
      <c r="AA53" s="111"/>
      <c r="AB53" s="111"/>
      <c r="AC53" s="111"/>
      <c r="AD53" s="133"/>
    </row>
    <row r="54" spans="2:30" s="21" customFormat="1" ht="15" customHeight="1">
      <c r="B54" s="109"/>
      <c r="C54" s="110"/>
      <c r="D54" s="110"/>
      <c r="E54" s="110"/>
      <c r="F54" s="110"/>
      <c r="G54" s="110" t="s">
        <v>1553</v>
      </c>
      <c r="H54" s="274">
        <v>42005</v>
      </c>
      <c r="I54" s="110" t="s">
        <v>14</v>
      </c>
      <c r="J54" s="111" t="s">
        <v>39</v>
      </c>
      <c r="K54" s="110" t="s">
        <v>9</v>
      </c>
      <c r="L54" s="110" t="s">
        <v>10</v>
      </c>
      <c r="M54" s="110" t="s">
        <v>10</v>
      </c>
      <c r="N54" s="110" t="s">
        <v>11</v>
      </c>
      <c r="O54" s="9">
        <v>10415.629999999999</v>
      </c>
      <c r="P54" s="9">
        <v>0</v>
      </c>
      <c r="Q54" s="9">
        <f t="shared" ref="Q54:Q63" si="2">O54-P54</f>
        <v>10415.629999999999</v>
      </c>
      <c r="R54" s="112" t="s">
        <v>1</v>
      </c>
      <c r="S54" s="113" t="s">
        <v>4</v>
      </c>
      <c r="T54" s="113"/>
      <c r="U54" s="151" t="s">
        <v>108</v>
      </c>
      <c r="V54" s="110"/>
      <c r="W54" s="110"/>
      <c r="X54" s="110"/>
      <c r="Y54" s="110"/>
      <c r="Z54" s="114">
        <v>42005</v>
      </c>
      <c r="AA54" s="110"/>
      <c r="AB54" s="110"/>
      <c r="AC54" s="110"/>
      <c r="AD54" s="115" t="s">
        <v>1554</v>
      </c>
    </row>
    <row r="55" spans="2:30" s="21" customFormat="1" ht="15" customHeight="1">
      <c r="B55" s="109"/>
      <c r="C55" s="110"/>
      <c r="D55" s="110"/>
      <c r="E55" s="110"/>
      <c r="F55" s="110"/>
      <c r="G55" s="110" t="s">
        <v>1553</v>
      </c>
      <c r="H55" s="274">
        <v>42005</v>
      </c>
      <c r="I55" s="110" t="s">
        <v>14</v>
      </c>
      <c r="J55" s="111" t="s">
        <v>39</v>
      </c>
      <c r="K55" s="110" t="s">
        <v>9</v>
      </c>
      <c r="L55" s="110" t="s">
        <v>10</v>
      </c>
      <c r="M55" s="110" t="s">
        <v>10</v>
      </c>
      <c r="N55" s="110" t="s">
        <v>11</v>
      </c>
      <c r="O55" s="9">
        <v>49437.09</v>
      </c>
      <c r="P55" s="9">
        <v>0</v>
      </c>
      <c r="Q55" s="9">
        <f t="shared" si="2"/>
        <v>49437.09</v>
      </c>
      <c r="R55" s="112" t="s">
        <v>1</v>
      </c>
      <c r="S55" s="113" t="s">
        <v>4</v>
      </c>
      <c r="T55" s="113"/>
      <c r="U55" s="151" t="s">
        <v>109</v>
      </c>
      <c r="V55" s="110"/>
      <c r="W55" s="110"/>
      <c r="X55" s="110"/>
      <c r="Y55" s="110"/>
      <c r="Z55" s="114">
        <v>42005</v>
      </c>
      <c r="AA55" s="110"/>
      <c r="AB55" s="110"/>
      <c r="AC55" s="110"/>
      <c r="AD55" s="115" t="s">
        <v>1554</v>
      </c>
    </row>
    <row r="56" spans="2:30" s="21" customFormat="1" ht="15" customHeight="1">
      <c r="B56" s="109"/>
      <c r="C56" s="110"/>
      <c r="D56" s="110"/>
      <c r="E56" s="110"/>
      <c r="F56" s="110"/>
      <c r="G56" s="110" t="s">
        <v>1553</v>
      </c>
      <c r="H56" s="274">
        <v>42005</v>
      </c>
      <c r="I56" s="110" t="s">
        <v>14</v>
      </c>
      <c r="J56" s="111" t="s">
        <v>39</v>
      </c>
      <c r="K56" s="110" t="s">
        <v>9</v>
      </c>
      <c r="L56" s="110" t="s">
        <v>10</v>
      </c>
      <c r="M56" s="110" t="s">
        <v>10</v>
      </c>
      <c r="N56" s="110" t="s">
        <v>11</v>
      </c>
      <c r="O56" s="9">
        <v>14058.7</v>
      </c>
      <c r="P56" s="9">
        <v>0</v>
      </c>
      <c r="Q56" s="9">
        <f t="shared" si="2"/>
        <v>14058.7</v>
      </c>
      <c r="R56" s="112" t="s">
        <v>1</v>
      </c>
      <c r="S56" s="113" t="s">
        <v>4</v>
      </c>
      <c r="T56" s="113"/>
      <c r="U56" s="151" t="s">
        <v>110</v>
      </c>
      <c r="V56" s="110"/>
      <c r="W56" s="110"/>
      <c r="X56" s="110"/>
      <c r="Y56" s="110"/>
      <c r="Z56" s="114">
        <v>42005</v>
      </c>
      <c r="AA56" s="110"/>
      <c r="AB56" s="110"/>
      <c r="AC56" s="110"/>
      <c r="AD56" s="115" t="s">
        <v>1554</v>
      </c>
    </row>
    <row r="57" spans="2:30" s="21" customFormat="1" ht="15" customHeight="1">
      <c r="B57" s="109"/>
      <c r="C57" s="110"/>
      <c r="D57" s="110"/>
      <c r="E57" s="110"/>
      <c r="F57" s="110"/>
      <c r="G57" s="110" t="s">
        <v>1553</v>
      </c>
      <c r="H57" s="274">
        <v>42005</v>
      </c>
      <c r="I57" s="110" t="s">
        <v>14</v>
      </c>
      <c r="J57" s="111" t="s">
        <v>39</v>
      </c>
      <c r="K57" s="110" t="s">
        <v>9</v>
      </c>
      <c r="L57" s="110" t="s">
        <v>10</v>
      </c>
      <c r="M57" s="110" t="s">
        <v>10</v>
      </c>
      <c r="N57" s="110" t="s">
        <v>11</v>
      </c>
      <c r="O57" s="9">
        <v>2038</v>
      </c>
      <c r="P57" s="9">
        <v>0</v>
      </c>
      <c r="Q57" s="9">
        <f t="shared" si="2"/>
        <v>2038</v>
      </c>
      <c r="R57" s="112" t="s">
        <v>1</v>
      </c>
      <c r="S57" s="113" t="s">
        <v>4</v>
      </c>
      <c r="T57" s="113"/>
      <c r="U57" s="151" t="s">
        <v>127</v>
      </c>
      <c r="V57" s="110"/>
      <c r="W57" s="110"/>
      <c r="X57" s="110"/>
      <c r="Y57" s="110"/>
      <c r="Z57" s="114">
        <v>42005</v>
      </c>
      <c r="AA57" s="110"/>
      <c r="AB57" s="110"/>
      <c r="AC57" s="110"/>
      <c r="AD57" s="115" t="s">
        <v>1554</v>
      </c>
    </row>
    <row r="58" spans="2:30" s="21" customFormat="1" ht="15" customHeight="1">
      <c r="B58" s="109"/>
      <c r="C58" s="110"/>
      <c r="D58" s="110"/>
      <c r="E58" s="110"/>
      <c r="F58" s="110"/>
      <c r="G58" s="110" t="s">
        <v>1553</v>
      </c>
      <c r="H58" s="274">
        <v>42005</v>
      </c>
      <c r="I58" s="110" t="s">
        <v>14</v>
      </c>
      <c r="J58" s="111" t="s">
        <v>39</v>
      </c>
      <c r="K58" s="110" t="s">
        <v>9</v>
      </c>
      <c r="L58" s="110" t="s">
        <v>10</v>
      </c>
      <c r="M58" s="110" t="s">
        <v>10</v>
      </c>
      <c r="N58" s="110" t="s">
        <v>11</v>
      </c>
      <c r="O58" s="9">
        <v>9236</v>
      </c>
      <c r="P58" s="9">
        <v>0</v>
      </c>
      <c r="Q58" s="9">
        <f t="shared" si="2"/>
        <v>9236</v>
      </c>
      <c r="R58" s="112" t="s">
        <v>1</v>
      </c>
      <c r="S58" s="113" t="s">
        <v>4</v>
      </c>
      <c r="T58" s="113"/>
      <c r="U58" s="151" t="s">
        <v>128</v>
      </c>
      <c r="V58" s="110"/>
      <c r="W58" s="110"/>
      <c r="X58" s="110"/>
      <c r="Y58" s="110"/>
      <c r="Z58" s="114">
        <v>42005</v>
      </c>
      <c r="AA58" s="110"/>
      <c r="AB58" s="110"/>
      <c r="AC58" s="110"/>
      <c r="AD58" s="115" t="s">
        <v>1554</v>
      </c>
    </row>
    <row r="59" spans="2:30" s="21" customFormat="1" ht="15" customHeight="1">
      <c r="B59" s="109"/>
      <c r="C59" s="110"/>
      <c r="D59" s="110"/>
      <c r="E59" s="110"/>
      <c r="F59" s="110"/>
      <c r="G59" s="110" t="s">
        <v>1553</v>
      </c>
      <c r="H59" s="274">
        <v>42005</v>
      </c>
      <c r="I59" s="110" t="s">
        <v>14</v>
      </c>
      <c r="J59" s="111" t="s">
        <v>39</v>
      </c>
      <c r="K59" s="110" t="s">
        <v>9</v>
      </c>
      <c r="L59" s="110" t="s">
        <v>10</v>
      </c>
      <c r="M59" s="110" t="s">
        <v>10</v>
      </c>
      <c r="N59" s="110" t="s">
        <v>11</v>
      </c>
      <c r="O59" s="9">
        <v>40509.120000000003</v>
      </c>
      <c r="P59" s="9">
        <v>0</v>
      </c>
      <c r="Q59" s="9">
        <f t="shared" si="2"/>
        <v>40509.120000000003</v>
      </c>
      <c r="R59" s="112" t="s">
        <v>1</v>
      </c>
      <c r="S59" s="113" t="s">
        <v>4</v>
      </c>
      <c r="T59" s="113"/>
      <c r="U59" s="151" t="s">
        <v>112</v>
      </c>
      <c r="V59" s="110"/>
      <c r="W59" s="110"/>
      <c r="X59" s="110"/>
      <c r="Y59" s="110"/>
      <c r="Z59" s="114">
        <v>42005</v>
      </c>
      <c r="AA59" s="110"/>
      <c r="AB59" s="110"/>
      <c r="AC59" s="110"/>
      <c r="AD59" s="115" t="s">
        <v>1554</v>
      </c>
    </row>
    <row r="60" spans="2:30" s="21" customFormat="1" ht="15" customHeight="1">
      <c r="B60" s="109"/>
      <c r="C60" s="110"/>
      <c r="D60" s="110"/>
      <c r="E60" s="110"/>
      <c r="F60" s="110"/>
      <c r="G60" s="110" t="s">
        <v>1553</v>
      </c>
      <c r="H60" s="274">
        <v>42005</v>
      </c>
      <c r="I60" s="110" t="s">
        <v>14</v>
      </c>
      <c r="J60" s="111" t="s">
        <v>39</v>
      </c>
      <c r="K60" s="110" t="s">
        <v>9</v>
      </c>
      <c r="L60" s="110" t="s">
        <v>10</v>
      </c>
      <c r="M60" s="110" t="s">
        <v>10</v>
      </c>
      <c r="N60" s="110" t="s">
        <v>11</v>
      </c>
      <c r="O60" s="9">
        <v>190</v>
      </c>
      <c r="P60" s="9">
        <v>0</v>
      </c>
      <c r="Q60" s="9">
        <f t="shared" si="2"/>
        <v>190</v>
      </c>
      <c r="R60" s="112" t="s">
        <v>1</v>
      </c>
      <c r="S60" s="113" t="s">
        <v>4</v>
      </c>
      <c r="T60" s="113"/>
      <c r="U60" s="151" t="s">
        <v>225</v>
      </c>
      <c r="V60" s="110"/>
      <c r="W60" s="110"/>
      <c r="X60" s="110"/>
      <c r="Y60" s="110"/>
      <c r="Z60" s="114">
        <v>42005</v>
      </c>
      <c r="AA60" s="110"/>
      <c r="AB60" s="110"/>
      <c r="AC60" s="110"/>
      <c r="AD60" s="115" t="s">
        <v>1554</v>
      </c>
    </row>
    <row r="61" spans="2:30" s="21" customFormat="1" ht="15" customHeight="1">
      <c r="B61" s="109"/>
      <c r="C61" s="110"/>
      <c r="D61" s="110"/>
      <c r="E61" s="110"/>
      <c r="F61" s="110"/>
      <c r="G61" s="110" t="s">
        <v>1553</v>
      </c>
      <c r="H61" s="274">
        <v>42005</v>
      </c>
      <c r="I61" s="110" t="s">
        <v>14</v>
      </c>
      <c r="J61" s="111" t="s">
        <v>39</v>
      </c>
      <c r="K61" s="110" t="s">
        <v>9</v>
      </c>
      <c r="L61" s="110" t="s">
        <v>10</v>
      </c>
      <c r="M61" s="110" t="s">
        <v>10</v>
      </c>
      <c r="N61" s="110" t="s">
        <v>11</v>
      </c>
      <c r="O61" s="9">
        <v>200747.15</v>
      </c>
      <c r="P61" s="9">
        <v>0</v>
      </c>
      <c r="Q61" s="9">
        <f t="shared" si="2"/>
        <v>200747.15</v>
      </c>
      <c r="R61" s="112" t="s">
        <v>1</v>
      </c>
      <c r="S61" s="113" t="s">
        <v>4</v>
      </c>
      <c r="T61" s="113"/>
      <c r="U61" s="151" t="s">
        <v>117</v>
      </c>
      <c r="V61" s="110"/>
      <c r="W61" s="110"/>
      <c r="X61" s="110"/>
      <c r="Y61" s="110"/>
      <c r="Z61" s="114">
        <v>42005</v>
      </c>
      <c r="AA61" s="110"/>
      <c r="AB61" s="110"/>
      <c r="AC61" s="110"/>
      <c r="AD61" s="115" t="s">
        <v>1554</v>
      </c>
    </row>
    <row r="62" spans="2:30" s="21" customFormat="1" ht="15" customHeight="1">
      <c r="B62" s="109"/>
      <c r="C62" s="110"/>
      <c r="D62" s="110"/>
      <c r="E62" s="110"/>
      <c r="F62" s="110"/>
      <c r="G62" s="110" t="s">
        <v>1553</v>
      </c>
      <c r="H62" s="274">
        <v>42005</v>
      </c>
      <c r="I62" s="110" t="s">
        <v>14</v>
      </c>
      <c r="J62" s="111" t="s">
        <v>39</v>
      </c>
      <c r="K62" s="110" t="s">
        <v>9</v>
      </c>
      <c r="L62" s="110" t="s">
        <v>10</v>
      </c>
      <c r="M62" s="110" t="s">
        <v>10</v>
      </c>
      <c r="N62" s="110" t="s">
        <v>11</v>
      </c>
      <c r="O62" s="9">
        <v>9058.4500000000007</v>
      </c>
      <c r="P62" s="9">
        <v>0</v>
      </c>
      <c r="Q62" s="9">
        <f t="shared" si="2"/>
        <v>9058.4500000000007</v>
      </c>
      <c r="R62" s="112" t="s">
        <v>1</v>
      </c>
      <c r="S62" s="113" t="s">
        <v>4</v>
      </c>
      <c r="T62" s="113"/>
      <c r="U62" s="151" t="s">
        <v>122</v>
      </c>
      <c r="V62" s="110"/>
      <c r="W62" s="110"/>
      <c r="X62" s="110"/>
      <c r="Y62" s="110"/>
      <c r="Z62" s="114">
        <v>42005</v>
      </c>
      <c r="AA62" s="110"/>
      <c r="AB62" s="110"/>
      <c r="AC62" s="110"/>
      <c r="AD62" s="115" t="s">
        <v>1554</v>
      </c>
    </row>
    <row r="63" spans="2:30" s="21" customFormat="1" ht="15" customHeight="1">
      <c r="B63" s="109"/>
      <c r="C63" s="110"/>
      <c r="D63" s="110"/>
      <c r="E63" s="110"/>
      <c r="F63" s="110"/>
      <c r="G63" s="110" t="s">
        <v>1553</v>
      </c>
      <c r="H63" s="274">
        <v>42005</v>
      </c>
      <c r="I63" s="110" t="s">
        <v>14</v>
      </c>
      <c r="J63" s="111" t="s">
        <v>39</v>
      </c>
      <c r="K63" s="110" t="s">
        <v>9</v>
      </c>
      <c r="L63" s="110" t="s">
        <v>10</v>
      </c>
      <c r="M63" s="110" t="s">
        <v>10</v>
      </c>
      <c r="N63" s="110" t="s">
        <v>11</v>
      </c>
      <c r="O63" s="9">
        <v>87533.9</v>
      </c>
      <c r="P63" s="9">
        <v>0</v>
      </c>
      <c r="Q63" s="9">
        <f t="shared" si="2"/>
        <v>87533.9</v>
      </c>
      <c r="R63" s="112" t="s">
        <v>1</v>
      </c>
      <c r="S63" s="113" t="s">
        <v>4</v>
      </c>
      <c r="T63" s="113"/>
      <c r="U63" s="151" t="s">
        <v>126</v>
      </c>
      <c r="V63" s="110"/>
      <c r="W63" s="110"/>
      <c r="X63" s="110"/>
      <c r="Y63" s="110"/>
      <c r="Z63" s="114">
        <v>42005</v>
      </c>
      <c r="AA63" s="110"/>
      <c r="AB63" s="110"/>
      <c r="AC63" s="110"/>
      <c r="AD63" s="115" t="s">
        <v>1554</v>
      </c>
    </row>
    <row r="64" spans="2:30" s="21" customFormat="1" outlineLevel="5">
      <c r="B64" s="128"/>
      <c r="C64" s="111"/>
      <c r="D64" s="111"/>
      <c r="E64" s="111"/>
      <c r="F64" s="111"/>
      <c r="G64" s="111"/>
      <c r="H64" s="314"/>
      <c r="I64" s="111"/>
      <c r="J64" s="111" t="s">
        <v>39</v>
      </c>
      <c r="K64" s="111"/>
      <c r="L64" s="111"/>
      <c r="M64" s="111"/>
      <c r="N64" s="111"/>
      <c r="O64" s="129"/>
      <c r="P64" s="129"/>
      <c r="Q64" s="129"/>
      <c r="R64" s="130"/>
      <c r="S64" s="131"/>
      <c r="T64" s="131"/>
      <c r="U64" s="131"/>
      <c r="V64" s="111"/>
      <c r="W64" s="111"/>
      <c r="X64" s="111"/>
      <c r="Y64" s="111"/>
      <c r="Z64" s="132"/>
      <c r="AA64" s="111"/>
      <c r="AB64" s="111"/>
      <c r="AC64" s="111"/>
      <c r="AD64" s="133"/>
    </row>
    <row r="65" spans="2:30" s="21" customFormat="1" outlineLevel="4">
      <c r="B65" s="128"/>
      <c r="C65" s="111"/>
      <c r="D65" s="111"/>
      <c r="E65" s="111"/>
      <c r="F65" s="111" t="s">
        <v>1777</v>
      </c>
      <c r="G65" s="111" t="s">
        <v>1778</v>
      </c>
      <c r="H65" s="314"/>
      <c r="I65" s="111"/>
      <c r="J65" s="111" t="s">
        <v>39</v>
      </c>
      <c r="K65" s="111"/>
      <c r="L65" s="111"/>
      <c r="M65" s="111"/>
      <c r="N65" s="111"/>
      <c r="O65" s="129">
        <f>SUM(O66:O67)</f>
        <v>21160</v>
      </c>
      <c r="P65" s="129">
        <f>SUM(P66:P67)</f>
        <v>0</v>
      </c>
      <c r="Q65" s="129">
        <f>O65-P65</f>
        <v>21160</v>
      </c>
      <c r="R65" s="130"/>
      <c r="S65" s="131"/>
      <c r="T65" s="131"/>
      <c r="U65" s="131"/>
      <c r="V65" s="111"/>
      <c r="W65" s="111"/>
      <c r="X65" s="111"/>
      <c r="Y65" s="111"/>
      <c r="Z65" s="132"/>
      <c r="AA65" s="111"/>
      <c r="AB65" s="111"/>
      <c r="AC65" s="111"/>
      <c r="AD65" s="133"/>
    </row>
    <row r="66" spans="2:30" s="21" customFormat="1" outlineLevel="5">
      <c r="B66" s="109"/>
      <c r="C66" s="110"/>
      <c r="D66" s="110"/>
      <c r="E66" s="110"/>
      <c r="F66" s="110"/>
      <c r="G66" s="110" t="s">
        <v>8</v>
      </c>
      <c r="H66" s="274">
        <v>42155</v>
      </c>
      <c r="I66" s="110" t="s">
        <v>1779</v>
      </c>
      <c r="J66" s="111" t="s">
        <v>39</v>
      </c>
      <c r="K66" s="110" t="s">
        <v>33</v>
      </c>
      <c r="L66" s="110" t="s">
        <v>34</v>
      </c>
      <c r="M66" s="110" t="s">
        <v>21</v>
      </c>
      <c r="N66" s="110" t="s">
        <v>11</v>
      </c>
      <c r="O66" s="9">
        <v>21160</v>
      </c>
      <c r="P66" s="9">
        <v>0</v>
      </c>
      <c r="Q66" s="9">
        <f>O66-P66</f>
        <v>21160</v>
      </c>
      <c r="R66" s="112" t="s">
        <v>1780</v>
      </c>
      <c r="S66" s="113" t="s">
        <v>32</v>
      </c>
      <c r="T66" s="113"/>
      <c r="U66" s="113" t="s">
        <v>1692</v>
      </c>
      <c r="V66" s="110" t="s">
        <v>35</v>
      </c>
      <c r="W66" s="110"/>
      <c r="X66" s="110"/>
      <c r="Y66" s="110"/>
      <c r="Z66" s="114">
        <v>42155</v>
      </c>
      <c r="AA66" s="110" t="s">
        <v>26</v>
      </c>
      <c r="AB66" s="110" t="s">
        <v>1781</v>
      </c>
      <c r="AC66" s="110" t="s">
        <v>1782</v>
      </c>
      <c r="AD66" s="115"/>
    </row>
    <row r="67" spans="2:30" s="21" customFormat="1" outlineLevel="5">
      <c r="B67" s="128"/>
      <c r="C67" s="111"/>
      <c r="D67" s="111"/>
      <c r="E67" s="111"/>
      <c r="F67" s="111"/>
      <c r="G67" s="111"/>
      <c r="H67" s="314"/>
      <c r="I67" s="111"/>
      <c r="J67" s="111" t="s">
        <v>39</v>
      </c>
      <c r="K67" s="111"/>
      <c r="L67" s="111"/>
      <c r="M67" s="111"/>
      <c r="N67" s="111"/>
      <c r="O67" s="129"/>
      <c r="P67" s="129"/>
      <c r="Q67" s="129"/>
      <c r="R67" s="130"/>
      <c r="S67" s="131"/>
      <c r="T67" s="131"/>
      <c r="U67" s="131"/>
      <c r="V67" s="111"/>
      <c r="W67" s="111"/>
      <c r="X67" s="111"/>
      <c r="Y67" s="111"/>
      <c r="Z67" s="132"/>
      <c r="AA67" s="111"/>
      <c r="AB67" s="111"/>
      <c r="AC67" s="111"/>
      <c r="AD67" s="133"/>
    </row>
    <row r="68" spans="2:30" s="21" customFormat="1" outlineLevel="4">
      <c r="B68" s="128"/>
      <c r="C68" s="111"/>
      <c r="D68" s="111"/>
      <c r="E68" s="111"/>
      <c r="F68" s="111" t="s">
        <v>1786</v>
      </c>
      <c r="G68" s="111" t="s">
        <v>1787</v>
      </c>
      <c r="H68" s="314"/>
      <c r="I68" s="111"/>
      <c r="J68" s="111" t="s">
        <v>39</v>
      </c>
      <c r="K68" s="111"/>
      <c r="L68" s="111"/>
      <c r="M68" s="111"/>
      <c r="N68" s="111"/>
      <c r="O68" s="129">
        <f>SUM(O69:O70)</f>
        <v>39864.449999999997</v>
      </c>
      <c r="P68" s="129">
        <f>SUM(P69:P70)</f>
        <v>0</v>
      </c>
      <c r="Q68" s="129">
        <f>O68-P68</f>
        <v>39864.449999999997</v>
      </c>
      <c r="R68" s="130"/>
      <c r="S68" s="131"/>
      <c r="T68" s="131"/>
      <c r="U68" s="131"/>
      <c r="V68" s="111"/>
      <c r="W68" s="111"/>
      <c r="X68" s="111"/>
      <c r="Y68" s="111"/>
      <c r="Z68" s="132"/>
      <c r="AA68" s="111"/>
      <c r="AB68" s="111"/>
      <c r="AC68" s="111"/>
      <c r="AD68" s="133"/>
    </row>
    <row r="69" spans="2:30" s="21" customFormat="1" outlineLevel="5">
      <c r="B69" s="109"/>
      <c r="C69" s="110"/>
      <c r="D69" s="110"/>
      <c r="E69" s="110"/>
      <c r="F69" s="110"/>
      <c r="G69" s="110" t="s">
        <v>8</v>
      </c>
      <c r="H69" s="274">
        <v>42175</v>
      </c>
      <c r="I69" s="110" t="s">
        <v>1788</v>
      </c>
      <c r="J69" s="111" t="s">
        <v>39</v>
      </c>
      <c r="K69" s="110" t="s">
        <v>33</v>
      </c>
      <c r="L69" s="110" t="s">
        <v>34</v>
      </c>
      <c r="M69" s="110" t="s">
        <v>21</v>
      </c>
      <c r="N69" s="110" t="s">
        <v>11</v>
      </c>
      <c r="O69" s="9">
        <v>39864.449999999997</v>
      </c>
      <c r="P69" s="9">
        <v>0</v>
      </c>
      <c r="Q69" s="9">
        <f>O69-P69</f>
        <v>39864.449999999997</v>
      </c>
      <c r="R69" s="112" t="s">
        <v>1780</v>
      </c>
      <c r="S69" s="113" t="s">
        <v>32</v>
      </c>
      <c r="T69" s="113"/>
      <c r="U69" s="113" t="s">
        <v>1692</v>
      </c>
      <c r="V69" s="110"/>
      <c r="W69" s="110"/>
      <c r="X69" s="110"/>
      <c r="Y69" s="110"/>
      <c r="Z69" s="114">
        <v>42175</v>
      </c>
      <c r="AA69" s="110" t="s">
        <v>26</v>
      </c>
      <c r="AB69" s="110" t="s">
        <v>1789</v>
      </c>
      <c r="AC69" s="110" t="s">
        <v>1790</v>
      </c>
      <c r="AD69" s="115"/>
    </row>
    <row r="70" spans="2:30" s="21" customFormat="1" outlineLevel="5">
      <c r="B70" s="128"/>
      <c r="C70" s="111"/>
      <c r="D70" s="111"/>
      <c r="E70" s="111"/>
      <c r="F70" s="111"/>
      <c r="G70" s="111"/>
      <c r="H70" s="314"/>
      <c r="I70" s="111"/>
      <c r="J70" s="111" t="s">
        <v>39</v>
      </c>
      <c r="K70" s="111"/>
      <c r="L70" s="111"/>
      <c r="M70" s="111"/>
      <c r="N70" s="111"/>
      <c r="O70" s="129"/>
      <c r="P70" s="129"/>
      <c r="Q70" s="129"/>
      <c r="R70" s="130"/>
      <c r="S70" s="131"/>
      <c r="T70" s="131"/>
      <c r="U70" s="131"/>
      <c r="V70" s="111"/>
      <c r="W70" s="111"/>
      <c r="X70" s="111"/>
      <c r="Y70" s="111"/>
      <c r="Z70" s="132"/>
      <c r="AA70" s="111"/>
      <c r="AB70" s="111"/>
      <c r="AC70" s="111"/>
      <c r="AD70" s="133"/>
    </row>
    <row r="71" spans="2:30" s="21" customFormat="1" outlineLevel="4">
      <c r="B71" s="128"/>
      <c r="C71" s="111"/>
      <c r="D71" s="111"/>
      <c r="E71" s="111"/>
      <c r="F71" s="111"/>
      <c r="G71" s="111"/>
      <c r="H71" s="314"/>
      <c r="I71" s="111"/>
      <c r="J71" s="111"/>
      <c r="K71" s="111"/>
      <c r="L71" s="111"/>
      <c r="M71" s="111"/>
      <c r="N71" s="111"/>
      <c r="O71" s="129"/>
      <c r="P71" s="129"/>
      <c r="Q71" s="129"/>
      <c r="R71" s="130"/>
      <c r="S71" s="131"/>
      <c r="T71" s="131"/>
      <c r="U71" s="131"/>
      <c r="V71" s="111"/>
      <c r="W71" s="111"/>
      <c r="X71" s="111"/>
      <c r="Y71" s="111"/>
      <c r="Z71" s="132"/>
      <c r="AA71" s="111"/>
      <c r="AB71" s="111"/>
      <c r="AC71" s="111"/>
      <c r="AD71" s="133"/>
    </row>
    <row r="72" spans="2:30" s="21" customFormat="1" outlineLevel="3">
      <c r="B72" s="128"/>
      <c r="C72" s="111"/>
      <c r="D72" s="111"/>
      <c r="E72" s="111" t="s">
        <v>41</v>
      </c>
      <c r="F72" s="111" t="s">
        <v>22</v>
      </c>
      <c r="G72" s="111"/>
      <c r="H72" s="314"/>
      <c r="I72" s="111"/>
      <c r="J72" s="111" t="s">
        <v>41</v>
      </c>
      <c r="K72" s="111"/>
      <c r="L72" s="111"/>
      <c r="M72" s="111"/>
      <c r="N72" s="111"/>
      <c r="O72" s="129">
        <f>SUM(O73:O130)/2</f>
        <v>3756206.13</v>
      </c>
      <c r="P72" s="129">
        <f>SUM(P73:P130)/2</f>
        <v>435</v>
      </c>
      <c r="Q72" s="129">
        <f>O72-P72</f>
        <v>3755771.13</v>
      </c>
      <c r="R72" s="130"/>
      <c r="S72" s="131"/>
      <c r="T72" s="131"/>
      <c r="U72" s="131"/>
      <c r="V72" s="111"/>
      <c r="W72" s="111"/>
      <c r="X72" s="111"/>
      <c r="Y72" s="111"/>
      <c r="Z72" s="132"/>
      <c r="AA72" s="111"/>
      <c r="AB72" s="111"/>
      <c r="AC72" s="111"/>
      <c r="AD72" s="133"/>
    </row>
    <row r="73" spans="2:30" s="21" customFormat="1" outlineLevel="4">
      <c r="B73" s="128"/>
      <c r="C73" s="111"/>
      <c r="D73" s="111"/>
      <c r="E73" s="111"/>
      <c r="F73" s="111" t="s">
        <v>12</v>
      </c>
      <c r="G73" s="111" t="s">
        <v>13</v>
      </c>
      <c r="H73" s="314"/>
      <c r="I73" s="111"/>
      <c r="J73" s="111" t="s">
        <v>41</v>
      </c>
      <c r="K73" s="111"/>
      <c r="L73" s="111"/>
      <c r="M73" s="111"/>
      <c r="N73" s="111"/>
      <c r="O73" s="129">
        <f>SUM(O74:O124)</f>
        <v>3755659.9100000011</v>
      </c>
      <c r="P73" s="129">
        <f>SUM(P74:P124)</f>
        <v>0</v>
      </c>
      <c r="Q73" s="129">
        <f>O73-P73</f>
        <v>3755659.9100000011</v>
      </c>
      <c r="R73" s="130"/>
      <c r="S73" s="131"/>
      <c r="T73" s="131"/>
      <c r="U73" s="131"/>
      <c r="V73" s="111"/>
      <c r="W73" s="111"/>
      <c r="X73" s="111"/>
      <c r="Y73" s="111"/>
      <c r="Z73" s="132"/>
      <c r="AA73" s="111"/>
      <c r="AB73" s="111"/>
      <c r="AC73" s="111"/>
      <c r="AD73" s="133"/>
    </row>
    <row r="74" spans="2:30" s="21" customFormat="1" ht="15" customHeight="1">
      <c r="B74" s="109"/>
      <c r="C74" s="110"/>
      <c r="D74" s="110"/>
      <c r="E74" s="110"/>
      <c r="F74" s="110"/>
      <c r="G74" s="110" t="s">
        <v>1553</v>
      </c>
      <c r="H74" s="274">
        <v>42005</v>
      </c>
      <c r="I74" s="110" t="s">
        <v>14</v>
      </c>
      <c r="J74" s="111" t="s">
        <v>41</v>
      </c>
      <c r="K74" s="110" t="s">
        <v>9</v>
      </c>
      <c r="L74" s="110" t="s">
        <v>10</v>
      </c>
      <c r="M74" s="110" t="s">
        <v>10</v>
      </c>
      <c r="N74" s="110" t="s">
        <v>11</v>
      </c>
      <c r="O74" s="9">
        <v>659746.35</v>
      </c>
      <c r="P74" s="9">
        <v>0</v>
      </c>
      <c r="Q74" s="9">
        <f t="shared" ref="Q74:Q123" si="3">O74-P74</f>
        <v>659746.35</v>
      </c>
      <c r="R74" s="112" t="s">
        <v>1</v>
      </c>
      <c r="S74" s="113" t="s">
        <v>4</v>
      </c>
      <c r="T74" s="113"/>
      <c r="U74" s="151" t="s">
        <v>130</v>
      </c>
      <c r="V74" s="110"/>
      <c r="W74" s="110"/>
      <c r="X74" s="110"/>
      <c r="Y74" s="110"/>
      <c r="Z74" s="114">
        <v>42005</v>
      </c>
      <c r="AA74" s="110"/>
      <c r="AB74" s="110"/>
      <c r="AC74" s="110"/>
      <c r="AD74" s="115" t="s">
        <v>1554</v>
      </c>
    </row>
    <row r="75" spans="2:30" s="21" customFormat="1" ht="15" customHeight="1">
      <c r="B75" s="109"/>
      <c r="C75" s="110"/>
      <c r="D75" s="110"/>
      <c r="E75" s="110"/>
      <c r="F75" s="110"/>
      <c r="G75" s="110" t="s">
        <v>1553</v>
      </c>
      <c r="H75" s="274">
        <v>42005</v>
      </c>
      <c r="I75" s="110" t="s">
        <v>14</v>
      </c>
      <c r="J75" s="111" t="s">
        <v>41</v>
      </c>
      <c r="K75" s="110" t="s">
        <v>9</v>
      </c>
      <c r="L75" s="110" t="s">
        <v>10</v>
      </c>
      <c r="M75" s="110" t="s">
        <v>10</v>
      </c>
      <c r="N75" s="110" t="s">
        <v>11</v>
      </c>
      <c r="O75" s="9">
        <v>-726219.25</v>
      </c>
      <c r="P75" s="9">
        <v>0</v>
      </c>
      <c r="Q75" s="9">
        <f t="shared" si="3"/>
        <v>-726219.25</v>
      </c>
      <c r="R75" s="112" t="s">
        <v>1</v>
      </c>
      <c r="S75" s="113" t="s">
        <v>4</v>
      </c>
      <c r="T75" s="113"/>
      <c r="U75" s="151" t="s">
        <v>129</v>
      </c>
      <c r="V75" s="110"/>
      <c r="W75" s="110"/>
      <c r="X75" s="110"/>
      <c r="Y75" s="110"/>
      <c r="Z75" s="114">
        <v>42005</v>
      </c>
      <c r="AA75" s="110"/>
      <c r="AB75" s="110"/>
      <c r="AC75" s="110"/>
      <c r="AD75" s="115" t="s">
        <v>1554</v>
      </c>
    </row>
    <row r="76" spans="2:30" s="21" customFormat="1" ht="15" customHeight="1">
      <c r="B76" s="109"/>
      <c r="C76" s="110"/>
      <c r="D76" s="110"/>
      <c r="E76" s="110"/>
      <c r="F76" s="110"/>
      <c r="G76" s="110" t="s">
        <v>1553</v>
      </c>
      <c r="H76" s="274">
        <v>42005</v>
      </c>
      <c r="I76" s="110" t="s">
        <v>14</v>
      </c>
      <c r="J76" s="111" t="s">
        <v>41</v>
      </c>
      <c r="K76" s="110" t="s">
        <v>9</v>
      </c>
      <c r="L76" s="110" t="s">
        <v>10</v>
      </c>
      <c r="M76" s="110" t="s">
        <v>10</v>
      </c>
      <c r="N76" s="110" t="s">
        <v>11</v>
      </c>
      <c r="O76" s="9">
        <v>566.4</v>
      </c>
      <c r="P76" s="9">
        <v>0</v>
      </c>
      <c r="Q76" s="9">
        <f t="shared" si="3"/>
        <v>566.4</v>
      </c>
      <c r="R76" s="112" t="s">
        <v>1</v>
      </c>
      <c r="S76" s="113" t="s">
        <v>4</v>
      </c>
      <c r="T76" s="113"/>
      <c r="U76" s="151" t="s">
        <v>131</v>
      </c>
      <c r="V76" s="110"/>
      <c r="W76" s="110"/>
      <c r="X76" s="110"/>
      <c r="Y76" s="110"/>
      <c r="Z76" s="114">
        <v>42005</v>
      </c>
      <c r="AA76" s="110"/>
      <c r="AB76" s="110"/>
      <c r="AC76" s="110"/>
      <c r="AD76" s="115" t="s">
        <v>1554</v>
      </c>
    </row>
    <row r="77" spans="2:30" s="21" customFormat="1" ht="15" customHeight="1">
      <c r="B77" s="109"/>
      <c r="C77" s="110"/>
      <c r="D77" s="110"/>
      <c r="E77" s="110"/>
      <c r="F77" s="110"/>
      <c r="G77" s="110" t="s">
        <v>1553</v>
      </c>
      <c r="H77" s="274">
        <v>42005</v>
      </c>
      <c r="I77" s="110" t="s">
        <v>14</v>
      </c>
      <c r="J77" s="111" t="s">
        <v>41</v>
      </c>
      <c r="K77" s="110" t="s">
        <v>9</v>
      </c>
      <c r="L77" s="110" t="s">
        <v>10</v>
      </c>
      <c r="M77" s="110" t="s">
        <v>10</v>
      </c>
      <c r="N77" s="110" t="s">
        <v>11</v>
      </c>
      <c r="O77" s="9">
        <v>4164.8999999999996</v>
      </c>
      <c r="P77" s="9">
        <v>0</v>
      </c>
      <c r="Q77" s="9">
        <f t="shared" si="3"/>
        <v>4164.8999999999996</v>
      </c>
      <c r="R77" s="112" t="s">
        <v>1</v>
      </c>
      <c r="S77" s="113" t="s">
        <v>4</v>
      </c>
      <c r="T77" s="113"/>
      <c r="U77" s="151" t="s">
        <v>133</v>
      </c>
      <c r="V77" s="110"/>
      <c r="W77" s="110"/>
      <c r="X77" s="110"/>
      <c r="Y77" s="110"/>
      <c r="Z77" s="114">
        <v>42005</v>
      </c>
      <c r="AA77" s="110"/>
      <c r="AB77" s="110"/>
      <c r="AC77" s="110"/>
      <c r="AD77" s="115" t="s">
        <v>1554</v>
      </c>
    </row>
    <row r="78" spans="2:30" s="21" customFormat="1" ht="15" customHeight="1">
      <c r="B78" s="109"/>
      <c r="C78" s="110"/>
      <c r="D78" s="110"/>
      <c r="E78" s="110"/>
      <c r="F78" s="110"/>
      <c r="G78" s="110" t="s">
        <v>1553</v>
      </c>
      <c r="H78" s="274">
        <v>42005</v>
      </c>
      <c r="I78" s="110" t="s">
        <v>14</v>
      </c>
      <c r="J78" s="111" t="s">
        <v>41</v>
      </c>
      <c r="K78" s="110" t="s">
        <v>9</v>
      </c>
      <c r="L78" s="110" t="s">
        <v>10</v>
      </c>
      <c r="M78" s="110" t="s">
        <v>10</v>
      </c>
      <c r="N78" s="110" t="s">
        <v>11</v>
      </c>
      <c r="O78" s="9">
        <v>3238.83</v>
      </c>
      <c r="P78" s="9">
        <v>0</v>
      </c>
      <c r="Q78" s="9">
        <f t="shared" si="3"/>
        <v>3238.83</v>
      </c>
      <c r="R78" s="112" t="s">
        <v>1</v>
      </c>
      <c r="S78" s="113" t="s">
        <v>4</v>
      </c>
      <c r="T78" s="113"/>
      <c r="U78" s="151" t="s">
        <v>135</v>
      </c>
      <c r="V78" s="110"/>
      <c r="W78" s="110"/>
      <c r="X78" s="110"/>
      <c r="Y78" s="110"/>
      <c r="Z78" s="114">
        <v>42005</v>
      </c>
      <c r="AA78" s="110"/>
      <c r="AB78" s="110"/>
      <c r="AC78" s="110"/>
      <c r="AD78" s="115" t="s">
        <v>1554</v>
      </c>
    </row>
    <row r="79" spans="2:30" s="21" customFormat="1" ht="15" customHeight="1">
      <c r="B79" s="109"/>
      <c r="C79" s="110"/>
      <c r="D79" s="110"/>
      <c r="E79" s="110"/>
      <c r="F79" s="110"/>
      <c r="G79" s="110" t="s">
        <v>1553</v>
      </c>
      <c r="H79" s="274">
        <v>42005</v>
      </c>
      <c r="I79" s="110" t="s">
        <v>14</v>
      </c>
      <c r="J79" s="111" t="s">
        <v>41</v>
      </c>
      <c r="K79" s="110" t="s">
        <v>9</v>
      </c>
      <c r="L79" s="110" t="s">
        <v>10</v>
      </c>
      <c r="M79" s="110" t="s">
        <v>10</v>
      </c>
      <c r="N79" s="110" t="s">
        <v>11</v>
      </c>
      <c r="O79" s="9">
        <v>2464</v>
      </c>
      <c r="P79" s="9">
        <v>0</v>
      </c>
      <c r="Q79" s="9">
        <f t="shared" si="3"/>
        <v>2464</v>
      </c>
      <c r="R79" s="112" t="s">
        <v>1</v>
      </c>
      <c r="S79" s="113" t="s">
        <v>4</v>
      </c>
      <c r="T79" s="113"/>
      <c r="U79" s="151" t="s">
        <v>137</v>
      </c>
      <c r="V79" s="110"/>
      <c r="W79" s="110"/>
      <c r="X79" s="110"/>
      <c r="Y79" s="110"/>
      <c r="Z79" s="114">
        <v>42005</v>
      </c>
      <c r="AA79" s="110"/>
      <c r="AB79" s="110"/>
      <c r="AC79" s="110"/>
      <c r="AD79" s="115" t="s">
        <v>1554</v>
      </c>
    </row>
    <row r="80" spans="2:30" s="21" customFormat="1" ht="15" customHeight="1">
      <c r="B80" s="109"/>
      <c r="C80" s="110"/>
      <c r="D80" s="110"/>
      <c r="E80" s="110"/>
      <c r="F80" s="110"/>
      <c r="G80" s="110" t="s">
        <v>1553</v>
      </c>
      <c r="H80" s="274">
        <v>42005</v>
      </c>
      <c r="I80" s="110" t="s">
        <v>14</v>
      </c>
      <c r="J80" s="111" t="s">
        <v>41</v>
      </c>
      <c r="K80" s="110" t="s">
        <v>9</v>
      </c>
      <c r="L80" s="110" t="s">
        <v>10</v>
      </c>
      <c r="M80" s="110" t="s">
        <v>10</v>
      </c>
      <c r="N80" s="110" t="s">
        <v>11</v>
      </c>
      <c r="O80" s="9">
        <v>1997</v>
      </c>
      <c r="P80" s="9">
        <v>0</v>
      </c>
      <c r="Q80" s="9">
        <f t="shared" si="3"/>
        <v>1997</v>
      </c>
      <c r="R80" s="112" t="s">
        <v>1</v>
      </c>
      <c r="S80" s="113" t="s">
        <v>4</v>
      </c>
      <c r="T80" s="113"/>
      <c r="U80" s="151" t="s">
        <v>139</v>
      </c>
      <c r="V80" s="110"/>
      <c r="W80" s="110"/>
      <c r="X80" s="110"/>
      <c r="Y80" s="110"/>
      <c r="Z80" s="114">
        <v>42005</v>
      </c>
      <c r="AA80" s="110"/>
      <c r="AB80" s="110"/>
      <c r="AC80" s="110"/>
      <c r="AD80" s="115" t="s">
        <v>1554</v>
      </c>
    </row>
    <row r="81" spans="2:30" s="21" customFormat="1" ht="15" customHeight="1">
      <c r="B81" s="109"/>
      <c r="C81" s="110"/>
      <c r="D81" s="110"/>
      <c r="E81" s="110"/>
      <c r="F81" s="110"/>
      <c r="G81" s="110" t="s">
        <v>1553</v>
      </c>
      <c r="H81" s="274">
        <v>42005</v>
      </c>
      <c r="I81" s="110" t="s">
        <v>14</v>
      </c>
      <c r="J81" s="111" t="s">
        <v>41</v>
      </c>
      <c r="K81" s="110" t="s">
        <v>9</v>
      </c>
      <c r="L81" s="110" t="s">
        <v>10</v>
      </c>
      <c r="M81" s="110" t="s">
        <v>10</v>
      </c>
      <c r="N81" s="110" t="s">
        <v>11</v>
      </c>
      <c r="O81" s="9">
        <v>2375</v>
      </c>
      <c r="P81" s="9">
        <v>0</v>
      </c>
      <c r="Q81" s="9">
        <f t="shared" si="3"/>
        <v>2375</v>
      </c>
      <c r="R81" s="112" t="s">
        <v>1</v>
      </c>
      <c r="S81" s="113" t="s">
        <v>4</v>
      </c>
      <c r="T81" s="113"/>
      <c r="U81" s="151" t="s">
        <v>141</v>
      </c>
      <c r="V81" s="110"/>
      <c r="W81" s="110"/>
      <c r="X81" s="110"/>
      <c r="Y81" s="110"/>
      <c r="Z81" s="114">
        <v>42005</v>
      </c>
      <c r="AA81" s="110"/>
      <c r="AB81" s="110"/>
      <c r="AC81" s="110"/>
      <c r="AD81" s="115" t="s">
        <v>1554</v>
      </c>
    </row>
    <row r="82" spans="2:30" s="21" customFormat="1" ht="15" customHeight="1">
      <c r="B82" s="109"/>
      <c r="C82" s="110"/>
      <c r="D82" s="110"/>
      <c r="E82" s="110"/>
      <c r="F82" s="110"/>
      <c r="G82" s="110" t="s">
        <v>1553</v>
      </c>
      <c r="H82" s="274">
        <v>42005</v>
      </c>
      <c r="I82" s="110" t="s">
        <v>14</v>
      </c>
      <c r="J82" s="111" t="s">
        <v>41</v>
      </c>
      <c r="K82" s="110" t="s">
        <v>9</v>
      </c>
      <c r="L82" s="110" t="s">
        <v>10</v>
      </c>
      <c r="M82" s="110" t="s">
        <v>10</v>
      </c>
      <c r="N82" s="110" t="s">
        <v>11</v>
      </c>
      <c r="O82" s="9">
        <v>1947.1</v>
      </c>
      <c r="P82" s="9">
        <v>0</v>
      </c>
      <c r="Q82" s="9">
        <f t="shared" si="3"/>
        <v>1947.1</v>
      </c>
      <c r="R82" s="112" t="s">
        <v>1</v>
      </c>
      <c r="S82" s="113" t="s">
        <v>4</v>
      </c>
      <c r="T82" s="113"/>
      <c r="U82" s="151" t="s">
        <v>143</v>
      </c>
      <c r="V82" s="110"/>
      <c r="W82" s="110"/>
      <c r="X82" s="110"/>
      <c r="Y82" s="110"/>
      <c r="Z82" s="114">
        <v>42005</v>
      </c>
      <c r="AA82" s="110"/>
      <c r="AB82" s="110"/>
      <c r="AC82" s="110"/>
      <c r="AD82" s="115" t="s">
        <v>1554</v>
      </c>
    </row>
    <row r="83" spans="2:30" s="21" customFormat="1" ht="15" customHeight="1">
      <c r="B83" s="109"/>
      <c r="C83" s="110"/>
      <c r="D83" s="110"/>
      <c r="E83" s="110"/>
      <c r="F83" s="110"/>
      <c r="G83" s="110" t="s">
        <v>1553</v>
      </c>
      <c r="H83" s="274">
        <v>42005</v>
      </c>
      <c r="I83" s="110" t="s">
        <v>14</v>
      </c>
      <c r="J83" s="111" t="s">
        <v>41</v>
      </c>
      <c r="K83" s="110" t="s">
        <v>9</v>
      </c>
      <c r="L83" s="110" t="s">
        <v>10</v>
      </c>
      <c r="M83" s="110" t="s">
        <v>10</v>
      </c>
      <c r="N83" s="110" t="s">
        <v>11</v>
      </c>
      <c r="O83" s="9">
        <v>1539</v>
      </c>
      <c r="P83" s="9">
        <v>0</v>
      </c>
      <c r="Q83" s="9">
        <f t="shared" si="3"/>
        <v>1539</v>
      </c>
      <c r="R83" s="112" t="s">
        <v>1</v>
      </c>
      <c r="S83" s="113" t="s">
        <v>4</v>
      </c>
      <c r="T83" s="113"/>
      <c r="U83" s="151" t="s">
        <v>145</v>
      </c>
      <c r="V83" s="110"/>
      <c r="W83" s="110"/>
      <c r="X83" s="110"/>
      <c r="Y83" s="110"/>
      <c r="Z83" s="114">
        <v>42005</v>
      </c>
      <c r="AA83" s="110"/>
      <c r="AB83" s="110"/>
      <c r="AC83" s="110"/>
      <c r="AD83" s="115" t="s">
        <v>1554</v>
      </c>
    </row>
    <row r="84" spans="2:30" s="21" customFormat="1" ht="15" customHeight="1">
      <c r="B84" s="109"/>
      <c r="C84" s="110"/>
      <c r="D84" s="110"/>
      <c r="E84" s="110"/>
      <c r="F84" s="110"/>
      <c r="G84" s="110" t="s">
        <v>1553</v>
      </c>
      <c r="H84" s="274">
        <v>42005</v>
      </c>
      <c r="I84" s="110" t="s">
        <v>14</v>
      </c>
      <c r="J84" s="111" t="s">
        <v>41</v>
      </c>
      <c r="K84" s="110" t="s">
        <v>9</v>
      </c>
      <c r="L84" s="110" t="s">
        <v>10</v>
      </c>
      <c r="M84" s="110" t="s">
        <v>10</v>
      </c>
      <c r="N84" s="110" t="s">
        <v>11</v>
      </c>
      <c r="O84" s="9">
        <v>3789.5</v>
      </c>
      <c r="P84" s="9">
        <v>0</v>
      </c>
      <c r="Q84" s="9">
        <f t="shared" si="3"/>
        <v>3789.5</v>
      </c>
      <c r="R84" s="112" t="s">
        <v>1</v>
      </c>
      <c r="S84" s="113" t="s">
        <v>4</v>
      </c>
      <c r="T84" s="113"/>
      <c r="U84" s="151" t="s">
        <v>147</v>
      </c>
      <c r="V84" s="110"/>
      <c r="W84" s="110"/>
      <c r="X84" s="110"/>
      <c r="Y84" s="110"/>
      <c r="Z84" s="114">
        <v>42005</v>
      </c>
      <c r="AA84" s="110"/>
      <c r="AB84" s="110"/>
      <c r="AC84" s="110"/>
      <c r="AD84" s="115" t="s">
        <v>1554</v>
      </c>
    </row>
    <row r="85" spans="2:30" s="21" customFormat="1" ht="15" customHeight="1">
      <c r="B85" s="109"/>
      <c r="C85" s="110"/>
      <c r="D85" s="110"/>
      <c r="E85" s="110"/>
      <c r="F85" s="110"/>
      <c r="G85" s="110" t="s">
        <v>1553</v>
      </c>
      <c r="H85" s="274">
        <v>42005</v>
      </c>
      <c r="I85" s="110" t="s">
        <v>14</v>
      </c>
      <c r="J85" s="111" t="s">
        <v>41</v>
      </c>
      <c r="K85" s="110" t="s">
        <v>9</v>
      </c>
      <c r="L85" s="110" t="s">
        <v>10</v>
      </c>
      <c r="M85" s="110" t="s">
        <v>10</v>
      </c>
      <c r="N85" s="110" t="s">
        <v>11</v>
      </c>
      <c r="O85" s="9">
        <v>950.8</v>
      </c>
      <c r="P85" s="9">
        <v>0</v>
      </c>
      <c r="Q85" s="9">
        <f t="shared" si="3"/>
        <v>950.8</v>
      </c>
      <c r="R85" s="112" t="s">
        <v>1</v>
      </c>
      <c r="S85" s="113" t="s">
        <v>4</v>
      </c>
      <c r="T85" s="113"/>
      <c r="U85" s="151" t="s">
        <v>149</v>
      </c>
      <c r="V85" s="110"/>
      <c r="W85" s="110"/>
      <c r="X85" s="110"/>
      <c r="Y85" s="110"/>
      <c r="Z85" s="114">
        <v>42005</v>
      </c>
      <c r="AA85" s="110"/>
      <c r="AB85" s="110"/>
      <c r="AC85" s="110"/>
      <c r="AD85" s="115" t="s">
        <v>1554</v>
      </c>
    </row>
    <row r="86" spans="2:30" s="21" customFormat="1" ht="15" customHeight="1">
      <c r="B86" s="109"/>
      <c r="C86" s="110"/>
      <c r="D86" s="110"/>
      <c r="E86" s="110"/>
      <c r="F86" s="110"/>
      <c r="G86" s="110" t="s">
        <v>1553</v>
      </c>
      <c r="H86" s="274">
        <v>42005</v>
      </c>
      <c r="I86" s="110" t="s">
        <v>14</v>
      </c>
      <c r="J86" s="111" t="s">
        <v>41</v>
      </c>
      <c r="K86" s="110" t="s">
        <v>9</v>
      </c>
      <c r="L86" s="110" t="s">
        <v>10</v>
      </c>
      <c r="M86" s="110" t="s">
        <v>10</v>
      </c>
      <c r="N86" s="110" t="s">
        <v>11</v>
      </c>
      <c r="O86" s="9">
        <v>1722</v>
      </c>
      <c r="P86" s="9">
        <v>0</v>
      </c>
      <c r="Q86" s="9">
        <f t="shared" si="3"/>
        <v>1722</v>
      </c>
      <c r="R86" s="112" t="s">
        <v>1</v>
      </c>
      <c r="S86" s="113" t="s">
        <v>4</v>
      </c>
      <c r="T86" s="113"/>
      <c r="U86" s="151" t="s">
        <v>151</v>
      </c>
      <c r="V86" s="110"/>
      <c r="W86" s="110"/>
      <c r="X86" s="110"/>
      <c r="Y86" s="110"/>
      <c r="Z86" s="114">
        <v>42005</v>
      </c>
      <c r="AA86" s="110"/>
      <c r="AB86" s="110"/>
      <c r="AC86" s="110"/>
      <c r="AD86" s="115" t="s">
        <v>1554</v>
      </c>
    </row>
    <row r="87" spans="2:30" s="21" customFormat="1" ht="15" customHeight="1">
      <c r="B87" s="109"/>
      <c r="C87" s="110"/>
      <c r="D87" s="110"/>
      <c r="E87" s="110"/>
      <c r="F87" s="110"/>
      <c r="G87" s="110" t="s">
        <v>1553</v>
      </c>
      <c r="H87" s="274">
        <v>42005</v>
      </c>
      <c r="I87" s="110" t="s">
        <v>14</v>
      </c>
      <c r="J87" s="111" t="s">
        <v>41</v>
      </c>
      <c r="K87" s="110" t="s">
        <v>9</v>
      </c>
      <c r="L87" s="110" t="s">
        <v>10</v>
      </c>
      <c r="M87" s="110" t="s">
        <v>10</v>
      </c>
      <c r="N87" s="110" t="s">
        <v>11</v>
      </c>
      <c r="O87" s="9">
        <v>2870.86</v>
      </c>
      <c r="P87" s="9">
        <v>0</v>
      </c>
      <c r="Q87" s="9">
        <f t="shared" si="3"/>
        <v>2870.86</v>
      </c>
      <c r="R87" s="112" t="s">
        <v>1</v>
      </c>
      <c r="S87" s="113" t="s">
        <v>4</v>
      </c>
      <c r="T87" s="113"/>
      <c r="U87" s="151" t="s">
        <v>153</v>
      </c>
      <c r="V87" s="110"/>
      <c r="W87" s="110"/>
      <c r="X87" s="110"/>
      <c r="Y87" s="110"/>
      <c r="Z87" s="114">
        <v>42005</v>
      </c>
      <c r="AA87" s="110"/>
      <c r="AB87" s="110"/>
      <c r="AC87" s="110"/>
      <c r="AD87" s="115" t="s">
        <v>1554</v>
      </c>
    </row>
    <row r="88" spans="2:30" s="21" customFormat="1" ht="15" customHeight="1">
      <c r="B88" s="109"/>
      <c r="C88" s="110"/>
      <c r="D88" s="110"/>
      <c r="E88" s="110"/>
      <c r="F88" s="110"/>
      <c r="G88" s="110" t="s">
        <v>1553</v>
      </c>
      <c r="H88" s="274">
        <v>42005</v>
      </c>
      <c r="I88" s="110" t="s">
        <v>14</v>
      </c>
      <c r="J88" s="111" t="s">
        <v>41</v>
      </c>
      <c r="K88" s="110" t="s">
        <v>9</v>
      </c>
      <c r="L88" s="110" t="s">
        <v>10</v>
      </c>
      <c r="M88" s="110" t="s">
        <v>10</v>
      </c>
      <c r="N88" s="110" t="s">
        <v>11</v>
      </c>
      <c r="O88" s="9">
        <v>1262</v>
      </c>
      <c r="P88" s="9">
        <v>0</v>
      </c>
      <c r="Q88" s="9">
        <f t="shared" si="3"/>
        <v>1262</v>
      </c>
      <c r="R88" s="112" t="s">
        <v>1</v>
      </c>
      <c r="S88" s="113" t="s">
        <v>4</v>
      </c>
      <c r="T88" s="113"/>
      <c r="U88" s="151" t="s">
        <v>801</v>
      </c>
      <c r="V88" s="110"/>
      <c r="W88" s="110"/>
      <c r="X88" s="110"/>
      <c r="Y88" s="110"/>
      <c r="Z88" s="114">
        <v>42005</v>
      </c>
      <c r="AA88" s="110"/>
      <c r="AB88" s="110"/>
      <c r="AC88" s="110"/>
      <c r="AD88" s="115" t="s">
        <v>1554</v>
      </c>
    </row>
    <row r="89" spans="2:30" s="21" customFormat="1" ht="15" customHeight="1">
      <c r="B89" s="109"/>
      <c r="C89" s="110"/>
      <c r="D89" s="110"/>
      <c r="E89" s="110"/>
      <c r="F89" s="110"/>
      <c r="G89" s="110" t="s">
        <v>1553</v>
      </c>
      <c r="H89" s="274">
        <v>42005</v>
      </c>
      <c r="I89" s="110" t="s">
        <v>14</v>
      </c>
      <c r="J89" s="111" t="s">
        <v>41</v>
      </c>
      <c r="K89" s="110" t="s">
        <v>9</v>
      </c>
      <c r="L89" s="110" t="s">
        <v>10</v>
      </c>
      <c r="M89" s="110" t="s">
        <v>10</v>
      </c>
      <c r="N89" s="110" t="s">
        <v>11</v>
      </c>
      <c r="O89" s="9">
        <v>38</v>
      </c>
      <c r="P89" s="9">
        <v>0</v>
      </c>
      <c r="Q89" s="9">
        <f t="shared" si="3"/>
        <v>38</v>
      </c>
      <c r="R89" s="112" t="s">
        <v>1</v>
      </c>
      <c r="S89" s="113" t="s">
        <v>4</v>
      </c>
      <c r="T89" s="113"/>
      <c r="U89" s="151" t="s">
        <v>156</v>
      </c>
      <c r="V89" s="110"/>
      <c r="W89" s="110"/>
      <c r="X89" s="110"/>
      <c r="Y89" s="110"/>
      <c r="Z89" s="114">
        <v>42005</v>
      </c>
      <c r="AA89" s="110"/>
      <c r="AB89" s="110"/>
      <c r="AC89" s="110"/>
      <c r="AD89" s="115" t="s">
        <v>1554</v>
      </c>
    </row>
    <row r="90" spans="2:30" s="21" customFormat="1" ht="15" customHeight="1">
      <c r="B90" s="109"/>
      <c r="C90" s="110"/>
      <c r="D90" s="110"/>
      <c r="E90" s="110"/>
      <c r="F90" s="110"/>
      <c r="G90" s="110" t="s">
        <v>1553</v>
      </c>
      <c r="H90" s="274">
        <v>42005</v>
      </c>
      <c r="I90" s="110" t="s">
        <v>14</v>
      </c>
      <c r="J90" s="111" t="s">
        <v>41</v>
      </c>
      <c r="K90" s="110" t="s">
        <v>9</v>
      </c>
      <c r="L90" s="110" t="s">
        <v>10</v>
      </c>
      <c r="M90" s="110" t="s">
        <v>10</v>
      </c>
      <c r="N90" s="110" t="s">
        <v>11</v>
      </c>
      <c r="O90" s="9">
        <v>89301.81</v>
      </c>
      <c r="P90" s="9">
        <v>0</v>
      </c>
      <c r="Q90" s="9">
        <f t="shared" si="3"/>
        <v>89301.81</v>
      </c>
      <c r="R90" s="112" t="s">
        <v>1</v>
      </c>
      <c r="S90" s="113" t="s">
        <v>4</v>
      </c>
      <c r="T90" s="113"/>
      <c r="U90" s="151" t="s">
        <v>158</v>
      </c>
      <c r="V90" s="110"/>
      <c r="W90" s="110"/>
      <c r="X90" s="110"/>
      <c r="Y90" s="110"/>
      <c r="Z90" s="114">
        <v>42005</v>
      </c>
      <c r="AA90" s="110"/>
      <c r="AB90" s="110"/>
      <c r="AC90" s="110"/>
      <c r="AD90" s="115" t="s">
        <v>1554</v>
      </c>
    </row>
    <row r="91" spans="2:30" s="21" customFormat="1" ht="15" customHeight="1">
      <c r="B91" s="109"/>
      <c r="C91" s="110"/>
      <c r="D91" s="110"/>
      <c r="E91" s="110"/>
      <c r="F91" s="110"/>
      <c r="G91" s="110" t="s">
        <v>1553</v>
      </c>
      <c r="H91" s="274">
        <v>42005</v>
      </c>
      <c r="I91" s="110" t="s">
        <v>14</v>
      </c>
      <c r="J91" s="111" t="s">
        <v>41</v>
      </c>
      <c r="K91" s="110" t="s">
        <v>9</v>
      </c>
      <c r="L91" s="110" t="s">
        <v>10</v>
      </c>
      <c r="M91" s="110" t="s">
        <v>10</v>
      </c>
      <c r="N91" s="110" t="s">
        <v>11</v>
      </c>
      <c r="O91" s="9">
        <v>21478.67</v>
      </c>
      <c r="P91" s="9">
        <v>0</v>
      </c>
      <c r="Q91" s="9">
        <f t="shared" si="3"/>
        <v>21478.67</v>
      </c>
      <c r="R91" s="112" t="s">
        <v>1</v>
      </c>
      <c r="S91" s="113" t="s">
        <v>4</v>
      </c>
      <c r="T91" s="113"/>
      <c r="U91" s="151" t="s">
        <v>159</v>
      </c>
      <c r="V91" s="110"/>
      <c r="W91" s="110"/>
      <c r="X91" s="110"/>
      <c r="Y91" s="110"/>
      <c r="Z91" s="114">
        <v>42005</v>
      </c>
      <c r="AA91" s="110"/>
      <c r="AB91" s="110"/>
      <c r="AC91" s="110"/>
      <c r="AD91" s="115" t="s">
        <v>1554</v>
      </c>
    </row>
    <row r="92" spans="2:30" s="21" customFormat="1" ht="15" customHeight="1">
      <c r="B92" s="109"/>
      <c r="C92" s="110"/>
      <c r="D92" s="110"/>
      <c r="E92" s="110"/>
      <c r="F92" s="110"/>
      <c r="G92" s="110" t="s">
        <v>1553</v>
      </c>
      <c r="H92" s="274">
        <v>42005</v>
      </c>
      <c r="I92" s="110" t="s">
        <v>14</v>
      </c>
      <c r="J92" s="111" t="s">
        <v>41</v>
      </c>
      <c r="K92" s="110" t="s">
        <v>9</v>
      </c>
      <c r="L92" s="110" t="s">
        <v>10</v>
      </c>
      <c r="M92" s="110" t="s">
        <v>10</v>
      </c>
      <c r="N92" s="110" t="s">
        <v>11</v>
      </c>
      <c r="O92" s="9">
        <v>16055.07</v>
      </c>
      <c r="P92" s="9">
        <v>0</v>
      </c>
      <c r="Q92" s="9">
        <f t="shared" si="3"/>
        <v>16055.07</v>
      </c>
      <c r="R92" s="112" t="s">
        <v>1</v>
      </c>
      <c r="S92" s="113" t="s">
        <v>4</v>
      </c>
      <c r="T92" s="113"/>
      <c r="U92" s="151" t="s">
        <v>160</v>
      </c>
      <c r="V92" s="110"/>
      <c r="W92" s="110"/>
      <c r="X92" s="110"/>
      <c r="Y92" s="110"/>
      <c r="Z92" s="114">
        <v>42005</v>
      </c>
      <c r="AA92" s="110"/>
      <c r="AB92" s="110"/>
      <c r="AC92" s="110"/>
      <c r="AD92" s="115" t="s">
        <v>1554</v>
      </c>
    </row>
    <row r="93" spans="2:30" s="21" customFormat="1" ht="15" customHeight="1">
      <c r="B93" s="109"/>
      <c r="C93" s="110"/>
      <c r="D93" s="110"/>
      <c r="E93" s="110"/>
      <c r="F93" s="110"/>
      <c r="G93" s="110" t="s">
        <v>1553</v>
      </c>
      <c r="H93" s="274">
        <v>42005</v>
      </c>
      <c r="I93" s="110" t="s">
        <v>14</v>
      </c>
      <c r="J93" s="111" t="s">
        <v>41</v>
      </c>
      <c r="K93" s="110" t="s">
        <v>9</v>
      </c>
      <c r="L93" s="110" t="s">
        <v>10</v>
      </c>
      <c r="M93" s="110" t="s">
        <v>10</v>
      </c>
      <c r="N93" s="110" t="s">
        <v>11</v>
      </c>
      <c r="O93" s="9">
        <v>7147.01</v>
      </c>
      <c r="P93" s="9">
        <v>0</v>
      </c>
      <c r="Q93" s="9">
        <f t="shared" si="3"/>
        <v>7147.01</v>
      </c>
      <c r="R93" s="112" t="s">
        <v>1</v>
      </c>
      <c r="S93" s="113" t="s">
        <v>4</v>
      </c>
      <c r="T93" s="113"/>
      <c r="U93" s="151" t="s">
        <v>162</v>
      </c>
      <c r="V93" s="110"/>
      <c r="W93" s="110"/>
      <c r="X93" s="110"/>
      <c r="Y93" s="110"/>
      <c r="Z93" s="114">
        <v>42005</v>
      </c>
      <c r="AA93" s="110"/>
      <c r="AB93" s="110"/>
      <c r="AC93" s="110"/>
      <c r="AD93" s="115" t="s">
        <v>1554</v>
      </c>
    </row>
    <row r="94" spans="2:30" s="21" customFormat="1" ht="15" customHeight="1">
      <c r="B94" s="109"/>
      <c r="C94" s="110"/>
      <c r="D94" s="110"/>
      <c r="E94" s="110"/>
      <c r="F94" s="110"/>
      <c r="G94" s="110" t="s">
        <v>1553</v>
      </c>
      <c r="H94" s="274">
        <v>42005</v>
      </c>
      <c r="I94" s="110" t="s">
        <v>14</v>
      </c>
      <c r="J94" s="111" t="s">
        <v>41</v>
      </c>
      <c r="K94" s="110" t="s">
        <v>9</v>
      </c>
      <c r="L94" s="110" t="s">
        <v>10</v>
      </c>
      <c r="M94" s="110" t="s">
        <v>10</v>
      </c>
      <c r="N94" s="110" t="s">
        <v>11</v>
      </c>
      <c r="O94" s="9">
        <v>6574.98</v>
      </c>
      <c r="P94" s="9">
        <v>0</v>
      </c>
      <c r="Q94" s="9">
        <f t="shared" si="3"/>
        <v>6574.98</v>
      </c>
      <c r="R94" s="112" t="s">
        <v>1</v>
      </c>
      <c r="S94" s="113" t="s">
        <v>4</v>
      </c>
      <c r="T94" s="113"/>
      <c r="U94" s="151" t="s">
        <v>164</v>
      </c>
      <c r="V94" s="110"/>
      <c r="W94" s="110"/>
      <c r="X94" s="110"/>
      <c r="Y94" s="110"/>
      <c r="Z94" s="114">
        <v>42005</v>
      </c>
      <c r="AA94" s="110"/>
      <c r="AB94" s="110"/>
      <c r="AC94" s="110"/>
      <c r="AD94" s="115" t="s">
        <v>1554</v>
      </c>
    </row>
    <row r="95" spans="2:30" s="21" customFormat="1" ht="15" customHeight="1">
      <c r="B95" s="109"/>
      <c r="C95" s="110"/>
      <c r="D95" s="110"/>
      <c r="E95" s="110"/>
      <c r="F95" s="110"/>
      <c r="G95" s="110" t="s">
        <v>1553</v>
      </c>
      <c r="H95" s="274">
        <v>42005</v>
      </c>
      <c r="I95" s="110" t="s">
        <v>14</v>
      </c>
      <c r="J95" s="111" t="s">
        <v>41</v>
      </c>
      <c r="K95" s="110" t="s">
        <v>9</v>
      </c>
      <c r="L95" s="110" t="s">
        <v>10</v>
      </c>
      <c r="M95" s="110" t="s">
        <v>10</v>
      </c>
      <c r="N95" s="110" t="s">
        <v>11</v>
      </c>
      <c r="O95" s="9">
        <v>15027.57</v>
      </c>
      <c r="P95" s="9">
        <v>0</v>
      </c>
      <c r="Q95" s="9">
        <f t="shared" si="3"/>
        <v>15027.57</v>
      </c>
      <c r="R95" s="112" t="s">
        <v>1</v>
      </c>
      <c r="S95" s="113" t="s">
        <v>4</v>
      </c>
      <c r="T95" s="113"/>
      <c r="U95" s="151" t="s">
        <v>166</v>
      </c>
      <c r="V95" s="110"/>
      <c r="W95" s="110"/>
      <c r="X95" s="110"/>
      <c r="Y95" s="110"/>
      <c r="Z95" s="114">
        <v>42005</v>
      </c>
      <c r="AA95" s="110"/>
      <c r="AB95" s="110"/>
      <c r="AC95" s="110"/>
      <c r="AD95" s="115" t="s">
        <v>1554</v>
      </c>
    </row>
    <row r="96" spans="2:30" s="21" customFormat="1" ht="15" customHeight="1">
      <c r="B96" s="109"/>
      <c r="C96" s="110"/>
      <c r="D96" s="110"/>
      <c r="E96" s="110"/>
      <c r="F96" s="110"/>
      <c r="G96" s="110" t="s">
        <v>1553</v>
      </c>
      <c r="H96" s="274">
        <v>42005</v>
      </c>
      <c r="I96" s="110" t="s">
        <v>14</v>
      </c>
      <c r="J96" s="111" t="s">
        <v>41</v>
      </c>
      <c r="K96" s="110" t="s">
        <v>9</v>
      </c>
      <c r="L96" s="110" t="s">
        <v>10</v>
      </c>
      <c r="M96" s="110" t="s">
        <v>10</v>
      </c>
      <c r="N96" s="110" t="s">
        <v>11</v>
      </c>
      <c r="O96" s="9">
        <v>17275.439999999999</v>
      </c>
      <c r="P96" s="9">
        <v>0</v>
      </c>
      <c r="Q96" s="9">
        <f t="shared" si="3"/>
        <v>17275.439999999999</v>
      </c>
      <c r="R96" s="112" t="s">
        <v>1</v>
      </c>
      <c r="S96" s="113" t="s">
        <v>4</v>
      </c>
      <c r="T96" s="113"/>
      <c r="U96" s="151" t="s">
        <v>168</v>
      </c>
      <c r="V96" s="110"/>
      <c r="W96" s="110"/>
      <c r="X96" s="110"/>
      <c r="Y96" s="110"/>
      <c r="Z96" s="114">
        <v>42005</v>
      </c>
      <c r="AA96" s="110"/>
      <c r="AB96" s="110"/>
      <c r="AC96" s="110"/>
      <c r="AD96" s="115" t="s">
        <v>1554</v>
      </c>
    </row>
    <row r="97" spans="2:30" s="21" customFormat="1" ht="15" customHeight="1">
      <c r="B97" s="109"/>
      <c r="C97" s="110"/>
      <c r="D97" s="110"/>
      <c r="E97" s="110"/>
      <c r="F97" s="110"/>
      <c r="G97" s="110" t="s">
        <v>1553</v>
      </c>
      <c r="H97" s="274">
        <v>42005</v>
      </c>
      <c r="I97" s="110" t="s">
        <v>14</v>
      </c>
      <c r="J97" s="111" t="s">
        <v>41</v>
      </c>
      <c r="K97" s="110" t="s">
        <v>9</v>
      </c>
      <c r="L97" s="110" t="s">
        <v>10</v>
      </c>
      <c r="M97" s="110" t="s">
        <v>10</v>
      </c>
      <c r="N97" s="110" t="s">
        <v>11</v>
      </c>
      <c r="O97" s="9">
        <v>17347.349999999999</v>
      </c>
      <c r="P97" s="9">
        <v>0</v>
      </c>
      <c r="Q97" s="9">
        <f t="shared" si="3"/>
        <v>17347.349999999999</v>
      </c>
      <c r="R97" s="112" t="s">
        <v>1</v>
      </c>
      <c r="S97" s="113" t="s">
        <v>4</v>
      </c>
      <c r="T97" s="113"/>
      <c r="U97" s="151" t="s">
        <v>170</v>
      </c>
      <c r="V97" s="110"/>
      <c r="W97" s="110"/>
      <c r="X97" s="110"/>
      <c r="Y97" s="110"/>
      <c r="Z97" s="114">
        <v>42005</v>
      </c>
      <c r="AA97" s="110"/>
      <c r="AB97" s="110"/>
      <c r="AC97" s="110"/>
      <c r="AD97" s="115" t="s">
        <v>1554</v>
      </c>
    </row>
    <row r="98" spans="2:30" s="21" customFormat="1" ht="15" customHeight="1">
      <c r="B98" s="109"/>
      <c r="C98" s="110"/>
      <c r="D98" s="110"/>
      <c r="E98" s="110"/>
      <c r="F98" s="110"/>
      <c r="G98" s="110" t="s">
        <v>1553</v>
      </c>
      <c r="H98" s="274">
        <v>42005</v>
      </c>
      <c r="I98" s="110" t="s">
        <v>14</v>
      </c>
      <c r="J98" s="111" t="s">
        <v>41</v>
      </c>
      <c r="K98" s="110" t="s">
        <v>9</v>
      </c>
      <c r="L98" s="110" t="s">
        <v>10</v>
      </c>
      <c r="M98" s="110" t="s">
        <v>10</v>
      </c>
      <c r="N98" s="110" t="s">
        <v>11</v>
      </c>
      <c r="O98" s="9">
        <v>12150.03</v>
      </c>
      <c r="P98" s="9">
        <v>0</v>
      </c>
      <c r="Q98" s="9">
        <f t="shared" si="3"/>
        <v>12150.03</v>
      </c>
      <c r="R98" s="112" t="s">
        <v>1</v>
      </c>
      <c r="S98" s="113" t="s">
        <v>4</v>
      </c>
      <c r="T98" s="113"/>
      <c r="U98" s="151" t="s">
        <v>172</v>
      </c>
      <c r="V98" s="110"/>
      <c r="W98" s="110"/>
      <c r="X98" s="110"/>
      <c r="Y98" s="110"/>
      <c r="Z98" s="114">
        <v>42005</v>
      </c>
      <c r="AA98" s="110"/>
      <c r="AB98" s="110"/>
      <c r="AC98" s="110"/>
      <c r="AD98" s="115" t="s">
        <v>1554</v>
      </c>
    </row>
    <row r="99" spans="2:30" s="21" customFormat="1" ht="15" customHeight="1">
      <c r="B99" s="109"/>
      <c r="C99" s="110"/>
      <c r="D99" s="110"/>
      <c r="E99" s="110"/>
      <c r="F99" s="110"/>
      <c r="G99" s="110" t="s">
        <v>1553</v>
      </c>
      <c r="H99" s="274">
        <v>42005</v>
      </c>
      <c r="I99" s="110" t="s">
        <v>14</v>
      </c>
      <c r="J99" s="111" t="s">
        <v>41</v>
      </c>
      <c r="K99" s="110" t="s">
        <v>9</v>
      </c>
      <c r="L99" s="110" t="s">
        <v>10</v>
      </c>
      <c r="M99" s="110" t="s">
        <v>10</v>
      </c>
      <c r="N99" s="110" t="s">
        <v>11</v>
      </c>
      <c r="O99" s="9">
        <v>961.6</v>
      </c>
      <c r="P99" s="9">
        <v>0</v>
      </c>
      <c r="Q99" s="9">
        <f t="shared" si="3"/>
        <v>961.6</v>
      </c>
      <c r="R99" s="112" t="s">
        <v>1</v>
      </c>
      <c r="S99" s="113" t="s">
        <v>4</v>
      </c>
      <c r="T99" s="113"/>
      <c r="U99" s="151" t="s">
        <v>173</v>
      </c>
      <c r="V99" s="110"/>
      <c r="W99" s="110"/>
      <c r="X99" s="110"/>
      <c r="Y99" s="110"/>
      <c r="Z99" s="114">
        <v>42005</v>
      </c>
      <c r="AA99" s="110"/>
      <c r="AB99" s="110"/>
      <c r="AC99" s="110"/>
      <c r="AD99" s="115" t="s">
        <v>1554</v>
      </c>
    </row>
    <row r="100" spans="2:30" s="21" customFormat="1" ht="15" customHeight="1">
      <c r="B100" s="109"/>
      <c r="C100" s="110"/>
      <c r="D100" s="110"/>
      <c r="E100" s="110"/>
      <c r="F100" s="110"/>
      <c r="G100" s="110" t="s">
        <v>1553</v>
      </c>
      <c r="H100" s="274">
        <v>42005</v>
      </c>
      <c r="I100" s="110" t="s">
        <v>14</v>
      </c>
      <c r="J100" s="111" t="s">
        <v>41</v>
      </c>
      <c r="K100" s="110" t="s">
        <v>9</v>
      </c>
      <c r="L100" s="110" t="s">
        <v>10</v>
      </c>
      <c r="M100" s="110" t="s">
        <v>10</v>
      </c>
      <c r="N100" s="110" t="s">
        <v>11</v>
      </c>
      <c r="O100" s="9">
        <v>907495.85</v>
      </c>
      <c r="P100" s="9">
        <v>0</v>
      </c>
      <c r="Q100" s="9">
        <f t="shared" si="3"/>
        <v>907495.85</v>
      </c>
      <c r="R100" s="112" t="s">
        <v>1</v>
      </c>
      <c r="S100" s="113" t="s">
        <v>4</v>
      </c>
      <c r="T100" s="113"/>
      <c r="U100" s="151" t="s">
        <v>175</v>
      </c>
      <c r="V100" s="110"/>
      <c r="W100" s="110"/>
      <c r="X100" s="110"/>
      <c r="Y100" s="110"/>
      <c r="Z100" s="114">
        <v>42005</v>
      </c>
      <c r="AA100" s="110"/>
      <c r="AB100" s="110"/>
      <c r="AC100" s="110"/>
      <c r="AD100" s="115" t="s">
        <v>1554</v>
      </c>
    </row>
    <row r="101" spans="2:30" s="21" customFormat="1" ht="15" customHeight="1">
      <c r="B101" s="109"/>
      <c r="C101" s="110"/>
      <c r="D101" s="110"/>
      <c r="E101" s="110"/>
      <c r="F101" s="110"/>
      <c r="G101" s="110" t="s">
        <v>1553</v>
      </c>
      <c r="H101" s="274">
        <v>42005</v>
      </c>
      <c r="I101" s="110" t="s">
        <v>14</v>
      </c>
      <c r="J101" s="111" t="s">
        <v>41</v>
      </c>
      <c r="K101" s="110" t="s">
        <v>9</v>
      </c>
      <c r="L101" s="110" t="s">
        <v>10</v>
      </c>
      <c r="M101" s="110" t="s">
        <v>10</v>
      </c>
      <c r="N101" s="110" t="s">
        <v>11</v>
      </c>
      <c r="O101" s="9">
        <v>359310.38</v>
      </c>
      <c r="P101" s="9">
        <v>0</v>
      </c>
      <c r="Q101" s="9">
        <f t="shared" si="3"/>
        <v>359310.38</v>
      </c>
      <c r="R101" s="112" t="s">
        <v>1</v>
      </c>
      <c r="S101" s="113" t="s">
        <v>4</v>
      </c>
      <c r="T101" s="113"/>
      <c r="U101" s="151" t="s">
        <v>176</v>
      </c>
      <c r="V101" s="110"/>
      <c r="W101" s="110"/>
      <c r="X101" s="110"/>
      <c r="Y101" s="110"/>
      <c r="Z101" s="114">
        <v>42005</v>
      </c>
      <c r="AA101" s="110"/>
      <c r="AB101" s="110"/>
      <c r="AC101" s="110"/>
      <c r="AD101" s="115" t="s">
        <v>1554</v>
      </c>
    </row>
    <row r="102" spans="2:30" s="21" customFormat="1" ht="15" customHeight="1">
      <c r="B102" s="109"/>
      <c r="C102" s="110"/>
      <c r="D102" s="110"/>
      <c r="E102" s="110"/>
      <c r="F102" s="110"/>
      <c r="G102" s="110" t="s">
        <v>1553</v>
      </c>
      <c r="H102" s="274">
        <v>42005</v>
      </c>
      <c r="I102" s="110" t="s">
        <v>14</v>
      </c>
      <c r="J102" s="111" t="s">
        <v>41</v>
      </c>
      <c r="K102" s="110" t="s">
        <v>9</v>
      </c>
      <c r="L102" s="110" t="s">
        <v>10</v>
      </c>
      <c r="M102" s="110" t="s">
        <v>10</v>
      </c>
      <c r="N102" s="110" t="s">
        <v>11</v>
      </c>
      <c r="O102" s="9">
        <v>412507.33</v>
      </c>
      <c r="P102" s="9">
        <v>0</v>
      </c>
      <c r="Q102" s="9">
        <f t="shared" si="3"/>
        <v>412507.33</v>
      </c>
      <c r="R102" s="112" t="s">
        <v>1</v>
      </c>
      <c r="S102" s="113" t="s">
        <v>4</v>
      </c>
      <c r="T102" s="113"/>
      <c r="U102" s="151" t="s">
        <v>177</v>
      </c>
      <c r="V102" s="110"/>
      <c r="W102" s="110"/>
      <c r="X102" s="110"/>
      <c r="Y102" s="110"/>
      <c r="Z102" s="114">
        <v>42005</v>
      </c>
      <c r="AA102" s="110"/>
      <c r="AB102" s="110"/>
      <c r="AC102" s="110"/>
      <c r="AD102" s="115" t="s">
        <v>1554</v>
      </c>
    </row>
    <row r="103" spans="2:30" s="21" customFormat="1" ht="15" customHeight="1">
      <c r="B103" s="109"/>
      <c r="C103" s="110"/>
      <c r="D103" s="110"/>
      <c r="E103" s="110"/>
      <c r="F103" s="110"/>
      <c r="G103" s="110" t="s">
        <v>1553</v>
      </c>
      <c r="H103" s="274">
        <v>42005</v>
      </c>
      <c r="I103" s="110" t="s">
        <v>14</v>
      </c>
      <c r="J103" s="111" t="s">
        <v>41</v>
      </c>
      <c r="K103" s="110" t="s">
        <v>9</v>
      </c>
      <c r="L103" s="110" t="s">
        <v>10</v>
      </c>
      <c r="M103" s="110" t="s">
        <v>10</v>
      </c>
      <c r="N103" s="110" t="s">
        <v>11</v>
      </c>
      <c r="O103" s="9">
        <v>342980.45</v>
      </c>
      <c r="P103" s="9">
        <v>0</v>
      </c>
      <c r="Q103" s="9">
        <f t="shared" si="3"/>
        <v>342980.45</v>
      </c>
      <c r="R103" s="112" t="s">
        <v>1</v>
      </c>
      <c r="S103" s="113" t="s">
        <v>4</v>
      </c>
      <c r="T103" s="113"/>
      <c r="U103" s="151" t="s">
        <v>178</v>
      </c>
      <c r="V103" s="110"/>
      <c r="W103" s="110"/>
      <c r="X103" s="110"/>
      <c r="Y103" s="110"/>
      <c r="Z103" s="114">
        <v>42005</v>
      </c>
      <c r="AA103" s="110"/>
      <c r="AB103" s="110"/>
      <c r="AC103" s="110"/>
      <c r="AD103" s="115" t="s">
        <v>1554</v>
      </c>
    </row>
    <row r="104" spans="2:30" s="21" customFormat="1" ht="15" customHeight="1">
      <c r="B104" s="109"/>
      <c r="C104" s="110"/>
      <c r="D104" s="110"/>
      <c r="E104" s="110"/>
      <c r="F104" s="110"/>
      <c r="G104" s="110" t="s">
        <v>1553</v>
      </c>
      <c r="H104" s="274">
        <v>42005</v>
      </c>
      <c r="I104" s="110" t="s">
        <v>14</v>
      </c>
      <c r="J104" s="111" t="s">
        <v>41</v>
      </c>
      <c r="K104" s="110" t="s">
        <v>9</v>
      </c>
      <c r="L104" s="110" t="s">
        <v>10</v>
      </c>
      <c r="M104" s="110" t="s">
        <v>10</v>
      </c>
      <c r="N104" s="110" t="s">
        <v>11</v>
      </c>
      <c r="O104" s="9">
        <v>330638.74</v>
      </c>
      <c r="P104" s="9">
        <v>0</v>
      </c>
      <c r="Q104" s="9">
        <f t="shared" si="3"/>
        <v>330638.74</v>
      </c>
      <c r="R104" s="112" t="s">
        <v>1</v>
      </c>
      <c r="S104" s="113" t="s">
        <v>4</v>
      </c>
      <c r="T104" s="113"/>
      <c r="U104" s="151" t="s">
        <v>179</v>
      </c>
      <c r="V104" s="110"/>
      <c r="W104" s="110"/>
      <c r="X104" s="110"/>
      <c r="Y104" s="110"/>
      <c r="Z104" s="114">
        <v>42005</v>
      </c>
      <c r="AA104" s="110"/>
      <c r="AB104" s="110"/>
      <c r="AC104" s="110"/>
      <c r="AD104" s="115" t="s">
        <v>1554</v>
      </c>
    </row>
    <row r="105" spans="2:30" s="21" customFormat="1" ht="15" customHeight="1">
      <c r="B105" s="109"/>
      <c r="C105" s="110"/>
      <c r="D105" s="110"/>
      <c r="E105" s="110"/>
      <c r="F105" s="110"/>
      <c r="G105" s="110" t="s">
        <v>1553</v>
      </c>
      <c r="H105" s="274">
        <v>42005</v>
      </c>
      <c r="I105" s="110" t="s">
        <v>14</v>
      </c>
      <c r="J105" s="111" t="s">
        <v>41</v>
      </c>
      <c r="K105" s="110" t="s">
        <v>9</v>
      </c>
      <c r="L105" s="110" t="s">
        <v>10</v>
      </c>
      <c r="M105" s="110" t="s">
        <v>10</v>
      </c>
      <c r="N105" s="110" t="s">
        <v>11</v>
      </c>
      <c r="O105" s="9">
        <v>24333.45</v>
      </c>
      <c r="P105" s="9">
        <v>0</v>
      </c>
      <c r="Q105" s="9">
        <f t="shared" si="3"/>
        <v>24333.45</v>
      </c>
      <c r="R105" s="112" t="s">
        <v>1</v>
      </c>
      <c r="S105" s="113" t="s">
        <v>4</v>
      </c>
      <c r="T105" s="113"/>
      <c r="U105" s="113" t="s">
        <v>180</v>
      </c>
      <c r="V105" s="110"/>
      <c r="W105" s="110"/>
      <c r="X105" s="110"/>
      <c r="Y105" s="110"/>
      <c r="Z105" s="114">
        <v>42005</v>
      </c>
      <c r="AA105" s="110"/>
      <c r="AB105" s="110"/>
      <c r="AC105" s="110"/>
      <c r="AD105" s="115" t="s">
        <v>1554</v>
      </c>
    </row>
    <row r="106" spans="2:30" s="21" customFormat="1" ht="15" customHeight="1">
      <c r="B106" s="109"/>
      <c r="C106" s="110"/>
      <c r="D106" s="110"/>
      <c r="E106" s="110"/>
      <c r="F106" s="110"/>
      <c r="G106" s="110" t="s">
        <v>1553</v>
      </c>
      <c r="H106" s="274">
        <v>42005</v>
      </c>
      <c r="I106" s="110" t="s">
        <v>14</v>
      </c>
      <c r="J106" s="111" t="s">
        <v>41</v>
      </c>
      <c r="K106" s="110" t="s">
        <v>9</v>
      </c>
      <c r="L106" s="110" t="s">
        <v>10</v>
      </c>
      <c r="M106" s="110" t="s">
        <v>10</v>
      </c>
      <c r="N106" s="110" t="s">
        <v>11</v>
      </c>
      <c r="O106" s="9">
        <v>-1300</v>
      </c>
      <c r="P106" s="9">
        <v>0</v>
      </c>
      <c r="Q106" s="9">
        <f t="shared" si="3"/>
        <v>-1300</v>
      </c>
      <c r="R106" s="112" t="s">
        <v>1</v>
      </c>
      <c r="S106" s="113" t="s">
        <v>4</v>
      </c>
      <c r="T106" s="113"/>
      <c r="U106" s="151" t="s">
        <v>181</v>
      </c>
      <c r="V106" s="110"/>
      <c r="W106" s="110"/>
      <c r="X106" s="110"/>
      <c r="Y106" s="110"/>
      <c r="Z106" s="114">
        <v>42005</v>
      </c>
      <c r="AA106" s="110"/>
      <c r="AB106" s="110"/>
      <c r="AC106" s="110"/>
      <c r="AD106" s="115" t="s">
        <v>1554</v>
      </c>
    </row>
    <row r="107" spans="2:30" s="21" customFormat="1" ht="15" customHeight="1">
      <c r="B107" s="109"/>
      <c r="C107" s="110"/>
      <c r="D107" s="110"/>
      <c r="E107" s="110"/>
      <c r="F107" s="110"/>
      <c r="G107" s="110" t="s">
        <v>1553</v>
      </c>
      <c r="H107" s="274">
        <v>42005</v>
      </c>
      <c r="I107" s="110" t="s">
        <v>14</v>
      </c>
      <c r="J107" s="111" t="s">
        <v>41</v>
      </c>
      <c r="K107" s="110" t="s">
        <v>9</v>
      </c>
      <c r="L107" s="110" t="s">
        <v>10</v>
      </c>
      <c r="M107" s="110" t="s">
        <v>10</v>
      </c>
      <c r="N107" s="110" t="s">
        <v>11</v>
      </c>
      <c r="O107" s="9">
        <v>900315.12</v>
      </c>
      <c r="P107" s="9">
        <v>0</v>
      </c>
      <c r="Q107" s="9">
        <f t="shared" si="3"/>
        <v>900315.12</v>
      </c>
      <c r="R107" s="112" t="s">
        <v>1</v>
      </c>
      <c r="S107" s="113" t="s">
        <v>4</v>
      </c>
      <c r="T107" s="113"/>
      <c r="U107" s="151" t="s">
        <v>182</v>
      </c>
      <c r="V107" s="110"/>
      <c r="W107" s="110"/>
      <c r="X107" s="110"/>
      <c r="Y107" s="110"/>
      <c r="Z107" s="114">
        <v>42005</v>
      </c>
      <c r="AA107" s="110"/>
      <c r="AB107" s="110"/>
      <c r="AC107" s="110"/>
      <c r="AD107" s="115" t="s">
        <v>1554</v>
      </c>
    </row>
    <row r="108" spans="2:30" s="21" customFormat="1" ht="15" customHeight="1">
      <c r="B108" s="109"/>
      <c r="C108" s="110"/>
      <c r="D108" s="110"/>
      <c r="E108" s="110"/>
      <c r="F108" s="110"/>
      <c r="G108" s="110" t="s">
        <v>1553</v>
      </c>
      <c r="H108" s="274">
        <v>42005</v>
      </c>
      <c r="I108" s="110" t="s">
        <v>14</v>
      </c>
      <c r="J108" s="111" t="s">
        <v>41</v>
      </c>
      <c r="K108" s="110" t="s">
        <v>9</v>
      </c>
      <c r="L108" s="110" t="s">
        <v>10</v>
      </c>
      <c r="M108" s="110" t="s">
        <v>10</v>
      </c>
      <c r="N108" s="110" t="s">
        <v>11</v>
      </c>
      <c r="O108" s="9">
        <v>-8071.98</v>
      </c>
      <c r="P108" s="9">
        <v>0</v>
      </c>
      <c r="Q108" s="9">
        <f t="shared" si="3"/>
        <v>-8071.98</v>
      </c>
      <c r="R108" s="112" t="s">
        <v>1</v>
      </c>
      <c r="S108" s="113" t="s">
        <v>4</v>
      </c>
      <c r="T108" s="113"/>
      <c r="U108" s="151" t="s">
        <v>184</v>
      </c>
      <c r="V108" s="110"/>
      <c r="W108" s="110"/>
      <c r="X108" s="110"/>
      <c r="Y108" s="110"/>
      <c r="Z108" s="114">
        <v>42005</v>
      </c>
      <c r="AA108" s="110"/>
      <c r="AB108" s="110"/>
      <c r="AC108" s="110"/>
      <c r="AD108" s="115" t="s">
        <v>1554</v>
      </c>
    </row>
    <row r="109" spans="2:30" s="21" customFormat="1" ht="15" customHeight="1">
      <c r="B109" s="109"/>
      <c r="C109" s="110"/>
      <c r="D109" s="110"/>
      <c r="E109" s="110"/>
      <c r="F109" s="110"/>
      <c r="G109" s="110" t="s">
        <v>1553</v>
      </c>
      <c r="H109" s="274">
        <v>42005</v>
      </c>
      <c r="I109" s="110" t="s">
        <v>14</v>
      </c>
      <c r="J109" s="111" t="s">
        <v>41</v>
      </c>
      <c r="K109" s="110" t="s">
        <v>9</v>
      </c>
      <c r="L109" s="110" t="s">
        <v>10</v>
      </c>
      <c r="M109" s="110" t="s">
        <v>10</v>
      </c>
      <c r="N109" s="110" t="s">
        <v>11</v>
      </c>
      <c r="O109" s="9">
        <v>-39020.959999999999</v>
      </c>
      <c r="P109" s="9">
        <v>0</v>
      </c>
      <c r="Q109" s="9">
        <f t="shared" si="3"/>
        <v>-39020.959999999999</v>
      </c>
      <c r="R109" s="112" t="s">
        <v>1</v>
      </c>
      <c r="S109" s="113" t="s">
        <v>4</v>
      </c>
      <c r="T109" s="113"/>
      <c r="U109" s="151" t="s">
        <v>185</v>
      </c>
      <c r="V109" s="110"/>
      <c r="W109" s="110"/>
      <c r="X109" s="110"/>
      <c r="Y109" s="110"/>
      <c r="Z109" s="114">
        <v>42005</v>
      </c>
      <c r="AA109" s="110"/>
      <c r="AB109" s="110"/>
      <c r="AC109" s="110"/>
      <c r="AD109" s="115" t="s">
        <v>1554</v>
      </c>
    </row>
    <row r="110" spans="2:30" s="21" customFormat="1" ht="15" customHeight="1">
      <c r="B110" s="109"/>
      <c r="C110" s="110"/>
      <c r="D110" s="110"/>
      <c r="E110" s="110"/>
      <c r="F110" s="110"/>
      <c r="G110" s="110" t="s">
        <v>1553</v>
      </c>
      <c r="H110" s="274">
        <v>42005</v>
      </c>
      <c r="I110" s="110" t="s">
        <v>14</v>
      </c>
      <c r="J110" s="111" t="s">
        <v>41</v>
      </c>
      <c r="K110" s="110" t="s">
        <v>9</v>
      </c>
      <c r="L110" s="110" t="s">
        <v>10</v>
      </c>
      <c r="M110" s="110" t="s">
        <v>10</v>
      </c>
      <c r="N110" s="110" t="s">
        <v>11</v>
      </c>
      <c r="O110" s="9">
        <v>-300</v>
      </c>
      <c r="P110" s="9">
        <v>0</v>
      </c>
      <c r="Q110" s="9">
        <f t="shared" si="3"/>
        <v>-300</v>
      </c>
      <c r="R110" s="112" t="s">
        <v>1</v>
      </c>
      <c r="S110" s="113" t="s">
        <v>4</v>
      </c>
      <c r="T110" s="113"/>
      <c r="U110" s="151" t="s">
        <v>186</v>
      </c>
      <c r="V110" s="110"/>
      <c r="W110" s="110"/>
      <c r="X110" s="110"/>
      <c r="Y110" s="110"/>
      <c r="Z110" s="114">
        <v>42005</v>
      </c>
      <c r="AA110" s="110"/>
      <c r="AB110" s="110"/>
      <c r="AC110" s="110"/>
      <c r="AD110" s="115" t="s">
        <v>1554</v>
      </c>
    </row>
    <row r="111" spans="2:30" s="21" customFormat="1" ht="15" customHeight="1">
      <c r="B111" s="109"/>
      <c r="C111" s="110"/>
      <c r="D111" s="110"/>
      <c r="E111" s="110"/>
      <c r="F111" s="110"/>
      <c r="G111" s="110" t="s">
        <v>1553</v>
      </c>
      <c r="H111" s="274">
        <v>42005</v>
      </c>
      <c r="I111" s="110" t="s">
        <v>14</v>
      </c>
      <c r="J111" s="111" t="s">
        <v>41</v>
      </c>
      <c r="K111" s="110" t="s">
        <v>9</v>
      </c>
      <c r="L111" s="110" t="s">
        <v>10</v>
      </c>
      <c r="M111" s="110" t="s">
        <v>10</v>
      </c>
      <c r="N111" s="110" t="s">
        <v>11</v>
      </c>
      <c r="O111" s="9">
        <v>-4826.49</v>
      </c>
      <c r="P111" s="9">
        <v>0</v>
      </c>
      <c r="Q111" s="9">
        <f t="shared" si="3"/>
        <v>-4826.49</v>
      </c>
      <c r="R111" s="112" t="s">
        <v>1</v>
      </c>
      <c r="S111" s="113" t="s">
        <v>4</v>
      </c>
      <c r="T111" s="113"/>
      <c r="U111" s="151" t="s">
        <v>187</v>
      </c>
      <c r="V111" s="110"/>
      <c r="W111" s="110"/>
      <c r="X111" s="110"/>
      <c r="Y111" s="110"/>
      <c r="Z111" s="114">
        <v>42005</v>
      </c>
      <c r="AA111" s="110"/>
      <c r="AB111" s="110"/>
      <c r="AC111" s="110"/>
      <c r="AD111" s="115" t="s">
        <v>1554</v>
      </c>
    </row>
    <row r="112" spans="2:30" s="21" customFormat="1" ht="15" customHeight="1">
      <c r="B112" s="109"/>
      <c r="C112" s="110"/>
      <c r="D112" s="110"/>
      <c r="E112" s="110"/>
      <c r="F112" s="110"/>
      <c r="G112" s="110" t="s">
        <v>1553</v>
      </c>
      <c r="H112" s="274">
        <v>42005</v>
      </c>
      <c r="I112" s="110" t="s">
        <v>14</v>
      </c>
      <c r="J112" s="111" t="s">
        <v>41</v>
      </c>
      <c r="K112" s="110" t="s">
        <v>9</v>
      </c>
      <c r="L112" s="110" t="s">
        <v>10</v>
      </c>
      <c r="M112" s="110" t="s">
        <v>10</v>
      </c>
      <c r="N112" s="110" t="s">
        <v>11</v>
      </c>
      <c r="O112" s="9">
        <v>-4110</v>
      </c>
      <c r="P112" s="9">
        <v>0</v>
      </c>
      <c r="Q112" s="9">
        <f t="shared" si="3"/>
        <v>-4110</v>
      </c>
      <c r="R112" s="112" t="s">
        <v>1</v>
      </c>
      <c r="S112" s="113" t="s">
        <v>4</v>
      </c>
      <c r="T112" s="113"/>
      <c r="U112" s="151" t="s">
        <v>188</v>
      </c>
      <c r="V112" s="110"/>
      <c r="W112" s="110"/>
      <c r="X112" s="110"/>
      <c r="Y112" s="110"/>
      <c r="Z112" s="114">
        <v>42005</v>
      </c>
      <c r="AA112" s="110"/>
      <c r="AB112" s="110"/>
      <c r="AC112" s="110"/>
      <c r="AD112" s="115" t="s">
        <v>1554</v>
      </c>
    </row>
    <row r="113" spans="2:30" s="21" customFormat="1" ht="15" customHeight="1">
      <c r="B113" s="109"/>
      <c r="C113" s="110"/>
      <c r="D113" s="110"/>
      <c r="E113" s="110"/>
      <c r="F113" s="110"/>
      <c r="G113" s="110" t="s">
        <v>1553</v>
      </c>
      <c r="H113" s="274">
        <v>42005</v>
      </c>
      <c r="I113" s="110" t="s">
        <v>14</v>
      </c>
      <c r="J113" s="111" t="s">
        <v>41</v>
      </c>
      <c r="K113" s="110" t="s">
        <v>9</v>
      </c>
      <c r="L113" s="110" t="s">
        <v>10</v>
      </c>
      <c r="M113" s="110" t="s">
        <v>10</v>
      </c>
      <c r="N113" s="110" t="s">
        <v>11</v>
      </c>
      <c r="O113" s="9">
        <v>-14514.32</v>
      </c>
      <c r="P113" s="9">
        <v>0</v>
      </c>
      <c r="Q113" s="9">
        <f t="shared" si="3"/>
        <v>-14514.32</v>
      </c>
      <c r="R113" s="112" t="s">
        <v>1</v>
      </c>
      <c r="S113" s="113" t="s">
        <v>4</v>
      </c>
      <c r="T113" s="113"/>
      <c r="U113" s="151" t="s">
        <v>189</v>
      </c>
      <c r="V113" s="110"/>
      <c r="W113" s="110"/>
      <c r="X113" s="110"/>
      <c r="Y113" s="110"/>
      <c r="Z113" s="114">
        <v>42005</v>
      </c>
      <c r="AA113" s="110"/>
      <c r="AB113" s="110"/>
      <c r="AC113" s="110"/>
      <c r="AD113" s="115" t="s">
        <v>1554</v>
      </c>
    </row>
    <row r="114" spans="2:30" s="21" customFormat="1" ht="15" customHeight="1">
      <c r="B114" s="109"/>
      <c r="C114" s="110"/>
      <c r="D114" s="110"/>
      <c r="E114" s="110"/>
      <c r="F114" s="110"/>
      <c r="G114" s="110" t="s">
        <v>1553</v>
      </c>
      <c r="H114" s="274">
        <v>42005</v>
      </c>
      <c r="I114" s="110" t="s">
        <v>14</v>
      </c>
      <c r="J114" s="111" t="s">
        <v>41</v>
      </c>
      <c r="K114" s="110" t="s">
        <v>9</v>
      </c>
      <c r="L114" s="110" t="s">
        <v>10</v>
      </c>
      <c r="M114" s="110" t="s">
        <v>10</v>
      </c>
      <c r="N114" s="110" t="s">
        <v>11</v>
      </c>
      <c r="O114" s="9">
        <v>-1046.4000000000001</v>
      </c>
      <c r="P114" s="9">
        <v>0</v>
      </c>
      <c r="Q114" s="9">
        <f t="shared" si="3"/>
        <v>-1046.4000000000001</v>
      </c>
      <c r="R114" s="112" t="s">
        <v>1</v>
      </c>
      <c r="S114" s="113" t="s">
        <v>4</v>
      </c>
      <c r="T114" s="113"/>
      <c r="U114" s="151" t="s">
        <v>190</v>
      </c>
      <c r="V114" s="110"/>
      <c r="W114" s="110"/>
      <c r="X114" s="110"/>
      <c r="Y114" s="110"/>
      <c r="Z114" s="114">
        <v>42005</v>
      </c>
      <c r="AA114" s="110"/>
      <c r="AB114" s="110"/>
      <c r="AC114" s="110"/>
      <c r="AD114" s="115" t="s">
        <v>1554</v>
      </c>
    </row>
    <row r="115" spans="2:30" s="21" customFormat="1" ht="15" customHeight="1">
      <c r="B115" s="109"/>
      <c r="C115" s="110"/>
      <c r="D115" s="110"/>
      <c r="E115" s="110"/>
      <c r="F115" s="110"/>
      <c r="G115" s="110" t="s">
        <v>1553</v>
      </c>
      <c r="H115" s="274">
        <v>42005</v>
      </c>
      <c r="I115" s="110" t="s">
        <v>14</v>
      </c>
      <c r="J115" s="111" t="s">
        <v>41</v>
      </c>
      <c r="K115" s="110" t="s">
        <v>9</v>
      </c>
      <c r="L115" s="110" t="s">
        <v>10</v>
      </c>
      <c r="M115" s="110" t="s">
        <v>10</v>
      </c>
      <c r="N115" s="110" t="s">
        <v>11</v>
      </c>
      <c r="O115" s="9">
        <v>-1998.01</v>
      </c>
      <c r="P115" s="9">
        <v>0</v>
      </c>
      <c r="Q115" s="9">
        <f t="shared" si="3"/>
        <v>-1998.01</v>
      </c>
      <c r="R115" s="112" t="s">
        <v>1</v>
      </c>
      <c r="S115" s="113" t="s">
        <v>4</v>
      </c>
      <c r="T115" s="113"/>
      <c r="U115" s="151" t="s">
        <v>191</v>
      </c>
      <c r="V115" s="110"/>
      <c r="W115" s="110"/>
      <c r="X115" s="110"/>
      <c r="Y115" s="110"/>
      <c r="Z115" s="114">
        <v>42005</v>
      </c>
      <c r="AA115" s="110"/>
      <c r="AB115" s="110"/>
      <c r="AC115" s="110"/>
      <c r="AD115" s="115" t="s">
        <v>1554</v>
      </c>
    </row>
    <row r="116" spans="2:30" s="21" customFormat="1" ht="15" customHeight="1">
      <c r="B116" s="109"/>
      <c r="C116" s="110"/>
      <c r="D116" s="110"/>
      <c r="E116" s="110"/>
      <c r="F116" s="110"/>
      <c r="G116" s="110" t="s">
        <v>1553</v>
      </c>
      <c r="H116" s="274">
        <v>42005</v>
      </c>
      <c r="I116" s="110" t="s">
        <v>14</v>
      </c>
      <c r="J116" s="111" t="s">
        <v>41</v>
      </c>
      <c r="K116" s="110" t="s">
        <v>9</v>
      </c>
      <c r="L116" s="110" t="s">
        <v>10</v>
      </c>
      <c r="M116" s="110" t="s">
        <v>10</v>
      </c>
      <c r="N116" s="110" t="s">
        <v>11</v>
      </c>
      <c r="O116" s="9">
        <v>-3553.6</v>
      </c>
      <c r="P116" s="9">
        <v>0</v>
      </c>
      <c r="Q116" s="9">
        <f t="shared" si="3"/>
        <v>-3553.6</v>
      </c>
      <c r="R116" s="112" t="s">
        <v>1</v>
      </c>
      <c r="S116" s="113" t="s">
        <v>4</v>
      </c>
      <c r="T116" s="113"/>
      <c r="U116" s="151" t="s">
        <v>192</v>
      </c>
      <c r="V116" s="110"/>
      <c r="W116" s="110"/>
      <c r="X116" s="110"/>
      <c r="Y116" s="110"/>
      <c r="Z116" s="114">
        <v>42005</v>
      </c>
      <c r="AA116" s="110"/>
      <c r="AB116" s="110"/>
      <c r="AC116" s="110"/>
      <c r="AD116" s="115" t="s">
        <v>1554</v>
      </c>
    </row>
    <row r="117" spans="2:30" s="21" customFormat="1" ht="15" customHeight="1">
      <c r="B117" s="109"/>
      <c r="C117" s="110"/>
      <c r="D117" s="110"/>
      <c r="E117" s="110"/>
      <c r="F117" s="110"/>
      <c r="G117" s="110" t="s">
        <v>1553</v>
      </c>
      <c r="H117" s="274">
        <v>42005</v>
      </c>
      <c r="I117" s="110" t="s">
        <v>14</v>
      </c>
      <c r="J117" s="111" t="s">
        <v>41</v>
      </c>
      <c r="K117" s="110" t="s">
        <v>9</v>
      </c>
      <c r="L117" s="110" t="s">
        <v>10</v>
      </c>
      <c r="M117" s="110" t="s">
        <v>10</v>
      </c>
      <c r="N117" s="110" t="s">
        <v>11</v>
      </c>
      <c r="O117" s="9">
        <v>-116813.82</v>
      </c>
      <c r="P117" s="9">
        <v>0</v>
      </c>
      <c r="Q117" s="9">
        <f t="shared" si="3"/>
        <v>-116813.82</v>
      </c>
      <c r="R117" s="112" t="s">
        <v>1</v>
      </c>
      <c r="S117" s="113" t="s">
        <v>4</v>
      </c>
      <c r="T117" s="113"/>
      <c r="U117" s="151" t="s">
        <v>1734</v>
      </c>
      <c r="V117" s="110"/>
      <c r="W117" s="110"/>
      <c r="X117" s="110"/>
      <c r="Y117" s="110"/>
      <c r="Z117" s="114">
        <v>42005</v>
      </c>
      <c r="AA117" s="110"/>
      <c r="AB117" s="110"/>
      <c r="AC117" s="110"/>
      <c r="AD117" s="115" t="s">
        <v>1554</v>
      </c>
    </row>
    <row r="118" spans="2:30" s="21" customFormat="1" ht="15" customHeight="1">
      <c r="B118" s="109"/>
      <c r="C118" s="110"/>
      <c r="D118" s="110"/>
      <c r="E118" s="110"/>
      <c r="F118" s="110"/>
      <c r="G118" s="110" t="s">
        <v>1553</v>
      </c>
      <c r="H118" s="274">
        <v>42005</v>
      </c>
      <c r="I118" s="110" t="s">
        <v>14</v>
      </c>
      <c r="J118" s="111" t="s">
        <v>41</v>
      </c>
      <c r="K118" s="110" t="s">
        <v>9</v>
      </c>
      <c r="L118" s="110" t="s">
        <v>10</v>
      </c>
      <c r="M118" s="110" t="s">
        <v>10</v>
      </c>
      <c r="N118" s="110" t="s">
        <v>11</v>
      </c>
      <c r="O118" s="9">
        <v>-25985</v>
      </c>
      <c r="P118" s="9">
        <v>0</v>
      </c>
      <c r="Q118" s="9">
        <f t="shared" si="3"/>
        <v>-25985</v>
      </c>
      <c r="R118" s="112" t="s">
        <v>1</v>
      </c>
      <c r="S118" s="113" t="s">
        <v>4</v>
      </c>
      <c r="T118" s="113"/>
      <c r="U118" s="151" t="s">
        <v>194</v>
      </c>
      <c r="V118" s="110"/>
      <c r="W118" s="110"/>
      <c r="X118" s="110"/>
      <c r="Y118" s="110"/>
      <c r="Z118" s="114">
        <v>42005</v>
      </c>
      <c r="AA118" s="110"/>
      <c r="AB118" s="110"/>
      <c r="AC118" s="110"/>
      <c r="AD118" s="115" t="s">
        <v>1554</v>
      </c>
    </row>
    <row r="119" spans="2:30" s="21" customFormat="1" ht="15" customHeight="1">
      <c r="B119" s="109"/>
      <c r="C119" s="110"/>
      <c r="D119" s="110"/>
      <c r="E119" s="110"/>
      <c r="F119" s="110"/>
      <c r="G119" s="110" t="s">
        <v>1553</v>
      </c>
      <c r="H119" s="274">
        <v>42005</v>
      </c>
      <c r="I119" s="110" t="s">
        <v>14</v>
      </c>
      <c r="J119" s="111" t="s">
        <v>41</v>
      </c>
      <c r="K119" s="110" t="s">
        <v>9</v>
      </c>
      <c r="L119" s="110" t="s">
        <v>10</v>
      </c>
      <c r="M119" s="110" t="s">
        <v>10</v>
      </c>
      <c r="N119" s="110" t="s">
        <v>11</v>
      </c>
      <c r="O119" s="9">
        <v>-3800</v>
      </c>
      <c r="P119" s="9">
        <v>0</v>
      </c>
      <c r="Q119" s="9">
        <f t="shared" si="3"/>
        <v>-3800</v>
      </c>
      <c r="R119" s="112" t="s">
        <v>1</v>
      </c>
      <c r="S119" s="113" t="s">
        <v>4</v>
      </c>
      <c r="T119" s="113"/>
      <c r="U119" s="151" t="s">
        <v>1481</v>
      </c>
      <c r="V119" s="110"/>
      <c r="W119" s="110"/>
      <c r="X119" s="110"/>
      <c r="Y119" s="110"/>
      <c r="Z119" s="114">
        <v>42005</v>
      </c>
      <c r="AA119" s="110"/>
      <c r="AB119" s="110"/>
      <c r="AC119" s="110"/>
      <c r="AD119" s="115" t="s">
        <v>1554</v>
      </c>
    </row>
    <row r="120" spans="2:30" s="21" customFormat="1" ht="15" customHeight="1">
      <c r="B120" s="109"/>
      <c r="C120" s="110"/>
      <c r="D120" s="110"/>
      <c r="E120" s="110"/>
      <c r="F120" s="110"/>
      <c r="G120" s="110" t="s">
        <v>1553</v>
      </c>
      <c r="H120" s="274">
        <v>42005</v>
      </c>
      <c r="I120" s="110" t="s">
        <v>14</v>
      </c>
      <c r="J120" s="111" t="s">
        <v>41</v>
      </c>
      <c r="K120" s="110" t="s">
        <v>9</v>
      </c>
      <c r="L120" s="110" t="s">
        <v>10</v>
      </c>
      <c r="M120" s="110" t="s">
        <v>10</v>
      </c>
      <c r="N120" s="110" t="s">
        <v>11</v>
      </c>
      <c r="O120" s="9">
        <v>-18760</v>
      </c>
      <c r="P120" s="9">
        <v>0</v>
      </c>
      <c r="Q120" s="9">
        <f t="shared" si="3"/>
        <v>-18760</v>
      </c>
      <c r="R120" s="112" t="s">
        <v>1</v>
      </c>
      <c r="S120" s="113" t="s">
        <v>4</v>
      </c>
      <c r="T120" s="113"/>
      <c r="U120" s="151" t="s">
        <v>107</v>
      </c>
      <c r="V120" s="110"/>
      <c r="W120" s="110"/>
      <c r="X120" s="110"/>
      <c r="Y120" s="110"/>
      <c r="Z120" s="114">
        <v>42005</v>
      </c>
      <c r="AA120" s="110"/>
      <c r="AB120" s="110"/>
      <c r="AC120" s="110"/>
      <c r="AD120" s="115" t="s">
        <v>1554</v>
      </c>
    </row>
    <row r="121" spans="2:30" s="21" customFormat="1" ht="15" customHeight="1">
      <c r="B121" s="109"/>
      <c r="C121" s="110"/>
      <c r="D121" s="110"/>
      <c r="E121" s="110"/>
      <c r="F121" s="110"/>
      <c r="G121" s="110" t="s">
        <v>1553</v>
      </c>
      <c r="H121" s="274">
        <v>42005</v>
      </c>
      <c r="I121" s="110" t="s">
        <v>14</v>
      </c>
      <c r="J121" s="111" t="s">
        <v>41</v>
      </c>
      <c r="K121" s="110" t="s">
        <v>9</v>
      </c>
      <c r="L121" s="110" t="s">
        <v>10</v>
      </c>
      <c r="M121" s="110" t="s">
        <v>10</v>
      </c>
      <c r="N121" s="110" t="s">
        <v>11</v>
      </c>
      <c r="O121" s="9">
        <v>517698.29</v>
      </c>
      <c r="P121" s="9">
        <v>0</v>
      </c>
      <c r="Q121" s="9">
        <f t="shared" si="3"/>
        <v>517698.29</v>
      </c>
      <c r="R121" s="112" t="s">
        <v>1</v>
      </c>
      <c r="S121" s="113" t="s">
        <v>4</v>
      </c>
      <c r="T121" s="113"/>
      <c r="U121" s="151" t="s">
        <v>108</v>
      </c>
      <c r="V121" s="110"/>
      <c r="W121" s="110"/>
      <c r="X121" s="110"/>
      <c r="Y121" s="110"/>
      <c r="Z121" s="114">
        <v>42005</v>
      </c>
      <c r="AA121" s="110"/>
      <c r="AB121" s="110"/>
      <c r="AC121" s="110"/>
      <c r="AD121" s="115" t="s">
        <v>1554</v>
      </c>
    </row>
    <row r="122" spans="2:30" s="21" customFormat="1" ht="15" customHeight="1">
      <c r="B122" s="109"/>
      <c r="C122" s="110"/>
      <c r="D122" s="110"/>
      <c r="E122" s="110"/>
      <c r="F122" s="110"/>
      <c r="G122" s="110" t="s">
        <v>1553</v>
      </c>
      <c r="H122" s="274">
        <v>42005</v>
      </c>
      <c r="I122" s="110" t="s">
        <v>14</v>
      </c>
      <c r="J122" s="111" t="s">
        <v>41</v>
      </c>
      <c r="K122" s="110" t="s">
        <v>9</v>
      </c>
      <c r="L122" s="110" t="s">
        <v>10</v>
      </c>
      <c r="M122" s="110" t="s">
        <v>10</v>
      </c>
      <c r="N122" s="110" t="s">
        <v>11</v>
      </c>
      <c r="O122" s="9">
        <v>420</v>
      </c>
      <c r="P122" s="9">
        <v>0</v>
      </c>
      <c r="Q122" s="9">
        <f t="shared" si="3"/>
        <v>420</v>
      </c>
      <c r="R122" s="112" t="s">
        <v>1</v>
      </c>
      <c r="S122" s="113" t="s">
        <v>4</v>
      </c>
      <c r="T122" s="113"/>
      <c r="U122" s="151" t="s">
        <v>109</v>
      </c>
      <c r="V122" s="110"/>
      <c r="W122" s="110"/>
      <c r="X122" s="110"/>
      <c r="Y122" s="110"/>
      <c r="Z122" s="114">
        <v>42005</v>
      </c>
      <c r="AA122" s="110"/>
      <c r="AB122" s="110"/>
      <c r="AC122" s="110"/>
      <c r="AD122" s="115" t="s">
        <v>1554</v>
      </c>
    </row>
    <row r="123" spans="2:30" s="21" customFormat="1" ht="15" customHeight="1">
      <c r="B123" s="109"/>
      <c r="C123" s="110"/>
      <c r="D123" s="110"/>
      <c r="E123" s="110"/>
      <c r="F123" s="110"/>
      <c r="G123" s="110" t="s">
        <v>1553</v>
      </c>
      <c r="H123" s="274">
        <v>42005</v>
      </c>
      <c r="I123" s="110" t="s">
        <v>14</v>
      </c>
      <c r="J123" s="111" t="s">
        <v>41</v>
      </c>
      <c r="K123" s="110" t="s">
        <v>9</v>
      </c>
      <c r="L123" s="110" t="s">
        <v>10</v>
      </c>
      <c r="M123" s="110" t="s">
        <v>10</v>
      </c>
      <c r="N123" s="110" t="s">
        <v>11</v>
      </c>
      <c r="O123" s="9">
        <v>38288.86</v>
      </c>
      <c r="P123" s="9">
        <v>0</v>
      </c>
      <c r="Q123" s="9">
        <f t="shared" si="3"/>
        <v>38288.86</v>
      </c>
      <c r="R123" s="112" t="s">
        <v>1</v>
      </c>
      <c r="S123" s="113" t="s">
        <v>4</v>
      </c>
      <c r="T123" s="113"/>
      <c r="U123" s="151" t="s">
        <v>117</v>
      </c>
      <c r="V123" s="110"/>
      <c r="W123" s="110"/>
      <c r="X123" s="110"/>
      <c r="Y123" s="110"/>
      <c r="Z123" s="114">
        <v>42005</v>
      </c>
      <c r="AA123" s="110"/>
      <c r="AB123" s="110"/>
      <c r="AC123" s="110"/>
      <c r="AD123" s="115" t="s">
        <v>1554</v>
      </c>
    </row>
    <row r="124" spans="2:30" s="21" customFormat="1" ht="15" customHeight="1" outlineLevel="5">
      <c r="B124" s="128"/>
      <c r="C124" s="111"/>
      <c r="D124" s="111"/>
      <c r="E124" s="111"/>
      <c r="F124" s="111"/>
      <c r="G124" s="111"/>
      <c r="H124" s="314"/>
      <c r="I124" s="111"/>
      <c r="J124" s="111" t="s">
        <v>41</v>
      </c>
      <c r="K124" s="111"/>
      <c r="L124" s="111"/>
      <c r="M124" s="111"/>
      <c r="N124" s="111"/>
      <c r="O124" s="129"/>
      <c r="P124" s="129"/>
      <c r="Q124" s="129"/>
      <c r="R124" s="130"/>
      <c r="S124" s="131"/>
      <c r="T124" s="131"/>
      <c r="U124" s="131"/>
      <c r="V124" s="111"/>
      <c r="W124" s="111"/>
      <c r="X124" s="111"/>
      <c r="Y124" s="111"/>
      <c r="Z124" s="132"/>
      <c r="AA124" s="111"/>
      <c r="AB124" s="111"/>
      <c r="AC124" s="111"/>
      <c r="AD124" s="133"/>
    </row>
    <row r="125" spans="2:30" s="21" customFormat="1" ht="15" customHeight="1" outlineLevel="4">
      <c r="B125" s="128"/>
      <c r="C125" s="111"/>
      <c r="D125" s="111"/>
      <c r="E125" s="111"/>
      <c r="F125" s="111" t="s">
        <v>1786</v>
      </c>
      <c r="G125" s="111" t="s">
        <v>1787</v>
      </c>
      <c r="H125" s="314"/>
      <c r="I125" s="111"/>
      <c r="J125" s="111" t="s">
        <v>41</v>
      </c>
      <c r="K125" s="111"/>
      <c r="L125" s="111"/>
      <c r="M125" s="111"/>
      <c r="N125" s="111"/>
      <c r="O125" s="129">
        <f>SUM(O126:O129)</f>
        <v>546.22</v>
      </c>
      <c r="P125" s="129">
        <f>SUM(P126:P129)</f>
        <v>435</v>
      </c>
      <c r="Q125" s="129">
        <f>O125-P125</f>
        <v>111.22000000000003</v>
      </c>
      <c r="R125" s="130"/>
      <c r="S125" s="131"/>
      <c r="T125" s="131"/>
      <c r="U125" s="131"/>
      <c r="V125" s="111"/>
      <c r="W125" s="111"/>
      <c r="X125" s="111"/>
      <c r="Y125" s="111"/>
      <c r="Z125" s="132"/>
      <c r="AA125" s="111"/>
      <c r="AB125" s="111"/>
      <c r="AC125" s="111"/>
      <c r="AD125" s="133"/>
    </row>
    <row r="126" spans="2:30" s="21" customFormat="1" ht="15" customHeight="1" outlineLevel="5">
      <c r="B126" s="109"/>
      <c r="C126" s="110"/>
      <c r="D126" s="110"/>
      <c r="E126" s="110"/>
      <c r="F126" s="110"/>
      <c r="G126" s="110" t="s">
        <v>1553</v>
      </c>
      <c r="H126" s="274">
        <v>42185</v>
      </c>
      <c r="I126" s="110" t="s">
        <v>1793</v>
      </c>
      <c r="J126" s="111" t="s">
        <v>41</v>
      </c>
      <c r="K126" s="110" t="s">
        <v>9</v>
      </c>
      <c r="L126" s="110" t="s">
        <v>10</v>
      </c>
      <c r="M126" s="110" t="s">
        <v>10</v>
      </c>
      <c r="N126" s="110" t="s">
        <v>11</v>
      </c>
      <c r="O126" s="9">
        <v>235.9</v>
      </c>
      <c r="P126" s="9"/>
      <c r="Q126" s="9">
        <f>O126-P126</f>
        <v>235.9</v>
      </c>
      <c r="R126" s="112" t="s">
        <v>1</v>
      </c>
      <c r="S126" s="113" t="s">
        <v>4</v>
      </c>
      <c r="T126" s="113"/>
      <c r="U126" s="113" t="s">
        <v>180</v>
      </c>
      <c r="V126" s="110"/>
      <c r="W126" s="110"/>
      <c r="X126" s="110"/>
      <c r="Y126" s="110"/>
      <c r="Z126" s="114">
        <v>42185</v>
      </c>
      <c r="AA126" s="110"/>
      <c r="AB126" s="110"/>
      <c r="AC126" s="110"/>
      <c r="AD126" s="115" t="s">
        <v>1794</v>
      </c>
    </row>
    <row r="127" spans="2:30" s="21" customFormat="1" ht="15" customHeight="1" outlineLevel="5">
      <c r="B127" s="109"/>
      <c r="C127" s="110"/>
      <c r="D127" s="110"/>
      <c r="E127" s="110"/>
      <c r="F127" s="110"/>
      <c r="G127" s="110" t="s">
        <v>1553</v>
      </c>
      <c r="H127" s="274">
        <v>42185</v>
      </c>
      <c r="I127" s="110" t="s">
        <v>1793</v>
      </c>
      <c r="J127" s="111" t="s">
        <v>41</v>
      </c>
      <c r="K127" s="110" t="s">
        <v>9</v>
      </c>
      <c r="L127" s="110" t="s">
        <v>10</v>
      </c>
      <c r="M127" s="110" t="s">
        <v>10</v>
      </c>
      <c r="N127" s="110" t="s">
        <v>11</v>
      </c>
      <c r="O127" s="9"/>
      <c r="P127" s="9">
        <v>435</v>
      </c>
      <c r="Q127" s="9">
        <f>O127-P127</f>
        <v>-435</v>
      </c>
      <c r="R127" s="112" t="s">
        <v>1</v>
      </c>
      <c r="S127" s="113" t="s">
        <v>4</v>
      </c>
      <c r="T127" s="113"/>
      <c r="U127" s="113" t="s">
        <v>180</v>
      </c>
      <c r="V127" s="110"/>
      <c r="W127" s="110"/>
      <c r="X127" s="110"/>
      <c r="Y127" s="110"/>
      <c r="Z127" s="114">
        <v>42185</v>
      </c>
      <c r="AA127" s="110"/>
      <c r="AB127" s="110"/>
      <c r="AC127" s="110"/>
      <c r="AD127" s="115" t="s">
        <v>1794</v>
      </c>
    </row>
    <row r="128" spans="2:30" s="21" customFormat="1" ht="15" customHeight="1" outlineLevel="5">
      <c r="B128" s="109"/>
      <c r="C128" s="110"/>
      <c r="D128" s="110"/>
      <c r="E128" s="110"/>
      <c r="F128" s="110"/>
      <c r="G128" s="110" t="s">
        <v>1553</v>
      </c>
      <c r="H128" s="274">
        <v>42185</v>
      </c>
      <c r="I128" s="110" t="s">
        <v>1795</v>
      </c>
      <c r="J128" s="111" t="s">
        <v>41</v>
      </c>
      <c r="K128" s="110" t="s">
        <v>9</v>
      </c>
      <c r="L128" s="110" t="s">
        <v>10</v>
      </c>
      <c r="M128" s="110" t="s">
        <v>10</v>
      </c>
      <c r="N128" s="110" t="s">
        <v>11</v>
      </c>
      <c r="O128" s="9">
        <v>310.32</v>
      </c>
      <c r="P128" s="9">
        <v>0</v>
      </c>
      <c r="Q128" s="9">
        <f>O128-P128</f>
        <v>310.32</v>
      </c>
      <c r="R128" s="112" t="s">
        <v>1</v>
      </c>
      <c r="S128" s="113" t="s">
        <v>4</v>
      </c>
      <c r="T128" s="113"/>
      <c r="U128" s="113" t="s">
        <v>2837</v>
      </c>
      <c r="V128" s="110"/>
      <c r="W128" s="110"/>
      <c r="X128" s="110"/>
      <c r="Y128" s="110"/>
      <c r="Z128" s="114">
        <v>42185</v>
      </c>
      <c r="AA128" s="110"/>
      <c r="AB128" s="110"/>
      <c r="AC128" s="110"/>
      <c r="AD128" s="115" t="s">
        <v>1796</v>
      </c>
    </row>
    <row r="129" spans="2:30" s="21" customFormat="1" ht="15" customHeight="1" outlineLevel="5">
      <c r="B129" s="128"/>
      <c r="C129" s="111"/>
      <c r="D129" s="111"/>
      <c r="E129" s="111"/>
      <c r="F129" s="111"/>
      <c r="G129" s="111"/>
      <c r="H129" s="314"/>
      <c r="I129" s="111"/>
      <c r="J129" s="111" t="s">
        <v>41</v>
      </c>
      <c r="K129" s="111"/>
      <c r="L129" s="111"/>
      <c r="M129" s="111"/>
      <c r="N129" s="111"/>
      <c r="O129" s="129"/>
      <c r="P129" s="129"/>
      <c r="Q129" s="129"/>
      <c r="R129" s="130"/>
      <c r="S129" s="131"/>
      <c r="T129" s="131"/>
      <c r="U129" s="131"/>
      <c r="V129" s="111"/>
      <c r="W129" s="111"/>
      <c r="X129" s="111"/>
      <c r="Y129" s="111"/>
      <c r="Z129" s="132"/>
      <c r="AA129" s="111"/>
      <c r="AB129" s="111"/>
      <c r="AC129" s="111"/>
      <c r="AD129" s="133"/>
    </row>
    <row r="130" spans="2:30" s="21" customFormat="1" outlineLevel="3">
      <c r="B130" s="128"/>
      <c r="C130" s="111"/>
      <c r="D130" s="111"/>
      <c r="E130" s="111"/>
      <c r="F130" s="111"/>
      <c r="G130" s="111"/>
      <c r="H130" s="314"/>
      <c r="I130" s="111"/>
      <c r="J130" s="111" t="s">
        <v>41</v>
      </c>
      <c r="K130" s="111"/>
      <c r="L130" s="111"/>
      <c r="M130" s="111"/>
      <c r="N130" s="111"/>
      <c r="O130" s="129"/>
      <c r="P130" s="129"/>
      <c r="Q130" s="129"/>
      <c r="R130" s="130"/>
      <c r="S130" s="131"/>
      <c r="T130" s="131"/>
      <c r="U130" s="131"/>
      <c r="V130" s="111"/>
      <c r="W130" s="111"/>
      <c r="X130" s="111"/>
      <c r="Y130" s="111"/>
      <c r="Z130" s="132"/>
      <c r="AA130" s="111"/>
      <c r="AB130" s="111"/>
      <c r="AC130" s="111"/>
      <c r="AD130" s="133"/>
    </row>
    <row r="131" spans="2:30" s="21" customFormat="1" outlineLevel="2">
      <c r="B131" s="144"/>
      <c r="C131" s="145"/>
      <c r="D131" s="145" t="s">
        <v>42</v>
      </c>
      <c r="E131" s="145" t="s">
        <v>15</v>
      </c>
      <c r="F131" s="145"/>
      <c r="G131" s="145"/>
      <c r="H131" s="376"/>
      <c r="I131" s="145"/>
      <c r="J131" s="145" t="s">
        <v>42</v>
      </c>
      <c r="K131" s="145"/>
      <c r="L131" s="145"/>
      <c r="M131" s="145"/>
      <c r="N131" s="145"/>
      <c r="O131" s="146">
        <f>SUM(O132:O1184)/3</f>
        <v>128016318.19000031</v>
      </c>
      <c r="P131" s="146">
        <f>SUM(P132:P1184)/3</f>
        <v>31442.240000000002</v>
      </c>
      <c r="Q131" s="146">
        <f>O131-P131</f>
        <v>127984875.95000032</v>
      </c>
      <c r="R131" s="147"/>
      <c r="S131" s="148"/>
      <c r="T131" s="148"/>
      <c r="U131" s="148"/>
      <c r="V131" s="145"/>
      <c r="W131" s="145"/>
      <c r="X131" s="145"/>
      <c r="Y131" s="145"/>
      <c r="Z131" s="149"/>
      <c r="AA131" s="145"/>
      <c r="AB131" s="145"/>
      <c r="AC131" s="145"/>
      <c r="AD131" s="150"/>
    </row>
    <row r="132" spans="2:30" s="21" customFormat="1" outlineLevel="3">
      <c r="B132" s="128"/>
      <c r="C132" s="111"/>
      <c r="D132" s="111"/>
      <c r="E132" s="111" t="s">
        <v>43</v>
      </c>
      <c r="F132" s="111" t="s">
        <v>44</v>
      </c>
      <c r="G132" s="111"/>
      <c r="H132" s="314"/>
      <c r="I132" s="111"/>
      <c r="J132" s="111" t="s">
        <v>43</v>
      </c>
      <c r="K132" s="111"/>
      <c r="L132" s="111"/>
      <c r="M132" s="111"/>
      <c r="N132" s="111"/>
      <c r="O132" s="129">
        <f>SUM(O133:O204)/2</f>
        <v>39897403.26000002</v>
      </c>
      <c r="P132" s="129">
        <f>SUM(P133:P204)/2</f>
        <v>0</v>
      </c>
      <c r="Q132" s="129">
        <f>O132-P132</f>
        <v>39897403.26000002</v>
      </c>
      <c r="R132" s="130"/>
      <c r="S132" s="131"/>
      <c r="T132" s="131"/>
      <c r="U132" s="131"/>
      <c r="V132" s="111"/>
      <c r="W132" s="111"/>
      <c r="X132" s="111"/>
      <c r="Y132" s="111"/>
      <c r="Z132" s="132"/>
      <c r="AA132" s="111"/>
      <c r="AB132" s="111"/>
      <c r="AC132" s="111"/>
      <c r="AD132" s="133"/>
    </row>
    <row r="133" spans="2:30" s="21" customFormat="1" outlineLevel="4">
      <c r="B133" s="128"/>
      <c r="C133" s="111"/>
      <c r="D133" s="111"/>
      <c r="E133" s="111"/>
      <c r="F133" s="111" t="s">
        <v>12</v>
      </c>
      <c r="G133" s="111" t="s">
        <v>13</v>
      </c>
      <c r="H133" s="314"/>
      <c r="I133" s="111"/>
      <c r="J133" s="111" t="s">
        <v>43</v>
      </c>
      <c r="K133" s="111"/>
      <c r="L133" s="111"/>
      <c r="M133" s="111"/>
      <c r="N133" s="111"/>
      <c r="O133" s="129">
        <f>SUM(O134:O150)</f>
        <v>28486437.449999999</v>
      </c>
      <c r="P133" s="129">
        <f>SUM(P134:P150)</f>
        <v>0</v>
      </c>
      <c r="Q133" s="129">
        <f>O133-P133</f>
        <v>28486437.449999999</v>
      </c>
      <c r="R133" s="130"/>
      <c r="S133" s="131"/>
      <c r="T133" s="131"/>
      <c r="U133" s="131"/>
      <c r="V133" s="111"/>
      <c r="W133" s="111"/>
      <c r="X133" s="111"/>
      <c r="Y133" s="111"/>
      <c r="Z133" s="132"/>
      <c r="AA133" s="111"/>
      <c r="AB133" s="111"/>
      <c r="AC133" s="111"/>
      <c r="AD133" s="133"/>
    </row>
    <row r="134" spans="2:30" s="21" customFormat="1" ht="15" customHeight="1">
      <c r="B134" s="109"/>
      <c r="C134" s="110"/>
      <c r="D134" s="110"/>
      <c r="E134" s="110"/>
      <c r="F134" s="110"/>
      <c r="G134" s="110" t="s">
        <v>1553</v>
      </c>
      <c r="H134" s="274">
        <v>42005</v>
      </c>
      <c r="I134" s="110" t="s">
        <v>14</v>
      </c>
      <c r="J134" s="111" t="s">
        <v>43</v>
      </c>
      <c r="K134" s="110" t="s">
        <v>9</v>
      </c>
      <c r="L134" s="110" t="s">
        <v>10</v>
      </c>
      <c r="M134" s="110" t="s">
        <v>10</v>
      </c>
      <c r="N134" s="110" t="s">
        <v>11</v>
      </c>
      <c r="O134" s="9">
        <v>40400.04</v>
      </c>
      <c r="P134" s="9">
        <v>0</v>
      </c>
      <c r="Q134" s="9">
        <f t="shared" ref="Q134:Q149" si="4">O134-P134</f>
        <v>40400.04</v>
      </c>
      <c r="R134" s="112" t="s">
        <v>1</v>
      </c>
      <c r="S134" s="113" t="s">
        <v>4</v>
      </c>
      <c r="T134" s="113"/>
      <c r="U134" s="113" t="s">
        <v>196</v>
      </c>
      <c r="V134" s="110"/>
      <c r="W134" s="110"/>
      <c r="X134" s="110"/>
      <c r="Y134" s="110"/>
      <c r="Z134" s="114">
        <v>42005</v>
      </c>
      <c r="AA134" s="110"/>
      <c r="AB134" s="110"/>
      <c r="AC134" s="110"/>
      <c r="AD134" s="115" t="s">
        <v>1554</v>
      </c>
    </row>
    <row r="135" spans="2:30" s="21" customFormat="1" ht="15" customHeight="1">
      <c r="B135" s="109"/>
      <c r="C135" s="110"/>
      <c r="D135" s="110"/>
      <c r="E135" s="110"/>
      <c r="F135" s="110"/>
      <c r="G135" s="110" t="s">
        <v>1553</v>
      </c>
      <c r="H135" s="274">
        <v>42005</v>
      </c>
      <c r="I135" s="110" t="s">
        <v>14</v>
      </c>
      <c r="J135" s="111" t="s">
        <v>43</v>
      </c>
      <c r="K135" s="110" t="s">
        <v>9</v>
      </c>
      <c r="L135" s="110" t="s">
        <v>10</v>
      </c>
      <c r="M135" s="110" t="s">
        <v>10</v>
      </c>
      <c r="N135" s="110" t="s">
        <v>11</v>
      </c>
      <c r="O135" s="9">
        <v>3606176.6</v>
      </c>
      <c r="P135" s="9">
        <v>0</v>
      </c>
      <c r="Q135" s="9">
        <f t="shared" si="4"/>
        <v>3606176.6</v>
      </c>
      <c r="R135" s="112" t="s">
        <v>1</v>
      </c>
      <c r="S135" s="113" t="s">
        <v>4</v>
      </c>
      <c r="T135" s="113"/>
      <c r="U135" s="113" t="s">
        <v>197</v>
      </c>
      <c r="V135" s="110"/>
      <c r="W135" s="110"/>
      <c r="X135" s="110"/>
      <c r="Y135" s="110"/>
      <c r="Z135" s="114">
        <v>42005</v>
      </c>
      <c r="AA135" s="110"/>
      <c r="AB135" s="110"/>
      <c r="AC135" s="110"/>
      <c r="AD135" s="115" t="s">
        <v>1554</v>
      </c>
    </row>
    <row r="136" spans="2:30" s="21" customFormat="1" ht="15" customHeight="1">
      <c r="B136" s="109"/>
      <c r="C136" s="110"/>
      <c r="D136" s="110"/>
      <c r="E136" s="110"/>
      <c r="F136" s="110"/>
      <c r="G136" s="110" t="s">
        <v>1553</v>
      </c>
      <c r="H136" s="274">
        <v>42005</v>
      </c>
      <c r="I136" s="110" t="s">
        <v>14</v>
      </c>
      <c r="J136" s="111" t="s">
        <v>43</v>
      </c>
      <c r="K136" s="110" t="s">
        <v>9</v>
      </c>
      <c r="L136" s="110" t="s">
        <v>10</v>
      </c>
      <c r="M136" s="110" t="s">
        <v>10</v>
      </c>
      <c r="N136" s="110" t="s">
        <v>11</v>
      </c>
      <c r="O136" s="9">
        <v>2005316.82</v>
      </c>
      <c r="P136" s="9">
        <v>0</v>
      </c>
      <c r="Q136" s="9">
        <f t="shared" si="4"/>
        <v>2005316.82</v>
      </c>
      <c r="R136" s="112" t="s">
        <v>1</v>
      </c>
      <c r="S136" s="113" t="s">
        <v>4</v>
      </c>
      <c r="T136" s="113"/>
      <c r="U136" s="113" t="s">
        <v>198</v>
      </c>
      <c r="V136" s="110"/>
      <c r="W136" s="110"/>
      <c r="X136" s="110"/>
      <c r="Y136" s="110"/>
      <c r="Z136" s="114">
        <v>42005</v>
      </c>
      <c r="AA136" s="110"/>
      <c r="AB136" s="110"/>
      <c r="AC136" s="110"/>
      <c r="AD136" s="115" t="s">
        <v>1554</v>
      </c>
    </row>
    <row r="137" spans="2:30" s="21" customFormat="1" ht="15" customHeight="1">
      <c r="B137" s="109"/>
      <c r="C137" s="110"/>
      <c r="D137" s="110"/>
      <c r="E137" s="110"/>
      <c r="F137" s="110"/>
      <c r="G137" s="110" t="s">
        <v>1553</v>
      </c>
      <c r="H137" s="274">
        <v>42005</v>
      </c>
      <c r="I137" s="110" t="s">
        <v>14</v>
      </c>
      <c r="J137" s="111" t="s">
        <v>43</v>
      </c>
      <c r="K137" s="110" t="s">
        <v>9</v>
      </c>
      <c r="L137" s="110" t="s">
        <v>10</v>
      </c>
      <c r="M137" s="110" t="s">
        <v>10</v>
      </c>
      <c r="N137" s="110" t="s">
        <v>11</v>
      </c>
      <c r="O137" s="9">
        <v>636922.5</v>
      </c>
      <c r="P137" s="9">
        <v>0</v>
      </c>
      <c r="Q137" s="9">
        <f t="shared" si="4"/>
        <v>636922.5</v>
      </c>
      <c r="R137" s="112" t="s">
        <v>1</v>
      </c>
      <c r="S137" s="113" t="s">
        <v>4</v>
      </c>
      <c r="T137" s="113"/>
      <c r="U137" s="113" t="s">
        <v>199</v>
      </c>
      <c r="V137" s="110"/>
      <c r="W137" s="110"/>
      <c r="X137" s="110"/>
      <c r="Y137" s="110"/>
      <c r="Z137" s="114">
        <v>42005</v>
      </c>
      <c r="AA137" s="110"/>
      <c r="AB137" s="110"/>
      <c r="AC137" s="110"/>
      <c r="AD137" s="115" t="s">
        <v>1554</v>
      </c>
    </row>
    <row r="138" spans="2:30" s="21" customFormat="1" ht="15" customHeight="1">
      <c r="B138" s="109"/>
      <c r="C138" s="110"/>
      <c r="D138" s="110"/>
      <c r="E138" s="110"/>
      <c r="F138" s="110"/>
      <c r="G138" s="110" t="s">
        <v>1553</v>
      </c>
      <c r="H138" s="274">
        <v>42005</v>
      </c>
      <c r="I138" s="110" t="s">
        <v>14</v>
      </c>
      <c r="J138" s="111" t="s">
        <v>43</v>
      </c>
      <c r="K138" s="110" t="s">
        <v>9</v>
      </c>
      <c r="L138" s="110" t="s">
        <v>10</v>
      </c>
      <c r="M138" s="110" t="s">
        <v>10</v>
      </c>
      <c r="N138" s="110" t="s">
        <v>11</v>
      </c>
      <c r="O138" s="9">
        <v>350926.4</v>
      </c>
      <c r="P138" s="9">
        <v>0</v>
      </c>
      <c r="Q138" s="9">
        <f t="shared" si="4"/>
        <v>350926.4</v>
      </c>
      <c r="R138" s="112" t="s">
        <v>1</v>
      </c>
      <c r="S138" s="113" t="s">
        <v>4</v>
      </c>
      <c r="T138" s="113"/>
      <c r="U138" s="113" t="s">
        <v>200</v>
      </c>
      <c r="V138" s="110"/>
      <c r="W138" s="110"/>
      <c r="X138" s="110"/>
      <c r="Y138" s="110"/>
      <c r="Z138" s="114">
        <v>42005</v>
      </c>
      <c r="AA138" s="110"/>
      <c r="AB138" s="110"/>
      <c r="AC138" s="110"/>
      <c r="AD138" s="115" t="s">
        <v>1554</v>
      </c>
    </row>
    <row r="139" spans="2:30" s="21" customFormat="1" ht="15" customHeight="1">
      <c r="B139" s="109"/>
      <c r="C139" s="110"/>
      <c r="D139" s="110"/>
      <c r="E139" s="110"/>
      <c r="F139" s="110"/>
      <c r="G139" s="110" t="s">
        <v>1553</v>
      </c>
      <c r="H139" s="274">
        <v>42005</v>
      </c>
      <c r="I139" s="110" t="s">
        <v>14</v>
      </c>
      <c r="J139" s="111" t="s">
        <v>43</v>
      </c>
      <c r="K139" s="110" t="s">
        <v>9</v>
      </c>
      <c r="L139" s="110" t="s">
        <v>10</v>
      </c>
      <c r="M139" s="110" t="s">
        <v>10</v>
      </c>
      <c r="N139" s="110" t="s">
        <v>11</v>
      </c>
      <c r="O139" s="9">
        <v>2196872.79</v>
      </c>
      <c r="P139" s="9">
        <v>0</v>
      </c>
      <c r="Q139" s="9">
        <f t="shared" si="4"/>
        <v>2196872.79</v>
      </c>
      <c r="R139" s="112" t="s">
        <v>1</v>
      </c>
      <c r="S139" s="113" t="s">
        <v>4</v>
      </c>
      <c r="T139" s="113"/>
      <c r="U139" s="113" t="s">
        <v>201</v>
      </c>
      <c r="V139" s="110"/>
      <c r="W139" s="110"/>
      <c r="X139" s="110"/>
      <c r="Y139" s="110"/>
      <c r="Z139" s="114">
        <v>42005</v>
      </c>
      <c r="AA139" s="110"/>
      <c r="AB139" s="110"/>
      <c r="AC139" s="110"/>
      <c r="AD139" s="115" t="s">
        <v>1554</v>
      </c>
    </row>
    <row r="140" spans="2:30" s="21" customFormat="1" ht="15" customHeight="1">
      <c r="B140" s="109"/>
      <c r="C140" s="110"/>
      <c r="D140" s="110"/>
      <c r="E140" s="110"/>
      <c r="F140" s="110"/>
      <c r="G140" s="110" t="s">
        <v>1553</v>
      </c>
      <c r="H140" s="274">
        <v>42005</v>
      </c>
      <c r="I140" s="110" t="s">
        <v>14</v>
      </c>
      <c r="J140" s="111" t="s">
        <v>43</v>
      </c>
      <c r="K140" s="110" t="s">
        <v>9</v>
      </c>
      <c r="L140" s="110" t="s">
        <v>10</v>
      </c>
      <c r="M140" s="110" t="s">
        <v>10</v>
      </c>
      <c r="N140" s="110" t="s">
        <v>11</v>
      </c>
      <c r="O140" s="9">
        <v>1821546.61</v>
      </c>
      <c r="P140" s="9">
        <v>0</v>
      </c>
      <c r="Q140" s="9">
        <f t="shared" si="4"/>
        <v>1821546.61</v>
      </c>
      <c r="R140" s="112" t="s">
        <v>1</v>
      </c>
      <c r="S140" s="113" t="s">
        <v>4</v>
      </c>
      <c r="T140" s="113"/>
      <c r="U140" s="113" t="s">
        <v>202</v>
      </c>
      <c r="V140" s="110"/>
      <c r="W140" s="110"/>
      <c r="X140" s="110"/>
      <c r="Y140" s="110"/>
      <c r="Z140" s="114">
        <v>42005</v>
      </c>
      <c r="AA140" s="110"/>
      <c r="AB140" s="110"/>
      <c r="AC140" s="110"/>
      <c r="AD140" s="115" t="s">
        <v>1554</v>
      </c>
    </row>
    <row r="141" spans="2:30" s="21" customFormat="1" ht="15" customHeight="1">
      <c r="B141" s="109"/>
      <c r="C141" s="110"/>
      <c r="D141" s="110"/>
      <c r="E141" s="110"/>
      <c r="F141" s="110"/>
      <c r="G141" s="110" t="s">
        <v>1553</v>
      </c>
      <c r="H141" s="274">
        <v>42005</v>
      </c>
      <c r="I141" s="110" t="s">
        <v>14</v>
      </c>
      <c r="J141" s="111" t="s">
        <v>43</v>
      </c>
      <c r="K141" s="110" t="s">
        <v>9</v>
      </c>
      <c r="L141" s="110" t="s">
        <v>10</v>
      </c>
      <c r="M141" s="110" t="s">
        <v>10</v>
      </c>
      <c r="N141" s="110" t="s">
        <v>11</v>
      </c>
      <c r="O141" s="9">
        <v>2227513.86</v>
      </c>
      <c r="P141" s="9">
        <v>0</v>
      </c>
      <c r="Q141" s="9">
        <f t="shared" si="4"/>
        <v>2227513.86</v>
      </c>
      <c r="R141" s="112" t="s">
        <v>1</v>
      </c>
      <c r="S141" s="113" t="s">
        <v>4</v>
      </c>
      <c r="T141" s="113"/>
      <c r="U141" s="113" t="s">
        <v>1695</v>
      </c>
      <c r="V141" s="110"/>
      <c r="W141" s="110"/>
      <c r="X141" s="110"/>
      <c r="Y141" s="110"/>
      <c r="Z141" s="114">
        <v>42005</v>
      </c>
      <c r="AA141" s="110"/>
      <c r="AB141" s="110"/>
      <c r="AC141" s="110"/>
      <c r="AD141" s="115" t="s">
        <v>1554</v>
      </c>
    </row>
    <row r="142" spans="2:30" s="21" customFormat="1" ht="15" customHeight="1">
      <c r="B142" s="109"/>
      <c r="C142" s="110"/>
      <c r="D142" s="110"/>
      <c r="E142" s="110"/>
      <c r="F142" s="110"/>
      <c r="G142" s="110" t="s">
        <v>1553</v>
      </c>
      <c r="H142" s="274">
        <v>42005</v>
      </c>
      <c r="I142" s="110" t="s">
        <v>14</v>
      </c>
      <c r="J142" s="111" t="s">
        <v>43</v>
      </c>
      <c r="K142" s="110" t="s">
        <v>9</v>
      </c>
      <c r="L142" s="110" t="s">
        <v>10</v>
      </c>
      <c r="M142" s="110" t="s">
        <v>10</v>
      </c>
      <c r="N142" s="110" t="s">
        <v>11</v>
      </c>
      <c r="O142" s="9">
        <v>1931346.06</v>
      </c>
      <c r="P142" s="9">
        <v>0</v>
      </c>
      <c r="Q142" s="9">
        <f t="shared" si="4"/>
        <v>1931346.06</v>
      </c>
      <c r="R142" s="112" t="s">
        <v>1</v>
      </c>
      <c r="S142" s="113" t="s">
        <v>4</v>
      </c>
      <c r="T142" s="113"/>
      <c r="U142" s="113" t="s">
        <v>1696</v>
      </c>
      <c r="V142" s="110"/>
      <c r="W142" s="110"/>
      <c r="X142" s="110"/>
      <c r="Y142" s="110"/>
      <c r="Z142" s="114">
        <v>42005</v>
      </c>
      <c r="AA142" s="110"/>
      <c r="AB142" s="110"/>
      <c r="AC142" s="110"/>
      <c r="AD142" s="115" t="s">
        <v>1554</v>
      </c>
    </row>
    <row r="143" spans="2:30" s="21" customFormat="1" ht="15" customHeight="1">
      <c r="B143" s="109"/>
      <c r="C143" s="110"/>
      <c r="D143" s="110"/>
      <c r="E143" s="110"/>
      <c r="F143" s="110"/>
      <c r="G143" s="110" t="s">
        <v>1553</v>
      </c>
      <c r="H143" s="274">
        <v>42005</v>
      </c>
      <c r="I143" s="110" t="s">
        <v>14</v>
      </c>
      <c r="J143" s="111" t="s">
        <v>43</v>
      </c>
      <c r="K143" s="110" t="s">
        <v>9</v>
      </c>
      <c r="L143" s="110" t="s">
        <v>10</v>
      </c>
      <c r="M143" s="110" t="s">
        <v>10</v>
      </c>
      <c r="N143" s="110" t="s">
        <v>11</v>
      </c>
      <c r="O143" s="9">
        <v>587505.19999999995</v>
      </c>
      <c r="P143" s="9">
        <v>0</v>
      </c>
      <c r="Q143" s="9">
        <f t="shared" si="4"/>
        <v>587505.19999999995</v>
      </c>
      <c r="R143" s="112" t="s">
        <v>1</v>
      </c>
      <c r="S143" s="113" t="s">
        <v>4</v>
      </c>
      <c r="T143" s="113"/>
      <c r="U143" s="113" t="s">
        <v>1697</v>
      </c>
      <c r="V143" s="110"/>
      <c r="W143" s="110"/>
      <c r="X143" s="110"/>
      <c r="Y143" s="110"/>
      <c r="Z143" s="114">
        <v>42005</v>
      </c>
      <c r="AA143" s="110"/>
      <c r="AB143" s="110"/>
      <c r="AC143" s="110"/>
      <c r="AD143" s="115" t="s">
        <v>1554</v>
      </c>
    </row>
    <row r="144" spans="2:30" s="21" customFormat="1" ht="15" customHeight="1">
      <c r="B144" s="109"/>
      <c r="C144" s="110"/>
      <c r="D144" s="110"/>
      <c r="E144" s="110"/>
      <c r="F144" s="110"/>
      <c r="G144" s="110" t="s">
        <v>1553</v>
      </c>
      <c r="H144" s="274">
        <v>42005</v>
      </c>
      <c r="I144" s="110" t="s">
        <v>14</v>
      </c>
      <c r="J144" s="111" t="s">
        <v>43</v>
      </c>
      <c r="K144" s="110" t="s">
        <v>9</v>
      </c>
      <c r="L144" s="110" t="s">
        <v>10</v>
      </c>
      <c r="M144" s="110" t="s">
        <v>10</v>
      </c>
      <c r="N144" s="110" t="s">
        <v>11</v>
      </c>
      <c r="O144" s="9">
        <v>740060.2</v>
      </c>
      <c r="P144" s="9">
        <v>0</v>
      </c>
      <c r="Q144" s="9">
        <f t="shared" si="4"/>
        <v>740060.2</v>
      </c>
      <c r="R144" s="112" t="s">
        <v>1</v>
      </c>
      <c r="S144" s="113" t="s">
        <v>4</v>
      </c>
      <c r="T144" s="113"/>
      <c r="U144" s="113" t="s">
        <v>1698</v>
      </c>
      <c r="V144" s="110"/>
      <c r="W144" s="110"/>
      <c r="X144" s="110"/>
      <c r="Y144" s="110"/>
      <c r="Z144" s="114">
        <v>42005</v>
      </c>
      <c r="AA144" s="110"/>
      <c r="AB144" s="110"/>
      <c r="AC144" s="110"/>
      <c r="AD144" s="115" t="s">
        <v>1554</v>
      </c>
    </row>
    <row r="145" spans="2:30" s="21" customFormat="1" ht="15" customHeight="1">
      <c r="B145" s="109"/>
      <c r="C145" s="110"/>
      <c r="D145" s="110"/>
      <c r="E145" s="110"/>
      <c r="F145" s="110"/>
      <c r="G145" s="110" t="s">
        <v>1553</v>
      </c>
      <c r="H145" s="274">
        <v>42005</v>
      </c>
      <c r="I145" s="110" t="s">
        <v>14</v>
      </c>
      <c r="J145" s="111" t="s">
        <v>43</v>
      </c>
      <c r="K145" s="110" t="s">
        <v>9</v>
      </c>
      <c r="L145" s="110" t="s">
        <v>10</v>
      </c>
      <c r="M145" s="110" t="s">
        <v>10</v>
      </c>
      <c r="N145" s="110" t="s">
        <v>11</v>
      </c>
      <c r="O145" s="9">
        <v>7724431.9299999997</v>
      </c>
      <c r="P145" s="9">
        <v>0</v>
      </c>
      <c r="Q145" s="9">
        <f t="shared" si="4"/>
        <v>7724431.9299999997</v>
      </c>
      <c r="R145" s="112" t="s">
        <v>1</v>
      </c>
      <c r="S145" s="113" t="s">
        <v>4</v>
      </c>
      <c r="T145" s="113"/>
      <c r="U145" s="113" t="s">
        <v>1699</v>
      </c>
      <c r="V145" s="110"/>
      <c r="W145" s="110"/>
      <c r="X145" s="110"/>
      <c r="Y145" s="110"/>
      <c r="Z145" s="114">
        <v>42005</v>
      </c>
      <c r="AA145" s="110"/>
      <c r="AB145" s="110"/>
      <c r="AC145" s="110"/>
      <c r="AD145" s="115" t="s">
        <v>1554</v>
      </c>
    </row>
    <row r="146" spans="2:30" s="21" customFormat="1" ht="15" customHeight="1">
      <c r="B146" s="109"/>
      <c r="C146" s="110"/>
      <c r="D146" s="110"/>
      <c r="E146" s="110"/>
      <c r="F146" s="110"/>
      <c r="G146" s="110" t="s">
        <v>1553</v>
      </c>
      <c r="H146" s="274">
        <v>42005</v>
      </c>
      <c r="I146" s="110" t="s">
        <v>14</v>
      </c>
      <c r="J146" s="111" t="s">
        <v>43</v>
      </c>
      <c r="K146" s="110" t="s">
        <v>9</v>
      </c>
      <c r="L146" s="110" t="s">
        <v>10</v>
      </c>
      <c r="M146" s="110" t="s">
        <v>10</v>
      </c>
      <c r="N146" s="110" t="s">
        <v>11</v>
      </c>
      <c r="O146" s="9">
        <v>831790.21</v>
      </c>
      <c r="P146" s="9">
        <v>0</v>
      </c>
      <c r="Q146" s="9">
        <f t="shared" si="4"/>
        <v>831790.21</v>
      </c>
      <c r="R146" s="112" t="s">
        <v>1</v>
      </c>
      <c r="S146" s="113" t="s">
        <v>4</v>
      </c>
      <c r="T146" s="113"/>
      <c r="U146" s="113" t="s">
        <v>1739</v>
      </c>
      <c r="V146" s="110"/>
      <c r="W146" s="110"/>
      <c r="X146" s="110"/>
      <c r="Y146" s="110"/>
      <c r="Z146" s="114">
        <v>42005</v>
      </c>
      <c r="AA146" s="110"/>
      <c r="AB146" s="110"/>
      <c r="AC146" s="110"/>
      <c r="AD146" s="115" t="s">
        <v>1554</v>
      </c>
    </row>
    <row r="147" spans="2:30" s="21" customFormat="1" ht="15" customHeight="1">
      <c r="B147" s="109"/>
      <c r="C147" s="110"/>
      <c r="D147" s="110"/>
      <c r="E147" s="110"/>
      <c r="F147" s="110"/>
      <c r="G147" s="110" t="s">
        <v>1553</v>
      </c>
      <c r="H147" s="274">
        <v>42005</v>
      </c>
      <c r="I147" s="110" t="s">
        <v>14</v>
      </c>
      <c r="J147" s="111" t="s">
        <v>43</v>
      </c>
      <c r="K147" s="110" t="s">
        <v>9</v>
      </c>
      <c r="L147" s="110" t="s">
        <v>10</v>
      </c>
      <c r="M147" s="110" t="s">
        <v>10</v>
      </c>
      <c r="N147" s="110" t="s">
        <v>11</v>
      </c>
      <c r="O147" s="9">
        <v>2095828.98</v>
      </c>
      <c r="P147" s="9">
        <v>0</v>
      </c>
      <c r="Q147" s="9">
        <f t="shared" si="4"/>
        <v>2095828.98</v>
      </c>
      <c r="R147" s="112" t="s">
        <v>1</v>
      </c>
      <c r="S147" s="113" t="s">
        <v>4</v>
      </c>
      <c r="T147" s="113"/>
      <c r="U147" s="113" t="s">
        <v>1700</v>
      </c>
      <c r="V147" s="110"/>
      <c r="W147" s="110"/>
      <c r="X147" s="110"/>
      <c r="Y147" s="110"/>
      <c r="Z147" s="114">
        <v>42005</v>
      </c>
      <c r="AA147" s="110"/>
      <c r="AB147" s="110"/>
      <c r="AC147" s="110"/>
      <c r="AD147" s="115" t="s">
        <v>1554</v>
      </c>
    </row>
    <row r="148" spans="2:30" s="21" customFormat="1" ht="15" customHeight="1">
      <c r="B148" s="109"/>
      <c r="C148" s="110"/>
      <c r="D148" s="110"/>
      <c r="E148" s="110"/>
      <c r="F148" s="110"/>
      <c r="G148" s="110" t="s">
        <v>1553</v>
      </c>
      <c r="H148" s="274">
        <v>42005</v>
      </c>
      <c r="I148" s="110" t="s">
        <v>14</v>
      </c>
      <c r="J148" s="111" t="s">
        <v>43</v>
      </c>
      <c r="K148" s="110" t="s">
        <v>9</v>
      </c>
      <c r="L148" s="110" t="s">
        <v>10</v>
      </c>
      <c r="M148" s="110" t="s">
        <v>10</v>
      </c>
      <c r="N148" s="110" t="s">
        <v>11</v>
      </c>
      <c r="O148" s="9">
        <v>780260.51</v>
      </c>
      <c r="P148" s="9">
        <v>0</v>
      </c>
      <c r="Q148" s="9">
        <f t="shared" si="4"/>
        <v>780260.51</v>
      </c>
      <c r="R148" s="112" t="s">
        <v>1</v>
      </c>
      <c r="S148" s="113" t="s">
        <v>4</v>
      </c>
      <c r="T148" s="113"/>
      <c r="U148" s="113" t="s">
        <v>1701</v>
      </c>
      <c r="V148" s="110"/>
      <c r="W148" s="110"/>
      <c r="X148" s="110"/>
      <c r="Y148" s="110"/>
      <c r="Z148" s="114">
        <v>42005</v>
      </c>
      <c r="AA148" s="110"/>
      <c r="AB148" s="110"/>
      <c r="AC148" s="110"/>
      <c r="AD148" s="115" t="s">
        <v>1554</v>
      </c>
    </row>
    <row r="149" spans="2:30" s="21" customFormat="1" ht="15" customHeight="1">
      <c r="B149" s="109"/>
      <c r="C149" s="110"/>
      <c r="D149" s="110"/>
      <c r="E149" s="110"/>
      <c r="F149" s="110"/>
      <c r="G149" s="110" t="s">
        <v>1553</v>
      </c>
      <c r="H149" s="274">
        <v>42005</v>
      </c>
      <c r="I149" s="110" t="s">
        <v>14</v>
      </c>
      <c r="J149" s="111" t="s">
        <v>43</v>
      </c>
      <c r="K149" s="110" t="s">
        <v>9</v>
      </c>
      <c r="L149" s="110" t="s">
        <v>10</v>
      </c>
      <c r="M149" s="110" t="s">
        <v>10</v>
      </c>
      <c r="N149" s="110" t="s">
        <v>11</v>
      </c>
      <c r="O149" s="9">
        <v>909538.74</v>
      </c>
      <c r="P149" s="9">
        <v>0</v>
      </c>
      <c r="Q149" s="9">
        <f t="shared" si="4"/>
        <v>909538.74</v>
      </c>
      <c r="R149" s="112" t="s">
        <v>1</v>
      </c>
      <c r="S149" s="113" t="s">
        <v>4</v>
      </c>
      <c r="T149" s="113"/>
      <c r="U149" s="113" t="s">
        <v>1702</v>
      </c>
      <c r="V149" s="110"/>
      <c r="W149" s="110"/>
      <c r="X149" s="110"/>
      <c r="Y149" s="110"/>
      <c r="Z149" s="114">
        <v>42005</v>
      </c>
      <c r="AA149" s="110"/>
      <c r="AB149" s="110"/>
      <c r="AC149" s="110"/>
      <c r="AD149" s="115" t="s">
        <v>1554</v>
      </c>
    </row>
    <row r="150" spans="2:30" s="21" customFormat="1" ht="15" customHeight="1" outlineLevel="5">
      <c r="B150" s="128"/>
      <c r="C150" s="111"/>
      <c r="D150" s="111"/>
      <c r="E150" s="111"/>
      <c r="F150" s="111"/>
      <c r="G150" s="111"/>
      <c r="H150" s="314"/>
      <c r="I150" s="111"/>
      <c r="J150" s="111" t="s">
        <v>43</v>
      </c>
      <c r="K150" s="111"/>
      <c r="L150" s="111"/>
      <c r="M150" s="111"/>
      <c r="N150" s="111"/>
      <c r="O150" s="129"/>
      <c r="P150" s="129"/>
      <c r="Q150" s="129"/>
      <c r="R150" s="130"/>
      <c r="S150" s="131"/>
      <c r="T150" s="131"/>
      <c r="U150" s="131"/>
      <c r="V150" s="111"/>
      <c r="W150" s="111"/>
      <c r="X150" s="111"/>
      <c r="Y150" s="111"/>
      <c r="Z150" s="132"/>
      <c r="AA150" s="111"/>
      <c r="AB150" s="111"/>
      <c r="AC150" s="111"/>
      <c r="AD150" s="133"/>
    </row>
    <row r="151" spans="2:30" s="21" customFormat="1" ht="15" customHeight="1" outlineLevel="4">
      <c r="B151" s="128"/>
      <c r="C151" s="111"/>
      <c r="D151" s="111"/>
      <c r="E151" s="111"/>
      <c r="F151" s="111" t="s">
        <v>5</v>
      </c>
      <c r="G151" s="111" t="s">
        <v>30</v>
      </c>
      <c r="H151" s="314"/>
      <c r="I151" s="111"/>
      <c r="J151" s="111" t="s">
        <v>43</v>
      </c>
      <c r="K151" s="111"/>
      <c r="L151" s="111"/>
      <c r="M151" s="111"/>
      <c r="N151" s="111"/>
      <c r="O151" s="129">
        <f>SUM(O152:O170)</f>
        <v>4507607.5500000007</v>
      </c>
      <c r="P151" s="129">
        <f>SUM(P152:P170)</f>
        <v>0</v>
      </c>
      <c r="Q151" s="129">
        <f t="shared" ref="Q151:Q169" si="5">O151-P151</f>
        <v>4507607.5500000007</v>
      </c>
      <c r="R151" s="130"/>
      <c r="S151" s="131"/>
      <c r="T151" s="131"/>
      <c r="U151" s="131"/>
      <c r="V151" s="111"/>
      <c r="W151" s="111"/>
      <c r="X151" s="111"/>
      <c r="Y151" s="111"/>
      <c r="Z151" s="132"/>
      <c r="AA151" s="111"/>
      <c r="AB151" s="111"/>
      <c r="AC151" s="111"/>
      <c r="AD151" s="133"/>
    </row>
    <row r="152" spans="2:30" s="21" customFormat="1" ht="15" customHeight="1" outlineLevel="5">
      <c r="B152" s="109"/>
      <c r="C152" s="110"/>
      <c r="D152" s="110"/>
      <c r="E152" s="110"/>
      <c r="F152" s="110"/>
      <c r="G152" s="110" t="s">
        <v>1553</v>
      </c>
      <c r="H152" s="274">
        <v>42087</v>
      </c>
      <c r="I152" s="110" t="s">
        <v>1555</v>
      </c>
      <c r="J152" s="111" t="s">
        <v>43</v>
      </c>
      <c r="K152" s="110" t="s">
        <v>36</v>
      </c>
      <c r="L152" s="110" t="s">
        <v>20</v>
      </c>
      <c r="M152" s="110" t="s">
        <v>21</v>
      </c>
      <c r="N152" s="110" t="s">
        <v>11</v>
      </c>
      <c r="O152" s="9">
        <v>675853.72</v>
      </c>
      <c r="P152" s="9">
        <v>0</v>
      </c>
      <c r="Q152" s="9">
        <f t="shared" si="5"/>
        <v>675853.72</v>
      </c>
      <c r="R152" s="112" t="s">
        <v>47</v>
      </c>
      <c r="S152" s="113" t="s">
        <v>25</v>
      </c>
      <c r="T152" s="113" t="s">
        <v>784</v>
      </c>
      <c r="U152" s="113" t="s">
        <v>53</v>
      </c>
      <c r="V152" s="110" t="s">
        <v>48</v>
      </c>
      <c r="W152" s="110" t="s">
        <v>1471</v>
      </c>
      <c r="X152" s="110" t="s">
        <v>765</v>
      </c>
      <c r="Y152" s="110" t="s">
        <v>766</v>
      </c>
      <c r="Z152" s="114">
        <v>42087</v>
      </c>
      <c r="AA152" s="110" t="s">
        <v>45</v>
      </c>
      <c r="AB152" s="110" t="s">
        <v>1556</v>
      </c>
      <c r="AC152" s="110" t="s">
        <v>1557</v>
      </c>
      <c r="AD152" s="115" t="s">
        <v>1558</v>
      </c>
    </row>
    <row r="153" spans="2:30" s="21" customFormat="1" ht="15" customHeight="1" outlineLevel="5">
      <c r="B153" s="109"/>
      <c r="C153" s="110"/>
      <c r="D153" s="110"/>
      <c r="E153" s="110"/>
      <c r="F153" s="110"/>
      <c r="G153" s="110" t="s">
        <v>1553</v>
      </c>
      <c r="H153" s="274">
        <v>42090</v>
      </c>
      <c r="I153" s="110" t="s">
        <v>1559</v>
      </c>
      <c r="J153" s="111" t="s">
        <v>43</v>
      </c>
      <c r="K153" s="110" t="s">
        <v>36</v>
      </c>
      <c r="L153" s="110" t="s">
        <v>20</v>
      </c>
      <c r="M153" s="110" t="s">
        <v>21</v>
      </c>
      <c r="N153" s="110" t="s">
        <v>11</v>
      </c>
      <c r="O153" s="9">
        <v>42431.93</v>
      </c>
      <c r="P153" s="9">
        <v>0</v>
      </c>
      <c r="Q153" s="9">
        <f t="shared" si="5"/>
        <v>42431.93</v>
      </c>
      <c r="R153" s="112" t="s">
        <v>47</v>
      </c>
      <c r="S153" s="113" t="s">
        <v>25</v>
      </c>
      <c r="T153" s="113" t="s">
        <v>776</v>
      </c>
      <c r="U153" s="113" t="s">
        <v>54</v>
      </c>
      <c r="V153" s="110" t="s">
        <v>48</v>
      </c>
      <c r="W153" s="110" t="s">
        <v>1473</v>
      </c>
      <c r="X153" s="110" t="s">
        <v>1375</v>
      </c>
      <c r="Y153" s="110" t="s">
        <v>1376</v>
      </c>
      <c r="Z153" s="114">
        <v>42090</v>
      </c>
      <c r="AA153" s="110" t="s">
        <v>45</v>
      </c>
      <c r="AB153" s="110" t="s">
        <v>1560</v>
      </c>
      <c r="AC153" s="110" t="s">
        <v>1561</v>
      </c>
      <c r="AD153" s="115" t="s">
        <v>1562</v>
      </c>
    </row>
    <row r="154" spans="2:30" s="21" customFormat="1" outlineLevel="5">
      <c r="B154" s="109"/>
      <c r="C154" s="110"/>
      <c r="D154" s="110"/>
      <c r="E154" s="110"/>
      <c r="F154" s="110"/>
      <c r="G154" s="110" t="s">
        <v>1553</v>
      </c>
      <c r="H154" s="274">
        <v>42090</v>
      </c>
      <c r="I154" s="110" t="s">
        <v>1409</v>
      </c>
      <c r="J154" s="111" t="s">
        <v>43</v>
      </c>
      <c r="K154" s="110" t="s">
        <v>36</v>
      </c>
      <c r="L154" s="110" t="s">
        <v>20</v>
      </c>
      <c r="M154" s="110" t="s">
        <v>21</v>
      </c>
      <c r="N154" s="110" t="s">
        <v>11</v>
      </c>
      <c r="O154" s="9">
        <v>42431.93</v>
      </c>
      <c r="P154" s="9">
        <v>0</v>
      </c>
      <c r="Q154" s="9">
        <f t="shared" si="5"/>
        <v>42431.93</v>
      </c>
      <c r="R154" s="112" t="s">
        <v>47</v>
      </c>
      <c r="S154" s="113" t="s">
        <v>25</v>
      </c>
      <c r="T154" s="113" t="s">
        <v>776</v>
      </c>
      <c r="U154" s="113" t="s">
        <v>54</v>
      </c>
      <c r="V154" s="110" t="s">
        <v>48</v>
      </c>
      <c r="W154" s="110" t="s">
        <v>1563</v>
      </c>
      <c r="X154" s="110" t="s">
        <v>1375</v>
      </c>
      <c r="Y154" s="110" t="s">
        <v>1376</v>
      </c>
      <c r="Z154" s="114">
        <v>42090</v>
      </c>
      <c r="AA154" s="110" t="s">
        <v>45</v>
      </c>
      <c r="AB154" s="110" t="s">
        <v>1395</v>
      </c>
      <c r="AC154" s="110" t="s">
        <v>1564</v>
      </c>
      <c r="AD154" s="115"/>
    </row>
    <row r="155" spans="2:30" s="21" customFormat="1" ht="15" customHeight="1" outlineLevel="5">
      <c r="B155" s="109"/>
      <c r="C155" s="110"/>
      <c r="D155" s="110"/>
      <c r="E155" s="110"/>
      <c r="F155" s="110"/>
      <c r="G155" s="110" t="s">
        <v>1553</v>
      </c>
      <c r="H155" s="274">
        <v>42090</v>
      </c>
      <c r="I155" s="110" t="s">
        <v>1410</v>
      </c>
      <c r="J155" s="111" t="s">
        <v>43</v>
      </c>
      <c r="K155" s="110" t="s">
        <v>36</v>
      </c>
      <c r="L155" s="110" t="s">
        <v>20</v>
      </c>
      <c r="M155" s="110" t="s">
        <v>21</v>
      </c>
      <c r="N155" s="110" t="s">
        <v>11</v>
      </c>
      <c r="O155" s="9">
        <v>384737.71</v>
      </c>
      <c r="P155" s="9">
        <v>0</v>
      </c>
      <c r="Q155" s="9">
        <f t="shared" si="5"/>
        <v>384737.71</v>
      </c>
      <c r="R155" s="112" t="s">
        <v>47</v>
      </c>
      <c r="S155" s="113" t="s">
        <v>25</v>
      </c>
      <c r="T155" s="113" t="s">
        <v>776</v>
      </c>
      <c r="U155" s="113" t="s">
        <v>54</v>
      </c>
      <c r="V155" s="110" t="s">
        <v>48</v>
      </c>
      <c r="W155" s="110" t="s">
        <v>777</v>
      </c>
      <c r="X155" s="110" t="s">
        <v>778</v>
      </c>
      <c r="Y155" s="110" t="s">
        <v>779</v>
      </c>
      <c r="Z155" s="114">
        <v>42090</v>
      </c>
      <c r="AA155" s="110" t="s">
        <v>45</v>
      </c>
      <c r="AB155" s="110" t="s">
        <v>1379</v>
      </c>
      <c r="AC155" s="110" t="s">
        <v>1565</v>
      </c>
      <c r="AD155" s="115" t="s">
        <v>1566</v>
      </c>
    </row>
    <row r="156" spans="2:30" s="21" customFormat="1" ht="15" customHeight="1" outlineLevel="5">
      <c r="B156" s="109"/>
      <c r="C156" s="110"/>
      <c r="D156" s="110"/>
      <c r="E156" s="110"/>
      <c r="F156" s="110"/>
      <c r="G156" s="110" t="s">
        <v>1553</v>
      </c>
      <c r="H156" s="274">
        <v>42090</v>
      </c>
      <c r="I156" s="110" t="s">
        <v>1412</v>
      </c>
      <c r="J156" s="111" t="s">
        <v>43</v>
      </c>
      <c r="K156" s="110" t="s">
        <v>36</v>
      </c>
      <c r="L156" s="110" t="s">
        <v>20</v>
      </c>
      <c r="M156" s="110" t="s">
        <v>21</v>
      </c>
      <c r="N156" s="110" t="s">
        <v>11</v>
      </c>
      <c r="O156" s="9">
        <v>219832.94</v>
      </c>
      <c r="P156" s="9">
        <v>0</v>
      </c>
      <c r="Q156" s="9">
        <f t="shared" si="5"/>
        <v>219832.94</v>
      </c>
      <c r="R156" s="112" t="s">
        <v>47</v>
      </c>
      <c r="S156" s="113" t="s">
        <v>25</v>
      </c>
      <c r="T156" s="113" t="s">
        <v>776</v>
      </c>
      <c r="U156" s="113" t="s">
        <v>54</v>
      </c>
      <c r="V156" s="110" t="s">
        <v>48</v>
      </c>
      <c r="W156" s="110" t="s">
        <v>1472</v>
      </c>
      <c r="X156" s="110" t="s">
        <v>778</v>
      </c>
      <c r="Y156" s="110" t="s">
        <v>779</v>
      </c>
      <c r="Z156" s="114">
        <v>42090</v>
      </c>
      <c r="AA156" s="110" t="s">
        <v>45</v>
      </c>
      <c r="AB156" s="110" t="s">
        <v>1567</v>
      </c>
      <c r="AC156" s="110" t="s">
        <v>1568</v>
      </c>
      <c r="AD156" s="115" t="s">
        <v>1569</v>
      </c>
    </row>
    <row r="157" spans="2:30" s="21" customFormat="1" ht="15" customHeight="1" outlineLevel="5">
      <c r="B157" s="109"/>
      <c r="C157" s="110"/>
      <c r="D157" s="110"/>
      <c r="E157" s="110"/>
      <c r="F157" s="110"/>
      <c r="G157" s="110" t="s">
        <v>1553</v>
      </c>
      <c r="H157" s="274">
        <v>42090</v>
      </c>
      <c r="I157" s="110" t="s">
        <v>1414</v>
      </c>
      <c r="J157" s="111" t="s">
        <v>43</v>
      </c>
      <c r="K157" s="110" t="s">
        <v>36</v>
      </c>
      <c r="L157" s="110" t="s">
        <v>20</v>
      </c>
      <c r="M157" s="110" t="s">
        <v>21</v>
      </c>
      <c r="N157" s="110" t="s">
        <v>11</v>
      </c>
      <c r="O157" s="9">
        <v>272687.62</v>
      </c>
      <c r="P157" s="9">
        <v>0</v>
      </c>
      <c r="Q157" s="9">
        <f t="shared" si="5"/>
        <v>272687.62</v>
      </c>
      <c r="R157" s="112" t="s">
        <v>47</v>
      </c>
      <c r="S157" s="113" t="s">
        <v>25</v>
      </c>
      <c r="T157" s="113" t="s">
        <v>776</v>
      </c>
      <c r="U157" s="113" t="s">
        <v>54</v>
      </c>
      <c r="V157" s="110" t="s">
        <v>48</v>
      </c>
      <c r="W157" s="110" t="s">
        <v>1570</v>
      </c>
      <c r="X157" s="110" t="s">
        <v>778</v>
      </c>
      <c r="Y157" s="110" t="s">
        <v>779</v>
      </c>
      <c r="Z157" s="114">
        <v>42090</v>
      </c>
      <c r="AA157" s="110" t="s">
        <v>45</v>
      </c>
      <c r="AB157" s="110" t="s">
        <v>1571</v>
      </c>
      <c r="AC157" s="110" t="s">
        <v>1572</v>
      </c>
      <c r="AD157" s="115" t="s">
        <v>1573</v>
      </c>
    </row>
    <row r="158" spans="2:30" s="21" customFormat="1" ht="15" customHeight="1" outlineLevel="5">
      <c r="B158" s="109"/>
      <c r="C158" s="110"/>
      <c r="D158" s="110"/>
      <c r="E158" s="110"/>
      <c r="F158" s="110"/>
      <c r="G158" s="110" t="s">
        <v>1553</v>
      </c>
      <c r="H158" s="274">
        <v>42090</v>
      </c>
      <c r="I158" s="110" t="s">
        <v>1416</v>
      </c>
      <c r="J158" s="111" t="s">
        <v>43</v>
      </c>
      <c r="K158" s="110" t="s">
        <v>36</v>
      </c>
      <c r="L158" s="110" t="s">
        <v>20</v>
      </c>
      <c r="M158" s="110" t="s">
        <v>21</v>
      </c>
      <c r="N158" s="110" t="s">
        <v>11</v>
      </c>
      <c r="O158" s="9">
        <v>26781.06</v>
      </c>
      <c r="P158" s="9">
        <v>0</v>
      </c>
      <c r="Q158" s="9">
        <f t="shared" si="5"/>
        <v>26781.06</v>
      </c>
      <c r="R158" s="112" t="s">
        <v>47</v>
      </c>
      <c r="S158" s="113" t="s">
        <v>25</v>
      </c>
      <c r="T158" s="113" t="s">
        <v>763</v>
      </c>
      <c r="U158" s="113" t="s">
        <v>56</v>
      </c>
      <c r="V158" s="110" t="s">
        <v>48</v>
      </c>
      <c r="W158" s="110" t="s">
        <v>1574</v>
      </c>
      <c r="X158" s="110" t="s">
        <v>1375</v>
      </c>
      <c r="Y158" s="110" t="s">
        <v>1376</v>
      </c>
      <c r="Z158" s="114">
        <v>42090</v>
      </c>
      <c r="AA158" s="110" t="s">
        <v>45</v>
      </c>
      <c r="AB158" s="110" t="s">
        <v>1575</v>
      </c>
      <c r="AC158" s="110" t="s">
        <v>1576</v>
      </c>
      <c r="AD158" s="115" t="s">
        <v>1577</v>
      </c>
    </row>
    <row r="159" spans="2:30" s="21" customFormat="1" ht="15" customHeight="1" outlineLevel="5">
      <c r="B159" s="109"/>
      <c r="C159" s="110"/>
      <c r="D159" s="110"/>
      <c r="E159" s="110"/>
      <c r="F159" s="110"/>
      <c r="G159" s="110" t="s">
        <v>1553</v>
      </c>
      <c r="H159" s="274">
        <v>42090</v>
      </c>
      <c r="I159" s="110" t="s">
        <v>1417</v>
      </c>
      <c r="J159" s="111" t="s">
        <v>43</v>
      </c>
      <c r="K159" s="110" t="s">
        <v>36</v>
      </c>
      <c r="L159" s="110" t="s">
        <v>20</v>
      </c>
      <c r="M159" s="110" t="s">
        <v>21</v>
      </c>
      <c r="N159" s="110" t="s">
        <v>11</v>
      </c>
      <c r="O159" s="9">
        <v>142320.44</v>
      </c>
      <c r="P159" s="9">
        <v>0</v>
      </c>
      <c r="Q159" s="9">
        <f t="shared" si="5"/>
        <v>142320.44</v>
      </c>
      <c r="R159" s="112" t="s">
        <v>47</v>
      </c>
      <c r="S159" s="113" t="s">
        <v>25</v>
      </c>
      <c r="T159" s="113" t="s">
        <v>763</v>
      </c>
      <c r="U159" s="113" t="s">
        <v>56</v>
      </c>
      <c r="V159" s="110" t="s">
        <v>48</v>
      </c>
      <c r="W159" s="110" t="s">
        <v>764</v>
      </c>
      <c r="X159" s="110" t="s">
        <v>765</v>
      </c>
      <c r="Y159" s="110" t="s">
        <v>766</v>
      </c>
      <c r="Z159" s="114">
        <v>42090</v>
      </c>
      <c r="AA159" s="110" t="s">
        <v>45</v>
      </c>
      <c r="AB159" s="110" t="s">
        <v>1480</v>
      </c>
      <c r="AC159" s="110" t="s">
        <v>1578</v>
      </c>
      <c r="AD159" s="115" t="s">
        <v>1579</v>
      </c>
    </row>
    <row r="160" spans="2:30" s="21" customFormat="1" ht="15" customHeight="1" outlineLevel="5">
      <c r="B160" s="109"/>
      <c r="C160" s="110"/>
      <c r="D160" s="110"/>
      <c r="E160" s="110"/>
      <c r="F160" s="110"/>
      <c r="G160" s="110" t="s">
        <v>1553</v>
      </c>
      <c r="H160" s="274">
        <v>42090</v>
      </c>
      <c r="I160" s="110" t="s">
        <v>1418</v>
      </c>
      <c r="J160" s="111" t="s">
        <v>43</v>
      </c>
      <c r="K160" s="110" t="s">
        <v>36</v>
      </c>
      <c r="L160" s="110" t="s">
        <v>20</v>
      </c>
      <c r="M160" s="110" t="s">
        <v>21</v>
      </c>
      <c r="N160" s="110" t="s">
        <v>11</v>
      </c>
      <c r="O160" s="9">
        <v>143089.75</v>
      </c>
      <c r="P160" s="9">
        <v>0</v>
      </c>
      <c r="Q160" s="9">
        <f t="shared" si="5"/>
        <v>143089.75</v>
      </c>
      <c r="R160" s="112" t="s">
        <v>47</v>
      </c>
      <c r="S160" s="113" t="s">
        <v>25</v>
      </c>
      <c r="T160" s="113" t="s">
        <v>763</v>
      </c>
      <c r="U160" s="113" t="s">
        <v>56</v>
      </c>
      <c r="V160" s="110" t="s">
        <v>48</v>
      </c>
      <c r="W160" s="110" t="s">
        <v>1580</v>
      </c>
      <c r="X160" s="110" t="s">
        <v>765</v>
      </c>
      <c r="Y160" s="110" t="s">
        <v>766</v>
      </c>
      <c r="Z160" s="114">
        <v>42090</v>
      </c>
      <c r="AA160" s="110" t="s">
        <v>45</v>
      </c>
      <c r="AB160" s="110" t="s">
        <v>1388</v>
      </c>
      <c r="AC160" s="110" t="s">
        <v>1581</v>
      </c>
      <c r="AD160" s="115" t="s">
        <v>1582</v>
      </c>
    </row>
    <row r="161" spans="2:30" s="21" customFormat="1" ht="15" customHeight="1" outlineLevel="5">
      <c r="B161" s="109"/>
      <c r="C161" s="110"/>
      <c r="D161" s="110"/>
      <c r="E161" s="110"/>
      <c r="F161" s="110"/>
      <c r="G161" s="110" t="s">
        <v>1553</v>
      </c>
      <c r="H161" s="274">
        <v>42090</v>
      </c>
      <c r="I161" s="110" t="s">
        <v>59</v>
      </c>
      <c r="J161" s="111" t="s">
        <v>43</v>
      </c>
      <c r="K161" s="110" t="s">
        <v>36</v>
      </c>
      <c r="L161" s="110" t="s">
        <v>20</v>
      </c>
      <c r="M161" s="110" t="s">
        <v>21</v>
      </c>
      <c r="N161" s="110" t="s">
        <v>11</v>
      </c>
      <c r="O161" s="9">
        <v>176642.9</v>
      </c>
      <c r="P161" s="9">
        <v>0</v>
      </c>
      <c r="Q161" s="9">
        <f t="shared" si="5"/>
        <v>176642.9</v>
      </c>
      <c r="R161" s="112" t="s">
        <v>47</v>
      </c>
      <c r="S161" s="113" t="s">
        <v>25</v>
      </c>
      <c r="T161" s="113" t="s">
        <v>763</v>
      </c>
      <c r="U161" s="113" t="s">
        <v>56</v>
      </c>
      <c r="V161" s="110" t="s">
        <v>48</v>
      </c>
      <c r="W161" s="110" t="s">
        <v>1583</v>
      </c>
      <c r="X161" s="110" t="s">
        <v>765</v>
      </c>
      <c r="Y161" s="110" t="s">
        <v>766</v>
      </c>
      <c r="Z161" s="114">
        <v>42090</v>
      </c>
      <c r="AA161" s="110" t="s">
        <v>45</v>
      </c>
      <c r="AB161" s="110" t="s">
        <v>1468</v>
      </c>
      <c r="AC161" s="110" t="s">
        <v>1584</v>
      </c>
      <c r="AD161" s="115" t="s">
        <v>1585</v>
      </c>
    </row>
    <row r="162" spans="2:30" s="21" customFormat="1" ht="15" customHeight="1" outlineLevel="5">
      <c r="B162" s="109"/>
      <c r="C162" s="110"/>
      <c r="D162" s="110"/>
      <c r="E162" s="110"/>
      <c r="F162" s="110"/>
      <c r="G162" s="110" t="s">
        <v>1553</v>
      </c>
      <c r="H162" s="274">
        <v>42090</v>
      </c>
      <c r="I162" s="110" t="s">
        <v>1419</v>
      </c>
      <c r="J162" s="111" t="s">
        <v>43</v>
      </c>
      <c r="K162" s="110" t="s">
        <v>36</v>
      </c>
      <c r="L162" s="110" t="s">
        <v>20</v>
      </c>
      <c r="M162" s="110" t="s">
        <v>21</v>
      </c>
      <c r="N162" s="110" t="s">
        <v>11</v>
      </c>
      <c r="O162" s="9">
        <v>56089.66</v>
      </c>
      <c r="P162" s="9">
        <v>0</v>
      </c>
      <c r="Q162" s="9">
        <f t="shared" si="5"/>
        <v>56089.66</v>
      </c>
      <c r="R162" s="112" t="s">
        <v>47</v>
      </c>
      <c r="S162" s="113" t="s">
        <v>25</v>
      </c>
      <c r="T162" s="113" t="s">
        <v>763</v>
      </c>
      <c r="U162" s="113" t="s">
        <v>56</v>
      </c>
      <c r="V162" s="110" t="s">
        <v>48</v>
      </c>
      <c r="W162" s="110" t="s">
        <v>1470</v>
      </c>
      <c r="X162" s="110" t="s">
        <v>765</v>
      </c>
      <c r="Y162" s="110" t="s">
        <v>766</v>
      </c>
      <c r="Z162" s="114">
        <v>42090</v>
      </c>
      <c r="AA162" s="110" t="s">
        <v>45</v>
      </c>
      <c r="AB162" s="110" t="s">
        <v>1586</v>
      </c>
      <c r="AC162" s="110" t="s">
        <v>1587</v>
      </c>
      <c r="AD162" s="115" t="s">
        <v>1588</v>
      </c>
    </row>
    <row r="163" spans="2:30" s="21" customFormat="1" ht="15" customHeight="1" outlineLevel="5">
      <c r="B163" s="109"/>
      <c r="C163" s="110"/>
      <c r="D163" s="110"/>
      <c r="E163" s="110"/>
      <c r="F163" s="110"/>
      <c r="G163" s="110" t="s">
        <v>1553</v>
      </c>
      <c r="H163" s="274">
        <v>42090</v>
      </c>
      <c r="I163" s="110" t="s">
        <v>1420</v>
      </c>
      <c r="J163" s="111" t="s">
        <v>43</v>
      </c>
      <c r="K163" s="110" t="s">
        <v>36</v>
      </c>
      <c r="L163" s="110" t="s">
        <v>20</v>
      </c>
      <c r="M163" s="110" t="s">
        <v>21</v>
      </c>
      <c r="N163" s="110" t="s">
        <v>11</v>
      </c>
      <c r="O163" s="9">
        <v>148197.57</v>
      </c>
      <c r="P163" s="9">
        <v>0</v>
      </c>
      <c r="Q163" s="9">
        <f t="shared" si="5"/>
        <v>148197.57</v>
      </c>
      <c r="R163" s="112" t="s">
        <v>47</v>
      </c>
      <c r="S163" s="113" t="s">
        <v>25</v>
      </c>
      <c r="T163" s="113" t="s">
        <v>767</v>
      </c>
      <c r="U163" s="113" t="s">
        <v>772</v>
      </c>
      <c r="V163" s="110" t="s">
        <v>48</v>
      </c>
      <c r="W163" s="110" t="s">
        <v>768</v>
      </c>
      <c r="X163" s="110" t="s">
        <v>769</v>
      </c>
      <c r="Y163" s="110" t="s">
        <v>770</v>
      </c>
      <c r="Z163" s="114">
        <v>42090</v>
      </c>
      <c r="AA163" s="110" t="s">
        <v>45</v>
      </c>
      <c r="AB163" s="110" t="s">
        <v>1589</v>
      </c>
      <c r="AC163" s="110" t="s">
        <v>1590</v>
      </c>
      <c r="AD163" s="115" t="s">
        <v>1591</v>
      </c>
    </row>
    <row r="164" spans="2:30" s="21" customFormat="1" ht="15" customHeight="1" outlineLevel="5">
      <c r="B164" s="109"/>
      <c r="C164" s="110"/>
      <c r="D164" s="110"/>
      <c r="E164" s="110"/>
      <c r="F164" s="110"/>
      <c r="G164" s="110" t="s">
        <v>1553</v>
      </c>
      <c r="H164" s="274">
        <v>42090</v>
      </c>
      <c r="I164" s="110" t="s">
        <v>1421</v>
      </c>
      <c r="J164" s="111" t="s">
        <v>43</v>
      </c>
      <c r="K164" s="110" t="s">
        <v>36</v>
      </c>
      <c r="L164" s="110" t="s">
        <v>20</v>
      </c>
      <c r="M164" s="110" t="s">
        <v>21</v>
      </c>
      <c r="N164" s="110" t="s">
        <v>11</v>
      </c>
      <c r="O164" s="9">
        <v>163122.73000000001</v>
      </c>
      <c r="P164" s="9">
        <v>0</v>
      </c>
      <c r="Q164" s="9">
        <f t="shared" si="5"/>
        <v>163122.73000000001</v>
      </c>
      <c r="R164" s="112" t="s">
        <v>47</v>
      </c>
      <c r="S164" s="113" t="s">
        <v>25</v>
      </c>
      <c r="T164" s="113" t="s">
        <v>767</v>
      </c>
      <c r="U164" s="113" t="s">
        <v>772</v>
      </c>
      <c r="V164" s="110" t="s">
        <v>48</v>
      </c>
      <c r="W164" s="110" t="s">
        <v>1592</v>
      </c>
      <c r="X164" s="110" t="s">
        <v>769</v>
      </c>
      <c r="Y164" s="110" t="s">
        <v>770</v>
      </c>
      <c r="Z164" s="114">
        <v>42090</v>
      </c>
      <c r="AA164" s="110" t="s">
        <v>45</v>
      </c>
      <c r="AB164" s="110" t="s">
        <v>785</v>
      </c>
      <c r="AC164" s="110" t="s">
        <v>1593</v>
      </c>
      <c r="AD164" s="115" t="s">
        <v>1594</v>
      </c>
    </row>
    <row r="165" spans="2:30" s="21" customFormat="1" ht="15" customHeight="1" outlineLevel="5">
      <c r="B165" s="109"/>
      <c r="C165" s="110"/>
      <c r="D165" s="110"/>
      <c r="E165" s="110"/>
      <c r="F165" s="110"/>
      <c r="G165" s="110" t="s">
        <v>1553</v>
      </c>
      <c r="H165" s="274">
        <v>42090</v>
      </c>
      <c r="I165" s="110" t="s">
        <v>1422</v>
      </c>
      <c r="J165" s="111" t="s">
        <v>43</v>
      </c>
      <c r="K165" s="110" t="s">
        <v>36</v>
      </c>
      <c r="L165" s="110" t="s">
        <v>20</v>
      </c>
      <c r="M165" s="110" t="s">
        <v>21</v>
      </c>
      <c r="N165" s="110" t="s">
        <v>11</v>
      </c>
      <c r="O165" s="9">
        <v>265448.89</v>
      </c>
      <c r="P165" s="9">
        <v>0</v>
      </c>
      <c r="Q165" s="9">
        <f t="shared" si="5"/>
        <v>265448.89</v>
      </c>
      <c r="R165" s="112" t="s">
        <v>47</v>
      </c>
      <c r="S165" s="113" t="s">
        <v>25</v>
      </c>
      <c r="T165" s="113" t="s">
        <v>771</v>
      </c>
      <c r="U165" s="113" t="s">
        <v>55</v>
      </c>
      <c r="V165" s="110" t="s">
        <v>48</v>
      </c>
      <c r="W165" s="110" t="s">
        <v>773</v>
      </c>
      <c r="X165" s="110" t="s">
        <v>774</v>
      </c>
      <c r="Y165" s="110" t="s">
        <v>1797</v>
      </c>
      <c r="Z165" s="114">
        <v>42090</v>
      </c>
      <c r="AA165" s="110" t="s">
        <v>45</v>
      </c>
      <c r="AB165" s="110" t="s">
        <v>1478</v>
      </c>
      <c r="AC165" s="110" t="s">
        <v>1596</v>
      </c>
      <c r="AD165" s="115" t="s">
        <v>1597</v>
      </c>
    </row>
    <row r="166" spans="2:30" s="21" customFormat="1" ht="15" customHeight="1" outlineLevel="5">
      <c r="B166" s="109"/>
      <c r="C166" s="110"/>
      <c r="D166" s="110"/>
      <c r="E166" s="110"/>
      <c r="F166" s="110"/>
      <c r="G166" s="110" t="s">
        <v>1553</v>
      </c>
      <c r="H166" s="274">
        <v>42090</v>
      </c>
      <c r="I166" s="110" t="s">
        <v>1423</v>
      </c>
      <c r="J166" s="111" t="s">
        <v>43</v>
      </c>
      <c r="K166" s="110" t="s">
        <v>36</v>
      </c>
      <c r="L166" s="110" t="s">
        <v>20</v>
      </c>
      <c r="M166" s="110" t="s">
        <v>21</v>
      </c>
      <c r="N166" s="110" t="s">
        <v>11</v>
      </c>
      <c r="O166" s="9">
        <v>379312.81</v>
      </c>
      <c r="P166" s="9">
        <v>0</v>
      </c>
      <c r="Q166" s="9">
        <f t="shared" si="5"/>
        <v>379312.81</v>
      </c>
      <c r="R166" s="112" t="s">
        <v>47</v>
      </c>
      <c r="S166" s="113" t="s">
        <v>25</v>
      </c>
      <c r="T166" s="113" t="s">
        <v>771</v>
      </c>
      <c r="U166" s="113" t="s">
        <v>55</v>
      </c>
      <c r="V166" s="110" t="s">
        <v>48</v>
      </c>
      <c r="W166" s="110" t="s">
        <v>775</v>
      </c>
      <c r="X166" s="110" t="s">
        <v>774</v>
      </c>
      <c r="Y166" s="110" t="s">
        <v>1797</v>
      </c>
      <c r="Z166" s="114">
        <v>42090</v>
      </c>
      <c r="AA166" s="110" t="s">
        <v>45</v>
      </c>
      <c r="AB166" s="110" t="s">
        <v>1378</v>
      </c>
      <c r="AC166" s="110" t="s">
        <v>1598</v>
      </c>
      <c r="AD166" s="115" t="s">
        <v>1599</v>
      </c>
    </row>
    <row r="167" spans="2:30" s="21" customFormat="1" ht="15" customHeight="1" outlineLevel="5">
      <c r="B167" s="109"/>
      <c r="C167" s="110"/>
      <c r="D167" s="110"/>
      <c r="E167" s="110"/>
      <c r="F167" s="110"/>
      <c r="G167" s="110" t="s">
        <v>1553</v>
      </c>
      <c r="H167" s="274">
        <v>42090</v>
      </c>
      <c r="I167" s="110" t="s">
        <v>1424</v>
      </c>
      <c r="J167" s="111" t="s">
        <v>43</v>
      </c>
      <c r="K167" s="110" t="s">
        <v>36</v>
      </c>
      <c r="L167" s="110" t="s">
        <v>20</v>
      </c>
      <c r="M167" s="110" t="s">
        <v>21</v>
      </c>
      <c r="N167" s="110" t="s">
        <v>11</v>
      </c>
      <c r="O167" s="9">
        <v>334630.45</v>
      </c>
      <c r="P167" s="9">
        <v>0</v>
      </c>
      <c r="Q167" s="9">
        <f t="shared" si="5"/>
        <v>334630.45</v>
      </c>
      <c r="R167" s="112" t="s">
        <v>47</v>
      </c>
      <c r="S167" s="113" t="s">
        <v>25</v>
      </c>
      <c r="T167" s="113" t="s">
        <v>780</v>
      </c>
      <c r="U167" s="113" t="s">
        <v>52</v>
      </c>
      <c r="V167" s="110" t="s">
        <v>48</v>
      </c>
      <c r="W167" s="110" t="s">
        <v>781</v>
      </c>
      <c r="X167" s="110" t="s">
        <v>782</v>
      </c>
      <c r="Y167" s="110" t="s">
        <v>783</v>
      </c>
      <c r="Z167" s="114">
        <v>42090</v>
      </c>
      <c r="AA167" s="110" t="s">
        <v>45</v>
      </c>
      <c r="AB167" s="110" t="s">
        <v>1600</v>
      </c>
      <c r="AC167" s="110" t="s">
        <v>1601</v>
      </c>
      <c r="AD167" s="115" t="s">
        <v>1602</v>
      </c>
    </row>
    <row r="168" spans="2:30" s="21" customFormat="1" ht="15" customHeight="1" outlineLevel="5">
      <c r="B168" s="109"/>
      <c r="C168" s="110"/>
      <c r="D168" s="110"/>
      <c r="E168" s="110"/>
      <c r="F168" s="110"/>
      <c r="G168" s="110" t="s">
        <v>1553</v>
      </c>
      <c r="H168" s="274">
        <v>42090</v>
      </c>
      <c r="I168" s="110" t="s">
        <v>1426</v>
      </c>
      <c r="J168" s="111" t="s">
        <v>43</v>
      </c>
      <c r="K168" s="110" t="s">
        <v>36</v>
      </c>
      <c r="L168" s="110" t="s">
        <v>20</v>
      </c>
      <c r="M168" s="110" t="s">
        <v>21</v>
      </c>
      <c r="N168" s="110" t="s">
        <v>11</v>
      </c>
      <c r="O168" s="9">
        <v>35236.6</v>
      </c>
      <c r="P168" s="9">
        <v>0</v>
      </c>
      <c r="Q168" s="9">
        <f t="shared" si="5"/>
        <v>35236.6</v>
      </c>
      <c r="R168" s="112" t="s">
        <v>47</v>
      </c>
      <c r="S168" s="113" t="s">
        <v>25</v>
      </c>
      <c r="T168" s="113" t="s">
        <v>780</v>
      </c>
      <c r="U168" s="113" t="s">
        <v>52</v>
      </c>
      <c r="V168" s="110" t="s">
        <v>48</v>
      </c>
      <c r="W168" s="110" t="s">
        <v>1603</v>
      </c>
      <c r="X168" s="110" t="s">
        <v>782</v>
      </c>
      <c r="Y168" s="110" t="s">
        <v>783</v>
      </c>
      <c r="Z168" s="114">
        <v>42090</v>
      </c>
      <c r="AA168" s="110" t="s">
        <v>45</v>
      </c>
      <c r="AB168" s="110" t="s">
        <v>1604</v>
      </c>
      <c r="AC168" s="110" t="s">
        <v>1605</v>
      </c>
      <c r="AD168" s="115" t="s">
        <v>1606</v>
      </c>
    </row>
    <row r="169" spans="2:30" s="21" customFormat="1" ht="15" customHeight="1" outlineLevel="5">
      <c r="B169" s="109"/>
      <c r="C169" s="110"/>
      <c r="D169" s="110"/>
      <c r="E169" s="110"/>
      <c r="F169" s="110"/>
      <c r="G169" s="110" t="s">
        <v>1553</v>
      </c>
      <c r="H169" s="274">
        <v>42090</v>
      </c>
      <c r="I169" s="110" t="s">
        <v>1428</v>
      </c>
      <c r="J169" s="111" t="s">
        <v>43</v>
      </c>
      <c r="K169" s="110" t="s">
        <v>36</v>
      </c>
      <c r="L169" s="110" t="s">
        <v>20</v>
      </c>
      <c r="M169" s="110" t="s">
        <v>21</v>
      </c>
      <c r="N169" s="110" t="s">
        <v>11</v>
      </c>
      <c r="O169" s="9">
        <v>998758.84</v>
      </c>
      <c r="P169" s="9">
        <v>0</v>
      </c>
      <c r="Q169" s="9">
        <f t="shared" si="5"/>
        <v>998758.84</v>
      </c>
      <c r="R169" s="112" t="s">
        <v>47</v>
      </c>
      <c r="S169" s="113" t="s">
        <v>25</v>
      </c>
      <c r="T169" s="113" t="s">
        <v>780</v>
      </c>
      <c r="U169" s="113" t="s">
        <v>52</v>
      </c>
      <c r="V169" s="110" t="s">
        <v>48</v>
      </c>
      <c r="W169" s="110" t="s">
        <v>1607</v>
      </c>
      <c r="X169" s="110" t="s">
        <v>782</v>
      </c>
      <c r="Y169" s="110" t="s">
        <v>783</v>
      </c>
      <c r="Z169" s="114">
        <v>42090</v>
      </c>
      <c r="AA169" s="110" t="s">
        <v>45</v>
      </c>
      <c r="AB169" s="110" t="s">
        <v>1608</v>
      </c>
      <c r="AC169" s="110" t="s">
        <v>1609</v>
      </c>
      <c r="AD169" s="115" t="s">
        <v>1610</v>
      </c>
    </row>
    <row r="170" spans="2:30" s="21" customFormat="1" ht="15" customHeight="1" outlineLevel="5">
      <c r="B170" s="128"/>
      <c r="C170" s="111"/>
      <c r="D170" s="111"/>
      <c r="E170" s="111"/>
      <c r="F170" s="111"/>
      <c r="G170" s="111"/>
      <c r="H170" s="314"/>
      <c r="I170" s="111"/>
      <c r="J170" s="111" t="s">
        <v>43</v>
      </c>
      <c r="K170" s="111"/>
      <c r="L170" s="111"/>
      <c r="M170" s="111"/>
      <c r="N170" s="111"/>
      <c r="O170" s="129"/>
      <c r="P170" s="129"/>
      <c r="Q170" s="129"/>
      <c r="R170" s="130"/>
      <c r="S170" s="131"/>
      <c r="T170" s="131"/>
      <c r="U170" s="131"/>
      <c r="V170" s="111"/>
      <c r="W170" s="111"/>
      <c r="X170" s="111"/>
      <c r="Y170" s="111"/>
      <c r="Z170" s="132"/>
      <c r="AA170" s="111"/>
      <c r="AB170" s="111"/>
      <c r="AC170" s="111"/>
      <c r="AD170" s="133"/>
    </row>
    <row r="171" spans="2:30" s="21" customFormat="1" ht="15" customHeight="1" outlineLevel="4">
      <c r="B171" s="128"/>
      <c r="C171" s="111"/>
      <c r="D171" s="111"/>
      <c r="E171" s="111"/>
      <c r="F171" s="111" t="s">
        <v>1798</v>
      </c>
      <c r="G171" s="111" t="s">
        <v>1799</v>
      </c>
      <c r="H171" s="314"/>
      <c r="I171" s="111"/>
      <c r="J171" s="111" t="s">
        <v>43</v>
      </c>
      <c r="K171" s="111"/>
      <c r="L171" s="111"/>
      <c r="M171" s="111"/>
      <c r="N171" s="111"/>
      <c r="O171" s="129">
        <f>SUM(O172:O181)</f>
        <v>3447186.1899999995</v>
      </c>
      <c r="P171" s="129">
        <f>SUM(P172:P181)</f>
        <v>0</v>
      </c>
      <c r="Q171" s="129">
        <f t="shared" ref="Q171:Q180" si="6">O171-P171</f>
        <v>3447186.1899999995</v>
      </c>
      <c r="R171" s="130"/>
      <c r="S171" s="131"/>
      <c r="T171" s="131"/>
      <c r="U171" s="131"/>
      <c r="V171" s="111"/>
      <c r="W171" s="111"/>
      <c r="X171" s="111"/>
      <c r="Y171" s="111"/>
      <c r="Z171" s="132"/>
      <c r="AA171" s="111"/>
      <c r="AB171" s="111"/>
      <c r="AC171" s="111"/>
      <c r="AD171" s="133"/>
    </row>
    <row r="172" spans="2:30" s="21" customFormat="1" ht="15" customHeight="1" outlineLevel="5">
      <c r="B172" s="109"/>
      <c r="C172" s="110"/>
      <c r="D172" s="110"/>
      <c r="E172" s="110"/>
      <c r="F172" s="110"/>
      <c r="G172" s="110" t="s">
        <v>1553</v>
      </c>
      <c r="H172" s="274">
        <v>42102</v>
      </c>
      <c r="I172" s="110" t="s">
        <v>1800</v>
      </c>
      <c r="J172" s="111" t="s">
        <v>43</v>
      </c>
      <c r="K172" s="110" t="s">
        <v>36</v>
      </c>
      <c r="L172" s="110" t="s">
        <v>34</v>
      </c>
      <c r="M172" s="110" t="s">
        <v>21</v>
      </c>
      <c r="N172" s="110" t="s">
        <v>11</v>
      </c>
      <c r="O172" s="9">
        <v>166554.29999999999</v>
      </c>
      <c r="P172" s="9">
        <v>0</v>
      </c>
      <c r="Q172" s="9">
        <f t="shared" si="6"/>
        <v>166554.29999999999</v>
      </c>
      <c r="R172" s="112" t="s">
        <v>47</v>
      </c>
      <c r="S172" s="113" t="s">
        <v>25</v>
      </c>
      <c r="T172" s="113" t="s">
        <v>1801</v>
      </c>
      <c r="U172" s="113" t="s">
        <v>1802</v>
      </c>
      <c r="V172" s="110" t="s">
        <v>48</v>
      </c>
      <c r="W172" s="110" t="s">
        <v>1803</v>
      </c>
      <c r="X172" s="110" t="s">
        <v>1804</v>
      </c>
      <c r="Y172" s="110" t="s">
        <v>1805</v>
      </c>
      <c r="Z172" s="114">
        <v>42102</v>
      </c>
      <c r="AA172" s="110" t="s">
        <v>45</v>
      </c>
      <c r="AB172" s="110" t="s">
        <v>1806</v>
      </c>
      <c r="AC172" s="110" t="s">
        <v>1807</v>
      </c>
      <c r="AD172" s="115" t="s">
        <v>1808</v>
      </c>
    </row>
    <row r="173" spans="2:30" s="21" customFormat="1" ht="15" customHeight="1" outlineLevel="5">
      <c r="B173" s="109"/>
      <c r="C173" s="110"/>
      <c r="D173" s="110"/>
      <c r="E173" s="110"/>
      <c r="F173" s="110"/>
      <c r="G173" s="110" t="s">
        <v>1553</v>
      </c>
      <c r="H173" s="274">
        <v>42102</v>
      </c>
      <c r="I173" s="110" t="s">
        <v>1809</v>
      </c>
      <c r="J173" s="111" t="s">
        <v>43</v>
      </c>
      <c r="K173" s="110" t="s">
        <v>36</v>
      </c>
      <c r="L173" s="110" t="s">
        <v>34</v>
      </c>
      <c r="M173" s="110" t="s">
        <v>21</v>
      </c>
      <c r="N173" s="110" t="s">
        <v>11</v>
      </c>
      <c r="O173" s="9">
        <v>353259.82</v>
      </c>
      <c r="P173" s="9">
        <v>0</v>
      </c>
      <c r="Q173" s="9">
        <f t="shared" si="6"/>
        <v>353259.82</v>
      </c>
      <c r="R173" s="112" t="s">
        <v>47</v>
      </c>
      <c r="S173" s="113" t="s">
        <v>25</v>
      </c>
      <c r="T173" s="113" t="s">
        <v>1801</v>
      </c>
      <c r="U173" s="113" t="s">
        <v>1802</v>
      </c>
      <c r="V173" s="110" t="s">
        <v>48</v>
      </c>
      <c r="W173" s="110" t="s">
        <v>1810</v>
      </c>
      <c r="X173" s="110" t="s">
        <v>1804</v>
      </c>
      <c r="Y173" s="110" t="s">
        <v>1805</v>
      </c>
      <c r="Z173" s="114">
        <v>42102</v>
      </c>
      <c r="AA173" s="110" t="s">
        <v>45</v>
      </c>
      <c r="AB173" s="110" t="s">
        <v>1811</v>
      </c>
      <c r="AC173" s="110" t="s">
        <v>1812</v>
      </c>
      <c r="AD173" s="115" t="s">
        <v>1813</v>
      </c>
    </row>
    <row r="174" spans="2:30" s="21" customFormat="1" ht="15" customHeight="1" outlineLevel="5">
      <c r="B174" s="109"/>
      <c r="C174" s="110"/>
      <c r="D174" s="110"/>
      <c r="E174" s="110"/>
      <c r="F174" s="110"/>
      <c r="G174" s="110" t="s">
        <v>1553</v>
      </c>
      <c r="H174" s="274">
        <v>42102</v>
      </c>
      <c r="I174" s="110" t="s">
        <v>1814</v>
      </c>
      <c r="J174" s="111" t="s">
        <v>43</v>
      </c>
      <c r="K174" s="110" t="s">
        <v>36</v>
      </c>
      <c r="L174" s="110" t="s">
        <v>1815</v>
      </c>
      <c r="M174" s="110" t="s">
        <v>21</v>
      </c>
      <c r="N174" s="110" t="s">
        <v>11</v>
      </c>
      <c r="O174" s="9">
        <v>610557.84</v>
      </c>
      <c r="P174" s="9">
        <v>0</v>
      </c>
      <c r="Q174" s="9">
        <f t="shared" si="6"/>
        <v>610557.84</v>
      </c>
      <c r="R174" s="112" t="s">
        <v>47</v>
      </c>
      <c r="S174" s="113" t="s">
        <v>25</v>
      </c>
      <c r="T174" s="113" t="s">
        <v>1801</v>
      </c>
      <c r="U174" s="113" t="s">
        <v>1802</v>
      </c>
      <c r="V174" s="110" t="s">
        <v>48</v>
      </c>
      <c r="W174" s="110" t="s">
        <v>1816</v>
      </c>
      <c r="X174" s="110" t="s">
        <v>1804</v>
      </c>
      <c r="Y174" s="110" t="s">
        <v>1805</v>
      </c>
      <c r="Z174" s="114">
        <v>42102</v>
      </c>
      <c r="AA174" s="110" t="s">
        <v>45</v>
      </c>
      <c r="AB174" s="110" t="s">
        <v>1817</v>
      </c>
      <c r="AC174" s="110" t="s">
        <v>1818</v>
      </c>
      <c r="AD174" s="115" t="s">
        <v>1819</v>
      </c>
    </row>
    <row r="175" spans="2:30" s="21" customFormat="1" ht="15" customHeight="1" outlineLevel="5">
      <c r="B175" s="109"/>
      <c r="C175" s="110"/>
      <c r="D175" s="110"/>
      <c r="E175" s="110"/>
      <c r="F175" s="110"/>
      <c r="G175" s="110" t="s">
        <v>1553</v>
      </c>
      <c r="H175" s="274">
        <v>42095</v>
      </c>
      <c r="I175" s="110" t="s">
        <v>1820</v>
      </c>
      <c r="J175" s="111" t="s">
        <v>43</v>
      </c>
      <c r="K175" s="110" t="s">
        <v>36</v>
      </c>
      <c r="L175" s="110" t="s">
        <v>34</v>
      </c>
      <c r="M175" s="110" t="s">
        <v>21</v>
      </c>
      <c r="N175" s="110" t="s">
        <v>11</v>
      </c>
      <c r="O175" s="9">
        <v>858267</v>
      </c>
      <c r="P175" s="9">
        <v>0</v>
      </c>
      <c r="Q175" s="9">
        <f t="shared" si="6"/>
        <v>858267</v>
      </c>
      <c r="R175" s="112" t="s">
        <v>47</v>
      </c>
      <c r="S175" s="113" t="s">
        <v>25</v>
      </c>
      <c r="T175" s="113" t="s">
        <v>784</v>
      </c>
      <c r="U175" s="113" t="s">
        <v>53</v>
      </c>
      <c r="V175" s="110" t="s">
        <v>48</v>
      </c>
      <c r="W175" s="110" t="s">
        <v>1821</v>
      </c>
      <c r="X175" s="110" t="s">
        <v>765</v>
      </c>
      <c r="Y175" s="110" t="s">
        <v>766</v>
      </c>
      <c r="Z175" s="114">
        <v>42095</v>
      </c>
      <c r="AA175" s="110" t="s">
        <v>45</v>
      </c>
      <c r="AB175" s="110" t="s">
        <v>1822</v>
      </c>
      <c r="AC175" s="110" t="s">
        <v>1823</v>
      </c>
      <c r="AD175" s="115" t="s">
        <v>1824</v>
      </c>
    </row>
    <row r="176" spans="2:30" s="21" customFormat="1" ht="15" customHeight="1" outlineLevel="5">
      <c r="B176" s="109"/>
      <c r="C176" s="110"/>
      <c r="D176" s="110"/>
      <c r="E176" s="110"/>
      <c r="F176" s="110"/>
      <c r="G176" s="110" t="s">
        <v>1553</v>
      </c>
      <c r="H176" s="274">
        <v>42100</v>
      </c>
      <c r="I176" s="110" t="s">
        <v>1825</v>
      </c>
      <c r="J176" s="111" t="s">
        <v>43</v>
      </c>
      <c r="K176" s="110" t="s">
        <v>36</v>
      </c>
      <c r="L176" s="110" t="s">
        <v>20</v>
      </c>
      <c r="M176" s="110" t="s">
        <v>21</v>
      </c>
      <c r="N176" s="110" t="s">
        <v>11</v>
      </c>
      <c r="O176" s="9">
        <v>42431.93</v>
      </c>
      <c r="P176" s="9">
        <v>0</v>
      </c>
      <c r="Q176" s="9">
        <f t="shared" si="6"/>
        <v>42431.93</v>
      </c>
      <c r="R176" s="112" t="s">
        <v>47</v>
      </c>
      <c r="S176" s="113" t="s">
        <v>25</v>
      </c>
      <c r="T176" s="113" t="s">
        <v>776</v>
      </c>
      <c r="U176" s="113" t="s">
        <v>54</v>
      </c>
      <c r="V176" s="110" t="s">
        <v>48</v>
      </c>
      <c r="W176" s="110" t="s">
        <v>1826</v>
      </c>
      <c r="X176" s="110" t="s">
        <v>1375</v>
      </c>
      <c r="Y176" s="110" t="s">
        <v>1376</v>
      </c>
      <c r="Z176" s="114">
        <v>42100</v>
      </c>
      <c r="AA176" s="110" t="s">
        <v>45</v>
      </c>
      <c r="AB176" s="110" t="s">
        <v>1827</v>
      </c>
      <c r="AC176" s="110" t="s">
        <v>1828</v>
      </c>
      <c r="AD176" s="115" t="s">
        <v>1829</v>
      </c>
    </row>
    <row r="177" spans="2:30" s="21" customFormat="1" ht="15" customHeight="1" outlineLevel="5">
      <c r="B177" s="109"/>
      <c r="C177" s="110"/>
      <c r="D177" s="110"/>
      <c r="E177" s="110"/>
      <c r="F177" s="110"/>
      <c r="G177" s="110" t="s">
        <v>1553</v>
      </c>
      <c r="H177" s="274">
        <v>42100</v>
      </c>
      <c r="I177" s="110" t="s">
        <v>1830</v>
      </c>
      <c r="J177" s="111" t="s">
        <v>43</v>
      </c>
      <c r="K177" s="110" t="s">
        <v>36</v>
      </c>
      <c r="L177" s="110" t="s">
        <v>20</v>
      </c>
      <c r="M177" s="110" t="s">
        <v>21</v>
      </c>
      <c r="N177" s="110" t="s">
        <v>11</v>
      </c>
      <c r="O177" s="9">
        <v>526013.89</v>
      </c>
      <c r="P177" s="9">
        <v>0</v>
      </c>
      <c r="Q177" s="9">
        <f t="shared" si="6"/>
        <v>526013.89</v>
      </c>
      <c r="R177" s="112" t="s">
        <v>47</v>
      </c>
      <c r="S177" s="113" t="s">
        <v>25</v>
      </c>
      <c r="T177" s="113" t="s">
        <v>780</v>
      </c>
      <c r="U177" s="113" t="s">
        <v>52</v>
      </c>
      <c r="V177" s="110" t="s">
        <v>48</v>
      </c>
      <c r="W177" s="110" t="s">
        <v>1831</v>
      </c>
      <c r="X177" s="110" t="s">
        <v>782</v>
      </c>
      <c r="Y177" s="110" t="s">
        <v>783</v>
      </c>
      <c r="Z177" s="114">
        <v>42100</v>
      </c>
      <c r="AA177" s="110" t="s">
        <v>45</v>
      </c>
      <c r="AB177" s="110" t="s">
        <v>1832</v>
      </c>
      <c r="AC177" s="110" t="s">
        <v>1833</v>
      </c>
      <c r="AD177" s="115" t="s">
        <v>1834</v>
      </c>
    </row>
    <row r="178" spans="2:30" s="21" customFormat="1" ht="15" customHeight="1" outlineLevel="5">
      <c r="B178" s="109"/>
      <c r="C178" s="110"/>
      <c r="D178" s="110"/>
      <c r="E178" s="110"/>
      <c r="F178" s="110"/>
      <c r="G178" s="110" t="s">
        <v>1553</v>
      </c>
      <c r="H178" s="274">
        <v>42104</v>
      </c>
      <c r="I178" s="110" t="s">
        <v>1835</v>
      </c>
      <c r="J178" s="111" t="s">
        <v>43</v>
      </c>
      <c r="K178" s="110" t="s">
        <v>36</v>
      </c>
      <c r="L178" s="110" t="s">
        <v>20</v>
      </c>
      <c r="M178" s="110" t="s">
        <v>21</v>
      </c>
      <c r="N178" s="110" t="s">
        <v>11</v>
      </c>
      <c r="O178" s="9">
        <v>309013.92</v>
      </c>
      <c r="P178" s="9">
        <v>0</v>
      </c>
      <c r="Q178" s="9">
        <f t="shared" si="6"/>
        <v>309013.92</v>
      </c>
      <c r="R178" s="112" t="s">
        <v>47</v>
      </c>
      <c r="S178" s="113" t="s">
        <v>25</v>
      </c>
      <c r="T178" s="113" t="s">
        <v>776</v>
      </c>
      <c r="U178" s="113" t="s">
        <v>54</v>
      </c>
      <c r="V178" s="110" t="s">
        <v>48</v>
      </c>
      <c r="W178" s="110" t="s">
        <v>1836</v>
      </c>
      <c r="X178" s="110" t="s">
        <v>778</v>
      </c>
      <c r="Y178" s="110" t="s">
        <v>779</v>
      </c>
      <c r="Z178" s="114">
        <v>42104</v>
      </c>
      <c r="AA178" s="110" t="s">
        <v>45</v>
      </c>
      <c r="AB178" s="110" t="s">
        <v>1837</v>
      </c>
      <c r="AC178" s="110" t="s">
        <v>1838</v>
      </c>
      <c r="AD178" s="115" t="s">
        <v>1839</v>
      </c>
    </row>
    <row r="179" spans="2:30" s="21" customFormat="1" ht="15" customHeight="1" outlineLevel="5">
      <c r="B179" s="109"/>
      <c r="C179" s="110"/>
      <c r="D179" s="110"/>
      <c r="E179" s="110"/>
      <c r="F179" s="110"/>
      <c r="G179" s="110" t="s">
        <v>1553</v>
      </c>
      <c r="H179" s="274">
        <v>42103</v>
      </c>
      <c r="I179" s="110" t="s">
        <v>1840</v>
      </c>
      <c r="J179" s="111" t="s">
        <v>43</v>
      </c>
      <c r="K179" s="110" t="s">
        <v>36</v>
      </c>
      <c r="L179" s="110" t="s">
        <v>20</v>
      </c>
      <c r="M179" s="110" t="s">
        <v>21</v>
      </c>
      <c r="N179" s="110" t="s">
        <v>11</v>
      </c>
      <c r="O179" s="9">
        <v>306271.90000000002</v>
      </c>
      <c r="P179" s="9">
        <v>0</v>
      </c>
      <c r="Q179" s="9">
        <f t="shared" si="6"/>
        <v>306271.90000000002</v>
      </c>
      <c r="R179" s="112" t="s">
        <v>47</v>
      </c>
      <c r="S179" s="113" t="s">
        <v>25</v>
      </c>
      <c r="T179" s="113" t="s">
        <v>1801</v>
      </c>
      <c r="U179" s="113" t="s">
        <v>1802</v>
      </c>
      <c r="V179" s="110" t="s">
        <v>48</v>
      </c>
      <c r="W179" s="110" t="s">
        <v>1841</v>
      </c>
      <c r="X179" s="110" t="s">
        <v>1804</v>
      </c>
      <c r="Y179" s="110" t="s">
        <v>1805</v>
      </c>
      <c r="Z179" s="114">
        <v>42103</v>
      </c>
      <c r="AA179" s="110" t="s">
        <v>45</v>
      </c>
      <c r="AB179" s="110" t="s">
        <v>1842</v>
      </c>
      <c r="AC179" s="110" t="s">
        <v>1843</v>
      </c>
      <c r="AD179" s="115" t="s">
        <v>1844</v>
      </c>
    </row>
    <row r="180" spans="2:30" s="21" customFormat="1" ht="15" customHeight="1" outlineLevel="5">
      <c r="B180" s="109"/>
      <c r="C180" s="110"/>
      <c r="D180" s="110"/>
      <c r="E180" s="110"/>
      <c r="F180" s="110"/>
      <c r="G180" s="110" t="s">
        <v>1553</v>
      </c>
      <c r="H180" s="274">
        <v>42114</v>
      </c>
      <c r="I180" s="110" t="s">
        <v>1845</v>
      </c>
      <c r="J180" s="111" t="s">
        <v>43</v>
      </c>
      <c r="K180" s="110" t="s">
        <v>36</v>
      </c>
      <c r="L180" s="110" t="s">
        <v>20</v>
      </c>
      <c r="M180" s="110" t="s">
        <v>21</v>
      </c>
      <c r="N180" s="110" t="s">
        <v>11</v>
      </c>
      <c r="O180" s="9">
        <v>274815.59000000003</v>
      </c>
      <c r="P180" s="9">
        <v>0</v>
      </c>
      <c r="Q180" s="9">
        <f t="shared" si="6"/>
        <v>274815.59000000003</v>
      </c>
      <c r="R180" s="112" t="s">
        <v>47</v>
      </c>
      <c r="S180" s="113" t="s">
        <v>25</v>
      </c>
      <c r="T180" s="113" t="s">
        <v>771</v>
      </c>
      <c r="U180" s="113" t="s">
        <v>55</v>
      </c>
      <c r="V180" s="110" t="s">
        <v>48</v>
      </c>
      <c r="W180" s="110" t="s">
        <v>1846</v>
      </c>
      <c r="X180" s="110" t="s">
        <v>774</v>
      </c>
      <c r="Y180" s="110" t="s">
        <v>1797</v>
      </c>
      <c r="Z180" s="114">
        <v>42114</v>
      </c>
      <c r="AA180" s="110" t="s">
        <v>45</v>
      </c>
      <c r="AB180" s="110" t="s">
        <v>1847</v>
      </c>
      <c r="AC180" s="110" t="s">
        <v>1848</v>
      </c>
      <c r="AD180" s="115" t="s">
        <v>1849</v>
      </c>
    </row>
    <row r="181" spans="2:30" s="21" customFormat="1" ht="15" customHeight="1" outlineLevel="5">
      <c r="B181" s="128"/>
      <c r="C181" s="111"/>
      <c r="D181" s="111"/>
      <c r="E181" s="111"/>
      <c r="F181" s="111"/>
      <c r="G181" s="111"/>
      <c r="H181" s="314"/>
      <c r="I181" s="111"/>
      <c r="J181" s="111" t="s">
        <v>43</v>
      </c>
      <c r="K181" s="111"/>
      <c r="L181" s="111"/>
      <c r="M181" s="111"/>
      <c r="N181" s="111"/>
      <c r="O181" s="129"/>
      <c r="P181" s="129"/>
      <c r="Q181" s="129"/>
      <c r="R181" s="130"/>
      <c r="S181" s="131"/>
      <c r="T181" s="131"/>
      <c r="U181" s="131"/>
      <c r="V181" s="111"/>
      <c r="W181" s="111"/>
      <c r="X181" s="111"/>
      <c r="Y181" s="111"/>
      <c r="Z181" s="132"/>
      <c r="AA181" s="111"/>
      <c r="AB181" s="111"/>
      <c r="AC181" s="111"/>
      <c r="AD181" s="133"/>
    </row>
    <row r="182" spans="2:30" s="21" customFormat="1" ht="15" customHeight="1" outlineLevel="4">
      <c r="B182" s="128"/>
      <c r="C182" s="111"/>
      <c r="D182" s="111"/>
      <c r="E182" s="111"/>
      <c r="F182" s="111" t="s">
        <v>1777</v>
      </c>
      <c r="G182" s="111" t="s">
        <v>1778</v>
      </c>
      <c r="H182" s="314"/>
      <c r="I182" s="111"/>
      <c r="J182" s="111" t="s">
        <v>43</v>
      </c>
      <c r="K182" s="111"/>
      <c r="L182" s="111"/>
      <c r="M182" s="111"/>
      <c r="N182" s="111"/>
      <c r="O182" s="129">
        <f>SUM(O183:O191)</f>
        <v>1282429.4900000002</v>
      </c>
      <c r="P182" s="129">
        <f>SUM(P183:P191)</f>
        <v>0</v>
      </c>
      <c r="Q182" s="129">
        <f t="shared" ref="Q182:Q190" si="7">O182-P182</f>
        <v>1282429.4900000002</v>
      </c>
      <c r="R182" s="130"/>
      <c r="S182" s="131"/>
      <c r="T182" s="131"/>
      <c r="U182" s="131"/>
      <c r="V182" s="111"/>
      <c r="W182" s="111"/>
      <c r="X182" s="111"/>
      <c r="Y182" s="111"/>
      <c r="Z182" s="132"/>
      <c r="AA182" s="111"/>
      <c r="AB182" s="111"/>
      <c r="AC182" s="111"/>
      <c r="AD182" s="133"/>
    </row>
    <row r="183" spans="2:30" s="21" customFormat="1" ht="15" customHeight="1" outlineLevel="5">
      <c r="B183" s="109"/>
      <c r="C183" s="110"/>
      <c r="D183" s="110"/>
      <c r="E183" s="110"/>
      <c r="F183" s="110"/>
      <c r="G183" s="110" t="s">
        <v>1553</v>
      </c>
      <c r="H183" s="274">
        <v>42129</v>
      </c>
      <c r="I183" s="110" t="s">
        <v>1850</v>
      </c>
      <c r="J183" s="111" t="s">
        <v>43</v>
      </c>
      <c r="K183" s="110" t="s">
        <v>36</v>
      </c>
      <c r="L183" s="110" t="s">
        <v>20</v>
      </c>
      <c r="M183" s="110" t="s">
        <v>21</v>
      </c>
      <c r="N183" s="110" t="s">
        <v>11</v>
      </c>
      <c r="O183" s="9">
        <v>132533.92000000001</v>
      </c>
      <c r="P183" s="9">
        <v>0</v>
      </c>
      <c r="Q183" s="9">
        <f t="shared" si="7"/>
        <v>132533.92000000001</v>
      </c>
      <c r="R183" s="112" t="s">
        <v>47</v>
      </c>
      <c r="S183" s="113" t="s">
        <v>25</v>
      </c>
      <c r="T183" s="113" t="s">
        <v>767</v>
      </c>
      <c r="U183" s="113" t="s">
        <v>772</v>
      </c>
      <c r="V183" s="110" t="s">
        <v>48</v>
      </c>
      <c r="W183" s="110" t="s">
        <v>1851</v>
      </c>
      <c r="X183" s="110" t="s">
        <v>769</v>
      </c>
      <c r="Y183" s="110" t="s">
        <v>770</v>
      </c>
      <c r="Z183" s="114">
        <v>42129</v>
      </c>
      <c r="AA183" s="110" t="s">
        <v>45</v>
      </c>
      <c r="AB183" s="110" t="s">
        <v>1852</v>
      </c>
      <c r="AC183" s="110" t="s">
        <v>1853</v>
      </c>
      <c r="AD183" s="115" t="s">
        <v>1854</v>
      </c>
    </row>
    <row r="184" spans="2:30" s="21" customFormat="1" ht="15" customHeight="1" outlineLevel="5">
      <c r="B184" s="109"/>
      <c r="C184" s="110"/>
      <c r="D184" s="110"/>
      <c r="E184" s="110"/>
      <c r="F184" s="110"/>
      <c r="G184" s="110" t="s">
        <v>1553</v>
      </c>
      <c r="H184" s="274">
        <v>42129</v>
      </c>
      <c r="I184" s="110" t="s">
        <v>1855</v>
      </c>
      <c r="J184" s="111" t="s">
        <v>43</v>
      </c>
      <c r="K184" s="110" t="s">
        <v>36</v>
      </c>
      <c r="L184" s="110" t="s">
        <v>20</v>
      </c>
      <c r="M184" s="110" t="s">
        <v>21</v>
      </c>
      <c r="N184" s="110" t="s">
        <v>11</v>
      </c>
      <c r="O184" s="9">
        <v>384985.42</v>
      </c>
      <c r="P184" s="9">
        <v>0</v>
      </c>
      <c r="Q184" s="9">
        <f t="shared" si="7"/>
        <v>384985.42</v>
      </c>
      <c r="R184" s="112" t="s">
        <v>47</v>
      </c>
      <c r="S184" s="113" t="s">
        <v>25</v>
      </c>
      <c r="T184" s="113" t="s">
        <v>776</v>
      </c>
      <c r="U184" s="113" t="s">
        <v>54</v>
      </c>
      <c r="V184" s="110" t="s">
        <v>48</v>
      </c>
      <c r="W184" s="110" t="s">
        <v>1856</v>
      </c>
      <c r="X184" s="110" t="s">
        <v>778</v>
      </c>
      <c r="Y184" s="110" t="s">
        <v>779</v>
      </c>
      <c r="Z184" s="114">
        <v>42129</v>
      </c>
      <c r="AA184" s="110" t="s">
        <v>45</v>
      </c>
      <c r="AB184" s="110" t="s">
        <v>1857</v>
      </c>
      <c r="AC184" s="110" t="s">
        <v>1858</v>
      </c>
      <c r="AD184" s="115" t="s">
        <v>1859</v>
      </c>
    </row>
    <row r="185" spans="2:30" s="21" customFormat="1" ht="15" customHeight="1" outlineLevel="5">
      <c r="B185" s="109"/>
      <c r="C185" s="110"/>
      <c r="D185" s="110"/>
      <c r="E185" s="110"/>
      <c r="F185" s="110"/>
      <c r="G185" s="110" t="s">
        <v>1553</v>
      </c>
      <c r="H185" s="274">
        <v>42129</v>
      </c>
      <c r="I185" s="110" t="s">
        <v>1860</v>
      </c>
      <c r="J185" s="111" t="s">
        <v>43</v>
      </c>
      <c r="K185" s="110" t="s">
        <v>36</v>
      </c>
      <c r="L185" s="110" t="s">
        <v>20</v>
      </c>
      <c r="M185" s="110" t="s">
        <v>21</v>
      </c>
      <c r="N185" s="110" t="s">
        <v>11</v>
      </c>
      <c r="O185" s="9">
        <v>42431.93</v>
      </c>
      <c r="P185" s="9">
        <v>0</v>
      </c>
      <c r="Q185" s="9">
        <f t="shared" si="7"/>
        <v>42431.93</v>
      </c>
      <c r="R185" s="112" t="s">
        <v>47</v>
      </c>
      <c r="S185" s="113" t="s">
        <v>25</v>
      </c>
      <c r="T185" s="113" t="s">
        <v>776</v>
      </c>
      <c r="U185" s="113" t="s">
        <v>54</v>
      </c>
      <c r="V185" s="110" t="s">
        <v>48</v>
      </c>
      <c r="W185" s="110" t="s">
        <v>1861</v>
      </c>
      <c r="X185" s="110" t="s">
        <v>1375</v>
      </c>
      <c r="Y185" s="110" t="s">
        <v>1376</v>
      </c>
      <c r="Z185" s="114">
        <v>42129</v>
      </c>
      <c r="AA185" s="110" t="s">
        <v>45</v>
      </c>
      <c r="AB185" s="110" t="s">
        <v>1862</v>
      </c>
      <c r="AC185" s="110" t="s">
        <v>1863</v>
      </c>
      <c r="AD185" s="115" t="s">
        <v>1864</v>
      </c>
    </row>
    <row r="186" spans="2:30" s="21" customFormat="1" outlineLevel="5">
      <c r="B186" s="109"/>
      <c r="C186" s="110"/>
      <c r="D186" s="110"/>
      <c r="E186" s="110"/>
      <c r="F186" s="110"/>
      <c r="G186" s="110" t="s">
        <v>1553</v>
      </c>
      <c r="H186" s="274">
        <v>42135</v>
      </c>
      <c r="I186" s="110" t="s">
        <v>1865</v>
      </c>
      <c r="J186" s="111" t="s">
        <v>43</v>
      </c>
      <c r="K186" s="110" t="s">
        <v>36</v>
      </c>
      <c r="L186" s="110" t="s">
        <v>20</v>
      </c>
      <c r="M186" s="110" t="s">
        <v>21</v>
      </c>
      <c r="N186" s="110" t="s">
        <v>11</v>
      </c>
      <c r="O186" s="9">
        <v>20100.060000000001</v>
      </c>
      <c r="P186" s="9">
        <v>0</v>
      </c>
      <c r="Q186" s="9">
        <f t="shared" si="7"/>
        <v>20100.060000000001</v>
      </c>
      <c r="R186" s="112" t="s">
        <v>47</v>
      </c>
      <c r="S186" s="113" t="s">
        <v>25</v>
      </c>
      <c r="T186" s="113" t="s">
        <v>763</v>
      </c>
      <c r="U186" s="113" t="s">
        <v>56</v>
      </c>
      <c r="V186" s="110" t="s">
        <v>48</v>
      </c>
      <c r="W186" s="110" t="s">
        <v>1866</v>
      </c>
      <c r="X186" s="110" t="s">
        <v>765</v>
      </c>
      <c r="Y186" s="110" t="s">
        <v>766</v>
      </c>
      <c r="Z186" s="114">
        <v>42135</v>
      </c>
      <c r="AA186" s="110" t="s">
        <v>45</v>
      </c>
      <c r="AB186" s="110" t="s">
        <v>1867</v>
      </c>
      <c r="AC186" s="110" t="s">
        <v>1868</v>
      </c>
      <c r="AD186" s="115"/>
    </row>
    <row r="187" spans="2:30" s="21" customFormat="1" ht="15" customHeight="1" outlineLevel="5">
      <c r="B187" s="109"/>
      <c r="C187" s="110"/>
      <c r="D187" s="110"/>
      <c r="E187" s="110"/>
      <c r="F187" s="110"/>
      <c r="G187" s="110" t="s">
        <v>1553</v>
      </c>
      <c r="H187" s="274">
        <v>42136</v>
      </c>
      <c r="I187" s="110" t="s">
        <v>1869</v>
      </c>
      <c r="J187" s="111" t="s">
        <v>43</v>
      </c>
      <c r="K187" s="110" t="s">
        <v>36</v>
      </c>
      <c r="L187" s="110" t="s">
        <v>20</v>
      </c>
      <c r="M187" s="110" t="s">
        <v>21</v>
      </c>
      <c r="N187" s="110" t="s">
        <v>11</v>
      </c>
      <c r="O187" s="9">
        <v>26781.06</v>
      </c>
      <c r="P187" s="9">
        <v>0</v>
      </c>
      <c r="Q187" s="9">
        <f t="shared" si="7"/>
        <v>26781.06</v>
      </c>
      <c r="R187" s="112" t="s">
        <v>47</v>
      </c>
      <c r="S187" s="113" t="s">
        <v>25</v>
      </c>
      <c r="T187" s="113" t="s">
        <v>763</v>
      </c>
      <c r="U187" s="113" t="s">
        <v>56</v>
      </c>
      <c r="V187" s="110" t="s">
        <v>48</v>
      </c>
      <c r="W187" s="110" t="s">
        <v>1870</v>
      </c>
      <c r="X187" s="110" t="s">
        <v>1375</v>
      </c>
      <c r="Y187" s="110" t="s">
        <v>1376</v>
      </c>
      <c r="Z187" s="114">
        <v>42136</v>
      </c>
      <c r="AA187" s="110" t="s">
        <v>45</v>
      </c>
      <c r="AB187" s="110" t="s">
        <v>1871</v>
      </c>
      <c r="AC187" s="110" t="s">
        <v>1872</v>
      </c>
      <c r="AD187" s="115" t="s">
        <v>1873</v>
      </c>
    </row>
    <row r="188" spans="2:30" s="21" customFormat="1" ht="15" customHeight="1" outlineLevel="5">
      <c r="B188" s="109"/>
      <c r="C188" s="110"/>
      <c r="D188" s="110"/>
      <c r="E188" s="110"/>
      <c r="F188" s="110"/>
      <c r="G188" s="110" t="s">
        <v>1553</v>
      </c>
      <c r="H188" s="274">
        <v>42136</v>
      </c>
      <c r="I188" s="110" t="s">
        <v>1874</v>
      </c>
      <c r="J188" s="111" t="s">
        <v>43</v>
      </c>
      <c r="K188" s="110" t="s">
        <v>36</v>
      </c>
      <c r="L188" s="110" t="s">
        <v>20</v>
      </c>
      <c r="M188" s="110" t="s">
        <v>21</v>
      </c>
      <c r="N188" s="110" t="s">
        <v>11</v>
      </c>
      <c r="O188" s="9">
        <v>26781.06</v>
      </c>
      <c r="P188" s="9">
        <v>0</v>
      </c>
      <c r="Q188" s="9">
        <f t="shared" si="7"/>
        <v>26781.06</v>
      </c>
      <c r="R188" s="112" t="s">
        <v>47</v>
      </c>
      <c r="S188" s="113" t="s">
        <v>25</v>
      </c>
      <c r="T188" s="113" t="s">
        <v>763</v>
      </c>
      <c r="U188" s="113" t="s">
        <v>56</v>
      </c>
      <c r="V188" s="110" t="s">
        <v>48</v>
      </c>
      <c r="W188" s="110" t="s">
        <v>1875</v>
      </c>
      <c r="X188" s="110" t="s">
        <v>1375</v>
      </c>
      <c r="Y188" s="110" t="s">
        <v>1376</v>
      </c>
      <c r="Z188" s="114">
        <v>42136</v>
      </c>
      <c r="AA188" s="110" t="s">
        <v>45</v>
      </c>
      <c r="AB188" s="110" t="s">
        <v>1876</v>
      </c>
      <c r="AC188" s="110" t="s">
        <v>1877</v>
      </c>
      <c r="AD188" s="115" t="s">
        <v>1878</v>
      </c>
    </row>
    <row r="189" spans="2:30" s="21" customFormat="1" ht="15" customHeight="1" outlineLevel="5">
      <c r="B189" s="109"/>
      <c r="C189" s="110"/>
      <c r="D189" s="110"/>
      <c r="E189" s="110"/>
      <c r="F189" s="110"/>
      <c r="G189" s="110" t="s">
        <v>1553</v>
      </c>
      <c r="H189" s="274">
        <v>42144</v>
      </c>
      <c r="I189" s="110" t="s">
        <v>1879</v>
      </c>
      <c r="J189" s="111" t="s">
        <v>43</v>
      </c>
      <c r="K189" s="110" t="s">
        <v>36</v>
      </c>
      <c r="L189" s="110" t="s">
        <v>60</v>
      </c>
      <c r="M189" s="110" t="s">
        <v>21</v>
      </c>
      <c r="N189" s="110" t="s">
        <v>11</v>
      </c>
      <c r="O189" s="9">
        <v>308578.69</v>
      </c>
      <c r="P189" s="9">
        <v>0</v>
      </c>
      <c r="Q189" s="9">
        <f t="shared" si="7"/>
        <v>308578.69</v>
      </c>
      <c r="R189" s="112" t="s">
        <v>47</v>
      </c>
      <c r="S189" s="113" t="s">
        <v>25</v>
      </c>
      <c r="T189" s="113" t="s">
        <v>1801</v>
      </c>
      <c r="U189" s="113" t="s">
        <v>1802</v>
      </c>
      <c r="V189" s="110" t="s">
        <v>48</v>
      </c>
      <c r="W189" s="110" t="s">
        <v>1880</v>
      </c>
      <c r="X189" s="110" t="s">
        <v>1804</v>
      </c>
      <c r="Y189" s="110" t="s">
        <v>1805</v>
      </c>
      <c r="Z189" s="114">
        <v>42144</v>
      </c>
      <c r="AA189" s="110" t="s">
        <v>45</v>
      </c>
      <c r="AB189" s="110" t="s">
        <v>1881</v>
      </c>
      <c r="AC189" s="110" t="s">
        <v>1882</v>
      </c>
      <c r="AD189" s="115" t="s">
        <v>1883</v>
      </c>
    </row>
    <row r="190" spans="2:30" s="21" customFormat="1" ht="15" customHeight="1" outlineLevel="5">
      <c r="B190" s="109"/>
      <c r="C190" s="110"/>
      <c r="D190" s="110"/>
      <c r="E190" s="110"/>
      <c r="F190" s="110"/>
      <c r="G190" s="110" t="s">
        <v>1553</v>
      </c>
      <c r="H190" s="274">
        <v>42150</v>
      </c>
      <c r="I190" s="110" t="s">
        <v>1884</v>
      </c>
      <c r="J190" s="111" t="s">
        <v>43</v>
      </c>
      <c r="K190" s="110" t="s">
        <v>36</v>
      </c>
      <c r="L190" s="110" t="s">
        <v>20</v>
      </c>
      <c r="M190" s="110" t="s">
        <v>21</v>
      </c>
      <c r="N190" s="110" t="s">
        <v>11</v>
      </c>
      <c r="O190" s="9">
        <v>340237.35</v>
      </c>
      <c r="P190" s="9">
        <v>0</v>
      </c>
      <c r="Q190" s="9">
        <f t="shared" si="7"/>
        <v>340237.35</v>
      </c>
      <c r="R190" s="112" t="s">
        <v>47</v>
      </c>
      <c r="S190" s="113" t="s">
        <v>25</v>
      </c>
      <c r="T190" s="113" t="s">
        <v>767</v>
      </c>
      <c r="U190" s="113" t="s">
        <v>772</v>
      </c>
      <c r="V190" s="110" t="s">
        <v>48</v>
      </c>
      <c r="W190" s="110" t="s">
        <v>1885</v>
      </c>
      <c r="X190" s="110" t="s">
        <v>769</v>
      </c>
      <c r="Y190" s="110" t="s">
        <v>770</v>
      </c>
      <c r="Z190" s="114">
        <v>42150</v>
      </c>
      <c r="AA190" s="110" t="s">
        <v>45</v>
      </c>
      <c r="AB190" s="110" t="s">
        <v>1886</v>
      </c>
      <c r="AC190" s="110" t="s">
        <v>1887</v>
      </c>
      <c r="AD190" s="115" t="s">
        <v>1888</v>
      </c>
    </row>
    <row r="191" spans="2:30" s="21" customFormat="1" ht="15" customHeight="1" outlineLevel="5">
      <c r="B191" s="128"/>
      <c r="C191" s="111"/>
      <c r="D191" s="111"/>
      <c r="E191" s="111"/>
      <c r="F191" s="111"/>
      <c r="G191" s="111"/>
      <c r="H191" s="314"/>
      <c r="I191" s="111"/>
      <c r="J191" s="111" t="s">
        <v>43</v>
      </c>
      <c r="K191" s="111"/>
      <c r="L191" s="111"/>
      <c r="M191" s="111"/>
      <c r="N191" s="111"/>
      <c r="O191" s="129"/>
      <c r="P191" s="129"/>
      <c r="Q191" s="129"/>
      <c r="R191" s="130"/>
      <c r="S191" s="131"/>
      <c r="T191" s="131"/>
      <c r="U191" s="131"/>
      <c r="V191" s="111"/>
      <c r="W191" s="111"/>
      <c r="X191" s="111"/>
      <c r="Y191" s="111"/>
      <c r="Z191" s="132"/>
      <c r="AA191" s="111"/>
      <c r="AB191" s="111"/>
      <c r="AC191" s="111"/>
      <c r="AD191" s="133"/>
    </row>
    <row r="192" spans="2:30" s="21" customFormat="1" ht="15" customHeight="1" outlineLevel="4">
      <c r="B192" s="128"/>
      <c r="C192" s="111"/>
      <c r="D192" s="111"/>
      <c r="E192" s="111"/>
      <c r="F192" s="111" t="s">
        <v>1786</v>
      </c>
      <c r="G192" s="111" t="s">
        <v>1787</v>
      </c>
      <c r="H192" s="314"/>
      <c r="I192" s="111"/>
      <c r="J192" s="111" t="s">
        <v>43</v>
      </c>
      <c r="K192" s="111"/>
      <c r="L192" s="111"/>
      <c r="M192" s="111"/>
      <c r="N192" s="111"/>
      <c r="O192" s="129">
        <f>SUM(O193:O203)</f>
        <v>2173742.5800000005</v>
      </c>
      <c r="P192" s="129">
        <f>SUM(P193:P203)</f>
        <v>0</v>
      </c>
      <c r="Q192" s="129">
        <f t="shared" ref="Q192:Q202" si="8">O192-P192</f>
        <v>2173742.5800000005</v>
      </c>
      <c r="R192" s="130"/>
      <c r="S192" s="131"/>
      <c r="T192" s="131"/>
      <c r="U192" s="131"/>
      <c r="V192" s="111"/>
      <c r="W192" s="111"/>
      <c r="X192" s="111"/>
      <c r="Y192" s="111"/>
      <c r="Z192" s="132"/>
      <c r="AA192" s="111"/>
      <c r="AB192" s="111"/>
      <c r="AC192" s="111"/>
      <c r="AD192" s="133"/>
    </row>
    <row r="193" spans="2:30" s="21" customFormat="1" ht="15" customHeight="1" outlineLevel="5">
      <c r="B193" s="109"/>
      <c r="C193" s="110"/>
      <c r="D193" s="110"/>
      <c r="E193" s="110"/>
      <c r="F193" s="110"/>
      <c r="G193" s="110" t="s">
        <v>1553</v>
      </c>
      <c r="H193" s="274">
        <v>42158</v>
      </c>
      <c r="I193" s="110" t="s">
        <v>1889</v>
      </c>
      <c r="J193" s="111" t="s">
        <v>43</v>
      </c>
      <c r="K193" s="110" t="s">
        <v>36</v>
      </c>
      <c r="L193" s="110" t="s">
        <v>20</v>
      </c>
      <c r="M193" s="110" t="s">
        <v>21</v>
      </c>
      <c r="N193" s="110" t="s">
        <v>11</v>
      </c>
      <c r="O193" s="9">
        <v>621853.4</v>
      </c>
      <c r="P193" s="9">
        <v>0</v>
      </c>
      <c r="Q193" s="9">
        <f t="shared" si="8"/>
        <v>621853.4</v>
      </c>
      <c r="R193" s="112" t="s">
        <v>47</v>
      </c>
      <c r="S193" s="113" t="s">
        <v>25</v>
      </c>
      <c r="T193" s="113" t="s">
        <v>784</v>
      </c>
      <c r="U193" s="113" t="s">
        <v>53</v>
      </c>
      <c r="V193" s="110" t="s">
        <v>48</v>
      </c>
      <c r="W193" s="110" t="s">
        <v>1890</v>
      </c>
      <c r="X193" s="110" t="s">
        <v>765</v>
      </c>
      <c r="Y193" s="110" t="s">
        <v>766</v>
      </c>
      <c r="Z193" s="114">
        <v>42158</v>
      </c>
      <c r="AA193" s="110" t="s">
        <v>45</v>
      </c>
      <c r="AB193" s="110" t="s">
        <v>1891</v>
      </c>
      <c r="AC193" s="110" t="s">
        <v>1892</v>
      </c>
      <c r="AD193" s="115" t="s">
        <v>1893</v>
      </c>
    </row>
    <row r="194" spans="2:30" s="21" customFormat="1" ht="15" customHeight="1" outlineLevel="5">
      <c r="B194" s="109"/>
      <c r="C194" s="110"/>
      <c r="D194" s="110"/>
      <c r="E194" s="110"/>
      <c r="F194" s="110"/>
      <c r="G194" s="110" t="s">
        <v>1553</v>
      </c>
      <c r="H194" s="274">
        <v>42158</v>
      </c>
      <c r="I194" s="110" t="s">
        <v>1894</v>
      </c>
      <c r="J194" s="111" t="s">
        <v>43</v>
      </c>
      <c r="K194" s="110" t="s">
        <v>36</v>
      </c>
      <c r="L194" s="110" t="s">
        <v>20</v>
      </c>
      <c r="M194" s="110" t="s">
        <v>21</v>
      </c>
      <c r="N194" s="110" t="s">
        <v>11</v>
      </c>
      <c r="O194" s="9">
        <v>206105.43</v>
      </c>
      <c r="P194" s="9">
        <v>0</v>
      </c>
      <c r="Q194" s="9">
        <f t="shared" si="8"/>
        <v>206105.43</v>
      </c>
      <c r="R194" s="112" t="s">
        <v>47</v>
      </c>
      <c r="S194" s="113" t="s">
        <v>25</v>
      </c>
      <c r="T194" s="113" t="s">
        <v>784</v>
      </c>
      <c r="U194" s="113" t="s">
        <v>53</v>
      </c>
      <c r="V194" s="110" t="s">
        <v>48</v>
      </c>
      <c r="W194" s="110" t="s">
        <v>1895</v>
      </c>
      <c r="X194" s="110" t="s">
        <v>765</v>
      </c>
      <c r="Y194" s="110" t="s">
        <v>766</v>
      </c>
      <c r="Z194" s="114">
        <v>42158</v>
      </c>
      <c r="AA194" s="110" t="s">
        <v>45</v>
      </c>
      <c r="AB194" s="110" t="s">
        <v>1896</v>
      </c>
      <c r="AC194" s="110" t="s">
        <v>1897</v>
      </c>
      <c r="AD194" s="115" t="s">
        <v>1898</v>
      </c>
    </row>
    <row r="195" spans="2:30" s="21" customFormat="1" ht="15" customHeight="1" outlineLevel="5">
      <c r="B195" s="109"/>
      <c r="C195" s="110"/>
      <c r="D195" s="110"/>
      <c r="E195" s="110"/>
      <c r="F195" s="110"/>
      <c r="G195" s="110" t="s">
        <v>1553</v>
      </c>
      <c r="H195" s="274">
        <v>42181</v>
      </c>
      <c r="I195" s="110" t="s">
        <v>1899</v>
      </c>
      <c r="J195" s="111" t="s">
        <v>43</v>
      </c>
      <c r="K195" s="110" t="s">
        <v>36</v>
      </c>
      <c r="L195" s="110" t="s">
        <v>20</v>
      </c>
      <c r="M195" s="110" t="s">
        <v>21</v>
      </c>
      <c r="N195" s="110" t="s">
        <v>11</v>
      </c>
      <c r="O195" s="9">
        <v>26781.06</v>
      </c>
      <c r="P195" s="9">
        <v>0</v>
      </c>
      <c r="Q195" s="9">
        <f t="shared" si="8"/>
        <v>26781.06</v>
      </c>
      <c r="R195" s="112" t="s">
        <v>47</v>
      </c>
      <c r="S195" s="113" t="s">
        <v>25</v>
      </c>
      <c r="T195" s="113" t="s">
        <v>763</v>
      </c>
      <c r="U195" s="113" t="s">
        <v>56</v>
      </c>
      <c r="V195" s="110" t="s">
        <v>1900</v>
      </c>
      <c r="W195" s="110" t="s">
        <v>1870</v>
      </c>
      <c r="X195" s="110" t="s">
        <v>1375</v>
      </c>
      <c r="Y195" s="110" t="s">
        <v>1376</v>
      </c>
      <c r="Z195" s="114">
        <v>42181</v>
      </c>
      <c r="AA195" s="110" t="s">
        <v>45</v>
      </c>
      <c r="AB195" s="110" t="s">
        <v>1901</v>
      </c>
      <c r="AC195" s="110" t="s">
        <v>1902</v>
      </c>
      <c r="AD195" s="115" t="s">
        <v>1903</v>
      </c>
    </row>
    <row r="196" spans="2:30" s="21" customFormat="1" ht="15" customHeight="1" outlineLevel="5">
      <c r="B196" s="109"/>
      <c r="C196" s="110"/>
      <c r="D196" s="110"/>
      <c r="E196" s="110"/>
      <c r="F196" s="110"/>
      <c r="G196" s="110" t="s">
        <v>1553</v>
      </c>
      <c r="H196" s="274">
        <v>42181</v>
      </c>
      <c r="I196" s="110" t="s">
        <v>1904</v>
      </c>
      <c r="J196" s="111" t="s">
        <v>43</v>
      </c>
      <c r="K196" s="110" t="s">
        <v>36</v>
      </c>
      <c r="L196" s="110" t="s">
        <v>20</v>
      </c>
      <c r="M196" s="110" t="s">
        <v>21</v>
      </c>
      <c r="N196" s="110" t="s">
        <v>11</v>
      </c>
      <c r="O196" s="9">
        <v>42431.93</v>
      </c>
      <c r="P196" s="9">
        <v>0</v>
      </c>
      <c r="Q196" s="9">
        <f t="shared" si="8"/>
        <v>42431.93</v>
      </c>
      <c r="R196" s="112" t="s">
        <v>47</v>
      </c>
      <c r="S196" s="113" t="s">
        <v>25</v>
      </c>
      <c r="T196" s="113" t="s">
        <v>776</v>
      </c>
      <c r="U196" s="113" t="s">
        <v>54</v>
      </c>
      <c r="V196" s="110" t="s">
        <v>1900</v>
      </c>
      <c r="W196" s="110" t="s">
        <v>1905</v>
      </c>
      <c r="X196" s="110" t="s">
        <v>1375</v>
      </c>
      <c r="Y196" s="110" t="s">
        <v>1376</v>
      </c>
      <c r="Z196" s="114">
        <v>42181</v>
      </c>
      <c r="AA196" s="110" t="s">
        <v>45</v>
      </c>
      <c r="AB196" s="110" t="s">
        <v>1906</v>
      </c>
      <c r="AC196" s="110" t="s">
        <v>1907</v>
      </c>
      <c r="AD196" s="115" t="s">
        <v>1908</v>
      </c>
    </row>
    <row r="197" spans="2:30" s="21" customFormat="1" ht="15" customHeight="1" outlineLevel="5">
      <c r="B197" s="109"/>
      <c r="C197" s="110"/>
      <c r="D197" s="110"/>
      <c r="E197" s="110"/>
      <c r="F197" s="110"/>
      <c r="G197" s="110" t="s">
        <v>1553</v>
      </c>
      <c r="H197" s="274">
        <v>42181</v>
      </c>
      <c r="I197" s="110" t="s">
        <v>1909</v>
      </c>
      <c r="J197" s="111" t="s">
        <v>43</v>
      </c>
      <c r="K197" s="110" t="s">
        <v>36</v>
      </c>
      <c r="L197" s="110" t="s">
        <v>20</v>
      </c>
      <c r="M197" s="110" t="s">
        <v>21</v>
      </c>
      <c r="N197" s="110" t="s">
        <v>11</v>
      </c>
      <c r="O197" s="9">
        <v>42431.93</v>
      </c>
      <c r="P197" s="9">
        <v>0</v>
      </c>
      <c r="Q197" s="9">
        <f t="shared" si="8"/>
        <v>42431.93</v>
      </c>
      <c r="R197" s="112" t="s">
        <v>47</v>
      </c>
      <c r="S197" s="113" t="s">
        <v>25</v>
      </c>
      <c r="T197" s="113" t="s">
        <v>776</v>
      </c>
      <c r="U197" s="113" t="s">
        <v>54</v>
      </c>
      <c r="V197" s="110" t="s">
        <v>1900</v>
      </c>
      <c r="W197" s="110" t="s">
        <v>1473</v>
      </c>
      <c r="X197" s="110" t="s">
        <v>1375</v>
      </c>
      <c r="Y197" s="110" t="s">
        <v>1376</v>
      </c>
      <c r="Z197" s="114">
        <v>42181</v>
      </c>
      <c r="AA197" s="110" t="s">
        <v>45</v>
      </c>
      <c r="AB197" s="110" t="s">
        <v>1910</v>
      </c>
      <c r="AC197" s="110" t="s">
        <v>1911</v>
      </c>
      <c r="AD197" s="115" t="s">
        <v>1912</v>
      </c>
    </row>
    <row r="198" spans="2:30" s="21" customFormat="1" ht="15" customHeight="1" outlineLevel="5">
      <c r="B198" s="109"/>
      <c r="C198" s="110"/>
      <c r="D198" s="110"/>
      <c r="E198" s="110"/>
      <c r="F198" s="110"/>
      <c r="G198" s="110" t="s">
        <v>1553</v>
      </c>
      <c r="H198" s="274">
        <v>42181</v>
      </c>
      <c r="I198" s="110" t="s">
        <v>1913</v>
      </c>
      <c r="J198" s="111" t="s">
        <v>43</v>
      </c>
      <c r="K198" s="110" t="s">
        <v>36</v>
      </c>
      <c r="L198" s="110" t="s">
        <v>20</v>
      </c>
      <c r="M198" s="110" t="s">
        <v>21</v>
      </c>
      <c r="N198" s="110" t="s">
        <v>11</v>
      </c>
      <c r="O198" s="9">
        <v>362691.21</v>
      </c>
      <c r="P198" s="9">
        <v>0</v>
      </c>
      <c r="Q198" s="9">
        <f t="shared" si="8"/>
        <v>362691.21</v>
      </c>
      <c r="R198" s="112" t="s">
        <v>47</v>
      </c>
      <c r="S198" s="113" t="s">
        <v>25</v>
      </c>
      <c r="T198" s="113" t="s">
        <v>776</v>
      </c>
      <c r="U198" s="113" t="s">
        <v>54</v>
      </c>
      <c r="V198" s="110" t="s">
        <v>48</v>
      </c>
      <c r="W198" s="110" t="s">
        <v>1914</v>
      </c>
      <c r="X198" s="110" t="s">
        <v>778</v>
      </c>
      <c r="Y198" s="110" t="s">
        <v>779</v>
      </c>
      <c r="Z198" s="114">
        <v>42181</v>
      </c>
      <c r="AA198" s="110" t="s">
        <v>45</v>
      </c>
      <c r="AB198" s="110" t="s">
        <v>1915</v>
      </c>
      <c r="AC198" s="110" t="s">
        <v>1916</v>
      </c>
      <c r="AD198" s="115" t="s">
        <v>1917</v>
      </c>
    </row>
    <row r="199" spans="2:30" s="21" customFormat="1" ht="15" customHeight="1" outlineLevel="5">
      <c r="B199" s="109"/>
      <c r="C199" s="110"/>
      <c r="D199" s="110"/>
      <c r="E199" s="110"/>
      <c r="F199" s="110"/>
      <c r="G199" s="110" t="s">
        <v>1553</v>
      </c>
      <c r="H199" s="274">
        <v>42181</v>
      </c>
      <c r="I199" s="110" t="s">
        <v>1918</v>
      </c>
      <c r="J199" s="111" t="s">
        <v>43</v>
      </c>
      <c r="K199" s="110" t="s">
        <v>36</v>
      </c>
      <c r="L199" s="110" t="s">
        <v>20</v>
      </c>
      <c r="M199" s="110" t="s">
        <v>21</v>
      </c>
      <c r="N199" s="110" t="s">
        <v>11</v>
      </c>
      <c r="O199" s="9">
        <v>617227.88</v>
      </c>
      <c r="P199" s="9">
        <v>0</v>
      </c>
      <c r="Q199" s="9">
        <f t="shared" si="8"/>
        <v>617227.88</v>
      </c>
      <c r="R199" s="112" t="s">
        <v>47</v>
      </c>
      <c r="S199" s="113" t="s">
        <v>25</v>
      </c>
      <c r="T199" s="113" t="s">
        <v>776</v>
      </c>
      <c r="U199" s="113" t="s">
        <v>54</v>
      </c>
      <c r="V199" s="110" t="s">
        <v>48</v>
      </c>
      <c r="W199" s="110" t="s">
        <v>1919</v>
      </c>
      <c r="X199" s="110" t="s">
        <v>778</v>
      </c>
      <c r="Y199" s="110" t="s">
        <v>779</v>
      </c>
      <c r="Z199" s="114">
        <v>42181</v>
      </c>
      <c r="AA199" s="110" t="s">
        <v>45</v>
      </c>
      <c r="AB199" s="110" t="s">
        <v>1920</v>
      </c>
      <c r="AC199" s="110" t="s">
        <v>1921</v>
      </c>
      <c r="AD199" s="115" t="s">
        <v>1922</v>
      </c>
    </row>
    <row r="200" spans="2:30" s="21" customFormat="1" ht="15" customHeight="1" outlineLevel="5">
      <c r="B200" s="109"/>
      <c r="C200" s="110"/>
      <c r="D200" s="110"/>
      <c r="E200" s="110"/>
      <c r="F200" s="110"/>
      <c r="G200" s="110" t="s">
        <v>1553</v>
      </c>
      <c r="H200" s="274">
        <v>42185</v>
      </c>
      <c r="I200" s="110" t="s">
        <v>1923</v>
      </c>
      <c r="J200" s="111" t="s">
        <v>43</v>
      </c>
      <c r="K200" s="110" t="s">
        <v>36</v>
      </c>
      <c r="L200" s="110" t="s">
        <v>20</v>
      </c>
      <c r="M200" s="110" t="s">
        <v>21</v>
      </c>
      <c r="N200" s="110" t="s">
        <v>11</v>
      </c>
      <c r="O200" s="9">
        <v>26781.06</v>
      </c>
      <c r="P200" s="9">
        <v>0</v>
      </c>
      <c r="Q200" s="9">
        <f t="shared" si="8"/>
        <v>26781.06</v>
      </c>
      <c r="R200" s="112" t="s">
        <v>47</v>
      </c>
      <c r="S200" s="113" t="s">
        <v>25</v>
      </c>
      <c r="T200" s="113" t="s">
        <v>763</v>
      </c>
      <c r="U200" s="113" t="s">
        <v>56</v>
      </c>
      <c r="V200" s="110" t="s">
        <v>1900</v>
      </c>
      <c r="W200" s="110" t="s">
        <v>1574</v>
      </c>
      <c r="X200" s="110" t="s">
        <v>1375</v>
      </c>
      <c r="Y200" s="110" t="s">
        <v>1376</v>
      </c>
      <c r="Z200" s="114">
        <v>42185</v>
      </c>
      <c r="AA200" s="110" t="s">
        <v>45</v>
      </c>
      <c r="AB200" s="110" t="s">
        <v>1924</v>
      </c>
      <c r="AC200" s="110" t="s">
        <v>1925</v>
      </c>
      <c r="AD200" s="115" t="s">
        <v>1926</v>
      </c>
    </row>
    <row r="201" spans="2:30" s="21" customFormat="1" ht="15" customHeight="1" outlineLevel="5">
      <c r="B201" s="109"/>
      <c r="C201" s="110"/>
      <c r="D201" s="110"/>
      <c r="E201" s="110"/>
      <c r="F201" s="110"/>
      <c r="G201" s="110" t="s">
        <v>1553</v>
      </c>
      <c r="H201" s="274">
        <v>42185</v>
      </c>
      <c r="I201" s="110" t="s">
        <v>1927</v>
      </c>
      <c r="J201" s="111" t="s">
        <v>43</v>
      </c>
      <c r="K201" s="110" t="s">
        <v>36</v>
      </c>
      <c r="L201" s="110" t="s">
        <v>20</v>
      </c>
      <c r="M201" s="110" t="s">
        <v>21</v>
      </c>
      <c r="N201" s="110" t="s">
        <v>11</v>
      </c>
      <c r="O201" s="9">
        <v>49649.79</v>
      </c>
      <c r="P201" s="9">
        <v>0</v>
      </c>
      <c r="Q201" s="9">
        <f t="shared" si="8"/>
        <v>49649.79</v>
      </c>
      <c r="R201" s="112" t="s">
        <v>47</v>
      </c>
      <c r="S201" s="113" t="s">
        <v>25</v>
      </c>
      <c r="T201" s="113" t="s">
        <v>763</v>
      </c>
      <c r="U201" s="113" t="s">
        <v>56</v>
      </c>
      <c r="V201" s="110" t="s">
        <v>48</v>
      </c>
      <c r="W201" s="110" t="s">
        <v>1928</v>
      </c>
      <c r="X201" s="110" t="s">
        <v>765</v>
      </c>
      <c r="Y201" s="110" t="s">
        <v>766</v>
      </c>
      <c r="Z201" s="114">
        <v>42185</v>
      </c>
      <c r="AA201" s="110" t="s">
        <v>45</v>
      </c>
      <c r="AB201" s="110" t="s">
        <v>1929</v>
      </c>
      <c r="AC201" s="110"/>
      <c r="AD201" s="115" t="s">
        <v>1930</v>
      </c>
    </row>
    <row r="202" spans="2:30" s="21" customFormat="1" ht="15" customHeight="1" outlineLevel="5">
      <c r="B202" s="109"/>
      <c r="C202" s="110"/>
      <c r="D202" s="110"/>
      <c r="E202" s="110"/>
      <c r="F202" s="110"/>
      <c r="G202" s="110" t="s">
        <v>1553</v>
      </c>
      <c r="H202" s="274">
        <v>42185</v>
      </c>
      <c r="I202" s="110" t="s">
        <v>1931</v>
      </c>
      <c r="J202" s="111" t="s">
        <v>43</v>
      </c>
      <c r="K202" s="110" t="s">
        <v>36</v>
      </c>
      <c r="L202" s="110" t="s">
        <v>20</v>
      </c>
      <c r="M202" s="110" t="s">
        <v>21</v>
      </c>
      <c r="N202" s="110" t="s">
        <v>11</v>
      </c>
      <c r="O202" s="9">
        <v>177788.89</v>
      </c>
      <c r="P202" s="9">
        <v>0</v>
      </c>
      <c r="Q202" s="9">
        <f t="shared" si="8"/>
        <v>177788.89</v>
      </c>
      <c r="R202" s="112" t="s">
        <v>47</v>
      </c>
      <c r="S202" s="113" t="s">
        <v>25</v>
      </c>
      <c r="T202" s="113" t="s">
        <v>771</v>
      </c>
      <c r="U202" s="113" t="s">
        <v>55</v>
      </c>
      <c r="V202" s="110" t="s">
        <v>48</v>
      </c>
      <c r="W202" s="110" t="s">
        <v>1932</v>
      </c>
      <c r="X202" s="110" t="s">
        <v>774</v>
      </c>
      <c r="Y202" s="110" t="s">
        <v>1797</v>
      </c>
      <c r="Z202" s="114">
        <v>42185</v>
      </c>
      <c r="AA202" s="110" t="s">
        <v>45</v>
      </c>
      <c r="AB202" s="110" t="s">
        <v>1920</v>
      </c>
      <c r="AC202" s="110" t="s">
        <v>1933</v>
      </c>
      <c r="AD202" s="115" t="s">
        <v>1934</v>
      </c>
    </row>
    <row r="203" spans="2:30" s="21" customFormat="1" outlineLevel="5">
      <c r="B203" s="128"/>
      <c r="C203" s="111"/>
      <c r="D203" s="111"/>
      <c r="E203" s="111"/>
      <c r="F203" s="111"/>
      <c r="G203" s="111"/>
      <c r="H203" s="314"/>
      <c r="I203" s="111"/>
      <c r="J203" s="111" t="s">
        <v>43</v>
      </c>
      <c r="K203" s="111"/>
      <c r="L203" s="111"/>
      <c r="M203" s="111"/>
      <c r="N203" s="111"/>
      <c r="O203" s="129"/>
      <c r="P203" s="129"/>
      <c r="Q203" s="129"/>
      <c r="R203" s="130"/>
      <c r="S203" s="131"/>
      <c r="T203" s="131"/>
      <c r="U203" s="131"/>
      <c r="V203" s="111"/>
      <c r="W203" s="111"/>
      <c r="X203" s="111"/>
      <c r="Y203" s="111"/>
      <c r="Z203" s="132"/>
      <c r="AA203" s="111"/>
      <c r="AB203" s="111"/>
      <c r="AC203" s="111"/>
      <c r="AD203" s="133"/>
    </row>
    <row r="204" spans="2:30" s="21" customFormat="1" outlineLevel="4">
      <c r="B204" s="128"/>
      <c r="C204" s="111"/>
      <c r="D204" s="111"/>
      <c r="E204" s="111"/>
      <c r="F204" s="111"/>
      <c r="G204" s="111"/>
      <c r="H204" s="314"/>
      <c r="I204" s="111"/>
      <c r="J204" s="111"/>
      <c r="K204" s="111"/>
      <c r="L204" s="111"/>
      <c r="M204" s="111"/>
      <c r="N204" s="111"/>
      <c r="O204" s="129"/>
      <c r="P204" s="129"/>
      <c r="Q204" s="129"/>
      <c r="R204" s="130"/>
      <c r="S204" s="131"/>
      <c r="T204" s="131"/>
      <c r="U204" s="131"/>
      <c r="V204" s="111"/>
      <c r="W204" s="111"/>
      <c r="X204" s="111"/>
      <c r="Y204" s="111"/>
      <c r="Z204" s="132"/>
      <c r="AA204" s="111"/>
      <c r="AB204" s="111"/>
      <c r="AC204" s="111"/>
      <c r="AD204" s="133"/>
    </row>
    <row r="205" spans="2:30" s="21" customFormat="1" outlineLevel="3">
      <c r="B205" s="128"/>
      <c r="C205" s="111"/>
      <c r="D205" s="111"/>
      <c r="E205" s="111" t="s">
        <v>50</v>
      </c>
      <c r="F205" s="111" t="s">
        <v>19</v>
      </c>
      <c r="G205" s="111"/>
      <c r="H205" s="314"/>
      <c r="I205" s="111"/>
      <c r="J205" s="111" t="s">
        <v>50</v>
      </c>
      <c r="K205" s="111"/>
      <c r="L205" s="111"/>
      <c r="M205" s="111"/>
      <c r="N205" s="111"/>
      <c r="O205" s="129">
        <f>SUM(O206:O410)/2</f>
        <v>27138235.13000001</v>
      </c>
      <c r="P205" s="129">
        <f>SUM(P206:P410)/2</f>
        <v>7139.24</v>
      </c>
      <c r="Q205" s="129">
        <f>O205-P205</f>
        <v>27131095.890000012</v>
      </c>
      <c r="R205" s="130"/>
      <c r="S205" s="131"/>
      <c r="T205" s="131"/>
      <c r="U205" s="131"/>
      <c r="V205" s="111"/>
      <c r="W205" s="111"/>
      <c r="X205" s="111"/>
      <c r="Y205" s="111"/>
      <c r="Z205" s="132"/>
      <c r="AA205" s="111"/>
      <c r="AB205" s="111"/>
      <c r="AC205" s="111"/>
      <c r="AD205" s="133"/>
    </row>
    <row r="206" spans="2:30" s="21" customFormat="1" outlineLevel="4">
      <c r="B206" s="128"/>
      <c r="C206" s="111"/>
      <c r="D206" s="111"/>
      <c r="E206" s="111"/>
      <c r="F206" s="111" t="s">
        <v>12</v>
      </c>
      <c r="G206" s="111" t="s">
        <v>13</v>
      </c>
      <c r="H206" s="314"/>
      <c r="I206" s="111"/>
      <c r="J206" s="111" t="s">
        <v>50</v>
      </c>
      <c r="K206" s="111"/>
      <c r="L206" s="111"/>
      <c r="M206" s="111"/>
      <c r="N206" s="111"/>
      <c r="O206" s="129">
        <f>SUM(O207:O325)</f>
        <v>25521168.020000007</v>
      </c>
      <c r="P206" s="129">
        <f>SUM(P207:P325)</f>
        <v>0</v>
      </c>
      <c r="Q206" s="129">
        <f>O206-P206</f>
        <v>25521168.020000007</v>
      </c>
      <c r="R206" s="130"/>
      <c r="S206" s="131"/>
      <c r="T206" s="131"/>
      <c r="U206" s="131"/>
      <c r="V206" s="111"/>
      <c r="W206" s="111"/>
      <c r="X206" s="111"/>
      <c r="Y206" s="111"/>
      <c r="Z206" s="132"/>
      <c r="AA206" s="111"/>
      <c r="AB206" s="111"/>
      <c r="AC206" s="111"/>
      <c r="AD206" s="133"/>
    </row>
    <row r="207" spans="2:30" s="21" customFormat="1" ht="15" customHeight="1">
      <c r="B207" s="109"/>
      <c r="C207" s="110"/>
      <c r="D207" s="110"/>
      <c r="E207" s="110"/>
      <c r="F207" s="110"/>
      <c r="G207" s="110" t="s">
        <v>1553</v>
      </c>
      <c r="H207" s="274">
        <v>42005</v>
      </c>
      <c r="I207" s="110" t="s">
        <v>14</v>
      </c>
      <c r="J207" s="111" t="s">
        <v>50</v>
      </c>
      <c r="K207" s="110" t="s">
        <v>9</v>
      </c>
      <c r="L207" s="110" t="s">
        <v>10</v>
      </c>
      <c r="M207" s="110" t="s">
        <v>10</v>
      </c>
      <c r="N207" s="110" t="s">
        <v>11</v>
      </c>
      <c r="O207" s="9">
        <v>261</v>
      </c>
      <c r="P207" s="9">
        <v>0</v>
      </c>
      <c r="Q207" s="9">
        <f t="shared" ref="Q207:Q270" si="9">O207-P207</f>
        <v>261</v>
      </c>
      <c r="R207" s="112" t="s">
        <v>1</v>
      </c>
      <c r="S207" s="113" t="s">
        <v>4</v>
      </c>
      <c r="T207" s="113"/>
      <c r="U207" s="113" t="s">
        <v>203</v>
      </c>
      <c r="V207" s="110"/>
      <c r="W207" s="110"/>
      <c r="X207" s="110"/>
      <c r="Y207" s="110"/>
      <c r="Z207" s="114">
        <v>42005</v>
      </c>
      <c r="AA207" s="110"/>
      <c r="AB207" s="110"/>
      <c r="AC207" s="110"/>
      <c r="AD207" s="115" t="s">
        <v>1554</v>
      </c>
    </row>
    <row r="208" spans="2:30" s="21" customFormat="1" ht="15" customHeight="1">
      <c r="B208" s="109"/>
      <c r="C208" s="110"/>
      <c r="D208" s="110"/>
      <c r="E208" s="110"/>
      <c r="F208" s="110"/>
      <c r="G208" s="110" t="s">
        <v>1553</v>
      </c>
      <c r="H208" s="274">
        <v>42005</v>
      </c>
      <c r="I208" s="110" t="s">
        <v>14</v>
      </c>
      <c r="J208" s="111" t="s">
        <v>50</v>
      </c>
      <c r="K208" s="110" t="s">
        <v>9</v>
      </c>
      <c r="L208" s="110" t="s">
        <v>10</v>
      </c>
      <c r="M208" s="110" t="s">
        <v>10</v>
      </c>
      <c r="N208" s="110" t="s">
        <v>11</v>
      </c>
      <c r="O208" s="9">
        <v>26853.79</v>
      </c>
      <c r="P208" s="9">
        <v>0</v>
      </c>
      <c r="Q208" s="9">
        <f t="shared" si="9"/>
        <v>26853.79</v>
      </c>
      <c r="R208" s="112" t="s">
        <v>1</v>
      </c>
      <c r="S208" s="113" t="s">
        <v>4</v>
      </c>
      <c r="T208" s="113"/>
      <c r="U208" s="113" t="s">
        <v>204</v>
      </c>
      <c r="V208" s="110"/>
      <c r="W208" s="110"/>
      <c r="X208" s="110"/>
      <c r="Y208" s="110"/>
      <c r="Z208" s="114">
        <v>42005</v>
      </c>
      <c r="AA208" s="110"/>
      <c r="AB208" s="110"/>
      <c r="AC208" s="110"/>
      <c r="AD208" s="115" t="s">
        <v>1554</v>
      </c>
    </row>
    <row r="209" spans="2:30" s="21" customFormat="1" ht="15" customHeight="1">
      <c r="B209" s="109"/>
      <c r="C209" s="110"/>
      <c r="D209" s="110"/>
      <c r="E209" s="110"/>
      <c r="F209" s="110"/>
      <c r="G209" s="110" t="s">
        <v>1553</v>
      </c>
      <c r="H209" s="274">
        <v>42005</v>
      </c>
      <c r="I209" s="110" t="s">
        <v>14</v>
      </c>
      <c r="J209" s="111" t="s">
        <v>50</v>
      </c>
      <c r="K209" s="110" t="s">
        <v>9</v>
      </c>
      <c r="L209" s="110" t="s">
        <v>10</v>
      </c>
      <c r="M209" s="110" t="s">
        <v>10</v>
      </c>
      <c r="N209" s="110" t="s">
        <v>11</v>
      </c>
      <c r="O209" s="9">
        <v>49124.480000000003</v>
      </c>
      <c r="P209" s="9">
        <v>0</v>
      </c>
      <c r="Q209" s="9">
        <f t="shared" si="9"/>
        <v>49124.480000000003</v>
      </c>
      <c r="R209" s="112" t="s">
        <v>1</v>
      </c>
      <c r="S209" s="113" t="s">
        <v>4</v>
      </c>
      <c r="T209" s="113"/>
      <c r="U209" s="113" t="s">
        <v>205</v>
      </c>
      <c r="V209" s="110"/>
      <c r="W209" s="110"/>
      <c r="X209" s="110"/>
      <c r="Y209" s="110"/>
      <c r="Z209" s="114">
        <v>42005</v>
      </c>
      <c r="AA209" s="110"/>
      <c r="AB209" s="110"/>
      <c r="AC209" s="110"/>
      <c r="AD209" s="115" t="s">
        <v>1554</v>
      </c>
    </row>
    <row r="210" spans="2:30" s="21" customFormat="1" ht="15" customHeight="1">
      <c r="B210" s="109"/>
      <c r="C210" s="110"/>
      <c r="D210" s="110"/>
      <c r="E210" s="110"/>
      <c r="F210" s="110"/>
      <c r="G210" s="110" t="s">
        <v>1553</v>
      </c>
      <c r="H210" s="274">
        <v>42005</v>
      </c>
      <c r="I210" s="110" t="s">
        <v>14</v>
      </c>
      <c r="J210" s="111" t="s">
        <v>50</v>
      </c>
      <c r="K210" s="110" t="s">
        <v>9</v>
      </c>
      <c r="L210" s="110" t="s">
        <v>10</v>
      </c>
      <c r="M210" s="110" t="s">
        <v>10</v>
      </c>
      <c r="N210" s="110" t="s">
        <v>11</v>
      </c>
      <c r="O210" s="9">
        <v>330</v>
      </c>
      <c r="P210" s="9">
        <v>0</v>
      </c>
      <c r="Q210" s="9">
        <f t="shared" si="9"/>
        <v>330</v>
      </c>
      <c r="R210" s="112" t="s">
        <v>1</v>
      </c>
      <c r="S210" s="113" t="s">
        <v>4</v>
      </c>
      <c r="T210" s="113"/>
      <c r="U210" s="113" t="s">
        <v>206</v>
      </c>
      <c r="V210" s="110"/>
      <c r="W210" s="110"/>
      <c r="X210" s="110"/>
      <c r="Y210" s="110"/>
      <c r="Z210" s="114">
        <v>42005</v>
      </c>
      <c r="AA210" s="110"/>
      <c r="AB210" s="110"/>
      <c r="AC210" s="110"/>
      <c r="AD210" s="115" t="s">
        <v>1554</v>
      </c>
    </row>
    <row r="211" spans="2:30" s="21" customFormat="1" ht="15" customHeight="1">
      <c r="B211" s="109"/>
      <c r="C211" s="110"/>
      <c r="D211" s="110"/>
      <c r="E211" s="110"/>
      <c r="F211" s="110"/>
      <c r="G211" s="110" t="s">
        <v>1553</v>
      </c>
      <c r="H211" s="274">
        <v>42005</v>
      </c>
      <c r="I211" s="110" t="s">
        <v>14</v>
      </c>
      <c r="J211" s="111" t="s">
        <v>50</v>
      </c>
      <c r="K211" s="110" t="s">
        <v>9</v>
      </c>
      <c r="L211" s="110" t="s">
        <v>10</v>
      </c>
      <c r="M211" s="110" t="s">
        <v>10</v>
      </c>
      <c r="N211" s="110" t="s">
        <v>11</v>
      </c>
      <c r="O211" s="9">
        <v>9595</v>
      </c>
      <c r="P211" s="9">
        <v>0</v>
      </c>
      <c r="Q211" s="9">
        <f t="shared" si="9"/>
        <v>9595</v>
      </c>
      <c r="R211" s="112" t="s">
        <v>1</v>
      </c>
      <c r="S211" s="113" t="s">
        <v>4</v>
      </c>
      <c r="T211" s="113"/>
      <c r="U211" s="113" t="s">
        <v>207</v>
      </c>
      <c r="V211" s="110"/>
      <c r="W211" s="110"/>
      <c r="X211" s="110"/>
      <c r="Y211" s="110"/>
      <c r="Z211" s="114">
        <v>42005</v>
      </c>
      <c r="AA211" s="110"/>
      <c r="AB211" s="110"/>
      <c r="AC211" s="110"/>
      <c r="AD211" s="115" t="s">
        <v>1554</v>
      </c>
    </row>
    <row r="212" spans="2:30" s="21" customFormat="1" ht="15" customHeight="1">
      <c r="B212" s="109"/>
      <c r="C212" s="110"/>
      <c r="D212" s="110"/>
      <c r="E212" s="110"/>
      <c r="F212" s="110"/>
      <c r="G212" s="110" t="s">
        <v>1553</v>
      </c>
      <c r="H212" s="274">
        <v>42005</v>
      </c>
      <c r="I212" s="110" t="s">
        <v>14</v>
      </c>
      <c r="J212" s="111" t="s">
        <v>50</v>
      </c>
      <c r="K212" s="110" t="s">
        <v>9</v>
      </c>
      <c r="L212" s="110" t="s">
        <v>10</v>
      </c>
      <c r="M212" s="110" t="s">
        <v>10</v>
      </c>
      <c r="N212" s="110" t="s">
        <v>11</v>
      </c>
      <c r="O212" s="9">
        <v>16000.37</v>
      </c>
      <c r="P212" s="9">
        <v>0</v>
      </c>
      <c r="Q212" s="9">
        <f t="shared" si="9"/>
        <v>16000.37</v>
      </c>
      <c r="R212" s="112" t="s">
        <v>1</v>
      </c>
      <c r="S212" s="113" t="s">
        <v>4</v>
      </c>
      <c r="T212" s="113"/>
      <c r="U212" s="113" t="s">
        <v>624</v>
      </c>
      <c r="V212" s="110"/>
      <c r="W212" s="110"/>
      <c r="X212" s="110"/>
      <c r="Y212" s="110"/>
      <c r="Z212" s="114">
        <v>42005</v>
      </c>
      <c r="AA212" s="110"/>
      <c r="AB212" s="110"/>
      <c r="AC212" s="110"/>
      <c r="AD212" s="115" t="s">
        <v>1554</v>
      </c>
    </row>
    <row r="213" spans="2:30" s="21" customFormat="1" ht="15" customHeight="1">
      <c r="B213" s="109"/>
      <c r="C213" s="110"/>
      <c r="D213" s="110"/>
      <c r="E213" s="110"/>
      <c r="F213" s="110"/>
      <c r="G213" s="110" t="s">
        <v>1553</v>
      </c>
      <c r="H213" s="274">
        <v>42005</v>
      </c>
      <c r="I213" s="110" t="s">
        <v>14</v>
      </c>
      <c r="J213" s="111" t="s">
        <v>50</v>
      </c>
      <c r="K213" s="110" t="s">
        <v>9</v>
      </c>
      <c r="L213" s="110" t="s">
        <v>10</v>
      </c>
      <c r="M213" s="110" t="s">
        <v>10</v>
      </c>
      <c r="N213" s="110" t="s">
        <v>11</v>
      </c>
      <c r="O213" s="9">
        <v>9721.26</v>
      </c>
      <c r="P213" s="9">
        <v>0</v>
      </c>
      <c r="Q213" s="9">
        <f t="shared" si="9"/>
        <v>9721.26</v>
      </c>
      <c r="R213" s="112" t="s">
        <v>1</v>
      </c>
      <c r="S213" s="113" t="s">
        <v>4</v>
      </c>
      <c r="T213" s="113"/>
      <c r="U213" s="113" t="s">
        <v>208</v>
      </c>
      <c r="V213" s="110"/>
      <c r="W213" s="110"/>
      <c r="X213" s="110"/>
      <c r="Y213" s="110"/>
      <c r="Z213" s="114">
        <v>42005</v>
      </c>
      <c r="AA213" s="110"/>
      <c r="AB213" s="110"/>
      <c r="AC213" s="110"/>
      <c r="AD213" s="115" t="s">
        <v>1554</v>
      </c>
    </row>
    <row r="214" spans="2:30" s="21" customFormat="1" ht="15" customHeight="1">
      <c r="B214" s="109"/>
      <c r="C214" s="110"/>
      <c r="D214" s="110"/>
      <c r="E214" s="110"/>
      <c r="F214" s="110"/>
      <c r="G214" s="110" t="s">
        <v>1553</v>
      </c>
      <c r="H214" s="274">
        <v>42005</v>
      </c>
      <c r="I214" s="110" t="s">
        <v>14</v>
      </c>
      <c r="J214" s="111" t="s">
        <v>50</v>
      </c>
      <c r="K214" s="110" t="s">
        <v>9</v>
      </c>
      <c r="L214" s="110" t="s">
        <v>10</v>
      </c>
      <c r="M214" s="110" t="s">
        <v>10</v>
      </c>
      <c r="N214" s="110" t="s">
        <v>11</v>
      </c>
      <c r="O214" s="9">
        <v>4750</v>
      </c>
      <c r="P214" s="9">
        <v>0</v>
      </c>
      <c r="Q214" s="9">
        <f t="shared" si="9"/>
        <v>4750</v>
      </c>
      <c r="R214" s="112" t="s">
        <v>1</v>
      </c>
      <c r="S214" s="113" t="s">
        <v>4</v>
      </c>
      <c r="T214" s="113"/>
      <c r="U214" s="113" t="s">
        <v>111</v>
      </c>
      <c r="V214" s="110"/>
      <c r="W214" s="110"/>
      <c r="X214" s="110"/>
      <c r="Y214" s="110"/>
      <c r="Z214" s="114">
        <v>42005</v>
      </c>
      <c r="AA214" s="110"/>
      <c r="AB214" s="110"/>
      <c r="AC214" s="110"/>
      <c r="AD214" s="115" t="s">
        <v>1554</v>
      </c>
    </row>
    <row r="215" spans="2:30" s="21" customFormat="1" ht="15" customHeight="1">
      <c r="B215" s="109"/>
      <c r="C215" s="110"/>
      <c r="D215" s="110"/>
      <c r="E215" s="110"/>
      <c r="F215" s="110"/>
      <c r="G215" s="110" t="s">
        <v>1553</v>
      </c>
      <c r="H215" s="274">
        <v>42005</v>
      </c>
      <c r="I215" s="110" t="s">
        <v>14</v>
      </c>
      <c r="J215" s="111" t="s">
        <v>50</v>
      </c>
      <c r="K215" s="110" t="s">
        <v>9</v>
      </c>
      <c r="L215" s="110" t="s">
        <v>10</v>
      </c>
      <c r="M215" s="110" t="s">
        <v>10</v>
      </c>
      <c r="N215" s="110" t="s">
        <v>11</v>
      </c>
      <c r="O215" s="9">
        <v>48871.49</v>
      </c>
      <c r="P215" s="9">
        <v>0</v>
      </c>
      <c r="Q215" s="9">
        <f t="shared" si="9"/>
        <v>48871.49</v>
      </c>
      <c r="R215" s="112" t="s">
        <v>1</v>
      </c>
      <c r="S215" s="113" t="s">
        <v>4</v>
      </c>
      <c r="T215" s="113"/>
      <c r="U215" s="113" t="s">
        <v>196</v>
      </c>
      <c r="V215" s="110"/>
      <c r="W215" s="110"/>
      <c r="X215" s="110"/>
      <c r="Y215" s="110"/>
      <c r="Z215" s="114">
        <v>42005</v>
      </c>
      <c r="AA215" s="110"/>
      <c r="AB215" s="110"/>
      <c r="AC215" s="110"/>
      <c r="AD215" s="115" t="s">
        <v>1554</v>
      </c>
    </row>
    <row r="216" spans="2:30" s="21" customFormat="1" ht="15" customHeight="1">
      <c r="B216" s="109"/>
      <c r="C216" s="110"/>
      <c r="D216" s="110"/>
      <c r="E216" s="110"/>
      <c r="F216" s="110"/>
      <c r="G216" s="110" t="s">
        <v>1553</v>
      </c>
      <c r="H216" s="274">
        <v>42005</v>
      </c>
      <c r="I216" s="110" t="s">
        <v>14</v>
      </c>
      <c r="J216" s="111" t="s">
        <v>50</v>
      </c>
      <c r="K216" s="110" t="s">
        <v>9</v>
      </c>
      <c r="L216" s="110" t="s">
        <v>10</v>
      </c>
      <c r="M216" s="110" t="s">
        <v>10</v>
      </c>
      <c r="N216" s="110" t="s">
        <v>11</v>
      </c>
      <c r="O216" s="9">
        <v>683368.52</v>
      </c>
      <c r="P216" s="9">
        <v>0</v>
      </c>
      <c r="Q216" s="9">
        <f t="shared" si="9"/>
        <v>683368.52</v>
      </c>
      <c r="R216" s="112" t="s">
        <v>1</v>
      </c>
      <c r="S216" s="113" t="s">
        <v>4</v>
      </c>
      <c r="T216" s="113"/>
      <c r="U216" s="113" t="s">
        <v>209</v>
      </c>
      <c r="V216" s="110"/>
      <c r="W216" s="110"/>
      <c r="X216" s="110"/>
      <c r="Y216" s="110"/>
      <c r="Z216" s="114">
        <v>42005</v>
      </c>
      <c r="AA216" s="110"/>
      <c r="AB216" s="110"/>
      <c r="AC216" s="110"/>
      <c r="AD216" s="115" t="s">
        <v>1554</v>
      </c>
    </row>
    <row r="217" spans="2:30" s="21" customFormat="1" ht="15" customHeight="1">
      <c r="B217" s="109"/>
      <c r="C217" s="110"/>
      <c r="D217" s="110"/>
      <c r="E217" s="110"/>
      <c r="F217" s="110"/>
      <c r="G217" s="110" t="s">
        <v>1553</v>
      </c>
      <c r="H217" s="274">
        <v>42005</v>
      </c>
      <c r="I217" s="110" t="s">
        <v>14</v>
      </c>
      <c r="J217" s="111" t="s">
        <v>50</v>
      </c>
      <c r="K217" s="110" t="s">
        <v>9</v>
      </c>
      <c r="L217" s="110" t="s">
        <v>10</v>
      </c>
      <c r="M217" s="110" t="s">
        <v>10</v>
      </c>
      <c r="N217" s="110" t="s">
        <v>11</v>
      </c>
      <c r="O217" s="9">
        <v>690</v>
      </c>
      <c r="P217" s="9">
        <v>0</v>
      </c>
      <c r="Q217" s="9">
        <f t="shared" si="9"/>
        <v>690</v>
      </c>
      <c r="R217" s="112" t="s">
        <v>1</v>
      </c>
      <c r="S217" s="113" t="s">
        <v>4</v>
      </c>
      <c r="T217" s="113"/>
      <c r="U217" s="113" t="s">
        <v>210</v>
      </c>
      <c r="V217" s="110"/>
      <c r="W217" s="110"/>
      <c r="X217" s="110"/>
      <c r="Y217" s="110"/>
      <c r="Z217" s="114">
        <v>42005</v>
      </c>
      <c r="AA217" s="110"/>
      <c r="AB217" s="110"/>
      <c r="AC217" s="110"/>
      <c r="AD217" s="115" t="s">
        <v>1554</v>
      </c>
    </row>
    <row r="218" spans="2:30" s="21" customFormat="1" ht="15" customHeight="1">
      <c r="B218" s="109"/>
      <c r="C218" s="110"/>
      <c r="D218" s="110"/>
      <c r="E218" s="110"/>
      <c r="F218" s="110"/>
      <c r="G218" s="110" t="s">
        <v>1553</v>
      </c>
      <c r="H218" s="274">
        <v>42005</v>
      </c>
      <c r="I218" s="110" t="s">
        <v>14</v>
      </c>
      <c r="J218" s="111" t="s">
        <v>50</v>
      </c>
      <c r="K218" s="110" t="s">
        <v>9</v>
      </c>
      <c r="L218" s="110" t="s">
        <v>10</v>
      </c>
      <c r="M218" s="110" t="s">
        <v>10</v>
      </c>
      <c r="N218" s="110" t="s">
        <v>11</v>
      </c>
      <c r="O218" s="9">
        <v>119586.67</v>
      </c>
      <c r="P218" s="9">
        <v>0</v>
      </c>
      <c r="Q218" s="9">
        <f t="shared" si="9"/>
        <v>119586.67</v>
      </c>
      <c r="R218" s="112" t="s">
        <v>1</v>
      </c>
      <c r="S218" s="113" t="s">
        <v>4</v>
      </c>
      <c r="T218" s="113"/>
      <c r="U218" s="113" t="s">
        <v>211</v>
      </c>
      <c r="V218" s="110"/>
      <c r="W218" s="110"/>
      <c r="X218" s="110"/>
      <c r="Y218" s="110"/>
      <c r="Z218" s="114">
        <v>42005</v>
      </c>
      <c r="AA218" s="110"/>
      <c r="AB218" s="110"/>
      <c r="AC218" s="110"/>
      <c r="AD218" s="115" t="s">
        <v>1554</v>
      </c>
    </row>
    <row r="219" spans="2:30" s="21" customFormat="1" ht="15" customHeight="1">
      <c r="B219" s="109"/>
      <c r="C219" s="110"/>
      <c r="D219" s="110"/>
      <c r="E219" s="110"/>
      <c r="F219" s="110"/>
      <c r="G219" s="110" t="s">
        <v>1553</v>
      </c>
      <c r="H219" s="274">
        <v>42005</v>
      </c>
      <c r="I219" s="110" t="s">
        <v>14</v>
      </c>
      <c r="J219" s="111" t="s">
        <v>50</v>
      </c>
      <c r="K219" s="110" t="s">
        <v>9</v>
      </c>
      <c r="L219" s="110" t="s">
        <v>10</v>
      </c>
      <c r="M219" s="110" t="s">
        <v>10</v>
      </c>
      <c r="N219" s="110" t="s">
        <v>11</v>
      </c>
      <c r="O219" s="9">
        <v>121188.38</v>
      </c>
      <c r="P219" s="9">
        <v>0</v>
      </c>
      <c r="Q219" s="9">
        <f t="shared" si="9"/>
        <v>121188.38</v>
      </c>
      <c r="R219" s="112" t="s">
        <v>1</v>
      </c>
      <c r="S219" s="113" t="s">
        <v>4</v>
      </c>
      <c r="T219" s="113"/>
      <c r="U219" s="113" t="s">
        <v>212</v>
      </c>
      <c r="V219" s="110"/>
      <c r="W219" s="110"/>
      <c r="X219" s="110"/>
      <c r="Y219" s="110"/>
      <c r="Z219" s="114">
        <v>42005</v>
      </c>
      <c r="AA219" s="110"/>
      <c r="AB219" s="110"/>
      <c r="AC219" s="110"/>
      <c r="AD219" s="115" t="s">
        <v>1554</v>
      </c>
    </row>
    <row r="220" spans="2:30" s="21" customFormat="1" ht="15" customHeight="1">
      <c r="B220" s="109"/>
      <c r="C220" s="110"/>
      <c r="D220" s="110"/>
      <c r="E220" s="110"/>
      <c r="F220" s="110"/>
      <c r="G220" s="110" t="s">
        <v>1553</v>
      </c>
      <c r="H220" s="274">
        <v>42005</v>
      </c>
      <c r="I220" s="110" t="s">
        <v>14</v>
      </c>
      <c r="J220" s="111" t="s">
        <v>50</v>
      </c>
      <c r="K220" s="110" t="s">
        <v>9</v>
      </c>
      <c r="L220" s="110" t="s">
        <v>10</v>
      </c>
      <c r="M220" s="110" t="s">
        <v>10</v>
      </c>
      <c r="N220" s="110" t="s">
        <v>11</v>
      </c>
      <c r="O220" s="9">
        <v>269099.37</v>
      </c>
      <c r="P220" s="9">
        <v>0</v>
      </c>
      <c r="Q220" s="9">
        <f t="shared" si="9"/>
        <v>269099.37</v>
      </c>
      <c r="R220" s="112" t="s">
        <v>1</v>
      </c>
      <c r="S220" s="113" t="s">
        <v>4</v>
      </c>
      <c r="T220" s="113"/>
      <c r="U220" s="113" t="s">
        <v>213</v>
      </c>
      <c r="V220" s="110"/>
      <c r="W220" s="110"/>
      <c r="X220" s="110"/>
      <c r="Y220" s="110"/>
      <c r="Z220" s="114">
        <v>42005</v>
      </c>
      <c r="AA220" s="110"/>
      <c r="AB220" s="110"/>
      <c r="AC220" s="110"/>
      <c r="AD220" s="115" t="s">
        <v>1554</v>
      </c>
    </row>
    <row r="221" spans="2:30" s="21" customFormat="1" ht="15" customHeight="1">
      <c r="B221" s="109"/>
      <c r="C221" s="110"/>
      <c r="D221" s="110"/>
      <c r="E221" s="110"/>
      <c r="F221" s="110"/>
      <c r="G221" s="110" t="s">
        <v>1553</v>
      </c>
      <c r="H221" s="274">
        <v>42005</v>
      </c>
      <c r="I221" s="110" t="s">
        <v>14</v>
      </c>
      <c r="J221" s="111" t="s">
        <v>50</v>
      </c>
      <c r="K221" s="110" t="s">
        <v>9</v>
      </c>
      <c r="L221" s="110" t="s">
        <v>10</v>
      </c>
      <c r="M221" s="110" t="s">
        <v>10</v>
      </c>
      <c r="N221" s="110" t="s">
        <v>11</v>
      </c>
      <c r="O221" s="9">
        <v>228840.15</v>
      </c>
      <c r="P221" s="9">
        <v>0</v>
      </c>
      <c r="Q221" s="9">
        <f t="shared" si="9"/>
        <v>228840.15</v>
      </c>
      <c r="R221" s="112" t="s">
        <v>1</v>
      </c>
      <c r="S221" s="113" t="s">
        <v>4</v>
      </c>
      <c r="T221" s="113"/>
      <c r="U221" s="113" t="s">
        <v>214</v>
      </c>
      <c r="V221" s="110"/>
      <c r="W221" s="110"/>
      <c r="X221" s="110"/>
      <c r="Y221" s="110"/>
      <c r="Z221" s="114">
        <v>42005</v>
      </c>
      <c r="AA221" s="110"/>
      <c r="AB221" s="110"/>
      <c r="AC221" s="110"/>
      <c r="AD221" s="115" t="s">
        <v>1554</v>
      </c>
    </row>
    <row r="222" spans="2:30" s="21" customFormat="1" ht="15" customHeight="1">
      <c r="B222" s="109"/>
      <c r="C222" s="110"/>
      <c r="D222" s="110"/>
      <c r="E222" s="110"/>
      <c r="F222" s="110"/>
      <c r="G222" s="110" t="s">
        <v>1553</v>
      </c>
      <c r="H222" s="274">
        <v>42005</v>
      </c>
      <c r="I222" s="110" t="s">
        <v>14</v>
      </c>
      <c r="J222" s="111" t="s">
        <v>50</v>
      </c>
      <c r="K222" s="110" t="s">
        <v>9</v>
      </c>
      <c r="L222" s="110" t="s">
        <v>10</v>
      </c>
      <c r="M222" s="110" t="s">
        <v>10</v>
      </c>
      <c r="N222" s="110" t="s">
        <v>11</v>
      </c>
      <c r="O222" s="9">
        <v>64621.46</v>
      </c>
      <c r="P222" s="9">
        <v>0</v>
      </c>
      <c r="Q222" s="9">
        <f t="shared" si="9"/>
        <v>64621.46</v>
      </c>
      <c r="R222" s="112" t="s">
        <v>1</v>
      </c>
      <c r="S222" s="113" t="s">
        <v>4</v>
      </c>
      <c r="T222" s="113"/>
      <c r="U222" s="113" t="s">
        <v>215</v>
      </c>
      <c r="V222" s="110"/>
      <c r="W222" s="110"/>
      <c r="X222" s="110"/>
      <c r="Y222" s="110"/>
      <c r="Z222" s="114">
        <v>42005</v>
      </c>
      <c r="AA222" s="110"/>
      <c r="AB222" s="110"/>
      <c r="AC222" s="110"/>
      <c r="AD222" s="115" t="s">
        <v>1554</v>
      </c>
    </row>
    <row r="223" spans="2:30" s="21" customFormat="1" ht="15" customHeight="1">
      <c r="B223" s="109"/>
      <c r="C223" s="110"/>
      <c r="D223" s="110"/>
      <c r="E223" s="110"/>
      <c r="F223" s="110"/>
      <c r="G223" s="110" t="s">
        <v>1553</v>
      </c>
      <c r="H223" s="274">
        <v>42005</v>
      </c>
      <c r="I223" s="110" t="s">
        <v>14</v>
      </c>
      <c r="J223" s="111" t="s">
        <v>50</v>
      </c>
      <c r="K223" s="110" t="s">
        <v>9</v>
      </c>
      <c r="L223" s="110" t="s">
        <v>10</v>
      </c>
      <c r="M223" s="110" t="s">
        <v>10</v>
      </c>
      <c r="N223" s="110" t="s">
        <v>11</v>
      </c>
      <c r="O223" s="9">
        <v>45820.58</v>
      </c>
      <c r="P223" s="9">
        <v>0</v>
      </c>
      <c r="Q223" s="9">
        <f t="shared" si="9"/>
        <v>45820.58</v>
      </c>
      <c r="R223" s="112" t="s">
        <v>1</v>
      </c>
      <c r="S223" s="113" t="s">
        <v>4</v>
      </c>
      <c r="T223" s="113"/>
      <c r="U223" s="113" t="s">
        <v>216</v>
      </c>
      <c r="V223" s="110"/>
      <c r="W223" s="110"/>
      <c r="X223" s="110"/>
      <c r="Y223" s="110"/>
      <c r="Z223" s="114">
        <v>42005</v>
      </c>
      <c r="AA223" s="110"/>
      <c r="AB223" s="110"/>
      <c r="AC223" s="110"/>
      <c r="AD223" s="115" t="s">
        <v>1554</v>
      </c>
    </row>
    <row r="224" spans="2:30" s="21" customFormat="1" ht="15" customHeight="1">
      <c r="B224" s="109"/>
      <c r="C224" s="110"/>
      <c r="D224" s="110"/>
      <c r="E224" s="110"/>
      <c r="F224" s="110"/>
      <c r="G224" s="110" t="s">
        <v>1553</v>
      </c>
      <c r="H224" s="274">
        <v>42005</v>
      </c>
      <c r="I224" s="110" t="s">
        <v>14</v>
      </c>
      <c r="J224" s="111" t="s">
        <v>50</v>
      </c>
      <c r="K224" s="110" t="s">
        <v>9</v>
      </c>
      <c r="L224" s="110" t="s">
        <v>10</v>
      </c>
      <c r="M224" s="110" t="s">
        <v>10</v>
      </c>
      <c r="N224" s="110" t="s">
        <v>11</v>
      </c>
      <c r="O224" s="9">
        <v>299983.15000000002</v>
      </c>
      <c r="P224" s="9">
        <v>0</v>
      </c>
      <c r="Q224" s="9">
        <f t="shared" si="9"/>
        <v>299983.15000000002</v>
      </c>
      <c r="R224" s="112" t="s">
        <v>1</v>
      </c>
      <c r="S224" s="113" t="s">
        <v>4</v>
      </c>
      <c r="T224" s="113"/>
      <c r="U224" s="113" t="s">
        <v>217</v>
      </c>
      <c r="V224" s="110"/>
      <c r="W224" s="110"/>
      <c r="X224" s="110"/>
      <c r="Y224" s="110"/>
      <c r="Z224" s="114">
        <v>42005</v>
      </c>
      <c r="AA224" s="110"/>
      <c r="AB224" s="110"/>
      <c r="AC224" s="110"/>
      <c r="AD224" s="115" t="s">
        <v>1554</v>
      </c>
    </row>
    <row r="225" spans="2:30" s="21" customFormat="1" ht="15" customHeight="1">
      <c r="B225" s="109"/>
      <c r="C225" s="110"/>
      <c r="D225" s="110"/>
      <c r="E225" s="110"/>
      <c r="F225" s="110"/>
      <c r="G225" s="110" t="s">
        <v>1553</v>
      </c>
      <c r="H225" s="274">
        <v>42005</v>
      </c>
      <c r="I225" s="110" t="s">
        <v>14</v>
      </c>
      <c r="J225" s="111" t="s">
        <v>50</v>
      </c>
      <c r="K225" s="110" t="s">
        <v>9</v>
      </c>
      <c r="L225" s="110" t="s">
        <v>10</v>
      </c>
      <c r="M225" s="110" t="s">
        <v>10</v>
      </c>
      <c r="N225" s="110" t="s">
        <v>11</v>
      </c>
      <c r="O225" s="9">
        <v>274303.98</v>
      </c>
      <c r="P225" s="9">
        <v>0</v>
      </c>
      <c r="Q225" s="9">
        <f t="shared" si="9"/>
        <v>274303.98</v>
      </c>
      <c r="R225" s="112" t="s">
        <v>1</v>
      </c>
      <c r="S225" s="113" t="s">
        <v>4</v>
      </c>
      <c r="T225" s="113"/>
      <c r="U225" s="113" t="s">
        <v>218</v>
      </c>
      <c r="V225" s="110"/>
      <c r="W225" s="110"/>
      <c r="X225" s="110"/>
      <c r="Y225" s="110"/>
      <c r="Z225" s="114">
        <v>42005</v>
      </c>
      <c r="AA225" s="110"/>
      <c r="AB225" s="110"/>
      <c r="AC225" s="110"/>
      <c r="AD225" s="115" t="s">
        <v>1554</v>
      </c>
    </row>
    <row r="226" spans="2:30" s="21" customFormat="1" ht="15" customHeight="1">
      <c r="B226" s="109"/>
      <c r="C226" s="110"/>
      <c r="D226" s="110"/>
      <c r="E226" s="110"/>
      <c r="F226" s="110"/>
      <c r="G226" s="110" t="s">
        <v>1553</v>
      </c>
      <c r="H226" s="274">
        <v>42005</v>
      </c>
      <c r="I226" s="110" t="s">
        <v>14</v>
      </c>
      <c r="J226" s="111" t="s">
        <v>50</v>
      </c>
      <c r="K226" s="110" t="s">
        <v>9</v>
      </c>
      <c r="L226" s="110" t="s">
        <v>10</v>
      </c>
      <c r="M226" s="110" t="s">
        <v>10</v>
      </c>
      <c r="N226" s="110" t="s">
        <v>11</v>
      </c>
      <c r="O226" s="9">
        <v>217868.44</v>
      </c>
      <c r="P226" s="9">
        <v>0</v>
      </c>
      <c r="Q226" s="9">
        <f t="shared" si="9"/>
        <v>217868.44</v>
      </c>
      <c r="R226" s="112" t="s">
        <v>1</v>
      </c>
      <c r="S226" s="113" t="s">
        <v>4</v>
      </c>
      <c r="T226" s="113"/>
      <c r="U226" s="113" t="s">
        <v>219</v>
      </c>
      <c r="V226" s="110"/>
      <c r="W226" s="110"/>
      <c r="X226" s="110"/>
      <c r="Y226" s="110"/>
      <c r="Z226" s="114">
        <v>42005</v>
      </c>
      <c r="AA226" s="110"/>
      <c r="AB226" s="110"/>
      <c r="AC226" s="110"/>
      <c r="AD226" s="115" t="s">
        <v>1554</v>
      </c>
    </row>
    <row r="227" spans="2:30" s="21" customFormat="1" ht="15" customHeight="1">
      <c r="B227" s="109"/>
      <c r="C227" s="110"/>
      <c r="D227" s="110"/>
      <c r="E227" s="110"/>
      <c r="F227" s="110"/>
      <c r="G227" s="110" t="s">
        <v>1553</v>
      </c>
      <c r="H227" s="274">
        <v>42005</v>
      </c>
      <c r="I227" s="110" t="s">
        <v>14</v>
      </c>
      <c r="J227" s="111" t="s">
        <v>50</v>
      </c>
      <c r="K227" s="110" t="s">
        <v>9</v>
      </c>
      <c r="L227" s="110" t="s">
        <v>10</v>
      </c>
      <c r="M227" s="110" t="s">
        <v>10</v>
      </c>
      <c r="N227" s="110" t="s">
        <v>11</v>
      </c>
      <c r="O227" s="9">
        <v>622381.56999999995</v>
      </c>
      <c r="P227" s="9">
        <v>0</v>
      </c>
      <c r="Q227" s="9">
        <f t="shared" si="9"/>
        <v>622381.56999999995</v>
      </c>
      <c r="R227" s="112" t="s">
        <v>1</v>
      </c>
      <c r="S227" s="113" t="s">
        <v>4</v>
      </c>
      <c r="T227" s="113"/>
      <c r="U227" s="113" t="s">
        <v>220</v>
      </c>
      <c r="V227" s="110"/>
      <c r="W227" s="110"/>
      <c r="X227" s="110"/>
      <c r="Y227" s="110"/>
      <c r="Z227" s="114">
        <v>42005</v>
      </c>
      <c r="AA227" s="110"/>
      <c r="AB227" s="110"/>
      <c r="AC227" s="110"/>
      <c r="AD227" s="115" t="s">
        <v>1554</v>
      </c>
    </row>
    <row r="228" spans="2:30" s="21" customFormat="1" ht="15" customHeight="1">
      <c r="B228" s="109"/>
      <c r="C228" s="110"/>
      <c r="D228" s="110"/>
      <c r="E228" s="110"/>
      <c r="F228" s="110"/>
      <c r="G228" s="110" t="s">
        <v>1553</v>
      </c>
      <c r="H228" s="274">
        <v>42005</v>
      </c>
      <c r="I228" s="110" t="s">
        <v>14</v>
      </c>
      <c r="J228" s="111" t="s">
        <v>50</v>
      </c>
      <c r="K228" s="110" t="s">
        <v>9</v>
      </c>
      <c r="L228" s="110" t="s">
        <v>10</v>
      </c>
      <c r="M228" s="110" t="s">
        <v>10</v>
      </c>
      <c r="N228" s="110" t="s">
        <v>11</v>
      </c>
      <c r="O228" s="9">
        <v>781322.7</v>
      </c>
      <c r="P228" s="9">
        <v>0</v>
      </c>
      <c r="Q228" s="9">
        <f t="shared" si="9"/>
        <v>781322.7</v>
      </c>
      <c r="R228" s="112" t="s">
        <v>1</v>
      </c>
      <c r="S228" s="113" t="s">
        <v>4</v>
      </c>
      <c r="T228" s="113"/>
      <c r="U228" s="113" t="s">
        <v>221</v>
      </c>
      <c r="V228" s="110"/>
      <c r="W228" s="110"/>
      <c r="X228" s="110"/>
      <c r="Y228" s="110"/>
      <c r="Z228" s="114">
        <v>42005</v>
      </c>
      <c r="AA228" s="110"/>
      <c r="AB228" s="110"/>
      <c r="AC228" s="110"/>
      <c r="AD228" s="115" t="s">
        <v>1554</v>
      </c>
    </row>
    <row r="229" spans="2:30" s="21" customFormat="1" ht="15" customHeight="1">
      <c r="B229" s="109"/>
      <c r="C229" s="110"/>
      <c r="D229" s="110"/>
      <c r="E229" s="110"/>
      <c r="F229" s="110"/>
      <c r="G229" s="110" t="s">
        <v>1553</v>
      </c>
      <c r="H229" s="274">
        <v>42005</v>
      </c>
      <c r="I229" s="110" t="s">
        <v>14</v>
      </c>
      <c r="J229" s="111" t="s">
        <v>50</v>
      </c>
      <c r="K229" s="110" t="s">
        <v>9</v>
      </c>
      <c r="L229" s="110" t="s">
        <v>10</v>
      </c>
      <c r="M229" s="110" t="s">
        <v>10</v>
      </c>
      <c r="N229" s="110" t="s">
        <v>11</v>
      </c>
      <c r="O229" s="9">
        <v>301350.56</v>
      </c>
      <c r="P229" s="9">
        <v>0</v>
      </c>
      <c r="Q229" s="9">
        <f t="shared" si="9"/>
        <v>301350.56</v>
      </c>
      <c r="R229" s="112" t="s">
        <v>1</v>
      </c>
      <c r="S229" s="113" t="s">
        <v>4</v>
      </c>
      <c r="T229" s="113"/>
      <c r="U229" s="113" t="s">
        <v>222</v>
      </c>
      <c r="V229" s="110"/>
      <c r="W229" s="110"/>
      <c r="X229" s="110"/>
      <c r="Y229" s="110"/>
      <c r="Z229" s="114">
        <v>42005</v>
      </c>
      <c r="AA229" s="110"/>
      <c r="AB229" s="110"/>
      <c r="AC229" s="110"/>
      <c r="AD229" s="115" t="s">
        <v>1554</v>
      </c>
    </row>
    <row r="230" spans="2:30" s="21" customFormat="1" ht="15" customHeight="1">
      <c r="B230" s="109"/>
      <c r="C230" s="110"/>
      <c r="D230" s="110"/>
      <c r="E230" s="110"/>
      <c r="F230" s="110"/>
      <c r="G230" s="110" t="s">
        <v>1553</v>
      </c>
      <c r="H230" s="274">
        <v>42005</v>
      </c>
      <c r="I230" s="110" t="s">
        <v>14</v>
      </c>
      <c r="J230" s="111" t="s">
        <v>50</v>
      </c>
      <c r="K230" s="110" t="s">
        <v>9</v>
      </c>
      <c r="L230" s="110" t="s">
        <v>10</v>
      </c>
      <c r="M230" s="110" t="s">
        <v>10</v>
      </c>
      <c r="N230" s="110" t="s">
        <v>11</v>
      </c>
      <c r="O230" s="9">
        <v>141243.54</v>
      </c>
      <c r="P230" s="9">
        <v>0</v>
      </c>
      <c r="Q230" s="9">
        <f t="shared" si="9"/>
        <v>141243.54</v>
      </c>
      <c r="R230" s="112" t="s">
        <v>1</v>
      </c>
      <c r="S230" s="113" t="s">
        <v>4</v>
      </c>
      <c r="T230" s="113"/>
      <c r="U230" s="113" t="s">
        <v>223</v>
      </c>
      <c r="V230" s="110"/>
      <c r="W230" s="110"/>
      <c r="X230" s="110"/>
      <c r="Y230" s="110"/>
      <c r="Z230" s="114">
        <v>42005</v>
      </c>
      <c r="AA230" s="110"/>
      <c r="AB230" s="110"/>
      <c r="AC230" s="110"/>
      <c r="AD230" s="115" t="s">
        <v>1554</v>
      </c>
    </row>
    <row r="231" spans="2:30" s="21" customFormat="1" ht="15" customHeight="1">
      <c r="B231" s="109"/>
      <c r="C231" s="110"/>
      <c r="D231" s="110"/>
      <c r="E231" s="110"/>
      <c r="F231" s="110"/>
      <c r="G231" s="110" t="s">
        <v>1553</v>
      </c>
      <c r="H231" s="274">
        <v>42005</v>
      </c>
      <c r="I231" s="110" t="s">
        <v>14</v>
      </c>
      <c r="J231" s="111" t="s">
        <v>50</v>
      </c>
      <c r="K231" s="110" t="s">
        <v>9</v>
      </c>
      <c r="L231" s="110" t="s">
        <v>10</v>
      </c>
      <c r="M231" s="110" t="s">
        <v>10</v>
      </c>
      <c r="N231" s="110" t="s">
        <v>11</v>
      </c>
      <c r="O231" s="9">
        <v>187390.65</v>
      </c>
      <c r="P231" s="9">
        <v>0</v>
      </c>
      <c r="Q231" s="9">
        <f t="shared" si="9"/>
        <v>187390.65</v>
      </c>
      <c r="R231" s="112" t="s">
        <v>1</v>
      </c>
      <c r="S231" s="113" t="s">
        <v>4</v>
      </c>
      <c r="T231" s="113"/>
      <c r="U231" s="113" t="s">
        <v>224</v>
      </c>
      <c r="V231" s="110"/>
      <c r="W231" s="110"/>
      <c r="X231" s="110"/>
      <c r="Y231" s="110"/>
      <c r="Z231" s="114">
        <v>42005</v>
      </c>
      <c r="AA231" s="110"/>
      <c r="AB231" s="110"/>
      <c r="AC231" s="110"/>
      <c r="AD231" s="115" t="s">
        <v>1554</v>
      </c>
    </row>
    <row r="232" spans="2:30" s="21" customFormat="1" ht="15" customHeight="1">
      <c r="B232" s="109"/>
      <c r="C232" s="110"/>
      <c r="D232" s="110"/>
      <c r="E232" s="110"/>
      <c r="F232" s="110"/>
      <c r="G232" s="110" t="s">
        <v>1553</v>
      </c>
      <c r="H232" s="274">
        <v>42005</v>
      </c>
      <c r="I232" s="110" t="s">
        <v>14</v>
      </c>
      <c r="J232" s="111" t="s">
        <v>50</v>
      </c>
      <c r="K232" s="110" t="s">
        <v>9</v>
      </c>
      <c r="L232" s="110" t="s">
        <v>10</v>
      </c>
      <c r="M232" s="110" t="s">
        <v>10</v>
      </c>
      <c r="N232" s="110" t="s">
        <v>11</v>
      </c>
      <c r="O232" s="9">
        <v>102451.96</v>
      </c>
      <c r="P232" s="9">
        <v>0</v>
      </c>
      <c r="Q232" s="9">
        <f t="shared" si="9"/>
        <v>102451.96</v>
      </c>
      <c r="R232" s="112" t="s">
        <v>1</v>
      </c>
      <c r="S232" s="113" t="s">
        <v>4</v>
      </c>
      <c r="T232" s="113"/>
      <c r="U232" s="113" t="s">
        <v>225</v>
      </c>
      <c r="V232" s="110"/>
      <c r="W232" s="110"/>
      <c r="X232" s="110"/>
      <c r="Y232" s="110"/>
      <c r="Z232" s="114">
        <v>42005</v>
      </c>
      <c r="AA232" s="110"/>
      <c r="AB232" s="110"/>
      <c r="AC232" s="110"/>
      <c r="AD232" s="115" t="s">
        <v>1554</v>
      </c>
    </row>
    <row r="233" spans="2:30" s="21" customFormat="1" ht="15" customHeight="1">
      <c r="B233" s="109"/>
      <c r="C233" s="110"/>
      <c r="D233" s="110"/>
      <c r="E233" s="110"/>
      <c r="F233" s="110"/>
      <c r="G233" s="110" t="s">
        <v>1553</v>
      </c>
      <c r="H233" s="274">
        <v>42005</v>
      </c>
      <c r="I233" s="110" t="s">
        <v>14</v>
      </c>
      <c r="J233" s="111" t="s">
        <v>50</v>
      </c>
      <c r="K233" s="110" t="s">
        <v>9</v>
      </c>
      <c r="L233" s="110" t="s">
        <v>10</v>
      </c>
      <c r="M233" s="110" t="s">
        <v>10</v>
      </c>
      <c r="N233" s="110" t="s">
        <v>11</v>
      </c>
      <c r="O233" s="9">
        <v>69572.679999999993</v>
      </c>
      <c r="P233" s="9">
        <v>0</v>
      </c>
      <c r="Q233" s="9">
        <f t="shared" si="9"/>
        <v>69572.679999999993</v>
      </c>
      <c r="R233" s="112" t="s">
        <v>1</v>
      </c>
      <c r="S233" s="113" t="s">
        <v>4</v>
      </c>
      <c r="T233" s="113"/>
      <c r="U233" s="113" t="s">
        <v>197</v>
      </c>
      <c r="V233" s="110"/>
      <c r="W233" s="110"/>
      <c r="X233" s="110"/>
      <c r="Y233" s="110"/>
      <c r="Z233" s="114">
        <v>42005</v>
      </c>
      <c r="AA233" s="110"/>
      <c r="AB233" s="110"/>
      <c r="AC233" s="110"/>
      <c r="AD233" s="115" t="s">
        <v>1554</v>
      </c>
    </row>
    <row r="234" spans="2:30" s="21" customFormat="1" ht="15" customHeight="1">
      <c r="B234" s="109"/>
      <c r="C234" s="110"/>
      <c r="D234" s="110"/>
      <c r="E234" s="110"/>
      <c r="F234" s="110"/>
      <c r="G234" s="110" t="s">
        <v>1553</v>
      </c>
      <c r="H234" s="274">
        <v>42005</v>
      </c>
      <c r="I234" s="110" t="s">
        <v>14</v>
      </c>
      <c r="J234" s="111" t="s">
        <v>50</v>
      </c>
      <c r="K234" s="110" t="s">
        <v>9</v>
      </c>
      <c r="L234" s="110" t="s">
        <v>10</v>
      </c>
      <c r="M234" s="110" t="s">
        <v>10</v>
      </c>
      <c r="N234" s="110" t="s">
        <v>11</v>
      </c>
      <c r="O234" s="9">
        <v>630406.52</v>
      </c>
      <c r="P234" s="9">
        <v>0</v>
      </c>
      <c r="Q234" s="9">
        <f t="shared" si="9"/>
        <v>630406.52</v>
      </c>
      <c r="R234" s="112" t="s">
        <v>1</v>
      </c>
      <c r="S234" s="113" t="s">
        <v>4</v>
      </c>
      <c r="T234" s="113"/>
      <c r="U234" s="113" t="s">
        <v>113</v>
      </c>
      <c r="V234" s="110"/>
      <c r="W234" s="110"/>
      <c r="X234" s="110"/>
      <c r="Y234" s="110"/>
      <c r="Z234" s="114">
        <v>42005</v>
      </c>
      <c r="AA234" s="110"/>
      <c r="AB234" s="110"/>
      <c r="AC234" s="110"/>
      <c r="AD234" s="115" t="s">
        <v>1554</v>
      </c>
    </row>
    <row r="235" spans="2:30" s="21" customFormat="1" ht="15" customHeight="1">
      <c r="B235" s="109"/>
      <c r="C235" s="110"/>
      <c r="D235" s="110"/>
      <c r="E235" s="110"/>
      <c r="F235" s="110"/>
      <c r="G235" s="110" t="s">
        <v>1553</v>
      </c>
      <c r="H235" s="274">
        <v>42005</v>
      </c>
      <c r="I235" s="110" t="s">
        <v>14</v>
      </c>
      <c r="J235" s="111" t="s">
        <v>50</v>
      </c>
      <c r="K235" s="110" t="s">
        <v>9</v>
      </c>
      <c r="L235" s="110" t="s">
        <v>10</v>
      </c>
      <c r="M235" s="110" t="s">
        <v>10</v>
      </c>
      <c r="N235" s="110" t="s">
        <v>11</v>
      </c>
      <c r="O235" s="9">
        <v>99849.78</v>
      </c>
      <c r="P235" s="9">
        <v>0</v>
      </c>
      <c r="Q235" s="9">
        <f t="shared" si="9"/>
        <v>99849.78</v>
      </c>
      <c r="R235" s="112" t="s">
        <v>1</v>
      </c>
      <c r="S235" s="113" t="s">
        <v>4</v>
      </c>
      <c r="T235" s="113"/>
      <c r="U235" s="113" t="s">
        <v>226</v>
      </c>
      <c r="V235" s="110"/>
      <c r="W235" s="110"/>
      <c r="X235" s="110"/>
      <c r="Y235" s="110"/>
      <c r="Z235" s="114">
        <v>42005</v>
      </c>
      <c r="AA235" s="110"/>
      <c r="AB235" s="110"/>
      <c r="AC235" s="110"/>
      <c r="AD235" s="115" t="s">
        <v>1554</v>
      </c>
    </row>
    <row r="236" spans="2:30" s="21" customFormat="1" ht="15" customHeight="1">
      <c r="B236" s="109"/>
      <c r="C236" s="110"/>
      <c r="D236" s="110"/>
      <c r="E236" s="110"/>
      <c r="F236" s="110"/>
      <c r="G236" s="110" t="s">
        <v>1553</v>
      </c>
      <c r="H236" s="274">
        <v>42005</v>
      </c>
      <c r="I236" s="110" t="s">
        <v>14</v>
      </c>
      <c r="J236" s="111" t="s">
        <v>50</v>
      </c>
      <c r="K236" s="110" t="s">
        <v>9</v>
      </c>
      <c r="L236" s="110" t="s">
        <v>10</v>
      </c>
      <c r="M236" s="110" t="s">
        <v>10</v>
      </c>
      <c r="N236" s="110" t="s">
        <v>11</v>
      </c>
      <c r="O236" s="9">
        <v>377408.74</v>
      </c>
      <c r="P236" s="9">
        <v>0</v>
      </c>
      <c r="Q236" s="9">
        <f t="shared" si="9"/>
        <v>377408.74</v>
      </c>
      <c r="R236" s="112" t="s">
        <v>1</v>
      </c>
      <c r="S236" s="113" t="s">
        <v>4</v>
      </c>
      <c r="T236" s="113"/>
      <c r="U236" s="113" t="s">
        <v>227</v>
      </c>
      <c r="V236" s="110"/>
      <c r="W236" s="110"/>
      <c r="X236" s="110"/>
      <c r="Y236" s="110"/>
      <c r="Z236" s="114">
        <v>42005</v>
      </c>
      <c r="AA236" s="110"/>
      <c r="AB236" s="110"/>
      <c r="AC236" s="110"/>
      <c r="AD236" s="115" t="s">
        <v>1554</v>
      </c>
    </row>
    <row r="237" spans="2:30" s="21" customFormat="1" ht="15" customHeight="1">
      <c r="B237" s="109"/>
      <c r="C237" s="110"/>
      <c r="D237" s="110"/>
      <c r="E237" s="110"/>
      <c r="F237" s="110"/>
      <c r="G237" s="110" t="s">
        <v>1553</v>
      </c>
      <c r="H237" s="274">
        <v>42005</v>
      </c>
      <c r="I237" s="110" t="s">
        <v>14</v>
      </c>
      <c r="J237" s="111" t="s">
        <v>50</v>
      </c>
      <c r="K237" s="110" t="s">
        <v>9</v>
      </c>
      <c r="L237" s="110" t="s">
        <v>10</v>
      </c>
      <c r="M237" s="110" t="s">
        <v>10</v>
      </c>
      <c r="N237" s="110" t="s">
        <v>11</v>
      </c>
      <c r="O237" s="9">
        <v>324708.57</v>
      </c>
      <c r="P237" s="9">
        <v>0</v>
      </c>
      <c r="Q237" s="9">
        <f t="shared" si="9"/>
        <v>324708.57</v>
      </c>
      <c r="R237" s="112" t="s">
        <v>1</v>
      </c>
      <c r="S237" s="113" t="s">
        <v>4</v>
      </c>
      <c r="T237" s="113"/>
      <c r="U237" s="113" t="s">
        <v>228</v>
      </c>
      <c r="V237" s="110"/>
      <c r="W237" s="110"/>
      <c r="X237" s="110"/>
      <c r="Y237" s="110"/>
      <c r="Z237" s="114">
        <v>42005</v>
      </c>
      <c r="AA237" s="110"/>
      <c r="AB237" s="110"/>
      <c r="AC237" s="110"/>
      <c r="AD237" s="115" t="s">
        <v>1554</v>
      </c>
    </row>
    <row r="238" spans="2:30" s="21" customFormat="1" ht="15" customHeight="1">
      <c r="B238" s="109"/>
      <c r="C238" s="110"/>
      <c r="D238" s="110"/>
      <c r="E238" s="110"/>
      <c r="F238" s="110"/>
      <c r="G238" s="110" t="s">
        <v>1553</v>
      </c>
      <c r="H238" s="274">
        <v>42005</v>
      </c>
      <c r="I238" s="110" t="s">
        <v>14</v>
      </c>
      <c r="J238" s="111" t="s">
        <v>50</v>
      </c>
      <c r="K238" s="110" t="s">
        <v>9</v>
      </c>
      <c r="L238" s="110" t="s">
        <v>10</v>
      </c>
      <c r="M238" s="110" t="s">
        <v>10</v>
      </c>
      <c r="N238" s="110" t="s">
        <v>11</v>
      </c>
      <c r="O238" s="9">
        <v>367502.98</v>
      </c>
      <c r="P238" s="9">
        <v>0</v>
      </c>
      <c r="Q238" s="9">
        <f t="shared" si="9"/>
        <v>367502.98</v>
      </c>
      <c r="R238" s="112" t="s">
        <v>1</v>
      </c>
      <c r="S238" s="113" t="s">
        <v>4</v>
      </c>
      <c r="T238" s="113"/>
      <c r="U238" s="113" t="s">
        <v>229</v>
      </c>
      <c r="V238" s="110"/>
      <c r="W238" s="110"/>
      <c r="X238" s="110"/>
      <c r="Y238" s="110"/>
      <c r="Z238" s="114">
        <v>42005</v>
      </c>
      <c r="AA238" s="110"/>
      <c r="AB238" s="110"/>
      <c r="AC238" s="110"/>
      <c r="AD238" s="115" t="s">
        <v>1554</v>
      </c>
    </row>
    <row r="239" spans="2:30" s="21" customFormat="1" ht="15" customHeight="1">
      <c r="B239" s="109"/>
      <c r="C239" s="110"/>
      <c r="D239" s="110"/>
      <c r="E239" s="110"/>
      <c r="F239" s="110"/>
      <c r="G239" s="110" t="s">
        <v>1553</v>
      </c>
      <c r="H239" s="274">
        <v>42005</v>
      </c>
      <c r="I239" s="110" t="s">
        <v>14</v>
      </c>
      <c r="J239" s="111" t="s">
        <v>50</v>
      </c>
      <c r="K239" s="110" t="s">
        <v>9</v>
      </c>
      <c r="L239" s="110" t="s">
        <v>10</v>
      </c>
      <c r="M239" s="110" t="s">
        <v>10</v>
      </c>
      <c r="N239" s="110" t="s">
        <v>11</v>
      </c>
      <c r="O239" s="9">
        <v>639772.6</v>
      </c>
      <c r="P239" s="9">
        <v>0</v>
      </c>
      <c r="Q239" s="9">
        <f t="shared" si="9"/>
        <v>639772.6</v>
      </c>
      <c r="R239" s="112" t="s">
        <v>1</v>
      </c>
      <c r="S239" s="113" t="s">
        <v>4</v>
      </c>
      <c r="T239" s="113"/>
      <c r="U239" s="113" t="s">
        <v>230</v>
      </c>
      <c r="V239" s="110"/>
      <c r="W239" s="110"/>
      <c r="X239" s="110"/>
      <c r="Y239" s="110"/>
      <c r="Z239" s="114">
        <v>42005</v>
      </c>
      <c r="AA239" s="110"/>
      <c r="AB239" s="110"/>
      <c r="AC239" s="110"/>
      <c r="AD239" s="115" t="s">
        <v>1554</v>
      </c>
    </row>
    <row r="240" spans="2:30" s="21" customFormat="1" ht="15" customHeight="1">
      <c r="B240" s="109"/>
      <c r="C240" s="110"/>
      <c r="D240" s="110"/>
      <c r="E240" s="110"/>
      <c r="F240" s="110"/>
      <c r="G240" s="110" t="s">
        <v>1553</v>
      </c>
      <c r="H240" s="274">
        <v>42005</v>
      </c>
      <c r="I240" s="110" t="s">
        <v>14</v>
      </c>
      <c r="J240" s="111" t="s">
        <v>50</v>
      </c>
      <c r="K240" s="110" t="s">
        <v>9</v>
      </c>
      <c r="L240" s="110" t="s">
        <v>10</v>
      </c>
      <c r="M240" s="110" t="s">
        <v>10</v>
      </c>
      <c r="N240" s="110" t="s">
        <v>11</v>
      </c>
      <c r="O240" s="9">
        <v>170975.57</v>
      </c>
      <c r="P240" s="9">
        <v>0</v>
      </c>
      <c r="Q240" s="9">
        <f t="shared" si="9"/>
        <v>170975.57</v>
      </c>
      <c r="R240" s="112" t="s">
        <v>1</v>
      </c>
      <c r="S240" s="113" t="s">
        <v>4</v>
      </c>
      <c r="T240" s="113"/>
      <c r="U240" s="113" t="s">
        <v>114</v>
      </c>
      <c r="V240" s="110"/>
      <c r="W240" s="110"/>
      <c r="X240" s="110"/>
      <c r="Y240" s="110"/>
      <c r="Z240" s="114">
        <v>42005</v>
      </c>
      <c r="AA240" s="110"/>
      <c r="AB240" s="110"/>
      <c r="AC240" s="110"/>
      <c r="AD240" s="115" t="s">
        <v>1554</v>
      </c>
    </row>
    <row r="241" spans="2:30" s="21" customFormat="1" ht="15" customHeight="1">
      <c r="B241" s="109"/>
      <c r="C241" s="110"/>
      <c r="D241" s="110"/>
      <c r="E241" s="110"/>
      <c r="F241" s="110"/>
      <c r="G241" s="110" t="s">
        <v>1553</v>
      </c>
      <c r="H241" s="274">
        <v>42005</v>
      </c>
      <c r="I241" s="110" t="s">
        <v>14</v>
      </c>
      <c r="J241" s="111" t="s">
        <v>50</v>
      </c>
      <c r="K241" s="110" t="s">
        <v>9</v>
      </c>
      <c r="L241" s="110" t="s">
        <v>10</v>
      </c>
      <c r="M241" s="110" t="s">
        <v>10</v>
      </c>
      <c r="N241" s="110" t="s">
        <v>11</v>
      </c>
      <c r="O241" s="9">
        <v>136075.15</v>
      </c>
      <c r="P241" s="9">
        <v>0</v>
      </c>
      <c r="Q241" s="9">
        <f t="shared" si="9"/>
        <v>136075.15</v>
      </c>
      <c r="R241" s="112" t="s">
        <v>1</v>
      </c>
      <c r="S241" s="113" t="s">
        <v>4</v>
      </c>
      <c r="T241" s="113"/>
      <c r="U241" s="113" t="s">
        <v>231</v>
      </c>
      <c r="V241" s="110"/>
      <c r="W241" s="110"/>
      <c r="X241" s="110"/>
      <c r="Y241" s="110"/>
      <c r="Z241" s="114">
        <v>42005</v>
      </c>
      <c r="AA241" s="110"/>
      <c r="AB241" s="110"/>
      <c r="AC241" s="110"/>
      <c r="AD241" s="115" t="s">
        <v>1554</v>
      </c>
    </row>
    <row r="242" spans="2:30" s="21" customFormat="1" ht="15" customHeight="1">
      <c r="B242" s="109"/>
      <c r="C242" s="110"/>
      <c r="D242" s="110"/>
      <c r="E242" s="110"/>
      <c r="F242" s="110"/>
      <c r="G242" s="110" t="s">
        <v>1553</v>
      </c>
      <c r="H242" s="274">
        <v>42005</v>
      </c>
      <c r="I242" s="110" t="s">
        <v>14</v>
      </c>
      <c r="J242" s="111" t="s">
        <v>50</v>
      </c>
      <c r="K242" s="110" t="s">
        <v>9</v>
      </c>
      <c r="L242" s="110" t="s">
        <v>10</v>
      </c>
      <c r="M242" s="110" t="s">
        <v>10</v>
      </c>
      <c r="N242" s="110" t="s">
        <v>11</v>
      </c>
      <c r="O242" s="9">
        <v>439933.42</v>
      </c>
      <c r="P242" s="9">
        <v>0</v>
      </c>
      <c r="Q242" s="9">
        <f t="shared" si="9"/>
        <v>439933.42</v>
      </c>
      <c r="R242" s="112" t="s">
        <v>1</v>
      </c>
      <c r="S242" s="113" t="s">
        <v>4</v>
      </c>
      <c r="T242" s="113"/>
      <c r="U242" s="113" t="s">
        <v>232</v>
      </c>
      <c r="V242" s="110"/>
      <c r="W242" s="110"/>
      <c r="X242" s="110"/>
      <c r="Y242" s="110"/>
      <c r="Z242" s="114">
        <v>42005</v>
      </c>
      <c r="AA242" s="110"/>
      <c r="AB242" s="110"/>
      <c r="AC242" s="110"/>
      <c r="AD242" s="115" t="s">
        <v>1554</v>
      </c>
    </row>
    <row r="243" spans="2:30" s="21" customFormat="1" ht="15" customHeight="1">
      <c r="B243" s="109"/>
      <c r="C243" s="110"/>
      <c r="D243" s="110"/>
      <c r="E243" s="110"/>
      <c r="F243" s="110"/>
      <c r="G243" s="110" t="s">
        <v>1553</v>
      </c>
      <c r="H243" s="274">
        <v>42005</v>
      </c>
      <c r="I243" s="110" t="s">
        <v>14</v>
      </c>
      <c r="J243" s="111" t="s">
        <v>50</v>
      </c>
      <c r="K243" s="110" t="s">
        <v>9</v>
      </c>
      <c r="L243" s="110" t="s">
        <v>10</v>
      </c>
      <c r="M243" s="110" t="s">
        <v>10</v>
      </c>
      <c r="N243" s="110" t="s">
        <v>11</v>
      </c>
      <c r="O243" s="9">
        <v>63806.67</v>
      </c>
      <c r="P243" s="9">
        <v>0</v>
      </c>
      <c r="Q243" s="9">
        <f t="shared" si="9"/>
        <v>63806.67</v>
      </c>
      <c r="R243" s="112" t="s">
        <v>1</v>
      </c>
      <c r="S243" s="113" t="s">
        <v>4</v>
      </c>
      <c r="T243" s="113"/>
      <c r="U243" s="113" t="s">
        <v>233</v>
      </c>
      <c r="V243" s="110"/>
      <c r="W243" s="110"/>
      <c r="X243" s="110"/>
      <c r="Y243" s="110"/>
      <c r="Z243" s="114">
        <v>42005</v>
      </c>
      <c r="AA243" s="110"/>
      <c r="AB243" s="110"/>
      <c r="AC243" s="110"/>
      <c r="AD243" s="115" t="s">
        <v>1554</v>
      </c>
    </row>
    <row r="244" spans="2:30" s="21" customFormat="1" ht="15" customHeight="1">
      <c r="B244" s="109"/>
      <c r="C244" s="110"/>
      <c r="D244" s="110"/>
      <c r="E244" s="110"/>
      <c r="F244" s="110"/>
      <c r="G244" s="110" t="s">
        <v>1553</v>
      </c>
      <c r="H244" s="274">
        <v>42005</v>
      </c>
      <c r="I244" s="110" t="s">
        <v>14</v>
      </c>
      <c r="J244" s="111" t="s">
        <v>50</v>
      </c>
      <c r="K244" s="110" t="s">
        <v>9</v>
      </c>
      <c r="L244" s="110" t="s">
        <v>10</v>
      </c>
      <c r="M244" s="110" t="s">
        <v>10</v>
      </c>
      <c r="N244" s="110" t="s">
        <v>11</v>
      </c>
      <c r="O244" s="9">
        <v>32301.919999999998</v>
      </c>
      <c r="P244" s="9">
        <v>0</v>
      </c>
      <c r="Q244" s="9">
        <f t="shared" si="9"/>
        <v>32301.919999999998</v>
      </c>
      <c r="R244" s="112" t="s">
        <v>1</v>
      </c>
      <c r="S244" s="113" t="s">
        <v>4</v>
      </c>
      <c r="T244" s="113"/>
      <c r="U244" s="113" t="s">
        <v>234</v>
      </c>
      <c r="V244" s="110"/>
      <c r="W244" s="110"/>
      <c r="X244" s="110"/>
      <c r="Y244" s="110"/>
      <c r="Z244" s="114">
        <v>42005</v>
      </c>
      <c r="AA244" s="110"/>
      <c r="AB244" s="110"/>
      <c r="AC244" s="110"/>
      <c r="AD244" s="115" t="s">
        <v>1554</v>
      </c>
    </row>
    <row r="245" spans="2:30" s="21" customFormat="1" ht="15" customHeight="1">
      <c r="B245" s="109"/>
      <c r="C245" s="110"/>
      <c r="D245" s="110"/>
      <c r="E245" s="110"/>
      <c r="F245" s="110"/>
      <c r="G245" s="110" t="s">
        <v>1553</v>
      </c>
      <c r="H245" s="274">
        <v>42005</v>
      </c>
      <c r="I245" s="110" t="s">
        <v>14</v>
      </c>
      <c r="J245" s="111" t="s">
        <v>50</v>
      </c>
      <c r="K245" s="110" t="s">
        <v>9</v>
      </c>
      <c r="L245" s="110" t="s">
        <v>10</v>
      </c>
      <c r="M245" s="110" t="s">
        <v>10</v>
      </c>
      <c r="N245" s="110" t="s">
        <v>11</v>
      </c>
      <c r="O245" s="9">
        <v>120170.25</v>
      </c>
      <c r="P245" s="9">
        <v>0</v>
      </c>
      <c r="Q245" s="9">
        <f t="shared" si="9"/>
        <v>120170.25</v>
      </c>
      <c r="R245" s="112" t="s">
        <v>1</v>
      </c>
      <c r="S245" s="113" t="s">
        <v>4</v>
      </c>
      <c r="T245" s="113"/>
      <c r="U245" s="113" t="s">
        <v>235</v>
      </c>
      <c r="V245" s="110"/>
      <c r="W245" s="110"/>
      <c r="X245" s="110"/>
      <c r="Y245" s="110"/>
      <c r="Z245" s="114">
        <v>42005</v>
      </c>
      <c r="AA245" s="110"/>
      <c r="AB245" s="110"/>
      <c r="AC245" s="110"/>
      <c r="AD245" s="115" t="s">
        <v>1554</v>
      </c>
    </row>
    <row r="246" spans="2:30" s="21" customFormat="1" ht="15" customHeight="1">
      <c r="B246" s="109"/>
      <c r="C246" s="110"/>
      <c r="D246" s="110"/>
      <c r="E246" s="110"/>
      <c r="F246" s="110"/>
      <c r="G246" s="110" t="s">
        <v>1553</v>
      </c>
      <c r="H246" s="274">
        <v>42005</v>
      </c>
      <c r="I246" s="110" t="s">
        <v>14</v>
      </c>
      <c r="J246" s="111" t="s">
        <v>50</v>
      </c>
      <c r="K246" s="110" t="s">
        <v>9</v>
      </c>
      <c r="L246" s="110" t="s">
        <v>10</v>
      </c>
      <c r="M246" s="110" t="s">
        <v>10</v>
      </c>
      <c r="N246" s="110" t="s">
        <v>11</v>
      </c>
      <c r="O246" s="9">
        <v>324026.87</v>
      </c>
      <c r="P246" s="9">
        <v>0</v>
      </c>
      <c r="Q246" s="9">
        <f t="shared" si="9"/>
        <v>324026.87</v>
      </c>
      <c r="R246" s="112" t="s">
        <v>1</v>
      </c>
      <c r="S246" s="113" t="s">
        <v>4</v>
      </c>
      <c r="T246" s="113"/>
      <c r="U246" s="113" t="s">
        <v>236</v>
      </c>
      <c r="V246" s="110"/>
      <c r="W246" s="110"/>
      <c r="X246" s="110"/>
      <c r="Y246" s="110"/>
      <c r="Z246" s="114">
        <v>42005</v>
      </c>
      <c r="AA246" s="110"/>
      <c r="AB246" s="110"/>
      <c r="AC246" s="110"/>
      <c r="AD246" s="115" t="s">
        <v>1554</v>
      </c>
    </row>
    <row r="247" spans="2:30" s="21" customFormat="1" ht="15" customHeight="1">
      <c r="B247" s="109"/>
      <c r="C247" s="110"/>
      <c r="D247" s="110"/>
      <c r="E247" s="110"/>
      <c r="F247" s="110"/>
      <c r="G247" s="110" t="s">
        <v>1553</v>
      </c>
      <c r="H247" s="274">
        <v>42005</v>
      </c>
      <c r="I247" s="110" t="s">
        <v>14</v>
      </c>
      <c r="J247" s="111" t="s">
        <v>50</v>
      </c>
      <c r="K247" s="110" t="s">
        <v>9</v>
      </c>
      <c r="L247" s="110" t="s">
        <v>10</v>
      </c>
      <c r="M247" s="110" t="s">
        <v>10</v>
      </c>
      <c r="N247" s="110" t="s">
        <v>11</v>
      </c>
      <c r="O247" s="9">
        <v>204213.44</v>
      </c>
      <c r="P247" s="9">
        <v>0</v>
      </c>
      <c r="Q247" s="9">
        <f t="shared" si="9"/>
        <v>204213.44</v>
      </c>
      <c r="R247" s="112" t="s">
        <v>1</v>
      </c>
      <c r="S247" s="113" t="s">
        <v>4</v>
      </c>
      <c r="T247" s="113"/>
      <c r="U247" s="113" t="s">
        <v>237</v>
      </c>
      <c r="V247" s="110"/>
      <c r="W247" s="110"/>
      <c r="X247" s="110"/>
      <c r="Y247" s="110"/>
      <c r="Z247" s="114">
        <v>42005</v>
      </c>
      <c r="AA247" s="110"/>
      <c r="AB247" s="110"/>
      <c r="AC247" s="110"/>
      <c r="AD247" s="115" t="s">
        <v>1554</v>
      </c>
    </row>
    <row r="248" spans="2:30" s="21" customFormat="1" ht="15" customHeight="1">
      <c r="B248" s="109"/>
      <c r="C248" s="110"/>
      <c r="D248" s="110"/>
      <c r="E248" s="110"/>
      <c r="F248" s="110"/>
      <c r="G248" s="110" t="s">
        <v>1553</v>
      </c>
      <c r="H248" s="274">
        <v>42005</v>
      </c>
      <c r="I248" s="110" t="s">
        <v>14</v>
      </c>
      <c r="J248" s="111" t="s">
        <v>50</v>
      </c>
      <c r="K248" s="110" t="s">
        <v>9</v>
      </c>
      <c r="L248" s="110" t="s">
        <v>10</v>
      </c>
      <c r="M248" s="110" t="s">
        <v>10</v>
      </c>
      <c r="N248" s="110" t="s">
        <v>11</v>
      </c>
      <c r="O248" s="9">
        <v>8048.59</v>
      </c>
      <c r="P248" s="9">
        <v>0</v>
      </c>
      <c r="Q248" s="9">
        <f t="shared" si="9"/>
        <v>8048.59</v>
      </c>
      <c r="R248" s="112" t="s">
        <v>1</v>
      </c>
      <c r="S248" s="113" t="s">
        <v>4</v>
      </c>
      <c r="T248" s="113"/>
      <c r="U248" s="113" t="s">
        <v>115</v>
      </c>
      <c r="V248" s="110"/>
      <c r="W248" s="110"/>
      <c r="X248" s="110"/>
      <c r="Y248" s="110"/>
      <c r="Z248" s="114">
        <v>42005</v>
      </c>
      <c r="AA248" s="110"/>
      <c r="AB248" s="110"/>
      <c r="AC248" s="110"/>
      <c r="AD248" s="115" t="s">
        <v>1554</v>
      </c>
    </row>
    <row r="249" spans="2:30" s="21" customFormat="1" ht="15" customHeight="1">
      <c r="B249" s="109"/>
      <c r="C249" s="110"/>
      <c r="D249" s="110"/>
      <c r="E249" s="110"/>
      <c r="F249" s="110"/>
      <c r="G249" s="110" t="s">
        <v>1553</v>
      </c>
      <c r="H249" s="274">
        <v>42005</v>
      </c>
      <c r="I249" s="110" t="s">
        <v>14</v>
      </c>
      <c r="J249" s="111" t="s">
        <v>50</v>
      </c>
      <c r="K249" s="110" t="s">
        <v>9</v>
      </c>
      <c r="L249" s="110" t="s">
        <v>10</v>
      </c>
      <c r="M249" s="110" t="s">
        <v>10</v>
      </c>
      <c r="N249" s="110" t="s">
        <v>11</v>
      </c>
      <c r="O249" s="9">
        <v>117903.64</v>
      </c>
      <c r="P249" s="9">
        <v>0</v>
      </c>
      <c r="Q249" s="9">
        <f t="shared" si="9"/>
        <v>117903.64</v>
      </c>
      <c r="R249" s="112" t="s">
        <v>1</v>
      </c>
      <c r="S249" s="113" t="s">
        <v>4</v>
      </c>
      <c r="T249" s="113"/>
      <c r="U249" s="113" t="s">
        <v>116</v>
      </c>
      <c r="V249" s="110"/>
      <c r="W249" s="110"/>
      <c r="X249" s="110"/>
      <c r="Y249" s="110"/>
      <c r="Z249" s="114">
        <v>42005</v>
      </c>
      <c r="AA249" s="110"/>
      <c r="AB249" s="110"/>
      <c r="AC249" s="110"/>
      <c r="AD249" s="115" t="s">
        <v>1554</v>
      </c>
    </row>
    <row r="250" spans="2:30" s="21" customFormat="1" ht="15" customHeight="1">
      <c r="B250" s="109"/>
      <c r="C250" s="110"/>
      <c r="D250" s="110"/>
      <c r="E250" s="110"/>
      <c r="F250" s="110"/>
      <c r="G250" s="110" t="s">
        <v>1553</v>
      </c>
      <c r="H250" s="274">
        <v>42005</v>
      </c>
      <c r="I250" s="110" t="s">
        <v>14</v>
      </c>
      <c r="J250" s="111" t="s">
        <v>50</v>
      </c>
      <c r="K250" s="110" t="s">
        <v>9</v>
      </c>
      <c r="L250" s="110" t="s">
        <v>10</v>
      </c>
      <c r="M250" s="110" t="s">
        <v>10</v>
      </c>
      <c r="N250" s="110" t="s">
        <v>11</v>
      </c>
      <c r="O250" s="9">
        <v>150867.42000000001</v>
      </c>
      <c r="P250" s="9">
        <v>0</v>
      </c>
      <c r="Q250" s="9">
        <f t="shared" si="9"/>
        <v>150867.42000000001</v>
      </c>
      <c r="R250" s="112" t="s">
        <v>1</v>
      </c>
      <c r="S250" s="113" t="s">
        <v>4</v>
      </c>
      <c r="T250" s="113"/>
      <c r="U250" s="113" t="s">
        <v>238</v>
      </c>
      <c r="V250" s="110"/>
      <c r="W250" s="110"/>
      <c r="X250" s="110"/>
      <c r="Y250" s="110"/>
      <c r="Z250" s="114">
        <v>42005</v>
      </c>
      <c r="AA250" s="110"/>
      <c r="AB250" s="110"/>
      <c r="AC250" s="110"/>
      <c r="AD250" s="115" t="s">
        <v>1554</v>
      </c>
    </row>
    <row r="251" spans="2:30" s="21" customFormat="1" ht="15" customHeight="1">
      <c r="B251" s="109"/>
      <c r="C251" s="110"/>
      <c r="D251" s="110"/>
      <c r="E251" s="110"/>
      <c r="F251" s="110"/>
      <c r="G251" s="110" t="s">
        <v>1553</v>
      </c>
      <c r="H251" s="274">
        <v>42005</v>
      </c>
      <c r="I251" s="110" t="s">
        <v>14</v>
      </c>
      <c r="J251" s="111" t="s">
        <v>50</v>
      </c>
      <c r="K251" s="110" t="s">
        <v>9</v>
      </c>
      <c r="L251" s="110" t="s">
        <v>10</v>
      </c>
      <c r="M251" s="110" t="s">
        <v>10</v>
      </c>
      <c r="N251" s="110" t="s">
        <v>11</v>
      </c>
      <c r="O251" s="9">
        <v>205706.12</v>
      </c>
      <c r="P251" s="9">
        <v>0</v>
      </c>
      <c r="Q251" s="9">
        <f t="shared" si="9"/>
        <v>205706.12</v>
      </c>
      <c r="R251" s="112" t="s">
        <v>1</v>
      </c>
      <c r="S251" s="113" t="s">
        <v>4</v>
      </c>
      <c r="T251" s="113"/>
      <c r="U251" s="113" t="s">
        <v>239</v>
      </c>
      <c r="V251" s="110"/>
      <c r="W251" s="110"/>
      <c r="X251" s="110"/>
      <c r="Y251" s="110"/>
      <c r="Z251" s="114">
        <v>42005</v>
      </c>
      <c r="AA251" s="110"/>
      <c r="AB251" s="110"/>
      <c r="AC251" s="110"/>
      <c r="AD251" s="115" t="s">
        <v>1554</v>
      </c>
    </row>
    <row r="252" spans="2:30" s="21" customFormat="1" ht="15" customHeight="1">
      <c r="B252" s="109"/>
      <c r="C252" s="110"/>
      <c r="D252" s="110"/>
      <c r="E252" s="110"/>
      <c r="F252" s="110"/>
      <c r="G252" s="110" t="s">
        <v>1553</v>
      </c>
      <c r="H252" s="274">
        <v>42005</v>
      </c>
      <c r="I252" s="110" t="s">
        <v>14</v>
      </c>
      <c r="J252" s="111" t="s">
        <v>50</v>
      </c>
      <c r="K252" s="110" t="s">
        <v>9</v>
      </c>
      <c r="L252" s="110" t="s">
        <v>10</v>
      </c>
      <c r="M252" s="110" t="s">
        <v>10</v>
      </c>
      <c r="N252" s="110" t="s">
        <v>11</v>
      </c>
      <c r="O252" s="9">
        <v>21241.49</v>
      </c>
      <c r="P252" s="9">
        <v>0</v>
      </c>
      <c r="Q252" s="9">
        <f t="shared" si="9"/>
        <v>21241.49</v>
      </c>
      <c r="R252" s="112" t="s">
        <v>1</v>
      </c>
      <c r="S252" s="113" t="s">
        <v>4</v>
      </c>
      <c r="T252" s="113"/>
      <c r="U252" s="113" t="s">
        <v>240</v>
      </c>
      <c r="V252" s="110"/>
      <c r="W252" s="110"/>
      <c r="X252" s="110"/>
      <c r="Y252" s="110"/>
      <c r="Z252" s="114">
        <v>42005</v>
      </c>
      <c r="AA252" s="110"/>
      <c r="AB252" s="110"/>
      <c r="AC252" s="110"/>
      <c r="AD252" s="115" t="s">
        <v>1554</v>
      </c>
    </row>
    <row r="253" spans="2:30" s="21" customFormat="1" ht="15" customHeight="1">
      <c r="B253" s="109"/>
      <c r="C253" s="110"/>
      <c r="D253" s="110"/>
      <c r="E253" s="110"/>
      <c r="F253" s="110"/>
      <c r="G253" s="110" t="s">
        <v>1553</v>
      </c>
      <c r="H253" s="274">
        <v>42005</v>
      </c>
      <c r="I253" s="110" t="s">
        <v>14</v>
      </c>
      <c r="J253" s="111" t="s">
        <v>50</v>
      </c>
      <c r="K253" s="110" t="s">
        <v>9</v>
      </c>
      <c r="L253" s="110" t="s">
        <v>10</v>
      </c>
      <c r="M253" s="110" t="s">
        <v>10</v>
      </c>
      <c r="N253" s="110" t="s">
        <v>11</v>
      </c>
      <c r="O253" s="9">
        <v>28470.34</v>
      </c>
      <c r="P253" s="9">
        <v>0</v>
      </c>
      <c r="Q253" s="9">
        <f t="shared" si="9"/>
        <v>28470.34</v>
      </c>
      <c r="R253" s="112" t="s">
        <v>1</v>
      </c>
      <c r="S253" s="113" t="s">
        <v>4</v>
      </c>
      <c r="T253" s="113"/>
      <c r="U253" s="113" t="s">
        <v>241</v>
      </c>
      <c r="V253" s="110"/>
      <c r="W253" s="110"/>
      <c r="X253" s="110"/>
      <c r="Y253" s="110"/>
      <c r="Z253" s="114">
        <v>42005</v>
      </c>
      <c r="AA253" s="110"/>
      <c r="AB253" s="110"/>
      <c r="AC253" s="110"/>
      <c r="AD253" s="115" t="s">
        <v>1554</v>
      </c>
    </row>
    <row r="254" spans="2:30" s="21" customFormat="1" ht="15" customHeight="1">
      <c r="B254" s="109"/>
      <c r="C254" s="110"/>
      <c r="D254" s="110"/>
      <c r="E254" s="110"/>
      <c r="F254" s="110"/>
      <c r="G254" s="110" t="s">
        <v>1553</v>
      </c>
      <c r="H254" s="274">
        <v>42005</v>
      </c>
      <c r="I254" s="110" t="s">
        <v>14</v>
      </c>
      <c r="J254" s="111" t="s">
        <v>50</v>
      </c>
      <c r="K254" s="110" t="s">
        <v>9</v>
      </c>
      <c r="L254" s="110" t="s">
        <v>10</v>
      </c>
      <c r="M254" s="110" t="s">
        <v>10</v>
      </c>
      <c r="N254" s="110" t="s">
        <v>11</v>
      </c>
      <c r="O254" s="9">
        <v>16868</v>
      </c>
      <c r="P254" s="9">
        <v>0</v>
      </c>
      <c r="Q254" s="9">
        <f t="shared" si="9"/>
        <v>16868</v>
      </c>
      <c r="R254" s="112" t="s">
        <v>1</v>
      </c>
      <c r="S254" s="113" t="s">
        <v>4</v>
      </c>
      <c r="T254" s="113"/>
      <c r="U254" s="113" t="s">
        <v>198</v>
      </c>
      <c r="V254" s="110"/>
      <c r="W254" s="110"/>
      <c r="X254" s="110"/>
      <c r="Y254" s="110"/>
      <c r="Z254" s="114">
        <v>42005</v>
      </c>
      <c r="AA254" s="110"/>
      <c r="AB254" s="110"/>
      <c r="AC254" s="110"/>
      <c r="AD254" s="115" t="s">
        <v>1554</v>
      </c>
    </row>
    <row r="255" spans="2:30" s="21" customFormat="1" ht="15" customHeight="1">
      <c r="B255" s="109"/>
      <c r="C255" s="110"/>
      <c r="D255" s="110"/>
      <c r="E255" s="110"/>
      <c r="F255" s="110"/>
      <c r="G255" s="110" t="s">
        <v>1553</v>
      </c>
      <c r="H255" s="274">
        <v>42005</v>
      </c>
      <c r="I255" s="110" t="s">
        <v>14</v>
      </c>
      <c r="J255" s="111" t="s">
        <v>50</v>
      </c>
      <c r="K255" s="110" t="s">
        <v>9</v>
      </c>
      <c r="L255" s="110" t="s">
        <v>10</v>
      </c>
      <c r="M255" s="110" t="s">
        <v>10</v>
      </c>
      <c r="N255" s="110" t="s">
        <v>11</v>
      </c>
      <c r="O255" s="9">
        <v>1328097.6000000001</v>
      </c>
      <c r="P255" s="9">
        <v>0</v>
      </c>
      <c r="Q255" s="9">
        <f t="shared" si="9"/>
        <v>1328097.6000000001</v>
      </c>
      <c r="R255" s="112" t="s">
        <v>1</v>
      </c>
      <c r="S255" s="113" t="s">
        <v>4</v>
      </c>
      <c r="T255" s="113"/>
      <c r="U255" s="113" t="s">
        <v>242</v>
      </c>
      <c r="V255" s="110"/>
      <c r="W255" s="110"/>
      <c r="X255" s="110"/>
      <c r="Y255" s="110"/>
      <c r="Z255" s="114">
        <v>42005</v>
      </c>
      <c r="AA255" s="110"/>
      <c r="AB255" s="110"/>
      <c r="AC255" s="110"/>
      <c r="AD255" s="115" t="s">
        <v>1554</v>
      </c>
    </row>
    <row r="256" spans="2:30" s="21" customFormat="1" ht="15" customHeight="1">
      <c r="B256" s="109"/>
      <c r="C256" s="110"/>
      <c r="D256" s="110"/>
      <c r="E256" s="110"/>
      <c r="F256" s="110"/>
      <c r="G256" s="110" t="s">
        <v>1553</v>
      </c>
      <c r="H256" s="274">
        <v>42005</v>
      </c>
      <c r="I256" s="110" t="s">
        <v>14</v>
      </c>
      <c r="J256" s="111" t="s">
        <v>50</v>
      </c>
      <c r="K256" s="110" t="s">
        <v>9</v>
      </c>
      <c r="L256" s="110" t="s">
        <v>10</v>
      </c>
      <c r="M256" s="110" t="s">
        <v>10</v>
      </c>
      <c r="N256" s="110" t="s">
        <v>11</v>
      </c>
      <c r="O256" s="9">
        <v>653771.59</v>
      </c>
      <c r="P256" s="9">
        <v>0</v>
      </c>
      <c r="Q256" s="9">
        <f t="shared" si="9"/>
        <v>653771.59</v>
      </c>
      <c r="R256" s="112" t="s">
        <v>1</v>
      </c>
      <c r="S256" s="113" t="s">
        <v>4</v>
      </c>
      <c r="T256" s="113"/>
      <c r="U256" s="113" t="s">
        <v>243</v>
      </c>
      <c r="V256" s="110"/>
      <c r="W256" s="110"/>
      <c r="X256" s="110"/>
      <c r="Y256" s="110"/>
      <c r="Z256" s="114">
        <v>42005</v>
      </c>
      <c r="AA256" s="110"/>
      <c r="AB256" s="110"/>
      <c r="AC256" s="110"/>
      <c r="AD256" s="115" t="s">
        <v>1554</v>
      </c>
    </row>
    <row r="257" spans="2:30" s="21" customFormat="1" ht="15" customHeight="1">
      <c r="B257" s="109"/>
      <c r="C257" s="110"/>
      <c r="D257" s="110"/>
      <c r="E257" s="110"/>
      <c r="F257" s="110"/>
      <c r="G257" s="110" t="s">
        <v>1553</v>
      </c>
      <c r="H257" s="274">
        <v>42005</v>
      </c>
      <c r="I257" s="110" t="s">
        <v>14</v>
      </c>
      <c r="J257" s="111" t="s">
        <v>50</v>
      </c>
      <c r="K257" s="110" t="s">
        <v>9</v>
      </c>
      <c r="L257" s="110" t="s">
        <v>10</v>
      </c>
      <c r="M257" s="110" t="s">
        <v>10</v>
      </c>
      <c r="N257" s="110" t="s">
        <v>11</v>
      </c>
      <c r="O257" s="9">
        <v>1355664.42</v>
      </c>
      <c r="P257" s="9">
        <v>0</v>
      </c>
      <c r="Q257" s="9">
        <f t="shared" si="9"/>
        <v>1355664.42</v>
      </c>
      <c r="R257" s="112" t="s">
        <v>1</v>
      </c>
      <c r="S257" s="113" t="s">
        <v>4</v>
      </c>
      <c r="T257" s="113"/>
      <c r="U257" s="113" t="s">
        <v>244</v>
      </c>
      <c r="V257" s="110"/>
      <c r="W257" s="110"/>
      <c r="X257" s="110"/>
      <c r="Y257" s="110"/>
      <c r="Z257" s="114">
        <v>42005</v>
      </c>
      <c r="AA257" s="110"/>
      <c r="AB257" s="110"/>
      <c r="AC257" s="110"/>
      <c r="AD257" s="115" t="s">
        <v>1554</v>
      </c>
    </row>
    <row r="258" spans="2:30" s="21" customFormat="1" ht="15" customHeight="1">
      <c r="B258" s="109"/>
      <c r="C258" s="110"/>
      <c r="D258" s="110"/>
      <c r="E258" s="110"/>
      <c r="F258" s="110"/>
      <c r="G258" s="110" t="s">
        <v>1553</v>
      </c>
      <c r="H258" s="274">
        <v>42005</v>
      </c>
      <c r="I258" s="110" t="s">
        <v>14</v>
      </c>
      <c r="J258" s="111" t="s">
        <v>50</v>
      </c>
      <c r="K258" s="110" t="s">
        <v>9</v>
      </c>
      <c r="L258" s="110" t="s">
        <v>10</v>
      </c>
      <c r="M258" s="110" t="s">
        <v>10</v>
      </c>
      <c r="N258" s="110" t="s">
        <v>11</v>
      </c>
      <c r="O258" s="9">
        <v>13965.52</v>
      </c>
      <c r="P258" s="9">
        <v>0</v>
      </c>
      <c r="Q258" s="9">
        <f t="shared" si="9"/>
        <v>13965.52</v>
      </c>
      <c r="R258" s="112" t="s">
        <v>1</v>
      </c>
      <c r="S258" s="113" t="s">
        <v>4</v>
      </c>
      <c r="T258" s="113"/>
      <c r="U258" s="113" t="s">
        <v>245</v>
      </c>
      <c r="V258" s="110"/>
      <c r="W258" s="110"/>
      <c r="X258" s="110"/>
      <c r="Y258" s="110"/>
      <c r="Z258" s="114">
        <v>42005</v>
      </c>
      <c r="AA258" s="110"/>
      <c r="AB258" s="110"/>
      <c r="AC258" s="110"/>
      <c r="AD258" s="115" t="s">
        <v>1554</v>
      </c>
    </row>
    <row r="259" spans="2:30" s="21" customFormat="1" ht="15" customHeight="1">
      <c r="B259" s="109"/>
      <c r="C259" s="110"/>
      <c r="D259" s="110"/>
      <c r="E259" s="110"/>
      <c r="F259" s="110"/>
      <c r="G259" s="110" t="s">
        <v>1553</v>
      </c>
      <c r="H259" s="274">
        <v>42005</v>
      </c>
      <c r="I259" s="110" t="s">
        <v>14</v>
      </c>
      <c r="J259" s="111" t="s">
        <v>50</v>
      </c>
      <c r="K259" s="110" t="s">
        <v>9</v>
      </c>
      <c r="L259" s="110" t="s">
        <v>10</v>
      </c>
      <c r="M259" s="110" t="s">
        <v>10</v>
      </c>
      <c r="N259" s="110" t="s">
        <v>11</v>
      </c>
      <c r="O259" s="9">
        <v>6104.03</v>
      </c>
      <c r="P259" s="9">
        <v>0</v>
      </c>
      <c r="Q259" s="9">
        <f t="shared" si="9"/>
        <v>6104.03</v>
      </c>
      <c r="R259" s="112" t="s">
        <v>1</v>
      </c>
      <c r="S259" s="113" t="s">
        <v>4</v>
      </c>
      <c r="T259" s="113"/>
      <c r="U259" s="113" t="s">
        <v>246</v>
      </c>
      <c r="V259" s="110"/>
      <c r="W259" s="110"/>
      <c r="X259" s="110"/>
      <c r="Y259" s="110"/>
      <c r="Z259" s="114">
        <v>42005</v>
      </c>
      <c r="AA259" s="110"/>
      <c r="AB259" s="110"/>
      <c r="AC259" s="110"/>
      <c r="AD259" s="115" t="s">
        <v>1554</v>
      </c>
    </row>
    <row r="260" spans="2:30" s="21" customFormat="1" ht="15" customHeight="1">
      <c r="B260" s="109"/>
      <c r="C260" s="110"/>
      <c r="D260" s="110"/>
      <c r="E260" s="110"/>
      <c r="F260" s="110"/>
      <c r="G260" s="110" t="s">
        <v>1553</v>
      </c>
      <c r="H260" s="274">
        <v>42005</v>
      </c>
      <c r="I260" s="110" t="s">
        <v>14</v>
      </c>
      <c r="J260" s="111" t="s">
        <v>50</v>
      </c>
      <c r="K260" s="110" t="s">
        <v>9</v>
      </c>
      <c r="L260" s="110" t="s">
        <v>10</v>
      </c>
      <c r="M260" s="110" t="s">
        <v>10</v>
      </c>
      <c r="N260" s="110" t="s">
        <v>11</v>
      </c>
      <c r="O260" s="9">
        <v>416426.82</v>
      </c>
      <c r="P260" s="9">
        <v>0</v>
      </c>
      <c r="Q260" s="9">
        <f t="shared" si="9"/>
        <v>416426.82</v>
      </c>
      <c r="R260" s="112" t="s">
        <v>1</v>
      </c>
      <c r="S260" s="113" t="s">
        <v>4</v>
      </c>
      <c r="T260" s="113"/>
      <c r="U260" s="113" t="s">
        <v>247</v>
      </c>
      <c r="V260" s="110"/>
      <c r="W260" s="110"/>
      <c r="X260" s="110"/>
      <c r="Y260" s="110"/>
      <c r="Z260" s="114">
        <v>42005</v>
      </c>
      <c r="AA260" s="110"/>
      <c r="AB260" s="110"/>
      <c r="AC260" s="110"/>
      <c r="AD260" s="115" t="s">
        <v>1554</v>
      </c>
    </row>
    <row r="261" spans="2:30" s="21" customFormat="1" ht="15" customHeight="1">
      <c r="B261" s="109"/>
      <c r="C261" s="110"/>
      <c r="D261" s="110"/>
      <c r="E261" s="110"/>
      <c r="F261" s="110"/>
      <c r="G261" s="110" t="s">
        <v>1553</v>
      </c>
      <c r="H261" s="274">
        <v>42005</v>
      </c>
      <c r="I261" s="110" t="s">
        <v>14</v>
      </c>
      <c r="J261" s="111" t="s">
        <v>50</v>
      </c>
      <c r="K261" s="110" t="s">
        <v>9</v>
      </c>
      <c r="L261" s="110" t="s">
        <v>10</v>
      </c>
      <c r="M261" s="110" t="s">
        <v>10</v>
      </c>
      <c r="N261" s="110" t="s">
        <v>11</v>
      </c>
      <c r="O261" s="9">
        <v>142962.47</v>
      </c>
      <c r="P261" s="9">
        <v>0</v>
      </c>
      <c r="Q261" s="9">
        <f t="shared" si="9"/>
        <v>142962.47</v>
      </c>
      <c r="R261" s="112" t="s">
        <v>1</v>
      </c>
      <c r="S261" s="113" t="s">
        <v>4</v>
      </c>
      <c r="T261" s="113"/>
      <c r="U261" s="113" t="s">
        <v>118</v>
      </c>
      <c r="V261" s="110"/>
      <c r="W261" s="110"/>
      <c r="X261" s="110"/>
      <c r="Y261" s="110"/>
      <c r="Z261" s="114">
        <v>42005</v>
      </c>
      <c r="AA261" s="110"/>
      <c r="AB261" s="110"/>
      <c r="AC261" s="110"/>
      <c r="AD261" s="115" t="s">
        <v>1554</v>
      </c>
    </row>
    <row r="262" spans="2:30" s="21" customFormat="1" ht="15" customHeight="1">
      <c r="B262" s="109"/>
      <c r="C262" s="110"/>
      <c r="D262" s="110"/>
      <c r="E262" s="110"/>
      <c r="F262" s="110"/>
      <c r="G262" s="110" t="s">
        <v>1553</v>
      </c>
      <c r="H262" s="274">
        <v>42005</v>
      </c>
      <c r="I262" s="110" t="s">
        <v>14</v>
      </c>
      <c r="J262" s="111" t="s">
        <v>50</v>
      </c>
      <c r="K262" s="110" t="s">
        <v>9</v>
      </c>
      <c r="L262" s="110" t="s">
        <v>10</v>
      </c>
      <c r="M262" s="110" t="s">
        <v>10</v>
      </c>
      <c r="N262" s="110" t="s">
        <v>11</v>
      </c>
      <c r="O262" s="9">
        <v>18318.91</v>
      </c>
      <c r="P262" s="9">
        <v>0</v>
      </c>
      <c r="Q262" s="9">
        <f t="shared" si="9"/>
        <v>18318.91</v>
      </c>
      <c r="R262" s="112" t="s">
        <v>1</v>
      </c>
      <c r="S262" s="113" t="s">
        <v>4</v>
      </c>
      <c r="T262" s="113"/>
      <c r="U262" s="113" t="s">
        <v>248</v>
      </c>
      <c r="V262" s="110"/>
      <c r="W262" s="110"/>
      <c r="X262" s="110"/>
      <c r="Y262" s="110"/>
      <c r="Z262" s="114">
        <v>42005</v>
      </c>
      <c r="AA262" s="110"/>
      <c r="AB262" s="110"/>
      <c r="AC262" s="110"/>
      <c r="AD262" s="115" t="s">
        <v>1554</v>
      </c>
    </row>
    <row r="263" spans="2:30" s="21" customFormat="1" ht="15" customHeight="1">
      <c r="B263" s="109"/>
      <c r="C263" s="110"/>
      <c r="D263" s="110"/>
      <c r="E263" s="110"/>
      <c r="F263" s="110"/>
      <c r="G263" s="110" t="s">
        <v>1553</v>
      </c>
      <c r="H263" s="274">
        <v>42005</v>
      </c>
      <c r="I263" s="110" t="s">
        <v>14</v>
      </c>
      <c r="J263" s="111" t="s">
        <v>50</v>
      </c>
      <c r="K263" s="110" t="s">
        <v>9</v>
      </c>
      <c r="L263" s="110" t="s">
        <v>10</v>
      </c>
      <c r="M263" s="110" t="s">
        <v>10</v>
      </c>
      <c r="N263" s="110" t="s">
        <v>11</v>
      </c>
      <c r="O263" s="9">
        <v>132448.79</v>
      </c>
      <c r="P263" s="9">
        <v>0</v>
      </c>
      <c r="Q263" s="9">
        <f t="shared" si="9"/>
        <v>132448.79</v>
      </c>
      <c r="R263" s="112" t="s">
        <v>1</v>
      </c>
      <c r="S263" s="113" t="s">
        <v>4</v>
      </c>
      <c r="T263" s="113"/>
      <c r="U263" s="113" t="s">
        <v>249</v>
      </c>
      <c r="V263" s="110"/>
      <c r="W263" s="110"/>
      <c r="X263" s="110"/>
      <c r="Y263" s="110"/>
      <c r="Z263" s="114">
        <v>42005</v>
      </c>
      <c r="AA263" s="110"/>
      <c r="AB263" s="110"/>
      <c r="AC263" s="110"/>
      <c r="AD263" s="115" t="s">
        <v>1554</v>
      </c>
    </row>
    <row r="264" spans="2:30" s="21" customFormat="1" ht="15" customHeight="1">
      <c r="B264" s="109"/>
      <c r="C264" s="110"/>
      <c r="D264" s="110"/>
      <c r="E264" s="110"/>
      <c r="F264" s="110"/>
      <c r="G264" s="110" t="s">
        <v>1553</v>
      </c>
      <c r="H264" s="274">
        <v>42005</v>
      </c>
      <c r="I264" s="110" t="s">
        <v>14</v>
      </c>
      <c r="J264" s="111" t="s">
        <v>50</v>
      </c>
      <c r="K264" s="110" t="s">
        <v>9</v>
      </c>
      <c r="L264" s="110" t="s">
        <v>10</v>
      </c>
      <c r="M264" s="110" t="s">
        <v>10</v>
      </c>
      <c r="N264" s="110" t="s">
        <v>11</v>
      </c>
      <c r="O264" s="9">
        <v>616983.38</v>
      </c>
      <c r="P264" s="9">
        <v>0</v>
      </c>
      <c r="Q264" s="9">
        <f t="shared" si="9"/>
        <v>616983.38</v>
      </c>
      <c r="R264" s="112" t="s">
        <v>1</v>
      </c>
      <c r="S264" s="113" t="s">
        <v>4</v>
      </c>
      <c r="T264" s="113"/>
      <c r="U264" s="113" t="s">
        <v>250</v>
      </c>
      <c r="V264" s="110"/>
      <c r="W264" s="110"/>
      <c r="X264" s="110"/>
      <c r="Y264" s="110"/>
      <c r="Z264" s="114">
        <v>42005</v>
      </c>
      <c r="AA264" s="110"/>
      <c r="AB264" s="110"/>
      <c r="AC264" s="110"/>
      <c r="AD264" s="115" t="s">
        <v>1554</v>
      </c>
    </row>
    <row r="265" spans="2:30" s="21" customFormat="1" ht="15" customHeight="1">
      <c r="B265" s="109"/>
      <c r="C265" s="110"/>
      <c r="D265" s="110"/>
      <c r="E265" s="110"/>
      <c r="F265" s="110"/>
      <c r="G265" s="110" t="s">
        <v>1553</v>
      </c>
      <c r="H265" s="274">
        <v>42005</v>
      </c>
      <c r="I265" s="110" t="s">
        <v>14</v>
      </c>
      <c r="J265" s="111" t="s">
        <v>50</v>
      </c>
      <c r="K265" s="110" t="s">
        <v>9</v>
      </c>
      <c r="L265" s="110" t="s">
        <v>10</v>
      </c>
      <c r="M265" s="110" t="s">
        <v>10</v>
      </c>
      <c r="N265" s="110" t="s">
        <v>11</v>
      </c>
      <c r="O265" s="9">
        <v>347245.62</v>
      </c>
      <c r="P265" s="9">
        <v>0</v>
      </c>
      <c r="Q265" s="9">
        <f t="shared" si="9"/>
        <v>347245.62</v>
      </c>
      <c r="R265" s="112" t="s">
        <v>1</v>
      </c>
      <c r="S265" s="113" t="s">
        <v>4</v>
      </c>
      <c r="T265" s="113"/>
      <c r="U265" s="113" t="s">
        <v>251</v>
      </c>
      <c r="V265" s="110"/>
      <c r="W265" s="110"/>
      <c r="X265" s="110"/>
      <c r="Y265" s="110"/>
      <c r="Z265" s="114">
        <v>42005</v>
      </c>
      <c r="AA265" s="110"/>
      <c r="AB265" s="110"/>
      <c r="AC265" s="110"/>
      <c r="AD265" s="115" t="s">
        <v>1554</v>
      </c>
    </row>
    <row r="266" spans="2:30" s="21" customFormat="1" ht="15" customHeight="1">
      <c r="B266" s="109"/>
      <c r="C266" s="110"/>
      <c r="D266" s="110"/>
      <c r="E266" s="110"/>
      <c r="F266" s="110"/>
      <c r="G266" s="110" t="s">
        <v>1553</v>
      </c>
      <c r="H266" s="274">
        <v>42005</v>
      </c>
      <c r="I266" s="110" t="s">
        <v>14</v>
      </c>
      <c r="J266" s="111" t="s">
        <v>50</v>
      </c>
      <c r="K266" s="110" t="s">
        <v>9</v>
      </c>
      <c r="L266" s="110" t="s">
        <v>10</v>
      </c>
      <c r="M266" s="110" t="s">
        <v>10</v>
      </c>
      <c r="N266" s="110" t="s">
        <v>11</v>
      </c>
      <c r="O266" s="9">
        <v>60034.18</v>
      </c>
      <c r="P266" s="9">
        <v>0</v>
      </c>
      <c r="Q266" s="9">
        <f t="shared" si="9"/>
        <v>60034.18</v>
      </c>
      <c r="R266" s="112" t="s">
        <v>1</v>
      </c>
      <c r="S266" s="113" t="s">
        <v>4</v>
      </c>
      <c r="T266" s="113"/>
      <c r="U266" s="113" t="s">
        <v>252</v>
      </c>
      <c r="V266" s="110"/>
      <c r="W266" s="110"/>
      <c r="X266" s="110"/>
      <c r="Y266" s="110"/>
      <c r="Z266" s="114">
        <v>42005</v>
      </c>
      <c r="AA266" s="110"/>
      <c r="AB266" s="110"/>
      <c r="AC266" s="110"/>
      <c r="AD266" s="115" t="s">
        <v>1554</v>
      </c>
    </row>
    <row r="267" spans="2:30" s="21" customFormat="1" ht="15" customHeight="1">
      <c r="B267" s="109"/>
      <c r="C267" s="110"/>
      <c r="D267" s="110"/>
      <c r="E267" s="110"/>
      <c r="F267" s="110"/>
      <c r="G267" s="110" t="s">
        <v>1553</v>
      </c>
      <c r="H267" s="274">
        <v>42005</v>
      </c>
      <c r="I267" s="110" t="s">
        <v>14</v>
      </c>
      <c r="J267" s="111" t="s">
        <v>50</v>
      </c>
      <c r="K267" s="110" t="s">
        <v>9</v>
      </c>
      <c r="L267" s="110" t="s">
        <v>10</v>
      </c>
      <c r="M267" s="110" t="s">
        <v>10</v>
      </c>
      <c r="N267" s="110" t="s">
        <v>11</v>
      </c>
      <c r="O267" s="9">
        <v>6660.21</v>
      </c>
      <c r="P267" s="9">
        <v>0</v>
      </c>
      <c r="Q267" s="9">
        <f t="shared" si="9"/>
        <v>6660.21</v>
      </c>
      <c r="R267" s="112" t="s">
        <v>1</v>
      </c>
      <c r="S267" s="113" t="s">
        <v>4</v>
      </c>
      <c r="T267" s="113"/>
      <c r="U267" s="113" t="s">
        <v>119</v>
      </c>
      <c r="V267" s="110"/>
      <c r="W267" s="110"/>
      <c r="X267" s="110"/>
      <c r="Y267" s="110"/>
      <c r="Z267" s="114">
        <v>42005</v>
      </c>
      <c r="AA267" s="110"/>
      <c r="AB267" s="110"/>
      <c r="AC267" s="110"/>
      <c r="AD267" s="115" t="s">
        <v>1554</v>
      </c>
    </row>
    <row r="268" spans="2:30" s="21" customFormat="1" ht="15" customHeight="1">
      <c r="B268" s="109"/>
      <c r="C268" s="110"/>
      <c r="D268" s="110"/>
      <c r="E268" s="110"/>
      <c r="F268" s="110"/>
      <c r="G268" s="110" t="s">
        <v>1553</v>
      </c>
      <c r="H268" s="274">
        <v>42005</v>
      </c>
      <c r="I268" s="110" t="s">
        <v>14</v>
      </c>
      <c r="J268" s="111" t="s">
        <v>50</v>
      </c>
      <c r="K268" s="110" t="s">
        <v>9</v>
      </c>
      <c r="L268" s="110" t="s">
        <v>10</v>
      </c>
      <c r="M268" s="110" t="s">
        <v>10</v>
      </c>
      <c r="N268" s="110" t="s">
        <v>11</v>
      </c>
      <c r="O268" s="9">
        <v>67828.77</v>
      </c>
      <c r="P268" s="9">
        <v>0</v>
      </c>
      <c r="Q268" s="9">
        <f t="shared" si="9"/>
        <v>67828.77</v>
      </c>
      <c r="R268" s="112" t="s">
        <v>1</v>
      </c>
      <c r="S268" s="113" t="s">
        <v>4</v>
      </c>
      <c r="T268" s="113"/>
      <c r="U268" s="113" t="s">
        <v>120</v>
      </c>
      <c r="V268" s="110"/>
      <c r="W268" s="110"/>
      <c r="X268" s="110"/>
      <c r="Y268" s="110"/>
      <c r="Z268" s="114">
        <v>42005</v>
      </c>
      <c r="AA268" s="110"/>
      <c r="AB268" s="110"/>
      <c r="AC268" s="110"/>
      <c r="AD268" s="115" t="s">
        <v>1554</v>
      </c>
    </row>
    <row r="269" spans="2:30" s="21" customFormat="1" ht="15" customHeight="1">
      <c r="B269" s="109"/>
      <c r="C269" s="110"/>
      <c r="D269" s="110"/>
      <c r="E269" s="110"/>
      <c r="F269" s="110"/>
      <c r="G269" s="110" t="s">
        <v>1553</v>
      </c>
      <c r="H269" s="274">
        <v>42005</v>
      </c>
      <c r="I269" s="110" t="s">
        <v>14</v>
      </c>
      <c r="J269" s="111" t="s">
        <v>50</v>
      </c>
      <c r="K269" s="110" t="s">
        <v>9</v>
      </c>
      <c r="L269" s="110" t="s">
        <v>10</v>
      </c>
      <c r="M269" s="110" t="s">
        <v>10</v>
      </c>
      <c r="N269" s="110" t="s">
        <v>11</v>
      </c>
      <c r="O269" s="9">
        <v>186431.02</v>
      </c>
      <c r="P269" s="9">
        <v>0</v>
      </c>
      <c r="Q269" s="9">
        <f t="shared" si="9"/>
        <v>186431.02</v>
      </c>
      <c r="R269" s="112" t="s">
        <v>1</v>
      </c>
      <c r="S269" s="113" t="s">
        <v>4</v>
      </c>
      <c r="T269" s="113"/>
      <c r="U269" s="113" t="s">
        <v>121</v>
      </c>
      <c r="V269" s="110"/>
      <c r="W269" s="110"/>
      <c r="X269" s="110"/>
      <c r="Y269" s="110"/>
      <c r="Z269" s="114">
        <v>42005</v>
      </c>
      <c r="AA269" s="110"/>
      <c r="AB269" s="110"/>
      <c r="AC269" s="110"/>
      <c r="AD269" s="115" t="s">
        <v>1554</v>
      </c>
    </row>
    <row r="270" spans="2:30" s="21" customFormat="1" ht="15" customHeight="1">
      <c r="B270" s="109"/>
      <c r="C270" s="110"/>
      <c r="D270" s="110"/>
      <c r="E270" s="110"/>
      <c r="F270" s="110"/>
      <c r="G270" s="110" t="s">
        <v>1553</v>
      </c>
      <c r="H270" s="274">
        <v>42005</v>
      </c>
      <c r="I270" s="110" t="s">
        <v>14</v>
      </c>
      <c r="J270" s="111" t="s">
        <v>50</v>
      </c>
      <c r="K270" s="110" t="s">
        <v>9</v>
      </c>
      <c r="L270" s="110" t="s">
        <v>10</v>
      </c>
      <c r="M270" s="110" t="s">
        <v>10</v>
      </c>
      <c r="N270" s="110" t="s">
        <v>11</v>
      </c>
      <c r="O270" s="9">
        <v>50801.93</v>
      </c>
      <c r="P270" s="9">
        <v>0</v>
      </c>
      <c r="Q270" s="9">
        <f t="shared" si="9"/>
        <v>50801.93</v>
      </c>
      <c r="R270" s="112" t="s">
        <v>1</v>
      </c>
      <c r="S270" s="113" t="s">
        <v>4</v>
      </c>
      <c r="T270" s="113"/>
      <c r="U270" s="113" t="s">
        <v>253</v>
      </c>
      <c r="V270" s="110"/>
      <c r="W270" s="110"/>
      <c r="X270" s="110"/>
      <c r="Y270" s="110"/>
      <c r="Z270" s="114">
        <v>42005</v>
      </c>
      <c r="AA270" s="110"/>
      <c r="AB270" s="110"/>
      <c r="AC270" s="110"/>
      <c r="AD270" s="115" t="s">
        <v>1554</v>
      </c>
    </row>
    <row r="271" spans="2:30" s="21" customFormat="1" ht="15" customHeight="1">
      <c r="B271" s="109"/>
      <c r="C271" s="110"/>
      <c r="D271" s="110"/>
      <c r="E271" s="110"/>
      <c r="F271" s="110"/>
      <c r="G271" s="110" t="s">
        <v>1553</v>
      </c>
      <c r="H271" s="274">
        <v>42005</v>
      </c>
      <c r="I271" s="110" t="s">
        <v>14</v>
      </c>
      <c r="J271" s="111" t="s">
        <v>50</v>
      </c>
      <c r="K271" s="110" t="s">
        <v>9</v>
      </c>
      <c r="L271" s="110" t="s">
        <v>10</v>
      </c>
      <c r="M271" s="110" t="s">
        <v>10</v>
      </c>
      <c r="N271" s="110" t="s">
        <v>11</v>
      </c>
      <c r="O271" s="9">
        <v>46011.83</v>
      </c>
      <c r="P271" s="9">
        <v>0</v>
      </c>
      <c r="Q271" s="9">
        <f t="shared" ref="Q271:Q324" si="10">O271-P271</f>
        <v>46011.83</v>
      </c>
      <c r="R271" s="112" t="s">
        <v>1</v>
      </c>
      <c r="S271" s="113" t="s">
        <v>4</v>
      </c>
      <c r="T271" s="113"/>
      <c r="U271" s="113" t="s">
        <v>254</v>
      </c>
      <c r="V271" s="110"/>
      <c r="W271" s="110"/>
      <c r="X271" s="110"/>
      <c r="Y271" s="110"/>
      <c r="Z271" s="114">
        <v>42005</v>
      </c>
      <c r="AA271" s="110"/>
      <c r="AB271" s="110"/>
      <c r="AC271" s="110"/>
      <c r="AD271" s="115" t="s">
        <v>1554</v>
      </c>
    </row>
    <row r="272" spans="2:30" s="21" customFormat="1" ht="15" customHeight="1">
      <c r="B272" s="109"/>
      <c r="C272" s="110"/>
      <c r="D272" s="110"/>
      <c r="E272" s="110"/>
      <c r="F272" s="110"/>
      <c r="G272" s="110" t="s">
        <v>1553</v>
      </c>
      <c r="H272" s="274">
        <v>42005</v>
      </c>
      <c r="I272" s="110" t="s">
        <v>14</v>
      </c>
      <c r="J272" s="111" t="s">
        <v>50</v>
      </c>
      <c r="K272" s="110" t="s">
        <v>9</v>
      </c>
      <c r="L272" s="110" t="s">
        <v>10</v>
      </c>
      <c r="M272" s="110" t="s">
        <v>10</v>
      </c>
      <c r="N272" s="110" t="s">
        <v>11</v>
      </c>
      <c r="O272" s="9">
        <v>3803.77</v>
      </c>
      <c r="P272" s="9">
        <v>0</v>
      </c>
      <c r="Q272" s="9">
        <f t="shared" si="10"/>
        <v>3803.77</v>
      </c>
      <c r="R272" s="112" t="s">
        <v>1</v>
      </c>
      <c r="S272" s="113" t="s">
        <v>4</v>
      </c>
      <c r="T272" s="113"/>
      <c r="U272" s="113" t="s">
        <v>123</v>
      </c>
      <c r="V272" s="110"/>
      <c r="W272" s="110"/>
      <c r="X272" s="110"/>
      <c r="Y272" s="110"/>
      <c r="Z272" s="114">
        <v>42005</v>
      </c>
      <c r="AA272" s="110"/>
      <c r="AB272" s="110"/>
      <c r="AC272" s="110"/>
      <c r="AD272" s="115" t="s">
        <v>1554</v>
      </c>
    </row>
    <row r="273" spans="2:30" s="21" customFormat="1" ht="15" customHeight="1">
      <c r="B273" s="109"/>
      <c r="C273" s="110"/>
      <c r="D273" s="110"/>
      <c r="E273" s="110"/>
      <c r="F273" s="110"/>
      <c r="G273" s="110" t="s">
        <v>1553</v>
      </c>
      <c r="H273" s="274">
        <v>42005</v>
      </c>
      <c r="I273" s="110" t="s">
        <v>14</v>
      </c>
      <c r="J273" s="111" t="s">
        <v>50</v>
      </c>
      <c r="K273" s="110" t="s">
        <v>9</v>
      </c>
      <c r="L273" s="110" t="s">
        <v>10</v>
      </c>
      <c r="M273" s="110" t="s">
        <v>10</v>
      </c>
      <c r="N273" s="110" t="s">
        <v>11</v>
      </c>
      <c r="O273" s="9">
        <v>29963.1</v>
      </c>
      <c r="P273" s="9">
        <v>0</v>
      </c>
      <c r="Q273" s="9">
        <f t="shared" si="10"/>
        <v>29963.1</v>
      </c>
      <c r="R273" s="112" t="s">
        <v>1</v>
      </c>
      <c r="S273" s="113" t="s">
        <v>4</v>
      </c>
      <c r="T273" s="113"/>
      <c r="U273" s="113" t="s">
        <v>124</v>
      </c>
      <c r="V273" s="110"/>
      <c r="W273" s="110"/>
      <c r="X273" s="110"/>
      <c r="Y273" s="110"/>
      <c r="Z273" s="114">
        <v>42005</v>
      </c>
      <c r="AA273" s="110"/>
      <c r="AB273" s="110"/>
      <c r="AC273" s="110"/>
      <c r="AD273" s="115" t="s">
        <v>1554</v>
      </c>
    </row>
    <row r="274" spans="2:30" s="21" customFormat="1" ht="15" customHeight="1">
      <c r="B274" s="109"/>
      <c r="C274" s="110"/>
      <c r="D274" s="110"/>
      <c r="E274" s="110"/>
      <c r="F274" s="110"/>
      <c r="G274" s="110" t="s">
        <v>1553</v>
      </c>
      <c r="H274" s="274">
        <v>42005</v>
      </c>
      <c r="I274" s="110" t="s">
        <v>14</v>
      </c>
      <c r="J274" s="111" t="s">
        <v>50</v>
      </c>
      <c r="K274" s="110" t="s">
        <v>9</v>
      </c>
      <c r="L274" s="110" t="s">
        <v>10</v>
      </c>
      <c r="M274" s="110" t="s">
        <v>10</v>
      </c>
      <c r="N274" s="110" t="s">
        <v>11</v>
      </c>
      <c r="O274" s="9">
        <v>197484.46</v>
      </c>
      <c r="P274" s="9">
        <v>0</v>
      </c>
      <c r="Q274" s="9">
        <f t="shared" si="10"/>
        <v>197484.46</v>
      </c>
      <c r="R274" s="112" t="s">
        <v>1</v>
      </c>
      <c r="S274" s="113" t="s">
        <v>4</v>
      </c>
      <c r="T274" s="113"/>
      <c r="U274" s="113" t="s">
        <v>255</v>
      </c>
      <c r="V274" s="110"/>
      <c r="W274" s="110"/>
      <c r="X274" s="110"/>
      <c r="Y274" s="110"/>
      <c r="Z274" s="114">
        <v>42005</v>
      </c>
      <c r="AA274" s="110"/>
      <c r="AB274" s="110"/>
      <c r="AC274" s="110"/>
      <c r="AD274" s="115" t="s">
        <v>1554</v>
      </c>
    </row>
    <row r="275" spans="2:30" s="21" customFormat="1" ht="15" customHeight="1">
      <c r="B275" s="109"/>
      <c r="C275" s="110"/>
      <c r="D275" s="110"/>
      <c r="E275" s="110"/>
      <c r="F275" s="110"/>
      <c r="G275" s="110" t="s">
        <v>1553</v>
      </c>
      <c r="H275" s="274">
        <v>42005</v>
      </c>
      <c r="I275" s="110" t="s">
        <v>14</v>
      </c>
      <c r="J275" s="111" t="s">
        <v>50</v>
      </c>
      <c r="K275" s="110" t="s">
        <v>9</v>
      </c>
      <c r="L275" s="110" t="s">
        <v>10</v>
      </c>
      <c r="M275" s="110" t="s">
        <v>10</v>
      </c>
      <c r="N275" s="110" t="s">
        <v>11</v>
      </c>
      <c r="O275" s="9">
        <v>29658.95</v>
      </c>
      <c r="P275" s="9">
        <v>0</v>
      </c>
      <c r="Q275" s="9">
        <f t="shared" si="10"/>
        <v>29658.95</v>
      </c>
      <c r="R275" s="112" t="s">
        <v>1</v>
      </c>
      <c r="S275" s="113" t="s">
        <v>4</v>
      </c>
      <c r="T275" s="113"/>
      <c r="U275" s="113" t="s">
        <v>125</v>
      </c>
      <c r="V275" s="110"/>
      <c r="W275" s="110"/>
      <c r="X275" s="110"/>
      <c r="Y275" s="110"/>
      <c r="Z275" s="114">
        <v>42005</v>
      </c>
      <c r="AA275" s="110"/>
      <c r="AB275" s="110"/>
      <c r="AC275" s="110"/>
      <c r="AD275" s="115" t="s">
        <v>1554</v>
      </c>
    </row>
    <row r="276" spans="2:30" s="21" customFormat="1" ht="15" customHeight="1">
      <c r="B276" s="109"/>
      <c r="C276" s="110"/>
      <c r="D276" s="110"/>
      <c r="E276" s="110"/>
      <c r="F276" s="110"/>
      <c r="G276" s="110" t="s">
        <v>1553</v>
      </c>
      <c r="H276" s="274">
        <v>42005</v>
      </c>
      <c r="I276" s="110" t="s">
        <v>14</v>
      </c>
      <c r="J276" s="111" t="s">
        <v>50</v>
      </c>
      <c r="K276" s="110" t="s">
        <v>9</v>
      </c>
      <c r="L276" s="110" t="s">
        <v>10</v>
      </c>
      <c r="M276" s="110" t="s">
        <v>10</v>
      </c>
      <c r="N276" s="110" t="s">
        <v>11</v>
      </c>
      <c r="O276" s="9">
        <v>210327.46</v>
      </c>
      <c r="P276" s="9">
        <v>0</v>
      </c>
      <c r="Q276" s="9">
        <f t="shared" si="10"/>
        <v>210327.46</v>
      </c>
      <c r="R276" s="112" t="s">
        <v>1</v>
      </c>
      <c r="S276" s="113" t="s">
        <v>4</v>
      </c>
      <c r="T276" s="113"/>
      <c r="U276" s="113" t="s">
        <v>256</v>
      </c>
      <c r="V276" s="110"/>
      <c r="W276" s="110"/>
      <c r="X276" s="110"/>
      <c r="Y276" s="110"/>
      <c r="Z276" s="114">
        <v>42005</v>
      </c>
      <c r="AA276" s="110"/>
      <c r="AB276" s="110"/>
      <c r="AC276" s="110"/>
      <c r="AD276" s="115" t="s">
        <v>1554</v>
      </c>
    </row>
    <row r="277" spans="2:30" s="21" customFormat="1" ht="15" customHeight="1">
      <c r="B277" s="109"/>
      <c r="C277" s="110"/>
      <c r="D277" s="110"/>
      <c r="E277" s="110"/>
      <c r="F277" s="110"/>
      <c r="G277" s="110" t="s">
        <v>1553</v>
      </c>
      <c r="H277" s="274">
        <v>42005</v>
      </c>
      <c r="I277" s="110" t="s">
        <v>14</v>
      </c>
      <c r="J277" s="111" t="s">
        <v>50</v>
      </c>
      <c r="K277" s="110" t="s">
        <v>9</v>
      </c>
      <c r="L277" s="110" t="s">
        <v>10</v>
      </c>
      <c r="M277" s="110" t="s">
        <v>10</v>
      </c>
      <c r="N277" s="110" t="s">
        <v>11</v>
      </c>
      <c r="O277" s="9">
        <v>32608.68</v>
      </c>
      <c r="P277" s="9">
        <v>0</v>
      </c>
      <c r="Q277" s="9">
        <f t="shared" si="10"/>
        <v>32608.68</v>
      </c>
      <c r="R277" s="112" t="s">
        <v>1</v>
      </c>
      <c r="S277" s="113" t="s">
        <v>4</v>
      </c>
      <c r="T277" s="113"/>
      <c r="U277" s="113" t="s">
        <v>257</v>
      </c>
      <c r="V277" s="110"/>
      <c r="W277" s="110"/>
      <c r="X277" s="110"/>
      <c r="Y277" s="110"/>
      <c r="Z277" s="114">
        <v>42005</v>
      </c>
      <c r="AA277" s="110"/>
      <c r="AB277" s="110"/>
      <c r="AC277" s="110"/>
      <c r="AD277" s="115" t="s">
        <v>1554</v>
      </c>
    </row>
    <row r="278" spans="2:30" s="21" customFormat="1" ht="15" customHeight="1">
      <c r="B278" s="109"/>
      <c r="C278" s="110"/>
      <c r="D278" s="110"/>
      <c r="E278" s="110"/>
      <c r="F278" s="110"/>
      <c r="G278" s="110" t="s">
        <v>1553</v>
      </c>
      <c r="H278" s="274">
        <v>42005</v>
      </c>
      <c r="I278" s="110" t="s">
        <v>14</v>
      </c>
      <c r="J278" s="111" t="s">
        <v>50</v>
      </c>
      <c r="K278" s="110" t="s">
        <v>9</v>
      </c>
      <c r="L278" s="110" t="s">
        <v>10</v>
      </c>
      <c r="M278" s="110" t="s">
        <v>10</v>
      </c>
      <c r="N278" s="110" t="s">
        <v>11</v>
      </c>
      <c r="O278" s="9">
        <v>582966.88</v>
      </c>
      <c r="P278" s="9">
        <v>0</v>
      </c>
      <c r="Q278" s="9">
        <f t="shared" si="10"/>
        <v>582966.88</v>
      </c>
      <c r="R278" s="112" t="s">
        <v>1</v>
      </c>
      <c r="S278" s="113" t="s">
        <v>4</v>
      </c>
      <c r="T278" s="113"/>
      <c r="U278" s="113" t="s">
        <v>258</v>
      </c>
      <c r="V278" s="110"/>
      <c r="W278" s="110"/>
      <c r="X278" s="110"/>
      <c r="Y278" s="110"/>
      <c r="Z278" s="114">
        <v>42005</v>
      </c>
      <c r="AA278" s="110"/>
      <c r="AB278" s="110"/>
      <c r="AC278" s="110"/>
      <c r="AD278" s="115" t="s">
        <v>1554</v>
      </c>
    </row>
    <row r="279" spans="2:30" s="21" customFormat="1" ht="15" customHeight="1">
      <c r="B279" s="109"/>
      <c r="C279" s="110"/>
      <c r="D279" s="110"/>
      <c r="E279" s="110"/>
      <c r="F279" s="110"/>
      <c r="G279" s="110" t="s">
        <v>1553</v>
      </c>
      <c r="H279" s="274">
        <v>42005</v>
      </c>
      <c r="I279" s="110" t="s">
        <v>14</v>
      </c>
      <c r="J279" s="111" t="s">
        <v>50</v>
      </c>
      <c r="K279" s="110" t="s">
        <v>9</v>
      </c>
      <c r="L279" s="110" t="s">
        <v>10</v>
      </c>
      <c r="M279" s="110" t="s">
        <v>10</v>
      </c>
      <c r="N279" s="110" t="s">
        <v>11</v>
      </c>
      <c r="O279" s="9">
        <v>709014.91</v>
      </c>
      <c r="P279" s="9">
        <v>0</v>
      </c>
      <c r="Q279" s="9">
        <f t="shared" si="10"/>
        <v>709014.91</v>
      </c>
      <c r="R279" s="112" t="s">
        <v>1</v>
      </c>
      <c r="S279" s="113" t="s">
        <v>4</v>
      </c>
      <c r="T279" s="113"/>
      <c r="U279" s="113" t="s">
        <v>259</v>
      </c>
      <c r="V279" s="110"/>
      <c r="W279" s="110"/>
      <c r="X279" s="110"/>
      <c r="Y279" s="110"/>
      <c r="Z279" s="114">
        <v>42005</v>
      </c>
      <c r="AA279" s="110"/>
      <c r="AB279" s="110"/>
      <c r="AC279" s="110"/>
      <c r="AD279" s="115" t="s">
        <v>1554</v>
      </c>
    </row>
    <row r="280" spans="2:30" s="21" customFormat="1" ht="15" customHeight="1">
      <c r="B280" s="109"/>
      <c r="C280" s="110"/>
      <c r="D280" s="110"/>
      <c r="E280" s="110"/>
      <c r="F280" s="110"/>
      <c r="G280" s="110" t="s">
        <v>1553</v>
      </c>
      <c r="H280" s="274">
        <v>42005</v>
      </c>
      <c r="I280" s="110" t="s">
        <v>14</v>
      </c>
      <c r="J280" s="111" t="s">
        <v>50</v>
      </c>
      <c r="K280" s="110" t="s">
        <v>9</v>
      </c>
      <c r="L280" s="110" t="s">
        <v>10</v>
      </c>
      <c r="M280" s="110" t="s">
        <v>10</v>
      </c>
      <c r="N280" s="110" t="s">
        <v>11</v>
      </c>
      <c r="O280" s="9">
        <v>147390.37</v>
      </c>
      <c r="P280" s="9">
        <v>0</v>
      </c>
      <c r="Q280" s="9">
        <f t="shared" si="10"/>
        <v>147390.37</v>
      </c>
      <c r="R280" s="112" t="s">
        <v>1</v>
      </c>
      <c r="S280" s="113" t="s">
        <v>4</v>
      </c>
      <c r="T280" s="113"/>
      <c r="U280" s="113" t="s">
        <v>260</v>
      </c>
      <c r="V280" s="110"/>
      <c r="W280" s="110"/>
      <c r="X280" s="110"/>
      <c r="Y280" s="110"/>
      <c r="Z280" s="114">
        <v>42005</v>
      </c>
      <c r="AA280" s="110"/>
      <c r="AB280" s="110"/>
      <c r="AC280" s="110"/>
      <c r="AD280" s="115" t="s">
        <v>1554</v>
      </c>
    </row>
    <row r="281" spans="2:30" s="21" customFormat="1" ht="15" customHeight="1">
      <c r="B281" s="109"/>
      <c r="C281" s="110"/>
      <c r="D281" s="110"/>
      <c r="E281" s="110"/>
      <c r="F281" s="110"/>
      <c r="G281" s="110" t="s">
        <v>1553</v>
      </c>
      <c r="H281" s="274">
        <v>42005</v>
      </c>
      <c r="I281" s="110" t="s">
        <v>14</v>
      </c>
      <c r="J281" s="111" t="s">
        <v>50</v>
      </c>
      <c r="K281" s="110" t="s">
        <v>9</v>
      </c>
      <c r="L281" s="110" t="s">
        <v>10</v>
      </c>
      <c r="M281" s="110" t="s">
        <v>10</v>
      </c>
      <c r="N281" s="110" t="s">
        <v>11</v>
      </c>
      <c r="O281" s="9">
        <v>193861.87</v>
      </c>
      <c r="P281" s="9">
        <v>0</v>
      </c>
      <c r="Q281" s="9">
        <f t="shared" si="10"/>
        <v>193861.87</v>
      </c>
      <c r="R281" s="112" t="s">
        <v>1</v>
      </c>
      <c r="S281" s="113" t="s">
        <v>4</v>
      </c>
      <c r="T281" s="113"/>
      <c r="U281" s="113" t="s">
        <v>261</v>
      </c>
      <c r="V281" s="110"/>
      <c r="W281" s="110"/>
      <c r="X281" s="110"/>
      <c r="Y281" s="110"/>
      <c r="Z281" s="114">
        <v>42005</v>
      </c>
      <c r="AA281" s="110"/>
      <c r="AB281" s="110"/>
      <c r="AC281" s="110"/>
      <c r="AD281" s="115" t="s">
        <v>1554</v>
      </c>
    </row>
    <row r="282" spans="2:30" s="21" customFormat="1" ht="15" customHeight="1">
      <c r="B282" s="109"/>
      <c r="C282" s="110"/>
      <c r="D282" s="110"/>
      <c r="E282" s="110"/>
      <c r="F282" s="110"/>
      <c r="G282" s="110" t="s">
        <v>1553</v>
      </c>
      <c r="H282" s="274">
        <v>42005</v>
      </c>
      <c r="I282" s="110" t="s">
        <v>14</v>
      </c>
      <c r="J282" s="111" t="s">
        <v>50</v>
      </c>
      <c r="K282" s="110" t="s">
        <v>9</v>
      </c>
      <c r="L282" s="110" t="s">
        <v>10</v>
      </c>
      <c r="M282" s="110" t="s">
        <v>10</v>
      </c>
      <c r="N282" s="110" t="s">
        <v>11</v>
      </c>
      <c r="O282" s="9">
        <v>448405.64</v>
      </c>
      <c r="P282" s="9">
        <v>0</v>
      </c>
      <c r="Q282" s="9">
        <f t="shared" si="10"/>
        <v>448405.64</v>
      </c>
      <c r="R282" s="112" t="s">
        <v>1</v>
      </c>
      <c r="S282" s="113" t="s">
        <v>4</v>
      </c>
      <c r="T282" s="113"/>
      <c r="U282" s="113" t="s">
        <v>262</v>
      </c>
      <c r="V282" s="110"/>
      <c r="W282" s="110"/>
      <c r="X282" s="110"/>
      <c r="Y282" s="110"/>
      <c r="Z282" s="114">
        <v>42005</v>
      </c>
      <c r="AA282" s="110"/>
      <c r="AB282" s="110"/>
      <c r="AC282" s="110"/>
      <c r="AD282" s="115" t="s">
        <v>1554</v>
      </c>
    </row>
    <row r="283" spans="2:30" s="21" customFormat="1" ht="15" customHeight="1">
      <c r="B283" s="109"/>
      <c r="C283" s="110"/>
      <c r="D283" s="110"/>
      <c r="E283" s="110"/>
      <c r="F283" s="110"/>
      <c r="G283" s="110" t="s">
        <v>1553</v>
      </c>
      <c r="H283" s="274">
        <v>42005</v>
      </c>
      <c r="I283" s="110" t="s">
        <v>14</v>
      </c>
      <c r="J283" s="111" t="s">
        <v>50</v>
      </c>
      <c r="K283" s="110" t="s">
        <v>9</v>
      </c>
      <c r="L283" s="110" t="s">
        <v>10</v>
      </c>
      <c r="M283" s="110" t="s">
        <v>10</v>
      </c>
      <c r="N283" s="110" t="s">
        <v>11</v>
      </c>
      <c r="O283" s="9">
        <v>468428.88</v>
      </c>
      <c r="P283" s="9">
        <v>0</v>
      </c>
      <c r="Q283" s="9">
        <f t="shared" si="10"/>
        <v>468428.88</v>
      </c>
      <c r="R283" s="112" t="s">
        <v>1</v>
      </c>
      <c r="S283" s="113" t="s">
        <v>4</v>
      </c>
      <c r="T283" s="113"/>
      <c r="U283" s="113" t="s">
        <v>263</v>
      </c>
      <c r="V283" s="110"/>
      <c r="W283" s="110"/>
      <c r="X283" s="110"/>
      <c r="Y283" s="110"/>
      <c r="Z283" s="114">
        <v>42005</v>
      </c>
      <c r="AA283" s="110"/>
      <c r="AB283" s="110"/>
      <c r="AC283" s="110"/>
      <c r="AD283" s="115" t="s">
        <v>1554</v>
      </c>
    </row>
    <row r="284" spans="2:30" s="21" customFormat="1" ht="15" customHeight="1">
      <c r="B284" s="109"/>
      <c r="C284" s="110"/>
      <c r="D284" s="110"/>
      <c r="E284" s="110"/>
      <c r="F284" s="110"/>
      <c r="G284" s="110" t="s">
        <v>1553</v>
      </c>
      <c r="H284" s="274">
        <v>42005</v>
      </c>
      <c r="I284" s="110" t="s">
        <v>14</v>
      </c>
      <c r="J284" s="111" t="s">
        <v>50</v>
      </c>
      <c r="K284" s="110" t="s">
        <v>9</v>
      </c>
      <c r="L284" s="110" t="s">
        <v>10</v>
      </c>
      <c r="M284" s="110" t="s">
        <v>10</v>
      </c>
      <c r="N284" s="110" t="s">
        <v>11</v>
      </c>
      <c r="O284" s="9">
        <v>63814.01</v>
      </c>
      <c r="P284" s="9">
        <v>0</v>
      </c>
      <c r="Q284" s="9">
        <f t="shared" si="10"/>
        <v>63814.01</v>
      </c>
      <c r="R284" s="112" t="s">
        <v>1</v>
      </c>
      <c r="S284" s="113" t="s">
        <v>4</v>
      </c>
      <c r="T284" s="113"/>
      <c r="U284" s="113" t="s">
        <v>264</v>
      </c>
      <c r="V284" s="110"/>
      <c r="W284" s="110"/>
      <c r="X284" s="110"/>
      <c r="Y284" s="110"/>
      <c r="Z284" s="114">
        <v>42005</v>
      </c>
      <c r="AA284" s="110"/>
      <c r="AB284" s="110"/>
      <c r="AC284" s="110"/>
      <c r="AD284" s="115" t="s">
        <v>1554</v>
      </c>
    </row>
    <row r="285" spans="2:30" s="21" customFormat="1" ht="15" customHeight="1">
      <c r="B285" s="109"/>
      <c r="C285" s="110"/>
      <c r="D285" s="110"/>
      <c r="E285" s="110"/>
      <c r="F285" s="110"/>
      <c r="G285" s="110" t="s">
        <v>1553</v>
      </c>
      <c r="H285" s="274">
        <v>42005</v>
      </c>
      <c r="I285" s="110" t="s">
        <v>14</v>
      </c>
      <c r="J285" s="111" t="s">
        <v>50</v>
      </c>
      <c r="K285" s="110" t="s">
        <v>9</v>
      </c>
      <c r="L285" s="110" t="s">
        <v>10</v>
      </c>
      <c r="M285" s="110" t="s">
        <v>10</v>
      </c>
      <c r="N285" s="110" t="s">
        <v>11</v>
      </c>
      <c r="O285" s="9">
        <v>419051.3</v>
      </c>
      <c r="P285" s="9">
        <v>0</v>
      </c>
      <c r="Q285" s="9">
        <f t="shared" si="10"/>
        <v>419051.3</v>
      </c>
      <c r="R285" s="112" t="s">
        <v>1</v>
      </c>
      <c r="S285" s="113" t="s">
        <v>4</v>
      </c>
      <c r="T285" s="113"/>
      <c r="U285" s="113" t="s">
        <v>265</v>
      </c>
      <c r="V285" s="110"/>
      <c r="W285" s="110"/>
      <c r="X285" s="110"/>
      <c r="Y285" s="110"/>
      <c r="Z285" s="114">
        <v>42005</v>
      </c>
      <c r="AA285" s="110"/>
      <c r="AB285" s="110"/>
      <c r="AC285" s="110"/>
      <c r="AD285" s="115" t="s">
        <v>1554</v>
      </c>
    </row>
    <row r="286" spans="2:30" s="21" customFormat="1" ht="15" customHeight="1">
      <c r="B286" s="109"/>
      <c r="C286" s="110"/>
      <c r="D286" s="110"/>
      <c r="E286" s="110"/>
      <c r="F286" s="110"/>
      <c r="G286" s="110" t="s">
        <v>1553</v>
      </c>
      <c r="H286" s="274">
        <v>42005</v>
      </c>
      <c r="I286" s="110" t="s">
        <v>14</v>
      </c>
      <c r="J286" s="111" t="s">
        <v>50</v>
      </c>
      <c r="K286" s="110" t="s">
        <v>9</v>
      </c>
      <c r="L286" s="110" t="s">
        <v>10</v>
      </c>
      <c r="M286" s="110" t="s">
        <v>10</v>
      </c>
      <c r="N286" s="110" t="s">
        <v>11</v>
      </c>
      <c r="O286" s="9">
        <v>143134.72</v>
      </c>
      <c r="P286" s="9">
        <v>0</v>
      </c>
      <c r="Q286" s="9">
        <f t="shared" si="10"/>
        <v>143134.72</v>
      </c>
      <c r="R286" s="112" t="s">
        <v>1</v>
      </c>
      <c r="S286" s="113" t="s">
        <v>4</v>
      </c>
      <c r="T286" s="113"/>
      <c r="U286" s="113" t="s">
        <v>266</v>
      </c>
      <c r="V286" s="110"/>
      <c r="W286" s="110"/>
      <c r="X286" s="110"/>
      <c r="Y286" s="110"/>
      <c r="Z286" s="114">
        <v>42005</v>
      </c>
      <c r="AA286" s="110"/>
      <c r="AB286" s="110"/>
      <c r="AC286" s="110"/>
      <c r="AD286" s="115" t="s">
        <v>1554</v>
      </c>
    </row>
    <row r="287" spans="2:30" s="21" customFormat="1" ht="15" customHeight="1">
      <c r="B287" s="109"/>
      <c r="C287" s="110"/>
      <c r="D287" s="110"/>
      <c r="E287" s="110"/>
      <c r="F287" s="110"/>
      <c r="G287" s="110" t="s">
        <v>1553</v>
      </c>
      <c r="H287" s="274">
        <v>42005</v>
      </c>
      <c r="I287" s="110" t="s">
        <v>14</v>
      </c>
      <c r="J287" s="111" t="s">
        <v>50</v>
      </c>
      <c r="K287" s="110" t="s">
        <v>9</v>
      </c>
      <c r="L287" s="110" t="s">
        <v>10</v>
      </c>
      <c r="M287" s="110" t="s">
        <v>10</v>
      </c>
      <c r="N287" s="110" t="s">
        <v>11</v>
      </c>
      <c r="O287" s="9">
        <v>171256.62</v>
      </c>
      <c r="P287" s="9">
        <v>0</v>
      </c>
      <c r="Q287" s="9">
        <f t="shared" si="10"/>
        <v>171256.62</v>
      </c>
      <c r="R287" s="112" t="s">
        <v>1</v>
      </c>
      <c r="S287" s="113" t="s">
        <v>4</v>
      </c>
      <c r="T287" s="113"/>
      <c r="U287" s="113" t="s">
        <v>267</v>
      </c>
      <c r="V287" s="110"/>
      <c r="W287" s="110"/>
      <c r="X287" s="110"/>
      <c r="Y287" s="110"/>
      <c r="Z287" s="114">
        <v>42005</v>
      </c>
      <c r="AA287" s="110"/>
      <c r="AB287" s="110"/>
      <c r="AC287" s="110"/>
      <c r="AD287" s="115" t="s">
        <v>1554</v>
      </c>
    </row>
    <row r="288" spans="2:30" s="21" customFormat="1" ht="15" customHeight="1">
      <c r="B288" s="109"/>
      <c r="C288" s="110"/>
      <c r="D288" s="110"/>
      <c r="E288" s="110"/>
      <c r="F288" s="110"/>
      <c r="G288" s="110" t="s">
        <v>1553</v>
      </c>
      <c r="H288" s="274">
        <v>42005</v>
      </c>
      <c r="I288" s="110" t="s">
        <v>14</v>
      </c>
      <c r="J288" s="111" t="s">
        <v>50</v>
      </c>
      <c r="K288" s="110" t="s">
        <v>9</v>
      </c>
      <c r="L288" s="110" t="s">
        <v>10</v>
      </c>
      <c r="M288" s="110" t="s">
        <v>10</v>
      </c>
      <c r="N288" s="110" t="s">
        <v>11</v>
      </c>
      <c r="O288" s="9">
        <v>200280.35</v>
      </c>
      <c r="P288" s="9">
        <v>0</v>
      </c>
      <c r="Q288" s="9">
        <f t="shared" si="10"/>
        <v>200280.35</v>
      </c>
      <c r="R288" s="112" t="s">
        <v>1</v>
      </c>
      <c r="S288" s="113" t="s">
        <v>4</v>
      </c>
      <c r="T288" s="113"/>
      <c r="U288" s="113" t="s">
        <v>268</v>
      </c>
      <c r="V288" s="110"/>
      <c r="W288" s="110"/>
      <c r="X288" s="110"/>
      <c r="Y288" s="110"/>
      <c r="Z288" s="114">
        <v>42005</v>
      </c>
      <c r="AA288" s="110"/>
      <c r="AB288" s="110"/>
      <c r="AC288" s="110"/>
      <c r="AD288" s="115" t="s">
        <v>1554</v>
      </c>
    </row>
    <row r="289" spans="2:30" s="21" customFormat="1" ht="15" customHeight="1">
      <c r="B289" s="109"/>
      <c r="C289" s="110"/>
      <c r="D289" s="110"/>
      <c r="E289" s="110"/>
      <c r="F289" s="110"/>
      <c r="G289" s="110" t="s">
        <v>1553</v>
      </c>
      <c r="H289" s="274">
        <v>42005</v>
      </c>
      <c r="I289" s="110" t="s">
        <v>14</v>
      </c>
      <c r="J289" s="111" t="s">
        <v>50</v>
      </c>
      <c r="K289" s="110" t="s">
        <v>9</v>
      </c>
      <c r="L289" s="110" t="s">
        <v>10</v>
      </c>
      <c r="M289" s="110" t="s">
        <v>10</v>
      </c>
      <c r="N289" s="110" t="s">
        <v>11</v>
      </c>
      <c r="O289" s="9">
        <v>53937.67</v>
      </c>
      <c r="P289" s="9">
        <v>0</v>
      </c>
      <c r="Q289" s="9">
        <f t="shared" si="10"/>
        <v>53937.67</v>
      </c>
      <c r="R289" s="112" t="s">
        <v>1</v>
      </c>
      <c r="S289" s="113" t="s">
        <v>4</v>
      </c>
      <c r="T289" s="113"/>
      <c r="U289" s="113" t="s">
        <v>269</v>
      </c>
      <c r="V289" s="110"/>
      <c r="W289" s="110"/>
      <c r="X289" s="110"/>
      <c r="Y289" s="110"/>
      <c r="Z289" s="114">
        <v>42005</v>
      </c>
      <c r="AA289" s="110"/>
      <c r="AB289" s="110"/>
      <c r="AC289" s="110"/>
      <c r="AD289" s="115" t="s">
        <v>1554</v>
      </c>
    </row>
    <row r="290" spans="2:30" s="21" customFormat="1" ht="15" customHeight="1">
      <c r="B290" s="109"/>
      <c r="C290" s="110"/>
      <c r="D290" s="110"/>
      <c r="E290" s="110"/>
      <c r="F290" s="110"/>
      <c r="G290" s="110" t="s">
        <v>1553</v>
      </c>
      <c r="H290" s="274">
        <v>42005</v>
      </c>
      <c r="I290" s="110" t="s">
        <v>14</v>
      </c>
      <c r="J290" s="111" t="s">
        <v>50</v>
      </c>
      <c r="K290" s="110" t="s">
        <v>9</v>
      </c>
      <c r="L290" s="110" t="s">
        <v>10</v>
      </c>
      <c r="M290" s="110" t="s">
        <v>10</v>
      </c>
      <c r="N290" s="110" t="s">
        <v>11</v>
      </c>
      <c r="O290" s="9">
        <v>617945.07999999996</v>
      </c>
      <c r="P290" s="9">
        <v>0</v>
      </c>
      <c r="Q290" s="9">
        <f t="shared" si="10"/>
        <v>617945.07999999996</v>
      </c>
      <c r="R290" s="112" t="s">
        <v>1</v>
      </c>
      <c r="S290" s="113" t="s">
        <v>4</v>
      </c>
      <c r="T290" s="113"/>
      <c r="U290" s="113" t="s">
        <v>270</v>
      </c>
      <c r="V290" s="110"/>
      <c r="W290" s="110"/>
      <c r="X290" s="110"/>
      <c r="Y290" s="110"/>
      <c r="Z290" s="114">
        <v>42005</v>
      </c>
      <c r="AA290" s="110"/>
      <c r="AB290" s="110"/>
      <c r="AC290" s="110"/>
      <c r="AD290" s="115" t="s">
        <v>1554</v>
      </c>
    </row>
    <row r="291" spans="2:30" s="21" customFormat="1" ht="15" customHeight="1">
      <c r="B291" s="109"/>
      <c r="C291" s="110"/>
      <c r="D291" s="110"/>
      <c r="E291" s="110"/>
      <c r="F291" s="110"/>
      <c r="G291" s="110" t="s">
        <v>1553</v>
      </c>
      <c r="H291" s="274">
        <v>42005</v>
      </c>
      <c r="I291" s="110" t="s">
        <v>14</v>
      </c>
      <c r="J291" s="111" t="s">
        <v>50</v>
      </c>
      <c r="K291" s="110" t="s">
        <v>9</v>
      </c>
      <c r="L291" s="110" t="s">
        <v>10</v>
      </c>
      <c r="M291" s="110" t="s">
        <v>10</v>
      </c>
      <c r="N291" s="110" t="s">
        <v>11</v>
      </c>
      <c r="O291" s="9">
        <v>7300</v>
      </c>
      <c r="P291" s="9">
        <v>0</v>
      </c>
      <c r="Q291" s="9">
        <f t="shared" si="10"/>
        <v>7300</v>
      </c>
      <c r="R291" s="112" t="s">
        <v>1</v>
      </c>
      <c r="S291" s="113" t="s">
        <v>4</v>
      </c>
      <c r="T291" s="113"/>
      <c r="U291" s="113" t="s">
        <v>271</v>
      </c>
      <c r="V291" s="110"/>
      <c r="W291" s="110"/>
      <c r="X291" s="110"/>
      <c r="Y291" s="110"/>
      <c r="Z291" s="114">
        <v>42005</v>
      </c>
      <c r="AA291" s="110"/>
      <c r="AB291" s="110"/>
      <c r="AC291" s="110"/>
      <c r="AD291" s="115" t="s">
        <v>1554</v>
      </c>
    </row>
    <row r="292" spans="2:30" s="21" customFormat="1" ht="15" customHeight="1">
      <c r="B292" s="109"/>
      <c r="C292" s="110"/>
      <c r="D292" s="110"/>
      <c r="E292" s="110"/>
      <c r="F292" s="110"/>
      <c r="G292" s="110" t="s">
        <v>1553</v>
      </c>
      <c r="H292" s="274">
        <v>42005</v>
      </c>
      <c r="I292" s="110" t="s">
        <v>14</v>
      </c>
      <c r="J292" s="111" t="s">
        <v>50</v>
      </c>
      <c r="K292" s="110" t="s">
        <v>9</v>
      </c>
      <c r="L292" s="110" t="s">
        <v>10</v>
      </c>
      <c r="M292" s="110" t="s">
        <v>10</v>
      </c>
      <c r="N292" s="110" t="s">
        <v>11</v>
      </c>
      <c r="O292" s="9">
        <v>7900</v>
      </c>
      <c r="P292" s="9">
        <v>0</v>
      </c>
      <c r="Q292" s="9">
        <f t="shared" si="10"/>
        <v>7900</v>
      </c>
      <c r="R292" s="112" t="s">
        <v>1</v>
      </c>
      <c r="S292" s="113" t="s">
        <v>4</v>
      </c>
      <c r="T292" s="113"/>
      <c r="U292" s="113" t="s">
        <v>272</v>
      </c>
      <c r="V292" s="110"/>
      <c r="W292" s="110"/>
      <c r="X292" s="110"/>
      <c r="Y292" s="110"/>
      <c r="Z292" s="114">
        <v>42005</v>
      </c>
      <c r="AA292" s="110"/>
      <c r="AB292" s="110"/>
      <c r="AC292" s="110"/>
      <c r="AD292" s="115" t="s">
        <v>1554</v>
      </c>
    </row>
    <row r="293" spans="2:30" s="21" customFormat="1" ht="15" customHeight="1">
      <c r="B293" s="109"/>
      <c r="C293" s="110"/>
      <c r="D293" s="110"/>
      <c r="E293" s="110"/>
      <c r="F293" s="110"/>
      <c r="G293" s="110" t="s">
        <v>1553</v>
      </c>
      <c r="H293" s="274">
        <v>42005</v>
      </c>
      <c r="I293" s="110" t="s">
        <v>14</v>
      </c>
      <c r="J293" s="111" t="s">
        <v>50</v>
      </c>
      <c r="K293" s="110" t="s">
        <v>9</v>
      </c>
      <c r="L293" s="110" t="s">
        <v>10</v>
      </c>
      <c r="M293" s="110" t="s">
        <v>10</v>
      </c>
      <c r="N293" s="110" t="s">
        <v>11</v>
      </c>
      <c r="O293" s="9">
        <v>60009.32</v>
      </c>
      <c r="P293" s="9">
        <v>0</v>
      </c>
      <c r="Q293" s="9">
        <f t="shared" si="10"/>
        <v>60009.32</v>
      </c>
      <c r="R293" s="112" t="s">
        <v>1</v>
      </c>
      <c r="S293" s="113" t="s">
        <v>4</v>
      </c>
      <c r="T293" s="113"/>
      <c r="U293" s="113" t="s">
        <v>273</v>
      </c>
      <c r="V293" s="110"/>
      <c r="W293" s="110"/>
      <c r="X293" s="110"/>
      <c r="Y293" s="110"/>
      <c r="Z293" s="114">
        <v>42005</v>
      </c>
      <c r="AA293" s="110"/>
      <c r="AB293" s="110"/>
      <c r="AC293" s="110"/>
      <c r="AD293" s="115" t="s">
        <v>1554</v>
      </c>
    </row>
    <row r="294" spans="2:30" s="21" customFormat="1" ht="15" customHeight="1">
      <c r="B294" s="109"/>
      <c r="C294" s="110"/>
      <c r="D294" s="110"/>
      <c r="E294" s="110"/>
      <c r="F294" s="110"/>
      <c r="G294" s="110" t="s">
        <v>1553</v>
      </c>
      <c r="H294" s="274">
        <v>42005</v>
      </c>
      <c r="I294" s="110" t="s">
        <v>14</v>
      </c>
      <c r="J294" s="111" t="s">
        <v>50</v>
      </c>
      <c r="K294" s="110" t="s">
        <v>9</v>
      </c>
      <c r="L294" s="110" t="s">
        <v>10</v>
      </c>
      <c r="M294" s="110" t="s">
        <v>10</v>
      </c>
      <c r="N294" s="110" t="s">
        <v>11</v>
      </c>
      <c r="O294" s="9">
        <v>35098</v>
      </c>
      <c r="P294" s="9">
        <v>0</v>
      </c>
      <c r="Q294" s="9">
        <f t="shared" si="10"/>
        <v>35098</v>
      </c>
      <c r="R294" s="112" t="s">
        <v>1</v>
      </c>
      <c r="S294" s="113" t="s">
        <v>4</v>
      </c>
      <c r="T294" s="113"/>
      <c r="U294" s="113" t="s">
        <v>274</v>
      </c>
      <c r="V294" s="110"/>
      <c r="W294" s="110"/>
      <c r="X294" s="110"/>
      <c r="Y294" s="110"/>
      <c r="Z294" s="114">
        <v>42005</v>
      </c>
      <c r="AA294" s="110"/>
      <c r="AB294" s="110"/>
      <c r="AC294" s="110"/>
      <c r="AD294" s="115" t="s">
        <v>1554</v>
      </c>
    </row>
    <row r="295" spans="2:30" s="21" customFormat="1" ht="15" customHeight="1">
      <c r="B295" s="109"/>
      <c r="C295" s="110"/>
      <c r="D295" s="110"/>
      <c r="E295" s="110"/>
      <c r="F295" s="110"/>
      <c r="G295" s="110" t="s">
        <v>1553</v>
      </c>
      <c r="H295" s="274">
        <v>42005</v>
      </c>
      <c r="I295" s="110" t="s">
        <v>14</v>
      </c>
      <c r="J295" s="111" t="s">
        <v>50</v>
      </c>
      <c r="K295" s="110" t="s">
        <v>9</v>
      </c>
      <c r="L295" s="110" t="s">
        <v>10</v>
      </c>
      <c r="M295" s="110" t="s">
        <v>10</v>
      </c>
      <c r="N295" s="110" t="s">
        <v>11</v>
      </c>
      <c r="O295" s="9">
        <v>45993.7</v>
      </c>
      <c r="P295" s="9">
        <v>0</v>
      </c>
      <c r="Q295" s="9">
        <f t="shared" si="10"/>
        <v>45993.7</v>
      </c>
      <c r="R295" s="112" t="s">
        <v>1</v>
      </c>
      <c r="S295" s="113" t="s">
        <v>4</v>
      </c>
      <c r="T295" s="113"/>
      <c r="U295" s="113" t="s">
        <v>275</v>
      </c>
      <c r="V295" s="110"/>
      <c r="W295" s="110"/>
      <c r="X295" s="110"/>
      <c r="Y295" s="110"/>
      <c r="Z295" s="114">
        <v>42005</v>
      </c>
      <c r="AA295" s="110"/>
      <c r="AB295" s="110"/>
      <c r="AC295" s="110"/>
      <c r="AD295" s="115" t="s">
        <v>1554</v>
      </c>
    </row>
    <row r="296" spans="2:30" s="21" customFormat="1" ht="15" customHeight="1">
      <c r="B296" s="109"/>
      <c r="C296" s="110"/>
      <c r="D296" s="110"/>
      <c r="E296" s="110"/>
      <c r="F296" s="110"/>
      <c r="G296" s="110" t="s">
        <v>1553</v>
      </c>
      <c r="H296" s="274">
        <v>42005</v>
      </c>
      <c r="I296" s="110" t="s">
        <v>14</v>
      </c>
      <c r="J296" s="111" t="s">
        <v>50</v>
      </c>
      <c r="K296" s="110" t="s">
        <v>9</v>
      </c>
      <c r="L296" s="110" t="s">
        <v>10</v>
      </c>
      <c r="M296" s="110" t="s">
        <v>10</v>
      </c>
      <c r="N296" s="110" t="s">
        <v>11</v>
      </c>
      <c r="O296" s="9">
        <v>7000</v>
      </c>
      <c r="P296" s="9">
        <v>0</v>
      </c>
      <c r="Q296" s="9">
        <f t="shared" si="10"/>
        <v>7000</v>
      </c>
      <c r="R296" s="112" t="s">
        <v>1</v>
      </c>
      <c r="S296" s="113" t="s">
        <v>4</v>
      </c>
      <c r="T296" s="113"/>
      <c r="U296" s="113" t="s">
        <v>276</v>
      </c>
      <c r="V296" s="110"/>
      <c r="W296" s="110"/>
      <c r="X296" s="110"/>
      <c r="Y296" s="110"/>
      <c r="Z296" s="114">
        <v>42005</v>
      </c>
      <c r="AA296" s="110"/>
      <c r="AB296" s="110"/>
      <c r="AC296" s="110"/>
      <c r="AD296" s="115" t="s">
        <v>1554</v>
      </c>
    </row>
    <row r="297" spans="2:30" s="21" customFormat="1" ht="15" customHeight="1">
      <c r="B297" s="109"/>
      <c r="C297" s="110"/>
      <c r="D297" s="110"/>
      <c r="E297" s="110"/>
      <c r="F297" s="110"/>
      <c r="G297" s="110" t="s">
        <v>1553</v>
      </c>
      <c r="H297" s="274">
        <v>42005</v>
      </c>
      <c r="I297" s="110" t="s">
        <v>14</v>
      </c>
      <c r="J297" s="111" t="s">
        <v>50</v>
      </c>
      <c r="K297" s="110" t="s">
        <v>9</v>
      </c>
      <c r="L297" s="110" t="s">
        <v>10</v>
      </c>
      <c r="M297" s="110" t="s">
        <v>10</v>
      </c>
      <c r="N297" s="110" t="s">
        <v>11</v>
      </c>
      <c r="O297" s="9">
        <v>75032</v>
      </c>
      <c r="P297" s="9">
        <v>0</v>
      </c>
      <c r="Q297" s="9">
        <f t="shared" si="10"/>
        <v>75032</v>
      </c>
      <c r="R297" s="112" t="s">
        <v>1</v>
      </c>
      <c r="S297" s="113" t="s">
        <v>4</v>
      </c>
      <c r="T297" s="113"/>
      <c r="U297" s="113" t="s">
        <v>277</v>
      </c>
      <c r="V297" s="110"/>
      <c r="W297" s="110"/>
      <c r="X297" s="110"/>
      <c r="Y297" s="110"/>
      <c r="Z297" s="114">
        <v>42005</v>
      </c>
      <c r="AA297" s="110"/>
      <c r="AB297" s="110"/>
      <c r="AC297" s="110"/>
      <c r="AD297" s="115" t="s">
        <v>1554</v>
      </c>
    </row>
    <row r="298" spans="2:30" s="21" customFormat="1" ht="15" customHeight="1">
      <c r="B298" s="109"/>
      <c r="C298" s="110"/>
      <c r="D298" s="110"/>
      <c r="E298" s="110"/>
      <c r="F298" s="110"/>
      <c r="G298" s="110" t="s">
        <v>1553</v>
      </c>
      <c r="H298" s="274">
        <v>42005</v>
      </c>
      <c r="I298" s="110" t="s">
        <v>14</v>
      </c>
      <c r="J298" s="111" t="s">
        <v>50</v>
      </c>
      <c r="K298" s="110" t="s">
        <v>9</v>
      </c>
      <c r="L298" s="110" t="s">
        <v>10</v>
      </c>
      <c r="M298" s="110" t="s">
        <v>10</v>
      </c>
      <c r="N298" s="110" t="s">
        <v>11</v>
      </c>
      <c r="O298" s="9">
        <v>34406.239999999998</v>
      </c>
      <c r="P298" s="9">
        <v>0</v>
      </c>
      <c r="Q298" s="9">
        <f t="shared" si="10"/>
        <v>34406.239999999998</v>
      </c>
      <c r="R298" s="112" t="s">
        <v>1</v>
      </c>
      <c r="S298" s="113" t="s">
        <v>4</v>
      </c>
      <c r="T298" s="113"/>
      <c r="U298" s="113" t="s">
        <v>278</v>
      </c>
      <c r="V298" s="110"/>
      <c r="W298" s="110"/>
      <c r="X298" s="110"/>
      <c r="Y298" s="110"/>
      <c r="Z298" s="114">
        <v>42005</v>
      </c>
      <c r="AA298" s="110"/>
      <c r="AB298" s="110"/>
      <c r="AC298" s="110"/>
      <c r="AD298" s="115" t="s">
        <v>1554</v>
      </c>
    </row>
    <row r="299" spans="2:30" s="21" customFormat="1" ht="15" customHeight="1">
      <c r="B299" s="109"/>
      <c r="C299" s="110"/>
      <c r="D299" s="110"/>
      <c r="E299" s="110"/>
      <c r="F299" s="110"/>
      <c r="G299" s="110" t="s">
        <v>1553</v>
      </c>
      <c r="H299" s="274">
        <v>42005</v>
      </c>
      <c r="I299" s="110" t="s">
        <v>14</v>
      </c>
      <c r="J299" s="111" t="s">
        <v>50</v>
      </c>
      <c r="K299" s="110" t="s">
        <v>9</v>
      </c>
      <c r="L299" s="110" t="s">
        <v>10</v>
      </c>
      <c r="M299" s="110" t="s">
        <v>10</v>
      </c>
      <c r="N299" s="110" t="s">
        <v>11</v>
      </c>
      <c r="O299" s="9">
        <v>17984.16</v>
      </c>
      <c r="P299" s="9">
        <v>0</v>
      </c>
      <c r="Q299" s="9">
        <f t="shared" si="10"/>
        <v>17984.16</v>
      </c>
      <c r="R299" s="112" t="s">
        <v>1</v>
      </c>
      <c r="S299" s="113" t="s">
        <v>4</v>
      </c>
      <c r="T299" s="113"/>
      <c r="U299" s="113" t="s">
        <v>279</v>
      </c>
      <c r="V299" s="110"/>
      <c r="W299" s="110"/>
      <c r="X299" s="110"/>
      <c r="Y299" s="110"/>
      <c r="Z299" s="114">
        <v>42005</v>
      </c>
      <c r="AA299" s="110"/>
      <c r="AB299" s="110"/>
      <c r="AC299" s="110"/>
      <c r="AD299" s="115" t="s">
        <v>1554</v>
      </c>
    </row>
    <row r="300" spans="2:30" s="21" customFormat="1" ht="15" customHeight="1">
      <c r="B300" s="109"/>
      <c r="C300" s="110"/>
      <c r="D300" s="110"/>
      <c r="E300" s="110"/>
      <c r="F300" s="110"/>
      <c r="G300" s="110" t="s">
        <v>1553</v>
      </c>
      <c r="H300" s="274">
        <v>42005</v>
      </c>
      <c r="I300" s="110" t="s">
        <v>14</v>
      </c>
      <c r="J300" s="111" t="s">
        <v>50</v>
      </c>
      <c r="K300" s="110" t="s">
        <v>9</v>
      </c>
      <c r="L300" s="110" t="s">
        <v>10</v>
      </c>
      <c r="M300" s="110" t="s">
        <v>10</v>
      </c>
      <c r="N300" s="110" t="s">
        <v>11</v>
      </c>
      <c r="O300" s="9">
        <v>53035.53</v>
      </c>
      <c r="P300" s="9">
        <v>0</v>
      </c>
      <c r="Q300" s="9">
        <f t="shared" si="10"/>
        <v>53035.53</v>
      </c>
      <c r="R300" s="112" t="s">
        <v>1</v>
      </c>
      <c r="S300" s="113" t="s">
        <v>4</v>
      </c>
      <c r="T300" s="113"/>
      <c r="U300" s="113" t="s">
        <v>280</v>
      </c>
      <c r="V300" s="110"/>
      <c r="W300" s="110"/>
      <c r="X300" s="110"/>
      <c r="Y300" s="110"/>
      <c r="Z300" s="114">
        <v>42005</v>
      </c>
      <c r="AA300" s="110"/>
      <c r="AB300" s="110"/>
      <c r="AC300" s="110"/>
      <c r="AD300" s="115" t="s">
        <v>1554</v>
      </c>
    </row>
    <row r="301" spans="2:30" s="21" customFormat="1" ht="15" customHeight="1">
      <c r="B301" s="109"/>
      <c r="C301" s="110"/>
      <c r="D301" s="110"/>
      <c r="E301" s="110"/>
      <c r="F301" s="110"/>
      <c r="G301" s="110" t="s">
        <v>1553</v>
      </c>
      <c r="H301" s="274">
        <v>42005</v>
      </c>
      <c r="I301" s="110" t="s">
        <v>14</v>
      </c>
      <c r="J301" s="111" t="s">
        <v>50</v>
      </c>
      <c r="K301" s="110" t="s">
        <v>9</v>
      </c>
      <c r="L301" s="110" t="s">
        <v>10</v>
      </c>
      <c r="M301" s="110" t="s">
        <v>10</v>
      </c>
      <c r="N301" s="110" t="s">
        <v>11</v>
      </c>
      <c r="O301" s="9">
        <v>32989.14</v>
      </c>
      <c r="P301" s="9">
        <v>0</v>
      </c>
      <c r="Q301" s="9">
        <f t="shared" si="10"/>
        <v>32989.14</v>
      </c>
      <c r="R301" s="112" t="s">
        <v>1</v>
      </c>
      <c r="S301" s="113" t="s">
        <v>4</v>
      </c>
      <c r="T301" s="113"/>
      <c r="U301" s="113" t="s">
        <v>281</v>
      </c>
      <c r="V301" s="110"/>
      <c r="W301" s="110"/>
      <c r="X301" s="110"/>
      <c r="Y301" s="110"/>
      <c r="Z301" s="114">
        <v>42005</v>
      </c>
      <c r="AA301" s="110"/>
      <c r="AB301" s="110"/>
      <c r="AC301" s="110"/>
      <c r="AD301" s="115" t="s">
        <v>1554</v>
      </c>
    </row>
    <row r="302" spans="2:30" s="21" customFormat="1" ht="15" customHeight="1">
      <c r="B302" s="109"/>
      <c r="C302" s="110"/>
      <c r="D302" s="110"/>
      <c r="E302" s="110"/>
      <c r="F302" s="110"/>
      <c r="G302" s="110" t="s">
        <v>1553</v>
      </c>
      <c r="H302" s="274">
        <v>42005</v>
      </c>
      <c r="I302" s="110" t="s">
        <v>14</v>
      </c>
      <c r="J302" s="111" t="s">
        <v>50</v>
      </c>
      <c r="K302" s="110" t="s">
        <v>9</v>
      </c>
      <c r="L302" s="110" t="s">
        <v>10</v>
      </c>
      <c r="M302" s="110" t="s">
        <v>10</v>
      </c>
      <c r="N302" s="110" t="s">
        <v>11</v>
      </c>
      <c r="O302" s="9">
        <v>63675.03</v>
      </c>
      <c r="P302" s="9">
        <v>0</v>
      </c>
      <c r="Q302" s="9">
        <f t="shared" si="10"/>
        <v>63675.03</v>
      </c>
      <c r="R302" s="112" t="s">
        <v>1</v>
      </c>
      <c r="S302" s="113" t="s">
        <v>4</v>
      </c>
      <c r="T302" s="113"/>
      <c r="U302" s="113" t="s">
        <v>282</v>
      </c>
      <c r="V302" s="110"/>
      <c r="W302" s="110"/>
      <c r="X302" s="110"/>
      <c r="Y302" s="110"/>
      <c r="Z302" s="114">
        <v>42005</v>
      </c>
      <c r="AA302" s="110"/>
      <c r="AB302" s="110"/>
      <c r="AC302" s="110"/>
      <c r="AD302" s="115" t="s">
        <v>1554</v>
      </c>
    </row>
    <row r="303" spans="2:30" s="21" customFormat="1" ht="15" customHeight="1">
      <c r="B303" s="109"/>
      <c r="C303" s="110"/>
      <c r="D303" s="110"/>
      <c r="E303" s="110"/>
      <c r="F303" s="110"/>
      <c r="G303" s="110" t="s">
        <v>1553</v>
      </c>
      <c r="H303" s="274">
        <v>42005</v>
      </c>
      <c r="I303" s="110" t="s">
        <v>14</v>
      </c>
      <c r="J303" s="111" t="s">
        <v>50</v>
      </c>
      <c r="K303" s="110" t="s">
        <v>9</v>
      </c>
      <c r="L303" s="110" t="s">
        <v>10</v>
      </c>
      <c r="M303" s="110" t="s">
        <v>10</v>
      </c>
      <c r="N303" s="110" t="s">
        <v>11</v>
      </c>
      <c r="O303" s="9">
        <v>329983.42</v>
      </c>
      <c r="P303" s="9">
        <v>0</v>
      </c>
      <c r="Q303" s="9">
        <f t="shared" si="10"/>
        <v>329983.42</v>
      </c>
      <c r="R303" s="112" t="s">
        <v>1</v>
      </c>
      <c r="S303" s="113" t="s">
        <v>4</v>
      </c>
      <c r="T303" s="113"/>
      <c r="U303" s="113" t="s">
        <v>283</v>
      </c>
      <c r="V303" s="110"/>
      <c r="W303" s="110"/>
      <c r="X303" s="110"/>
      <c r="Y303" s="110"/>
      <c r="Z303" s="114">
        <v>42005</v>
      </c>
      <c r="AA303" s="110"/>
      <c r="AB303" s="110"/>
      <c r="AC303" s="110"/>
      <c r="AD303" s="115" t="s">
        <v>1554</v>
      </c>
    </row>
    <row r="304" spans="2:30" s="21" customFormat="1" ht="15" customHeight="1">
      <c r="B304" s="109"/>
      <c r="C304" s="110"/>
      <c r="D304" s="110"/>
      <c r="E304" s="110"/>
      <c r="F304" s="110"/>
      <c r="G304" s="110" t="s">
        <v>1553</v>
      </c>
      <c r="H304" s="274">
        <v>42005</v>
      </c>
      <c r="I304" s="110" t="s">
        <v>14</v>
      </c>
      <c r="J304" s="111" t="s">
        <v>50</v>
      </c>
      <c r="K304" s="110" t="s">
        <v>9</v>
      </c>
      <c r="L304" s="110" t="s">
        <v>10</v>
      </c>
      <c r="M304" s="110" t="s">
        <v>10</v>
      </c>
      <c r="N304" s="110" t="s">
        <v>11</v>
      </c>
      <c r="O304" s="9">
        <v>181080.3</v>
      </c>
      <c r="P304" s="9">
        <v>0</v>
      </c>
      <c r="Q304" s="9">
        <f t="shared" si="10"/>
        <v>181080.3</v>
      </c>
      <c r="R304" s="112" t="s">
        <v>1</v>
      </c>
      <c r="S304" s="113" t="s">
        <v>4</v>
      </c>
      <c r="T304" s="113"/>
      <c r="U304" s="113" t="s">
        <v>284</v>
      </c>
      <c r="V304" s="110"/>
      <c r="W304" s="110"/>
      <c r="X304" s="110"/>
      <c r="Y304" s="110"/>
      <c r="Z304" s="114">
        <v>42005</v>
      </c>
      <c r="AA304" s="110"/>
      <c r="AB304" s="110"/>
      <c r="AC304" s="110"/>
      <c r="AD304" s="115" t="s">
        <v>1554</v>
      </c>
    </row>
    <row r="305" spans="2:30" s="21" customFormat="1" ht="15" customHeight="1">
      <c r="B305" s="109"/>
      <c r="C305" s="110"/>
      <c r="D305" s="110"/>
      <c r="E305" s="110"/>
      <c r="F305" s="110"/>
      <c r="G305" s="110" t="s">
        <v>1553</v>
      </c>
      <c r="H305" s="274">
        <v>42005</v>
      </c>
      <c r="I305" s="110" t="s">
        <v>14</v>
      </c>
      <c r="J305" s="111" t="s">
        <v>50</v>
      </c>
      <c r="K305" s="110" t="s">
        <v>9</v>
      </c>
      <c r="L305" s="110" t="s">
        <v>10</v>
      </c>
      <c r="M305" s="110" t="s">
        <v>10</v>
      </c>
      <c r="N305" s="110" t="s">
        <v>11</v>
      </c>
      <c r="O305" s="9">
        <v>43923.93</v>
      </c>
      <c r="P305" s="9">
        <v>0</v>
      </c>
      <c r="Q305" s="9">
        <f t="shared" si="10"/>
        <v>43923.93</v>
      </c>
      <c r="R305" s="112" t="s">
        <v>1</v>
      </c>
      <c r="S305" s="113" t="s">
        <v>4</v>
      </c>
      <c r="T305" s="113"/>
      <c r="U305" s="113" t="s">
        <v>285</v>
      </c>
      <c r="V305" s="110"/>
      <c r="W305" s="110"/>
      <c r="X305" s="110"/>
      <c r="Y305" s="110"/>
      <c r="Z305" s="114">
        <v>42005</v>
      </c>
      <c r="AA305" s="110"/>
      <c r="AB305" s="110"/>
      <c r="AC305" s="110"/>
      <c r="AD305" s="115" t="s">
        <v>1554</v>
      </c>
    </row>
    <row r="306" spans="2:30" s="21" customFormat="1" ht="15" customHeight="1">
      <c r="B306" s="109"/>
      <c r="C306" s="110"/>
      <c r="D306" s="110"/>
      <c r="E306" s="110"/>
      <c r="F306" s="110"/>
      <c r="G306" s="110" t="s">
        <v>1553</v>
      </c>
      <c r="H306" s="274">
        <v>42005</v>
      </c>
      <c r="I306" s="110" t="s">
        <v>14</v>
      </c>
      <c r="J306" s="111" t="s">
        <v>50</v>
      </c>
      <c r="K306" s="110" t="s">
        <v>9</v>
      </c>
      <c r="L306" s="110" t="s">
        <v>10</v>
      </c>
      <c r="M306" s="110" t="s">
        <v>10</v>
      </c>
      <c r="N306" s="110" t="s">
        <v>11</v>
      </c>
      <c r="O306" s="9">
        <v>30336.05</v>
      </c>
      <c r="P306" s="9">
        <v>0</v>
      </c>
      <c r="Q306" s="9">
        <f t="shared" si="10"/>
        <v>30336.05</v>
      </c>
      <c r="R306" s="112" t="s">
        <v>1</v>
      </c>
      <c r="S306" s="113" t="s">
        <v>4</v>
      </c>
      <c r="T306" s="113"/>
      <c r="U306" s="113" t="s">
        <v>286</v>
      </c>
      <c r="V306" s="110"/>
      <c r="W306" s="110"/>
      <c r="X306" s="110"/>
      <c r="Y306" s="110"/>
      <c r="Z306" s="114">
        <v>42005</v>
      </c>
      <c r="AA306" s="110"/>
      <c r="AB306" s="110"/>
      <c r="AC306" s="110"/>
      <c r="AD306" s="115" t="s">
        <v>1554</v>
      </c>
    </row>
    <row r="307" spans="2:30" s="21" customFormat="1" ht="15" customHeight="1">
      <c r="B307" s="109"/>
      <c r="C307" s="110"/>
      <c r="D307" s="110"/>
      <c r="E307" s="110"/>
      <c r="F307" s="110"/>
      <c r="G307" s="110" t="s">
        <v>1553</v>
      </c>
      <c r="H307" s="274">
        <v>42005</v>
      </c>
      <c r="I307" s="110" t="s">
        <v>14</v>
      </c>
      <c r="J307" s="111" t="s">
        <v>50</v>
      </c>
      <c r="K307" s="110" t="s">
        <v>9</v>
      </c>
      <c r="L307" s="110" t="s">
        <v>10</v>
      </c>
      <c r="M307" s="110" t="s">
        <v>10</v>
      </c>
      <c r="N307" s="110" t="s">
        <v>11</v>
      </c>
      <c r="O307" s="9">
        <v>394688.48</v>
      </c>
      <c r="P307" s="9">
        <v>0</v>
      </c>
      <c r="Q307" s="9">
        <f t="shared" si="10"/>
        <v>394688.48</v>
      </c>
      <c r="R307" s="112" t="s">
        <v>1</v>
      </c>
      <c r="S307" s="113" t="s">
        <v>4</v>
      </c>
      <c r="T307" s="113"/>
      <c r="U307" s="113" t="s">
        <v>287</v>
      </c>
      <c r="V307" s="110"/>
      <c r="W307" s="110"/>
      <c r="X307" s="110"/>
      <c r="Y307" s="110"/>
      <c r="Z307" s="114">
        <v>42005</v>
      </c>
      <c r="AA307" s="110"/>
      <c r="AB307" s="110"/>
      <c r="AC307" s="110"/>
      <c r="AD307" s="115" t="s">
        <v>1554</v>
      </c>
    </row>
    <row r="308" spans="2:30" s="21" customFormat="1" ht="15" customHeight="1">
      <c r="B308" s="109"/>
      <c r="C308" s="110"/>
      <c r="D308" s="110"/>
      <c r="E308" s="110"/>
      <c r="F308" s="110"/>
      <c r="G308" s="110" t="s">
        <v>1553</v>
      </c>
      <c r="H308" s="274">
        <v>42005</v>
      </c>
      <c r="I308" s="110" t="s">
        <v>14</v>
      </c>
      <c r="J308" s="111" t="s">
        <v>50</v>
      </c>
      <c r="K308" s="110" t="s">
        <v>9</v>
      </c>
      <c r="L308" s="110" t="s">
        <v>10</v>
      </c>
      <c r="M308" s="110" t="s">
        <v>10</v>
      </c>
      <c r="N308" s="110" t="s">
        <v>11</v>
      </c>
      <c r="O308" s="9">
        <v>179090.02</v>
      </c>
      <c r="P308" s="9">
        <v>0</v>
      </c>
      <c r="Q308" s="9">
        <f t="shared" si="10"/>
        <v>179090.02</v>
      </c>
      <c r="R308" s="112" t="s">
        <v>1</v>
      </c>
      <c r="S308" s="113" t="s">
        <v>4</v>
      </c>
      <c r="T308" s="113"/>
      <c r="U308" s="113" t="s">
        <v>2834</v>
      </c>
      <c r="V308" s="110"/>
      <c r="W308" s="110"/>
      <c r="X308" s="110"/>
      <c r="Y308" s="110"/>
      <c r="Z308" s="114">
        <v>42005</v>
      </c>
      <c r="AA308" s="110"/>
      <c r="AB308" s="110"/>
      <c r="AC308" s="110"/>
      <c r="AD308" s="115" t="s">
        <v>1554</v>
      </c>
    </row>
    <row r="309" spans="2:30" s="21" customFormat="1" ht="15" customHeight="1">
      <c r="B309" s="109"/>
      <c r="C309" s="110"/>
      <c r="D309" s="110"/>
      <c r="E309" s="110"/>
      <c r="F309" s="110"/>
      <c r="G309" s="110" t="s">
        <v>1553</v>
      </c>
      <c r="H309" s="274">
        <v>42005</v>
      </c>
      <c r="I309" s="110" t="s">
        <v>14</v>
      </c>
      <c r="J309" s="111" t="s">
        <v>50</v>
      </c>
      <c r="K309" s="110" t="s">
        <v>9</v>
      </c>
      <c r="L309" s="110" t="s">
        <v>10</v>
      </c>
      <c r="M309" s="110" t="s">
        <v>10</v>
      </c>
      <c r="N309" s="110" t="s">
        <v>11</v>
      </c>
      <c r="O309" s="9">
        <v>1428913.01</v>
      </c>
      <c r="P309" s="9">
        <v>0</v>
      </c>
      <c r="Q309" s="9">
        <f t="shared" si="10"/>
        <v>1428913.01</v>
      </c>
      <c r="R309" s="112" t="s">
        <v>1</v>
      </c>
      <c r="S309" s="113" t="s">
        <v>4</v>
      </c>
      <c r="T309" s="113"/>
      <c r="U309" s="113" t="s">
        <v>2836</v>
      </c>
      <c r="V309" s="110"/>
      <c r="W309" s="110"/>
      <c r="X309" s="110"/>
      <c r="Y309" s="110"/>
      <c r="Z309" s="114">
        <v>42005</v>
      </c>
      <c r="AA309" s="110"/>
      <c r="AB309" s="110"/>
      <c r="AC309" s="110"/>
      <c r="AD309" s="115" t="s">
        <v>1554</v>
      </c>
    </row>
    <row r="310" spans="2:30" s="21" customFormat="1" ht="15" customHeight="1">
      <c r="B310" s="109"/>
      <c r="C310" s="110"/>
      <c r="D310" s="110"/>
      <c r="E310" s="110"/>
      <c r="F310" s="110"/>
      <c r="G310" s="110" t="s">
        <v>1553</v>
      </c>
      <c r="H310" s="274">
        <v>42005</v>
      </c>
      <c r="I310" s="110" t="s">
        <v>14</v>
      </c>
      <c r="J310" s="111" t="s">
        <v>50</v>
      </c>
      <c r="K310" s="110" t="s">
        <v>9</v>
      </c>
      <c r="L310" s="110" t="s">
        <v>10</v>
      </c>
      <c r="M310" s="110" t="s">
        <v>10</v>
      </c>
      <c r="N310" s="110" t="s">
        <v>11</v>
      </c>
      <c r="O310" s="9">
        <v>826505.52</v>
      </c>
      <c r="P310" s="9">
        <v>0</v>
      </c>
      <c r="Q310" s="9">
        <f t="shared" si="10"/>
        <v>826505.52</v>
      </c>
      <c r="R310" s="112" t="s">
        <v>1</v>
      </c>
      <c r="S310" s="113" t="s">
        <v>4</v>
      </c>
      <c r="T310" s="113"/>
      <c r="U310" s="113" t="s">
        <v>2833</v>
      </c>
      <c r="V310" s="110"/>
      <c r="W310" s="110"/>
      <c r="X310" s="110"/>
      <c r="Y310" s="110"/>
      <c r="Z310" s="114">
        <v>42005</v>
      </c>
      <c r="AA310" s="110"/>
      <c r="AB310" s="110"/>
      <c r="AC310" s="110"/>
      <c r="AD310" s="115" t="s">
        <v>1554</v>
      </c>
    </row>
    <row r="311" spans="2:30" s="21" customFormat="1" ht="15" customHeight="1">
      <c r="B311" s="109"/>
      <c r="C311" s="110"/>
      <c r="D311" s="110"/>
      <c r="E311" s="110"/>
      <c r="F311" s="110"/>
      <c r="G311" s="110" t="s">
        <v>1553</v>
      </c>
      <c r="H311" s="274">
        <v>42005</v>
      </c>
      <c r="I311" s="110" t="s">
        <v>14</v>
      </c>
      <c r="J311" s="111" t="s">
        <v>50</v>
      </c>
      <c r="K311" s="110" t="s">
        <v>9</v>
      </c>
      <c r="L311" s="110" t="s">
        <v>10</v>
      </c>
      <c r="M311" s="110" t="s">
        <v>10</v>
      </c>
      <c r="N311" s="110" t="s">
        <v>11</v>
      </c>
      <c r="O311" s="9">
        <v>162179.76</v>
      </c>
      <c r="P311" s="9">
        <v>0</v>
      </c>
      <c r="Q311" s="9">
        <f t="shared" si="10"/>
        <v>162179.76</v>
      </c>
      <c r="R311" s="112" t="s">
        <v>1</v>
      </c>
      <c r="S311" s="113" t="s">
        <v>4</v>
      </c>
      <c r="T311" s="113"/>
      <c r="U311" s="113" t="s">
        <v>1703</v>
      </c>
      <c r="V311" s="110"/>
      <c r="W311" s="110"/>
      <c r="X311" s="110"/>
      <c r="Y311" s="110"/>
      <c r="Z311" s="114">
        <v>42005</v>
      </c>
      <c r="AA311" s="110"/>
      <c r="AB311" s="110"/>
      <c r="AC311" s="110"/>
      <c r="AD311" s="115" t="s">
        <v>1554</v>
      </c>
    </row>
    <row r="312" spans="2:30" s="21" customFormat="1" ht="15" customHeight="1">
      <c r="B312" s="109"/>
      <c r="C312" s="110"/>
      <c r="D312" s="110"/>
      <c r="E312" s="110"/>
      <c r="F312" s="110"/>
      <c r="G312" s="110" t="s">
        <v>1553</v>
      </c>
      <c r="H312" s="274">
        <v>42005</v>
      </c>
      <c r="I312" s="110" t="s">
        <v>14</v>
      </c>
      <c r="J312" s="111" t="s">
        <v>50</v>
      </c>
      <c r="K312" s="110" t="s">
        <v>9</v>
      </c>
      <c r="L312" s="110" t="s">
        <v>10</v>
      </c>
      <c r="M312" s="110" t="s">
        <v>10</v>
      </c>
      <c r="N312" s="110" t="s">
        <v>11</v>
      </c>
      <c r="O312" s="9">
        <v>313242.65999999997</v>
      </c>
      <c r="P312" s="9">
        <v>0</v>
      </c>
      <c r="Q312" s="9">
        <f t="shared" si="10"/>
        <v>313242.65999999997</v>
      </c>
      <c r="R312" s="112" t="s">
        <v>1</v>
      </c>
      <c r="S312" s="113" t="s">
        <v>4</v>
      </c>
      <c r="T312" s="113"/>
      <c r="U312" s="113" t="s">
        <v>1704</v>
      </c>
      <c r="V312" s="110"/>
      <c r="W312" s="110"/>
      <c r="X312" s="110"/>
      <c r="Y312" s="110"/>
      <c r="Z312" s="114">
        <v>42005</v>
      </c>
      <c r="AA312" s="110"/>
      <c r="AB312" s="110"/>
      <c r="AC312" s="110"/>
      <c r="AD312" s="115" t="s">
        <v>1554</v>
      </c>
    </row>
    <row r="313" spans="2:30" s="21" customFormat="1" ht="15" customHeight="1">
      <c r="B313" s="109"/>
      <c r="C313" s="110"/>
      <c r="D313" s="110"/>
      <c r="E313" s="110"/>
      <c r="F313" s="110"/>
      <c r="G313" s="110" t="s">
        <v>1553</v>
      </c>
      <c r="H313" s="274">
        <v>42005</v>
      </c>
      <c r="I313" s="110" t="s">
        <v>14</v>
      </c>
      <c r="J313" s="111" t="s">
        <v>50</v>
      </c>
      <c r="K313" s="110" t="s">
        <v>9</v>
      </c>
      <c r="L313" s="110" t="s">
        <v>10</v>
      </c>
      <c r="M313" s="110" t="s">
        <v>10</v>
      </c>
      <c r="N313" s="110" t="s">
        <v>11</v>
      </c>
      <c r="O313" s="9">
        <v>129854.15</v>
      </c>
      <c r="P313" s="9">
        <v>0</v>
      </c>
      <c r="Q313" s="9">
        <f t="shared" si="10"/>
        <v>129854.15</v>
      </c>
      <c r="R313" s="112" t="s">
        <v>1</v>
      </c>
      <c r="S313" s="113" t="s">
        <v>4</v>
      </c>
      <c r="T313" s="113"/>
      <c r="U313" s="113" t="s">
        <v>1705</v>
      </c>
      <c r="V313" s="110"/>
      <c r="W313" s="110"/>
      <c r="X313" s="110"/>
      <c r="Y313" s="110"/>
      <c r="Z313" s="114">
        <v>42005</v>
      </c>
      <c r="AA313" s="110"/>
      <c r="AB313" s="110"/>
      <c r="AC313" s="110"/>
      <c r="AD313" s="115" t="s">
        <v>1554</v>
      </c>
    </row>
    <row r="314" spans="2:30" s="21" customFormat="1" ht="15" customHeight="1">
      <c r="B314" s="109"/>
      <c r="C314" s="110"/>
      <c r="D314" s="110"/>
      <c r="E314" s="110"/>
      <c r="F314" s="110"/>
      <c r="G314" s="110" t="s">
        <v>1553</v>
      </c>
      <c r="H314" s="274">
        <v>42005</v>
      </c>
      <c r="I314" s="110" t="s">
        <v>14</v>
      </c>
      <c r="J314" s="111" t="s">
        <v>50</v>
      </c>
      <c r="K314" s="110" t="s">
        <v>9</v>
      </c>
      <c r="L314" s="110" t="s">
        <v>10</v>
      </c>
      <c r="M314" s="110" t="s">
        <v>10</v>
      </c>
      <c r="N314" s="110" t="s">
        <v>11</v>
      </c>
      <c r="O314" s="9">
        <v>206326.92</v>
      </c>
      <c r="P314" s="9">
        <v>0</v>
      </c>
      <c r="Q314" s="9">
        <f t="shared" si="10"/>
        <v>206326.92</v>
      </c>
      <c r="R314" s="112" t="s">
        <v>1</v>
      </c>
      <c r="S314" s="113" t="s">
        <v>4</v>
      </c>
      <c r="T314" s="113"/>
      <c r="U314" s="113" t="s">
        <v>1706</v>
      </c>
      <c r="V314" s="110"/>
      <c r="W314" s="110"/>
      <c r="X314" s="110"/>
      <c r="Y314" s="110"/>
      <c r="Z314" s="114">
        <v>42005</v>
      </c>
      <c r="AA314" s="110"/>
      <c r="AB314" s="110"/>
      <c r="AC314" s="110"/>
      <c r="AD314" s="115" t="s">
        <v>1554</v>
      </c>
    </row>
    <row r="315" spans="2:30" s="21" customFormat="1" ht="15" customHeight="1">
      <c r="B315" s="109"/>
      <c r="C315" s="110"/>
      <c r="D315" s="110"/>
      <c r="E315" s="110"/>
      <c r="F315" s="110"/>
      <c r="G315" s="110" t="s">
        <v>1553</v>
      </c>
      <c r="H315" s="274">
        <v>42005</v>
      </c>
      <c r="I315" s="110" t="s">
        <v>14</v>
      </c>
      <c r="J315" s="111" t="s">
        <v>50</v>
      </c>
      <c r="K315" s="110" t="s">
        <v>9</v>
      </c>
      <c r="L315" s="110" t="s">
        <v>10</v>
      </c>
      <c r="M315" s="110" t="s">
        <v>10</v>
      </c>
      <c r="N315" s="110" t="s">
        <v>11</v>
      </c>
      <c r="O315" s="9">
        <v>11083.97</v>
      </c>
      <c r="P315" s="9">
        <v>0</v>
      </c>
      <c r="Q315" s="9">
        <f t="shared" si="10"/>
        <v>11083.97</v>
      </c>
      <c r="R315" s="112" t="s">
        <v>1</v>
      </c>
      <c r="S315" s="113" t="s">
        <v>4</v>
      </c>
      <c r="T315" s="113"/>
      <c r="U315" s="113" t="s">
        <v>1707</v>
      </c>
      <c r="V315" s="110"/>
      <c r="W315" s="110"/>
      <c r="X315" s="110"/>
      <c r="Y315" s="110"/>
      <c r="Z315" s="114">
        <v>42005</v>
      </c>
      <c r="AA315" s="110"/>
      <c r="AB315" s="110"/>
      <c r="AC315" s="110"/>
      <c r="AD315" s="115" t="s">
        <v>1554</v>
      </c>
    </row>
    <row r="316" spans="2:30" s="21" customFormat="1" ht="15" customHeight="1">
      <c r="B316" s="109"/>
      <c r="C316" s="110"/>
      <c r="D316" s="110"/>
      <c r="E316" s="110"/>
      <c r="F316" s="110"/>
      <c r="G316" s="110" t="s">
        <v>1553</v>
      </c>
      <c r="H316" s="274">
        <v>42005</v>
      </c>
      <c r="I316" s="110" t="s">
        <v>14</v>
      </c>
      <c r="J316" s="111" t="s">
        <v>50</v>
      </c>
      <c r="K316" s="110" t="s">
        <v>9</v>
      </c>
      <c r="L316" s="110" t="s">
        <v>10</v>
      </c>
      <c r="M316" s="110" t="s">
        <v>10</v>
      </c>
      <c r="N316" s="110" t="s">
        <v>11</v>
      </c>
      <c r="O316" s="9">
        <v>232143.04</v>
      </c>
      <c r="P316" s="9">
        <v>0</v>
      </c>
      <c r="Q316" s="9">
        <f t="shared" si="10"/>
        <v>232143.04</v>
      </c>
      <c r="R316" s="112" t="s">
        <v>1</v>
      </c>
      <c r="S316" s="113" t="s">
        <v>4</v>
      </c>
      <c r="T316" s="113"/>
      <c r="U316" s="113" t="s">
        <v>1708</v>
      </c>
      <c r="V316" s="110"/>
      <c r="W316" s="110"/>
      <c r="X316" s="110"/>
      <c r="Y316" s="110"/>
      <c r="Z316" s="114">
        <v>42005</v>
      </c>
      <c r="AA316" s="110"/>
      <c r="AB316" s="110"/>
      <c r="AC316" s="110"/>
      <c r="AD316" s="115" t="s">
        <v>1554</v>
      </c>
    </row>
    <row r="317" spans="2:30" s="21" customFormat="1" ht="15" customHeight="1">
      <c r="B317" s="109"/>
      <c r="C317" s="110"/>
      <c r="D317" s="110"/>
      <c r="E317" s="110"/>
      <c r="F317" s="110"/>
      <c r="G317" s="110" t="s">
        <v>1553</v>
      </c>
      <c r="H317" s="274">
        <v>42005</v>
      </c>
      <c r="I317" s="110" t="s">
        <v>14</v>
      </c>
      <c r="J317" s="111" t="s">
        <v>50</v>
      </c>
      <c r="K317" s="110" t="s">
        <v>9</v>
      </c>
      <c r="L317" s="110" t="s">
        <v>10</v>
      </c>
      <c r="M317" s="110" t="s">
        <v>10</v>
      </c>
      <c r="N317" s="110" t="s">
        <v>11</v>
      </c>
      <c r="O317" s="9">
        <v>216159.17</v>
      </c>
      <c r="P317" s="9">
        <v>0</v>
      </c>
      <c r="Q317" s="9">
        <f t="shared" si="10"/>
        <v>216159.17</v>
      </c>
      <c r="R317" s="112" t="s">
        <v>1</v>
      </c>
      <c r="S317" s="113" t="s">
        <v>4</v>
      </c>
      <c r="T317" s="113"/>
      <c r="U317" s="113" t="s">
        <v>1709</v>
      </c>
      <c r="V317" s="110"/>
      <c r="W317" s="110"/>
      <c r="X317" s="110"/>
      <c r="Y317" s="110"/>
      <c r="Z317" s="114">
        <v>42005</v>
      </c>
      <c r="AA317" s="110"/>
      <c r="AB317" s="110"/>
      <c r="AC317" s="110"/>
      <c r="AD317" s="115" t="s">
        <v>1554</v>
      </c>
    </row>
    <row r="318" spans="2:30" s="21" customFormat="1" ht="15" customHeight="1">
      <c r="B318" s="109"/>
      <c r="C318" s="110"/>
      <c r="D318" s="110"/>
      <c r="E318" s="110"/>
      <c r="F318" s="110"/>
      <c r="G318" s="110" t="s">
        <v>1553</v>
      </c>
      <c r="H318" s="274">
        <v>42005</v>
      </c>
      <c r="I318" s="110" t="s">
        <v>14</v>
      </c>
      <c r="J318" s="111" t="s">
        <v>50</v>
      </c>
      <c r="K318" s="110" t="s">
        <v>9</v>
      </c>
      <c r="L318" s="110" t="s">
        <v>10</v>
      </c>
      <c r="M318" s="110" t="s">
        <v>10</v>
      </c>
      <c r="N318" s="110" t="s">
        <v>11</v>
      </c>
      <c r="O318" s="9">
        <v>34928.71</v>
      </c>
      <c r="P318" s="9">
        <v>0</v>
      </c>
      <c r="Q318" s="9">
        <f t="shared" si="10"/>
        <v>34928.71</v>
      </c>
      <c r="R318" s="112" t="s">
        <v>1</v>
      </c>
      <c r="S318" s="113" t="s">
        <v>4</v>
      </c>
      <c r="T318" s="113"/>
      <c r="U318" s="113" t="s">
        <v>1710</v>
      </c>
      <c r="V318" s="110"/>
      <c r="W318" s="110"/>
      <c r="X318" s="110"/>
      <c r="Y318" s="110"/>
      <c r="Z318" s="114">
        <v>42005</v>
      </c>
      <c r="AA318" s="110"/>
      <c r="AB318" s="110"/>
      <c r="AC318" s="110"/>
      <c r="AD318" s="115" t="s">
        <v>1554</v>
      </c>
    </row>
    <row r="319" spans="2:30" s="21" customFormat="1" ht="15" customHeight="1">
      <c r="B319" s="109"/>
      <c r="C319" s="110"/>
      <c r="D319" s="110"/>
      <c r="E319" s="110"/>
      <c r="F319" s="110"/>
      <c r="G319" s="110" t="s">
        <v>1553</v>
      </c>
      <c r="H319" s="274">
        <v>42005</v>
      </c>
      <c r="I319" s="110" t="s">
        <v>14</v>
      </c>
      <c r="J319" s="111" t="s">
        <v>50</v>
      </c>
      <c r="K319" s="110" t="s">
        <v>9</v>
      </c>
      <c r="L319" s="110" t="s">
        <v>10</v>
      </c>
      <c r="M319" s="110" t="s">
        <v>10</v>
      </c>
      <c r="N319" s="110" t="s">
        <v>11</v>
      </c>
      <c r="O319" s="9">
        <v>618147.46</v>
      </c>
      <c r="P319" s="9">
        <v>0</v>
      </c>
      <c r="Q319" s="9">
        <f t="shared" si="10"/>
        <v>618147.46</v>
      </c>
      <c r="R319" s="112" t="s">
        <v>1</v>
      </c>
      <c r="S319" s="113" t="s">
        <v>4</v>
      </c>
      <c r="T319" s="113"/>
      <c r="U319" s="113" t="s">
        <v>1711</v>
      </c>
      <c r="V319" s="110"/>
      <c r="W319" s="110"/>
      <c r="X319" s="110"/>
      <c r="Y319" s="110"/>
      <c r="Z319" s="114">
        <v>42005</v>
      </c>
      <c r="AA319" s="110"/>
      <c r="AB319" s="110"/>
      <c r="AC319" s="110"/>
      <c r="AD319" s="115" t="s">
        <v>1554</v>
      </c>
    </row>
    <row r="320" spans="2:30" s="21" customFormat="1" ht="15" customHeight="1">
      <c r="B320" s="109"/>
      <c r="C320" s="110"/>
      <c r="D320" s="110"/>
      <c r="E320" s="110"/>
      <c r="F320" s="110"/>
      <c r="G320" s="110" t="s">
        <v>1553</v>
      </c>
      <c r="H320" s="274">
        <v>42005</v>
      </c>
      <c r="I320" s="110" t="s">
        <v>14</v>
      </c>
      <c r="J320" s="111" t="s">
        <v>50</v>
      </c>
      <c r="K320" s="110" t="s">
        <v>9</v>
      </c>
      <c r="L320" s="110" t="s">
        <v>10</v>
      </c>
      <c r="M320" s="110" t="s">
        <v>10</v>
      </c>
      <c r="N320" s="110" t="s">
        <v>11</v>
      </c>
      <c r="O320" s="9">
        <v>9540</v>
      </c>
      <c r="P320" s="9">
        <v>0</v>
      </c>
      <c r="Q320" s="9">
        <f t="shared" si="10"/>
        <v>9540</v>
      </c>
      <c r="R320" s="112" t="s">
        <v>1</v>
      </c>
      <c r="S320" s="113" t="s">
        <v>4</v>
      </c>
      <c r="T320" s="113"/>
      <c r="U320" s="113" t="s">
        <v>1712</v>
      </c>
      <c r="V320" s="110"/>
      <c r="W320" s="110"/>
      <c r="X320" s="110"/>
      <c r="Y320" s="110"/>
      <c r="Z320" s="114">
        <v>42005</v>
      </c>
      <c r="AA320" s="110"/>
      <c r="AB320" s="110"/>
      <c r="AC320" s="110"/>
      <c r="AD320" s="115" t="s">
        <v>1554</v>
      </c>
    </row>
    <row r="321" spans="2:30" s="21" customFormat="1" ht="15" customHeight="1">
      <c r="B321" s="109"/>
      <c r="C321" s="110"/>
      <c r="D321" s="110"/>
      <c r="E321" s="110"/>
      <c r="F321" s="110"/>
      <c r="G321" s="110" t="s">
        <v>1553</v>
      </c>
      <c r="H321" s="274">
        <v>42005</v>
      </c>
      <c r="I321" s="110" t="s">
        <v>14</v>
      </c>
      <c r="J321" s="111" t="s">
        <v>50</v>
      </c>
      <c r="K321" s="110" t="s">
        <v>9</v>
      </c>
      <c r="L321" s="110" t="s">
        <v>10</v>
      </c>
      <c r="M321" s="110" t="s">
        <v>10</v>
      </c>
      <c r="N321" s="110" t="s">
        <v>11</v>
      </c>
      <c r="O321" s="9">
        <v>45598.1</v>
      </c>
      <c r="P321" s="9">
        <v>0</v>
      </c>
      <c r="Q321" s="9">
        <f t="shared" si="10"/>
        <v>45598.1</v>
      </c>
      <c r="R321" s="112" t="s">
        <v>1</v>
      </c>
      <c r="S321" s="113" t="s">
        <v>4</v>
      </c>
      <c r="T321" s="113"/>
      <c r="U321" s="113" t="s">
        <v>1713</v>
      </c>
      <c r="V321" s="110"/>
      <c r="W321" s="110"/>
      <c r="X321" s="110"/>
      <c r="Y321" s="110"/>
      <c r="Z321" s="114">
        <v>42005</v>
      </c>
      <c r="AA321" s="110"/>
      <c r="AB321" s="110"/>
      <c r="AC321" s="110"/>
      <c r="AD321" s="115" t="s">
        <v>1554</v>
      </c>
    </row>
    <row r="322" spans="2:30" s="21" customFormat="1" ht="15" customHeight="1">
      <c r="B322" s="109"/>
      <c r="C322" s="110"/>
      <c r="D322" s="110"/>
      <c r="E322" s="110"/>
      <c r="F322" s="110"/>
      <c r="G322" s="110" t="s">
        <v>1553</v>
      </c>
      <c r="H322" s="274">
        <v>42005</v>
      </c>
      <c r="I322" s="110" t="s">
        <v>14</v>
      </c>
      <c r="J322" s="111" t="s">
        <v>50</v>
      </c>
      <c r="K322" s="110" t="s">
        <v>9</v>
      </c>
      <c r="L322" s="110" t="s">
        <v>10</v>
      </c>
      <c r="M322" s="110" t="s">
        <v>10</v>
      </c>
      <c r="N322" s="110" t="s">
        <v>11</v>
      </c>
      <c r="O322" s="9">
        <v>82905</v>
      </c>
      <c r="P322" s="9">
        <v>0</v>
      </c>
      <c r="Q322" s="9">
        <f t="shared" si="10"/>
        <v>82905</v>
      </c>
      <c r="R322" s="112" t="s">
        <v>1</v>
      </c>
      <c r="S322" s="113" t="s">
        <v>4</v>
      </c>
      <c r="T322" s="113"/>
      <c r="U322" s="113" t="s">
        <v>1714</v>
      </c>
      <c r="V322" s="110"/>
      <c r="W322" s="110"/>
      <c r="X322" s="110"/>
      <c r="Y322" s="110"/>
      <c r="Z322" s="114">
        <v>42005</v>
      </c>
      <c r="AA322" s="110"/>
      <c r="AB322" s="110"/>
      <c r="AC322" s="110"/>
      <c r="AD322" s="115" t="s">
        <v>1554</v>
      </c>
    </row>
    <row r="323" spans="2:30" s="21" customFormat="1" ht="15" customHeight="1">
      <c r="B323" s="109"/>
      <c r="C323" s="110"/>
      <c r="D323" s="110"/>
      <c r="E323" s="110"/>
      <c r="F323" s="110"/>
      <c r="G323" s="110" t="s">
        <v>1553</v>
      </c>
      <c r="H323" s="274">
        <v>42005</v>
      </c>
      <c r="I323" s="110" t="s">
        <v>14</v>
      </c>
      <c r="J323" s="111" t="s">
        <v>50</v>
      </c>
      <c r="K323" s="110" t="s">
        <v>9</v>
      </c>
      <c r="L323" s="110" t="s">
        <v>10</v>
      </c>
      <c r="M323" s="110" t="s">
        <v>10</v>
      </c>
      <c r="N323" s="110" t="s">
        <v>11</v>
      </c>
      <c r="O323" s="9">
        <v>17673.32</v>
      </c>
      <c r="P323" s="9">
        <v>0</v>
      </c>
      <c r="Q323" s="9">
        <f t="shared" si="10"/>
        <v>17673.32</v>
      </c>
      <c r="R323" s="112" t="s">
        <v>1</v>
      </c>
      <c r="S323" s="113" t="s">
        <v>4</v>
      </c>
      <c r="T323" s="113"/>
      <c r="U323" s="113" t="s">
        <v>1715</v>
      </c>
      <c r="V323" s="110"/>
      <c r="W323" s="110"/>
      <c r="X323" s="110"/>
      <c r="Y323" s="110"/>
      <c r="Z323" s="114">
        <v>42005</v>
      </c>
      <c r="AA323" s="110"/>
      <c r="AB323" s="110"/>
      <c r="AC323" s="110"/>
      <c r="AD323" s="115" t="s">
        <v>1554</v>
      </c>
    </row>
    <row r="324" spans="2:30" s="21" customFormat="1" ht="15" customHeight="1">
      <c r="B324" s="109"/>
      <c r="C324" s="110"/>
      <c r="D324" s="110"/>
      <c r="E324" s="110"/>
      <c r="F324" s="110"/>
      <c r="G324" s="110" t="s">
        <v>1553</v>
      </c>
      <c r="H324" s="274">
        <v>42005</v>
      </c>
      <c r="I324" s="110" t="s">
        <v>14</v>
      </c>
      <c r="J324" s="111" t="s">
        <v>50</v>
      </c>
      <c r="K324" s="110" t="s">
        <v>9</v>
      </c>
      <c r="L324" s="110" t="s">
        <v>10</v>
      </c>
      <c r="M324" s="110" t="s">
        <v>10</v>
      </c>
      <c r="N324" s="110" t="s">
        <v>11</v>
      </c>
      <c r="O324" s="9">
        <v>236500.27</v>
      </c>
      <c r="P324" s="9">
        <v>0</v>
      </c>
      <c r="Q324" s="9">
        <f t="shared" si="10"/>
        <v>236500.27</v>
      </c>
      <c r="R324" s="112" t="s">
        <v>1</v>
      </c>
      <c r="S324" s="113" t="s">
        <v>4</v>
      </c>
      <c r="T324" s="113"/>
      <c r="U324" s="113" t="s">
        <v>1716</v>
      </c>
      <c r="V324" s="110"/>
      <c r="W324" s="110"/>
      <c r="X324" s="110"/>
      <c r="Y324" s="110"/>
      <c r="Z324" s="114">
        <v>42005</v>
      </c>
      <c r="AA324" s="110"/>
      <c r="AB324" s="110"/>
      <c r="AC324" s="110"/>
      <c r="AD324" s="115" t="s">
        <v>1554</v>
      </c>
    </row>
    <row r="325" spans="2:30" s="21" customFormat="1" outlineLevel="5">
      <c r="B325" s="128"/>
      <c r="C325" s="111"/>
      <c r="D325" s="111"/>
      <c r="E325" s="111"/>
      <c r="F325" s="111"/>
      <c r="G325" s="111"/>
      <c r="H325" s="314"/>
      <c r="I325" s="111"/>
      <c r="J325" s="111" t="s">
        <v>50</v>
      </c>
      <c r="K325" s="111"/>
      <c r="L325" s="111"/>
      <c r="M325" s="111"/>
      <c r="N325" s="111"/>
      <c r="O325" s="129"/>
      <c r="P325" s="129"/>
      <c r="Q325" s="129"/>
      <c r="R325" s="130"/>
      <c r="S325" s="131"/>
      <c r="T325" s="131"/>
      <c r="U325" s="131"/>
      <c r="V325" s="111"/>
      <c r="W325" s="111"/>
      <c r="X325" s="111"/>
      <c r="Y325" s="111"/>
      <c r="Z325" s="132"/>
      <c r="AA325" s="111"/>
      <c r="AB325" s="111"/>
      <c r="AC325" s="111"/>
      <c r="AD325" s="133"/>
    </row>
    <row r="326" spans="2:30" s="21" customFormat="1" outlineLevel="4">
      <c r="B326" s="128"/>
      <c r="C326" s="111"/>
      <c r="D326" s="111"/>
      <c r="E326" s="111"/>
      <c r="F326" s="111" t="s">
        <v>5</v>
      </c>
      <c r="G326" s="111" t="s">
        <v>30</v>
      </c>
      <c r="H326" s="314"/>
      <c r="I326" s="111"/>
      <c r="J326" s="111" t="s">
        <v>50</v>
      </c>
      <c r="K326" s="111"/>
      <c r="L326" s="111"/>
      <c r="M326" s="111"/>
      <c r="N326" s="111"/>
      <c r="O326" s="129">
        <f>SUM(O327:O348)</f>
        <v>465677.37000000005</v>
      </c>
      <c r="P326" s="129">
        <f>SUM(P327:P348)</f>
        <v>0</v>
      </c>
      <c r="Q326" s="129">
        <f t="shared" ref="Q326:Q347" si="11">O326-P326</f>
        <v>465677.37000000005</v>
      </c>
      <c r="R326" s="130"/>
      <c r="S326" s="131"/>
      <c r="T326" s="131"/>
      <c r="U326" s="131"/>
      <c r="V326" s="111"/>
      <c r="W326" s="111"/>
      <c r="X326" s="111"/>
      <c r="Y326" s="111"/>
      <c r="Z326" s="132"/>
      <c r="AA326" s="111"/>
      <c r="AB326" s="111"/>
      <c r="AC326" s="111"/>
      <c r="AD326" s="133"/>
    </row>
    <row r="327" spans="2:30" s="21" customFormat="1" outlineLevel="5">
      <c r="B327" s="109"/>
      <c r="C327" s="110"/>
      <c r="D327" s="110"/>
      <c r="E327" s="110"/>
      <c r="F327" s="110"/>
      <c r="G327" s="110" t="s">
        <v>1553</v>
      </c>
      <c r="H327" s="274">
        <v>42094</v>
      </c>
      <c r="I327" s="110" t="s">
        <v>1448</v>
      </c>
      <c r="J327" s="111" t="s">
        <v>50</v>
      </c>
      <c r="K327" s="110" t="s">
        <v>36</v>
      </c>
      <c r="L327" s="110" t="s">
        <v>20</v>
      </c>
      <c r="M327" s="110" t="s">
        <v>21</v>
      </c>
      <c r="N327" s="110" t="s">
        <v>11</v>
      </c>
      <c r="O327" s="9">
        <v>3306.76</v>
      </c>
      <c r="P327" s="9">
        <v>0</v>
      </c>
      <c r="Q327" s="9">
        <f t="shared" si="11"/>
        <v>3306.76</v>
      </c>
      <c r="R327" s="112" t="s">
        <v>31</v>
      </c>
      <c r="S327" s="113" t="s">
        <v>32</v>
      </c>
      <c r="T327" s="113" t="s">
        <v>66</v>
      </c>
      <c r="U327" s="113" t="s">
        <v>799</v>
      </c>
      <c r="V327" s="110" t="s">
        <v>28</v>
      </c>
      <c r="W327" s="110" t="s">
        <v>1446</v>
      </c>
      <c r="X327" s="110"/>
      <c r="Y327" s="110"/>
      <c r="Z327" s="114">
        <v>42094</v>
      </c>
      <c r="AA327" s="110" t="s">
        <v>2</v>
      </c>
      <c r="AB327" s="110" t="s">
        <v>1446</v>
      </c>
      <c r="AC327" s="110" t="s">
        <v>1611</v>
      </c>
      <c r="AD327" s="115"/>
    </row>
    <row r="328" spans="2:30" s="21" customFormat="1" outlineLevel="5">
      <c r="B328" s="109"/>
      <c r="C328" s="110"/>
      <c r="D328" s="110"/>
      <c r="E328" s="110"/>
      <c r="F328" s="110"/>
      <c r="G328" s="110" t="s">
        <v>1553</v>
      </c>
      <c r="H328" s="274">
        <v>42094</v>
      </c>
      <c r="I328" s="110" t="s">
        <v>1450</v>
      </c>
      <c r="J328" s="111" t="s">
        <v>50</v>
      </c>
      <c r="K328" s="110" t="s">
        <v>36</v>
      </c>
      <c r="L328" s="110" t="s">
        <v>20</v>
      </c>
      <c r="M328" s="110" t="s">
        <v>21</v>
      </c>
      <c r="N328" s="110" t="s">
        <v>11</v>
      </c>
      <c r="O328" s="9">
        <v>3866.8</v>
      </c>
      <c r="P328" s="9">
        <v>0</v>
      </c>
      <c r="Q328" s="9">
        <f t="shared" si="11"/>
        <v>3866.8</v>
      </c>
      <c r="R328" s="112" t="s">
        <v>31</v>
      </c>
      <c r="S328" s="113" t="s">
        <v>32</v>
      </c>
      <c r="T328" s="113" t="s">
        <v>66</v>
      </c>
      <c r="U328" s="113" t="s">
        <v>799</v>
      </c>
      <c r="V328" s="110" t="s">
        <v>28</v>
      </c>
      <c r="W328" s="110" t="s">
        <v>1435</v>
      </c>
      <c r="X328" s="110"/>
      <c r="Y328" s="110"/>
      <c r="Z328" s="114">
        <v>42094</v>
      </c>
      <c r="AA328" s="110" t="s">
        <v>2</v>
      </c>
      <c r="AB328" s="110" t="s">
        <v>1435</v>
      </c>
      <c r="AC328" s="110" t="s">
        <v>1612</v>
      </c>
      <c r="AD328" s="115"/>
    </row>
    <row r="329" spans="2:30" s="21" customFormat="1" outlineLevel="5">
      <c r="B329" s="109"/>
      <c r="C329" s="110"/>
      <c r="D329" s="110"/>
      <c r="E329" s="110"/>
      <c r="F329" s="110"/>
      <c r="G329" s="110" t="s">
        <v>1553</v>
      </c>
      <c r="H329" s="274">
        <v>42094</v>
      </c>
      <c r="I329" s="110" t="s">
        <v>1451</v>
      </c>
      <c r="J329" s="111" t="s">
        <v>50</v>
      </c>
      <c r="K329" s="110" t="s">
        <v>36</v>
      </c>
      <c r="L329" s="110" t="s">
        <v>20</v>
      </c>
      <c r="M329" s="110" t="s">
        <v>21</v>
      </c>
      <c r="N329" s="110" t="s">
        <v>11</v>
      </c>
      <c r="O329" s="9">
        <v>12480.08</v>
      </c>
      <c r="P329" s="9">
        <v>0</v>
      </c>
      <c r="Q329" s="9">
        <f t="shared" si="11"/>
        <v>12480.08</v>
      </c>
      <c r="R329" s="112" t="s">
        <v>31</v>
      </c>
      <c r="S329" s="113" t="s">
        <v>32</v>
      </c>
      <c r="T329" s="113" t="s">
        <v>66</v>
      </c>
      <c r="U329" s="113" t="s">
        <v>799</v>
      </c>
      <c r="V329" s="110" t="s">
        <v>28</v>
      </c>
      <c r="W329" s="110" t="s">
        <v>1436</v>
      </c>
      <c r="X329" s="110"/>
      <c r="Y329" s="110"/>
      <c r="Z329" s="114">
        <v>42094</v>
      </c>
      <c r="AA329" s="110" t="s">
        <v>2</v>
      </c>
      <c r="AB329" s="110" t="s">
        <v>1436</v>
      </c>
      <c r="AC329" s="110" t="s">
        <v>1613</v>
      </c>
      <c r="AD329" s="115"/>
    </row>
    <row r="330" spans="2:30" s="21" customFormat="1" outlineLevel="5">
      <c r="B330" s="109"/>
      <c r="C330" s="110"/>
      <c r="D330" s="110"/>
      <c r="E330" s="110"/>
      <c r="F330" s="110"/>
      <c r="G330" s="110" t="s">
        <v>1553</v>
      </c>
      <c r="H330" s="274">
        <v>42094</v>
      </c>
      <c r="I330" s="110" t="s">
        <v>1452</v>
      </c>
      <c r="J330" s="111" t="s">
        <v>50</v>
      </c>
      <c r="K330" s="110" t="s">
        <v>36</v>
      </c>
      <c r="L330" s="110" t="s">
        <v>20</v>
      </c>
      <c r="M330" s="110" t="s">
        <v>21</v>
      </c>
      <c r="N330" s="110" t="s">
        <v>11</v>
      </c>
      <c r="O330" s="9">
        <v>15968.09</v>
      </c>
      <c r="P330" s="9">
        <v>0</v>
      </c>
      <c r="Q330" s="9">
        <f t="shared" si="11"/>
        <v>15968.09</v>
      </c>
      <c r="R330" s="112" t="s">
        <v>31</v>
      </c>
      <c r="S330" s="113" t="s">
        <v>32</v>
      </c>
      <c r="T330" s="113" t="s">
        <v>66</v>
      </c>
      <c r="U330" s="113" t="s">
        <v>799</v>
      </c>
      <c r="V330" s="110" t="s">
        <v>28</v>
      </c>
      <c r="W330" s="110" t="s">
        <v>1429</v>
      </c>
      <c r="X330" s="110"/>
      <c r="Y330" s="110"/>
      <c r="Z330" s="114">
        <v>42094</v>
      </c>
      <c r="AA330" s="110" t="s">
        <v>2</v>
      </c>
      <c r="AB330" s="110" t="s">
        <v>1429</v>
      </c>
      <c r="AC330" s="110" t="s">
        <v>1614</v>
      </c>
      <c r="AD330" s="115"/>
    </row>
    <row r="331" spans="2:30" s="21" customFormat="1" outlineLevel="5">
      <c r="B331" s="109"/>
      <c r="C331" s="110"/>
      <c r="D331" s="110"/>
      <c r="E331" s="110"/>
      <c r="F331" s="110"/>
      <c r="G331" s="110" t="s">
        <v>1553</v>
      </c>
      <c r="H331" s="274">
        <v>42094</v>
      </c>
      <c r="I331" s="110" t="s">
        <v>1453</v>
      </c>
      <c r="J331" s="111" t="s">
        <v>50</v>
      </c>
      <c r="K331" s="110" t="s">
        <v>36</v>
      </c>
      <c r="L331" s="110" t="s">
        <v>20</v>
      </c>
      <c r="M331" s="110" t="s">
        <v>21</v>
      </c>
      <c r="N331" s="110" t="s">
        <v>11</v>
      </c>
      <c r="O331" s="9">
        <v>45168.58</v>
      </c>
      <c r="P331" s="9">
        <v>0</v>
      </c>
      <c r="Q331" s="9">
        <f t="shared" si="11"/>
        <v>45168.58</v>
      </c>
      <c r="R331" s="112" t="s">
        <v>31</v>
      </c>
      <c r="S331" s="113" t="s">
        <v>32</v>
      </c>
      <c r="T331" s="113" t="s">
        <v>66</v>
      </c>
      <c r="U331" s="113" t="s">
        <v>799</v>
      </c>
      <c r="V331" s="110" t="s">
        <v>28</v>
      </c>
      <c r="W331" s="110" t="s">
        <v>105</v>
      </c>
      <c r="X331" s="110"/>
      <c r="Y331" s="110"/>
      <c r="Z331" s="114">
        <v>42094</v>
      </c>
      <c r="AA331" s="110" t="s">
        <v>2</v>
      </c>
      <c r="AB331" s="110" t="s">
        <v>105</v>
      </c>
      <c r="AC331" s="110" t="s">
        <v>1425</v>
      </c>
      <c r="AD331" s="115"/>
    </row>
    <row r="332" spans="2:30" s="21" customFormat="1" outlineLevel="5">
      <c r="B332" s="109"/>
      <c r="C332" s="110"/>
      <c r="D332" s="110"/>
      <c r="E332" s="110"/>
      <c r="F332" s="110"/>
      <c r="G332" s="110" t="s">
        <v>1553</v>
      </c>
      <c r="H332" s="274">
        <v>42094</v>
      </c>
      <c r="I332" s="110" t="s">
        <v>1454</v>
      </c>
      <c r="J332" s="111" t="s">
        <v>50</v>
      </c>
      <c r="K332" s="110" t="s">
        <v>36</v>
      </c>
      <c r="L332" s="110" t="s">
        <v>20</v>
      </c>
      <c r="M332" s="110" t="s">
        <v>21</v>
      </c>
      <c r="N332" s="110" t="s">
        <v>11</v>
      </c>
      <c r="O332" s="9">
        <v>57552.92</v>
      </c>
      <c r="P332" s="9">
        <v>0</v>
      </c>
      <c r="Q332" s="9">
        <f t="shared" si="11"/>
        <v>57552.92</v>
      </c>
      <c r="R332" s="112" t="s">
        <v>31</v>
      </c>
      <c r="S332" s="113" t="s">
        <v>32</v>
      </c>
      <c r="T332" s="113" t="s">
        <v>66</v>
      </c>
      <c r="U332" s="113" t="s">
        <v>799</v>
      </c>
      <c r="V332" s="110" t="s">
        <v>28</v>
      </c>
      <c r="W332" s="110" t="s">
        <v>79</v>
      </c>
      <c r="X332" s="110"/>
      <c r="Y332" s="110"/>
      <c r="Z332" s="114">
        <v>42094</v>
      </c>
      <c r="AA332" s="110" t="s">
        <v>2</v>
      </c>
      <c r="AB332" s="110" t="s">
        <v>79</v>
      </c>
      <c r="AC332" s="110" t="s">
        <v>1415</v>
      </c>
      <c r="AD332" s="115"/>
    </row>
    <row r="333" spans="2:30" s="21" customFormat="1" outlineLevel="5">
      <c r="B333" s="109"/>
      <c r="C333" s="110"/>
      <c r="D333" s="110"/>
      <c r="E333" s="110"/>
      <c r="F333" s="110"/>
      <c r="G333" s="110" t="s">
        <v>1553</v>
      </c>
      <c r="H333" s="274">
        <v>42094</v>
      </c>
      <c r="I333" s="110" t="s">
        <v>1455</v>
      </c>
      <c r="J333" s="111" t="s">
        <v>50</v>
      </c>
      <c r="K333" s="110" t="s">
        <v>36</v>
      </c>
      <c r="L333" s="110" t="s">
        <v>20</v>
      </c>
      <c r="M333" s="110" t="s">
        <v>21</v>
      </c>
      <c r="N333" s="110" t="s">
        <v>11</v>
      </c>
      <c r="O333" s="9">
        <v>38168.959999999999</v>
      </c>
      <c r="P333" s="9">
        <v>0</v>
      </c>
      <c r="Q333" s="9">
        <f t="shared" si="11"/>
        <v>38168.959999999999</v>
      </c>
      <c r="R333" s="112" t="s">
        <v>31</v>
      </c>
      <c r="S333" s="113" t="s">
        <v>32</v>
      </c>
      <c r="T333" s="113" t="s">
        <v>66</v>
      </c>
      <c r="U333" s="113" t="s">
        <v>799</v>
      </c>
      <c r="V333" s="110" t="s">
        <v>28</v>
      </c>
      <c r="W333" s="110" t="s">
        <v>1402</v>
      </c>
      <c r="X333" s="110"/>
      <c r="Y333" s="110"/>
      <c r="Z333" s="114">
        <v>42094</v>
      </c>
      <c r="AA333" s="110" t="s">
        <v>2</v>
      </c>
      <c r="AB333" s="110" t="s">
        <v>1402</v>
      </c>
      <c r="AC333" s="110" t="s">
        <v>1427</v>
      </c>
      <c r="AD333" s="115"/>
    </row>
    <row r="334" spans="2:30" s="21" customFormat="1" outlineLevel="5">
      <c r="B334" s="109"/>
      <c r="C334" s="110"/>
      <c r="D334" s="110"/>
      <c r="E334" s="110"/>
      <c r="F334" s="110"/>
      <c r="G334" s="110" t="s">
        <v>1553</v>
      </c>
      <c r="H334" s="274">
        <v>42094</v>
      </c>
      <c r="I334" s="110" t="s">
        <v>1456</v>
      </c>
      <c r="J334" s="111" t="s">
        <v>50</v>
      </c>
      <c r="K334" s="110" t="s">
        <v>36</v>
      </c>
      <c r="L334" s="110" t="s">
        <v>20</v>
      </c>
      <c r="M334" s="110" t="s">
        <v>21</v>
      </c>
      <c r="N334" s="110" t="s">
        <v>11</v>
      </c>
      <c r="O334" s="9">
        <v>20933.66</v>
      </c>
      <c r="P334" s="9">
        <v>0</v>
      </c>
      <c r="Q334" s="9">
        <f t="shared" si="11"/>
        <v>20933.66</v>
      </c>
      <c r="R334" s="112" t="s">
        <v>31</v>
      </c>
      <c r="S334" s="113" t="s">
        <v>32</v>
      </c>
      <c r="T334" s="113" t="s">
        <v>66</v>
      </c>
      <c r="U334" s="113" t="s">
        <v>799</v>
      </c>
      <c r="V334" s="110" t="s">
        <v>28</v>
      </c>
      <c r="W334" s="110" t="s">
        <v>1449</v>
      </c>
      <c r="X334" s="110"/>
      <c r="Y334" s="110"/>
      <c r="Z334" s="114">
        <v>42094</v>
      </c>
      <c r="AA334" s="110" t="s">
        <v>2</v>
      </c>
      <c r="AB334" s="110" t="s">
        <v>1449</v>
      </c>
      <c r="AC334" s="110" t="s">
        <v>1413</v>
      </c>
      <c r="AD334" s="115"/>
    </row>
    <row r="335" spans="2:30" s="21" customFormat="1" outlineLevel="5">
      <c r="B335" s="109"/>
      <c r="C335" s="110"/>
      <c r="D335" s="110"/>
      <c r="E335" s="110"/>
      <c r="F335" s="110"/>
      <c r="G335" s="110" t="s">
        <v>1553</v>
      </c>
      <c r="H335" s="274">
        <v>42094</v>
      </c>
      <c r="I335" s="110" t="s">
        <v>1457</v>
      </c>
      <c r="J335" s="111" t="s">
        <v>50</v>
      </c>
      <c r="K335" s="110" t="s">
        <v>36</v>
      </c>
      <c r="L335" s="110" t="s">
        <v>20</v>
      </c>
      <c r="M335" s="110" t="s">
        <v>21</v>
      </c>
      <c r="N335" s="110" t="s">
        <v>11</v>
      </c>
      <c r="O335" s="9">
        <v>17150.349999999999</v>
      </c>
      <c r="P335" s="9">
        <v>0</v>
      </c>
      <c r="Q335" s="9">
        <f t="shared" si="11"/>
        <v>17150.349999999999</v>
      </c>
      <c r="R335" s="112" t="s">
        <v>31</v>
      </c>
      <c r="S335" s="113" t="s">
        <v>32</v>
      </c>
      <c r="T335" s="113" t="s">
        <v>66</v>
      </c>
      <c r="U335" s="113" t="s">
        <v>799</v>
      </c>
      <c r="V335" s="110" t="s">
        <v>28</v>
      </c>
      <c r="W335" s="110" t="s">
        <v>1404</v>
      </c>
      <c r="X335" s="110"/>
      <c r="Y335" s="110"/>
      <c r="Z335" s="114">
        <v>42094</v>
      </c>
      <c r="AA335" s="110" t="s">
        <v>2</v>
      </c>
      <c r="AB335" s="110" t="s">
        <v>1404</v>
      </c>
      <c r="AC335" s="110" t="s">
        <v>1431</v>
      </c>
      <c r="AD335" s="115"/>
    </row>
    <row r="336" spans="2:30" s="21" customFormat="1" outlineLevel="5">
      <c r="B336" s="109"/>
      <c r="C336" s="110"/>
      <c r="D336" s="110"/>
      <c r="E336" s="110"/>
      <c r="F336" s="110"/>
      <c r="G336" s="110" t="s">
        <v>1553</v>
      </c>
      <c r="H336" s="274">
        <v>42094</v>
      </c>
      <c r="I336" s="110" t="s">
        <v>1458</v>
      </c>
      <c r="J336" s="111" t="s">
        <v>50</v>
      </c>
      <c r="K336" s="110" t="s">
        <v>36</v>
      </c>
      <c r="L336" s="110" t="s">
        <v>20</v>
      </c>
      <c r="M336" s="110" t="s">
        <v>21</v>
      </c>
      <c r="N336" s="110" t="s">
        <v>11</v>
      </c>
      <c r="O336" s="9">
        <v>12100.36</v>
      </c>
      <c r="P336" s="9">
        <v>0</v>
      </c>
      <c r="Q336" s="9">
        <f t="shared" si="11"/>
        <v>12100.36</v>
      </c>
      <c r="R336" s="112" t="s">
        <v>31</v>
      </c>
      <c r="S336" s="113" t="s">
        <v>32</v>
      </c>
      <c r="T336" s="113" t="s">
        <v>66</v>
      </c>
      <c r="U336" s="113" t="s">
        <v>799</v>
      </c>
      <c r="V336" s="110" t="s">
        <v>28</v>
      </c>
      <c r="W336" s="110" t="s">
        <v>1403</v>
      </c>
      <c r="X336" s="110"/>
      <c r="Y336" s="110"/>
      <c r="Z336" s="114">
        <v>42094</v>
      </c>
      <c r="AA336" s="110" t="s">
        <v>2</v>
      </c>
      <c r="AB336" s="110" t="s">
        <v>1403</v>
      </c>
      <c r="AC336" s="110" t="s">
        <v>58</v>
      </c>
      <c r="AD336" s="115"/>
    </row>
    <row r="337" spans="2:30" s="21" customFormat="1" outlineLevel="5">
      <c r="B337" s="109"/>
      <c r="C337" s="110"/>
      <c r="D337" s="110"/>
      <c r="E337" s="110"/>
      <c r="F337" s="110"/>
      <c r="G337" s="110" t="s">
        <v>1553</v>
      </c>
      <c r="H337" s="274">
        <v>42094</v>
      </c>
      <c r="I337" s="110" t="s">
        <v>1459</v>
      </c>
      <c r="J337" s="111" t="s">
        <v>50</v>
      </c>
      <c r="K337" s="110" t="s">
        <v>36</v>
      </c>
      <c r="L337" s="110" t="s">
        <v>20</v>
      </c>
      <c r="M337" s="110" t="s">
        <v>21</v>
      </c>
      <c r="N337" s="110" t="s">
        <v>11</v>
      </c>
      <c r="O337" s="9">
        <v>10155.530000000001</v>
      </c>
      <c r="P337" s="9">
        <v>0</v>
      </c>
      <c r="Q337" s="9">
        <f t="shared" si="11"/>
        <v>10155.530000000001</v>
      </c>
      <c r="R337" s="112" t="s">
        <v>31</v>
      </c>
      <c r="S337" s="113" t="s">
        <v>32</v>
      </c>
      <c r="T337" s="113" t="s">
        <v>66</v>
      </c>
      <c r="U337" s="113" t="s">
        <v>799</v>
      </c>
      <c r="V337" s="110" t="s">
        <v>28</v>
      </c>
      <c r="W337" s="110" t="s">
        <v>1392</v>
      </c>
      <c r="X337" s="110"/>
      <c r="Y337" s="110"/>
      <c r="Z337" s="114">
        <v>42094</v>
      </c>
      <c r="AA337" s="110" t="s">
        <v>2</v>
      </c>
      <c r="AB337" s="110" t="s">
        <v>1392</v>
      </c>
      <c r="AC337" s="110" t="s">
        <v>1430</v>
      </c>
      <c r="AD337" s="115"/>
    </row>
    <row r="338" spans="2:30" s="21" customFormat="1" outlineLevel="5">
      <c r="B338" s="109"/>
      <c r="C338" s="110"/>
      <c r="D338" s="110"/>
      <c r="E338" s="110"/>
      <c r="F338" s="110"/>
      <c r="G338" s="110" t="s">
        <v>1553</v>
      </c>
      <c r="H338" s="274">
        <v>42094</v>
      </c>
      <c r="I338" s="110" t="s">
        <v>1460</v>
      </c>
      <c r="J338" s="111" t="s">
        <v>50</v>
      </c>
      <c r="K338" s="110" t="s">
        <v>36</v>
      </c>
      <c r="L338" s="110" t="s">
        <v>20</v>
      </c>
      <c r="M338" s="110" t="s">
        <v>21</v>
      </c>
      <c r="N338" s="110" t="s">
        <v>11</v>
      </c>
      <c r="O338" s="9">
        <v>60367.31</v>
      </c>
      <c r="P338" s="9">
        <v>0</v>
      </c>
      <c r="Q338" s="9">
        <f t="shared" si="11"/>
        <v>60367.31</v>
      </c>
      <c r="R338" s="112" t="s">
        <v>31</v>
      </c>
      <c r="S338" s="113" t="s">
        <v>32</v>
      </c>
      <c r="T338" s="113" t="s">
        <v>67</v>
      </c>
      <c r="U338" s="113" t="s">
        <v>1615</v>
      </c>
      <c r="V338" s="110" t="s">
        <v>28</v>
      </c>
      <c r="W338" s="110" t="s">
        <v>1438</v>
      </c>
      <c r="X338" s="110"/>
      <c r="Y338" s="110"/>
      <c r="Z338" s="114">
        <v>42094</v>
      </c>
      <c r="AA338" s="110" t="s">
        <v>2</v>
      </c>
      <c r="AB338" s="110" t="s">
        <v>1438</v>
      </c>
      <c r="AC338" s="110" t="s">
        <v>1433</v>
      </c>
      <c r="AD338" s="115"/>
    </row>
    <row r="339" spans="2:30" s="21" customFormat="1" outlineLevel="5">
      <c r="B339" s="109"/>
      <c r="C339" s="110"/>
      <c r="D339" s="110"/>
      <c r="E339" s="110"/>
      <c r="F339" s="110"/>
      <c r="G339" s="110" t="s">
        <v>1553</v>
      </c>
      <c r="H339" s="274">
        <v>42094</v>
      </c>
      <c r="I339" s="110" t="s">
        <v>1461</v>
      </c>
      <c r="J339" s="111" t="s">
        <v>50</v>
      </c>
      <c r="K339" s="110" t="s">
        <v>36</v>
      </c>
      <c r="L339" s="110" t="s">
        <v>20</v>
      </c>
      <c r="M339" s="110" t="s">
        <v>21</v>
      </c>
      <c r="N339" s="110" t="s">
        <v>11</v>
      </c>
      <c r="O339" s="9">
        <v>2986.76</v>
      </c>
      <c r="P339" s="9">
        <v>0</v>
      </c>
      <c r="Q339" s="9">
        <f t="shared" si="11"/>
        <v>2986.76</v>
      </c>
      <c r="R339" s="112" t="s">
        <v>31</v>
      </c>
      <c r="S339" s="113" t="s">
        <v>32</v>
      </c>
      <c r="T339" s="113" t="s">
        <v>67</v>
      </c>
      <c r="U339" s="113" t="s">
        <v>1615</v>
      </c>
      <c r="V339" s="110" t="s">
        <v>28</v>
      </c>
      <c r="W339" s="110" t="s">
        <v>1400</v>
      </c>
      <c r="X339" s="110"/>
      <c r="Y339" s="110"/>
      <c r="Z339" s="114">
        <v>42094</v>
      </c>
      <c r="AA339" s="110" t="s">
        <v>2</v>
      </c>
      <c r="AB339" s="110" t="s">
        <v>1400</v>
      </c>
      <c r="AC339" s="110" t="s">
        <v>1616</v>
      </c>
      <c r="AD339" s="115"/>
    </row>
    <row r="340" spans="2:30" s="21" customFormat="1" outlineLevel="5">
      <c r="B340" s="109"/>
      <c r="C340" s="110"/>
      <c r="D340" s="110"/>
      <c r="E340" s="110"/>
      <c r="F340" s="110"/>
      <c r="G340" s="110" t="s">
        <v>1553</v>
      </c>
      <c r="H340" s="274">
        <v>42094</v>
      </c>
      <c r="I340" s="110" t="s">
        <v>1462</v>
      </c>
      <c r="J340" s="111" t="s">
        <v>50</v>
      </c>
      <c r="K340" s="110" t="s">
        <v>36</v>
      </c>
      <c r="L340" s="110" t="s">
        <v>20</v>
      </c>
      <c r="M340" s="110" t="s">
        <v>21</v>
      </c>
      <c r="N340" s="110" t="s">
        <v>11</v>
      </c>
      <c r="O340" s="9">
        <v>12567.12</v>
      </c>
      <c r="P340" s="9">
        <v>0</v>
      </c>
      <c r="Q340" s="9">
        <f t="shared" si="11"/>
        <v>12567.12</v>
      </c>
      <c r="R340" s="112" t="s">
        <v>31</v>
      </c>
      <c r="S340" s="113" t="s">
        <v>32</v>
      </c>
      <c r="T340" s="113" t="s">
        <v>67</v>
      </c>
      <c r="U340" s="113" t="s">
        <v>1615</v>
      </c>
      <c r="V340" s="110" t="s">
        <v>28</v>
      </c>
      <c r="W340" s="110" t="s">
        <v>1439</v>
      </c>
      <c r="X340" s="110"/>
      <c r="Y340" s="110"/>
      <c r="Z340" s="114">
        <v>42094</v>
      </c>
      <c r="AA340" s="110" t="s">
        <v>2</v>
      </c>
      <c r="AB340" s="110" t="s">
        <v>1439</v>
      </c>
      <c r="AC340" s="110" t="s">
        <v>57</v>
      </c>
      <c r="AD340" s="115"/>
    </row>
    <row r="341" spans="2:30" s="21" customFormat="1" outlineLevel="5">
      <c r="B341" s="109"/>
      <c r="C341" s="110"/>
      <c r="D341" s="110"/>
      <c r="E341" s="110"/>
      <c r="F341" s="110"/>
      <c r="G341" s="110" t="s">
        <v>1553</v>
      </c>
      <c r="H341" s="274">
        <v>42094</v>
      </c>
      <c r="I341" s="110" t="s">
        <v>1477</v>
      </c>
      <c r="J341" s="111" t="s">
        <v>50</v>
      </c>
      <c r="K341" s="110" t="s">
        <v>36</v>
      </c>
      <c r="L341" s="110" t="s">
        <v>20</v>
      </c>
      <c r="M341" s="110" t="s">
        <v>21</v>
      </c>
      <c r="N341" s="110" t="s">
        <v>11</v>
      </c>
      <c r="O341" s="9">
        <v>14900.46</v>
      </c>
      <c r="P341" s="9">
        <v>0</v>
      </c>
      <c r="Q341" s="9">
        <f t="shared" si="11"/>
        <v>14900.46</v>
      </c>
      <c r="R341" s="112" t="s">
        <v>31</v>
      </c>
      <c r="S341" s="113" t="s">
        <v>32</v>
      </c>
      <c r="T341" s="113" t="s">
        <v>67</v>
      </c>
      <c r="U341" s="113" t="s">
        <v>1615</v>
      </c>
      <c r="V341" s="110" t="s">
        <v>28</v>
      </c>
      <c r="W341" s="110" t="s">
        <v>1401</v>
      </c>
      <c r="X341" s="110"/>
      <c r="Y341" s="110"/>
      <c r="Z341" s="114">
        <v>42094</v>
      </c>
      <c r="AA341" s="110" t="s">
        <v>2</v>
      </c>
      <c r="AB341" s="110" t="s">
        <v>1401</v>
      </c>
      <c r="AC341" s="110" t="s">
        <v>1434</v>
      </c>
      <c r="AD341" s="115"/>
    </row>
    <row r="342" spans="2:30" s="21" customFormat="1" outlineLevel="5">
      <c r="B342" s="109"/>
      <c r="C342" s="110"/>
      <c r="D342" s="110"/>
      <c r="E342" s="110"/>
      <c r="F342" s="110"/>
      <c r="G342" s="110" t="s">
        <v>1553</v>
      </c>
      <c r="H342" s="274">
        <v>42094</v>
      </c>
      <c r="I342" s="110" t="s">
        <v>1377</v>
      </c>
      <c r="J342" s="111" t="s">
        <v>50</v>
      </c>
      <c r="K342" s="110" t="s">
        <v>36</v>
      </c>
      <c r="L342" s="110" t="s">
        <v>20</v>
      </c>
      <c r="M342" s="110" t="s">
        <v>21</v>
      </c>
      <c r="N342" s="110" t="s">
        <v>11</v>
      </c>
      <c r="O342" s="9">
        <v>5640.54</v>
      </c>
      <c r="P342" s="9">
        <v>0</v>
      </c>
      <c r="Q342" s="9">
        <f t="shared" si="11"/>
        <v>5640.54</v>
      </c>
      <c r="R342" s="112" t="s">
        <v>31</v>
      </c>
      <c r="S342" s="113" t="s">
        <v>32</v>
      </c>
      <c r="T342" s="113" t="s">
        <v>67</v>
      </c>
      <c r="U342" s="113" t="s">
        <v>1615</v>
      </c>
      <c r="V342" s="110" t="s">
        <v>28</v>
      </c>
      <c r="W342" s="110" t="s">
        <v>1442</v>
      </c>
      <c r="X342" s="110"/>
      <c r="Y342" s="110"/>
      <c r="Z342" s="114">
        <v>42094</v>
      </c>
      <c r="AA342" s="110" t="s">
        <v>2</v>
      </c>
      <c r="AB342" s="110" t="s">
        <v>1442</v>
      </c>
      <c r="AC342" s="110" t="s">
        <v>1617</v>
      </c>
      <c r="AD342" s="115"/>
    </row>
    <row r="343" spans="2:30" s="21" customFormat="1" outlineLevel="5">
      <c r="B343" s="109"/>
      <c r="C343" s="110"/>
      <c r="D343" s="110"/>
      <c r="E343" s="110"/>
      <c r="F343" s="110"/>
      <c r="G343" s="110" t="s">
        <v>1553</v>
      </c>
      <c r="H343" s="274">
        <v>42094</v>
      </c>
      <c r="I343" s="110" t="s">
        <v>1618</v>
      </c>
      <c r="J343" s="111" t="s">
        <v>50</v>
      </c>
      <c r="K343" s="110" t="s">
        <v>36</v>
      </c>
      <c r="L343" s="110" t="s">
        <v>20</v>
      </c>
      <c r="M343" s="110" t="s">
        <v>21</v>
      </c>
      <c r="N343" s="110" t="s">
        <v>11</v>
      </c>
      <c r="O343" s="9">
        <v>68619.87</v>
      </c>
      <c r="P343" s="9">
        <v>0</v>
      </c>
      <c r="Q343" s="9">
        <f t="shared" si="11"/>
        <v>68619.87</v>
      </c>
      <c r="R343" s="112" t="s">
        <v>31</v>
      </c>
      <c r="S343" s="113" t="s">
        <v>32</v>
      </c>
      <c r="T343" s="113" t="s">
        <v>67</v>
      </c>
      <c r="U343" s="113" t="s">
        <v>1615</v>
      </c>
      <c r="V343" s="110" t="s">
        <v>28</v>
      </c>
      <c r="W343" s="110" t="s">
        <v>1440</v>
      </c>
      <c r="X343" s="110"/>
      <c r="Y343" s="110"/>
      <c r="Z343" s="114">
        <v>42094</v>
      </c>
      <c r="AA343" s="110" t="s">
        <v>2</v>
      </c>
      <c r="AB343" s="110" t="s">
        <v>1619</v>
      </c>
      <c r="AC343" s="110" t="s">
        <v>1476</v>
      </c>
      <c r="AD343" s="115"/>
    </row>
    <row r="344" spans="2:30" s="21" customFormat="1" outlineLevel="5">
      <c r="B344" s="109"/>
      <c r="C344" s="110"/>
      <c r="D344" s="110"/>
      <c r="E344" s="110"/>
      <c r="F344" s="110"/>
      <c r="G344" s="110" t="s">
        <v>1553</v>
      </c>
      <c r="H344" s="274">
        <v>42094</v>
      </c>
      <c r="I344" s="110" t="s">
        <v>76</v>
      </c>
      <c r="J344" s="111" t="s">
        <v>50</v>
      </c>
      <c r="K344" s="110" t="s">
        <v>36</v>
      </c>
      <c r="L344" s="110" t="s">
        <v>20</v>
      </c>
      <c r="M344" s="110" t="s">
        <v>21</v>
      </c>
      <c r="N344" s="110" t="s">
        <v>11</v>
      </c>
      <c r="O344" s="9">
        <v>6030.77</v>
      </c>
      <c r="P344" s="9">
        <v>0</v>
      </c>
      <c r="Q344" s="9">
        <f t="shared" si="11"/>
        <v>6030.77</v>
      </c>
      <c r="R344" s="112" t="s">
        <v>31</v>
      </c>
      <c r="S344" s="113" t="s">
        <v>32</v>
      </c>
      <c r="T344" s="113" t="s">
        <v>67</v>
      </c>
      <c r="U344" s="113" t="s">
        <v>1615</v>
      </c>
      <c r="V344" s="110" t="s">
        <v>28</v>
      </c>
      <c r="W344" s="110" t="s">
        <v>1441</v>
      </c>
      <c r="X344" s="110"/>
      <c r="Y344" s="110"/>
      <c r="Z344" s="114">
        <v>42094</v>
      </c>
      <c r="AA344" s="110" t="s">
        <v>2</v>
      </c>
      <c r="AB344" s="110" t="s">
        <v>1620</v>
      </c>
      <c r="AC344" s="110" t="s">
        <v>1621</v>
      </c>
      <c r="AD344" s="115"/>
    </row>
    <row r="345" spans="2:30" s="21" customFormat="1" outlineLevel="5">
      <c r="B345" s="109"/>
      <c r="C345" s="110"/>
      <c r="D345" s="110"/>
      <c r="E345" s="110"/>
      <c r="F345" s="110"/>
      <c r="G345" s="110" t="s">
        <v>1553</v>
      </c>
      <c r="H345" s="274">
        <v>42094</v>
      </c>
      <c r="I345" s="110" t="s">
        <v>77</v>
      </c>
      <c r="J345" s="111" t="s">
        <v>50</v>
      </c>
      <c r="K345" s="110" t="s">
        <v>36</v>
      </c>
      <c r="L345" s="110" t="s">
        <v>20</v>
      </c>
      <c r="M345" s="110" t="s">
        <v>21</v>
      </c>
      <c r="N345" s="110" t="s">
        <v>11</v>
      </c>
      <c r="O345" s="9">
        <v>7926.78</v>
      </c>
      <c r="P345" s="9">
        <v>0</v>
      </c>
      <c r="Q345" s="9">
        <f t="shared" si="11"/>
        <v>7926.78</v>
      </c>
      <c r="R345" s="112" t="s">
        <v>31</v>
      </c>
      <c r="S345" s="113" t="s">
        <v>32</v>
      </c>
      <c r="T345" s="113" t="s">
        <v>67</v>
      </c>
      <c r="U345" s="113" t="s">
        <v>1615</v>
      </c>
      <c r="V345" s="110" t="s">
        <v>28</v>
      </c>
      <c r="W345" s="110" t="s">
        <v>1437</v>
      </c>
      <c r="X345" s="110"/>
      <c r="Y345" s="110"/>
      <c r="Z345" s="114">
        <v>42094</v>
      </c>
      <c r="AA345" s="110" t="s">
        <v>2</v>
      </c>
      <c r="AB345" s="110" t="s">
        <v>1622</v>
      </c>
      <c r="AC345" s="110" t="s">
        <v>1432</v>
      </c>
      <c r="AD345" s="115"/>
    </row>
    <row r="346" spans="2:30" s="21" customFormat="1" outlineLevel="5">
      <c r="B346" s="109"/>
      <c r="C346" s="110"/>
      <c r="D346" s="110"/>
      <c r="E346" s="110"/>
      <c r="F346" s="110"/>
      <c r="G346" s="110" t="s">
        <v>1553</v>
      </c>
      <c r="H346" s="274">
        <v>42094</v>
      </c>
      <c r="I346" s="110" t="s">
        <v>1623</v>
      </c>
      <c r="J346" s="111" t="s">
        <v>50</v>
      </c>
      <c r="K346" s="110" t="s">
        <v>36</v>
      </c>
      <c r="L346" s="110" t="s">
        <v>20</v>
      </c>
      <c r="M346" s="110" t="s">
        <v>21</v>
      </c>
      <c r="N346" s="110" t="s">
        <v>11</v>
      </c>
      <c r="O346" s="9">
        <v>3253.42</v>
      </c>
      <c r="P346" s="9">
        <v>0</v>
      </c>
      <c r="Q346" s="9">
        <f t="shared" si="11"/>
        <v>3253.42</v>
      </c>
      <c r="R346" s="112" t="s">
        <v>31</v>
      </c>
      <c r="S346" s="113" t="s">
        <v>32</v>
      </c>
      <c r="T346" s="113" t="s">
        <v>67</v>
      </c>
      <c r="U346" s="113" t="s">
        <v>1615</v>
      </c>
      <c r="V346" s="110" t="s">
        <v>28</v>
      </c>
      <c r="W346" s="110" t="s">
        <v>1447</v>
      </c>
      <c r="X346" s="110"/>
      <c r="Y346" s="110"/>
      <c r="Z346" s="114">
        <v>42094</v>
      </c>
      <c r="AA346" s="110" t="s">
        <v>2</v>
      </c>
      <c r="AB346" s="110" t="s">
        <v>1447</v>
      </c>
      <c r="AC346" s="110" t="s">
        <v>1624</v>
      </c>
      <c r="AD346" s="115"/>
    </row>
    <row r="347" spans="2:30" s="21" customFormat="1" outlineLevel="5">
      <c r="B347" s="109"/>
      <c r="C347" s="110"/>
      <c r="D347" s="110"/>
      <c r="E347" s="110"/>
      <c r="F347" s="110"/>
      <c r="G347" s="110" t="s">
        <v>1553</v>
      </c>
      <c r="H347" s="274">
        <v>42094</v>
      </c>
      <c r="I347" s="110" t="s">
        <v>1464</v>
      </c>
      <c r="J347" s="111" t="s">
        <v>50</v>
      </c>
      <c r="K347" s="110" t="s">
        <v>36</v>
      </c>
      <c r="L347" s="110" t="s">
        <v>20</v>
      </c>
      <c r="M347" s="110" t="s">
        <v>21</v>
      </c>
      <c r="N347" s="110" t="s">
        <v>11</v>
      </c>
      <c r="O347" s="9">
        <v>46532.25</v>
      </c>
      <c r="P347" s="9">
        <v>0</v>
      </c>
      <c r="Q347" s="9">
        <f t="shared" si="11"/>
        <v>46532.25</v>
      </c>
      <c r="R347" s="112" t="s">
        <v>31</v>
      </c>
      <c r="S347" s="113" t="s">
        <v>32</v>
      </c>
      <c r="T347" s="113" t="s">
        <v>67</v>
      </c>
      <c r="U347" s="113" t="s">
        <v>1615</v>
      </c>
      <c r="V347" s="110" t="s">
        <v>28</v>
      </c>
      <c r="W347" s="110" t="s">
        <v>1394</v>
      </c>
      <c r="X347" s="110"/>
      <c r="Y347" s="110"/>
      <c r="Z347" s="114">
        <v>42094</v>
      </c>
      <c r="AA347" s="110" t="s">
        <v>2</v>
      </c>
      <c r="AB347" s="110" t="s">
        <v>1625</v>
      </c>
      <c r="AC347" s="110" t="s">
        <v>1411</v>
      </c>
      <c r="AD347" s="115"/>
    </row>
    <row r="348" spans="2:30" s="21" customFormat="1" outlineLevel="5">
      <c r="B348" s="128"/>
      <c r="C348" s="111"/>
      <c r="D348" s="111"/>
      <c r="E348" s="111"/>
      <c r="F348" s="111"/>
      <c r="G348" s="111"/>
      <c r="H348" s="314"/>
      <c r="I348" s="111"/>
      <c r="J348" s="111" t="s">
        <v>50</v>
      </c>
      <c r="K348" s="111"/>
      <c r="L348" s="111"/>
      <c r="M348" s="111"/>
      <c r="N348" s="111"/>
      <c r="O348" s="129"/>
      <c r="P348" s="129"/>
      <c r="Q348" s="129"/>
      <c r="R348" s="130"/>
      <c r="S348" s="131"/>
      <c r="T348" s="131"/>
      <c r="U348" s="131"/>
      <c r="V348" s="111"/>
      <c r="W348" s="111"/>
      <c r="X348" s="111"/>
      <c r="Y348" s="111"/>
      <c r="Z348" s="132"/>
      <c r="AA348" s="111"/>
      <c r="AB348" s="111"/>
      <c r="AC348" s="111"/>
      <c r="AD348" s="133"/>
    </row>
    <row r="349" spans="2:30" s="21" customFormat="1" outlineLevel="4">
      <c r="B349" s="128"/>
      <c r="C349" s="111"/>
      <c r="D349" s="111"/>
      <c r="E349" s="111"/>
      <c r="F349" s="111" t="s">
        <v>1798</v>
      </c>
      <c r="G349" s="111" t="s">
        <v>1799</v>
      </c>
      <c r="H349" s="314"/>
      <c r="I349" s="111"/>
      <c r="J349" s="111" t="s">
        <v>50</v>
      </c>
      <c r="K349" s="111"/>
      <c r="L349" s="111"/>
      <c r="M349" s="111"/>
      <c r="N349" s="111"/>
      <c r="O349" s="129">
        <f>SUM(O350:O368)</f>
        <v>345411.52</v>
      </c>
      <c r="P349" s="129">
        <f>SUM(P350:P368)</f>
        <v>0</v>
      </c>
      <c r="Q349" s="129">
        <f t="shared" ref="Q349:Q367" si="12">O349-P349</f>
        <v>345411.52</v>
      </c>
      <c r="R349" s="130"/>
      <c r="S349" s="131"/>
      <c r="T349" s="131"/>
      <c r="U349" s="131"/>
      <c r="V349" s="111"/>
      <c r="W349" s="111"/>
      <c r="X349" s="111"/>
      <c r="Y349" s="111"/>
      <c r="Z349" s="132"/>
      <c r="AA349" s="111"/>
      <c r="AB349" s="111"/>
      <c r="AC349" s="111"/>
      <c r="AD349" s="133"/>
    </row>
    <row r="350" spans="2:30" s="21" customFormat="1" outlineLevel="5">
      <c r="B350" s="109"/>
      <c r="C350" s="110"/>
      <c r="D350" s="110"/>
      <c r="E350" s="110"/>
      <c r="F350" s="110"/>
      <c r="G350" s="110" t="s">
        <v>1553</v>
      </c>
      <c r="H350" s="274">
        <v>42123</v>
      </c>
      <c r="I350" s="110" t="s">
        <v>1935</v>
      </c>
      <c r="J350" s="111" t="s">
        <v>50</v>
      </c>
      <c r="K350" s="110" t="s">
        <v>36</v>
      </c>
      <c r="L350" s="110" t="s">
        <v>20</v>
      </c>
      <c r="M350" s="110" t="s">
        <v>21</v>
      </c>
      <c r="N350" s="110" t="s">
        <v>11</v>
      </c>
      <c r="O350" s="9">
        <v>11060.28</v>
      </c>
      <c r="P350" s="9">
        <v>0</v>
      </c>
      <c r="Q350" s="9">
        <f t="shared" si="12"/>
        <v>11060.28</v>
      </c>
      <c r="R350" s="112" t="s">
        <v>31</v>
      </c>
      <c r="S350" s="113" t="s">
        <v>32</v>
      </c>
      <c r="T350" s="113" t="s">
        <v>67</v>
      </c>
      <c r="U350" s="113" t="s">
        <v>1615</v>
      </c>
      <c r="V350" s="110" t="s">
        <v>28</v>
      </c>
      <c r="W350" s="110" t="s">
        <v>1936</v>
      </c>
      <c r="X350" s="110"/>
      <c r="Y350" s="110"/>
      <c r="Z350" s="114">
        <v>42123</v>
      </c>
      <c r="AA350" s="110" t="s">
        <v>2</v>
      </c>
      <c r="AB350" s="110" t="s">
        <v>1937</v>
      </c>
      <c r="AC350" s="110" t="s">
        <v>1938</v>
      </c>
      <c r="AD350" s="115"/>
    </row>
    <row r="351" spans="2:30" s="21" customFormat="1" outlineLevel="5">
      <c r="B351" s="109"/>
      <c r="C351" s="110"/>
      <c r="D351" s="110"/>
      <c r="E351" s="110"/>
      <c r="F351" s="110"/>
      <c r="G351" s="110" t="s">
        <v>1553</v>
      </c>
      <c r="H351" s="274">
        <v>42123</v>
      </c>
      <c r="I351" s="110" t="s">
        <v>1939</v>
      </c>
      <c r="J351" s="111" t="s">
        <v>50</v>
      </c>
      <c r="K351" s="110" t="s">
        <v>36</v>
      </c>
      <c r="L351" s="110" t="s">
        <v>20</v>
      </c>
      <c r="M351" s="110" t="s">
        <v>21</v>
      </c>
      <c r="N351" s="110" t="s">
        <v>11</v>
      </c>
      <c r="O351" s="9">
        <v>13456.34</v>
      </c>
      <c r="P351" s="9">
        <v>0</v>
      </c>
      <c r="Q351" s="9">
        <f t="shared" si="12"/>
        <v>13456.34</v>
      </c>
      <c r="R351" s="112" t="s">
        <v>31</v>
      </c>
      <c r="S351" s="113" t="s">
        <v>32</v>
      </c>
      <c r="T351" s="113" t="s">
        <v>67</v>
      </c>
      <c r="U351" s="113" t="s">
        <v>1615</v>
      </c>
      <c r="V351" s="110" t="s">
        <v>28</v>
      </c>
      <c r="W351" s="110" t="s">
        <v>1940</v>
      </c>
      <c r="X351" s="110"/>
      <c r="Y351" s="110"/>
      <c r="Z351" s="114">
        <v>42123</v>
      </c>
      <c r="AA351" s="110" t="s">
        <v>2</v>
      </c>
      <c r="AB351" s="110" t="s">
        <v>1941</v>
      </c>
      <c r="AC351" s="110" t="s">
        <v>1942</v>
      </c>
      <c r="AD351" s="115"/>
    </row>
    <row r="352" spans="2:30" s="21" customFormat="1" outlineLevel="5">
      <c r="B352" s="109"/>
      <c r="C352" s="110"/>
      <c r="D352" s="110"/>
      <c r="E352" s="110"/>
      <c r="F352" s="110"/>
      <c r="G352" s="110" t="s">
        <v>1553</v>
      </c>
      <c r="H352" s="274">
        <v>42124</v>
      </c>
      <c r="I352" s="110" t="s">
        <v>1943</v>
      </c>
      <c r="J352" s="111" t="s">
        <v>50</v>
      </c>
      <c r="K352" s="110" t="s">
        <v>36</v>
      </c>
      <c r="L352" s="110" t="s">
        <v>20</v>
      </c>
      <c r="M352" s="110" t="s">
        <v>21</v>
      </c>
      <c r="N352" s="110" t="s">
        <v>11</v>
      </c>
      <c r="O352" s="9">
        <v>4960.1400000000003</v>
      </c>
      <c r="P352" s="9">
        <v>0</v>
      </c>
      <c r="Q352" s="9">
        <f t="shared" si="12"/>
        <v>4960.1400000000003</v>
      </c>
      <c r="R352" s="112" t="s">
        <v>31</v>
      </c>
      <c r="S352" s="113" t="s">
        <v>25</v>
      </c>
      <c r="T352" s="113" t="s">
        <v>1944</v>
      </c>
      <c r="U352" s="113" t="s">
        <v>1945</v>
      </c>
      <c r="V352" s="110" t="s">
        <v>28</v>
      </c>
      <c r="W352" s="110" t="s">
        <v>1946</v>
      </c>
      <c r="X352" s="110"/>
      <c r="Y352" s="110"/>
      <c r="Z352" s="114">
        <v>42124</v>
      </c>
      <c r="AA352" s="110" t="s">
        <v>2</v>
      </c>
      <c r="AB352" s="110" t="s">
        <v>1947</v>
      </c>
      <c r="AC352" s="110" t="s">
        <v>1948</v>
      </c>
      <c r="AD352" s="115"/>
    </row>
    <row r="353" spans="2:30" s="21" customFormat="1" outlineLevel="5">
      <c r="B353" s="109"/>
      <c r="C353" s="110"/>
      <c r="D353" s="110"/>
      <c r="E353" s="110"/>
      <c r="F353" s="110"/>
      <c r="G353" s="110" t="s">
        <v>1553</v>
      </c>
      <c r="H353" s="274">
        <v>42124</v>
      </c>
      <c r="I353" s="110" t="s">
        <v>1949</v>
      </c>
      <c r="J353" s="111" t="s">
        <v>50</v>
      </c>
      <c r="K353" s="110" t="s">
        <v>36</v>
      </c>
      <c r="L353" s="110" t="s">
        <v>20</v>
      </c>
      <c r="M353" s="110" t="s">
        <v>21</v>
      </c>
      <c r="N353" s="110" t="s">
        <v>11</v>
      </c>
      <c r="O353" s="9">
        <v>6550.18</v>
      </c>
      <c r="P353" s="9">
        <v>0</v>
      </c>
      <c r="Q353" s="9">
        <f t="shared" si="12"/>
        <v>6550.18</v>
      </c>
      <c r="R353" s="112" t="s">
        <v>31</v>
      </c>
      <c r="S353" s="113" t="s">
        <v>25</v>
      </c>
      <c r="T353" s="113" t="s">
        <v>1944</v>
      </c>
      <c r="U353" s="113" t="s">
        <v>1945</v>
      </c>
      <c r="V353" s="110" t="s">
        <v>28</v>
      </c>
      <c r="W353" s="110" t="s">
        <v>1950</v>
      </c>
      <c r="X353" s="110"/>
      <c r="Y353" s="110"/>
      <c r="Z353" s="114">
        <v>42124</v>
      </c>
      <c r="AA353" s="110" t="s">
        <v>2</v>
      </c>
      <c r="AB353" s="110" t="s">
        <v>1951</v>
      </c>
      <c r="AC353" s="110" t="s">
        <v>1952</v>
      </c>
      <c r="AD353" s="115"/>
    </row>
    <row r="354" spans="2:30" s="21" customFormat="1" outlineLevel="5">
      <c r="B354" s="109"/>
      <c r="C354" s="110"/>
      <c r="D354" s="110"/>
      <c r="E354" s="110"/>
      <c r="F354" s="110"/>
      <c r="G354" s="110" t="s">
        <v>1553</v>
      </c>
      <c r="H354" s="274">
        <v>42124</v>
      </c>
      <c r="I354" s="110" t="s">
        <v>1953</v>
      </c>
      <c r="J354" s="111" t="s">
        <v>50</v>
      </c>
      <c r="K354" s="110" t="s">
        <v>36</v>
      </c>
      <c r="L354" s="110" t="s">
        <v>20</v>
      </c>
      <c r="M354" s="110" t="s">
        <v>21</v>
      </c>
      <c r="N354" s="110" t="s">
        <v>11</v>
      </c>
      <c r="O354" s="9">
        <v>7336.84</v>
      </c>
      <c r="P354" s="9">
        <v>0</v>
      </c>
      <c r="Q354" s="9">
        <f t="shared" si="12"/>
        <v>7336.84</v>
      </c>
      <c r="R354" s="112" t="s">
        <v>31</v>
      </c>
      <c r="S354" s="113" t="s">
        <v>25</v>
      </c>
      <c r="T354" s="113" t="s">
        <v>1944</v>
      </c>
      <c r="U354" s="113" t="s">
        <v>1945</v>
      </c>
      <c r="V354" s="110" t="s">
        <v>28</v>
      </c>
      <c r="W354" s="110" t="s">
        <v>1954</v>
      </c>
      <c r="X354" s="110"/>
      <c r="Y354" s="110"/>
      <c r="Z354" s="114">
        <v>42124</v>
      </c>
      <c r="AA354" s="110" t="s">
        <v>2</v>
      </c>
      <c r="AB354" s="110" t="s">
        <v>1955</v>
      </c>
      <c r="AC354" s="110" t="s">
        <v>1956</v>
      </c>
      <c r="AD354" s="115"/>
    </row>
    <row r="355" spans="2:30" s="21" customFormat="1" outlineLevel="5">
      <c r="B355" s="109"/>
      <c r="C355" s="110"/>
      <c r="D355" s="110"/>
      <c r="E355" s="110"/>
      <c r="F355" s="110"/>
      <c r="G355" s="110" t="s">
        <v>1553</v>
      </c>
      <c r="H355" s="274">
        <v>42124</v>
      </c>
      <c r="I355" s="110" t="s">
        <v>1957</v>
      </c>
      <c r="J355" s="111" t="s">
        <v>50</v>
      </c>
      <c r="K355" s="110" t="s">
        <v>36</v>
      </c>
      <c r="L355" s="110" t="s">
        <v>20</v>
      </c>
      <c r="M355" s="110" t="s">
        <v>21</v>
      </c>
      <c r="N355" s="110" t="s">
        <v>11</v>
      </c>
      <c r="O355" s="9">
        <v>16692.14</v>
      </c>
      <c r="P355" s="9">
        <v>0</v>
      </c>
      <c r="Q355" s="9">
        <f t="shared" si="12"/>
        <v>16692.14</v>
      </c>
      <c r="R355" s="112" t="s">
        <v>31</v>
      </c>
      <c r="S355" s="113" t="s">
        <v>32</v>
      </c>
      <c r="T355" s="113" t="s">
        <v>66</v>
      </c>
      <c r="U355" s="113" t="s">
        <v>799</v>
      </c>
      <c r="V355" s="110" t="s">
        <v>28</v>
      </c>
      <c r="W355" s="110" t="s">
        <v>1958</v>
      </c>
      <c r="X355" s="110"/>
      <c r="Y355" s="110"/>
      <c r="Z355" s="114">
        <v>42124</v>
      </c>
      <c r="AA355" s="110" t="s">
        <v>2</v>
      </c>
      <c r="AB355" s="110" t="s">
        <v>1959</v>
      </c>
      <c r="AC355" s="110" t="s">
        <v>1960</v>
      </c>
      <c r="AD355" s="115"/>
    </row>
    <row r="356" spans="2:30" s="21" customFormat="1" outlineLevel="5">
      <c r="B356" s="109"/>
      <c r="C356" s="110"/>
      <c r="D356" s="110"/>
      <c r="E356" s="110"/>
      <c r="F356" s="110"/>
      <c r="G356" s="110" t="s">
        <v>1553</v>
      </c>
      <c r="H356" s="274">
        <v>42124</v>
      </c>
      <c r="I356" s="110" t="s">
        <v>1961</v>
      </c>
      <c r="J356" s="111" t="s">
        <v>50</v>
      </c>
      <c r="K356" s="110" t="s">
        <v>36</v>
      </c>
      <c r="L356" s="110" t="s">
        <v>20</v>
      </c>
      <c r="M356" s="110" t="s">
        <v>21</v>
      </c>
      <c r="N356" s="110" t="s">
        <v>11</v>
      </c>
      <c r="O356" s="9">
        <v>42815.42</v>
      </c>
      <c r="P356" s="9">
        <v>0</v>
      </c>
      <c r="Q356" s="9">
        <f t="shared" si="12"/>
        <v>42815.42</v>
      </c>
      <c r="R356" s="112" t="s">
        <v>31</v>
      </c>
      <c r="S356" s="113" t="s">
        <v>32</v>
      </c>
      <c r="T356" s="113" t="s">
        <v>66</v>
      </c>
      <c r="U356" s="113" t="s">
        <v>799</v>
      </c>
      <c r="V356" s="110" t="s">
        <v>28</v>
      </c>
      <c r="W356" s="110" t="s">
        <v>1962</v>
      </c>
      <c r="X356" s="110"/>
      <c r="Y356" s="110"/>
      <c r="Z356" s="114">
        <v>42124</v>
      </c>
      <c r="AA356" s="110" t="s">
        <v>2</v>
      </c>
      <c r="AB356" s="110" t="s">
        <v>1963</v>
      </c>
      <c r="AC356" s="110" t="s">
        <v>1964</v>
      </c>
      <c r="AD356" s="115"/>
    </row>
    <row r="357" spans="2:30" s="21" customFormat="1" outlineLevel="5">
      <c r="B357" s="109"/>
      <c r="C357" s="110"/>
      <c r="D357" s="110"/>
      <c r="E357" s="110"/>
      <c r="F357" s="110"/>
      <c r="G357" s="110" t="s">
        <v>1553</v>
      </c>
      <c r="H357" s="274">
        <v>42124</v>
      </c>
      <c r="I357" s="110" t="s">
        <v>1965</v>
      </c>
      <c r="J357" s="111" t="s">
        <v>50</v>
      </c>
      <c r="K357" s="110" t="s">
        <v>36</v>
      </c>
      <c r="L357" s="110" t="s">
        <v>20</v>
      </c>
      <c r="M357" s="110" t="s">
        <v>21</v>
      </c>
      <c r="N357" s="110" t="s">
        <v>11</v>
      </c>
      <c r="O357" s="9">
        <v>1963.33</v>
      </c>
      <c r="P357" s="9">
        <v>0</v>
      </c>
      <c r="Q357" s="9">
        <f t="shared" si="12"/>
        <v>1963.33</v>
      </c>
      <c r="R357" s="112" t="s">
        <v>31</v>
      </c>
      <c r="S357" s="113" t="s">
        <v>32</v>
      </c>
      <c r="T357" s="113" t="s">
        <v>66</v>
      </c>
      <c r="U357" s="113" t="s">
        <v>799</v>
      </c>
      <c r="V357" s="110" t="s">
        <v>28</v>
      </c>
      <c r="W357" s="110" t="s">
        <v>1966</v>
      </c>
      <c r="X357" s="110"/>
      <c r="Y357" s="110"/>
      <c r="Z357" s="114">
        <v>42124</v>
      </c>
      <c r="AA357" s="110" t="s">
        <v>2</v>
      </c>
      <c r="AB357" s="110" t="s">
        <v>1967</v>
      </c>
      <c r="AC357" s="110" t="s">
        <v>1968</v>
      </c>
      <c r="AD357" s="115"/>
    </row>
    <row r="358" spans="2:30" s="21" customFormat="1" outlineLevel="5">
      <c r="B358" s="109"/>
      <c r="C358" s="110"/>
      <c r="D358" s="110"/>
      <c r="E358" s="110"/>
      <c r="F358" s="110"/>
      <c r="G358" s="110" t="s">
        <v>1553</v>
      </c>
      <c r="H358" s="274">
        <v>42124</v>
      </c>
      <c r="I358" s="110" t="s">
        <v>1969</v>
      </c>
      <c r="J358" s="111" t="s">
        <v>50</v>
      </c>
      <c r="K358" s="110" t="s">
        <v>36</v>
      </c>
      <c r="L358" s="110" t="s">
        <v>20</v>
      </c>
      <c r="M358" s="110" t="s">
        <v>21</v>
      </c>
      <c r="N358" s="110" t="s">
        <v>11</v>
      </c>
      <c r="O358" s="9">
        <v>1773.32</v>
      </c>
      <c r="P358" s="9">
        <v>0</v>
      </c>
      <c r="Q358" s="9">
        <f t="shared" si="12"/>
        <v>1773.32</v>
      </c>
      <c r="R358" s="112" t="s">
        <v>31</v>
      </c>
      <c r="S358" s="113" t="s">
        <v>32</v>
      </c>
      <c r="T358" s="113" t="s">
        <v>66</v>
      </c>
      <c r="U358" s="113" t="s">
        <v>799</v>
      </c>
      <c r="V358" s="110" t="s">
        <v>28</v>
      </c>
      <c r="W358" s="110" t="s">
        <v>1970</v>
      </c>
      <c r="X358" s="110"/>
      <c r="Y358" s="110"/>
      <c r="Z358" s="114">
        <v>42124</v>
      </c>
      <c r="AA358" s="110" t="s">
        <v>2</v>
      </c>
      <c r="AB358" s="110" t="s">
        <v>1971</v>
      </c>
      <c r="AC358" s="110" t="s">
        <v>1972</v>
      </c>
      <c r="AD358" s="115"/>
    </row>
    <row r="359" spans="2:30" s="21" customFormat="1" outlineLevel="5">
      <c r="B359" s="109"/>
      <c r="C359" s="110"/>
      <c r="D359" s="110"/>
      <c r="E359" s="110"/>
      <c r="F359" s="110"/>
      <c r="G359" s="110" t="s">
        <v>1553</v>
      </c>
      <c r="H359" s="274">
        <v>42124</v>
      </c>
      <c r="I359" s="110" t="s">
        <v>1973</v>
      </c>
      <c r="J359" s="111" t="s">
        <v>50</v>
      </c>
      <c r="K359" s="110" t="s">
        <v>36</v>
      </c>
      <c r="L359" s="110" t="s">
        <v>20</v>
      </c>
      <c r="M359" s="110" t="s">
        <v>21</v>
      </c>
      <c r="N359" s="110" t="s">
        <v>11</v>
      </c>
      <c r="O359" s="9">
        <v>6436.53</v>
      </c>
      <c r="P359" s="9">
        <v>0</v>
      </c>
      <c r="Q359" s="9">
        <f t="shared" si="12"/>
        <v>6436.53</v>
      </c>
      <c r="R359" s="112" t="s">
        <v>31</v>
      </c>
      <c r="S359" s="113" t="s">
        <v>32</v>
      </c>
      <c r="T359" s="113" t="s">
        <v>66</v>
      </c>
      <c r="U359" s="113" t="s">
        <v>799</v>
      </c>
      <c r="V359" s="110" t="s">
        <v>28</v>
      </c>
      <c r="W359" s="110" t="s">
        <v>1974</v>
      </c>
      <c r="X359" s="110"/>
      <c r="Y359" s="110"/>
      <c r="Z359" s="114">
        <v>42124</v>
      </c>
      <c r="AA359" s="110" t="s">
        <v>2</v>
      </c>
      <c r="AB359" s="110" t="s">
        <v>1975</v>
      </c>
      <c r="AC359" s="110" t="s">
        <v>1976</v>
      </c>
      <c r="AD359" s="115"/>
    </row>
    <row r="360" spans="2:30" s="21" customFormat="1" outlineLevel="5">
      <c r="B360" s="109"/>
      <c r="C360" s="110"/>
      <c r="D360" s="110"/>
      <c r="E360" s="110"/>
      <c r="F360" s="110"/>
      <c r="G360" s="110" t="s">
        <v>1553</v>
      </c>
      <c r="H360" s="274">
        <v>42124</v>
      </c>
      <c r="I360" s="110" t="s">
        <v>1977</v>
      </c>
      <c r="J360" s="111" t="s">
        <v>50</v>
      </c>
      <c r="K360" s="110" t="s">
        <v>36</v>
      </c>
      <c r="L360" s="110" t="s">
        <v>20</v>
      </c>
      <c r="M360" s="110" t="s">
        <v>21</v>
      </c>
      <c r="N360" s="110" t="s">
        <v>11</v>
      </c>
      <c r="O360" s="9">
        <v>1963.33</v>
      </c>
      <c r="P360" s="9">
        <v>0</v>
      </c>
      <c r="Q360" s="9">
        <f t="shared" si="12"/>
        <v>1963.33</v>
      </c>
      <c r="R360" s="112" t="s">
        <v>31</v>
      </c>
      <c r="S360" s="113" t="s">
        <v>32</v>
      </c>
      <c r="T360" s="113" t="s">
        <v>67</v>
      </c>
      <c r="U360" s="113" t="s">
        <v>1615</v>
      </c>
      <c r="V360" s="110" t="s">
        <v>28</v>
      </c>
      <c r="W360" s="110" t="s">
        <v>1978</v>
      </c>
      <c r="X360" s="110"/>
      <c r="Y360" s="110"/>
      <c r="Z360" s="114">
        <v>42124</v>
      </c>
      <c r="AA360" s="110" t="s">
        <v>2</v>
      </c>
      <c r="AB360" s="110" t="s">
        <v>1978</v>
      </c>
      <c r="AC360" s="110" t="s">
        <v>1979</v>
      </c>
      <c r="AD360" s="115"/>
    </row>
    <row r="361" spans="2:30" s="21" customFormat="1" outlineLevel="5">
      <c r="B361" s="109"/>
      <c r="C361" s="110"/>
      <c r="D361" s="110"/>
      <c r="E361" s="110"/>
      <c r="F361" s="110"/>
      <c r="G361" s="110" t="s">
        <v>1553</v>
      </c>
      <c r="H361" s="274">
        <v>42124</v>
      </c>
      <c r="I361" s="110" t="s">
        <v>1980</v>
      </c>
      <c r="J361" s="111" t="s">
        <v>50</v>
      </c>
      <c r="K361" s="110" t="s">
        <v>36</v>
      </c>
      <c r="L361" s="110" t="s">
        <v>20</v>
      </c>
      <c r="M361" s="110" t="s">
        <v>21</v>
      </c>
      <c r="N361" s="110" t="s">
        <v>11</v>
      </c>
      <c r="O361" s="9">
        <v>780.8</v>
      </c>
      <c r="P361" s="9">
        <v>0</v>
      </c>
      <c r="Q361" s="9">
        <f t="shared" si="12"/>
        <v>780.8</v>
      </c>
      <c r="R361" s="112" t="s">
        <v>31</v>
      </c>
      <c r="S361" s="113" t="s">
        <v>32</v>
      </c>
      <c r="T361" s="113" t="s">
        <v>67</v>
      </c>
      <c r="U361" s="113" t="s">
        <v>1615</v>
      </c>
      <c r="V361" s="110" t="s">
        <v>28</v>
      </c>
      <c r="W361" s="110" t="s">
        <v>1981</v>
      </c>
      <c r="X361" s="110"/>
      <c r="Y361" s="110"/>
      <c r="Z361" s="114">
        <v>42124</v>
      </c>
      <c r="AA361" s="110" t="s">
        <v>2</v>
      </c>
      <c r="AB361" s="110" t="s">
        <v>1981</v>
      </c>
      <c r="AC361" s="110" t="s">
        <v>1982</v>
      </c>
      <c r="AD361" s="115"/>
    </row>
    <row r="362" spans="2:30" s="21" customFormat="1" outlineLevel="5">
      <c r="B362" s="109"/>
      <c r="C362" s="110"/>
      <c r="D362" s="110"/>
      <c r="E362" s="110"/>
      <c r="F362" s="110"/>
      <c r="G362" s="110" t="s">
        <v>1553</v>
      </c>
      <c r="H362" s="274">
        <v>42124</v>
      </c>
      <c r="I362" s="110" t="s">
        <v>1983</v>
      </c>
      <c r="J362" s="111" t="s">
        <v>50</v>
      </c>
      <c r="K362" s="110" t="s">
        <v>36</v>
      </c>
      <c r="L362" s="110" t="s">
        <v>20</v>
      </c>
      <c r="M362" s="110" t="s">
        <v>21</v>
      </c>
      <c r="N362" s="110" t="s">
        <v>11</v>
      </c>
      <c r="O362" s="9">
        <v>1917.96</v>
      </c>
      <c r="P362" s="9">
        <v>0</v>
      </c>
      <c r="Q362" s="9">
        <f t="shared" si="12"/>
        <v>1917.96</v>
      </c>
      <c r="R362" s="112" t="s">
        <v>31</v>
      </c>
      <c r="S362" s="113" t="s">
        <v>32</v>
      </c>
      <c r="T362" s="113" t="s">
        <v>67</v>
      </c>
      <c r="U362" s="113" t="s">
        <v>1615</v>
      </c>
      <c r="V362" s="110" t="s">
        <v>28</v>
      </c>
      <c r="W362" s="110" t="s">
        <v>1984</v>
      </c>
      <c r="X362" s="110"/>
      <c r="Y362" s="110"/>
      <c r="Z362" s="114">
        <v>42124</v>
      </c>
      <c r="AA362" s="110" t="s">
        <v>2</v>
      </c>
      <c r="AB362" s="110" t="s">
        <v>1984</v>
      </c>
      <c r="AC362" s="110" t="s">
        <v>1985</v>
      </c>
      <c r="AD362" s="115"/>
    </row>
    <row r="363" spans="2:30" s="21" customFormat="1" outlineLevel="5">
      <c r="B363" s="109"/>
      <c r="C363" s="110"/>
      <c r="D363" s="110"/>
      <c r="E363" s="110"/>
      <c r="F363" s="110"/>
      <c r="G363" s="110" t="s">
        <v>1553</v>
      </c>
      <c r="H363" s="274">
        <v>42124</v>
      </c>
      <c r="I363" s="110" t="s">
        <v>1986</v>
      </c>
      <c r="J363" s="111" t="s">
        <v>50</v>
      </c>
      <c r="K363" s="110" t="s">
        <v>36</v>
      </c>
      <c r="L363" s="110" t="s">
        <v>20</v>
      </c>
      <c r="M363" s="110" t="s">
        <v>21</v>
      </c>
      <c r="N363" s="110" t="s">
        <v>11</v>
      </c>
      <c r="O363" s="9">
        <v>10458.66</v>
      </c>
      <c r="P363" s="9">
        <v>0</v>
      </c>
      <c r="Q363" s="9">
        <f t="shared" si="12"/>
        <v>10458.66</v>
      </c>
      <c r="R363" s="112" t="s">
        <v>31</v>
      </c>
      <c r="S363" s="113" t="s">
        <v>32</v>
      </c>
      <c r="T363" s="113" t="s">
        <v>67</v>
      </c>
      <c r="U363" s="113" t="s">
        <v>1615</v>
      </c>
      <c r="V363" s="110" t="s">
        <v>28</v>
      </c>
      <c r="W363" s="110" t="s">
        <v>1987</v>
      </c>
      <c r="X363" s="110"/>
      <c r="Y363" s="110"/>
      <c r="Z363" s="114">
        <v>42124</v>
      </c>
      <c r="AA363" s="110" t="s">
        <v>2</v>
      </c>
      <c r="AB363" s="110" t="s">
        <v>1987</v>
      </c>
      <c r="AC363" s="110" t="s">
        <v>1988</v>
      </c>
      <c r="AD363" s="115"/>
    </row>
    <row r="364" spans="2:30" s="21" customFormat="1" outlineLevel="5">
      <c r="B364" s="109"/>
      <c r="C364" s="110"/>
      <c r="D364" s="110"/>
      <c r="E364" s="110"/>
      <c r="F364" s="110"/>
      <c r="G364" s="110" t="s">
        <v>1553</v>
      </c>
      <c r="H364" s="274">
        <v>42124</v>
      </c>
      <c r="I364" s="110" t="s">
        <v>1989</v>
      </c>
      <c r="J364" s="111" t="s">
        <v>50</v>
      </c>
      <c r="K364" s="110" t="s">
        <v>36</v>
      </c>
      <c r="L364" s="110" t="s">
        <v>20</v>
      </c>
      <c r="M364" s="110" t="s">
        <v>21</v>
      </c>
      <c r="N364" s="110" t="s">
        <v>11</v>
      </c>
      <c r="O364" s="9">
        <v>41457.199999999997</v>
      </c>
      <c r="P364" s="9">
        <v>0</v>
      </c>
      <c r="Q364" s="9">
        <f t="shared" si="12"/>
        <v>41457.199999999997</v>
      </c>
      <c r="R364" s="112" t="s">
        <v>31</v>
      </c>
      <c r="S364" s="113" t="s">
        <v>32</v>
      </c>
      <c r="T364" s="113" t="s">
        <v>67</v>
      </c>
      <c r="U364" s="113" t="s">
        <v>1615</v>
      </c>
      <c r="V364" s="110" t="s">
        <v>28</v>
      </c>
      <c r="W364" s="110" t="s">
        <v>1990</v>
      </c>
      <c r="X364" s="110"/>
      <c r="Y364" s="110"/>
      <c r="Z364" s="114">
        <v>42124</v>
      </c>
      <c r="AA364" s="110" t="s">
        <v>2</v>
      </c>
      <c r="AB364" s="110" t="s">
        <v>1990</v>
      </c>
      <c r="AC364" s="110" t="s">
        <v>1991</v>
      </c>
      <c r="AD364" s="115"/>
    </row>
    <row r="365" spans="2:30" s="21" customFormat="1" outlineLevel="5">
      <c r="B365" s="109"/>
      <c r="C365" s="110"/>
      <c r="D365" s="110"/>
      <c r="E365" s="110"/>
      <c r="F365" s="110"/>
      <c r="G365" s="110" t="s">
        <v>1553</v>
      </c>
      <c r="H365" s="274">
        <v>42124</v>
      </c>
      <c r="I365" s="110" t="s">
        <v>1992</v>
      </c>
      <c r="J365" s="111" t="s">
        <v>50</v>
      </c>
      <c r="K365" s="110" t="s">
        <v>36</v>
      </c>
      <c r="L365" s="110" t="s">
        <v>20</v>
      </c>
      <c r="M365" s="110" t="s">
        <v>21</v>
      </c>
      <c r="N365" s="110" t="s">
        <v>11</v>
      </c>
      <c r="O365" s="9">
        <v>115810.89</v>
      </c>
      <c r="P365" s="9">
        <v>0</v>
      </c>
      <c r="Q365" s="9">
        <f t="shared" si="12"/>
        <v>115810.89</v>
      </c>
      <c r="R365" s="112" t="s">
        <v>31</v>
      </c>
      <c r="S365" s="113" t="s">
        <v>25</v>
      </c>
      <c r="T365" s="113" t="s">
        <v>1944</v>
      </c>
      <c r="U365" s="113" t="s">
        <v>1945</v>
      </c>
      <c r="V365" s="110" t="s">
        <v>28</v>
      </c>
      <c r="W365" s="110" t="s">
        <v>1993</v>
      </c>
      <c r="X365" s="110"/>
      <c r="Y365" s="110"/>
      <c r="Z365" s="114">
        <v>42124</v>
      </c>
      <c r="AA365" s="110" t="s">
        <v>2</v>
      </c>
      <c r="AB365" s="110" t="s">
        <v>1994</v>
      </c>
      <c r="AC365" s="110" t="s">
        <v>1995</v>
      </c>
      <c r="AD365" s="115"/>
    </row>
    <row r="366" spans="2:30" s="21" customFormat="1" outlineLevel="5">
      <c r="B366" s="109"/>
      <c r="C366" s="110"/>
      <c r="D366" s="110"/>
      <c r="E366" s="110"/>
      <c r="F366" s="110"/>
      <c r="G366" s="110" t="s">
        <v>1553</v>
      </c>
      <c r="H366" s="274">
        <v>42124</v>
      </c>
      <c r="I366" s="110" t="s">
        <v>1996</v>
      </c>
      <c r="J366" s="111" t="s">
        <v>50</v>
      </c>
      <c r="K366" s="110" t="s">
        <v>36</v>
      </c>
      <c r="L366" s="110" t="s">
        <v>20</v>
      </c>
      <c r="M366" s="110" t="s">
        <v>21</v>
      </c>
      <c r="N366" s="110" t="s">
        <v>11</v>
      </c>
      <c r="O366" s="9">
        <v>24202.44</v>
      </c>
      <c r="P366" s="9">
        <v>0</v>
      </c>
      <c r="Q366" s="9">
        <f t="shared" si="12"/>
        <v>24202.44</v>
      </c>
      <c r="R366" s="112" t="s">
        <v>31</v>
      </c>
      <c r="S366" s="113" t="s">
        <v>25</v>
      </c>
      <c r="T366" s="113" t="s">
        <v>51</v>
      </c>
      <c r="U366" s="113" t="s">
        <v>1393</v>
      </c>
      <c r="V366" s="110" t="s">
        <v>28</v>
      </c>
      <c r="W366" s="110" t="s">
        <v>1997</v>
      </c>
      <c r="X366" s="110"/>
      <c r="Y366" s="110"/>
      <c r="Z366" s="114">
        <v>42124</v>
      </c>
      <c r="AA366" s="110" t="s">
        <v>2</v>
      </c>
      <c r="AB366" s="110" t="s">
        <v>1998</v>
      </c>
      <c r="AC366" s="110" t="s">
        <v>1999</v>
      </c>
      <c r="AD366" s="115"/>
    </row>
    <row r="367" spans="2:30" s="21" customFormat="1" ht="15" customHeight="1" outlineLevel="5">
      <c r="B367" s="109"/>
      <c r="C367" s="110"/>
      <c r="D367" s="110"/>
      <c r="E367" s="110"/>
      <c r="F367" s="110"/>
      <c r="G367" s="110" t="s">
        <v>1553</v>
      </c>
      <c r="H367" s="274">
        <v>42124</v>
      </c>
      <c r="I367" s="110" t="s">
        <v>2000</v>
      </c>
      <c r="J367" s="111" t="s">
        <v>50</v>
      </c>
      <c r="K367" s="110" t="s">
        <v>9</v>
      </c>
      <c r="L367" s="110" t="s">
        <v>10</v>
      </c>
      <c r="M367" s="110" t="s">
        <v>10</v>
      </c>
      <c r="N367" s="110" t="s">
        <v>11</v>
      </c>
      <c r="O367" s="9">
        <v>35775.72</v>
      </c>
      <c r="P367" s="9">
        <v>0</v>
      </c>
      <c r="Q367" s="9">
        <f t="shared" si="12"/>
        <v>35775.72</v>
      </c>
      <c r="R367" s="112" t="s">
        <v>1</v>
      </c>
      <c r="S367" s="113" t="s">
        <v>4</v>
      </c>
      <c r="T367" s="113"/>
      <c r="U367" s="113" t="s">
        <v>208</v>
      </c>
      <c r="V367" s="110"/>
      <c r="W367" s="110"/>
      <c r="X367" s="110"/>
      <c r="Y367" s="110"/>
      <c r="Z367" s="114">
        <v>42124</v>
      </c>
      <c r="AA367" s="110"/>
      <c r="AB367" s="110"/>
      <c r="AC367" s="110"/>
      <c r="AD367" s="115" t="s">
        <v>2001</v>
      </c>
    </row>
    <row r="368" spans="2:30" s="21" customFormat="1" outlineLevel="5">
      <c r="B368" s="128"/>
      <c r="C368" s="111"/>
      <c r="D368" s="111"/>
      <c r="E368" s="111"/>
      <c r="F368" s="111"/>
      <c r="G368" s="111"/>
      <c r="H368" s="314"/>
      <c r="I368" s="111"/>
      <c r="J368" s="111" t="s">
        <v>50</v>
      </c>
      <c r="K368" s="111"/>
      <c r="L368" s="111"/>
      <c r="M368" s="111"/>
      <c r="N368" s="111"/>
      <c r="O368" s="129"/>
      <c r="P368" s="129"/>
      <c r="Q368" s="129"/>
      <c r="R368" s="130"/>
      <c r="S368" s="131"/>
      <c r="T368" s="131"/>
      <c r="U368" s="131"/>
      <c r="V368" s="111"/>
      <c r="W368" s="111"/>
      <c r="X368" s="111"/>
      <c r="Y368" s="111"/>
      <c r="Z368" s="132"/>
      <c r="AA368" s="111"/>
      <c r="AB368" s="111"/>
      <c r="AC368" s="111"/>
      <c r="AD368" s="133"/>
    </row>
    <row r="369" spans="2:30" s="21" customFormat="1" outlineLevel="4">
      <c r="B369" s="128"/>
      <c r="C369" s="111"/>
      <c r="D369" s="111"/>
      <c r="E369" s="111"/>
      <c r="F369" s="111" t="s">
        <v>1777</v>
      </c>
      <c r="G369" s="111" t="s">
        <v>1778</v>
      </c>
      <c r="H369" s="314"/>
      <c r="I369" s="111"/>
      <c r="J369" s="111" t="s">
        <v>50</v>
      </c>
      <c r="K369" s="111"/>
      <c r="L369" s="111"/>
      <c r="M369" s="111"/>
      <c r="N369" s="111"/>
      <c r="O369" s="129">
        <f>SUM(O370:O391)</f>
        <v>381024.32</v>
      </c>
      <c r="P369" s="129">
        <f>SUM(P370:P391)</f>
        <v>7139.24</v>
      </c>
      <c r="Q369" s="129">
        <f t="shared" ref="Q369:Q388" si="13">O369-P369</f>
        <v>373885.08</v>
      </c>
      <c r="R369" s="130"/>
      <c r="S369" s="131"/>
      <c r="T369" s="131"/>
      <c r="U369" s="131"/>
      <c r="V369" s="111"/>
      <c r="W369" s="111"/>
      <c r="X369" s="111"/>
      <c r="Y369" s="111"/>
      <c r="Z369" s="132"/>
      <c r="AA369" s="111"/>
      <c r="AB369" s="111"/>
      <c r="AC369" s="111"/>
      <c r="AD369" s="133"/>
    </row>
    <row r="370" spans="2:30" s="21" customFormat="1" outlineLevel="5">
      <c r="B370" s="109"/>
      <c r="C370" s="110"/>
      <c r="D370" s="110"/>
      <c r="E370" s="110"/>
      <c r="F370" s="110"/>
      <c r="G370" s="110" t="s">
        <v>8</v>
      </c>
      <c r="H370" s="274">
        <v>42150</v>
      </c>
      <c r="I370" s="110" t="s">
        <v>2002</v>
      </c>
      <c r="J370" s="111" t="s">
        <v>50</v>
      </c>
      <c r="K370" s="110" t="s">
        <v>36</v>
      </c>
      <c r="L370" s="110" t="s">
        <v>20</v>
      </c>
      <c r="M370" s="110" t="s">
        <v>20</v>
      </c>
      <c r="N370" s="110" t="s">
        <v>2003</v>
      </c>
      <c r="O370" s="9">
        <v>0</v>
      </c>
      <c r="P370" s="9">
        <v>450</v>
      </c>
      <c r="Q370" s="9">
        <f t="shared" si="13"/>
        <v>-450</v>
      </c>
      <c r="R370" s="112" t="s">
        <v>31</v>
      </c>
      <c r="S370" s="113" t="s">
        <v>25</v>
      </c>
      <c r="T370" s="113"/>
      <c r="U370" s="113" t="s">
        <v>2833</v>
      </c>
      <c r="V370" s="110" t="s">
        <v>28</v>
      </c>
      <c r="W370" s="110" t="s">
        <v>2004</v>
      </c>
      <c r="X370" s="110"/>
      <c r="Y370" s="110"/>
      <c r="Z370" s="114">
        <v>42150</v>
      </c>
      <c r="AA370" s="110" t="s">
        <v>2005</v>
      </c>
      <c r="AB370" s="110" t="s">
        <v>2004</v>
      </c>
      <c r="AC370" s="110" t="s">
        <v>2006</v>
      </c>
      <c r="AD370" s="115"/>
    </row>
    <row r="371" spans="2:30" s="21" customFormat="1" outlineLevel="5">
      <c r="B371" s="109"/>
      <c r="C371" s="110"/>
      <c r="D371" s="110"/>
      <c r="E371" s="110"/>
      <c r="F371" s="110"/>
      <c r="G371" s="110" t="s">
        <v>1553</v>
      </c>
      <c r="H371" s="274">
        <v>42130</v>
      </c>
      <c r="I371" s="110" t="s">
        <v>2007</v>
      </c>
      <c r="J371" s="111" t="s">
        <v>50</v>
      </c>
      <c r="K371" s="110" t="s">
        <v>36</v>
      </c>
      <c r="L371" s="110" t="s">
        <v>20</v>
      </c>
      <c r="M371" s="110" t="s">
        <v>21</v>
      </c>
      <c r="N371" s="110" t="s">
        <v>11</v>
      </c>
      <c r="O371" s="9">
        <v>16938.21</v>
      </c>
      <c r="P371" s="9">
        <v>0</v>
      </c>
      <c r="Q371" s="9">
        <f t="shared" si="13"/>
        <v>16938.21</v>
      </c>
      <c r="R371" s="112" t="s">
        <v>31</v>
      </c>
      <c r="S371" s="113" t="s">
        <v>25</v>
      </c>
      <c r="T371" s="113" t="s">
        <v>1944</v>
      </c>
      <c r="U371" s="113" t="s">
        <v>1945</v>
      </c>
      <c r="V371" s="110" t="s">
        <v>28</v>
      </c>
      <c r="W371" s="110" t="s">
        <v>2008</v>
      </c>
      <c r="X371" s="110"/>
      <c r="Y371" s="110"/>
      <c r="Z371" s="114">
        <v>42130</v>
      </c>
      <c r="AA371" s="110" t="s">
        <v>2</v>
      </c>
      <c r="AB371" s="110" t="s">
        <v>2009</v>
      </c>
      <c r="AC371" s="110" t="s">
        <v>2010</v>
      </c>
      <c r="AD371" s="115"/>
    </row>
    <row r="372" spans="2:30" s="21" customFormat="1" outlineLevel="5">
      <c r="B372" s="109"/>
      <c r="C372" s="110"/>
      <c r="D372" s="110"/>
      <c r="E372" s="110"/>
      <c r="F372" s="110"/>
      <c r="G372" s="110" t="s">
        <v>1553</v>
      </c>
      <c r="H372" s="274">
        <v>42130</v>
      </c>
      <c r="I372" s="110" t="s">
        <v>2011</v>
      </c>
      <c r="J372" s="111" t="s">
        <v>50</v>
      </c>
      <c r="K372" s="110" t="s">
        <v>36</v>
      </c>
      <c r="L372" s="110" t="s">
        <v>20</v>
      </c>
      <c r="M372" s="110" t="s">
        <v>21</v>
      </c>
      <c r="N372" s="110" t="s">
        <v>11</v>
      </c>
      <c r="O372" s="9">
        <v>61757.04</v>
      </c>
      <c r="P372" s="9">
        <v>0</v>
      </c>
      <c r="Q372" s="9">
        <f t="shared" si="13"/>
        <v>61757.04</v>
      </c>
      <c r="R372" s="112" t="s">
        <v>31</v>
      </c>
      <c r="S372" s="113" t="s">
        <v>25</v>
      </c>
      <c r="T372" s="113" t="s">
        <v>51</v>
      </c>
      <c r="U372" s="113" t="s">
        <v>1393</v>
      </c>
      <c r="V372" s="110" t="s">
        <v>28</v>
      </c>
      <c r="W372" s="110" t="s">
        <v>2012</v>
      </c>
      <c r="X372" s="110"/>
      <c r="Y372" s="110"/>
      <c r="Z372" s="114">
        <v>42130</v>
      </c>
      <c r="AA372" s="110" t="s">
        <v>2</v>
      </c>
      <c r="AB372" s="110" t="s">
        <v>2012</v>
      </c>
      <c r="AC372" s="110" t="s">
        <v>2013</v>
      </c>
      <c r="AD372" s="115"/>
    </row>
    <row r="373" spans="2:30" s="21" customFormat="1" outlineLevel="5">
      <c r="B373" s="109"/>
      <c r="C373" s="110"/>
      <c r="D373" s="110"/>
      <c r="E373" s="110"/>
      <c r="F373" s="110"/>
      <c r="G373" s="110" t="s">
        <v>1553</v>
      </c>
      <c r="H373" s="274">
        <v>42131</v>
      </c>
      <c r="I373" s="110" t="s">
        <v>2014</v>
      </c>
      <c r="J373" s="111" t="s">
        <v>50</v>
      </c>
      <c r="K373" s="110" t="s">
        <v>36</v>
      </c>
      <c r="L373" s="110" t="s">
        <v>20</v>
      </c>
      <c r="M373" s="110" t="s">
        <v>21</v>
      </c>
      <c r="N373" s="110" t="s">
        <v>11</v>
      </c>
      <c r="O373" s="9">
        <v>56220.4</v>
      </c>
      <c r="P373" s="9">
        <v>0</v>
      </c>
      <c r="Q373" s="9">
        <f t="shared" si="13"/>
        <v>56220.4</v>
      </c>
      <c r="R373" s="112" t="s">
        <v>31</v>
      </c>
      <c r="S373" s="113" t="s">
        <v>25</v>
      </c>
      <c r="T373" s="113" t="s">
        <v>51</v>
      </c>
      <c r="U373" s="113" t="s">
        <v>1393</v>
      </c>
      <c r="V373" s="110" t="s">
        <v>28</v>
      </c>
      <c r="W373" s="110" t="s">
        <v>2015</v>
      </c>
      <c r="X373" s="110"/>
      <c r="Y373" s="110"/>
      <c r="Z373" s="114">
        <v>42131</v>
      </c>
      <c r="AA373" s="110" t="s">
        <v>2</v>
      </c>
      <c r="AB373" s="110" t="s">
        <v>2015</v>
      </c>
      <c r="AC373" s="110" t="s">
        <v>2016</v>
      </c>
      <c r="AD373" s="115"/>
    </row>
    <row r="374" spans="2:30" s="21" customFormat="1" outlineLevel="5">
      <c r="B374" s="109"/>
      <c r="C374" s="110"/>
      <c r="D374" s="110"/>
      <c r="E374" s="110"/>
      <c r="F374" s="110"/>
      <c r="G374" s="110" t="s">
        <v>1553</v>
      </c>
      <c r="H374" s="274">
        <v>42131</v>
      </c>
      <c r="I374" s="110" t="s">
        <v>2017</v>
      </c>
      <c r="J374" s="111" t="s">
        <v>50</v>
      </c>
      <c r="K374" s="110" t="s">
        <v>36</v>
      </c>
      <c r="L374" s="110" t="s">
        <v>20</v>
      </c>
      <c r="M374" s="110" t="s">
        <v>21</v>
      </c>
      <c r="N374" s="110" t="s">
        <v>11</v>
      </c>
      <c r="O374" s="9">
        <v>3463.39</v>
      </c>
      <c r="P374" s="9">
        <v>0</v>
      </c>
      <c r="Q374" s="9">
        <f t="shared" si="13"/>
        <v>3463.39</v>
      </c>
      <c r="R374" s="112" t="s">
        <v>31</v>
      </c>
      <c r="S374" s="113" t="s">
        <v>25</v>
      </c>
      <c r="T374" s="113" t="s">
        <v>51</v>
      </c>
      <c r="U374" s="113" t="s">
        <v>1393</v>
      </c>
      <c r="V374" s="110" t="s">
        <v>28</v>
      </c>
      <c r="W374" s="110" t="s">
        <v>2018</v>
      </c>
      <c r="X374" s="110"/>
      <c r="Y374" s="110"/>
      <c r="Z374" s="114">
        <v>42131</v>
      </c>
      <c r="AA374" s="110" t="s">
        <v>2</v>
      </c>
      <c r="AB374" s="110" t="s">
        <v>2018</v>
      </c>
      <c r="AC374" s="110" t="s">
        <v>2019</v>
      </c>
      <c r="AD374" s="115"/>
    </row>
    <row r="375" spans="2:30" s="21" customFormat="1" outlineLevel="5">
      <c r="B375" s="109"/>
      <c r="C375" s="110"/>
      <c r="D375" s="110"/>
      <c r="E375" s="110"/>
      <c r="F375" s="110"/>
      <c r="G375" s="110" t="s">
        <v>1553</v>
      </c>
      <c r="H375" s="274">
        <v>42131</v>
      </c>
      <c r="I375" s="110" t="s">
        <v>2020</v>
      </c>
      <c r="J375" s="111" t="s">
        <v>50</v>
      </c>
      <c r="K375" s="110" t="s">
        <v>36</v>
      </c>
      <c r="L375" s="110" t="s">
        <v>20</v>
      </c>
      <c r="M375" s="110" t="s">
        <v>21</v>
      </c>
      <c r="N375" s="110" t="s">
        <v>11</v>
      </c>
      <c r="O375" s="9">
        <v>1653.38</v>
      </c>
      <c r="P375" s="9">
        <v>0</v>
      </c>
      <c r="Q375" s="9">
        <f t="shared" si="13"/>
        <v>1653.38</v>
      </c>
      <c r="R375" s="112" t="s">
        <v>31</v>
      </c>
      <c r="S375" s="113" t="s">
        <v>25</v>
      </c>
      <c r="T375" s="113" t="s">
        <v>51</v>
      </c>
      <c r="U375" s="113" t="s">
        <v>1393</v>
      </c>
      <c r="V375" s="110" t="s">
        <v>28</v>
      </c>
      <c r="W375" s="110" t="s">
        <v>2021</v>
      </c>
      <c r="X375" s="110"/>
      <c r="Y375" s="110"/>
      <c r="Z375" s="114">
        <v>42131</v>
      </c>
      <c r="AA375" s="110" t="s">
        <v>2</v>
      </c>
      <c r="AB375" s="110" t="s">
        <v>2022</v>
      </c>
      <c r="AC375" s="110" t="s">
        <v>2023</v>
      </c>
      <c r="AD375" s="115"/>
    </row>
    <row r="376" spans="2:30" s="21" customFormat="1" outlineLevel="5">
      <c r="B376" s="109"/>
      <c r="C376" s="110"/>
      <c r="D376" s="110"/>
      <c r="E376" s="110"/>
      <c r="F376" s="110"/>
      <c r="G376" s="110" t="s">
        <v>1553</v>
      </c>
      <c r="H376" s="274">
        <v>42131</v>
      </c>
      <c r="I376" s="110" t="s">
        <v>2024</v>
      </c>
      <c r="J376" s="111" t="s">
        <v>50</v>
      </c>
      <c r="K376" s="110" t="s">
        <v>36</v>
      </c>
      <c r="L376" s="110" t="s">
        <v>20</v>
      </c>
      <c r="M376" s="110" t="s">
        <v>21</v>
      </c>
      <c r="N376" s="110" t="s">
        <v>11</v>
      </c>
      <c r="O376" s="9">
        <v>8560.1</v>
      </c>
      <c r="P376" s="9">
        <v>0</v>
      </c>
      <c r="Q376" s="9">
        <f t="shared" si="13"/>
        <v>8560.1</v>
      </c>
      <c r="R376" s="112" t="s">
        <v>31</v>
      </c>
      <c r="S376" s="113" t="s">
        <v>25</v>
      </c>
      <c r="T376" s="113" t="s">
        <v>51</v>
      </c>
      <c r="U376" s="113" t="s">
        <v>1393</v>
      </c>
      <c r="V376" s="110" t="s">
        <v>28</v>
      </c>
      <c r="W376" s="110" t="s">
        <v>2025</v>
      </c>
      <c r="X376" s="110"/>
      <c r="Y376" s="110"/>
      <c r="Z376" s="114">
        <v>42131</v>
      </c>
      <c r="AA376" s="110" t="s">
        <v>2</v>
      </c>
      <c r="AB376" s="110" t="s">
        <v>2025</v>
      </c>
      <c r="AC376" s="110" t="s">
        <v>2026</v>
      </c>
      <c r="AD376" s="115"/>
    </row>
    <row r="377" spans="2:30" s="21" customFormat="1" outlineLevel="5">
      <c r="B377" s="109"/>
      <c r="C377" s="110"/>
      <c r="D377" s="110"/>
      <c r="E377" s="110"/>
      <c r="F377" s="110"/>
      <c r="G377" s="110" t="s">
        <v>1553</v>
      </c>
      <c r="H377" s="274">
        <v>42137</v>
      </c>
      <c r="I377" s="110" t="s">
        <v>2027</v>
      </c>
      <c r="J377" s="111" t="s">
        <v>50</v>
      </c>
      <c r="K377" s="110" t="s">
        <v>36</v>
      </c>
      <c r="L377" s="110" t="s">
        <v>20</v>
      </c>
      <c r="M377" s="110" t="s">
        <v>21</v>
      </c>
      <c r="N377" s="110" t="s">
        <v>11</v>
      </c>
      <c r="O377" s="9">
        <v>2333.33</v>
      </c>
      <c r="P377" s="9">
        <v>0</v>
      </c>
      <c r="Q377" s="9">
        <f t="shared" si="13"/>
        <v>2333.33</v>
      </c>
      <c r="R377" s="112" t="s">
        <v>31</v>
      </c>
      <c r="S377" s="113" t="s">
        <v>25</v>
      </c>
      <c r="T377" s="113" t="s">
        <v>51</v>
      </c>
      <c r="U377" s="113" t="s">
        <v>1393</v>
      </c>
      <c r="V377" s="110" t="s">
        <v>28</v>
      </c>
      <c r="W377" s="110" t="s">
        <v>2028</v>
      </c>
      <c r="X377" s="110"/>
      <c r="Y377" s="110"/>
      <c r="Z377" s="114">
        <v>42137</v>
      </c>
      <c r="AA377" s="110" t="s">
        <v>2</v>
      </c>
      <c r="AB377" s="110" t="s">
        <v>2029</v>
      </c>
      <c r="AC377" s="110" t="s">
        <v>2030</v>
      </c>
      <c r="AD377" s="115"/>
    </row>
    <row r="378" spans="2:30" s="21" customFormat="1" outlineLevel="5">
      <c r="B378" s="109"/>
      <c r="C378" s="110"/>
      <c r="D378" s="110"/>
      <c r="E378" s="110"/>
      <c r="F378" s="110"/>
      <c r="G378" s="110" t="s">
        <v>1553</v>
      </c>
      <c r="H378" s="274">
        <v>42137</v>
      </c>
      <c r="I378" s="110" t="s">
        <v>2031</v>
      </c>
      <c r="J378" s="111" t="s">
        <v>50</v>
      </c>
      <c r="K378" s="110" t="s">
        <v>36</v>
      </c>
      <c r="L378" s="110" t="s">
        <v>20</v>
      </c>
      <c r="M378" s="110" t="s">
        <v>21</v>
      </c>
      <c r="N378" s="110" t="s">
        <v>11</v>
      </c>
      <c r="O378" s="9">
        <v>5000</v>
      </c>
      <c r="P378" s="9">
        <v>0</v>
      </c>
      <c r="Q378" s="9">
        <f t="shared" si="13"/>
        <v>5000</v>
      </c>
      <c r="R378" s="112" t="s">
        <v>31</v>
      </c>
      <c r="S378" s="113" t="s">
        <v>25</v>
      </c>
      <c r="T378" s="113" t="s">
        <v>51</v>
      </c>
      <c r="U378" s="113" t="s">
        <v>1393</v>
      </c>
      <c r="V378" s="110" t="s">
        <v>28</v>
      </c>
      <c r="W378" s="110" t="s">
        <v>2032</v>
      </c>
      <c r="X378" s="110"/>
      <c r="Y378" s="110"/>
      <c r="Z378" s="114">
        <v>42137</v>
      </c>
      <c r="AA378" s="110" t="s">
        <v>2</v>
      </c>
      <c r="AB378" s="110" t="s">
        <v>2033</v>
      </c>
      <c r="AC378" s="110" t="s">
        <v>2034</v>
      </c>
      <c r="AD378" s="115"/>
    </row>
    <row r="379" spans="2:30" s="21" customFormat="1" outlineLevel="5">
      <c r="B379" s="109"/>
      <c r="C379" s="110"/>
      <c r="D379" s="110"/>
      <c r="E379" s="110"/>
      <c r="F379" s="110"/>
      <c r="G379" s="110" t="s">
        <v>1553</v>
      </c>
      <c r="H379" s="274">
        <v>42137</v>
      </c>
      <c r="I379" s="110" t="s">
        <v>2035</v>
      </c>
      <c r="J379" s="111" t="s">
        <v>50</v>
      </c>
      <c r="K379" s="110" t="s">
        <v>36</v>
      </c>
      <c r="L379" s="110" t="s">
        <v>20</v>
      </c>
      <c r="M379" s="110" t="s">
        <v>21</v>
      </c>
      <c r="N379" s="110" t="s">
        <v>11</v>
      </c>
      <c r="O379" s="9">
        <v>16000</v>
      </c>
      <c r="P379" s="9">
        <v>0</v>
      </c>
      <c r="Q379" s="9">
        <f t="shared" si="13"/>
        <v>16000</v>
      </c>
      <c r="R379" s="112" t="s">
        <v>31</v>
      </c>
      <c r="S379" s="113" t="s">
        <v>25</v>
      </c>
      <c r="T379" s="113" t="s">
        <v>51</v>
      </c>
      <c r="U379" s="113" t="s">
        <v>1393</v>
      </c>
      <c r="V379" s="110" t="s">
        <v>28</v>
      </c>
      <c r="W379" s="110" t="s">
        <v>2036</v>
      </c>
      <c r="X379" s="110"/>
      <c r="Y379" s="110"/>
      <c r="Z379" s="114">
        <v>42137</v>
      </c>
      <c r="AA379" s="110" t="s">
        <v>2</v>
      </c>
      <c r="AB379" s="110" t="s">
        <v>2037</v>
      </c>
      <c r="AC379" s="110" t="s">
        <v>2038</v>
      </c>
      <c r="AD379" s="115"/>
    </row>
    <row r="380" spans="2:30" s="21" customFormat="1" outlineLevel="5">
      <c r="B380" s="109"/>
      <c r="C380" s="110"/>
      <c r="D380" s="110"/>
      <c r="E380" s="110"/>
      <c r="F380" s="110"/>
      <c r="G380" s="110" t="s">
        <v>1553</v>
      </c>
      <c r="H380" s="274">
        <v>42152</v>
      </c>
      <c r="I380" s="110" t="s">
        <v>2039</v>
      </c>
      <c r="J380" s="111" t="s">
        <v>50</v>
      </c>
      <c r="K380" s="110" t="s">
        <v>36</v>
      </c>
      <c r="L380" s="110" t="s">
        <v>20</v>
      </c>
      <c r="M380" s="110" t="s">
        <v>21</v>
      </c>
      <c r="N380" s="110" t="s">
        <v>11</v>
      </c>
      <c r="O380" s="9">
        <v>16800</v>
      </c>
      <c r="P380" s="9">
        <v>0</v>
      </c>
      <c r="Q380" s="9">
        <f t="shared" si="13"/>
        <v>16800</v>
      </c>
      <c r="R380" s="112" t="s">
        <v>31</v>
      </c>
      <c r="S380" s="113" t="s">
        <v>32</v>
      </c>
      <c r="T380" s="113" t="s">
        <v>66</v>
      </c>
      <c r="U380" s="113" t="s">
        <v>799</v>
      </c>
      <c r="V380" s="110" t="s">
        <v>28</v>
      </c>
      <c r="W380" s="110" t="s">
        <v>2040</v>
      </c>
      <c r="X380" s="110"/>
      <c r="Y380" s="110"/>
      <c r="Z380" s="114">
        <v>42152</v>
      </c>
      <c r="AA380" s="110" t="s">
        <v>2</v>
      </c>
      <c r="AB380" s="110" t="s">
        <v>2041</v>
      </c>
      <c r="AC380" s="110" t="s">
        <v>2042</v>
      </c>
      <c r="AD380" s="115"/>
    </row>
    <row r="381" spans="2:30" s="21" customFormat="1" outlineLevel="5">
      <c r="B381" s="109"/>
      <c r="C381" s="110"/>
      <c r="D381" s="110"/>
      <c r="E381" s="110"/>
      <c r="F381" s="110"/>
      <c r="G381" s="110" t="s">
        <v>1553</v>
      </c>
      <c r="H381" s="274">
        <v>42151</v>
      </c>
      <c r="I381" s="110" t="s">
        <v>2043</v>
      </c>
      <c r="J381" s="111" t="s">
        <v>50</v>
      </c>
      <c r="K381" s="110" t="s">
        <v>36</v>
      </c>
      <c r="L381" s="110" t="s">
        <v>20</v>
      </c>
      <c r="M381" s="110" t="s">
        <v>21</v>
      </c>
      <c r="N381" s="110" t="s">
        <v>11</v>
      </c>
      <c r="O381" s="9">
        <v>68638.66</v>
      </c>
      <c r="P381" s="9">
        <v>0</v>
      </c>
      <c r="Q381" s="9">
        <f t="shared" si="13"/>
        <v>68638.66</v>
      </c>
      <c r="R381" s="112" t="s">
        <v>31</v>
      </c>
      <c r="S381" s="113" t="s">
        <v>32</v>
      </c>
      <c r="T381" s="113" t="s">
        <v>66</v>
      </c>
      <c r="U381" s="113" t="s">
        <v>799</v>
      </c>
      <c r="V381" s="110" t="s">
        <v>28</v>
      </c>
      <c r="W381" s="110" t="s">
        <v>2044</v>
      </c>
      <c r="X381" s="110"/>
      <c r="Y381" s="110"/>
      <c r="Z381" s="114">
        <v>42151</v>
      </c>
      <c r="AA381" s="110" t="s">
        <v>2</v>
      </c>
      <c r="AB381" s="110" t="s">
        <v>2045</v>
      </c>
      <c r="AC381" s="110" t="s">
        <v>2046</v>
      </c>
      <c r="AD381" s="115"/>
    </row>
    <row r="382" spans="2:30" s="21" customFormat="1" outlineLevel="5">
      <c r="B382" s="109"/>
      <c r="C382" s="110"/>
      <c r="D382" s="110"/>
      <c r="E382" s="110"/>
      <c r="F382" s="110"/>
      <c r="G382" s="110" t="s">
        <v>1553</v>
      </c>
      <c r="H382" s="274">
        <v>42151</v>
      </c>
      <c r="I382" s="110" t="s">
        <v>2043</v>
      </c>
      <c r="J382" s="111" t="s">
        <v>50</v>
      </c>
      <c r="K382" s="110" t="s">
        <v>36</v>
      </c>
      <c r="L382" s="110" t="s">
        <v>20</v>
      </c>
      <c r="M382" s="110" t="s">
        <v>20</v>
      </c>
      <c r="N382" s="110" t="s">
        <v>2003</v>
      </c>
      <c r="O382" s="9">
        <v>0</v>
      </c>
      <c r="P382" s="9">
        <v>3399.34</v>
      </c>
      <c r="Q382" s="9">
        <f t="shared" si="13"/>
        <v>-3399.34</v>
      </c>
      <c r="R382" s="112" t="s">
        <v>31</v>
      </c>
      <c r="S382" s="113" t="s">
        <v>32</v>
      </c>
      <c r="T382" s="113" t="s">
        <v>66</v>
      </c>
      <c r="U382" s="113" t="s">
        <v>799</v>
      </c>
      <c r="V382" s="110" t="s">
        <v>28</v>
      </c>
      <c r="W382" s="110" t="s">
        <v>2044</v>
      </c>
      <c r="X382" s="110"/>
      <c r="Y382" s="110"/>
      <c r="Z382" s="114">
        <v>42151</v>
      </c>
      <c r="AA382" s="110" t="s">
        <v>2</v>
      </c>
      <c r="AB382" s="110" t="s">
        <v>2045</v>
      </c>
      <c r="AC382" s="110" t="s">
        <v>2046</v>
      </c>
      <c r="AD382" s="115"/>
    </row>
    <row r="383" spans="2:30" s="21" customFormat="1" outlineLevel="5">
      <c r="B383" s="109"/>
      <c r="C383" s="110"/>
      <c r="D383" s="110"/>
      <c r="E383" s="110"/>
      <c r="F383" s="110"/>
      <c r="G383" s="110" t="s">
        <v>1553</v>
      </c>
      <c r="H383" s="274">
        <v>42151</v>
      </c>
      <c r="I383" s="110" t="s">
        <v>2047</v>
      </c>
      <c r="J383" s="111" t="s">
        <v>50</v>
      </c>
      <c r="K383" s="110" t="s">
        <v>36</v>
      </c>
      <c r="L383" s="110" t="s">
        <v>20</v>
      </c>
      <c r="M383" s="110" t="s">
        <v>21</v>
      </c>
      <c r="N383" s="110" t="s">
        <v>11</v>
      </c>
      <c r="O383" s="9">
        <v>15488.2</v>
      </c>
      <c r="P383" s="9">
        <v>0</v>
      </c>
      <c r="Q383" s="9">
        <f t="shared" si="13"/>
        <v>15488.2</v>
      </c>
      <c r="R383" s="112" t="s">
        <v>31</v>
      </c>
      <c r="S383" s="113" t="s">
        <v>32</v>
      </c>
      <c r="T383" s="113" t="s">
        <v>66</v>
      </c>
      <c r="U383" s="113" t="s">
        <v>799</v>
      </c>
      <c r="V383" s="110" t="s">
        <v>28</v>
      </c>
      <c r="W383" s="110" t="s">
        <v>2048</v>
      </c>
      <c r="X383" s="110"/>
      <c r="Y383" s="110"/>
      <c r="Z383" s="114">
        <v>42151</v>
      </c>
      <c r="AA383" s="110" t="s">
        <v>2</v>
      </c>
      <c r="AB383" s="110" t="s">
        <v>2049</v>
      </c>
      <c r="AC383" s="110" t="s">
        <v>2050</v>
      </c>
      <c r="AD383" s="115"/>
    </row>
    <row r="384" spans="2:30" s="21" customFormat="1" outlineLevel="5">
      <c r="B384" s="109"/>
      <c r="C384" s="110"/>
      <c r="D384" s="110"/>
      <c r="E384" s="110"/>
      <c r="F384" s="110"/>
      <c r="G384" s="110" t="s">
        <v>1553</v>
      </c>
      <c r="H384" s="274">
        <v>42151</v>
      </c>
      <c r="I384" s="110" t="s">
        <v>2051</v>
      </c>
      <c r="J384" s="111" t="s">
        <v>50</v>
      </c>
      <c r="K384" s="110" t="s">
        <v>36</v>
      </c>
      <c r="L384" s="110" t="s">
        <v>20</v>
      </c>
      <c r="M384" s="110" t="s">
        <v>21</v>
      </c>
      <c r="N384" s="110" t="s">
        <v>11</v>
      </c>
      <c r="O384" s="9">
        <v>11541.72</v>
      </c>
      <c r="P384" s="9">
        <v>0</v>
      </c>
      <c r="Q384" s="9">
        <f t="shared" si="13"/>
        <v>11541.72</v>
      </c>
      <c r="R384" s="112" t="s">
        <v>31</v>
      </c>
      <c r="S384" s="113" t="s">
        <v>32</v>
      </c>
      <c r="T384" s="113" t="s">
        <v>67</v>
      </c>
      <c r="U384" s="113" t="s">
        <v>1615</v>
      </c>
      <c r="V384" s="110" t="s">
        <v>28</v>
      </c>
      <c r="W384" s="110" t="s">
        <v>2052</v>
      </c>
      <c r="X384" s="110"/>
      <c r="Y384" s="110"/>
      <c r="Z384" s="114">
        <v>42151</v>
      </c>
      <c r="AA384" s="110" t="s">
        <v>2</v>
      </c>
      <c r="AB384" s="110" t="s">
        <v>2053</v>
      </c>
      <c r="AC384" s="110" t="s">
        <v>2054</v>
      </c>
      <c r="AD384" s="115"/>
    </row>
    <row r="385" spans="2:30" s="21" customFormat="1" outlineLevel="5">
      <c r="B385" s="109"/>
      <c r="C385" s="110"/>
      <c r="D385" s="110"/>
      <c r="E385" s="110"/>
      <c r="F385" s="110"/>
      <c r="G385" s="110" t="s">
        <v>1553</v>
      </c>
      <c r="H385" s="274">
        <v>42151</v>
      </c>
      <c r="I385" s="110" t="s">
        <v>2055</v>
      </c>
      <c r="J385" s="111" t="s">
        <v>50</v>
      </c>
      <c r="K385" s="110" t="s">
        <v>36</v>
      </c>
      <c r="L385" s="110" t="s">
        <v>20</v>
      </c>
      <c r="M385" s="110" t="s">
        <v>21</v>
      </c>
      <c r="N385" s="110" t="s">
        <v>11</v>
      </c>
      <c r="O385" s="9">
        <v>65117.89</v>
      </c>
      <c r="P385" s="9">
        <v>0</v>
      </c>
      <c r="Q385" s="9">
        <f t="shared" si="13"/>
        <v>65117.89</v>
      </c>
      <c r="R385" s="112" t="s">
        <v>31</v>
      </c>
      <c r="S385" s="113" t="s">
        <v>32</v>
      </c>
      <c r="T385" s="113" t="s">
        <v>67</v>
      </c>
      <c r="U385" s="113" t="s">
        <v>1615</v>
      </c>
      <c r="V385" s="110" t="s">
        <v>28</v>
      </c>
      <c r="W385" s="110" t="s">
        <v>2056</v>
      </c>
      <c r="X385" s="110"/>
      <c r="Y385" s="110"/>
      <c r="Z385" s="114">
        <v>42151</v>
      </c>
      <c r="AA385" s="110" t="s">
        <v>2</v>
      </c>
      <c r="AB385" s="110" t="s">
        <v>2057</v>
      </c>
      <c r="AC385" s="110" t="s">
        <v>2058</v>
      </c>
      <c r="AD385" s="115"/>
    </row>
    <row r="386" spans="2:30" s="21" customFormat="1" outlineLevel="5">
      <c r="B386" s="109"/>
      <c r="C386" s="110"/>
      <c r="D386" s="110"/>
      <c r="E386" s="110"/>
      <c r="F386" s="110"/>
      <c r="G386" s="110" t="s">
        <v>1553</v>
      </c>
      <c r="H386" s="274">
        <v>42151</v>
      </c>
      <c r="I386" s="110" t="s">
        <v>2055</v>
      </c>
      <c r="J386" s="111" t="s">
        <v>50</v>
      </c>
      <c r="K386" s="110" t="s">
        <v>36</v>
      </c>
      <c r="L386" s="110" t="s">
        <v>20</v>
      </c>
      <c r="M386" s="110" t="s">
        <v>20</v>
      </c>
      <c r="N386" s="110" t="s">
        <v>2003</v>
      </c>
      <c r="O386" s="9">
        <v>0</v>
      </c>
      <c r="P386" s="9">
        <v>3289.9</v>
      </c>
      <c r="Q386" s="9">
        <f t="shared" si="13"/>
        <v>-3289.9</v>
      </c>
      <c r="R386" s="112" t="s">
        <v>31</v>
      </c>
      <c r="S386" s="113" t="s">
        <v>32</v>
      </c>
      <c r="T386" s="113" t="s">
        <v>67</v>
      </c>
      <c r="U386" s="113" t="s">
        <v>1615</v>
      </c>
      <c r="V386" s="110" t="s">
        <v>28</v>
      </c>
      <c r="W386" s="110" t="s">
        <v>2056</v>
      </c>
      <c r="X386" s="110"/>
      <c r="Y386" s="110"/>
      <c r="Z386" s="114">
        <v>42151</v>
      </c>
      <c r="AA386" s="110" t="s">
        <v>2</v>
      </c>
      <c r="AB386" s="110" t="s">
        <v>2057</v>
      </c>
      <c r="AC386" s="110" t="s">
        <v>2058</v>
      </c>
      <c r="AD386" s="115"/>
    </row>
    <row r="387" spans="2:30" s="21" customFormat="1" outlineLevel="5">
      <c r="B387" s="109"/>
      <c r="C387" s="110"/>
      <c r="D387" s="110"/>
      <c r="E387" s="110"/>
      <c r="F387" s="110"/>
      <c r="G387" s="110" t="s">
        <v>1553</v>
      </c>
      <c r="H387" s="274">
        <v>42152</v>
      </c>
      <c r="I387" s="110" t="s">
        <v>2059</v>
      </c>
      <c r="J387" s="111" t="s">
        <v>50</v>
      </c>
      <c r="K387" s="110" t="s">
        <v>36</v>
      </c>
      <c r="L387" s="110" t="s">
        <v>20</v>
      </c>
      <c r="M387" s="110" t="s">
        <v>21</v>
      </c>
      <c r="N387" s="110" t="s">
        <v>11</v>
      </c>
      <c r="O387" s="9">
        <v>4200</v>
      </c>
      <c r="P387" s="9">
        <v>0</v>
      </c>
      <c r="Q387" s="9">
        <f t="shared" si="13"/>
        <v>4200</v>
      </c>
      <c r="R387" s="112" t="s">
        <v>31</v>
      </c>
      <c r="S387" s="113" t="s">
        <v>32</v>
      </c>
      <c r="T387" s="113" t="s">
        <v>66</v>
      </c>
      <c r="U387" s="113" t="s">
        <v>799</v>
      </c>
      <c r="V387" s="110" t="s">
        <v>28</v>
      </c>
      <c r="W387" s="110" t="s">
        <v>2060</v>
      </c>
      <c r="X387" s="110"/>
      <c r="Y387" s="110"/>
      <c r="Z387" s="114">
        <v>42152</v>
      </c>
      <c r="AA387" s="110" t="s">
        <v>2</v>
      </c>
      <c r="AB387" s="110" t="s">
        <v>2061</v>
      </c>
      <c r="AC387" s="110" t="s">
        <v>2062</v>
      </c>
      <c r="AD387" s="115"/>
    </row>
    <row r="388" spans="2:30" s="21" customFormat="1" outlineLevel="5">
      <c r="B388" s="109"/>
      <c r="C388" s="110"/>
      <c r="D388" s="110"/>
      <c r="E388" s="110"/>
      <c r="F388" s="110"/>
      <c r="G388" s="110" t="s">
        <v>1553</v>
      </c>
      <c r="H388" s="274">
        <v>42152</v>
      </c>
      <c r="I388" s="110" t="s">
        <v>2063</v>
      </c>
      <c r="J388" s="111" t="s">
        <v>50</v>
      </c>
      <c r="K388" s="110" t="s">
        <v>36</v>
      </c>
      <c r="L388" s="110" t="s">
        <v>20</v>
      </c>
      <c r="M388" s="110" t="s">
        <v>21</v>
      </c>
      <c r="N388" s="110" t="s">
        <v>11</v>
      </c>
      <c r="O388" s="9">
        <v>9000</v>
      </c>
      <c r="P388" s="9">
        <v>0</v>
      </c>
      <c r="Q388" s="9">
        <f t="shared" si="13"/>
        <v>9000</v>
      </c>
      <c r="R388" s="112" t="s">
        <v>31</v>
      </c>
      <c r="S388" s="113" t="s">
        <v>32</v>
      </c>
      <c r="T388" s="113" t="s">
        <v>66</v>
      </c>
      <c r="U388" s="113" t="s">
        <v>799</v>
      </c>
      <c r="V388" s="110" t="s">
        <v>28</v>
      </c>
      <c r="W388" s="110" t="s">
        <v>2064</v>
      </c>
      <c r="X388" s="110"/>
      <c r="Y388" s="110"/>
      <c r="Z388" s="114">
        <v>42152</v>
      </c>
      <c r="AA388" s="110" t="s">
        <v>2</v>
      </c>
      <c r="AB388" s="110" t="s">
        <v>2065</v>
      </c>
      <c r="AC388" s="110" t="s">
        <v>2066</v>
      </c>
      <c r="AD388" s="115"/>
    </row>
    <row r="389" spans="2:30" s="21" customFormat="1" outlineLevel="5">
      <c r="B389" s="109"/>
      <c r="C389" s="110"/>
      <c r="D389" s="110"/>
      <c r="E389" s="110"/>
      <c r="F389" s="110"/>
      <c r="G389" s="110" t="s">
        <v>1553</v>
      </c>
      <c r="H389" s="274">
        <v>42152</v>
      </c>
      <c r="I389" s="110" t="s">
        <v>2067</v>
      </c>
      <c r="J389" s="111" t="s">
        <v>50</v>
      </c>
      <c r="K389" s="110" t="s">
        <v>36</v>
      </c>
      <c r="L389" s="110" t="s">
        <v>20</v>
      </c>
      <c r="M389" s="110" t="s">
        <v>21</v>
      </c>
      <c r="N389" s="110" t="s">
        <v>11</v>
      </c>
      <c r="O389" s="9">
        <v>7739</v>
      </c>
      <c r="P389" s="9">
        <v>0</v>
      </c>
      <c r="Q389" s="9">
        <f t="shared" ref="Q389:Q390" si="14">O389-P389</f>
        <v>7739</v>
      </c>
      <c r="R389" s="112" t="s">
        <v>31</v>
      </c>
      <c r="S389" s="113" t="s">
        <v>32</v>
      </c>
      <c r="T389" s="113"/>
      <c r="U389" s="113" t="s">
        <v>1615</v>
      </c>
      <c r="V389" s="110" t="s">
        <v>28</v>
      </c>
      <c r="W389" s="110" t="s">
        <v>2068</v>
      </c>
      <c r="X389" s="110"/>
      <c r="Y389" s="110"/>
      <c r="Z389" s="114">
        <v>42152</v>
      </c>
      <c r="AA389" s="110" t="s">
        <v>2</v>
      </c>
      <c r="AB389" s="110" t="s">
        <v>2069</v>
      </c>
      <c r="AC389" s="110" t="s">
        <v>2070</v>
      </c>
      <c r="AD389" s="115"/>
    </row>
    <row r="390" spans="2:30" s="21" customFormat="1" outlineLevel="5">
      <c r="B390" s="109"/>
      <c r="C390" s="110"/>
      <c r="D390" s="110"/>
      <c r="E390" s="110"/>
      <c r="F390" s="110"/>
      <c r="G390" s="110" t="s">
        <v>1553</v>
      </c>
      <c r="H390" s="274">
        <v>42152</v>
      </c>
      <c r="I390" s="110" t="s">
        <v>2067</v>
      </c>
      <c r="J390" s="111" t="s">
        <v>50</v>
      </c>
      <c r="K390" s="110" t="s">
        <v>36</v>
      </c>
      <c r="L390" s="110" t="s">
        <v>20</v>
      </c>
      <c r="M390" s="110" t="s">
        <v>21</v>
      </c>
      <c r="N390" s="110" t="s">
        <v>11</v>
      </c>
      <c r="O390" s="9">
        <v>10573</v>
      </c>
      <c r="P390" s="9">
        <v>0</v>
      </c>
      <c r="Q390" s="9">
        <f t="shared" si="14"/>
        <v>10573</v>
      </c>
      <c r="R390" s="112" t="s">
        <v>31</v>
      </c>
      <c r="S390" s="113" t="s">
        <v>32</v>
      </c>
      <c r="T390" s="113"/>
      <c r="U390" s="113" t="s">
        <v>799</v>
      </c>
      <c r="V390" s="110" t="s">
        <v>28</v>
      </c>
      <c r="W390" s="110" t="s">
        <v>2068</v>
      </c>
      <c r="X390" s="110"/>
      <c r="Y390" s="110"/>
      <c r="Z390" s="114">
        <v>42152</v>
      </c>
      <c r="AA390" s="110" t="s">
        <v>2</v>
      </c>
      <c r="AB390" s="110" t="s">
        <v>2069</v>
      </c>
      <c r="AC390" s="110" t="s">
        <v>2070</v>
      </c>
      <c r="AD390" s="115"/>
    </row>
    <row r="391" spans="2:30" s="21" customFormat="1" outlineLevel="5">
      <c r="B391" s="128"/>
      <c r="C391" s="111"/>
      <c r="D391" s="111"/>
      <c r="E391" s="111"/>
      <c r="F391" s="111"/>
      <c r="G391" s="111"/>
      <c r="H391" s="314"/>
      <c r="I391" s="111"/>
      <c r="J391" s="111" t="s">
        <v>50</v>
      </c>
      <c r="K391" s="111"/>
      <c r="L391" s="111"/>
      <c r="M391" s="111"/>
      <c r="N391" s="111"/>
      <c r="O391" s="129"/>
      <c r="P391" s="129"/>
      <c r="Q391" s="129"/>
      <c r="R391" s="130"/>
      <c r="S391" s="131"/>
      <c r="T391" s="131"/>
      <c r="U391" s="131"/>
      <c r="V391" s="111"/>
      <c r="W391" s="111"/>
      <c r="X391" s="111"/>
      <c r="Y391" s="111"/>
      <c r="Z391" s="132"/>
      <c r="AA391" s="111"/>
      <c r="AB391" s="111"/>
      <c r="AC391" s="111"/>
      <c r="AD391" s="133"/>
    </row>
    <row r="392" spans="2:30" s="21" customFormat="1" outlineLevel="4">
      <c r="B392" s="128"/>
      <c r="C392" s="111"/>
      <c r="D392" s="111"/>
      <c r="E392" s="111"/>
      <c r="F392" s="111" t="s">
        <v>1786</v>
      </c>
      <c r="G392" s="111" t="s">
        <v>1787</v>
      </c>
      <c r="H392" s="314"/>
      <c r="I392" s="111"/>
      <c r="J392" s="111" t="s">
        <v>50</v>
      </c>
      <c r="K392" s="111"/>
      <c r="L392" s="111"/>
      <c r="M392" s="111"/>
      <c r="N392" s="111"/>
      <c r="O392" s="129">
        <f>SUM(O393:O409)</f>
        <v>424953.89999999997</v>
      </c>
      <c r="P392" s="129">
        <f>SUM(P393:P409)</f>
        <v>0</v>
      </c>
      <c r="Q392" s="129">
        <f t="shared" ref="Q392:Q400" si="15">O392-P392</f>
        <v>424953.89999999997</v>
      </c>
      <c r="R392" s="130"/>
      <c r="S392" s="131"/>
      <c r="T392" s="131"/>
      <c r="U392" s="131"/>
      <c r="V392" s="111"/>
      <c r="W392" s="111"/>
      <c r="X392" s="111"/>
      <c r="Y392" s="111"/>
      <c r="Z392" s="132"/>
      <c r="AA392" s="111"/>
      <c r="AB392" s="111"/>
      <c r="AC392" s="111"/>
      <c r="AD392" s="133"/>
    </row>
    <row r="393" spans="2:30" s="21" customFormat="1" outlineLevel="5">
      <c r="B393" s="109"/>
      <c r="C393" s="110"/>
      <c r="D393" s="110"/>
      <c r="E393" s="110"/>
      <c r="F393" s="110"/>
      <c r="G393" s="110" t="s">
        <v>1553</v>
      </c>
      <c r="H393" s="274">
        <v>42164</v>
      </c>
      <c r="I393" s="110" t="s">
        <v>2071</v>
      </c>
      <c r="J393" s="111" t="s">
        <v>50</v>
      </c>
      <c r="K393" s="110" t="s">
        <v>36</v>
      </c>
      <c r="L393" s="110" t="s">
        <v>34</v>
      </c>
      <c r="M393" s="110" t="s">
        <v>21</v>
      </c>
      <c r="N393" s="110" t="s">
        <v>11</v>
      </c>
      <c r="O393" s="9">
        <v>132852.6</v>
      </c>
      <c r="P393" s="9">
        <v>0</v>
      </c>
      <c r="Q393" s="9">
        <f t="shared" si="15"/>
        <v>132852.6</v>
      </c>
      <c r="R393" s="112" t="s">
        <v>31</v>
      </c>
      <c r="S393" s="113" t="s">
        <v>25</v>
      </c>
      <c r="T393" s="113" t="s">
        <v>1944</v>
      </c>
      <c r="U393" s="113" t="s">
        <v>1945</v>
      </c>
      <c r="V393" s="110" t="s">
        <v>28</v>
      </c>
      <c r="W393" s="110" t="s">
        <v>2072</v>
      </c>
      <c r="X393" s="110"/>
      <c r="Y393" s="110"/>
      <c r="Z393" s="114">
        <v>42164</v>
      </c>
      <c r="AA393" s="110" t="s">
        <v>2</v>
      </c>
      <c r="AB393" s="110" t="s">
        <v>2073</v>
      </c>
      <c r="AC393" s="110" t="s">
        <v>2074</v>
      </c>
      <c r="AD393" s="115"/>
    </row>
    <row r="394" spans="2:30" s="21" customFormat="1" outlineLevel="5">
      <c r="B394" s="109"/>
      <c r="C394" s="110"/>
      <c r="D394" s="110"/>
      <c r="E394" s="110"/>
      <c r="F394" s="110"/>
      <c r="G394" s="110" t="s">
        <v>1553</v>
      </c>
      <c r="H394" s="274">
        <v>42164</v>
      </c>
      <c r="I394" s="110" t="s">
        <v>2075</v>
      </c>
      <c r="J394" s="111" t="s">
        <v>50</v>
      </c>
      <c r="K394" s="110" t="s">
        <v>36</v>
      </c>
      <c r="L394" s="110" t="s">
        <v>34</v>
      </c>
      <c r="M394" s="110" t="s">
        <v>21</v>
      </c>
      <c r="N394" s="110" t="s">
        <v>11</v>
      </c>
      <c r="O394" s="9">
        <v>21398.29</v>
      </c>
      <c r="P394" s="9">
        <v>0</v>
      </c>
      <c r="Q394" s="9">
        <f t="shared" si="15"/>
        <v>21398.29</v>
      </c>
      <c r="R394" s="112" t="s">
        <v>31</v>
      </c>
      <c r="S394" s="113" t="s">
        <v>25</v>
      </c>
      <c r="T394" s="113" t="s">
        <v>1944</v>
      </c>
      <c r="U394" s="113" t="s">
        <v>1945</v>
      </c>
      <c r="V394" s="110" t="s">
        <v>28</v>
      </c>
      <c r="W394" s="110" t="s">
        <v>2076</v>
      </c>
      <c r="X394" s="110"/>
      <c r="Y394" s="110"/>
      <c r="Z394" s="114">
        <v>42164</v>
      </c>
      <c r="AA394" s="110" t="s">
        <v>2</v>
      </c>
      <c r="AB394" s="110" t="s">
        <v>2077</v>
      </c>
      <c r="AC394" s="110" t="s">
        <v>2078</v>
      </c>
      <c r="AD394" s="115"/>
    </row>
    <row r="395" spans="2:30" s="21" customFormat="1" outlineLevel="5">
      <c r="B395" s="109"/>
      <c r="C395" s="110"/>
      <c r="D395" s="110"/>
      <c r="E395" s="110"/>
      <c r="F395" s="110"/>
      <c r="G395" s="110" t="s">
        <v>1553</v>
      </c>
      <c r="H395" s="274">
        <v>42160</v>
      </c>
      <c r="I395" s="110" t="s">
        <v>2079</v>
      </c>
      <c r="J395" s="111" t="s">
        <v>50</v>
      </c>
      <c r="K395" s="110" t="s">
        <v>36</v>
      </c>
      <c r="L395" s="110" t="s">
        <v>20</v>
      </c>
      <c r="M395" s="110" t="s">
        <v>21</v>
      </c>
      <c r="N395" s="110" t="s">
        <v>11</v>
      </c>
      <c r="O395" s="9">
        <v>2965</v>
      </c>
      <c r="P395" s="9">
        <v>0</v>
      </c>
      <c r="Q395" s="9">
        <f t="shared" si="15"/>
        <v>2965</v>
      </c>
      <c r="R395" s="112" t="s">
        <v>31</v>
      </c>
      <c r="S395" s="113" t="s">
        <v>32</v>
      </c>
      <c r="T395" s="113" t="s">
        <v>66</v>
      </c>
      <c r="U395" s="113" t="s">
        <v>799</v>
      </c>
      <c r="V395" s="110" t="s">
        <v>28</v>
      </c>
      <c r="W395" s="110" t="s">
        <v>2080</v>
      </c>
      <c r="X395" s="110"/>
      <c r="Y395" s="110"/>
      <c r="Z395" s="114">
        <v>42160</v>
      </c>
      <c r="AA395" s="110" t="s">
        <v>2</v>
      </c>
      <c r="AB395" s="110" t="s">
        <v>2081</v>
      </c>
      <c r="AC395" s="110" t="s">
        <v>2082</v>
      </c>
      <c r="AD395" s="115"/>
    </row>
    <row r="396" spans="2:30" s="21" customFormat="1" outlineLevel="5">
      <c r="B396" s="109"/>
      <c r="C396" s="110"/>
      <c r="D396" s="110"/>
      <c r="E396" s="110"/>
      <c r="F396" s="110"/>
      <c r="G396" s="110" t="s">
        <v>1553</v>
      </c>
      <c r="H396" s="274">
        <v>42160</v>
      </c>
      <c r="I396" s="110" t="s">
        <v>2083</v>
      </c>
      <c r="J396" s="111" t="s">
        <v>50</v>
      </c>
      <c r="K396" s="110" t="s">
        <v>36</v>
      </c>
      <c r="L396" s="110" t="s">
        <v>20</v>
      </c>
      <c r="M396" s="110" t="s">
        <v>21</v>
      </c>
      <c r="N396" s="110" t="s">
        <v>11</v>
      </c>
      <c r="O396" s="9">
        <v>3161.02</v>
      </c>
      <c r="P396" s="9">
        <v>0</v>
      </c>
      <c r="Q396" s="9">
        <f t="shared" si="15"/>
        <v>3161.02</v>
      </c>
      <c r="R396" s="112" t="s">
        <v>31</v>
      </c>
      <c r="S396" s="113" t="s">
        <v>32</v>
      </c>
      <c r="T396" s="113" t="s">
        <v>67</v>
      </c>
      <c r="U396" s="113" t="s">
        <v>1615</v>
      </c>
      <c r="V396" s="110" t="s">
        <v>28</v>
      </c>
      <c r="W396" s="110" t="s">
        <v>2084</v>
      </c>
      <c r="X396" s="110"/>
      <c r="Y396" s="110"/>
      <c r="Z396" s="114">
        <v>42160</v>
      </c>
      <c r="AA396" s="110" t="s">
        <v>2</v>
      </c>
      <c r="AB396" s="110" t="s">
        <v>2085</v>
      </c>
      <c r="AC396" s="110" t="s">
        <v>2086</v>
      </c>
      <c r="AD396" s="115"/>
    </row>
    <row r="397" spans="2:30" s="21" customFormat="1" outlineLevel="5">
      <c r="B397" s="109"/>
      <c r="C397" s="110"/>
      <c r="D397" s="110"/>
      <c r="E397" s="110"/>
      <c r="F397" s="110"/>
      <c r="G397" s="110" t="s">
        <v>1553</v>
      </c>
      <c r="H397" s="274">
        <v>42160</v>
      </c>
      <c r="I397" s="110" t="s">
        <v>2087</v>
      </c>
      <c r="J397" s="111" t="s">
        <v>50</v>
      </c>
      <c r="K397" s="110" t="s">
        <v>36</v>
      </c>
      <c r="L397" s="110" t="s">
        <v>20</v>
      </c>
      <c r="M397" s="110" t="s">
        <v>21</v>
      </c>
      <c r="N397" s="110" t="s">
        <v>11</v>
      </c>
      <c r="O397" s="9">
        <v>5450</v>
      </c>
      <c r="P397" s="9">
        <v>0</v>
      </c>
      <c r="Q397" s="9">
        <f t="shared" si="15"/>
        <v>5450</v>
      </c>
      <c r="R397" s="112" t="s">
        <v>31</v>
      </c>
      <c r="S397" s="113" t="s">
        <v>25</v>
      </c>
      <c r="T397" s="113" t="s">
        <v>1944</v>
      </c>
      <c r="U397" s="113" t="s">
        <v>1945</v>
      </c>
      <c r="V397" s="110" t="s">
        <v>28</v>
      </c>
      <c r="W397" s="110" t="s">
        <v>2088</v>
      </c>
      <c r="X397" s="110"/>
      <c r="Y397" s="110"/>
      <c r="Z397" s="114">
        <v>42160</v>
      </c>
      <c r="AA397" s="110" t="s">
        <v>2</v>
      </c>
      <c r="AB397" s="110" t="s">
        <v>2089</v>
      </c>
      <c r="AC397" s="110" t="s">
        <v>2090</v>
      </c>
      <c r="AD397" s="115"/>
    </row>
    <row r="398" spans="2:30" s="21" customFormat="1" outlineLevel="5">
      <c r="B398" s="109"/>
      <c r="C398" s="110"/>
      <c r="D398" s="110"/>
      <c r="E398" s="110"/>
      <c r="F398" s="110"/>
      <c r="G398" s="110" t="s">
        <v>1553</v>
      </c>
      <c r="H398" s="274">
        <v>42164</v>
      </c>
      <c r="I398" s="110" t="s">
        <v>2091</v>
      </c>
      <c r="J398" s="111" t="s">
        <v>50</v>
      </c>
      <c r="K398" s="110" t="s">
        <v>36</v>
      </c>
      <c r="L398" s="110" t="s">
        <v>20</v>
      </c>
      <c r="M398" s="110" t="s">
        <v>21</v>
      </c>
      <c r="N398" s="110" t="s">
        <v>11</v>
      </c>
      <c r="O398" s="9">
        <v>11990</v>
      </c>
      <c r="P398" s="9">
        <v>0</v>
      </c>
      <c r="Q398" s="9">
        <f t="shared" si="15"/>
        <v>11990</v>
      </c>
      <c r="R398" s="112" t="s">
        <v>31</v>
      </c>
      <c r="S398" s="113" t="s">
        <v>25</v>
      </c>
      <c r="T398" s="113" t="s">
        <v>51</v>
      </c>
      <c r="U398" s="113" t="s">
        <v>1393</v>
      </c>
      <c r="V398" s="110" t="s">
        <v>28</v>
      </c>
      <c r="W398" s="110" t="s">
        <v>2092</v>
      </c>
      <c r="X398" s="110"/>
      <c r="Y398" s="110"/>
      <c r="Z398" s="114">
        <v>42164</v>
      </c>
      <c r="AA398" s="110" t="s">
        <v>2</v>
      </c>
      <c r="AB398" s="110" t="s">
        <v>2093</v>
      </c>
      <c r="AC398" s="110" t="s">
        <v>2094</v>
      </c>
      <c r="AD398" s="115"/>
    </row>
    <row r="399" spans="2:30" s="21" customFormat="1" outlineLevel="5">
      <c r="B399" s="109"/>
      <c r="C399" s="110"/>
      <c r="D399" s="110"/>
      <c r="E399" s="110"/>
      <c r="F399" s="110"/>
      <c r="G399" s="110" t="s">
        <v>1553</v>
      </c>
      <c r="H399" s="274">
        <v>42179</v>
      </c>
      <c r="I399" s="110" t="s">
        <v>2095</v>
      </c>
      <c r="J399" s="111" t="s">
        <v>50</v>
      </c>
      <c r="K399" s="110" t="s">
        <v>36</v>
      </c>
      <c r="L399" s="110" t="s">
        <v>20</v>
      </c>
      <c r="M399" s="110" t="s">
        <v>21</v>
      </c>
      <c r="N399" s="110" t="s">
        <v>11</v>
      </c>
      <c r="O399" s="9">
        <v>7333.33</v>
      </c>
      <c r="P399" s="9">
        <v>0</v>
      </c>
      <c r="Q399" s="9">
        <f t="shared" si="15"/>
        <v>7333.33</v>
      </c>
      <c r="R399" s="112" t="s">
        <v>31</v>
      </c>
      <c r="S399" s="113" t="s">
        <v>25</v>
      </c>
      <c r="T399" s="113" t="s">
        <v>1944</v>
      </c>
      <c r="U399" s="113" t="s">
        <v>1945</v>
      </c>
      <c r="V399" s="110" t="s">
        <v>28</v>
      </c>
      <c r="W399" s="110" t="s">
        <v>2096</v>
      </c>
      <c r="X399" s="110"/>
      <c r="Y399" s="110"/>
      <c r="Z399" s="114">
        <v>42179</v>
      </c>
      <c r="AA399" s="110" t="s">
        <v>2</v>
      </c>
      <c r="AB399" s="110" t="s">
        <v>2097</v>
      </c>
      <c r="AC399" s="110" t="s">
        <v>2098</v>
      </c>
      <c r="AD399" s="115"/>
    </row>
    <row r="400" spans="2:30" s="21" customFormat="1" outlineLevel="5">
      <c r="B400" s="109"/>
      <c r="C400" s="110"/>
      <c r="D400" s="110"/>
      <c r="E400" s="110"/>
      <c r="F400" s="110"/>
      <c r="G400" s="110" t="s">
        <v>1553</v>
      </c>
      <c r="H400" s="274">
        <v>42185</v>
      </c>
      <c r="I400" s="110" t="s">
        <v>2099</v>
      </c>
      <c r="J400" s="111" t="s">
        <v>50</v>
      </c>
      <c r="K400" s="110" t="s">
        <v>36</v>
      </c>
      <c r="L400" s="110" t="s">
        <v>20</v>
      </c>
      <c r="M400" s="110" t="s">
        <v>21</v>
      </c>
      <c r="N400" s="110" t="s">
        <v>11</v>
      </c>
      <c r="O400" s="9">
        <v>9793.33</v>
      </c>
      <c r="P400" s="9">
        <v>0</v>
      </c>
      <c r="Q400" s="9">
        <f t="shared" si="15"/>
        <v>9793.33</v>
      </c>
      <c r="R400" s="112" t="s">
        <v>31</v>
      </c>
      <c r="S400" s="113" t="s">
        <v>25</v>
      </c>
      <c r="T400" s="113" t="s">
        <v>763</v>
      </c>
      <c r="U400" s="113" t="s">
        <v>56</v>
      </c>
      <c r="V400" s="110" t="s">
        <v>28</v>
      </c>
      <c r="W400" s="110" t="s">
        <v>2100</v>
      </c>
      <c r="X400" s="110"/>
      <c r="Y400" s="110"/>
      <c r="Z400" s="114">
        <v>42185</v>
      </c>
      <c r="AA400" s="110" t="s">
        <v>2</v>
      </c>
      <c r="AB400" s="110" t="s">
        <v>2101</v>
      </c>
      <c r="AC400" s="110" t="s">
        <v>2102</v>
      </c>
      <c r="AD400" s="115"/>
    </row>
    <row r="401" spans="2:30" s="21" customFormat="1" outlineLevel="5">
      <c r="B401" s="109"/>
      <c r="C401" s="110"/>
      <c r="D401" s="110"/>
      <c r="E401" s="110"/>
      <c r="F401" s="110"/>
      <c r="G401" s="110" t="s">
        <v>1553</v>
      </c>
      <c r="H401" s="274">
        <v>42185</v>
      </c>
      <c r="I401" s="110" t="s">
        <v>2103</v>
      </c>
      <c r="J401" s="111" t="s">
        <v>50</v>
      </c>
      <c r="K401" s="110" t="s">
        <v>36</v>
      </c>
      <c r="L401" s="110" t="s">
        <v>20</v>
      </c>
      <c r="M401" s="110" t="s">
        <v>21</v>
      </c>
      <c r="N401" s="110" t="s">
        <v>11</v>
      </c>
      <c r="O401" s="9">
        <v>7739</v>
      </c>
      <c r="P401" s="9">
        <v>0</v>
      </c>
      <c r="Q401" s="9">
        <f t="shared" ref="Q401:Q402" si="16">O401-P401</f>
        <v>7739</v>
      </c>
      <c r="R401" s="112" t="s">
        <v>31</v>
      </c>
      <c r="S401" s="113" t="s">
        <v>32</v>
      </c>
      <c r="T401" s="113"/>
      <c r="U401" s="113" t="s">
        <v>1615</v>
      </c>
      <c r="V401" s="110" t="s">
        <v>28</v>
      </c>
      <c r="W401" s="110" t="s">
        <v>2104</v>
      </c>
      <c r="X401" s="110"/>
      <c r="Y401" s="110"/>
      <c r="Z401" s="114">
        <v>42185</v>
      </c>
      <c r="AA401" s="110" t="s">
        <v>2</v>
      </c>
      <c r="AB401" s="110" t="s">
        <v>2105</v>
      </c>
      <c r="AC401" s="110" t="s">
        <v>2106</v>
      </c>
      <c r="AD401" s="115"/>
    </row>
    <row r="402" spans="2:30" s="21" customFormat="1" outlineLevel="5">
      <c r="B402" s="109"/>
      <c r="C402" s="110"/>
      <c r="D402" s="110"/>
      <c r="E402" s="110"/>
      <c r="F402" s="110"/>
      <c r="G402" s="110" t="s">
        <v>1553</v>
      </c>
      <c r="H402" s="274">
        <v>42185</v>
      </c>
      <c r="I402" s="110" t="s">
        <v>2103</v>
      </c>
      <c r="J402" s="111" t="s">
        <v>50</v>
      </c>
      <c r="K402" s="110" t="s">
        <v>36</v>
      </c>
      <c r="L402" s="110" t="s">
        <v>20</v>
      </c>
      <c r="M402" s="110" t="s">
        <v>21</v>
      </c>
      <c r="N402" s="110" t="s">
        <v>11</v>
      </c>
      <c r="O402" s="9">
        <v>10573</v>
      </c>
      <c r="P402" s="9">
        <v>0</v>
      </c>
      <c r="Q402" s="9">
        <f t="shared" si="16"/>
        <v>10573</v>
      </c>
      <c r="R402" s="112" t="s">
        <v>31</v>
      </c>
      <c r="S402" s="113" t="s">
        <v>32</v>
      </c>
      <c r="T402" s="113"/>
      <c r="U402" s="113" t="s">
        <v>799</v>
      </c>
      <c r="V402" s="110" t="s">
        <v>28</v>
      </c>
      <c r="W402" s="110" t="s">
        <v>2104</v>
      </c>
      <c r="X402" s="110"/>
      <c r="Y402" s="110"/>
      <c r="Z402" s="114">
        <v>42185</v>
      </c>
      <c r="AA402" s="110" t="s">
        <v>2</v>
      </c>
      <c r="AB402" s="110" t="s">
        <v>2105</v>
      </c>
      <c r="AC402" s="110" t="s">
        <v>2106</v>
      </c>
      <c r="AD402" s="115"/>
    </row>
    <row r="403" spans="2:30" s="21" customFormat="1" outlineLevel="5">
      <c r="B403" s="109"/>
      <c r="C403" s="110"/>
      <c r="D403" s="110"/>
      <c r="E403" s="110"/>
      <c r="F403" s="110"/>
      <c r="G403" s="110" t="s">
        <v>1553</v>
      </c>
      <c r="H403" s="274">
        <v>42185</v>
      </c>
      <c r="I403" s="110" t="s">
        <v>2107</v>
      </c>
      <c r="J403" s="111" t="s">
        <v>50</v>
      </c>
      <c r="K403" s="110" t="s">
        <v>36</v>
      </c>
      <c r="L403" s="110" t="s">
        <v>20</v>
      </c>
      <c r="M403" s="110" t="s">
        <v>21</v>
      </c>
      <c r="N403" s="110" t="s">
        <v>11</v>
      </c>
      <c r="O403" s="9">
        <v>21364</v>
      </c>
      <c r="P403" s="9">
        <v>0</v>
      </c>
      <c r="Q403" s="9">
        <f t="shared" ref="Q403:Q408" si="17">O403-P403</f>
        <v>21364</v>
      </c>
      <c r="R403" s="112" t="s">
        <v>31</v>
      </c>
      <c r="S403" s="113" t="s">
        <v>25</v>
      </c>
      <c r="T403" s="113" t="s">
        <v>1944</v>
      </c>
      <c r="U403" s="113" t="s">
        <v>1945</v>
      </c>
      <c r="V403" s="110" t="s">
        <v>28</v>
      </c>
      <c r="W403" s="110" t="s">
        <v>2108</v>
      </c>
      <c r="X403" s="110"/>
      <c r="Y403" s="110"/>
      <c r="Z403" s="114">
        <v>42185</v>
      </c>
      <c r="AA403" s="110" t="s">
        <v>2</v>
      </c>
      <c r="AB403" s="110" t="s">
        <v>2109</v>
      </c>
      <c r="AC403" s="110" t="s">
        <v>2110</v>
      </c>
      <c r="AD403" s="115"/>
    </row>
    <row r="404" spans="2:30" s="21" customFormat="1" outlineLevel="5">
      <c r="B404" s="109"/>
      <c r="C404" s="110"/>
      <c r="D404" s="110"/>
      <c r="E404" s="110"/>
      <c r="F404" s="110"/>
      <c r="G404" s="110" t="s">
        <v>1553</v>
      </c>
      <c r="H404" s="274">
        <v>42185</v>
      </c>
      <c r="I404" s="110" t="s">
        <v>2111</v>
      </c>
      <c r="J404" s="111" t="s">
        <v>50</v>
      </c>
      <c r="K404" s="110" t="s">
        <v>36</v>
      </c>
      <c r="L404" s="110" t="s">
        <v>20</v>
      </c>
      <c r="M404" s="110" t="s">
        <v>21</v>
      </c>
      <c r="N404" s="110" t="s">
        <v>11</v>
      </c>
      <c r="O404" s="9">
        <v>79230.070000000007</v>
      </c>
      <c r="P404" s="9">
        <v>0</v>
      </c>
      <c r="Q404" s="9">
        <f t="shared" si="17"/>
        <v>79230.070000000007</v>
      </c>
      <c r="R404" s="112" t="s">
        <v>31</v>
      </c>
      <c r="S404" s="113" t="s">
        <v>32</v>
      </c>
      <c r="T404" s="113" t="s">
        <v>67</v>
      </c>
      <c r="U404" s="113" t="s">
        <v>1615</v>
      </c>
      <c r="V404" s="110" t="s">
        <v>28</v>
      </c>
      <c r="W404" s="110" t="s">
        <v>2112</v>
      </c>
      <c r="X404" s="110"/>
      <c r="Y404" s="110"/>
      <c r="Z404" s="114">
        <v>42185</v>
      </c>
      <c r="AA404" s="110" t="s">
        <v>2</v>
      </c>
      <c r="AB404" s="110" t="s">
        <v>2112</v>
      </c>
      <c r="AC404" s="110" t="s">
        <v>2113</v>
      </c>
      <c r="AD404" s="115"/>
    </row>
    <row r="405" spans="2:30" s="21" customFormat="1" outlineLevel="5">
      <c r="B405" s="109"/>
      <c r="C405" s="110"/>
      <c r="D405" s="110"/>
      <c r="E405" s="110"/>
      <c r="F405" s="110"/>
      <c r="G405" s="110" t="s">
        <v>1553</v>
      </c>
      <c r="H405" s="274">
        <v>42185</v>
      </c>
      <c r="I405" s="110" t="s">
        <v>2114</v>
      </c>
      <c r="J405" s="111" t="s">
        <v>50</v>
      </c>
      <c r="K405" s="110" t="s">
        <v>36</v>
      </c>
      <c r="L405" s="110" t="s">
        <v>20</v>
      </c>
      <c r="M405" s="110" t="s">
        <v>21</v>
      </c>
      <c r="N405" s="110" t="s">
        <v>11</v>
      </c>
      <c r="O405" s="9">
        <v>18316.12</v>
      </c>
      <c r="P405" s="9">
        <v>0</v>
      </c>
      <c r="Q405" s="9">
        <f t="shared" si="17"/>
        <v>18316.12</v>
      </c>
      <c r="R405" s="112" t="s">
        <v>31</v>
      </c>
      <c r="S405" s="113" t="s">
        <v>32</v>
      </c>
      <c r="T405" s="113" t="s">
        <v>66</v>
      </c>
      <c r="U405" s="113" t="s">
        <v>799</v>
      </c>
      <c r="V405" s="110" t="s">
        <v>28</v>
      </c>
      <c r="W405" s="110" t="s">
        <v>2115</v>
      </c>
      <c r="X405" s="110"/>
      <c r="Y405" s="110"/>
      <c r="Z405" s="114">
        <v>42185</v>
      </c>
      <c r="AA405" s="110" t="s">
        <v>2</v>
      </c>
      <c r="AB405" s="110" t="s">
        <v>2115</v>
      </c>
      <c r="AC405" s="110" t="s">
        <v>2116</v>
      </c>
      <c r="AD405" s="115"/>
    </row>
    <row r="406" spans="2:30" s="21" customFormat="1" outlineLevel="5">
      <c r="B406" s="109"/>
      <c r="C406" s="110"/>
      <c r="D406" s="110"/>
      <c r="E406" s="110"/>
      <c r="F406" s="110"/>
      <c r="G406" s="110" t="s">
        <v>1553</v>
      </c>
      <c r="H406" s="274">
        <v>42185</v>
      </c>
      <c r="I406" s="110" t="s">
        <v>2117</v>
      </c>
      <c r="J406" s="111" t="s">
        <v>50</v>
      </c>
      <c r="K406" s="110" t="s">
        <v>36</v>
      </c>
      <c r="L406" s="110" t="s">
        <v>20</v>
      </c>
      <c r="M406" s="110" t="s">
        <v>21</v>
      </c>
      <c r="N406" s="110" t="s">
        <v>11</v>
      </c>
      <c r="O406" s="9">
        <v>80906</v>
      </c>
      <c r="P406" s="9">
        <v>0</v>
      </c>
      <c r="Q406" s="9">
        <f t="shared" si="17"/>
        <v>80906</v>
      </c>
      <c r="R406" s="112" t="s">
        <v>31</v>
      </c>
      <c r="S406" s="113" t="s">
        <v>32</v>
      </c>
      <c r="T406" s="113" t="s">
        <v>66</v>
      </c>
      <c r="U406" s="113" t="s">
        <v>799</v>
      </c>
      <c r="V406" s="110" t="s">
        <v>28</v>
      </c>
      <c r="W406" s="110" t="s">
        <v>2118</v>
      </c>
      <c r="X406" s="110"/>
      <c r="Y406" s="110"/>
      <c r="Z406" s="114">
        <v>42185</v>
      </c>
      <c r="AA406" s="110" t="s">
        <v>2</v>
      </c>
      <c r="AB406" s="110" t="s">
        <v>2118</v>
      </c>
      <c r="AC406" s="110" t="s">
        <v>2119</v>
      </c>
      <c r="AD406" s="115"/>
    </row>
    <row r="407" spans="2:30" s="21" customFormat="1" outlineLevel="5">
      <c r="B407" s="109"/>
      <c r="C407" s="110"/>
      <c r="D407" s="110"/>
      <c r="E407" s="110"/>
      <c r="F407" s="110"/>
      <c r="G407" s="110" t="s">
        <v>1553</v>
      </c>
      <c r="H407" s="274">
        <v>42185</v>
      </c>
      <c r="I407" s="110" t="s">
        <v>2120</v>
      </c>
      <c r="J407" s="111" t="s">
        <v>50</v>
      </c>
      <c r="K407" s="110" t="s">
        <v>36</v>
      </c>
      <c r="L407" s="110" t="s">
        <v>20</v>
      </c>
      <c r="M407" s="110" t="s">
        <v>21</v>
      </c>
      <c r="N407" s="110" t="s">
        <v>11</v>
      </c>
      <c r="O407" s="9">
        <v>9811.16</v>
      </c>
      <c r="P407" s="9">
        <v>0</v>
      </c>
      <c r="Q407" s="9">
        <f t="shared" si="17"/>
        <v>9811.16</v>
      </c>
      <c r="R407" s="112" t="s">
        <v>31</v>
      </c>
      <c r="S407" s="113" t="s">
        <v>32</v>
      </c>
      <c r="T407" s="113" t="s">
        <v>67</v>
      </c>
      <c r="U407" s="113" t="s">
        <v>1615</v>
      </c>
      <c r="V407" s="110" t="s">
        <v>28</v>
      </c>
      <c r="W407" s="110" t="s">
        <v>2121</v>
      </c>
      <c r="X407" s="110"/>
      <c r="Y407" s="110"/>
      <c r="Z407" s="114">
        <v>42185</v>
      </c>
      <c r="AA407" s="110" t="s">
        <v>2</v>
      </c>
      <c r="AB407" s="110" t="s">
        <v>2121</v>
      </c>
      <c r="AC407" s="110" t="s">
        <v>2122</v>
      </c>
      <c r="AD407" s="115"/>
    </row>
    <row r="408" spans="2:30" s="21" customFormat="1" outlineLevel="5">
      <c r="B408" s="109"/>
      <c r="C408" s="110"/>
      <c r="D408" s="110"/>
      <c r="E408" s="110"/>
      <c r="F408" s="110"/>
      <c r="G408" s="110" t="s">
        <v>1553</v>
      </c>
      <c r="H408" s="274">
        <v>42185</v>
      </c>
      <c r="I408" s="110" t="s">
        <v>2123</v>
      </c>
      <c r="J408" s="111" t="s">
        <v>50</v>
      </c>
      <c r="K408" s="110" t="s">
        <v>36</v>
      </c>
      <c r="L408" s="110" t="s">
        <v>20</v>
      </c>
      <c r="M408" s="110" t="s">
        <v>21</v>
      </c>
      <c r="N408" s="110" t="s">
        <v>11</v>
      </c>
      <c r="O408" s="9">
        <v>2070.98</v>
      </c>
      <c r="P408" s="9">
        <v>0</v>
      </c>
      <c r="Q408" s="9">
        <f t="shared" si="17"/>
        <v>2070.98</v>
      </c>
      <c r="R408" s="112" t="s">
        <v>31</v>
      </c>
      <c r="S408" s="113" t="s">
        <v>32</v>
      </c>
      <c r="T408" s="113" t="s">
        <v>67</v>
      </c>
      <c r="U408" s="113" t="s">
        <v>1615</v>
      </c>
      <c r="V408" s="110" t="s">
        <v>28</v>
      </c>
      <c r="W408" s="110" t="s">
        <v>2124</v>
      </c>
      <c r="X408" s="110"/>
      <c r="Y408" s="110"/>
      <c r="Z408" s="114">
        <v>42185</v>
      </c>
      <c r="AA408" s="110" t="s">
        <v>2</v>
      </c>
      <c r="AB408" s="110" t="s">
        <v>2125</v>
      </c>
      <c r="AC408" s="110" t="s">
        <v>2126</v>
      </c>
      <c r="AD408" s="115"/>
    </row>
    <row r="409" spans="2:30" s="21" customFormat="1" outlineLevel="5">
      <c r="B409" s="128"/>
      <c r="C409" s="111"/>
      <c r="D409" s="111"/>
      <c r="E409" s="111"/>
      <c r="F409" s="111"/>
      <c r="G409" s="111"/>
      <c r="H409" s="314"/>
      <c r="I409" s="111"/>
      <c r="J409" s="111" t="s">
        <v>50</v>
      </c>
      <c r="K409" s="111"/>
      <c r="L409" s="111"/>
      <c r="M409" s="111"/>
      <c r="N409" s="111"/>
      <c r="O409" s="129"/>
      <c r="P409" s="129"/>
      <c r="Q409" s="129"/>
      <c r="R409" s="130"/>
      <c r="S409" s="131"/>
      <c r="T409" s="131"/>
      <c r="U409" s="131"/>
      <c r="V409" s="111"/>
      <c r="W409" s="111"/>
      <c r="X409" s="111"/>
      <c r="Y409" s="111"/>
      <c r="Z409" s="132"/>
      <c r="AA409" s="111"/>
      <c r="AB409" s="111"/>
      <c r="AC409" s="111"/>
      <c r="AD409" s="133"/>
    </row>
    <row r="410" spans="2:30" s="21" customFormat="1" outlineLevel="5">
      <c r="B410" s="128"/>
      <c r="C410" s="111"/>
      <c r="D410" s="111"/>
      <c r="E410" s="111"/>
      <c r="F410" s="111"/>
      <c r="G410" s="111"/>
      <c r="H410" s="314"/>
      <c r="I410" s="111"/>
      <c r="J410" s="111"/>
      <c r="K410" s="111"/>
      <c r="L410" s="111"/>
      <c r="M410" s="111"/>
      <c r="N410" s="111"/>
      <c r="O410" s="129"/>
      <c r="P410" s="129"/>
      <c r="Q410" s="129"/>
      <c r="R410" s="130"/>
      <c r="S410" s="131"/>
      <c r="T410" s="131"/>
      <c r="U410" s="131"/>
      <c r="V410" s="111"/>
      <c r="W410" s="111"/>
      <c r="X410" s="111"/>
      <c r="Y410" s="111"/>
      <c r="Z410" s="132"/>
      <c r="AA410" s="111"/>
      <c r="AB410" s="111"/>
      <c r="AC410" s="111"/>
      <c r="AD410" s="133"/>
    </row>
    <row r="411" spans="2:30" s="21" customFormat="1" outlineLevel="3">
      <c r="B411" s="128"/>
      <c r="C411" s="111"/>
      <c r="D411" s="111"/>
      <c r="E411" s="111" t="s">
        <v>68</v>
      </c>
      <c r="F411" s="111" t="s">
        <v>38</v>
      </c>
      <c r="G411" s="111"/>
      <c r="H411" s="314"/>
      <c r="I411" s="111"/>
      <c r="J411" s="111" t="s">
        <v>68</v>
      </c>
      <c r="K411" s="111"/>
      <c r="L411" s="111"/>
      <c r="M411" s="111"/>
      <c r="N411" s="111"/>
      <c r="O411" s="129">
        <f>SUM(O412:O681)/2</f>
        <v>32957206.180000003</v>
      </c>
      <c r="P411" s="129">
        <f>SUM(P412:P681)/2</f>
        <v>24303</v>
      </c>
      <c r="Q411" s="129">
        <f>O411-P411</f>
        <v>32932903.180000003</v>
      </c>
      <c r="R411" s="130"/>
      <c r="S411" s="131"/>
      <c r="T411" s="131"/>
      <c r="U411" s="131"/>
      <c r="V411" s="111"/>
      <c r="W411" s="111"/>
      <c r="X411" s="111"/>
      <c r="Y411" s="111"/>
      <c r="Z411" s="132"/>
      <c r="AA411" s="111"/>
      <c r="AB411" s="111"/>
      <c r="AC411" s="111"/>
      <c r="AD411" s="133"/>
    </row>
    <row r="412" spans="2:30" s="21" customFormat="1" outlineLevel="4">
      <c r="B412" s="128"/>
      <c r="C412" s="111"/>
      <c r="D412" s="111"/>
      <c r="E412" s="111"/>
      <c r="F412" s="111" t="s">
        <v>12</v>
      </c>
      <c r="G412" s="111" t="s">
        <v>13</v>
      </c>
      <c r="H412" s="314"/>
      <c r="I412" s="111"/>
      <c r="J412" s="111" t="s">
        <v>68</v>
      </c>
      <c r="K412" s="111"/>
      <c r="L412" s="111"/>
      <c r="M412" s="111"/>
      <c r="N412" s="111"/>
      <c r="O412" s="129">
        <f>SUM(O413:O574)</f>
        <v>32381020.610000014</v>
      </c>
      <c r="P412" s="129">
        <f>SUM(P413:P574)</f>
        <v>0</v>
      </c>
      <c r="Q412" s="129">
        <f>O412-P412</f>
        <v>32381020.610000014</v>
      </c>
      <c r="R412" s="130"/>
      <c r="S412" s="131"/>
      <c r="T412" s="131"/>
      <c r="U412" s="131"/>
      <c r="V412" s="111"/>
      <c r="W412" s="111"/>
      <c r="X412" s="111"/>
      <c r="Y412" s="111"/>
      <c r="Z412" s="132"/>
      <c r="AA412" s="111"/>
      <c r="AB412" s="111"/>
      <c r="AC412" s="111"/>
      <c r="AD412" s="133"/>
    </row>
    <row r="413" spans="2:30" s="21" customFormat="1" ht="15" customHeight="1">
      <c r="B413" s="109"/>
      <c r="C413" s="110"/>
      <c r="D413" s="110"/>
      <c r="E413" s="110"/>
      <c r="F413" s="110"/>
      <c r="G413" s="110" t="s">
        <v>1553</v>
      </c>
      <c r="H413" s="274">
        <v>42005</v>
      </c>
      <c r="I413" s="110" t="s">
        <v>14</v>
      </c>
      <c r="J413" s="111" t="s">
        <v>68</v>
      </c>
      <c r="K413" s="110" t="s">
        <v>9</v>
      </c>
      <c r="L413" s="110" t="s">
        <v>10</v>
      </c>
      <c r="M413" s="110" t="s">
        <v>10</v>
      </c>
      <c r="N413" s="110" t="s">
        <v>11</v>
      </c>
      <c r="O413" s="9">
        <v>0.9</v>
      </c>
      <c r="P413" s="9">
        <v>0</v>
      </c>
      <c r="Q413" s="9">
        <f t="shared" ref="Q413:Q476" si="18">O413-P413</f>
        <v>0.9</v>
      </c>
      <c r="R413" s="112" t="s">
        <v>1</v>
      </c>
      <c r="S413" s="113" t="s">
        <v>4</v>
      </c>
      <c r="T413" s="113"/>
      <c r="U413" s="153" t="s">
        <v>1718</v>
      </c>
      <c r="V413" s="153" t="s">
        <v>1718</v>
      </c>
      <c r="W413" s="110"/>
      <c r="X413" s="110"/>
      <c r="Y413" s="110"/>
      <c r="Z413" s="114">
        <v>42005</v>
      </c>
      <c r="AA413" s="110"/>
      <c r="AB413" s="110"/>
      <c r="AC413" s="110"/>
      <c r="AD413" s="115" t="s">
        <v>1554</v>
      </c>
    </row>
    <row r="414" spans="2:30" s="21" customFormat="1" ht="15" customHeight="1">
      <c r="B414" s="109"/>
      <c r="C414" s="110"/>
      <c r="D414" s="110"/>
      <c r="E414" s="110"/>
      <c r="F414" s="110"/>
      <c r="G414" s="110" t="s">
        <v>1553</v>
      </c>
      <c r="H414" s="274">
        <v>42005</v>
      </c>
      <c r="I414" s="110" t="s">
        <v>14</v>
      </c>
      <c r="J414" s="111" t="s">
        <v>68</v>
      </c>
      <c r="K414" s="110" t="s">
        <v>9</v>
      </c>
      <c r="L414" s="110" t="s">
        <v>10</v>
      </c>
      <c r="M414" s="110" t="s">
        <v>10</v>
      </c>
      <c r="N414" s="110" t="s">
        <v>11</v>
      </c>
      <c r="O414" s="9">
        <v>862.9</v>
      </c>
      <c r="P414" s="9">
        <v>0</v>
      </c>
      <c r="Q414" s="9">
        <f t="shared" si="18"/>
        <v>862.9</v>
      </c>
      <c r="R414" s="112" t="s">
        <v>1</v>
      </c>
      <c r="S414" s="113" t="s">
        <v>4</v>
      </c>
      <c r="T414" s="113"/>
      <c r="U414" s="153" t="s">
        <v>612</v>
      </c>
      <c r="V414" s="153"/>
      <c r="W414" s="110"/>
      <c r="X414" s="110"/>
      <c r="Y414" s="110"/>
      <c r="Z414" s="114">
        <v>42005</v>
      </c>
      <c r="AA414" s="110"/>
      <c r="AB414" s="110"/>
      <c r="AC414" s="110"/>
      <c r="AD414" s="115" t="s">
        <v>1554</v>
      </c>
    </row>
    <row r="415" spans="2:30" s="21" customFormat="1" ht="15" customHeight="1">
      <c r="B415" s="109"/>
      <c r="C415" s="110"/>
      <c r="D415" s="110"/>
      <c r="E415" s="110"/>
      <c r="F415" s="110"/>
      <c r="G415" s="110" t="s">
        <v>1553</v>
      </c>
      <c r="H415" s="274">
        <v>42005</v>
      </c>
      <c r="I415" s="110" t="s">
        <v>14</v>
      </c>
      <c r="J415" s="111" t="s">
        <v>68</v>
      </c>
      <c r="K415" s="110" t="s">
        <v>9</v>
      </c>
      <c r="L415" s="110" t="s">
        <v>10</v>
      </c>
      <c r="M415" s="110" t="s">
        <v>10</v>
      </c>
      <c r="N415" s="110" t="s">
        <v>11</v>
      </c>
      <c r="O415" s="9">
        <v>480.3</v>
      </c>
      <c r="P415" s="9">
        <v>0</v>
      </c>
      <c r="Q415" s="9">
        <f t="shared" si="18"/>
        <v>480.3</v>
      </c>
      <c r="R415" s="112" t="s">
        <v>1</v>
      </c>
      <c r="S415" s="113" t="s">
        <v>4</v>
      </c>
      <c r="T415" s="113"/>
      <c r="U415" s="113" t="s">
        <v>288</v>
      </c>
      <c r="V415" s="153"/>
      <c r="W415" s="110"/>
      <c r="X415" s="110"/>
      <c r="Y415" s="110"/>
      <c r="Z415" s="114">
        <v>42005</v>
      </c>
      <c r="AA415" s="110"/>
      <c r="AB415" s="110"/>
      <c r="AC415" s="110"/>
      <c r="AD415" s="115" t="s">
        <v>1554</v>
      </c>
    </row>
    <row r="416" spans="2:30" s="21" customFormat="1" ht="15" customHeight="1">
      <c r="B416" s="109"/>
      <c r="C416" s="110"/>
      <c r="D416" s="110"/>
      <c r="E416" s="110"/>
      <c r="F416" s="110"/>
      <c r="G416" s="110" t="s">
        <v>1553</v>
      </c>
      <c r="H416" s="274">
        <v>42005</v>
      </c>
      <c r="I416" s="110" t="s">
        <v>14</v>
      </c>
      <c r="J416" s="111" t="s">
        <v>68</v>
      </c>
      <c r="K416" s="110" t="s">
        <v>9</v>
      </c>
      <c r="L416" s="110" t="s">
        <v>10</v>
      </c>
      <c r="M416" s="110" t="s">
        <v>10</v>
      </c>
      <c r="N416" s="110" t="s">
        <v>11</v>
      </c>
      <c r="O416" s="9">
        <v>14514.32</v>
      </c>
      <c r="P416" s="9">
        <v>0</v>
      </c>
      <c r="Q416" s="9">
        <f t="shared" si="18"/>
        <v>14514.32</v>
      </c>
      <c r="R416" s="112" t="s">
        <v>1</v>
      </c>
      <c r="S416" s="113" t="s">
        <v>4</v>
      </c>
      <c r="T416" s="113"/>
      <c r="U416" s="113" t="s">
        <v>189</v>
      </c>
      <c r="V416" s="110"/>
      <c r="W416" s="110"/>
      <c r="X416" s="110"/>
      <c r="Y416" s="110"/>
      <c r="Z416" s="114">
        <v>42005</v>
      </c>
      <c r="AA416" s="110"/>
      <c r="AB416" s="110"/>
      <c r="AC416" s="110"/>
      <c r="AD416" s="115" t="s">
        <v>1554</v>
      </c>
    </row>
    <row r="417" spans="2:30" s="21" customFormat="1" ht="15" customHeight="1">
      <c r="B417" s="109"/>
      <c r="C417" s="110"/>
      <c r="D417" s="110"/>
      <c r="E417" s="110"/>
      <c r="F417" s="110"/>
      <c r="G417" s="110" t="s">
        <v>1553</v>
      </c>
      <c r="H417" s="274">
        <v>42005</v>
      </c>
      <c r="I417" s="110" t="s">
        <v>14</v>
      </c>
      <c r="J417" s="111" t="s">
        <v>68</v>
      </c>
      <c r="K417" s="110" t="s">
        <v>9</v>
      </c>
      <c r="L417" s="110" t="s">
        <v>10</v>
      </c>
      <c r="M417" s="110" t="s">
        <v>10</v>
      </c>
      <c r="N417" s="110" t="s">
        <v>11</v>
      </c>
      <c r="O417" s="9">
        <v>1046.4000000000001</v>
      </c>
      <c r="P417" s="9">
        <v>0</v>
      </c>
      <c r="Q417" s="9">
        <f t="shared" si="18"/>
        <v>1046.4000000000001</v>
      </c>
      <c r="R417" s="112" t="s">
        <v>1</v>
      </c>
      <c r="S417" s="113" t="s">
        <v>4</v>
      </c>
      <c r="T417" s="113"/>
      <c r="U417" s="113" t="s">
        <v>190</v>
      </c>
      <c r="V417" s="110"/>
      <c r="W417" s="110"/>
      <c r="X417" s="110"/>
      <c r="Y417" s="110"/>
      <c r="Z417" s="114">
        <v>42005</v>
      </c>
      <c r="AA417" s="110"/>
      <c r="AB417" s="110"/>
      <c r="AC417" s="110"/>
      <c r="AD417" s="115" t="s">
        <v>1554</v>
      </c>
    </row>
    <row r="418" spans="2:30" s="21" customFormat="1" ht="15" customHeight="1">
      <c r="B418" s="109"/>
      <c r="C418" s="110"/>
      <c r="D418" s="110"/>
      <c r="E418" s="110"/>
      <c r="F418" s="110"/>
      <c r="G418" s="110" t="s">
        <v>1553</v>
      </c>
      <c r="H418" s="274">
        <v>42005</v>
      </c>
      <c r="I418" s="110" t="s">
        <v>14</v>
      </c>
      <c r="J418" s="111" t="s">
        <v>68</v>
      </c>
      <c r="K418" s="110" t="s">
        <v>9</v>
      </c>
      <c r="L418" s="110" t="s">
        <v>10</v>
      </c>
      <c r="M418" s="110" t="s">
        <v>10</v>
      </c>
      <c r="N418" s="110" t="s">
        <v>11</v>
      </c>
      <c r="O418" s="9">
        <v>1998.01</v>
      </c>
      <c r="P418" s="9">
        <v>0</v>
      </c>
      <c r="Q418" s="9">
        <f t="shared" si="18"/>
        <v>1998.01</v>
      </c>
      <c r="R418" s="112" t="s">
        <v>1</v>
      </c>
      <c r="S418" s="113" t="s">
        <v>4</v>
      </c>
      <c r="T418" s="113"/>
      <c r="U418" s="113" t="s">
        <v>191</v>
      </c>
      <c r="V418" s="110"/>
      <c r="W418" s="110"/>
      <c r="X418" s="110"/>
      <c r="Y418" s="110"/>
      <c r="Z418" s="114">
        <v>42005</v>
      </c>
      <c r="AA418" s="110"/>
      <c r="AB418" s="110"/>
      <c r="AC418" s="110"/>
      <c r="AD418" s="115" t="s">
        <v>1554</v>
      </c>
    </row>
    <row r="419" spans="2:30" s="21" customFormat="1" ht="15" customHeight="1">
      <c r="B419" s="109"/>
      <c r="C419" s="110"/>
      <c r="D419" s="110"/>
      <c r="E419" s="110"/>
      <c r="F419" s="110"/>
      <c r="G419" s="110" t="s">
        <v>1553</v>
      </c>
      <c r="H419" s="274">
        <v>42005</v>
      </c>
      <c r="I419" s="110" t="s">
        <v>14</v>
      </c>
      <c r="J419" s="111" t="s">
        <v>68</v>
      </c>
      <c r="K419" s="110" t="s">
        <v>9</v>
      </c>
      <c r="L419" s="110" t="s">
        <v>10</v>
      </c>
      <c r="M419" s="110" t="s">
        <v>10</v>
      </c>
      <c r="N419" s="110" t="s">
        <v>11</v>
      </c>
      <c r="O419" s="9">
        <v>-27550</v>
      </c>
      <c r="P419" s="9">
        <v>0</v>
      </c>
      <c r="Q419" s="9">
        <f t="shared" si="18"/>
        <v>-27550</v>
      </c>
      <c r="R419" s="112" t="s">
        <v>1</v>
      </c>
      <c r="S419" s="113" t="s">
        <v>4</v>
      </c>
      <c r="T419" s="113"/>
      <c r="U419" s="113" t="s">
        <v>289</v>
      </c>
      <c r="V419" s="110"/>
      <c r="W419" s="110"/>
      <c r="X419" s="110"/>
      <c r="Y419" s="110"/>
      <c r="Z419" s="114">
        <v>42005</v>
      </c>
      <c r="AA419" s="110"/>
      <c r="AB419" s="110"/>
      <c r="AC419" s="110"/>
      <c r="AD419" s="115" t="s">
        <v>1554</v>
      </c>
    </row>
    <row r="420" spans="2:30" s="21" customFormat="1" ht="15" customHeight="1">
      <c r="B420" s="109"/>
      <c r="C420" s="110"/>
      <c r="D420" s="110"/>
      <c r="E420" s="110"/>
      <c r="F420" s="110"/>
      <c r="G420" s="110" t="s">
        <v>1553</v>
      </c>
      <c r="H420" s="274">
        <v>42005</v>
      </c>
      <c r="I420" s="110" t="s">
        <v>14</v>
      </c>
      <c r="J420" s="111" t="s">
        <v>68</v>
      </c>
      <c r="K420" s="110" t="s">
        <v>9</v>
      </c>
      <c r="L420" s="110" t="s">
        <v>10</v>
      </c>
      <c r="M420" s="110" t="s">
        <v>10</v>
      </c>
      <c r="N420" s="110" t="s">
        <v>11</v>
      </c>
      <c r="O420" s="9">
        <v>10639.2</v>
      </c>
      <c r="P420" s="9">
        <v>0</v>
      </c>
      <c r="Q420" s="9">
        <f t="shared" si="18"/>
        <v>10639.2</v>
      </c>
      <c r="R420" s="112" t="s">
        <v>1</v>
      </c>
      <c r="S420" s="113" t="s">
        <v>4</v>
      </c>
      <c r="T420" s="113"/>
      <c r="U420" s="113" t="s">
        <v>290</v>
      </c>
      <c r="V420" s="110"/>
      <c r="W420" s="110"/>
      <c r="X420" s="110"/>
      <c r="Y420" s="110"/>
      <c r="Z420" s="114">
        <v>42005</v>
      </c>
      <c r="AA420" s="110"/>
      <c r="AB420" s="110"/>
      <c r="AC420" s="110"/>
      <c r="AD420" s="115" t="s">
        <v>1554</v>
      </c>
    </row>
    <row r="421" spans="2:30" s="21" customFormat="1" ht="15" customHeight="1">
      <c r="B421" s="109"/>
      <c r="C421" s="110"/>
      <c r="D421" s="110"/>
      <c r="E421" s="110"/>
      <c r="F421" s="110"/>
      <c r="G421" s="110" t="s">
        <v>1553</v>
      </c>
      <c r="H421" s="274">
        <v>42005</v>
      </c>
      <c r="I421" s="110" t="s">
        <v>14</v>
      </c>
      <c r="J421" s="111" t="s">
        <v>68</v>
      </c>
      <c r="K421" s="110" t="s">
        <v>9</v>
      </c>
      <c r="L421" s="110" t="s">
        <v>10</v>
      </c>
      <c r="M421" s="110" t="s">
        <v>10</v>
      </c>
      <c r="N421" s="110" t="s">
        <v>11</v>
      </c>
      <c r="O421" s="9">
        <v>13943.43</v>
      </c>
      <c r="P421" s="9">
        <v>0</v>
      </c>
      <c r="Q421" s="9">
        <f t="shared" si="18"/>
        <v>13943.43</v>
      </c>
      <c r="R421" s="112" t="s">
        <v>1</v>
      </c>
      <c r="S421" s="113" t="s">
        <v>4</v>
      </c>
      <c r="T421" s="113"/>
      <c r="U421" s="113" t="s">
        <v>204</v>
      </c>
      <c r="V421" s="110"/>
      <c r="W421" s="110"/>
      <c r="X421" s="110"/>
      <c r="Y421" s="110"/>
      <c r="Z421" s="114">
        <v>42005</v>
      </c>
      <c r="AA421" s="110"/>
      <c r="AB421" s="110"/>
      <c r="AC421" s="110"/>
      <c r="AD421" s="115" t="s">
        <v>1554</v>
      </c>
    </row>
    <row r="422" spans="2:30" s="21" customFormat="1" ht="15" customHeight="1">
      <c r="B422" s="109"/>
      <c r="C422" s="110"/>
      <c r="D422" s="110"/>
      <c r="E422" s="110"/>
      <c r="F422" s="110"/>
      <c r="G422" s="110" t="s">
        <v>1553</v>
      </c>
      <c r="H422" s="274">
        <v>42005</v>
      </c>
      <c r="I422" s="110" t="s">
        <v>14</v>
      </c>
      <c r="J422" s="111" t="s">
        <v>68</v>
      </c>
      <c r="K422" s="110" t="s">
        <v>9</v>
      </c>
      <c r="L422" s="110" t="s">
        <v>10</v>
      </c>
      <c r="M422" s="110" t="s">
        <v>10</v>
      </c>
      <c r="N422" s="110" t="s">
        <v>11</v>
      </c>
      <c r="O422" s="9">
        <v>95598.5</v>
      </c>
      <c r="P422" s="9">
        <v>0</v>
      </c>
      <c r="Q422" s="9">
        <f t="shared" si="18"/>
        <v>95598.5</v>
      </c>
      <c r="R422" s="112" t="s">
        <v>1</v>
      </c>
      <c r="S422" s="113" t="s">
        <v>4</v>
      </c>
      <c r="T422" s="113"/>
      <c r="U422" s="113" t="s">
        <v>205</v>
      </c>
      <c r="V422" s="110"/>
      <c r="W422" s="110"/>
      <c r="X422" s="110"/>
      <c r="Y422" s="110"/>
      <c r="Z422" s="114">
        <v>42005</v>
      </c>
      <c r="AA422" s="110"/>
      <c r="AB422" s="110"/>
      <c r="AC422" s="110"/>
      <c r="AD422" s="115" t="s">
        <v>1554</v>
      </c>
    </row>
    <row r="423" spans="2:30" s="21" customFormat="1" ht="15" customHeight="1">
      <c r="B423" s="109"/>
      <c r="C423" s="110"/>
      <c r="D423" s="110"/>
      <c r="E423" s="110"/>
      <c r="F423" s="110"/>
      <c r="G423" s="110" t="s">
        <v>1553</v>
      </c>
      <c r="H423" s="274">
        <v>42005</v>
      </c>
      <c r="I423" s="110" t="s">
        <v>14</v>
      </c>
      <c r="J423" s="111" t="s">
        <v>68</v>
      </c>
      <c r="K423" s="110" t="s">
        <v>9</v>
      </c>
      <c r="L423" s="110" t="s">
        <v>10</v>
      </c>
      <c r="M423" s="110" t="s">
        <v>10</v>
      </c>
      <c r="N423" s="110" t="s">
        <v>11</v>
      </c>
      <c r="O423" s="9">
        <v>3304.5</v>
      </c>
      <c r="P423" s="9">
        <v>0</v>
      </c>
      <c r="Q423" s="9">
        <f t="shared" si="18"/>
        <v>3304.5</v>
      </c>
      <c r="R423" s="112" t="s">
        <v>1</v>
      </c>
      <c r="S423" s="113" t="s">
        <v>4</v>
      </c>
      <c r="T423" s="113"/>
      <c r="U423" s="113" t="s">
        <v>206</v>
      </c>
      <c r="V423" s="110"/>
      <c r="W423" s="110"/>
      <c r="X423" s="110"/>
      <c r="Y423" s="110"/>
      <c r="Z423" s="114">
        <v>42005</v>
      </c>
      <c r="AA423" s="110"/>
      <c r="AB423" s="110"/>
      <c r="AC423" s="110"/>
      <c r="AD423" s="115" t="s">
        <v>1554</v>
      </c>
    </row>
    <row r="424" spans="2:30" s="21" customFormat="1" ht="15" customHeight="1">
      <c r="B424" s="109"/>
      <c r="C424" s="110"/>
      <c r="D424" s="110"/>
      <c r="E424" s="110"/>
      <c r="F424" s="110"/>
      <c r="G424" s="110" t="s">
        <v>1553</v>
      </c>
      <c r="H424" s="274">
        <v>42005</v>
      </c>
      <c r="I424" s="110" t="s">
        <v>14</v>
      </c>
      <c r="J424" s="111" t="s">
        <v>68</v>
      </c>
      <c r="K424" s="110" t="s">
        <v>9</v>
      </c>
      <c r="L424" s="110" t="s">
        <v>10</v>
      </c>
      <c r="M424" s="110" t="s">
        <v>10</v>
      </c>
      <c r="N424" s="110" t="s">
        <v>11</v>
      </c>
      <c r="O424" s="9">
        <v>4774.68</v>
      </c>
      <c r="P424" s="9">
        <v>0</v>
      </c>
      <c r="Q424" s="9">
        <f t="shared" si="18"/>
        <v>4774.68</v>
      </c>
      <c r="R424" s="112" t="s">
        <v>1</v>
      </c>
      <c r="S424" s="113" t="s">
        <v>4</v>
      </c>
      <c r="T424" s="113"/>
      <c r="U424" s="113" t="s">
        <v>291</v>
      </c>
      <c r="V424" s="110"/>
      <c r="W424" s="110"/>
      <c r="X424" s="110"/>
      <c r="Y424" s="110"/>
      <c r="Z424" s="114">
        <v>42005</v>
      </c>
      <c r="AA424" s="110"/>
      <c r="AB424" s="110"/>
      <c r="AC424" s="110"/>
      <c r="AD424" s="115" t="s">
        <v>1554</v>
      </c>
    </row>
    <row r="425" spans="2:30" s="21" customFormat="1" ht="15" customHeight="1">
      <c r="B425" s="109"/>
      <c r="C425" s="110"/>
      <c r="D425" s="110"/>
      <c r="E425" s="110"/>
      <c r="F425" s="110"/>
      <c r="G425" s="110" t="s">
        <v>1553</v>
      </c>
      <c r="H425" s="274">
        <v>42005</v>
      </c>
      <c r="I425" s="110" t="s">
        <v>14</v>
      </c>
      <c r="J425" s="111" t="s">
        <v>68</v>
      </c>
      <c r="K425" s="110" t="s">
        <v>9</v>
      </c>
      <c r="L425" s="110" t="s">
        <v>10</v>
      </c>
      <c r="M425" s="110" t="s">
        <v>10</v>
      </c>
      <c r="N425" s="110" t="s">
        <v>11</v>
      </c>
      <c r="O425" s="9">
        <v>74458</v>
      </c>
      <c r="P425" s="9">
        <v>0</v>
      </c>
      <c r="Q425" s="9">
        <f t="shared" si="18"/>
        <v>74458</v>
      </c>
      <c r="R425" s="112" t="s">
        <v>1</v>
      </c>
      <c r="S425" s="113" t="s">
        <v>4</v>
      </c>
      <c r="T425" s="113"/>
      <c r="U425" s="113" t="s">
        <v>292</v>
      </c>
      <c r="V425" s="110"/>
      <c r="W425" s="110"/>
      <c r="X425" s="110"/>
      <c r="Y425" s="110"/>
      <c r="Z425" s="114">
        <v>42005</v>
      </c>
      <c r="AA425" s="110"/>
      <c r="AB425" s="110"/>
      <c r="AC425" s="110"/>
      <c r="AD425" s="115" t="s">
        <v>1554</v>
      </c>
    </row>
    <row r="426" spans="2:30" s="21" customFormat="1" ht="15" customHeight="1">
      <c r="B426" s="109"/>
      <c r="C426" s="110"/>
      <c r="D426" s="110"/>
      <c r="E426" s="110"/>
      <c r="F426" s="110"/>
      <c r="G426" s="110" t="s">
        <v>1553</v>
      </c>
      <c r="H426" s="274">
        <v>42005</v>
      </c>
      <c r="I426" s="110" t="s">
        <v>14</v>
      </c>
      <c r="J426" s="111" t="s">
        <v>68</v>
      </c>
      <c r="K426" s="110" t="s">
        <v>9</v>
      </c>
      <c r="L426" s="110" t="s">
        <v>10</v>
      </c>
      <c r="M426" s="110" t="s">
        <v>10</v>
      </c>
      <c r="N426" s="110" t="s">
        <v>11</v>
      </c>
      <c r="O426" s="9">
        <v>19835.11</v>
      </c>
      <c r="P426" s="9">
        <v>0</v>
      </c>
      <c r="Q426" s="9">
        <f t="shared" si="18"/>
        <v>19835.11</v>
      </c>
      <c r="R426" s="112" t="s">
        <v>1</v>
      </c>
      <c r="S426" s="113" t="s">
        <v>4</v>
      </c>
      <c r="T426" s="113"/>
      <c r="U426" s="113" t="s">
        <v>208</v>
      </c>
      <c r="V426" s="110"/>
      <c r="W426" s="110"/>
      <c r="X426" s="110"/>
      <c r="Y426" s="110"/>
      <c r="Z426" s="114">
        <v>42005</v>
      </c>
      <c r="AA426" s="110"/>
      <c r="AB426" s="110"/>
      <c r="AC426" s="110"/>
      <c r="AD426" s="115" t="s">
        <v>1554</v>
      </c>
    </row>
    <row r="427" spans="2:30" s="21" customFormat="1" ht="15" customHeight="1">
      <c r="B427" s="109"/>
      <c r="C427" s="110"/>
      <c r="D427" s="110"/>
      <c r="E427" s="110"/>
      <c r="F427" s="110"/>
      <c r="G427" s="110" t="s">
        <v>1553</v>
      </c>
      <c r="H427" s="274">
        <v>42005</v>
      </c>
      <c r="I427" s="110" t="s">
        <v>14</v>
      </c>
      <c r="J427" s="111" t="s">
        <v>68</v>
      </c>
      <c r="K427" s="110" t="s">
        <v>9</v>
      </c>
      <c r="L427" s="110" t="s">
        <v>10</v>
      </c>
      <c r="M427" s="110" t="s">
        <v>10</v>
      </c>
      <c r="N427" s="110" t="s">
        <v>11</v>
      </c>
      <c r="O427" s="9">
        <v>41589.25</v>
      </c>
      <c r="P427" s="9">
        <v>0</v>
      </c>
      <c r="Q427" s="9">
        <f t="shared" si="18"/>
        <v>41589.25</v>
      </c>
      <c r="R427" s="112" t="s">
        <v>1</v>
      </c>
      <c r="S427" s="113" t="s">
        <v>4</v>
      </c>
      <c r="T427" s="113"/>
      <c r="U427" s="113" t="s">
        <v>293</v>
      </c>
      <c r="V427" s="110"/>
      <c r="W427" s="110"/>
      <c r="X427" s="110"/>
      <c r="Y427" s="110"/>
      <c r="Z427" s="114">
        <v>42005</v>
      </c>
      <c r="AA427" s="110"/>
      <c r="AB427" s="110"/>
      <c r="AC427" s="110"/>
      <c r="AD427" s="115" t="s">
        <v>1554</v>
      </c>
    </row>
    <row r="428" spans="2:30" s="21" customFormat="1" ht="15" customHeight="1">
      <c r="B428" s="109"/>
      <c r="C428" s="110"/>
      <c r="D428" s="110"/>
      <c r="E428" s="110"/>
      <c r="F428" s="110"/>
      <c r="G428" s="110" t="s">
        <v>1553</v>
      </c>
      <c r="H428" s="274">
        <v>42005</v>
      </c>
      <c r="I428" s="110" t="s">
        <v>14</v>
      </c>
      <c r="J428" s="111" t="s">
        <v>68</v>
      </c>
      <c r="K428" s="110" t="s">
        <v>9</v>
      </c>
      <c r="L428" s="110" t="s">
        <v>10</v>
      </c>
      <c r="M428" s="110" t="s">
        <v>10</v>
      </c>
      <c r="N428" s="110" t="s">
        <v>11</v>
      </c>
      <c r="O428" s="9">
        <v>772</v>
      </c>
      <c r="P428" s="9">
        <v>0</v>
      </c>
      <c r="Q428" s="9">
        <f t="shared" si="18"/>
        <v>772</v>
      </c>
      <c r="R428" s="112" t="s">
        <v>1</v>
      </c>
      <c r="S428" s="113" t="s">
        <v>4</v>
      </c>
      <c r="T428" s="113"/>
      <c r="U428" s="113" t="s">
        <v>294</v>
      </c>
      <c r="V428" s="110"/>
      <c r="W428" s="110"/>
      <c r="X428" s="110"/>
      <c r="Y428" s="110"/>
      <c r="Z428" s="114">
        <v>42005</v>
      </c>
      <c r="AA428" s="110"/>
      <c r="AB428" s="110"/>
      <c r="AC428" s="110"/>
      <c r="AD428" s="115" t="s">
        <v>1554</v>
      </c>
    </row>
    <row r="429" spans="2:30" s="21" customFormat="1" ht="15" customHeight="1">
      <c r="B429" s="109"/>
      <c r="C429" s="110"/>
      <c r="D429" s="110"/>
      <c r="E429" s="110"/>
      <c r="F429" s="110"/>
      <c r="G429" s="110" t="s">
        <v>1553</v>
      </c>
      <c r="H429" s="274">
        <v>42005</v>
      </c>
      <c r="I429" s="110" t="s">
        <v>14</v>
      </c>
      <c r="J429" s="111" t="s">
        <v>68</v>
      </c>
      <c r="K429" s="110" t="s">
        <v>9</v>
      </c>
      <c r="L429" s="110" t="s">
        <v>10</v>
      </c>
      <c r="M429" s="110" t="s">
        <v>10</v>
      </c>
      <c r="N429" s="110" t="s">
        <v>11</v>
      </c>
      <c r="O429" s="9">
        <v>8083.66</v>
      </c>
      <c r="P429" s="9">
        <v>0</v>
      </c>
      <c r="Q429" s="9">
        <f t="shared" si="18"/>
        <v>8083.66</v>
      </c>
      <c r="R429" s="112" t="s">
        <v>1</v>
      </c>
      <c r="S429" s="113" t="s">
        <v>4</v>
      </c>
      <c r="T429" s="113"/>
      <c r="U429" s="113" t="s">
        <v>111</v>
      </c>
      <c r="V429" s="110"/>
      <c r="W429" s="110"/>
      <c r="X429" s="110"/>
      <c r="Y429" s="110"/>
      <c r="Z429" s="114">
        <v>42005</v>
      </c>
      <c r="AA429" s="110"/>
      <c r="AB429" s="110"/>
      <c r="AC429" s="110"/>
      <c r="AD429" s="115" t="s">
        <v>1554</v>
      </c>
    </row>
    <row r="430" spans="2:30" s="21" customFormat="1" ht="15" customHeight="1">
      <c r="B430" s="109"/>
      <c r="C430" s="110"/>
      <c r="D430" s="110"/>
      <c r="E430" s="110"/>
      <c r="F430" s="110"/>
      <c r="G430" s="110" t="s">
        <v>1553</v>
      </c>
      <c r="H430" s="274">
        <v>42005</v>
      </c>
      <c r="I430" s="110" t="s">
        <v>14</v>
      </c>
      <c r="J430" s="111" t="s">
        <v>68</v>
      </c>
      <c r="K430" s="110" t="s">
        <v>9</v>
      </c>
      <c r="L430" s="110" t="s">
        <v>10</v>
      </c>
      <c r="M430" s="110" t="s">
        <v>10</v>
      </c>
      <c r="N430" s="110" t="s">
        <v>11</v>
      </c>
      <c r="O430" s="9">
        <v>100</v>
      </c>
      <c r="P430" s="9">
        <v>0</v>
      </c>
      <c r="Q430" s="9">
        <f t="shared" si="18"/>
        <v>100</v>
      </c>
      <c r="R430" s="112" t="s">
        <v>1</v>
      </c>
      <c r="S430" s="113" t="s">
        <v>4</v>
      </c>
      <c r="T430" s="113"/>
      <c r="U430" s="113" t="s">
        <v>295</v>
      </c>
      <c r="V430" s="110"/>
      <c r="W430" s="110"/>
      <c r="X430" s="110"/>
      <c r="Y430" s="110"/>
      <c r="Z430" s="114">
        <v>42005</v>
      </c>
      <c r="AA430" s="110"/>
      <c r="AB430" s="110"/>
      <c r="AC430" s="110"/>
      <c r="AD430" s="115" t="s">
        <v>1554</v>
      </c>
    </row>
    <row r="431" spans="2:30" s="21" customFormat="1" ht="15" customHeight="1">
      <c r="B431" s="109"/>
      <c r="C431" s="110"/>
      <c r="D431" s="110"/>
      <c r="E431" s="110"/>
      <c r="F431" s="110"/>
      <c r="G431" s="110" t="s">
        <v>1553</v>
      </c>
      <c r="H431" s="274">
        <v>42005</v>
      </c>
      <c r="I431" s="110" t="s">
        <v>14</v>
      </c>
      <c r="J431" s="111" t="s">
        <v>68</v>
      </c>
      <c r="K431" s="110" t="s">
        <v>9</v>
      </c>
      <c r="L431" s="110" t="s">
        <v>10</v>
      </c>
      <c r="M431" s="110" t="s">
        <v>10</v>
      </c>
      <c r="N431" s="110" t="s">
        <v>11</v>
      </c>
      <c r="O431" s="9">
        <v>5000</v>
      </c>
      <c r="P431" s="9">
        <v>0</v>
      </c>
      <c r="Q431" s="9">
        <f t="shared" si="18"/>
        <v>5000</v>
      </c>
      <c r="R431" s="112" t="s">
        <v>1</v>
      </c>
      <c r="S431" s="113" t="s">
        <v>4</v>
      </c>
      <c r="T431" s="113"/>
      <c r="U431" s="113" t="s">
        <v>614</v>
      </c>
      <c r="V431" s="110"/>
      <c r="W431" s="110"/>
      <c r="X431" s="110"/>
      <c r="Y431" s="110"/>
      <c r="Z431" s="114">
        <v>42005</v>
      </c>
      <c r="AA431" s="110"/>
      <c r="AB431" s="110"/>
      <c r="AC431" s="110"/>
      <c r="AD431" s="115" t="s">
        <v>1554</v>
      </c>
    </row>
    <row r="432" spans="2:30" s="21" customFormat="1" ht="15" customHeight="1">
      <c r="B432" s="109"/>
      <c r="C432" s="110"/>
      <c r="D432" s="110"/>
      <c r="E432" s="110"/>
      <c r="F432" s="110"/>
      <c r="G432" s="110" t="s">
        <v>1553</v>
      </c>
      <c r="H432" s="274">
        <v>42005</v>
      </c>
      <c r="I432" s="110" t="s">
        <v>14</v>
      </c>
      <c r="J432" s="111" t="s">
        <v>68</v>
      </c>
      <c r="K432" s="110" t="s">
        <v>9</v>
      </c>
      <c r="L432" s="110" t="s">
        <v>10</v>
      </c>
      <c r="M432" s="110" t="s">
        <v>10</v>
      </c>
      <c r="N432" s="110" t="s">
        <v>11</v>
      </c>
      <c r="O432" s="9">
        <v>664</v>
      </c>
      <c r="P432" s="9">
        <v>0</v>
      </c>
      <c r="Q432" s="9">
        <f t="shared" si="18"/>
        <v>664</v>
      </c>
      <c r="R432" s="112" t="s">
        <v>1</v>
      </c>
      <c r="S432" s="113" t="s">
        <v>4</v>
      </c>
      <c r="T432" s="113"/>
      <c r="U432" s="113" t="s">
        <v>296</v>
      </c>
      <c r="V432" s="110"/>
      <c r="W432" s="110"/>
      <c r="X432" s="110"/>
      <c r="Y432" s="110"/>
      <c r="Z432" s="114">
        <v>42005</v>
      </c>
      <c r="AA432" s="110"/>
      <c r="AB432" s="110"/>
      <c r="AC432" s="110"/>
      <c r="AD432" s="115" t="s">
        <v>1554</v>
      </c>
    </row>
    <row r="433" spans="2:30" s="21" customFormat="1" ht="15" customHeight="1">
      <c r="B433" s="109"/>
      <c r="C433" s="110"/>
      <c r="D433" s="110"/>
      <c r="E433" s="110"/>
      <c r="F433" s="110"/>
      <c r="G433" s="110" t="s">
        <v>1553</v>
      </c>
      <c r="H433" s="274">
        <v>42005</v>
      </c>
      <c r="I433" s="110" t="s">
        <v>14</v>
      </c>
      <c r="J433" s="111" t="s">
        <v>68</v>
      </c>
      <c r="K433" s="110" t="s">
        <v>9</v>
      </c>
      <c r="L433" s="110" t="s">
        <v>10</v>
      </c>
      <c r="M433" s="110" t="s">
        <v>10</v>
      </c>
      <c r="N433" s="110" t="s">
        <v>11</v>
      </c>
      <c r="O433" s="9">
        <v>98219.01</v>
      </c>
      <c r="P433" s="9">
        <v>0</v>
      </c>
      <c r="Q433" s="9">
        <f t="shared" si="18"/>
        <v>98219.01</v>
      </c>
      <c r="R433" s="112" t="s">
        <v>1</v>
      </c>
      <c r="S433" s="113" t="s">
        <v>4</v>
      </c>
      <c r="T433" s="113"/>
      <c r="U433" s="113" t="s">
        <v>196</v>
      </c>
      <c r="V433" s="110"/>
      <c r="W433" s="110"/>
      <c r="X433" s="110"/>
      <c r="Y433" s="110"/>
      <c r="Z433" s="114">
        <v>42005</v>
      </c>
      <c r="AA433" s="110"/>
      <c r="AB433" s="110"/>
      <c r="AC433" s="110"/>
      <c r="AD433" s="115" t="s">
        <v>1554</v>
      </c>
    </row>
    <row r="434" spans="2:30" s="21" customFormat="1" ht="15" customHeight="1">
      <c r="B434" s="109"/>
      <c r="C434" s="110"/>
      <c r="D434" s="110"/>
      <c r="E434" s="110"/>
      <c r="F434" s="110"/>
      <c r="G434" s="110" t="s">
        <v>1553</v>
      </c>
      <c r="H434" s="274">
        <v>42005</v>
      </c>
      <c r="I434" s="110" t="s">
        <v>14</v>
      </c>
      <c r="J434" s="111" t="s">
        <v>68</v>
      </c>
      <c r="K434" s="110" t="s">
        <v>9</v>
      </c>
      <c r="L434" s="110" t="s">
        <v>10</v>
      </c>
      <c r="M434" s="110" t="s">
        <v>10</v>
      </c>
      <c r="N434" s="110" t="s">
        <v>11</v>
      </c>
      <c r="O434" s="9">
        <v>3044.2</v>
      </c>
      <c r="P434" s="9">
        <v>0</v>
      </c>
      <c r="Q434" s="9">
        <f t="shared" si="18"/>
        <v>3044.2</v>
      </c>
      <c r="R434" s="112" t="s">
        <v>1</v>
      </c>
      <c r="S434" s="113" t="s">
        <v>4</v>
      </c>
      <c r="T434" s="113"/>
      <c r="U434" s="113" t="s">
        <v>297</v>
      </c>
      <c r="V434" s="110"/>
      <c r="W434" s="110"/>
      <c r="X434" s="110"/>
      <c r="Y434" s="110"/>
      <c r="Z434" s="114">
        <v>42005</v>
      </c>
      <c r="AA434" s="110"/>
      <c r="AB434" s="110"/>
      <c r="AC434" s="110"/>
      <c r="AD434" s="115" t="s">
        <v>1554</v>
      </c>
    </row>
    <row r="435" spans="2:30" s="21" customFormat="1" ht="15" customHeight="1">
      <c r="B435" s="109"/>
      <c r="C435" s="110"/>
      <c r="D435" s="110"/>
      <c r="E435" s="110"/>
      <c r="F435" s="110"/>
      <c r="G435" s="110" t="s">
        <v>1553</v>
      </c>
      <c r="H435" s="274">
        <v>42005</v>
      </c>
      <c r="I435" s="110" t="s">
        <v>14</v>
      </c>
      <c r="J435" s="111" t="s">
        <v>68</v>
      </c>
      <c r="K435" s="110" t="s">
        <v>9</v>
      </c>
      <c r="L435" s="110" t="s">
        <v>10</v>
      </c>
      <c r="M435" s="110" t="s">
        <v>10</v>
      </c>
      <c r="N435" s="110" t="s">
        <v>11</v>
      </c>
      <c r="O435" s="9">
        <v>5000</v>
      </c>
      <c r="P435" s="9">
        <v>0</v>
      </c>
      <c r="Q435" s="9">
        <f t="shared" si="18"/>
        <v>5000</v>
      </c>
      <c r="R435" s="112" t="s">
        <v>1</v>
      </c>
      <c r="S435" s="113" t="s">
        <v>4</v>
      </c>
      <c r="T435" s="113"/>
      <c r="U435" s="113" t="s">
        <v>298</v>
      </c>
      <c r="V435" s="110"/>
      <c r="W435" s="110"/>
      <c r="X435" s="110"/>
      <c r="Y435" s="110"/>
      <c r="Z435" s="114">
        <v>42005</v>
      </c>
      <c r="AA435" s="110"/>
      <c r="AB435" s="110"/>
      <c r="AC435" s="110"/>
      <c r="AD435" s="115" t="s">
        <v>1554</v>
      </c>
    </row>
    <row r="436" spans="2:30" s="21" customFormat="1" ht="15" customHeight="1">
      <c r="B436" s="109"/>
      <c r="C436" s="110"/>
      <c r="D436" s="110"/>
      <c r="E436" s="110"/>
      <c r="F436" s="110"/>
      <c r="G436" s="110" t="s">
        <v>1553</v>
      </c>
      <c r="H436" s="274">
        <v>42005</v>
      </c>
      <c r="I436" s="110" t="s">
        <v>14</v>
      </c>
      <c r="J436" s="111" t="s">
        <v>68</v>
      </c>
      <c r="K436" s="110" t="s">
        <v>9</v>
      </c>
      <c r="L436" s="110" t="s">
        <v>10</v>
      </c>
      <c r="M436" s="110" t="s">
        <v>10</v>
      </c>
      <c r="N436" s="110" t="s">
        <v>11</v>
      </c>
      <c r="O436" s="9">
        <v>5000</v>
      </c>
      <c r="P436" s="9">
        <v>0</v>
      </c>
      <c r="Q436" s="9">
        <f t="shared" si="18"/>
        <v>5000</v>
      </c>
      <c r="R436" s="112" t="s">
        <v>1</v>
      </c>
      <c r="S436" s="113" t="s">
        <v>4</v>
      </c>
      <c r="T436" s="113"/>
      <c r="U436" s="113" t="s">
        <v>299</v>
      </c>
      <c r="V436" s="110"/>
      <c r="W436" s="110"/>
      <c r="X436" s="110"/>
      <c r="Y436" s="110"/>
      <c r="Z436" s="114">
        <v>42005</v>
      </c>
      <c r="AA436" s="110"/>
      <c r="AB436" s="110"/>
      <c r="AC436" s="110"/>
      <c r="AD436" s="115" t="s">
        <v>1554</v>
      </c>
    </row>
    <row r="437" spans="2:30" s="21" customFormat="1" ht="15" customHeight="1">
      <c r="B437" s="109"/>
      <c r="C437" s="110"/>
      <c r="D437" s="110"/>
      <c r="E437" s="110"/>
      <c r="F437" s="110"/>
      <c r="G437" s="110" t="s">
        <v>1553</v>
      </c>
      <c r="H437" s="274">
        <v>42005</v>
      </c>
      <c r="I437" s="110" t="s">
        <v>14</v>
      </c>
      <c r="J437" s="111" t="s">
        <v>68</v>
      </c>
      <c r="K437" s="110" t="s">
        <v>9</v>
      </c>
      <c r="L437" s="110" t="s">
        <v>10</v>
      </c>
      <c r="M437" s="110" t="s">
        <v>10</v>
      </c>
      <c r="N437" s="110" t="s">
        <v>11</v>
      </c>
      <c r="O437" s="9">
        <v>30912.46</v>
      </c>
      <c r="P437" s="9">
        <v>0</v>
      </c>
      <c r="Q437" s="9">
        <f t="shared" si="18"/>
        <v>30912.46</v>
      </c>
      <c r="R437" s="112" t="s">
        <v>1</v>
      </c>
      <c r="S437" s="113" t="s">
        <v>4</v>
      </c>
      <c r="T437" s="113"/>
      <c r="U437" s="113" t="s">
        <v>301</v>
      </c>
      <c r="V437" s="110"/>
      <c r="W437" s="110"/>
      <c r="X437" s="110"/>
      <c r="Y437" s="110"/>
      <c r="Z437" s="114">
        <v>42005</v>
      </c>
      <c r="AA437" s="110"/>
      <c r="AB437" s="110"/>
      <c r="AC437" s="110"/>
      <c r="AD437" s="115" t="s">
        <v>1554</v>
      </c>
    </row>
    <row r="438" spans="2:30" s="21" customFormat="1" ht="15" customHeight="1">
      <c r="B438" s="109"/>
      <c r="C438" s="110"/>
      <c r="D438" s="110"/>
      <c r="E438" s="110"/>
      <c r="F438" s="110"/>
      <c r="G438" s="110" t="s">
        <v>1553</v>
      </c>
      <c r="H438" s="274">
        <v>42005</v>
      </c>
      <c r="I438" s="110" t="s">
        <v>14</v>
      </c>
      <c r="J438" s="111" t="s">
        <v>68</v>
      </c>
      <c r="K438" s="110" t="s">
        <v>9</v>
      </c>
      <c r="L438" s="110" t="s">
        <v>10</v>
      </c>
      <c r="M438" s="110" t="s">
        <v>10</v>
      </c>
      <c r="N438" s="110" t="s">
        <v>11</v>
      </c>
      <c r="O438" s="9">
        <v>1090313.04</v>
      </c>
      <c r="P438" s="9">
        <v>0</v>
      </c>
      <c r="Q438" s="9">
        <f t="shared" si="18"/>
        <v>1090313.04</v>
      </c>
      <c r="R438" s="112" t="s">
        <v>1</v>
      </c>
      <c r="S438" s="113" t="s">
        <v>4</v>
      </c>
      <c r="T438" s="113"/>
      <c r="U438" s="113" t="s">
        <v>209</v>
      </c>
      <c r="V438" s="110"/>
      <c r="W438" s="110"/>
      <c r="X438" s="110"/>
      <c r="Y438" s="110"/>
      <c r="Z438" s="114">
        <v>42005</v>
      </c>
      <c r="AA438" s="110"/>
      <c r="AB438" s="110"/>
      <c r="AC438" s="110"/>
      <c r="AD438" s="115" t="s">
        <v>1554</v>
      </c>
    </row>
    <row r="439" spans="2:30" s="21" customFormat="1" ht="15" customHeight="1">
      <c r="B439" s="109"/>
      <c r="C439" s="110"/>
      <c r="D439" s="110"/>
      <c r="E439" s="110"/>
      <c r="F439" s="110"/>
      <c r="G439" s="110" t="s">
        <v>1553</v>
      </c>
      <c r="H439" s="274">
        <v>42005</v>
      </c>
      <c r="I439" s="110" t="s">
        <v>14</v>
      </c>
      <c r="J439" s="111" t="s">
        <v>68</v>
      </c>
      <c r="K439" s="110" t="s">
        <v>9</v>
      </c>
      <c r="L439" s="110" t="s">
        <v>10</v>
      </c>
      <c r="M439" s="110" t="s">
        <v>10</v>
      </c>
      <c r="N439" s="110" t="s">
        <v>11</v>
      </c>
      <c r="O439" s="9">
        <v>485</v>
      </c>
      <c r="P439" s="9">
        <v>0</v>
      </c>
      <c r="Q439" s="9">
        <f t="shared" si="18"/>
        <v>485</v>
      </c>
      <c r="R439" s="112" t="s">
        <v>1</v>
      </c>
      <c r="S439" s="113" t="s">
        <v>4</v>
      </c>
      <c r="T439" s="113"/>
      <c r="U439" s="113" t="s">
        <v>210</v>
      </c>
      <c r="V439" s="110"/>
      <c r="W439" s="110"/>
      <c r="X439" s="110"/>
      <c r="Y439" s="110"/>
      <c r="Z439" s="114">
        <v>42005</v>
      </c>
      <c r="AA439" s="110"/>
      <c r="AB439" s="110"/>
      <c r="AC439" s="110"/>
      <c r="AD439" s="115" t="s">
        <v>1554</v>
      </c>
    </row>
    <row r="440" spans="2:30" s="21" customFormat="1" ht="15" customHeight="1">
      <c r="B440" s="109"/>
      <c r="C440" s="110"/>
      <c r="D440" s="110"/>
      <c r="E440" s="110"/>
      <c r="F440" s="110"/>
      <c r="G440" s="110" t="s">
        <v>1553</v>
      </c>
      <c r="H440" s="274">
        <v>42005</v>
      </c>
      <c r="I440" s="110" t="s">
        <v>14</v>
      </c>
      <c r="J440" s="111" t="s">
        <v>68</v>
      </c>
      <c r="K440" s="110" t="s">
        <v>9</v>
      </c>
      <c r="L440" s="110" t="s">
        <v>10</v>
      </c>
      <c r="M440" s="110" t="s">
        <v>10</v>
      </c>
      <c r="N440" s="110" t="s">
        <v>11</v>
      </c>
      <c r="O440" s="9">
        <v>328054.8</v>
      </c>
      <c r="P440" s="9">
        <v>0</v>
      </c>
      <c r="Q440" s="9">
        <f t="shared" si="18"/>
        <v>328054.8</v>
      </c>
      <c r="R440" s="112" t="s">
        <v>1</v>
      </c>
      <c r="S440" s="113" t="s">
        <v>4</v>
      </c>
      <c r="T440" s="113"/>
      <c r="U440" s="113" t="s">
        <v>211</v>
      </c>
      <c r="V440" s="110"/>
      <c r="W440" s="110"/>
      <c r="X440" s="110"/>
      <c r="Y440" s="110"/>
      <c r="Z440" s="114">
        <v>42005</v>
      </c>
      <c r="AA440" s="110"/>
      <c r="AB440" s="110"/>
      <c r="AC440" s="110"/>
      <c r="AD440" s="115" t="s">
        <v>1554</v>
      </c>
    </row>
    <row r="441" spans="2:30" s="21" customFormat="1" ht="15" customHeight="1">
      <c r="B441" s="109"/>
      <c r="C441" s="110"/>
      <c r="D441" s="110"/>
      <c r="E441" s="110"/>
      <c r="F441" s="110"/>
      <c r="G441" s="110" t="s">
        <v>1553</v>
      </c>
      <c r="H441" s="274">
        <v>42005</v>
      </c>
      <c r="I441" s="110" t="s">
        <v>14</v>
      </c>
      <c r="J441" s="111" t="s">
        <v>68</v>
      </c>
      <c r="K441" s="110" t="s">
        <v>9</v>
      </c>
      <c r="L441" s="110" t="s">
        <v>10</v>
      </c>
      <c r="M441" s="110" t="s">
        <v>10</v>
      </c>
      <c r="N441" s="110" t="s">
        <v>11</v>
      </c>
      <c r="O441" s="9">
        <v>214428.5</v>
      </c>
      <c r="P441" s="9">
        <v>0</v>
      </c>
      <c r="Q441" s="9">
        <f t="shared" si="18"/>
        <v>214428.5</v>
      </c>
      <c r="R441" s="112" t="s">
        <v>1</v>
      </c>
      <c r="S441" s="113" t="s">
        <v>4</v>
      </c>
      <c r="T441" s="113"/>
      <c r="U441" s="113" t="s">
        <v>212</v>
      </c>
      <c r="V441" s="110"/>
      <c r="W441" s="110"/>
      <c r="X441" s="110"/>
      <c r="Y441" s="110"/>
      <c r="Z441" s="114">
        <v>42005</v>
      </c>
      <c r="AA441" s="110"/>
      <c r="AB441" s="110"/>
      <c r="AC441" s="110"/>
      <c r="AD441" s="115" t="s">
        <v>1554</v>
      </c>
    </row>
    <row r="442" spans="2:30" s="21" customFormat="1" ht="15" customHeight="1">
      <c r="B442" s="109"/>
      <c r="C442" s="110"/>
      <c r="D442" s="110"/>
      <c r="E442" s="110"/>
      <c r="F442" s="110"/>
      <c r="G442" s="110" t="s">
        <v>1553</v>
      </c>
      <c r="H442" s="274">
        <v>42005</v>
      </c>
      <c r="I442" s="110" t="s">
        <v>14</v>
      </c>
      <c r="J442" s="111" t="s">
        <v>68</v>
      </c>
      <c r="K442" s="110" t="s">
        <v>9</v>
      </c>
      <c r="L442" s="110" t="s">
        <v>10</v>
      </c>
      <c r="M442" s="110" t="s">
        <v>10</v>
      </c>
      <c r="N442" s="110" t="s">
        <v>11</v>
      </c>
      <c r="O442" s="9">
        <v>638995.12</v>
      </c>
      <c r="P442" s="9">
        <v>0</v>
      </c>
      <c r="Q442" s="9">
        <f t="shared" si="18"/>
        <v>638995.12</v>
      </c>
      <c r="R442" s="112" t="s">
        <v>1</v>
      </c>
      <c r="S442" s="113" t="s">
        <v>4</v>
      </c>
      <c r="T442" s="113"/>
      <c r="U442" s="113" t="s">
        <v>213</v>
      </c>
      <c r="V442" s="110"/>
      <c r="W442" s="110"/>
      <c r="X442" s="110"/>
      <c r="Y442" s="110"/>
      <c r="Z442" s="114">
        <v>42005</v>
      </c>
      <c r="AA442" s="110"/>
      <c r="AB442" s="110"/>
      <c r="AC442" s="110"/>
      <c r="AD442" s="115" t="s">
        <v>1554</v>
      </c>
    </row>
    <row r="443" spans="2:30" s="21" customFormat="1" ht="15" customHeight="1">
      <c r="B443" s="109"/>
      <c r="C443" s="110"/>
      <c r="D443" s="110"/>
      <c r="E443" s="110"/>
      <c r="F443" s="110"/>
      <c r="G443" s="110" t="s">
        <v>1553</v>
      </c>
      <c r="H443" s="274">
        <v>42005</v>
      </c>
      <c r="I443" s="110" t="s">
        <v>14</v>
      </c>
      <c r="J443" s="111" t="s">
        <v>68</v>
      </c>
      <c r="K443" s="110" t="s">
        <v>9</v>
      </c>
      <c r="L443" s="110" t="s">
        <v>10</v>
      </c>
      <c r="M443" s="110" t="s">
        <v>10</v>
      </c>
      <c r="N443" s="110" t="s">
        <v>11</v>
      </c>
      <c r="O443" s="9">
        <v>548958.23</v>
      </c>
      <c r="P443" s="9">
        <v>0</v>
      </c>
      <c r="Q443" s="9">
        <f t="shared" si="18"/>
        <v>548958.23</v>
      </c>
      <c r="R443" s="112" t="s">
        <v>1</v>
      </c>
      <c r="S443" s="113" t="s">
        <v>4</v>
      </c>
      <c r="T443" s="113"/>
      <c r="U443" s="113" t="s">
        <v>214</v>
      </c>
      <c r="V443" s="110"/>
      <c r="W443" s="110"/>
      <c r="X443" s="110"/>
      <c r="Y443" s="110"/>
      <c r="Z443" s="114">
        <v>42005</v>
      </c>
      <c r="AA443" s="110"/>
      <c r="AB443" s="110"/>
      <c r="AC443" s="110"/>
      <c r="AD443" s="115" t="s">
        <v>1554</v>
      </c>
    </row>
    <row r="444" spans="2:30" s="21" customFormat="1" ht="15" customHeight="1">
      <c r="B444" s="109"/>
      <c r="C444" s="110"/>
      <c r="D444" s="110"/>
      <c r="E444" s="110"/>
      <c r="F444" s="110"/>
      <c r="G444" s="110" t="s">
        <v>1553</v>
      </c>
      <c r="H444" s="274">
        <v>42005</v>
      </c>
      <c r="I444" s="110" t="s">
        <v>14</v>
      </c>
      <c r="J444" s="111" t="s">
        <v>68</v>
      </c>
      <c r="K444" s="110" t="s">
        <v>9</v>
      </c>
      <c r="L444" s="110" t="s">
        <v>10</v>
      </c>
      <c r="M444" s="110" t="s">
        <v>10</v>
      </c>
      <c r="N444" s="110" t="s">
        <v>11</v>
      </c>
      <c r="O444" s="9">
        <v>132153.71</v>
      </c>
      <c r="P444" s="9">
        <v>0</v>
      </c>
      <c r="Q444" s="9">
        <f t="shared" si="18"/>
        <v>132153.71</v>
      </c>
      <c r="R444" s="112" t="s">
        <v>1</v>
      </c>
      <c r="S444" s="113" t="s">
        <v>4</v>
      </c>
      <c r="T444" s="113"/>
      <c r="U444" s="113" t="s">
        <v>215</v>
      </c>
      <c r="V444" s="110"/>
      <c r="W444" s="110"/>
      <c r="X444" s="110"/>
      <c r="Y444" s="110"/>
      <c r="Z444" s="114">
        <v>42005</v>
      </c>
      <c r="AA444" s="110"/>
      <c r="AB444" s="110"/>
      <c r="AC444" s="110"/>
      <c r="AD444" s="115" t="s">
        <v>1554</v>
      </c>
    </row>
    <row r="445" spans="2:30" s="21" customFormat="1" ht="15" customHeight="1">
      <c r="B445" s="109"/>
      <c r="C445" s="110"/>
      <c r="D445" s="110"/>
      <c r="E445" s="110"/>
      <c r="F445" s="110"/>
      <c r="G445" s="110" t="s">
        <v>1553</v>
      </c>
      <c r="H445" s="274">
        <v>42005</v>
      </c>
      <c r="I445" s="110" t="s">
        <v>14</v>
      </c>
      <c r="J445" s="111" t="s">
        <v>68</v>
      </c>
      <c r="K445" s="110" t="s">
        <v>9</v>
      </c>
      <c r="L445" s="110" t="s">
        <v>10</v>
      </c>
      <c r="M445" s="110" t="s">
        <v>10</v>
      </c>
      <c r="N445" s="110" t="s">
        <v>11</v>
      </c>
      <c r="O445" s="9">
        <v>471100.3</v>
      </c>
      <c r="P445" s="9">
        <v>0</v>
      </c>
      <c r="Q445" s="9">
        <f t="shared" si="18"/>
        <v>471100.3</v>
      </c>
      <c r="R445" s="112" t="s">
        <v>1</v>
      </c>
      <c r="S445" s="113" t="s">
        <v>4</v>
      </c>
      <c r="T445" s="113"/>
      <c r="U445" s="113" t="s">
        <v>216</v>
      </c>
      <c r="V445" s="110"/>
      <c r="W445" s="110"/>
      <c r="X445" s="110"/>
      <c r="Y445" s="110"/>
      <c r="Z445" s="114">
        <v>42005</v>
      </c>
      <c r="AA445" s="110"/>
      <c r="AB445" s="110"/>
      <c r="AC445" s="110"/>
      <c r="AD445" s="115" t="s">
        <v>1554</v>
      </c>
    </row>
    <row r="446" spans="2:30" s="21" customFormat="1" ht="15" customHeight="1">
      <c r="B446" s="109"/>
      <c r="C446" s="110"/>
      <c r="D446" s="110"/>
      <c r="E446" s="110"/>
      <c r="F446" s="110"/>
      <c r="G446" s="110" t="s">
        <v>1553</v>
      </c>
      <c r="H446" s="274">
        <v>42005</v>
      </c>
      <c r="I446" s="110" t="s">
        <v>14</v>
      </c>
      <c r="J446" s="111" t="s">
        <v>68</v>
      </c>
      <c r="K446" s="110" t="s">
        <v>9</v>
      </c>
      <c r="L446" s="110" t="s">
        <v>10</v>
      </c>
      <c r="M446" s="110" t="s">
        <v>10</v>
      </c>
      <c r="N446" s="110" t="s">
        <v>11</v>
      </c>
      <c r="O446" s="9">
        <v>555825</v>
      </c>
      <c r="P446" s="9">
        <v>0</v>
      </c>
      <c r="Q446" s="9">
        <f t="shared" si="18"/>
        <v>555825</v>
      </c>
      <c r="R446" s="112" t="s">
        <v>1</v>
      </c>
      <c r="S446" s="113" t="s">
        <v>4</v>
      </c>
      <c r="T446" s="113"/>
      <c r="U446" s="113" t="s">
        <v>217</v>
      </c>
      <c r="V446" s="110"/>
      <c r="W446" s="110"/>
      <c r="X446" s="110"/>
      <c r="Y446" s="110"/>
      <c r="Z446" s="114">
        <v>42005</v>
      </c>
      <c r="AA446" s="110"/>
      <c r="AB446" s="110"/>
      <c r="AC446" s="110"/>
      <c r="AD446" s="115" t="s">
        <v>1554</v>
      </c>
    </row>
    <row r="447" spans="2:30" s="21" customFormat="1" ht="15" customHeight="1">
      <c r="B447" s="109"/>
      <c r="C447" s="110"/>
      <c r="D447" s="110"/>
      <c r="E447" s="110"/>
      <c r="F447" s="110"/>
      <c r="G447" s="110" t="s">
        <v>1553</v>
      </c>
      <c r="H447" s="274">
        <v>42005</v>
      </c>
      <c r="I447" s="110" t="s">
        <v>14</v>
      </c>
      <c r="J447" s="111" t="s">
        <v>68</v>
      </c>
      <c r="K447" s="110" t="s">
        <v>9</v>
      </c>
      <c r="L447" s="110" t="s">
        <v>10</v>
      </c>
      <c r="M447" s="110" t="s">
        <v>10</v>
      </c>
      <c r="N447" s="110" t="s">
        <v>11</v>
      </c>
      <c r="O447" s="9">
        <v>386378.06</v>
      </c>
      <c r="P447" s="9">
        <v>0</v>
      </c>
      <c r="Q447" s="9">
        <f t="shared" si="18"/>
        <v>386378.06</v>
      </c>
      <c r="R447" s="112" t="s">
        <v>1</v>
      </c>
      <c r="S447" s="113" t="s">
        <v>4</v>
      </c>
      <c r="T447" s="113"/>
      <c r="U447" s="113" t="s">
        <v>218</v>
      </c>
      <c r="V447" s="110"/>
      <c r="W447" s="110"/>
      <c r="X447" s="110"/>
      <c r="Y447" s="110"/>
      <c r="Z447" s="114">
        <v>42005</v>
      </c>
      <c r="AA447" s="110"/>
      <c r="AB447" s="110"/>
      <c r="AC447" s="110"/>
      <c r="AD447" s="115" t="s">
        <v>1554</v>
      </c>
    </row>
    <row r="448" spans="2:30" s="21" customFormat="1" ht="15" customHeight="1">
      <c r="B448" s="109"/>
      <c r="C448" s="110"/>
      <c r="D448" s="110"/>
      <c r="E448" s="110"/>
      <c r="F448" s="110"/>
      <c r="G448" s="110" t="s">
        <v>1553</v>
      </c>
      <c r="H448" s="274">
        <v>42005</v>
      </c>
      <c r="I448" s="110" t="s">
        <v>14</v>
      </c>
      <c r="J448" s="111" t="s">
        <v>68</v>
      </c>
      <c r="K448" s="110" t="s">
        <v>9</v>
      </c>
      <c r="L448" s="110" t="s">
        <v>10</v>
      </c>
      <c r="M448" s="110" t="s">
        <v>10</v>
      </c>
      <c r="N448" s="110" t="s">
        <v>11</v>
      </c>
      <c r="O448" s="9">
        <v>274600.23</v>
      </c>
      <c r="P448" s="9">
        <v>0</v>
      </c>
      <c r="Q448" s="9">
        <f t="shared" si="18"/>
        <v>274600.23</v>
      </c>
      <c r="R448" s="112" t="s">
        <v>1</v>
      </c>
      <c r="S448" s="113" t="s">
        <v>4</v>
      </c>
      <c r="T448" s="113"/>
      <c r="U448" s="113" t="s">
        <v>219</v>
      </c>
      <c r="V448" s="110"/>
      <c r="W448" s="110"/>
      <c r="X448" s="110"/>
      <c r="Y448" s="110"/>
      <c r="Z448" s="114">
        <v>42005</v>
      </c>
      <c r="AA448" s="110"/>
      <c r="AB448" s="110"/>
      <c r="AC448" s="110"/>
      <c r="AD448" s="115" t="s">
        <v>1554</v>
      </c>
    </row>
    <row r="449" spans="2:30" s="21" customFormat="1" ht="15" customHeight="1">
      <c r="B449" s="109"/>
      <c r="C449" s="110"/>
      <c r="D449" s="110"/>
      <c r="E449" s="110"/>
      <c r="F449" s="110"/>
      <c r="G449" s="110" t="s">
        <v>1553</v>
      </c>
      <c r="H449" s="274">
        <v>42005</v>
      </c>
      <c r="I449" s="110" t="s">
        <v>14</v>
      </c>
      <c r="J449" s="111" t="s">
        <v>68</v>
      </c>
      <c r="K449" s="110" t="s">
        <v>9</v>
      </c>
      <c r="L449" s="110" t="s">
        <v>10</v>
      </c>
      <c r="M449" s="110" t="s">
        <v>10</v>
      </c>
      <c r="N449" s="110" t="s">
        <v>11</v>
      </c>
      <c r="O449" s="9">
        <v>884027.23</v>
      </c>
      <c r="P449" s="9">
        <v>0</v>
      </c>
      <c r="Q449" s="9">
        <f t="shared" si="18"/>
        <v>884027.23</v>
      </c>
      <c r="R449" s="112" t="s">
        <v>1</v>
      </c>
      <c r="S449" s="113" t="s">
        <v>4</v>
      </c>
      <c r="T449" s="113"/>
      <c r="U449" s="113" t="s">
        <v>220</v>
      </c>
      <c r="V449" s="110"/>
      <c r="W449" s="110"/>
      <c r="X449" s="110"/>
      <c r="Y449" s="110"/>
      <c r="Z449" s="114">
        <v>42005</v>
      </c>
      <c r="AA449" s="110"/>
      <c r="AB449" s="110"/>
      <c r="AC449" s="110"/>
      <c r="AD449" s="115" t="s">
        <v>1554</v>
      </c>
    </row>
    <row r="450" spans="2:30" s="21" customFormat="1" ht="15" customHeight="1">
      <c r="B450" s="109"/>
      <c r="C450" s="110"/>
      <c r="D450" s="110"/>
      <c r="E450" s="110"/>
      <c r="F450" s="110"/>
      <c r="G450" s="110" t="s">
        <v>1553</v>
      </c>
      <c r="H450" s="274">
        <v>42005</v>
      </c>
      <c r="I450" s="110" t="s">
        <v>14</v>
      </c>
      <c r="J450" s="111" t="s">
        <v>68</v>
      </c>
      <c r="K450" s="110" t="s">
        <v>9</v>
      </c>
      <c r="L450" s="110" t="s">
        <v>10</v>
      </c>
      <c r="M450" s="110" t="s">
        <v>10</v>
      </c>
      <c r="N450" s="110" t="s">
        <v>11</v>
      </c>
      <c r="O450" s="9">
        <v>1223479.06</v>
      </c>
      <c r="P450" s="9">
        <v>0</v>
      </c>
      <c r="Q450" s="9">
        <f t="shared" si="18"/>
        <v>1223479.06</v>
      </c>
      <c r="R450" s="112" t="s">
        <v>1</v>
      </c>
      <c r="S450" s="113" t="s">
        <v>4</v>
      </c>
      <c r="T450" s="113"/>
      <c r="U450" s="113" t="s">
        <v>221</v>
      </c>
      <c r="V450" s="110"/>
      <c r="W450" s="110"/>
      <c r="X450" s="110"/>
      <c r="Y450" s="110"/>
      <c r="Z450" s="114">
        <v>42005</v>
      </c>
      <c r="AA450" s="110"/>
      <c r="AB450" s="110"/>
      <c r="AC450" s="110"/>
      <c r="AD450" s="115" t="s">
        <v>1554</v>
      </c>
    </row>
    <row r="451" spans="2:30" s="21" customFormat="1" ht="15" customHeight="1">
      <c r="B451" s="109"/>
      <c r="C451" s="110"/>
      <c r="D451" s="110"/>
      <c r="E451" s="110"/>
      <c r="F451" s="110"/>
      <c r="G451" s="110" t="s">
        <v>1553</v>
      </c>
      <c r="H451" s="274">
        <v>42005</v>
      </c>
      <c r="I451" s="110" t="s">
        <v>14</v>
      </c>
      <c r="J451" s="111" t="s">
        <v>68</v>
      </c>
      <c r="K451" s="110" t="s">
        <v>9</v>
      </c>
      <c r="L451" s="110" t="s">
        <v>10</v>
      </c>
      <c r="M451" s="110" t="s">
        <v>10</v>
      </c>
      <c r="N451" s="110" t="s">
        <v>11</v>
      </c>
      <c r="O451" s="9">
        <v>5391</v>
      </c>
      <c r="P451" s="9">
        <v>0</v>
      </c>
      <c r="Q451" s="9">
        <f t="shared" si="18"/>
        <v>5391</v>
      </c>
      <c r="R451" s="112" t="s">
        <v>1</v>
      </c>
      <c r="S451" s="113" t="s">
        <v>4</v>
      </c>
      <c r="T451" s="113"/>
      <c r="U451" s="113" t="s">
        <v>302</v>
      </c>
      <c r="V451" s="110"/>
      <c r="W451" s="110"/>
      <c r="X451" s="110"/>
      <c r="Y451" s="110"/>
      <c r="Z451" s="114">
        <v>42005</v>
      </c>
      <c r="AA451" s="110"/>
      <c r="AB451" s="110"/>
      <c r="AC451" s="110"/>
      <c r="AD451" s="115" t="s">
        <v>1554</v>
      </c>
    </row>
    <row r="452" spans="2:30" s="21" customFormat="1" ht="15" customHeight="1">
      <c r="B452" s="109"/>
      <c r="C452" s="110"/>
      <c r="D452" s="110"/>
      <c r="E452" s="110"/>
      <c r="F452" s="110"/>
      <c r="G452" s="110" t="s">
        <v>1553</v>
      </c>
      <c r="H452" s="274">
        <v>42005</v>
      </c>
      <c r="I452" s="110" t="s">
        <v>14</v>
      </c>
      <c r="J452" s="111" t="s">
        <v>68</v>
      </c>
      <c r="K452" s="110" t="s">
        <v>9</v>
      </c>
      <c r="L452" s="110" t="s">
        <v>10</v>
      </c>
      <c r="M452" s="110" t="s">
        <v>10</v>
      </c>
      <c r="N452" s="110" t="s">
        <v>11</v>
      </c>
      <c r="O452" s="9">
        <v>2984.59</v>
      </c>
      <c r="P452" s="9">
        <v>0</v>
      </c>
      <c r="Q452" s="9">
        <f t="shared" si="18"/>
        <v>2984.59</v>
      </c>
      <c r="R452" s="112" t="s">
        <v>1</v>
      </c>
      <c r="S452" s="113" t="s">
        <v>4</v>
      </c>
      <c r="T452" s="113"/>
      <c r="U452" s="113" t="s">
        <v>303</v>
      </c>
      <c r="V452" s="110"/>
      <c r="W452" s="110"/>
      <c r="X452" s="110"/>
      <c r="Y452" s="110"/>
      <c r="Z452" s="114">
        <v>42005</v>
      </c>
      <c r="AA452" s="110"/>
      <c r="AB452" s="110"/>
      <c r="AC452" s="110"/>
      <c r="AD452" s="115" t="s">
        <v>1554</v>
      </c>
    </row>
    <row r="453" spans="2:30" s="21" customFormat="1" ht="15" customHeight="1">
      <c r="B453" s="109"/>
      <c r="C453" s="110"/>
      <c r="D453" s="110"/>
      <c r="E453" s="110"/>
      <c r="F453" s="110"/>
      <c r="G453" s="110" t="s">
        <v>1553</v>
      </c>
      <c r="H453" s="274">
        <v>42005</v>
      </c>
      <c r="I453" s="110" t="s">
        <v>14</v>
      </c>
      <c r="J453" s="111" t="s">
        <v>68</v>
      </c>
      <c r="K453" s="110" t="s">
        <v>9</v>
      </c>
      <c r="L453" s="110" t="s">
        <v>10</v>
      </c>
      <c r="M453" s="110" t="s">
        <v>10</v>
      </c>
      <c r="N453" s="110" t="s">
        <v>11</v>
      </c>
      <c r="O453" s="9">
        <v>571195.76</v>
      </c>
      <c r="P453" s="9">
        <v>0</v>
      </c>
      <c r="Q453" s="9">
        <f t="shared" si="18"/>
        <v>571195.76</v>
      </c>
      <c r="R453" s="112" t="s">
        <v>1</v>
      </c>
      <c r="S453" s="113" t="s">
        <v>4</v>
      </c>
      <c r="T453" s="113"/>
      <c r="U453" s="113" t="s">
        <v>222</v>
      </c>
      <c r="V453" s="110"/>
      <c r="W453" s="110"/>
      <c r="X453" s="110"/>
      <c r="Y453" s="110"/>
      <c r="Z453" s="114">
        <v>42005</v>
      </c>
      <c r="AA453" s="110"/>
      <c r="AB453" s="110"/>
      <c r="AC453" s="110"/>
      <c r="AD453" s="115" t="s">
        <v>1554</v>
      </c>
    </row>
    <row r="454" spans="2:30" s="21" customFormat="1" ht="15" customHeight="1">
      <c r="B454" s="109"/>
      <c r="C454" s="110"/>
      <c r="D454" s="110"/>
      <c r="E454" s="110"/>
      <c r="F454" s="110"/>
      <c r="G454" s="110" t="s">
        <v>1553</v>
      </c>
      <c r="H454" s="274">
        <v>42005</v>
      </c>
      <c r="I454" s="110" t="s">
        <v>14</v>
      </c>
      <c r="J454" s="111" t="s">
        <v>68</v>
      </c>
      <c r="K454" s="110" t="s">
        <v>9</v>
      </c>
      <c r="L454" s="110" t="s">
        <v>10</v>
      </c>
      <c r="M454" s="110" t="s">
        <v>10</v>
      </c>
      <c r="N454" s="110" t="s">
        <v>11</v>
      </c>
      <c r="O454" s="9">
        <v>148349</v>
      </c>
      <c r="P454" s="9">
        <v>0</v>
      </c>
      <c r="Q454" s="9">
        <f t="shared" si="18"/>
        <v>148349</v>
      </c>
      <c r="R454" s="112" t="s">
        <v>1</v>
      </c>
      <c r="S454" s="113" t="s">
        <v>4</v>
      </c>
      <c r="T454" s="113"/>
      <c r="U454" s="113" t="s">
        <v>304</v>
      </c>
      <c r="V454" s="110"/>
      <c r="W454" s="110"/>
      <c r="X454" s="110"/>
      <c r="Y454" s="110"/>
      <c r="Z454" s="114">
        <v>42005</v>
      </c>
      <c r="AA454" s="110"/>
      <c r="AB454" s="110"/>
      <c r="AC454" s="110"/>
      <c r="AD454" s="115" t="s">
        <v>1554</v>
      </c>
    </row>
    <row r="455" spans="2:30" s="21" customFormat="1" ht="15" customHeight="1">
      <c r="B455" s="109"/>
      <c r="C455" s="110"/>
      <c r="D455" s="110"/>
      <c r="E455" s="110"/>
      <c r="F455" s="110"/>
      <c r="G455" s="110" t="s">
        <v>1553</v>
      </c>
      <c r="H455" s="274">
        <v>42005</v>
      </c>
      <c r="I455" s="110" t="s">
        <v>14</v>
      </c>
      <c r="J455" s="111" t="s">
        <v>68</v>
      </c>
      <c r="K455" s="110" t="s">
        <v>9</v>
      </c>
      <c r="L455" s="110" t="s">
        <v>10</v>
      </c>
      <c r="M455" s="110" t="s">
        <v>10</v>
      </c>
      <c r="N455" s="110" t="s">
        <v>11</v>
      </c>
      <c r="O455" s="9">
        <v>21923.73</v>
      </c>
      <c r="P455" s="9">
        <v>0</v>
      </c>
      <c r="Q455" s="9">
        <f t="shared" si="18"/>
        <v>21923.73</v>
      </c>
      <c r="R455" s="112" t="s">
        <v>1</v>
      </c>
      <c r="S455" s="113" t="s">
        <v>4</v>
      </c>
      <c r="T455" s="113"/>
      <c r="U455" s="113" t="s">
        <v>305</v>
      </c>
      <c r="V455" s="110"/>
      <c r="W455" s="110"/>
      <c r="X455" s="110"/>
      <c r="Y455" s="110"/>
      <c r="Z455" s="114">
        <v>42005</v>
      </c>
      <c r="AA455" s="110"/>
      <c r="AB455" s="110"/>
      <c r="AC455" s="110"/>
      <c r="AD455" s="115" t="s">
        <v>1554</v>
      </c>
    </row>
    <row r="456" spans="2:30" s="21" customFormat="1" ht="15" customHeight="1">
      <c r="B456" s="109"/>
      <c r="C456" s="110"/>
      <c r="D456" s="110"/>
      <c r="E456" s="110"/>
      <c r="F456" s="110"/>
      <c r="G456" s="110" t="s">
        <v>1553</v>
      </c>
      <c r="H456" s="274">
        <v>42005</v>
      </c>
      <c r="I456" s="110" t="s">
        <v>14</v>
      </c>
      <c r="J456" s="111" t="s">
        <v>68</v>
      </c>
      <c r="K456" s="110" t="s">
        <v>9</v>
      </c>
      <c r="L456" s="110" t="s">
        <v>10</v>
      </c>
      <c r="M456" s="110" t="s">
        <v>10</v>
      </c>
      <c r="N456" s="110" t="s">
        <v>11</v>
      </c>
      <c r="O456" s="9">
        <v>2254.2199999999998</v>
      </c>
      <c r="P456" s="9">
        <v>0</v>
      </c>
      <c r="Q456" s="9">
        <f t="shared" si="18"/>
        <v>2254.2199999999998</v>
      </c>
      <c r="R456" s="112" t="s">
        <v>1</v>
      </c>
      <c r="S456" s="113" t="s">
        <v>4</v>
      </c>
      <c r="T456" s="113"/>
      <c r="U456" s="113" t="s">
        <v>306</v>
      </c>
      <c r="V456" s="110"/>
      <c r="W456" s="110"/>
      <c r="X456" s="110"/>
      <c r="Y456" s="110"/>
      <c r="Z456" s="114">
        <v>42005</v>
      </c>
      <c r="AA456" s="110"/>
      <c r="AB456" s="110"/>
      <c r="AC456" s="110"/>
      <c r="AD456" s="115" t="s">
        <v>1554</v>
      </c>
    </row>
    <row r="457" spans="2:30" s="21" customFormat="1" ht="15" customHeight="1">
      <c r="B457" s="109"/>
      <c r="C457" s="110"/>
      <c r="D457" s="110"/>
      <c r="E457" s="110"/>
      <c r="F457" s="110"/>
      <c r="G457" s="110" t="s">
        <v>1553</v>
      </c>
      <c r="H457" s="274">
        <v>42005</v>
      </c>
      <c r="I457" s="110" t="s">
        <v>14</v>
      </c>
      <c r="J457" s="111" t="s">
        <v>68</v>
      </c>
      <c r="K457" s="110" t="s">
        <v>9</v>
      </c>
      <c r="L457" s="110" t="s">
        <v>10</v>
      </c>
      <c r="M457" s="110" t="s">
        <v>10</v>
      </c>
      <c r="N457" s="110" t="s">
        <v>11</v>
      </c>
      <c r="O457" s="9">
        <v>450418.44</v>
      </c>
      <c r="P457" s="9">
        <v>0</v>
      </c>
      <c r="Q457" s="9">
        <f t="shared" si="18"/>
        <v>450418.44</v>
      </c>
      <c r="R457" s="112" t="s">
        <v>1</v>
      </c>
      <c r="S457" s="113" t="s">
        <v>4</v>
      </c>
      <c r="T457" s="113"/>
      <c r="U457" s="113" t="s">
        <v>223</v>
      </c>
      <c r="V457" s="110"/>
      <c r="W457" s="110"/>
      <c r="X457" s="110"/>
      <c r="Y457" s="110"/>
      <c r="Z457" s="114">
        <v>42005</v>
      </c>
      <c r="AA457" s="110"/>
      <c r="AB457" s="110"/>
      <c r="AC457" s="110"/>
      <c r="AD457" s="115" t="s">
        <v>1554</v>
      </c>
    </row>
    <row r="458" spans="2:30" s="21" customFormat="1" ht="15" customHeight="1">
      <c r="B458" s="109"/>
      <c r="C458" s="110"/>
      <c r="D458" s="110"/>
      <c r="E458" s="110"/>
      <c r="F458" s="110"/>
      <c r="G458" s="110" t="s">
        <v>1553</v>
      </c>
      <c r="H458" s="274">
        <v>42005</v>
      </c>
      <c r="I458" s="110" t="s">
        <v>14</v>
      </c>
      <c r="J458" s="111" t="s">
        <v>68</v>
      </c>
      <c r="K458" s="110" t="s">
        <v>9</v>
      </c>
      <c r="L458" s="110" t="s">
        <v>10</v>
      </c>
      <c r="M458" s="110" t="s">
        <v>10</v>
      </c>
      <c r="N458" s="110" t="s">
        <v>11</v>
      </c>
      <c r="O458" s="9">
        <v>319720.71999999997</v>
      </c>
      <c r="P458" s="9">
        <v>0</v>
      </c>
      <c r="Q458" s="9">
        <f t="shared" si="18"/>
        <v>319720.71999999997</v>
      </c>
      <c r="R458" s="112" t="s">
        <v>1</v>
      </c>
      <c r="S458" s="113" t="s">
        <v>4</v>
      </c>
      <c r="T458" s="113"/>
      <c r="U458" s="113" t="s">
        <v>224</v>
      </c>
      <c r="V458" s="110"/>
      <c r="W458" s="110"/>
      <c r="X458" s="110"/>
      <c r="Y458" s="110"/>
      <c r="Z458" s="114">
        <v>42005</v>
      </c>
      <c r="AA458" s="110"/>
      <c r="AB458" s="110"/>
      <c r="AC458" s="110"/>
      <c r="AD458" s="115" t="s">
        <v>1554</v>
      </c>
    </row>
    <row r="459" spans="2:30" s="21" customFormat="1" ht="15" customHeight="1">
      <c r="B459" s="109"/>
      <c r="C459" s="110"/>
      <c r="D459" s="110"/>
      <c r="E459" s="110"/>
      <c r="F459" s="110"/>
      <c r="G459" s="110" t="s">
        <v>1553</v>
      </c>
      <c r="H459" s="274">
        <v>42005</v>
      </c>
      <c r="I459" s="110" t="s">
        <v>14</v>
      </c>
      <c r="J459" s="111" t="s">
        <v>68</v>
      </c>
      <c r="K459" s="110" t="s">
        <v>9</v>
      </c>
      <c r="L459" s="110" t="s">
        <v>10</v>
      </c>
      <c r="M459" s="110" t="s">
        <v>10</v>
      </c>
      <c r="N459" s="110" t="s">
        <v>11</v>
      </c>
      <c r="O459" s="9">
        <v>5300</v>
      </c>
      <c r="P459" s="9">
        <v>0</v>
      </c>
      <c r="Q459" s="9">
        <f t="shared" si="18"/>
        <v>5300</v>
      </c>
      <c r="R459" s="112" t="s">
        <v>1</v>
      </c>
      <c r="S459" s="113" t="s">
        <v>4</v>
      </c>
      <c r="T459" s="113"/>
      <c r="U459" s="113" t="s">
        <v>307</v>
      </c>
      <c r="V459" s="110"/>
      <c r="W459" s="110"/>
      <c r="X459" s="110"/>
      <c r="Y459" s="110"/>
      <c r="Z459" s="114">
        <v>42005</v>
      </c>
      <c r="AA459" s="110"/>
      <c r="AB459" s="110"/>
      <c r="AC459" s="110"/>
      <c r="AD459" s="115" t="s">
        <v>1554</v>
      </c>
    </row>
    <row r="460" spans="2:30" s="21" customFormat="1" ht="15" customHeight="1">
      <c r="B460" s="109"/>
      <c r="C460" s="110"/>
      <c r="D460" s="110"/>
      <c r="E460" s="110"/>
      <c r="F460" s="110"/>
      <c r="G460" s="110" t="s">
        <v>1553</v>
      </c>
      <c r="H460" s="274">
        <v>42005</v>
      </c>
      <c r="I460" s="110" t="s">
        <v>14</v>
      </c>
      <c r="J460" s="111" t="s">
        <v>68</v>
      </c>
      <c r="K460" s="110" t="s">
        <v>9</v>
      </c>
      <c r="L460" s="110" t="s">
        <v>10</v>
      </c>
      <c r="M460" s="110" t="s">
        <v>10</v>
      </c>
      <c r="N460" s="110" t="s">
        <v>11</v>
      </c>
      <c r="O460" s="9">
        <v>5400</v>
      </c>
      <c r="P460" s="9">
        <v>0</v>
      </c>
      <c r="Q460" s="9">
        <f t="shared" si="18"/>
        <v>5400</v>
      </c>
      <c r="R460" s="112" t="s">
        <v>1</v>
      </c>
      <c r="S460" s="113" t="s">
        <v>4</v>
      </c>
      <c r="T460" s="113"/>
      <c r="U460" s="113" t="s">
        <v>308</v>
      </c>
      <c r="V460" s="110"/>
      <c r="W460" s="110"/>
      <c r="X460" s="110"/>
      <c r="Y460" s="110"/>
      <c r="Z460" s="114">
        <v>42005</v>
      </c>
      <c r="AA460" s="110"/>
      <c r="AB460" s="110"/>
      <c r="AC460" s="110"/>
      <c r="AD460" s="115" t="s">
        <v>1554</v>
      </c>
    </row>
    <row r="461" spans="2:30" s="21" customFormat="1" ht="15" customHeight="1">
      <c r="B461" s="109"/>
      <c r="C461" s="110"/>
      <c r="D461" s="110"/>
      <c r="E461" s="110"/>
      <c r="F461" s="110"/>
      <c r="G461" s="110" t="s">
        <v>1553</v>
      </c>
      <c r="H461" s="274">
        <v>42005</v>
      </c>
      <c r="I461" s="110" t="s">
        <v>14</v>
      </c>
      <c r="J461" s="111" t="s">
        <v>68</v>
      </c>
      <c r="K461" s="110" t="s">
        <v>9</v>
      </c>
      <c r="L461" s="110" t="s">
        <v>10</v>
      </c>
      <c r="M461" s="110" t="s">
        <v>10</v>
      </c>
      <c r="N461" s="110" t="s">
        <v>11</v>
      </c>
      <c r="O461" s="9">
        <v>105918.09</v>
      </c>
      <c r="P461" s="9">
        <v>0</v>
      </c>
      <c r="Q461" s="9">
        <f t="shared" si="18"/>
        <v>105918.09</v>
      </c>
      <c r="R461" s="112" t="s">
        <v>1</v>
      </c>
      <c r="S461" s="113" t="s">
        <v>4</v>
      </c>
      <c r="T461" s="113"/>
      <c r="U461" s="113" t="s">
        <v>225</v>
      </c>
      <c r="V461" s="110"/>
      <c r="W461" s="110"/>
      <c r="X461" s="110"/>
      <c r="Y461" s="110"/>
      <c r="Z461" s="114">
        <v>42005</v>
      </c>
      <c r="AA461" s="110"/>
      <c r="AB461" s="110"/>
      <c r="AC461" s="110"/>
      <c r="AD461" s="115" t="s">
        <v>1554</v>
      </c>
    </row>
    <row r="462" spans="2:30" s="21" customFormat="1" ht="15" customHeight="1">
      <c r="B462" s="109"/>
      <c r="C462" s="110"/>
      <c r="D462" s="110"/>
      <c r="E462" s="110"/>
      <c r="F462" s="110"/>
      <c r="G462" s="110" t="s">
        <v>1553</v>
      </c>
      <c r="H462" s="274">
        <v>42005</v>
      </c>
      <c r="I462" s="110" t="s">
        <v>14</v>
      </c>
      <c r="J462" s="111" t="s">
        <v>68</v>
      </c>
      <c r="K462" s="110" t="s">
        <v>9</v>
      </c>
      <c r="L462" s="110" t="s">
        <v>10</v>
      </c>
      <c r="M462" s="110" t="s">
        <v>10</v>
      </c>
      <c r="N462" s="110" t="s">
        <v>11</v>
      </c>
      <c r="O462" s="9">
        <v>12618</v>
      </c>
      <c r="P462" s="9">
        <v>0</v>
      </c>
      <c r="Q462" s="9">
        <f t="shared" si="18"/>
        <v>12618</v>
      </c>
      <c r="R462" s="112" t="s">
        <v>1</v>
      </c>
      <c r="S462" s="113" t="s">
        <v>4</v>
      </c>
      <c r="T462" s="113"/>
      <c r="U462" s="113" t="s">
        <v>197</v>
      </c>
      <c r="V462" s="110"/>
      <c r="W462" s="110"/>
      <c r="X462" s="110"/>
      <c r="Y462" s="110"/>
      <c r="Z462" s="114">
        <v>42005</v>
      </c>
      <c r="AA462" s="110"/>
      <c r="AB462" s="110"/>
      <c r="AC462" s="110"/>
      <c r="AD462" s="115" t="s">
        <v>1554</v>
      </c>
    </row>
    <row r="463" spans="2:30" s="21" customFormat="1" ht="15" customHeight="1">
      <c r="B463" s="109"/>
      <c r="C463" s="110"/>
      <c r="D463" s="110"/>
      <c r="E463" s="110"/>
      <c r="F463" s="110"/>
      <c r="G463" s="110" t="s">
        <v>1553</v>
      </c>
      <c r="H463" s="274">
        <v>42005</v>
      </c>
      <c r="I463" s="110" t="s">
        <v>14</v>
      </c>
      <c r="J463" s="111" t="s">
        <v>68</v>
      </c>
      <c r="K463" s="110" t="s">
        <v>9</v>
      </c>
      <c r="L463" s="110" t="s">
        <v>10</v>
      </c>
      <c r="M463" s="110" t="s">
        <v>10</v>
      </c>
      <c r="N463" s="110" t="s">
        <v>11</v>
      </c>
      <c r="O463" s="9">
        <v>1226146.42</v>
      </c>
      <c r="P463" s="9">
        <v>0</v>
      </c>
      <c r="Q463" s="9">
        <f t="shared" si="18"/>
        <v>1226146.42</v>
      </c>
      <c r="R463" s="112" t="s">
        <v>1</v>
      </c>
      <c r="S463" s="113" t="s">
        <v>4</v>
      </c>
      <c r="T463" s="113"/>
      <c r="U463" s="113" t="s">
        <v>113</v>
      </c>
      <c r="V463" s="110"/>
      <c r="W463" s="110"/>
      <c r="X463" s="110"/>
      <c r="Y463" s="110"/>
      <c r="Z463" s="114">
        <v>42005</v>
      </c>
      <c r="AA463" s="110"/>
      <c r="AB463" s="110"/>
      <c r="AC463" s="110"/>
      <c r="AD463" s="115" t="s">
        <v>1554</v>
      </c>
    </row>
    <row r="464" spans="2:30" s="21" customFormat="1" ht="15" customHeight="1">
      <c r="B464" s="109"/>
      <c r="C464" s="110"/>
      <c r="D464" s="110"/>
      <c r="E464" s="110"/>
      <c r="F464" s="110"/>
      <c r="G464" s="110" t="s">
        <v>1553</v>
      </c>
      <c r="H464" s="274">
        <v>42005</v>
      </c>
      <c r="I464" s="110" t="s">
        <v>14</v>
      </c>
      <c r="J464" s="111" t="s">
        <v>68</v>
      </c>
      <c r="K464" s="110" t="s">
        <v>9</v>
      </c>
      <c r="L464" s="110" t="s">
        <v>10</v>
      </c>
      <c r="M464" s="110" t="s">
        <v>10</v>
      </c>
      <c r="N464" s="110" t="s">
        <v>11</v>
      </c>
      <c r="O464" s="9">
        <v>85193.919999999998</v>
      </c>
      <c r="P464" s="9">
        <v>0</v>
      </c>
      <c r="Q464" s="9">
        <f t="shared" si="18"/>
        <v>85193.919999999998</v>
      </c>
      <c r="R464" s="112" t="s">
        <v>1</v>
      </c>
      <c r="S464" s="113" t="s">
        <v>4</v>
      </c>
      <c r="T464" s="113"/>
      <c r="U464" s="113" t="s">
        <v>226</v>
      </c>
      <c r="V464" s="110"/>
      <c r="W464" s="110"/>
      <c r="X464" s="110"/>
      <c r="Y464" s="110"/>
      <c r="Z464" s="114">
        <v>42005</v>
      </c>
      <c r="AA464" s="110"/>
      <c r="AB464" s="110"/>
      <c r="AC464" s="110"/>
      <c r="AD464" s="115" t="s">
        <v>1554</v>
      </c>
    </row>
    <row r="465" spans="2:30" s="21" customFormat="1" ht="15" customHeight="1">
      <c r="B465" s="109"/>
      <c r="C465" s="110"/>
      <c r="D465" s="110"/>
      <c r="E465" s="110"/>
      <c r="F465" s="110"/>
      <c r="G465" s="110" t="s">
        <v>1553</v>
      </c>
      <c r="H465" s="274">
        <v>42005</v>
      </c>
      <c r="I465" s="110" t="s">
        <v>14</v>
      </c>
      <c r="J465" s="111" t="s">
        <v>68</v>
      </c>
      <c r="K465" s="110" t="s">
        <v>9</v>
      </c>
      <c r="L465" s="110" t="s">
        <v>10</v>
      </c>
      <c r="M465" s="110" t="s">
        <v>10</v>
      </c>
      <c r="N465" s="110" t="s">
        <v>11</v>
      </c>
      <c r="O465" s="9">
        <v>504592.16</v>
      </c>
      <c r="P465" s="9">
        <v>0</v>
      </c>
      <c r="Q465" s="9">
        <f t="shared" si="18"/>
        <v>504592.16</v>
      </c>
      <c r="R465" s="112" t="s">
        <v>1</v>
      </c>
      <c r="S465" s="113" t="s">
        <v>4</v>
      </c>
      <c r="T465" s="113"/>
      <c r="U465" s="113" t="s">
        <v>227</v>
      </c>
      <c r="V465" s="110"/>
      <c r="W465" s="110"/>
      <c r="X465" s="110"/>
      <c r="Y465" s="110"/>
      <c r="Z465" s="114">
        <v>42005</v>
      </c>
      <c r="AA465" s="110"/>
      <c r="AB465" s="110"/>
      <c r="AC465" s="110"/>
      <c r="AD465" s="115" t="s">
        <v>1554</v>
      </c>
    </row>
    <row r="466" spans="2:30" s="21" customFormat="1" ht="15" customHeight="1">
      <c r="B466" s="109"/>
      <c r="C466" s="110"/>
      <c r="D466" s="110"/>
      <c r="E466" s="110"/>
      <c r="F466" s="110"/>
      <c r="G466" s="110" t="s">
        <v>1553</v>
      </c>
      <c r="H466" s="274">
        <v>42005</v>
      </c>
      <c r="I466" s="110" t="s">
        <v>14</v>
      </c>
      <c r="J466" s="111" t="s">
        <v>68</v>
      </c>
      <c r="K466" s="110" t="s">
        <v>9</v>
      </c>
      <c r="L466" s="110" t="s">
        <v>10</v>
      </c>
      <c r="M466" s="110" t="s">
        <v>10</v>
      </c>
      <c r="N466" s="110" t="s">
        <v>11</v>
      </c>
      <c r="O466" s="9">
        <v>1219920.1200000001</v>
      </c>
      <c r="P466" s="9">
        <v>0</v>
      </c>
      <c r="Q466" s="9">
        <f t="shared" si="18"/>
        <v>1219920.1200000001</v>
      </c>
      <c r="R466" s="112" t="s">
        <v>1</v>
      </c>
      <c r="S466" s="113" t="s">
        <v>4</v>
      </c>
      <c r="T466" s="113"/>
      <c r="U466" s="113" t="s">
        <v>228</v>
      </c>
      <c r="V466" s="110"/>
      <c r="W466" s="110"/>
      <c r="X466" s="110"/>
      <c r="Y466" s="110"/>
      <c r="Z466" s="114">
        <v>42005</v>
      </c>
      <c r="AA466" s="110"/>
      <c r="AB466" s="110"/>
      <c r="AC466" s="110"/>
      <c r="AD466" s="115" t="s">
        <v>1554</v>
      </c>
    </row>
    <row r="467" spans="2:30" s="21" customFormat="1" ht="15" customHeight="1">
      <c r="B467" s="109"/>
      <c r="C467" s="110"/>
      <c r="D467" s="110"/>
      <c r="E467" s="110"/>
      <c r="F467" s="110"/>
      <c r="G467" s="110" t="s">
        <v>1553</v>
      </c>
      <c r="H467" s="274">
        <v>42005</v>
      </c>
      <c r="I467" s="110" t="s">
        <v>14</v>
      </c>
      <c r="J467" s="111" t="s">
        <v>68</v>
      </c>
      <c r="K467" s="110" t="s">
        <v>9</v>
      </c>
      <c r="L467" s="110" t="s">
        <v>10</v>
      </c>
      <c r="M467" s="110" t="s">
        <v>10</v>
      </c>
      <c r="N467" s="110" t="s">
        <v>11</v>
      </c>
      <c r="O467" s="9">
        <v>304421.55</v>
      </c>
      <c r="P467" s="9">
        <v>0</v>
      </c>
      <c r="Q467" s="9">
        <f t="shared" si="18"/>
        <v>304421.55</v>
      </c>
      <c r="R467" s="112" t="s">
        <v>1</v>
      </c>
      <c r="S467" s="113" t="s">
        <v>4</v>
      </c>
      <c r="T467" s="113"/>
      <c r="U467" s="113" t="s">
        <v>229</v>
      </c>
      <c r="V467" s="110"/>
      <c r="W467" s="110"/>
      <c r="X467" s="110"/>
      <c r="Y467" s="110"/>
      <c r="Z467" s="114">
        <v>42005</v>
      </c>
      <c r="AA467" s="110"/>
      <c r="AB467" s="110"/>
      <c r="AC467" s="110"/>
      <c r="AD467" s="115" t="s">
        <v>1554</v>
      </c>
    </row>
    <row r="468" spans="2:30" s="21" customFormat="1" ht="15" customHeight="1">
      <c r="B468" s="109"/>
      <c r="C468" s="110"/>
      <c r="D468" s="110"/>
      <c r="E468" s="110"/>
      <c r="F468" s="110"/>
      <c r="G468" s="110" t="s">
        <v>1553</v>
      </c>
      <c r="H468" s="274">
        <v>42005</v>
      </c>
      <c r="I468" s="110" t="s">
        <v>14</v>
      </c>
      <c r="J468" s="111" t="s">
        <v>68</v>
      </c>
      <c r="K468" s="110" t="s">
        <v>9</v>
      </c>
      <c r="L468" s="110" t="s">
        <v>10</v>
      </c>
      <c r="M468" s="110" t="s">
        <v>10</v>
      </c>
      <c r="N468" s="110" t="s">
        <v>11</v>
      </c>
      <c r="O468" s="9">
        <v>735668.18</v>
      </c>
      <c r="P468" s="9">
        <v>0</v>
      </c>
      <c r="Q468" s="9">
        <f t="shared" si="18"/>
        <v>735668.18</v>
      </c>
      <c r="R468" s="112" t="s">
        <v>1</v>
      </c>
      <c r="S468" s="113" t="s">
        <v>4</v>
      </c>
      <c r="T468" s="113"/>
      <c r="U468" s="113" t="s">
        <v>230</v>
      </c>
      <c r="V468" s="110"/>
      <c r="W468" s="110"/>
      <c r="X468" s="110"/>
      <c r="Y468" s="110"/>
      <c r="Z468" s="114">
        <v>42005</v>
      </c>
      <c r="AA468" s="110"/>
      <c r="AB468" s="110"/>
      <c r="AC468" s="110"/>
      <c r="AD468" s="115" t="s">
        <v>1554</v>
      </c>
    </row>
    <row r="469" spans="2:30" s="21" customFormat="1" ht="15" customHeight="1">
      <c r="B469" s="109"/>
      <c r="C469" s="110"/>
      <c r="D469" s="110"/>
      <c r="E469" s="110"/>
      <c r="F469" s="110"/>
      <c r="G469" s="110" t="s">
        <v>1553</v>
      </c>
      <c r="H469" s="274">
        <v>42005</v>
      </c>
      <c r="I469" s="110" t="s">
        <v>14</v>
      </c>
      <c r="J469" s="111" t="s">
        <v>68</v>
      </c>
      <c r="K469" s="110" t="s">
        <v>9</v>
      </c>
      <c r="L469" s="110" t="s">
        <v>10</v>
      </c>
      <c r="M469" s="110" t="s">
        <v>10</v>
      </c>
      <c r="N469" s="110" t="s">
        <v>11</v>
      </c>
      <c r="O469" s="9">
        <v>339690.18</v>
      </c>
      <c r="P469" s="9">
        <v>0</v>
      </c>
      <c r="Q469" s="9">
        <f t="shared" si="18"/>
        <v>339690.18</v>
      </c>
      <c r="R469" s="112" t="s">
        <v>1</v>
      </c>
      <c r="S469" s="113" t="s">
        <v>4</v>
      </c>
      <c r="T469" s="113"/>
      <c r="U469" s="113" t="s">
        <v>114</v>
      </c>
      <c r="V469" s="110"/>
      <c r="W469" s="110"/>
      <c r="X469" s="110"/>
      <c r="Y469" s="110"/>
      <c r="Z469" s="114">
        <v>42005</v>
      </c>
      <c r="AA469" s="110"/>
      <c r="AB469" s="110"/>
      <c r="AC469" s="110"/>
      <c r="AD469" s="115" t="s">
        <v>1554</v>
      </c>
    </row>
    <row r="470" spans="2:30" s="21" customFormat="1" ht="15" customHeight="1">
      <c r="B470" s="109"/>
      <c r="C470" s="110"/>
      <c r="D470" s="110"/>
      <c r="E470" s="110"/>
      <c r="F470" s="110"/>
      <c r="G470" s="110" t="s">
        <v>1553</v>
      </c>
      <c r="H470" s="274">
        <v>42005</v>
      </c>
      <c r="I470" s="110" t="s">
        <v>14</v>
      </c>
      <c r="J470" s="111" t="s">
        <v>68</v>
      </c>
      <c r="K470" s="110" t="s">
        <v>9</v>
      </c>
      <c r="L470" s="110" t="s">
        <v>10</v>
      </c>
      <c r="M470" s="110" t="s">
        <v>10</v>
      </c>
      <c r="N470" s="110" t="s">
        <v>11</v>
      </c>
      <c r="O470" s="9">
        <v>56066.47</v>
      </c>
      <c r="P470" s="9">
        <v>0</v>
      </c>
      <c r="Q470" s="9">
        <f t="shared" si="18"/>
        <v>56066.47</v>
      </c>
      <c r="R470" s="112" t="s">
        <v>1</v>
      </c>
      <c r="S470" s="113" t="s">
        <v>4</v>
      </c>
      <c r="T470" s="113"/>
      <c r="U470" s="113" t="s">
        <v>231</v>
      </c>
      <c r="V470" s="110"/>
      <c r="W470" s="110"/>
      <c r="X470" s="110"/>
      <c r="Y470" s="110"/>
      <c r="Z470" s="114">
        <v>42005</v>
      </c>
      <c r="AA470" s="110"/>
      <c r="AB470" s="110"/>
      <c r="AC470" s="110"/>
      <c r="AD470" s="115" t="s">
        <v>1554</v>
      </c>
    </row>
    <row r="471" spans="2:30" s="21" customFormat="1" ht="15" customHeight="1">
      <c r="B471" s="109"/>
      <c r="C471" s="110"/>
      <c r="D471" s="110"/>
      <c r="E471" s="110"/>
      <c r="F471" s="110"/>
      <c r="G471" s="110" t="s">
        <v>1553</v>
      </c>
      <c r="H471" s="274">
        <v>42005</v>
      </c>
      <c r="I471" s="110" t="s">
        <v>14</v>
      </c>
      <c r="J471" s="111" t="s">
        <v>68</v>
      </c>
      <c r="K471" s="110" t="s">
        <v>9</v>
      </c>
      <c r="L471" s="110" t="s">
        <v>10</v>
      </c>
      <c r="M471" s="110" t="s">
        <v>10</v>
      </c>
      <c r="N471" s="110" t="s">
        <v>11</v>
      </c>
      <c r="O471" s="9">
        <v>238126.29</v>
      </c>
      <c r="P471" s="9">
        <v>0</v>
      </c>
      <c r="Q471" s="9">
        <f t="shared" si="18"/>
        <v>238126.29</v>
      </c>
      <c r="R471" s="112" t="s">
        <v>1</v>
      </c>
      <c r="S471" s="113" t="s">
        <v>4</v>
      </c>
      <c r="T471" s="113"/>
      <c r="U471" s="113" t="s">
        <v>232</v>
      </c>
      <c r="V471" s="110"/>
      <c r="W471" s="110"/>
      <c r="X471" s="110"/>
      <c r="Y471" s="110"/>
      <c r="Z471" s="114">
        <v>42005</v>
      </c>
      <c r="AA471" s="110"/>
      <c r="AB471" s="110"/>
      <c r="AC471" s="110"/>
      <c r="AD471" s="115" t="s">
        <v>1554</v>
      </c>
    </row>
    <row r="472" spans="2:30" s="21" customFormat="1" ht="15" customHeight="1">
      <c r="B472" s="109"/>
      <c r="C472" s="110"/>
      <c r="D472" s="110"/>
      <c r="E472" s="110"/>
      <c r="F472" s="110"/>
      <c r="G472" s="110" t="s">
        <v>1553</v>
      </c>
      <c r="H472" s="274">
        <v>42005</v>
      </c>
      <c r="I472" s="110" t="s">
        <v>14</v>
      </c>
      <c r="J472" s="111" t="s">
        <v>68</v>
      </c>
      <c r="K472" s="110" t="s">
        <v>9</v>
      </c>
      <c r="L472" s="110" t="s">
        <v>10</v>
      </c>
      <c r="M472" s="110" t="s">
        <v>10</v>
      </c>
      <c r="N472" s="110" t="s">
        <v>11</v>
      </c>
      <c r="O472" s="9">
        <v>28960.01</v>
      </c>
      <c r="P472" s="9">
        <v>0</v>
      </c>
      <c r="Q472" s="9">
        <f t="shared" si="18"/>
        <v>28960.01</v>
      </c>
      <c r="R472" s="112" t="s">
        <v>1</v>
      </c>
      <c r="S472" s="113" t="s">
        <v>4</v>
      </c>
      <c r="T472" s="113"/>
      <c r="U472" s="113" t="s">
        <v>233</v>
      </c>
      <c r="V472" s="110"/>
      <c r="W472" s="110"/>
      <c r="X472" s="110"/>
      <c r="Y472" s="110"/>
      <c r="Z472" s="114">
        <v>42005</v>
      </c>
      <c r="AA472" s="110"/>
      <c r="AB472" s="110"/>
      <c r="AC472" s="110"/>
      <c r="AD472" s="115" t="s">
        <v>1554</v>
      </c>
    </row>
    <row r="473" spans="2:30" s="21" customFormat="1" ht="15" customHeight="1">
      <c r="B473" s="109"/>
      <c r="C473" s="110"/>
      <c r="D473" s="110"/>
      <c r="E473" s="110"/>
      <c r="F473" s="110"/>
      <c r="G473" s="110" t="s">
        <v>1553</v>
      </c>
      <c r="H473" s="274">
        <v>42005</v>
      </c>
      <c r="I473" s="110" t="s">
        <v>14</v>
      </c>
      <c r="J473" s="111" t="s">
        <v>68</v>
      </c>
      <c r="K473" s="110" t="s">
        <v>9</v>
      </c>
      <c r="L473" s="110" t="s">
        <v>10</v>
      </c>
      <c r="M473" s="110" t="s">
        <v>10</v>
      </c>
      <c r="N473" s="110" t="s">
        <v>11</v>
      </c>
      <c r="O473" s="9">
        <v>1712</v>
      </c>
      <c r="P473" s="9">
        <v>0</v>
      </c>
      <c r="Q473" s="9">
        <f t="shared" si="18"/>
        <v>1712</v>
      </c>
      <c r="R473" s="112" t="s">
        <v>1</v>
      </c>
      <c r="S473" s="113" t="s">
        <v>4</v>
      </c>
      <c r="T473" s="113"/>
      <c r="U473" s="113" t="s">
        <v>309</v>
      </c>
      <c r="V473" s="110"/>
      <c r="W473" s="110"/>
      <c r="X473" s="110"/>
      <c r="Y473" s="110"/>
      <c r="Z473" s="114">
        <v>42005</v>
      </c>
      <c r="AA473" s="110"/>
      <c r="AB473" s="110"/>
      <c r="AC473" s="110"/>
      <c r="AD473" s="115" t="s">
        <v>1554</v>
      </c>
    </row>
    <row r="474" spans="2:30" s="21" customFormat="1" ht="15" customHeight="1">
      <c r="B474" s="109"/>
      <c r="C474" s="110"/>
      <c r="D474" s="110"/>
      <c r="E474" s="110"/>
      <c r="F474" s="110"/>
      <c r="G474" s="110" t="s">
        <v>1553</v>
      </c>
      <c r="H474" s="274">
        <v>42005</v>
      </c>
      <c r="I474" s="110" t="s">
        <v>14</v>
      </c>
      <c r="J474" s="111" t="s">
        <v>68</v>
      </c>
      <c r="K474" s="110" t="s">
        <v>9</v>
      </c>
      <c r="L474" s="110" t="s">
        <v>10</v>
      </c>
      <c r="M474" s="110" t="s">
        <v>10</v>
      </c>
      <c r="N474" s="110" t="s">
        <v>11</v>
      </c>
      <c r="O474" s="9">
        <v>12738.8</v>
      </c>
      <c r="P474" s="9">
        <v>0</v>
      </c>
      <c r="Q474" s="9">
        <f t="shared" si="18"/>
        <v>12738.8</v>
      </c>
      <c r="R474" s="112" t="s">
        <v>1</v>
      </c>
      <c r="S474" s="113" t="s">
        <v>4</v>
      </c>
      <c r="T474" s="113"/>
      <c r="U474" s="113" t="s">
        <v>234</v>
      </c>
      <c r="V474" s="110"/>
      <c r="W474" s="110"/>
      <c r="X474" s="110"/>
      <c r="Y474" s="110"/>
      <c r="Z474" s="114">
        <v>42005</v>
      </c>
      <c r="AA474" s="110"/>
      <c r="AB474" s="110"/>
      <c r="AC474" s="110"/>
      <c r="AD474" s="115" t="s">
        <v>1554</v>
      </c>
    </row>
    <row r="475" spans="2:30" s="21" customFormat="1" ht="15" customHeight="1">
      <c r="B475" s="109"/>
      <c r="C475" s="110"/>
      <c r="D475" s="110"/>
      <c r="E475" s="110"/>
      <c r="F475" s="110"/>
      <c r="G475" s="110" t="s">
        <v>1553</v>
      </c>
      <c r="H475" s="274">
        <v>42005</v>
      </c>
      <c r="I475" s="110" t="s">
        <v>14</v>
      </c>
      <c r="J475" s="111" t="s">
        <v>68</v>
      </c>
      <c r="K475" s="110" t="s">
        <v>9</v>
      </c>
      <c r="L475" s="110" t="s">
        <v>10</v>
      </c>
      <c r="M475" s="110" t="s">
        <v>10</v>
      </c>
      <c r="N475" s="110" t="s">
        <v>11</v>
      </c>
      <c r="O475" s="9">
        <v>33050.94</v>
      </c>
      <c r="P475" s="9">
        <v>0</v>
      </c>
      <c r="Q475" s="9">
        <f t="shared" si="18"/>
        <v>33050.94</v>
      </c>
      <c r="R475" s="112" t="s">
        <v>1</v>
      </c>
      <c r="S475" s="113" t="s">
        <v>4</v>
      </c>
      <c r="T475" s="113"/>
      <c r="U475" s="113" t="s">
        <v>235</v>
      </c>
      <c r="V475" s="110"/>
      <c r="W475" s="110"/>
      <c r="X475" s="110"/>
      <c r="Y475" s="110"/>
      <c r="Z475" s="114">
        <v>42005</v>
      </c>
      <c r="AA475" s="110"/>
      <c r="AB475" s="110"/>
      <c r="AC475" s="110"/>
      <c r="AD475" s="115" t="s">
        <v>1554</v>
      </c>
    </row>
    <row r="476" spans="2:30" s="21" customFormat="1" ht="15" customHeight="1">
      <c r="B476" s="109"/>
      <c r="C476" s="110"/>
      <c r="D476" s="110"/>
      <c r="E476" s="110"/>
      <c r="F476" s="110"/>
      <c r="G476" s="110" t="s">
        <v>1553</v>
      </c>
      <c r="H476" s="274">
        <v>42005</v>
      </c>
      <c r="I476" s="110" t="s">
        <v>14</v>
      </c>
      <c r="J476" s="111" t="s">
        <v>68</v>
      </c>
      <c r="K476" s="110" t="s">
        <v>9</v>
      </c>
      <c r="L476" s="110" t="s">
        <v>10</v>
      </c>
      <c r="M476" s="110" t="s">
        <v>10</v>
      </c>
      <c r="N476" s="110" t="s">
        <v>11</v>
      </c>
      <c r="O476" s="9">
        <v>336037.35</v>
      </c>
      <c r="P476" s="9">
        <v>0</v>
      </c>
      <c r="Q476" s="9">
        <f t="shared" si="18"/>
        <v>336037.35</v>
      </c>
      <c r="R476" s="112" t="s">
        <v>1</v>
      </c>
      <c r="S476" s="113" t="s">
        <v>4</v>
      </c>
      <c r="T476" s="113"/>
      <c r="U476" s="113" t="s">
        <v>236</v>
      </c>
      <c r="V476" s="110"/>
      <c r="W476" s="110"/>
      <c r="X476" s="110"/>
      <c r="Y476" s="110"/>
      <c r="Z476" s="114">
        <v>42005</v>
      </c>
      <c r="AA476" s="110"/>
      <c r="AB476" s="110"/>
      <c r="AC476" s="110"/>
      <c r="AD476" s="115" t="s">
        <v>1554</v>
      </c>
    </row>
    <row r="477" spans="2:30" s="21" customFormat="1" ht="15" customHeight="1">
      <c r="B477" s="109"/>
      <c r="C477" s="110"/>
      <c r="D477" s="110"/>
      <c r="E477" s="110"/>
      <c r="F477" s="110"/>
      <c r="G477" s="110" t="s">
        <v>1553</v>
      </c>
      <c r="H477" s="274">
        <v>42005</v>
      </c>
      <c r="I477" s="110" t="s">
        <v>14</v>
      </c>
      <c r="J477" s="111" t="s">
        <v>68</v>
      </c>
      <c r="K477" s="110" t="s">
        <v>9</v>
      </c>
      <c r="L477" s="110" t="s">
        <v>10</v>
      </c>
      <c r="M477" s="110" t="s">
        <v>10</v>
      </c>
      <c r="N477" s="110" t="s">
        <v>11</v>
      </c>
      <c r="O477" s="9">
        <v>157303.43</v>
      </c>
      <c r="P477" s="9">
        <v>0</v>
      </c>
      <c r="Q477" s="9">
        <f t="shared" ref="Q477:Q540" si="19">O477-P477</f>
        <v>157303.43</v>
      </c>
      <c r="R477" s="112" t="s">
        <v>1</v>
      </c>
      <c r="S477" s="113" t="s">
        <v>4</v>
      </c>
      <c r="T477" s="113"/>
      <c r="U477" s="113" t="s">
        <v>237</v>
      </c>
      <c r="V477" s="110"/>
      <c r="W477" s="110"/>
      <c r="X477" s="110"/>
      <c r="Y477" s="110"/>
      <c r="Z477" s="114">
        <v>42005</v>
      </c>
      <c r="AA477" s="110"/>
      <c r="AB477" s="110"/>
      <c r="AC477" s="110"/>
      <c r="AD477" s="115" t="s">
        <v>1554</v>
      </c>
    </row>
    <row r="478" spans="2:30" s="21" customFormat="1" ht="15" customHeight="1">
      <c r="B478" s="109"/>
      <c r="C478" s="110"/>
      <c r="D478" s="110"/>
      <c r="E478" s="110"/>
      <c r="F478" s="110"/>
      <c r="G478" s="110" t="s">
        <v>1553</v>
      </c>
      <c r="H478" s="274">
        <v>42005</v>
      </c>
      <c r="I478" s="110" t="s">
        <v>14</v>
      </c>
      <c r="J478" s="111" t="s">
        <v>68</v>
      </c>
      <c r="K478" s="110" t="s">
        <v>9</v>
      </c>
      <c r="L478" s="110" t="s">
        <v>10</v>
      </c>
      <c r="M478" s="110" t="s">
        <v>10</v>
      </c>
      <c r="N478" s="110" t="s">
        <v>11</v>
      </c>
      <c r="O478" s="9">
        <v>37903</v>
      </c>
      <c r="P478" s="9">
        <v>0</v>
      </c>
      <c r="Q478" s="9">
        <f t="shared" si="19"/>
        <v>37903</v>
      </c>
      <c r="R478" s="112" t="s">
        <v>1</v>
      </c>
      <c r="S478" s="113" t="s">
        <v>4</v>
      </c>
      <c r="T478" s="113"/>
      <c r="U478" s="113" t="s">
        <v>115</v>
      </c>
      <c r="V478" s="110"/>
      <c r="W478" s="110"/>
      <c r="X478" s="110"/>
      <c r="Y478" s="110"/>
      <c r="Z478" s="114">
        <v>42005</v>
      </c>
      <c r="AA478" s="110"/>
      <c r="AB478" s="110"/>
      <c r="AC478" s="110"/>
      <c r="AD478" s="115" t="s">
        <v>1554</v>
      </c>
    </row>
    <row r="479" spans="2:30" s="21" customFormat="1" ht="15" customHeight="1">
      <c r="B479" s="109"/>
      <c r="C479" s="110"/>
      <c r="D479" s="110"/>
      <c r="E479" s="110"/>
      <c r="F479" s="110"/>
      <c r="G479" s="110" t="s">
        <v>1553</v>
      </c>
      <c r="H479" s="274">
        <v>42005</v>
      </c>
      <c r="I479" s="110" t="s">
        <v>14</v>
      </c>
      <c r="J479" s="111" t="s">
        <v>68</v>
      </c>
      <c r="K479" s="110" t="s">
        <v>9</v>
      </c>
      <c r="L479" s="110" t="s">
        <v>10</v>
      </c>
      <c r="M479" s="110" t="s">
        <v>10</v>
      </c>
      <c r="N479" s="110" t="s">
        <v>11</v>
      </c>
      <c r="O479" s="9">
        <v>227307.84</v>
      </c>
      <c r="P479" s="9">
        <v>0</v>
      </c>
      <c r="Q479" s="9">
        <f t="shared" si="19"/>
        <v>227307.84</v>
      </c>
      <c r="R479" s="112" t="s">
        <v>1</v>
      </c>
      <c r="S479" s="113" t="s">
        <v>4</v>
      </c>
      <c r="T479" s="113"/>
      <c r="U479" s="113" t="s">
        <v>116</v>
      </c>
      <c r="V479" s="110"/>
      <c r="W479" s="110"/>
      <c r="X479" s="110"/>
      <c r="Y479" s="110"/>
      <c r="Z479" s="114">
        <v>42005</v>
      </c>
      <c r="AA479" s="110"/>
      <c r="AB479" s="110"/>
      <c r="AC479" s="110"/>
      <c r="AD479" s="115" t="s">
        <v>1554</v>
      </c>
    </row>
    <row r="480" spans="2:30" s="21" customFormat="1" ht="15" customHeight="1">
      <c r="B480" s="109"/>
      <c r="C480" s="110"/>
      <c r="D480" s="110"/>
      <c r="E480" s="110"/>
      <c r="F480" s="110"/>
      <c r="G480" s="110" t="s">
        <v>1553</v>
      </c>
      <c r="H480" s="274">
        <v>42005</v>
      </c>
      <c r="I480" s="110" t="s">
        <v>14</v>
      </c>
      <c r="J480" s="111" t="s">
        <v>68</v>
      </c>
      <c r="K480" s="110" t="s">
        <v>9</v>
      </c>
      <c r="L480" s="110" t="s">
        <v>10</v>
      </c>
      <c r="M480" s="110" t="s">
        <v>10</v>
      </c>
      <c r="N480" s="110" t="s">
        <v>11</v>
      </c>
      <c r="O480" s="9">
        <v>85010.25</v>
      </c>
      <c r="P480" s="9">
        <v>0</v>
      </c>
      <c r="Q480" s="9">
        <f t="shared" si="19"/>
        <v>85010.25</v>
      </c>
      <c r="R480" s="112" t="s">
        <v>1</v>
      </c>
      <c r="S480" s="113" t="s">
        <v>4</v>
      </c>
      <c r="T480" s="113"/>
      <c r="U480" s="113" t="s">
        <v>238</v>
      </c>
      <c r="V480" s="110"/>
      <c r="W480" s="110"/>
      <c r="X480" s="110"/>
      <c r="Y480" s="110"/>
      <c r="Z480" s="114">
        <v>42005</v>
      </c>
      <c r="AA480" s="110"/>
      <c r="AB480" s="110"/>
      <c r="AC480" s="110"/>
      <c r="AD480" s="115" t="s">
        <v>1554</v>
      </c>
    </row>
    <row r="481" spans="2:30" s="21" customFormat="1" ht="15" customHeight="1">
      <c r="B481" s="109"/>
      <c r="C481" s="110"/>
      <c r="D481" s="110"/>
      <c r="E481" s="110"/>
      <c r="F481" s="110"/>
      <c r="G481" s="110" t="s">
        <v>1553</v>
      </c>
      <c r="H481" s="274">
        <v>42005</v>
      </c>
      <c r="I481" s="110" t="s">
        <v>14</v>
      </c>
      <c r="J481" s="111" t="s">
        <v>68</v>
      </c>
      <c r="K481" s="110" t="s">
        <v>9</v>
      </c>
      <c r="L481" s="110" t="s">
        <v>10</v>
      </c>
      <c r="M481" s="110" t="s">
        <v>10</v>
      </c>
      <c r="N481" s="110" t="s">
        <v>11</v>
      </c>
      <c r="O481" s="9">
        <v>117600.33</v>
      </c>
      <c r="P481" s="9">
        <v>0</v>
      </c>
      <c r="Q481" s="9">
        <f t="shared" si="19"/>
        <v>117600.33</v>
      </c>
      <c r="R481" s="112" t="s">
        <v>1</v>
      </c>
      <c r="S481" s="113" t="s">
        <v>4</v>
      </c>
      <c r="T481" s="113"/>
      <c r="U481" s="113" t="s">
        <v>239</v>
      </c>
      <c r="V481" s="110"/>
      <c r="W481" s="110"/>
      <c r="X481" s="110"/>
      <c r="Y481" s="110"/>
      <c r="Z481" s="114">
        <v>42005</v>
      </c>
      <c r="AA481" s="110"/>
      <c r="AB481" s="110"/>
      <c r="AC481" s="110"/>
      <c r="AD481" s="115" t="s">
        <v>1554</v>
      </c>
    </row>
    <row r="482" spans="2:30" s="21" customFormat="1" ht="15" customHeight="1">
      <c r="B482" s="109"/>
      <c r="C482" s="110"/>
      <c r="D482" s="110"/>
      <c r="E482" s="110"/>
      <c r="F482" s="110"/>
      <c r="G482" s="110" t="s">
        <v>1553</v>
      </c>
      <c r="H482" s="274">
        <v>42005</v>
      </c>
      <c r="I482" s="110" t="s">
        <v>14</v>
      </c>
      <c r="J482" s="111" t="s">
        <v>68</v>
      </c>
      <c r="K482" s="110" t="s">
        <v>9</v>
      </c>
      <c r="L482" s="110" t="s">
        <v>10</v>
      </c>
      <c r="M482" s="110" t="s">
        <v>10</v>
      </c>
      <c r="N482" s="110" t="s">
        <v>11</v>
      </c>
      <c r="O482" s="9">
        <v>55161.25</v>
      </c>
      <c r="P482" s="9">
        <v>0</v>
      </c>
      <c r="Q482" s="9">
        <f t="shared" si="19"/>
        <v>55161.25</v>
      </c>
      <c r="R482" s="112" t="s">
        <v>1</v>
      </c>
      <c r="S482" s="113" t="s">
        <v>4</v>
      </c>
      <c r="T482" s="113"/>
      <c r="U482" s="113" t="s">
        <v>310</v>
      </c>
      <c r="V482" s="110"/>
      <c r="W482" s="110"/>
      <c r="X482" s="110"/>
      <c r="Y482" s="110"/>
      <c r="Z482" s="114">
        <v>42005</v>
      </c>
      <c r="AA482" s="110"/>
      <c r="AB482" s="110"/>
      <c r="AC482" s="110"/>
      <c r="AD482" s="115" t="s">
        <v>1554</v>
      </c>
    </row>
    <row r="483" spans="2:30" s="21" customFormat="1" ht="15" customHeight="1">
      <c r="B483" s="109"/>
      <c r="C483" s="110"/>
      <c r="D483" s="110"/>
      <c r="E483" s="110"/>
      <c r="F483" s="110"/>
      <c r="G483" s="110" t="s">
        <v>1553</v>
      </c>
      <c r="H483" s="274">
        <v>42005</v>
      </c>
      <c r="I483" s="110" t="s">
        <v>14</v>
      </c>
      <c r="J483" s="111" t="s">
        <v>68</v>
      </c>
      <c r="K483" s="110" t="s">
        <v>9</v>
      </c>
      <c r="L483" s="110" t="s">
        <v>10</v>
      </c>
      <c r="M483" s="110" t="s">
        <v>10</v>
      </c>
      <c r="N483" s="110" t="s">
        <v>11</v>
      </c>
      <c r="O483" s="9">
        <v>224974.35</v>
      </c>
      <c r="P483" s="9">
        <v>0</v>
      </c>
      <c r="Q483" s="9">
        <f t="shared" si="19"/>
        <v>224974.35</v>
      </c>
      <c r="R483" s="112" t="s">
        <v>1</v>
      </c>
      <c r="S483" s="113" t="s">
        <v>4</v>
      </c>
      <c r="T483" s="113"/>
      <c r="U483" s="113" t="s">
        <v>311</v>
      </c>
      <c r="V483" s="110"/>
      <c r="W483" s="110"/>
      <c r="X483" s="110"/>
      <c r="Y483" s="110"/>
      <c r="Z483" s="114">
        <v>42005</v>
      </c>
      <c r="AA483" s="110"/>
      <c r="AB483" s="110"/>
      <c r="AC483" s="110"/>
      <c r="AD483" s="115" t="s">
        <v>1554</v>
      </c>
    </row>
    <row r="484" spans="2:30" s="21" customFormat="1" ht="15" customHeight="1">
      <c r="B484" s="109"/>
      <c r="C484" s="110"/>
      <c r="D484" s="110"/>
      <c r="E484" s="110"/>
      <c r="F484" s="110"/>
      <c r="G484" s="110" t="s">
        <v>1553</v>
      </c>
      <c r="H484" s="274">
        <v>42005</v>
      </c>
      <c r="I484" s="110" t="s">
        <v>14</v>
      </c>
      <c r="J484" s="111" t="s">
        <v>68</v>
      </c>
      <c r="K484" s="110" t="s">
        <v>9</v>
      </c>
      <c r="L484" s="110" t="s">
        <v>10</v>
      </c>
      <c r="M484" s="110" t="s">
        <v>10</v>
      </c>
      <c r="N484" s="110" t="s">
        <v>11</v>
      </c>
      <c r="O484" s="9">
        <v>-4291.6000000000004</v>
      </c>
      <c r="P484" s="9">
        <v>0</v>
      </c>
      <c r="Q484" s="9">
        <f t="shared" si="19"/>
        <v>-4291.6000000000004</v>
      </c>
      <c r="R484" s="112" t="s">
        <v>1</v>
      </c>
      <c r="S484" s="113" t="s">
        <v>4</v>
      </c>
      <c r="T484" s="113"/>
      <c r="U484" s="113" t="s">
        <v>312</v>
      </c>
      <c r="V484" s="110"/>
      <c r="W484" s="110"/>
      <c r="X484" s="110"/>
      <c r="Y484" s="110"/>
      <c r="Z484" s="114">
        <v>42005</v>
      </c>
      <c r="AA484" s="110"/>
      <c r="AB484" s="110"/>
      <c r="AC484" s="110"/>
      <c r="AD484" s="115" t="s">
        <v>1554</v>
      </c>
    </row>
    <row r="485" spans="2:30" s="21" customFormat="1" ht="15" customHeight="1">
      <c r="B485" s="109"/>
      <c r="C485" s="110"/>
      <c r="D485" s="110"/>
      <c r="E485" s="110"/>
      <c r="F485" s="110"/>
      <c r="G485" s="110" t="s">
        <v>1553</v>
      </c>
      <c r="H485" s="274">
        <v>42005</v>
      </c>
      <c r="I485" s="110" t="s">
        <v>14</v>
      </c>
      <c r="J485" s="111" t="s">
        <v>68</v>
      </c>
      <c r="K485" s="110" t="s">
        <v>9</v>
      </c>
      <c r="L485" s="110" t="s">
        <v>10</v>
      </c>
      <c r="M485" s="110" t="s">
        <v>10</v>
      </c>
      <c r="N485" s="110" t="s">
        <v>11</v>
      </c>
      <c r="O485" s="9">
        <v>17269.5</v>
      </c>
      <c r="P485" s="9">
        <v>0</v>
      </c>
      <c r="Q485" s="9">
        <f t="shared" si="19"/>
        <v>17269.5</v>
      </c>
      <c r="R485" s="112" t="s">
        <v>1</v>
      </c>
      <c r="S485" s="113" t="s">
        <v>4</v>
      </c>
      <c r="T485" s="113"/>
      <c r="U485" s="113" t="s">
        <v>240</v>
      </c>
      <c r="V485" s="110"/>
      <c r="W485" s="110"/>
      <c r="X485" s="110"/>
      <c r="Y485" s="110"/>
      <c r="Z485" s="114">
        <v>42005</v>
      </c>
      <c r="AA485" s="110"/>
      <c r="AB485" s="110"/>
      <c r="AC485" s="110"/>
      <c r="AD485" s="115" t="s">
        <v>1554</v>
      </c>
    </row>
    <row r="486" spans="2:30" s="21" customFormat="1" ht="15" customHeight="1">
      <c r="B486" s="109"/>
      <c r="C486" s="110"/>
      <c r="D486" s="110"/>
      <c r="E486" s="110"/>
      <c r="F486" s="110"/>
      <c r="G486" s="110" t="s">
        <v>1553</v>
      </c>
      <c r="H486" s="274">
        <v>42005</v>
      </c>
      <c r="I486" s="110" t="s">
        <v>14</v>
      </c>
      <c r="J486" s="111" t="s">
        <v>68</v>
      </c>
      <c r="K486" s="110" t="s">
        <v>9</v>
      </c>
      <c r="L486" s="110" t="s">
        <v>10</v>
      </c>
      <c r="M486" s="110" t="s">
        <v>10</v>
      </c>
      <c r="N486" s="110" t="s">
        <v>11</v>
      </c>
      <c r="O486" s="9">
        <v>20037.599999999999</v>
      </c>
      <c r="P486" s="9">
        <v>0</v>
      </c>
      <c r="Q486" s="9">
        <f t="shared" si="19"/>
        <v>20037.599999999999</v>
      </c>
      <c r="R486" s="112" t="s">
        <v>1</v>
      </c>
      <c r="S486" s="113" t="s">
        <v>4</v>
      </c>
      <c r="T486" s="113"/>
      <c r="U486" s="113" t="s">
        <v>241</v>
      </c>
      <c r="V486" s="110"/>
      <c r="W486" s="110"/>
      <c r="X486" s="110"/>
      <c r="Y486" s="110"/>
      <c r="Z486" s="114">
        <v>42005</v>
      </c>
      <c r="AA486" s="110"/>
      <c r="AB486" s="110"/>
      <c r="AC486" s="110"/>
      <c r="AD486" s="115" t="s">
        <v>1554</v>
      </c>
    </row>
    <row r="487" spans="2:30" s="21" customFormat="1" ht="15" customHeight="1">
      <c r="B487" s="109"/>
      <c r="C487" s="110"/>
      <c r="D487" s="110"/>
      <c r="E487" s="110"/>
      <c r="F487" s="110"/>
      <c r="G487" s="110" t="s">
        <v>1553</v>
      </c>
      <c r="H487" s="274">
        <v>42005</v>
      </c>
      <c r="I487" s="110" t="s">
        <v>14</v>
      </c>
      <c r="J487" s="111" t="s">
        <v>68</v>
      </c>
      <c r="K487" s="110" t="s">
        <v>9</v>
      </c>
      <c r="L487" s="110" t="s">
        <v>10</v>
      </c>
      <c r="M487" s="110" t="s">
        <v>10</v>
      </c>
      <c r="N487" s="110" t="s">
        <v>11</v>
      </c>
      <c r="O487" s="9">
        <v>-108</v>
      </c>
      <c r="P487" s="9">
        <v>0</v>
      </c>
      <c r="Q487" s="9">
        <f t="shared" si="19"/>
        <v>-108</v>
      </c>
      <c r="R487" s="112" t="s">
        <v>1</v>
      </c>
      <c r="S487" s="113" t="s">
        <v>4</v>
      </c>
      <c r="T487" s="113"/>
      <c r="U487" s="113" t="s">
        <v>313</v>
      </c>
      <c r="V487" s="110"/>
      <c r="W487" s="110"/>
      <c r="X487" s="110"/>
      <c r="Y487" s="110"/>
      <c r="Z487" s="114">
        <v>42005</v>
      </c>
      <c r="AA487" s="110"/>
      <c r="AB487" s="110"/>
      <c r="AC487" s="110"/>
      <c r="AD487" s="115" t="s">
        <v>1554</v>
      </c>
    </row>
    <row r="488" spans="2:30" s="21" customFormat="1" ht="15" customHeight="1">
      <c r="B488" s="109"/>
      <c r="C488" s="110"/>
      <c r="D488" s="110"/>
      <c r="E488" s="110"/>
      <c r="F488" s="110"/>
      <c r="G488" s="110" t="s">
        <v>1553</v>
      </c>
      <c r="H488" s="274">
        <v>42005</v>
      </c>
      <c r="I488" s="110" t="s">
        <v>14</v>
      </c>
      <c r="J488" s="111" t="s">
        <v>68</v>
      </c>
      <c r="K488" s="110" t="s">
        <v>9</v>
      </c>
      <c r="L488" s="110" t="s">
        <v>10</v>
      </c>
      <c r="M488" s="110" t="s">
        <v>10</v>
      </c>
      <c r="N488" s="110" t="s">
        <v>11</v>
      </c>
      <c r="O488" s="9">
        <v>3439</v>
      </c>
      <c r="P488" s="9">
        <v>0</v>
      </c>
      <c r="Q488" s="9">
        <f t="shared" si="19"/>
        <v>3439</v>
      </c>
      <c r="R488" s="112" t="s">
        <v>1</v>
      </c>
      <c r="S488" s="113" t="s">
        <v>4</v>
      </c>
      <c r="T488" s="113"/>
      <c r="U488" s="113" t="s">
        <v>314</v>
      </c>
      <c r="V488" s="110"/>
      <c r="W488" s="110"/>
      <c r="X488" s="110"/>
      <c r="Y488" s="110"/>
      <c r="Z488" s="114">
        <v>42005</v>
      </c>
      <c r="AA488" s="110"/>
      <c r="AB488" s="110"/>
      <c r="AC488" s="110"/>
      <c r="AD488" s="115" t="s">
        <v>1554</v>
      </c>
    </row>
    <row r="489" spans="2:30" s="21" customFormat="1" ht="15" customHeight="1">
      <c r="B489" s="109"/>
      <c r="C489" s="110"/>
      <c r="D489" s="110"/>
      <c r="E489" s="110"/>
      <c r="F489" s="110"/>
      <c r="G489" s="110" t="s">
        <v>1553</v>
      </c>
      <c r="H489" s="274">
        <v>42005</v>
      </c>
      <c r="I489" s="110" t="s">
        <v>14</v>
      </c>
      <c r="J489" s="111" t="s">
        <v>68</v>
      </c>
      <c r="K489" s="110" t="s">
        <v>9</v>
      </c>
      <c r="L489" s="110" t="s">
        <v>10</v>
      </c>
      <c r="M489" s="110" t="s">
        <v>10</v>
      </c>
      <c r="N489" s="110" t="s">
        <v>11</v>
      </c>
      <c r="O489" s="9">
        <v>1018793.35</v>
      </c>
      <c r="P489" s="9">
        <v>0</v>
      </c>
      <c r="Q489" s="9">
        <f t="shared" si="19"/>
        <v>1018793.35</v>
      </c>
      <c r="R489" s="112" t="s">
        <v>1</v>
      </c>
      <c r="S489" s="113" t="s">
        <v>4</v>
      </c>
      <c r="T489" s="113"/>
      <c r="U489" s="113" t="s">
        <v>242</v>
      </c>
      <c r="V489" s="110"/>
      <c r="W489" s="110"/>
      <c r="X489" s="110"/>
      <c r="Y489" s="110"/>
      <c r="Z489" s="114">
        <v>42005</v>
      </c>
      <c r="AA489" s="110"/>
      <c r="AB489" s="110"/>
      <c r="AC489" s="110"/>
      <c r="AD489" s="115" t="s">
        <v>1554</v>
      </c>
    </row>
    <row r="490" spans="2:30" s="21" customFormat="1" ht="15" customHeight="1">
      <c r="B490" s="109"/>
      <c r="C490" s="110"/>
      <c r="D490" s="110"/>
      <c r="E490" s="110"/>
      <c r="F490" s="110"/>
      <c r="G490" s="110" t="s">
        <v>1553</v>
      </c>
      <c r="H490" s="274">
        <v>42005</v>
      </c>
      <c r="I490" s="110" t="s">
        <v>14</v>
      </c>
      <c r="J490" s="111" t="s">
        <v>68</v>
      </c>
      <c r="K490" s="110" t="s">
        <v>9</v>
      </c>
      <c r="L490" s="110" t="s">
        <v>10</v>
      </c>
      <c r="M490" s="110" t="s">
        <v>10</v>
      </c>
      <c r="N490" s="110" t="s">
        <v>11</v>
      </c>
      <c r="O490" s="9">
        <v>560773.79</v>
      </c>
      <c r="P490" s="9">
        <v>0</v>
      </c>
      <c r="Q490" s="9">
        <f t="shared" si="19"/>
        <v>560773.79</v>
      </c>
      <c r="R490" s="112" t="s">
        <v>1</v>
      </c>
      <c r="S490" s="113" t="s">
        <v>4</v>
      </c>
      <c r="T490" s="113"/>
      <c r="U490" s="113" t="s">
        <v>243</v>
      </c>
      <c r="V490" s="110"/>
      <c r="W490" s="110"/>
      <c r="X490" s="110"/>
      <c r="Y490" s="110"/>
      <c r="Z490" s="114">
        <v>42005</v>
      </c>
      <c r="AA490" s="110"/>
      <c r="AB490" s="110"/>
      <c r="AC490" s="110"/>
      <c r="AD490" s="115" t="s">
        <v>1554</v>
      </c>
    </row>
    <row r="491" spans="2:30" s="21" customFormat="1" ht="15" customHeight="1">
      <c r="B491" s="109"/>
      <c r="C491" s="110"/>
      <c r="D491" s="110"/>
      <c r="E491" s="110"/>
      <c r="F491" s="110"/>
      <c r="G491" s="110" t="s">
        <v>1553</v>
      </c>
      <c r="H491" s="274">
        <v>42005</v>
      </c>
      <c r="I491" s="110" t="s">
        <v>14</v>
      </c>
      <c r="J491" s="111" t="s">
        <v>68</v>
      </c>
      <c r="K491" s="110" t="s">
        <v>9</v>
      </c>
      <c r="L491" s="110" t="s">
        <v>10</v>
      </c>
      <c r="M491" s="110" t="s">
        <v>10</v>
      </c>
      <c r="N491" s="110" t="s">
        <v>11</v>
      </c>
      <c r="O491" s="9">
        <v>1866234.97</v>
      </c>
      <c r="P491" s="9">
        <v>0</v>
      </c>
      <c r="Q491" s="9">
        <f t="shared" si="19"/>
        <v>1866234.97</v>
      </c>
      <c r="R491" s="112" t="s">
        <v>1</v>
      </c>
      <c r="S491" s="113" t="s">
        <v>4</v>
      </c>
      <c r="T491" s="113"/>
      <c r="U491" s="113" t="s">
        <v>244</v>
      </c>
      <c r="V491" s="110"/>
      <c r="W491" s="110"/>
      <c r="X491" s="110"/>
      <c r="Y491" s="110"/>
      <c r="Z491" s="114">
        <v>42005</v>
      </c>
      <c r="AA491" s="110"/>
      <c r="AB491" s="110"/>
      <c r="AC491" s="110"/>
      <c r="AD491" s="115" t="s">
        <v>1554</v>
      </c>
    </row>
    <row r="492" spans="2:30" s="21" customFormat="1" ht="15" customHeight="1">
      <c r="B492" s="109"/>
      <c r="C492" s="110"/>
      <c r="D492" s="110"/>
      <c r="E492" s="110"/>
      <c r="F492" s="110"/>
      <c r="G492" s="110" t="s">
        <v>1553</v>
      </c>
      <c r="H492" s="274">
        <v>42005</v>
      </c>
      <c r="I492" s="110" t="s">
        <v>14</v>
      </c>
      <c r="J492" s="111" t="s">
        <v>68</v>
      </c>
      <c r="K492" s="110" t="s">
        <v>9</v>
      </c>
      <c r="L492" s="110" t="s">
        <v>10</v>
      </c>
      <c r="M492" s="110" t="s">
        <v>10</v>
      </c>
      <c r="N492" s="110" t="s">
        <v>11</v>
      </c>
      <c r="O492" s="9">
        <v>9800</v>
      </c>
      <c r="P492" s="9">
        <v>0</v>
      </c>
      <c r="Q492" s="9">
        <f t="shared" si="19"/>
        <v>9800</v>
      </c>
      <c r="R492" s="112" t="s">
        <v>1</v>
      </c>
      <c r="S492" s="113" t="s">
        <v>4</v>
      </c>
      <c r="T492" s="113"/>
      <c r="U492" s="113" t="s">
        <v>315</v>
      </c>
      <c r="V492" s="110"/>
      <c r="W492" s="110"/>
      <c r="X492" s="110"/>
      <c r="Y492" s="110"/>
      <c r="Z492" s="114">
        <v>42005</v>
      </c>
      <c r="AA492" s="110"/>
      <c r="AB492" s="110"/>
      <c r="AC492" s="110"/>
      <c r="AD492" s="115" t="s">
        <v>1554</v>
      </c>
    </row>
    <row r="493" spans="2:30" s="21" customFormat="1" ht="15" customHeight="1">
      <c r="B493" s="109"/>
      <c r="C493" s="110"/>
      <c r="D493" s="110"/>
      <c r="E493" s="110"/>
      <c r="F493" s="110"/>
      <c r="G493" s="110" t="s">
        <v>1553</v>
      </c>
      <c r="H493" s="274">
        <v>42005</v>
      </c>
      <c r="I493" s="110" t="s">
        <v>14</v>
      </c>
      <c r="J493" s="111" t="s">
        <v>68</v>
      </c>
      <c r="K493" s="110" t="s">
        <v>9</v>
      </c>
      <c r="L493" s="110" t="s">
        <v>10</v>
      </c>
      <c r="M493" s="110" t="s">
        <v>10</v>
      </c>
      <c r="N493" s="110" t="s">
        <v>11</v>
      </c>
      <c r="O493" s="9">
        <v>61941</v>
      </c>
      <c r="P493" s="9">
        <v>0</v>
      </c>
      <c r="Q493" s="9">
        <f t="shared" si="19"/>
        <v>61941</v>
      </c>
      <c r="R493" s="112" t="s">
        <v>1</v>
      </c>
      <c r="S493" s="113" t="s">
        <v>4</v>
      </c>
      <c r="T493" s="113"/>
      <c r="U493" s="113" t="s">
        <v>245</v>
      </c>
      <c r="V493" s="110"/>
      <c r="W493" s="110"/>
      <c r="X493" s="110"/>
      <c r="Y493" s="110"/>
      <c r="Z493" s="114">
        <v>42005</v>
      </c>
      <c r="AA493" s="110"/>
      <c r="AB493" s="110"/>
      <c r="AC493" s="110"/>
      <c r="AD493" s="115" t="s">
        <v>1554</v>
      </c>
    </row>
    <row r="494" spans="2:30" s="21" customFormat="1" ht="15" customHeight="1">
      <c r="B494" s="109"/>
      <c r="C494" s="110"/>
      <c r="D494" s="110"/>
      <c r="E494" s="110"/>
      <c r="F494" s="110"/>
      <c r="G494" s="110" t="s">
        <v>1553</v>
      </c>
      <c r="H494" s="274">
        <v>42005</v>
      </c>
      <c r="I494" s="110" t="s">
        <v>14</v>
      </c>
      <c r="J494" s="111" t="s">
        <v>68</v>
      </c>
      <c r="K494" s="110" t="s">
        <v>9</v>
      </c>
      <c r="L494" s="110" t="s">
        <v>10</v>
      </c>
      <c r="M494" s="110" t="s">
        <v>10</v>
      </c>
      <c r="N494" s="110" t="s">
        <v>11</v>
      </c>
      <c r="O494" s="9">
        <v>20325.32</v>
      </c>
      <c r="P494" s="9">
        <v>0</v>
      </c>
      <c r="Q494" s="9">
        <f t="shared" si="19"/>
        <v>20325.32</v>
      </c>
      <c r="R494" s="112" t="s">
        <v>1</v>
      </c>
      <c r="S494" s="113" t="s">
        <v>4</v>
      </c>
      <c r="T494" s="113"/>
      <c r="U494" s="113" t="s">
        <v>246</v>
      </c>
      <c r="V494" s="110"/>
      <c r="W494" s="110"/>
      <c r="X494" s="110"/>
      <c r="Y494" s="110"/>
      <c r="Z494" s="114">
        <v>42005</v>
      </c>
      <c r="AA494" s="110"/>
      <c r="AB494" s="110"/>
      <c r="AC494" s="110"/>
      <c r="AD494" s="115" t="s">
        <v>1554</v>
      </c>
    </row>
    <row r="495" spans="2:30" s="21" customFormat="1" ht="15" customHeight="1">
      <c r="B495" s="109"/>
      <c r="C495" s="110"/>
      <c r="D495" s="110"/>
      <c r="E495" s="110"/>
      <c r="F495" s="110"/>
      <c r="G495" s="110" t="s">
        <v>1553</v>
      </c>
      <c r="H495" s="274">
        <v>42005</v>
      </c>
      <c r="I495" s="110" t="s">
        <v>14</v>
      </c>
      <c r="J495" s="111" t="s">
        <v>68</v>
      </c>
      <c r="K495" s="110" t="s">
        <v>9</v>
      </c>
      <c r="L495" s="110" t="s">
        <v>10</v>
      </c>
      <c r="M495" s="110" t="s">
        <v>10</v>
      </c>
      <c r="N495" s="110" t="s">
        <v>11</v>
      </c>
      <c r="O495" s="9">
        <v>521683.35</v>
      </c>
      <c r="P495" s="9">
        <v>0</v>
      </c>
      <c r="Q495" s="9">
        <f t="shared" si="19"/>
        <v>521683.35</v>
      </c>
      <c r="R495" s="112" t="s">
        <v>1</v>
      </c>
      <c r="S495" s="113" t="s">
        <v>4</v>
      </c>
      <c r="T495" s="113"/>
      <c r="U495" s="113" t="s">
        <v>247</v>
      </c>
      <c r="V495" s="110"/>
      <c r="W495" s="110"/>
      <c r="X495" s="110"/>
      <c r="Y495" s="110"/>
      <c r="Z495" s="114">
        <v>42005</v>
      </c>
      <c r="AA495" s="110"/>
      <c r="AB495" s="110"/>
      <c r="AC495" s="110"/>
      <c r="AD495" s="115" t="s">
        <v>1554</v>
      </c>
    </row>
    <row r="496" spans="2:30" s="21" customFormat="1" ht="15" customHeight="1">
      <c r="B496" s="109"/>
      <c r="C496" s="110"/>
      <c r="D496" s="110"/>
      <c r="E496" s="110"/>
      <c r="F496" s="110"/>
      <c r="G496" s="110" t="s">
        <v>1553</v>
      </c>
      <c r="H496" s="274">
        <v>42005</v>
      </c>
      <c r="I496" s="110" t="s">
        <v>14</v>
      </c>
      <c r="J496" s="111" t="s">
        <v>68</v>
      </c>
      <c r="K496" s="110" t="s">
        <v>9</v>
      </c>
      <c r="L496" s="110" t="s">
        <v>10</v>
      </c>
      <c r="M496" s="110" t="s">
        <v>10</v>
      </c>
      <c r="N496" s="110" t="s">
        <v>11</v>
      </c>
      <c r="O496" s="9">
        <v>7229</v>
      </c>
      <c r="P496" s="9">
        <v>0</v>
      </c>
      <c r="Q496" s="9">
        <f t="shared" si="19"/>
        <v>7229</v>
      </c>
      <c r="R496" s="112" t="s">
        <v>1</v>
      </c>
      <c r="S496" s="113" t="s">
        <v>4</v>
      </c>
      <c r="T496" s="113"/>
      <c r="U496" s="113" t="s">
        <v>316</v>
      </c>
      <c r="V496" s="110"/>
      <c r="W496" s="110"/>
      <c r="X496" s="110"/>
      <c r="Y496" s="110"/>
      <c r="Z496" s="114">
        <v>42005</v>
      </c>
      <c r="AA496" s="110"/>
      <c r="AB496" s="110"/>
      <c r="AC496" s="110"/>
      <c r="AD496" s="115" t="s">
        <v>1554</v>
      </c>
    </row>
    <row r="497" spans="2:30" s="21" customFormat="1" ht="15" customHeight="1">
      <c r="B497" s="109"/>
      <c r="C497" s="110"/>
      <c r="D497" s="110"/>
      <c r="E497" s="110"/>
      <c r="F497" s="110"/>
      <c r="G497" s="110" t="s">
        <v>1553</v>
      </c>
      <c r="H497" s="274">
        <v>42005</v>
      </c>
      <c r="I497" s="110" t="s">
        <v>14</v>
      </c>
      <c r="J497" s="111" t="s">
        <v>68</v>
      </c>
      <c r="K497" s="110" t="s">
        <v>9</v>
      </c>
      <c r="L497" s="110" t="s">
        <v>10</v>
      </c>
      <c r="M497" s="110" t="s">
        <v>10</v>
      </c>
      <c r="N497" s="110" t="s">
        <v>11</v>
      </c>
      <c r="O497" s="9">
        <v>161903.35</v>
      </c>
      <c r="P497" s="9">
        <v>0</v>
      </c>
      <c r="Q497" s="9">
        <f t="shared" si="19"/>
        <v>161903.35</v>
      </c>
      <c r="R497" s="112" t="s">
        <v>1</v>
      </c>
      <c r="S497" s="113" t="s">
        <v>4</v>
      </c>
      <c r="T497" s="113"/>
      <c r="U497" s="113" t="s">
        <v>118</v>
      </c>
      <c r="V497" s="110"/>
      <c r="W497" s="110"/>
      <c r="X497" s="110"/>
      <c r="Y497" s="110"/>
      <c r="Z497" s="114">
        <v>42005</v>
      </c>
      <c r="AA497" s="110"/>
      <c r="AB497" s="110"/>
      <c r="AC497" s="110"/>
      <c r="AD497" s="115" t="s">
        <v>1554</v>
      </c>
    </row>
    <row r="498" spans="2:30" s="21" customFormat="1" ht="15" customHeight="1">
      <c r="B498" s="109"/>
      <c r="C498" s="110"/>
      <c r="D498" s="110"/>
      <c r="E498" s="110"/>
      <c r="F498" s="110"/>
      <c r="G498" s="110" t="s">
        <v>1553</v>
      </c>
      <c r="H498" s="274">
        <v>42005</v>
      </c>
      <c r="I498" s="110" t="s">
        <v>14</v>
      </c>
      <c r="J498" s="111" t="s">
        <v>68</v>
      </c>
      <c r="K498" s="110" t="s">
        <v>9</v>
      </c>
      <c r="L498" s="110" t="s">
        <v>10</v>
      </c>
      <c r="M498" s="110" t="s">
        <v>10</v>
      </c>
      <c r="N498" s="110" t="s">
        <v>11</v>
      </c>
      <c r="O498" s="9">
        <v>39041.9</v>
      </c>
      <c r="P498" s="9">
        <v>0</v>
      </c>
      <c r="Q498" s="9">
        <f t="shared" si="19"/>
        <v>39041.9</v>
      </c>
      <c r="R498" s="112" t="s">
        <v>1</v>
      </c>
      <c r="S498" s="113" t="s">
        <v>4</v>
      </c>
      <c r="T498" s="113"/>
      <c r="U498" s="113" t="s">
        <v>248</v>
      </c>
      <c r="V498" s="110"/>
      <c r="W498" s="110"/>
      <c r="X498" s="110"/>
      <c r="Y498" s="110"/>
      <c r="Z498" s="114">
        <v>42005</v>
      </c>
      <c r="AA498" s="110"/>
      <c r="AB498" s="110"/>
      <c r="AC498" s="110"/>
      <c r="AD498" s="115" t="s">
        <v>1554</v>
      </c>
    </row>
    <row r="499" spans="2:30" s="21" customFormat="1" ht="15" customHeight="1">
      <c r="B499" s="109"/>
      <c r="C499" s="110"/>
      <c r="D499" s="110"/>
      <c r="E499" s="110"/>
      <c r="F499" s="110"/>
      <c r="G499" s="110" t="s">
        <v>1553</v>
      </c>
      <c r="H499" s="274">
        <v>42005</v>
      </c>
      <c r="I499" s="110" t="s">
        <v>14</v>
      </c>
      <c r="J499" s="111" t="s">
        <v>68</v>
      </c>
      <c r="K499" s="110" t="s">
        <v>9</v>
      </c>
      <c r="L499" s="110" t="s">
        <v>10</v>
      </c>
      <c r="M499" s="110" t="s">
        <v>10</v>
      </c>
      <c r="N499" s="110" t="s">
        <v>11</v>
      </c>
      <c r="O499" s="9">
        <v>1859</v>
      </c>
      <c r="P499" s="9">
        <v>0</v>
      </c>
      <c r="Q499" s="9">
        <f t="shared" si="19"/>
        <v>1859</v>
      </c>
      <c r="R499" s="112" t="s">
        <v>1</v>
      </c>
      <c r="S499" s="113" t="s">
        <v>4</v>
      </c>
      <c r="T499" s="113"/>
      <c r="U499" s="113" t="s">
        <v>317</v>
      </c>
      <c r="V499" s="110"/>
      <c r="W499" s="110"/>
      <c r="X499" s="110"/>
      <c r="Y499" s="110"/>
      <c r="Z499" s="114">
        <v>42005</v>
      </c>
      <c r="AA499" s="110"/>
      <c r="AB499" s="110"/>
      <c r="AC499" s="110"/>
      <c r="AD499" s="115" t="s">
        <v>1554</v>
      </c>
    </row>
    <row r="500" spans="2:30" s="21" customFormat="1" ht="15" customHeight="1">
      <c r="B500" s="109"/>
      <c r="C500" s="110"/>
      <c r="D500" s="110"/>
      <c r="E500" s="110"/>
      <c r="F500" s="110"/>
      <c r="G500" s="110" t="s">
        <v>1553</v>
      </c>
      <c r="H500" s="274">
        <v>42005</v>
      </c>
      <c r="I500" s="110" t="s">
        <v>14</v>
      </c>
      <c r="J500" s="111" t="s">
        <v>68</v>
      </c>
      <c r="K500" s="110" t="s">
        <v>9</v>
      </c>
      <c r="L500" s="110" t="s">
        <v>10</v>
      </c>
      <c r="M500" s="110" t="s">
        <v>10</v>
      </c>
      <c r="N500" s="110" t="s">
        <v>11</v>
      </c>
      <c r="O500" s="9">
        <v>329863.09999999998</v>
      </c>
      <c r="P500" s="9">
        <v>0</v>
      </c>
      <c r="Q500" s="9">
        <f t="shared" si="19"/>
        <v>329863.09999999998</v>
      </c>
      <c r="R500" s="112" t="s">
        <v>1</v>
      </c>
      <c r="S500" s="113" t="s">
        <v>4</v>
      </c>
      <c r="T500" s="113"/>
      <c r="U500" s="113" t="s">
        <v>249</v>
      </c>
      <c r="V500" s="110"/>
      <c r="W500" s="110"/>
      <c r="X500" s="110"/>
      <c r="Y500" s="110"/>
      <c r="Z500" s="114">
        <v>42005</v>
      </c>
      <c r="AA500" s="110"/>
      <c r="AB500" s="110"/>
      <c r="AC500" s="110"/>
      <c r="AD500" s="115" t="s">
        <v>1554</v>
      </c>
    </row>
    <row r="501" spans="2:30" s="21" customFormat="1" ht="15" customHeight="1">
      <c r="B501" s="109"/>
      <c r="C501" s="110"/>
      <c r="D501" s="110"/>
      <c r="E501" s="110"/>
      <c r="F501" s="110"/>
      <c r="G501" s="110" t="s">
        <v>1553</v>
      </c>
      <c r="H501" s="274">
        <v>42005</v>
      </c>
      <c r="I501" s="110" t="s">
        <v>14</v>
      </c>
      <c r="J501" s="111" t="s">
        <v>68</v>
      </c>
      <c r="K501" s="110" t="s">
        <v>9</v>
      </c>
      <c r="L501" s="110" t="s">
        <v>10</v>
      </c>
      <c r="M501" s="110" t="s">
        <v>10</v>
      </c>
      <c r="N501" s="110" t="s">
        <v>11</v>
      </c>
      <c r="O501" s="9">
        <v>717595.17</v>
      </c>
      <c r="P501" s="9">
        <v>0</v>
      </c>
      <c r="Q501" s="9">
        <f t="shared" si="19"/>
        <v>717595.17</v>
      </c>
      <c r="R501" s="112" t="s">
        <v>1</v>
      </c>
      <c r="S501" s="113" t="s">
        <v>4</v>
      </c>
      <c r="T501" s="113"/>
      <c r="U501" s="113" t="s">
        <v>250</v>
      </c>
      <c r="V501" s="110"/>
      <c r="W501" s="110"/>
      <c r="X501" s="110"/>
      <c r="Y501" s="110"/>
      <c r="Z501" s="114">
        <v>42005</v>
      </c>
      <c r="AA501" s="110"/>
      <c r="AB501" s="110"/>
      <c r="AC501" s="110"/>
      <c r="AD501" s="115" t="s">
        <v>1554</v>
      </c>
    </row>
    <row r="502" spans="2:30" s="21" customFormat="1" ht="15" customHeight="1">
      <c r="B502" s="109"/>
      <c r="C502" s="110"/>
      <c r="D502" s="110"/>
      <c r="E502" s="110"/>
      <c r="F502" s="110"/>
      <c r="G502" s="110" t="s">
        <v>1553</v>
      </c>
      <c r="H502" s="274">
        <v>42005</v>
      </c>
      <c r="I502" s="110" t="s">
        <v>14</v>
      </c>
      <c r="J502" s="111" t="s">
        <v>68</v>
      </c>
      <c r="K502" s="110" t="s">
        <v>9</v>
      </c>
      <c r="L502" s="110" t="s">
        <v>10</v>
      </c>
      <c r="M502" s="110" t="s">
        <v>10</v>
      </c>
      <c r="N502" s="110" t="s">
        <v>11</v>
      </c>
      <c r="O502" s="9">
        <v>565433.21</v>
      </c>
      <c r="P502" s="9">
        <v>0</v>
      </c>
      <c r="Q502" s="9">
        <f t="shared" si="19"/>
        <v>565433.21</v>
      </c>
      <c r="R502" s="112" t="s">
        <v>1</v>
      </c>
      <c r="S502" s="113" t="s">
        <v>4</v>
      </c>
      <c r="T502" s="113"/>
      <c r="U502" s="113" t="s">
        <v>251</v>
      </c>
      <c r="V502" s="110"/>
      <c r="W502" s="110"/>
      <c r="X502" s="110"/>
      <c r="Y502" s="110"/>
      <c r="Z502" s="114">
        <v>42005</v>
      </c>
      <c r="AA502" s="110"/>
      <c r="AB502" s="110"/>
      <c r="AC502" s="110"/>
      <c r="AD502" s="115" t="s">
        <v>1554</v>
      </c>
    </row>
    <row r="503" spans="2:30" s="21" customFormat="1" ht="15" customHeight="1">
      <c r="B503" s="109"/>
      <c r="C503" s="110"/>
      <c r="D503" s="110"/>
      <c r="E503" s="110"/>
      <c r="F503" s="110"/>
      <c r="G503" s="110" t="s">
        <v>1553</v>
      </c>
      <c r="H503" s="274">
        <v>42005</v>
      </c>
      <c r="I503" s="110" t="s">
        <v>14</v>
      </c>
      <c r="J503" s="111" t="s">
        <v>68</v>
      </c>
      <c r="K503" s="110" t="s">
        <v>9</v>
      </c>
      <c r="L503" s="110" t="s">
        <v>10</v>
      </c>
      <c r="M503" s="110" t="s">
        <v>10</v>
      </c>
      <c r="N503" s="110" t="s">
        <v>11</v>
      </c>
      <c r="O503" s="9">
        <v>147058.95000000001</v>
      </c>
      <c r="P503" s="9">
        <v>0</v>
      </c>
      <c r="Q503" s="9">
        <f t="shared" si="19"/>
        <v>147058.95000000001</v>
      </c>
      <c r="R503" s="112" t="s">
        <v>1</v>
      </c>
      <c r="S503" s="113" t="s">
        <v>4</v>
      </c>
      <c r="T503" s="113"/>
      <c r="U503" s="113" t="s">
        <v>252</v>
      </c>
      <c r="V503" s="110"/>
      <c r="W503" s="110"/>
      <c r="X503" s="110"/>
      <c r="Y503" s="110"/>
      <c r="Z503" s="114">
        <v>42005</v>
      </c>
      <c r="AA503" s="110"/>
      <c r="AB503" s="110"/>
      <c r="AC503" s="110"/>
      <c r="AD503" s="115" t="s">
        <v>1554</v>
      </c>
    </row>
    <row r="504" spans="2:30" s="21" customFormat="1" ht="15" customHeight="1">
      <c r="B504" s="109"/>
      <c r="C504" s="110"/>
      <c r="D504" s="110"/>
      <c r="E504" s="110"/>
      <c r="F504" s="110"/>
      <c r="G504" s="110" t="s">
        <v>1553</v>
      </c>
      <c r="H504" s="274">
        <v>42005</v>
      </c>
      <c r="I504" s="110" t="s">
        <v>14</v>
      </c>
      <c r="J504" s="111" t="s">
        <v>68</v>
      </c>
      <c r="K504" s="110" t="s">
        <v>9</v>
      </c>
      <c r="L504" s="110" t="s">
        <v>10</v>
      </c>
      <c r="M504" s="110" t="s">
        <v>10</v>
      </c>
      <c r="N504" s="110" t="s">
        <v>11</v>
      </c>
      <c r="O504" s="9">
        <v>31150</v>
      </c>
      <c r="P504" s="9">
        <v>0</v>
      </c>
      <c r="Q504" s="9">
        <f t="shared" si="19"/>
        <v>31150</v>
      </c>
      <c r="R504" s="112" t="s">
        <v>1</v>
      </c>
      <c r="S504" s="113" t="s">
        <v>4</v>
      </c>
      <c r="T504" s="113"/>
      <c r="U504" s="113" t="s">
        <v>119</v>
      </c>
      <c r="V504" s="110"/>
      <c r="W504" s="110"/>
      <c r="X504" s="110"/>
      <c r="Y504" s="110"/>
      <c r="Z504" s="114">
        <v>42005</v>
      </c>
      <c r="AA504" s="110"/>
      <c r="AB504" s="110"/>
      <c r="AC504" s="110"/>
      <c r="AD504" s="115" t="s">
        <v>1554</v>
      </c>
    </row>
    <row r="505" spans="2:30" s="21" customFormat="1" ht="15" customHeight="1">
      <c r="B505" s="109"/>
      <c r="C505" s="110"/>
      <c r="D505" s="110"/>
      <c r="E505" s="110"/>
      <c r="F505" s="110"/>
      <c r="G505" s="110" t="s">
        <v>1553</v>
      </c>
      <c r="H505" s="274">
        <v>42005</v>
      </c>
      <c r="I505" s="110" t="s">
        <v>14</v>
      </c>
      <c r="J505" s="111" t="s">
        <v>68</v>
      </c>
      <c r="K505" s="110" t="s">
        <v>9</v>
      </c>
      <c r="L505" s="110" t="s">
        <v>10</v>
      </c>
      <c r="M505" s="110" t="s">
        <v>10</v>
      </c>
      <c r="N505" s="110" t="s">
        <v>11</v>
      </c>
      <c r="O505" s="9">
        <v>76030.67</v>
      </c>
      <c r="P505" s="9">
        <v>0</v>
      </c>
      <c r="Q505" s="9">
        <f t="shared" si="19"/>
        <v>76030.67</v>
      </c>
      <c r="R505" s="112" t="s">
        <v>1</v>
      </c>
      <c r="S505" s="113" t="s">
        <v>4</v>
      </c>
      <c r="T505" s="113"/>
      <c r="U505" s="113" t="s">
        <v>120</v>
      </c>
      <c r="V505" s="110"/>
      <c r="W505" s="110"/>
      <c r="X505" s="110"/>
      <c r="Y505" s="110"/>
      <c r="Z505" s="114">
        <v>42005</v>
      </c>
      <c r="AA505" s="110"/>
      <c r="AB505" s="110"/>
      <c r="AC505" s="110"/>
      <c r="AD505" s="115" t="s">
        <v>1554</v>
      </c>
    </row>
    <row r="506" spans="2:30" s="21" customFormat="1" ht="15" customHeight="1">
      <c r="B506" s="109"/>
      <c r="C506" s="110"/>
      <c r="D506" s="110"/>
      <c r="E506" s="110"/>
      <c r="F506" s="110"/>
      <c r="G506" s="110" t="s">
        <v>1553</v>
      </c>
      <c r="H506" s="274">
        <v>42005</v>
      </c>
      <c r="I506" s="110" t="s">
        <v>14</v>
      </c>
      <c r="J506" s="111" t="s">
        <v>68</v>
      </c>
      <c r="K506" s="110" t="s">
        <v>9</v>
      </c>
      <c r="L506" s="110" t="s">
        <v>10</v>
      </c>
      <c r="M506" s="110" t="s">
        <v>10</v>
      </c>
      <c r="N506" s="110" t="s">
        <v>11</v>
      </c>
      <c r="O506" s="9">
        <v>287998.96999999997</v>
      </c>
      <c r="P506" s="9">
        <v>0</v>
      </c>
      <c r="Q506" s="9">
        <f t="shared" si="19"/>
        <v>287998.96999999997</v>
      </c>
      <c r="R506" s="112" t="s">
        <v>1</v>
      </c>
      <c r="S506" s="113" t="s">
        <v>4</v>
      </c>
      <c r="T506" s="113"/>
      <c r="U506" s="113" t="s">
        <v>121</v>
      </c>
      <c r="V506" s="110"/>
      <c r="W506" s="110"/>
      <c r="X506" s="110"/>
      <c r="Y506" s="110"/>
      <c r="Z506" s="114">
        <v>42005</v>
      </c>
      <c r="AA506" s="110"/>
      <c r="AB506" s="110"/>
      <c r="AC506" s="110"/>
      <c r="AD506" s="115" t="s">
        <v>1554</v>
      </c>
    </row>
    <row r="507" spans="2:30" s="21" customFormat="1" ht="15" customHeight="1">
      <c r="B507" s="109"/>
      <c r="C507" s="110"/>
      <c r="D507" s="110"/>
      <c r="E507" s="110"/>
      <c r="F507" s="110"/>
      <c r="G507" s="110" t="s">
        <v>1553</v>
      </c>
      <c r="H507" s="274">
        <v>42005</v>
      </c>
      <c r="I507" s="110" t="s">
        <v>14</v>
      </c>
      <c r="J507" s="111" t="s">
        <v>68</v>
      </c>
      <c r="K507" s="110" t="s">
        <v>9</v>
      </c>
      <c r="L507" s="110" t="s">
        <v>10</v>
      </c>
      <c r="M507" s="110" t="s">
        <v>10</v>
      </c>
      <c r="N507" s="110" t="s">
        <v>11</v>
      </c>
      <c r="O507" s="9">
        <v>81340.31</v>
      </c>
      <c r="P507" s="9">
        <v>0</v>
      </c>
      <c r="Q507" s="9">
        <f t="shared" si="19"/>
        <v>81340.31</v>
      </c>
      <c r="R507" s="112" t="s">
        <v>1</v>
      </c>
      <c r="S507" s="113" t="s">
        <v>4</v>
      </c>
      <c r="T507" s="113"/>
      <c r="U507" s="113" t="s">
        <v>253</v>
      </c>
      <c r="V507" s="110"/>
      <c r="W507" s="110"/>
      <c r="X507" s="110"/>
      <c r="Y507" s="110"/>
      <c r="Z507" s="114">
        <v>42005</v>
      </c>
      <c r="AA507" s="110"/>
      <c r="AB507" s="110"/>
      <c r="AC507" s="110"/>
      <c r="AD507" s="115" t="s">
        <v>1554</v>
      </c>
    </row>
    <row r="508" spans="2:30" s="21" customFormat="1" ht="15" customHeight="1">
      <c r="B508" s="109"/>
      <c r="C508" s="110"/>
      <c r="D508" s="110"/>
      <c r="E508" s="110"/>
      <c r="F508" s="110"/>
      <c r="G508" s="110" t="s">
        <v>1553</v>
      </c>
      <c r="H508" s="274">
        <v>42005</v>
      </c>
      <c r="I508" s="110" t="s">
        <v>14</v>
      </c>
      <c r="J508" s="111" t="s">
        <v>68</v>
      </c>
      <c r="K508" s="110" t="s">
        <v>9</v>
      </c>
      <c r="L508" s="110" t="s">
        <v>10</v>
      </c>
      <c r="M508" s="110" t="s">
        <v>10</v>
      </c>
      <c r="N508" s="110" t="s">
        <v>11</v>
      </c>
      <c r="O508" s="9">
        <v>164932.32</v>
      </c>
      <c r="P508" s="9">
        <v>0</v>
      </c>
      <c r="Q508" s="9">
        <f t="shared" si="19"/>
        <v>164932.32</v>
      </c>
      <c r="R508" s="112" t="s">
        <v>1</v>
      </c>
      <c r="S508" s="113" t="s">
        <v>4</v>
      </c>
      <c r="T508" s="113"/>
      <c r="U508" s="113" t="s">
        <v>254</v>
      </c>
      <c r="V508" s="110"/>
      <c r="W508" s="110"/>
      <c r="X508" s="110"/>
      <c r="Y508" s="110"/>
      <c r="Z508" s="114">
        <v>42005</v>
      </c>
      <c r="AA508" s="110"/>
      <c r="AB508" s="110"/>
      <c r="AC508" s="110"/>
      <c r="AD508" s="115" t="s">
        <v>1554</v>
      </c>
    </row>
    <row r="509" spans="2:30" s="21" customFormat="1" ht="15" customHeight="1">
      <c r="B509" s="109"/>
      <c r="C509" s="110"/>
      <c r="D509" s="110"/>
      <c r="E509" s="110"/>
      <c r="F509" s="110"/>
      <c r="G509" s="110" t="s">
        <v>1553</v>
      </c>
      <c r="H509" s="274">
        <v>42005</v>
      </c>
      <c r="I509" s="110" t="s">
        <v>14</v>
      </c>
      <c r="J509" s="111" t="s">
        <v>68</v>
      </c>
      <c r="K509" s="110" t="s">
        <v>9</v>
      </c>
      <c r="L509" s="110" t="s">
        <v>10</v>
      </c>
      <c r="M509" s="110" t="s">
        <v>10</v>
      </c>
      <c r="N509" s="110" t="s">
        <v>11</v>
      </c>
      <c r="O509" s="9">
        <v>3277.3</v>
      </c>
      <c r="P509" s="9">
        <v>0</v>
      </c>
      <c r="Q509" s="9">
        <f t="shared" si="19"/>
        <v>3277.3</v>
      </c>
      <c r="R509" s="112" t="s">
        <v>1</v>
      </c>
      <c r="S509" s="113" t="s">
        <v>4</v>
      </c>
      <c r="T509" s="113"/>
      <c r="U509" s="113" t="s">
        <v>318</v>
      </c>
      <c r="V509" s="110"/>
      <c r="W509" s="110"/>
      <c r="X509" s="110"/>
      <c r="Y509" s="110"/>
      <c r="Z509" s="114">
        <v>42005</v>
      </c>
      <c r="AA509" s="110"/>
      <c r="AB509" s="110"/>
      <c r="AC509" s="110"/>
      <c r="AD509" s="115" t="s">
        <v>1554</v>
      </c>
    </row>
    <row r="510" spans="2:30" s="21" customFormat="1" ht="15" customHeight="1">
      <c r="B510" s="109"/>
      <c r="C510" s="110"/>
      <c r="D510" s="110"/>
      <c r="E510" s="110"/>
      <c r="F510" s="110"/>
      <c r="G510" s="110" t="s">
        <v>1553</v>
      </c>
      <c r="H510" s="274">
        <v>42005</v>
      </c>
      <c r="I510" s="110" t="s">
        <v>14</v>
      </c>
      <c r="J510" s="111" t="s">
        <v>68</v>
      </c>
      <c r="K510" s="110" t="s">
        <v>9</v>
      </c>
      <c r="L510" s="110" t="s">
        <v>10</v>
      </c>
      <c r="M510" s="110" t="s">
        <v>10</v>
      </c>
      <c r="N510" s="110" t="s">
        <v>11</v>
      </c>
      <c r="O510" s="9">
        <v>1308</v>
      </c>
      <c r="P510" s="9">
        <v>0</v>
      </c>
      <c r="Q510" s="9">
        <f t="shared" si="19"/>
        <v>1308</v>
      </c>
      <c r="R510" s="112" t="s">
        <v>1</v>
      </c>
      <c r="S510" s="113" t="s">
        <v>4</v>
      </c>
      <c r="T510" s="113"/>
      <c r="U510" s="113" t="s">
        <v>319</v>
      </c>
      <c r="V510" s="110"/>
      <c r="W510" s="110"/>
      <c r="X510" s="110"/>
      <c r="Y510" s="110"/>
      <c r="Z510" s="114">
        <v>42005</v>
      </c>
      <c r="AA510" s="110"/>
      <c r="AB510" s="110"/>
      <c r="AC510" s="110"/>
      <c r="AD510" s="115" t="s">
        <v>1554</v>
      </c>
    </row>
    <row r="511" spans="2:30" s="21" customFormat="1" ht="15" customHeight="1">
      <c r="B511" s="109"/>
      <c r="C511" s="110"/>
      <c r="D511" s="110"/>
      <c r="E511" s="110"/>
      <c r="F511" s="110"/>
      <c r="G511" s="110" t="s">
        <v>1553</v>
      </c>
      <c r="H511" s="274">
        <v>42005</v>
      </c>
      <c r="I511" s="110" t="s">
        <v>14</v>
      </c>
      <c r="J511" s="111" t="s">
        <v>68</v>
      </c>
      <c r="K511" s="110" t="s">
        <v>9</v>
      </c>
      <c r="L511" s="110" t="s">
        <v>10</v>
      </c>
      <c r="M511" s="110" t="s">
        <v>10</v>
      </c>
      <c r="N511" s="110" t="s">
        <v>11</v>
      </c>
      <c r="O511" s="9">
        <v>3738.85</v>
      </c>
      <c r="P511" s="9">
        <v>0</v>
      </c>
      <c r="Q511" s="9">
        <f t="shared" si="19"/>
        <v>3738.85</v>
      </c>
      <c r="R511" s="112" t="s">
        <v>1</v>
      </c>
      <c r="S511" s="113" t="s">
        <v>4</v>
      </c>
      <c r="T511" s="113"/>
      <c r="U511" s="113" t="s">
        <v>123</v>
      </c>
      <c r="V511" s="110"/>
      <c r="W511" s="110"/>
      <c r="X511" s="110"/>
      <c r="Y511" s="110"/>
      <c r="Z511" s="114">
        <v>42005</v>
      </c>
      <c r="AA511" s="110"/>
      <c r="AB511" s="110"/>
      <c r="AC511" s="110"/>
      <c r="AD511" s="115" t="s">
        <v>1554</v>
      </c>
    </row>
    <row r="512" spans="2:30" s="21" customFormat="1" ht="15" customHeight="1">
      <c r="B512" s="109"/>
      <c r="C512" s="110"/>
      <c r="D512" s="110"/>
      <c r="E512" s="110"/>
      <c r="F512" s="110"/>
      <c r="G512" s="110" t="s">
        <v>1553</v>
      </c>
      <c r="H512" s="274">
        <v>42005</v>
      </c>
      <c r="I512" s="110" t="s">
        <v>14</v>
      </c>
      <c r="J512" s="111" t="s">
        <v>68</v>
      </c>
      <c r="K512" s="110" t="s">
        <v>9</v>
      </c>
      <c r="L512" s="110" t="s">
        <v>10</v>
      </c>
      <c r="M512" s="110" t="s">
        <v>10</v>
      </c>
      <c r="N512" s="110" t="s">
        <v>11</v>
      </c>
      <c r="O512" s="9">
        <v>87985.51</v>
      </c>
      <c r="P512" s="9">
        <v>0</v>
      </c>
      <c r="Q512" s="9">
        <f t="shared" si="19"/>
        <v>87985.51</v>
      </c>
      <c r="R512" s="112" t="s">
        <v>1</v>
      </c>
      <c r="S512" s="113" t="s">
        <v>4</v>
      </c>
      <c r="T512" s="113"/>
      <c r="U512" s="113" t="s">
        <v>124</v>
      </c>
      <c r="V512" s="110"/>
      <c r="W512" s="110"/>
      <c r="X512" s="110"/>
      <c r="Y512" s="110"/>
      <c r="Z512" s="114">
        <v>42005</v>
      </c>
      <c r="AA512" s="110"/>
      <c r="AB512" s="110"/>
      <c r="AC512" s="110"/>
      <c r="AD512" s="115" t="s">
        <v>1554</v>
      </c>
    </row>
    <row r="513" spans="2:30" s="21" customFormat="1" ht="15" customHeight="1">
      <c r="B513" s="109"/>
      <c r="C513" s="110"/>
      <c r="D513" s="110"/>
      <c r="E513" s="110"/>
      <c r="F513" s="110"/>
      <c r="G513" s="110" t="s">
        <v>1553</v>
      </c>
      <c r="H513" s="274">
        <v>42005</v>
      </c>
      <c r="I513" s="110" t="s">
        <v>14</v>
      </c>
      <c r="J513" s="111" t="s">
        <v>68</v>
      </c>
      <c r="K513" s="110" t="s">
        <v>9</v>
      </c>
      <c r="L513" s="110" t="s">
        <v>10</v>
      </c>
      <c r="M513" s="110" t="s">
        <v>10</v>
      </c>
      <c r="N513" s="110" t="s">
        <v>11</v>
      </c>
      <c r="O513" s="9">
        <v>181917.75</v>
      </c>
      <c r="P513" s="9">
        <v>0</v>
      </c>
      <c r="Q513" s="9">
        <f t="shared" si="19"/>
        <v>181917.75</v>
      </c>
      <c r="R513" s="112" t="s">
        <v>1</v>
      </c>
      <c r="S513" s="113" t="s">
        <v>4</v>
      </c>
      <c r="T513" s="113"/>
      <c r="U513" s="113" t="s">
        <v>255</v>
      </c>
      <c r="V513" s="110"/>
      <c r="W513" s="110"/>
      <c r="X513" s="110"/>
      <c r="Y513" s="110"/>
      <c r="Z513" s="114">
        <v>42005</v>
      </c>
      <c r="AA513" s="110"/>
      <c r="AB513" s="110"/>
      <c r="AC513" s="110"/>
      <c r="AD513" s="115" t="s">
        <v>1554</v>
      </c>
    </row>
    <row r="514" spans="2:30" s="21" customFormat="1" ht="15" customHeight="1">
      <c r="B514" s="109"/>
      <c r="C514" s="110"/>
      <c r="D514" s="110"/>
      <c r="E514" s="110"/>
      <c r="F514" s="110"/>
      <c r="G514" s="110" t="s">
        <v>1553</v>
      </c>
      <c r="H514" s="274">
        <v>42005</v>
      </c>
      <c r="I514" s="110" t="s">
        <v>14</v>
      </c>
      <c r="J514" s="111" t="s">
        <v>68</v>
      </c>
      <c r="K514" s="110" t="s">
        <v>9</v>
      </c>
      <c r="L514" s="110" t="s">
        <v>10</v>
      </c>
      <c r="M514" s="110" t="s">
        <v>10</v>
      </c>
      <c r="N514" s="110" t="s">
        <v>11</v>
      </c>
      <c r="O514" s="9">
        <v>151031.29</v>
      </c>
      <c r="P514" s="9">
        <v>0</v>
      </c>
      <c r="Q514" s="9">
        <f t="shared" si="19"/>
        <v>151031.29</v>
      </c>
      <c r="R514" s="112" t="s">
        <v>1</v>
      </c>
      <c r="S514" s="113" t="s">
        <v>4</v>
      </c>
      <c r="T514" s="113"/>
      <c r="U514" s="113" t="s">
        <v>125</v>
      </c>
      <c r="V514" s="110"/>
      <c r="W514" s="110"/>
      <c r="X514" s="110"/>
      <c r="Y514" s="110"/>
      <c r="Z514" s="114">
        <v>42005</v>
      </c>
      <c r="AA514" s="110"/>
      <c r="AB514" s="110"/>
      <c r="AC514" s="110"/>
      <c r="AD514" s="115" t="s">
        <v>1554</v>
      </c>
    </row>
    <row r="515" spans="2:30" s="21" customFormat="1" ht="15" customHeight="1">
      <c r="B515" s="109"/>
      <c r="C515" s="110"/>
      <c r="D515" s="110"/>
      <c r="E515" s="110"/>
      <c r="F515" s="110"/>
      <c r="G515" s="110" t="s">
        <v>1553</v>
      </c>
      <c r="H515" s="274">
        <v>42005</v>
      </c>
      <c r="I515" s="110" t="s">
        <v>14</v>
      </c>
      <c r="J515" s="111" t="s">
        <v>68</v>
      </c>
      <c r="K515" s="110" t="s">
        <v>9</v>
      </c>
      <c r="L515" s="110" t="s">
        <v>10</v>
      </c>
      <c r="M515" s="110" t="s">
        <v>10</v>
      </c>
      <c r="N515" s="110" t="s">
        <v>11</v>
      </c>
      <c r="O515" s="9">
        <v>326590.96000000002</v>
      </c>
      <c r="P515" s="9">
        <v>0</v>
      </c>
      <c r="Q515" s="9">
        <f t="shared" si="19"/>
        <v>326590.96000000002</v>
      </c>
      <c r="R515" s="112" t="s">
        <v>1</v>
      </c>
      <c r="S515" s="113" t="s">
        <v>4</v>
      </c>
      <c r="T515" s="113"/>
      <c r="U515" s="113" t="s">
        <v>256</v>
      </c>
      <c r="V515" s="110"/>
      <c r="W515" s="110"/>
      <c r="X515" s="110"/>
      <c r="Y515" s="110"/>
      <c r="Z515" s="114">
        <v>42005</v>
      </c>
      <c r="AA515" s="110"/>
      <c r="AB515" s="110"/>
      <c r="AC515" s="110"/>
      <c r="AD515" s="115" t="s">
        <v>1554</v>
      </c>
    </row>
    <row r="516" spans="2:30" s="21" customFormat="1" ht="15" customHeight="1">
      <c r="B516" s="109"/>
      <c r="C516" s="110"/>
      <c r="D516" s="110"/>
      <c r="E516" s="110"/>
      <c r="F516" s="110"/>
      <c r="G516" s="110" t="s">
        <v>1553</v>
      </c>
      <c r="H516" s="274">
        <v>42005</v>
      </c>
      <c r="I516" s="110" t="s">
        <v>14</v>
      </c>
      <c r="J516" s="111" t="s">
        <v>68</v>
      </c>
      <c r="K516" s="110" t="s">
        <v>9</v>
      </c>
      <c r="L516" s="110" t="s">
        <v>10</v>
      </c>
      <c r="M516" s="110" t="s">
        <v>10</v>
      </c>
      <c r="N516" s="110" t="s">
        <v>11</v>
      </c>
      <c r="O516" s="9">
        <v>118114.56</v>
      </c>
      <c r="P516" s="9">
        <v>0</v>
      </c>
      <c r="Q516" s="9">
        <f t="shared" si="19"/>
        <v>118114.56</v>
      </c>
      <c r="R516" s="112" t="s">
        <v>1</v>
      </c>
      <c r="S516" s="113" t="s">
        <v>4</v>
      </c>
      <c r="T516" s="113"/>
      <c r="U516" s="113" t="s">
        <v>257</v>
      </c>
      <c r="V516" s="110"/>
      <c r="W516" s="110"/>
      <c r="X516" s="110"/>
      <c r="Y516" s="110"/>
      <c r="Z516" s="114">
        <v>42005</v>
      </c>
      <c r="AA516" s="110"/>
      <c r="AB516" s="110"/>
      <c r="AC516" s="110"/>
      <c r="AD516" s="115" t="s">
        <v>1554</v>
      </c>
    </row>
    <row r="517" spans="2:30" s="21" customFormat="1" ht="15" customHeight="1">
      <c r="B517" s="109"/>
      <c r="C517" s="110"/>
      <c r="D517" s="110"/>
      <c r="E517" s="110"/>
      <c r="F517" s="110"/>
      <c r="G517" s="110" t="s">
        <v>1553</v>
      </c>
      <c r="H517" s="274">
        <v>42005</v>
      </c>
      <c r="I517" s="110" t="s">
        <v>14</v>
      </c>
      <c r="J517" s="111" t="s">
        <v>68</v>
      </c>
      <c r="K517" s="110" t="s">
        <v>9</v>
      </c>
      <c r="L517" s="110" t="s">
        <v>10</v>
      </c>
      <c r="M517" s="110" t="s">
        <v>10</v>
      </c>
      <c r="N517" s="110" t="s">
        <v>11</v>
      </c>
      <c r="O517" s="9">
        <v>6240.8</v>
      </c>
      <c r="P517" s="9">
        <v>0</v>
      </c>
      <c r="Q517" s="9">
        <f t="shared" si="19"/>
        <v>6240.8</v>
      </c>
      <c r="R517" s="112" t="s">
        <v>1</v>
      </c>
      <c r="S517" s="113" t="s">
        <v>4</v>
      </c>
      <c r="T517" s="113"/>
      <c r="U517" s="113" t="s">
        <v>320</v>
      </c>
      <c r="V517" s="110"/>
      <c r="W517" s="110"/>
      <c r="X517" s="110"/>
      <c r="Y517" s="110"/>
      <c r="Z517" s="114">
        <v>42005</v>
      </c>
      <c r="AA517" s="110"/>
      <c r="AB517" s="110"/>
      <c r="AC517" s="110"/>
      <c r="AD517" s="115" t="s">
        <v>1554</v>
      </c>
    </row>
    <row r="518" spans="2:30" s="21" customFormat="1" ht="15" customHeight="1">
      <c r="B518" s="109"/>
      <c r="C518" s="110"/>
      <c r="D518" s="110"/>
      <c r="E518" s="110"/>
      <c r="F518" s="110"/>
      <c r="G518" s="110" t="s">
        <v>1553</v>
      </c>
      <c r="H518" s="274">
        <v>42005</v>
      </c>
      <c r="I518" s="110" t="s">
        <v>14</v>
      </c>
      <c r="J518" s="111" t="s">
        <v>68</v>
      </c>
      <c r="K518" s="110" t="s">
        <v>9</v>
      </c>
      <c r="L518" s="110" t="s">
        <v>10</v>
      </c>
      <c r="M518" s="110" t="s">
        <v>10</v>
      </c>
      <c r="N518" s="110" t="s">
        <v>11</v>
      </c>
      <c r="O518" s="9">
        <v>663.55</v>
      </c>
      <c r="P518" s="9">
        <v>0</v>
      </c>
      <c r="Q518" s="9">
        <f t="shared" si="19"/>
        <v>663.55</v>
      </c>
      <c r="R518" s="112" t="s">
        <v>1</v>
      </c>
      <c r="S518" s="113" t="s">
        <v>4</v>
      </c>
      <c r="T518" s="113"/>
      <c r="U518" s="113" t="s">
        <v>321</v>
      </c>
      <c r="V518" s="110"/>
      <c r="W518" s="110"/>
      <c r="X518" s="110"/>
      <c r="Y518" s="110"/>
      <c r="Z518" s="114">
        <v>42005</v>
      </c>
      <c r="AA518" s="110"/>
      <c r="AB518" s="110"/>
      <c r="AC518" s="110"/>
      <c r="AD518" s="115" t="s">
        <v>1554</v>
      </c>
    </row>
    <row r="519" spans="2:30" s="21" customFormat="1" ht="15" customHeight="1">
      <c r="B519" s="109"/>
      <c r="C519" s="110"/>
      <c r="D519" s="110"/>
      <c r="E519" s="110"/>
      <c r="F519" s="110"/>
      <c r="G519" s="110" t="s">
        <v>1553</v>
      </c>
      <c r="H519" s="274">
        <v>42005</v>
      </c>
      <c r="I519" s="110" t="s">
        <v>14</v>
      </c>
      <c r="J519" s="111" t="s">
        <v>68</v>
      </c>
      <c r="K519" s="110" t="s">
        <v>9</v>
      </c>
      <c r="L519" s="110" t="s">
        <v>10</v>
      </c>
      <c r="M519" s="110" t="s">
        <v>10</v>
      </c>
      <c r="N519" s="110" t="s">
        <v>11</v>
      </c>
      <c r="O519" s="9">
        <v>9490.7999999999993</v>
      </c>
      <c r="P519" s="9">
        <v>0</v>
      </c>
      <c r="Q519" s="9">
        <f t="shared" si="19"/>
        <v>9490.7999999999993</v>
      </c>
      <c r="R519" s="112" t="s">
        <v>1</v>
      </c>
      <c r="S519" s="113" t="s">
        <v>4</v>
      </c>
      <c r="T519" s="113"/>
      <c r="U519" s="113" t="s">
        <v>322</v>
      </c>
      <c r="V519" s="110"/>
      <c r="W519" s="110"/>
      <c r="X519" s="110"/>
      <c r="Y519" s="110"/>
      <c r="Z519" s="114">
        <v>42005</v>
      </c>
      <c r="AA519" s="110"/>
      <c r="AB519" s="110"/>
      <c r="AC519" s="110"/>
      <c r="AD519" s="115" t="s">
        <v>1554</v>
      </c>
    </row>
    <row r="520" spans="2:30" s="21" customFormat="1" ht="15" customHeight="1">
      <c r="B520" s="109"/>
      <c r="C520" s="110"/>
      <c r="D520" s="110"/>
      <c r="E520" s="110"/>
      <c r="F520" s="110"/>
      <c r="G520" s="110" t="s">
        <v>1553</v>
      </c>
      <c r="H520" s="274">
        <v>42005</v>
      </c>
      <c r="I520" s="110" t="s">
        <v>14</v>
      </c>
      <c r="J520" s="111" t="s">
        <v>68</v>
      </c>
      <c r="K520" s="110" t="s">
        <v>9</v>
      </c>
      <c r="L520" s="110" t="s">
        <v>10</v>
      </c>
      <c r="M520" s="110" t="s">
        <v>10</v>
      </c>
      <c r="N520" s="110" t="s">
        <v>11</v>
      </c>
      <c r="O520" s="9">
        <v>812832.67</v>
      </c>
      <c r="P520" s="9">
        <v>0</v>
      </c>
      <c r="Q520" s="9">
        <f t="shared" si="19"/>
        <v>812832.67</v>
      </c>
      <c r="R520" s="112" t="s">
        <v>1</v>
      </c>
      <c r="S520" s="113" t="s">
        <v>4</v>
      </c>
      <c r="T520" s="113"/>
      <c r="U520" s="113" t="s">
        <v>258</v>
      </c>
      <c r="V520" s="110"/>
      <c r="W520" s="110"/>
      <c r="X520" s="110"/>
      <c r="Y520" s="110"/>
      <c r="Z520" s="114">
        <v>42005</v>
      </c>
      <c r="AA520" s="110"/>
      <c r="AB520" s="110"/>
      <c r="AC520" s="110"/>
      <c r="AD520" s="115" t="s">
        <v>1554</v>
      </c>
    </row>
    <row r="521" spans="2:30" s="21" customFormat="1" ht="15" customHeight="1">
      <c r="B521" s="109"/>
      <c r="C521" s="110"/>
      <c r="D521" s="110"/>
      <c r="E521" s="110"/>
      <c r="F521" s="110"/>
      <c r="G521" s="110" t="s">
        <v>1553</v>
      </c>
      <c r="H521" s="274">
        <v>42005</v>
      </c>
      <c r="I521" s="110" t="s">
        <v>14</v>
      </c>
      <c r="J521" s="111" t="s">
        <v>68</v>
      </c>
      <c r="K521" s="110" t="s">
        <v>9</v>
      </c>
      <c r="L521" s="110" t="s">
        <v>10</v>
      </c>
      <c r="M521" s="110" t="s">
        <v>10</v>
      </c>
      <c r="N521" s="110" t="s">
        <v>11</v>
      </c>
      <c r="O521" s="9">
        <v>916207.26</v>
      </c>
      <c r="P521" s="9">
        <v>0</v>
      </c>
      <c r="Q521" s="9">
        <f t="shared" si="19"/>
        <v>916207.26</v>
      </c>
      <c r="R521" s="112" t="s">
        <v>1</v>
      </c>
      <c r="S521" s="113" t="s">
        <v>4</v>
      </c>
      <c r="T521" s="113"/>
      <c r="U521" s="113" t="s">
        <v>259</v>
      </c>
      <c r="V521" s="110"/>
      <c r="W521" s="110"/>
      <c r="X521" s="110"/>
      <c r="Y521" s="110"/>
      <c r="Z521" s="114">
        <v>42005</v>
      </c>
      <c r="AA521" s="110"/>
      <c r="AB521" s="110"/>
      <c r="AC521" s="110"/>
      <c r="AD521" s="115" t="s">
        <v>1554</v>
      </c>
    </row>
    <row r="522" spans="2:30" s="21" customFormat="1" ht="15" customHeight="1">
      <c r="B522" s="109"/>
      <c r="C522" s="110"/>
      <c r="D522" s="110"/>
      <c r="E522" s="110"/>
      <c r="F522" s="110"/>
      <c r="G522" s="110" t="s">
        <v>1553</v>
      </c>
      <c r="H522" s="274">
        <v>42005</v>
      </c>
      <c r="I522" s="110" t="s">
        <v>14</v>
      </c>
      <c r="J522" s="111" t="s">
        <v>68</v>
      </c>
      <c r="K522" s="110" t="s">
        <v>9</v>
      </c>
      <c r="L522" s="110" t="s">
        <v>10</v>
      </c>
      <c r="M522" s="110" t="s">
        <v>10</v>
      </c>
      <c r="N522" s="110" t="s">
        <v>11</v>
      </c>
      <c r="O522" s="9">
        <v>167157.76999999999</v>
      </c>
      <c r="P522" s="9">
        <v>0</v>
      </c>
      <c r="Q522" s="9">
        <f t="shared" si="19"/>
        <v>167157.76999999999</v>
      </c>
      <c r="R522" s="112" t="s">
        <v>1</v>
      </c>
      <c r="S522" s="113" t="s">
        <v>4</v>
      </c>
      <c r="T522" s="113"/>
      <c r="U522" s="113" t="s">
        <v>260</v>
      </c>
      <c r="V522" s="110"/>
      <c r="W522" s="110"/>
      <c r="X522" s="110"/>
      <c r="Y522" s="110"/>
      <c r="Z522" s="114">
        <v>42005</v>
      </c>
      <c r="AA522" s="110"/>
      <c r="AB522" s="110"/>
      <c r="AC522" s="110"/>
      <c r="AD522" s="115" t="s">
        <v>1554</v>
      </c>
    </row>
    <row r="523" spans="2:30" s="21" customFormat="1" ht="15" customHeight="1">
      <c r="B523" s="109"/>
      <c r="C523" s="110"/>
      <c r="D523" s="110"/>
      <c r="E523" s="110"/>
      <c r="F523" s="110"/>
      <c r="G523" s="110" t="s">
        <v>1553</v>
      </c>
      <c r="H523" s="274">
        <v>42005</v>
      </c>
      <c r="I523" s="110" t="s">
        <v>14</v>
      </c>
      <c r="J523" s="111" t="s">
        <v>68</v>
      </c>
      <c r="K523" s="110" t="s">
        <v>9</v>
      </c>
      <c r="L523" s="110" t="s">
        <v>10</v>
      </c>
      <c r="M523" s="110" t="s">
        <v>10</v>
      </c>
      <c r="N523" s="110" t="s">
        <v>11</v>
      </c>
      <c r="O523" s="9">
        <v>140399.66</v>
      </c>
      <c r="P523" s="9">
        <v>0</v>
      </c>
      <c r="Q523" s="9">
        <f t="shared" si="19"/>
        <v>140399.66</v>
      </c>
      <c r="R523" s="112" t="s">
        <v>1</v>
      </c>
      <c r="S523" s="113" t="s">
        <v>4</v>
      </c>
      <c r="T523" s="113"/>
      <c r="U523" s="113" t="s">
        <v>261</v>
      </c>
      <c r="V523" s="110"/>
      <c r="W523" s="110"/>
      <c r="X523" s="110"/>
      <c r="Y523" s="110"/>
      <c r="Z523" s="114">
        <v>42005</v>
      </c>
      <c r="AA523" s="110"/>
      <c r="AB523" s="110"/>
      <c r="AC523" s="110"/>
      <c r="AD523" s="115" t="s">
        <v>1554</v>
      </c>
    </row>
    <row r="524" spans="2:30" s="21" customFormat="1" ht="15" customHeight="1">
      <c r="B524" s="109"/>
      <c r="C524" s="110"/>
      <c r="D524" s="110"/>
      <c r="E524" s="110"/>
      <c r="F524" s="110"/>
      <c r="G524" s="110" t="s">
        <v>1553</v>
      </c>
      <c r="H524" s="274">
        <v>42005</v>
      </c>
      <c r="I524" s="110" t="s">
        <v>14</v>
      </c>
      <c r="J524" s="111" t="s">
        <v>68</v>
      </c>
      <c r="K524" s="110" t="s">
        <v>9</v>
      </c>
      <c r="L524" s="110" t="s">
        <v>10</v>
      </c>
      <c r="M524" s="110" t="s">
        <v>10</v>
      </c>
      <c r="N524" s="110" t="s">
        <v>11</v>
      </c>
      <c r="O524" s="9">
        <v>572904.80000000005</v>
      </c>
      <c r="P524" s="9">
        <v>0</v>
      </c>
      <c r="Q524" s="9">
        <f t="shared" si="19"/>
        <v>572904.80000000005</v>
      </c>
      <c r="R524" s="112" t="s">
        <v>1</v>
      </c>
      <c r="S524" s="113" t="s">
        <v>4</v>
      </c>
      <c r="T524" s="113"/>
      <c r="U524" s="113" t="s">
        <v>262</v>
      </c>
      <c r="V524" s="110"/>
      <c r="W524" s="110"/>
      <c r="X524" s="110"/>
      <c r="Y524" s="110"/>
      <c r="Z524" s="114">
        <v>42005</v>
      </c>
      <c r="AA524" s="110"/>
      <c r="AB524" s="110"/>
      <c r="AC524" s="110"/>
      <c r="AD524" s="115" t="s">
        <v>1554</v>
      </c>
    </row>
    <row r="525" spans="2:30" s="21" customFormat="1" ht="15" customHeight="1">
      <c r="B525" s="109"/>
      <c r="C525" s="110"/>
      <c r="D525" s="110"/>
      <c r="E525" s="110"/>
      <c r="F525" s="110"/>
      <c r="G525" s="110" t="s">
        <v>1553</v>
      </c>
      <c r="H525" s="274">
        <v>42005</v>
      </c>
      <c r="I525" s="110" t="s">
        <v>14</v>
      </c>
      <c r="J525" s="111" t="s">
        <v>68</v>
      </c>
      <c r="K525" s="110" t="s">
        <v>9</v>
      </c>
      <c r="L525" s="110" t="s">
        <v>10</v>
      </c>
      <c r="M525" s="110" t="s">
        <v>10</v>
      </c>
      <c r="N525" s="110" t="s">
        <v>11</v>
      </c>
      <c r="O525" s="9">
        <v>323514.5</v>
      </c>
      <c r="P525" s="9">
        <v>0</v>
      </c>
      <c r="Q525" s="9">
        <f t="shared" si="19"/>
        <v>323514.5</v>
      </c>
      <c r="R525" s="112" t="s">
        <v>1</v>
      </c>
      <c r="S525" s="113" t="s">
        <v>4</v>
      </c>
      <c r="T525" s="113"/>
      <c r="U525" s="113" t="s">
        <v>758</v>
      </c>
      <c r="V525" s="110"/>
      <c r="W525" s="110"/>
      <c r="X525" s="110"/>
      <c r="Y525" s="110"/>
      <c r="Z525" s="114">
        <v>42005</v>
      </c>
      <c r="AA525" s="110"/>
      <c r="AB525" s="110"/>
      <c r="AC525" s="110"/>
      <c r="AD525" s="115" t="s">
        <v>1554</v>
      </c>
    </row>
    <row r="526" spans="2:30" s="21" customFormat="1" ht="15" customHeight="1">
      <c r="B526" s="109"/>
      <c r="C526" s="110"/>
      <c r="D526" s="110"/>
      <c r="E526" s="110"/>
      <c r="F526" s="110"/>
      <c r="G526" s="110" t="s">
        <v>1553</v>
      </c>
      <c r="H526" s="274">
        <v>42005</v>
      </c>
      <c r="I526" s="110" t="s">
        <v>14</v>
      </c>
      <c r="J526" s="111" t="s">
        <v>68</v>
      </c>
      <c r="K526" s="110" t="s">
        <v>9</v>
      </c>
      <c r="L526" s="110" t="s">
        <v>10</v>
      </c>
      <c r="M526" s="110" t="s">
        <v>10</v>
      </c>
      <c r="N526" s="110" t="s">
        <v>11</v>
      </c>
      <c r="O526" s="9">
        <v>365168.2</v>
      </c>
      <c r="P526" s="9">
        <v>0</v>
      </c>
      <c r="Q526" s="9">
        <f t="shared" si="19"/>
        <v>365168.2</v>
      </c>
      <c r="R526" s="112" t="s">
        <v>1</v>
      </c>
      <c r="S526" s="113" t="s">
        <v>4</v>
      </c>
      <c r="T526" s="113"/>
      <c r="U526" s="113" t="s">
        <v>263</v>
      </c>
      <c r="V526" s="110"/>
      <c r="W526" s="110"/>
      <c r="X526" s="110"/>
      <c r="Y526" s="110"/>
      <c r="Z526" s="114">
        <v>42005</v>
      </c>
      <c r="AA526" s="110"/>
      <c r="AB526" s="110"/>
      <c r="AC526" s="110"/>
      <c r="AD526" s="115" t="s">
        <v>1554</v>
      </c>
    </row>
    <row r="527" spans="2:30" s="21" customFormat="1" ht="15" customHeight="1">
      <c r="B527" s="109"/>
      <c r="C527" s="110"/>
      <c r="D527" s="110"/>
      <c r="E527" s="110"/>
      <c r="F527" s="110"/>
      <c r="G527" s="110" t="s">
        <v>1553</v>
      </c>
      <c r="H527" s="274">
        <v>42005</v>
      </c>
      <c r="I527" s="110" t="s">
        <v>14</v>
      </c>
      <c r="J527" s="111" t="s">
        <v>68</v>
      </c>
      <c r="K527" s="110" t="s">
        <v>9</v>
      </c>
      <c r="L527" s="110" t="s">
        <v>10</v>
      </c>
      <c r="M527" s="110" t="s">
        <v>10</v>
      </c>
      <c r="N527" s="110" t="s">
        <v>11</v>
      </c>
      <c r="O527" s="9">
        <v>19535</v>
      </c>
      <c r="P527" s="9">
        <v>0</v>
      </c>
      <c r="Q527" s="9">
        <f t="shared" si="19"/>
        <v>19535</v>
      </c>
      <c r="R527" s="112" t="s">
        <v>1</v>
      </c>
      <c r="S527" s="113" t="s">
        <v>4</v>
      </c>
      <c r="T527" s="113"/>
      <c r="U527" s="113" t="s">
        <v>264</v>
      </c>
      <c r="V527" s="110"/>
      <c r="W527" s="110"/>
      <c r="X527" s="110"/>
      <c r="Y527" s="110"/>
      <c r="Z527" s="114">
        <v>42005</v>
      </c>
      <c r="AA527" s="110"/>
      <c r="AB527" s="110"/>
      <c r="AC527" s="110"/>
      <c r="AD527" s="115" t="s">
        <v>1554</v>
      </c>
    </row>
    <row r="528" spans="2:30" s="21" customFormat="1" ht="15" customHeight="1">
      <c r="B528" s="109"/>
      <c r="C528" s="110"/>
      <c r="D528" s="110"/>
      <c r="E528" s="110"/>
      <c r="F528" s="110"/>
      <c r="G528" s="110" t="s">
        <v>1553</v>
      </c>
      <c r="H528" s="274">
        <v>42005</v>
      </c>
      <c r="I528" s="110" t="s">
        <v>14</v>
      </c>
      <c r="J528" s="111" t="s">
        <v>68</v>
      </c>
      <c r="K528" s="110" t="s">
        <v>9</v>
      </c>
      <c r="L528" s="110" t="s">
        <v>10</v>
      </c>
      <c r="M528" s="110" t="s">
        <v>10</v>
      </c>
      <c r="N528" s="110" t="s">
        <v>11</v>
      </c>
      <c r="O528" s="9">
        <v>271611.59000000003</v>
      </c>
      <c r="P528" s="9">
        <v>0</v>
      </c>
      <c r="Q528" s="9">
        <f t="shared" si="19"/>
        <v>271611.59000000003</v>
      </c>
      <c r="R528" s="112" t="s">
        <v>1</v>
      </c>
      <c r="S528" s="113" t="s">
        <v>4</v>
      </c>
      <c r="T528" s="113"/>
      <c r="U528" s="113" t="s">
        <v>265</v>
      </c>
      <c r="V528" s="110"/>
      <c r="W528" s="110"/>
      <c r="X528" s="110"/>
      <c r="Y528" s="110"/>
      <c r="Z528" s="114">
        <v>42005</v>
      </c>
      <c r="AA528" s="110"/>
      <c r="AB528" s="110"/>
      <c r="AC528" s="110"/>
      <c r="AD528" s="115" t="s">
        <v>1554</v>
      </c>
    </row>
    <row r="529" spans="2:30" s="21" customFormat="1" ht="15" customHeight="1">
      <c r="B529" s="109"/>
      <c r="C529" s="110"/>
      <c r="D529" s="110"/>
      <c r="E529" s="110"/>
      <c r="F529" s="110"/>
      <c r="G529" s="110" t="s">
        <v>1553</v>
      </c>
      <c r="H529" s="274">
        <v>42005</v>
      </c>
      <c r="I529" s="110" t="s">
        <v>14</v>
      </c>
      <c r="J529" s="111" t="s">
        <v>68</v>
      </c>
      <c r="K529" s="110" t="s">
        <v>9</v>
      </c>
      <c r="L529" s="110" t="s">
        <v>10</v>
      </c>
      <c r="M529" s="110" t="s">
        <v>10</v>
      </c>
      <c r="N529" s="110" t="s">
        <v>11</v>
      </c>
      <c r="O529" s="9">
        <v>74686.5</v>
      </c>
      <c r="P529" s="9">
        <v>0</v>
      </c>
      <c r="Q529" s="9">
        <f t="shared" si="19"/>
        <v>74686.5</v>
      </c>
      <c r="R529" s="112" t="s">
        <v>1</v>
      </c>
      <c r="S529" s="113" t="s">
        <v>4</v>
      </c>
      <c r="T529" s="113"/>
      <c r="U529" s="113" t="s">
        <v>266</v>
      </c>
      <c r="V529" s="110"/>
      <c r="W529" s="110"/>
      <c r="X529" s="110"/>
      <c r="Y529" s="110"/>
      <c r="Z529" s="114">
        <v>42005</v>
      </c>
      <c r="AA529" s="110"/>
      <c r="AB529" s="110"/>
      <c r="AC529" s="110"/>
      <c r="AD529" s="115" t="s">
        <v>1554</v>
      </c>
    </row>
    <row r="530" spans="2:30" s="21" customFormat="1" ht="15" customHeight="1">
      <c r="B530" s="109"/>
      <c r="C530" s="110"/>
      <c r="D530" s="110"/>
      <c r="E530" s="110"/>
      <c r="F530" s="110"/>
      <c r="G530" s="110" t="s">
        <v>1553</v>
      </c>
      <c r="H530" s="274">
        <v>42005</v>
      </c>
      <c r="I530" s="110" t="s">
        <v>14</v>
      </c>
      <c r="J530" s="111" t="s">
        <v>68</v>
      </c>
      <c r="K530" s="110" t="s">
        <v>9</v>
      </c>
      <c r="L530" s="110" t="s">
        <v>10</v>
      </c>
      <c r="M530" s="110" t="s">
        <v>10</v>
      </c>
      <c r="N530" s="110" t="s">
        <v>11</v>
      </c>
      <c r="O530" s="9">
        <v>70129.53</v>
      </c>
      <c r="P530" s="9">
        <v>0</v>
      </c>
      <c r="Q530" s="9">
        <f t="shared" si="19"/>
        <v>70129.53</v>
      </c>
      <c r="R530" s="112" t="s">
        <v>1</v>
      </c>
      <c r="S530" s="113" t="s">
        <v>4</v>
      </c>
      <c r="T530" s="113"/>
      <c r="U530" s="113" t="s">
        <v>267</v>
      </c>
      <c r="V530" s="110"/>
      <c r="W530" s="110"/>
      <c r="X530" s="110"/>
      <c r="Y530" s="110"/>
      <c r="Z530" s="114">
        <v>42005</v>
      </c>
      <c r="AA530" s="110"/>
      <c r="AB530" s="110"/>
      <c r="AC530" s="110"/>
      <c r="AD530" s="115" t="s">
        <v>1554</v>
      </c>
    </row>
    <row r="531" spans="2:30" s="21" customFormat="1" ht="15" customHeight="1">
      <c r="B531" s="109"/>
      <c r="C531" s="110"/>
      <c r="D531" s="110"/>
      <c r="E531" s="110"/>
      <c r="F531" s="110"/>
      <c r="G531" s="110" t="s">
        <v>1553</v>
      </c>
      <c r="H531" s="274">
        <v>42005</v>
      </c>
      <c r="I531" s="110" t="s">
        <v>14</v>
      </c>
      <c r="J531" s="111" t="s">
        <v>68</v>
      </c>
      <c r="K531" s="110" t="s">
        <v>9</v>
      </c>
      <c r="L531" s="110" t="s">
        <v>10</v>
      </c>
      <c r="M531" s="110" t="s">
        <v>10</v>
      </c>
      <c r="N531" s="110" t="s">
        <v>11</v>
      </c>
      <c r="O531" s="9">
        <v>79988.639999999999</v>
      </c>
      <c r="P531" s="9">
        <v>0</v>
      </c>
      <c r="Q531" s="9">
        <f t="shared" si="19"/>
        <v>79988.639999999999</v>
      </c>
      <c r="R531" s="112" t="s">
        <v>1</v>
      </c>
      <c r="S531" s="113" t="s">
        <v>4</v>
      </c>
      <c r="T531" s="113"/>
      <c r="U531" s="113" t="s">
        <v>268</v>
      </c>
      <c r="V531" s="110"/>
      <c r="W531" s="110"/>
      <c r="X531" s="110"/>
      <c r="Y531" s="110"/>
      <c r="Z531" s="114">
        <v>42005</v>
      </c>
      <c r="AA531" s="110"/>
      <c r="AB531" s="110"/>
      <c r="AC531" s="110"/>
      <c r="AD531" s="115" t="s">
        <v>1554</v>
      </c>
    </row>
    <row r="532" spans="2:30" s="21" customFormat="1" ht="15" customHeight="1">
      <c r="B532" s="109"/>
      <c r="C532" s="110"/>
      <c r="D532" s="110"/>
      <c r="E532" s="110"/>
      <c r="F532" s="110"/>
      <c r="G532" s="110" t="s">
        <v>1553</v>
      </c>
      <c r="H532" s="274">
        <v>42005</v>
      </c>
      <c r="I532" s="110" t="s">
        <v>14</v>
      </c>
      <c r="J532" s="111" t="s">
        <v>68</v>
      </c>
      <c r="K532" s="110" t="s">
        <v>9</v>
      </c>
      <c r="L532" s="110" t="s">
        <v>10</v>
      </c>
      <c r="M532" s="110" t="s">
        <v>10</v>
      </c>
      <c r="N532" s="110" t="s">
        <v>11</v>
      </c>
      <c r="O532" s="9">
        <v>21571.8</v>
      </c>
      <c r="P532" s="9">
        <v>0</v>
      </c>
      <c r="Q532" s="9">
        <f t="shared" si="19"/>
        <v>21571.8</v>
      </c>
      <c r="R532" s="112" t="s">
        <v>1</v>
      </c>
      <c r="S532" s="113" t="s">
        <v>4</v>
      </c>
      <c r="T532" s="113"/>
      <c r="U532" s="113" t="s">
        <v>269</v>
      </c>
      <c r="V532" s="110"/>
      <c r="W532" s="110"/>
      <c r="X532" s="110"/>
      <c r="Y532" s="110"/>
      <c r="Z532" s="114">
        <v>42005</v>
      </c>
      <c r="AA532" s="110"/>
      <c r="AB532" s="110"/>
      <c r="AC532" s="110"/>
      <c r="AD532" s="115" t="s">
        <v>1554</v>
      </c>
    </row>
    <row r="533" spans="2:30" s="21" customFormat="1" ht="15" customHeight="1">
      <c r="B533" s="109"/>
      <c r="C533" s="110"/>
      <c r="D533" s="110"/>
      <c r="E533" s="110"/>
      <c r="F533" s="110"/>
      <c r="G533" s="110" t="s">
        <v>1553</v>
      </c>
      <c r="H533" s="274">
        <v>42005</v>
      </c>
      <c r="I533" s="110" t="s">
        <v>14</v>
      </c>
      <c r="J533" s="111" t="s">
        <v>68</v>
      </c>
      <c r="K533" s="110" t="s">
        <v>9</v>
      </c>
      <c r="L533" s="110" t="s">
        <v>10</v>
      </c>
      <c r="M533" s="110" t="s">
        <v>10</v>
      </c>
      <c r="N533" s="110" t="s">
        <v>11</v>
      </c>
      <c r="O533" s="9">
        <v>380579.01</v>
      </c>
      <c r="P533" s="9">
        <v>0</v>
      </c>
      <c r="Q533" s="9">
        <f t="shared" si="19"/>
        <v>380579.01</v>
      </c>
      <c r="R533" s="112" t="s">
        <v>1</v>
      </c>
      <c r="S533" s="113" t="s">
        <v>4</v>
      </c>
      <c r="T533" s="113"/>
      <c r="U533" s="113" t="s">
        <v>270</v>
      </c>
      <c r="V533" s="110"/>
      <c r="W533" s="110"/>
      <c r="X533" s="110"/>
      <c r="Y533" s="110"/>
      <c r="Z533" s="114">
        <v>42005</v>
      </c>
      <c r="AA533" s="110"/>
      <c r="AB533" s="110"/>
      <c r="AC533" s="110"/>
      <c r="AD533" s="115" t="s">
        <v>1554</v>
      </c>
    </row>
    <row r="534" spans="2:30" s="21" customFormat="1" ht="15" customHeight="1">
      <c r="B534" s="109"/>
      <c r="C534" s="110"/>
      <c r="D534" s="110"/>
      <c r="E534" s="110"/>
      <c r="F534" s="110"/>
      <c r="G534" s="110" t="s">
        <v>1553</v>
      </c>
      <c r="H534" s="274">
        <v>42005</v>
      </c>
      <c r="I534" s="110" t="s">
        <v>14</v>
      </c>
      <c r="J534" s="111" t="s">
        <v>68</v>
      </c>
      <c r="K534" s="110" t="s">
        <v>9</v>
      </c>
      <c r="L534" s="110" t="s">
        <v>10</v>
      </c>
      <c r="M534" s="110" t="s">
        <v>10</v>
      </c>
      <c r="N534" s="110" t="s">
        <v>11</v>
      </c>
      <c r="O534" s="9">
        <v>990</v>
      </c>
      <c r="P534" s="9">
        <v>0</v>
      </c>
      <c r="Q534" s="9">
        <f t="shared" si="19"/>
        <v>990</v>
      </c>
      <c r="R534" s="112" t="s">
        <v>1</v>
      </c>
      <c r="S534" s="113" t="s">
        <v>4</v>
      </c>
      <c r="T534" s="113"/>
      <c r="U534" s="113" t="s">
        <v>760</v>
      </c>
      <c r="V534" s="110"/>
      <c r="W534" s="110"/>
      <c r="X534" s="110"/>
      <c r="Y534" s="110"/>
      <c r="Z534" s="114">
        <v>42005</v>
      </c>
      <c r="AA534" s="110"/>
      <c r="AB534" s="110"/>
      <c r="AC534" s="110"/>
      <c r="AD534" s="115" t="s">
        <v>1554</v>
      </c>
    </row>
    <row r="535" spans="2:30" s="21" customFormat="1" ht="15" customHeight="1">
      <c r="B535" s="109"/>
      <c r="C535" s="110"/>
      <c r="D535" s="110"/>
      <c r="E535" s="110"/>
      <c r="F535" s="110"/>
      <c r="G535" s="110" t="s">
        <v>1553</v>
      </c>
      <c r="H535" s="274">
        <v>42005</v>
      </c>
      <c r="I535" s="110" t="s">
        <v>14</v>
      </c>
      <c r="J535" s="111" t="s">
        <v>68</v>
      </c>
      <c r="K535" s="110" t="s">
        <v>9</v>
      </c>
      <c r="L535" s="110" t="s">
        <v>10</v>
      </c>
      <c r="M535" s="110" t="s">
        <v>10</v>
      </c>
      <c r="N535" s="110" t="s">
        <v>11</v>
      </c>
      <c r="O535" s="9">
        <v>16421.41</v>
      </c>
      <c r="P535" s="9">
        <v>0</v>
      </c>
      <c r="Q535" s="9">
        <f t="shared" si="19"/>
        <v>16421.41</v>
      </c>
      <c r="R535" s="112" t="s">
        <v>1</v>
      </c>
      <c r="S535" s="113" t="s">
        <v>4</v>
      </c>
      <c r="T535" s="113"/>
      <c r="U535" s="113" t="s">
        <v>271</v>
      </c>
      <c r="V535" s="110"/>
      <c r="W535" s="110"/>
      <c r="X535" s="110"/>
      <c r="Y535" s="110"/>
      <c r="Z535" s="114">
        <v>42005</v>
      </c>
      <c r="AA535" s="110"/>
      <c r="AB535" s="110"/>
      <c r="AC535" s="110"/>
      <c r="AD535" s="115" t="s">
        <v>1554</v>
      </c>
    </row>
    <row r="536" spans="2:30" s="21" customFormat="1" ht="15" customHeight="1">
      <c r="B536" s="109"/>
      <c r="C536" s="110"/>
      <c r="D536" s="110"/>
      <c r="E536" s="110"/>
      <c r="F536" s="110"/>
      <c r="G536" s="110" t="s">
        <v>1553</v>
      </c>
      <c r="H536" s="274">
        <v>42005</v>
      </c>
      <c r="I536" s="110" t="s">
        <v>14</v>
      </c>
      <c r="J536" s="111" t="s">
        <v>68</v>
      </c>
      <c r="K536" s="110" t="s">
        <v>9</v>
      </c>
      <c r="L536" s="110" t="s">
        <v>10</v>
      </c>
      <c r="M536" s="110" t="s">
        <v>10</v>
      </c>
      <c r="N536" s="110" t="s">
        <v>11</v>
      </c>
      <c r="O536" s="9">
        <v>2440</v>
      </c>
      <c r="P536" s="9">
        <v>0</v>
      </c>
      <c r="Q536" s="9">
        <f t="shared" si="19"/>
        <v>2440</v>
      </c>
      <c r="R536" s="112" t="s">
        <v>1</v>
      </c>
      <c r="S536" s="113" t="s">
        <v>4</v>
      </c>
      <c r="T536" s="113"/>
      <c r="U536" s="113" t="s">
        <v>323</v>
      </c>
      <c r="V536" s="110"/>
      <c r="W536" s="110"/>
      <c r="X536" s="110"/>
      <c r="Y536" s="110"/>
      <c r="Z536" s="114">
        <v>42005</v>
      </c>
      <c r="AA536" s="110"/>
      <c r="AB536" s="110"/>
      <c r="AC536" s="110"/>
      <c r="AD536" s="115" t="s">
        <v>1554</v>
      </c>
    </row>
    <row r="537" spans="2:30" s="21" customFormat="1" ht="15" customHeight="1">
      <c r="B537" s="109"/>
      <c r="C537" s="110"/>
      <c r="D537" s="110"/>
      <c r="E537" s="110"/>
      <c r="F537" s="110"/>
      <c r="G537" s="110" t="s">
        <v>1553</v>
      </c>
      <c r="H537" s="274">
        <v>42005</v>
      </c>
      <c r="I537" s="110" t="s">
        <v>14</v>
      </c>
      <c r="J537" s="111" t="s">
        <v>68</v>
      </c>
      <c r="K537" s="110" t="s">
        <v>9</v>
      </c>
      <c r="L537" s="110" t="s">
        <v>10</v>
      </c>
      <c r="M537" s="110" t="s">
        <v>10</v>
      </c>
      <c r="N537" s="110" t="s">
        <v>11</v>
      </c>
      <c r="O537" s="9">
        <v>8583</v>
      </c>
      <c r="P537" s="9">
        <v>0</v>
      </c>
      <c r="Q537" s="9">
        <f t="shared" si="19"/>
        <v>8583</v>
      </c>
      <c r="R537" s="112" t="s">
        <v>1</v>
      </c>
      <c r="S537" s="113" t="s">
        <v>4</v>
      </c>
      <c r="T537" s="113"/>
      <c r="U537" s="113" t="s">
        <v>272</v>
      </c>
      <c r="V537" s="110"/>
      <c r="W537" s="110"/>
      <c r="X537" s="110"/>
      <c r="Y537" s="110"/>
      <c r="Z537" s="114">
        <v>42005</v>
      </c>
      <c r="AA537" s="110"/>
      <c r="AB537" s="110"/>
      <c r="AC537" s="110"/>
      <c r="AD537" s="115" t="s">
        <v>1554</v>
      </c>
    </row>
    <row r="538" spans="2:30" s="21" customFormat="1" ht="15" customHeight="1">
      <c r="B538" s="109"/>
      <c r="C538" s="110"/>
      <c r="D538" s="110"/>
      <c r="E538" s="110"/>
      <c r="F538" s="110"/>
      <c r="G538" s="110" t="s">
        <v>1553</v>
      </c>
      <c r="H538" s="274">
        <v>42005</v>
      </c>
      <c r="I538" s="110" t="s">
        <v>14</v>
      </c>
      <c r="J538" s="111" t="s">
        <v>68</v>
      </c>
      <c r="K538" s="110" t="s">
        <v>9</v>
      </c>
      <c r="L538" s="110" t="s">
        <v>10</v>
      </c>
      <c r="M538" s="110" t="s">
        <v>10</v>
      </c>
      <c r="N538" s="110" t="s">
        <v>11</v>
      </c>
      <c r="O538" s="9">
        <v>4205.6000000000004</v>
      </c>
      <c r="P538" s="9">
        <v>0</v>
      </c>
      <c r="Q538" s="9">
        <f t="shared" si="19"/>
        <v>4205.6000000000004</v>
      </c>
      <c r="R538" s="112" t="s">
        <v>1</v>
      </c>
      <c r="S538" s="113" t="s">
        <v>4</v>
      </c>
      <c r="T538" s="113"/>
      <c r="U538" s="113" t="s">
        <v>800</v>
      </c>
      <c r="V538" s="110"/>
      <c r="W538" s="110"/>
      <c r="X538" s="110"/>
      <c r="Y538" s="110"/>
      <c r="Z538" s="114">
        <v>42005</v>
      </c>
      <c r="AA538" s="110"/>
      <c r="AB538" s="110"/>
      <c r="AC538" s="110"/>
      <c r="AD538" s="115" t="s">
        <v>1554</v>
      </c>
    </row>
    <row r="539" spans="2:30" s="21" customFormat="1" ht="15" customHeight="1">
      <c r="B539" s="109"/>
      <c r="C539" s="110"/>
      <c r="D539" s="110"/>
      <c r="E539" s="110"/>
      <c r="F539" s="110"/>
      <c r="G539" s="110" t="s">
        <v>1553</v>
      </c>
      <c r="H539" s="274">
        <v>42005</v>
      </c>
      <c r="I539" s="110" t="s">
        <v>14</v>
      </c>
      <c r="J539" s="111" t="s">
        <v>68</v>
      </c>
      <c r="K539" s="110" t="s">
        <v>9</v>
      </c>
      <c r="L539" s="110" t="s">
        <v>10</v>
      </c>
      <c r="M539" s="110" t="s">
        <v>10</v>
      </c>
      <c r="N539" s="110" t="s">
        <v>11</v>
      </c>
      <c r="O539" s="9">
        <v>16493.95</v>
      </c>
      <c r="P539" s="9">
        <v>0</v>
      </c>
      <c r="Q539" s="9">
        <f t="shared" si="19"/>
        <v>16493.95</v>
      </c>
      <c r="R539" s="112" t="s">
        <v>1</v>
      </c>
      <c r="S539" s="113" t="s">
        <v>4</v>
      </c>
      <c r="T539" s="113"/>
      <c r="U539" s="113" t="s">
        <v>273</v>
      </c>
      <c r="V539" s="110"/>
      <c r="W539" s="110"/>
      <c r="X539" s="110"/>
      <c r="Y539" s="110"/>
      <c r="Z539" s="114">
        <v>42005</v>
      </c>
      <c r="AA539" s="110"/>
      <c r="AB539" s="110"/>
      <c r="AC539" s="110"/>
      <c r="AD539" s="115" t="s">
        <v>1554</v>
      </c>
    </row>
    <row r="540" spans="2:30" s="21" customFormat="1" ht="15" customHeight="1">
      <c r="B540" s="109"/>
      <c r="C540" s="110"/>
      <c r="D540" s="110"/>
      <c r="E540" s="110"/>
      <c r="F540" s="110"/>
      <c r="G540" s="110" t="s">
        <v>1553</v>
      </c>
      <c r="H540" s="274">
        <v>42005</v>
      </c>
      <c r="I540" s="110" t="s">
        <v>14</v>
      </c>
      <c r="J540" s="111" t="s">
        <v>68</v>
      </c>
      <c r="K540" s="110" t="s">
        <v>9</v>
      </c>
      <c r="L540" s="110" t="s">
        <v>10</v>
      </c>
      <c r="M540" s="110" t="s">
        <v>10</v>
      </c>
      <c r="N540" s="110" t="s">
        <v>11</v>
      </c>
      <c r="O540" s="9">
        <v>63135</v>
      </c>
      <c r="P540" s="9">
        <v>0</v>
      </c>
      <c r="Q540" s="9">
        <f t="shared" si="19"/>
        <v>63135</v>
      </c>
      <c r="R540" s="112" t="s">
        <v>1</v>
      </c>
      <c r="S540" s="113" t="s">
        <v>4</v>
      </c>
      <c r="T540" s="113"/>
      <c r="U540" s="113" t="s">
        <v>759</v>
      </c>
      <c r="V540" s="110"/>
      <c r="W540" s="110"/>
      <c r="X540" s="110"/>
      <c r="Y540" s="110"/>
      <c r="Z540" s="114">
        <v>42005</v>
      </c>
      <c r="AA540" s="110"/>
      <c r="AB540" s="110"/>
      <c r="AC540" s="110"/>
      <c r="AD540" s="115" t="s">
        <v>1554</v>
      </c>
    </row>
    <row r="541" spans="2:30" s="21" customFormat="1" ht="15" customHeight="1">
      <c r="B541" s="109"/>
      <c r="C541" s="110"/>
      <c r="D541" s="110"/>
      <c r="E541" s="110"/>
      <c r="F541" s="110"/>
      <c r="G541" s="110" t="s">
        <v>1553</v>
      </c>
      <c r="H541" s="274">
        <v>42005</v>
      </c>
      <c r="I541" s="110" t="s">
        <v>14</v>
      </c>
      <c r="J541" s="111" t="s">
        <v>68</v>
      </c>
      <c r="K541" s="110" t="s">
        <v>9</v>
      </c>
      <c r="L541" s="110" t="s">
        <v>10</v>
      </c>
      <c r="M541" s="110" t="s">
        <v>10</v>
      </c>
      <c r="N541" s="110" t="s">
        <v>11</v>
      </c>
      <c r="O541" s="9">
        <v>19019.2</v>
      </c>
      <c r="P541" s="9">
        <v>0</v>
      </c>
      <c r="Q541" s="9">
        <f t="shared" ref="Q541:Q573" si="20">O541-P541</f>
        <v>19019.2</v>
      </c>
      <c r="R541" s="112" t="s">
        <v>1</v>
      </c>
      <c r="S541" s="113" t="s">
        <v>4</v>
      </c>
      <c r="T541" s="113"/>
      <c r="U541" s="113" t="s">
        <v>274</v>
      </c>
      <c r="V541" s="110"/>
      <c r="W541" s="110"/>
      <c r="X541" s="110"/>
      <c r="Y541" s="110"/>
      <c r="Z541" s="114">
        <v>42005</v>
      </c>
      <c r="AA541" s="110"/>
      <c r="AB541" s="110"/>
      <c r="AC541" s="110"/>
      <c r="AD541" s="115" t="s">
        <v>1554</v>
      </c>
    </row>
    <row r="542" spans="2:30" s="21" customFormat="1" ht="15" customHeight="1">
      <c r="B542" s="109"/>
      <c r="C542" s="110"/>
      <c r="D542" s="110"/>
      <c r="E542" s="110"/>
      <c r="F542" s="110"/>
      <c r="G542" s="110" t="s">
        <v>1553</v>
      </c>
      <c r="H542" s="274">
        <v>42005</v>
      </c>
      <c r="I542" s="110" t="s">
        <v>14</v>
      </c>
      <c r="J542" s="111" t="s">
        <v>68</v>
      </c>
      <c r="K542" s="110" t="s">
        <v>9</v>
      </c>
      <c r="L542" s="110" t="s">
        <v>10</v>
      </c>
      <c r="M542" s="110" t="s">
        <v>10</v>
      </c>
      <c r="N542" s="110" t="s">
        <v>11</v>
      </c>
      <c r="O542" s="9">
        <v>97833.45</v>
      </c>
      <c r="P542" s="9">
        <v>0</v>
      </c>
      <c r="Q542" s="9">
        <f t="shared" si="20"/>
        <v>97833.45</v>
      </c>
      <c r="R542" s="112" t="s">
        <v>1</v>
      </c>
      <c r="S542" s="113" t="s">
        <v>4</v>
      </c>
      <c r="T542" s="113"/>
      <c r="U542" s="113" t="s">
        <v>275</v>
      </c>
      <c r="V542" s="110"/>
      <c r="W542" s="110"/>
      <c r="X542" s="110"/>
      <c r="Y542" s="110"/>
      <c r="Z542" s="114">
        <v>42005</v>
      </c>
      <c r="AA542" s="110"/>
      <c r="AB542" s="110"/>
      <c r="AC542" s="110"/>
      <c r="AD542" s="115" t="s">
        <v>1554</v>
      </c>
    </row>
    <row r="543" spans="2:30" s="21" customFormat="1" ht="15" customHeight="1">
      <c r="B543" s="109"/>
      <c r="C543" s="110"/>
      <c r="D543" s="110"/>
      <c r="E543" s="110"/>
      <c r="F543" s="110"/>
      <c r="G543" s="110" t="s">
        <v>1553</v>
      </c>
      <c r="H543" s="274">
        <v>42005</v>
      </c>
      <c r="I543" s="110" t="s">
        <v>14</v>
      </c>
      <c r="J543" s="111" t="s">
        <v>68</v>
      </c>
      <c r="K543" s="110" t="s">
        <v>9</v>
      </c>
      <c r="L543" s="110" t="s">
        <v>10</v>
      </c>
      <c r="M543" s="110" t="s">
        <v>10</v>
      </c>
      <c r="N543" s="110" t="s">
        <v>11</v>
      </c>
      <c r="O543" s="9">
        <v>11437.22</v>
      </c>
      <c r="P543" s="9">
        <v>0</v>
      </c>
      <c r="Q543" s="9">
        <f t="shared" si="20"/>
        <v>11437.22</v>
      </c>
      <c r="R543" s="112" t="s">
        <v>1</v>
      </c>
      <c r="S543" s="113" t="s">
        <v>4</v>
      </c>
      <c r="T543" s="113"/>
      <c r="U543" s="113" t="s">
        <v>276</v>
      </c>
      <c r="V543" s="110"/>
      <c r="W543" s="110"/>
      <c r="X543" s="110"/>
      <c r="Y543" s="110"/>
      <c r="Z543" s="114">
        <v>42005</v>
      </c>
      <c r="AA543" s="110"/>
      <c r="AB543" s="110"/>
      <c r="AC543" s="110"/>
      <c r="AD543" s="115" t="s">
        <v>1554</v>
      </c>
    </row>
    <row r="544" spans="2:30" s="21" customFormat="1" ht="15" customHeight="1">
      <c r="B544" s="109"/>
      <c r="C544" s="110"/>
      <c r="D544" s="110"/>
      <c r="E544" s="110"/>
      <c r="F544" s="110"/>
      <c r="G544" s="110" t="s">
        <v>1553</v>
      </c>
      <c r="H544" s="274">
        <v>42005</v>
      </c>
      <c r="I544" s="110" t="s">
        <v>14</v>
      </c>
      <c r="J544" s="111" t="s">
        <v>68</v>
      </c>
      <c r="K544" s="110" t="s">
        <v>9</v>
      </c>
      <c r="L544" s="110" t="s">
        <v>10</v>
      </c>
      <c r="M544" s="110" t="s">
        <v>10</v>
      </c>
      <c r="N544" s="110" t="s">
        <v>11</v>
      </c>
      <c r="O544" s="9">
        <v>25165.5</v>
      </c>
      <c r="P544" s="9">
        <v>0</v>
      </c>
      <c r="Q544" s="9">
        <f t="shared" si="20"/>
        <v>25165.5</v>
      </c>
      <c r="R544" s="112" t="s">
        <v>1</v>
      </c>
      <c r="S544" s="113" t="s">
        <v>4</v>
      </c>
      <c r="T544" s="113"/>
      <c r="U544" s="113" t="s">
        <v>277</v>
      </c>
      <c r="V544" s="110"/>
      <c r="W544" s="110"/>
      <c r="X544" s="110"/>
      <c r="Y544" s="110"/>
      <c r="Z544" s="114">
        <v>42005</v>
      </c>
      <c r="AA544" s="110"/>
      <c r="AB544" s="110"/>
      <c r="AC544" s="110"/>
      <c r="AD544" s="115" t="s">
        <v>1554</v>
      </c>
    </row>
    <row r="545" spans="2:30" s="21" customFormat="1" ht="15" customHeight="1">
      <c r="B545" s="109"/>
      <c r="C545" s="110"/>
      <c r="D545" s="110"/>
      <c r="E545" s="110"/>
      <c r="F545" s="110"/>
      <c r="G545" s="110" t="s">
        <v>1553</v>
      </c>
      <c r="H545" s="274">
        <v>42005</v>
      </c>
      <c r="I545" s="110" t="s">
        <v>14</v>
      </c>
      <c r="J545" s="111" t="s">
        <v>68</v>
      </c>
      <c r="K545" s="110" t="s">
        <v>9</v>
      </c>
      <c r="L545" s="110" t="s">
        <v>10</v>
      </c>
      <c r="M545" s="110" t="s">
        <v>10</v>
      </c>
      <c r="N545" s="110" t="s">
        <v>11</v>
      </c>
      <c r="O545" s="9">
        <v>25165.5</v>
      </c>
      <c r="P545" s="9">
        <v>0</v>
      </c>
      <c r="Q545" s="9">
        <f t="shared" si="20"/>
        <v>25165.5</v>
      </c>
      <c r="R545" s="112" t="s">
        <v>1</v>
      </c>
      <c r="S545" s="113" t="s">
        <v>4</v>
      </c>
      <c r="T545" s="113"/>
      <c r="U545" s="113" t="s">
        <v>278</v>
      </c>
      <c r="V545" s="110"/>
      <c r="W545" s="110"/>
      <c r="X545" s="110"/>
      <c r="Y545" s="110"/>
      <c r="Z545" s="114">
        <v>42005</v>
      </c>
      <c r="AA545" s="110"/>
      <c r="AB545" s="110"/>
      <c r="AC545" s="110"/>
      <c r="AD545" s="115" t="s">
        <v>1554</v>
      </c>
    </row>
    <row r="546" spans="2:30" s="21" customFormat="1" ht="15" customHeight="1">
      <c r="B546" s="109"/>
      <c r="C546" s="110"/>
      <c r="D546" s="110"/>
      <c r="E546" s="110"/>
      <c r="F546" s="110"/>
      <c r="G546" s="110" t="s">
        <v>1553</v>
      </c>
      <c r="H546" s="274">
        <v>42005</v>
      </c>
      <c r="I546" s="110" t="s">
        <v>14</v>
      </c>
      <c r="J546" s="111" t="s">
        <v>68</v>
      </c>
      <c r="K546" s="110" t="s">
        <v>9</v>
      </c>
      <c r="L546" s="110" t="s">
        <v>10</v>
      </c>
      <c r="M546" s="110" t="s">
        <v>10</v>
      </c>
      <c r="N546" s="110" t="s">
        <v>11</v>
      </c>
      <c r="O546" s="9">
        <v>16577.5</v>
      </c>
      <c r="P546" s="9">
        <v>0</v>
      </c>
      <c r="Q546" s="9">
        <f t="shared" si="20"/>
        <v>16577.5</v>
      </c>
      <c r="R546" s="112" t="s">
        <v>1</v>
      </c>
      <c r="S546" s="113" t="s">
        <v>4</v>
      </c>
      <c r="T546" s="113"/>
      <c r="U546" s="113" t="s">
        <v>279</v>
      </c>
      <c r="V546" s="110"/>
      <c r="W546" s="110"/>
      <c r="X546" s="110"/>
      <c r="Y546" s="110"/>
      <c r="Z546" s="114">
        <v>42005</v>
      </c>
      <c r="AA546" s="110"/>
      <c r="AB546" s="110"/>
      <c r="AC546" s="110"/>
      <c r="AD546" s="115" t="s">
        <v>1554</v>
      </c>
    </row>
    <row r="547" spans="2:30" s="21" customFormat="1" ht="15" customHeight="1">
      <c r="B547" s="109"/>
      <c r="C547" s="110"/>
      <c r="D547" s="110"/>
      <c r="E547" s="110"/>
      <c r="F547" s="110"/>
      <c r="G547" s="110" t="s">
        <v>1553</v>
      </c>
      <c r="H547" s="274">
        <v>42005</v>
      </c>
      <c r="I547" s="110" t="s">
        <v>14</v>
      </c>
      <c r="J547" s="111" t="s">
        <v>68</v>
      </c>
      <c r="K547" s="110" t="s">
        <v>9</v>
      </c>
      <c r="L547" s="110" t="s">
        <v>10</v>
      </c>
      <c r="M547" s="110" t="s">
        <v>10</v>
      </c>
      <c r="N547" s="110" t="s">
        <v>11</v>
      </c>
      <c r="O547" s="9">
        <v>19382.5</v>
      </c>
      <c r="P547" s="9">
        <v>0</v>
      </c>
      <c r="Q547" s="9">
        <f t="shared" si="20"/>
        <v>19382.5</v>
      </c>
      <c r="R547" s="112" t="s">
        <v>1</v>
      </c>
      <c r="S547" s="113" t="s">
        <v>4</v>
      </c>
      <c r="T547" s="113"/>
      <c r="U547" s="113" t="s">
        <v>280</v>
      </c>
      <c r="V547" s="110"/>
      <c r="W547" s="110"/>
      <c r="X547" s="110"/>
      <c r="Y547" s="110"/>
      <c r="Z547" s="114">
        <v>42005</v>
      </c>
      <c r="AA547" s="110"/>
      <c r="AB547" s="110"/>
      <c r="AC547" s="110"/>
      <c r="AD547" s="115" t="s">
        <v>1554</v>
      </c>
    </row>
    <row r="548" spans="2:30" s="21" customFormat="1" ht="15" customHeight="1">
      <c r="B548" s="109"/>
      <c r="C548" s="110"/>
      <c r="D548" s="110"/>
      <c r="E548" s="110"/>
      <c r="F548" s="110"/>
      <c r="G548" s="110" t="s">
        <v>1553</v>
      </c>
      <c r="H548" s="274">
        <v>42005</v>
      </c>
      <c r="I548" s="110" t="s">
        <v>14</v>
      </c>
      <c r="J548" s="111" t="s">
        <v>68</v>
      </c>
      <c r="K548" s="110" t="s">
        <v>9</v>
      </c>
      <c r="L548" s="110" t="s">
        <v>10</v>
      </c>
      <c r="M548" s="110" t="s">
        <v>10</v>
      </c>
      <c r="N548" s="110" t="s">
        <v>11</v>
      </c>
      <c r="O548" s="9">
        <v>17107.5</v>
      </c>
      <c r="P548" s="9">
        <v>0</v>
      </c>
      <c r="Q548" s="9">
        <f t="shared" si="20"/>
        <v>17107.5</v>
      </c>
      <c r="R548" s="112" t="s">
        <v>1</v>
      </c>
      <c r="S548" s="113" t="s">
        <v>4</v>
      </c>
      <c r="T548" s="113"/>
      <c r="U548" s="113" t="s">
        <v>281</v>
      </c>
      <c r="V548" s="110"/>
      <c r="W548" s="110"/>
      <c r="X548" s="110"/>
      <c r="Y548" s="110"/>
      <c r="Z548" s="114">
        <v>42005</v>
      </c>
      <c r="AA548" s="110"/>
      <c r="AB548" s="110"/>
      <c r="AC548" s="110"/>
      <c r="AD548" s="115" t="s">
        <v>1554</v>
      </c>
    </row>
    <row r="549" spans="2:30" s="21" customFormat="1" ht="15" customHeight="1">
      <c r="B549" s="109"/>
      <c r="C549" s="110"/>
      <c r="D549" s="110"/>
      <c r="E549" s="110"/>
      <c r="F549" s="110"/>
      <c r="G549" s="110" t="s">
        <v>1553</v>
      </c>
      <c r="H549" s="274">
        <v>42005</v>
      </c>
      <c r="I549" s="110" t="s">
        <v>14</v>
      </c>
      <c r="J549" s="111" t="s">
        <v>68</v>
      </c>
      <c r="K549" s="110" t="s">
        <v>9</v>
      </c>
      <c r="L549" s="110" t="s">
        <v>10</v>
      </c>
      <c r="M549" s="110" t="s">
        <v>10</v>
      </c>
      <c r="N549" s="110" t="s">
        <v>11</v>
      </c>
      <c r="O549" s="9">
        <v>1775.6</v>
      </c>
      <c r="P549" s="9">
        <v>0</v>
      </c>
      <c r="Q549" s="9">
        <f t="shared" si="20"/>
        <v>1775.6</v>
      </c>
      <c r="R549" s="112" t="s">
        <v>1</v>
      </c>
      <c r="S549" s="113" t="s">
        <v>4</v>
      </c>
      <c r="T549" s="113"/>
      <c r="U549" s="113" t="s">
        <v>324</v>
      </c>
      <c r="V549" s="110"/>
      <c r="W549" s="110"/>
      <c r="X549" s="110"/>
      <c r="Y549" s="110"/>
      <c r="Z549" s="114">
        <v>42005</v>
      </c>
      <c r="AA549" s="110"/>
      <c r="AB549" s="110"/>
      <c r="AC549" s="110"/>
      <c r="AD549" s="115" t="s">
        <v>1554</v>
      </c>
    </row>
    <row r="550" spans="2:30" s="21" customFormat="1" ht="15" customHeight="1">
      <c r="B550" s="109"/>
      <c r="C550" s="110"/>
      <c r="D550" s="110"/>
      <c r="E550" s="110"/>
      <c r="F550" s="110"/>
      <c r="G550" s="110" t="s">
        <v>1553</v>
      </c>
      <c r="H550" s="274">
        <v>42005</v>
      </c>
      <c r="I550" s="110" t="s">
        <v>14</v>
      </c>
      <c r="J550" s="111" t="s">
        <v>68</v>
      </c>
      <c r="K550" s="110" t="s">
        <v>9</v>
      </c>
      <c r="L550" s="110" t="s">
        <v>10</v>
      </c>
      <c r="M550" s="110" t="s">
        <v>10</v>
      </c>
      <c r="N550" s="110" t="s">
        <v>11</v>
      </c>
      <c r="O550" s="9">
        <v>20493.2</v>
      </c>
      <c r="P550" s="9">
        <v>0</v>
      </c>
      <c r="Q550" s="9">
        <f t="shared" si="20"/>
        <v>20493.2</v>
      </c>
      <c r="R550" s="112" t="s">
        <v>1</v>
      </c>
      <c r="S550" s="113" t="s">
        <v>4</v>
      </c>
      <c r="T550" s="113"/>
      <c r="U550" s="113" t="s">
        <v>282</v>
      </c>
      <c r="V550" s="110"/>
      <c r="W550" s="110"/>
      <c r="X550" s="110"/>
      <c r="Y550" s="110"/>
      <c r="Z550" s="114">
        <v>42005</v>
      </c>
      <c r="AA550" s="110"/>
      <c r="AB550" s="110"/>
      <c r="AC550" s="110"/>
      <c r="AD550" s="115" t="s">
        <v>1554</v>
      </c>
    </row>
    <row r="551" spans="2:30" s="21" customFormat="1" ht="15" customHeight="1">
      <c r="B551" s="109"/>
      <c r="C551" s="110"/>
      <c r="D551" s="110"/>
      <c r="E551" s="110"/>
      <c r="F551" s="110"/>
      <c r="G551" s="110" t="s">
        <v>1553</v>
      </c>
      <c r="H551" s="274">
        <v>42005</v>
      </c>
      <c r="I551" s="110" t="s">
        <v>14</v>
      </c>
      <c r="J551" s="111" t="s">
        <v>68</v>
      </c>
      <c r="K551" s="110" t="s">
        <v>9</v>
      </c>
      <c r="L551" s="110" t="s">
        <v>10</v>
      </c>
      <c r="M551" s="110" t="s">
        <v>10</v>
      </c>
      <c r="N551" s="110" t="s">
        <v>11</v>
      </c>
      <c r="O551" s="9">
        <v>803.3</v>
      </c>
      <c r="P551" s="9">
        <v>0</v>
      </c>
      <c r="Q551" s="9">
        <f t="shared" si="20"/>
        <v>803.3</v>
      </c>
      <c r="R551" s="112" t="s">
        <v>1</v>
      </c>
      <c r="S551" s="113" t="s">
        <v>4</v>
      </c>
      <c r="T551" s="113"/>
      <c r="U551" s="113" t="s">
        <v>325</v>
      </c>
      <c r="V551" s="110"/>
      <c r="W551" s="110"/>
      <c r="X551" s="110"/>
      <c r="Y551" s="110"/>
      <c r="Z551" s="114">
        <v>42005</v>
      </c>
      <c r="AA551" s="110"/>
      <c r="AB551" s="110"/>
      <c r="AC551" s="110"/>
      <c r="AD551" s="115" t="s">
        <v>1554</v>
      </c>
    </row>
    <row r="552" spans="2:30" s="21" customFormat="1" ht="15" customHeight="1">
      <c r="B552" s="109"/>
      <c r="C552" s="110"/>
      <c r="D552" s="110"/>
      <c r="E552" s="110"/>
      <c r="F552" s="110"/>
      <c r="G552" s="110" t="s">
        <v>1553</v>
      </c>
      <c r="H552" s="274">
        <v>42005</v>
      </c>
      <c r="I552" s="110" t="s">
        <v>14</v>
      </c>
      <c r="J552" s="111" t="s">
        <v>68</v>
      </c>
      <c r="K552" s="110" t="s">
        <v>9</v>
      </c>
      <c r="L552" s="110" t="s">
        <v>10</v>
      </c>
      <c r="M552" s="110" t="s">
        <v>10</v>
      </c>
      <c r="N552" s="110" t="s">
        <v>11</v>
      </c>
      <c r="O552" s="9">
        <v>234374.21</v>
      </c>
      <c r="P552" s="9">
        <v>0</v>
      </c>
      <c r="Q552" s="9">
        <f t="shared" si="20"/>
        <v>234374.21</v>
      </c>
      <c r="R552" s="112" t="s">
        <v>1</v>
      </c>
      <c r="S552" s="113" t="s">
        <v>4</v>
      </c>
      <c r="T552" s="113"/>
      <c r="U552" s="113" t="s">
        <v>283</v>
      </c>
      <c r="V552" s="110"/>
      <c r="W552" s="110"/>
      <c r="X552" s="110"/>
      <c r="Y552" s="110"/>
      <c r="Z552" s="114">
        <v>42005</v>
      </c>
      <c r="AA552" s="110"/>
      <c r="AB552" s="110"/>
      <c r="AC552" s="110"/>
      <c r="AD552" s="115" t="s">
        <v>1554</v>
      </c>
    </row>
    <row r="553" spans="2:30" s="21" customFormat="1" ht="15" customHeight="1">
      <c r="B553" s="109"/>
      <c r="C553" s="110"/>
      <c r="D553" s="110"/>
      <c r="E553" s="110"/>
      <c r="F553" s="110"/>
      <c r="G553" s="110" t="s">
        <v>1553</v>
      </c>
      <c r="H553" s="274">
        <v>42005</v>
      </c>
      <c r="I553" s="110" t="s">
        <v>14</v>
      </c>
      <c r="J553" s="111" t="s">
        <v>68</v>
      </c>
      <c r="K553" s="110" t="s">
        <v>9</v>
      </c>
      <c r="L553" s="110" t="s">
        <v>10</v>
      </c>
      <c r="M553" s="110" t="s">
        <v>10</v>
      </c>
      <c r="N553" s="110" t="s">
        <v>11</v>
      </c>
      <c r="O553" s="9">
        <v>201196.42</v>
      </c>
      <c r="P553" s="9">
        <v>0</v>
      </c>
      <c r="Q553" s="9">
        <f t="shared" si="20"/>
        <v>201196.42</v>
      </c>
      <c r="R553" s="112" t="s">
        <v>1</v>
      </c>
      <c r="S553" s="113" t="s">
        <v>4</v>
      </c>
      <c r="T553" s="113"/>
      <c r="U553" s="113" t="s">
        <v>284</v>
      </c>
      <c r="V553" s="110"/>
      <c r="W553" s="110"/>
      <c r="X553" s="110"/>
      <c r="Y553" s="110"/>
      <c r="Z553" s="114">
        <v>42005</v>
      </c>
      <c r="AA553" s="110"/>
      <c r="AB553" s="110"/>
      <c r="AC553" s="110"/>
      <c r="AD553" s="115" t="s">
        <v>1554</v>
      </c>
    </row>
    <row r="554" spans="2:30" s="21" customFormat="1" ht="15" customHeight="1">
      <c r="B554" s="109"/>
      <c r="C554" s="110"/>
      <c r="D554" s="110"/>
      <c r="E554" s="110"/>
      <c r="F554" s="110"/>
      <c r="G554" s="110" t="s">
        <v>1553</v>
      </c>
      <c r="H554" s="274">
        <v>42005</v>
      </c>
      <c r="I554" s="110" t="s">
        <v>14</v>
      </c>
      <c r="J554" s="111" t="s">
        <v>68</v>
      </c>
      <c r="K554" s="110" t="s">
        <v>9</v>
      </c>
      <c r="L554" s="110" t="s">
        <v>10</v>
      </c>
      <c r="M554" s="110" t="s">
        <v>10</v>
      </c>
      <c r="N554" s="110" t="s">
        <v>11</v>
      </c>
      <c r="O554" s="9">
        <v>87689.8</v>
      </c>
      <c r="P554" s="9">
        <v>0</v>
      </c>
      <c r="Q554" s="9">
        <f t="shared" si="20"/>
        <v>87689.8</v>
      </c>
      <c r="R554" s="112" t="s">
        <v>1</v>
      </c>
      <c r="S554" s="113" t="s">
        <v>4</v>
      </c>
      <c r="T554" s="113"/>
      <c r="U554" s="113" t="s">
        <v>285</v>
      </c>
      <c r="V554" s="110"/>
      <c r="W554" s="110"/>
      <c r="X554" s="110"/>
      <c r="Y554" s="110"/>
      <c r="Z554" s="114">
        <v>42005</v>
      </c>
      <c r="AA554" s="110"/>
      <c r="AB554" s="110"/>
      <c r="AC554" s="110"/>
      <c r="AD554" s="115" t="s">
        <v>1554</v>
      </c>
    </row>
    <row r="555" spans="2:30" s="21" customFormat="1" ht="15" customHeight="1">
      <c r="B555" s="109"/>
      <c r="C555" s="110"/>
      <c r="D555" s="110"/>
      <c r="E555" s="110"/>
      <c r="F555" s="110"/>
      <c r="G555" s="110" t="s">
        <v>1553</v>
      </c>
      <c r="H555" s="274">
        <v>42005</v>
      </c>
      <c r="I555" s="110" t="s">
        <v>14</v>
      </c>
      <c r="J555" s="111" t="s">
        <v>68</v>
      </c>
      <c r="K555" s="110" t="s">
        <v>9</v>
      </c>
      <c r="L555" s="110" t="s">
        <v>10</v>
      </c>
      <c r="M555" s="110" t="s">
        <v>10</v>
      </c>
      <c r="N555" s="110" t="s">
        <v>11</v>
      </c>
      <c r="O555" s="9">
        <v>52405</v>
      </c>
      <c r="P555" s="9">
        <v>0</v>
      </c>
      <c r="Q555" s="9">
        <f t="shared" si="20"/>
        <v>52405</v>
      </c>
      <c r="R555" s="112" t="s">
        <v>1</v>
      </c>
      <c r="S555" s="113" t="s">
        <v>4</v>
      </c>
      <c r="T555" s="113"/>
      <c r="U555" s="113" t="s">
        <v>286</v>
      </c>
      <c r="V555" s="110"/>
      <c r="W555" s="110"/>
      <c r="X555" s="110"/>
      <c r="Y555" s="110"/>
      <c r="Z555" s="114">
        <v>42005</v>
      </c>
      <c r="AA555" s="110"/>
      <c r="AB555" s="110"/>
      <c r="AC555" s="110"/>
      <c r="AD555" s="115" t="s">
        <v>1554</v>
      </c>
    </row>
    <row r="556" spans="2:30" s="21" customFormat="1" ht="15" customHeight="1">
      <c r="B556" s="109"/>
      <c r="C556" s="110"/>
      <c r="D556" s="110"/>
      <c r="E556" s="110"/>
      <c r="F556" s="110"/>
      <c r="G556" s="110" t="s">
        <v>1553</v>
      </c>
      <c r="H556" s="274">
        <v>42005</v>
      </c>
      <c r="I556" s="110" t="s">
        <v>14</v>
      </c>
      <c r="J556" s="111" t="s">
        <v>68</v>
      </c>
      <c r="K556" s="110" t="s">
        <v>9</v>
      </c>
      <c r="L556" s="110" t="s">
        <v>10</v>
      </c>
      <c r="M556" s="110" t="s">
        <v>10</v>
      </c>
      <c r="N556" s="110" t="s">
        <v>11</v>
      </c>
      <c r="O556" s="9">
        <v>238907.75</v>
      </c>
      <c r="P556" s="9">
        <v>0</v>
      </c>
      <c r="Q556" s="9">
        <f t="shared" si="20"/>
        <v>238907.75</v>
      </c>
      <c r="R556" s="112" t="s">
        <v>1</v>
      </c>
      <c r="S556" s="113" t="s">
        <v>4</v>
      </c>
      <c r="T556" s="113"/>
      <c r="U556" s="113" t="s">
        <v>287</v>
      </c>
      <c r="V556" s="110"/>
      <c r="W556" s="110"/>
      <c r="X556" s="110"/>
      <c r="Y556" s="110"/>
      <c r="Z556" s="114">
        <v>42005</v>
      </c>
      <c r="AA556" s="110"/>
      <c r="AB556" s="110"/>
      <c r="AC556" s="110"/>
      <c r="AD556" s="115" t="s">
        <v>1554</v>
      </c>
    </row>
    <row r="557" spans="2:30" s="21" customFormat="1" ht="15" customHeight="1">
      <c r="B557" s="109"/>
      <c r="C557" s="110"/>
      <c r="D557" s="110"/>
      <c r="E557" s="110"/>
      <c r="F557" s="110"/>
      <c r="G557" s="110" t="s">
        <v>1553</v>
      </c>
      <c r="H557" s="274">
        <v>42005</v>
      </c>
      <c r="I557" s="110" t="s">
        <v>14</v>
      </c>
      <c r="J557" s="111" t="s">
        <v>68</v>
      </c>
      <c r="K557" s="110" t="s">
        <v>9</v>
      </c>
      <c r="L557" s="110" t="s">
        <v>10</v>
      </c>
      <c r="M557" s="110" t="s">
        <v>10</v>
      </c>
      <c r="N557" s="110" t="s">
        <v>11</v>
      </c>
      <c r="O557" s="9">
        <v>251923.86</v>
      </c>
      <c r="P557" s="9">
        <v>0</v>
      </c>
      <c r="Q557" s="9">
        <f t="shared" si="20"/>
        <v>251923.86</v>
      </c>
      <c r="R557" s="112" t="s">
        <v>1</v>
      </c>
      <c r="S557" s="113" t="s">
        <v>4</v>
      </c>
      <c r="T557" s="113"/>
      <c r="U557" s="113" t="s">
        <v>2834</v>
      </c>
      <c r="V557" s="110"/>
      <c r="W557" s="110"/>
      <c r="X557" s="110"/>
      <c r="Y557" s="110"/>
      <c r="Z557" s="114">
        <v>42005</v>
      </c>
      <c r="AA557" s="110"/>
      <c r="AB557" s="110"/>
      <c r="AC557" s="110"/>
      <c r="AD557" s="115" t="s">
        <v>1554</v>
      </c>
    </row>
    <row r="558" spans="2:30" s="21" customFormat="1" ht="15" customHeight="1">
      <c r="B558" s="109"/>
      <c r="C558" s="110"/>
      <c r="D558" s="110"/>
      <c r="E558" s="110"/>
      <c r="F558" s="110"/>
      <c r="G558" s="110" t="s">
        <v>1553</v>
      </c>
      <c r="H558" s="274">
        <v>42005</v>
      </c>
      <c r="I558" s="110" t="s">
        <v>14</v>
      </c>
      <c r="J558" s="111" t="s">
        <v>68</v>
      </c>
      <c r="K558" s="110" t="s">
        <v>9</v>
      </c>
      <c r="L558" s="110" t="s">
        <v>10</v>
      </c>
      <c r="M558" s="110" t="s">
        <v>10</v>
      </c>
      <c r="N558" s="110" t="s">
        <v>11</v>
      </c>
      <c r="O558" s="9">
        <v>1775585.06</v>
      </c>
      <c r="P558" s="9">
        <v>0</v>
      </c>
      <c r="Q558" s="9">
        <f t="shared" si="20"/>
        <v>1775585.06</v>
      </c>
      <c r="R558" s="112" t="s">
        <v>1</v>
      </c>
      <c r="S558" s="113" t="s">
        <v>4</v>
      </c>
      <c r="T558" s="113"/>
      <c r="U558" s="113" t="s">
        <v>2836</v>
      </c>
      <c r="V558" s="110"/>
      <c r="W558" s="110"/>
      <c r="X558" s="110"/>
      <c r="Y558" s="110"/>
      <c r="Z558" s="114">
        <v>42005</v>
      </c>
      <c r="AA558" s="110"/>
      <c r="AB558" s="110"/>
      <c r="AC558" s="110"/>
      <c r="AD558" s="115" t="s">
        <v>1554</v>
      </c>
    </row>
    <row r="559" spans="2:30" s="21" customFormat="1" ht="15" customHeight="1">
      <c r="B559" s="109"/>
      <c r="C559" s="110"/>
      <c r="D559" s="110"/>
      <c r="E559" s="110"/>
      <c r="F559" s="110"/>
      <c r="G559" s="110" t="s">
        <v>1553</v>
      </c>
      <c r="H559" s="274">
        <v>42005</v>
      </c>
      <c r="I559" s="110" t="s">
        <v>14</v>
      </c>
      <c r="J559" s="111" t="s">
        <v>68</v>
      </c>
      <c r="K559" s="110" t="s">
        <v>9</v>
      </c>
      <c r="L559" s="110" t="s">
        <v>10</v>
      </c>
      <c r="M559" s="110" t="s">
        <v>10</v>
      </c>
      <c r="N559" s="110" t="s">
        <v>11</v>
      </c>
      <c r="O559" s="9">
        <v>808839.56</v>
      </c>
      <c r="P559" s="9">
        <v>0</v>
      </c>
      <c r="Q559" s="9">
        <f t="shared" si="20"/>
        <v>808839.56</v>
      </c>
      <c r="R559" s="112" t="s">
        <v>1</v>
      </c>
      <c r="S559" s="113" t="s">
        <v>4</v>
      </c>
      <c r="T559" s="113"/>
      <c r="U559" s="113" t="s">
        <v>2833</v>
      </c>
      <c r="V559" s="110"/>
      <c r="W559" s="110"/>
      <c r="X559" s="110"/>
      <c r="Y559" s="110"/>
      <c r="Z559" s="114">
        <v>42005</v>
      </c>
      <c r="AA559" s="110"/>
      <c r="AB559" s="110"/>
      <c r="AC559" s="110"/>
      <c r="AD559" s="115" t="s">
        <v>1554</v>
      </c>
    </row>
    <row r="560" spans="2:30" s="21" customFormat="1" ht="15" customHeight="1">
      <c r="B560" s="109"/>
      <c r="C560" s="110"/>
      <c r="D560" s="110"/>
      <c r="E560" s="110"/>
      <c r="F560" s="110"/>
      <c r="G560" s="110" t="s">
        <v>1553</v>
      </c>
      <c r="H560" s="274">
        <v>42005</v>
      </c>
      <c r="I560" s="110" t="s">
        <v>14</v>
      </c>
      <c r="J560" s="111" t="s">
        <v>68</v>
      </c>
      <c r="K560" s="110" t="s">
        <v>9</v>
      </c>
      <c r="L560" s="110" t="s">
        <v>10</v>
      </c>
      <c r="M560" s="110" t="s">
        <v>10</v>
      </c>
      <c r="N560" s="110" t="s">
        <v>11</v>
      </c>
      <c r="O560" s="9">
        <v>18929.009999999998</v>
      </c>
      <c r="P560" s="9">
        <v>0</v>
      </c>
      <c r="Q560" s="9">
        <f t="shared" si="20"/>
        <v>18929.009999999998</v>
      </c>
      <c r="R560" s="112" t="s">
        <v>1</v>
      </c>
      <c r="S560" s="113" t="s">
        <v>4</v>
      </c>
      <c r="T560" s="113"/>
      <c r="U560" s="113" t="s">
        <v>1703</v>
      </c>
      <c r="V560" s="110"/>
      <c r="W560" s="110"/>
      <c r="X560" s="110"/>
      <c r="Y560" s="110"/>
      <c r="Z560" s="114">
        <v>42005</v>
      </c>
      <c r="AA560" s="110"/>
      <c r="AB560" s="110"/>
      <c r="AC560" s="110"/>
      <c r="AD560" s="115" t="s">
        <v>1554</v>
      </c>
    </row>
    <row r="561" spans="2:30" s="21" customFormat="1" ht="15" customHeight="1">
      <c r="B561" s="109"/>
      <c r="C561" s="110"/>
      <c r="D561" s="110"/>
      <c r="E561" s="110"/>
      <c r="F561" s="110"/>
      <c r="G561" s="110" t="s">
        <v>1553</v>
      </c>
      <c r="H561" s="274">
        <v>42005</v>
      </c>
      <c r="I561" s="110" t="s">
        <v>14</v>
      </c>
      <c r="J561" s="111" t="s">
        <v>68</v>
      </c>
      <c r="K561" s="110" t="s">
        <v>9</v>
      </c>
      <c r="L561" s="110" t="s">
        <v>10</v>
      </c>
      <c r="M561" s="110" t="s">
        <v>10</v>
      </c>
      <c r="N561" s="110" t="s">
        <v>11</v>
      </c>
      <c r="O561" s="9">
        <v>322445.27</v>
      </c>
      <c r="P561" s="9">
        <v>0</v>
      </c>
      <c r="Q561" s="9">
        <f t="shared" si="20"/>
        <v>322445.27</v>
      </c>
      <c r="R561" s="112" t="s">
        <v>1</v>
      </c>
      <c r="S561" s="113" t="s">
        <v>4</v>
      </c>
      <c r="T561" s="113"/>
      <c r="U561" s="113" t="s">
        <v>1704</v>
      </c>
      <c r="V561" s="110"/>
      <c r="W561" s="110"/>
      <c r="X561" s="110"/>
      <c r="Y561" s="110"/>
      <c r="Z561" s="114">
        <v>42005</v>
      </c>
      <c r="AA561" s="110"/>
      <c r="AB561" s="110"/>
      <c r="AC561" s="110"/>
      <c r="AD561" s="115" t="s">
        <v>1554</v>
      </c>
    </row>
    <row r="562" spans="2:30" s="21" customFormat="1" ht="15" customHeight="1">
      <c r="B562" s="109"/>
      <c r="C562" s="110"/>
      <c r="D562" s="110"/>
      <c r="E562" s="110"/>
      <c r="F562" s="110"/>
      <c r="G562" s="110" t="s">
        <v>1553</v>
      </c>
      <c r="H562" s="274">
        <v>42005</v>
      </c>
      <c r="I562" s="110" t="s">
        <v>14</v>
      </c>
      <c r="J562" s="111" t="s">
        <v>68</v>
      </c>
      <c r="K562" s="110" t="s">
        <v>9</v>
      </c>
      <c r="L562" s="110" t="s">
        <v>10</v>
      </c>
      <c r="M562" s="110" t="s">
        <v>10</v>
      </c>
      <c r="N562" s="110" t="s">
        <v>11</v>
      </c>
      <c r="O562" s="9">
        <v>12107.5</v>
      </c>
      <c r="P562" s="9">
        <v>0</v>
      </c>
      <c r="Q562" s="9">
        <f t="shared" si="20"/>
        <v>12107.5</v>
      </c>
      <c r="R562" s="112" t="s">
        <v>1</v>
      </c>
      <c r="S562" s="113" t="s">
        <v>4</v>
      </c>
      <c r="T562" s="113"/>
      <c r="U562" s="113" t="s">
        <v>1705</v>
      </c>
      <c r="V562" s="110"/>
      <c r="W562" s="110"/>
      <c r="X562" s="110"/>
      <c r="Y562" s="110"/>
      <c r="Z562" s="114">
        <v>42005</v>
      </c>
      <c r="AA562" s="110"/>
      <c r="AB562" s="110"/>
      <c r="AC562" s="110"/>
      <c r="AD562" s="115" t="s">
        <v>1554</v>
      </c>
    </row>
    <row r="563" spans="2:30" s="21" customFormat="1" ht="15" customHeight="1">
      <c r="B563" s="109"/>
      <c r="C563" s="110"/>
      <c r="D563" s="110"/>
      <c r="E563" s="110"/>
      <c r="F563" s="110"/>
      <c r="G563" s="110" t="s">
        <v>1553</v>
      </c>
      <c r="H563" s="274">
        <v>42005</v>
      </c>
      <c r="I563" s="110" t="s">
        <v>14</v>
      </c>
      <c r="J563" s="111" t="s">
        <v>68</v>
      </c>
      <c r="K563" s="110" t="s">
        <v>9</v>
      </c>
      <c r="L563" s="110" t="s">
        <v>10</v>
      </c>
      <c r="M563" s="110" t="s">
        <v>10</v>
      </c>
      <c r="N563" s="110" t="s">
        <v>11</v>
      </c>
      <c r="O563" s="9">
        <v>66823.7</v>
      </c>
      <c r="P563" s="9">
        <v>0</v>
      </c>
      <c r="Q563" s="9">
        <f t="shared" si="20"/>
        <v>66823.7</v>
      </c>
      <c r="R563" s="112" t="s">
        <v>1</v>
      </c>
      <c r="S563" s="113" t="s">
        <v>4</v>
      </c>
      <c r="T563" s="113"/>
      <c r="U563" s="113" t="s">
        <v>1706</v>
      </c>
      <c r="V563" s="110"/>
      <c r="W563" s="110"/>
      <c r="X563" s="110"/>
      <c r="Y563" s="110"/>
      <c r="Z563" s="114">
        <v>42005</v>
      </c>
      <c r="AA563" s="110"/>
      <c r="AB563" s="110"/>
      <c r="AC563" s="110"/>
      <c r="AD563" s="115" t="s">
        <v>1554</v>
      </c>
    </row>
    <row r="564" spans="2:30" s="21" customFormat="1" ht="15" customHeight="1">
      <c r="B564" s="109"/>
      <c r="C564" s="110"/>
      <c r="D564" s="110"/>
      <c r="E564" s="110"/>
      <c r="F564" s="110"/>
      <c r="G564" s="110" t="s">
        <v>1553</v>
      </c>
      <c r="H564" s="274">
        <v>42005</v>
      </c>
      <c r="I564" s="110" t="s">
        <v>14</v>
      </c>
      <c r="J564" s="111" t="s">
        <v>68</v>
      </c>
      <c r="K564" s="110" t="s">
        <v>9</v>
      </c>
      <c r="L564" s="110" t="s">
        <v>10</v>
      </c>
      <c r="M564" s="110" t="s">
        <v>10</v>
      </c>
      <c r="N564" s="110" t="s">
        <v>11</v>
      </c>
      <c r="O564" s="9">
        <v>173096.82</v>
      </c>
      <c r="P564" s="9">
        <v>0</v>
      </c>
      <c r="Q564" s="9">
        <f t="shared" si="20"/>
        <v>173096.82</v>
      </c>
      <c r="R564" s="112" t="s">
        <v>1</v>
      </c>
      <c r="S564" s="113" t="s">
        <v>4</v>
      </c>
      <c r="T564" s="113"/>
      <c r="U564" s="113" t="s">
        <v>1708</v>
      </c>
      <c r="V564" s="110"/>
      <c r="W564" s="110"/>
      <c r="X564" s="110"/>
      <c r="Y564" s="110"/>
      <c r="Z564" s="114">
        <v>42005</v>
      </c>
      <c r="AA564" s="110"/>
      <c r="AB564" s="110"/>
      <c r="AC564" s="110"/>
      <c r="AD564" s="115" t="s">
        <v>1554</v>
      </c>
    </row>
    <row r="565" spans="2:30" s="21" customFormat="1" ht="15" customHeight="1">
      <c r="B565" s="109"/>
      <c r="C565" s="110"/>
      <c r="D565" s="110"/>
      <c r="E565" s="110"/>
      <c r="F565" s="110"/>
      <c r="G565" s="110" t="s">
        <v>1553</v>
      </c>
      <c r="H565" s="274">
        <v>42005</v>
      </c>
      <c r="I565" s="110" t="s">
        <v>14</v>
      </c>
      <c r="J565" s="111" t="s">
        <v>68</v>
      </c>
      <c r="K565" s="110" t="s">
        <v>9</v>
      </c>
      <c r="L565" s="110" t="s">
        <v>10</v>
      </c>
      <c r="M565" s="110" t="s">
        <v>10</v>
      </c>
      <c r="N565" s="110" t="s">
        <v>11</v>
      </c>
      <c r="O565" s="9">
        <v>35323.5</v>
      </c>
      <c r="P565" s="9">
        <v>0</v>
      </c>
      <c r="Q565" s="9">
        <f t="shared" si="20"/>
        <v>35323.5</v>
      </c>
      <c r="R565" s="112" t="s">
        <v>1</v>
      </c>
      <c r="S565" s="113" t="s">
        <v>4</v>
      </c>
      <c r="T565" s="113"/>
      <c r="U565" s="113" t="s">
        <v>1709</v>
      </c>
      <c r="V565" s="110"/>
      <c r="W565" s="110"/>
      <c r="X565" s="110"/>
      <c r="Y565" s="110"/>
      <c r="Z565" s="114">
        <v>42005</v>
      </c>
      <c r="AA565" s="110"/>
      <c r="AB565" s="110"/>
      <c r="AC565" s="110"/>
      <c r="AD565" s="115" t="s">
        <v>1554</v>
      </c>
    </row>
    <row r="566" spans="2:30" s="21" customFormat="1" ht="15" customHeight="1">
      <c r="B566" s="109"/>
      <c r="C566" s="110"/>
      <c r="D566" s="110"/>
      <c r="E566" s="110"/>
      <c r="F566" s="110"/>
      <c r="G566" s="110" t="s">
        <v>1553</v>
      </c>
      <c r="H566" s="274">
        <v>42005</v>
      </c>
      <c r="I566" s="110" t="s">
        <v>14</v>
      </c>
      <c r="J566" s="111" t="s">
        <v>68</v>
      </c>
      <c r="K566" s="110" t="s">
        <v>9</v>
      </c>
      <c r="L566" s="110" t="s">
        <v>10</v>
      </c>
      <c r="M566" s="110" t="s">
        <v>10</v>
      </c>
      <c r="N566" s="110" t="s">
        <v>11</v>
      </c>
      <c r="O566" s="9">
        <v>24926.9</v>
      </c>
      <c r="P566" s="9">
        <v>0</v>
      </c>
      <c r="Q566" s="9">
        <f t="shared" si="20"/>
        <v>24926.9</v>
      </c>
      <c r="R566" s="112" t="s">
        <v>1</v>
      </c>
      <c r="S566" s="113" t="s">
        <v>4</v>
      </c>
      <c r="T566" s="113"/>
      <c r="U566" s="113" t="s">
        <v>1710</v>
      </c>
      <c r="V566" s="110"/>
      <c r="W566" s="110"/>
      <c r="X566" s="110"/>
      <c r="Y566" s="110"/>
      <c r="Z566" s="114">
        <v>42005</v>
      </c>
      <c r="AA566" s="110"/>
      <c r="AB566" s="110"/>
      <c r="AC566" s="110"/>
      <c r="AD566" s="115" t="s">
        <v>1554</v>
      </c>
    </row>
    <row r="567" spans="2:30" s="21" customFormat="1" ht="15" customHeight="1">
      <c r="B567" s="109"/>
      <c r="C567" s="110"/>
      <c r="D567" s="110"/>
      <c r="E567" s="110"/>
      <c r="F567" s="110"/>
      <c r="G567" s="110" t="s">
        <v>1553</v>
      </c>
      <c r="H567" s="274">
        <v>42005</v>
      </c>
      <c r="I567" s="110" t="s">
        <v>14</v>
      </c>
      <c r="J567" s="111" t="s">
        <v>68</v>
      </c>
      <c r="K567" s="110" t="s">
        <v>9</v>
      </c>
      <c r="L567" s="110" t="s">
        <v>10</v>
      </c>
      <c r="M567" s="110" t="s">
        <v>10</v>
      </c>
      <c r="N567" s="110" t="s">
        <v>11</v>
      </c>
      <c r="O567" s="9">
        <v>613659.17000000004</v>
      </c>
      <c r="P567" s="9">
        <v>0</v>
      </c>
      <c r="Q567" s="9">
        <f t="shared" si="20"/>
        <v>613659.17000000004</v>
      </c>
      <c r="R567" s="112" t="s">
        <v>1</v>
      </c>
      <c r="S567" s="113" t="s">
        <v>4</v>
      </c>
      <c r="T567" s="113"/>
      <c r="U567" s="113" t="s">
        <v>1711</v>
      </c>
      <c r="V567" s="110"/>
      <c r="W567" s="110"/>
      <c r="X567" s="110"/>
      <c r="Y567" s="110"/>
      <c r="Z567" s="114">
        <v>42005</v>
      </c>
      <c r="AA567" s="110"/>
      <c r="AB567" s="110"/>
      <c r="AC567" s="110"/>
      <c r="AD567" s="115" t="s">
        <v>1554</v>
      </c>
    </row>
    <row r="568" spans="2:30" s="21" customFormat="1" ht="15" customHeight="1">
      <c r="B568" s="109"/>
      <c r="C568" s="110"/>
      <c r="D568" s="110"/>
      <c r="E568" s="110"/>
      <c r="F568" s="110"/>
      <c r="G568" s="110" t="s">
        <v>1553</v>
      </c>
      <c r="H568" s="274">
        <v>42005</v>
      </c>
      <c r="I568" s="110" t="s">
        <v>14</v>
      </c>
      <c r="J568" s="111" t="s">
        <v>68</v>
      </c>
      <c r="K568" s="110" t="s">
        <v>9</v>
      </c>
      <c r="L568" s="110" t="s">
        <v>10</v>
      </c>
      <c r="M568" s="110" t="s">
        <v>10</v>
      </c>
      <c r="N568" s="110" t="s">
        <v>11</v>
      </c>
      <c r="O568" s="9">
        <v>4000</v>
      </c>
      <c r="P568" s="9">
        <v>0</v>
      </c>
      <c r="Q568" s="9">
        <f t="shared" si="20"/>
        <v>4000</v>
      </c>
      <c r="R568" s="112" t="s">
        <v>1</v>
      </c>
      <c r="S568" s="113" t="s">
        <v>4</v>
      </c>
      <c r="T568" s="113"/>
      <c r="U568" s="113" t="s">
        <v>1693</v>
      </c>
      <c r="V568" s="110"/>
      <c r="W568" s="110"/>
      <c r="X568" s="110"/>
      <c r="Y568" s="110"/>
      <c r="Z568" s="114">
        <v>42005</v>
      </c>
      <c r="AA568" s="110"/>
      <c r="AB568" s="110"/>
      <c r="AC568" s="110"/>
      <c r="AD568" s="115" t="s">
        <v>1554</v>
      </c>
    </row>
    <row r="569" spans="2:30" s="21" customFormat="1" ht="15" customHeight="1">
      <c r="B569" s="109"/>
      <c r="C569" s="110"/>
      <c r="D569" s="110"/>
      <c r="E569" s="110"/>
      <c r="F569" s="110"/>
      <c r="G569" s="110" t="s">
        <v>1553</v>
      </c>
      <c r="H569" s="274">
        <v>42005</v>
      </c>
      <c r="I569" s="110" t="s">
        <v>14</v>
      </c>
      <c r="J569" s="111" t="s">
        <v>68</v>
      </c>
      <c r="K569" s="110" t="s">
        <v>9</v>
      </c>
      <c r="L569" s="110" t="s">
        <v>10</v>
      </c>
      <c r="M569" s="110" t="s">
        <v>10</v>
      </c>
      <c r="N569" s="110" t="s">
        <v>11</v>
      </c>
      <c r="O569" s="9">
        <v>99029.79</v>
      </c>
      <c r="P569" s="9">
        <v>0</v>
      </c>
      <c r="Q569" s="9">
        <f t="shared" si="20"/>
        <v>99029.79</v>
      </c>
      <c r="R569" s="112" t="s">
        <v>1</v>
      </c>
      <c r="S569" s="113" t="s">
        <v>4</v>
      </c>
      <c r="T569" s="113"/>
      <c r="U569" s="113" t="s">
        <v>1712</v>
      </c>
      <c r="V569" s="110"/>
      <c r="W569" s="110"/>
      <c r="X569" s="110"/>
      <c r="Y569" s="110"/>
      <c r="Z569" s="114">
        <v>42005</v>
      </c>
      <c r="AA569" s="110"/>
      <c r="AB569" s="110"/>
      <c r="AC569" s="110"/>
      <c r="AD569" s="115" t="s">
        <v>1554</v>
      </c>
    </row>
    <row r="570" spans="2:30" s="21" customFormat="1" ht="15" customHeight="1">
      <c r="B570" s="109"/>
      <c r="C570" s="110"/>
      <c r="D570" s="110"/>
      <c r="E570" s="110"/>
      <c r="F570" s="110"/>
      <c r="G570" s="110" t="s">
        <v>1553</v>
      </c>
      <c r="H570" s="274">
        <v>42005</v>
      </c>
      <c r="I570" s="110" t="s">
        <v>14</v>
      </c>
      <c r="J570" s="111" t="s">
        <v>68</v>
      </c>
      <c r="K570" s="110" t="s">
        <v>9</v>
      </c>
      <c r="L570" s="110" t="s">
        <v>10</v>
      </c>
      <c r="M570" s="110" t="s">
        <v>10</v>
      </c>
      <c r="N570" s="110" t="s">
        <v>11</v>
      </c>
      <c r="O570" s="9">
        <v>4799.3999999999996</v>
      </c>
      <c r="P570" s="9">
        <v>0</v>
      </c>
      <c r="Q570" s="9">
        <f t="shared" si="20"/>
        <v>4799.3999999999996</v>
      </c>
      <c r="R570" s="112" t="s">
        <v>1</v>
      </c>
      <c r="S570" s="113" t="s">
        <v>4</v>
      </c>
      <c r="T570" s="113"/>
      <c r="U570" s="113" t="s">
        <v>1713</v>
      </c>
      <c r="V570" s="110"/>
      <c r="W570" s="110"/>
      <c r="X570" s="110"/>
      <c r="Y570" s="110"/>
      <c r="Z570" s="114">
        <v>42005</v>
      </c>
      <c r="AA570" s="110"/>
      <c r="AB570" s="110"/>
      <c r="AC570" s="110"/>
      <c r="AD570" s="115" t="s">
        <v>1554</v>
      </c>
    </row>
    <row r="571" spans="2:30" s="21" customFormat="1" ht="15" customHeight="1">
      <c r="B571" s="109"/>
      <c r="C571" s="110"/>
      <c r="D571" s="110"/>
      <c r="E571" s="110"/>
      <c r="F571" s="110"/>
      <c r="G571" s="110" t="s">
        <v>1553</v>
      </c>
      <c r="H571" s="274">
        <v>42005</v>
      </c>
      <c r="I571" s="110" t="s">
        <v>14</v>
      </c>
      <c r="J571" s="111" t="s">
        <v>68</v>
      </c>
      <c r="K571" s="110" t="s">
        <v>9</v>
      </c>
      <c r="L571" s="110" t="s">
        <v>10</v>
      </c>
      <c r="M571" s="110" t="s">
        <v>10</v>
      </c>
      <c r="N571" s="110" t="s">
        <v>11</v>
      </c>
      <c r="O571" s="9">
        <v>110211.35</v>
      </c>
      <c r="P571" s="9">
        <v>0</v>
      </c>
      <c r="Q571" s="9">
        <f t="shared" si="20"/>
        <v>110211.35</v>
      </c>
      <c r="R571" s="112" t="s">
        <v>1</v>
      </c>
      <c r="S571" s="113" t="s">
        <v>4</v>
      </c>
      <c r="T571" s="113"/>
      <c r="U571" s="113" t="s">
        <v>1715</v>
      </c>
      <c r="V571" s="110"/>
      <c r="W571" s="110"/>
      <c r="X571" s="110"/>
      <c r="Y571" s="110"/>
      <c r="Z571" s="114">
        <v>42005</v>
      </c>
      <c r="AA571" s="110"/>
      <c r="AB571" s="110"/>
      <c r="AC571" s="110"/>
      <c r="AD571" s="115" t="s">
        <v>1554</v>
      </c>
    </row>
    <row r="572" spans="2:30" s="21" customFormat="1" ht="15" customHeight="1">
      <c r="B572" s="109"/>
      <c r="C572" s="110"/>
      <c r="D572" s="110"/>
      <c r="E572" s="110"/>
      <c r="F572" s="110"/>
      <c r="G572" s="110" t="s">
        <v>1553</v>
      </c>
      <c r="H572" s="274">
        <v>42005</v>
      </c>
      <c r="I572" s="110" t="s">
        <v>14</v>
      </c>
      <c r="J572" s="111" t="s">
        <v>68</v>
      </c>
      <c r="K572" s="110" t="s">
        <v>9</v>
      </c>
      <c r="L572" s="110" t="s">
        <v>10</v>
      </c>
      <c r="M572" s="110" t="s">
        <v>10</v>
      </c>
      <c r="N572" s="110" t="s">
        <v>11</v>
      </c>
      <c r="O572" s="9">
        <v>222359.08</v>
      </c>
      <c r="P572" s="9">
        <v>0</v>
      </c>
      <c r="Q572" s="9">
        <f t="shared" si="20"/>
        <v>222359.08</v>
      </c>
      <c r="R572" s="112" t="s">
        <v>1</v>
      </c>
      <c r="S572" s="113" t="s">
        <v>4</v>
      </c>
      <c r="T572" s="113"/>
      <c r="U572" s="113" t="s">
        <v>1716</v>
      </c>
      <c r="V572" s="110"/>
      <c r="W572" s="110"/>
      <c r="X572" s="110"/>
      <c r="Y572" s="110"/>
      <c r="Z572" s="114">
        <v>42005</v>
      </c>
      <c r="AA572" s="110"/>
      <c r="AB572" s="110"/>
      <c r="AC572" s="110"/>
      <c r="AD572" s="115" t="s">
        <v>1554</v>
      </c>
    </row>
    <row r="573" spans="2:30" s="21" customFormat="1" ht="15" customHeight="1">
      <c r="B573" s="109"/>
      <c r="C573" s="110"/>
      <c r="D573" s="110"/>
      <c r="E573" s="110"/>
      <c r="F573" s="110"/>
      <c r="G573" s="110" t="s">
        <v>1553</v>
      </c>
      <c r="H573" s="274">
        <v>42005</v>
      </c>
      <c r="I573" s="110" t="s">
        <v>14</v>
      </c>
      <c r="J573" s="111" t="s">
        <v>68</v>
      </c>
      <c r="K573" s="110" t="s">
        <v>9</v>
      </c>
      <c r="L573" s="110" t="s">
        <v>10</v>
      </c>
      <c r="M573" s="110" t="s">
        <v>10</v>
      </c>
      <c r="N573" s="110" t="s">
        <v>11</v>
      </c>
      <c r="O573" s="9">
        <v>1230</v>
      </c>
      <c r="P573" s="9">
        <v>0</v>
      </c>
      <c r="Q573" s="9">
        <f t="shared" si="20"/>
        <v>1230</v>
      </c>
      <c r="R573" s="112" t="s">
        <v>1</v>
      </c>
      <c r="S573" s="113" t="s">
        <v>4</v>
      </c>
      <c r="T573" s="113"/>
      <c r="U573" s="113" t="s">
        <v>1717</v>
      </c>
      <c r="V573" s="110"/>
      <c r="W573" s="110"/>
      <c r="X573" s="110"/>
      <c r="Y573" s="110"/>
      <c r="Z573" s="114">
        <v>42005</v>
      </c>
      <c r="AA573" s="110"/>
      <c r="AB573" s="110"/>
      <c r="AC573" s="110"/>
      <c r="AD573" s="115" t="s">
        <v>1554</v>
      </c>
    </row>
    <row r="574" spans="2:30" s="21" customFormat="1" ht="15" customHeight="1" outlineLevel="5">
      <c r="B574" s="128"/>
      <c r="C574" s="111"/>
      <c r="D574" s="111"/>
      <c r="E574" s="111"/>
      <c r="F574" s="111"/>
      <c r="G574" s="111"/>
      <c r="H574" s="314"/>
      <c r="I574" s="111"/>
      <c r="J574" s="111" t="s">
        <v>68</v>
      </c>
      <c r="K574" s="111"/>
      <c r="L574" s="111"/>
      <c r="M574" s="111"/>
      <c r="N574" s="111"/>
      <c r="O574" s="129"/>
      <c r="P574" s="129"/>
      <c r="Q574" s="129"/>
      <c r="R574" s="130"/>
      <c r="S574" s="131"/>
      <c r="T574" s="131"/>
      <c r="U574" s="131"/>
      <c r="V574" s="111"/>
      <c r="W574" s="111"/>
      <c r="X574" s="111"/>
      <c r="Y574" s="111"/>
      <c r="Z574" s="132"/>
      <c r="AA574" s="111"/>
      <c r="AB574" s="111"/>
      <c r="AC574" s="111"/>
      <c r="AD574" s="133"/>
    </row>
    <row r="575" spans="2:30" s="21" customFormat="1" ht="15" customHeight="1" outlineLevel="4">
      <c r="B575" s="128"/>
      <c r="C575" s="111"/>
      <c r="D575" s="111"/>
      <c r="E575" s="111"/>
      <c r="F575" s="111" t="s">
        <v>0</v>
      </c>
      <c r="G575" s="111" t="s">
        <v>7</v>
      </c>
      <c r="H575" s="314"/>
      <c r="I575" s="111"/>
      <c r="J575" s="111" t="s">
        <v>68</v>
      </c>
      <c r="K575" s="111"/>
      <c r="L575" s="111"/>
      <c r="M575" s="111"/>
      <c r="N575" s="111"/>
      <c r="O575" s="129">
        <f>SUM(O576:O577)</f>
        <v>0</v>
      </c>
      <c r="P575" s="129">
        <f>SUM(P576:P577)</f>
        <v>4089</v>
      </c>
      <c r="Q575" s="129">
        <f>O575-P575</f>
        <v>-4089</v>
      </c>
      <c r="R575" s="130"/>
      <c r="S575" s="131"/>
      <c r="T575" s="131"/>
      <c r="U575" s="131"/>
      <c r="V575" s="111"/>
      <c r="W575" s="111"/>
      <c r="X575" s="111"/>
      <c r="Y575" s="111"/>
      <c r="Z575" s="132"/>
      <c r="AA575" s="111"/>
      <c r="AB575" s="111"/>
      <c r="AC575" s="111"/>
      <c r="AD575" s="133"/>
    </row>
    <row r="576" spans="2:30" s="21" customFormat="1" ht="15" customHeight="1" outlineLevel="5">
      <c r="B576" s="109"/>
      <c r="C576" s="110"/>
      <c r="D576" s="110"/>
      <c r="E576" s="110"/>
      <c r="F576" s="110"/>
      <c r="G576" s="110" t="s">
        <v>8</v>
      </c>
      <c r="H576" s="274">
        <v>42034</v>
      </c>
      <c r="I576" s="110" t="s">
        <v>787</v>
      </c>
      <c r="J576" s="111" t="s">
        <v>68</v>
      </c>
      <c r="K576" s="110" t="s">
        <v>62</v>
      </c>
      <c r="L576" s="110" t="s">
        <v>60</v>
      </c>
      <c r="M576" s="110" t="s">
        <v>60</v>
      </c>
      <c r="N576" s="110" t="s">
        <v>63</v>
      </c>
      <c r="O576" s="9">
        <v>0</v>
      </c>
      <c r="P576" s="9">
        <v>4089</v>
      </c>
      <c r="Q576" s="9">
        <f>O576-P576</f>
        <v>-4089</v>
      </c>
      <c r="R576" s="112" t="s">
        <v>47</v>
      </c>
      <c r="S576" s="113" t="s">
        <v>32</v>
      </c>
      <c r="T576" s="113"/>
      <c r="U576" s="113" t="s">
        <v>1715</v>
      </c>
      <c r="V576" s="110" t="s">
        <v>65</v>
      </c>
      <c r="W576" s="110" t="s">
        <v>788</v>
      </c>
      <c r="X576" s="110" t="s">
        <v>73</v>
      </c>
      <c r="Y576" s="110" t="s">
        <v>74</v>
      </c>
      <c r="Z576" s="114">
        <v>42034</v>
      </c>
      <c r="AA576" s="110" t="s">
        <v>64</v>
      </c>
      <c r="AB576" s="110"/>
      <c r="AC576" s="110"/>
      <c r="AD576" s="115" t="s">
        <v>1626</v>
      </c>
    </row>
    <row r="577" spans="2:30" s="21" customFormat="1" outlineLevel="5">
      <c r="B577" s="128"/>
      <c r="C577" s="111"/>
      <c r="D577" s="111"/>
      <c r="E577" s="111"/>
      <c r="F577" s="111"/>
      <c r="G577" s="111"/>
      <c r="H577" s="314"/>
      <c r="I577" s="111"/>
      <c r="J577" s="111" t="s">
        <v>68</v>
      </c>
      <c r="K577" s="111"/>
      <c r="L577" s="111"/>
      <c r="M577" s="111"/>
      <c r="N577" s="111"/>
      <c r="O577" s="129"/>
      <c r="P577" s="129"/>
      <c r="Q577" s="129"/>
      <c r="R577" s="130"/>
      <c r="S577" s="131"/>
      <c r="T577" s="131"/>
      <c r="U577" s="131"/>
      <c r="V577" s="111"/>
      <c r="W577" s="111"/>
      <c r="X577" s="111"/>
      <c r="Y577" s="111"/>
      <c r="Z577" s="132"/>
      <c r="AA577" s="111"/>
      <c r="AB577" s="111"/>
      <c r="AC577" s="111"/>
      <c r="AD577" s="133"/>
    </row>
    <row r="578" spans="2:30" s="21" customFormat="1" outlineLevel="4">
      <c r="B578" s="128"/>
      <c r="C578" s="111"/>
      <c r="D578" s="111"/>
      <c r="E578" s="111"/>
      <c r="F578" s="111" t="s">
        <v>5</v>
      </c>
      <c r="G578" s="111" t="s">
        <v>30</v>
      </c>
      <c r="H578" s="314"/>
      <c r="I578" s="111"/>
      <c r="J578" s="111" t="s">
        <v>68</v>
      </c>
      <c r="K578" s="111"/>
      <c r="L578" s="111"/>
      <c r="M578" s="111"/>
      <c r="N578" s="111"/>
      <c r="O578" s="129">
        <f>SUM(O579:O582)</f>
        <v>7060.2</v>
      </c>
      <c r="P578" s="129">
        <f>SUM(P579:P582)</f>
        <v>0</v>
      </c>
      <c r="Q578" s="129">
        <f>O578-P578</f>
        <v>7060.2</v>
      </c>
      <c r="R578" s="130"/>
      <c r="S578" s="131"/>
      <c r="T578" s="131"/>
      <c r="U578" s="131"/>
      <c r="V578" s="111"/>
      <c r="W578" s="111"/>
      <c r="X578" s="111"/>
      <c r="Y578" s="111"/>
      <c r="Z578" s="132"/>
      <c r="AA578" s="111"/>
      <c r="AB578" s="111"/>
      <c r="AC578" s="111"/>
      <c r="AD578" s="133"/>
    </row>
    <row r="579" spans="2:30" s="21" customFormat="1" outlineLevel="5">
      <c r="B579" s="109"/>
      <c r="C579" s="110"/>
      <c r="D579" s="110"/>
      <c r="E579" s="110"/>
      <c r="F579" s="110"/>
      <c r="G579" s="110" t="s">
        <v>8</v>
      </c>
      <c r="H579" s="274">
        <v>42077</v>
      </c>
      <c r="I579" s="110" t="s">
        <v>1627</v>
      </c>
      <c r="J579" s="111" t="s">
        <v>68</v>
      </c>
      <c r="K579" s="110" t="s">
        <v>33</v>
      </c>
      <c r="L579" s="110" t="s">
        <v>34</v>
      </c>
      <c r="M579" s="110" t="s">
        <v>21</v>
      </c>
      <c r="N579" s="110" t="s">
        <v>11</v>
      </c>
      <c r="O579" s="9">
        <v>3000</v>
      </c>
      <c r="P579" s="9">
        <v>0</v>
      </c>
      <c r="Q579" s="9">
        <f>O579-P579</f>
        <v>3000</v>
      </c>
      <c r="R579" s="112" t="s">
        <v>70</v>
      </c>
      <c r="S579" s="113" t="s">
        <v>32</v>
      </c>
      <c r="T579" s="113"/>
      <c r="U579" s="113" t="s">
        <v>1705</v>
      </c>
      <c r="V579" s="110" t="s">
        <v>61</v>
      </c>
      <c r="W579" s="110"/>
      <c r="X579" s="110"/>
      <c r="Y579" s="110"/>
      <c r="Z579" s="114">
        <v>42077</v>
      </c>
      <c r="AA579" s="110" t="s">
        <v>26</v>
      </c>
      <c r="AB579" s="110" t="s">
        <v>1628</v>
      </c>
      <c r="AC579" s="110" t="s">
        <v>1629</v>
      </c>
      <c r="AD579" s="115"/>
    </row>
    <row r="580" spans="2:30" s="21" customFormat="1" outlineLevel="5">
      <c r="B580" s="109"/>
      <c r="C580" s="110"/>
      <c r="D580" s="110"/>
      <c r="E580" s="110"/>
      <c r="F580" s="110"/>
      <c r="G580" s="110" t="s">
        <v>8</v>
      </c>
      <c r="H580" s="274">
        <v>42077</v>
      </c>
      <c r="I580" s="110" t="s">
        <v>1382</v>
      </c>
      <c r="J580" s="111" t="s">
        <v>68</v>
      </c>
      <c r="K580" s="110" t="s">
        <v>33</v>
      </c>
      <c r="L580" s="110" t="s">
        <v>34</v>
      </c>
      <c r="M580" s="110" t="s">
        <v>21</v>
      </c>
      <c r="N580" s="110" t="s">
        <v>11</v>
      </c>
      <c r="O580" s="9">
        <v>2263.6999999999998</v>
      </c>
      <c r="P580" s="9">
        <v>0</v>
      </c>
      <c r="Q580" s="9">
        <f>O580-P580</f>
        <v>2263.6999999999998</v>
      </c>
      <c r="R580" s="112" t="s">
        <v>70</v>
      </c>
      <c r="S580" s="113" t="s">
        <v>32</v>
      </c>
      <c r="T580" s="113"/>
      <c r="U580" s="113" t="s">
        <v>1712</v>
      </c>
      <c r="V580" s="110" t="s">
        <v>65</v>
      </c>
      <c r="W580" s="110"/>
      <c r="X580" s="110"/>
      <c r="Y580" s="110"/>
      <c r="Z580" s="114">
        <v>42077</v>
      </c>
      <c r="AA580" s="110" t="s">
        <v>26</v>
      </c>
      <c r="AB580" s="110" t="s">
        <v>1630</v>
      </c>
      <c r="AC580" s="110" t="s">
        <v>1631</v>
      </c>
      <c r="AD580" s="115"/>
    </row>
    <row r="581" spans="2:30" s="21" customFormat="1" outlineLevel="5">
      <c r="B581" s="109"/>
      <c r="C581" s="110"/>
      <c r="D581" s="110"/>
      <c r="E581" s="110"/>
      <c r="F581" s="110"/>
      <c r="G581" s="110" t="s">
        <v>8</v>
      </c>
      <c r="H581" s="274">
        <v>42070</v>
      </c>
      <c r="I581" s="110" t="s">
        <v>790</v>
      </c>
      <c r="J581" s="111" t="s">
        <v>68</v>
      </c>
      <c r="K581" s="110" t="s">
        <v>33</v>
      </c>
      <c r="L581" s="110" t="s">
        <v>69</v>
      </c>
      <c r="M581" s="110" t="s">
        <v>21</v>
      </c>
      <c r="N581" s="110" t="s">
        <v>11</v>
      </c>
      <c r="O581" s="9">
        <v>1796.5</v>
      </c>
      <c r="P581" s="9">
        <v>0</v>
      </c>
      <c r="Q581" s="9">
        <f>O581-P581</f>
        <v>1796.5</v>
      </c>
      <c r="R581" s="112" t="s">
        <v>70</v>
      </c>
      <c r="S581" s="113" t="s">
        <v>32</v>
      </c>
      <c r="T581" s="113"/>
      <c r="U581" s="113" t="s">
        <v>1716</v>
      </c>
      <c r="V581" s="110" t="s">
        <v>35</v>
      </c>
      <c r="W581" s="110"/>
      <c r="X581" s="110"/>
      <c r="Y581" s="110"/>
      <c r="Z581" s="114">
        <v>42070</v>
      </c>
      <c r="AA581" s="110" t="s">
        <v>26</v>
      </c>
      <c r="AB581" s="110" t="s">
        <v>1463</v>
      </c>
      <c r="AC581" s="110" t="s">
        <v>791</v>
      </c>
      <c r="AD581" s="115"/>
    </row>
    <row r="582" spans="2:30" s="21" customFormat="1" outlineLevel="5">
      <c r="B582" s="128"/>
      <c r="C582" s="111"/>
      <c r="D582" s="111"/>
      <c r="E582" s="111"/>
      <c r="F582" s="111"/>
      <c r="G582" s="111"/>
      <c r="H582" s="314"/>
      <c r="I582" s="111"/>
      <c r="J582" s="111" t="s">
        <v>68</v>
      </c>
      <c r="K582" s="111"/>
      <c r="L582" s="111"/>
      <c r="M582" s="111"/>
      <c r="N582" s="111"/>
      <c r="O582" s="129"/>
      <c r="P582" s="129"/>
      <c r="Q582" s="129"/>
      <c r="R582" s="130"/>
      <c r="S582" s="131"/>
      <c r="T582" s="131"/>
      <c r="U582" s="131"/>
      <c r="V582" s="111"/>
      <c r="W582" s="111"/>
      <c r="X582" s="111"/>
      <c r="Y582" s="111"/>
      <c r="Z582" s="132"/>
      <c r="AA582" s="111"/>
      <c r="AB582" s="111"/>
      <c r="AC582" s="111"/>
      <c r="AD582" s="133"/>
    </row>
    <row r="583" spans="2:30" s="21" customFormat="1" outlineLevel="4">
      <c r="B583" s="128"/>
      <c r="C583" s="111"/>
      <c r="D583" s="111"/>
      <c r="E583" s="111"/>
      <c r="F583" s="111" t="s">
        <v>1798</v>
      </c>
      <c r="G583" s="111" t="s">
        <v>1799</v>
      </c>
      <c r="H583" s="314"/>
      <c r="I583" s="111"/>
      <c r="J583" s="111" t="s">
        <v>68</v>
      </c>
      <c r="K583" s="111"/>
      <c r="L583" s="111"/>
      <c r="M583" s="111"/>
      <c r="N583" s="111"/>
      <c r="O583" s="129">
        <f>SUM(O584:O596)</f>
        <v>173330.7</v>
      </c>
      <c r="P583" s="129">
        <f>SUM(P584:P596)</f>
        <v>0</v>
      </c>
      <c r="Q583" s="129">
        <f t="shared" ref="Q583:Q595" si="21">O583-P583</f>
        <v>173330.7</v>
      </c>
      <c r="R583" s="130"/>
      <c r="S583" s="131"/>
      <c r="T583" s="131"/>
      <c r="U583" s="131"/>
      <c r="V583" s="111"/>
      <c r="W583" s="111"/>
      <c r="X583" s="111"/>
      <c r="Y583" s="111"/>
      <c r="Z583" s="132"/>
      <c r="AA583" s="111"/>
      <c r="AB583" s="111"/>
      <c r="AC583" s="111"/>
      <c r="AD583" s="133"/>
    </row>
    <row r="584" spans="2:30" s="21" customFormat="1" outlineLevel="5">
      <c r="B584" s="109"/>
      <c r="C584" s="110"/>
      <c r="D584" s="110"/>
      <c r="E584" s="110"/>
      <c r="F584" s="110"/>
      <c r="G584" s="110" t="s">
        <v>8</v>
      </c>
      <c r="H584" s="274">
        <v>42119</v>
      </c>
      <c r="I584" s="110" t="s">
        <v>2129</v>
      </c>
      <c r="J584" s="111" t="s">
        <v>68</v>
      </c>
      <c r="K584" s="110" t="s">
        <v>33</v>
      </c>
      <c r="L584" s="110" t="s">
        <v>34</v>
      </c>
      <c r="M584" s="110" t="s">
        <v>21</v>
      </c>
      <c r="N584" s="110" t="s">
        <v>11</v>
      </c>
      <c r="O584" s="9">
        <v>1201.5</v>
      </c>
      <c r="P584" s="9">
        <v>0</v>
      </c>
      <c r="Q584" s="9">
        <f t="shared" si="21"/>
        <v>1201.5</v>
      </c>
      <c r="R584" s="112" t="s">
        <v>70</v>
      </c>
      <c r="S584" s="113" t="s">
        <v>32</v>
      </c>
      <c r="T584" s="113"/>
      <c r="U584" s="113" t="s">
        <v>2834</v>
      </c>
      <c r="V584" s="110" t="s">
        <v>61</v>
      </c>
      <c r="W584" s="110"/>
      <c r="X584" s="110"/>
      <c r="Y584" s="110"/>
      <c r="Z584" s="114">
        <v>42119</v>
      </c>
      <c r="AA584" s="110" t="s">
        <v>26</v>
      </c>
      <c r="AB584" s="110" t="s">
        <v>2130</v>
      </c>
      <c r="AC584" s="110" t="s">
        <v>2131</v>
      </c>
      <c r="AD584" s="115"/>
    </row>
    <row r="585" spans="2:30" s="21" customFormat="1" outlineLevel="5">
      <c r="B585" s="109"/>
      <c r="C585" s="110"/>
      <c r="D585" s="110"/>
      <c r="E585" s="110"/>
      <c r="F585" s="110"/>
      <c r="G585" s="110" t="s">
        <v>8</v>
      </c>
      <c r="H585" s="274">
        <v>42119</v>
      </c>
      <c r="I585" s="110" t="s">
        <v>2132</v>
      </c>
      <c r="J585" s="111" t="s">
        <v>68</v>
      </c>
      <c r="K585" s="110" t="s">
        <v>33</v>
      </c>
      <c r="L585" s="110" t="s">
        <v>34</v>
      </c>
      <c r="M585" s="110" t="s">
        <v>21</v>
      </c>
      <c r="N585" s="110" t="s">
        <v>11</v>
      </c>
      <c r="O585" s="9">
        <v>3500</v>
      </c>
      <c r="P585" s="9">
        <v>0</v>
      </c>
      <c r="Q585" s="9">
        <f t="shared" si="21"/>
        <v>3500</v>
      </c>
      <c r="R585" s="112" t="s">
        <v>70</v>
      </c>
      <c r="S585" s="113" t="s">
        <v>32</v>
      </c>
      <c r="T585" s="113"/>
      <c r="U585" s="113" t="s">
        <v>1711</v>
      </c>
      <c r="V585" s="110" t="s">
        <v>35</v>
      </c>
      <c r="W585" s="110"/>
      <c r="X585" s="110"/>
      <c r="Y585" s="110"/>
      <c r="Z585" s="114">
        <v>42119</v>
      </c>
      <c r="AA585" s="110" t="s">
        <v>26</v>
      </c>
      <c r="AB585" s="110" t="s">
        <v>2133</v>
      </c>
      <c r="AC585" s="110" t="s">
        <v>2134</v>
      </c>
      <c r="AD585" s="115"/>
    </row>
    <row r="586" spans="2:30" s="21" customFormat="1" outlineLevel="5">
      <c r="B586" s="109"/>
      <c r="C586" s="110"/>
      <c r="D586" s="110"/>
      <c r="E586" s="110"/>
      <c r="F586" s="110"/>
      <c r="G586" s="110" t="s">
        <v>8</v>
      </c>
      <c r="H586" s="274">
        <v>42119</v>
      </c>
      <c r="I586" s="110" t="s">
        <v>2135</v>
      </c>
      <c r="J586" s="111" t="s">
        <v>68</v>
      </c>
      <c r="K586" s="110" t="s">
        <v>33</v>
      </c>
      <c r="L586" s="110" t="s">
        <v>69</v>
      </c>
      <c r="M586" s="110" t="s">
        <v>21</v>
      </c>
      <c r="N586" s="110" t="s">
        <v>11</v>
      </c>
      <c r="O586" s="9">
        <v>10065.9</v>
      </c>
      <c r="P586" s="9">
        <v>0</v>
      </c>
      <c r="Q586" s="9">
        <f t="shared" si="21"/>
        <v>10065.9</v>
      </c>
      <c r="R586" s="112" t="s">
        <v>70</v>
      </c>
      <c r="S586" s="113" t="s">
        <v>32</v>
      </c>
      <c r="T586" s="113"/>
      <c r="U586" s="113" t="s">
        <v>1703</v>
      </c>
      <c r="V586" s="110" t="s">
        <v>28</v>
      </c>
      <c r="W586" s="110"/>
      <c r="X586" s="110"/>
      <c r="Y586" s="110"/>
      <c r="Z586" s="114">
        <v>42119</v>
      </c>
      <c r="AA586" s="110" t="s">
        <v>26</v>
      </c>
      <c r="AB586" s="110" t="s">
        <v>2136</v>
      </c>
      <c r="AC586" s="110" t="s">
        <v>2137</v>
      </c>
      <c r="AD586" s="115"/>
    </row>
    <row r="587" spans="2:30" s="21" customFormat="1" outlineLevel="5">
      <c r="B587" s="109"/>
      <c r="C587" s="110"/>
      <c r="D587" s="110"/>
      <c r="E587" s="110"/>
      <c r="F587" s="110"/>
      <c r="G587" s="110" t="s">
        <v>8</v>
      </c>
      <c r="H587" s="274">
        <v>42121</v>
      </c>
      <c r="I587" s="110" t="s">
        <v>2138</v>
      </c>
      <c r="J587" s="111" t="s">
        <v>68</v>
      </c>
      <c r="K587" s="110" t="s">
        <v>33</v>
      </c>
      <c r="L587" s="110" t="s">
        <v>34</v>
      </c>
      <c r="M587" s="110" t="s">
        <v>21</v>
      </c>
      <c r="N587" s="110" t="s">
        <v>11</v>
      </c>
      <c r="O587" s="9">
        <v>2950</v>
      </c>
      <c r="P587" s="9">
        <v>0</v>
      </c>
      <c r="Q587" s="9">
        <f t="shared" si="21"/>
        <v>2950</v>
      </c>
      <c r="R587" s="112" t="s">
        <v>70</v>
      </c>
      <c r="S587" s="113" t="s">
        <v>32</v>
      </c>
      <c r="T587" s="113"/>
      <c r="U587" s="113" t="s">
        <v>1713</v>
      </c>
      <c r="V587" s="110" t="s">
        <v>65</v>
      </c>
      <c r="W587" s="110"/>
      <c r="X587" s="110"/>
      <c r="Y587" s="110"/>
      <c r="Z587" s="114">
        <v>42121</v>
      </c>
      <c r="AA587" s="110" t="s">
        <v>26</v>
      </c>
      <c r="AB587" s="110" t="s">
        <v>2139</v>
      </c>
      <c r="AC587" s="110" t="s">
        <v>2140</v>
      </c>
      <c r="AD587" s="115"/>
    </row>
    <row r="588" spans="2:30" s="21" customFormat="1" outlineLevel="5">
      <c r="B588" s="109"/>
      <c r="C588" s="110"/>
      <c r="D588" s="110"/>
      <c r="E588" s="110"/>
      <c r="F588" s="110"/>
      <c r="G588" s="110" t="s">
        <v>1553</v>
      </c>
      <c r="H588" s="274">
        <v>42123</v>
      </c>
      <c r="I588" s="110" t="s">
        <v>2141</v>
      </c>
      <c r="J588" s="111" t="s">
        <v>68</v>
      </c>
      <c r="K588" s="110" t="s">
        <v>36</v>
      </c>
      <c r="L588" s="110" t="s">
        <v>60</v>
      </c>
      <c r="M588" s="110" t="s">
        <v>21</v>
      </c>
      <c r="N588" s="110" t="s">
        <v>11</v>
      </c>
      <c r="O588" s="9">
        <v>55372.5</v>
      </c>
      <c r="P588" s="9">
        <v>0</v>
      </c>
      <c r="Q588" s="9">
        <f t="shared" si="21"/>
        <v>55372.5</v>
      </c>
      <c r="R588" s="112" t="s">
        <v>47</v>
      </c>
      <c r="S588" s="113" t="s">
        <v>25</v>
      </c>
      <c r="T588" s="113" t="s">
        <v>51</v>
      </c>
      <c r="U588" s="113" t="s">
        <v>1393</v>
      </c>
      <c r="V588" s="110" t="s">
        <v>65</v>
      </c>
      <c r="W588" s="110" t="s">
        <v>2142</v>
      </c>
      <c r="X588" s="110" t="s">
        <v>2143</v>
      </c>
      <c r="Y588" s="110" t="s">
        <v>2144</v>
      </c>
      <c r="Z588" s="114">
        <v>42123</v>
      </c>
      <c r="AA588" s="110" t="s">
        <v>45</v>
      </c>
      <c r="AB588" s="110" t="s">
        <v>2145</v>
      </c>
      <c r="AC588" s="110" t="s">
        <v>2146</v>
      </c>
      <c r="AD588" s="115"/>
    </row>
    <row r="589" spans="2:30" s="21" customFormat="1" outlineLevel="5">
      <c r="B589" s="109"/>
      <c r="C589" s="110"/>
      <c r="D589" s="110"/>
      <c r="E589" s="110"/>
      <c r="F589" s="110"/>
      <c r="G589" s="110" t="s">
        <v>1553</v>
      </c>
      <c r="H589" s="274">
        <v>42115</v>
      </c>
      <c r="I589" s="110" t="s">
        <v>2147</v>
      </c>
      <c r="J589" s="111" t="s">
        <v>68</v>
      </c>
      <c r="K589" s="110" t="s">
        <v>36</v>
      </c>
      <c r="L589" s="110" t="s">
        <v>20</v>
      </c>
      <c r="M589" s="110" t="s">
        <v>21</v>
      </c>
      <c r="N589" s="110" t="s">
        <v>11</v>
      </c>
      <c r="O589" s="9">
        <v>10807.75</v>
      </c>
      <c r="P589" s="9">
        <v>0</v>
      </c>
      <c r="Q589" s="9">
        <f t="shared" si="21"/>
        <v>10807.75</v>
      </c>
      <c r="R589" s="112" t="s">
        <v>47</v>
      </c>
      <c r="S589" s="113" t="s">
        <v>32</v>
      </c>
      <c r="T589" s="113" t="s">
        <v>67</v>
      </c>
      <c r="U589" s="113" t="s">
        <v>1615</v>
      </c>
      <c r="V589" s="110" t="s">
        <v>65</v>
      </c>
      <c r="W589" s="110" t="s">
        <v>2148</v>
      </c>
      <c r="X589" s="110" t="s">
        <v>2149</v>
      </c>
      <c r="Y589" s="110" t="s">
        <v>2150</v>
      </c>
      <c r="Z589" s="114">
        <v>42115</v>
      </c>
      <c r="AA589" s="110" t="s">
        <v>45</v>
      </c>
      <c r="AB589" s="110" t="s">
        <v>2151</v>
      </c>
      <c r="AC589" s="110" t="s">
        <v>2152</v>
      </c>
      <c r="AD589" s="115"/>
    </row>
    <row r="590" spans="2:30" s="21" customFormat="1" outlineLevel="5">
      <c r="B590" s="109"/>
      <c r="C590" s="110"/>
      <c r="D590" s="110"/>
      <c r="E590" s="110"/>
      <c r="F590" s="110"/>
      <c r="G590" s="110" t="s">
        <v>1553</v>
      </c>
      <c r="H590" s="274">
        <v>42116</v>
      </c>
      <c r="I590" s="110" t="s">
        <v>2153</v>
      </c>
      <c r="J590" s="111" t="s">
        <v>68</v>
      </c>
      <c r="K590" s="110" t="s">
        <v>36</v>
      </c>
      <c r="L590" s="110" t="s">
        <v>20</v>
      </c>
      <c r="M590" s="110" t="s">
        <v>21</v>
      </c>
      <c r="N590" s="110" t="s">
        <v>11</v>
      </c>
      <c r="O590" s="9">
        <v>375</v>
      </c>
      <c r="P590" s="9">
        <v>0</v>
      </c>
      <c r="Q590" s="9">
        <f t="shared" si="21"/>
        <v>375</v>
      </c>
      <c r="R590" s="112" t="s">
        <v>47</v>
      </c>
      <c r="S590" s="113" t="s">
        <v>32</v>
      </c>
      <c r="T590" s="113" t="s">
        <v>67</v>
      </c>
      <c r="U590" s="113" t="s">
        <v>1615</v>
      </c>
      <c r="V590" s="110" t="s">
        <v>65</v>
      </c>
      <c r="W590" s="110" t="s">
        <v>2154</v>
      </c>
      <c r="X590" s="110" t="s">
        <v>2155</v>
      </c>
      <c r="Y590" s="110" t="s">
        <v>2156</v>
      </c>
      <c r="Z590" s="114">
        <v>42116</v>
      </c>
      <c r="AA590" s="110" t="s">
        <v>45</v>
      </c>
      <c r="AB590" s="110" t="s">
        <v>2157</v>
      </c>
      <c r="AC590" s="110" t="s">
        <v>2158</v>
      </c>
      <c r="AD590" s="115"/>
    </row>
    <row r="591" spans="2:30" s="21" customFormat="1" outlineLevel="5">
      <c r="B591" s="109"/>
      <c r="C591" s="110"/>
      <c r="D591" s="110"/>
      <c r="E591" s="110"/>
      <c r="F591" s="110"/>
      <c r="G591" s="110" t="s">
        <v>1553</v>
      </c>
      <c r="H591" s="274">
        <v>42111</v>
      </c>
      <c r="I591" s="110" t="s">
        <v>2159</v>
      </c>
      <c r="J591" s="111" t="s">
        <v>68</v>
      </c>
      <c r="K591" s="110" t="s">
        <v>36</v>
      </c>
      <c r="L591" s="110" t="s">
        <v>20</v>
      </c>
      <c r="M591" s="110" t="s">
        <v>21</v>
      </c>
      <c r="N591" s="110" t="s">
        <v>11</v>
      </c>
      <c r="O591" s="9">
        <v>575</v>
      </c>
      <c r="P591" s="9">
        <v>0</v>
      </c>
      <c r="Q591" s="9">
        <f t="shared" si="21"/>
        <v>575</v>
      </c>
      <c r="R591" s="112" t="s">
        <v>47</v>
      </c>
      <c r="S591" s="113" t="s">
        <v>32</v>
      </c>
      <c r="T591" s="113" t="s">
        <v>67</v>
      </c>
      <c r="U591" s="113" t="s">
        <v>1615</v>
      </c>
      <c r="V591" s="110" t="s">
        <v>65</v>
      </c>
      <c r="W591" s="110" t="s">
        <v>2160</v>
      </c>
      <c r="X591" s="110" t="s">
        <v>2149</v>
      </c>
      <c r="Y591" s="110" t="s">
        <v>2150</v>
      </c>
      <c r="Z591" s="114">
        <v>42111</v>
      </c>
      <c r="AA591" s="110" t="s">
        <v>45</v>
      </c>
      <c r="AB591" s="110" t="s">
        <v>2161</v>
      </c>
      <c r="AC591" s="110" t="s">
        <v>2162</v>
      </c>
      <c r="AD591" s="115"/>
    </row>
    <row r="592" spans="2:30" s="21" customFormat="1" outlineLevel="5">
      <c r="B592" s="109"/>
      <c r="C592" s="110"/>
      <c r="D592" s="110"/>
      <c r="E592" s="110"/>
      <c r="F592" s="110"/>
      <c r="G592" s="110" t="s">
        <v>1553</v>
      </c>
      <c r="H592" s="274">
        <v>42116</v>
      </c>
      <c r="I592" s="110" t="s">
        <v>2163</v>
      </c>
      <c r="J592" s="111" t="s">
        <v>68</v>
      </c>
      <c r="K592" s="110" t="s">
        <v>36</v>
      </c>
      <c r="L592" s="110" t="s">
        <v>20</v>
      </c>
      <c r="M592" s="110" t="s">
        <v>21</v>
      </c>
      <c r="N592" s="110" t="s">
        <v>11</v>
      </c>
      <c r="O592" s="9">
        <v>132.5</v>
      </c>
      <c r="P592" s="9">
        <v>0</v>
      </c>
      <c r="Q592" s="9">
        <f t="shared" si="21"/>
        <v>132.5</v>
      </c>
      <c r="R592" s="112" t="s">
        <v>47</v>
      </c>
      <c r="S592" s="113" t="s">
        <v>32</v>
      </c>
      <c r="T592" s="113" t="s">
        <v>67</v>
      </c>
      <c r="U592" s="113" t="s">
        <v>1615</v>
      </c>
      <c r="V592" s="110" t="s">
        <v>65</v>
      </c>
      <c r="W592" s="110" t="s">
        <v>2164</v>
      </c>
      <c r="X592" s="110" t="s">
        <v>2165</v>
      </c>
      <c r="Y592" s="110" t="s">
        <v>2166</v>
      </c>
      <c r="Z592" s="114">
        <v>42116</v>
      </c>
      <c r="AA592" s="110" t="s">
        <v>45</v>
      </c>
      <c r="AB592" s="110" t="s">
        <v>2167</v>
      </c>
      <c r="AC592" s="110" t="s">
        <v>2168</v>
      </c>
      <c r="AD592" s="115"/>
    </row>
    <row r="593" spans="2:30" s="21" customFormat="1" outlineLevel="5">
      <c r="B593" s="109"/>
      <c r="C593" s="110"/>
      <c r="D593" s="110"/>
      <c r="E593" s="110"/>
      <c r="F593" s="110"/>
      <c r="G593" s="110" t="s">
        <v>1553</v>
      </c>
      <c r="H593" s="274">
        <v>42111</v>
      </c>
      <c r="I593" s="110" t="s">
        <v>2169</v>
      </c>
      <c r="J593" s="111" t="s">
        <v>68</v>
      </c>
      <c r="K593" s="110" t="s">
        <v>36</v>
      </c>
      <c r="L593" s="110" t="s">
        <v>20</v>
      </c>
      <c r="M593" s="110" t="s">
        <v>21</v>
      </c>
      <c r="N593" s="110" t="s">
        <v>11</v>
      </c>
      <c r="O593" s="9">
        <v>1150</v>
      </c>
      <c r="P593" s="9">
        <v>0</v>
      </c>
      <c r="Q593" s="9">
        <f t="shared" si="21"/>
        <v>1150</v>
      </c>
      <c r="R593" s="112" t="s">
        <v>47</v>
      </c>
      <c r="S593" s="113" t="s">
        <v>32</v>
      </c>
      <c r="T593" s="113" t="s">
        <v>67</v>
      </c>
      <c r="U593" s="113" t="s">
        <v>1615</v>
      </c>
      <c r="V593" s="110" t="s">
        <v>65</v>
      </c>
      <c r="W593" s="110" t="s">
        <v>2170</v>
      </c>
      <c r="X593" s="110" t="s">
        <v>2149</v>
      </c>
      <c r="Y593" s="110" t="s">
        <v>2150</v>
      </c>
      <c r="Z593" s="114">
        <v>42111</v>
      </c>
      <c r="AA593" s="110" t="s">
        <v>45</v>
      </c>
      <c r="AB593" s="110" t="s">
        <v>2171</v>
      </c>
      <c r="AC593" s="110" t="s">
        <v>2172</v>
      </c>
      <c r="AD593" s="115"/>
    </row>
    <row r="594" spans="2:30" s="21" customFormat="1" outlineLevel="5">
      <c r="B594" s="109"/>
      <c r="C594" s="110"/>
      <c r="D594" s="110"/>
      <c r="E594" s="110"/>
      <c r="F594" s="110"/>
      <c r="G594" s="110" t="s">
        <v>1553</v>
      </c>
      <c r="H594" s="274">
        <v>42123</v>
      </c>
      <c r="I594" s="110" t="s">
        <v>2173</v>
      </c>
      <c r="J594" s="111" t="s">
        <v>68</v>
      </c>
      <c r="K594" s="110" t="s">
        <v>36</v>
      </c>
      <c r="L594" s="110" t="s">
        <v>20</v>
      </c>
      <c r="M594" s="110" t="s">
        <v>21</v>
      </c>
      <c r="N594" s="110" t="s">
        <v>11</v>
      </c>
      <c r="O594" s="9">
        <v>10485</v>
      </c>
      <c r="P594" s="9">
        <v>0</v>
      </c>
      <c r="Q594" s="9">
        <f t="shared" si="21"/>
        <v>10485</v>
      </c>
      <c r="R594" s="112" t="s">
        <v>47</v>
      </c>
      <c r="S594" s="113" t="s">
        <v>32</v>
      </c>
      <c r="T594" s="113" t="s">
        <v>67</v>
      </c>
      <c r="U594" s="113" t="s">
        <v>1615</v>
      </c>
      <c r="V594" s="110" t="s">
        <v>65</v>
      </c>
      <c r="W594" s="110" t="s">
        <v>2174</v>
      </c>
      <c r="X594" s="110" t="s">
        <v>2175</v>
      </c>
      <c r="Y594" s="110" t="s">
        <v>2176</v>
      </c>
      <c r="Z594" s="114">
        <v>42123</v>
      </c>
      <c r="AA594" s="110" t="s">
        <v>45</v>
      </c>
      <c r="AB594" s="110" t="s">
        <v>2177</v>
      </c>
      <c r="AC594" s="110" t="s">
        <v>2178</v>
      </c>
      <c r="AD594" s="115"/>
    </row>
    <row r="595" spans="2:30" s="21" customFormat="1" ht="15" customHeight="1" outlineLevel="5">
      <c r="B595" s="109"/>
      <c r="C595" s="110"/>
      <c r="D595" s="110"/>
      <c r="E595" s="110"/>
      <c r="F595" s="110"/>
      <c r="G595" s="110" t="s">
        <v>1553</v>
      </c>
      <c r="H595" s="274">
        <v>42124</v>
      </c>
      <c r="I595" s="110" t="s">
        <v>2000</v>
      </c>
      <c r="J595" s="111" t="s">
        <v>68</v>
      </c>
      <c r="K595" s="110" t="s">
        <v>9</v>
      </c>
      <c r="L595" s="110" t="s">
        <v>10</v>
      </c>
      <c r="M595" s="110" t="s">
        <v>10</v>
      </c>
      <c r="N595" s="110" t="s">
        <v>11</v>
      </c>
      <c r="O595" s="9">
        <v>76715.55</v>
      </c>
      <c r="P595" s="9">
        <v>0</v>
      </c>
      <c r="Q595" s="9">
        <f t="shared" si="21"/>
        <v>76715.55</v>
      </c>
      <c r="R595" s="112" t="s">
        <v>1</v>
      </c>
      <c r="S595" s="113" t="s">
        <v>4</v>
      </c>
      <c r="T595" s="113"/>
      <c r="U595" s="113" t="s">
        <v>208</v>
      </c>
      <c r="V595" s="110"/>
      <c r="W595" s="110"/>
      <c r="X595" s="110"/>
      <c r="Y595" s="110"/>
      <c r="Z595" s="114">
        <v>42124</v>
      </c>
      <c r="AA595" s="110"/>
      <c r="AB595" s="110"/>
      <c r="AC595" s="110"/>
      <c r="AD595" s="115" t="s">
        <v>2001</v>
      </c>
    </row>
    <row r="596" spans="2:30" s="21" customFormat="1" outlineLevel="5">
      <c r="B596" s="128"/>
      <c r="C596" s="111"/>
      <c r="D596" s="111"/>
      <c r="E596" s="111"/>
      <c r="F596" s="111"/>
      <c r="G596" s="111"/>
      <c r="H596" s="314"/>
      <c r="I596" s="111"/>
      <c r="J596" s="111" t="s">
        <v>68</v>
      </c>
      <c r="K596" s="111"/>
      <c r="L596" s="111"/>
      <c r="M596" s="111"/>
      <c r="N596" s="111"/>
      <c r="O596" s="129"/>
      <c r="P596" s="129"/>
      <c r="Q596" s="129"/>
      <c r="R596" s="130"/>
      <c r="S596" s="131"/>
      <c r="T596" s="131"/>
      <c r="U596" s="131"/>
      <c r="V596" s="111"/>
      <c r="W596" s="111"/>
      <c r="X596" s="111"/>
      <c r="Y596" s="111"/>
      <c r="Z596" s="132"/>
      <c r="AA596" s="111"/>
      <c r="AB596" s="111"/>
      <c r="AC596" s="111"/>
      <c r="AD596" s="133"/>
    </row>
    <row r="597" spans="2:30" s="21" customFormat="1" outlineLevel="4">
      <c r="B597" s="128"/>
      <c r="C597" s="111"/>
      <c r="D597" s="111"/>
      <c r="E597" s="111"/>
      <c r="F597" s="111" t="s">
        <v>1777</v>
      </c>
      <c r="G597" s="111" t="s">
        <v>1778</v>
      </c>
      <c r="H597" s="314"/>
      <c r="I597" s="111"/>
      <c r="J597" s="111" t="s">
        <v>68</v>
      </c>
      <c r="K597" s="111"/>
      <c r="L597" s="111"/>
      <c r="M597" s="111"/>
      <c r="N597" s="111"/>
      <c r="O597" s="129">
        <f>SUM(O598:O640)</f>
        <v>276900.95</v>
      </c>
      <c r="P597" s="129">
        <f>SUM(P598:P640)</f>
        <v>8814</v>
      </c>
      <c r="Q597" s="129">
        <f t="shared" ref="Q597:Q639" si="22">O597-P597</f>
        <v>268086.95</v>
      </c>
      <c r="R597" s="130"/>
      <c r="S597" s="131"/>
      <c r="T597" s="131"/>
      <c r="U597" s="131"/>
      <c r="V597" s="111"/>
      <c r="W597" s="111"/>
      <c r="X597" s="111"/>
      <c r="Y597" s="111"/>
      <c r="Z597" s="132"/>
      <c r="AA597" s="111"/>
      <c r="AB597" s="111"/>
      <c r="AC597" s="111"/>
      <c r="AD597" s="133"/>
    </row>
    <row r="598" spans="2:30" s="21" customFormat="1" outlineLevel="5">
      <c r="B598" s="109"/>
      <c r="C598" s="110"/>
      <c r="D598" s="110"/>
      <c r="E598" s="110"/>
      <c r="F598" s="110"/>
      <c r="G598" s="110" t="s">
        <v>8</v>
      </c>
      <c r="H598" s="274">
        <v>42149</v>
      </c>
      <c r="I598" s="110" t="s">
        <v>2179</v>
      </c>
      <c r="J598" s="111" t="s">
        <v>68</v>
      </c>
      <c r="K598" s="110" t="s">
        <v>36</v>
      </c>
      <c r="L598" s="110" t="s">
        <v>20</v>
      </c>
      <c r="M598" s="110" t="s">
        <v>20</v>
      </c>
      <c r="N598" s="110" t="s">
        <v>2003</v>
      </c>
      <c r="O598" s="9">
        <v>0</v>
      </c>
      <c r="P598" s="9">
        <v>8814</v>
      </c>
      <c r="Q598" s="9">
        <f t="shared" si="22"/>
        <v>-8814</v>
      </c>
      <c r="R598" s="112" t="s">
        <v>47</v>
      </c>
      <c r="S598" s="113" t="s">
        <v>25</v>
      </c>
      <c r="T598" s="113"/>
      <c r="U598" s="113" t="s">
        <v>2833</v>
      </c>
      <c r="V598" s="110" t="s">
        <v>65</v>
      </c>
      <c r="W598" s="110" t="s">
        <v>2180</v>
      </c>
      <c r="X598" s="110" t="s">
        <v>2181</v>
      </c>
      <c r="Y598" s="110" t="s">
        <v>2182</v>
      </c>
      <c r="Z598" s="114">
        <v>42149</v>
      </c>
      <c r="AA598" s="110" t="s">
        <v>45</v>
      </c>
      <c r="AB598" s="110" t="s">
        <v>2183</v>
      </c>
      <c r="AC598" s="110" t="s">
        <v>2184</v>
      </c>
      <c r="AD598" s="115"/>
    </row>
    <row r="599" spans="2:30" s="21" customFormat="1" outlineLevel="5">
      <c r="B599" s="109"/>
      <c r="C599" s="110"/>
      <c r="D599" s="110"/>
      <c r="E599" s="110"/>
      <c r="F599" s="110"/>
      <c r="G599" s="110" t="s">
        <v>1553</v>
      </c>
      <c r="H599" s="274">
        <v>42128</v>
      </c>
      <c r="I599" s="110" t="s">
        <v>2185</v>
      </c>
      <c r="J599" s="111" t="s">
        <v>68</v>
      </c>
      <c r="K599" s="110" t="s">
        <v>36</v>
      </c>
      <c r="L599" s="110" t="s">
        <v>20</v>
      </c>
      <c r="M599" s="110" t="s">
        <v>21</v>
      </c>
      <c r="N599" s="110" t="s">
        <v>11</v>
      </c>
      <c r="O599" s="9">
        <v>72480</v>
      </c>
      <c r="P599" s="9">
        <v>0</v>
      </c>
      <c r="Q599" s="9">
        <f t="shared" si="22"/>
        <v>72480</v>
      </c>
      <c r="R599" s="112" t="s">
        <v>47</v>
      </c>
      <c r="S599" s="113" t="s">
        <v>25</v>
      </c>
      <c r="T599" s="113" t="s">
        <v>1944</v>
      </c>
      <c r="U599" s="113" t="s">
        <v>1945</v>
      </c>
      <c r="V599" s="110" t="s">
        <v>65</v>
      </c>
      <c r="W599" s="110" t="s">
        <v>2186</v>
      </c>
      <c r="X599" s="110" t="s">
        <v>2187</v>
      </c>
      <c r="Y599" s="110" t="s">
        <v>2188</v>
      </c>
      <c r="Z599" s="114">
        <v>42128</v>
      </c>
      <c r="AA599" s="110" t="s">
        <v>45</v>
      </c>
      <c r="AB599" s="110" t="s">
        <v>2189</v>
      </c>
      <c r="AC599" s="110" t="s">
        <v>2190</v>
      </c>
      <c r="AD599" s="115"/>
    </row>
    <row r="600" spans="2:30" s="21" customFormat="1" outlineLevel="5">
      <c r="B600" s="109"/>
      <c r="C600" s="110"/>
      <c r="D600" s="110"/>
      <c r="E600" s="110"/>
      <c r="F600" s="110"/>
      <c r="G600" s="110" t="s">
        <v>1553</v>
      </c>
      <c r="H600" s="274">
        <v>42135</v>
      </c>
      <c r="I600" s="110" t="s">
        <v>2191</v>
      </c>
      <c r="J600" s="111" t="s">
        <v>68</v>
      </c>
      <c r="K600" s="110" t="s">
        <v>36</v>
      </c>
      <c r="L600" s="110" t="s">
        <v>20</v>
      </c>
      <c r="M600" s="110" t="s">
        <v>21</v>
      </c>
      <c r="N600" s="110" t="s">
        <v>11</v>
      </c>
      <c r="O600" s="9">
        <v>1541.2</v>
      </c>
      <c r="P600" s="9">
        <v>0</v>
      </c>
      <c r="Q600" s="9">
        <f t="shared" si="22"/>
        <v>1541.2</v>
      </c>
      <c r="R600" s="112" t="s">
        <v>47</v>
      </c>
      <c r="S600" s="113" t="s">
        <v>25</v>
      </c>
      <c r="T600" s="113" t="s">
        <v>51</v>
      </c>
      <c r="U600" s="113" t="s">
        <v>1393</v>
      </c>
      <c r="V600" s="110" t="s">
        <v>65</v>
      </c>
      <c r="W600" s="110" t="s">
        <v>2192</v>
      </c>
      <c r="X600" s="110" t="s">
        <v>2175</v>
      </c>
      <c r="Y600" s="110" t="s">
        <v>2176</v>
      </c>
      <c r="Z600" s="114">
        <v>42135</v>
      </c>
      <c r="AA600" s="110" t="s">
        <v>45</v>
      </c>
      <c r="AB600" s="110" t="s">
        <v>2193</v>
      </c>
      <c r="AC600" s="110" t="s">
        <v>2194</v>
      </c>
      <c r="AD600" s="115"/>
    </row>
    <row r="601" spans="2:30" s="21" customFormat="1" outlineLevel="5">
      <c r="B601" s="109"/>
      <c r="C601" s="110"/>
      <c r="D601" s="110"/>
      <c r="E601" s="110"/>
      <c r="F601" s="110"/>
      <c r="G601" s="110" t="s">
        <v>1553</v>
      </c>
      <c r="H601" s="274">
        <v>42135</v>
      </c>
      <c r="I601" s="110" t="s">
        <v>2195</v>
      </c>
      <c r="J601" s="111" t="s">
        <v>68</v>
      </c>
      <c r="K601" s="110" t="s">
        <v>36</v>
      </c>
      <c r="L601" s="110" t="s">
        <v>20</v>
      </c>
      <c r="M601" s="110" t="s">
        <v>21</v>
      </c>
      <c r="N601" s="110" t="s">
        <v>11</v>
      </c>
      <c r="O601" s="9">
        <v>7351.6</v>
      </c>
      <c r="P601" s="9">
        <v>0</v>
      </c>
      <c r="Q601" s="9">
        <f t="shared" si="22"/>
        <v>7351.6</v>
      </c>
      <c r="R601" s="112" t="s">
        <v>47</v>
      </c>
      <c r="S601" s="113" t="s">
        <v>25</v>
      </c>
      <c r="T601" s="113" t="s">
        <v>51</v>
      </c>
      <c r="U601" s="113" t="s">
        <v>1393</v>
      </c>
      <c r="V601" s="110" t="s">
        <v>65</v>
      </c>
      <c r="W601" s="110" t="s">
        <v>2196</v>
      </c>
      <c r="X601" s="110" t="s">
        <v>2175</v>
      </c>
      <c r="Y601" s="110" t="s">
        <v>2176</v>
      </c>
      <c r="Z601" s="114">
        <v>42135</v>
      </c>
      <c r="AA601" s="110" t="s">
        <v>45</v>
      </c>
      <c r="AB601" s="110" t="s">
        <v>2197</v>
      </c>
      <c r="AC601" s="110" t="s">
        <v>2198</v>
      </c>
      <c r="AD601" s="115"/>
    </row>
    <row r="602" spans="2:30" s="21" customFormat="1" outlineLevel="5">
      <c r="B602" s="109"/>
      <c r="C602" s="110"/>
      <c r="D602" s="110"/>
      <c r="E602" s="110"/>
      <c r="F602" s="110"/>
      <c r="G602" s="110" t="s">
        <v>1553</v>
      </c>
      <c r="H602" s="274">
        <v>42135</v>
      </c>
      <c r="I602" s="110" t="s">
        <v>2199</v>
      </c>
      <c r="J602" s="111" t="s">
        <v>68</v>
      </c>
      <c r="K602" s="110" t="s">
        <v>36</v>
      </c>
      <c r="L602" s="110" t="s">
        <v>20</v>
      </c>
      <c r="M602" s="110" t="s">
        <v>21</v>
      </c>
      <c r="N602" s="110" t="s">
        <v>11</v>
      </c>
      <c r="O602" s="9">
        <v>434</v>
      </c>
      <c r="P602" s="9">
        <v>0</v>
      </c>
      <c r="Q602" s="9">
        <f t="shared" si="22"/>
        <v>434</v>
      </c>
      <c r="R602" s="112" t="s">
        <v>47</v>
      </c>
      <c r="S602" s="113" t="s">
        <v>32</v>
      </c>
      <c r="T602" s="113" t="s">
        <v>67</v>
      </c>
      <c r="U602" s="113" t="s">
        <v>1615</v>
      </c>
      <c r="V602" s="110" t="s">
        <v>65</v>
      </c>
      <c r="W602" s="110" t="s">
        <v>2200</v>
      </c>
      <c r="X602" s="110" t="s">
        <v>2201</v>
      </c>
      <c r="Y602" s="110" t="s">
        <v>2202</v>
      </c>
      <c r="Z602" s="114">
        <v>42135</v>
      </c>
      <c r="AA602" s="110" t="s">
        <v>45</v>
      </c>
      <c r="AB602" s="110" t="s">
        <v>2203</v>
      </c>
      <c r="AC602" s="110" t="s">
        <v>2204</v>
      </c>
      <c r="AD602" s="115"/>
    </row>
    <row r="603" spans="2:30" s="21" customFormat="1" outlineLevel="5">
      <c r="B603" s="109"/>
      <c r="C603" s="110"/>
      <c r="D603" s="110"/>
      <c r="E603" s="110"/>
      <c r="F603" s="110"/>
      <c r="G603" s="110" t="s">
        <v>1553</v>
      </c>
      <c r="H603" s="274">
        <v>42135</v>
      </c>
      <c r="I603" s="110" t="s">
        <v>2205</v>
      </c>
      <c r="J603" s="111" t="s">
        <v>68</v>
      </c>
      <c r="K603" s="110" t="s">
        <v>36</v>
      </c>
      <c r="L603" s="110" t="s">
        <v>20</v>
      </c>
      <c r="M603" s="110" t="s">
        <v>21</v>
      </c>
      <c r="N603" s="110" t="s">
        <v>11</v>
      </c>
      <c r="O603" s="9">
        <v>9600</v>
      </c>
      <c r="P603" s="9">
        <v>0</v>
      </c>
      <c r="Q603" s="9">
        <f t="shared" si="22"/>
        <v>9600</v>
      </c>
      <c r="R603" s="112" t="s">
        <v>47</v>
      </c>
      <c r="S603" s="113" t="s">
        <v>25</v>
      </c>
      <c r="T603" s="113" t="s">
        <v>51</v>
      </c>
      <c r="U603" s="113" t="s">
        <v>1393</v>
      </c>
      <c r="V603" s="110" t="s">
        <v>65</v>
      </c>
      <c r="W603" s="110" t="s">
        <v>2206</v>
      </c>
      <c r="X603" s="110" t="s">
        <v>2175</v>
      </c>
      <c r="Y603" s="110" t="s">
        <v>2176</v>
      </c>
      <c r="Z603" s="114">
        <v>42135</v>
      </c>
      <c r="AA603" s="110" t="s">
        <v>45</v>
      </c>
      <c r="AB603" s="110" t="s">
        <v>2207</v>
      </c>
      <c r="AC603" s="110" t="s">
        <v>2208</v>
      </c>
      <c r="AD603" s="115"/>
    </row>
    <row r="604" spans="2:30" s="21" customFormat="1" outlineLevel="5">
      <c r="B604" s="109"/>
      <c r="C604" s="110"/>
      <c r="D604" s="110"/>
      <c r="E604" s="110"/>
      <c r="F604" s="110"/>
      <c r="G604" s="110" t="s">
        <v>1553</v>
      </c>
      <c r="H604" s="274">
        <v>42136</v>
      </c>
      <c r="I604" s="110" t="s">
        <v>2209</v>
      </c>
      <c r="J604" s="111" t="s">
        <v>68</v>
      </c>
      <c r="K604" s="110" t="s">
        <v>36</v>
      </c>
      <c r="L604" s="110" t="s">
        <v>20</v>
      </c>
      <c r="M604" s="110" t="s">
        <v>21</v>
      </c>
      <c r="N604" s="110" t="s">
        <v>11</v>
      </c>
      <c r="O604" s="9">
        <v>3832</v>
      </c>
      <c r="P604" s="9">
        <v>0</v>
      </c>
      <c r="Q604" s="9">
        <f t="shared" si="22"/>
        <v>3832</v>
      </c>
      <c r="R604" s="112" t="s">
        <v>47</v>
      </c>
      <c r="S604" s="113" t="s">
        <v>25</v>
      </c>
      <c r="T604" s="113" t="s">
        <v>51</v>
      </c>
      <c r="U604" s="113" t="s">
        <v>1393</v>
      </c>
      <c r="V604" s="110" t="s">
        <v>65</v>
      </c>
      <c r="W604" s="110" t="s">
        <v>2210</v>
      </c>
      <c r="X604" s="110" t="s">
        <v>2175</v>
      </c>
      <c r="Y604" s="110" t="s">
        <v>2176</v>
      </c>
      <c r="Z604" s="114">
        <v>42136</v>
      </c>
      <c r="AA604" s="110" t="s">
        <v>45</v>
      </c>
      <c r="AB604" s="110" t="s">
        <v>2211</v>
      </c>
      <c r="AC604" s="110" t="s">
        <v>2212</v>
      </c>
      <c r="AD604" s="115"/>
    </row>
    <row r="605" spans="2:30" s="21" customFormat="1" ht="15" customHeight="1" outlineLevel="5">
      <c r="B605" s="109"/>
      <c r="C605" s="110"/>
      <c r="D605" s="110"/>
      <c r="E605" s="110"/>
      <c r="F605" s="110"/>
      <c r="G605" s="110" t="s">
        <v>1553</v>
      </c>
      <c r="H605" s="274">
        <v>42135</v>
      </c>
      <c r="I605" s="110" t="s">
        <v>2213</v>
      </c>
      <c r="J605" s="111" t="s">
        <v>68</v>
      </c>
      <c r="K605" s="110" t="s">
        <v>36</v>
      </c>
      <c r="L605" s="110" t="s">
        <v>20</v>
      </c>
      <c r="M605" s="110" t="s">
        <v>21</v>
      </c>
      <c r="N605" s="110" t="s">
        <v>11</v>
      </c>
      <c r="O605" s="9">
        <v>8282</v>
      </c>
      <c r="P605" s="9">
        <v>0</v>
      </c>
      <c r="Q605" s="9">
        <f t="shared" si="22"/>
        <v>8282</v>
      </c>
      <c r="R605" s="112" t="s">
        <v>47</v>
      </c>
      <c r="S605" s="113" t="s">
        <v>25</v>
      </c>
      <c r="T605" s="113" t="s">
        <v>51</v>
      </c>
      <c r="U605" s="113" t="s">
        <v>1393</v>
      </c>
      <c r="V605" s="110" t="s">
        <v>65</v>
      </c>
      <c r="W605" s="110" t="s">
        <v>2214</v>
      </c>
      <c r="X605" s="110" t="s">
        <v>2175</v>
      </c>
      <c r="Y605" s="110" t="s">
        <v>2176</v>
      </c>
      <c r="Z605" s="114">
        <v>42135</v>
      </c>
      <c r="AA605" s="110" t="s">
        <v>45</v>
      </c>
      <c r="AB605" s="110" t="s">
        <v>2215</v>
      </c>
      <c r="AC605" s="110" t="s">
        <v>2216</v>
      </c>
      <c r="AD605" s="115" t="s">
        <v>2217</v>
      </c>
    </row>
    <row r="606" spans="2:30" s="21" customFormat="1" outlineLevel="5">
      <c r="B606" s="109"/>
      <c r="C606" s="110"/>
      <c r="D606" s="110"/>
      <c r="E606" s="110"/>
      <c r="F606" s="110"/>
      <c r="G606" s="110" t="s">
        <v>1553</v>
      </c>
      <c r="H606" s="274">
        <v>42135</v>
      </c>
      <c r="I606" s="110" t="s">
        <v>2218</v>
      </c>
      <c r="J606" s="111" t="s">
        <v>68</v>
      </c>
      <c r="K606" s="110" t="s">
        <v>36</v>
      </c>
      <c r="L606" s="110" t="s">
        <v>20</v>
      </c>
      <c r="M606" s="110" t="s">
        <v>21</v>
      </c>
      <c r="N606" s="110" t="s">
        <v>11</v>
      </c>
      <c r="O606" s="9">
        <v>580</v>
      </c>
      <c r="P606" s="9">
        <v>0</v>
      </c>
      <c r="Q606" s="9">
        <f t="shared" si="22"/>
        <v>580</v>
      </c>
      <c r="R606" s="112" t="s">
        <v>47</v>
      </c>
      <c r="S606" s="113" t="s">
        <v>25</v>
      </c>
      <c r="T606" s="113" t="s">
        <v>51</v>
      </c>
      <c r="U606" s="113" t="s">
        <v>1393</v>
      </c>
      <c r="V606" s="110" t="s">
        <v>65</v>
      </c>
      <c r="W606" s="110" t="s">
        <v>2219</v>
      </c>
      <c r="X606" s="110" t="s">
        <v>2220</v>
      </c>
      <c r="Y606" s="110" t="s">
        <v>2221</v>
      </c>
      <c r="Z606" s="114">
        <v>42135</v>
      </c>
      <c r="AA606" s="110" t="s">
        <v>45</v>
      </c>
      <c r="AB606" s="110" t="s">
        <v>2222</v>
      </c>
      <c r="AC606" s="110" t="s">
        <v>2223</v>
      </c>
      <c r="AD606" s="115"/>
    </row>
    <row r="607" spans="2:30" s="21" customFormat="1" outlineLevel="5">
      <c r="B607" s="109"/>
      <c r="C607" s="110"/>
      <c r="D607" s="110"/>
      <c r="E607" s="110"/>
      <c r="F607" s="110"/>
      <c r="G607" s="110" t="s">
        <v>1553</v>
      </c>
      <c r="H607" s="274">
        <v>42135</v>
      </c>
      <c r="I607" s="110" t="s">
        <v>2224</v>
      </c>
      <c r="J607" s="111" t="s">
        <v>68</v>
      </c>
      <c r="K607" s="110" t="s">
        <v>36</v>
      </c>
      <c r="L607" s="110" t="s">
        <v>20</v>
      </c>
      <c r="M607" s="110" t="s">
        <v>21</v>
      </c>
      <c r="N607" s="110" t="s">
        <v>11</v>
      </c>
      <c r="O607" s="9">
        <v>3018</v>
      </c>
      <c r="P607" s="9">
        <v>0</v>
      </c>
      <c r="Q607" s="9">
        <f t="shared" si="22"/>
        <v>3018</v>
      </c>
      <c r="R607" s="112" t="s">
        <v>47</v>
      </c>
      <c r="S607" s="113" t="s">
        <v>25</v>
      </c>
      <c r="T607" s="113" t="s">
        <v>51</v>
      </c>
      <c r="U607" s="113" t="s">
        <v>1393</v>
      </c>
      <c r="V607" s="110" t="s">
        <v>65</v>
      </c>
      <c r="W607" s="110" t="s">
        <v>2225</v>
      </c>
      <c r="X607" s="110" t="s">
        <v>2220</v>
      </c>
      <c r="Y607" s="110" t="s">
        <v>2221</v>
      </c>
      <c r="Z607" s="114">
        <v>42135</v>
      </c>
      <c r="AA607" s="110" t="s">
        <v>45</v>
      </c>
      <c r="AB607" s="110" t="s">
        <v>2226</v>
      </c>
      <c r="AC607" s="110" t="s">
        <v>2227</v>
      </c>
      <c r="AD607" s="115"/>
    </row>
    <row r="608" spans="2:30" s="21" customFormat="1" outlineLevel="5">
      <c r="B608" s="109"/>
      <c r="C608" s="110"/>
      <c r="D608" s="110"/>
      <c r="E608" s="110"/>
      <c r="F608" s="110"/>
      <c r="G608" s="110" t="s">
        <v>1553</v>
      </c>
      <c r="H608" s="274">
        <v>42150</v>
      </c>
      <c r="I608" s="110" t="s">
        <v>2228</v>
      </c>
      <c r="J608" s="111" t="s">
        <v>68</v>
      </c>
      <c r="K608" s="110" t="s">
        <v>36</v>
      </c>
      <c r="L608" s="110" t="s">
        <v>20</v>
      </c>
      <c r="M608" s="110" t="s">
        <v>21</v>
      </c>
      <c r="N608" s="110" t="s">
        <v>11</v>
      </c>
      <c r="O608" s="9">
        <v>1239</v>
      </c>
      <c r="P608" s="9">
        <v>0</v>
      </c>
      <c r="Q608" s="9">
        <f t="shared" si="22"/>
        <v>1239</v>
      </c>
      <c r="R608" s="112" t="s">
        <v>47</v>
      </c>
      <c r="S608" s="113" t="s">
        <v>32</v>
      </c>
      <c r="T608" s="113" t="s">
        <v>67</v>
      </c>
      <c r="U608" s="113" t="s">
        <v>1615</v>
      </c>
      <c r="V608" s="110" t="s">
        <v>65</v>
      </c>
      <c r="W608" s="110" t="s">
        <v>2229</v>
      </c>
      <c r="X608" s="110" t="s">
        <v>2230</v>
      </c>
      <c r="Y608" s="110" t="s">
        <v>2231</v>
      </c>
      <c r="Z608" s="114">
        <v>42150</v>
      </c>
      <c r="AA608" s="110" t="s">
        <v>45</v>
      </c>
      <c r="AB608" s="110" t="s">
        <v>2232</v>
      </c>
      <c r="AC608" s="110" t="s">
        <v>2233</v>
      </c>
      <c r="AD608" s="115"/>
    </row>
    <row r="609" spans="2:30" s="21" customFormat="1" outlineLevel="5">
      <c r="B609" s="109"/>
      <c r="C609" s="110"/>
      <c r="D609" s="110"/>
      <c r="E609" s="110"/>
      <c r="F609" s="110"/>
      <c r="G609" s="110" t="s">
        <v>1553</v>
      </c>
      <c r="H609" s="274">
        <v>42136</v>
      </c>
      <c r="I609" s="110" t="s">
        <v>2234</v>
      </c>
      <c r="J609" s="111" t="s">
        <v>68</v>
      </c>
      <c r="K609" s="110" t="s">
        <v>36</v>
      </c>
      <c r="L609" s="110" t="s">
        <v>20</v>
      </c>
      <c r="M609" s="110" t="s">
        <v>21</v>
      </c>
      <c r="N609" s="110" t="s">
        <v>11</v>
      </c>
      <c r="O609" s="9">
        <v>11205</v>
      </c>
      <c r="P609" s="9">
        <v>0</v>
      </c>
      <c r="Q609" s="9">
        <f t="shared" si="22"/>
        <v>11205</v>
      </c>
      <c r="R609" s="112" t="s">
        <v>47</v>
      </c>
      <c r="S609" s="113" t="s">
        <v>32</v>
      </c>
      <c r="T609" s="113" t="s">
        <v>67</v>
      </c>
      <c r="U609" s="113" t="s">
        <v>1615</v>
      </c>
      <c r="V609" s="110" t="s">
        <v>65</v>
      </c>
      <c r="W609" s="110" t="s">
        <v>2235</v>
      </c>
      <c r="X609" s="110" t="s">
        <v>2201</v>
      </c>
      <c r="Y609" s="110" t="s">
        <v>2202</v>
      </c>
      <c r="Z609" s="114">
        <v>42136</v>
      </c>
      <c r="AA609" s="110" t="s">
        <v>45</v>
      </c>
      <c r="AB609" s="110" t="s">
        <v>2236</v>
      </c>
      <c r="AC609" s="110" t="s">
        <v>2237</v>
      </c>
      <c r="AD609" s="115"/>
    </row>
    <row r="610" spans="2:30" s="21" customFormat="1" outlineLevel="5">
      <c r="B610" s="109"/>
      <c r="C610" s="110"/>
      <c r="D610" s="110"/>
      <c r="E610" s="110"/>
      <c r="F610" s="110"/>
      <c r="G610" s="110" t="s">
        <v>1553</v>
      </c>
      <c r="H610" s="274">
        <v>42136</v>
      </c>
      <c r="I610" s="110" t="s">
        <v>2238</v>
      </c>
      <c r="J610" s="111" t="s">
        <v>68</v>
      </c>
      <c r="K610" s="110" t="s">
        <v>36</v>
      </c>
      <c r="L610" s="110" t="s">
        <v>20</v>
      </c>
      <c r="M610" s="110" t="s">
        <v>21</v>
      </c>
      <c r="N610" s="110" t="s">
        <v>11</v>
      </c>
      <c r="O610" s="9">
        <v>3633.5</v>
      </c>
      <c r="P610" s="9">
        <v>0</v>
      </c>
      <c r="Q610" s="9">
        <f t="shared" si="22"/>
        <v>3633.5</v>
      </c>
      <c r="R610" s="112" t="s">
        <v>47</v>
      </c>
      <c r="S610" s="113" t="s">
        <v>32</v>
      </c>
      <c r="T610" s="113" t="s">
        <v>67</v>
      </c>
      <c r="U610" s="113" t="s">
        <v>1615</v>
      </c>
      <c r="V610" s="110" t="s">
        <v>65</v>
      </c>
      <c r="W610" s="110" t="s">
        <v>2239</v>
      </c>
      <c r="X610" s="110" t="s">
        <v>2201</v>
      </c>
      <c r="Y610" s="110" t="s">
        <v>2202</v>
      </c>
      <c r="Z610" s="114">
        <v>42136</v>
      </c>
      <c r="AA610" s="110" t="s">
        <v>45</v>
      </c>
      <c r="AB610" s="110" t="s">
        <v>2240</v>
      </c>
      <c r="AC610" s="110" t="s">
        <v>2241</v>
      </c>
      <c r="AD610" s="115"/>
    </row>
    <row r="611" spans="2:30" s="21" customFormat="1" outlineLevel="5">
      <c r="B611" s="109"/>
      <c r="C611" s="110"/>
      <c r="D611" s="110"/>
      <c r="E611" s="110"/>
      <c r="F611" s="110"/>
      <c r="G611" s="110" t="s">
        <v>1553</v>
      </c>
      <c r="H611" s="274">
        <v>42128</v>
      </c>
      <c r="I611" s="110" t="s">
        <v>2242</v>
      </c>
      <c r="J611" s="111" t="s">
        <v>68</v>
      </c>
      <c r="K611" s="110" t="s">
        <v>36</v>
      </c>
      <c r="L611" s="110" t="s">
        <v>20</v>
      </c>
      <c r="M611" s="110" t="s">
        <v>21</v>
      </c>
      <c r="N611" s="110" t="s">
        <v>11</v>
      </c>
      <c r="O611" s="9">
        <v>10850.4</v>
      </c>
      <c r="P611" s="9">
        <v>0</v>
      </c>
      <c r="Q611" s="9">
        <f t="shared" si="22"/>
        <v>10850.4</v>
      </c>
      <c r="R611" s="112" t="s">
        <v>47</v>
      </c>
      <c r="S611" s="113" t="s">
        <v>32</v>
      </c>
      <c r="T611" s="113" t="s">
        <v>67</v>
      </c>
      <c r="U611" s="113" t="s">
        <v>1615</v>
      </c>
      <c r="V611" s="110" t="s">
        <v>65</v>
      </c>
      <c r="W611" s="110" t="s">
        <v>2243</v>
      </c>
      <c r="X611" s="110" t="s">
        <v>2175</v>
      </c>
      <c r="Y611" s="110" t="s">
        <v>2176</v>
      </c>
      <c r="Z611" s="114">
        <v>42128</v>
      </c>
      <c r="AA611" s="110" t="s">
        <v>45</v>
      </c>
      <c r="AB611" s="110" t="s">
        <v>2244</v>
      </c>
      <c r="AC611" s="110" t="s">
        <v>2245</v>
      </c>
      <c r="AD611" s="115"/>
    </row>
    <row r="612" spans="2:30" s="21" customFormat="1" outlineLevel="5">
      <c r="B612" s="109"/>
      <c r="C612" s="110"/>
      <c r="D612" s="110"/>
      <c r="E612" s="110"/>
      <c r="F612" s="110"/>
      <c r="G612" s="110" t="s">
        <v>1553</v>
      </c>
      <c r="H612" s="274">
        <v>42128</v>
      </c>
      <c r="I612" s="110" t="s">
        <v>2246</v>
      </c>
      <c r="J612" s="111" t="s">
        <v>68</v>
      </c>
      <c r="K612" s="110" t="s">
        <v>36</v>
      </c>
      <c r="L612" s="110" t="s">
        <v>20</v>
      </c>
      <c r="M612" s="110" t="s">
        <v>21</v>
      </c>
      <c r="N612" s="110" t="s">
        <v>11</v>
      </c>
      <c r="O612" s="9">
        <v>10410.4</v>
      </c>
      <c r="P612" s="9">
        <v>0</v>
      </c>
      <c r="Q612" s="9">
        <f t="shared" si="22"/>
        <v>10410.4</v>
      </c>
      <c r="R612" s="112" t="s">
        <v>47</v>
      </c>
      <c r="S612" s="113" t="s">
        <v>32</v>
      </c>
      <c r="T612" s="113" t="s">
        <v>67</v>
      </c>
      <c r="U612" s="113" t="s">
        <v>1615</v>
      </c>
      <c r="V612" s="110" t="s">
        <v>65</v>
      </c>
      <c r="W612" s="110" t="s">
        <v>2247</v>
      </c>
      <c r="X612" s="110" t="s">
        <v>2175</v>
      </c>
      <c r="Y612" s="110" t="s">
        <v>2176</v>
      </c>
      <c r="Z612" s="114">
        <v>42128</v>
      </c>
      <c r="AA612" s="110" t="s">
        <v>45</v>
      </c>
      <c r="AB612" s="110" t="s">
        <v>2248</v>
      </c>
      <c r="AC612" s="110" t="s">
        <v>2249</v>
      </c>
      <c r="AD612" s="115"/>
    </row>
    <row r="613" spans="2:30" s="21" customFormat="1" outlineLevel="5">
      <c r="B613" s="109"/>
      <c r="C613" s="110"/>
      <c r="D613" s="110"/>
      <c r="E613" s="110"/>
      <c r="F613" s="110"/>
      <c r="G613" s="110" t="s">
        <v>1553</v>
      </c>
      <c r="H613" s="274">
        <v>42145</v>
      </c>
      <c r="I613" s="110" t="s">
        <v>2250</v>
      </c>
      <c r="J613" s="111" t="s">
        <v>68</v>
      </c>
      <c r="K613" s="110" t="s">
        <v>36</v>
      </c>
      <c r="L613" s="110" t="s">
        <v>20</v>
      </c>
      <c r="M613" s="110" t="s">
        <v>21</v>
      </c>
      <c r="N613" s="110" t="s">
        <v>11</v>
      </c>
      <c r="O613" s="9">
        <v>6550</v>
      </c>
      <c r="P613" s="9">
        <v>0</v>
      </c>
      <c r="Q613" s="9">
        <f t="shared" si="22"/>
        <v>6550</v>
      </c>
      <c r="R613" s="112" t="s">
        <v>47</v>
      </c>
      <c r="S613" s="113" t="s">
        <v>25</v>
      </c>
      <c r="T613" s="113" t="s">
        <v>51</v>
      </c>
      <c r="U613" s="113" t="s">
        <v>1393</v>
      </c>
      <c r="V613" s="110" t="s">
        <v>65</v>
      </c>
      <c r="W613" s="110" t="s">
        <v>2251</v>
      </c>
      <c r="X613" s="110" t="s">
        <v>2175</v>
      </c>
      <c r="Y613" s="110" t="s">
        <v>2176</v>
      </c>
      <c r="Z613" s="114">
        <v>42145</v>
      </c>
      <c r="AA613" s="110" t="s">
        <v>45</v>
      </c>
      <c r="AB613" s="110" t="s">
        <v>2252</v>
      </c>
      <c r="AC613" s="110" t="s">
        <v>2253</v>
      </c>
      <c r="AD613" s="115"/>
    </row>
    <row r="614" spans="2:30" s="21" customFormat="1" outlineLevel="5">
      <c r="B614" s="109"/>
      <c r="C614" s="110"/>
      <c r="D614" s="110"/>
      <c r="E614" s="110"/>
      <c r="F614" s="110"/>
      <c r="G614" s="110" t="s">
        <v>1553</v>
      </c>
      <c r="H614" s="274">
        <v>42136</v>
      </c>
      <c r="I614" s="110" t="s">
        <v>2254</v>
      </c>
      <c r="J614" s="111" t="s">
        <v>68</v>
      </c>
      <c r="K614" s="110" t="s">
        <v>36</v>
      </c>
      <c r="L614" s="110" t="s">
        <v>20</v>
      </c>
      <c r="M614" s="110" t="s">
        <v>21</v>
      </c>
      <c r="N614" s="110" t="s">
        <v>11</v>
      </c>
      <c r="O614" s="9">
        <v>2700</v>
      </c>
      <c r="P614" s="9">
        <v>0</v>
      </c>
      <c r="Q614" s="9">
        <f t="shared" si="22"/>
        <v>2700</v>
      </c>
      <c r="R614" s="112" t="s">
        <v>47</v>
      </c>
      <c r="S614" s="113" t="s">
        <v>32</v>
      </c>
      <c r="T614" s="113" t="s">
        <v>67</v>
      </c>
      <c r="U614" s="113" t="s">
        <v>1615</v>
      </c>
      <c r="V614" s="110" t="s">
        <v>65</v>
      </c>
      <c r="W614" s="110" t="s">
        <v>1632</v>
      </c>
      <c r="X614" s="110" t="s">
        <v>2255</v>
      </c>
      <c r="Y614" s="110" t="s">
        <v>2256</v>
      </c>
      <c r="Z614" s="114">
        <v>42136</v>
      </c>
      <c r="AA614" s="110" t="s">
        <v>2257</v>
      </c>
      <c r="AB614" s="110" t="s">
        <v>2258</v>
      </c>
      <c r="AC614" s="110" t="s">
        <v>2259</v>
      </c>
      <c r="AD614" s="115"/>
    </row>
    <row r="615" spans="2:30" s="21" customFormat="1" outlineLevel="5">
      <c r="B615" s="109"/>
      <c r="C615" s="110"/>
      <c r="D615" s="110"/>
      <c r="E615" s="110"/>
      <c r="F615" s="110"/>
      <c r="G615" s="110" t="s">
        <v>1553</v>
      </c>
      <c r="H615" s="274">
        <v>42152</v>
      </c>
      <c r="I615" s="110" t="s">
        <v>2260</v>
      </c>
      <c r="J615" s="111" t="s">
        <v>68</v>
      </c>
      <c r="K615" s="110" t="s">
        <v>36</v>
      </c>
      <c r="L615" s="110" t="s">
        <v>20</v>
      </c>
      <c r="M615" s="110" t="s">
        <v>21</v>
      </c>
      <c r="N615" s="110" t="s">
        <v>11</v>
      </c>
      <c r="O615" s="9">
        <v>7146.5</v>
      </c>
      <c r="P615" s="9">
        <v>0</v>
      </c>
      <c r="Q615" s="9">
        <f t="shared" si="22"/>
        <v>7146.5</v>
      </c>
      <c r="R615" s="112" t="s">
        <v>47</v>
      </c>
      <c r="S615" s="113" t="s">
        <v>25</v>
      </c>
      <c r="T615" s="113" t="s">
        <v>51</v>
      </c>
      <c r="U615" s="113" t="s">
        <v>1393</v>
      </c>
      <c r="V615" s="110" t="s">
        <v>65</v>
      </c>
      <c r="W615" s="110" t="s">
        <v>78</v>
      </c>
      <c r="X615" s="110" t="s">
        <v>2175</v>
      </c>
      <c r="Y615" s="110" t="s">
        <v>2176</v>
      </c>
      <c r="Z615" s="114">
        <v>42152</v>
      </c>
      <c r="AA615" s="110" t="s">
        <v>45</v>
      </c>
      <c r="AB615" s="110" t="s">
        <v>2261</v>
      </c>
      <c r="AC615" s="110" t="s">
        <v>2262</v>
      </c>
      <c r="AD615" s="115"/>
    </row>
    <row r="616" spans="2:30" s="21" customFormat="1" outlineLevel="5">
      <c r="B616" s="109"/>
      <c r="C616" s="110"/>
      <c r="D616" s="110"/>
      <c r="E616" s="110"/>
      <c r="F616" s="110"/>
      <c r="G616" s="110" t="s">
        <v>1553</v>
      </c>
      <c r="H616" s="274">
        <v>42135</v>
      </c>
      <c r="I616" s="110" t="s">
        <v>2263</v>
      </c>
      <c r="J616" s="111" t="s">
        <v>68</v>
      </c>
      <c r="K616" s="110" t="s">
        <v>36</v>
      </c>
      <c r="L616" s="110" t="s">
        <v>20</v>
      </c>
      <c r="M616" s="110" t="s">
        <v>21</v>
      </c>
      <c r="N616" s="110" t="s">
        <v>11</v>
      </c>
      <c r="O616" s="9">
        <v>3090</v>
      </c>
      <c r="P616" s="9">
        <v>0</v>
      </c>
      <c r="Q616" s="9">
        <f t="shared" si="22"/>
        <v>3090</v>
      </c>
      <c r="R616" s="112" t="s">
        <v>47</v>
      </c>
      <c r="S616" s="113" t="s">
        <v>32</v>
      </c>
      <c r="T616" s="113" t="s">
        <v>67</v>
      </c>
      <c r="U616" s="113" t="s">
        <v>1615</v>
      </c>
      <c r="V616" s="110" t="s">
        <v>65</v>
      </c>
      <c r="W616" s="110" t="s">
        <v>1406</v>
      </c>
      <c r="X616" s="110" t="s">
        <v>2175</v>
      </c>
      <c r="Y616" s="110" t="s">
        <v>2176</v>
      </c>
      <c r="Z616" s="114">
        <v>42135</v>
      </c>
      <c r="AA616" s="110" t="s">
        <v>45</v>
      </c>
      <c r="AB616" s="110" t="s">
        <v>2264</v>
      </c>
      <c r="AC616" s="110" t="s">
        <v>2265</v>
      </c>
      <c r="AD616" s="115"/>
    </row>
    <row r="617" spans="2:30" s="21" customFormat="1" outlineLevel="5">
      <c r="B617" s="109"/>
      <c r="C617" s="110"/>
      <c r="D617" s="110"/>
      <c r="E617" s="110"/>
      <c r="F617" s="110"/>
      <c r="G617" s="110" t="s">
        <v>1553</v>
      </c>
      <c r="H617" s="274">
        <v>42150</v>
      </c>
      <c r="I617" s="110" t="s">
        <v>2266</v>
      </c>
      <c r="J617" s="111" t="s">
        <v>68</v>
      </c>
      <c r="K617" s="110" t="s">
        <v>36</v>
      </c>
      <c r="L617" s="110" t="s">
        <v>20</v>
      </c>
      <c r="M617" s="110" t="s">
        <v>21</v>
      </c>
      <c r="N617" s="110" t="s">
        <v>11</v>
      </c>
      <c r="O617" s="9">
        <v>6980</v>
      </c>
      <c r="P617" s="9">
        <v>0</v>
      </c>
      <c r="Q617" s="9">
        <f t="shared" si="22"/>
        <v>6980</v>
      </c>
      <c r="R617" s="112" t="s">
        <v>47</v>
      </c>
      <c r="S617" s="113" t="s">
        <v>32</v>
      </c>
      <c r="T617" s="113" t="s">
        <v>67</v>
      </c>
      <c r="U617" s="113" t="s">
        <v>1615</v>
      </c>
      <c r="V617" s="110" t="s">
        <v>65</v>
      </c>
      <c r="W617" s="110" t="s">
        <v>2267</v>
      </c>
      <c r="X617" s="110" t="s">
        <v>2268</v>
      </c>
      <c r="Y617" s="110" t="s">
        <v>2269</v>
      </c>
      <c r="Z617" s="114">
        <v>42150</v>
      </c>
      <c r="AA617" s="110" t="s">
        <v>45</v>
      </c>
      <c r="AB617" s="110" t="s">
        <v>2270</v>
      </c>
      <c r="AC617" s="110" t="s">
        <v>2271</v>
      </c>
      <c r="AD617" s="115"/>
    </row>
    <row r="618" spans="2:30" s="21" customFormat="1" outlineLevel="5">
      <c r="B618" s="109"/>
      <c r="C618" s="110"/>
      <c r="D618" s="110"/>
      <c r="E618" s="110"/>
      <c r="F618" s="110"/>
      <c r="G618" s="110" t="s">
        <v>1553</v>
      </c>
      <c r="H618" s="274">
        <v>42152</v>
      </c>
      <c r="I618" s="110" t="s">
        <v>2272</v>
      </c>
      <c r="J618" s="111" t="s">
        <v>68</v>
      </c>
      <c r="K618" s="110" t="s">
        <v>36</v>
      </c>
      <c r="L618" s="110" t="s">
        <v>20</v>
      </c>
      <c r="M618" s="110" t="s">
        <v>21</v>
      </c>
      <c r="N618" s="110" t="s">
        <v>11</v>
      </c>
      <c r="O618" s="9">
        <v>5828</v>
      </c>
      <c r="P618" s="9">
        <v>0</v>
      </c>
      <c r="Q618" s="9">
        <f t="shared" si="22"/>
        <v>5828</v>
      </c>
      <c r="R618" s="112" t="s">
        <v>47</v>
      </c>
      <c r="S618" s="113" t="s">
        <v>25</v>
      </c>
      <c r="T618" s="113" t="s">
        <v>51</v>
      </c>
      <c r="U618" s="113" t="s">
        <v>1393</v>
      </c>
      <c r="V618" s="110" t="s">
        <v>65</v>
      </c>
      <c r="W618" s="110" t="s">
        <v>2273</v>
      </c>
      <c r="X618" s="110" t="s">
        <v>2175</v>
      </c>
      <c r="Y618" s="110" t="s">
        <v>2176</v>
      </c>
      <c r="Z618" s="114">
        <v>42152</v>
      </c>
      <c r="AA618" s="110" t="s">
        <v>45</v>
      </c>
      <c r="AB618" s="110" t="s">
        <v>2274</v>
      </c>
      <c r="AC618" s="110" t="s">
        <v>2275</v>
      </c>
      <c r="AD618" s="115"/>
    </row>
    <row r="619" spans="2:30" s="21" customFormat="1" outlineLevel="5">
      <c r="B619" s="109"/>
      <c r="C619" s="110"/>
      <c r="D619" s="110"/>
      <c r="E619" s="110"/>
      <c r="F619" s="110"/>
      <c r="G619" s="110" t="s">
        <v>1553</v>
      </c>
      <c r="H619" s="274">
        <v>42145</v>
      </c>
      <c r="I619" s="110" t="s">
        <v>2276</v>
      </c>
      <c r="J619" s="111" t="s">
        <v>68</v>
      </c>
      <c r="K619" s="110" t="s">
        <v>36</v>
      </c>
      <c r="L619" s="110" t="s">
        <v>20</v>
      </c>
      <c r="M619" s="110" t="s">
        <v>21</v>
      </c>
      <c r="N619" s="110" t="s">
        <v>11</v>
      </c>
      <c r="O619" s="9">
        <v>4800</v>
      </c>
      <c r="P619" s="9">
        <v>0</v>
      </c>
      <c r="Q619" s="9">
        <f t="shared" si="22"/>
        <v>4800</v>
      </c>
      <c r="R619" s="112" t="s">
        <v>47</v>
      </c>
      <c r="S619" s="113" t="s">
        <v>32</v>
      </c>
      <c r="T619" s="113" t="s">
        <v>66</v>
      </c>
      <c r="U619" s="113" t="s">
        <v>799</v>
      </c>
      <c r="V619" s="110" t="s">
        <v>65</v>
      </c>
      <c r="W619" s="110" t="s">
        <v>2277</v>
      </c>
      <c r="X619" s="110" t="s">
        <v>2268</v>
      </c>
      <c r="Y619" s="110" t="s">
        <v>2269</v>
      </c>
      <c r="Z619" s="114">
        <v>42145</v>
      </c>
      <c r="AA619" s="110" t="s">
        <v>45</v>
      </c>
      <c r="AB619" s="110" t="s">
        <v>2278</v>
      </c>
      <c r="AC619" s="110" t="s">
        <v>2279</v>
      </c>
      <c r="AD619" s="115"/>
    </row>
    <row r="620" spans="2:30" s="21" customFormat="1" outlineLevel="5">
      <c r="B620" s="109"/>
      <c r="C620" s="110"/>
      <c r="D620" s="110"/>
      <c r="E620" s="110"/>
      <c r="F620" s="110"/>
      <c r="G620" s="110" t="s">
        <v>1553</v>
      </c>
      <c r="H620" s="274">
        <v>42138</v>
      </c>
      <c r="I620" s="110" t="s">
        <v>2280</v>
      </c>
      <c r="J620" s="111" t="s">
        <v>68</v>
      </c>
      <c r="K620" s="110" t="s">
        <v>36</v>
      </c>
      <c r="L620" s="110" t="s">
        <v>20</v>
      </c>
      <c r="M620" s="110" t="s">
        <v>21</v>
      </c>
      <c r="N620" s="110" t="s">
        <v>11</v>
      </c>
      <c r="O620" s="9">
        <v>3750</v>
      </c>
      <c r="P620" s="9">
        <v>0</v>
      </c>
      <c r="Q620" s="9">
        <f t="shared" si="22"/>
        <v>3750</v>
      </c>
      <c r="R620" s="112" t="s">
        <v>47</v>
      </c>
      <c r="S620" s="113" t="s">
        <v>32</v>
      </c>
      <c r="T620" s="113" t="s">
        <v>66</v>
      </c>
      <c r="U620" s="113" t="s">
        <v>799</v>
      </c>
      <c r="V620" s="110" t="s">
        <v>65</v>
      </c>
      <c r="W620" s="110" t="s">
        <v>2281</v>
      </c>
      <c r="X620" s="110" t="s">
        <v>2282</v>
      </c>
      <c r="Y620" s="110" t="s">
        <v>2283</v>
      </c>
      <c r="Z620" s="114">
        <v>42138</v>
      </c>
      <c r="AA620" s="110" t="s">
        <v>2257</v>
      </c>
      <c r="AB620" s="110" t="s">
        <v>2284</v>
      </c>
      <c r="AC620" s="110" t="s">
        <v>2285</v>
      </c>
      <c r="AD620" s="115"/>
    </row>
    <row r="621" spans="2:30" s="21" customFormat="1" outlineLevel="5">
      <c r="B621" s="109"/>
      <c r="C621" s="110"/>
      <c r="D621" s="110"/>
      <c r="E621" s="110"/>
      <c r="F621" s="110"/>
      <c r="G621" s="110" t="s">
        <v>1553</v>
      </c>
      <c r="H621" s="274">
        <v>42138</v>
      </c>
      <c r="I621" s="110" t="s">
        <v>2286</v>
      </c>
      <c r="J621" s="111" t="s">
        <v>68</v>
      </c>
      <c r="K621" s="110" t="s">
        <v>36</v>
      </c>
      <c r="L621" s="110" t="s">
        <v>20</v>
      </c>
      <c r="M621" s="110" t="s">
        <v>21</v>
      </c>
      <c r="N621" s="110" t="s">
        <v>11</v>
      </c>
      <c r="O621" s="9">
        <v>3435</v>
      </c>
      <c r="P621" s="9">
        <v>0</v>
      </c>
      <c r="Q621" s="9">
        <f t="shared" si="22"/>
        <v>3435</v>
      </c>
      <c r="R621" s="112" t="s">
        <v>47</v>
      </c>
      <c r="S621" s="113" t="s">
        <v>32</v>
      </c>
      <c r="T621" s="113" t="s">
        <v>66</v>
      </c>
      <c r="U621" s="113" t="s">
        <v>799</v>
      </c>
      <c r="V621" s="110" t="s">
        <v>65</v>
      </c>
      <c r="W621" s="110" t="s">
        <v>2287</v>
      </c>
      <c r="X621" s="110" t="s">
        <v>2282</v>
      </c>
      <c r="Y621" s="110" t="s">
        <v>2283</v>
      </c>
      <c r="Z621" s="114">
        <v>42138</v>
      </c>
      <c r="AA621" s="110" t="s">
        <v>2257</v>
      </c>
      <c r="AB621" s="110" t="s">
        <v>2288</v>
      </c>
      <c r="AC621" s="110" t="s">
        <v>2289</v>
      </c>
      <c r="AD621" s="115"/>
    </row>
    <row r="622" spans="2:30" s="21" customFormat="1" outlineLevel="5">
      <c r="B622" s="109"/>
      <c r="C622" s="110"/>
      <c r="D622" s="110"/>
      <c r="E622" s="110"/>
      <c r="F622" s="110"/>
      <c r="G622" s="110" t="s">
        <v>1553</v>
      </c>
      <c r="H622" s="274">
        <v>42139</v>
      </c>
      <c r="I622" s="110" t="s">
        <v>2290</v>
      </c>
      <c r="J622" s="111" t="s">
        <v>68</v>
      </c>
      <c r="K622" s="110" t="s">
        <v>36</v>
      </c>
      <c r="L622" s="110" t="s">
        <v>20</v>
      </c>
      <c r="M622" s="110" t="s">
        <v>21</v>
      </c>
      <c r="N622" s="110" t="s">
        <v>11</v>
      </c>
      <c r="O622" s="9">
        <v>560</v>
      </c>
      <c r="P622" s="9">
        <v>0</v>
      </c>
      <c r="Q622" s="9">
        <f t="shared" si="22"/>
        <v>560</v>
      </c>
      <c r="R622" s="112" t="s">
        <v>47</v>
      </c>
      <c r="S622" s="113" t="s">
        <v>32</v>
      </c>
      <c r="T622" s="113" t="s">
        <v>66</v>
      </c>
      <c r="U622" s="113" t="s">
        <v>799</v>
      </c>
      <c r="V622" s="110" t="s">
        <v>65</v>
      </c>
      <c r="W622" s="110" t="s">
        <v>2291</v>
      </c>
      <c r="X622" s="110" t="s">
        <v>2292</v>
      </c>
      <c r="Y622" s="110" t="s">
        <v>2293</v>
      </c>
      <c r="Z622" s="114">
        <v>42139</v>
      </c>
      <c r="AA622" s="110" t="s">
        <v>2257</v>
      </c>
      <c r="AB622" s="110" t="s">
        <v>2294</v>
      </c>
      <c r="AC622" s="110" t="s">
        <v>2295</v>
      </c>
      <c r="AD622" s="115"/>
    </row>
    <row r="623" spans="2:30" s="21" customFormat="1" outlineLevel="5">
      <c r="B623" s="109"/>
      <c r="C623" s="110"/>
      <c r="D623" s="110"/>
      <c r="E623" s="110"/>
      <c r="F623" s="110"/>
      <c r="G623" s="110" t="s">
        <v>1553</v>
      </c>
      <c r="H623" s="274">
        <v>42138</v>
      </c>
      <c r="I623" s="110" t="s">
        <v>2296</v>
      </c>
      <c r="J623" s="111" t="s">
        <v>68</v>
      </c>
      <c r="K623" s="110" t="s">
        <v>36</v>
      </c>
      <c r="L623" s="110" t="s">
        <v>20</v>
      </c>
      <c r="M623" s="110" t="s">
        <v>21</v>
      </c>
      <c r="N623" s="110" t="s">
        <v>11</v>
      </c>
      <c r="O623" s="9">
        <v>5690</v>
      </c>
      <c r="P623" s="9">
        <v>0</v>
      </c>
      <c r="Q623" s="9">
        <f t="shared" si="22"/>
        <v>5690</v>
      </c>
      <c r="R623" s="112" t="s">
        <v>47</v>
      </c>
      <c r="S623" s="113" t="s">
        <v>32</v>
      </c>
      <c r="T623" s="113" t="s">
        <v>66</v>
      </c>
      <c r="U623" s="113" t="s">
        <v>799</v>
      </c>
      <c r="V623" s="110" t="s">
        <v>65</v>
      </c>
      <c r="W623" s="110" t="s">
        <v>1399</v>
      </c>
      <c r="X623" s="110" t="s">
        <v>2297</v>
      </c>
      <c r="Y623" s="110" t="s">
        <v>2298</v>
      </c>
      <c r="Z623" s="114">
        <v>42138</v>
      </c>
      <c r="AA623" s="110" t="s">
        <v>45</v>
      </c>
      <c r="AB623" s="110" t="s">
        <v>2299</v>
      </c>
      <c r="AC623" s="110" t="s">
        <v>2300</v>
      </c>
      <c r="AD623" s="115"/>
    </row>
    <row r="624" spans="2:30" s="21" customFormat="1" outlineLevel="5">
      <c r="B624" s="109"/>
      <c r="C624" s="110"/>
      <c r="D624" s="110"/>
      <c r="E624" s="110"/>
      <c r="F624" s="110"/>
      <c r="G624" s="110" t="s">
        <v>1553</v>
      </c>
      <c r="H624" s="274">
        <v>42138</v>
      </c>
      <c r="I624" s="110" t="s">
        <v>2301</v>
      </c>
      <c r="J624" s="111" t="s">
        <v>68</v>
      </c>
      <c r="K624" s="110" t="s">
        <v>36</v>
      </c>
      <c r="L624" s="110" t="s">
        <v>20</v>
      </c>
      <c r="M624" s="110" t="s">
        <v>21</v>
      </c>
      <c r="N624" s="110" t="s">
        <v>11</v>
      </c>
      <c r="O624" s="9">
        <v>8347</v>
      </c>
      <c r="P624" s="9">
        <v>0</v>
      </c>
      <c r="Q624" s="9">
        <f t="shared" si="22"/>
        <v>8347</v>
      </c>
      <c r="R624" s="112" t="s">
        <v>47</v>
      </c>
      <c r="S624" s="113" t="s">
        <v>32</v>
      </c>
      <c r="T624" s="113" t="s">
        <v>66</v>
      </c>
      <c r="U624" s="113" t="s">
        <v>799</v>
      </c>
      <c r="V624" s="110" t="s">
        <v>65</v>
      </c>
      <c r="W624" s="110" t="s">
        <v>2302</v>
      </c>
      <c r="X624" s="110" t="s">
        <v>2303</v>
      </c>
      <c r="Y624" s="110" t="s">
        <v>2304</v>
      </c>
      <c r="Z624" s="114">
        <v>42138</v>
      </c>
      <c r="AA624" s="110" t="s">
        <v>45</v>
      </c>
      <c r="AB624" s="110" t="s">
        <v>2305</v>
      </c>
      <c r="AC624" s="110" t="s">
        <v>2306</v>
      </c>
      <c r="AD624" s="115"/>
    </row>
    <row r="625" spans="2:30" s="21" customFormat="1" outlineLevel="5">
      <c r="B625" s="109"/>
      <c r="C625" s="110"/>
      <c r="D625" s="110"/>
      <c r="E625" s="110"/>
      <c r="F625" s="110"/>
      <c r="G625" s="110" t="s">
        <v>1553</v>
      </c>
      <c r="H625" s="274">
        <v>42151</v>
      </c>
      <c r="I625" s="110" t="s">
        <v>2307</v>
      </c>
      <c r="J625" s="111" t="s">
        <v>68</v>
      </c>
      <c r="K625" s="110" t="s">
        <v>36</v>
      </c>
      <c r="L625" s="110" t="s">
        <v>20</v>
      </c>
      <c r="M625" s="110" t="s">
        <v>21</v>
      </c>
      <c r="N625" s="110" t="s">
        <v>11</v>
      </c>
      <c r="O625" s="9">
        <v>6250</v>
      </c>
      <c r="P625" s="9">
        <v>0</v>
      </c>
      <c r="Q625" s="9">
        <f t="shared" si="22"/>
        <v>6250</v>
      </c>
      <c r="R625" s="112" t="s">
        <v>47</v>
      </c>
      <c r="S625" s="113" t="s">
        <v>32</v>
      </c>
      <c r="T625" s="113" t="s">
        <v>66</v>
      </c>
      <c r="U625" s="113" t="s">
        <v>799</v>
      </c>
      <c r="V625" s="110" t="s">
        <v>65</v>
      </c>
      <c r="W625" s="110" t="s">
        <v>2308</v>
      </c>
      <c r="X625" s="110" t="s">
        <v>2175</v>
      </c>
      <c r="Y625" s="110" t="s">
        <v>2176</v>
      </c>
      <c r="Z625" s="114">
        <v>42151</v>
      </c>
      <c r="AA625" s="110" t="s">
        <v>45</v>
      </c>
      <c r="AB625" s="110" t="s">
        <v>2309</v>
      </c>
      <c r="AC625" s="110" t="s">
        <v>2310</v>
      </c>
      <c r="AD625" s="115"/>
    </row>
    <row r="626" spans="2:30" s="21" customFormat="1" outlineLevel="5">
      <c r="B626" s="109"/>
      <c r="C626" s="110"/>
      <c r="D626" s="110"/>
      <c r="E626" s="110"/>
      <c r="F626" s="110"/>
      <c r="G626" s="110" t="s">
        <v>1553</v>
      </c>
      <c r="H626" s="274">
        <v>42138</v>
      </c>
      <c r="I626" s="110" t="s">
        <v>2311</v>
      </c>
      <c r="J626" s="111" t="s">
        <v>68</v>
      </c>
      <c r="K626" s="110" t="s">
        <v>36</v>
      </c>
      <c r="L626" s="110" t="s">
        <v>20</v>
      </c>
      <c r="M626" s="110" t="s">
        <v>21</v>
      </c>
      <c r="N626" s="110" t="s">
        <v>11</v>
      </c>
      <c r="O626" s="9">
        <v>8424</v>
      </c>
      <c r="P626" s="9">
        <v>0</v>
      </c>
      <c r="Q626" s="9">
        <f t="shared" si="22"/>
        <v>8424</v>
      </c>
      <c r="R626" s="112" t="s">
        <v>47</v>
      </c>
      <c r="S626" s="113" t="s">
        <v>32</v>
      </c>
      <c r="T626" s="113" t="s">
        <v>67</v>
      </c>
      <c r="U626" s="113" t="s">
        <v>1615</v>
      </c>
      <c r="V626" s="110" t="s">
        <v>65</v>
      </c>
      <c r="W626" s="110" t="s">
        <v>2312</v>
      </c>
      <c r="X626" s="110" t="s">
        <v>2313</v>
      </c>
      <c r="Y626" s="110" t="s">
        <v>2314</v>
      </c>
      <c r="Z626" s="114">
        <v>42138</v>
      </c>
      <c r="AA626" s="110" t="s">
        <v>45</v>
      </c>
      <c r="AB626" s="110" t="s">
        <v>2315</v>
      </c>
      <c r="AC626" s="110" t="s">
        <v>2316</v>
      </c>
      <c r="AD626" s="115"/>
    </row>
    <row r="627" spans="2:30" s="21" customFormat="1" outlineLevel="5">
      <c r="B627" s="109"/>
      <c r="C627" s="110"/>
      <c r="D627" s="110"/>
      <c r="E627" s="110"/>
      <c r="F627" s="110"/>
      <c r="G627" s="110" t="s">
        <v>1553</v>
      </c>
      <c r="H627" s="274">
        <v>42138</v>
      </c>
      <c r="I627" s="110" t="s">
        <v>2317</v>
      </c>
      <c r="J627" s="111" t="s">
        <v>68</v>
      </c>
      <c r="K627" s="110" t="s">
        <v>36</v>
      </c>
      <c r="L627" s="110" t="s">
        <v>20</v>
      </c>
      <c r="M627" s="110" t="s">
        <v>21</v>
      </c>
      <c r="N627" s="110" t="s">
        <v>11</v>
      </c>
      <c r="O627" s="9">
        <v>9020</v>
      </c>
      <c r="P627" s="9">
        <v>0</v>
      </c>
      <c r="Q627" s="9">
        <f t="shared" si="22"/>
        <v>9020</v>
      </c>
      <c r="R627" s="112" t="s">
        <v>47</v>
      </c>
      <c r="S627" s="113" t="s">
        <v>32</v>
      </c>
      <c r="T627" s="113" t="s">
        <v>67</v>
      </c>
      <c r="U627" s="113" t="s">
        <v>1615</v>
      </c>
      <c r="V627" s="110" t="s">
        <v>65</v>
      </c>
      <c r="W627" s="110" t="s">
        <v>2318</v>
      </c>
      <c r="X627" s="110" t="s">
        <v>2319</v>
      </c>
      <c r="Y627" s="110" t="s">
        <v>2320</v>
      </c>
      <c r="Z627" s="114">
        <v>42138</v>
      </c>
      <c r="AA627" s="110" t="s">
        <v>2257</v>
      </c>
      <c r="AB627" s="110" t="s">
        <v>2321</v>
      </c>
      <c r="AC627" s="110" t="s">
        <v>2322</v>
      </c>
      <c r="AD627" s="115"/>
    </row>
    <row r="628" spans="2:30" s="21" customFormat="1" outlineLevel="5">
      <c r="B628" s="109"/>
      <c r="C628" s="110"/>
      <c r="D628" s="110"/>
      <c r="E628" s="110"/>
      <c r="F628" s="110"/>
      <c r="G628" s="110" t="s">
        <v>1553</v>
      </c>
      <c r="H628" s="274">
        <v>42144</v>
      </c>
      <c r="I628" s="110" t="s">
        <v>2323</v>
      </c>
      <c r="J628" s="111" t="s">
        <v>68</v>
      </c>
      <c r="K628" s="110" t="s">
        <v>36</v>
      </c>
      <c r="L628" s="110" t="s">
        <v>20</v>
      </c>
      <c r="M628" s="110" t="s">
        <v>21</v>
      </c>
      <c r="N628" s="110" t="s">
        <v>11</v>
      </c>
      <c r="O628" s="9">
        <v>4200</v>
      </c>
      <c r="P628" s="9">
        <v>0</v>
      </c>
      <c r="Q628" s="9">
        <f t="shared" si="22"/>
        <v>4200</v>
      </c>
      <c r="R628" s="112" t="s">
        <v>47</v>
      </c>
      <c r="S628" s="113" t="s">
        <v>25</v>
      </c>
      <c r="T628" s="113" t="s">
        <v>51</v>
      </c>
      <c r="U628" s="113" t="s">
        <v>1393</v>
      </c>
      <c r="V628" s="110" t="s">
        <v>65</v>
      </c>
      <c r="W628" s="110" t="s">
        <v>2324</v>
      </c>
      <c r="X628" s="110" t="s">
        <v>2325</v>
      </c>
      <c r="Y628" s="110" t="s">
        <v>2326</v>
      </c>
      <c r="Z628" s="114">
        <v>42144</v>
      </c>
      <c r="AA628" s="110" t="s">
        <v>45</v>
      </c>
      <c r="AB628" s="110" t="s">
        <v>2327</v>
      </c>
      <c r="AC628" s="110" t="s">
        <v>2328</v>
      </c>
      <c r="AD628" s="115"/>
    </row>
    <row r="629" spans="2:30" s="21" customFormat="1" outlineLevel="5">
      <c r="B629" s="109"/>
      <c r="C629" s="110"/>
      <c r="D629" s="110"/>
      <c r="E629" s="110"/>
      <c r="F629" s="110"/>
      <c r="G629" s="110" t="s">
        <v>1553</v>
      </c>
      <c r="H629" s="274">
        <v>42144</v>
      </c>
      <c r="I629" s="110" t="s">
        <v>2329</v>
      </c>
      <c r="J629" s="111" t="s">
        <v>68</v>
      </c>
      <c r="K629" s="110" t="s">
        <v>36</v>
      </c>
      <c r="L629" s="110" t="s">
        <v>20</v>
      </c>
      <c r="M629" s="110" t="s">
        <v>21</v>
      </c>
      <c r="N629" s="110" t="s">
        <v>11</v>
      </c>
      <c r="O629" s="9">
        <v>295.39999999999998</v>
      </c>
      <c r="P629" s="9">
        <v>0</v>
      </c>
      <c r="Q629" s="9">
        <f t="shared" si="22"/>
        <v>295.39999999999998</v>
      </c>
      <c r="R629" s="112" t="s">
        <v>47</v>
      </c>
      <c r="S629" s="113" t="s">
        <v>32</v>
      </c>
      <c r="T629" s="113" t="s">
        <v>67</v>
      </c>
      <c r="U629" s="113" t="s">
        <v>1615</v>
      </c>
      <c r="V629" s="110" t="s">
        <v>65</v>
      </c>
      <c r="W629" s="110" t="s">
        <v>2330</v>
      </c>
      <c r="X629" s="110" t="s">
        <v>2331</v>
      </c>
      <c r="Y629" s="110" t="s">
        <v>2332</v>
      </c>
      <c r="Z629" s="114">
        <v>42144</v>
      </c>
      <c r="AA629" s="110" t="s">
        <v>45</v>
      </c>
      <c r="AB629" s="110" t="s">
        <v>2333</v>
      </c>
      <c r="AC629" s="110" t="s">
        <v>2334</v>
      </c>
      <c r="AD629" s="115"/>
    </row>
    <row r="630" spans="2:30" s="21" customFormat="1" outlineLevel="5">
      <c r="B630" s="109"/>
      <c r="C630" s="110"/>
      <c r="D630" s="110"/>
      <c r="E630" s="110"/>
      <c r="F630" s="110"/>
      <c r="G630" s="110" t="s">
        <v>1553</v>
      </c>
      <c r="H630" s="274">
        <v>42150</v>
      </c>
      <c r="I630" s="110" t="s">
        <v>2335</v>
      </c>
      <c r="J630" s="111" t="s">
        <v>68</v>
      </c>
      <c r="K630" s="110" t="s">
        <v>36</v>
      </c>
      <c r="L630" s="110" t="s">
        <v>20</v>
      </c>
      <c r="M630" s="110" t="s">
        <v>21</v>
      </c>
      <c r="N630" s="110" t="s">
        <v>11</v>
      </c>
      <c r="O630" s="9">
        <v>29</v>
      </c>
      <c r="P630" s="9">
        <v>0</v>
      </c>
      <c r="Q630" s="9">
        <f t="shared" si="22"/>
        <v>29</v>
      </c>
      <c r="R630" s="112" t="s">
        <v>47</v>
      </c>
      <c r="S630" s="113" t="s">
        <v>32</v>
      </c>
      <c r="T630" s="113" t="s">
        <v>67</v>
      </c>
      <c r="U630" s="113" t="s">
        <v>1615</v>
      </c>
      <c r="V630" s="110" t="s">
        <v>65</v>
      </c>
      <c r="W630" s="110" t="s">
        <v>2336</v>
      </c>
      <c r="X630" s="110" t="s">
        <v>2337</v>
      </c>
      <c r="Y630" s="110" t="s">
        <v>2338</v>
      </c>
      <c r="Z630" s="114">
        <v>42150</v>
      </c>
      <c r="AA630" s="110" t="s">
        <v>45</v>
      </c>
      <c r="AB630" s="110" t="s">
        <v>2339</v>
      </c>
      <c r="AC630" s="110" t="s">
        <v>2340</v>
      </c>
      <c r="AD630" s="115"/>
    </row>
    <row r="631" spans="2:30" s="21" customFormat="1" outlineLevel="5">
      <c r="B631" s="109"/>
      <c r="C631" s="110"/>
      <c r="D631" s="110"/>
      <c r="E631" s="110"/>
      <c r="F631" s="110"/>
      <c r="G631" s="110" t="s">
        <v>1553</v>
      </c>
      <c r="H631" s="274">
        <v>42150</v>
      </c>
      <c r="I631" s="110" t="s">
        <v>2341</v>
      </c>
      <c r="J631" s="111" t="s">
        <v>68</v>
      </c>
      <c r="K631" s="110" t="s">
        <v>36</v>
      </c>
      <c r="L631" s="110" t="s">
        <v>20</v>
      </c>
      <c r="M631" s="110" t="s">
        <v>21</v>
      </c>
      <c r="N631" s="110" t="s">
        <v>11</v>
      </c>
      <c r="O631" s="9">
        <v>804.35</v>
      </c>
      <c r="P631" s="9">
        <v>0</v>
      </c>
      <c r="Q631" s="9">
        <f t="shared" si="22"/>
        <v>804.35</v>
      </c>
      <c r="R631" s="112" t="s">
        <v>47</v>
      </c>
      <c r="S631" s="113" t="s">
        <v>32</v>
      </c>
      <c r="T631" s="113" t="s">
        <v>66</v>
      </c>
      <c r="U631" s="113" t="s">
        <v>799</v>
      </c>
      <c r="V631" s="110" t="s">
        <v>65</v>
      </c>
      <c r="W631" s="110" t="s">
        <v>2342</v>
      </c>
      <c r="X631" s="110" t="s">
        <v>2331</v>
      </c>
      <c r="Y631" s="110" t="s">
        <v>2332</v>
      </c>
      <c r="Z631" s="114">
        <v>42150</v>
      </c>
      <c r="AA631" s="110" t="s">
        <v>45</v>
      </c>
      <c r="AB631" s="110" t="s">
        <v>2343</v>
      </c>
      <c r="AC631" s="110" t="s">
        <v>2344</v>
      </c>
      <c r="AD631" s="115"/>
    </row>
    <row r="632" spans="2:30" s="21" customFormat="1" outlineLevel="5">
      <c r="B632" s="109"/>
      <c r="C632" s="110"/>
      <c r="D632" s="110"/>
      <c r="E632" s="110"/>
      <c r="F632" s="110"/>
      <c r="G632" s="110" t="s">
        <v>1553</v>
      </c>
      <c r="H632" s="274">
        <v>42145</v>
      </c>
      <c r="I632" s="110" t="s">
        <v>2345</v>
      </c>
      <c r="J632" s="111" t="s">
        <v>68</v>
      </c>
      <c r="K632" s="110" t="s">
        <v>36</v>
      </c>
      <c r="L632" s="110" t="s">
        <v>20</v>
      </c>
      <c r="M632" s="110" t="s">
        <v>21</v>
      </c>
      <c r="N632" s="110" t="s">
        <v>11</v>
      </c>
      <c r="O632" s="9">
        <v>11488</v>
      </c>
      <c r="P632" s="9">
        <v>0</v>
      </c>
      <c r="Q632" s="9">
        <f t="shared" si="22"/>
        <v>11488</v>
      </c>
      <c r="R632" s="112" t="s">
        <v>47</v>
      </c>
      <c r="S632" s="113" t="s">
        <v>32</v>
      </c>
      <c r="T632" s="113" t="s">
        <v>66</v>
      </c>
      <c r="U632" s="113" t="s">
        <v>799</v>
      </c>
      <c r="V632" s="110" t="s">
        <v>65</v>
      </c>
      <c r="W632" s="110" t="s">
        <v>2346</v>
      </c>
      <c r="X632" s="110" t="s">
        <v>2175</v>
      </c>
      <c r="Y632" s="110" t="s">
        <v>2176</v>
      </c>
      <c r="Z632" s="114">
        <v>42145</v>
      </c>
      <c r="AA632" s="110" t="s">
        <v>45</v>
      </c>
      <c r="AB632" s="110" t="s">
        <v>2347</v>
      </c>
      <c r="AC632" s="110" t="s">
        <v>2348</v>
      </c>
      <c r="AD632" s="115"/>
    </row>
    <row r="633" spans="2:30" s="21" customFormat="1" outlineLevel="5">
      <c r="B633" s="109"/>
      <c r="C633" s="110"/>
      <c r="D633" s="110"/>
      <c r="E633" s="110"/>
      <c r="F633" s="110"/>
      <c r="G633" s="110" t="s">
        <v>1553</v>
      </c>
      <c r="H633" s="274">
        <v>42151</v>
      </c>
      <c r="I633" s="110" t="s">
        <v>2349</v>
      </c>
      <c r="J633" s="111" t="s">
        <v>68</v>
      </c>
      <c r="K633" s="110" t="s">
        <v>36</v>
      </c>
      <c r="L633" s="110" t="s">
        <v>20</v>
      </c>
      <c r="M633" s="110" t="s">
        <v>21</v>
      </c>
      <c r="N633" s="110" t="s">
        <v>11</v>
      </c>
      <c r="O633" s="9">
        <v>1538</v>
      </c>
      <c r="P633" s="9">
        <v>0</v>
      </c>
      <c r="Q633" s="9">
        <f t="shared" si="22"/>
        <v>1538</v>
      </c>
      <c r="R633" s="112" t="s">
        <v>47</v>
      </c>
      <c r="S633" s="113" t="s">
        <v>32</v>
      </c>
      <c r="T633" s="113" t="s">
        <v>66</v>
      </c>
      <c r="U633" s="113" t="s">
        <v>799</v>
      </c>
      <c r="V633" s="110" t="s">
        <v>65</v>
      </c>
      <c r="W633" s="110" t="s">
        <v>2350</v>
      </c>
      <c r="X633" s="110" t="s">
        <v>2325</v>
      </c>
      <c r="Y633" s="110" t="s">
        <v>2326</v>
      </c>
      <c r="Z633" s="114">
        <v>42151</v>
      </c>
      <c r="AA633" s="110" t="s">
        <v>45</v>
      </c>
      <c r="AB633" s="110" t="s">
        <v>2351</v>
      </c>
      <c r="AC633" s="110" t="s">
        <v>2352</v>
      </c>
      <c r="AD633" s="115"/>
    </row>
    <row r="634" spans="2:30" s="21" customFormat="1" outlineLevel="5">
      <c r="B634" s="109"/>
      <c r="C634" s="110"/>
      <c r="D634" s="110"/>
      <c r="E634" s="110"/>
      <c r="F634" s="110"/>
      <c r="G634" s="110" t="s">
        <v>1553</v>
      </c>
      <c r="H634" s="274">
        <v>42145</v>
      </c>
      <c r="I634" s="110" t="s">
        <v>2353</v>
      </c>
      <c r="J634" s="111" t="s">
        <v>68</v>
      </c>
      <c r="K634" s="110" t="s">
        <v>36</v>
      </c>
      <c r="L634" s="110" t="s">
        <v>20</v>
      </c>
      <c r="M634" s="110" t="s">
        <v>21</v>
      </c>
      <c r="N634" s="110" t="s">
        <v>11</v>
      </c>
      <c r="O634" s="9">
        <v>905.6</v>
      </c>
      <c r="P634" s="9">
        <v>0</v>
      </c>
      <c r="Q634" s="9">
        <f t="shared" si="22"/>
        <v>905.6</v>
      </c>
      <c r="R634" s="112" t="s">
        <v>47</v>
      </c>
      <c r="S634" s="113" t="s">
        <v>32</v>
      </c>
      <c r="T634" s="113" t="s">
        <v>67</v>
      </c>
      <c r="U634" s="113" t="s">
        <v>1615</v>
      </c>
      <c r="V634" s="110" t="s">
        <v>65</v>
      </c>
      <c r="W634" s="110" t="s">
        <v>2354</v>
      </c>
      <c r="X634" s="110" t="s">
        <v>2175</v>
      </c>
      <c r="Y634" s="110" t="s">
        <v>2176</v>
      </c>
      <c r="Z634" s="114">
        <v>42145</v>
      </c>
      <c r="AA634" s="110" t="s">
        <v>45</v>
      </c>
      <c r="AB634" s="110" t="s">
        <v>2355</v>
      </c>
      <c r="AC634" s="110" t="s">
        <v>2356</v>
      </c>
      <c r="AD634" s="115"/>
    </row>
    <row r="635" spans="2:30" s="21" customFormat="1" outlineLevel="5">
      <c r="B635" s="109"/>
      <c r="C635" s="110"/>
      <c r="D635" s="110"/>
      <c r="E635" s="110"/>
      <c r="F635" s="110"/>
      <c r="G635" s="110" t="s">
        <v>1553</v>
      </c>
      <c r="H635" s="274">
        <v>42150</v>
      </c>
      <c r="I635" s="110" t="s">
        <v>2357</v>
      </c>
      <c r="J635" s="111" t="s">
        <v>68</v>
      </c>
      <c r="K635" s="110" t="s">
        <v>36</v>
      </c>
      <c r="L635" s="110" t="s">
        <v>20</v>
      </c>
      <c r="M635" s="110" t="s">
        <v>21</v>
      </c>
      <c r="N635" s="110" t="s">
        <v>11</v>
      </c>
      <c r="O635" s="9">
        <v>6875</v>
      </c>
      <c r="P635" s="9">
        <v>0</v>
      </c>
      <c r="Q635" s="9">
        <f t="shared" si="22"/>
        <v>6875</v>
      </c>
      <c r="R635" s="112" t="s">
        <v>47</v>
      </c>
      <c r="S635" s="113" t="s">
        <v>32</v>
      </c>
      <c r="T635" s="113" t="s">
        <v>66</v>
      </c>
      <c r="U635" s="113" t="s">
        <v>799</v>
      </c>
      <c r="V635" s="110" t="s">
        <v>65</v>
      </c>
      <c r="W635" s="110" t="s">
        <v>2358</v>
      </c>
      <c r="X635" s="110" t="s">
        <v>2255</v>
      </c>
      <c r="Y635" s="110" t="s">
        <v>2256</v>
      </c>
      <c r="Z635" s="114">
        <v>42150</v>
      </c>
      <c r="AA635" s="110" t="s">
        <v>2257</v>
      </c>
      <c r="AB635" s="110" t="s">
        <v>2359</v>
      </c>
      <c r="AC635" s="110" t="s">
        <v>2360</v>
      </c>
      <c r="AD635" s="115"/>
    </row>
    <row r="636" spans="2:30" s="21" customFormat="1" outlineLevel="5">
      <c r="B636" s="109"/>
      <c r="C636" s="110"/>
      <c r="D636" s="110"/>
      <c r="E636" s="110"/>
      <c r="F636" s="110"/>
      <c r="G636" s="110" t="s">
        <v>1553</v>
      </c>
      <c r="H636" s="274">
        <v>42152</v>
      </c>
      <c r="I636" s="110" t="s">
        <v>2361</v>
      </c>
      <c r="J636" s="111" t="s">
        <v>68</v>
      </c>
      <c r="K636" s="110" t="s">
        <v>36</v>
      </c>
      <c r="L636" s="110" t="s">
        <v>20</v>
      </c>
      <c r="M636" s="110" t="s">
        <v>21</v>
      </c>
      <c r="N636" s="110" t="s">
        <v>11</v>
      </c>
      <c r="O636" s="9">
        <v>8625</v>
      </c>
      <c r="P636" s="9">
        <v>0</v>
      </c>
      <c r="Q636" s="9">
        <f t="shared" si="22"/>
        <v>8625</v>
      </c>
      <c r="R636" s="112" t="s">
        <v>47</v>
      </c>
      <c r="S636" s="113" t="s">
        <v>32</v>
      </c>
      <c r="T636" s="113" t="s">
        <v>66</v>
      </c>
      <c r="U636" s="113" t="s">
        <v>799</v>
      </c>
      <c r="V636" s="110" t="s">
        <v>65</v>
      </c>
      <c r="W636" s="110" t="s">
        <v>2362</v>
      </c>
      <c r="X636" s="110" t="s">
        <v>2282</v>
      </c>
      <c r="Y636" s="110" t="s">
        <v>2283</v>
      </c>
      <c r="Z636" s="114">
        <v>42152</v>
      </c>
      <c r="AA636" s="110" t="s">
        <v>2257</v>
      </c>
      <c r="AB636" s="110" t="s">
        <v>2363</v>
      </c>
      <c r="AC636" s="110" t="s">
        <v>2364</v>
      </c>
      <c r="AD636" s="115"/>
    </row>
    <row r="637" spans="2:30" s="21" customFormat="1" outlineLevel="5">
      <c r="B637" s="109"/>
      <c r="C637" s="110"/>
      <c r="D637" s="110"/>
      <c r="E637" s="110"/>
      <c r="F637" s="110"/>
      <c r="G637" s="110" t="s">
        <v>1553</v>
      </c>
      <c r="H637" s="274">
        <v>42150</v>
      </c>
      <c r="I637" s="110" t="s">
        <v>2365</v>
      </c>
      <c r="J637" s="111" t="s">
        <v>68</v>
      </c>
      <c r="K637" s="110" t="s">
        <v>36</v>
      </c>
      <c r="L637" s="110" t="s">
        <v>20</v>
      </c>
      <c r="M637" s="110" t="s">
        <v>21</v>
      </c>
      <c r="N637" s="110" t="s">
        <v>11</v>
      </c>
      <c r="O637" s="9">
        <v>5500</v>
      </c>
      <c r="P637" s="9">
        <v>0</v>
      </c>
      <c r="Q637" s="9">
        <f t="shared" si="22"/>
        <v>5500</v>
      </c>
      <c r="R637" s="112" t="s">
        <v>47</v>
      </c>
      <c r="S637" s="113" t="s">
        <v>32</v>
      </c>
      <c r="T637" s="113" t="s">
        <v>66</v>
      </c>
      <c r="U637" s="113" t="s">
        <v>799</v>
      </c>
      <c r="V637" s="110" t="s">
        <v>65</v>
      </c>
      <c r="W637" s="110" t="s">
        <v>2366</v>
      </c>
      <c r="X637" s="110" t="s">
        <v>2255</v>
      </c>
      <c r="Y637" s="110" t="s">
        <v>2256</v>
      </c>
      <c r="Z637" s="114">
        <v>42150</v>
      </c>
      <c r="AA637" s="110" t="s">
        <v>2257</v>
      </c>
      <c r="AB637" s="110" t="s">
        <v>2367</v>
      </c>
      <c r="AC637" s="110" t="s">
        <v>2368</v>
      </c>
      <c r="AD637" s="115"/>
    </row>
    <row r="638" spans="2:30" s="21" customFormat="1" outlineLevel="5">
      <c r="B638" s="109"/>
      <c r="C638" s="110"/>
      <c r="D638" s="110"/>
      <c r="E638" s="110"/>
      <c r="F638" s="110"/>
      <c r="G638" s="110" t="s">
        <v>1553</v>
      </c>
      <c r="H638" s="274">
        <v>42150</v>
      </c>
      <c r="I638" s="110" t="s">
        <v>2369</v>
      </c>
      <c r="J638" s="111" t="s">
        <v>68</v>
      </c>
      <c r="K638" s="110" t="s">
        <v>36</v>
      </c>
      <c r="L638" s="110" t="s">
        <v>20</v>
      </c>
      <c r="M638" s="110" t="s">
        <v>21</v>
      </c>
      <c r="N638" s="110" t="s">
        <v>11</v>
      </c>
      <c r="O638" s="9">
        <v>2285</v>
      </c>
      <c r="P638" s="9">
        <v>0</v>
      </c>
      <c r="Q638" s="9">
        <f t="shared" si="22"/>
        <v>2285</v>
      </c>
      <c r="R638" s="112" t="s">
        <v>47</v>
      </c>
      <c r="S638" s="113" t="s">
        <v>32</v>
      </c>
      <c r="T638" s="113" t="s">
        <v>66</v>
      </c>
      <c r="U638" s="113" t="s">
        <v>799</v>
      </c>
      <c r="V638" s="110" t="s">
        <v>65</v>
      </c>
      <c r="W638" s="110" t="s">
        <v>1641</v>
      </c>
      <c r="X638" s="110" t="s">
        <v>2370</v>
      </c>
      <c r="Y638" s="110" t="s">
        <v>2371</v>
      </c>
      <c r="Z638" s="114">
        <v>42150</v>
      </c>
      <c r="AA638" s="110" t="s">
        <v>2257</v>
      </c>
      <c r="AB638" s="110" t="s">
        <v>2372</v>
      </c>
      <c r="AC638" s="110" t="s">
        <v>2373</v>
      </c>
      <c r="AD638" s="115"/>
    </row>
    <row r="639" spans="2:30" s="21" customFormat="1" outlineLevel="5">
      <c r="B639" s="109"/>
      <c r="C639" s="110"/>
      <c r="D639" s="110"/>
      <c r="E639" s="110"/>
      <c r="F639" s="110"/>
      <c r="G639" s="110" t="s">
        <v>1553</v>
      </c>
      <c r="H639" s="274">
        <v>42151</v>
      </c>
      <c r="I639" s="110" t="s">
        <v>2374</v>
      </c>
      <c r="J639" s="111" t="s">
        <v>68</v>
      </c>
      <c r="K639" s="110" t="s">
        <v>36</v>
      </c>
      <c r="L639" s="110" t="s">
        <v>20</v>
      </c>
      <c r="M639" s="110" t="s">
        <v>21</v>
      </c>
      <c r="N639" s="110" t="s">
        <v>11</v>
      </c>
      <c r="O639" s="9">
        <v>7328</v>
      </c>
      <c r="P639" s="9">
        <v>0</v>
      </c>
      <c r="Q639" s="9">
        <f t="shared" si="22"/>
        <v>7328</v>
      </c>
      <c r="R639" s="112" t="s">
        <v>47</v>
      </c>
      <c r="S639" s="113" t="s">
        <v>32</v>
      </c>
      <c r="T639" s="113" t="s">
        <v>67</v>
      </c>
      <c r="U639" s="113" t="s">
        <v>1615</v>
      </c>
      <c r="V639" s="110" t="s">
        <v>65</v>
      </c>
      <c r="W639" s="110" t="s">
        <v>2375</v>
      </c>
      <c r="X639" s="110" t="s">
        <v>2376</v>
      </c>
      <c r="Y639" s="110" t="s">
        <v>2377</v>
      </c>
      <c r="Z639" s="114">
        <v>42151</v>
      </c>
      <c r="AA639" s="110" t="s">
        <v>2257</v>
      </c>
      <c r="AB639" s="110" t="s">
        <v>2378</v>
      </c>
      <c r="AC639" s="110" t="s">
        <v>2379</v>
      </c>
      <c r="AD639" s="115"/>
    </row>
    <row r="640" spans="2:30" s="21" customFormat="1" outlineLevel="5">
      <c r="B640" s="128"/>
      <c r="C640" s="111"/>
      <c r="D640" s="111"/>
      <c r="E640" s="111"/>
      <c r="F640" s="111"/>
      <c r="G640" s="111"/>
      <c r="H640" s="314"/>
      <c r="I640" s="111"/>
      <c r="J640" s="111" t="s">
        <v>68</v>
      </c>
      <c r="K640" s="111"/>
      <c r="L640" s="111"/>
      <c r="M640" s="111"/>
      <c r="N640" s="111"/>
      <c r="O640" s="129"/>
      <c r="P640" s="129"/>
      <c r="Q640" s="129"/>
      <c r="R640" s="130"/>
      <c r="S640" s="131"/>
      <c r="T640" s="131"/>
      <c r="U640" s="131"/>
      <c r="V640" s="111"/>
      <c r="W640" s="111"/>
      <c r="X640" s="111"/>
      <c r="Y640" s="111"/>
      <c r="Z640" s="132"/>
      <c r="AA640" s="111"/>
      <c r="AB640" s="111"/>
      <c r="AC640" s="111"/>
      <c r="AD640" s="133"/>
    </row>
    <row r="641" spans="2:30" s="21" customFormat="1" outlineLevel="4">
      <c r="B641" s="128"/>
      <c r="C641" s="111"/>
      <c r="D641" s="111"/>
      <c r="E641" s="111"/>
      <c r="F641" s="111" t="s">
        <v>1786</v>
      </c>
      <c r="G641" s="111" t="s">
        <v>1787</v>
      </c>
      <c r="H641" s="314"/>
      <c r="I641" s="111"/>
      <c r="J641" s="111" t="s">
        <v>68</v>
      </c>
      <c r="K641" s="111"/>
      <c r="L641" s="111"/>
      <c r="M641" s="111"/>
      <c r="N641" s="111"/>
      <c r="O641" s="129">
        <f>SUM(O642:O680)</f>
        <v>118893.72</v>
      </c>
      <c r="P641" s="129">
        <f>SUM(P642:P680)</f>
        <v>11400</v>
      </c>
      <c r="Q641" s="129">
        <f t="shared" ref="Q641:Q679" si="23">O641-P641</f>
        <v>107493.72</v>
      </c>
      <c r="R641" s="130"/>
      <c r="S641" s="131"/>
      <c r="T641" s="131"/>
      <c r="U641" s="131"/>
      <c r="V641" s="111"/>
      <c r="W641" s="111"/>
      <c r="X641" s="111"/>
      <c r="Y641" s="111"/>
      <c r="Z641" s="132"/>
      <c r="AA641" s="111"/>
      <c r="AB641" s="111"/>
      <c r="AC641" s="111"/>
      <c r="AD641" s="133"/>
    </row>
    <row r="642" spans="2:30" s="21" customFormat="1" outlineLevel="5">
      <c r="B642" s="109"/>
      <c r="C642" s="110"/>
      <c r="D642" s="110"/>
      <c r="E642" s="110"/>
      <c r="F642" s="110"/>
      <c r="G642" s="110" t="s">
        <v>2380</v>
      </c>
      <c r="H642" s="274">
        <v>42172</v>
      </c>
      <c r="I642" s="110" t="s">
        <v>2381</v>
      </c>
      <c r="J642" s="111" t="s">
        <v>68</v>
      </c>
      <c r="K642" s="110" t="s">
        <v>33</v>
      </c>
      <c r="L642" s="110" t="s">
        <v>2382</v>
      </c>
      <c r="M642" s="110" t="s">
        <v>21</v>
      </c>
      <c r="N642" s="110" t="s">
        <v>11</v>
      </c>
      <c r="O642" s="9">
        <v>1500</v>
      </c>
      <c r="P642" s="9">
        <v>0</v>
      </c>
      <c r="Q642" s="9">
        <f t="shared" si="23"/>
        <v>1500</v>
      </c>
      <c r="R642" s="112" t="s">
        <v>70</v>
      </c>
      <c r="S642" s="113" t="s">
        <v>2383</v>
      </c>
      <c r="T642" s="113"/>
      <c r="U642" s="113" t="s">
        <v>115</v>
      </c>
      <c r="V642" s="110" t="s">
        <v>65</v>
      </c>
      <c r="W642" s="110"/>
      <c r="X642" s="110"/>
      <c r="Y642" s="110"/>
      <c r="Z642" s="114">
        <v>42172</v>
      </c>
      <c r="AA642" s="110" t="s">
        <v>26</v>
      </c>
      <c r="AB642" s="110" t="s">
        <v>2384</v>
      </c>
      <c r="AC642" s="110" t="s">
        <v>2385</v>
      </c>
      <c r="AD642" s="115"/>
    </row>
    <row r="643" spans="2:30" s="21" customFormat="1" outlineLevel="5">
      <c r="B643" s="109"/>
      <c r="C643" s="110"/>
      <c r="D643" s="110"/>
      <c r="E643" s="110"/>
      <c r="F643" s="110"/>
      <c r="G643" s="110" t="s">
        <v>8</v>
      </c>
      <c r="H643" s="274">
        <v>42165</v>
      </c>
      <c r="I643" s="110" t="s">
        <v>2386</v>
      </c>
      <c r="J643" s="111" t="s">
        <v>68</v>
      </c>
      <c r="K643" s="110" t="s">
        <v>33</v>
      </c>
      <c r="L643" s="110" t="s">
        <v>34</v>
      </c>
      <c r="M643" s="110" t="s">
        <v>21</v>
      </c>
      <c r="N643" s="110" t="s">
        <v>11</v>
      </c>
      <c r="O643" s="9">
        <v>1740</v>
      </c>
      <c r="P643" s="9">
        <v>0</v>
      </c>
      <c r="Q643" s="9">
        <f t="shared" si="23"/>
        <v>1740</v>
      </c>
      <c r="R643" s="112" t="s">
        <v>70</v>
      </c>
      <c r="S643" s="113" t="s">
        <v>32</v>
      </c>
      <c r="T643" s="113"/>
      <c r="U643" s="113" t="s">
        <v>2835</v>
      </c>
      <c r="V643" s="110" t="s">
        <v>35</v>
      </c>
      <c r="W643" s="110"/>
      <c r="X643" s="110"/>
      <c r="Y643" s="110"/>
      <c r="Z643" s="114">
        <v>42165</v>
      </c>
      <c r="AA643" s="110" t="s">
        <v>26</v>
      </c>
      <c r="AB643" s="110" t="s">
        <v>2387</v>
      </c>
      <c r="AC643" s="110" t="s">
        <v>2388</v>
      </c>
      <c r="AD643" s="115"/>
    </row>
    <row r="644" spans="2:30" s="21" customFormat="1" outlineLevel="5">
      <c r="B644" s="109"/>
      <c r="C644" s="110"/>
      <c r="D644" s="110"/>
      <c r="E644" s="110"/>
      <c r="F644" s="110"/>
      <c r="G644" s="110" t="s">
        <v>8</v>
      </c>
      <c r="H644" s="274">
        <v>42166</v>
      </c>
      <c r="I644" s="110" t="s">
        <v>2389</v>
      </c>
      <c r="J644" s="111" t="s">
        <v>68</v>
      </c>
      <c r="K644" s="110" t="s">
        <v>33</v>
      </c>
      <c r="L644" s="110" t="s">
        <v>34</v>
      </c>
      <c r="M644" s="110" t="s">
        <v>21</v>
      </c>
      <c r="N644" s="110" t="s">
        <v>11</v>
      </c>
      <c r="O644" s="9">
        <v>3500</v>
      </c>
      <c r="P644" s="9">
        <v>0</v>
      </c>
      <c r="Q644" s="9">
        <f t="shared" si="23"/>
        <v>3500</v>
      </c>
      <c r="R644" s="112" t="s">
        <v>70</v>
      </c>
      <c r="S644" s="113" t="s">
        <v>2383</v>
      </c>
      <c r="T644" s="113"/>
      <c r="U644" s="113" t="s">
        <v>1706</v>
      </c>
      <c r="V644" s="110"/>
      <c r="W644" s="110"/>
      <c r="X644" s="110"/>
      <c r="Y644" s="110"/>
      <c r="Z644" s="114">
        <v>42166</v>
      </c>
      <c r="AA644" s="110" t="s">
        <v>26</v>
      </c>
      <c r="AB644" s="110" t="s">
        <v>2390</v>
      </c>
      <c r="AC644" s="110" t="s">
        <v>2391</v>
      </c>
      <c r="AD644" s="115"/>
    </row>
    <row r="645" spans="2:30" s="21" customFormat="1" outlineLevel="5">
      <c r="B645" s="109"/>
      <c r="C645" s="110"/>
      <c r="D645" s="110"/>
      <c r="E645" s="110"/>
      <c r="F645" s="110"/>
      <c r="G645" s="110" t="s">
        <v>8</v>
      </c>
      <c r="H645" s="274">
        <v>42157</v>
      </c>
      <c r="I645" s="110" t="s">
        <v>2392</v>
      </c>
      <c r="J645" s="111" t="s">
        <v>68</v>
      </c>
      <c r="K645" s="110" t="s">
        <v>36</v>
      </c>
      <c r="L645" s="110" t="s">
        <v>20</v>
      </c>
      <c r="M645" s="110" t="s">
        <v>20</v>
      </c>
      <c r="N645" s="110" t="s">
        <v>2393</v>
      </c>
      <c r="O645" s="9">
        <v>0</v>
      </c>
      <c r="P645" s="9">
        <v>11400</v>
      </c>
      <c r="Q645" s="9">
        <f t="shared" si="23"/>
        <v>-11400</v>
      </c>
      <c r="R645" s="112" t="s">
        <v>47</v>
      </c>
      <c r="S645" s="113" t="s">
        <v>25</v>
      </c>
      <c r="T645" s="113"/>
      <c r="U645" s="113" t="s">
        <v>2836</v>
      </c>
      <c r="V645" s="110" t="s">
        <v>65</v>
      </c>
      <c r="W645" s="110" t="s">
        <v>2394</v>
      </c>
      <c r="X645" s="110" t="s">
        <v>2395</v>
      </c>
      <c r="Y645" s="110" t="s">
        <v>2396</v>
      </c>
      <c r="Z645" s="114">
        <v>42157</v>
      </c>
      <c r="AA645" s="110" t="s">
        <v>2397</v>
      </c>
      <c r="AB645" s="110" t="s">
        <v>2398</v>
      </c>
      <c r="AC645" s="110" t="s">
        <v>2399</v>
      </c>
      <c r="AD645" s="115"/>
    </row>
    <row r="646" spans="2:30" s="21" customFormat="1" outlineLevel="5">
      <c r="B646" s="109"/>
      <c r="C646" s="110"/>
      <c r="D646" s="110"/>
      <c r="E646" s="110"/>
      <c r="F646" s="110"/>
      <c r="G646" s="110" t="s">
        <v>1553</v>
      </c>
      <c r="H646" s="274">
        <v>42173</v>
      </c>
      <c r="I646" s="110" t="s">
        <v>2400</v>
      </c>
      <c r="J646" s="111" t="s">
        <v>68</v>
      </c>
      <c r="K646" s="110" t="s">
        <v>36</v>
      </c>
      <c r="L646" s="110" t="s">
        <v>20</v>
      </c>
      <c r="M646" s="110" t="s">
        <v>21</v>
      </c>
      <c r="N646" s="110" t="s">
        <v>11</v>
      </c>
      <c r="O646" s="9">
        <v>8500</v>
      </c>
      <c r="P646" s="9">
        <v>0</v>
      </c>
      <c r="Q646" s="9">
        <f t="shared" si="23"/>
        <v>8500</v>
      </c>
      <c r="R646" s="112" t="s">
        <v>47</v>
      </c>
      <c r="S646" s="113" t="s">
        <v>25</v>
      </c>
      <c r="T646" s="113" t="s">
        <v>51</v>
      </c>
      <c r="U646" s="113" t="s">
        <v>1393</v>
      </c>
      <c r="V646" s="110" t="s">
        <v>65</v>
      </c>
      <c r="W646" s="110" t="s">
        <v>2401</v>
      </c>
      <c r="X646" s="110" t="s">
        <v>2402</v>
      </c>
      <c r="Y646" s="110" t="s">
        <v>2403</v>
      </c>
      <c r="Z646" s="114">
        <v>42173</v>
      </c>
      <c r="AA646" s="110" t="s">
        <v>45</v>
      </c>
      <c r="AB646" s="110" t="s">
        <v>2404</v>
      </c>
      <c r="AC646" s="110" t="s">
        <v>2405</v>
      </c>
      <c r="AD646" s="115"/>
    </row>
    <row r="647" spans="2:30" s="21" customFormat="1" outlineLevel="5">
      <c r="B647" s="109"/>
      <c r="C647" s="110"/>
      <c r="D647" s="110"/>
      <c r="E647" s="110"/>
      <c r="F647" s="110"/>
      <c r="G647" s="110" t="s">
        <v>1553</v>
      </c>
      <c r="H647" s="274">
        <v>42173</v>
      </c>
      <c r="I647" s="110" t="s">
        <v>2406</v>
      </c>
      <c r="J647" s="111" t="s">
        <v>68</v>
      </c>
      <c r="K647" s="110" t="s">
        <v>36</v>
      </c>
      <c r="L647" s="110" t="s">
        <v>20</v>
      </c>
      <c r="M647" s="110" t="s">
        <v>21</v>
      </c>
      <c r="N647" s="110" t="s">
        <v>11</v>
      </c>
      <c r="O647" s="9">
        <v>10450</v>
      </c>
      <c r="P647" s="9">
        <v>0</v>
      </c>
      <c r="Q647" s="9">
        <f t="shared" si="23"/>
        <v>10450</v>
      </c>
      <c r="R647" s="112" t="s">
        <v>47</v>
      </c>
      <c r="S647" s="113" t="s">
        <v>25</v>
      </c>
      <c r="T647" s="113" t="s">
        <v>51</v>
      </c>
      <c r="U647" s="113" t="s">
        <v>1393</v>
      </c>
      <c r="V647" s="110" t="s">
        <v>65</v>
      </c>
      <c r="W647" s="110" t="s">
        <v>2407</v>
      </c>
      <c r="X647" s="110" t="s">
        <v>2408</v>
      </c>
      <c r="Y647" s="110" t="s">
        <v>2409</v>
      </c>
      <c r="Z647" s="114">
        <v>42173</v>
      </c>
      <c r="AA647" s="110" t="s">
        <v>45</v>
      </c>
      <c r="AB647" s="110" t="s">
        <v>2410</v>
      </c>
      <c r="AC647" s="110" t="s">
        <v>2411</v>
      </c>
      <c r="AD647" s="115"/>
    </row>
    <row r="648" spans="2:30" s="21" customFormat="1" outlineLevel="5">
      <c r="B648" s="109"/>
      <c r="C648" s="110"/>
      <c r="D648" s="110"/>
      <c r="E648" s="110"/>
      <c r="F648" s="110"/>
      <c r="G648" s="110" t="s">
        <v>1553</v>
      </c>
      <c r="H648" s="274">
        <v>42173</v>
      </c>
      <c r="I648" s="110" t="s">
        <v>2412</v>
      </c>
      <c r="J648" s="111" t="s">
        <v>68</v>
      </c>
      <c r="K648" s="110" t="s">
        <v>36</v>
      </c>
      <c r="L648" s="110" t="s">
        <v>20</v>
      </c>
      <c r="M648" s="110" t="s">
        <v>21</v>
      </c>
      <c r="N648" s="110" t="s">
        <v>11</v>
      </c>
      <c r="O648" s="9">
        <v>7500</v>
      </c>
      <c r="P648" s="9">
        <v>0</v>
      </c>
      <c r="Q648" s="9">
        <f t="shared" si="23"/>
        <v>7500</v>
      </c>
      <c r="R648" s="112" t="s">
        <v>47</v>
      </c>
      <c r="S648" s="113" t="s">
        <v>25</v>
      </c>
      <c r="T648" s="113" t="s">
        <v>51</v>
      </c>
      <c r="U648" s="113" t="s">
        <v>1393</v>
      </c>
      <c r="V648" s="110" t="s">
        <v>65</v>
      </c>
      <c r="W648" s="110" t="s">
        <v>2413</v>
      </c>
      <c r="X648" s="110" t="s">
        <v>2408</v>
      </c>
      <c r="Y648" s="110" t="s">
        <v>2409</v>
      </c>
      <c r="Z648" s="114">
        <v>42173</v>
      </c>
      <c r="AA648" s="110" t="s">
        <v>45</v>
      </c>
      <c r="AB648" s="110" t="s">
        <v>2414</v>
      </c>
      <c r="AC648" s="110" t="s">
        <v>2415</v>
      </c>
      <c r="AD648" s="115"/>
    </row>
    <row r="649" spans="2:30" s="21" customFormat="1" outlineLevel="5">
      <c r="B649" s="109"/>
      <c r="C649" s="110"/>
      <c r="D649" s="110"/>
      <c r="E649" s="110"/>
      <c r="F649" s="110"/>
      <c r="G649" s="110" t="s">
        <v>1553</v>
      </c>
      <c r="H649" s="274">
        <v>42165</v>
      </c>
      <c r="I649" s="110" t="s">
        <v>2416</v>
      </c>
      <c r="J649" s="111" t="s">
        <v>68</v>
      </c>
      <c r="K649" s="110" t="s">
        <v>36</v>
      </c>
      <c r="L649" s="110" t="s">
        <v>20</v>
      </c>
      <c r="M649" s="110" t="s">
        <v>21</v>
      </c>
      <c r="N649" s="110" t="s">
        <v>11</v>
      </c>
      <c r="O649" s="9">
        <v>5886</v>
      </c>
      <c r="P649" s="9">
        <v>0</v>
      </c>
      <c r="Q649" s="9">
        <f t="shared" si="23"/>
        <v>5886</v>
      </c>
      <c r="R649" s="112" t="s">
        <v>47</v>
      </c>
      <c r="S649" s="113" t="s">
        <v>32</v>
      </c>
      <c r="T649" s="113" t="s">
        <v>67</v>
      </c>
      <c r="U649" s="113" t="s">
        <v>1615</v>
      </c>
      <c r="V649" s="110" t="s">
        <v>65</v>
      </c>
      <c r="W649" s="110" t="s">
        <v>1678</v>
      </c>
      <c r="X649" s="110" t="s">
        <v>2417</v>
      </c>
      <c r="Y649" s="110" t="s">
        <v>2418</v>
      </c>
      <c r="Z649" s="114">
        <v>42165</v>
      </c>
      <c r="AA649" s="110" t="s">
        <v>45</v>
      </c>
      <c r="AB649" s="110" t="s">
        <v>2419</v>
      </c>
      <c r="AC649" s="110" t="s">
        <v>2420</v>
      </c>
      <c r="AD649" s="115"/>
    </row>
    <row r="650" spans="2:30" s="21" customFormat="1" outlineLevel="5">
      <c r="B650" s="109"/>
      <c r="C650" s="110"/>
      <c r="D650" s="110"/>
      <c r="E650" s="110"/>
      <c r="F650" s="110"/>
      <c r="G650" s="110" t="s">
        <v>1553</v>
      </c>
      <c r="H650" s="274">
        <v>42167</v>
      </c>
      <c r="I650" s="110" t="s">
        <v>2421</v>
      </c>
      <c r="J650" s="111" t="s">
        <v>68</v>
      </c>
      <c r="K650" s="110" t="s">
        <v>36</v>
      </c>
      <c r="L650" s="110" t="s">
        <v>20</v>
      </c>
      <c r="M650" s="110" t="s">
        <v>21</v>
      </c>
      <c r="N650" s="110" t="s">
        <v>11</v>
      </c>
      <c r="O650" s="9">
        <v>720</v>
      </c>
      <c r="P650" s="9">
        <v>0</v>
      </c>
      <c r="Q650" s="9">
        <f t="shared" si="23"/>
        <v>720</v>
      </c>
      <c r="R650" s="112" t="s">
        <v>47</v>
      </c>
      <c r="S650" s="113" t="s">
        <v>25</v>
      </c>
      <c r="T650" s="113" t="s">
        <v>51</v>
      </c>
      <c r="U650" s="113" t="s">
        <v>1393</v>
      </c>
      <c r="V650" s="110" t="s">
        <v>65</v>
      </c>
      <c r="W650" s="110" t="s">
        <v>75</v>
      </c>
      <c r="X650" s="110" t="s">
        <v>2422</v>
      </c>
      <c r="Y650" s="110" t="s">
        <v>2423</v>
      </c>
      <c r="Z650" s="114">
        <v>42167</v>
      </c>
      <c r="AA650" s="110" t="s">
        <v>45</v>
      </c>
      <c r="AB650" s="110" t="s">
        <v>2424</v>
      </c>
      <c r="AC650" s="110" t="s">
        <v>2425</v>
      </c>
      <c r="AD650" s="115"/>
    </row>
    <row r="651" spans="2:30" s="21" customFormat="1" outlineLevel="5">
      <c r="B651" s="109"/>
      <c r="C651" s="110"/>
      <c r="D651" s="110"/>
      <c r="E651" s="110"/>
      <c r="F651" s="110"/>
      <c r="G651" s="110" t="s">
        <v>1553</v>
      </c>
      <c r="H651" s="274">
        <v>42185</v>
      </c>
      <c r="I651" s="110" t="s">
        <v>2426</v>
      </c>
      <c r="J651" s="111" t="s">
        <v>68</v>
      </c>
      <c r="K651" s="110" t="s">
        <v>36</v>
      </c>
      <c r="L651" s="110" t="s">
        <v>20</v>
      </c>
      <c r="M651" s="110" t="s">
        <v>21</v>
      </c>
      <c r="N651" s="110" t="s">
        <v>11</v>
      </c>
      <c r="O651" s="9">
        <v>7000</v>
      </c>
      <c r="P651" s="9">
        <v>0</v>
      </c>
      <c r="Q651" s="9">
        <f t="shared" si="23"/>
        <v>7000</v>
      </c>
      <c r="R651" s="112" t="s">
        <v>47</v>
      </c>
      <c r="S651" s="113" t="s">
        <v>32</v>
      </c>
      <c r="T651" s="113" t="s">
        <v>66</v>
      </c>
      <c r="U651" s="113" t="s">
        <v>799</v>
      </c>
      <c r="V651" s="110" t="s">
        <v>65</v>
      </c>
      <c r="W651" s="110" t="s">
        <v>2427</v>
      </c>
      <c r="X651" s="110" t="s">
        <v>2428</v>
      </c>
      <c r="Y651" s="110" t="s">
        <v>2429</v>
      </c>
      <c r="Z651" s="114">
        <v>42185</v>
      </c>
      <c r="AA651" s="110" t="s">
        <v>45</v>
      </c>
      <c r="AB651" s="110" t="s">
        <v>2430</v>
      </c>
      <c r="AC651" s="110" t="s">
        <v>2431</v>
      </c>
      <c r="AD651" s="115"/>
    </row>
    <row r="652" spans="2:30" s="21" customFormat="1" outlineLevel="5">
      <c r="B652" s="109"/>
      <c r="C652" s="110"/>
      <c r="D652" s="110"/>
      <c r="E652" s="110"/>
      <c r="F652" s="110"/>
      <c r="G652" s="110" t="s">
        <v>1553</v>
      </c>
      <c r="H652" s="274">
        <v>42166</v>
      </c>
      <c r="I652" s="110" t="s">
        <v>2432</v>
      </c>
      <c r="J652" s="111" t="s">
        <v>68</v>
      </c>
      <c r="K652" s="110" t="s">
        <v>36</v>
      </c>
      <c r="L652" s="110" t="s">
        <v>20</v>
      </c>
      <c r="M652" s="110" t="s">
        <v>21</v>
      </c>
      <c r="N652" s="110" t="s">
        <v>11</v>
      </c>
      <c r="O652" s="9">
        <v>3976</v>
      </c>
      <c r="P652" s="9">
        <v>0</v>
      </c>
      <c r="Q652" s="9">
        <f t="shared" si="23"/>
        <v>3976</v>
      </c>
      <c r="R652" s="112" t="s">
        <v>47</v>
      </c>
      <c r="S652" s="113" t="s">
        <v>32</v>
      </c>
      <c r="T652" s="113" t="s">
        <v>66</v>
      </c>
      <c r="U652" s="113" t="s">
        <v>799</v>
      </c>
      <c r="V652" s="110" t="s">
        <v>65</v>
      </c>
      <c r="W652" s="110" t="s">
        <v>2433</v>
      </c>
      <c r="X652" s="110" t="s">
        <v>2220</v>
      </c>
      <c r="Y652" s="110" t="s">
        <v>2221</v>
      </c>
      <c r="Z652" s="114">
        <v>42166</v>
      </c>
      <c r="AA652" s="110" t="s">
        <v>45</v>
      </c>
      <c r="AB652" s="110" t="s">
        <v>2434</v>
      </c>
      <c r="AC652" s="110" t="s">
        <v>2435</v>
      </c>
      <c r="AD652" s="115"/>
    </row>
    <row r="653" spans="2:30" s="21" customFormat="1" outlineLevel="5">
      <c r="B653" s="109"/>
      <c r="C653" s="110"/>
      <c r="D653" s="110"/>
      <c r="E653" s="110"/>
      <c r="F653" s="110"/>
      <c r="G653" s="110" t="s">
        <v>1553</v>
      </c>
      <c r="H653" s="274">
        <v>42167</v>
      </c>
      <c r="I653" s="110" t="s">
        <v>2436</v>
      </c>
      <c r="J653" s="111" t="s">
        <v>68</v>
      </c>
      <c r="K653" s="110" t="s">
        <v>36</v>
      </c>
      <c r="L653" s="110" t="s">
        <v>20</v>
      </c>
      <c r="M653" s="110" t="s">
        <v>21</v>
      </c>
      <c r="N653" s="110" t="s">
        <v>11</v>
      </c>
      <c r="O653" s="9">
        <v>3735</v>
      </c>
      <c r="P653" s="9">
        <v>0</v>
      </c>
      <c r="Q653" s="9">
        <f t="shared" si="23"/>
        <v>3735</v>
      </c>
      <c r="R653" s="112" t="s">
        <v>47</v>
      </c>
      <c r="S653" s="113" t="s">
        <v>32</v>
      </c>
      <c r="T653" s="113" t="s">
        <v>66</v>
      </c>
      <c r="U653" s="113" t="s">
        <v>799</v>
      </c>
      <c r="V653" s="110" t="s">
        <v>65</v>
      </c>
      <c r="W653" s="110" t="s">
        <v>2437</v>
      </c>
      <c r="X653" s="110" t="s">
        <v>2230</v>
      </c>
      <c r="Y653" s="110" t="s">
        <v>2231</v>
      </c>
      <c r="Z653" s="114">
        <v>42167</v>
      </c>
      <c r="AA653" s="110" t="s">
        <v>45</v>
      </c>
      <c r="AB653" s="110" t="s">
        <v>2438</v>
      </c>
      <c r="AC653" s="110" t="s">
        <v>2439</v>
      </c>
      <c r="AD653" s="115"/>
    </row>
    <row r="654" spans="2:30" s="21" customFormat="1" outlineLevel="5">
      <c r="B654" s="109"/>
      <c r="C654" s="110"/>
      <c r="D654" s="110"/>
      <c r="E654" s="110"/>
      <c r="F654" s="110"/>
      <c r="G654" s="110" t="s">
        <v>1553</v>
      </c>
      <c r="H654" s="274">
        <v>42159</v>
      </c>
      <c r="I654" s="110" t="s">
        <v>2440</v>
      </c>
      <c r="J654" s="111" t="s">
        <v>68</v>
      </c>
      <c r="K654" s="110" t="s">
        <v>36</v>
      </c>
      <c r="L654" s="110" t="s">
        <v>20</v>
      </c>
      <c r="M654" s="110" t="s">
        <v>21</v>
      </c>
      <c r="N654" s="110" t="s">
        <v>11</v>
      </c>
      <c r="O654" s="9">
        <v>550</v>
      </c>
      <c r="P654" s="9">
        <v>0</v>
      </c>
      <c r="Q654" s="9">
        <f t="shared" si="23"/>
        <v>550</v>
      </c>
      <c r="R654" s="112" t="s">
        <v>47</v>
      </c>
      <c r="S654" s="113" t="s">
        <v>32</v>
      </c>
      <c r="T654" s="113" t="s">
        <v>66</v>
      </c>
      <c r="U654" s="113" t="s">
        <v>799</v>
      </c>
      <c r="V654" s="110" t="s">
        <v>65</v>
      </c>
      <c r="W654" s="110" t="s">
        <v>2441</v>
      </c>
      <c r="X654" s="110" t="s">
        <v>2175</v>
      </c>
      <c r="Y654" s="110" t="s">
        <v>2176</v>
      </c>
      <c r="Z654" s="114">
        <v>42159</v>
      </c>
      <c r="AA654" s="110" t="s">
        <v>45</v>
      </c>
      <c r="AB654" s="110" t="s">
        <v>2442</v>
      </c>
      <c r="AC654" s="110" t="s">
        <v>2443</v>
      </c>
      <c r="AD654" s="115"/>
    </row>
    <row r="655" spans="2:30" s="21" customFormat="1" outlineLevel="5">
      <c r="B655" s="109"/>
      <c r="C655" s="110"/>
      <c r="D655" s="110"/>
      <c r="E655" s="110"/>
      <c r="F655" s="110"/>
      <c r="G655" s="110" t="s">
        <v>1553</v>
      </c>
      <c r="H655" s="274">
        <v>42158</v>
      </c>
      <c r="I655" s="110" t="s">
        <v>2444</v>
      </c>
      <c r="J655" s="111" t="s">
        <v>68</v>
      </c>
      <c r="K655" s="110" t="s">
        <v>36</v>
      </c>
      <c r="L655" s="110" t="s">
        <v>20</v>
      </c>
      <c r="M655" s="110" t="s">
        <v>21</v>
      </c>
      <c r="N655" s="110" t="s">
        <v>11</v>
      </c>
      <c r="O655" s="9">
        <v>6825</v>
      </c>
      <c r="P655" s="9">
        <v>0</v>
      </c>
      <c r="Q655" s="9">
        <f t="shared" si="23"/>
        <v>6825</v>
      </c>
      <c r="R655" s="112" t="s">
        <v>47</v>
      </c>
      <c r="S655" s="113" t="s">
        <v>32</v>
      </c>
      <c r="T655" s="113" t="s">
        <v>66</v>
      </c>
      <c r="U655" s="113" t="s">
        <v>799</v>
      </c>
      <c r="V655" s="110" t="s">
        <v>65</v>
      </c>
      <c r="W655" s="110" t="s">
        <v>2445</v>
      </c>
      <c r="X655" s="110" t="s">
        <v>2268</v>
      </c>
      <c r="Y655" s="110" t="s">
        <v>2269</v>
      </c>
      <c r="Z655" s="114">
        <v>42158</v>
      </c>
      <c r="AA655" s="110" t="s">
        <v>45</v>
      </c>
      <c r="AB655" s="110" t="s">
        <v>2446</v>
      </c>
      <c r="AC655" s="110" t="s">
        <v>2447</v>
      </c>
      <c r="AD655" s="115"/>
    </row>
    <row r="656" spans="2:30" s="21" customFormat="1" outlineLevel="5">
      <c r="B656" s="109"/>
      <c r="C656" s="110"/>
      <c r="D656" s="110"/>
      <c r="E656" s="110"/>
      <c r="F656" s="110"/>
      <c r="G656" s="110" t="s">
        <v>1553</v>
      </c>
      <c r="H656" s="274">
        <v>42158</v>
      </c>
      <c r="I656" s="110" t="s">
        <v>2448</v>
      </c>
      <c r="J656" s="111" t="s">
        <v>68</v>
      </c>
      <c r="K656" s="110" t="s">
        <v>36</v>
      </c>
      <c r="L656" s="110" t="s">
        <v>20</v>
      </c>
      <c r="M656" s="110" t="s">
        <v>21</v>
      </c>
      <c r="N656" s="110" t="s">
        <v>11</v>
      </c>
      <c r="O656" s="9">
        <v>36</v>
      </c>
      <c r="P656" s="9">
        <v>0</v>
      </c>
      <c r="Q656" s="9">
        <f t="shared" si="23"/>
        <v>36</v>
      </c>
      <c r="R656" s="112" t="s">
        <v>47</v>
      </c>
      <c r="S656" s="113" t="s">
        <v>32</v>
      </c>
      <c r="T656" s="113" t="s">
        <v>67</v>
      </c>
      <c r="U656" s="113" t="s">
        <v>1615</v>
      </c>
      <c r="V656" s="110" t="s">
        <v>65</v>
      </c>
      <c r="W656" s="110" t="s">
        <v>2449</v>
      </c>
      <c r="X656" s="110" t="s">
        <v>2201</v>
      </c>
      <c r="Y656" s="110" t="s">
        <v>2202</v>
      </c>
      <c r="Z656" s="114">
        <v>42158</v>
      </c>
      <c r="AA656" s="110" t="s">
        <v>45</v>
      </c>
      <c r="AB656" s="110" t="s">
        <v>2450</v>
      </c>
      <c r="AC656" s="110" t="s">
        <v>2451</v>
      </c>
      <c r="AD656" s="115"/>
    </row>
    <row r="657" spans="2:30" s="21" customFormat="1" outlineLevel="5">
      <c r="B657" s="109"/>
      <c r="C657" s="110"/>
      <c r="D657" s="110"/>
      <c r="E657" s="110"/>
      <c r="F657" s="110"/>
      <c r="G657" s="110" t="s">
        <v>1553</v>
      </c>
      <c r="H657" s="274">
        <v>42164</v>
      </c>
      <c r="I657" s="110" t="s">
        <v>2452</v>
      </c>
      <c r="J657" s="111" t="s">
        <v>68</v>
      </c>
      <c r="K657" s="110" t="s">
        <v>36</v>
      </c>
      <c r="L657" s="110" t="s">
        <v>20</v>
      </c>
      <c r="M657" s="110" t="s">
        <v>21</v>
      </c>
      <c r="N657" s="110" t="s">
        <v>11</v>
      </c>
      <c r="O657" s="9">
        <v>3420</v>
      </c>
      <c r="P657" s="9">
        <v>0</v>
      </c>
      <c r="Q657" s="9">
        <f t="shared" si="23"/>
        <v>3420</v>
      </c>
      <c r="R657" s="112" t="s">
        <v>47</v>
      </c>
      <c r="S657" s="113" t="s">
        <v>25</v>
      </c>
      <c r="T657" s="113" t="s">
        <v>1944</v>
      </c>
      <c r="U657" s="113" t="s">
        <v>1945</v>
      </c>
      <c r="V657" s="110" t="s">
        <v>65</v>
      </c>
      <c r="W657" s="110" t="s">
        <v>2453</v>
      </c>
      <c r="X657" s="110" t="s">
        <v>2230</v>
      </c>
      <c r="Y657" s="110" t="s">
        <v>2231</v>
      </c>
      <c r="Z657" s="114">
        <v>42164</v>
      </c>
      <c r="AA657" s="110" t="s">
        <v>45</v>
      </c>
      <c r="AB657" s="110" t="s">
        <v>2454</v>
      </c>
      <c r="AC657" s="110" t="s">
        <v>2455</v>
      </c>
      <c r="AD657" s="115"/>
    </row>
    <row r="658" spans="2:30" s="21" customFormat="1" outlineLevel="5">
      <c r="B658" s="109"/>
      <c r="C658" s="110"/>
      <c r="D658" s="110"/>
      <c r="E658" s="110"/>
      <c r="F658" s="110"/>
      <c r="G658" s="110" t="s">
        <v>1553</v>
      </c>
      <c r="H658" s="274">
        <v>42167</v>
      </c>
      <c r="I658" s="110" t="s">
        <v>2456</v>
      </c>
      <c r="J658" s="111" t="s">
        <v>68</v>
      </c>
      <c r="K658" s="110" t="s">
        <v>36</v>
      </c>
      <c r="L658" s="110" t="s">
        <v>20</v>
      </c>
      <c r="M658" s="110" t="s">
        <v>21</v>
      </c>
      <c r="N658" s="110" t="s">
        <v>11</v>
      </c>
      <c r="O658" s="9">
        <v>360</v>
      </c>
      <c r="P658" s="9">
        <v>0</v>
      </c>
      <c r="Q658" s="9">
        <f t="shared" si="23"/>
        <v>360</v>
      </c>
      <c r="R658" s="112" t="s">
        <v>47</v>
      </c>
      <c r="S658" s="113" t="s">
        <v>32</v>
      </c>
      <c r="T658" s="113" t="s">
        <v>66</v>
      </c>
      <c r="U658" s="113" t="s">
        <v>799</v>
      </c>
      <c r="V658" s="110" t="s">
        <v>65</v>
      </c>
      <c r="W658" s="110" t="s">
        <v>2457</v>
      </c>
      <c r="X658" s="110" t="s">
        <v>2201</v>
      </c>
      <c r="Y658" s="110" t="s">
        <v>2202</v>
      </c>
      <c r="Z658" s="114">
        <v>42167</v>
      </c>
      <c r="AA658" s="110" t="s">
        <v>45</v>
      </c>
      <c r="AB658" s="110" t="s">
        <v>2458</v>
      </c>
      <c r="AC658" s="110" t="s">
        <v>2459</v>
      </c>
      <c r="AD658" s="115"/>
    </row>
    <row r="659" spans="2:30" s="21" customFormat="1" outlineLevel="5">
      <c r="B659" s="109"/>
      <c r="C659" s="110"/>
      <c r="D659" s="110"/>
      <c r="E659" s="110"/>
      <c r="F659" s="110"/>
      <c r="G659" s="110" t="s">
        <v>1553</v>
      </c>
      <c r="H659" s="274">
        <v>42157</v>
      </c>
      <c r="I659" s="110" t="s">
        <v>2460</v>
      </c>
      <c r="J659" s="111" t="s">
        <v>68</v>
      </c>
      <c r="K659" s="110" t="s">
        <v>36</v>
      </c>
      <c r="L659" s="110" t="s">
        <v>20</v>
      </c>
      <c r="M659" s="110" t="s">
        <v>21</v>
      </c>
      <c r="N659" s="110" t="s">
        <v>11</v>
      </c>
      <c r="O659" s="9">
        <v>790.4</v>
      </c>
      <c r="P659" s="9">
        <v>0</v>
      </c>
      <c r="Q659" s="9">
        <f t="shared" si="23"/>
        <v>790.4</v>
      </c>
      <c r="R659" s="112" t="s">
        <v>47</v>
      </c>
      <c r="S659" s="113" t="s">
        <v>32</v>
      </c>
      <c r="T659" s="113" t="s">
        <v>66</v>
      </c>
      <c r="U659" s="113" t="s">
        <v>799</v>
      </c>
      <c r="V659" s="110" t="s">
        <v>65</v>
      </c>
      <c r="W659" s="110" t="s">
        <v>2461</v>
      </c>
      <c r="X659" s="110" t="s">
        <v>2462</v>
      </c>
      <c r="Y659" s="110" t="s">
        <v>2463</v>
      </c>
      <c r="Z659" s="114">
        <v>42157</v>
      </c>
      <c r="AA659" s="110" t="s">
        <v>45</v>
      </c>
      <c r="AB659" s="110" t="s">
        <v>2464</v>
      </c>
      <c r="AC659" s="110" t="s">
        <v>2465</v>
      </c>
      <c r="AD659" s="115"/>
    </row>
    <row r="660" spans="2:30" s="21" customFormat="1" outlineLevel="5">
      <c r="B660" s="109"/>
      <c r="C660" s="110"/>
      <c r="D660" s="110"/>
      <c r="E660" s="110"/>
      <c r="F660" s="110"/>
      <c r="G660" s="110" t="s">
        <v>1553</v>
      </c>
      <c r="H660" s="274">
        <v>42159</v>
      </c>
      <c r="I660" s="110" t="s">
        <v>2466</v>
      </c>
      <c r="J660" s="111" t="s">
        <v>68</v>
      </c>
      <c r="K660" s="110" t="s">
        <v>36</v>
      </c>
      <c r="L660" s="110" t="s">
        <v>20</v>
      </c>
      <c r="M660" s="110" t="s">
        <v>21</v>
      </c>
      <c r="N660" s="110" t="s">
        <v>11</v>
      </c>
      <c r="O660" s="9">
        <v>1850</v>
      </c>
      <c r="P660" s="9">
        <v>0</v>
      </c>
      <c r="Q660" s="9">
        <f t="shared" si="23"/>
        <v>1850</v>
      </c>
      <c r="R660" s="112" t="s">
        <v>47</v>
      </c>
      <c r="S660" s="113" t="s">
        <v>32</v>
      </c>
      <c r="T660" s="113" t="s">
        <v>67</v>
      </c>
      <c r="U660" s="113" t="s">
        <v>1615</v>
      </c>
      <c r="V660" s="110" t="s">
        <v>65</v>
      </c>
      <c r="W660" s="110" t="s">
        <v>2467</v>
      </c>
      <c r="X660" s="110" t="s">
        <v>2268</v>
      </c>
      <c r="Y660" s="110" t="s">
        <v>2269</v>
      </c>
      <c r="Z660" s="114">
        <v>42159</v>
      </c>
      <c r="AA660" s="110" t="s">
        <v>45</v>
      </c>
      <c r="AB660" s="110" t="s">
        <v>2468</v>
      </c>
      <c r="AC660" s="110" t="s">
        <v>2469</v>
      </c>
      <c r="AD660" s="115"/>
    </row>
    <row r="661" spans="2:30" s="21" customFormat="1" outlineLevel="5">
      <c r="B661" s="109"/>
      <c r="C661" s="110"/>
      <c r="D661" s="110"/>
      <c r="E661" s="110"/>
      <c r="F661" s="110"/>
      <c r="G661" s="110" t="s">
        <v>1553</v>
      </c>
      <c r="H661" s="274">
        <v>42173</v>
      </c>
      <c r="I661" s="110" t="s">
        <v>2470</v>
      </c>
      <c r="J661" s="111" t="s">
        <v>68</v>
      </c>
      <c r="K661" s="110" t="s">
        <v>36</v>
      </c>
      <c r="L661" s="110" t="s">
        <v>20</v>
      </c>
      <c r="M661" s="110" t="s">
        <v>21</v>
      </c>
      <c r="N661" s="110" t="s">
        <v>11</v>
      </c>
      <c r="O661" s="9">
        <v>1170</v>
      </c>
      <c r="P661" s="9">
        <v>0</v>
      </c>
      <c r="Q661" s="9">
        <f t="shared" si="23"/>
        <v>1170</v>
      </c>
      <c r="R661" s="112" t="s">
        <v>47</v>
      </c>
      <c r="S661" s="113" t="s">
        <v>32</v>
      </c>
      <c r="T661" s="113" t="s">
        <v>66</v>
      </c>
      <c r="U661" s="113" t="s">
        <v>799</v>
      </c>
      <c r="V661" s="110" t="s">
        <v>65</v>
      </c>
      <c r="W661" s="110" t="s">
        <v>2471</v>
      </c>
      <c r="X661" s="110" t="s">
        <v>2149</v>
      </c>
      <c r="Y661" s="110" t="s">
        <v>2150</v>
      </c>
      <c r="Z661" s="114">
        <v>42173</v>
      </c>
      <c r="AA661" s="110" t="s">
        <v>45</v>
      </c>
      <c r="AB661" s="110" t="s">
        <v>2472</v>
      </c>
      <c r="AC661" s="110" t="s">
        <v>2473</v>
      </c>
      <c r="AD661" s="115"/>
    </row>
    <row r="662" spans="2:30" s="21" customFormat="1" outlineLevel="5">
      <c r="B662" s="109"/>
      <c r="C662" s="110"/>
      <c r="D662" s="110"/>
      <c r="E662" s="110"/>
      <c r="F662" s="110"/>
      <c r="G662" s="110" t="s">
        <v>1553</v>
      </c>
      <c r="H662" s="274">
        <v>42181</v>
      </c>
      <c r="I662" s="110" t="s">
        <v>2474</v>
      </c>
      <c r="J662" s="111" t="s">
        <v>68</v>
      </c>
      <c r="K662" s="110" t="s">
        <v>36</v>
      </c>
      <c r="L662" s="110" t="s">
        <v>20</v>
      </c>
      <c r="M662" s="110" t="s">
        <v>21</v>
      </c>
      <c r="N662" s="110" t="s">
        <v>11</v>
      </c>
      <c r="O662" s="9">
        <v>277.5</v>
      </c>
      <c r="P662" s="9">
        <v>0</v>
      </c>
      <c r="Q662" s="9">
        <f t="shared" si="23"/>
        <v>277.5</v>
      </c>
      <c r="R662" s="112" t="s">
        <v>47</v>
      </c>
      <c r="S662" s="113" t="s">
        <v>32</v>
      </c>
      <c r="T662" s="113" t="s">
        <v>67</v>
      </c>
      <c r="U662" s="113" t="s">
        <v>1615</v>
      </c>
      <c r="V662" s="110" t="s">
        <v>65</v>
      </c>
      <c r="W662" s="110" t="s">
        <v>2475</v>
      </c>
      <c r="X662" s="110" t="s">
        <v>2319</v>
      </c>
      <c r="Y662" s="110" t="s">
        <v>2320</v>
      </c>
      <c r="Z662" s="114">
        <v>42181</v>
      </c>
      <c r="AA662" s="110" t="s">
        <v>2257</v>
      </c>
      <c r="AB662" s="110" t="s">
        <v>2476</v>
      </c>
      <c r="AC662" s="110" t="s">
        <v>2477</v>
      </c>
      <c r="AD662" s="115"/>
    </row>
    <row r="663" spans="2:30" s="21" customFormat="1" outlineLevel="5">
      <c r="B663" s="109"/>
      <c r="C663" s="110"/>
      <c r="D663" s="110"/>
      <c r="E663" s="110"/>
      <c r="F663" s="110"/>
      <c r="G663" s="110" t="s">
        <v>1553</v>
      </c>
      <c r="H663" s="274">
        <v>42156</v>
      </c>
      <c r="I663" s="110" t="s">
        <v>2478</v>
      </c>
      <c r="J663" s="111" t="s">
        <v>68</v>
      </c>
      <c r="K663" s="110" t="s">
        <v>36</v>
      </c>
      <c r="L663" s="110" t="s">
        <v>20</v>
      </c>
      <c r="M663" s="110" t="s">
        <v>21</v>
      </c>
      <c r="N663" s="110" t="s">
        <v>11</v>
      </c>
      <c r="O663" s="9">
        <v>559.41</v>
      </c>
      <c r="P663" s="9">
        <v>0</v>
      </c>
      <c r="Q663" s="9">
        <f t="shared" si="23"/>
        <v>559.41</v>
      </c>
      <c r="R663" s="112" t="s">
        <v>47</v>
      </c>
      <c r="S663" s="113" t="s">
        <v>32</v>
      </c>
      <c r="T663" s="113" t="s">
        <v>66</v>
      </c>
      <c r="U663" s="113" t="s">
        <v>799</v>
      </c>
      <c r="V663" s="110" t="s">
        <v>65</v>
      </c>
      <c r="W663" s="110" t="s">
        <v>2479</v>
      </c>
      <c r="X663" s="110" t="s">
        <v>2337</v>
      </c>
      <c r="Y663" s="110" t="s">
        <v>2338</v>
      </c>
      <c r="Z663" s="114">
        <v>42156</v>
      </c>
      <c r="AA663" s="110" t="s">
        <v>45</v>
      </c>
      <c r="AB663" s="110" t="s">
        <v>2480</v>
      </c>
      <c r="AC663" s="110" t="s">
        <v>2481</v>
      </c>
      <c r="AD663" s="115"/>
    </row>
    <row r="664" spans="2:30" s="21" customFormat="1" outlineLevel="5">
      <c r="B664" s="109"/>
      <c r="C664" s="110"/>
      <c r="D664" s="110"/>
      <c r="E664" s="110"/>
      <c r="F664" s="110"/>
      <c r="G664" s="110" t="s">
        <v>1553</v>
      </c>
      <c r="H664" s="274">
        <v>42167</v>
      </c>
      <c r="I664" s="110" t="s">
        <v>2482</v>
      </c>
      <c r="J664" s="111" t="s">
        <v>68</v>
      </c>
      <c r="K664" s="110" t="s">
        <v>36</v>
      </c>
      <c r="L664" s="110" t="s">
        <v>20</v>
      </c>
      <c r="M664" s="110" t="s">
        <v>21</v>
      </c>
      <c r="N664" s="110" t="s">
        <v>11</v>
      </c>
      <c r="O664" s="9">
        <v>149.69999999999999</v>
      </c>
      <c r="P664" s="9">
        <v>0</v>
      </c>
      <c r="Q664" s="9">
        <f t="shared" si="23"/>
        <v>149.69999999999999</v>
      </c>
      <c r="R664" s="112" t="s">
        <v>47</v>
      </c>
      <c r="S664" s="113" t="s">
        <v>25</v>
      </c>
      <c r="T664" s="113" t="s">
        <v>1944</v>
      </c>
      <c r="U664" s="113" t="s">
        <v>1945</v>
      </c>
      <c r="V664" s="110" t="s">
        <v>65</v>
      </c>
      <c r="W664" s="110" t="s">
        <v>2483</v>
      </c>
      <c r="X664" s="110" t="s">
        <v>2319</v>
      </c>
      <c r="Y664" s="110" t="s">
        <v>2320</v>
      </c>
      <c r="Z664" s="114">
        <v>42167</v>
      </c>
      <c r="AA664" s="110" t="s">
        <v>2257</v>
      </c>
      <c r="AB664" s="110" t="s">
        <v>2484</v>
      </c>
      <c r="AC664" s="110" t="s">
        <v>2485</v>
      </c>
      <c r="AD664" s="115"/>
    </row>
    <row r="665" spans="2:30" s="21" customFormat="1" outlineLevel="5">
      <c r="B665" s="109"/>
      <c r="C665" s="110"/>
      <c r="D665" s="110"/>
      <c r="E665" s="110"/>
      <c r="F665" s="110"/>
      <c r="G665" s="110" t="s">
        <v>1553</v>
      </c>
      <c r="H665" s="274">
        <v>42163</v>
      </c>
      <c r="I665" s="110" t="s">
        <v>2486</v>
      </c>
      <c r="J665" s="111" t="s">
        <v>68</v>
      </c>
      <c r="K665" s="110" t="s">
        <v>36</v>
      </c>
      <c r="L665" s="110" t="s">
        <v>20</v>
      </c>
      <c r="M665" s="110" t="s">
        <v>21</v>
      </c>
      <c r="N665" s="110" t="s">
        <v>11</v>
      </c>
      <c r="O665" s="9">
        <v>201.6</v>
      </c>
      <c r="P665" s="9">
        <v>0</v>
      </c>
      <c r="Q665" s="9">
        <f t="shared" si="23"/>
        <v>201.6</v>
      </c>
      <c r="R665" s="112" t="s">
        <v>47</v>
      </c>
      <c r="S665" s="113" t="s">
        <v>25</v>
      </c>
      <c r="T665" s="113" t="s">
        <v>1944</v>
      </c>
      <c r="U665" s="113" t="s">
        <v>1945</v>
      </c>
      <c r="V665" s="110" t="s">
        <v>65</v>
      </c>
      <c r="W665" s="110" t="s">
        <v>2487</v>
      </c>
      <c r="X665" s="110" t="s">
        <v>2175</v>
      </c>
      <c r="Y665" s="110" t="s">
        <v>2176</v>
      </c>
      <c r="Z665" s="114">
        <v>42163</v>
      </c>
      <c r="AA665" s="110" t="s">
        <v>45</v>
      </c>
      <c r="AB665" s="110" t="s">
        <v>2488</v>
      </c>
      <c r="AC665" s="110" t="s">
        <v>2489</v>
      </c>
      <c r="AD665" s="115"/>
    </row>
    <row r="666" spans="2:30" s="21" customFormat="1" outlineLevel="5">
      <c r="B666" s="109"/>
      <c r="C666" s="110"/>
      <c r="D666" s="110"/>
      <c r="E666" s="110"/>
      <c r="F666" s="110"/>
      <c r="G666" s="110" t="s">
        <v>1553</v>
      </c>
      <c r="H666" s="274">
        <v>42171</v>
      </c>
      <c r="I666" s="110" t="s">
        <v>2490</v>
      </c>
      <c r="J666" s="111" t="s">
        <v>68</v>
      </c>
      <c r="K666" s="110" t="s">
        <v>36</v>
      </c>
      <c r="L666" s="110" t="s">
        <v>20</v>
      </c>
      <c r="M666" s="110" t="s">
        <v>21</v>
      </c>
      <c r="N666" s="110" t="s">
        <v>11</v>
      </c>
      <c r="O666" s="9">
        <v>7840</v>
      </c>
      <c r="P666" s="9">
        <v>0</v>
      </c>
      <c r="Q666" s="9">
        <f t="shared" si="23"/>
        <v>7840</v>
      </c>
      <c r="R666" s="112" t="s">
        <v>47</v>
      </c>
      <c r="S666" s="113" t="s">
        <v>25</v>
      </c>
      <c r="T666" s="113" t="s">
        <v>1944</v>
      </c>
      <c r="U666" s="113" t="s">
        <v>1945</v>
      </c>
      <c r="V666" s="110" t="s">
        <v>65</v>
      </c>
      <c r="W666" s="110" t="s">
        <v>2491</v>
      </c>
      <c r="X666" s="110" t="s">
        <v>2175</v>
      </c>
      <c r="Y666" s="110" t="s">
        <v>2176</v>
      </c>
      <c r="Z666" s="114">
        <v>42171</v>
      </c>
      <c r="AA666" s="110" t="s">
        <v>45</v>
      </c>
      <c r="AB666" s="110" t="s">
        <v>2492</v>
      </c>
      <c r="AC666" s="110" t="s">
        <v>2493</v>
      </c>
      <c r="AD666" s="115"/>
    </row>
    <row r="667" spans="2:30" s="21" customFormat="1" outlineLevel="5">
      <c r="B667" s="109"/>
      <c r="C667" s="110"/>
      <c r="D667" s="110"/>
      <c r="E667" s="110"/>
      <c r="F667" s="110"/>
      <c r="G667" s="110" t="s">
        <v>1553</v>
      </c>
      <c r="H667" s="274">
        <v>42173</v>
      </c>
      <c r="I667" s="110" t="s">
        <v>2494</v>
      </c>
      <c r="J667" s="111" t="s">
        <v>68</v>
      </c>
      <c r="K667" s="110" t="s">
        <v>36</v>
      </c>
      <c r="L667" s="110" t="s">
        <v>20</v>
      </c>
      <c r="M667" s="110" t="s">
        <v>21</v>
      </c>
      <c r="N667" s="110" t="s">
        <v>11</v>
      </c>
      <c r="O667" s="9">
        <v>1080</v>
      </c>
      <c r="P667" s="9">
        <v>0</v>
      </c>
      <c r="Q667" s="9">
        <f t="shared" si="23"/>
        <v>1080</v>
      </c>
      <c r="R667" s="112" t="s">
        <v>47</v>
      </c>
      <c r="S667" s="113" t="s">
        <v>32</v>
      </c>
      <c r="T667" s="113" t="s">
        <v>66</v>
      </c>
      <c r="U667" s="113" t="s">
        <v>799</v>
      </c>
      <c r="V667" s="110" t="s">
        <v>65</v>
      </c>
      <c r="W667" s="110" t="s">
        <v>2495</v>
      </c>
      <c r="X667" s="110" t="s">
        <v>2496</v>
      </c>
      <c r="Y667" s="110" t="s">
        <v>2497</v>
      </c>
      <c r="Z667" s="114">
        <v>42173</v>
      </c>
      <c r="AA667" s="110" t="s">
        <v>45</v>
      </c>
      <c r="AB667" s="110" t="s">
        <v>2498</v>
      </c>
      <c r="AC667" s="110" t="s">
        <v>2499</v>
      </c>
      <c r="AD667" s="115"/>
    </row>
    <row r="668" spans="2:30" s="21" customFormat="1" outlineLevel="5">
      <c r="B668" s="109"/>
      <c r="C668" s="110"/>
      <c r="D668" s="110"/>
      <c r="E668" s="110"/>
      <c r="F668" s="110"/>
      <c r="G668" s="110" t="s">
        <v>1553</v>
      </c>
      <c r="H668" s="274">
        <v>42165</v>
      </c>
      <c r="I668" s="110" t="s">
        <v>2500</v>
      </c>
      <c r="J668" s="111" t="s">
        <v>68</v>
      </c>
      <c r="K668" s="110" t="s">
        <v>36</v>
      </c>
      <c r="L668" s="110" t="s">
        <v>20</v>
      </c>
      <c r="M668" s="110" t="s">
        <v>21</v>
      </c>
      <c r="N668" s="110" t="s">
        <v>11</v>
      </c>
      <c r="O668" s="9">
        <v>1347</v>
      </c>
      <c r="P668" s="9">
        <v>0</v>
      </c>
      <c r="Q668" s="9">
        <f t="shared" si="23"/>
        <v>1347</v>
      </c>
      <c r="R668" s="112" t="s">
        <v>47</v>
      </c>
      <c r="S668" s="113" t="s">
        <v>32</v>
      </c>
      <c r="T668" s="113" t="s">
        <v>67</v>
      </c>
      <c r="U668" s="113" t="s">
        <v>1615</v>
      </c>
      <c r="V668" s="110" t="s">
        <v>65</v>
      </c>
      <c r="W668" s="110" t="s">
        <v>2501</v>
      </c>
      <c r="X668" s="110" t="s">
        <v>2313</v>
      </c>
      <c r="Y668" s="110" t="s">
        <v>2314</v>
      </c>
      <c r="Z668" s="114">
        <v>42165</v>
      </c>
      <c r="AA668" s="110" t="s">
        <v>45</v>
      </c>
      <c r="AB668" s="110" t="s">
        <v>2502</v>
      </c>
      <c r="AC668" s="110" t="s">
        <v>2503</v>
      </c>
      <c r="AD668" s="115"/>
    </row>
    <row r="669" spans="2:30" s="21" customFormat="1" outlineLevel="5">
      <c r="B669" s="109"/>
      <c r="C669" s="110"/>
      <c r="D669" s="110"/>
      <c r="E669" s="110"/>
      <c r="F669" s="110"/>
      <c r="G669" s="110" t="s">
        <v>1553</v>
      </c>
      <c r="H669" s="274">
        <v>42167</v>
      </c>
      <c r="I669" s="110" t="s">
        <v>2504</v>
      </c>
      <c r="J669" s="111" t="s">
        <v>68</v>
      </c>
      <c r="K669" s="110" t="s">
        <v>36</v>
      </c>
      <c r="L669" s="110" t="s">
        <v>20</v>
      </c>
      <c r="M669" s="110" t="s">
        <v>21</v>
      </c>
      <c r="N669" s="110" t="s">
        <v>11</v>
      </c>
      <c r="O669" s="9">
        <v>4335</v>
      </c>
      <c r="P669" s="9">
        <v>0</v>
      </c>
      <c r="Q669" s="9">
        <f t="shared" si="23"/>
        <v>4335</v>
      </c>
      <c r="R669" s="112" t="s">
        <v>47</v>
      </c>
      <c r="S669" s="113" t="s">
        <v>32</v>
      </c>
      <c r="T669" s="113" t="s">
        <v>66</v>
      </c>
      <c r="U669" s="113" t="s">
        <v>799</v>
      </c>
      <c r="V669" s="110" t="s">
        <v>65</v>
      </c>
      <c r="W669" s="110" t="s">
        <v>2505</v>
      </c>
      <c r="X669" s="110" t="s">
        <v>2428</v>
      </c>
      <c r="Y669" s="110" t="s">
        <v>2429</v>
      </c>
      <c r="Z669" s="114">
        <v>42167</v>
      </c>
      <c r="AA669" s="110" t="s">
        <v>45</v>
      </c>
      <c r="AB669" s="110" t="s">
        <v>2506</v>
      </c>
      <c r="AC669" s="110" t="s">
        <v>2507</v>
      </c>
      <c r="AD669" s="115"/>
    </row>
    <row r="670" spans="2:30" s="21" customFormat="1" outlineLevel="5">
      <c r="B670" s="109"/>
      <c r="C670" s="110"/>
      <c r="D670" s="110"/>
      <c r="E670" s="110"/>
      <c r="F670" s="110"/>
      <c r="G670" s="110" t="s">
        <v>1553</v>
      </c>
      <c r="H670" s="274">
        <v>42167</v>
      </c>
      <c r="I670" s="110" t="s">
        <v>2508</v>
      </c>
      <c r="J670" s="111" t="s">
        <v>68</v>
      </c>
      <c r="K670" s="110" t="s">
        <v>36</v>
      </c>
      <c r="L670" s="110" t="s">
        <v>20</v>
      </c>
      <c r="M670" s="110" t="s">
        <v>21</v>
      </c>
      <c r="N670" s="110" t="s">
        <v>11</v>
      </c>
      <c r="O670" s="9">
        <v>1565</v>
      </c>
      <c r="P670" s="9">
        <v>0</v>
      </c>
      <c r="Q670" s="9">
        <f t="shared" si="23"/>
        <v>1565</v>
      </c>
      <c r="R670" s="112" t="s">
        <v>47</v>
      </c>
      <c r="S670" s="113" t="s">
        <v>25</v>
      </c>
      <c r="T670" s="113" t="s">
        <v>51</v>
      </c>
      <c r="U670" s="113" t="s">
        <v>1393</v>
      </c>
      <c r="V670" s="110" t="s">
        <v>65</v>
      </c>
      <c r="W670" s="110" t="s">
        <v>2509</v>
      </c>
      <c r="X670" s="110" t="s">
        <v>2510</v>
      </c>
      <c r="Y670" s="110" t="s">
        <v>2511</v>
      </c>
      <c r="Z670" s="114">
        <v>42167</v>
      </c>
      <c r="AA670" s="110" t="s">
        <v>45</v>
      </c>
      <c r="AB670" s="110" t="s">
        <v>2512</v>
      </c>
      <c r="AC670" s="110" t="s">
        <v>2513</v>
      </c>
      <c r="AD670" s="115"/>
    </row>
    <row r="671" spans="2:30" s="21" customFormat="1" outlineLevel="5">
      <c r="B671" s="109"/>
      <c r="C671" s="110"/>
      <c r="D671" s="110"/>
      <c r="E671" s="110"/>
      <c r="F671" s="110"/>
      <c r="G671" s="110" t="s">
        <v>1553</v>
      </c>
      <c r="H671" s="274">
        <v>42172</v>
      </c>
      <c r="I671" s="110" t="s">
        <v>2514</v>
      </c>
      <c r="J671" s="111" t="s">
        <v>68</v>
      </c>
      <c r="K671" s="110" t="s">
        <v>36</v>
      </c>
      <c r="L671" s="110" t="s">
        <v>20</v>
      </c>
      <c r="M671" s="110" t="s">
        <v>21</v>
      </c>
      <c r="N671" s="110" t="s">
        <v>11</v>
      </c>
      <c r="O671" s="9">
        <v>2160</v>
      </c>
      <c r="P671" s="9">
        <v>0</v>
      </c>
      <c r="Q671" s="9">
        <f t="shared" si="23"/>
        <v>2160</v>
      </c>
      <c r="R671" s="112" t="s">
        <v>47</v>
      </c>
      <c r="S671" s="113" t="s">
        <v>32</v>
      </c>
      <c r="T671" s="113" t="s">
        <v>67</v>
      </c>
      <c r="U671" s="113" t="s">
        <v>1615</v>
      </c>
      <c r="V671" s="110" t="s">
        <v>65</v>
      </c>
      <c r="W671" s="110" t="s">
        <v>2515</v>
      </c>
      <c r="X671" s="110" t="s">
        <v>2175</v>
      </c>
      <c r="Y671" s="110" t="s">
        <v>2176</v>
      </c>
      <c r="Z671" s="114">
        <v>42172</v>
      </c>
      <c r="AA671" s="110" t="s">
        <v>45</v>
      </c>
      <c r="AB671" s="110" t="s">
        <v>2516</v>
      </c>
      <c r="AC671" s="110" t="s">
        <v>2517</v>
      </c>
      <c r="AD671" s="115"/>
    </row>
    <row r="672" spans="2:30" s="21" customFormat="1" outlineLevel="5">
      <c r="B672" s="109"/>
      <c r="C672" s="110"/>
      <c r="D672" s="110"/>
      <c r="E672" s="110"/>
      <c r="F672" s="110"/>
      <c r="G672" s="110" t="s">
        <v>1553</v>
      </c>
      <c r="H672" s="274">
        <v>42165</v>
      </c>
      <c r="I672" s="110" t="s">
        <v>2518</v>
      </c>
      <c r="J672" s="111" t="s">
        <v>68</v>
      </c>
      <c r="K672" s="110" t="s">
        <v>36</v>
      </c>
      <c r="L672" s="110" t="s">
        <v>20</v>
      </c>
      <c r="M672" s="110" t="s">
        <v>21</v>
      </c>
      <c r="N672" s="110" t="s">
        <v>11</v>
      </c>
      <c r="O672" s="9">
        <v>4320</v>
      </c>
      <c r="P672" s="9">
        <v>0</v>
      </c>
      <c r="Q672" s="9">
        <f t="shared" si="23"/>
        <v>4320</v>
      </c>
      <c r="R672" s="112" t="s">
        <v>47</v>
      </c>
      <c r="S672" s="113" t="s">
        <v>32</v>
      </c>
      <c r="T672" s="113" t="s">
        <v>67</v>
      </c>
      <c r="U672" s="113" t="s">
        <v>1615</v>
      </c>
      <c r="V672" s="110" t="s">
        <v>65</v>
      </c>
      <c r="W672" s="110" t="s">
        <v>2519</v>
      </c>
      <c r="X672" s="110" t="s">
        <v>2255</v>
      </c>
      <c r="Y672" s="110" t="s">
        <v>2256</v>
      </c>
      <c r="Z672" s="114">
        <v>42165</v>
      </c>
      <c r="AA672" s="110" t="s">
        <v>2257</v>
      </c>
      <c r="AB672" s="110" t="s">
        <v>2520</v>
      </c>
      <c r="AC672" s="110" t="s">
        <v>2521</v>
      </c>
      <c r="AD672" s="115"/>
    </row>
    <row r="673" spans="2:30" s="21" customFormat="1" outlineLevel="5">
      <c r="B673" s="109"/>
      <c r="C673" s="110"/>
      <c r="D673" s="110"/>
      <c r="E673" s="110"/>
      <c r="F673" s="110"/>
      <c r="G673" s="110" t="s">
        <v>1553</v>
      </c>
      <c r="H673" s="274">
        <v>42171</v>
      </c>
      <c r="I673" s="110" t="s">
        <v>2522</v>
      </c>
      <c r="J673" s="111" t="s">
        <v>68</v>
      </c>
      <c r="K673" s="110" t="s">
        <v>36</v>
      </c>
      <c r="L673" s="110" t="s">
        <v>20</v>
      </c>
      <c r="M673" s="110" t="s">
        <v>21</v>
      </c>
      <c r="N673" s="110" t="s">
        <v>11</v>
      </c>
      <c r="O673" s="9">
        <v>698</v>
      </c>
      <c r="P673" s="9">
        <v>0</v>
      </c>
      <c r="Q673" s="9">
        <f t="shared" si="23"/>
        <v>698</v>
      </c>
      <c r="R673" s="112" t="s">
        <v>47</v>
      </c>
      <c r="S673" s="113" t="s">
        <v>32</v>
      </c>
      <c r="T673" s="113" t="s">
        <v>67</v>
      </c>
      <c r="U673" s="113" t="s">
        <v>1615</v>
      </c>
      <c r="V673" s="110" t="s">
        <v>65</v>
      </c>
      <c r="W673" s="110" t="s">
        <v>2523</v>
      </c>
      <c r="X673" s="110" t="s">
        <v>2155</v>
      </c>
      <c r="Y673" s="110" t="s">
        <v>2156</v>
      </c>
      <c r="Z673" s="114">
        <v>42171</v>
      </c>
      <c r="AA673" s="110" t="s">
        <v>45</v>
      </c>
      <c r="AB673" s="110" t="s">
        <v>2524</v>
      </c>
      <c r="AC673" s="110" t="s">
        <v>2525</v>
      </c>
      <c r="AD673" s="115"/>
    </row>
    <row r="674" spans="2:30" s="21" customFormat="1" outlineLevel="5">
      <c r="B674" s="109"/>
      <c r="C674" s="110"/>
      <c r="D674" s="110"/>
      <c r="E674" s="110"/>
      <c r="F674" s="110"/>
      <c r="G674" s="110" t="s">
        <v>1553</v>
      </c>
      <c r="H674" s="274">
        <v>42165</v>
      </c>
      <c r="I674" s="110" t="s">
        <v>2526</v>
      </c>
      <c r="J674" s="111" t="s">
        <v>68</v>
      </c>
      <c r="K674" s="110" t="s">
        <v>36</v>
      </c>
      <c r="L674" s="110" t="s">
        <v>20</v>
      </c>
      <c r="M674" s="110" t="s">
        <v>21</v>
      </c>
      <c r="N674" s="110" t="s">
        <v>11</v>
      </c>
      <c r="O674" s="9">
        <v>6580</v>
      </c>
      <c r="P674" s="9">
        <v>0</v>
      </c>
      <c r="Q674" s="9">
        <f t="shared" si="23"/>
        <v>6580</v>
      </c>
      <c r="R674" s="112" t="s">
        <v>47</v>
      </c>
      <c r="S674" s="113" t="s">
        <v>32</v>
      </c>
      <c r="T674" s="113" t="s">
        <v>67</v>
      </c>
      <c r="U674" s="113" t="s">
        <v>1615</v>
      </c>
      <c r="V674" s="110" t="s">
        <v>65</v>
      </c>
      <c r="W674" s="110" t="s">
        <v>2527</v>
      </c>
      <c r="X674" s="110" t="s">
        <v>2376</v>
      </c>
      <c r="Y674" s="110" t="s">
        <v>2377</v>
      </c>
      <c r="Z674" s="114">
        <v>42165</v>
      </c>
      <c r="AA674" s="110" t="s">
        <v>2257</v>
      </c>
      <c r="AB674" s="110" t="s">
        <v>2528</v>
      </c>
      <c r="AC674" s="110" t="s">
        <v>2529</v>
      </c>
      <c r="AD674" s="115"/>
    </row>
    <row r="675" spans="2:30" s="21" customFormat="1" outlineLevel="5">
      <c r="B675" s="109"/>
      <c r="C675" s="110"/>
      <c r="D675" s="110"/>
      <c r="E675" s="110"/>
      <c r="F675" s="110"/>
      <c r="G675" s="110" t="s">
        <v>1553</v>
      </c>
      <c r="H675" s="274">
        <v>42185</v>
      </c>
      <c r="I675" s="110" t="s">
        <v>2530</v>
      </c>
      <c r="J675" s="111" t="s">
        <v>68</v>
      </c>
      <c r="K675" s="110" t="s">
        <v>36</v>
      </c>
      <c r="L675" s="110" t="s">
        <v>20</v>
      </c>
      <c r="M675" s="110" t="s">
        <v>21</v>
      </c>
      <c r="N675" s="110" t="s">
        <v>11</v>
      </c>
      <c r="O675" s="9">
        <v>1170</v>
      </c>
      <c r="P675" s="9">
        <v>0</v>
      </c>
      <c r="Q675" s="9">
        <f t="shared" si="23"/>
        <v>1170</v>
      </c>
      <c r="R675" s="112" t="s">
        <v>47</v>
      </c>
      <c r="S675" s="113" t="s">
        <v>25</v>
      </c>
      <c r="T675" s="113" t="s">
        <v>1944</v>
      </c>
      <c r="U675" s="113" t="s">
        <v>1945</v>
      </c>
      <c r="V675" s="110" t="s">
        <v>65</v>
      </c>
      <c r="W675" s="110" t="s">
        <v>2531</v>
      </c>
      <c r="X675" s="110" t="s">
        <v>2532</v>
      </c>
      <c r="Y675" s="110" t="s">
        <v>2533</v>
      </c>
      <c r="Z675" s="114">
        <v>42185</v>
      </c>
      <c r="AA675" s="110" t="s">
        <v>45</v>
      </c>
      <c r="AB675" s="110" t="s">
        <v>2534</v>
      </c>
      <c r="AC675" s="110" t="s">
        <v>2535</v>
      </c>
      <c r="AD675" s="115"/>
    </row>
    <row r="676" spans="2:30" s="21" customFormat="1" outlineLevel="5">
      <c r="B676" s="109"/>
      <c r="C676" s="110"/>
      <c r="D676" s="110"/>
      <c r="E676" s="110"/>
      <c r="F676" s="110"/>
      <c r="G676" s="110" t="s">
        <v>1553</v>
      </c>
      <c r="H676" s="274">
        <v>42174</v>
      </c>
      <c r="I676" s="110" t="s">
        <v>2536</v>
      </c>
      <c r="J676" s="111" t="s">
        <v>68</v>
      </c>
      <c r="K676" s="110" t="s">
        <v>36</v>
      </c>
      <c r="L676" s="110" t="s">
        <v>20</v>
      </c>
      <c r="M676" s="110" t="s">
        <v>21</v>
      </c>
      <c r="N676" s="110" t="s">
        <v>11</v>
      </c>
      <c r="O676" s="9">
        <v>630.29999999999995</v>
      </c>
      <c r="P676" s="9">
        <v>0</v>
      </c>
      <c r="Q676" s="9">
        <f t="shared" si="23"/>
        <v>630.29999999999995</v>
      </c>
      <c r="R676" s="112" t="s">
        <v>47</v>
      </c>
      <c r="S676" s="113" t="s">
        <v>32</v>
      </c>
      <c r="T676" s="113" t="s">
        <v>66</v>
      </c>
      <c r="U676" s="113" t="s">
        <v>799</v>
      </c>
      <c r="V676" s="110" t="s">
        <v>65</v>
      </c>
      <c r="W676" s="110" t="s">
        <v>2537</v>
      </c>
      <c r="X676" s="110" t="s">
        <v>2538</v>
      </c>
      <c r="Y676" s="110" t="s">
        <v>2539</v>
      </c>
      <c r="Z676" s="114">
        <v>42174</v>
      </c>
      <c r="AA676" s="110" t="s">
        <v>45</v>
      </c>
      <c r="AB676" s="110" t="s">
        <v>2540</v>
      </c>
      <c r="AC676" s="110" t="s">
        <v>2541</v>
      </c>
      <c r="AD676" s="115"/>
    </row>
    <row r="677" spans="2:30" s="21" customFormat="1" outlineLevel="5">
      <c r="B677" s="109"/>
      <c r="C677" s="110"/>
      <c r="D677" s="110"/>
      <c r="E677" s="110"/>
      <c r="F677" s="110"/>
      <c r="G677" s="110" t="s">
        <v>1553</v>
      </c>
      <c r="H677" s="274">
        <v>42166</v>
      </c>
      <c r="I677" s="110" t="s">
        <v>2542</v>
      </c>
      <c r="J677" s="111" t="s">
        <v>68</v>
      </c>
      <c r="K677" s="110" t="s">
        <v>36</v>
      </c>
      <c r="L677" s="110" t="s">
        <v>20</v>
      </c>
      <c r="M677" s="110" t="s">
        <v>21</v>
      </c>
      <c r="N677" s="110" t="s">
        <v>11</v>
      </c>
      <c r="O677" s="9">
        <v>6021.5</v>
      </c>
      <c r="P677" s="9">
        <v>0</v>
      </c>
      <c r="Q677" s="9">
        <f t="shared" si="23"/>
        <v>6021.5</v>
      </c>
      <c r="R677" s="112" t="s">
        <v>47</v>
      </c>
      <c r="S677" s="113" t="s">
        <v>32</v>
      </c>
      <c r="T677" s="113" t="s">
        <v>66</v>
      </c>
      <c r="U677" s="113" t="s">
        <v>799</v>
      </c>
      <c r="V677" s="110" t="s">
        <v>65</v>
      </c>
      <c r="W677" s="110" t="s">
        <v>2543</v>
      </c>
      <c r="X677" s="110" t="s">
        <v>2175</v>
      </c>
      <c r="Y677" s="110" t="s">
        <v>2176</v>
      </c>
      <c r="Z677" s="114">
        <v>42166</v>
      </c>
      <c r="AA677" s="110" t="s">
        <v>71</v>
      </c>
      <c r="AB677" s="110" t="s">
        <v>2544</v>
      </c>
      <c r="AC677" s="110" t="s">
        <v>2545</v>
      </c>
      <c r="AD677" s="115"/>
    </row>
    <row r="678" spans="2:30" s="21" customFormat="1" outlineLevel="5">
      <c r="B678" s="109"/>
      <c r="C678" s="110"/>
      <c r="D678" s="110"/>
      <c r="E678" s="110"/>
      <c r="F678" s="110"/>
      <c r="G678" s="110" t="s">
        <v>1553</v>
      </c>
      <c r="H678" s="274">
        <v>42185</v>
      </c>
      <c r="I678" s="110" t="s">
        <v>2546</v>
      </c>
      <c r="J678" s="111" t="s">
        <v>68</v>
      </c>
      <c r="K678" s="110" t="s">
        <v>36</v>
      </c>
      <c r="L678" s="110" t="s">
        <v>20</v>
      </c>
      <c r="M678" s="110" t="s">
        <v>21</v>
      </c>
      <c r="N678" s="110" t="s">
        <v>11</v>
      </c>
      <c r="O678" s="9">
        <v>10000</v>
      </c>
      <c r="P678" s="9">
        <v>0</v>
      </c>
      <c r="Q678" s="9">
        <f t="shared" si="23"/>
        <v>10000</v>
      </c>
      <c r="R678" s="112" t="s">
        <v>47</v>
      </c>
      <c r="S678" s="113" t="s">
        <v>32</v>
      </c>
      <c r="T678" s="113" t="s">
        <v>67</v>
      </c>
      <c r="U678" s="113" t="s">
        <v>1615</v>
      </c>
      <c r="V678" s="110" t="s">
        <v>65</v>
      </c>
      <c r="W678" s="110" t="s">
        <v>2547</v>
      </c>
      <c r="X678" s="110" t="s">
        <v>2175</v>
      </c>
      <c r="Y678" s="110" t="s">
        <v>2176</v>
      </c>
      <c r="Z678" s="114">
        <v>42185</v>
      </c>
      <c r="AA678" s="110" t="s">
        <v>45</v>
      </c>
      <c r="AB678" s="110" t="s">
        <v>2548</v>
      </c>
      <c r="AC678" s="110" t="s">
        <v>2549</v>
      </c>
      <c r="AD678" s="115"/>
    </row>
    <row r="679" spans="2:30" s="21" customFormat="1" outlineLevel="5">
      <c r="B679" s="109"/>
      <c r="C679" s="110"/>
      <c r="D679" s="110"/>
      <c r="E679" s="110"/>
      <c r="F679" s="110"/>
      <c r="G679" s="110" t="s">
        <v>1553</v>
      </c>
      <c r="H679" s="274">
        <v>42181</v>
      </c>
      <c r="I679" s="110" t="s">
        <v>2550</v>
      </c>
      <c r="J679" s="111" t="s">
        <v>68</v>
      </c>
      <c r="K679" s="110" t="s">
        <v>36</v>
      </c>
      <c r="L679" s="110" t="s">
        <v>20</v>
      </c>
      <c r="M679" s="110" t="s">
        <v>21</v>
      </c>
      <c r="N679" s="110" t="s">
        <v>11</v>
      </c>
      <c r="O679" s="9">
        <v>450.31</v>
      </c>
      <c r="P679" s="9">
        <v>0</v>
      </c>
      <c r="Q679" s="9">
        <f t="shared" si="23"/>
        <v>450.31</v>
      </c>
      <c r="R679" s="112" t="s">
        <v>47</v>
      </c>
      <c r="S679" s="113" t="s">
        <v>32</v>
      </c>
      <c r="T679" s="113" t="s">
        <v>67</v>
      </c>
      <c r="U679" s="113" t="s">
        <v>1615</v>
      </c>
      <c r="V679" s="110" t="s">
        <v>65</v>
      </c>
      <c r="W679" s="110" t="s">
        <v>2551</v>
      </c>
      <c r="X679" s="110" t="s">
        <v>2552</v>
      </c>
      <c r="Y679" s="110" t="s">
        <v>2553</v>
      </c>
      <c r="Z679" s="114">
        <v>42181</v>
      </c>
      <c r="AA679" s="110" t="s">
        <v>2257</v>
      </c>
      <c r="AB679" s="110" t="s">
        <v>2554</v>
      </c>
      <c r="AC679" s="110" t="s">
        <v>2555</v>
      </c>
      <c r="AD679" s="115"/>
    </row>
    <row r="680" spans="2:30" s="21" customFormat="1" outlineLevel="5">
      <c r="B680" s="128"/>
      <c r="C680" s="111"/>
      <c r="D680" s="111"/>
      <c r="E680" s="111"/>
      <c r="F680" s="111"/>
      <c r="G680" s="111"/>
      <c r="H680" s="314"/>
      <c r="I680" s="111"/>
      <c r="J680" s="111" t="s">
        <v>68</v>
      </c>
      <c r="K680" s="111"/>
      <c r="L680" s="111"/>
      <c r="M680" s="111"/>
      <c r="N680" s="111"/>
      <c r="O680" s="129"/>
      <c r="P680" s="129"/>
      <c r="Q680" s="129"/>
      <c r="R680" s="130"/>
      <c r="S680" s="131"/>
      <c r="T680" s="131"/>
      <c r="U680" s="131"/>
      <c r="V680" s="111"/>
      <c r="W680" s="111"/>
      <c r="X680" s="111"/>
      <c r="Y680" s="111"/>
      <c r="Z680" s="132"/>
      <c r="AA680" s="111"/>
      <c r="AB680" s="111"/>
      <c r="AC680" s="111"/>
      <c r="AD680" s="133"/>
    </row>
    <row r="681" spans="2:30" s="21" customFormat="1" outlineLevel="4">
      <c r="B681" s="128"/>
      <c r="C681" s="111"/>
      <c r="D681" s="111"/>
      <c r="E681" s="111"/>
      <c r="F681" s="111"/>
      <c r="G681" s="111"/>
      <c r="H681" s="314"/>
      <c r="I681" s="111"/>
      <c r="J681" s="111"/>
      <c r="K681" s="111"/>
      <c r="L681" s="111"/>
      <c r="M681" s="111"/>
      <c r="N681" s="111"/>
      <c r="O681" s="129"/>
      <c r="P681" s="129"/>
      <c r="Q681" s="129"/>
      <c r="R681" s="130"/>
      <c r="S681" s="131"/>
      <c r="T681" s="131"/>
      <c r="U681" s="131"/>
      <c r="V681" s="111"/>
      <c r="W681" s="111"/>
      <c r="X681" s="111"/>
      <c r="Y681" s="111"/>
      <c r="Z681" s="132"/>
      <c r="AA681" s="111"/>
      <c r="AB681" s="111"/>
      <c r="AC681" s="111"/>
      <c r="AD681" s="133"/>
    </row>
    <row r="682" spans="2:30" s="21" customFormat="1" outlineLevel="3">
      <c r="B682" s="128"/>
      <c r="C682" s="111"/>
      <c r="D682" s="111"/>
      <c r="E682" s="111" t="s">
        <v>81</v>
      </c>
      <c r="F682" s="111" t="s">
        <v>40</v>
      </c>
      <c r="G682" s="111"/>
      <c r="H682" s="314"/>
      <c r="I682" s="111"/>
      <c r="J682" s="111" t="s">
        <v>81</v>
      </c>
      <c r="K682" s="111"/>
      <c r="L682" s="111"/>
      <c r="M682" s="111"/>
      <c r="N682" s="111"/>
      <c r="O682" s="129">
        <f>SUM(O683:O858)/2</f>
        <v>9916768.4699999914</v>
      </c>
      <c r="P682" s="129">
        <f>SUM(P683:P858)/2</f>
        <v>0</v>
      </c>
      <c r="Q682" s="129">
        <f>O682-P682</f>
        <v>9916768.4699999914</v>
      </c>
      <c r="R682" s="130"/>
      <c r="S682" s="131"/>
      <c r="T682" s="131"/>
      <c r="U682" s="131"/>
      <c r="V682" s="111"/>
      <c r="W682" s="111"/>
      <c r="X682" s="111"/>
      <c r="Y682" s="111"/>
      <c r="Z682" s="132"/>
      <c r="AA682" s="111"/>
      <c r="AB682" s="111"/>
      <c r="AC682" s="111"/>
      <c r="AD682" s="133"/>
    </row>
    <row r="683" spans="2:30" s="21" customFormat="1" outlineLevel="4">
      <c r="B683" s="128"/>
      <c r="C683" s="111"/>
      <c r="D683" s="111"/>
      <c r="E683" s="111"/>
      <c r="F683" s="111" t="s">
        <v>12</v>
      </c>
      <c r="G683" s="111" t="s">
        <v>13</v>
      </c>
      <c r="H683" s="314"/>
      <c r="I683" s="111"/>
      <c r="J683" s="111" t="s">
        <v>81</v>
      </c>
      <c r="K683" s="111"/>
      <c r="L683" s="111"/>
      <c r="M683" s="111"/>
      <c r="N683" s="111"/>
      <c r="O683" s="129">
        <f>SUM(O684:O829)</f>
        <v>9850438.3899999969</v>
      </c>
      <c r="P683" s="129">
        <f>SUM(P684:P829)</f>
        <v>0</v>
      </c>
      <c r="Q683" s="129">
        <f>O683-P683</f>
        <v>9850438.3899999969</v>
      </c>
      <c r="R683" s="130"/>
      <c r="S683" s="131"/>
      <c r="T683" s="131"/>
      <c r="U683" s="131"/>
      <c r="V683" s="111"/>
      <c r="W683" s="111"/>
      <c r="X683" s="111"/>
      <c r="Y683" s="111"/>
      <c r="Z683" s="132"/>
      <c r="AA683" s="111"/>
      <c r="AB683" s="111"/>
      <c r="AC683" s="111"/>
      <c r="AD683" s="133"/>
    </row>
    <row r="684" spans="2:30" s="21" customFormat="1" ht="15" customHeight="1">
      <c r="B684" s="109"/>
      <c r="C684" s="110"/>
      <c r="D684" s="110"/>
      <c r="E684" s="110"/>
      <c r="F684" s="110"/>
      <c r="G684" s="110" t="s">
        <v>1553</v>
      </c>
      <c r="H684" s="274">
        <v>42005</v>
      </c>
      <c r="I684" s="110" t="s">
        <v>14</v>
      </c>
      <c r="J684" s="111" t="s">
        <v>81</v>
      </c>
      <c r="K684" s="110" t="s">
        <v>9</v>
      </c>
      <c r="L684" s="110" t="s">
        <v>10</v>
      </c>
      <c r="M684" s="110" t="s">
        <v>10</v>
      </c>
      <c r="N684" s="110" t="s">
        <v>11</v>
      </c>
      <c r="O684" s="9">
        <v>-116813.82</v>
      </c>
      <c r="P684" s="9">
        <v>0</v>
      </c>
      <c r="Q684" s="9">
        <f t="shared" ref="Q684:Q747" si="24">O684-P684</f>
        <v>-116813.82</v>
      </c>
      <c r="R684" s="112" t="s">
        <v>1</v>
      </c>
      <c r="S684" s="113" t="s">
        <v>4</v>
      </c>
      <c r="T684" s="113"/>
      <c r="U684" s="113" t="s">
        <v>1734</v>
      </c>
      <c r="V684" s="110"/>
      <c r="W684" s="110"/>
      <c r="X684" s="110"/>
      <c r="Y684" s="110"/>
      <c r="Z684" s="114">
        <v>42005</v>
      </c>
      <c r="AA684" s="110"/>
      <c r="AB684" s="110"/>
      <c r="AC684" s="110"/>
      <c r="AD684" s="115" t="s">
        <v>1554</v>
      </c>
    </row>
    <row r="685" spans="2:30" s="21" customFormat="1" ht="15" customHeight="1">
      <c r="B685" s="109"/>
      <c r="C685" s="110"/>
      <c r="D685" s="110"/>
      <c r="E685" s="110"/>
      <c r="F685" s="110"/>
      <c r="G685" s="110" t="s">
        <v>1553</v>
      </c>
      <c r="H685" s="274">
        <v>42005</v>
      </c>
      <c r="I685" s="110" t="s">
        <v>14</v>
      </c>
      <c r="J685" s="111" t="s">
        <v>81</v>
      </c>
      <c r="K685" s="110" t="s">
        <v>9</v>
      </c>
      <c r="L685" s="110" t="s">
        <v>10</v>
      </c>
      <c r="M685" s="110" t="s">
        <v>10</v>
      </c>
      <c r="N685" s="110" t="s">
        <v>11</v>
      </c>
      <c r="O685" s="9">
        <v>13597.66</v>
      </c>
      <c r="P685" s="9">
        <v>0</v>
      </c>
      <c r="Q685" s="9">
        <f t="shared" si="24"/>
        <v>13597.66</v>
      </c>
      <c r="R685" s="112" t="s">
        <v>1</v>
      </c>
      <c r="S685" s="113" t="s">
        <v>4</v>
      </c>
      <c r="T685" s="113"/>
      <c r="U685" s="113" t="s">
        <v>204</v>
      </c>
      <c r="V685" s="110"/>
      <c r="W685" s="110"/>
      <c r="X685" s="110"/>
      <c r="Y685" s="110"/>
      <c r="Z685" s="114">
        <v>42005</v>
      </c>
      <c r="AA685" s="110"/>
      <c r="AB685" s="110"/>
      <c r="AC685" s="110"/>
      <c r="AD685" s="115" t="s">
        <v>1554</v>
      </c>
    </row>
    <row r="686" spans="2:30" s="21" customFormat="1" ht="15" customHeight="1">
      <c r="B686" s="109"/>
      <c r="C686" s="110"/>
      <c r="D686" s="110"/>
      <c r="E686" s="110"/>
      <c r="F686" s="110"/>
      <c r="G686" s="110" t="s">
        <v>1553</v>
      </c>
      <c r="H686" s="274">
        <v>42005</v>
      </c>
      <c r="I686" s="110" t="s">
        <v>14</v>
      </c>
      <c r="J686" s="111" t="s">
        <v>81</v>
      </c>
      <c r="K686" s="110" t="s">
        <v>9</v>
      </c>
      <c r="L686" s="110" t="s">
        <v>10</v>
      </c>
      <c r="M686" s="110" t="s">
        <v>10</v>
      </c>
      <c r="N686" s="110" t="s">
        <v>11</v>
      </c>
      <c r="O686" s="9">
        <v>6118.7</v>
      </c>
      <c r="P686" s="9">
        <v>0</v>
      </c>
      <c r="Q686" s="9">
        <f t="shared" si="24"/>
        <v>6118.7</v>
      </c>
      <c r="R686" s="112" t="s">
        <v>1</v>
      </c>
      <c r="S686" s="113" t="s">
        <v>4</v>
      </c>
      <c r="T686" s="113"/>
      <c r="U686" s="113" t="s">
        <v>205</v>
      </c>
      <c r="V686" s="110"/>
      <c r="W686" s="110"/>
      <c r="X686" s="110"/>
      <c r="Y686" s="110"/>
      <c r="Z686" s="114">
        <v>42005</v>
      </c>
      <c r="AA686" s="110"/>
      <c r="AB686" s="110"/>
      <c r="AC686" s="110"/>
      <c r="AD686" s="115" t="s">
        <v>1554</v>
      </c>
    </row>
    <row r="687" spans="2:30" s="21" customFormat="1" ht="15" customHeight="1">
      <c r="B687" s="109"/>
      <c r="C687" s="110"/>
      <c r="D687" s="110"/>
      <c r="E687" s="110"/>
      <c r="F687" s="110"/>
      <c r="G687" s="110" t="s">
        <v>1553</v>
      </c>
      <c r="H687" s="274">
        <v>42005</v>
      </c>
      <c r="I687" s="110" t="s">
        <v>14</v>
      </c>
      <c r="J687" s="111" t="s">
        <v>81</v>
      </c>
      <c r="K687" s="110" t="s">
        <v>9</v>
      </c>
      <c r="L687" s="110" t="s">
        <v>10</v>
      </c>
      <c r="M687" s="110" t="s">
        <v>10</v>
      </c>
      <c r="N687" s="110" t="s">
        <v>11</v>
      </c>
      <c r="O687" s="9">
        <v>13340</v>
      </c>
      <c r="P687" s="9">
        <v>0</v>
      </c>
      <c r="Q687" s="9">
        <f t="shared" si="24"/>
        <v>13340</v>
      </c>
      <c r="R687" s="112" t="s">
        <v>1</v>
      </c>
      <c r="S687" s="113" t="s">
        <v>4</v>
      </c>
      <c r="T687" s="113"/>
      <c r="U687" s="113" t="s">
        <v>207</v>
      </c>
      <c r="V687" s="110"/>
      <c r="W687" s="110"/>
      <c r="X687" s="110"/>
      <c r="Y687" s="110"/>
      <c r="Z687" s="114">
        <v>42005</v>
      </c>
      <c r="AA687" s="110"/>
      <c r="AB687" s="110"/>
      <c r="AC687" s="110"/>
      <c r="AD687" s="115" t="s">
        <v>1554</v>
      </c>
    </row>
    <row r="688" spans="2:30" s="21" customFormat="1" ht="15" customHeight="1">
      <c r="B688" s="109"/>
      <c r="C688" s="110"/>
      <c r="D688" s="110"/>
      <c r="E688" s="110"/>
      <c r="F688" s="110"/>
      <c r="G688" s="110" t="s">
        <v>1553</v>
      </c>
      <c r="H688" s="274">
        <v>42005</v>
      </c>
      <c r="I688" s="110" t="s">
        <v>14</v>
      </c>
      <c r="J688" s="111" t="s">
        <v>81</v>
      </c>
      <c r="K688" s="110" t="s">
        <v>9</v>
      </c>
      <c r="L688" s="110" t="s">
        <v>10</v>
      </c>
      <c r="M688" s="110" t="s">
        <v>10</v>
      </c>
      <c r="N688" s="110" t="s">
        <v>11</v>
      </c>
      <c r="O688" s="9">
        <v>776</v>
      </c>
      <c r="P688" s="9">
        <v>0</v>
      </c>
      <c r="Q688" s="9">
        <f t="shared" si="24"/>
        <v>776</v>
      </c>
      <c r="R688" s="112" t="s">
        <v>1</v>
      </c>
      <c r="S688" s="113" t="s">
        <v>4</v>
      </c>
      <c r="T688" s="113"/>
      <c r="U688" s="113" t="s">
        <v>326</v>
      </c>
      <c r="V688" s="110"/>
      <c r="W688" s="110"/>
      <c r="X688" s="110"/>
      <c r="Y688" s="110"/>
      <c r="Z688" s="114">
        <v>42005</v>
      </c>
      <c r="AA688" s="110"/>
      <c r="AB688" s="110"/>
      <c r="AC688" s="110"/>
      <c r="AD688" s="115" t="s">
        <v>1554</v>
      </c>
    </row>
    <row r="689" spans="2:30" s="21" customFormat="1" ht="15" customHeight="1">
      <c r="B689" s="109"/>
      <c r="C689" s="110"/>
      <c r="D689" s="110"/>
      <c r="E689" s="110"/>
      <c r="F689" s="110"/>
      <c r="G689" s="110" t="s">
        <v>1553</v>
      </c>
      <c r="H689" s="274">
        <v>42005</v>
      </c>
      <c r="I689" s="110" t="s">
        <v>14</v>
      </c>
      <c r="J689" s="111" t="s">
        <v>81</v>
      </c>
      <c r="K689" s="110" t="s">
        <v>9</v>
      </c>
      <c r="L689" s="110" t="s">
        <v>10</v>
      </c>
      <c r="M689" s="110" t="s">
        <v>10</v>
      </c>
      <c r="N689" s="110" t="s">
        <v>11</v>
      </c>
      <c r="O689" s="9">
        <v>29642.75</v>
      </c>
      <c r="P689" s="9">
        <v>0</v>
      </c>
      <c r="Q689" s="9">
        <f t="shared" si="24"/>
        <v>29642.75</v>
      </c>
      <c r="R689" s="112" t="s">
        <v>1</v>
      </c>
      <c r="S689" s="113" t="s">
        <v>4</v>
      </c>
      <c r="T689" s="113"/>
      <c r="U689" s="113" t="s">
        <v>208</v>
      </c>
      <c r="V689" s="110"/>
      <c r="W689" s="110"/>
      <c r="X689" s="110"/>
      <c r="Y689" s="110"/>
      <c r="Z689" s="114">
        <v>42005</v>
      </c>
      <c r="AA689" s="110"/>
      <c r="AB689" s="110"/>
      <c r="AC689" s="110"/>
      <c r="AD689" s="115" t="s">
        <v>1554</v>
      </c>
    </row>
    <row r="690" spans="2:30" s="21" customFormat="1" ht="15" customHeight="1">
      <c r="B690" s="109"/>
      <c r="C690" s="110"/>
      <c r="D690" s="110"/>
      <c r="E690" s="110"/>
      <c r="F690" s="110"/>
      <c r="G690" s="110" t="s">
        <v>1553</v>
      </c>
      <c r="H690" s="274">
        <v>42005</v>
      </c>
      <c r="I690" s="110" t="s">
        <v>14</v>
      </c>
      <c r="J690" s="111" t="s">
        <v>81</v>
      </c>
      <c r="K690" s="110" t="s">
        <v>9</v>
      </c>
      <c r="L690" s="110" t="s">
        <v>10</v>
      </c>
      <c r="M690" s="110" t="s">
        <v>10</v>
      </c>
      <c r="N690" s="110" t="s">
        <v>11</v>
      </c>
      <c r="O690" s="9">
        <v>24186.69</v>
      </c>
      <c r="P690" s="9">
        <v>0</v>
      </c>
      <c r="Q690" s="9">
        <f t="shared" si="24"/>
        <v>24186.69</v>
      </c>
      <c r="R690" s="112" t="s">
        <v>1</v>
      </c>
      <c r="S690" s="113" t="s">
        <v>4</v>
      </c>
      <c r="T690" s="113"/>
      <c r="U690" s="113" t="s">
        <v>293</v>
      </c>
      <c r="V690" s="110"/>
      <c r="W690" s="110"/>
      <c r="X690" s="110"/>
      <c r="Y690" s="110"/>
      <c r="Z690" s="114">
        <v>42005</v>
      </c>
      <c r="AA690" s="110"/>
      <c r="AB690" s="110"/>
      <c r="AC690" s="110"/>
      <c r="AD690" s="115" t="s">
        <v>1554</v>
      </c>
    </row>
    <row r="691" spans="2:30" s="21" customFormat="1" ht="15" customHeight="1">
      <c r="B691" s="109"/>
      <c r="C691" s="110"/>
      <c r="D691" s="110"/>
      <c r="E691" s="110"/>
      <c r="F691" s="110"/>
      <c r="G691" s="110" t="s">
        <v>1553</v>
      </c>
      <c r="H691" s="274">
        <v>42005</v>
      </c>
      <c r="I691" s="110" t="s">
        <v>14</v>
      </c>
      <c r="J691" s="111" t="s">
        <v>81</v>
      </c>
      <c r="K691" s="110" t="s">
        <v>9</v>
      </c>
      <c r="L691" s="110" t="s">
        <v>10</v>
      </c>
      <c r="M691" s="110" t="s">
        <v>10</v>
      </c>
      <c r="N691" s="110" t="s">
        <v>11</v>
      </c>
      <c r="O691" s="9">
        <v>580</v>
      </c>
      <c r="P691" s="9">
        <v>0</v>
      </c>
      <c r="Q691" s="9">
        <f t="shared" si="24"/>
        <v>580</v>
      </c>
      <c r="R691" s="112" t="s">
        <v>1</v>
      </c>
      <c r="S691" s="113" t="s">
        <v>4</v>
      </c>
      <c r="T691" s="113"/>
      <c r="U691" s="113" t="s">
        <v>294</v>
      </c>
      <c r="V691" s="110"/>
      <c r="W691" s="110"/>
      <c r="X691" s="110"/>
      <c r="Y691" s="110"/>
      <c r="Z691" s="114">
        <v>42005</v>
      </c>
      <c r="AA691" s="110"/>
      <c r="AB691" s="110"/>
      <c r="AC691" s="110"/>
      <c r="AD691" s="115" t="s">
        <v>1554</v>
      </c>
    </row>
    <row r="692" spans="2:30" s="21" customFormat="1" ht="15" customHeight="1">
      <c r="B692" s="109"/>
      <c r="C692" s="110"/>
      <c r="D692" s="110"/>
      <c r="E692" s="110"/>
      <c r="F692" s="110"/>
      <c r="G692" s="110" t="s">
        <v>1553</v>
      </c>
      <c r="H692" s="274">
        <v>42005</v>
      </c>
      <c r="I692" s="110" t="s">
        <v>14</v>
      </c>
      <c r="J692" s="111" t="s">
        <v>81</v>
      </c>
      <c r="K692" s="110" t="s">
        <v>9</v>
      </c>
      <c r="L692" s="110" t="s">
        <v>10</v>
      </c>
      <c r="M692" s="110" t="s">
        <v>10</v>
      </c>
      <c r="N692" s="110" t="s">
        <v>11</v>
      </c>
      <c r="O692" s="9">
        <v>38924.61</v>
      </c>
      <c r="P692" s="9">
        <v>0</v>
      </c>
      <c r="Q692" s="9">
        <f t="shared" si="24"/>
        <v>38924.61</v>
      </c>
      <c r="R692" s="112" t="s">
        <v>1</v>
      </c>
      <c r="S692" s="113" t="s">
        <v>4</v>
      </c>
      <c r="T692" s="113"/>
      <c r="U692" s="113" t="s">
        <v>111</v>
      </c>
      <c r="V692" s="110"/>
      <c r="W692" s="110"/>
      <c r="X692" s="110"/>
      <c r="Y692" s="110"/>
      <c r="Z692" s="114">
        <v>42005</v>
      </c>
      <c r="AA692" s="110"/>
      <c r="AB692" s="110"/>
      <c r="AC692" s="110"/>
      <c r="AD692" s="115" t="s">
        <v>1554</v>
      </c>
    </row>
    <row r="693" spans="2:30" s="21" customFormat="1" ht="15" customHeight="1">
      <c r="B693" s="109"/>
      <c r="C693" s="110"/>
      <c r="D693" s="110"/>
      <c r="E693" s="110"/>
      <c r="F693" s="110"/>
      <c r="G693" s="110" t="s">
        <v>1553</v>
      </c>
      <c r="H693" s="274">
        <v>42005</v>
      </c>
      <c r="I693" s="110" t="s">
        <v>14</v>
      </c>
      <c r="J693" s="111" t="s">
        <v>81</v>
      </c>
      <c r="K693" s="110" t="s">
        <v>9</v>
      </c>
      <c r="L693" s="110" t="s">
        <v>10</v>
      </c>
      <c r="M693" s="110" t="s">
        <v>10</v>
      </c>
      <c r="N693" s="110" t="s">
        <v>11</v>
      </c>
      <c r="O693" s="9">
        <v>2956</v>
      </c>
      <c r="P693" s="9">
        <v>0</v>
      </c>
      <c r="Q693" s="9">
        <f t="shared" si="24"/>
        <v>2956</v>
      </c>
      <c r="R693" s="112" t="s">
        <v>1</v>
      </c>
      <c r="S693" s="113" t="s">
        <v>4</v>
      </c>
      <c r="T693" s="113"/>
      <c r="U693" s="113" t="s">
        <v>296</v>
      </c>
      <c r="V693" s="110"/>
      <c r="W693" s="110"/>
      <c r="X693" s="110"/>
      <c r="Y693" s="110"/>
      <c r="Z693" s="114">
        <v>42005</v>
      </c>
      <c r="AA693" s="110"/>
      <c r="AB693" s="110"/>
      <c r="AC693" s="110"/>
      <c r="AD693" s="115" t="s">
        <v>1554</v>
      </c>
    </row>
    <row r="694" spans="2:30" s="21" customFormat="1" ht="15" customHeight="1">
      <c r="B694" s="109"/>
      <c r="C694" s="110"/>
      <c r="D694" s="110"/>
      <c r="E694" s="110"/>
      <c r="F694" s="110"/>
      <c r="G694" s="110" t="s">
        <v>1553</v>
      </c>
      <c r="H694" s="274">
        <v>42005</v>
      </c>
      <c r="I694" s="110" t="s">
        <v>14</v>
      </c>
      <c r="J694" s="111" t="s">
        <v>81</v>
      </c>
      <c r="K694" s="110" t="s">
        <v>9</v>
      </c>
      <c r="L694" s="110" t="s">
        <v>10</v>
      </c>
      <c r="M694" s="110" t="s">
        <v>10</v>
      </c>
      <c r="N694" s="110" t="s">
        <v>11</v>
      </c>
      <c r="O694" s="9">
        <v>6608</v>
      </c>
      <c r="P694" s="9">
        <v>0</v>
      </c>
      <c r="Q694" s="9">
        <f t="shared" si="24"/>
        <v>6608</v>
      </c>
      <c r="R694" s="112" t="s">
        <v>1</v>
      </c>
      <c r="S694" s="113" t="s">
        <v>4</v>
      </c>
      <c r="T694" s="113"/>
      <c r="U694" s="113" t="s">
        <v>196</v>
      </c>
      <c r="V694" s="110"/>
      <c r="W694" s="110"/>
      <c r="X694" s="110"/>
      <c r="Y694" s="110"/>
      <c r="Z694" s="114">
        <v>42005</v>
      </c>
      <c r="AA694" s="110"/>
      <c r="AB694" s="110"/>
      <c r="AC694" s="110"/>
      <c r="AD694" s="115" t="s">
        <v>1554</v>
      </c>
    </row>
    <row r="695" spans="2:30" s="21" customFormat="1" ht="15" customHeight="1">
      <c r="B695" s="109"/>
      <c r="C695" s="110"/>
      <c r="D695" s="110"/>
      <c r="E695" s="110"/>
      <c r="F695" s="110"/>
      <c r="G695" s="110" t="s">
        <v>1553</v>
      </c>
      <c r="H695" s="274">
        <v>42005</v>
      </c>
      <c r="I695" s="110" t="s">
        <v>14</v>
      </c>
      <c r="J695" s="111" t="s">
        <v>81</v>
      </c>
      <c r="K695" s="110" t="s">
        <v>9</v>
      </c>
      <c r="L695" s="110" t="s">
        <v>10</v>
      </c>
      <c r="M695" s="110" t="s">
        <v>10</v>
      </c>
      <c r="N695" s="110" t="s">
        <v>11</v>
      </c>
      <c r="O695" s="9">
        <v>1955.8</v>
      </c>
      <c r="P695" s="9">
        <v>0</v>
      </c>
      <c r="Q695" s="9">
        <f t="shared" si="24"/>
        <v>1955.8</v>
      </c>
      <c r="R695" s="112" t="s">
        <v>1</v>
      </c>
      <c r="S695" s="113" t="s">
        <v>4</v>
      </c>
      <c r="T695" s="113"/>
      <c r="U695" s="113" t="s">
        <v>297</v>
      </c>
      <c r="V695" s="110"/>
      <c r="W695" s="110"/>
      <c r="X695" s="110"/>
      <c r="Y695" s="110"/>
      <c r="Z695" s="114">
        <v>42005</v>
      </c>
      <c r="AA695" s="110"/>
      <c r="AB695" s="110"/>
      <c r="AC695" s="110"/>
      <c r="AD695" s="115" t="s">
        <v>1554</v>
      </c>
    </row>
    <row r="696" spans="2:30" s="21" customFormat="1" ht="15" customHeight="1">
      <c r="B696" s="109"/>
      <c r="C696" s="110"/>
      <c r="D696" s="110"/>
      <c r="E696" s="110"/>
      <c r="F696" s="110"/>
      <c r="G696" s="110" t="s">
        <v>1553</v>
      </c>
      <c r="H696" s="274">
        <v>42005</v>
      </c>
      <c r="I696" s="110" t="s">
        <v>14</v>
      </c>
      <c r="J696" s="111" t="s">
        <v>81</v>
      </c>
      <c r="K696" s="110" t="s">
        <v>9</v>
      </c>
      <c r="L696" s="110" t="s">
        <v>10</v>
      </c>
      <c r="M696" s="110" t="s">
        <v>10</v>
      </c>
      <c r="N696" s="110" t="s">
        <v>11</v>
      </c>
      <c r="O696" s="9">
        <v>4500</v>
      </c>
      <c r="P696" s="9">
        <v>0</v>
      </c>
      <c r="Q696" s="9">
        <f t="shared" si="24"/>
        <v>4500</v>
      </c>
      <c r="R696" s="112" t="s">
        <v>1</v>
      </c>
      <c r="S696" s="113" t="s">
        <v>4</v>
      </c>
      <c r="T696" s="113"/>
      <c r="U696" s="113" t="s">
        <v>301</v>
      </c>
      <c r="V696" s="110"/>
      <c r="W696" s="110"/>
      <c r="X696" s="110"/>
      <c r="Y696" s="110"/>
      <c r="Z696" s="114">
        <v>42005</v>
      </c>
      <c r="AA696" s="110"/>
      <c r="AB696" s="110"/>
      <c r="AC696" s="110"/>
      <c r="AD696" s="115" t="s">
        <v>1554</v>
      </c>
    </row>
    <row r="697" spans="2:30" s="21" customFormat="1" ht="15" customHeight="1">
      <c r="B697" s="109"/>
      <c r="C697" s="110"/>
      <c r="D697" s="110"/>
      <c r="E697" s="110"/>
      <c r="F697" s="110"/>
      <c r="G697" s="110" t="s">
        <v>1553</v>
      </c>
      <c r="H697" s="274">
        <v>42005</v>
      </c>
      <c r="I697" s="110" t="s">
        <v>14</v>
      </c>
      <c r="J697" s="111" t="s">
        <v>81</v>
      </c>
      <c r="K697" s="110" t="s">
        <v>9</v>
      </c>
      <c r="L697" s="110" t="s">
        <v>10</v>
      </c>
      <c r="M697" s="110" t="s">
        <v>10</v>
      </c>
      <c r="N697" s="110" t="s">
        <v>11</v>
      </c>
      <c r="O697" s="9">
        <v>433414.99</v>
      </c>
      <c r="P697" s="9">
        <v>0</v>
      </c>
      <c r="Q697" s="9">
        <f t="shared" si="24"/>
        <v>433414.99</v>
      </c>
      <c r="R697" s="112" t="s">
        <v>1</v>
      </c>
      <c r="S697" s="113" t="s">
        <v>4</v>
      </c>
      <c r="T697" s="113"/>
      <c r="U697" s="113" t="s">
        <v>209</v>
      </c>
      <c r="V697" s="110"/>
      <c r="W697" s="110"/>
      <c r="X697" s="110"/>
      <c r="Y697" s="110"/>
      <c r="Z697" s="114">
        <v>42005</v>
      </c>
      <c r="AA697" s="110"/>
      <c r="AB697" s="110"/>
      <c r="AC697" s="110"/>
      <c r="AD697" s="115" t="s">
        <v>1554</v>
      </c>
    </row>
    <row r="698" spans="2:30" s="21" customFormat="1" ht="15" customHeight="1">
      <c r="B698" s="109"/>
      <c r="C698" s="110"/>
      <c r="D698" s="110"/>
      <c r="E698" s="110"/>
      <c r="F698" s="110"/>
      <c r="G698" s="110" t="s">
        <v>1553</v>
      </c>
      <c r="H698" s="274">
        <v>42005</v>
      </c>
      <c r="I698" s="110" t="s">
        <v>14</v>
      </c>
      <c r="J698" s="111" t="s">
        <v>81</v>
      </c>
      <c r="K698" s="110" t="s">
        <v>9</v>
      </c>
      <c r="L698" s="110" t="s">
        <v>10</v>
      </c>
      <c r="M698" s="110" t="s">
        <v>10</v>
      </c>
      <c r="N698" s="110" t="s">
        <v>11</v>
      </c>
      <c r="O698" s="9">
        <v>61100.56</v>
      </c>
      <c r="P698" s="9">
        <v>0</v>
      </c>
      <c r="Q698" s="9">
        <f t="shared" si="24"/>
        <v>61100.56</v>
      </c>
      <c r="R698" s="112" t="s">
        <v>1</v>
      </c>
      <c r="S698" s="113" t="s">
        <v>4</v>
      </c>
      <c r="T698" s="113"/>
      <c r="U698" s="113" t="s">
        <v>211</v>
      </c>
      <c r="V698" s="110"/>
      <c r="W698" s="110"/>
      <c r="X698" s="110"/>
      <c r="Y698" s="110"/>
      <c r="Z698" s="114">
        <v>42005</v>
      </c>
      <c r="AA698" s="110"/>
      <c r="AB698" s="110"/>
      <c r="AC698" s="110"/>
      <c r="AD698" s="115" t="s">
        <v>1554</v>
      </c>
    </row>
    <row r="699" spans="2:30" s="21" customFormat="1" ht="15" customHeight="1">
      <c r="B699" s="109"/>
      <c r="C699" s="110"/>
      <c r="D699" s="110"/>
      <c r="E699" s="110"/>
      <c r="F699" s="110"/>
      <c r="G699" s="110" t="s">
        <v>1553</v>
      </c>
      <c r="H699" s="274">
        <v>42005</v>
      </c>
      <c r="I699" s="110" t="s">
        <v>14</v>
      </c>
      <c r="J699" s="111" t="s">
        <v>81</v>
      </c>
      <c r="K699" s="110" t="s">
        <v>9</v>
      </c>
      <c r="L699" s="110" t="s">
        <v>10</v>
      </c>
      <c r="M699" s="110" t="s">
        <v>10</v>
      </c>
      <c r="N699" s="110" t="s">
        <v>11</v>
      </c>
      <c r="O699" s="9">
        <v>35205.699999999997</v>
      </c>
      <c r="P699" s="9">
        <v>0</v>
      </c>
      <c r="Q699" s="9">
        <f t="shared" si="24"/>
        <v>35205.699999999997</v>
      </c>
      <c r="R699" s="112" t="s">
        <v>1</v>
      </c>
      <c r="S699" s="113" t="s">
        <v>4</v>
      </c>
      <c r="T699" s="113"/>
      <c r="U699" s="113" t="s">
        <v>212</v>
      </c>
      <c r="V699" s="110"/>
      <c r="W699" s="110"/>
      <c r="X699" s="110"/>
      <c r="Y699" s="110"/>
      <c r="Z699" s="114">
        <v>42005</v>
      </c>
      <c r="AA699" s="110"/>
      <c r="AB699" s="110"/>
      <c r="AC699" s="110"/>
      <c r="AD699" s="115" t="s">
        <v>1554</v>
      </c>
    </row>
    <row r="700" spans="2:30" s="21" customFormat="1" ht="15" customHeight="1">
      <c r="B700" s="109"/>
      <c r="C700" s="110"/>
      <c r="D700" s="110"/>
      <c r="E700" s="110"/>
      <c r="F700" s="110"/>
      <c r="G700" s="110" t="s">
        <v>1553</v>
      </c>
      <c r="H700" s="274">
        <v>42005</v>
      </c>
      <c r="I700" s="110" t="s">
        <v>14</v>
      </c>
      <c r="J700" s="111" t="s">
        <v>81</v>
      </c>
      <c r="K700" s="110" t="s">
        <v>9</v>
      </c>
      <c r="L700" s="110" t="s">
        <v>10</v>
      </c>
      <c r="M700" s="110" t="s">
        <v>10</v>
      </c>
      <c r="N700" s="110" t="s">
        <v>11</v>
      </c>
      <c r="O700" s="9">
        <v>89002.46</v>
      </c>
      <c r="P700" s="9">
        <v>0</v>
      </c>
      <c r="Q700" s="9">
        <f t="shared" si="24"/>
        <v>89002.46</v>
      </c>
      <c r="R700" s="112" t="s">
        <v>1</v>
      </c>
      <c r="S700" s="113" t="s">
        <v>4</v>
      </c>
      <c r="T700" s="113"/>
      <c r="U700" s="113" t="s">
        <v>213</v>
      </c>
      <c r="V700" s="110"/>
      <c r="W700" s="110"/>
      <c r="X700" s="110"/>
      <c r="Y700" s="110"/>
      <c r="Z700" s="114">
        <v>42005</v>
      </c>
      <c r="AA700" s="110"/>
      <c r="AB700" s="110"/>
      <c r="AC700" s="110"/>
      <c r="AD700" s="115" t="s">
        <v>1554</v>
      </c>
    </row>
    <row r="701" spans="2:30" s="21" customFormat="1" ht="15" customHeight="1">
      <c r="B701" s="109"/>
      <c r="C701" s="110"/>
      <c r="D701" s="110"/>
      <c r="E701" s="110"/>
      <c r="F701" s="110"/>
      <c r="G701" s="110" t="s">
        <v>1553</v>
      </c>
      <c r="H701" s="274">
        <v>42005</v>
      </c>
      <c r="I701" s="110" t="s">
        <v>14</v>
      </c>
      <c r="J701" s="111" t="s">
        <v>81</v>
      </c>
      <c r="K701" s="110" t="s">
        <v>9</v>
      </c>
      <c r="L701" s="110" t="s">
        <v>10</v>
      </c>
      <c r="M701" s="110" t="s">
        <v>10</v>
      </c>
      <c r="N701" s="110" t="s">
        <v>11</v>
      </c>
      <c r="O701" s="9">
        <v>212479.02</v>
      </c>
      <c r="P701" s="9">
        <v>0</v>
      </c>
      <c r="Q701" s="9">
        <f t="shared" si="24"/>
        <v>212479.02</v>
      </c>
      <c r="R701" s="112" t="s">
        <v>1</v>
      </c>
      <c r="S701" s="113" t="s">
        <v>4</v>
      </c>
      <c r="T701" s="113"/>
      <c r="U701" s="113" t="s">
        <v>214</v>
      </c>
      <c r="V701" s="110"/>
      <c r="W701" s="110"/>
      <c r="X701" s="110"/>
      <c r="Y701" s="110"/>
      <c r="Z701" s="114">
        <v>42005</v>
      </c>
      <c r="AA701" s="110"/>
      <c r="AB701" s="110"/>
      <c r="AC701" s="110"/>
      <c r="AD701" s="115" t="s">
        <v>1554</v>
      </c>
    </row>
    <row r="702" spans="2:30" s="21" customFormat="1" ht="15" customHeight="1">
      <c r="B702" s="109"/>
      <c r="C702" s="110"/>
      <c r="D702" s="110"/>
      <c r="E702" s="110"/>
      <c r="F702" s="110"/>
      <c r="G702" s="110" t="s">
        <v>1553</v>
      </c>
      <c r="H702" s="274">
        <v>42005</v>
      </c>
      <c r="I702" s="110" t="s">
        <v>14</v>
      </c>
      <c r="J702" s="111" t="s">
        <v>81</v>
      </c>
      <c r="K702" s="110" t="s">
        <v>9</v>
      </c>
      <c r="L702" s="110" t="s">
        <v>10</v>
      </c>
      <c r="M702" s="110" t="s">
        <v>10</v>
      </c>
      <c r="N702" s="110" t="s">
        <v>11</v>
      </c>
      <c r="O702" s="9">
        <v>22351.42</v>
      </c>
      <c r="P702" s="9">
        <v>0</v>
      </c>
      <c r="Q702" s="9">
        <f t="shared" si="24"/>
        <v>22351.42</v>
      </c>
      <c r="R702" s="112" t="s">
        <v>1</v>
      </c>
      <c r="S702" s="113" t="s">
        <v>4</v>
      </c>
      <c r="T702" s="113"/>
      <c r="U702" s="113" t="s">
        <v>215</v>
      </c>
      <c r="V702" s="110"/>
      <c r="W702" s="110"/>
      <c r="X702" s="110"/>
      <c r="Y702" s="110"/>
      <c r="Z702" s="114">
        <v>42005</v>
      </c>
      <c r="AA702" s="110"/>
      <c r="AB702" s="110"/>
      <c r="AC702" s="110"/>
      <c r="AD702" s="115" t="s">
        <v>1554</v>
      </c>
    </row>
    <row r="703" spans="2:30" s="21" customFormat="1" ht="15" customHeight="1">
      <c r="B703" s="109"/>
      <c r="C703" s="110"/>
      <c r="D703" s="110"/>
      <c r="E703" s="110"/>
      <c r="F703" s="110"/>
      <c r="G703" s="110" t="s">
        <v>1553</v>
      </c>
      <c r="H703" s="274">
        <v>42005</v>
      </c>
      <c r="I703" s="110" t="s">
        <v>14</v>
      </c>
      <c r="J703" s="111" t="s">
        <v>81</v>
      </c>
      <c r="K703" s="110" t="s">
        <v>9</v>
      </c>
      <c r="L703" s="110" t="s">
        <v>10</v>
      </c>
      <c r="M703" s="110" t="s">
        <v>10</v>
      </c>
      <c r="N703" s="110" t="s">
        <v>11</v>
      </c>
      <c r="O703" s="9">
        <v>119284.19</v>
      </c>
      <c r="P703" s="9">
        <v>0</v>
      </c>
      <c r="Q703" s="9">
        <f t="shared" si="24"/>
        <v>119284.19</v>
      </c>
      <c r="R703" s="112" t="s">
        <v>1</v>
      </c>
      <c r="S703" s="113" t="s">
        <v>4</v>
      </c>
      <c r="T703" s="113"/>
      <c r="U703" s="113" t="s">
        <v>216</v>
      </c>
      <c r="V703" s="110"/>
      <c r="W703" s="110"/>
      <c r="X703" s="110"/>
      <c r="Y703" s="110"/>
      <c r="Z703" s="114">
        <v>42005</v>
      </c>
      <c r="AA703" s="110"/>
      <c r="AB703" s="110"/>
      <c r="AC703" s="110"/>
      <c r="AD703" s="115" t="s">
        <v>1554</v>
      </c>
    </row>
    <row r="704" spans="2:30" s="21" customFormat="1" ht="15" customHeight="1">
      <c r="B704" s="109"/>
      <c r="C704" s="110"/>
      <c r="D704" s="110"/>
      <c r="E704" s="110"/>
      <c r="F704" s="110"/>
      <c r="G704" s="110" t="s">
        <v>1553</v>
      </c>
      <c r="H704" s="274">
        <v>42005</v>
      </c>
      <c r="I704" s="110" t="s">
        <v>14</v>
      </c>
      <c r="J704" s="111" t="s">
        <v>81</v>
      </c>
      <c r="K704" s="110" t="s">
        <v>9</v>
      </c>
      <c r="L704" s="110" t="s">
        <v>10</v>
      </c>
      <c r="M704" s="110" t="s">
        <v>10</v>
      </c>
      <c r="N704" s="110" t="s">
        <v>11</v>
      </c>
      <c r="O704" s="9">
        <v>85227.79</v>
      </c>
      <c r="P704" s="9">
        <v>0</v>
      </c>
      <c r="Q704" s="9">
        <f t="shared" si="24"/>
        <v>85227.79</v>
      </c>
      <c r="R704" s="112" t="s">
        <v>1</v>
      </c>
      <c r="S704" s="113" t="s">
        <v>4</v>
      </c>
      <c r="T704" s="113"/>
      <c r="U704" s="113" t="s">
        <v>217</v>
      </c>
      <c r="V704" s="110"/>
      <c r="W704" s="110"/>
      <c r="X704" s="110"/>
      <c r="Y704" s="110"/>
      <c r="Z704" s="114">
        <v>42005</v>
      </c>
      <c r="AA704" s="110"/>
      <c r="AB704" s="110"/>
      <c r="AC704" s="110"/>
      <c r="AD704" s="115" t="s">
        <v>1554</v>
      </c>
    </row>
    <row r="705" spans="2:30" s="21" customFormat="1" ht="15" customHeight="1">
      <c r="B705" s="109"/>
      <c r="C705" s="110"/>
      <c r="D705" s="110"/>
      <c r="E705" s="110"/>
      <c r="F705" s="110"/>
      <c r="G705" s="110" t="s">
        <v>1553</v>
      </c>
      <c r="H705" s="274">
        <v>42005</v>
      </c>
      <c r="I705" s="110" t="s">
        <v>14</v>
      </c>
      <c r="J705" s="111" t="s">
        <v>81</v>
      </c>
      <c r="K705" s="110" t="s">
        <v>9</v>
      </c>
      <c r="L705" s="110" t="s">
        <v>10</v>
      </c>
      <c r="M705" s="110" t="s">
        <v>10</v>
      </c>
      <c r="N705" s="110" t="s">
        <v>11</v>
      </c>
      <c r="O705" s="9">
        <v>55508.53</v>
      </c>
      <c r="P705" s="9">
        <v>0</v>
      </c>
      <c r="Q705" s="9">
        <f t="shared" si="24"/>
        <v>55508.53</v>
      </c>
      <c r="R705" s="112" t="s">
        <v>1</v>
      </c>
      <c r="S705" s="113" t="s">
        <v>4</v>
      </c>
      <c r="T705" s="113"/>
      <c r="U705" s="113" t="s">
        <v>218</v>
      </c>
      <c r="V705" s="110"/>
      <c r="W705" s="110"/>
      <c r="X705" s="110"/>
      <c r="Y705" s="110"/>
      <c r="Z705" s="114">
        <v>42005</v>
      </c>
      <c r="AA705" s="110"/>
      <c r="AB705" s="110"/>
      <c r="AC705" s="110"/>
      <c r="AD705" s="115" t="s">
        <v>1554</v>
      </c>
    </row>
    <row r="706" spans="2:30" s="21" customFormat="1" ht="15" customHeight="1">
      <c r="B706" s="109"/>
      <c r="C706" s="110"/>
      <c r="D706" s="110"/>
      <c r="E706" s="110"/>
      <c r="F706" s="110"/>
      <c r="G706" s="110" t="s">
        <v>1553</v>
      </c>
      <c r="H706" s="274">
        <v>42005</v>
      </c>
      <c r="I706" s="110" t="s">
        <v>14</v>
      </c>
      <c r="J706" s="111" t="s">
        <v>81</v>
      </c>
      <c r="K706" s="110" t="s">
        <v>9</v>
      </c>
      <c r="L706" s="110" t="s">
        <v>10</v>
      </c>
      <c r="M706" s="110" t="s">
        <v>10</v>
      </c>
      <c r="N706" s="110" t="s">
        <v>11</v>
      </c>
      <c r="O706" s="9">
        <v>53894.68</v>
      </c>
      <c r="P706" s="9">
        <v>0</v>
      </c>
      <c r="Q706" s="9">
        <f t="shared" si="24"/>
        <v>53894.68</v>
      </c>
      <c r="R706" s="112" t="s">
        <v>1</v>
      </c>
      <c r="S706" s="113" t="s">
        <v>4</v>
      </c>
      <c r="T706" s="113"/>
      <c r="U706" s="113" t="s">
        <v>219</v>
      </c>
      <c r="V706" s="110"/>
      <c r="W706" s="110"/>
      <c r="X706" s="110"/>
      <c r="Y706" s="110"/>
      <c r="Z706" s="114">
        <v>42005</v>
      </c>
      <c r="AA706" s="110"/>
      <c r="AB706" s="110"/>
      <c r="AC706" s="110"/>
      <c r="AD706" s="115" t="s">
        <v>1554</v>
      </c>
    </row>
    <row r="707" spans="2:30" s="21" customFormat="1" ht="15" customHeight="1">
      <c r="B707" s="109"/>
      <c r="C707" s="110"/>
      <c r="D707" s="110"/>
      <c r="E707" s="110"/>
      <c r="F707" s="110"/>
      <c r="G707" s="110" t="s">
        <v>1553</v>
      </c>
      <c r="H707" s="274">
        <v>42005</v>
      </c>
      <c r="I707" s="110" t="s">
        <v>14</v>
      </c>
      <c r="J707" s="111" t="s">
        <v>81</v>
      </c>
      <c r="K707" s="110" t="s">
        <v>9</v>
      </c>
      <c r="L707" s="110" t="s">
        <v>10</v>
      </c>
      <c r="M707" s="110" t="s">
        <v>10</v>
      </c>
      <c r="N707" s="110" t="s">
        <v>11</v>
      </c>
      <c r="O707" s="9">
        <v>135105.87</v>
      </c>
      <c r="P707" s="9">
        <v>0</v>
      </c>
      <c r="Q707" s="9">
        <f t="shared" si="24"/>
        <v>135105.87</v>
      </c>
      <c r="R707" s="112" t="s">
        <v>1</v>
      </c>
      <c r="S707" s="113" t="s">
        <v>4</v>
      </c>
      <c r="T707" s="113"/>
      <c r="U707" s="113" t="s">
        <v>220</v>
      </c>
      <c r="V707" s="110"/>
      <c r="W707" s="110"/>
      <c r="X707" s="110"/>
      <c r="Y707" s="110"/>
      <c r="Z707" s="114">
        <v>42005</v>
      </c>
      <c r="AA707" s="110"/>
      <c r="AB707" s="110"/>
      <c r="AC707" s="110"/>
      <c r="AD707" s="115" t="s">
        <v>1554</v>
      </c>
    </row>
    <row r="708" spans="2:30" s="21" customFormat="1" ht="15" customHeight="1">
      <c r="B708" s="109"/>
      <c r="C708" s="110"/>
      <c r="D708" s="110"/>
      <c r="E708" s="110"/>
      <c r="F708" s="110"/>
      <c r="G708" s="110" t="s">
        <v>1553</v>
      </c>
      <c r="H708" s="274">
        <v>42005</v>
      </c>
      <c r="I708" s="110" t="s">
        <v>14</v>
      </c>
      <c r="J708" s="111" t="s">
        <v>81</v>
      </c>
      <c r="K708" s="110" t="s">
        <v>9</v>
      </c>
      <c r="L708" s="110" t="s">
        <v>10</v>
      </c>
      <c r="M708" s="110" t="s">
        <v>10</v>
      </c>
      <c r="N708" s="110" t="s">
        <v>11</v>
      </c>
      <c r="O708" s="9">
        <v>254966.68</v>
      </c>
      <c r="P708" s="9">
        <v>0</v>
      </c>
      <c r="Q708" s="9">
        <f t="shared" si="24"/>
        <v>254966.68</v>
      </c>
      <c r="R708" s="112" t="s">
        <v>1</v>
      </c>
      <c r="S708" s="113" t="s">
        <v>4</v>
      </c>
      <c r="T708" s="113"/>
      <c r="U708" s="113" t="s">
        <v>221</v>
      </c>
      <c r="V708" s="110"/>
      <c r="W708" s="110"/>
      <c r="X708" s="110"/>
      <c r="Y708" s="110"/>
      <c r="Z708" s="114">
        <v>42005</v>
      </c>
      <c r="AA708" s="110"/>
      <c r="AB708" s="110"/>
      <c r="AC708" s="110"/>
      <c r="AD708" s="115" t="s">
        <v>1554</v>
      </c>
    </row>
    <row r="709" spans="2:30" s="21" customFormat="1" ht="15" customHeight="1">
      <c r="B709" s="109"/>
      <c r="C709" s="110"/>
      <c r="D709" s="110"/>
      <c r="E709" s="110"/>
      <c r="F709" s="110"/>
      <c r="G709" s="110" t="s">
        <v>1553</v>
      </c>
      <c r="H709" s="274">
        <v>42005</v>
      </c>
      <c r="I709" s="110" t="s">
        <v>14</v>
      </c>
      <c r="J709" s="111" t="s">
        <v>81</v>
      </c>
      <c r="K709" s="110" t="s">
        <v>9</v>
      </c>
      <c r="L709" s="110" t="s">
        <v>10</v>
      </c>
      <c r="M709" s="110" t="s">
        <v>10</v>
      </c>
      <c r="N709" s="110" t="s">
        <v>11</v>
      </c>
      <c r="O709" s="9">
        <v>2220</v>
      </c>
      <c r="P709" s="9">
        <v>0</v>
      </c>
      <c r="Q709" s="9">
        <f t="shared" si="24"/>
        <v>2220</v>
      </c>
      <c r="R709" s="112" t="s">
        <v>1</v>
      </c>
      <c r="S709" s="113" t="s">
        <v>4</v>
      </c>
      <c r="T709" s="113"/>
      <c r="U709" s="113" t="s">
        <v>302</v>
      </c>
      <c r="V709" s="110"/>
      <c r="W709" s="110"/>
      <c r="X709" s="110"/>
      <c r="Y709" s="110"/>
      <c r="Z709" s="114">
        <v>42005</v>
      </c>
      <c r="AA709" s="110"/>
      <c r="AB709" s="110"/>
      <c r="AC709" s="110"/>
      <c r="AD709" s="115" t="s">
        <v>1554</v>
      </c>
    </row>
    <row r="710" spans="2:30" s="21" customFormat="1" ht="15" customHeight="1">
      <c r="B710" s="109"/>
      <c r="C710" s="110"/>
      <c r="D710" s="110"/>
      <c r="E710" s="110"/>
      <c r="F710" s="110"/>
      <c r="G710" s="110" t="s">
        <v>1553</v>
      </c>
      <c r="H710" s="274">
        <v>42005</v>
      </c>
      <c r="I710" s="110" t="s">
        <v>14</v>
      </c>
      <c r="J710" s="111" t="s">
        <v>81</v>
      </c>
      <c r="K710" s="110" t="s">
        <v>9</v>
      </c>
      <c r="L710" s="110" t="s">
        <v>10</v>
      </c>
      <c r="M710" s="110" t="s">
        <v>10</v>
      </c>
      <c r="N710" s="110" t="s">
        <v>11</v>
      </c>
      <c r="O710" s="9">
        <v>33450</v>
      </c>
      <c r="P710" s="9">
        <v>0</v>
      </c>
      <c r="Q710" s="9">
        <f t="shared" si="24"/>
        <v>33450</v>
      </c>
      <c r="R710" s="112" t="s">
        <v>1</v>
      </c>
      <c r="S710" s="113" t="s">
        <v>4</v>
      </c>
      <c r="T710" s="113"/>
      <c r="U710" s="113" t="s">
        <v>303</v>
      </c>
      <c r="V710" s="110"/>
      <c r="W710" s="110"/>
      <c r="X710" s="110"/>
      <c r="Y710" s="110"/>
      <c r="Z710" s="114">
        <v>42005</v>
      </c>
      <c r="AA710" s="110"/>
      <c r="AB710" s="110"/>
      <c r="AC710" s="110"/>
      <c r="AD710" s="115" t="s">
        <v>1554</v>
      </c>
    </row>
    <row r="711" spans="2:30" s="21" customFormat="1" ht="15" customHeight="1">
      <c r="B711" s="109"/>
      <c r="C711" s="110"/>
      <c r="D711" s="110"/>
      <c r="E711" s="110"/>
      <c r="F711" s="110"/>
      <c r="G711" s="110" t="s">
        <v>1553</v>
      </c>
      <c r="H711" s="274">
        <v>42005</v>
      </c>
      <c r="I711" s="110" t="s">
        <v>14</v>
      </c>
      <c r="J711" s="111" t="s">
        <v>81</v>
      </c>
      <c r="K711" s="110" t="s">
        <v>9</v>
      </c>
      <c r="L711" s="110" t="s">
        <v>10</v>
      </c>
      <c r="M711" s="110" t="s">
        <v>10</v>
      </c>
      <c r="N711" s="110" t="s">
        <v>11</v>
      </c>
      <c r="O711" s="9">
        <v>98241.61</v>
      </c>
      <c r="P711" s="9">
        <v>0</v>
      </c>
      <c r="Q711" s="9">
        <f t="shared" si="24"/>
        <v>98241.61</v>
      </c>
      <c r="R711" s="112" t="s">
        <v>1</v>
      </c>
      <c r="S711" s="113" t="s">
        <v>4</v>
      </c>
      <c r="T711" s="113"/>
      <c r="U711" s="113" t="s">
        <v>222</v>
      </c>
      <c r="V711" s="110"/>
      <c r="W711" s="110"/>
      <c r="X711" s="110"/>
      <c r="Y711" s="110"/>
      <c r="Z711" s="114">
        <v>42005</v>
      </c>
      <c r="AA711" s="110"/>
      <c r="AB711" s="110"/>
      <c r="AC711" s="110"/>
      <c r="AD711" s="115" t="s">
        <v>1554</v>
      </c>
    </row>
    <row r="712" spans="2:30" s="21" customFormat="1" ht="15" customHeight="1">
      <c r="B712" s="109"/>
      <c r="C712" s="110"/>
      <c r="D712" s="110"/>
      <c r="E712" s="110"/>
      <c r="F712" s="110"/>
      <c r="G712" s="110" t="s">
        <v>1553</v>
      </c>
      <c r="H712" s="274">
        <v>42005</v>
      </c>
      <c r="I712" s="110" t="s">
        <v>14</v>
      </c>
      <c r="J712" s="111" t="s">
        <v>81</v>
      </c>
      <c r="K712" s="110" t="s">
        <v>9</v>
      </c>
      <c r="L712" s="110" t="s">
        <v>10</v>
      </c>
      <c r="M712" s="110" t="s">
        <v>10</v>
      </c>
      <c r="N712" s="110" t="s">
        <v>11</v>
      </c>
      <c r="O712" s="9">
        <v>11220.75</v>
      </c>
      <c r="P712" s="9">
        <v>0</v>
      </c>
      <c r="Q712" s="9">
        <f t="shared" si="24"/>
        <v>11220.75</v>
      </c>
      <c r="R712" s="112" t="s">
        <v>1</v>
      </c>
      <c r="S712" s="113" t="s">
        <v>4</v>
      </c>
      <c r="T712" s="113"/>
      <c r="U712" s="113" t="s">
        <v>305</v>
      </c>
      <c r="V712" s="110"/>
      <c r="W712" s="110"/>
      <c r="X712" s="110"/>
      <c r="Y712" s="110"/>
      <c r="Z712" s="114">
        <v>42005</v>
      </c>
      <c r="AA712" s="110"/>
      <c r="AB712" s="110"/>
      <c r="AC712" s="110"/>
      <c r="AD712" s="115" t="s">
        <v>1554</v>
      </c>
    </row>
    <row r="713" spans="2:30" s="21" customFormat="1" ht="15" customHeight="1">
      <c r="B713" s="109"/>
      <c r="C713" s="110"/>
      <c r="D713" s="110"/>
      <c r="E713" s="110"/>
      <c r="F713" s="110"/>
      <c r="G713" s="110" t="s">
        <v>1553</v>
      </c>
      <c r="H713" s="274">
        <v>42005</v>
      </c>
      <c r="I713" s="110" t="s">
        <v>14</v>
      </c>
      <c r="J713" s="111" t="s">
        <v>81</v>
      </c>
      <c r="K713" s="110" t="s">
        <v>9</v>
      </c>
      <c r="L713" s="110" t="s">
        <v>10</v>
      </c>
      <c r="M713" s="110" t="s">
        <v>10</v>
      </c>
      <c r="N713" s="110" t="s">
        <v>11</v>
      </c>
      <c r="O713" s="9">
        <v>31892.9</v>
      </c>
      <c r="P713" s="9">
        <v>0</v>
      </c>
      <c r="Q713" s="9">
        <f t="shared" si="24"/>
        <v>31892.9</v>
      </c>
      <c r="R713" s="112" t="s">
        <v>1</v>
      </c>
      <c r="S713" s="113" t="s">
        <v>4</v>
      </c>
      <c r="T713" s="113"/>
      <c r="U713" s="113" t="s">
        <v>306</v>
      </c>
      <c r="V713" s="110"/>
      <c r="W713" s="110"/>
      <c r="X713" s="110"/>
      <c r="Y713" s="110"/>
      <c r="Z713" s="114">
        <v>42005</v>
      </c>
      <c r="AA713" s="110"/>
      <c r="AB713" s="110"/>
      <c r="AC713" s="110"/>
      <c r="AD713" s="115" t="s">
        <v>1554</v>
      </c>
    </row>
    <row r="714" spans="2:30" s="21" customFormat="1" ht="15" customHeight="1">
      <c r="B714" s="109"/>
      <c r="C714" s="110"/>
      <c r="D714" s="110"/>
      <c r="E714" s="110"/>
      <c r="F714" s="110"/>
      <c r="G714" s="110" t="s">
        <v>1553</v>
      </c>
      <c r="H714" s="274">
        <v>42005</v>
      </c>
      <c r="I714" s="110" t="s">
        <v>14</v>
      </c>
      <c r="J714" s="111" t="s">
        <v>81</v>
      </c>
      <c r="K714" s="110" t="s">
        <v>9</v>
      </c>
      <c r="L714" s="110" t="s">
        <v>10</v>
      </c>
      <c r="M714" s="110" t="s">
        <v>10</v>
      </c>
      <c r="N714" s="110" t="s">
        <v>11</v>
      </c>
      <c r="O714" s="9">
        <v>132234.66</v>
      </c>
      <c r="P714" s="9">
        <v>0</v>
      </c>
      <c r="Q714" s="9">
        <f t="shared" si="24"/>
        <v>132234.66</v>
      </c>
      <c r="R714" s="112" t="s">
        <v>1</v>
      </c>
      <c r="S714" s="113" t="s">
        <v>4</v>
      </c>
      <c r="T714" s="113"/>
      <c r="U714" s="113" t="s">
        <v>223</v>
      </c>
      <c r="V714" s="110"/>
      <c r="W714" s="110"/>
      <c r="X714" s="110"/>
      <c r="Y714" s="110"/>
      <c r="Z714" s="114">
        <v>42005</v>
      </c>
      <c r="AA714" s="110"/>
      <c r="AB714" s="110"/>
      <c r="AC714" s="110"/>
      <c r="AD714" s="115" t="s">
        <v>1554</v>
      </c>
    </row>
    <row r="715" spans="2:30" s="21" customFormat="1" ht="15" customHeight="1">
      <c r="B715" s="109"/>
      <c r="C715" s="110"/>
      <c r="D715" s="110"/>
      <c r="E715" s="110"/>
      <c r="F715" s="110"/>
      <c r="G715" s="110" t="s">
        <v>1553</v>
      </c>
      <c r="H715" s="274">
        <v>42005</v>
      </c>
      <c r="I715" s="110" t="s">
        <v>14</v>
      </c>
      <c r="J715" s="111" t="s">
        <v>81</v>
      </c>
      <c r="K715" s="110" t="s">
        <v>9</v>
      </c>
      <c r="L715" s="110" t="s">
        <v>10</v>
      </c>
      <c r="M715" s="110" t="s">
        <v>10</v>
      </c>
      <c r="N715" s="110" t="s">
        <v>11</v>
      </c>
      <c r="O715" s="9">
        <v>222616.47</v>
      </c>
      <c r="P715" s="9">
        <v>0</v>
      </c>
      <c r="Q715" s="9">
        <f t="shared" si="24"/>
        <v>222616.47</v>
      </c>
      <c r="R715" s="112" t="s">
        <v>1</v>
      </c>
      <c r="S715" s="113" t="s">
        <v>4</v>
      </c>
      <c r="T715" s="113"/>
      <c r="U715" s="113" t="s">
        <v>224</v>
      </c>
      <c r="V715" s="110"/>
      <c r="W715" s="110"/>
      <c r="X715" s="110"/>
      <c r="Y715" s="110"/>
      <c r="Z715" s="114">
        <v>42005</v>
      </c>
      <c r="AA715" s="110"/>
      <c r="AB715" s="110"/>
      <c r="AC715" s="110"/>
      <c r="AD715" s="115" t="s">
        <v>1554</v>
      </c>
    </row>
    <row r="716" spans="2:30" s="21" customFormat="1" ht="15" customHeight="1">
      <c r="B716" s="109"/>
      <c r="C716" s="110"/>
      <c r="D716" s="110"/>
      <c r="E716" s="110"/>
      <c r="F716" s="110"/>
      <c r="G716" s="110" t="s">
        <v>1553</v>
      </c>
      <c r="H716" s="274">
        <v>42005</v>
      </c>
      <c r="I716" s="110" t="s">
        <v>14</v>
      </c>
      <c r="J716" s="111" t="s">
        <v>81</v>
      </c>
      <c r="K716" s="110" t="s">
        <v>9</v>
      </c>
      <c r="L716" s="110" t="s">
        <v>10</v>
      </c>
      <c r="M716" s="110" t="s">
        <v>10</v>
      </c>
      <c r="N716" s="110" t="s">
        <v>11</v>
      </c>
      <c r="O716" s="9">
        <v>900</v>
      </c>
      <c r="P716" s="9">
        <v>0</v>
      </c>
      <c r="Q716" s="9">
        <f t="shared" si="24"/>
        <v>900</v>
      </c>
      <c r="R716" s="112" t="s">
        <v>1</v>
      </c>
      <c r="S716" s="113" t="s">
        <v>4</v>
      </c>
      <c r="T716" s="113"/>
      <c r="U716" s="113" t="s">
        <v>327</v>
      </c>
      <c r="V716" s="110"/>
      <c r="W716" s="110"/>
      <c r="X716" s="110"/>
      <c r="Y716" s="110"/>
      <c r="Z716" s="114">
        <v>42005</v>
      </c>
      <c r="AA716" s="110"/>
      <c r="AB716" s="110"/>
      <c r="AC716" s="110"/>
      <c r="AD716" s="115" t="s">
        <v>1554</v>
      </c>
    </row>
    <row r="717" spans="2:30" s="21" customFormat="1" ht="15" customHeight="1">
      <c r="B717" s="109"/>
      <c r="C717" s="110"/>
      <c r="D717" s="110"/>
      <c r="E717" s="110"/>
      <c r="F717" s="110"/>
      <c r="G717" s="110" t="s">
        <v>1553</v>
      </c>
      <c r="H717" s="274">
        <v>42005</v>
      </c>
      <c r="I717" s="110" t="s">
        <v>14</v>
      </c>
      <c r="J717" s="111" t="s">
        <v>81</v>
      </c>
      <c r="K717" s="110" t="s">
        <v>9</v>
      </c>
      <c r="L717" s="110" t="s">
        <v>10</v>
      </c>
      <c r="M717" s="110" t="s">
        <v>10</v>
      </c>
      <c r="N717" s="110" t="s">
        <v>11</v>
      </c>
      <c r="O717" s="9">
        <v>53024</v>
      </c>
      <c r="P717" s="9">
        <v>0</v>
      </c>
      <c r="Q717" s="9">
        <f t="shared" si="24"/>
        <v>53024</v>
      </c>
      <c r="R717" s="112" t="s">
        <v>1</v>
      </c>
      <c r="S717" s="113" t="s">
        <v>4</v>
      </c>
      <c r="T717" s="113"/>
      <c r="U717" s="113" t="s">
        <v>225</v>
      </c>
      <c r="V717" s="110"/>
      <c r="W717" s="110"/>
      <c r="X717" s="110"/>
      <c r="Y717" s="110"/>
      <c r="Z717" s="114">
        <v>42005</v>
      </c>
      <c r="AA717" s="110"/>
      <c r="AB717" s="110"/>
      <c r="AC717" s="110"/>
      <c r="AD717" s="115" t="s">
        <v>1554</v>
      </c>
    </row>
    <row r="718" spans="2:30" s="21" customFormat="1" ht="15" customHeight="1">
      <c r="B718" s="109"/>
      <c r="C718" s="110"/>
      <c r="D718" s="110"/>
      <c r="E718" s="110"/>
      <c r="F718" s="110"/>
      <c r="G718" s="110" t="s">
        <v>1553</v>
      </c>
      <c r="H718" s="274">
        <v>42005</v>
      </c>
      <c r="I718" s="110" t="s">
        <v>14</v>
      </c>
      <c r="J718" s="111" t="s">
        <v>81</v>
      </c>
      <c r="K718" s="110" t="s">
        <v>9</v>
      </c>
      <c r="L718" s="110" t="s">
        <v>10</v>
      </c>
      <c r="M718" s="110" t="s">
        <v>10</v>
      </c>
      <c r="N718" s="110" t="s">
        <v>11</v>
      </c>
      <c r="O718" s="9">
        <v>115627.01</v>
      </c>
      <c r="P718" s="9">
        <v>0</v>
      </c>
      <c r="Q718" s="9">
        <f t="shared" si="24"/>
        <v>115627.01</v>
      </c>
      <c r="R718" s="112" t="s">
        <v>1</v>
      </c>
      <c r="S718" s="113" t="s">
        <v>4</v>
      </c>
      <c r="T718" s="113"/>
      <c r="U718" s="113" t="s">
        <v>197</v>
      </c>
      <c r="V718" s="110"/>
      <c r="W718" s="110"/>
      <c r="X718" s="110"/>
      <c r="Y718" s="110"/>
      <c r="Z718" s="114">
        <v>42005</v>
      </c>
      <c r="AA718" s="110"/>
      <c r="AB718" s="110"/>
      <c r="AC718" s="110"/>
      <c r="AD718" s="115" t="s">
        <v>1554</v>
      </c>
    </row>
    <row r="719" spans="2:30" s="21" customFormat="1" ht="15" customHeight="1">
      <c r="B719" s="109"/>
      <c r="C719" s="110"/>
      <c r="D719" s="110"/>
      <c r="E719" s="110"/>
      <c r="F719" s="110"/>
      <c r="G719" s="110" t="s">
        <v>1553</v>
      </c>
      <c r="H719" s="274">
        <v>42005</v>
      </c>
      <c r="I719" s="110" t="s">
        <v>14</v>
      </c>
      <c r="J719" s="111" t="s">
        <v>81</v>
      </c>
      <c r="K719" s="110" t="s">
        <v>9</v>
      </c>
      <c r="L719" s="110" t="s">
        <v>10</v>
      </c>
      <c r="M719" s="110" t="s">
        <v>10</v>
      </c>
      <c r="N719" s="110" t="s">
        <v>11</v>
      </c>
      <c r="O719" s="9">
        <v>738785.68</v>
      </c>
      <c r="P719" s="9">
        <v>0</v>
      </c>
      <c r="Q719" s="9">
        <f t="shared" si="24"/>
        <v>738785.68</v>
      </c>
      <c r="R719" s="112" t="s">
        <v>1</v>
      </c>
      <c r="S719" s="113" t="s">
        <v>4</v>
      </c>
      <c r="T719" s="113"/>
      <c r="U719" s="113" t="s">
        <v>113</v>
      </c>
      <c r="V719" s="110"/>
      <c r="W719" s="110"/>
      <c r="X719" s="110"/>
      <c r="Y719" s="110"/>
      <c r="Z719" s="114">
        <v>42005</v>
      </c>
      <c r="AA719" s="110"/>
      <c r="AB719" s="110"/>
      <c r="AC719" s="110"/>
      <c r="AD719" s="115" t="s">
        <v>1554</v>
      </c>
    </row>
    <row r="720" spans="2:30" s="21" customFormat="1" ht="15" customHeight="1">
      <c r="B720" s="109"/>
      <c r="C720" s="110"/>
      <c r="D720" s="110"/>
      <c r="E720" s="110"/>
      <c r="F720" s="110"/>
      <c r="G720" s="110" t="s">
        <v>1553</v>
      </c>
      <c r="H720" s="274">
        <v>42005</v>
      </c>
      <c r="I720" s="110" t="s">
        <v>14</v>
      </c>
      <c r="J720" s="111" t="s">
        <v>81</v>
      </c>
      <c r="K720" s="110" t="s">
        <v>9</v>
      </c>
      <c r="L720" s="110" t="s">
        <v>10</v>
      </c>
      <c r="M720" s="110" t="s">
        <v>10</v>
      </c>
      <c r="N720" s="110" t="s">
        <v>11</v>
      </c>
      <c r="O720" s="9">
        <v>56688.1</v>
      </c>
      <c r="P720" s="9">
        <v>0</v>
      </c>
      <c r="Q720" s="9">
        <f t="shared" si="24"/>
        <v>56688.1</v>
      </c>
      <c r="R720" s="112" t="s">
        <v>1</v>
      </c>
      <c r="S720" s="113" t="s">
        <v>4</v>
      </c>
      <c r="T720" s="113"/>
      <c r="U720" s="113" t="s">
        <v>226</v>
      </c>
      <c r="V720" s="110"/>
      <c r="W720" s="110"/>
      <c r="X720" s="110"/>
      <c r="Y720" s="110"/>
      <c r="Z720" s="114">
        <v>42005</v>
      </c>
      <c r="AA720" s="110"/>
      <c r="AB720" s="110"/>
      <c r="AC720" s="110"/>
      <c r="AD720" s="115" t="s">
        <v>1554</v>
      </c>
    </row>
    <row r="721" spans="2:30" s="21" customFormat="1" ht="15" customHeight="1">
      <c r="B721" s="109"/>
      <c r="C721" s="110"/>
      <c r="D721" s="110"/>
      <c r="E721" s="110"/>
      <c r="F721" s="110"/>
      <c r="G721" s="110" t="s">
        <v>1553</v>
      </c>
      <c r="H721" s="274">
        <v>42005</v>
      </c>
      <c r="I721" s="110" t="s">
        <v>14</v>
      </c>
      <c r="J721" s="111" t="s">
        <v>81</v>
      </c>
      <c r="K721" s="110" t="s">
        <v>9</v>
      </c>
      <c r="L721" s="110" t="s">
        <v>10</v>
      </c>
      <c r="M721" s="110" t="s">
        <v>10</v>
      </c>
      <c r="N721" s="110" t="s">
        <v>11</v>
      </c>
      <c r="O721" s="9">
        <v>178549.19</v>
      </c>
      <c r="P721" s="9">
        <v>0</v>
      </c>
      <c r="Q721" s="9">
        <f t="shared" si="24"/>
        <v>178549.19</v>
      </c>
      <c r="R721" s="112" t="s">
        <v>1</v>
      </c>
      <c r="S721" s="113" t="s">
        <v>4</v>
      </c>
      <c r="T721" s="113"/>
      <c r="U721" s="113" t="s">
        <v>227</v>
      </c>
      <c r="V721" s="110"/>
      <c r="W721" s="110"/>
      <c r="X721" s="110"/>
      <c r="Y721" s="110"/>
      <c r="Z721" s="114">
        <v>42005</v>
      </c>
      <c r="AA721" s="110"/>
      <c r="AB721" s="110"/>
      <c r="AC721" s="110"/>
      <c r="AD721" s="115" t="s">
        <v>1554</v>
      </c>
    </row>
    <row r="722" spans="2:30" s="21" customFormat="1" ht="15" customHeight="1">
      <c r="B722" s="109"/>
      <c r="C722" s="110"/>
      <c r="D722" s="110"/>
      <c r="E722" s="110"/>
      <c r="F722" s="110"/>
      <c r="G722" s="110" t="s">
        <v>1553</v>
      </c>
      <c r="H722" s="274">
        <v>42005</v>
      </c>
      <c r="I722" s="110" t="s">
        <v>14</v>
      </c>
      <c r="J722" s="111" t="s">
        <v>81</v>
      </c>
      <c r="K722" s="110" t="s">
        <v>9</v>
      </c>
      <c r="L722" s="110" t="s">
        <v>10</v>
      </c>
      <c r="M722" s="110" t="s">
        <v>10</v>
      </c>
      <c r="N722" s="110" t="s">
        <v>11</v>
      </c>
      <c r="O722" s="9">
        <v>122645.47</v>
      </c>
      <c r="P722" s="9">
        <v>0</v>
      </c>
      <c r="Q722" s="9">
        <f t="shared" si="24"/>
        <v>122645.47</v>
      </c>
      <c r="R722" s="112" t="s">
        <v>1</v>
      </c>
      <c r="S722" s="113" t="s">
        <v>4</v>
      </c>
      <c r="T722" s="113"/>
      <c r="U722" s="113" t="s">
        <v>228</v>
      </c>
      <c r="V722" s="110"/>
      <c r="W722" s="110"/>
      <c r="X722" s="110"/>
      <c r="Y722" s="110"/>
      <c r="Z722" s="114">
        <v>42005</v>
      </c>
      <c r="AA722" s="110"/>
      <c r="AB722" s="110"/>
      <c r="AC722" s="110"/>
      <c r="AD722" s="115" t="s">
        <v>1554</v>
      </c>
    </row>
    <row r="723" spans="2:30" s="21" customFormat="1" ht="15" customHeight="1">
      <c r="B723" s="109"/>
      <c r="C723" s="110"/>
      <c r="D723" s="110"/>
      <c r="E723" s="110"/>
      <c r="F723" s="110"/>
      <c r="G723" s="110" t="s">
        <v>1553</v>
      </c>
      <c r="H723" s="274">
        <v>42005</v>
      </c>
      <c r="I723" s="110" t="s">
        <v>14</v>
      </c>
      <c r="J723" s="111" t="s">
        <v>81</v>
      </c>
      <c r="K723" s="110" t="s">
        <v>9</v>
      </c>
      <c r="L723" s="110" t="s">
        <v>10</v>
      </c>
      <c r="M723" s="110" t="s">
        <v>10</v>
      </c>
      <c r="N723" s="110" t="s">
        <v>11</v>
      </c>
      <c r="O723" s="9">
        <v>141777.14000000001</v>
      </c>
      <c r="P723" s="9">
        <v>0</v>
      </c>
      <c r="Q723" s="9">
        <f t="shared" si="24"/>
        <v>141777.14000000001</v>
      </c>
      <c r="R723" s="112" t="s">
        <v>1</v>
      </c>
      <c r="S723" s="113" t="s">
        <v>4</v>
      </c>
      <c r="T723" s="113"/>
      <c r="U723" s="113" t="s">
        <v>229</v>
      </c>
      <c r="V723" s="110"/>
      <c r="W723" s="110"/>
      <c r="X723" s="110"/>
      <c r="Y723" s="110"/>
      <c r="Z723" s="114">
        <v>42005</v>
      </c>
      <c r="AA723" s="110"/>
      <c r="AB723" s="110"/>
      <c r="AC723" s="110"/>
      <c r="AD723" s="115" t="s">
        <v>1554</v>
      </c>
    </row>
    <row r="724" spans="2:30" s="21" customFormat="1" ht="15" customHeight="1">
      <c r="B724" s="109"/>
      <c r="C724" s="110"/>
      <c r="D724" s="110"/>
      <c r="E724" s="110"/>
      <c r="F724" s="110"/>
      <c r="G724" s="110" t="s">
        <v>1553</v>
      </c>
      <c r="H724" s="274">
        <v>42005</v>
      </c>
      <c r="I724" s="110" t="s">
        <v>14</v>
      </c>
      <c r="J724" s="111" t="s">
        <v>81</v>
      </c>
      <c r="K724" s="110" t="s">
        <v>9</v>
      </c>
      <c r="L724" s="110" t="s">
        <v>10</v>
      </c>
      <c r="M724" s="110" t="s">
        <v>10</v>
      </c>
      <c r="N724" s="110" t="s">
        <v>11</v>
      </c>
      <c r="O724" s="9">
        <v>233859.3</v>
      </c>
      <c r="P724" s="9">
        <v>0</v>
      </c>
      <c r="Q724" s="9">
        <f t="shared" si="24"/>
        <v>233859.3</v>
      </c>
      <c r="R724" s="112" t="s">
        <v>1</v>
      </c>
      <c r="S724" s="113" t="s">
        <v>4</v>
      </c>
      <c r="T724" s="113"/>
      <c r="U724" s="113" t="s">
        <v>230</v>
      </c>
      <c r="V724" s="110"/>
      <c r="W724" s="110"/>
      <c r="X724" s="110"/>
      <c r="Y724" s="110"/>
      <c r="Z724" s="114">
        <v>42005</v>
      </c>
      <c r="AA724" s="110"/>
      <c r="AB724" s="110"/>
      <c r="AC724" s="110"/>
      <c r="AD724" s="115" t="s">
        <v>1554</v>
      </c>
    </row>
    <row r="725" spans="2:30" s="21" customFormat="1" ht="15" customHeight="1">
      <c r="B725" s="109"/>
      <c r="C725" s="110"/>
      <c r="D725" s="110"/>
      <c r="E725" s="110"/>
      <c r="F725" s="110"/>
      <c r="G725" s="110" t="s">
        <v>1553</v>
      </c>
      <c r="H725" s="274">
        <v>42005</v>
      </c>
      <c r="I725" s="110" t="s">
        <v>14</v>
      </c>
      <c r="J725" s="111" t="s">
        <v>81</v>
      </c>
      <c r="K725" s="110" t="s">
        <v>9</v>
      </c>
      <c r="L725" s="110" t="s">
        <v>10</v>
      </c>
      <c r="M725" s="110" t="s">
        <v>10</v>
      </c>
      <c r="N725" s="110" t="s">
        <v>11</v>
      </c>
      <c r="O725" s="9">
        <v>148455.43</v>
      </c>
      <c r="P725" s="9">
        <v>0</v>
      </c>
      <c r="Q725" s="9">
        <f t="shared" si="24"/>
        <v>148455.43</v>
      </c>
      <c r="R725" s="112" t="s">
        <v>1</v>
      </c>
      <c r="S725" s="113" t="s">
        <v>4</v>
      </c>
      <c r="T725" s="113"/>
      <c r="U725" s="113" t="s">
        <v>114</v>
      </c>
      <c r="V725" s="110"/>
      <c r="W725" s="110"/>
      <c r="X725" s="110"/>
      <c r="Y725" s="110"/>
      <c r="Z725" s="114">
        <v>42005</v>
      </c>
      <c r="AA725" s="110"/>
      <c r="AB725" s="110"/>
      <c r="AC725" s="110"/>
      <c r="AD725" s="115" t="s">
        <v>1554</v>
      </c>
    </row>
    <row r="726" spans="2:30" s="21" customFormat="1" ht="15" customHeight="1">
      <c r="B726" s="109"/>
      <c r="C726" s="110"/>
      <c r="D726" s="110"/>
      <c r="E726" s="110"/>
      <c r="F726" s="110"/>
      <c r="G726" s="110" t="s">
        <v>1553</v>
      </c>
      <c r="H726" s="274">
        <v>42005</v>
      </c>
      <c r="I726" s="110" t="s">
        <v>14</v>
      </c>
      <c r="J726" s="111" t="s">
        <v>81</v>
      </c>
      <c r="K726" s="110" t="s">
        <v>9</v>
      </c>
      <c r="L726" s="110" t="s">
        <v>10</v>
      </c>
      <c r="M726" s="110" t="s">
        <v>10</v>
      </c>
      <c r="N726" s="110" t="s">
        <v>11</v>
      </c>
      <c r="O726" s="9">
        <v>11578.68</v>
      </c>
      <c r="P726" s="9">
        <v>0</v>
      </c>
      <c r="Q726" s="9">
        <f t="shared" si="24"/>
        <v>11578.68</v>
      </c>
      <c r="R726" s="112" t="s">
        <v>1</v>
      </c>
      <c r="S726" s="113" t="s">
        <v>4</v>
      </c>
      <c r="T726" s="113"/>
      <c r="U726" s="113" t="s">
        <v>231</v>
      </c>
      <c r="V726" s="110"/>
      <c r="W726" s="110"/>
      <c r="X726" s="110"/>
      <c r="Y726" s="110"/>
      <c r="Z726" s="114">
        <v>42005</v>
      </c>
      <c r="AA726" s="110"/>
      <c r="AB726" s="110"/>
      <c r="AC726" s="110"/>
      <c r="AD726" s="115" t="s">
        <v>1554</v>
      </c>
    </row>
    <row r="727" spans="2:30" s="21" customFormat="1" ht="15" customHeight="1">
      <c r="B727" s="109"/>
      <c r="C727" s="110"/>
      <c r="D727" s="110"/>
      <c r="E727" s="110"/>
      <c r="F727" s="110"/>
      <c r="G727" s="110" t="s">
        <v>1553</v>
      </c>
      <c r="H727" s="274">
        <v>42005</v>
      </c>
      <c r="I727" s="110" t="s">
        <v>14</v>
      </c>
      <c r="J727" s="111" t="s">
        <v>81</v>
      </c>
      <c r="K727" s="110" t="s">
        <v>9</v>
      </c>
      <c r="L727" s="110" t="s">
        <v>10</v>
      </c>
      <c r="M727" s="110" t="s">
        <v>10</v>
      </c>
      <c r="N727" s="110" t="s">
        <v>11</v>
      </c>
      <c r="O727" s="9">
        <v>76862.539999999994</v>
      </c>
      <c r="P727" s="9">
        <v>0</v>
      </c>
      <c r="Q727" s="9">
        <f t="shared" si="24"/>
        <v>76862.539999999994</v>
      </c>
      <c r="R727" s="112" t="s">
        <v>1</v>
      </c>
      <c r="S727" s="113" t="s">
        <v>4</v>
      </c>
      <c r="T727" s="113"/>
      <c r="U727" s="113" t="s">
        <v>232</v>
      </c>
      <c r="V727" s="110"/>
      <c r="W727" s="110"/>
      <c r="X727" s="110"/>
      <c r="Y727" s="110"/>
      <c r="Z727" s="114">
        <v>42005</v>
      </c>
      <c r="AA727" s="110"/>
      <c r="AB727" s="110"/>
      <c r="AC727" s="110"/>
      <c r="AD727" s="115" t="s">
        <v>1554</v>
      </c>
    </row>
    <row r="728" spans="2:30" s="21" customFormat="1" ht="15" customHeight="1">
      <c r="B728" s="109"/>
      <c r="C728" s="110"/>
      <c r="D728" s="110"/>
      <c r="E728" s="110"/>
      <c r="F728" s="110"/>
      <c r="G728" s="110" t="s">
        <v>1553</v>
      </c>
      <c r="H728" s="274">
        <v>42005</v>
      </c>
      <c r="I728" s="110" t="s">
        <v>14</v>
      </c>
      <c r="J728" s="111" t="s">
        <v>81</v>
      </c>
      <c r="K728" s="110" t="s">
        <v>9</v>
      </c>
      <c r="L728" s="110" t="s">
        <v>10</v>
      </c>
      <c r="M728" s="110" t="s">
        <v>10</v>
      </c>
      <c r="N728" s="110" t="s">
        <v>11</v>
      </c>
      <c r="O728" s="9">
        <v>62843.68</v>
      </c>
      <c r="P728" s="9">
        <v>0</v>
      </c>
      <c r="Q728" s="9">
        <f t="shared" si="24"/>
        <v>62843.68</v>
      </c>
      <c r="R728" s="112" t="s">
        <v>1</v>
      </c>
      <c r="S728" s="113" t="s">
        <v>4</v>
      </c>
      <c r="T728" s="113"/>
      <c r="U728" s="113" t="s">
        <v>233</v>
      </c>
      <c r="V728" s="110"/>
      <c r="W728" s="110"/>
      <c r="X728" s="110"/>
      <c r="Y728" s="110"/>
      <c r="Z728" s="114">
        <v>42005</v>
      </c>
      <c r="AA728" s="110"/>
      <c r="AB728" s="110"/>
      <c r="AC728" s="110"/>
      <c r="AD728" s="115" t="s">
        <v>1554</v>
      </c>
    </row>
    <row r="729" spans="2:30" s="21" customFormat="1" ht="15" customHeight="1">
      <c r="B729" s="109"/>
      <c r="C729" s="110"/>
      <c r="D729" s="110"/>
      <c r="E729" s="110"/>
      <c r="F729" s="110"/>
      <c r="G729" s="110" t="s">
        <v>1553</v>
      </c>
      <c r="H729" s="274">
        <v>42005</v>
      </c>
      <c r="I729" s="110" t="s">
        <v>14</v>
      </c>
      <c r="J729" s="111" t="s">
        <v>81</v>
      </c>
      <c r="K729" s="110" t="s">
        <v>9</v>
      </c>
      <c r="L729" s="110" t="s">
        <v>10</v>
      </c>
      <c r="M729" s="110" t="s">
        <v>10</v>
      </c>
      <c r="N729" s="110" t="s">
        <v>11</v>
      </c>
      <c r="O729" s="9">
        <v>7091.66</v>
      </c>
      <c r="P729" s="9">
        <v>0</v>
      </c>
      <c r="Q729" s="9">
        <f t="shared" si="24"/>
        <v>7091.66</v>
      </c>
      <c r="R729" s="112" t="s">
        <v>1</v>
      </c>
      <c r="S729" s="113" t="s">
        <v>4</v>
      </c>
      <c r="T729" s="113"/>
      <c r="U729" s="113" t="s">
        <v>309</v>
      </c>
      <c r="V729" s="110"/>
      <c r="W729" s="110"/>
      <c r="X729" s="110"/>
      <c r="Y729" s="110"/>
      <c r="Z729" s="114">
        <v>42005</v>
      </c>
      <c r="AA729" s="110"/>
      <c r="AB729" s="110"/>
      <c r="AC729" s="110"/>
      <c r="AD729" s="115" t="s">
        <v>1554</v>
      </c>
    </row>
    <row r="730" spans="2:30" s="21" customFormat="1" ht="15" customHeight="1">
      <c r="B730" s="109"/>
      <c r="C730" s="110"/>
      <c r="D730" s="110"/>
      <c r="E730" s="110"/>
      <c r="F730" s="110"/>
      <c r="G730" s="110" t="s">
        <v>1553</v>
      </c>
      <c r="H730" s="274">
        <v>42005</v>
      </c>
      <c r="I730" s="110" t="s">
        <v>14</v>
      </c>
      <c r="J730" s="111" t="s">
        <v>81</v>
      </c>
      <c r="K730" s="110" t="s">
        <v>9</v>
      </c>
      <c r="L730" s="110" t="s">
        <v>10</v>
      </c>
      <c r="M730" s="110" t="s">
        <v>10</v>
      </c>
      <c r="N730" s="110" t="s">
        <v>11</v>
      </c>
      <c r="O730" s="9">
        <v>77439.509999999995</v>
      </c>
      <c r="P730" s="9">
        <v>0</v>
      </c>
      <c r="Q730" s="9">
        <f t="shared" si="24"/>
        <v>77439.509999999995</v>
      </c>
      <c r="R730" s="112" t="s">
        <v>1</v>
      </c>
      <c r="S730" s="113" t="s">
        <v>4</v>
      </c>
      <c r="T730" s="113"/>
      <c r="U730" s="113" t="s">
        <v>234</v>
      </c>
      <c r="V730" s="110"/>
      <c r="W730" s="110"/>
      <c r="X730" s="110"/>
      <c r="Y730" s="110"/>
      <c r="Z730" s="114">
        <v>42005</v>
      </c>
      <c r="AA730" s="110"/>
      <c r="AB730" s="110"/>
      <c r="AC730" s="110"/>
      <c r="AD730" s="115" t="s">
        <v>1554</v>
      </c>
    </row>
    <row r="731" spans="2:30" s="21" customFormat="1" ht="15" customHeight="1">
      <c r="B731" s="109"/>
      <c r="C731" s="110"/>
      <c r="D731" s="110"/>
      <c r="E731" s="110"/>
      <c r="F731" s="110"/>
      <c r="G731" s="110" t="s">
        <v>1553</v>
      </c>
      <c r="H731" s="274">
        <v>42005</v>
      </c>
      <c r="I731" s="110" t="s">
        <v>14</v>
      </c>
      <c r="J731" s="111" t="s">
        <v>81</v>
      </c>
      <c r="K731" s="110" t="s">
        <v>9</v>
      </c>
      <c r="L731" s="110" t="s">
        <v>10</v>
      </c>
      <c r="M731" s="110" t="s">
        <v>10</v>
      </c>
      <c r="N731" s="110" t="s">
        <v>11</v>
      </c>
      <c r="O731" s="9">
        <v>13421.2</v>
      </c>
      <c r="P731" s="9">
        <v>0</v>
      </c>
      <c r="Q731" s="9">
        <f t="shared" si="24"/>
        <v>13421.2</v>
      </c>
      <c r="R731" s="112" t="s">
        <v>1</v>
      </c>
      <c r="S731" s="113" t="s">
        <v>4</v>
      </c>
      <c r="T731" s="113"/>
      <c r="U731" s="113" t="s">
        <v>235</v>
      </c>
      <c r="V731" s="110"/>
      <c r="W731" s="110"/>
      <c r="X731" s="110"/>
      <c r="Y731" s="110"/>
      <c r="Z731" s="114">
        <v>42005</v>
      </c>
      <c r="AA731" s="110"/>
      <c r="AB731" s="110"/>
      <c r="AC731" s="110"/>
      <c r="AD731" s="115" t="s">
        <v>1554</v>
      </c>
    </row>
    <row r="732" spans="2:30" s="21" customFormat="1" ht="15" customHeight="1">
      <c r="B732" s="109"/>
      <c r="C732" s="110"/>
      <c r="D732" s="110"/>
      <c r="E732" s="110"/>
      <c r="F732" s="110"/>
      <c r="G732" s="110" t="s">
        <v>1553</v>
      </c>
      <c r="H732" s="274">
        <v>42005</v>
      </c>
      <c r="I732" s="110" t="s">
        <v>14</v>
      </c>
      <c r="J732" s="111" t="s">
        <v>81</v>
      </c>
      <c r="K732" s="110" t="s">
        <v>9</v>
      </c>
      <c r="L732" s="110" t="s">
        <v>10</v>
      </c>
      <c r="M732" s="110" t="s">
        <v>10</v>
      </c>
      <c r="N732" s="110" t="s">
        <v>11</v>
      </c>
      <c r="O732" s="9">
        <v>96442.61</v>
      </c>
      <c r="P732" s="9">
        <v>0</v>
      </c>
      <c r="Q732" s="9">
        <f t="shared" si="24"/>
        <v>96442.61</v>
      </c>
      <c r="R732" s="112" t="s">
        <v>1</v>
      </c>
      <c r="S732" s="113" t="s">
        <v>4</v>
      </c>
      <c r="T732" s="113"/>
      <c r="U732" s="113" t="s">
        <v>236</v>
      </c>
      <c r="V732" s="110"/>
      <c r="W732" s="110"/>
      <c r="X732" s="110"/>
      <c r="Y732" s="110"/>
      <c r="Z732" s="114">
        <v>42005</v>
      </c>
      <c r="AA732" s="110"/>
      <c r="AB732" s="110"/>
      <c r="AC732" s="110"/>
      <c r="AD732" s="115" t="s">
        <v>1554</v>
      </c>
    </row>
    <row r="733" spans="2:30" s="21" customFormat="1" ht="15" customHeight="1">
      <c r="B733" s="109"/>
      <c r="C733" s="110"/>
      <c r="D733" s="110"/>
      <c r="E733" s="110"/>
      <c r="F733" s="110"/>
      <c r="G733" s="110" t="s">
        <v>1553</v>
      </c>
      <c r="H733" s="274">
        <v>42005</v>
      </c>
      <c r="I733" s="110" t="s">
        <v>14</v>
      </c>
      <c r="J733" s="111" t="s">
        <v>81</v>
      </c>
      <c r="K733" s="110" t="s">
        <v>9</v>
      </c>
      <c r="L733" s="110" t="s">
        <v>10</v>
      </c>
      <c r="M733" s="110" t="s">
        <v>10</v>
      </c>
      <c r="N733" s="110" t="s">
        <v>11</v>
      </c>
      <c r="O733" s="9">
        <v>122095.25</v>
      </c>
      <c r="P733" s="9">
        <v>0</v>
      </c>
      <c r="Q733" s="9">
        <f t="shared" si="24"/>
        <v>122095.25</v>
      </c>
      <c r="R733" s="112" t="s">
        <v>1</v>
      </c>
      <c r="S733" s="113" t="s">
        <v>4</v>
      </c>
      <c r="T733" s="113"/>
      <c r="U733" s="113" t="s">
        <v>237</v>
      </c>
      <c r="V733" s="110"/>
      <c r="W733" s="110"/>
      <c r="X733" s="110"/>
      <c r="Y733" s="110"/>
      <c r="Z733" s="114">
        <v>42005</v>
      </c>
      <c r="AA733" s="110"/>
      <c r="AB733" s="110"/>
      <c r="AC733" s="110"/>
      <c r="AD733" s="115" t="s">
        <v>1554</v>
      </c>
    </row>
    <row r="734" spans="2:30" s="21" customFormat="1" ht="15" customHeight="1">
      <c r="B734" s="109"/>
      <c r="C734" s="110"/>
      <c r="D734" s="110"/>
      <c r="E734" s="110"/>
      <c r="F734" s="110"/>
      <c r="G734" s="110" t="s">
        <v>1553</v>
      </c>
      <c r="H734" s="274">
        <v>42005</v>
      </c>
      <c r="I734" s="110" t="s">
        <v>14</v>
      </c>
      <c r="J734" s="111" t="s">
        <v>81</v>
      </c>
      <c r="K734" s="110" t="s">
        <v>9</v>
      </c>
      <c r="L734" s="110" t="s">
        <v>10</v>
      </c>
      <c r="M734" s="110" t="s">
        <v>10</v>
      </c>
      <c r="N734" s="110" t="s">
        <v>11</v>
      </c>
      <c r="O734" s="9">
        <v>25623.759999999998</v>
      </c>
      <c r="P734" s="9">
        <v>0</v>
      </c>
      <c r="Q734" s="9">
        <f t="shared" si="24"/>
        <v>25623.759999999998</v>
      </c>
      <c r="R734" s="112" t="s">
        <v>1</v>
      </c>
      <c r="S734" s="113" t="s">
        <v>4</v>
      </c>
      <c r="T734" s="113"/>
      <c r="U734" s="113" t="s">
        <v>115</v>
      </c>
      <c r="V734" s="110"/>
      <c r="W734" s="110"/>
      <c r="X734" s="110"/>
      <c r="Y734" s="110"/>
      <c r="Z734" s="114">
        <v>42005</v>
      </c>
      <c r="AA734" s="110"/>
      <c r="AB734" s="110"/>
      <c r="AC734" s="110"/>
      <c r="AD734" s="115" t="s">
        <v>1554</v>
      </c>
    </row>
    <row r="735" spans="2:30" s="21" customFormat="1" ht="15" customHeight="1">
      <c r="B735" s="109"/>
      <c r="C735" s="110"/>
      <c r="D735" s="110"/>
      <c r="E735" s="110"/>
      <c r="F735" s="110"/>
      <c r="G735" s="110" t="s">
        <v>1553</v>
      </c>
      <c r="H735" s="274">
        <v>42005</v>
      </c>
      <c r="I735" s="110" t="s">
        <v>14</v>
      </c>
      <c r="J735" s="111" t="s">
        <v>81</v>
      </c>
      <c r="K735" s="110" t="s">
        <v>9</v>
      </c>
      <c r="L735" s="110" t="s">
        <v>10</v>
      </c>
      <c r="M735" s="110" t="s">
        <v>10</v>
      </c>
      <c r="N735" s="110" t="s">
        <v>11</v>
      </c>
      <c r="O735" s="9">
        <v>122955.34</v>
      </c>
      <c r="P735" s="9">
        <v>0</v>
      </c>
      <c r="Q735" s="9">
        <f t="shared" si="24"/>
        <v>122955.34</v>
      </c>
      <c r="R735" s="112" t="s">
        <v>1</v>
      </c>
      <c r="S735" s="113" t="s">
        <v>4</v>
      </c>
      <c r="T735" s="113"/>
      <c r="U735" s="113" t="s">
        <v>116</v>
      </c>
      <c r="V735" s="110"/>
      <c r="W735" s="110"/>
      <c r="X735" s="110"/>
      <c r="Y735" s="110"/>
      <c r="Z735" s="114">
        <v>42005</v>
      </c>
      <c r="AA735" s="110"/>
      <c r="AB735" s="110"/>
      <c r="AC735" s="110"/>
      <c r="AD735" s="115" t="s">
        <v>1554</v>
      </c>
    </row>
    <row r="736" spans="2:30" s="21" customFormat="1" ht="15" customHeight="1">
      <c r="B736" s="109"/>
      <c r="C736" s="110"/>
      <c r="D736" s="110"/>
      <c r="E736" s="110"/>
      <c r="F736" s="110"/>
      <c r="G736" s="110" t="s">
        <v>1553</v>
      </c>
      <c r="H736" s="274">
        <v>42005</v>
      </c>
      <c r="I736" s="110" t="s">
        <v>14</v>
      </c>
      <c r="J736" s="111" t="s">
        <v>81</v>
      </c>
      <c r="K736" s="110" t="s">
        <v>9</v>
      </c>
      <c r="L736" s="110" t="s">
        <v>10</v>
      </c>
      <c r="M736" s="110" t="s">
        <v>10</v>
      </c>
      <c r="N736" s="110" t="s">
        <v>11</v>
      </c>
      <c r="O736" s="9">
        <v>101724.41</v>
      </c>
      <c r="P736" s="9">
        <v>0</v>
      </c>
      <c r="Q736" s="9">
        <f t="shared" si="24"/>
        <v>101724.41</v>
      </c>
      <c r="R736" s="112" t="s">
        <v>1</v>
      </c>
      <c r="S736" s="113" t="s">
        <v>4</v>
      </c>
      <c r="T736" s="113"/>
      <c r="U736" s="113" t="s">
        <v>238</v>
      </c>
      <c r="V736" s="110"/>
      <c r="W736" s="110"/>
      <c r="X736" s="110"/>
      <c r="Y736" s="110"/>
      <c r="Z736" s="114">
        <v>42005</v>
      </c>
      <c r="AA736" s="110"/>
      <c r="AB736" s="110"/>
      <c r="AC736" s="110"/>
      <c r="AD736" s="115" t="s">
        <v>1554</v>
      </c>
    </row>
    <row r="737" spans="2:30" s="21" customFormat="1" ht="15" customHeight="1">
      <c r="B737" s="109"/>
      <c r="C737" s="110"/>
      <c r="D737" s="110"/>
      <c r="E737" s="110"/>
      <c r="F737" s="110"/>
      <c r="G737" s="110" t="s">
        <v>1553</v>
      </c>
      <c r="H737" s="274">
        <v>42005</v>
      </c>
      <c r="I737" s="110" t="s">
        <v>14</v>
      </c>
      <c r="J737" s="111" t="s">
        <v>81</v>
      </c>
      <c r="K737" s="110" t="s">
        <v>9</v>
      </c>
      <c r="L737" s="110" t="s">
        <v>10</v>
      </c>
      <c r="M737" s="110" t="s">
        <v>10</v>
      </c>
      <c r="N737" s="110" t="s">
        <v>11</v>
      </c>
      <c r="O737" s="9">
        <v>800</v>
      </c>
      <c r="P737" s="9">
        <v>0</v>
      </c>
      <c r="Q737" s="9">
        <f t="shared" si="24"/>
        <v>800</v>
      </c>
      <c r="R737" s="112" t="s">
        <v>1</v>
      </c>
      <c r="S737" s="113" t="s">
        <v>4</v>
      </c>
      <c r="T737" s="113"/>
      <c r="U737" s="113" t="s">
        <v>329</v>
      </c>
      <c r="V737" s="110"/>
      <c r="W737" s="110"/>
      <c r="X737" s="110"/>
      <c r="Y737" s="110"/>
      <c r="Z737" s="114">
        <v>42005</v>
      </c>
      <c r="AA737" s="110"/>
      <c r="AB737" s="110"/>
      <c r="AC737" s="110"/>
      <c r="AD737" s="115" t="s">
        <v>1554</v>
      </c>
    </row>
    <row r="738" spans="2:30" s="21" customFormat="1" ht="15" customHeight="1">
      <c r="B738" s="109"/>
      <c r="C738" s="110"/>
      <c r="D738" s="110"/>
      <c r="E738" s="110"/>
      <c r="F738" s="110"/>
      <c r="G738" s="110" t="s">
        <v>1553</v>
      </c>
      <c r="H738" s="274">
        <v>42005</v>
      </c>
      <c r="I738" s="110" t="s">
        <v>14</v>
      </c>
      <c r="J738" s="111" t="s">
        <v>81</v>
      </c>
      <c r="K738" s="110" t="s">
        <v>9</v>
      </c>
      <c r="L738" s="110" t="s">
        <v>10</v>
      </c>
      <c r="M738" s="110" t="s">
        <v>10</v>
      </c>
      <c r="N738" s="110" t="s">
        <v>11</v>
      </c>
      <c r="O738" s="9">
        <v>27595.7</v>
      </c>
      <c r="P738" s="9">
        <v>0</v>
      </c>
      <c r="Q738" s="9">
        <f t="shared" si="24"/>
        <v>27595.7</v>
      </c>
      <c r="R738" s="112" t="s">
        <v>1</v>
      </c>
      <c r="S738" s="113" t="s">
        <v>4</v>
      </c>
      <c r="T738" s="113"/>
      <c r="U738" s="113" t="s">
        <v>239</v>
      </c>
      <c r="V738" s="110"/>
      <c r="W738" s="110"/>
      <c r="X738" s="110"/>
      <c r="Y738" s="110"/>
      <c r="Z738" s="114">
        <v>42005</v>
      </c>
      <c r="AA738" s="110"/>
      <c r="AB738" s="110"/>
      <c r="AC738" s="110"/>
      <c r="AD738" s="115" t="s">
        <v>1554</v>
      </c>
    </row>
    <row r="739" spans="2:30" s="21" customFormat="1" ht="15" customHeight="1">
      <c r="B739" s="109"/>
      <c r="C739" s="110"/>
      <c r="D739" s="110"/>
      <c r="E739" s="110"/>
      <c r="F739" s="110"/>
      <c r="G739" s="110" t="s">
        <v>1553</v>
      </c>
      <c r="H739" s="274">
        <v>42005</v>
      </c>
      <c r="I739" s="110" t="s">
        <v>14</v>
      </c>
      <c r="J739" s="111" t="s">
        <v>81</v>
      </c>
      <c r="K739" s="110" t="s">
        <v>9</v>
      </c>
      <c r="L739" s="110" t="s">
        <v>10</v>
      </c>
      <c r="M739" s="110" t="s">
        <v>10</v>
      </c>
      <c r="N739" s="110" t="s">
        <v>11</v>
      </c>
      <c r="O739" s="9">
        <v>69205</v>
      </c>
      <c r="P739" s="9">
        <v>0</v>
      </c>
      <c r="Q739" s="9">
        <f t="shared" si="24"/>
        <v>69205</v>
      </c>
      <c r="R739" s="112" t="s">
        <v>1</v>
      </c>
      <c r="S739" s="113" t="s">
        <v>4</v>
      </c>
      <c r="T739" s="113"/>
      <c r="U739" s="113" t="s">
        <v>310</v>
      </c>
      <c r="V739" s="110"/>
      <c r="W739" s="110"/>
      <c r="X739" s="110"/>
      <c r="Y739" s="110"/>
      <c r="Z739" s="114">
        <v>42005</v>
      </c>
      <c r="AA739" s="110"/>
      <c r="AB739" s="110"/>
      <c r="AC739" s="110"/>
      <c r="AD739" s="115" t="s">
        <v>1554</v>
      </c>
    </row>
    <row r="740" spans="2:30" s="21" customFormat="1" ht="15" customHeight="1">
      <c r="B740" s="109"/>
      <c r="C740" s="110"/>
      <c r="D740" s="110"/>
      <c r="E740" s="110"/>
      <c r="F740" s="110"/>
      <c r="G740" s="110" t="s">
        <v>1553</v>
      </c>
      <c r="H740" s="274">
        <v>42005</v>
      </c>
      <c r="I740" s="110" t="s">
        <v>14</v>
      </c>
      <c r="J740" s="111" t="s">
        <v>81</v>
      </c>
      <c r="K740" s="110" t="s">
        <v>9</v>
      </c>
      <c r="L740" s="110" t="s">
        <v>10</v>
      </c>
      <c r="M740" s="110" t="s">
        <v>10</v>
      </c>
      <c r="N740" s="110" t="s">
        <v>11</v>
      </c>
      <c r="O740" s="9">
        <v>2611.5</v>
      </c>
      <c r="P740" s="9">
        <v>0</v>
      </c>
      <c r="Q740" s="9">
        <f t="shared" si="24"/>
        <v>2611.5</v>
      </c>
      <c r="R740" s="112" t="s">
        <v>1</v>
      </c>
      <c r="S740" s="113" t="s">
        <v>4</v>
      </c>
      <c r="T740" s="113"/>
      <c r="U740" s="113" t="s">
        <v>330</v>
      </c>
      <c r="V740" s="110"/>
      <c r="W740" s="110"/>
      <c r="X740" s="110"/>
      <c r="Y740" s="110"/>
      <c r="Z740" s="114">
        <v>42005</v>
      </c>
      <c r="AA740" s="110"/>
      <c r="AB740" s="110"/>
      <c r="AC740" s="110"/>
      <c r="AD740" s="115" t="s">
        <v>1554</v>
      </c>
    </row>
    <row r="741" spans="2:30" s="21" customFormat="1" ht="15" customHeight="1">
      <c r="B741" s="109"/>
      <c r="C741" s="110"/>
      <c r="D741" s="110"/>
      <c r="E741" s="110"/>
      <c r="F741" s="110"/>
      <c r="G741" s="110" t="s">
        <v>1553</v>
      </c>
      <c r="H741" s="274">
        <v>42005</v>
      </c>
      <c r="I741" s="110" t="s">
        <v>14</v>
      </c>
      <c r="J741" s="111" t="s">
        <v>81</v>
      </c>
      <c r="K741" s="110" t="s">
        <v>9</v>
      </c>
      <c r="L741" s="110" t="s">
        <v>10</v>
      </c>
      <c r="M741" s="110" t="s">
        <v>10</v>
      </c>
      <c r="N741" s="110" t="s">
        <v>11</v>
      </c>
      <c r="O741" s="9">
        <v>151358.87</v>
      </c>
      <c r="P741" s="9">
        <v>0</v>
      </c>
      <c r="Q741" s="9">
        <f t="shared" si="24"/>
        <v>151358.87</v>
      </c>
      <c r="R741" s="112" t="s">
        <v>1</v>
      </c>
      <c r="S741" s="113" t="s">
        <v>4</v>
      </c>
      <c r="T741" s="113"/>
      <c r="U741" s="113" t="s">
        <v>311</v>
      </c>
      <c r="V741" s="110"/>
      <c r="W741" s="110"/>
      <c r="X741" s="110"/>
      <c r="Y741" s="110"/>
      <c r="Z741" s="114">
        <v>42005</v>
      </c>
      <c r="AA741" s="110"/>
      <c r="AB741" s="110"/>
      <c r="AC741" s="110"/>
      <c r="AD741" s="115" t="s">
        <v>1554</v>
      </c>
    </row>
    <row r="742" spans="2:30" s="21" customFormat="1" ht="15" customHeight="1">
      <c r="B742" s="109"/>
      <c r="C742" s="110"/>
      <c r="D742" s="110"/>
      <c r="E742" s="110"/>
      <c r="F742" s="110"/>
      <c r="G742" s="110" t="s">
        <v>1553</v>
      </c>
      <c r="H742" s="274">
        <v>42005</v>
      </c>
      <c r="I742" s="110" t="s">
        <v>14</v>
      </c>
      <c r="J742" s="111" t="s">
        <v>81</v>
      </c>
      <c r="K742" s="110" t="s">
        <v>9</v>
      </c>
      <c r="L742" s="110" t="s">
        <v>10</v>
      </c>
      <c r="M742" s="110" t="s">
        <v>10</v>
      </c>
      <c r="N742" s="110" t="s">
        <v>11</v>
      </c>
      <c r="O742" s="9">
        <v>74890.2</v>
      </c>
      <c r="P742" s="9">
        <v>0</v>
      </c>
      <c r="Q742" s="9">
        <f t="shared" si="24"/>
        <v>74890.2</v>
      </c>
      <c r="R742" s="112" t="s">
        <v>1</v>
      </c>
      <c r="S742" s="113" t="s">
        <v>4</v>
      </c>
      <c r="T742" s="113"/>
      <c r="U742" s="113" t="s">
        <v>240</v>
      </c>
      <c r="V742" s="110"/>
      <c r="W742" s="110"/>
      <c r="X742" s="110"/>
      <c r="Y742" s="110"/>
      <c r="Z742" s="114">
        <v>42005</v>
      </c>
      <c r="AA742" s="110"/>
      <c r="AB742" s="110"/>
      <c r="AC742" s="110"/>
      <c r="AD742" s="115" t="s">
        <v>1554</v>
      </c>
    </row>
    <row r="743" spans="2:30" s="21" customFormat="1" ht="15" customHeight="1">
      <c r="B743" s="109"/>
      <c r="C743" s="110"/>
      <c r="D743" s="110"/>
      <c r="E743" s="110"/>
      <c r="F743" s="110"/>
      <c r="G743" s="110" t="s">
        <v>1553</v>
      </c>
      <c r="H743" s="274">
        <v>42005</v>
      </c>
      <c r="I743" s="110" t="s">
        <v>14</v>
      </c>
      <c r="J743" s="111" t="s">
        <v>81</v>
      </c>
      <c r="K743" s="110" t="s">
        <v>9</v>
      </c>
      <c r="L743" s="110" t="s">
        <v>10</v>
      </c>
      <c r="M743" s="110" t="s">
        <v>10</v>
      </c>
      <c r="N743" s="110" t="s">
        <v>11</v>
      </c>
      <c r="O743" s="9">
        <v>11300</v>
      </c>
      <c r="P743" s="9">
        <v>0</v>
      </c>
      <c r="Q743" s="9">
        <f t="shared" si="24"/>
        <v>11300</v>
      </c>
      <c r="R743" s="112" t="s">
        <v>1</v>
      </c>
      <c r="S743" s="113" t="s">
        <v>4</v>
      </c>
      <c r="T743" s="113"/>
      <c r="U743" s="113" t="s">
        <v>241</v>
      </c>
      <c r="V743" s="110"/>
      <c r="W743" s="110"/>
      <c r="X743" s="110"/>
      <c r="Y743" s="110"/>
      <c r="Z743" s="114">
        <v>42005</v>
      </c>
      <c r="AA743" s="110"/>
      <c r="AB743" s="110"/>
      <c r="AC743" s="110"/>
      <c r="AD743" s="115" t="s">
        <v>1554</v>
      </c>
    </row>
    <row r="744" spans="2:30" s="21" customFormat="1" ht="15" customHeight="1">
      <c r="B744" s="109"/>
      <c r="C744" s="110"/>
      <c r="D744" s="110"/>
      <c r="E744" s="110"/>
      <c r="F744" s="110"/>
      <c r="G744" s="110" t="s">
        <v>1553</v>
      </c>
      <c r="H744" s="274">
        <v>42005</v>
      </c>
      <c r="I744" s="110" t="s">
        <v>14</v>
      </c>
      <c r="J744" s="111" t="s">
        <v>81</v>
      </c>
      <c r="K744" s="110" t="s">
        <v>9</v>
      </c>
      <c r="L744" s="110" t="s">
        <v>10</v>
      </c>
      <c r="M744" s="110" t="s">
        <v>10</v>
      </c>
      <c r="N744" s="110" t="s">
        <v>11</v>
      </c>
      <c r="O744" s="9">
        <v>-7091.66</v>
      </c>
      <c r="P744" s="9">
        <v>0</v>
      </c>
      <c r="Q744" s="9">
        <f t="shared" si="24"/>
        <v>-7091.66</v>
      </c>
      <c r="R744" s="112" t="s">
        <v>1</v>
      </c>
      <c r="S744" s="113" t="s">
        <v>4</v>
      </c>
      <c r="T744" s="113"/>
      <c r="U744" s="113" t="s">
        <v>332</v>
      </c>
      <c r="V744" s="110"/>
      <c r="W744" s="110"/>
      <c r="X744" s="110"/>
      <c r="Y744" s="110"/>
      <c r="Z744" s="114">
        <v>42005</v>
      </c>
      <c r="AA744" s="110"/>
      <c r="AB744" s="110"/>
      <c r="AC744" s="110"/>
      <c r="AD744" s="115" t="s">
        <v>1554</v>
      </c>
    </row>
    <row r="745" spans="2:30" s="21" customFormat="1" ht="15" customHeight="1">
      <c r="B745" s="109"/>
      <c r="C745" s="110"/>
      <c r="D745" s="110"/>
      <c r="E745" s="110"/>
      <c r="F745" s="110"/>
      <c r="G745" s="110" t="s">
        <v>1553</v>
      </c>
      <c r="H745" s="274">
        <v>42005</v>
      </c>
      <c r="I745" s="110" t="s">
        <v>14</v>
      </c>
      <c r="J745" s="111" t="s">
        <v>81</v>
      </c>
      <c r="K745" s="110" t="s">
        <v>9</v>
      </c>
      <c r="L745" s="110" t="s">
        <v>10</v>
      </c>
      <c r="M745" s="110" t="s">
        <v>10</v>
      </c>
      <c r="N745" s="110" t="s">
        <v>11</v>
      </c>
      <c r="O745" s="9">
        <v>1000</v>
      </c>
      <c r="P745" s="9">
        <v>0</v>
      </c>
      <c r="Q745" s="9">
        <f t="shared" si="24"/>
        <v>1000</v>
      </c>
      <c r="R745" s="112" t="s">
        <v>1</v>
      </c>
      <c r="S745" s="113" t="s">
        <v>4</v>
      </c>
      <c r="T745" s="113"/>
      <c r="U745" s="113" t="s">
        <v>314</v>
      </c>
      <c r="V745" s="110"/>
      <c r="W745" s="110"/>
      <c r="X745" s="110"/>
      <c r="Y745" s="110"/>
      <c r="Z745" s="114">
        <v>42005</v>
      </c>
      <c r="AA745" s="110"/>
      <c r="AB745" s="110"/>
      <c r="AC745" s="110"/>
      <c r="AD745" s="115" t="s">
        <v>1554</v>
      </c>
    </row>
    <row r="746" spans="2:30" s="21" customFormat="1" ht="15" customHeight="1">
      <c r="B746" s="109"/>
      <c r="C746" s="110"/>
      <c r="D746" s="110"/>
      <c r="E746" s="110"/>
      <c r="F746" s="110"/>
      <c r="G746" s="110" t="s">
        <v>1553</v>
      </c>
      <c r="H746" s="274">
        <v>42005</v>
      </c>
      <c r="I746" s="110" t="s">
        <v>14</v>
      </c>
      <c r="J746" s="111" t="s">
        <v>81</v>
      </c>
      <c r="K746" s="110" t="s">
        <v>9</v>
      </c>
      <c r="L746" s="110" t="s">
        <v>10</v>
      </c>
      <c r="M746" s="110" t="s">
        <v>10</v>
      </c>
      <c r="N746" s="110" t="s">
        <v>11</v>
      </c>
      <c r="O746" s="9">
        <v>132565.85</v>
      </c>
      <c r="P746" s="9">
        <v>0</v>
      </c>
      <c r="Q746" s="9">
        <f t="shared" si="24"/>
        <v>132565.85</v>
      </c>
      <c r="R746" s="112" t="s">
        <v>1</v>
      </c>
      <c r="S746" s="113" t="s">
        <v>4</v>
      </c>
      <c r="T746" s="113"/>
      <c r="U746" s="113" t="s">
        <v>242</v>
      </c>
      <c r="V746" s="110"/>
      <c r="W746" s="110"/>
      <c r="X746" s="110"/>
      <c r="Y746" s="110"/>
      <c r="Z746" s="114">
        <v>42005</v>
      </c>
      <c r="AA746" s="110"/>
      <c r="AB746" s="110"/>
      <c r="AC746" s="110"/>
      <c r="AD746" s="115" t="s">
        <v>1554</v>
      </c>
    </row>
    <row r="747" spans="2:30" s="21" customFormat="1" ht="15" customHeight="1">
      <c r="B747" s="109"/>
      <c r="C747" s="110"/>
      <c r="D747" s="110"/>
      <c r="E747" s="110"/>
      <c r="F747" s="110"/>
      <c r="G747" s="110" t="s">
        <v>1553</v>
      </c>
      <c r="H747" s="274">
        <v>42005</v>
      </c>
      <c r="I747" s="110" t="s">
        <v>14</v>
      </c>
      <c r="J747" s="111" t="s">
        <v>81</v>
      </c>
      <c r="K747" s="110" t="s">
        <v>9</v>
      </c>
      <c r="L747" s="110" t="s">
        <v>10</v>
      </c>
      <c r="M747" s="110" t="s">
        <v>10</v>
      </c>
      <c r="N747" s="110" t="s">
        <v>11</v>
      </c>
      <c r="O747" s="9">
        <v>48820.14</v>
      </c>
      <c r="P747" s="9">
        <v>0</v>
      </c>
      <c r="Q747" s="9">
        <f t="shared" si="24"/>
        <v>48820.14</v>
      </c>
      <c r="R747" s="112" t="s">
        <v>1</v>
      </c>
      <c r="S747" s="113" t="s">
        <v>4</v>
      </c>
      <c r="T747" s="113"/>
      <c r="U747" s="113" t="s">
        <v>243</v>
      </c>
      <c r="V747" s="110"/>
      <c r="W747" s="110"/>
      <c r="X747" s="110"/>
      <c r="Y747" s="110"/>
      <c r="Z747" s="114">
        <v>42005</v>
      </c>
      <c r="AA747" s="110"/>
      <c r="AB747" s="110"/>
      <c r="AC747" s="110"/>
      <c r="AD747" s="115" t="s">
        <v>1554</v>
      </c>
    </row>
    <row r="748" spans="2:30" s="21" customFormat="1" ht="15" customHeight="1">
      <c r="B748" s="109"/>
      <c r="C748" s="110"/>
      <c r="D748" s="110"/>
      <c r="E748" s="110"/>
      <c r="F748" s="110"/>
      <c r="G748" s="110" t="s">
        <v>1553</v>
      </c>
      <c r="H748" s="274">
        <v>42005</v>
      </c>
      <c r="I748" s="110" t="s">
        <v>14</v>
      </c>
      <c r="J748" s="111" t="s">
        <v>81</v>
      </c>
      <c r="K748" s="110" t="s">
        <v>9</v>
      </c>
      <c r="L748" s="110" t="s">
        <v>10</v>
      </c>
      <c r="M748" s="110" t="s">
        <v>10</v>
      </c>
      <c r="N748" s="110" t="s">
        <v>11</v>
      </c>
      <c r="O748" s="9">
        <v>295726.07</v>
      </c>
      <c r="P748" s="9">
        <v>0</v>
      </c>
      <c r="Q748" s="9">
        <f t="shared" ref="Q748:Q811" si="25">O748-P748</f>
        <v>295726.07</v>
      </c>
      <c r="R748" s="112" t="s">
        <v>1</v>
      </c>
      <c r="S748" s="113" t="s">
        <v>4</v>
      </c>
      <c r="T748" s="113"/>
      <c r="U748" s="113" t="s">
        <v>244</v>
      </c>
      <c r="V748" s="110"/>
      <c r="W748" s="110"/>
      <c r="X748" s="110"/>
      <c r="Y748" s="110"/>
      <c r="Z748" s="114">
        <v>42005</v>
      </c>
      <c r="AA748" s="110"/>
      <c r="AB748" s="110"/>
      <c r="AC748" s="110"/>
      <c r="AD748" s="115" t="s">
        <v>1554</v>
      </c>
    </row>
    <row r="749" spans="2:30" s="21" customFormat="1" ht="15" customHeight="1">
      <c r="B749" s="109"/>
      <c r="C749" s="110"/>
      <c r="D749" s="110"/>
      <c r="E749" s="110"/>
      <c r="F749" s="110"/>
      <c r="G749" s="110" t="s">
        <v>1553</v>
      </c>
      <c r="H749" s="274">
        <v>42005</v>
      </c>
      <c r="I749" s="110" t="s">
        <v>14</v>
      </c>
      <c r="J749" s="111" t="s">
        <v>81</v>
      </c>
      <c r="K749" s="110" t="s">
        <v>9</v>
      </c>
      <c r="L749" s="110" t="s">
        <v>10</v>
      </c>
      <c r="M749" s="110" t="s">
        <v>10</v>
      </c>
      <c r="N749" s="110" t="s">
        <v>11</v>
      </c>
      <c r="O749" s="9">
        <v>21203.79</v>
      </c>
      <c r="P749" s="9">
        <v>0</v>
      </c>
      <c r="Q749" s="9">
        <f t="shared" si="25"/>
        <v>21203.79</v>
      </c>
      <c r="R749" s="112" t="s">
        <v>1</v>
      </c>
      <c r="S749" s="113" t="s">
        <v>4</v>
      </c>
      <c r="T749" s="113"/>
      <c r="U749" s="113" t="s">
        <v>245</v>
      </c>
      <c r="V749" s="110"/>
      <c r="W749" s="110"/>
      <c r="X749" s="110"/>
      <c r="Y749" s="110"/>
      <c r="Z749" s="114">
        <v>42005</v>
      </c>
      <c r="AA749" s="110"/>
      <c r="AB749" s="110"/>
      <c r="AC749" s="110"/>
      <c r="AD749" s="115" t="s">
        <v>1554</v>
      </c>
    </row>
    <row r="750" spans="2:30" s="21" customFormat="1" ht="15" customHeight="1">
      <c r="B750" s="109"/>
      <c r="C750" s="110"/>
      <c r="D750" s="110"/>
      <c r="E750" s="110"/>
      <c r="F750" s="110"/>
      <c r="G750" s="110" t="s">
        <v>1553</v>
      </c>
      <c r="H750" s="274">
        <v>42005</v>
      </c>
      <c r="I750" s="110" t="s">
        <v>14</v>
      </c>
      <c r="J750" s="111" t="s">
        <v>81</v>
      </c>
      <c r="K750" s="110" t="s">
        <v>9</v>
      </c>
      <c r="L750" s="110" t="s">
        <v>10</v>
      </c>
      <c r="M750" s="110" t="s">
        <v>10</v>
      </c>
      <c r="N750" s="110" t="s">
        <v>11</v>
      </c>
      <c r="O750" s="9">
        <v>24814</v>
      </c>
      <c r="P750" s="9">
        <v>0</v>
      </c>
      <c r="Q750" s="9">
        <f t="shared" si="25"/>
        <v>24814</v>
      </c>
      <c r="R750" s="112" t="s">
        <v>1</v>
      </c>
      <c r="S750" s="113" t="s">
        <v>4</v>
      </c>
      <c r="T750" s="113"/>
      <c r="U750" s="113" t="s">
        <v>246</v>
      </c>
      <c r="V750" s="110"/>
      <c r="W750" s="110"/>
      <c r="X750" s="110"/>
      <c r="Y750" s="110"/>
      <c r="Z750" s="114">
        <v>42005</v>
      </c>
      <c r="AA750" s="110"/>
      <c r="AB750" s="110"/>
      <c r="AC750" s="110"/>
      <c r="AD750" s="115" t="s">
        <v>1554</v>
      </c>
    </row>
    <row r="751" spans="2:30" s="21" customFormat="1" ht="15" customHeight="1">
      <c r="B751" s="109"/>
      <c r="C751" s="110"/>
      <c r="D751" s="110"/>
      <c r="E751" s="110"/>
      <c r="F751" s="110"/>
      <c r="G751" s="110" t="s">
        <v>1553</v>
      </c>
      <c r="H751" s="274">
        <v>42005</v>
      </c>
      <c r="I751" s="110" t="s">
        <v>14</v>
      </c>
      <c r="J751" s="111" t="s">
        <v>81</v>
      </c>
      <c r="K751" s="110" t="s">
        <v>9</v>
      </c>
      <c r="L751" s="110" t="s">
        <v>10</v>
      </c>
      <c r="M751" s="110" t="s">
        <v>10</v>
      </c>
      <c r="N751" s="110" t="s">
        <v>11</v>
      </c>
      <c r="O751" s="9">
        <v>219924.89</v>
      </c>
      <c r="P751" s="9">
        <v>0</v>
      </c>
      <c r="Q751" s="9">
        <f t="shared" si="25"/>
        <v>219924.89</v>
      </c>
      <c r="R751" s="112" t="s">
        <v>1</v>
      </c>
      <c r="S751" s="113" t="s">
        <v>4</v>
      </c>
      <c r="T751" s="113"/>
      <c r="U751" s="113" t="s">
        <v>247</v>
      </c>
      <c r="V751" s="110"/>
      <c r="W751" s="110"/>
      <c r="X751" s="110"/>
      <c r="Y751" s="110"/>
      <c r="Z751" s="114">
        <v>42005</v>
      </c>
      <c r="AA751" s="110"/>
      <c r="AB751" s="110"/>
      <c r="AC751" s="110"/>
      <c r="AD751" s="115" t="s">
        <v>1554</v>
      </c>
    </row>
    <row r="752" spans="2:30" s="21" customFormat="1" ht="15" customHeight="1">
      <c r="B752" s="109"/>
      <c r="C752" s="110"/>
      <c r="D752" s="110"/>
      <c r="E752" s="110"/>
      <c r="F752" s="110"/>
      <c r="G752" s="110" t="s">
        <v>1553</v>
      </c>
      <c r="H752" s="274">
        <v>42005</v>
      </c>
      <c r="I752" s="110" t="s">
        <v>14</v>
      </c>
      <c r="J752" s="111" t="s">
        <v>81</v>
      </c>
      <c r="K752" s="110" t="s">
        <v>9</v>
      </c>
      <c r="L752" s="110" t="s">
        <v>10</v>
      </c>
      <c r="M752" s="110" t="s">
        <v>10</v>
      </c>
      <c r="N752" s="110" t="s">
        <v>11</v>
      </c>
      <c r="O752" s="9">
        <v>4000</v>
      </c>
      <c r="P752" s="9">
        <v>0</v>
      </c>
      <c r="Q752" s="9">
        <f t="shared" si="25"/>
        <v>4000</v>
      </c>
      <c r="R752" s="112" t="s">
        <v>1</v>
      </c>
      <c r="S752" s="113" t="s">
        <v>4</v>
      </c>
      <c r="T752" s="113"/>
      <c r="U752" s="113" t="s">
        <v>316</v>
      </c>
      <c r="V752" s="110"/>
      <c r="W752" s="110"/>
      <c r="X752" s="110"/>
      <c r="Y752" s="110"/>
      <c r="Z752" s="114">
        <v>42005</v>
      </c>
      <c r="AA752" s="110"/>
      <c r="AB752" s="110"/>
      <c r="AC752" s="110"/>
      <c r="AD752" s="115" t="s">
        <v>1554</v>
      </c>
    </row>
    <row r="753" spans="2:30" s="21" customFormat="1" ht="15" customHeight="1">
      <c r="B753" s="109"/>
      <c r="C753" s="110"/>
      <c r="D753" s="110"/>
      <c r="E753" s="110"/>
      <c r="F753" s="110"/>
      <c r="G753" s="110" t="s">
        <v>1553</v>
      </c>
      <c r="H753" s="274">
        <v>42005</v>
      </c>
      <c r="I753" s="110" t="s">
        <v>14</v>
      </c>
      <c r="J753" s="111" t="s">
        <v>81</v>
      </c>
      <c r="K753" s="110" t="s">
        <v>9</v>
      </c>
      <c r="L753" s="110" t="s">
        <v>10</v>
      </c>
      <c r="M753" s="110" t="s">
        <v>10</v>
      </c>
      <c r="N753" s="110" t="s">
        <v>11</v>
      </c>
      <c r="O753" s="9">
        <v>120899.99</v>
      </c>
      <c r="P753" s="9">
        <v>0</v>
      </c>
      <c r="Q753" s="9">
        <f t="shared" si="25"/>
        <v>120899.99</v>
      </c>
      <c r="R753" s="112" t="s">
        <v>1</v>
      </c>
      <c r="S753" s="113" t="s">
        <v>4</v>
      </c>
      <c r="T753" s="113"/>
      <c r="U753" s="113" t="s">
        <v>118</v>
      </c>
      <c r="V753" s="110"/>
      <c r="W753" s="110"/>
      <c r="X753" s="110"/>
      <c r="Y753" s="110"/>
      <c r="Z753" s="114">
        <v>42005</v>
      </c>
      <c r="AA753" s="110"/>
      <c r="AB753" s="110"/>
      <c r="AC753" s="110"/>
      <c r="AD753" s="115" t="s">
        <v>1554</v>
      </c>
    </row>
    <row r="754" spans="2:30" s="21" customFormat="1" ht="15" customHeight="1">
      <c r="B754" s="109"/>
      <c r="C754" s="110"/>
      <c r="D754" s="110"/>
      <c r="E754" s="110"/>
      <c r="F754" s="110"/>
      <c r="G754" s="110" t="s">
        <v>1553</v>
      </c>
      <c r="H754" s="274">
        <v>42005</v>
      </c>
      <c r="I754" s="110" t="s">
        <v>14</v>
      </c>
      <c r="J754" s="111" t="s">
        <v>81</v>
      </c>
      <c r="K754" s="110" t="s">
        <v>9</v>
      </c>
      <c r="L754" s="110" t="s">
        <v>10</v>
      </c>
      <c r="M754" s="110" t="s">
        <v>10</v>
      </c>
      <c r="N754" s="110" t="s">
        <v>11</v>
      </c>
      <c r="O754" s="9">
        <v>56401.599999999999</v>
      </c>
      <c r="P754" s="9">
        <v>0</v>
      </c>
      <c r="Q754" s="9">
        <f t="shared" si="25"/>
        <v>56401.599999999999</v>
      </c>
      <c r="R754" s="112" t="s">
        <v>1</v>
      </c>
      <c r="S754" s="113" t="s">
        <v>4</v>
      </c>
      <c r="T754" s="113"/>
      <c r="U754" s="113" t="s">
        <v>248</v>
      </c>
      <c r="V754" s="110"/>
      <c r="W754" s="110"/>
      <c r="X754" s="110"/>
      <c r="Y754" s="110"/>
      <c r="Z754" s="114">
        <v>42005</v>
      </c>
      <c r="AA754" s="110"/>
      <c r="AB754" s="110"/>
      <c r="AC754" s="110"/>
      <c r="AD754" s="115" t="s">
        <v>1554</v>
      </c>
    </row>
    <row r="755" spans="2:30" s="21" customFormat="1" ht="15" customHeight="1">
      <c r="B755" s="109"/>
      <c r="C755" s="110"/>
      <c r="D755" s="110"/>
      <c r="E755" s="110"/>
      <c r="F755" s="110"/>
      <c r="G755" s="110" t="s">
        <v>1553</v>
      </c>
      <c r="H755" s="274">
        <v>42005</v>
      </c>
      <c r="I755" s="110" t="s">
        <v>14</v>
      </c>
      <c r="J755" s="111" t="s">
        <v>81</v>
      </c>
      <c r="K755" s="110" t="s">
        <v>9</v>
      </c>
      <c r="L755" s="110" t="s">
        <v>10</v>
      </c>
      <c r="M755" s="110" t="s">
        <v>10</v>
      </c>
      <c r="N755" s="110" t="s">
        <v>11</v>
      </c>
      <c r="O755" s="9">
        <v>395213.16</v>
      </c>
      <c r="P755" s="9">
        <v>0</v>
      </c>
      <c r="Q755" s="9">
        <f t="shared" si="25"/>
        <v>395213.16</v>
      </c>
      <c r="R755" s="112" t="s">
        <v>1</v>
      </c>
      <c r="S755" s="113" t="s">
        <v>4</v>
      </c>
      <c r="T755" s="113"/>
      <c r="U755" s="113" t="s">
        <v>249</v>
      </c>
      <c r="V755" s="110"/>
      <c r="W755" s="110"/>
      <c r="X755" s="110"/>
      <c r="Y755" s="110"/>
      <c r="Z755" s="114">
        <v>42005</v>
      </c>
      <c r="AA755" s="110"/>
      <c r="AB755" s="110"/>
      <c r="AC755" s="110"/>
      <c r="AD755" s="115" t="s">
        <v>1554</v>
      </c>
    </row>
    <row r="756" spans="2:30" s="21" customFormat="1" ht="15" customHeight="1">
      <c r="B756" s="109"/>
      <c r="C756" s="110"/>
      <c r="D756" s="110"/>
      <c r="E756" s="110"/>
      <c r="F756" s="110"/>
      <c r="G756" s="110" t="s">
        <v>1553</v>
      </c>
      <c r="H756" s="274">
        <v>42005</v>
      </c>
      <c r="I756" s="110" t="s">
        <v>14</v>
      </c>
      <c r="J756" s="111" t="s">
        <v>81</v>
      </c>
      <c r="K756" s="110" t="s">
        <v>9</v>
      </c>
      <c r="L756" s="110" t="s">
        <v>10</v>
      </c>
      <c r="M756" s="110" t="s">
        <v>10</v>
      </c>
      <c r="N756" s="110" t="s">
        <v>11</v>
      </c>
      <c r="O756" s="9">
        <v>159780.92000000001</v>
      </c>
      <c r="P756" s="9">
        <v>0</v>
      </c>
      <c r="Q756" s="9">
        <f t="shared" si="25"/>
        <v>159780.92000000001</v>
      </c>
      <c r="R756" s="112" t="s">
        <v>1</v>
      </c>
      <c r="S756" s="113" t="s">
        <v>4</v>
      </c>
      <c r="T756" s="113"/>
      <c r="U756" s="113" t="s">
        <v>250</v>
      </c>
      <c r="V756" s="110"/>
      <c r="W756" s="110"/>
      <c r="X756" s="110"/>
      <c r="Y756" s="110"/>
      <c r="Z756" s="114">
        <v>42005</v>
      </c>
      <c r="AA756" s="110"/>
      <c r="AB756" s="110"/>
      <c r="AC756" s="110"/>
      <c r="AD756" s="115" t="s">
        <v>1554</v>
      </c>
    </row>
    <row r="757" spans="2:30" s="21" customFormat="1" ht="15" customHeight="1">
      <c r="B757" s="109"/>
      <c r="C757" s="110"/>
      <c r="D757" s="110"/>
      <c r="E757" s="110"/>
      <c r="F757" s="110"/>
      <c r="G757" s="110" t="s">
        <v>1553</v>
      </c>
      <c r="H757" s="274">
        <v>42005</v>
      </c>
      <c r="I757" s="110" t="s">
        <v>14</v>
      </c>
      <c r="J757" s="111" t="s">
        <v>81</v>
      </c>
      <c r="K757" s="110" t="s">
        <v>9</v>
      </c>
      <c r="L757" s="110" t="s">
        <v>10</v>
      </c>
      <c r="M757" s="110" t="s">
        <v>10</v>
      </c>
      <c r="N757" s="110" t="s">
        <v>11</v>
      </c>
      <c r="O757" s="9">
        <v>143972.85</v>
      </c>
      <c r="P757" s="9">
        <v>0</v>
      </c>
      <c r="Q757" s="9">
        <f t="shared" si="25"/>
        <v>143972.85</v>
      </c>
      <c r="R757" s="112" t="s">
        <v>1</v>
      </c>
      <c r="S757" s="113" t="s">
        <v>4</v>
      </c>
      <c r="T757" s="113"/>
      <c r="U757" s="113" t="s">
        <v>251</v>
      </c>
      <c r="V757" s="110"/>
      <c r="W757" s="110"/>
      <c r="X757" s="110"/>
      <c r="Y757" s="110"/>
      <c r="Z757" s="114">
        <v>42005</v>
      </c>
      <c r="AA757" s="110"/>
      <c r="AB757" s="110"/>
      <c r="AC757" s="110"/>
      <c r="AD757" s="115" t="s">
        <v>1554</v>
      </c>
    </row>
    <row r="758" spans="2:30" s="21" customFormat="1" ht="15" customHeight="1">
      <c r="B758" s="109"/>
      <c r="C758" s="110"/>
      <c r="D758" s="110"/>
      <c r="E758" s="110"/>
      <c r="F758" s="110"/>
      <c r="G758" s="110" t="s">
        <v>1553</v>
      </c>
      <c r="H758" s="274">
        <v>42005</v>
      </c>
      <c r="I758" s="110" t="s">
        <v>14</v>
      </c>
      <c r="J758" s="111" t="s">
        <v>81</v>
      </c>
      <c r="K758" s="110" t="s">
        <v>9</v>
      </c>
      <c r="L758" s="110" t="s">
        <v>10</v>
      </c>
      <c r="M758" s="110" t="s">
        <v>10</v>
      </c>
      <c r="N758" s="110" t="s">
        <v>11</v>
      </c>
      <c r="O758" s="9">
        <v>57043.5</v>
      </c>
      <c r="P758" s="9">
        <v>0</v>
      </c>
      <c r="Q758" s="9">
        <f t="shared" si="25"/>
        <v>57043.5</v>
      </c>
      <c r="R758" s="112" t="s">
        <v>1</v>
      </c>
      <c r="S758" s="113" t="s">
        <v>4</v>
      </c>
      <c r="T758" s="113"/>
      <c r="U758" s="113" t="s">
        <v>252</v>
      </c>
      <c r="V758" s="110"/>
      <c r="W758" s="110"/>
      <c r="X758" s="110"/>
      <c r="Y758" s="110"/>
      <c r="Z758" s="114">
        <v>42005</v>
      </c>
      <c r="AA758" s="110"/>
      <c r="AB758" s="110"/>
      <c r="AC758" s="110"/>
      <c r="AD758" s="115" t="s">
        <v>1554</v>
      </c>
    </row>
    <row r="759" spans="2:30" s="21" customFormat="1" ht="15" customHeight="1">
      <c r="B759" s="109"/>
      <c r="C759" s="110"/>
      <c r="D759" s="110"/>
      <c r="E759" s="110"/>
      <c r="F759" s="110"/>
      <c r="G759" s="110" t="s">
        <v>1553</v>
      </c>
      <c r="H759" s="274">
        <v>42005</v>
      </c>
      <c r="I759" s="110" t="s">
        <v>14</v>
      </c>
      <c r="J759" s="111" t="s">
        <v>81</v>
      </c>
      <c r="K759" s="110" t="s">
        <v>9</v>
      </c>
      <c r="L759" s="110" t="s">
        <v>10</v>
      </c>
      <c r="M759" s="110" t="s">
        <v>10</v>
      </c>
      <c r="N759" s="110" t="s">
        <v>11</v>
      </c>
      <c r="O759" s="9">
        <v>8651</v>
      </c>
      <c r="P759" s="9">
        <v>0</v>
      </c>
      <c r="Q759" s="9">
        <f t="shared" si="25"/>
        <v>8651</v>
      </c>
      <c r="R759" s="112" t="s">
        <v>1</v>
      </c>
      <c r="S759" s="113" t="s">
        <v>4</v>
      </c>
      <c r="T759" s="113"/>
      <c r="U759" s="113" t="s">
        <v>119</v>
      </c>
      <c r="V759" s="110"/>
      <c r="W759" s="110"/>
      <c r="X759" s="110"/>
      <c r="Y759" s="110"/>
      <c r="Z759" s="114">
        <v>42005</v>
      </c>
      <c r="AA759" s="110"/>
      <c r="AB759" s="110"/>
      <c r="AC759" s="110"/>
      <c r="AD759" s="115" t="s">
        <v>1554</v>
      </c>
    </row>
    <row r="760" spans="2:30" s="21" customFormat="1" ht="15" customHeight="1">
      <c r="B760" s="109"/>
      <c r="C760" s="110"/>
      <c r="D760" s="110"/>
      <c r="E760" s="110"/>
      <c r="F760" s="110"/>
      <c r="G760" s="110" t="s">
        <v>1553</v>
      </c>
      <c r="H760" s="274">
        <v>42005</v>
      </c>
      <c r="I760" s="110" t="s">
        <v>14</v>
      </c>
      <c r="J760" s="111" t="s">
        <v>81</v>
      </c>
      <c r="K760" s="110" t="s">
        <v>9</v>
      </c>
      <c r="L760" s="110" t="s">
        <v>10</v>
      </c>
      <c r="M760" s="110" t="s">
        <v>10</v>
      </c>
      <c r="N760" s="110" t="s">
        <v>11</v>
      </c>
      <c r="O760" s="9">
        <v>9587</v>
      </c>
      <c r="P760" s="9">
        <v>0</v>
      </c>
      <c r="Q760" s="9">
        <f t="shared" si="25"/>
        <v>9587</v>
      </c>
      <c r="R760" s="112" t="s">
        <v>1</v>
      </c>
      <c r="S760" s="113" t="s">
        <v>4</v>
      </c>
      <c r="T760" s="113"/>
      <c r="U760" s="113" t="s">
        <v>120</v>
      </c>
      <c r="V760" s="110"/>
      <c r="W760" s="110"/>
      <c r="X760" s="110"/>
      <c r="Y760" s="110"/>
      <c r="Z760" s="114">
        <v>42005</v>
      </c>
      <c r="AA760" s="110"/>
      <c r="AB760" s="110"/>
      <c r="AC760" s="110"/>
      <c r="AD760" s="115" t="s">
        <v>1554</v>
      </c>
    </row>
    <row r="761" spans="2:30" s="21" customFormat="1" ht="15" customHeight="1">
      <c r="B761" s="109"/>
      <c r="C761" s="110"/>
      <c r="D761" s="110"/>
      <c r="E761" s="110"/>
      <c r="F761" s="110"/>
      <c r="G761" s="110" t="s">
        <v>1553</v>
      </c>
      <c r="H761" s="274">
        <v>42005</v>
      </c>
      <c r="I761" s="110" t="s">
        <v>14</v>
      </c>
      <c r="J761" s="111" t="s">
        <v>81</v>
      </c>
      <c r="K761" s="110" t="s">
        <v>9</v>
      </c>
      <c r="L761" s="110" t="s">
        <v>10</v>
      </c>
      <c r="M761" s="110" t="s">
        <v>10</v>
      </c>
      <c r="N761" s="110" t="s">
        <v>11</v>
      </c>
      <c r="O761" s="9">
        <v>157204.31</v>
      </c>
      <c r="P761" s="9">
        <v>0</v>
      </c>
      <c r="Q761" s="9">
        <f t="shared" si="25"/>
        <v>157204.31</v>
      </c>
      <c r="R761" s="112" t="s">
        <v>1</v>
      </c>
      <c r="S761" s="113" t="s">
        <v>4</v>
      </c>
      <c r="T761" s="113"/>
      <c r="U761" s="113" t="s">
        <v>121</v>
      </c>
      <c r="V761" s="110"/>
      <c r="W761" s="110"/>
      <c r="X761" s="110"/>
      <c r="Y761" s="110"/>
      <c r="Z761" s="114">
        <v>42005</v>
      </c>
      <c r="AA761" s="110"/>
      <c r="AB761" s="110"/>
      <c r="AC761" s="110"/>
      <c r="AD761" s="115" t="s">
        <v>1554</v>
      </c>
    </row>
    <row r="762" spans="2:30" s="21" customFormat="1" ht="15" customHeight="1">
      <c r="B762" s="109"/>
      <c r="C762" s="110"/>
      <c r="D762" s="110"/>
      <c r="E762" s="110"/>
      <c r="F762" s="110"/>
      <c r="G762" s="110" t="s">
        <v>1553</v>
      </c>
      <c r="H762" s="274">
        <v>42005</v>
      </c>
      <c r="I762" s="110" t="s">
        <v>14</v>
      </c>
      <c r="J762" s="111" t="s">
        <v>81</v>
      </c>
      <c r="K762" s="110" t="s">
        <v>9</v>
      </c>
      <c r="L762" s="110" t="s">
        <v>10</v>
      </c>
      <c r="M762" s="110" t="s">
        <v>10</v>
      </c>
      <c r="N762" s="110" t="s">
        <v>11</v>
      </c>
      <c r="O762" s="9">
        <v>113522.93</v>
      </c>
      <c r="P762" s="9">
        <v>0</v>
      </c>
      <c r="Q762" s="9">
        <f t="shared" si="25"/>
        <v>113522.93</v>
      </c>
      <c r="R762" s="112" t="s">
        <v>1</v>
      </c>
      <c r="S762" s="113" t="s">
        <v>4</v>
      </c>
      <c r="T762" s="113"/>
      <c r="U762" s="113" t="s">
        <v>253</v>
      </c>
      <c r="V762" s="110"/>
      <c r="W762" s="110"/>
      <c r="X762" s="110"/>
      <c r="Y762" s="110"/>
      <c r="Z762" s="114">
        <v>42005</v>
      </c>
      <c r="AA762" s="110"/>
      <c r="AB762" s="110"/>
      <c r="AC762" s="110"/>
      <c r="AD762" s="115" t="s">
        <v>1554</v>
      </c>
    </row>
    <row r="763" spans="2:30" s="21" customFormat="1" ht="15" customHeight="1">
      <c r="B763" s="109"/>
      <c r="C763" s="110"/>
      <c r="D763" s="110"/>
      <c r="E763" s="110"/>
      <c r="F763" s="110"/>
      <c r="G763" s="110" t="s">
        <v>1553</v>
      </c>
      <c r="H763" s="274">
        <v>42005</v>
      </c>
      <c r="I763" s="110" t="s">
        <v>14</v>
      </c>
      <c r="J763" s="111" t="s">
        <v>81</v>
      </c>
      <c r="K763" s="110" t="s">
        <v>9</v>
      </c>
      <c r="L763" s="110" t="s">
        <v>10</v>
      </c>
      <c r="M763" s="110" t="s">
        <v>10</v>
      </c>
      <c r="N763" s="110" t="s">
        <v>11</v>
      </c>
      <c r="O763" s="9">
        <v>80158.17</v>
      </c>
      <c r="P763" s="9">
        <v>0</v>
      </c>
      <c r="Q763" s="9">
        <f t="shared" si="25"/>
        <v>80158.17</v>
      </c>
      <c r="R763" s="112" t="s">
        <v>1</v>
      </c>
      <c r="S763" s="113" t="s">
        <v>4</v>
      </c>
      <c r="T763" s="113"/>
      <c r="U763" s="113" t="s">
        <v>254</v>
      </c>
      <c r="V763" s="110"/>
      <c r="W763" s="110"/>
      <c r="X763" s="110"/>
      <c r="Y763" s="110"/>
      <c r="Z763" s="114">
        <v>42005</v>
      </c>
      <c r="AA763" s="110"/>
      <c r="AB763" s="110"/>
      <c r="AC763" s="110"/>
      <c r="AD763" s="115" t="s">
        <v>1554</v>
      </c>
    </row>
    <row r="764" spans="2:30" s="21" customFormat="1" ht="15" customHeight="1">
      <c r="B764" s="109"/>
      <c r="C764" s="110"/>
      <c r="D764" s="110"/>
      <c r="E764" s="110"/>
      <c r="F764" s="110"/>
      <c r="G764" s="110" t="s">
        <v>1553</v>
      </c>
      <c r="H764" s="274">
        <v>42005</v>
      </c>
      <c r="I764" s="110" t="s">
        <v>14</v>
      </c>
      <c r="J764" s="111" t="s">
        <v>81</v>
      </c>
      <c r="K764" s="110" t="s">
        <v>9</v>
      </c>
      <c r="L764" s="110" t="s">
        <v>10</v>
      </c>
      <c r="M764" s="110" t="s">
        <v>10</v>
      </c>
      <c r="N764" s="110" t="s">
        <v>11</v>
      </c>
      <c r="O764" s="9">
        <v>1465</v>
      </c>
      <c r="P764" s="9">
        <v>0</v>
      </c>
      <c r="Q764" s="9">
        <f t="shared" si="25"/>
        <v>1465</v>
      </c>
      <c r="R764" s="112" t="s">
        <v>1</v>
      </c>
      <c r="S764" s="113" t="s">
        <v>4</v>
      </c>
      <c r="T764" s="113"/>
      <c r="U764" s="113" t="s">
        <v>318</v>
      </c>
      <c r="V764" s="110"/>
      <c r="W764" s="110"/>
      <c r="X764" s="110"/>
      <c r="Y764" s="110"/>
      <c r="Z764" s="114">
        <v>42005</v>
      </c>
      <c r="AA764" s="110"/>
      <c r="AB764" s="110"/>
      <c r="AC764" s="110"/>
      <c r="AD764" s="115" t="s">
        <v>1554</v>
      </c>
    </row>
    <row r="765" spans="2:30" s="21" customFormat="1" ht="15" customHeight="1">
      <c r="B765" s="109"/>
      <c r="C765" s="110"/>
      <c r="D765" s="110"/>
      <c r="E765" s="110"/>
      <c r="F765" s="110"/>
      <c r="G765" s="110" t="s">
        <v>1553</v>
      </c>
      <c r="H765" s="274">
        <v>42005</v>
      </c>
      <c r="I765" s="110" t="s">
        <v>14</v>
      </c>
      <c r="J765" s="111" t="s">
        <v>81</v>
      </c>
      <c r="K765" s="110" t="s">
        <v>9</v>
      </c>
      <c r="L765" s="110" t="s">
        <v>10</v>
      </c>
      <c r="M765" s="110" t="s">
        <v>10</v>
      </c>
      <c r="N765" s="110" t="s">
        <v>11</v>
      </c>
      <c r="O765" s="9">
        <v>8825</v>
      </c>
      <c r="P765" s="9">
        <v>0</v>
      </c>
      <c r="Q765" s="9">
        <f t="shared" si="25"/>
        <v>8825</v>
      </c>
      <c r="R765" s="112" t="s">
        <v>1</v>
      </c>
      <c r="S765" s="113" t="s">
        <v>4</v>
      </c>
      <c r="T765" s="113"/>
      <c r="U765" s="113" t="s">
        <v>319</v>
      </c>
      <c r="V765" s="110"/>
      <c r="W765" s="110"/>
      <c r="X765" s="110"/>
      <c r="Y765" s="110"/>
      <c r="Z765" s="114">
        <v>42005</v>
      </c>
      <c r="AA765" s="110"/>
      <c r="AB765" s="110"/>
      <c r="AC765" s="110"/>
      <c r="AD765" s="115" t="s">
        <v>1554</v>
      </c>
    </row>
    <row r="766" spans="2:30" s="21" customFormat="1" ht="15" customHeight="1">
      <c r="B766" s="109"/>
      <c r="C766" s="110"/>
      <c r="D766" s="110"/>
      <c r="E766" s="110"/>
      <c r="F766" s="110"/>
      <c r="G766" s="110" t="s">
        <v>1553</v>
      </c>
      <c r="H766" s="274">
        <v>42005</v>
      </c>
      <c r="I766" s="110" t="s">
        <v>14</v>
      </c>
      <c r="J766" s="111" t="s">
        <v>81</v>
      </c>
      <c r="K766" s="110" t="s">
        <v>9</v>
      </c>
      <c r="L766" s="110" t="s">
        <v>10</v>
      </c>
      <c r="M766" s="110" t="s">
        <v>10</v>
      </c>
      <c r="N766" s="110" t="s">
        <v>11</v>
      </c>
      <c r="O766" s="9">
        <v>3442.7</v>
      </c>
      <c r="P766" s="9">
        <v>0</v>
      </c>
      <c r="Q766" s="9">
        <f t="shared" si="25"/>
        <v>3442.7</v>
      </c>
      <c r="R766" s="112" t="s">
        <v>1</v>
      </c>
      <c r="S766" s="113" t="s">
        <v>4</v>
      </c>
      <c r="T766" s="113"/>
      <c r="U766" s="113" t="s">
        <v>123</v>
      </c>
      <c r="V766" s="110"/>
      <c r="W766" s="110"/>
      <c r="X766" s="110"/>
      <c r="Y766" s="110"/>
      <c r="Z766" s="114">
        <v>42005</v>
      </c>
      <c r="AA766" s="110"/>
      <c r="AB766" s="110"/>
      <c r="AC766" s="110"/>
      <c r="AD766" s="115" t="s">
        <v>1554</v>
      </c>
    </row>
    <row r="767" spans="2:30" s="21" customFormat="1" ht="15" customHeight="1">
      <c r="B767" s="109"/>
      <c r="C767" s="110"/>
      <c r="D767" s="110"/>
      <c r="E767" s="110"/>
      <c r="F767" s="110"/>
      <c r="G767" s="110" t="s">
        <v>1553</v>
      </c>
      <c r="H767" s="274">
        <v>42005</v>
      </c>
      <c r="I767" s="110" t="s">
        <v>14</v>
      </c>
      <c r="J767" s="111" t="s">
        <v>81</v>
      </c>
      <c r="K767" s="110" t="s">
        <v>9</v>
      </c>
      <c r="L767" s="110" t="s">
        <v>10</v>
      </c>
      <c r="M767" s="110" t="s">
        <v>10</v>
      </c>
      <c r="N767" s="110" t="s">
        <v>11</v>
      </c>
      <c r="O767" s="9">
        <v>34571.56</v>
      </c>
      <c r="P767" s="9">
        <v>0</v>
      </c>
      <c r="Q767" s="9">
        <f t="shared" si="25"/>
        <v>34571.56</v>
      </c>
      <c r="R767" s="112" t="s">
        <v>1</v>
      </c>
      <c r="S767" s="113" t="s">
        <v>4</v>
      </c>
      <c r="T767" s="113"/>
      <c r="U767" s="113" t="s">
        <v>124</v>
      </c>
      <c r="V767" s="110"/>
      <c r="W767" s="110"/>
      <c r="X767" s="110"/>
      <c r="Y767" s="110"/>
      <c r="Z767" s="114">
        <v>42005</v>
      </c>
      <c r="AA767" s="110"/>
      <c r="AB767" s="110"/>
      <c r="AC767" s="110"/>
      <c r="AD767" s="115" t="s">
        <v>1554</v>
      </c>
    </row>
    <row r="768" spans="2:30" s="21" customFormat="1" ht="15" customHeight="1">
      <c r="B768" s="109"/>
      <c r="C768" s="110"/>
      <c r="D768" s="110"/>
      <c r="E768" s="110"/>
      <c r="F768" s="110"/>
      <c r="G768" s="110" t="s">
        <v>1553</v>
      </c>
      <c r="H768" s="274">
        <v>42005</v>
      </c>
      <c r="I768" s="110" t="s">
        <v>14</v>
      </c>
      <c r="J768" s="111" t="s">
        <v>81</v>
      </c>
      <c r="K768" s="110" t="s">
        <v>9</v>
      </c>
      <c r="L768" s="110" t="s">
        <v>10</v>
      </c>
      <c r="M768" s="110" t="s">
        <v>10</v>
      </c>
      <c r="N768" s="110" t="s">
        <v>11</v>
      </c>
      <c r="O768" s="9">
        <v>99239.58</v>
      </c>
      <c r="P768" s="9">
        <v>0</v>
      </c>
      <c r="Q768" s="9">
        <f t="shared" si="25"/>
        <v>99239.58</v>
      </c>
      <c r="R768" s="112" t="s">
        <v>1</v>
      </c>
      <c r="S768" s="113" t="s">
        <v>4</v>
      </c>
      <c r="T768" s="113"/>
      <c r="U768" s="113" t="s">
        <v>255</v>
      </c>
      <c r="V768" s="110"/>
      <c r="W768" s="110"/>
      <c r="X768" s="110"/>
      <c r="Y768" s="110"/>
      <c r="Z768" s="114">
        <v>42005</v>
      </c>
      <c r="AA768" s="110"/>
      <c r="AB768" s="110"/>
      <c r="AC768" s="110"/>
      <c r="AD768" s="115" t="s">
        <v>1554</v>
      </c>
    </row>
    <row r="769" spans="2:30" s="21" customFormat="1" ht="15" customHeight="1">
      <c r="B769" s="109"/>
      <c r="C769" s="110"/>
      <c r="D769" s="110"/>
      <c r="E769" s="110"/>
      <c r="F769" s="110"/>
      <c r="G769" s="110" t="s">
        <v>1553</v>
      </c>
      <c r="H769" s="274">
        <v>42005</v>
      </c>
      <c r="I769" s="110" t="s">
        <v>14</v>
      </c>
      <c r="J769" s="111" t="s">
        <v>81</v>
      </c>
      <c r="K769" s="110" t="s">
        <v>9</v>
      </c>
      <c r="L769" s="110" t="s">
        <v>10</v>
      </c>
      <c r="M769" s="110" t="s">
        <v>10</v>
      </c>
      <c r="N769" s="110" t="s">
        <v>11</v>
      </c>
      <c r="O769" s="9">
        <v>54106.58</v>
      </c>
      <c r="P769" s="9">
        <v>0</v>
      </c>
      <c r="Q769" s="9">
        <f t="shared" si="25"/>
        <v>54106.58</v>
      </c>
      <c r="R769" s="112" t="s">
        <v>1</v>
      </c>
      <c r="S769" s="113" t="s">
        <v>4</v>
      </c>
      <c r="T769" s="113"/>
      <c r="U769" s="113" t="s">
        <v>125</v>
      </c>
      <c r="V769" s="110"/>
      <c r="W769" s="110"/>
      <c r="X769" s="110"/>
      <c r="Y769" s="110"/>
      <c r="Z769" s="114">
        <v>42005</v>
      </c>
      <c r="AA769" s="110"/>
      <c r="AB769" s="110"/>
      <c r="AC769" s="110"/>
      <c r="AD769" s="115" t="s">
        <v>1554</v>
      </c>
    </row>
    <row r="770" spans="2:30" s="21" customFormat="1" ht="15" customHeight="1">
      <c r="B770" s="109"/>
      <c r="C770" s="110"/>
      <c r="D770" s="110"/>
      <c r="E770" s="110"/>
      <c r="F770" s="110"/>
      <c r="G770" s="110" t="s">
        <v>1553</v>
      </c>
      <c r="H770" s="274">
        <v>42005</v>
      </c>
      <c r="I770" s="110" t="s">
        <v>14</v>
      </c>
      <c r="J770" s="111" t="s">
        <v>81</v>
      </c>
      <c r="K770" s="110" t="s">
        <v>9</v>
      </c>
      <c r="L770" s="110" t="s">
        <v>10</v>
      </c>
      <c r="M770" s="110" t="s">
        <v>10</v>
      </c>
      <c r="N770" s="110" t="s">
        <v>11</v>
      </c>
      <c r="O770" s="9">
        <v>37016.5</v>
      </c>
      <c r="P770" s="9">
        <v>0</v>
      </c>
      <c r="Q770" s="9">
        <f t="shared" si="25"/>
        <v>37016.5</v>
      </c>
      <c r="R770" s="112" t="s">
        <v>1</v>
      </c>
      <c r="S770" s="113" t="s">
        <v>4</v>
      </c>
      <c r="T770" s="113"/>
      <c r="U770" s="113" t="s">
        <v>256</v>
      </c>
      <c r="V770" s="110"/>
      <c r="W770" s="110"/>
      <c r="X770" s="110"/>
      <c r="Y770" s="110"/>
      <c r="Z770" s="114">
        <v>42005</v>
      </c>
      <c r="AA770" s="110"/>
      <c r="AB770" s="110"/>
      <c r="AC770" s="110"/>
      <c r="AD770" s="115" t="s">
        <v>1554</v>
      </c>
    </row>
    <row r="771" spans="2:30" s="21" customFormat="1" ht="15" customHeight="1">
      <c r="B771" s="109"/>
      <c r="C771" s="110"/>
      <c r="D771" s="110"/>
      <c r="E771" s="110"/>
      <c r="F771" s="110"/>
      <c r="G771" s="110" t="s">
        <v>1553</v>
      </c>
      <c r="H771" s="274">
        <v>42005</v>
      </c>
      <c r="I771" s="110" t="s">
        <v>14</v>
      </c>
      <c r="J771" s="111" t="s">
        <v>81</v>
      </c>
      <c r="K771" s="110" t="s">
        <v>9</v>
      </c>
      <c r="L771" s="110" t="s">
        <v>10</v>
      </c>
      <c r="M771" s="110" t="s">
        <v>10</v>
      </c>
      <c r="N771" s="110" t="s">
        <v>11</v>
      </c>
      <c r="O771" s="9">
        <v>1200</v>
      </c>
      <c r="P771" s="9">
        <v>0</v>
      </c>
      <c r="Q771" s="9">
        <f t="shared" si="25"/>
        <v>1200</v>
      </c>
      <c r="R771" s="112" t="s">
        <v>1</v>
      </c>
      <c r="S771" s="113" t="s">
        <v>4</v>
      </c>
      <c r="T771" s="113"/>
      <c r="U771" s="113" t="s">
        <v>199</v>
      </c>
      <c r="V771" s="110"/>
      <c r="W771" s="110"/>
      <c r="X771" s="110"/>
      <c r="Y771" s="110"/>
      <c r="Z771" s="114">
        <v>42005</v>
      </c>
      <c r="AA771" s="110"/>
      <c r="AB771" s="110"/>
      <c r="AC771" s="110"/>
      <c r="AD771" s="115" t="s">
        <v>1554</v>
      </c>
    </row>
    <row r="772" spans="2:30" s="21" customFormat="1" ht="15" customHeight="1">
      <c r="B772" s="109"/>
      <c r="C772" s="110"/>
      <c r="D772" s="110"/>
      <c r="E772" s="110"/>
      <c r="F772" s="110"/>
      <c r="G772" s="110" t="s">
        <v>1553</v>
      </c>
      <c r="H772" s="274">
        <v>42005</v>
      </c>
      <c r="I772" s="110" t="s">
        <v>14</v>
      </c>
      <c r="J772" s="111" t="s">
        <v>81</v>
      </c>
      <c r="K772" s="110" t="s">
        <v>9</v>
      </c>
      <c r="L772" s="110" t="s">
        <v>10</v>
      </c>
      <c r="M772" s="110" t="s">
        <v>10</v>
      </c>
      <c r="N772" s="110" t="s">
        <v>11</v>
      </c>
      <c r="O772" s="9">
        <v>5824.26</v>
      </c>
      <c r="P772" s="9">
        <v>0</v>
      </c>
      <c r="Q772" s="9">
        <f t="shared" si="25"/>
        <v>5824.26</v>
      </c>
      <c r="R772" s="112" t="s">
        <v>1</v>
      </c>
      <c r="S772" s="113" t="s">
        <v>4</v>
      </c>
      <c r="T772" s="113"/>
      <c r="U772" s="113" t="s">
        <v>335</v>
      </c>
      <c r="V772" s="110"/>
      <c r="W772" s="110"/>
      <c r="X772" s="110"/>
      <c r="Y772" s="110"/>
      <c r="Z772" s="114">
        <v>42005</v>
      </c>
      <c r="AA772" s="110"/>
      <c r="AB772" s="110"/>
      <c r="AC772" s="110"/>
      <c r="AD772" s="115" t="s">
        <v>1554</v>
      </c>
    </row>
    <row r="773" spans="2:30" s="21" customFormat="1" ht="15" customHeight="1">
      <c r="B773" s="109"/>
      <c r="C773" s="110"/>
      <c r="D773" s="110"/>
      <c r="E773" s="110"/>
      <c r="F773" s="110"/>
      <c r="G773" s="110" t="s">
        <v>1553</v>
      </c>
      <c r="H773" s="274">
        <v>42005</v>
      </c>
      <c r="I773" s="110" t="s">
        <v>14</v>
      </c>
      <c r="J773" s="111" t="s">
        <v>81</v>
      </c>
      <c r="K773" s="110" t="s">
        <v>9</v>
      </c>
      <c r="L773" s="110" t="s">
        <v>10</v>
      </c>
      <c r="M773" s="110" t="s">
        <v>10</v>
      </c>
      <c r="N773" s="110" t="s">
        <v>11</v>
      </c>
      <c r="O773" s="9">
        <v>76229.59</v>
      </c>
      <c r="P773" s="9">
        <v>0</v>
      </c>
      <c r="Q773" s="9">
        <f t="shared" si="25"/>
        <v>76229.59</v>
      </c>
      <c r="R773" s="112" t="s">
        <v>1</v>
      </c>
      <c r="S773" s="113" t="s">
        <v>4</v>
      </c>
      <c r="T773" s="113"/>
      <c r="U773" s="113" t="s">
        <v>257</v>
      </c>
      <c r="V773" s="110"/>
      <c r="W773" s="110"/>
      <c r="X773" s="110"/>
      <c r="Y773" s="110"/>
      <c r="Z773" s="114">
        <v>42005</v>
      </c>
      <c r="AA773" s="110"/>
      <c r="AB773" s="110"/>
      <c r="AC773" s="110"/>
      <c r="AD773" s="115" t="s">
        <v>1554</v>
      </c>
    </row>
    <row r="774" spans="2:30" s="21" customFormat="1" ht="15" customHeight="1">
      <c r="B774" s="109"/>
      <c r="C774" s="110"/>
      <c r="D774" s="110"/>
      <c r="E774" s="110"/>
      <c r="F774" s="110"/>
      <c r="G774" s="110" t="s">
        <v>1553</v>
      </c>
      <c r="H774" s="274">
        <v>42005</v>
      </c>
      <c r="I774" s="110" t="s">
        <v>14</v>
      </c>
      <c r="J774" s="111" t="s">
        <v>81</v>
      </c>
      <c r="K774" s="110" t="s">
        <v>9</v>
      </c>
      <c r="L774" s="110" t="s">
        <v>10</v>
      </c>
      <c r="M774" s="110" t="s">
        <v>10</v>
      </c>
      <c r="N774" s="110" t="s">
        <v>11</v>
      </c>
      <c r="O774" s="9">
        <v>95968.6</v>
      </c>
      <c r="P774" s="9">
        <v>0</v>
      </c>
      <c r="Q774" s="9">
        <f t="shared" si="25"/>
        <v>95968.6</v>
      </c>
      <c r="R774" s="112" t="s">
        <v>1</v>
      </c>
      <c r="S774" s="113" t="s">
        <v>4</v>
      </c>
      <c r="T774" s="113"/>
      <c r="U774" s="113" t="s">
        <v>258</v>
      </c>
      <c r="V774" s="110"/>
      <c r="W774" s="110"/>
      <c r="X774" s="110"/>
      <c r="Y774" s="110"/>
      <c r="Z774" s="114">
        <v>42005</v>
      </c>
      <c r="AA774" s="110"/>
      <c r="AB774" s="110"/>
      <c r="AC774" s="110"/>
      <c r="AD774" s="115" t="s">
        <v>1554</v>
      </c>
    </row>
    <row r="775" spans="2:30" s="21" customFormat="1" ht="15" customHeight="1">
      <c r="B775" s="109"/>
      <c r="C775" s="110"/>
      <c r="D775" s="110"/>
      <c r="E775" s="110"/>
      <c r="F775" s="110"/>
      <c r="G775" s="110" t="s">
        <v>1553</v>
      </c>
      <c r="H775" s="274">
        <v>42005</v>
      </c>
      <c r="I775" s="110" t="s">
        <v>14</v>
      </c>
      <c r="J775" s="111" t="s">
        <v>81</v>
      </c>
      <c r="K775" s="110" t="s">
        <v>9</v>
      </c>
      <c r="L775" s="110" t="s">
        <v>10</v>
      </c>
      <c r="M775" s="110" t="s">
        <v>10</v>
      </c>
      <c r="N775" s="110" t="s">
        <v>11</v>
      </c>
      <c r="O775" s="9">
        <v>62823.05</v>
      </c>
      <c r="P775" s="9">
        <v>0</v>
      </c>
      <c r="Q775" s="9">
        <f t="shared" si="25"/>
        <v>62823.05</v>
      </c>
      <c r="R775" s="112" t="s">
        <v>1</v>
      </c>
      <c r="S775" s="113" t="s">
        <v>4</v>
      </c>
      <c r="T775" s="113"/>
      <c r="U775" s="113" t="s">
        <v>259</v>
      </c>
      <c r="V775" s="110"/>
      <c r="W775" s="110"/>
      <c r="X775" s="110"/>
      <c r="Y775" s="110"/>
      <c r="Z775" s="114">
        <v>42005</v>
      </c>
      <c r="AA775" s="110"/>
      <c r="AB775" s="110"/>
      <c r="AC775" s="110"/>
      <c r="AD775" s="115" t="s">
        <v>1554</v>
      </c>
    </row>
    <row r="776" spans="2:30" s="21" customFormat="1" ht="15" customHeight="1">
      <c r="B776" s="109"/>
      <c r="C776" s="110"/>
      <c r="D776" s="110"/>
      <c r="E776" s="110"/>
      <c r="F776" s="110"/>
      <c r="G776" s="110" t="s">
        <v>1553</v>
      </c>
      <c r="H776" s="274">
        <v>42005</v>
      </c>
      <c r="I776" s="110" t="s">
        <v>14</v>
      </c>
      <c r="J776" s="111" t="s">
        <v>81</v>
      </c>
      <c r="K776" s="110" t="s">
        <v>9</v>
      </c>
      <c r="L776" s="110" t="s">
        <v>10</v>
      </c>
      <c r="M776" s="110" t="s">
        <v>10</v>
      </c>
      <c r="N776" s="110" t="s">
        <v>11</v>
      </c>
      <c r="O776" s="9">
        <v>6000</v>
      </c>
      <c r="P776" s="9">
        <v>0</v>
      </c>
      <c r="Q776" s="9">
        <f t="shared" si="25"/>
        <v>6000</v>
      </c>
      <c r="R776" s="112" t="s">
        <v>1</v>
      </c>
      <c r="S776" s="113" t="s">
        <v>4</v>
      </c>
      <c r="T776" s="113"/>
      <c r="U776" s="113" t="s">
        <v>336</v>
      </c>
      <c r="V776" s="110"/>
      <c r="W776" s="110"/>
      <c r="X776" s="110"/>
      <c r="Y776" s="110"/>
      <c r="Z776" s="114">
        <v>42005</v>
      </c>
      <c r="AA776" s="110"/>
      <c r="AB776" s="110"/>
      <c r="AC776" s="110"/>
      <c r="AD776" s="115" t="s">
        <v>1554</v>
      </c>
    </row>
    <row r="777" spans="2:30" s="21" customFormat="1" ht="15" customHeight="1">
      <c r="B777" s="109"/>
      <c r="C777" s="110"/>
      <c r="D777" s="110"/>
      <c r="E777" s="110"/>
      <c r="F777" s="110"/>
      <c r="G777" s="110" t="s">
        <v>1553</v>
      </c>
      <c r="H777" s="274">
        <v>42005</v>
      </c>
      <c r="I777" s="110" t="s">
        <v>14</v>
      </c>
      <c r="J777" s="111" t="s">
        <v>81</v>
      </c>
      <c r="K777" s="110" t="s">
        <v>9</v>
      </c>
      <c r="L777" s="110" t="s">
        <v>10</v>
      </c>
      <c r="M777" s="110" t="s">
        <v>10</v>
      </c>
      <c r="N777" s="110" t="s">
        <v>11</v>
      </c>
      <c r="O777" s="9">
        <v>101602.5</v>
      </c>
      <c r="P777" s="9">
        <v>0</v>
      </c>
      <c r="Q777" s="9">
        <f t="shared" si="25"/>
        <v>101602.5</v>
      </c>
      <c r="R777" s="112" t="s">
        <v>1</v>
      </c>
      <c r="S777" s="113" t="s">
        <v>4</v>
      </c>
      <c r="T777" s="113"/>
      <c r="U777" s="113" t="s">
        <v>260</v>
      </c>
      <c r="V777" s="110"/>
      <c r="W777" s="110"/>
      <c r="X777" s="110"/>
      <c r="Y777" s="110"/>
      <c r="Z777" s="114">
        <v>42005</v>
      </c>
      <c r="AA777" s="110"/>
      <c r="AB777" s="110"/>
      <c r="AC777" s="110"/>
      <c r="AD777" s="115" t="s">
        <v>1554</v>
      </c>
    </row>
    <row r="778" spans="2:30" s="21" customFormat="1" ht="15" customHeight="1">
      <c r="B778" s="109"/>
      <c r="C778" s="110"/>
      <c r="D778" s="110"/>
      <c r="E778" s="110"/>
      <c r="F778" s="110"/>
      <c r="G778" s="110" t="s">
        <v>1553</v>
      </c>
      <c r="H778" s="274">
        <v>42005</v>
      </c>
      <c r="I778" s="110" t="s">
        <v>14</v>
      </c>
      <c r="J778" s="111" t="s">
        <v>81</v>
      </c>
      <c r="K778" s="110" t="s">
        <v>9</v>
      </c>
      <c r="L778" s="110" t="s">
        <v>10</v>
      </c>
      <c r="M778" s="110" t="s">
        <v>10</v>
      </c>
      <c r="N778" s="110" t="s">
        <v>11</v>
      </c>
      <c r="O778" s="9">
        <v>40125.79</v>
      </c>
      <c r="P778" s="9">
        <v>0</v>
      </c>
      <c r="Q778" s="9">
        <f t="shared" si="25"/>
        <v>40125.79</v>
      </c>
      <c r="R778" s="112" t="s">
        <v>1</v>
      </c>
      <c r="S778" s="113" t="s">
        <v>4</v>
      </c>
      <c r="T778" s="113"/>
      <c r="U778" s="113" t="s">
        <v>261</v>
      </c>
      <c r="V778" s="110"/>
      <c r="W778" s="110"/>
      <c r="X778" s="110"/>
      <c r="Y778" s="110"/>
      <c r="Z778" s="114">
        <v>42005</v>
      </c>
      <c r="AA778" s="110"/>
      <c r="AB778" s="110"/>
      <c r="AC778" s="110"/>
      <c r="AD778" s="115" t="s">
        <v>1554</v>
      </c>
    </row>
    <row r="779" spans="2:30" s="21" customFormat="1" ht="15" customHeight="1">
      <c r="B779" s="109"/>
      <c r="C779" s="110"/>
      <c r="D779" s="110"/>
      <c r="E779" s="110"/>
      <c r="F779" s="110"/>
      <c r="G779" s="110" t="s">
        <v>1553</v>
      </c>
      <c r="H779" s="274">
        <v>42005</v>
      </c>
      <c r="I779" s="110" t="s">
        <v>14</v>
      </c>
      <c r="J779" s="111" t="s">
        <v>81</v>
      </c>
      <c r="K779" s="110" t="s">
        <v>9</v>
      </c>
      <c r="L779" s="110" t="s">
        <v>10</v>
      </c>
      <c r="M779" s="110" t="s">
        <v>10</v>
      </c>
      <c r="N779" s="110" t="s">
        <v>11</v>
      </c>
      <c r="O779" s="9">
        <v>64533.9</v>
      </c>
      <c r="P779" s="9">
        <v>0</v>
      </c>
      <c r="Q779" s="9">
        <f t="shared" si="25"/>
        <v>64533.9</v>
      </c>
      <c r="R779" s="112" t="s">
        <v>1</v>
      </c>
      <c r="S779" s="113" t="s">
        <v>4</v>
      </c>
      <c r="T779" s="113"/>
      <c r="U779" s="113" t="s">
        <v>262</v>
      </c>
      <c r="V779" s="110"/>
      <c r="W779" s="110"/>
      <c r="X779" s="110"/>
      <c r="Y779" s="110"/>
      <c r="Z779" s="114">
        <v>42005</v>
      </c>
      <c r="AA779" s="110"/>
      <c r="AB779" s="110"/>
      <c r="AC779" s="110"/>
      <c r="AD779" s="115" t="s">
        <v>1554</v>
      </c>
    </row>
    <row r="780" spans="2:30" s="21" customFormat="1" ht="15" customHeight="1">
      <c r="B780" s="109"/>
      <c r="C780" s="110"/>
      <c r="D780" s="110"/>
      <c r="E780" s="110"/>
      <c r="F780" s="110"/>
      <c r="G780" s="110" t="s">
        <v>1553</v>
      </c>
      <c r="H780" s="274">
        <v>42005</v>
      </c>
      <c r="I780" s="110" t="s">
        <v>14</v>
      </c>
      <c r="J780" s="111" t="s">
        <v>81</v>
      </c>
      <c r="K780" s="110" t="s">
        <v>9</v>
      </c>
      <c r="L780" s="110" t="s">
        <v>10</v>
      </c>
      <c r="M780" s="110" t="s">
        <v>10</v>
      </c>
      <c r="N780" s="110" t="s">
        <v>11</v>
      </c>
      <c r="O780" s="9">
        <v>145580.69</v>
      </c>
      <c r="P780" s="9">
        <v>0</v>
      </c>
      <c r="Q780" s="9">
        <f t="shared" si="25"/>
        <v>145580.69</v>
      </c>
      <c r="R780" s="112" t="s">
        <v>1</v>
      </c>
      <c r="S780" s="113" t="s">
        <v>4</v>
      </c>
      <c r="T780" s="113"/>
      <c r="U780" s="113" t="s">
        <v>758</v>
      </c>
      <c r="V780" s="110"/>
      <c r="W780" s="110"/>
      <c r="X780" s="110"/>
      <c r="Y780" s="110"/>
      <c r="Z780" s="114">
        <v>42005</v>
      </c>
      <c r="AA780" s="110"/>
      <c r="AB780" s="110"/>
      <c r="AC780" s="110"/>
      <c r="AD780" s="115" t="s">
        <v>1554</v>
      </c>
    </row>
    <row r="781" spans="2:30" s="21" customFormat="1" ht="15" customHeight="1">
      <c r="B781" s="109"/>
      <c r="C781" s="110"/>
      <c r="D781" s="110"/>
      <c r="E781" s="110"/>
      <c r="F781" s="110"/>
      <c r="G781" s="110" t="s">
        <v>1553</v>
      </c>
      <c r="H781" s="274">
        <v>42005</v>
      </c>
      <c r="I781" s="110" t="s">
        <v>14</v>
      </c>
      <c r="J781" s="111" t="s">
        <v>81</v>
      </c>
      <c r="K781" s="110" t="s">
        <v>9</v>
      </c>
      <c r="L781" s="110" t="s">
        <v>10</v>
      </c>
      <c r="M781" s="110" t="s">
        <v>10</v>
      </c>
      <c r="N781" s="110" t="s">
        <v>11</v>
      </c>
      <c r="O781" s="9">
        <v>112180.1</v>
      </c>
      <c r="P781" s="9">
        <v>0</v>
      </c>
      <c r="Q781" s="9">
        <f t="shared" si="25"/>
        <v>112180.1</v>
      </c>
      <c r="R781" s="112" t="s">
        <v>1</v>
      </c>
      <c r="S781" s="113" t="s">
        <v>4</v>
      </c>
      <c r="T781" s="113"/>
      <c r="U781" s="113" t="s">
        <v>263</v>
      </c>
      <c r="V781" s="110"/>
      <c r="W781" s="110"/>
      <c r="X781" s="110"/>
      <c r="Y781" s="110"/>
      <c r="Z781" s="114">
        <v>42005</v>
      </c>
      <c r="AA781" s="110"/>
      <c r="AB781" s="110"/>
      <c r="AC781" s="110"/>
      <c r="AD781" s="115" t="s">
        <v>1554</v>
      </c>
    </row>
    <row r="782" spans="2:30" s="21" customFormat="1" ht="15" customHeight="1">
      <c r="B782" s="109"/>
      <c r="C782" s="110"/>
      <c r="D782" s="110"/>
      <c r="E782" s="110"/>
      <c r="F782" s="110"/>
      <c r="G782" s="110" t="s">
        <v>1553</v>
      </c>
      <c r="H782" s="274">
        <v>42005</v>
      </c>
      <c r="I782" s="110" t="s">
        <v>14</v>
      </c>
      <c r="J782" s="111" t="s">
        <v>81</v>
      </c>
      <c r="K782" s="110" t="s">
        <v>9</v>
      </c>
      <c r="L782" s="110" t="s">
        <v>10</v>
      </c>
      <c r="M782" s="110" t="s">
        <v>10</v>
      </c>
      <c r="N782" s="110" t="s">
        <v>11</v>
      </c>
      <c r="O782" s="9">
        <v>23569.5</v>
      </c>
      <c r="P782" s="9">
        <v>0</v>
      </c>
      <c r="Q782" s="9">
        <f t="shared" si="25"/>
        <v>23569.5</v>
      </c>
      <c r="R782" s="112" t="s">
        <v>1</v>
      </c>
      <c r="S782" s="113" t="s">
        <v>4</v>
      </c>
      <c r="T782" s="113"/>
      <c r="U782" s="113" t="s">
        <v>264</v>
      </c>
      <c r="V782" s="110"/>
      <c r="W782" s="110"/>
      <c r="X782" s="110"/>
      <c r="Y782" s="110"/>
      <c r="Z782" s="114">
        <v>42005</v>
      </c>
      <c r="AA782" s="110"/>
      <c r="AB782" s="110"/>
      <c r="AC782" s="110"/>
      <c r="AD782" s="115" t="s">
        <v>1554</v>
      </c>
    </row>
    <row r="783" spans="2:30" s="21" customFormat="1" ht="15" customHeight="1">
      <c r="B783" s="109"/>
      <c r="C783" s="110"/>
      <c r="D783" s="110"/>
      <c r="E783" s="110"/>
      <c r="F783" s="110"/>
      <c r="G783" s="110" t="s">
        <v>1553</v>
      </c>
      <c r="H783" s="274">
        <v>42005</v>
      </c>
      <c r="I783" s="110" t="s">
        <v>14</v>
      </c>
      <c r="J783" s="111" t="s">
        <v>81</v>
      </c>
      <c r="K783" s="110" t="s">
        <v>9</v>
      </c>
      <c r="L783" s="110" t="s">
        <v>10</v>
      </c>
      <c r="M783" s="110" t="s">
        <v>10</v>
      </c>
      <c r="N783" s="110" t="s">
        <v>11</v>
      </c>
      <c r="O783" s="9">
        <v>34944.080000000002</v>
      </c>
      <c r="P783" s="9">
        <v>0</v>
      </c>
      <c r="Q783" s="9">
        <f t="shared" si="25"/>
        <v>34944.080000000002</v>
      </c>
      <c r="R783" s="112" t="s">
        <v>1</v>
      </c>
      <c r="S783" s="113" t="s">
        <v>4</v>
      </c>
      <c r="T783" s="113"/>
      <c r="U783" s="113" t="s">
        <v>265</v>
      </c>
      <c r="V783" s="110"/>
      <c r="W783" s="110"/>
      <c r="X783" s="110"/>
      <c r="Y783" s="110"/>
      <c r="Z783" s="114">
        <v>42005</v>
      </c>
      <c r="AA783" s="110"/>
      <c r="AB783" s="110"/>
      <c r="AC783" s="110"/>
      <c r="AD783" s="115" t="s">
        <v>1554</v>
      </c>
    </row>
    <row r="784" spans="2:30" s="21" customFormat="1" ht="15" customHeight="1">
      <c r="B784" s="109"/>
      <c r="C784" s="110"/>
      <c r="D784" s="110"/>
      <c r="E784" s="110"/>
      <c r="F784" s="110"/>
      <c r="G784" s="110" t="s">
        <v>1553</v>
      </c>
      <c r="H784" s="274">
        <v>42005</v>
      </c>
      <c r="I784" s="110" t="s">
        <v>14</v>
      </c>
      <c r="J784" s="111" t="s">
        <v>81</v>
      </c>
      <c r="K784" s="110" t="s">
        <v>9</v>
      </c>
      <c r="L784" s="110" t="s">
        <v>10</v>
      </c>
      <c r="M784" s="110" t="s">
        <v>10</v>
      </c>
      <c r="N784" s="110" t="s">
        <v>11</v>
      </c>
      <c r="O784" s="9">
        <v>36096.769999999997</v>
      </c>
      <c r="P784" s="9">
        <v>0</v>
      </c>
      <c r="Q784" s="9">
        <f t="shared" si="25"/>
        <v>36096.769999999997</v>
      </c>
      <c r="R784" s="112" t="s">
        <v>1</v>
      </c>
      <c r="S784" s="113" t="s">
        <v>4</v>
      </c>
      <c r="T784" s="113"/>
      <c r="U784" s="113" t="s">
        <v>266</v>
      </c>
      <c r="V784" s="110"/>
      <c r="W784" s="110"/>
      <c r="X784" s="110"/>
      <c r="Y784" s="110"/>
      <c r="Z784" s="114">
        <v>42005</v>
      </c>
      <c r="AA784" s="110"/>
      <c r="AB784" s="110"/>
      <c r="AC784" s="110"/>
      <c r="AD784" s="115" t="s">
        <v>1554</v>
      </c>
    </row>
    <row r="785" spans="2:30" s="21" customFormat="1" ht="15" customHeight="1">
      <c r="B785" s="109"/>
      <c r="C785" s="110"/>
      <c r="D785" s="110"/>
      <c r="E785" s="110"/>
      <c r="F785" s="110"/>
      <c r="G785" s="110" t="s">
        <v>1553</v>
      </c>
      <c r="H785" s="274">
        <v>42005</v>
      </c>
      <c r="I785" s="110" t="s">
        <v>14</v>
      </c>
      <c r="J785" s="111" t="s">
        <v>81</v>
      </c>
      <c r="K785" s="110" t="s">
        <v>9</v>
      </c>
      <c r="L785" s="110" t="s">
        <v>10</v>
      </c>
      <c r="M785" s="110" t="s">
        <v>10</v>
      </c>
      <c r="N785" s="110" t="s">
        <v>11</v>
      </c>
      <c r="O785" s="9">
        <v>105053.03</v>
      </c>
      <c r="P785" s="9">
        <v>0</v>
      </c>
      <c r="Q785" s="9">
        <f t="shared" si="25"/>
        <v>105053.03</v>
      </c>
      <c r="R785" s="112" t="s">
        <v>1</v>
      </c>
      <c r="S785" s="113" t="s">
        <v>4</v>
      </c>
      <c r="T785" s="113"/>
      <c r="U785" s="113" t="s">
        <v>267</v>
      </c>
      <c r="V785" s="110"/>
      <c r="W785" s="110"/>
      <c r="X785" s="110"/>
      <c r="Y785" s="110"/>
      <c r="Z785" s="114">
        <v>42005</v>
      </c>
      <c r="AA785" s="110"/>
      <c r="AB785" s="110"/>
      <c r="AC785" s="110"/>
      <c r="AD785" s="115" t="s">
        <v>1554</v>
      </c>
    </row>
    <row r="786" spans="2:30" s="21" customFormat="1" ht="15" customHeight="1">
      <c r="B786" s="109"/>
      <c r="C786" s="110"/>
      <c r="D786" s="110"/>
      <c r="E786" s="110"/>
      <c r="F786" s="110"/>
      <c r="G786" s="110" t="s">
        <v>1553</v>
      </c>
      <c r="H786" s="274">
        <v>42005</v>
      </c>
      <c r="I786" s="110" t="s">
        <v>14</v>
      </c>
      <c r="J786" s="111" t="s">
        <v>81</v>
      </c>
      <c r="K786" s="110" t="s">
        <v>9</v>
      </c>
      <c r="L786" s="110" t="s">
        <v>10</v>
      </c>
      <c r="M786" s="110" t="s">
        <v>10</v>
      </c>
      <c r="N786" s="110" t="s">
        <v>11</v>
      </c>
      <c r="O786" s="9">
        <v>46211.5</v>
      </c>
      <c r="P786" s="9">
        <v>0</v>
      </c>
      <c r="Q786" s="9">
        <f t="shared" si="25"/>
        <v>46211.5</v>
      </c>
      <c r="R786" s="112" t="s">
        <v>1</v>
      </c>
      <c r="S786" s="113" t="s">
        <v>4</v>
      </c>
      <c r="T786" s="113"/>
      <c r="U786" s="113" t="s">
        <v>268</v>
      </c>
      <c r="V786" s="110"/>
      <c r="W786" s="110"/>
      <c r="X786" s="110"/>
      <c r="Y786" s="110"/>
      <c r="Z786" s="114">
        <v>42005</v>
      </c>
      <c r="AA786" s="110"/>
      <c r="AB786" s="110"/>
      <c r="AC786" s="110"/>
      <c r="AD786" s="115" t="s">
        <v>1554</v>
      </c>
    </row>
    <row r="787" spans="2:30" s="21" customFormat="1" ht="15" customHeight="1">
      <c r="B787" s="109"/>
      <c r="C787" s="110"/>
      <c r="D787" s="110"/>
      <c r="E787" s="110"/>
      <c r="F787" s="110"/>
      <c r="G787" s="110" t="s">
        <v>1553</v>
      </c>
      <c r="H787" s="274">
        <v>42005</v>
      </c>
      <c r="I787" s="110" t="s">
        <v>14</v>
      </c>
      <c r="J787" s="111" t="s">
        <v>81</v>
      </c>
      <c r="K787" s="110" t="s">
        <v>9</v>
      </c>
      <c r="L787" s="110" t="s">
        <v>10</v>
      </c>
      <c r="M787" s="110" t="s">
        <v>10</v>
      </c>
      <c r="N787" s="110" t="s">
        <v>11</v>
      </c>
      <c r="O787" s="9">
        <v>12157.8</v>
      </c>
      <c r="P787" s="9">
        <v>0</v>
      </c>
      <c r="Q787" s="9">
        <f t="shared" si="25"/>
        <v>12157.8</v>
      </c>
      <c r="R787" s="112" t="s">
        <v>1</v>
      </c>
      <c r="S787" s="113" t="s">
        <v>4</v>
      </c>
      <c r="T787" s="113"/>
      <c r="U787" s="113" t="s">
        <v>269</v>
      </c>
      <c r="V787" s="110"/>
      <c r="W787" s="110"/>
      <c r="X787" s="110"/>
      <c r="Y787" s="110"/>
      <c r="Z787" s="114">
        <v>42005</v>
      </c>
      <c r="AA787" s="110"/>
      <c r="AB787" s="110"/>
      <c r="AC787" s="110"/>
      <c r="AD787" s="115" t="s">
        <v>1554</v>
      </c>
    </row>
    <row r="788" spans="2:30" s="21" customFormat="1" ht="15" customHeight="1">
      <c r="B788" s="109"/>
      <c r="C788" s="110"/>
      <c r="D788" s="110"/>
      <c r="E788" s="110"/>
      <c r="F788" s="110"/>
      <c r="G788" s="110" t="s">
        <v>1553</v>
      </c>
      <c r="H788" s="274">
        <v>42005</v>
      </c>
      <c r="I788" s="110" t="s">
        <v>14</v>
      </c>
      <c r="J788" s="111" t="s">
        <v>81</v>
      </c>
      <c r="K788" s="110" t="s">
        <v>9</v>
      </c>
      <c r="L788" s="110" t="s">
        <v>10</v>
      </c>
      <c r="M788" s="110" t="s">
        <v>10</v>
      </c>
      <c r="N788" s="110" t="s">
        <v>11</v>
      </c>
      <c r="O788" s="9">
        <v>365575.74</v>
      </c>
      <c r="P788" s="9">
        <v>0</v>
      </c>
      <c r="Q788" s="9">
        <f t="shared" si="25"/>
        <v>365575.74</v>
      </c>
      <c r="R788" s="112" t="s">
        <v>1</v>
      </c>
      <c r="S788" s="113" t="s">
        <v>4</v>
      </c>
      <c r="T788" s="113"/>
      <c r="U788" s="113" t="s">
        <v>270</v>
      </c>
      <c r="V788" s="110"/>
      <c r="W788" s="110"/>
      <c r="X788" s="110"/>
      <c r="Y788" s="110"/>
      <c r="Z788" s="114">
        <v>42005</v>
      </c>
      <c r="AA788" s="110"/>
      <c r="AB788" s="110"/>
      <c r="AC788" s="110"/>
      <c r="AD788" s="115" t="s">
        <v>1554</v>
      </c>
    </row>
    <row r="789" spans="2:30" s="21" customFormat="1" ht="15" customHeight="1">
      <c r="B789" s="109"/>
      <c r="C789" s="110"/>
      <c r="D789" s="110"/>
      <c r="E789" s="110"/>
      <c r="F789" s="110"/>
      <c r="G789" s="110" t="s">
        <v>1553</v>
      </c>
      <c r="H789" s="274">
        <v>42005</v>
      </c>
      <c r="I789" s="110" t="s">
        <v>14</v>
      </c>
      <c r="J789" s="111" t="s">
        <v>81</v>
      </c>
      <c r="K789" s="110" t="s">
        <v>9</v>
      </c>
      <c r="L789" s="110" t="s">
        <v>10</v>
      </c>
      <c r="M789" s="110" t="s">
        <v>10</v>
      </c>
      <c r="N789" s="110" t="s">
        <v>11</v>
      </c>
      <c r="O789" s="9">
        <v>33026.6</v>
      </c>
      <c r="P789" s="9">
        <v>0</v>
      </c>
      <c r="Q789" s="9">
        <f t="shared" si="25"/>
        <v>33026.6</v>
      </c>
      <c r="R789" s="112" t="s">
        <v>1</v>
      </c>
      <c r="S789" s="113" t="s">
        <v>4</v>
      </c>
      <c r="T789" s="113"/>
      <c r="U789" s="113" t="s">
        <v>271</v>
      </c>
      <c r="V789" s="110"/>
      <c r="W789" s="110"/>
      <c r="X789" s="110"/>
      <c r="Y789" s="110"/>
      <c r="Z789" s="114">
        <v>42005</v>
      </c>
      <c r="AA789" s="110"/>
      <c r="AB789" s="110"/>
      <c r="AC789" s="110"/>
      <c r="AD789" s="115" t="s">
        <v>1554</v>
      </c>
    </row>
    <row r="790" spans="2:30" s="21" customFormat="1" ht="15" customHeight="1">
      <c r="B790" s="109"/>
      <c r="C790" s="110"/>
      <c r="D790" s="110"/>
      <c r="E790" s="110"/>
      <c r="F790" s="110"/>
      <c r="G790" s="110" t="s">
        <v>1553</v>
      </c>
      <c r="H790" s="274">
        <v>42005</v>
      </c>
      <c r="I790" s="110" t="s">
        <v>14</v>
      </c>
      <c r="J790" s="111" t="s">
        <v>81</v>
      </c>
      <c r="K790" s="110" t="s">
        <v>9</v>
      </c>
      <c r="L790" s="110" t="s">
        <v>10</v>
      </c>
      <c r="M790" s="110" t="s">
        <v>10</v>
      </c>
      <c r="N790" s="110" t="s">
        <v>11</v>
      </c>
      <c r="O790" s="9">
        <v>800</v>
      </c>
      <c r="P790" s="9">
        <v>0</v>
      </c>
      <c r="Q790" s="9">
        <f t="shared" si="25"/>
        <v>800</v>
      </c>
      <c r="R790" s="112" t="s">
        <v>1</v>
      </c>
      <c r="S790" s="113" t="s">
        <v>4</v>
      </c>
      <c r="T790" s="113"/>
      <c r="U790" s="113" t="s">
        <v>323</v>
      </c>
      <c r="V790" s="110"/>
      <c r="W790" s="110"/>
      <c r="X790" s="110"/>
      <c r="Y790" s="110"/>
      <c r="Z790" s="114">
        <v>42005</v>
      </c>
      <c r="AA790" s="110"/>
      <c r="AB790" s="110"/>
      <c r="AC790" s="110"/>
      <c r="AD790" s="115" t="s">
        <v>1554</v>
      </c>
    </row>
    <row r="791" spans="2:30" s="21" customFormat="1" ht="15" customHeight="1">
      <c r="B791" s="109"/>
      <c r="C791" s="110"/>
      <c r="D791" s="110"/>
      <c r="E791" s="110"/>
      <c r="F791" s="110"/>
      <c r="G791" s="110" t="s">
        <v>1553</v>
      </c>
      <c r="H791" s="274">
        <v>42005</v>
      </c>
      <c r="I791" s="110" t="s">
        <v>14</v>
      </c>
      <c r="J791" s="111" t="s">
        <v>81</v>
      </c>
      <c r="K791" s="110" t="s">
        <v>9</v>
      </c>
      <c r="L791" s="110" t="s">
        <v>10</v>
      </c>
      <c r="M791" s="110" t="s">
        <v>10</v>
      </c>
      <c r="N791" s="110" t="s">
        <v>11</v>
      </c>
      <c r="O791" s="9">
        <v>6000</v>
      </c>
      <c r="P791" s="9">
        <v>0</v>
      </c>
      <c r="Q791" s="9">
        <f t="shared" si="25"/>
        <v>6000</v>
      </c>
      <c r="R791" s="112" t="s">
        <v>1</v>
      </c>
      <c r="S791" s="113" t="s">
        <v>4</v>
      </c>
      <c r="T791" s="113"/>
      <c r="U791" s="113" t="s">
        <v>337</v>
      </c>
      <c r="V791" s="110"/>
      <c r="W791" s="110"/>
      <c r="X791" s="110"/>
      <c r="Y791" s="110"/>
      <c r="Z791" s="114">
        <v>42005</v>
      </c>
      <c r="AA791" s="110"/>
      <c r="AB791" s="110"/>
      <c r="AC791" s="110"/>
      <c r="AD791" s="115" t="s">
        <v>1554</v>
      </c>
    </row>
    <row r="792" spans="2:30" s="21" customFormat="1" ht="15" customHeight="1">
      <c r="B792" s="109"/>
      <c r="C792" s="110"/>
      <c r="D792" s="110"/>
      <c r="E792" s="110"/>
      <c r="F792" s="110"/>
      <c r="G792" s="110" t="s">
        <v>1553</v>
      </c>
      <c r="H792" s="274">
        <v>42005</v>
      </c>
      <c r="I792" s="110" t="s">
        <v>14</v>
      </c>
      <c r="J792" s="111" t="s">
        <v>81</v>
      </c>
      <c r="K792" s="110" t="s">
        <v>9</v>
      </c>
      <c r="L792" s="110" t="s">
        <v>10</v>
      </c>
      <c r="M792" s="110" t="s">
        <v>10</v>
      </c>
      <c r="N792" s="110" t="s">
        <v>11</v>
      </c>
      <c r="O792" s="9">
        <v>25793.98</v>
      </c>
      <c r="P792" s="9">
        <v>0</v>
      </c>
      <c r="Q792" s="9">
        <f t="shared" si="25"/>
        <v>25793.98</v>
      </c>
      <c r="R792" s="112" t="s">
        <v>1</v>
      </c>
      <c r="S792" s="113" t="s">
        <v>4</v>
      </c>
      <c r="T792" s="113"/>
      <c r="U792" s="113" t="s">
        <v>272</v>
      </c>
      <c r="V792" s="110"/>
      <c r="W792" s="110"/>
      <c r="X792" s="110"/>
      <c r="Y792" s="110"/>
      <c r="Z792" s="114">
        <v>42005</v>
      </c>
      <c r="AA792" s="110"/>
      <c r="AB792" s="110"/>
      <c r="AC792" s="110"/>
      <c r="AD792" s="115" t="s">
        <v>1554</v>
      </c>
    </row>
    <row r="793" spans="2:30" s="21" customFormat="1" ht="15" customHeight="1">
      <c r="B793" s="109"/>
      <c r="C793" s="110"/>
      <c r="D793" s="110"/>
      <c r="E793" s="110"/>
      <c r="F793" s="110"/>
      <c r="G793" s="110" t="s">
        <v>1553</v>
      </c>
      <c r="H793" s="274">
        <v>42005</v>
      </c>
      <c r="I793" s="110" t="s">
        <v>14</v>
      </c>
      <c r="J793" s="111" t="s">
        <v>81</v>
      </c>
      <c r="K793" s="110" t="s">
        <v>9</v>
      </c>
      <c r="L793" s="110" t="s">
        <v>10</v>
      </c>
      <c r="M793" s="110" t="s">
        <v>10</v>
      </c>
      <c r="N793" s="110" t="s">
        <v>11</v>
      </c>
      <c r="O793" s="9">
        <v>2514.3000000000002</v>
      </c>
      <c r="P793" s="9">
        <v>0</v>
      </c>
      <c r="Q793" s="9">
        <f t="shared" si="25"/>
        <v>2514.3000000000002</v>
      </c>
      <c r="R793" s="112" t="s">
        <v>1</v>
      </c>
      <c r="S793" s="113" t="s">
        <v>4</v>
      </c>
      <c r="T793" s="113"/>
      <c r="U793" s="113" t="s">
        <v>800</v>
      </c>
      <c r="V793" s="110"/>
      <c r="W793" s="110"/>
      <c r="X793" s="110"/>
      <c r="Y793" s="110"/>
      <c r="Z793" s="114">
        <v>42005</v>
      </c>
      <c r="AA793" s="110"/>
      <c r="AB793" s="110"/>
      <c r="AC793" s="110"/>
      <c r="AD793" s="115" t="s">
        <v>1554</v>
      </c>
    </row>
    <row r="794" spans="2:30" s="21" customFormat="1" ht="15" customHeight="1">
      <c r="B794" s="109"/>
      <c r="C794" s="110"/>
      <c r="D794" s="110"/>
      <c r="E794" s="110"/>
      <c r="F794" s="110"/>
      <c r="G794" s="110" t="s">
        <v>1553</v>
      </c>
      <c r="H794" s="274">
        <v>42005</v>
      </c>
      <c r="I794" s="110" t="s">
        <v>14</v>
      </c>
      <c r="J794" s="111" t="s">
        <v>81</v>
      </c>
      <c r="K794" s="110" t="s">
        <v>9</v>
      </c>
      <c r="L794" s="110" t="s">
        <v>10</v>
      </c>
      <c r="M794" s="110" t="s">
        <v>10</v>
      </c>
      <c r="N794" s="110" t="s">
        <v>11</v>
      </c>
      <c r="O794" s="9">
        <v>12367</v>
      </c>
      <c r="P794" s="9">
        <v>0</v>
      </c>
      <c r="Q794" s="9">
        <f t="shared" si="25"/>
        <v>12367</v>
      </c>
      <c r="R794" s="112" t="s">
        <v>1</v>
      </c>
      <c r="S794" s="113" t="s">
        <v>4</v>
      </c>
      <c r="T794" s="113"/>
      <c r="U794" s="113" t="s">
        <v>273</v>
      </c>
      <c r="V794" s="110"/>
      <c r="W794" s="110"/>
      <c r="X794" s="110"/>
      <c r="Y794" s="110"/>
      <c r="Z794" s="114">
        <v>42005</v>
      </c>
      <c r="AA794" s="110"/>
      <c r="AB794" s="110"/>
      <c r="AC794" s="110"/>
      <c r="AD794" s="115" t="s">
        <v>1554</v>
      </c>
    </row>
    <row r="795" spans="2:30" s="21" customFormat="1" ht="15" customHeight="1">
      <c r="B795" s="109"/>
      <c r="C795" s="110"/>
      <c r="D795" s="110"/>
      <c r="E795" s="110"/>
      <c r="F795" s="110"/>
      <c r="G795" s="110" t="s">
        <v>1553</v>
      </c>
      <c r="H795" s="274">
        <v>42005</v>
      </c>
      <c r="I795" s="110" t="s">
        <v>14</v>
      </c>
      <c r="J795" s="111" t="s">
        <v>81</v>
      </c>
      <c r="K795" s="110" t="s">
        <v>9</v>
      </c>
      <c r="L795" s="110" t="s">
        <v>10</v>
      </c>
      <c r="M795" s="110" t="s">
        <v>10</v>
      </c>
      <c r="N795" s="110" t="s">
        <v>11</v>
      </c>
      <c r="O795" s="9">
        <v>74998.649999999994</v>
      </c>
      <c r="P795" s="9">
        <v>0</v>
      </c>
      <c r="Q795" s="9">
        <f t="shared" si="25"/>
        <v>74998.649999999994</v>
      </c>
      <c r="R795" s="112" t="s">
        <v>1</v>
      </c>
      <c r="S795" s="113" t="s">
        <v>4</v>
      </c>
      <c r="T795" s="113"/>
      <c r="U795" s="113" t="s">
        <v>759</v>
      </c>
      <c r="V795" s="110"/>
      <c r="W795" s="110"/>
      <c r="X795" s="110"/>
      <c r="Y795" s="110"/>
      <c r="Z795" s="114">
        <v>42005</v>
      </c>
      <c r="AA795" s="110"/>
      <c r="AB795" s="110"/>
      <c r="AC795" s="110"/>
      <c r="AD795" s="115" t="s">
        <v>1554</v>
      </c>
    </row>
    <row r="796" spans="2:30" s="21" customFormat="1" ht="15" customHeight="1">
      <c r="B796" s="109"/>
      <c r="C796" s="110"/>
      <c r="D796" s="110"/>
      <c r="E796" s="110"/>
      <c r="F796" s="110"/>
      <c r="G796" s="110" t="s">
        <v>1553</v>
      </c>
      <c r="H796" s="274">
        <v>42005</v>
      </c>
      <c r="I796" s="110" t="s">
        <v>14</v>
      </c>
      <c r="J796" s="111" t="s">
        <v>81</v>
      </c>
      <c r="K796" s="110" t="s">
        <v>9</v>
      </c>
      <c r="L796" s="110" t="s">
        <v>10</v>
      </c>
      <c r="M796" s="110" t="s">
        <v>10</v>
      </c>
      <c r="N796" s="110" t="s">
        <v>11</v>
      </c>
      <c r="O796" s="9">
        <v>21792.6</v>
      </c>
      <c r="P796" s="9">
        <v>0</v>
      </c>
      <c r="Q796" s="9">
        <f t="shared" si="25"/>
        <v>21792.6</v>
      </c>
      <c r="R796" s="112" t="s">
        <v>1</v>
      </c>
      <c r="S796" s="113" t="s">
        <v>4</v>
      </c>
      <c r="T796" s="113"/>
      <c r="U796" s="113" t="s">
        <v>275</v>
      </c>
      <c r="V796" s="110"/>
      <c r="W796" s="110"/>
      <c r="X796" s="110"/>
      <c r="Y796" s="110"/>
      <c r="Z796" s="114">
        <v>42005</v>
      </c>
      <c r="AA796" s="110"/>
      <c r="AB796" s="110"/>
      <c r="AC796" s="110"/>
      <c r="AD796" s="115" t="s">
        <v>1554</v>
      </c>
    </row>
    <row r="797" spans="2:30" s="21" customFormat="1" ht="15" customHeight="1">
      <c r="B797" s="109"/>
      <c r="C797" s="110"/>
      <c r="D797" s="110"/>
      <c r="E797" s="110"/>
      <c r="F797" s="110"/>
      <c r="G797" s="110" t="s">
        <v>1553</v>
      </c>
      <c r="H797" s="274">
        <v>42005</v>
      </c>
      <c r="I797" s="110" t="s">
        <v>14</v>
      </c>
      <c r="J797" s="111" t="s">
        <v>81</v>
      </c>
      <c r="K797" s="110" t="s">
        <v>9</v>
      </c>
      <c r="L797" s="110" t="s">
        <v>10</v>
      </c>
      <c r="M797" s="110" t="s">
        <v>10</v>
      </c>
      <c r="N797" s="110" t="s">
        <v>11</v>
      </c>
      <c r="O797" s="9">
        <v>7600</v>
      </c>
      <c r="P797" s="9">
        <v>0</v>
      </c>
      <c r="Q797" s="9">
        <f t="shared" si="25"/>
        <v>7600</v>
      </c>
      <c r="R797" s="112" t="s">
        <v>1</v>
      </c>
      <c r="S797" s="113" t="s">
        <v>4</v>
      </c>
      <c r="T797" s="113"/>
      <c r="U797" s="113" t="s">
        <v>276</v>
      </c>
      <c r="V797" s="110"/>
      <c r="W797" s="110"/>
      <c r="X797" s="110"/>
      <c r="Y797" s="110"/>
      <c r="Z797" s="114">
        <v>42005</v>
      </c>
      <c r="AA797" s="110"/>
      <c r="AB797" s="110"/>
      <c r="AC797" s="110"/>
      <c r="AD797" s="115" t="s">
        <v>1554</v>
      </c>
    </row>
    <row r="798" spans="2:30" s="21" customFormat="1" ht="15" customHeight="1">
      <c r="B798" s="109"/>
      <c r="C798" s="110"/>
      <c r="D798" s="110"/>
      <c r="E798" s="110"/>
      <c r="F798" s="110"/>
      <c r="G798" s="110" t="s">
        <v>1553</v>
      </c>
      <c r="H798" s="274">
        <v>42005</v>
      </c>
      <c r="I798" s="110" t="s">
        <v>14</v>
      </c>
      <c r="J798" s="111" t="s">
        <v>81</v>
      </c>
      <c r="K798" s="110" t="s">
        <v>9</v>
      </c>
      <c r="L798" s="110" t="s">
        <v>10</v>
      </c>
      <c r="M798" s="110" t="s">
        <v>10</v>
      </c>
      <c r="N798" s="110" t="s">
        <v>11</v>
      </c>
      <c r="O798" s="9">
        <v>11160</v>
      </c>
      <c r="P798" s="9">
        <v>0</v>
      </c>
      <c r="Q798" s="9">
        <f t="shared" si="25"/>
        <v>11160</v>
      </c>
      <c r="R798" s="112" t="s">
        <v>1</v>
      </c>
      <c r="S798" s="113" t="s">
        <v>4</v>
      </c>
      <c r="T798" s="113"/>
      <c r="U798" s="113" t="s">
        <v>277</v>
      </c>
      <c r="V798" s="110"/>
      <c r="W798" s="110"/>
      <c r="X798" s="110"/>
      <c r="Y798" s="110"/>
      <c r="Z798" s="114">
        <v>42005</v>
      </c>
      <c r="AA798" s="110"/>
      <c r="AB798" s="110"/>
      <c r="AC798" s="110"/>
      <c r="AD798" s="115" t="s">
        <v>1554</v>
      </c>
    </row>
    <row r="799" spans="2:30" s="21" customFormat="1" ht="15" customHeight="1">
      <c r="B799" s="109"/>
      <c r="C799" s="110"/>
      <c r="D799" s="110"/>
      <c r="E799" s="110"/>
      <c r="F799" s="110"/>
      <c r="G799" s="110" t="s">
        <v>1553</v>
      </c>
      <c r="H799" s="274">
        <v>42005</v>
      </c>
      <c r="I799" s="110" t="s">
        <v>14</v>
      </c>
      <c r="J799" s="111" t="s">
        <v>81</v>
      </c>
      <c r="K799" s="110" t="s">
        <v>9</v>
      </c>
      <c r="L799" s="110" t="s">
        <v>10</v>
      </c>
      <c r="M799" s="110" t="s">
        <v>10</v>
      </c>
      <c r="N799" s="110" t="s">
        <v>11</v>
      </c>
      <c r="O799" s="9">
        <v>15810</v>
      </c>
      <c r="P799" s="9">
        <v>0</v>
      </c>
      <c r="Q799" s="9">
        <f t="shared" si="25"/>
        <v>15810</v>
      </c>
      <c r="R799" s="112" t="s">
        <v>1</v>
      </c>
      <c r="S799" s="113" t="s">
        <v>4</v>
      </c>
      <c r="T799" s="113"/>
      <c r="U799" s="113" t="s">
        <v>278</v>
      </c>
      <c r="V799" s="110"/>
      <c r="W799" s="110"/>
      <c r="X799" s="110"/>
      <c r="Y799" s="110"/>
      <c r="Z799" s="114">
        <v>42005</v>
      </c>
      <c r="AA799" s="110"/>
      <c r="AB799" s="110"/>
      <c r="AC799" s="110"/>
      <c r="AD799" s="115" t="s">
        <v>1554</v>
      </c>
    </row>
    <row r="800" spans="2:30" s="21" customFormat="1" ht="15" customHeight="1">
      <c r="B800" s="109"/>
      <c r="C800" s="110"/>
      <c r="D800" s="110"/>
      <c r="E800" s="110"/>
      <c r="F800" s="110"/>
      <c r="G800" s="110" t="s">
        <v>1553</v>
      </c>
      <c r="H800" s="274">
        <v>42005</v>
      </c>
      <c r="I800" s="110" t="s">
        <v>14</v>
      </c>
      <c r="J800" s="111" t="s">
        <v>81</v>
      </c>
      <c r="K800" s="110" t="s">
        <v>9</v>
      </c>
      <c r="L800" s="110" t="s">
        <v>10</v>
      </c>
      <c r="M800" s="110" t="s">
        <v>10</v>
      </c>
      <c r="N800" s="110" t="s">
        <v>11</v>
      </c>
      <c r="O800" s="9">
        <v>22723.7</v>
      </c>
      <c r="P800" s="9">
        <v>0</v>
      </c>
      <c r="Q800" s="9">
        <f t="shared" si="25"/>
        <v>22723.7</v>
      </c>
      <c r="R800" s="112" t="s">
        <v>1</v>
      </c>
      <c r="S800" s="113" t="s">
        <v>4</v>
      </c>
      <c r="T800" s="113"/>
      <c r="U800" s="113" t="s">
        <v>279</v>
      </c>
      <c r="V800" s="110"/>
      <c r="W800" s="110"/>
      <c r="X800" s="110"/>
      <c r="Y800" s="110"/>
      <c r="Z800" s="114">
        <v>42005</v>
      </c>
      <c r="AA800" s="110"/>
      <c r="AB800" s="110"/>
      <c r="AC800" s="110"/>
      <c r="AD800" s="115" t="s">
        <v>1554</v>
      </c>
    </row>
    <row r="801" spans="2:30" s="21" customFormat="1" ht="15" customHeight="1">
      <c r="B801" s="109"/>
      <c r="C801" s="110"/>
      <c r="D801" s="110"/>
      <c r="E801" s="110"/>
      <c r="F801" s="110"/>
      <c r="G801" s="110" t="s">
        <v>1553</v>
      </c>
      <c r="H801" s="274">
        <v>42005</v>
      </c>
      <c r="I801" s="110" t="s">
        <v>14</v>
      </c>
      <c r="J801" s="111" t="s">
        <v>81</v>
      </c>
      <c r="K801" s="110" t="s">
        <v>9</v>
      </c>
      <c r="L801" s="110" t="s">
        <v>10</v>
      </c>
      <c r="M801" s="110" t="s">
        <v>10</v>
      </c>
      <c r="N801" s="110" t="s">
        <v>11</v>
      </c>
      <c r="O801" s="9">
        <v>16232.66</v>
      </c>
      <c r="P801" s="9">
        <v>0</v>
      </c>
      <c r="Q801" s="9">
        <f t="shared" si="25"/>
        <v>16232.66</v>
      </c>
      <c r="R801" s="112" t="s">
        <v>1</v>
      </c>
      <c r="S801" s="113" t="s">
        <v>4</v>
      </c>
      <c r="T801" s="113"/>
      <c r="U801" s="113" t="s">
        <v>280</v>
      </c>
      <c r="V801" s="110"/>
      <c r="W801" s="110"/>
      <c r="X801" s="110"/>
      <c r="Y801" s="110"/>
      <c r="Z801" s="114">
        <v>42005</v>
      </c>
      <c r="AA801" s="110"/>
      <c r="AB801" s="110"/>
      <c r="AC801" s="110"/>
      <c r="AD801" s="115" t="s">
        <v>1554</v>
      </c>
    </row>
    <row r="802" spans="2:30" s="21" customFormat="1" ht="15" customHeight="1">
      <c r="B802" s="109"/>
      <c r="C802" s="110"/>
      <c r="D802" s="110"/>
      <c r="E802" s="110"/>
      <c r="F802" s="110"/>
      <c r="G802" s="110" t="s">
        <v>1553</v>
      </c>
      <c r="H802" s="274">
        <v>42005</v>
      </c>
      <c r="I802" s="110" t="s">
        <v>14</v>
      </c>
      <c r="J802" s="111" t="s">
        <v>81</v>
      </c>
      <c r="K802" s="110" t="s">
        <v>9</v>
      </c>
      <c r="L802" s="110" t="s">
        <v>10</v>
      </c>
      <c r="M802" s="110" t="s">
        <v>10</v>
      </c>
      <c r="N802" s="110" t="s">
        <v>11</v>
      </c>
      <c r="O802" s="9">
        <v>23472</v>
      </c>
      <c r="P802" s="9">
        <v>0</v>
      </c>
      <c r="Q802" s="9">
        <f t="shared" si="25"/>
        <v>23472</v>
      </c>
      <c r="R802" s="112" t="s">
        <v>1</v>
      </c>
      <c r="S802" s="113" t="s">
        <v>4</v>
      </c>
      <c r="T802" s="113"/>
      <c r="U802" s="113" t="s">
        <v>281</v>
      </c>
      <c r="V802" s="110"/>
      <c r="W802" s="110"/>
      <c r="X802" s="110"/>
      <c r="Y802" s="110"/>
      <c r="Z802" s="114">
        <v>42005</v>
      </c>
      <c r="AA802" s="110"/>
      <c r="AB802" s="110"/>
      <c r="AC802" s="110"/>
      <c r="AD802" s="115" t="s">
        <v>1554</v>
      </c>
    </row>
    <row r="803" spans="2:30" s="21" customFormat="1" ht="15" customHeight="1">
      <c r="B803" s="109"/>
      <c r="C803" s="110"/>
      <c r="D803" s="110"/>
      <c r="E803" s="110"/>
      <c r="F803" s="110"/>
      <c r="G803" s="110" t="s">
        <v>1553</v>
      </c>
      <c r="H803" s="274">
        <v>42005</v>
      </c>
      <c r="I803" s="110" t="s">
        <v>14</v>
      </c>
      <c r="J803" s="111" t="s">
        <v>81</v>
      </c>
      <c r="K803" s="110" t="s">
        <v>9</v>
      </c>
      <c r="L803" s="110" t="s">
        <v>10</v>
      </c>
      <c r="M803" s="110" t="s">
        <v>10</v>
      </c>
      <c r="N803" s="110" t="s">
        <v>11</v>
      </c>
      <c r="O803" s="9">
        <v>12676</v>
      </c>
      <c r="P803" s="9">
        <v>0</v>
      </c>
      <c r="Q803" s="9">
        <f t="shared" si="25"/>
        <v>12676</v>
      </c>
      <c r="R803" s="112" t="s">
        <v>1</v>
      </c>
      <c r="S803" s="113" t="s">
        <v>4</v>
      </c>
      <c r="T803" s="113"/>
      <c r="U803" s="113" t="s">
        <v>282</v>
      </c>
      <c r="V803" s="110"/>
      <c r="W803" s="110"/>
      <c r="X803" s="110"/>
      <c r="Y803" s="110"/>
      <c r="Z803" s="114">
        <v>42005</v>
      </c>
      <c r="AA803" s="110"/>
      <c r="AB803" s="110"/>
      <c r="AC803" s="110"/>
      <c r="AD803" s="115" t="s">
        <v>1554</v>
      </c>
    </row>
    <row r="804" spans="2:30" s="21" customFormat="1" ht="15" customHeight="1">
      <c r="B804" s="109"/>
      <c r="C804" s="110"/>
      <c r="D804" s="110"/>
      <c r="E804" s="110"/>
      <c r="F804" s="110"/>
      <c r="G804" s="110" t="s">
        <v>1553</v>
      </c>
      <c r="H804" s="274">
        <v>42005</v>
      </c>
      <c r="I804" s="110" t="s">
        <v>14</v>
      </c>
      <c r="J804" s="111" t="s">
        <v>81</v>
      </c>
      <c r="K804" s="110" t="s">
        <v>9</v>
      </c>
      <c r="L804" s="110" t="s">
        <v>10</v>
      </c>
      <c r="M804" s="110" t="s">
        <v>10</v>
      </c>
      <c r="N804" s="110" t="s">
        <v>11</v>
      </c>
      <c r="O804" s="9">
        <v>7985.4</v>
      </c>
      <c r="P804" s="9">
        <v>0</v>
      </c>
      <c r="Q804" s="9">
        <f t="shared" si="25"/>
        <v>7985.4</v>
      </c>
      <c r="R804" s="112" t="s">
        <v>1</v>
      </c>
      <c r="S804" s="113" t="s">
        <v>4</v>
      </c>
      <c r="T804" s="113"/>
      <c r="U804" s="113" t="s">
        <v>283</v>
      </c>
      <c r="V804" s="110"/>
      <c r="W804" s="110"/>
      <c r="X804" s="110"/>
      <c r="Y804" s="110"/>
      <c r="Z804" s="114">
        <v>42005</v>
      </c>
      <c r="AA804" s="110"/>
      <c r="AB804" s="110"/>
      <c r="AC804" s="110"/>
      <c r="AD804" s="115" t="s">
        <v>1554</v>
      </c>
    </row>
    <row r="805" spans="2:30" s="21" customFormat="1" ht="15" customHeight="1">
      <c r="B805" s="109"/>
      <c r="C805" s="110"/>
      <c r="D805" s="110"/>
      <c r="E805" s="110"/>
      <c r="F805" s="110"/>
      <c r="G805" s="110" t="s">
        <v>1553</v>
      </c>
      <c r="H805" s="274">
        <v>42005</v>
      </c>
      <c r="I805" s="110" t="s">
        <v>14</v>
      </c>
      <c r="J805" s="111" t="s">
        <v>81</v>
      </c>
      <c r="K805" s="110" t="s">
        <v>9</v>
      </c>
      <c r="L805" s="110" t="s">
        <v>10</v>
      </c>
      <c r="M805" s="110" t="s">
        <v>10</v>
      </c>
      <c r="N805" s="110" t="s">
        <v>11</v>
      </c>
      <c r="O805" s="9">
        <v>2885</v>
      </c>
      <c r="P805" s="9">
        <v>0</v>
      </c>
      <c r="Q805" s="9">
        <f t="shared" si="25"/>
        <v>2885</v>
      </c>
      <c r="R805" s="112" t="s">
        <v>1</v>
      </c>
      <c r="S805" s="113" t="s">
        <v>4</v>
      </c>
      <c r="T805" s="113"/>
      <c r="U805" s="113" t="s">
        <v>338</v>
      </c>
      <c r="V805" s="110"/>
      <c r="W805" s="110"/>
      <c r="X805" s="110"/>
      <c r="Y805" s="110"/>
      <c r="Z805" s="114">
        <v>42005</v>
      </c>
      <c r="AA805" s="110"/>
      <c r="AB805" s="110"/>
      <c r="AC805" s="110"/>
      <c r="AD805" s="115" t="s">
        <v>1554</v>
      </c>
    </row>
    <row r="806" spans="2:30" s="21" customFormat="1" ht="15" customHeight="1">
      <c r="B806" s="109"/>
      <c r="C806" s="110"/>
      <c r="D806" s="110"/>
      <c r="E806" s="110"/>
      <c r="F806" s="110"/>
      <c r="G806" s="110" t="s">
        <v>1553</v>
      </c>
      <c r="H806" s="274">
        <v>42005</v>
      </c>
      <c r="I806" s="110" t="s">
        <v>14</v>
      </c>
      <c r="J806" s="111" t="s">
        <v>81</v>
      </c>
      <c r="K806" s="110" t="s">
        <v>9</v>
      </c>
      <c r="L806" s="110" t="s">
        <v>10</v>
      </c>
      <c r="M806" s="110" t="s">
        <v>10</v>
      </c>
      <c r="N806" s="110" t="s">
        <v>11</v>
      </c>
      <c r="O806" s="9">
        <v>9000</v>
      </c>
      <c r="P806" s="9">
        <v>0</v>
      </c>
      <c r="Q806" s="9">
        <f t="shared" si="25"/>
        <v>9000</v>
      </c>
      <c r="R806" s="112" t="s">
        <v>1</v>
      </c>
      <c r="S806" s="113" t="s">
        <v>4</v>
      </c>
      <c r="T806" s="113"/>
      <c r="U806" s="113" t="s">
        <v>284</v>
      </c>
      <c r="V806" s="110"/>
      <c r="W806" s="110"/>
      <c r="X806" s="110"/>
      <c r="Y806" s="110"/>
      <c r="Z806" s="114">
        <v>42005</v>
      </c>
      <c r="AA806" s="110"/>
      <c r="AB806" s="110"/>
      <c r="AC806" s="110"/>
      <c r="AD806" s="115" t="s">
        <v>1554</v>
      </c>
    </row>
    <row r="807" spans="2:30" s="21" customFormat="1" ht="15" customHeight="1">
      <c r="B807" s="109"/>
      <c r="C807" s="110"/>
      <c r="D807" s="110"/>
      <c r="E807" s="110"/>
      <c r="F807" s="110"/>
      <c r="G807" s="110" t="s">
        <v>1553</v>
      </c>
      <c r="H807" s="274">
        <v>42005</v>
      </c>
      <c r="I807" s="110" t="s">
        <v>14</v>
      </c>
      <c r="J807" s="111" t="s">
        <v>81</v>
      </c>
      <c r="K807" s="110" t="s">
        <v>9</v>
      </c>
      <c r="L807" s="110" t="s">
        <v>10</v>
      </c>
      <c r="M807" s="110" t="s">
        <v>10</v>
      </c>
      <c r="N807" s="110" t="s">
        <v>11</v>
      </c>
      <c r="O807" s="9">
        <v>2000</v>
      </c>
      <c r="P807" s="9">
        <v>0</v>
      </c>
      <c r="Q807" s="9">
        <f t="shared" si="25"/>
        <v>2000</v>
      </c>
      <c r="R807" s="112" t="s">
        <v>1</v>
      </c>
      <c r="S807" s="113" t="s">
        <v>4</v>
      </c>
      <c r="T807" s="113"/>
      <c r="U807" s="113" t="s">
        <v>285</v>
      </c>
      <c r="V807" s="110"/>
      <c r="W807" s="110"/>
      <c r="X807" s="110"/>
      <c r="Y807" s="110"/>
      <c r="Z807" s="114">
        <v>42005</v>
      </c>
      <c r="AA807" s="110"/>
      <c r="AB807" s="110"/>
      <c r="AC807" s="110"/>
      <c r="AD807" s="115" t="s">
        <v>1554</v>
      </c>
    </row>
    <row r="808" spans="2:30" s="21" customFormat="1" ht="15" customHeight="1">
      <c r="B808" s="109"/>
      <c r="C808" s="110"/>
      <c r="D808" s="110"/>
      <c r="E808" s="110"/>
      <c r="F808" s="110"/>
      <c r="G808" s="110" t="s">
        <v>1553</v>
      </c>
      <c r="H808" s="274">
        <v>42005</v>
      </c>
      <c r="I808" s="110" t="s">
        <v>14</v>
      </c>
      <c r="J808" s="111" t="s">
        <v>81</v>
      </c>
      <c r="K808" s="110" t="s">
        <v>9</v>
      </c>
      <c r="L808" s="110" t="s">
        <v>10</v>
      </c>
      <c r="M808" s="110" t="s">
        <v>10</v>
      </c>
      <c r="N808" s="110" t="s">
        <v>11</v>
      </c>
      <c r="O808" s="9">
        <v>141456.91</v>
      </c>
      <c r="P808" s="9">
        <v>0</v>
      </c>
      <c r="Q808" s="9">
        <f t="shared" si="25"/>
        <v>141456.91</v>
      </c>
      <c r="R808" s="112" t="s">
        <v>1</v>
      </c>
      <c r="S808" s="113" t="s">
        <v>4</v>
      </c>
      <c r="T808" s="113"/>
      <c r="U808" s="113" t="s">
        <v>286</v>
      </c>
      <c r="V808" s="110"/>
      <c r="W808" s="110"/>
      <c r="X808" s="110"/>
      <c r="Y808" s="110"/>
      <c r="Z808" s="114">
        <v>42005</v>
      </c>
      <c r="AA808" s="110"/>
      <c r="AB808" s="110"/>
      <c r="AC808" s="110"/>
      <c r="AD808" s="115" t="s">
        <v>1554</v>
      </c>
    </row>
    <row r="809" spans="2:30" s="21" customFormat="1" ht="15" customHeight="1">
      <c r="B809" s="109"/>
      <c r="C809" s="110"/>
      <c r="D809" s="110"/>
      <c r="E809" s="110"/>
      <c r="F809" s="110"/>
      <c r="G809" s="110" t="s">
        <v>1553</v>
      </c>
      <c r="H809" s="274">
        <v>42005</v>
      </c>
      <c r="I809" s="110" t="s">
        <v>14</v>
      </c>
      <c r="J809" s="111" t="s">
        <v>81</v>
      </c>
      <c r="K809" s="110" t="s">
        <v>9</v>
      </c>
      <c r="L809" s="110" t="s">
        <v>10</v>
      </c>
      <c r="M809" s="110" t="s">
        <v>10</v>
      </c>
      <c r="N809" s="110" t="s">
        <v>11</v>
      </c>
      <c r="O809" s="9">
        <v>25860</v>
      </c>
      <c r="P809" s="9">
        <v>0</v>
      </c>
      <c r="Q809" s="9">
        <f t="shared" si="25"/>
        <v>25860</v>
      </c>
      <c r="R809" s="112" t="s">
        <v>1</v>
      </c>
      <c r="S809" s="113" t="s">
        <v>4</v>
      </c>
      <c r="T809" s="113"/>
      <c r="U809" s="113" t="s">
        <v>287</v>
      </c>
      <c r="V809" s="110"/>
      <c r="W809" s="110"/>
      <c r="X809" s="110"/>
      <c r="Y809" s="110"/>
      <c r="Z809" s="114">
        <v>42005</v>
      </c>
      <c r="AA809" s="110"/>
      <c r="AB809" s="110"/>
      <c r="AC809" s="110"/>
      <c r="AD809" s="115" t="s">
        <v>1554</v>
      </c>
    </row>
    <row r="810" spans="2:30" s="21" customFormat="1" ht="15" customHeight="1">
      <c r="B810" s="109"/>
      <c r="C810" s="110"/>
      <c r="D810" s="110"/>
      <c r="E810" s="110"/>
      <c r="F810" s="110"/>
      <c r="G810" s="110" t="s">
        <v>1553</v>
      </c>
      <c r="H810" s="274">
        <v>42005</v>
      </c>
      <c r="I810" s="110" t="s">
        <v>14</v>
      </c>
      <c r="J810" s="111" t="s">
        <v>81</v>
      </c>
      <c r="K810" s="110" t="s">
        <v>9</v>
      </c>
      <c r="L810" s="110" t="s">
        <v>10</v>
      </c>
      <c r="M810" s="110" t="s">
        <v>10</v>
      </c>
      <c r="N810" s="110" t="s">
        <v>11</v>
      </c>
      <c r="O810" s="9">
        <v>34400</v>
      </c>
      <c r="P810" s="9">
        <v>0</v>
      </c>
      <c r="Q810" s="9">
        <f t="shared" si="25"/>
        <v>34400</v>
      </c>
      <c r="R810" s="112" t="s">
        <v>1</v>
      </c>
      <c r="S810" s="113" t="s">
        <v>4</v>
      </c>
      <c r="T810" s="113"/>
      <c r="U810" s="113" t="s">
        <v>1696</v>
      </c>
      <c r="V810" s="110"/>
      <c r="W810" s="110"/>
      <c r="X810" s="110"/>
      <c r="Y810" s="110"/>
      <c r="Z810" s="114">
        <v>42005</v>
      </c>
      <c r="AA810" s="110"/>
      <c r="AB810" s="110"/>
      <c r="AC810" s="110"/>
      <c r="AD810" s="115" t="s">
        <v>1554</v>
      </c>
    </row>
    <row r="811" spans="2:30" s="21" customFormat="1" ht="15" customHeight="1">
      <c r="B811" s="109"/>
      <c r="C811" s="110"/>
      <c r="D811" s="110"/>
      <c r="E811" s="110"/>
      <c r="F811" s="110"/>
      <c r="G811" s="110" t="s">
        <v>1553</v>
      </c>
      <c r="H811" s="274">
        <v>42005</v>
      </c>
      <c r="I811" s="110" t="s">
        <v>14</v>
      </c>
      <c r="J811" s="111" t="s">
        <v>81</v>
      </c>
      <c r="K811" s="110" t="s">
        <v>9</v>
      </c>
      <c r="L811" s="110" t="s">
        <v>10</v>
      </c>
      <c r="M811" s="110" t="s">
        <v>10</v>
      </c>
      <c r="N811" s="110" t="s">
        <v>11</v>
      </c>
      <c r="O811" s="9">
        <v>115039.1</v>
      </c>
      <c r="P811" s="9">
        <v>0</v>
      </c>
      <c r="Q811" s="9">
        <f t="shared" si="25"/>
        <v>115039.1</v>
      </c>
      <c r="R811" s="112" t="s">
        <v>1</v>
      </c>
      <c r="S811" s="113" t="s">
        <v>4</v>
      </c>
      <c r="T811" s="113"/>
      <c r="U811" s="113" t="s">
        <v>2834</v>
      </c>
      <c r="V811" s="110"/>
      <c r="W811" s="110"/>
      <c r="X811" s="110"/>
      <c r="Y811" s="110"/>
      <c r="Z811" s="114">
        <v>42005</v>
      </c>
      <c r="AA811" s="110"/>
      <c r="AB811" s="110"/>
      <c r="AC811" s="110"/>
      <c r="AD811" s="115" t="s">
        <v>1554</v>
      </c>
    </row>
    <row r="812" spans="2:30" s="21" customFormat="1" ht="15" customHeight="1">
      <c r="B812" s="109"/>
      <c r="C812" s="110"/>
      <c r="D812" s="110"/>
      <c r="E812" s="110"/>
      <c r="F812" s="110"/>
      <c r="G812" s="110" t="s">
        <v>1553</v>
      </c>
      <c r="H812" s="274">
        <v>42005</v>
      </c>
      <c r="I812" s="110" t="s">
        <v>14</v>
      </c>
      <c r="J812" s="111" t="s">
        <v>81</v>
      </c>
      <c r="K812" s="110" t="s">
        <v>9</v>
      </c>
      <c r="L812" s="110" t="s">
        <v>10</v>
      </c>
      <c r="M812" s="110" t="s">
        <v>10</v>
      </c>
      <c r="N812" s="110" t="s">
        <v>11</v>
      </c>
      <c r="O812" s="9">
        <v>110208.74</v>
      </c>
      <c r="P812" s="9">
        <v>0</v>
      </c>
      <c r="Q812" s="9">
        <f t="shared" ref="Q812:Q828" si="26">O812-P812</f>
        <v>110208.74</v>
      </c>
      <c r="R812" s="112" t="s">
        <v>1</v>
      </c>
      <c r="S812" s="113" t="s">
        <v>4</v>
      </c>
      <c r="T812" s="113"/>
      <c r="U812" s="113" t="s">
        <v>2836</v>
      </c>
      <c r="V812" s="110"/>
      <c r="W812" s="110"/>
      <c r="X812" s="110"/>
      <c r="Y812" s="110"/>
      <c r="Z812" s="114">
        <v>42005</v>
      </c>
      <c r="AA812" s="110"/>
      <c r="AB812" s="110"/>
      <c r="AC812" s="110"/>
      <c r="AD812" s="115" t="s">
        <v>1554</v>
      </c>
    </row>
    <row r="813" spans="2:30" s="21" customFormat="1" ht="15" customHeight="1">
      <c r="B813" s="109"/>
      <c r="C813" s="110"/>
      <c r="D813" s="110"/>
      <c r="E813" s="110"/>
      <c r="F813" s="110"/>
      <c r="G813" s="110" t="s">
        <v>1553</v>
      </c>
      <c r="H813" s="274">
        <v>42005</v>
      </c>
      <c r="I813" s="110" t="s">
        <v>14</v>
      </c>
      <c r="J813" s="111" t="s">
        <v>81</v>
      </c>
      <c r="K813" s="110" t="s">
        <v>9</v>
      </c>
      <c r="L813" s="110" t="s">
        <v>10</v>
      </c>
      <c r="M813" s="110" t="s">
        <v>10</v>
      </c>
      <c r="N813" s="110" t="s">
        <v>11</v>
      </c>
      <c r="O813" s="9">
        <v>101774.7</v>
      </c>
      <c r="P813" s="9">
        <v>0</v>
      </c>
      <c r="Q813" s="9">
        <f t="shared" si="26"/>
        <v>101774.7</v>
      </c>
      <c r="R813" s="112" t="s">
        <v>1</v>
      </c>
      <c r="S813" s="113" t="s">
        <v>4</v>
      </c>
      <c r="T813" s="113"/>
      <c r="U813" s="113" t="s">
        <v>2833</v>
      </c>
      <c r="V813" s="110"/>
      <c r="W813" s="110"/>
      <c r="X813" s="110"/>
      <c r="Y813" s="110"/>
      <c r="Z813" s="114">
        <v>42005</v>
      </c>
      <c r="AA813" s="110"/>
      <c r="AB813" s="110"/>
      <c r="AC813" s="110"/>
      <c r="AD813" s="115" t="s">
        <v>1554</v>
      </c>
    </row>
    <row r="814" spans="2:30" s="21" customFormat="1" ht="15" customHeight="1">
      <c r="B814" s="109"/>
      <c r="C814" s="110"/>
      <c r="D814" s="110"/>
      <c r="E814" s="110"/>
      <c r="F814" s="110"/>
      <c r="G814" s="110" t="s">
        <v>1553</v>
      </c>
      <c r="H814" s="274">
        <v>42005</v>
      </c>
      <c r="I814" s="110" t="s">
        <v>14</v>
      </c>
      <c r="J814" s="111" t="s">
        <v>81</v>
      </c>
      <c r="K814" s="110" t="s">
        <v>9</v>
      </c>
      <c r="L814" s="110" t="s">
        <v>10</v>
      </c>
      <c r="M814" s="110" t="s">
        <v>10</v>
      </c>
      <c r="N814" s="110" t="s">
        <v>11</v>
      </c>
      <c r="O814" s="9">
        <v>37152.949999999997</v>
      </c>
      <c r="P814" s="9">
        <v>0</v>
      </c>
      <c r="Q814" s="9">
        <f t="shared" si="26"/>
        <v>37152.949999999997</v>
      </c>
      <c r="R814" s="112" t="s">
        <v>1</v>
      </c>
      <c r="S814" s="113" t="s">
        <v>4</v>
      </c>
      <c r="T814" s="113"/>
      <c r="U814" s="113" t="s">
        <v>1703</v>
      </c>
      <c r="V814" s="110"/>
      <c r="W814" s="110"/>
      <c r="X814" s="110"/>
      <c r="Y814" s="110"/>
      <c r="Z814" s="114">
        <v>42005</v>
      </c>
      <c r="AA814" s="110"/>
      <c r="AB814" s="110"/>
      <c r="AC814" s="110"/>
      <c r="AD814" s="115" t="s">
        <v>1554</v>
      </c>
    </row>
    <row r="815" spans="2:30" s="21" customFormat="1" ht="15" customHeight="1">
      <c r="B815" s="109"/>
      <c r="C815" s="110"/>
      <c r="D815" s="110"/>
      <c r="E815" s="110"/>
      <c r="F815" s="110"/>
      <c r="G815" s="110" t="s">
        <v>1553</v>
      </c>
      <c r="H815" s="274">
        <v>42005</v>
      </c>
      <c r="I815" s="110" t="s">
        <v>14</v>
      </c>
      <c r="J815" s="111" t="s">
        <v>81</v>
      </c>
      <c r="K815" s="110" t="s">
        <v>9</v>
      </c>
      <c r="L815" s="110" t="s">
        <v>10</v>
      </c>
      <c r="M815" s="110" t="s">
        <v>10</v>
      </c>
      <c r="N815" s="110" t="s">
        <v>11</v>
      </c>
      <c r="O815" s="9">
        <v>44253.4</v>
      </c>
      <c r="P815" s="9">
        <v>0</v>
      </c>
      <c r="Q815" s="9">
        <f t="shared" si="26"/>
        <v>44253.4</v>
      </c>
      <c r="R815" s="112" t="s">
        <v>1</v>
      </c>
      <c r="S815" s="113" t="s">
        <v>4</v>
      </c>
      <c r="T815" s="113"/>
      <c r="U815" s="113" t="s">
        <v>1704</v>
      </c>
      <c r="V815" s="110"/>
      <c r="W815" s="110"/>
      <c r="X815" s="110"/>
      <c r="Y815" s="110"/>
      <c r="Z815" s="114">
        <v>42005</v>
      </c>
      <c r="AA815" s="110"/>
      <c r="AB815" s="110"/>
      <c r="AC815" s="110"/>
      <c r="AD815" s="115" t="s">
        <v>1554</v>
      </c>
    </row>
    <row r="816" spans="2:30" s="21" customFormat="1" ht="15" customHeight="1">
      <c r="B816" s="109"/>
      <c r="C816" s="110"/>
      <c r="D816" s="110"/>
      <c r="E816" s="110"/>
      <c r="F816" s="110"/>
      <c r="G816" s="110" t="s">
        <v>1553</v>
      </c>
      <c r="H816" s="274">
        <v>42005</v>
      </c>
      <c r="I816" s="110" t="s">
        <v>14</v>
      </c>
      <c r="J816" s="111" t="s">
        <v>81</v>
      </c>
      <c r="K816" s="110" t="s">
        <v>9</v>
      </c>
      <c r="L816" s="110" t="s">
        <v>10</v>
      </c>
      <c r="M816" s="110" t="s">
        <v>10</v>
      </c>
      <c r="N816" s="110" t="s">
        <v>11</v>
      </c>
      <c r="O816" s="9">
        <v>25032.5</v>
      </c>
      <c r="P816" s="9">
        <v>0</v>
      </c>
      <c r="Q816" s="9">
        <f t="shared" si="26"/>
        <v>25032.5</v>
      </c>
      <c r="R816" s="112" t="s">
        <v>1</v>
      </c>
      <c r="S816" s="113" t="s">
        <v>4</v>
      </c>
      <c r="T816" s="113"/>
      <c r="U816" s="113" t="s">
        <v>1705</v>
      </c>
      <c r="V816" s="110"/>
      <c r="W816" s="110"/>
      <c r="X816" s="110"/>
      <c r="Y816" s="110"/>
      <c r="Z816" s="114">
        <v>42005</v>
      </c>
      <c r="AA816" s="110"/>
      <c r="AB816" s="110"/>
      <c r="AC816" s="110"/>
      <c r="AD816" s="115" t="s">
        <v>1554</v>
      </c>
    </row>
    <row r="817" spans="2:30" s="21" customFormat="1" ht="15" customHeight="1">
      <c r="B817" s="109"/>
      <c r="C817" s="110"/>
      <c r="D817" s="110"/>
      <c r="E817" s="110"/>
      <c r="F817" s="110"/>
      <c r="G817" s="110" t="s">
        <v>1553</v>
      </c>
      <c r="H817" s="274">
        <v>42005</v>
      </c>
      <c r="I817" s="110" t="s">
        <v>14</v>
      </c>
      <c r="J817" s="111" t="s">
        <v>81</v>
      </c>
      <c r="K817" s="110" t="s">
        <v>9</v>
      </c>
      <c r="L817" s="110" t="s">
        <v>10</v>
      </c>
      <c r="M817" s="110" t="s">
        <v>10</v>
      </c>
      <c r="N817" s="110" t="s">
        <v>11</v>
      </c>
      <c r="O817" s="9">
        <v>17444.599999999999</v>
      </c>
      <c r="P817" s="9">
        <v>0</v>
      </c>
      <c r="Q817" s="9">
        <f t="shared" si="26"/>
        <v>17444.599999999999</v>
      </c>
      <c r="R817" s="112" t="s">
        <v>1</v>
      </c>
      <c r="S817" s="113" t="s">
        <v>4</v>
      </c>
      <c r="T817" s="113"/>
      <c r="U817" s="113" t="s">
        <v>1706</v>
      </c>
      <c r="V817" s="110"/>
      <c r="W817" s="110"/>
      <c r="X817" s="110"/>
      <c r="Y817" s="110"/>
      <c r="Z817" s="114">
        <v>42005</v>
      </c>
      <c r="AA817" s="110"/>
      <c r="AB817" s="110"/>
      <c r="AC817" s="110"/>
      <c r="AD817" s="115" t="s">
        <v>1554</v>
      </c>
    </row>
    <row r="818" spans="2:30" s="21" customFormat="1" ht="15" customHeight="1">
      <c r="B818" s="109"/>
      <c r="C818" s="110"/>
      <c r="D818" s="110"/>
      <c r="E818" s="110"/>
      <c r="F818" s="110"/>
      <c r="G818" s="110" t="s">
        <v>1553</v>
      </c>
      <c r="H818" s="274">
        <v>42005</v>
      </c>
      <c r="I818" s="110" t="s">
        <v>14</v>
      </c>
      <c r="J818" s="111" t="s">
        <v>81</v>
      </c>
      <c r="K818" s="110" t="s">
        <v>9</v>
      </c>
      <c r="L818" s="110" t="s">
        <v>10</v>
      </c>
      <c r="M818" s="110" t="s">
        <v>10</v>
      </c>
      <c r="N818" s="110" t="s">
        <v>11</v>
      </c>
      <c r="O818" s="9">
        <v>3541</v>
      </c>
      <c r="P818" s="9">
        <v>0</v>
      </c>
      <c r="Q818" s="9">
        <f t="shared" si="26"/>
        <v>3541</v>
      </c>
      <c r="R818" s="112" t="s">
        <v>1</v>
      </c>
      <c r="S818" s="113" t="s">
        <v>4</v>
      </c>
      <c r="T818" s="113"/>
      <c r="U818" s="113" t="s">
        <v>1707</v>
      </c>
      <c r="V818" s="110"/>
      <c r="W818" s="110"/>
      <c r="X818" s="110"/>
      <c r="Y818" s="110"/>
      <c r="Z818" s="114">
        <v>42005</v>
      </c>
      <c r="AA818" s="110"/>
      <c r="AB818" s="110"/>
      <c r="AC818" s="110"/>
      <c r="AD818" s="115" t="s">
        <v>1554</v>
      </c>
    </row>
    <row r="819" spans="2:30" s="21" customFormat="1" ht="15" customHeight="1">
      <c r="B819" s="109"/>
      <c r="C819" s="110"/>
      <c r="D819" s="110"/>
      <c r="E819" s="110"/>
      <c r="F819" s="110"/>
      <c r="G819" s="110" t="s">
        <v>1553</v>
      </c>
      <c r="H819" s="274">
        <v>42005</v>
      </c>
      <c r="I819" s="110" t="s">
        <v>14</v>
      </c>
      <c r="J819" s="111" t="s">
        <v>81</v>
      </c>
      <c r="K819" s="110" t="s">
        <v>9</v>
      </c>
      <c r="L819" s="110" t="s">
        <v>10</v>
      </c>
      <c r="M819" s="110" t="s">
        <v>10</v>
      </c>
      <c r="N819" s="110" t="s">
        <v>11</v>
      </c>
      <c r="O819" s="9">
        <v>33817.08</v>
      </c>
      <c r="P819" s="9">
        <v>0</v>
      </c>
      <c r="Q819" s="9">
        <f t="shared" si="26"/>
        <v>33817.08</v>
      </c>
      <c r="R819" s="112" t="s">
        <v>1</v>
      </c>
      <c r="S819" s="113" t="s">
        <v>4</v>
      </c>
      <c r="T819" s="113"/>
      <c r="U819" s="113" t="s">
        <v>1708</v>
      </c>
      <c r="V819" s="110"/>
      <c r="W819" s="110"/>
      <c r="X819" s="110"/>
      <c r="Y819" s="110"/>
      <c r="Z819" s="114">
        <v>42005</v>
      </c>
      <c r="AA819" s="110"/>
      <c r="AB819" s="110"/>
      <c r="AC819" s="110"/>
      <c r="AD819" s="115" t="s">
        <v>1554</v>
      </c>
    </row>
    <row r="820" spans="2:30" s="21" customFormat="1" ht="15" customHeight="1">
      <c r="B820" s="109"/>
      <c r="C820" s="110"/>
      <c r="D820" s="110"/>
      <c r="E820" s="110"/>
      <c r="F820" s="110"/>
      <c r="G820" s="110" t="s">
        <v>1553</v>
      </c>
      <c r="H820" s="274">
        <v>42005</v>
      </c>
      <c r="I820" s="110" t="s">
        <v>14</v>
      </c>
      <c r="J820" s="111" t="s">
        <v>81</v>
      </c>
      <c r="K820" s="110" t="s">
        <v>9</v>
      </c>
      <c r="L820" s="110" t="s">
        <v>10</v>
      </c>
      <c r="M820" s="110" t="s">
        <v>10</v>
      </c>
      <c r="N820" s="110" t="s">
        <v>11</v>
      </c>
      <c r="O820" s="9">
        <v>25436.6</v>
      </c>
      <c r="P820" s="9">
        <v>0</v>
      </c>
      <c r="Q820" s="9">
        <f t="shared" si="26"/>
        <v>25436.6</v>
      </c>
      <c r="R820" s="112" t="s">
        <v>1</v>
      </c>
      <c r="S820" s="113" t="s">
        <v>4</v>
      </c>
      <c r="T820" s="113"/>
      <c r="U820" s="113" t="s">
        <v>1709</v>
      </c>
      <c r="V820" s="110"/>
      <c r="W820" s="110"/>
      <c r="X820" s="110"/>
      <c r="Y820" s="110"/>
      <c r="Z820" s="114">
        <v>42005</v>
      </c>
      <c r="AA820" s="110"/>
      <c r="AB820" s="110"/>
      <c r="AC820" s="110"/>
      <c r="AD820" s="115" t="s">
        <v>1554</v>
      </c>
    </row>
    <row r="821" spans="2:30" s="21" customFormat="1" ht="15" customHeight="1">
      <c r="B821" s="109"/>
      <c r="C821" s="110"/>
      <c r="D821" s="110"/>
      <c r="E821" s="110"/>
      <c r="F821" s="110"/>
      <c r="G821" s="110" t="s">
        <v>1553</v>
      </c>
      <c r="H821" s="274">
        <v>42005</v>
      </c>
      <c r="I821" s="110" t="s">
        <v>14</v>
      </c>
      <c r="J821" s="111" t="s">
        <v>81</v>
      </c>
      <c r="K821" s="110" t="s">
        <v>9</v>
      </c>
      <c r="L821" s="110" t="s">
        <v>10</v>
      </c>
      <c r="M821" s="110" t="s">
        <v>10</v>
      </c>
      <c r="N821" s="110" t="s">
        <v>11</v>
      </c>
      <c r="O821" s="9">
        <v>18878.5</v>
      </c>
      <c r="P821" s="9">
        <v>0</v>
      </c>
      <c r="Q821" s="9">
        <f t="shared" si="26"/>
        <v>18878.5</v>
      </c>
      <c r="R821" s="112" t="s">
        <v>1</v>
      </c>
      <c r="S821" s="113" t="s">
        <v>4</v>
      </c>
      <c r="T821" s="113"/>
      <c r="U821" s="113" t="s">
        <v>1710</v>
      </c>
      <c r="V821" s="110"/>
      <c r="W821" s="110"/>
      <c r="X821" s="110"/>
      <c r="Y821" s="110"/>
      <c r="Z821" s="114">
        <v>42005</v>
      </c>
      <c r="AA821" s="110"/>
      <c r="AB821" s="110"/>
      <c r="AC821" s="110"/>
      <c r="AD821" s="115" t="s">
        <v>1554</v>
      </c>
    </row>
    <row r="822" spans="2:30" s="21" customFormat="1" ht="15" customHeight="1">
      <c r="B822" s="109"/>
      <c r="C822" s="110"/>
      <c r="D822" s="110"/>
      <c r="E822" s="110"/>
      <c r="F822" s="110"/>
      <c r="G822" s="110" t="s">
        <v>1553</v>
      </c>
      <c r="H822" s="274">
        <v>42005</v>
      </c>
      <c r="I822" s="110" t="s">
        <v>14</v>
      </c>
      <c r="J822" s="111" t="s">
        <v>81</v>
      </c>
      <c r="K822" s="110" t="s">
        <v>9</v>
      </c>
      <c r="L822" s="110" t="s">
        <v>10</v>
      </c>
      <c r="M822" s="110" t="s">
        <v>10</v>
      </c>
      <c r="N822" s="110" t="s">
        <v>11</v>
      </c>
      <c r="O822" s="9">
        <v>58439.6</v>
      </c>
      <c r="P822" s="9">
        <v>0</v>
      </c>
      <c r="Q822" s="9">
        <f t="shared" si="26"/>
        <v>58439.6</v>
      </c>
      <c r="R822" s="112" t="s">
        <v>1</v>
      </c>
      <c r="S822" s="113" t="s">
        <v>4</v>
      </c>
      <c r="T822" s="113"/>
      <c r="U822" s="113" t="s">
        <v>1711</v>
      </c>
      <c r="V822" s="110"/>
      <c r="W822" s="110"/>
      <c r="X822" s="110"/>
      <c r="Y822" s="110"/>
      <c r="Z822" s="114">
        <v>42005</v>
      </c>
      <c r="AA822" s="110"/>
      <c r="AB822" s="110"/>
      <c r="AC822" s="110"/>
      <c r="AD822" s="115" t="s">
        <v>1554</v>
      </c>
    </row>
    <row r="823" spans="2:30" s="21" customFormat="1" ht="15" customHeight="1">
      <c r="B823" s="109"/>
      <c r="C823" s="110"/>
      <c r="D823" s="110"/>
      <c r="E823" s="110"/>
      <c r="F823" s="110"/>
      <c r="G823" s="110" t="s">
        <v>1553</v>
      </c>
      <c r="H823" s="274">
        <v>42005</v>
      </c>
      <c r="I823" s="110" t="s">
        <v>14</v>
      </c>
      <c r="J823" s="111" t="s">
        <v>81</v>
      </c>
      <c r="K823" s="110" t="s">
        <v>9</v>
      </c>
      <c r="L823" s="110" t="s">
        <v>10</v>
      </c>
      <c r="M823" s="110" t="s">
        <v>10</v>
      </c>
      <c r="N823" s="110" t="s">
        <v>11</v>
      </c>
      <c r="O823" s="9">
        <v>3000</v>
      </c>
      <c r="P823" s="9">
        <v>0</v>
      </c>
      <c r="Q823" s="9">
        <f t="shared" si="26"/>
        <v>3000</v>
      </c>
      <c r="R823" s="112" t="s">
        <v>1</v>
      </c>
      <c r="S823" s="113" t="s">
        <v>4</v>
      </c>
      <c r="T823" s="113"/>
      <c r="U823" s="113" t="s">
        <v>1693</v>
      </c>
      <c r="V823" s="110"/>
      <c r="W823" s="110"/>
      <c r="X823" s="110"/>
      <c r="Y823" s="110"/>
      <c r="Z823" s="114">
        <v>42005</v>
      </c>
      <c r="AA823" s="110"/>
      <c r="AB823" s="110"/>
      <c r="AC823" s="110"/>
      <c r="AD823" s="115" t="s">
        <v>1554</v>
      </c>
    </row>
    <row r="824" spans="2:30" s="21" customFormat="1" ht="15" customHeight="1">
      <c r="B824" s="109"/>
      <c r="C824" s="110"/>
      <c r="D824" s="110"/>
      <c r="E824" s="110"/>
      <c r="F824" s="110"/>
      <c r="G824" s="110" t="s">
        <v>1553</v>
      </c>
      <c r="H824" s="274">
        <v>42005</v>
      </c>
      <c r="I824" s="110" t="s">
        <v>14</v>
      </c>
      <c r="J824" s="111" t="s">
        <v>81</v>
      </c>
      <c r="K824" s="110" t="s">
        <v>9</v>
      </c>
      <c r="L824" s="110" t="s">
        <v>10</v>
      </c>
      <c r="M824" s="110" t="s">
        <v>10</v>
      </c>
      <c r="N824" s="110" t="s">
        <v>11</v>
      </c>
      <c r="O824" s="9">
        <v>99272.79</v>
      </c>
      <c r="P824" s="9">
        <v>0</v>
      </c>
      <c r="Q824" s="9">
        <f t="shared" si="26"/>
        <v>99272.79</v>
      </c>
      <c r="R824" s="112" t="s">
        <v>1</v>
      </c>
      <c r="S824" s="113" t="s">
        <v>4</v>
      </c>
      <c r="T824" s="113"/>
      <c r="U824" s="113" t="s">
        <v>1712</v>
      </c>
      <c r="V824" s="110"/>
      <c r="W824" s="110"/>
      <c r="X824" s="110"/>
      <c r="Y824" s="110"/>
      <c r="Z824" s="114">
        <v>42005</v>
      </c>
      <c r="AA824" s="110"/>
      <c r="AB824" s="110"/>
      <c r="AC824" s="110"/>
      <c r="AD824" s="115" t="s">
        <v>1554</v>
      </c>
    </row>
    <row r="825" spans="2:30" s="21" customFormat="1" ht="15" customHeight="1">
      <c r="B825" s="109"/>
      <c r="C825" s="110"/>
      <c r="D825" s="110"/>
      <c r="E825" s="110"/>
      <c r="F825" s="110"/>
      <c r="G825" s="110" t="s">
        <v>1553</v>
      </c>
      <c r="H825" s="274">
        <v>42005</v>
      </c>
      <c r="I825" s="110" t="s">
        <v>14</v>
      </c>
      <c r="J825" s="111" t="s">
        <v>81</v>
      </c>
      <c r="K825" s="110" t="s">
        <v>9</v>
      </c>
      <c r="L825" s="110" t="s">
        <v>10</v>
      </c>
      <c r="M825" s="110" t="s">
        <v>10</v>
      </c>
      <c r="N825" s="110" t="s">
        <v>11</v>
      </c>
      <c r="O825" s="9">
        <v>8182.15</v>
      </c>
      <c r="P825" s="9">
        <v>0</v>
      </c>
      <c r="Q825" s="9">
        <f t="shared" si="26"/>
        <v>8182.15</v>
      </c>
      <c r="R825" s="112" t="s">
        <v>1</v>
      </c>
      <c r="S825" s="113" t="s">
        <v>4</v>
      </c>
      <c r="T825" s="113"/>
      <c r="U825" s="113" t="s">
        <v>1713</v>
      </c>
      <c r="V825" s="110"/>
      <c r="W825" s="110"/>
      <c r="X825" s="110"/>
      <c r="Y825" s="110"/>
      <c r="Z825" s="114">
        <v>42005</v>
      </c>
      <c r="AA825" s="110"/>
      <c r="AB825" s="110"/>
      <c r="AC825" s="110"/>
      <c r="AD825" s="115" t="s">
        <v>1554</v>
      </c>
    </row>
    <row r="826" spans="2:30" s="21" customFormat="1" ht="15" customHeight="1">
      <c r="B826" s="109"/>
      <c r="C826" s="110"/>
      <c r="D826" s="110"/>
      <c r="E826" s="110"/>
      <c r="F826" s="110"/>
      <c r="G826" s="110" t="s">
        <v>1553</v>
      </c>
      <c r="H826" s="274">
        <v>42005</v>
      </c>
      <c r="I826" s="110" t="s">
        <v>14</v>
      </c>
      <c r="J826" s="111" t="s">
        <v>81</v>
      </c>
      <c r="K826" s="110" t="s">
        <v>9</v>
      </c>
      <c r="L826" s="110" t="s">
        <v>10</v>
      </c>
      <c r="M826" s="110" t="s">
        <v>10</v>
      </c>
      <c r="N826" s="110" t="s">
        <v>11</v>
      </c>
      <c r="O826" s="9">
        <v>3400</v>
      </c>
      <c r="P826" s="9">
        <v>0</v>
      </c>
      <c r="Q826" s="9">
        <f t="shared" si="26"/>
        <v>3400</v>
      </c>
      <c r="R826" s="112" t="s">
        <v>1</v>
      </c>
      <c r="S826" s="113" t="s">
        <v>4</v>
      </c>
      <c r="T826" s="113"/>
      <c r="U826" s="113" t="s">
        <v>1714</v>
      </c>
      <c r="V826" s="110"/>
      <c r="W826" s="110"/>
      <c r="X826" s="110"/>
      <c r="Y826" s="110"/>
      <c r="Z826" s="114">
        <v>42005</v>
      </c>
      <c r="AA826" s="110"/>
      <c r="AB826" s="110"/>
      <c r="AC826" s="110"/>
      <c r="AD826" s="115" t="s">
        <v>1554</v>
      </c>
    </row>
    <row r="827" spans="2:30" s="21" customFormat="1" ht="15" customHeight="1">
      <c r="B827" s="109"/>
      <c r="C827" s="110"/>
      <c r="D827" s="110"/>
      <c r="E827" s="110"/>
      <c r="F827" s="110"/>
      <c r="G827" s="110" t="s">
        <v>1553</v>
      </c>
      <c r="H827" s="274">
        <v>42005</v>
      </c>
      <c r="I827" s="110" t="s">
        <v>14</v>
      </c>
      <c r="J827" s="111" t="s">
        <v>81</v>
      </c>
      <c r="K827" s="110" t="s">
        <v>9</v>
      </c>
      <c r="L827" s="110" t="s">
        <v>10</v>
      </c>
      <c r="M827" s="110" t="s">
        <v>10</v>
      </c>
      <c r="N827" s="110" t="s">
        <v>11</v>
      </c>
      <c r="O827" s="9">
        <v>33131.050000000003</v>
      </c>
      <c r="P827" s="9">
        <v>0</v>
      </c>
      <c r="Q827" s="9">
        <f t="shared" si="26"/>
        <v>33131.050000000003</v>
      </c>
      <c r="R827" s="112" t="s">
        <v>1</v>
      </c>
      <c r="S827" s="113" t="s">
        <v>4</v>
      </c>
      <c r="T827" s="113"/>
      <c r="U827" s="113" t="s">
        <v>1715</v>
      </c>
      <c r="V827" s="110"/>
      <c r="W827" s="110"/>
      <c r="X827" s="110"/>
      <c r="Y827" s="110"/>
      <c r="Z827" s="114">
        <v>42005</v>
      </c>
      <c r="AA827" s="110"/>
      <c r="AB827" s="110"/>
      <c r="AC827" s="110"/>
      <c r="AD827" s="115" t="s">
        <v>1554</v>
      </c>
    </row>
    <row r="828" spans="2:30" s="21" customFormat="1" ht="15" customHeight="1">
      <c r="B828" s="109"/>
      <c r="C828" s="110"/>
      <c r="D828" s="110"/>
      <c r="E828" s="110"/>
      <c r="F828" s="110"/>
      <c r="G828" s="110" t="s">
        <v>1553</v>
      </c>
      <c r="H828" s="274">
        <v>42005</v>
      </c>
      <c r="I828" s="110" t="s">
        <v>14</v>
      </c>
      <c r="J828" s="111" t="s">
        <v>81</v>
      </c>
      <c r="K828" s="110" t="s">
        <v>9</v>
      </c>
      <c r="L828" s="110" t="s">
        <v>10</v>
      </c>
      <c r="M828" s="110" t="s">
        <v>10</v>
      </c>
      <c r="N828" s="110" t="s">
        <v>11</v>
      </c>
      <c r="O828" s="9">
        <v>22194.6</v>
      </c>
      <c r="P828" s="9">
        <v>0</v>
      </c>
      <c r="Q828" s="9">
        <f t="shared" si="26"/>
        <v>22194.6</v>
      </c>
      <c r="R828" s="112" t="s">
        <v>1</v>
      </c>
      <c r="S828" s="113" t="s">
        <v>4</v>
      </c>
      <c r="T828" s="113"/>
      <c r="U828" s="113" t="s">
        <v>1716</v>
      </c>
      <c r="V828" s="110"/>
      <c r="W828" s="110"/>
      <c r="X828" s="110"/>
      <c r="Y828" s="110"/>
      <c r="Z828" s="114">
        <v>42005</v>
      </c>
      <c r="AA828" s="110"/>
      <c r="AB828" s="110"/>
      <c r="AC828" s="110"/>
      <c r="AD828" s="115" t="s">
        <v>1554</v>
      </c>
    </row>
    <row r="829" spans="2:30" s="21" customFormat="1" outlineLevel="5">
      <c r="B829" s="128"/>
      <c r="C829" s="111"/>
      <c r="D829" s="111"/>
      <c r="E829" s="111"/>
      <c r="F829" s="111"/>
      <c r="G829" s="111"/>
      <c r="H829" s="314"/>
      <c r="I829" s="111"/>
      <c r="J829" s="111" t="s">
        <v>81</v>
      </c>
      <c r="K829" s="111"/>
      <c r="L829" s="111"/>
      <c r="M829" s="111"/>
      <c r="N829" s="111"/>
      <c r="O829" s="129"/>
      <c r="P829" s="129"/>
      <c r="Q829" s="129"/>
      <c r="R829" s="130"/>
      <c r="S829" s="131"/>
      <c r="T829" s="131"/>
      <c r="U829" s="131"/>
      <c r="V829" s="111"/>
      <c r="W829" s="111"/>
      <c r="X829" s="111"/>
      <c r="Y829" s="111"/>
      <c r="Z829" s="132"/>
      <c r="AA829" s="111"/>
      <c r="AB829" s="111"/>
      <c r="AC829" s="111"/>
      <c r="AD829" s="133"/>
    </row>
    <row r="830" spans="2:30" s="21" customFormat="1" outlineLevel="4">
      <c r="B830" s="128"/>
      <c r="C830" s="111"/>
      <c r="D830" s="111"/>
      <c r="E830" s="111"/>
      <c r="F830" s="111" t="s">
        <v>3</v>
      </c>
      <c r="G830" s="111" t="s">
        <v>46</v>
      </c>
      <c r="H830" s="314"/>
      <c r="I830" s="111"/>
      <c r="J830" s="111" t="s">
        <v>81</v>
      </c>
      <c r="K830" s="111"/>
      <c r="L830" s="111"/>
      <c r="M830" s="111"/>
      <c r="N830" s="111"/>
      <c r="O830" s="129">
        <f>SUM(O831:O832)</f>
        <v>2040</v>
      </c>
      <c r="P830" s="129">
        <f>SUM(P831:P832)</f>
        <v>0</v>
      </c>
      <c r="Q830" s="129">
        <f>O830-P830</f>
        <v>2040</v>
      </c>
      <c r="R830" s="130"/>
      <c r="S830" s="131"/>
      <c r="T830" s="131"/>
      <c r="U830" s="131"/>
      <c r="V830" s="111"/>
      <c r="W830" s="111"/>
      <c r="X830" s="111"/>
      <c r="Y830" s="111"/>
      <c r="Z830" s="132"/>
      <c r="AA830" s="111"/>
      <c r="AB830" s="111"/>
      <c r="AC830" s="111"/>
      <c r="AD830" s="133"/>
    </row>
    <row r="831" spans="2:30" s="21" customFormat="1" outlineLevel="5">
      <c r="B831" s="109"/>
      <c r="C831" s="110"/>
      <c r="D831" s="110"/>
      <c r="E831" s="110"/>
      <c r="F831" s="110"/>
      <c r="G831" s="110" t="s">
        <v>8</v>
      </c>
      <c r="H831" s="274">
        <v>42058</v>
      </c>
      <c r="I831" s="110" t="s">
        <v>1633</v>
      </c>
      <c r="J831" s="111" t="s">
        <v>81</v>
      </c>
      <c r="K831" s="110" t="s">
        <v>33</v>
      </c>
      <c r="L831" s="110" t="s">
        <v>34</v>
      </c>
      <c r="M831" s="110" t="s">
        <v>21</v>
      </c>
      <c r="N831" s="110" t="s">
        <v>11</v>
      </c>
      <c r="O831" s="9">
        <v>2040</v>
      </c>
      <c r="P831" s="9">
        <v>0</v>
      </c>
      <c r="Q831" s="9">
        <f>O831-P831</f>
        <v>2040</v>
      </c>
      <c r="R831" s="112" t="s">
        <v>795</v>
      </c>
      <c r="S831" s="113" t="s">
        <v>32</v>
      </c>
      <c r="T831" s="113"/>
      <c r="U831" s="113" t="s">
        <v>1710</v>
      </c>
      <c r="V831" s="110"/>
      <c r="W831" s="110"/>
      <c r="X831" s="110"/>
      <c r="Y831" s="110"/>
      <c r="Z831" s="114">
        <v>42058</v>
      </c>
      <c r="AA831" s="110" t="s">
        <v>26</v>
      </c>
      <c r="AB831" s="110" t="s">
        <v>1634</v>
      </c>
      <c r="AC831" s="110" t="s">
        <v>1635</v>
      </c>
      <c r="AD831" s="115"/>
    </row>
    <row r="832" spans="2:30" s="21" customFormat="1" outlineLevel="5">
      <c r="B832" s="128"/>
      <c r="C832" s="111"/>
      <c r="D832" s="111"/>
      <c r="E832" s="111"/>
      <c r="F832" s="111"/>
      <c r="G832" s="111"/>
      <c r="H832" s="314"/>
      <c r="I832" s="111"/>
      <c r="J832" s="111" t="s">
        <v>81</v>
      </c>
      <c r="K832" s="111"/>
      <c r="L832" s="111"/>
      <c r="M832" s="111"/>
      <c r="N832" s="111"/>
      <c r="O832" s="129"/>
      <c r="P832" s="129"/>
      <c r="Q832" s="129"/>
      <c r="R832" s="130"/>
      <c r="S832" s="131"/>
      <c r="T832" s="131"/>
      <c r="U832" s="131"/>
      <c r="V832" s="111"/>
      <c r="W832" s="111"/>
      <c r="X832" s="111"/>
      <c r="Y832" s="111"/>
      <c r="Z832" s="132"/>
      <c r="AA832" s="111"/>
      <c r="AB832" s="111"/>
      <c r="AC832" s="111"/>
      <c r="AD832" s="133"/>
    </row>
    <row r="833" spans="2:30" s="21" customFormat="1" outlineLevel="4">
      <c r="B833" s="128"/>
      <c r="C833" s="111"/>
      <c r="D833" s="111"/>
      <c r="E833" s="111"/>
      <c r="F833" s="111" t="s">
        <v>5</v>
      </c>
      <c r="G833" s="111" t="s">
        <v>30</v>
      </c>
      <c r="H833" s="314"/>
      <c r="I833" s="111"/>
      <c r="J833" s="111" t="s">
        <v>81</v>
      </c>
      <c r="K833" s="111"/>
      <c r="L833" s="111"/>
      <c r="M833" s="111"/>
      <c r="N833" s="111"/>
      <c r="O833" s="129">
        <f>SUM(O834:O839)</f>
        <v>12880</v>
      </c>
      <c r="P833" s="129">
        <f>SUM(P834:P839)</f>
        <v>0</v>
      </c>
      <c r="Q833" s="129">
        <f t="shared" ref="Q833:Q838" si="27">O833-P833</f>
        <v>12880</v>
      </c>
      <c r="R833" s="130"/>
      <c r="S833" s="131"/>
      <c r="T833" s="131"/>
      <c r="U833" s="131"/>
      <c r="V833" s="111"/>
      <c r="W833" s="111"/>
      <c r="X833" s="111"/>
      <c r="Y833" s="111"/>
      <c r="Z833" s="132"/>
      <c r="AA833" s="111"/>
      <c r="AB833" s="111"/>
      <c r="AC833" s="111"/>
      <c r="AD833" s="133"/>
    </row>
    <row r="834" spans="2:30" s="21" customFormat="1" outlineLevel="5">
      <c r="B834" s="109"/>
      <c r="C834" s="110"/>
      <c r="D834" s="110"/>
      <c r="E834" s="110"/>
      <c r="F834" s="110"/>
      <c r="G834" s="110" t="s">
        <v>8</v>
      </c>
      <c r="H834" s="274">
        <v>42077</v>
      </c>
      <c r="I834" s="110" t="s">
        <v>1627</v>
      </c>
      <c r="J834" s="111" t="s">
        <v>81</v>
      </c>
      <c r="K834" s="110" t="s">
        <v>33</v>
      </c>
      <c r="L834" s="110" t="s">
        <v>34</v>
      </c>
      <c r="M834" s="110" t="s">
        <v>21</v>
      </c>
      <c r="N834" s="110" t="s">
        <v>11</v>
      </c>
      <c r="O834" s="9">
        <v>2000</v>
      </c>
      <c r="P834" s="9">
        <v>0</v>
      </c>
      <c r="Q834" s="9">
        <f t="shared" si="27"/>
        <v>2000</v>
      </c>
      <c r="R834" s="112" t="s">
        <v>70</v>
      </c>
      <c r="S834" s="113" t="s">
        <v>32</v>
      </c>
      <c r="T834" s="113"/>
      <c r="U834" s="113" t="s">
        <v>1705</v>
      </c>
      <c r="V834" s="110" t="s">
        <v>61</v>
      </c>
      <c r="W834" s="110"/>
      <c r="X834" s="110"/>
      <c r="Y834" s="110"/>
      <c r="Z834" s="114">
        <v>42077</v>
      </c>
      <c r="AA834" s="110" t="s">
        <v>26</v>
      </c>
      <c r="AB834" s="110" t="s">
        <v>1628</v>
      </c>
      <c r="AC834" s="110" t="s">
        <v>1629</v>
      </c>
      <c r="AD834" s="115"/>
    </row>
    <row r="835" spans="2:30" s="21" customFormat="1" outlineLevel="5">
      <c r="B835" s="109"/>
      <c r="C835" s="110"/>
      <c r="D835" s="110"/>
      <c r="E835" s="110"/>
      <c r="F835" s="110"/>
      <c r="G835" s="110" t="s">
        <v>8</v>
      </c>
      <c r="H835" s="274">
        <v>42077</v>
      </c>
      <c r="I835" s="110" t="s">
        <v>1382</v>
      </c>
      <c r="J835" s="111" t="s">
        <v>81</v>
      </c>
      <c r="K835" s="110" t="s">
        <v>33</v>
      </c>
      <c r="L835" s="110" t="s">
        <v>34</v>
      </c>
      <c r="M835" s="110" t="s">
        <v>21</v>
      </c>
      <c r="N835" s="110" t="s">
        <v>11</v>
      </c>
      <c r="O835" s="9">
        <v>1680</v>
      </c>
      <c r="P835" s="9">
        <v>0</v>
      </c>
      <c r="Q835" s="9">
        <f t="shared" si="27"/>
        <v>1680</v>
      </c>
      <c r="R835" s="112" t="s">
        <v>70</v>
      </c>
      <c r="S835" s="113" t="s">
        <v>32</v>
      </c>
      <c r="T835" s="113"/>
      <c r="U835" s="113" t="s">
        <v>1712</v>
      </c>
      <c r="V835" s="110" t="s">
        <v>65</v>
      </c>
      <c r="W835" s="110"/>
      <c r="X835" s="110"/>
      <c r="Y835" s="110"/>
      <c r="Z835" s="114">
        <v>42077</v>
      </c>
      <c r="AA835" s="110" t="s">
        <v>26</v>
      </c>
      <c r="AB835" s="110" t="s">
        <v>1630</v>
      </c>
      <c r="AC835" s="110" t="s">
        <v>1631</v>
      </c>
      <c r="AD835" s="115"/>
    </row>
    <row r="836" spans="2:30" s="21" customFormat="1" outlineLevel="5">
      <c r="B836" s="109"/>
      <c r="C836" s="110"/>
      <c r="D836" s="110"/>
      <c r="E836" s="110"/>
      <c r="F836" s="110"/>
      <c r="G836" s="110" t="s">
        <v>8</v>
      </c>
      <c r="H836" s="274">
        <v>42070</v>
      </c>
      <c r="I836" s="110" t="s">
        <v>790</v>
      </c>
      <c r="J836" s="111" t="s">
        <v>81</v>
      </c>
      <c r="K836" s="110" t="s">
        <v>33</v>
      </c>
      <c r="L836" s="110" t="s">
        <v>69</v>
      </c>
      <c r="M836" s="110" t="s">
        <v>21</v>
      </c>
      <c r="N836" s="110" t="s">
        <v>11</v>
      </c>
      <c r="O836" s="9">
        <v>4000</v>
      </c>
      <c r="P836" s="9">
        <v>0</v>
      </c>
      <c r="Q836" s="9">
        <f t="shared" si="27"/>
        <v>4000</v>
      </c>
      <c r="R836" s="112" t="s">
        <v>70</v>
      </c>
      <c r="S836" s="113" t="s">
        <v>32</v>
      </c>
      <c r="T836" s="113"/>
      <c r="U836" s="113" t="s">
        <v>1716</v>
      </c>
      <c r="V836" s="110" t="s">
        <v>35</v>
      </c>
      <c r="W836" s="110"/>
      <c r="X836" s="110"/>
      <c r="Y836" s="110"/>
      <c r="Z836" s="114">
        <v>42070</v>
      </c>
      <c r="AA836" s="110" t="s">
        <v>26</v>
      </c>
      <c r="AB836" s="110" t="s">
        <v>1463</v>
      </c>
      <c r="AC836" s="110" t="s">
        <v>791</v>
      </c>
      <c r="AD836" s="115"/>
    </row>
    <row r="837" spans="2:30" s="21" customFormat="1" outlineLevel="5">
      <c r="B837" s="109"/>
      <c r="C837" s="110"/>
      <c r="D837" s="110"/>
      <c r="E837" s="110"/>
      <c r="F837" s="110"/>
      <c r="G837" s="110" t="s">
        <v>1553</v>
      </c>
      <c r="H837" s="274">
        <v>42083</v>
      </c>
      <c r="I837" s="110" t="s">
        <v>1636</v>
      </c>
      <c r="J837" s="111" t="s">
        <v>81</v>
      </c>
      <c r="K837" s="110" t="s">
        <v>36</v>
      </c>
      <c r="L837" s="110" t="s">
        <v>20</v>
      </c>
      <c r="M837" s="110" t="s">
        <v>21</v>
      </c>
      <c r="N837" s="110" t="s">
        <v>11</v>
      </c>
      <c r="O837" s="9">
        <v>2600</v>
      </c>
      <c r="P837" s="9">
        <v>0</v>
      </c>
      <c r="Q837" s="9">
        <f t="shared" si="27"/>
        <v>2600</v>
      </c>
      <c r="R837" s="112" t="s">
        <v>47</v>
      </c>
      <c r="S837" s="113" t="s">
        <v>25</v>
      </c>
      <c r="T837" s="113" t="s">
        <v>51</v>
      </c>
      <c r="U837" s="113" t="s">
        <v>1393</v>
      </c>
      <c r="V837" s="110" t="s">
        <v>35</v>
      </c>
      <c r="W837" s="110" t="s">
        <v>1399</v>
      </c>
      <c r="X837" s="110" t="s">
        <v>1637</v>
      </c>
      <c r="Y837" s="110" t="s">
        <v>1638</v>
      </c>
      <c r="Z837" s="114">
        <v>42083</v>
      </c>
      <c r="AA837" s="110" t="s">
        <v>71</v>
      </c>
      <c r="AB837" s="110" t="s">
        <v>1639</v>
      </c>
      <c r="AC837" s="110" t="s">
        <v>1443</v>
      </c>
      <c r="AD837" s="115"/>
    </row>
    <row r="838" spans="2:30" s="21" customFormat="1" outlineLevel="5">
      <c r="B838" s="109"/>
      <c r="C838" s="110"/>
      <c r="D838" s="110"/>
      <c r="E838" s="110"/>
      <c r="F838" s="110"/>
      <c r="G838" s="110" t="s">
        <v>1553</v>
      </c>
      <c r="H838" s="274">
        <v>42083</v>
      </c>
      <c r="I838" s="110" t="s">
        <v>1640</v>
      </c>
      <c r="J838" s="111" t="s">
        <v>81</v>
      </c>
      <c r="K838" s="110" t="s">
        <v>36</v>
      </c>
      <c r="L838" s="110" t="s">
        <v>20</v>
      </c>
      <c r="M838" s="110" t="s">
        <v>21</v>
      </c>
      <c r="N838" s="110" t="s">
        <v>11</v>
      </c>
      <c r="O838" s="9">
        <v>2600</v>
      </c>
      <c r="P838" s="9">
        <v>0</v>
      </c>
      <c r="Q838" s="9">
        <f t="shared" si="27"/>
        <v>2600</v>
      </c>
      <c r="R838" s="112" t="s">
        <v>47</v>
      </c>
      <c r="S838" s="113" t="s">
        <v>25</v>
      </c>
      <c r="T838" s="113" t="s">
        <v>51</v>
      </c>
      <c r="U838" s="113" t="s">
        <v>1393</v>
      </c>
      <c r="V838" s="110" t="s">
        <v>35</v>
      </c>
      <c r="W838" s="110" t="s">
        <v>1641</v>
      </c>
      <c r="X838" s="110" t="s">
        <v>1637</v>
      </c>
      <c r="Y838" s="110" t="s">
        <v>1638</v>
      </c>
      <c r="Z838" s="114">
        <v>42083</v>
      </c>
      <c r="AA838" s="110" t="s">
        <v>71</v>
      </c>
      <c r="AB838" s="110" t="s">
        <v>92</v>
      </c>
      <c r="AC838" s="110" t="s">
        <v>1642</v>
      </c>
      <c r="AD838" s="115"/>
    </row>
    <row r="839" spans="2:30" s="21" customFormat="1" outlineLevel="5">
      <c r="B839" s="128"/>
      <c r="C839" s="111"/>
      <c r="D839" s="111"/>
      <c r="E839" s="111"/>
      <c r="F839" s="111"/>
      <c r="G839" s="111"/>
      <c r="H839" s="314"/>
      <c r="I839" s="111"/>
      <c r="J839" s="111" t="s">
        <v>81</v>
      </c>
      <c r="K839" s="111"/>
      <c r="L839" s="111"/>
      <c r="M839" s="111"/>
      <c r="N839" s="111"/>
      <c r="O839" s="129"/>
      <c r="P839" s="129"/>
      <c r="Q839" s="129"/>
      <c r="R839" s="130"/>
      <c r="S839" s="131"/>
      <c r="T839" s="131"/>
      <c r="U839" s="131"/>
      <c r="V839" s="111"/>
      <c r="W839" s="111"/>
      <c r="X839" s="111"/>
      <c r="Y839" s="111"/>
      <c r="Z839" s="132"/>
      <c r="AA839" s="111"/>
      <c r="AB839" s="111"/>
      <c r="AC839" s="111"/>
      <c r="AD839" s="133"/>
    </row>
    <row r="840" spans="2:30" s="21" customFormat="1" outlineLevel="4">
      <c r="B840" s="128"/>
      <c r="C840" s="111"/>
      <c r="D840" s="111"/>
      <c r="E840" s="111"/>
      <c r="F840" s="111" t="s">
        <v>1798</v>
      </c>
      <c r="G840" s="111" t="s">
        <v>1799</v>
      </c>
      <c r="H840" s="314"/>
      <c r="I840" s="111"/>
      <c r="J840" s="111" t="s">
        <v>81</v>
      </c>
      <c r="K840" s="111"/>
      <c r="L840" s="111"/>
      <c r="M840" s="111"/>
      <c r="N840" s="111"/>
      <c r="O840" s="129">
        <f>SUM(O841:O846)</f>
        <v>15636.58</v>
      </c>
      <c r="P840" s="129">
        <f>SUM(P841:P846)</f>
        <v>0</v>
      </c>
      <c r="Q840" s="129">
        <f t="shared" ref="Q840:Q845" si="28">O840-P840</f>
        <v>15636.58</v>
      </c>
      <c r="R840" s="130"/>
      <c r="S840" s="131"/>
      <c r="T840" s="131"/>
      <c r="U840" s="131"/>
      <c r="V840" s="111"/>
      <c r="W840" s="111"/>
      <c r="X840" s="111"/>
      <c r="Y840" s="111"/>
      <c r="Z840" s="132"/>
      <c r="AA840" s="111"/>
      <c r="AB840" s="111"/>
      <c r="AC840" s="111"/>
      <c r="AD840" s="133"/>
    </row>
    <row r="841" spans="2:30" s="21" customFormat="1" outlineLevel="5">
      <c r="B841" s="109"/>
      <c r="C841" s="110"/>
      <c r="D841" s="110"/>
      <c r="E841" s="110"/>
      <c r="F841" s="110"/>
      <c r="G841" s="110" t="s">
        <v>8</v>
      </c>
      <c r="H841" s="274">
        <v>42119</v>
      </c>
      <c r="I841" s="110" t="s">
        <v>2129</v>
      </c>
      <c r="J841" s="111" t="s">
        <v>81</v>
      </c>
      <c r="K841" s="110" t="s">
        <v>33</v>
      </c>
      <c r="L841" s="110" t="s">
        <v>34</v>
      </c>
      <c r="M841" s="110" t="s">
        <v>21</v>
      </c>
      <c r="N841" s="110" t="s">
        <v>11</v>
      </c>
      <c r="O841" s="9">
        <v>4995.2</v>
      </c>
      <c r="P841" s="9">
        <v>0</v>
      </c>
      <c r="Q841" s="9">
        <f t="shared" si="28"/>
        <v>4995.2</v>
      </c>
      <c r="R841" s="112" t="s">
        <v>70</v>
      </c>
      <c r="S841" s="113" t="s">
        <v>32</v>
      </c>
      <c r="T841" s="113"/>
      <c r="U841" s="113" t="s">
        <v>2834</v>
      </c>
      <c r="V841" s="110" t="s">
        <v>61</v>
      </c>
      <c r="W841" s="110"/>
      <c r="X841" s="110"/>
      <c r="Y841" s="110"/>
      <c r="Z841" s="114">
        <v>42119</v>
      </c>
      <c r="AA841" s="110" t="s">
        <v>26</v>
      </c>
      <c r="AB841" s="110" t="s">
        <v>2130</v>
      </c>
      <c r="AC841" s="110" t="s">
        <v>2131</v>
      </c>
      <c r="AD841" s="115"/>
    </row>
    <row r="842" spans="2:30" s="21" customFormat="1" outlineLevel="5">
      <c r="B842" s="109"/>
      <c r="C842" s="110"/>
      <c r="D842" s="110"/>
      <c r="E842" s="110"/>
      <c r="F842" s="110"/>
      <c r="G842" s="110" t="s">
        <v>8</v>
      </c>
      <c r="H842" s="274">
        <v>42119</v>
      </c>
      <c r="I842" s="110" t="s">
        <v>2132</v>
      </c>
      <c r="J842" s="111" t="s">
        <v>81</v>
      </c>
      <c r="K842" s="110" t="s">
        <v>33</v>
      </c>
      <c r="L842" s="110" t="s">
        <v>34</v>
      </c>
      <c r="M842" s="110" t="s">
        <v>21</v>
      </c>
      <c r="N842" s="110" t="s">
        <v>11</v>
      </c>
      <c r="O842" s="9">
        <v>1500</v>
      </c>
      <c r="P842" s="9">
        <v>0</v>
      </c>
      <c r="Q842" s="9">
        <f t="shared" si="28"/>
        <v>1500</v>
      </c>
      <c r="R842" s="112" t="s">
        <v>70</v>
      </c>
      <c r="S842" s="113" t="s">
        <v>32</v>
      </c>
      <c r="T842" s="113"/>
      <c r="U842" s="113" t="s">
        <v>1711</v>
      </c>
      <c r="V842" s="110" t="s">
        <v>35</v>
      </c>
      <c r="W842" s="110"/>
      <c r="X842" s="110"/>
      <c r="Y842" s="110"/>
      <c r="Z842" s="114">
        <v>42119</v>
      </c>
      <c r="AA842" s="110" t="s">
        <v>26</v>
      </c>
      <c r="AB842" s="110" t="s">
        <v>2133</v>
      </c>
      <c r="AC842" s="110" t="s">
        <v>2134</v>
      </c>
      <c r="AD842" s="115"/>
    </row>
    <row r="843" spans="2:30" s="21" customFormat="1" outlineLevel="5">
      <c r="B843" s="109"/>
      <c r="C843" s="110"/>
      <c r="D843" s="110"/>
      <c r="E843" s="110"/>
      <c r="F843" s="110"/>
      <c r="G843" s="110" t="s">
        <v>8</v>
      </c>
      <c r="H843" s="274">
        <v>42119</v>
      </c>
      <c r="I843" s="110" t="s">
        <v>2135</v>
      </c>
      <c r="J843" s="111" t="s">
        <v>81</v>
      </c>
      <c r="K843" s="110" t="s">
        <v>33</v>
      </c>
      <c r="L843" s="110" t="s">
        <v>69</v>
      </c>
      <c r="M843" s="110" t="s">
        <v>21</v>
      </c>
      <c r="N843" s="110" t="s">
        <v>11</v>
      </c>
      <c r="O843" s="9">
        <v>0.4</v>
      </c>
      <c r="P843" s="9">
        <v>0</v>
      </c>
      <c r="Q843" s="9">
        <f t="shared" si="28"/>
        <v>0.4</v>
      </c>
      <c r="R843" s="112" t="s">
        <v>70</v>
      </c>
      <c r="S843" s="113" t="s">
        <v>32</v>
      </c>
      <c r="T843" s="113"/>
      <c r="U843" s="113" t="s">
        <v>1703</v>
      </c>
      <c r="V843" s="110" t="s">
        <v>28</v>
      </c>
      <c r="W843" s="110"/>
      <c r="X843" s="110"/>
      <c r="Y843" s="110"/>
      <c r="Z843" s="114">
        <v>42119</v>
      </c>
      <c r="AA843" s="110" t="s">
        <v>26</v>
      </c>
      <c r="AB843" s="110" t="s">
        <v>2136</v>
      </c>
      <c r="AC843" s="110" t="s">
        <v>2137</v>
      </c>
      <c r="AD843" s="115"/>
    </row>
    <row r="844" spans="2:30" s="21" customFormat="1" outlineLevel="5">
      <c r="B844" s="109"/>
      <c r="C844" s="110"/>
      <c r="D844" s="110"/>
      <c r="E844" s="110"/>
      <c r="F844" s="110"/>
      <c r="G844" s="110" t="s">
        <v>8</v>
      </c>
      <c r="H844" s="274">
        <v>42121</v>
      </c>
      <c r="I844" s="110" t="s">
        <v>2138</v>
      </c>
      <c r="J844" s="111" t="s">
        <v>81</v>
      </c>
      <c r="K844" s="110" t="s">
        <v>33</v>
      </c>
      <c r="L844" s="110" t="s">
        <v>34</v>
      </c>
      <c r="M844" s="110" t="s">
        <v>21</v>
      </c>
      <c r="N844" s="110" t="s">
        <v>11</v>
      </c>
      <c r="O844" s="9">
        <v>2540.98</v>
      </c>
      <c r="P844" s="9">
        <v>0</v>
      </c>
      <c r="Q844" s="9">
        <f t="shared" si="28"/>
        <v>2540.98</v>
      </c>
      <c r="R844" s="112" t="s">
        <v>70</v>
      </c>
      <c r="S844" s="113" t="s">
        <v>32</v>
      </c>
      <c r="T844" s="113"/>
      <c r="U844" s="113" t="s">
        <v>1713</v>
      </c>
      <c r="V844" s="110" t="s">
        <v>65</v>
      </c>
      <c r="W844" s="110"/>
      <c r="X844" s="110"/>
      <c r="Y844" s="110"/>
      <c r="Z844" s="114">
        <v>42121</v>
      </c>
      <c r="AA844" s="110" t="s">
        <v>26</v>
      </c>
      <c r="AB844" s="110" t="s">
        <v>2139</v>
      </c>
      <c r="AC844" s="110" t="s">
        <v>2140</v>
      </c>
      <c r="AD844" s="115"/>
    </row>
    <row r="845" spans="2:30" s="21" customFormat="1" ht="15" customHeight="1" outlineLevel="5">
      <c r="B845" s="109"/>
      <c r="C845" s="110"/>
      <c r="D845" s="110"/>
      <c r="E845" s="110"/>
      <c r="F845" s="110"/>
      <c r="G845" s="110" t="s">
        <v>1553</v>
      </c>
      <c r="H845" s="274">
        <v>42124</v>
      </c>
      <c r="I845" s="110" t="s">
        <v>2000</v>
      </c>
      <c r="J845" s="111" t="s">
        <v>81</v>
      </c>
      <c r="K845" s="110" t="s">
        <v>9</v>
      </c>
      <c r="L845" s="110" t="s">
        <v>10</v>
      </c>
      <c r="M845" s="110" t="s">
        <v>10</v>
      </c>
      <c r="N845" s="110" t="s">
        <v>11</v>
      </c>
      <c r="O845" s="9">
        <v>6600</v>
      </c>
      <c r="P845" s="9">
        <v>0</v>
      </c>
      <c r="Q845" s="9">
        <f t="shared" si="28"/>
        <v>6600</v>
      </c>
      <c r="R845" s="112" t="s">
        <v>1</v>
      </c>
      <c r="S845" s="113" t="s">
        <v>4</v>
      </c>
      <c r="T845" s="113"/>
      <c r="U845" s="113" t="s">
        <v>208</v>
      </c>
      <c r="V845" s="110"/>
      <c r="W845" s="110"/>
      <c r="X845" s="110"/>
      <c r="Y845" s="110"/>
      <c r="Z845" s="114">
        <v>42124</v>
      </c>
      <c r="AA845" s="110"/>
      <c r="AB845" s="110"/>
      <c r="AC845" s="110"/>
      <c r="AD845" s="115" t="s">
        <v>2001</v>
      </c>
    </row>
    <row r="846" spans="2:30" s="21" customFormat="1" outlineLevel="5">
      <c r="B846" s="128"/>
      <c r="C846" s="111"/>
      <c r="D846" s="111"/>
      <c r="E846" s="111"/>
      <c r="F846" s="111"/>
      <c r="G846" s="111"/>
      <c r="H846" s="314"/>
      <c r="I846" s="111"/>
      <c r="J846" s="111" t="s">
        <v>81</v>
      </c>
      <c r="K846" s="111"/>
      <c r="L846" s="111"/>
      <c r="M846" s="111"/>
      <c r="N846" s="111"/>
      <c r="O846" s="129"/>
      <c r="P846" s="129"/>
      <c r="Q846" s="129"/>
      <c r="R846" s="130"/>
      <c r="S846" s="131"/>
      <c r="T846" s="131"/>
      <c r="U846" s="131"/>
      <c r="V846" s="111"/>
      <c r="W846" s="111"/>
      <c r="X846" s="111"/>
      <c r="Y846" s="111"/>
      <c r="Z846" s="132"/>
      <c r="AA846" s="111"/>
      <c r="AB846" s="111"/>
      <c r="AC846" s="111"/>
      <c r="AD846" s="133"/>
    </row>
    <row r="847" spans="2:30" s="21" customFormat="1" outlineLevel="4">
      <c r="B847" s="128"/>
      <c r="C847" s="111"/>
      <c r="D847" s="111"/>
      <c r="E847" s="111"/>
      <c r="F847" s="111" t="s">
        <v>1777</v>
      </c>
      <c r="G847" s="111" t="s">
        <v>1778</v>
      </c>
      <c r="H847" s="314"/>
      <c r="I847" s="111"/>
      <c r="J847" s="111" t="s">
        <v>81</v>
      </c>
      <c r="K847" s="111"/>
      <c r="L847" s="111"/>
      <c r="M847" s="111"/>
      <c r="N847" s="111"/>
      <c r="O847" s="129">
        <f>SUM(O848:O850)</f>
        <v>18998.5</v>
      </c>
      <c r="P847" s="129">
        <f>SUM(P848:P850)</f>
        <v>0</v>
      </c>
      <c r="Q847" s="129">
        <f>O847-P847</f>
        <v>18998.5</v>
      </c>
      <c r="R847" s="130"/>
      <c r="S847" s="131"/>
      <c r="T847" s="131"/>
      <c r="U847" s="131"/>
      <c r="V847" s="111"/>
      <c r="W847" s="111"/>
      <c r="X847" s="111"/>
      <c r="Y847" s="111"/>
      <c r="Z847" s="132"/>
      <c r="AA847" s="111"/>
      <c r="AB847" s="111"/>
      <c r="AC847" s="111"/>
      <c r="AD847" s="133"/>
    </row>
    <row r="848" spans="2:30" s="21" customFormat="1" outlineLevel="5">
      <c r="B848" s="109"/>
      <c r="C848" s="110"/>
      <c r="D848" s="110"/>
      <c r="E848" s="110"/>
      <c r="F848" s="110"/>
      <c r="G848" s="110" t="s">
        <v>8</v>
      </c>
      <c r="H848" s="274">
        <v>42155</v>
      </c>
      <c r="I848" s="110" t="s">
        <v>2559</v>
      </c>
      <c r="J848" s="111" t="s">
        <v>81</v>
      </c>
      <c r="K848" s="110" t="s">
        <v>33</v>
      </c>
      <c r="L848" s="110" t="s">
        <v>34</v>
      </c>
      <c r="M848" s="110" t="s">
        <v>21</v>
      </c>
      <c r="N848" s="110" t="s">
        <v>11</v>
      </c>
      <c r="O848" s="9">
        <v>8998.5</v>
      </c>
      <c r="P848" s="9">
        <v>0</v>
      </c>
      <c r="Q848" s="9">
        <f>O848-P848</f>
        <v>8998.5</v>
      </c>
      <c r="R848" s="112" t="s">
        <v>70</v>
      </c>
      <c r="S848" s="113" t="s">
        <v>32</v>
      </c>
      <c r="T848" s="113"/>
      <c r="U848" s="113" t="s">
        <v>1716</v>
      </c>
      <c r="V848" s="110"/>
      <c r="W848" s="110"/>
      <c r="X848" s="110"/>
      <c r="Y848" s="110"/>
      <c r="Z848" s="114">
        <v>42155</v>
      </c>
      <c r="AA848" s="110" t="s">
        <v>26</v>
      </c>
      <c r="AB848" s="110" t="s">
        <v>2560</v>
      </c>
      <c r="AC848" s="110" t="s">
        <v>2561</v>
      </c>
      <c r="AD848" s="115"/>
    </row>
    <row r="849" spans="2:30" s="21" customFormat="1" outlineLevel="5">
      <c r="B849" s="109"/>
      <c r="C849" s="110"/>
      <c r="D849" s="110"/>
      <c r="E849" s="110"/>
      <c r="F849" s="110"/>
      <c r="G849" s="110" t="s">
        <v>8</v>
      </c>
      <c r="H849" s="274">
        <v>42155</v>
      </c>
      <c r="I849" s="110" t="s">
        <v>2559</v>
      </c>
      <c r="J849" s="111" t="s">
        <v>81</v>
      </c>
      <c r="K849" s="110" t="s">
        <v>33</v>
      </c>
      <c r="L849" s="110" t="s">
        <v>69</v>
      </c>
      <c r="M849" s="110" t="s">
        <v>21</v>
      </c>
      <c r="N849" s="110" t="s">
        <v>11</v>
      </c>
      <c r="O849" s="9">
        <v>10000</v>
      </c>
      <c r="P849" s="9">
        <v>0</v>
      </c>
      <c r="Q849" s="9">
        <f>O849-P849</f>
        <v>10000</v>
      </c>
      <c r="R849" s="112" t="s">
        <v>70</v>
      </c>
      <c r="S849" s="113" t="s">
        <v>32</v>
      </c>
      <c r="T849" s="113"/>
      <c r="U849" s="113" t="s">
        <v>1704</v>
      </c>
      <c r="V849" s="110"/>
      <c r="W849" s="110"/>
      <c r="X849" s="110"/>
      <c r="Y849" s="110"/>
      <c r="Z849" s="114">
        <v>42155</v>
      </c>
      <c r="AA849" s="110" t="s">
        <v>26</v>
      </c>
      <c r="AB849" s="110" t="s">
        <v>2562</v>
      </c>
      <c r="AC849" s="110" t="s">
        <v>2561</v>
      </c>
      <c r="AD849" s="115"/>
    </row>
    <row r="850" spans="2:30" s="21" customFormat="1" outlineLevel="5">
      <c r="B850" s="128"/>
      <c r="C850" s="111"/>
      <c r="D850" s="111"/>
      <c r="E850" s="111"/>
      <c r="F850" s="111"/>
      <c r="G850" s="111"/>
      <c r="H850" s="314"/>
      <c r="I850" s="111"/>
      <c r="J850" s="111" t="s">
        <v>81</v>
      </c>
      <c r="K850" s="111"/>
      <c r="L850" s="111"/>
      <c r="M850" s="111"/>
      <c r="N850" s="111"/>
      <c r="O850" s="129"/>
      <c r="P850" s="129"/>
      <c r="Q850" s="129"/>
      <c r="R850" s="130"/>
      <c r="S850" s="131"/>
      <c r="T850" s="131"/>
      <c r="U850" s="131"/>
      <c r="V850" s="111"/>
      <c r="W850" s="111"/>
      <c r="X850" s="111"/>
      <c r="Y850" s="111"/>
      <c r="Z850" s="132"/>
      <c r="AA850" s="111"/>
      <c r="AB850" s="111"/>
      <c r="AC850" s="111"/>
      <c r="AD850" s="133"/>
    </row>
    <row r="851" spans="2:30" s="21" customFormat="1" outlineLevel="4">
      <c r="B851" s="128"/>
      <c r="C851" s="111"/>
      <c r="D851" s="111"/>
      <c r="E851" s="111"/>
      <c r="F851" s="111" t="s">
        <v>1786</v>
      </c>
      <c r="G851" s="111" t="s">
        <v>1787</v>
      </c>
      <c r="H851" s="314"/>
      <c r="I851" s="111"/>
      <c r="J851" s="111" t="s">
        <v>81</v>
      </c>
      <c r="K851" s="111"/>
      <c r="L851" s="111"/>
      <c r="M851" s="111"/>
      <c r="N851" s="111"/>
      <c r="O851" s="129">
        <f>SUM(O852:O857)</f>
        <v>16775</v>
      </c>
      <c r="P851" s="129">
        <f>SUM(P852:P857)</f>
        <v>0</v>
      </c>
      <c r="Q851" s="129">
        <f t="shared" ref="Q851:Q856" si="29">O851-P851</f>
        <v>16775</v>
      </c>
      <c r="R851" s="130"/>
      <c r="S851" s="131"/>
      <c r="T851" s="131"/>
      <c r="U851" s="131"/>
      <c r="V851" s="111"/>
      <c r="W851" s="111"/>
      <c r="X851" s="111"/>
      <c r="Y851" s="111"/>
      <c r="Z851" s="132"/>
      <c r="AA851" s="111"/>
      <c r="AB851" s="111"/>
      <c r="AC851" s="111"/>
      <c r="AD851" s="133"/>
    </row>
    <row r="852" spans="2:30" s="21" customFormat="1" outlineLevel="5">
      <c r="B852" s="109"/>
      <c r="C852" s="110"/>
      <c r="D852" s="110"/>
      <c r="E852" s="110"/>
      <c r="F852" s="110"/>
      <c r="G852" s="110" t="s">
        <v>2380</v>
      </c>
      <c r="H852" s="274">
        <v>42172</v>
      </c>
      <c r="I852" s="110" t="s">
        <v>2381</v>
      </c>
      <c r="J852" s="111" t="s">
        <v>81</v>
      </c>
      <c r="K852" s="110" t="s">
        <v>33</v>
      </c>
      <c r="L852" s="110" t="s">
        <v>2382</v>
      </c>
      <c r="M852" s="110" t="s">
        <v>21</v>
      </c>
      <c r="N852" s="110" t="s">
        <v>11</v>
      </c>
      <c r="O852" s="9">
        <v>500</v>
      </c>
      <c r="P852" s="9">
        <v>0</v>
      </c>
      <c r="Q852" s="9">
        <f t="shared" si="29"/>
        <v>500</v>
      </c>
      <c r="R852" s="112" t="s">
        <v>70</v>
      </c>
      <c r="S852" s="113" t="s">
        <v>2383</v>
      </c>
      <c r="T852" s="113"/>
      <c r="U852" s="113" t="s">
        <v>115</v>
      </c>
      <c r="V852" s="110" t="s">
        <v>65</v>
      </c>
      <c r="W852" s="110"/>
      <c r="X852" s="110"/>
      <c r="Y852" s="110"/>
      <c r="Z852" s="114">
        <v>42172</v>
      </c>
      <c r="AA852" s="110" t="s">
        <v>26</v>
      </c>
      <c r="AB852" s="110" t="s">
        <v>2384</v>
      </c>
      <c r="AC852" s="110" t="s">
        <v>2385</v>
      </c>
      <c r="AD852" s="115"/>
    </row>
    <row r="853" spans="2:30" s="21" customFormat="1" outlineLevel="5">
      <c r="B853" s="109"/>
      <c r="C853" s="110"/>
      <c r="D853" s="110"/>
      <c r="E853" s="110"/>
      <c r="F853" s="110"/>
      <c r="G853" s="110" t="s">
        <v>8</v>
      </c>
      <c r="H853" s="274">
        <v>42166</v>
      </c>
      <c r="I853" s="110" t="s">
        <v>2563</v>
      </c>
      <c r="J853" s="111" t="s">
        <v>81</v>
      </c>
      <c r="K853" s="110" t="s">
        <v>33</v>
      </c>
      <c r="L853" s="110" t="s">
        <v>34</v>
      </c>
      <c r="M853" s="110" t="s">
        <v>21</v>
      </c>
      <c r="N853" s="110" t="s">
        <v>11</v>
      </c>
      <c r="O853" s="9">
        <v>5000</v>
      </c>
      <c r="P853" s="9">
        <v>0</v>
      </c>
      <c r="Q853" s="9">
        <f t="shared" si="29"/>
        <v>5000</v>
      </c>
      <c r="R853" s="112" t="s">
        <v>70</v>
      </c>
      <c r="S853" s="113" t="s">
        <v>25</v>
      </c>
      <c r="T853" s="113"/>
      <c r="U853" s="113" t="s">
        <v>2833</v>
      </c>
      <c r="V853" s="110"/>
      <c r="W853" s="110"/>
      <c r="X853" s="110"/>
      <c r="Y853" s="110"/>
      <c r="Z853" s="114">
        <v>42166</v>
      </c>
      <c r="AA853" s="110" t="s">
        <v>26</v>
      </c>
      <c r="AB853" s="110" t="s">
        <v>2564</v>
      </c>
      <c r="AC853" s="110" t="s">
        <v>2565</v>
      </c>
      <c r="AD853" s="115"/>
    </row>
    <row r="854" spans="2:30" s="21" customFormat="1" outlineLevel="5">
      <c r="B854" s="109"/>
      <c r="C854" s="110"/>
      <c r="D854" s="110"/>
      <c r="E854" s="110"/>
      <c r="F854" s="110"/>
      <c r="G854" s="110" t="s">
        <v>8</v>
      </c>
      <c r="H854" s="274">
        <v>42166</v>
      </c>
      <c r="I854" s="110" t="s">
        <v>2389</v>
      </c>
      <c r="J854" s="111" t="s">
        <v>81</v>
      </c>
      <c r="K854" s="110" t="s">
        <v>33</v>
      </c>
      <c r="L854" s="110" t="s">
        <v>34</v>
      </c>
      <c r="M854" s="110" t="s">
        <v>21</v>
      </c>
      <c r="N854" s="110" t="s">
        <v>11</v>
      </c>
      <c r="O854" s="9">
        <v>1500</v>
      </c>
      <c r="P854" s="9">
        <v>0</v>
      </c>
      <c r="Q854" s="9">
        <f t="shared" si="29"/>
        <v>1500</v>
      </c>
      <c r="R854" s="112" t="s">
        <v>70</v>
      </c>
      <c r="S854" s="113" t="s">
        <v>2383</v>
      </c>
      <c r="T854" s="113"/>
      <c r="U854" s="113" t="s">
        <v>1706</v>
      </c>
      <c r="V854" s="110"/>
      <c r="W854" s="110"/>
      <c r="X854" s="110"/>
      <c r="Y854" s="110"/>
      <c r="Z854" s="114">
        <v>42166</v>
      </c>
      <c r="AA854" s="110" t="s">
        <v>26</v>
      </c>
      <c r="AB854" s="110" t="s">
        <v>2390</v>
      </c>
      <c r="AC854" s="110" t="s">
        <v>2391</v>
      </c>
      <c r="AD854" s="115"/>
    </row>
    <row r="855" spans="2:30" s="21" customFormat="1" outlineLevel="5">
      <c r="B855" s="109"/>
      <c r="C855" s="110"/>
      <c r="D855" s="110"/>
      <c r="E855" s="110"/>
      <c r="F855" s="110"/>
      <c r="G855" s="110" t="s">
        <v>1553</v>
      </c>
      <c r="H855" s="274">
        <v>42163</v>
      </c>
      <c r="I855" s="110" t="s">
        <v>2566</v>
      </c>
      <c r="J855" s="111" t="s">
        <v>81</v>
      </c>
      <c r="K855" s="110" t="s">
        <v>36</v>
      </c>
      <c r="L855" s="110" t="s">
        <v>20</v>
      </c>
      <c r="M855" s="110" t="s">
        <v>21</v>
      </c>
      <c r="N855" s="110" t="s">
        <v>11</v>
      </c>
      <c r="O855" s="9">
        <v>4500</v>
      </c>
      <c r="P855" s="9">
        <v>0</v>
      </c>
      <c r="Q855" s="9">
        <f t="shared" si="29"/>
        <v>4500</v>
      </c>
      <c r="R855" s="112" t="s">
        <v>47</v>
      </c>
      <c r="S855" s="113" t="s">
        <v>32</v>
      </c>
      <c r="T855" s="113" t="s">
        <v>66</v>
      </c>
      <c r="U855" s="113" t="s">
        <v>799</v>
      </c>
      <c r="V855" s="110" t="s">
        <v>35</v>
      </c>
      <c r="W855" s="110" t="s">
        <v>2567</v>
      </c>
      <c r="X855" s="110" t="s">
        <v>2568</v>
      </c>
      <c r="Y855" s="110" t="s">
        <v>2569</v>
      </c>
      <c r="Z855" s="114">
        <v>42163</v>
      </c>
      <c r="AA855" s="110" t="s">
        <v>71</v>
      </c>
      <c r="AB855" s="110" t="s">
        <v>794</v>
      </c>
      <c r="AC855" s="110" t="s">
        <v>2570</v>
      </c>
      <c r="AD855" s="115"/>
    </row>
    <row r="856" spans="2:30" s="21" customFormat="1" outlineLevel="5">
      <c r="B856" s="109"/>
      <c r="C856" s="110"/>
      <c r="D856" s="110"/>
      <c r="E856" s="110"/>
      <c r="F856" s="110"/>
      <c r="G856" s="110" t="s">
        <v>1553</v>
      </c>
      <c r="H856" s="274">
        <v>42180</v>
      </c>
      <c r="I856" s="110" t="s">
        <v>2571</v>
      </c>
      <c r="J856" s="111" t="s">
        <v>81</v>
      </c>
      <c r="K856" s="110" t="s">
        <v>36</v>
      </c>
      <c r="L856" s="110" t="s">
        <v>20</v>
      </c>
      <c r="M856" s="110" t="s">
        <v>21</v>
      </c>
      <c r="N856" s="110" t="s">
        <v>11</v>
      </c>
      <c r="O856" s="9">
        <v>5275</v>
      </c>
      <c r="P856" s="9">
        <v>0</v>
      </c>
      <c r="Q856" s="9">
        <f t="shared" si="29"/>
        <v>5275</v>
      </c>
      <c r="R856" s="112" t="s">
        <v>47</v>
      </c>
      <c r="S856" s="113" t="s">
        <v>32</v>
      </c>
      <c r="T856" s="113" t="s">
        <v>66</v>
      </c>
      <c r="U856" s="113" t="s">
        <v>799</v>
      </c>
      <c r="V856" s="110" t="s">
        <v>35</v>
      </c>
      <c r="W856" s="110" t="s">
        <v>2572</v>
      </c>
      <c r="X856" s="110" t="s">
        <v>2573</v>
      </c>
      <c r="Y856" s="110" t="s">
        <v>2574</v>
      </c>
      <c r="Z856" s="114">
        <v>42180</v>
      </c>
      <c r="AA856" s="110" t="s">
        <v>2257</v>
      </c>
      <c r="AB856" s="110" t="s">
        <v>2575</v>
      </c>
      <c r="AC856" s="110" t="s">
        <v>2576</v>
      </c>
      <c r="AD856" s="115"/>
    </row>
    <row r="857" spans="2:30" s="21" customFormat="1" outlineLevel="5">
      <c r="B857" s="128"/>
      <c r="C857" s="111"/>
      <c r="D857" s="111"/>
      <c r="E857" s="111"/>
      <c r="F857" s="111"/>
      <c r="G857" s="111"/>
      <c r="H857" s="314"/>
      <c r="I857" s="111"/>
      <c r="J857" s="111" t="s">
        <v>81</v>
      </c>
      <c r="K857" s="111"/>
      <c r="L857" s="111"/>
      <c r="M857" s="111"/>
      <c r="N857" s="111"/>
      <c r="O857" s="129"/>
      <c r="P857" s="129"/>
      <c r="Q857" s="129"/>
      <c r="R857" s="130"/>
      <c r="S857" s="131"/>
      <c r="T857" s="131"/>
      <c r="U857" s="131"/>
      <c r="V857" s="111"/>
      <c r="W857" s="111"/>
      <c r="X857" s="111"/>
      <c r="Y857" s="111"/>
      <c r="Z857" s="132"/>
      <c r="AA857" s="111"/>
      <c r="AB857" s="111"/>
      <c r="AC857" s="111"/>
      <c r="AD857" s="133"/>
    </row>
    <row r="858" spans="2:30" s="21" customFormat="1" outlineLevel="4">
      <c r="B858" s="128"/>
      <c r="C858" s="111"/>
      <c r="D858" s="111"/>
      <c r="E858" s="111"/>
      <c r="F858" s="111"/>
      <c r="G858" s="111"/>
      <c r="H858" s="314"/>
      <c r="I858" s="111"/>
      <c r="J858" s="111"/>
      <c r="K858" s="111"/>
      <c r="L858" s="111"/>
      <c r="M858" s="111"/>
      <c r="N858" s="111"/>
      <c r="O858" s="129"/>
      <c r="P858" s="129"/>
      <c r="Q858" s="129"/>
      <c r="R858" s="130"/>
      <c r="S858" s="131"/>
      <c r="T858" s="131"/>
      <c r="U858" s="131"/>
      <c r="V858" s="111"/>
      <c r="W858" s="111"/>
      <c r="X858" s="111"/>
      <c r="Y858" s="111"/>
      <c r="Z858" s="132"/>
      <c r="AA858" s="111"/>
      <c r="AB858" s="111"/>
      <c r="AC858" s="111"/>
      <c r="AD858" s="133"/>
    </row>
    <row r="859" spans="2:30" s="21" customFormat="1" outlineLevel="3">
      <c r="B859" s="128"/>
      <c r="C859" s="111"/>
      <c r="D859" s="111"/>
      <c r="E859" s="111" t="s">
        <v>83</v>
      </c>
      <c r="F859" s="111" t="s">
        <v>22</v>
      </c>
      <c r="G859" s="111"/>
      <c r="H859" s="314"/>
      <c r="I859" s="111"/>
      <c r="J859" s="111" t="s">
        <v>83</v>
      </c>
      <c r="K859" s="111"/>
      <c r="L859" s="111"/>
      <c r="M859" s="111"/>
      <c r="N859" s="111"/>
      <c r="O859" s="129">
        <f>SUM(O860:O1184)/2</f>
        <v>18106705.150000006</v>
      </c>
      <c r="P859" s="129">
        <f>SUM(P860:P1184)/2</f>
        <v>0</v>
      </c>
      <c r="Q859" s="129">
        <f>O859-P859</f>
        <v>18106705.150000006</v>
      </c>
      <c r="R859" s="130"/>
      <c r="S859" s="131"/>
      <c r="T859" s="131"/>
      <c r="U859" s="131"/>
      <c r="V859" s="111"/>
      <c r="W859" s="111"/>
      <c r="X859" s="111"/>
      <c r="Y859" s="111"/>
      <c r="Z859" s="132"/>
      <c r="AA859" s="111"/>
      <c r="AB859" s="111"/>
      <c r="AC859" s="111"/>
      <c r="AD859" s="133"/>
    </row>
    <row r="860" spans="2:30" s="21" customFormat="1" outlineLevel="4">
      <c r="B860" s="128"/>
      <c r="C860" s="111"/>
      <c r="D860" s="111"/>
      <c r="E860" s="111"/>
      <c r="F860" s="111" t="s">
        <v>12</v>
      </c>
      <c r="G860" s="111" t="s">
        <v>13</v>
      </c>
      <c r="H860" s="314"/>
      <c r="I860" s="111"/>
      <c r="J860" s="111" t="s">
        <v>83</v>
      </c>
      <c r="K860" s="111"/>
      <c r="L860" s="111"/>
      <c r="M860" s="111"/>
      <c r="N860" s="111"/>
      <c r="O860" s="129">
        <f>SUM(O861:O1181)</f>
        <v>18106663.650000006</v>
      </c>
      <c r="P860" s="129">
        <f>SUM(P861:P1181)</f>
        <v>0</v>
      </c>
      <c r="Q860" s="129">
        <f>O860-P860</f>
        <v>18106663.650000006</v>
      </c>
      <c r="R860" s="130"/>
      <c r="S860" s="131"/>
      <c r="T860" s="131"/>
      <c r="U860" s="131"/>
      <c r="V860" s="111"/>
      <c r="W860" s="111"/>
      <c r="X860" s="111"/>
      <c r="Y860" s="111"/>
      <c r="Z860" s="132"/>
      <c r="AA860" s="111"/>
      <c r="AB860" s="111"/>
      <c r="AC860" s="111"/>
      <c r="AD860" s="133"/>
    </row>
    <row r="861" spans="2:30" s="21" customFormat="1" ht="15" customHeight="1">
      <c r="B861" s="109"/>
      <c r="C861" s="110"/>
      <c r="D861" s="110"/>
      <c r="E861" s="110"/>
      <c r="F861" s="110"/>
      <c r="G861" s="110" t="s">
        <v>1553</v>
      </c>
      <c r="H861" s="274">
        <v>42005</v>
      </c>
      <c r="I861" s="110" t="s">
        <v>14</v>
      </c>
      <c r="J861" s="111" t="s">
        <v>83</v>
      </c>
      <c r="K861" s="110" t="s">
        <v>9</v>
      </c>
      <c r="L861" s="110" t="s">
        <v>10</v>
      </c>
      <c r="M861" s="110" t="s">
        <v>10</v>
      </c>
      <c r="N861" s="110" t="s">
        <v>11</v>
      </c>
      <c r="O861" s="9">
        <v>-8040.35</v>
      </c>
      <c r="P861" s="9">
        <v>0</v>
      </c>
      <c r="Q861" s="9">
        <f t="shared" ref="Q861:Q924" si="30">O861-P861</f>
        <v>-8040.35</v>
      </c>
      <c r="R861" s="112" t="s">
        <v>1</v>
      </c>
      <c r="S861" s="113" t="s">
        <v>4</v>
      </c>
      <c r="T861" s="113"/>
      <c r="U861" s="110" t="s">
        <v>1719</v>
      </c>
      <c r="V861" s="110"/>
      <c r="W861" s="110"/>
      <c r="X861" s="110"/>
      <c r="Y861" s="110"/>
      <c r="Z861" s="114">
        <v>42005</v>
      </c>
      <c r="AA861" s="110"/>
      <c r="AB861" s="110"/>
      <c r="AC861" s="110"/>
      <c r="AD861" s="115" t="s">
        <v>1554</v>
      </c>
    </row>
    <row r="862" spans="2:30" s="21" customFormat="1" ht="15" customHeight="1">
      <c r="B862" s="109"/>
      <c r="C862" s="110"/>
      <c r="D862" s="110"/>
      <c r="E862" s="110"/>
      <c r="F862" s="110"/>
      <c r="G862" s="110" t="s">
        <v>1553</v>
      </c>
      <c r="H862" s="274">
        <v>42005</v>
      </c>
      <c r="I862" s="110" t="s">
        <v>14</v>
      </c>
      <c r="J862" s="111" t="s">
        <v>83</v>
      </c>
      <c r="K862" s="110" t="s">
        <v>9</v>
      </c>
      <c r="L862" s="110" t="s">
        <v>10</v>
      </c>
      <c r="M862" s="110" t="s">
        <v>10</v>
      </c>
      <c r="N862" s="110" t="s">
        <v>11</v>
      </c>
      <c r="O862" s="9">
        <v>-28796.5</v>
      </c>
      <c r="P862" s="9">
        <v>0</v>
      </c>
      <c r="Q862" s="9">
        <f t="shared" si="30"/>
        <v>-28796.5</v>
      </c>
      <c r="R862" s="112" t="s">
        <v>1</v>
      </c>
      <c r="S862" s="113" t="s">
        <v>4</v>
      </c>
      <c r="T862" s="113"/>
      <c r="U862" s="110" t="s">
        <v>1720</v>
      </c>
      <c r="V862" s="110"/>
      <c r="W862" s="110"/>
      <c r="X862" s="110"/>
      <c r="Y862" s="110"/>
      <c r="Z862" s="114">
        <v>42005</v>
      </c>
      <c r="AA862" s="110"/>
      <c r="AB862" s="110"/>
      <c r="AC862" s="110"/>
      <c r="AD862" s="115" t="s">
        <v>1554</v>
      </c>
    </row>
    <row r="863" spans="2:30" s="21" customFormat="1" ht="15" customHeight="1">
      <c r="B863" s="109"/>
      <c r="C863" s="110"/>
      <c r="D863" s="110"/>
      <c r="E863" s="110"/>
      <c r="F863" s="110"/>
      <c r="G863" s="110" t="s">
        <v>1553</v>
      </c>
      <c r="H863" s="274">
        <v>42005</v>
      </c>
      <c r="I863" s="110" t="s">
        <v>14</v>
      </c>
      <c r="J863" s="111" t="s">
        <v>83</v>
      </c>
      <c r="K863" s="110" t="s">
        <v>9</v>
      </c>
      <c r="L863" s="110" t="s">
        <v>10</v>
      </c>
      <c r="M863" s="110" t="s">
        <v>10</v>
      </c>
      <c r="N863" s="110" t="s">
        <v>11</v>
      </c>
      <c r="O863" s="9">
        <v>-0.9</v>
      </c>
      <c r="P863" s="9">
        <v>0</v>
      </c>
      <c r="Q863" s="9">
        <f t="shared" si="30"/>
        <v>-0.9</v>
      </c>
      <c r="R863" s="112" t="s">
        <v>1</v>
      </c>
      <c r="S863" s="113" t="s">
        <v>4</v>
      </c>
      <c r="T863" s="113"/>
      <c r="U863" s="110" t="s">
        <v>1718</v>
      </c>
      <c r="V863" s="110"/>
      <c r="W863" s="110"/>
      <c r="X863" s="110"/>
      <c r="Y863" s="110"/>
      <c r="Z863" s="114">
        <v>42005</v>
      </c>
      <c r="AA863" s="110"/>
      <c r="AB863" s="110"/>
      <c r="AC863" s="110"/>
      <c r="AD863" s="115" t="s">
        <v>1554</v>
      </c>
    </row>
    <row r="864" spans="2:30" s="21" customFormat="1" ht="15" customHeight="1">
      <c r="B864" s="109"/>
      <c r="C864" s="110"/>
      <c r="D864" s="110"/>
      <c r="E864" s="110"/>
      <c r="F864" s="110"/>
      <c r="G864" s="110" t="s">
        <v>1553</v>
      </c>
      <c r="H864" s="274">
        <v>42005</v>
      </c>
      <c r="I864" s="110" t="s">
        <v>14</v>
      </c>
      <c r="J864" s="111" t="s">
        <v>83</v>
      </c>
      <c r="K864" s="110" t="s">
        <v>9</v>
      </c>
      <c r="L864" s="110" t="s">
        <v>10</v>
      </c>
      <c r="M864" s="110" t="s">
        <v>10</v>
      </c>
      <c r="N864" s="110" t="s">
        <v>11</v>
      </c>
      <c r="O864" s="9">
        <v>-862.9</v>
      </c>
      <c r="P864" s="9">
        <v>0</v>
      </c>
      <c r="Q864" s="9">
        <f t="shared" si="30"/>
        <v>-862.9</v>
      </c>
      <c r="R864" s="112" t="s">
        <v>1</v>
      </c>
      <c r="S864" s="113" t="s">
        <v>4</v>
      </c>
      <c r="T864" s="113"/>
      <c r="U864" s="153" t="s">
        <v>612</v>
      </c>
      <c r="V864" s="110"/>
      <c r="W864" s="110"/>
      <c r="X864" s="110"/>
      <c r="Y864" s="110"/>
      <c r="Z864" s="114">
        <v>42005</v>
      </c>
      <c r="AA864" s="110"/>
      <c r="AB864" s="110"/>
      <c r="AC864" s="110"/>
      <c r="AD864" s="115" t="s">
        <v>1554</v>
      </c>
    </row>
    <row r="865" spans="2:30" s="21" customFormat="1" ht="15" customHeight="1">
      <c r="B865" s="109"/>
      <c r="C865" s="110"/>
      <c r="D865" s="110"/>
      <c r="E865" s="110"/>
      <c r="F865" s="110"/>
      <c r="G865" s="110" t="s">
        <v>1553</v>
      </c>
      <c r="H865" s="274">
        <v>42005</v>
      </c>
      <c r="I865" s="110" t="s">
        <v>14</v>
      </c>
      <c r="J865" s="111" t="s">
        <v>83</v>
      </c>
      <c r="K865" s="110" t="s">
        <v>9</v>
      </c>
      <c r="L865" s="110" t="s">
        <v>10</v>
      </c>
      <c r="M865" s="110" t="s">
        <v>10</v>
      </c>
      <c r="N865" s="110" t="s">
        <v>11</v>
      </c>
      <c r="O865" s="9">
        <v>-1180516.99</v>
      </c>
      <c r="P865" s="9">
        <v>0</v>
      </c>
      <c r="Q865" s="9">
        <f t="shared" si="30"/>
        <v>-1180516.99</v>
      </c>
      <c r="R865" s="112" t="s">
        <v>1</v>
      </c>
      <c r="S865" s="113" t="s">
        <v>4</v>
      </c>
      <c r="T865" s="113"/>
      <c r="U865" s="110" t="s">
        <v>340</v>
      </c>
      <c r="V865" s="110"/>
      <c r="W865" s="110"/>
      <c r="X865" s="110"/>
      <c r="Y865" s="110"/>
      <c r="Z865" s="114">
        <v>42005</v>
      </c>
      <c r="AA865" s="110"/>
      <c r="AB865" s="110"/>
      <c r="AC865" s="110"/>
      <c r="AD865" s="115" t="s">
        <v>1554</v>
      </c>
    </row>
    <row r="866" spans="2:30" s="21" customFormat="1" ht="15" customHeight="1">
      <c r="B866" s="109"/>
      <c r="C866" s="110"/>
      <c r="D866" s="110"/>
      <c r="E866" s="110"/>
      <c r="F866" s="110"/>
      <c r="G866" s="110" t="s">
        <v>1553</v>
      </c>
      <c r="H866" s="274">
        <v>42005</v>
      </c>
      <c r="I866" s="110" t="s">
        <v>14</v>
      </c>
      <c r="J866" s="111" t="s">
        <v>83</v>
      </c>
      <c r="K866" s="110" t="s">
        <v>9</v>
      </c>
      <c r="L866" s="110" t="s">
        <v>10</v>
      </c>
      <c r="M866" s="110" t="s">
        <v>10</v>
      </c>
      <c r="N866" s="110" t="s">
        <v>11</v>
      </c>
      <c r="O866" s="9">
        <v>3744.01</v>
      </c>
      <c r="P866" s="9">
        <v>0</v>
      </c>
      <c r="Q866" s="9">
        <f t="shared" si="30"/>
        <v>3744.01</v>
      </c>
      <c r="R866" s="112" t="s">
        <v>1</v>
      </c>
      <c r="S866" s="113" t="s">
        <v>4</v>
      </c>
      <c r="T866" s="113"/>
      <c r="U866" s="110" t="s">
        <v>339</v>
      </c>
      <c r="V866" s="110"/>
      <c r="W866" s="110"/>
      <c r="X866" s="110"/>
      <c r="Y866" s="110"/>
      <c r="Z866" s="114">
        <v>42005</v>
      </c>
      <c r="AA866" s="110"/>
      <c r="AB866" s="110"/>
      <c r="AC866" s="110"/>
      <c r="AD866" s="115" t="s">
        <v>1554</v>
      </c>
    </row>
    <row r="867" spans="2:30" s="21" customFormat="1" ht="15" customHeight="1">
      <c r="B867" s="109"/>
      <c r="C867" s="110"/>
      <c r="D867" s="110"/>
      <c r="E867" s="110"/>
      <c r="F867" s="110"/>
      <c r="G867" s="110" t="s">
        <v>1553</v>
      </c>
      <c r="H867" s="274">
        <v>42005</v>
      </c>
      <c r="I867" s="110" t="s">
        <v>14</v>
      </c>
      <c r="J867" s="111" t="s">
        <v>83</v>
      </c>
      <c r="K867" s="110" t="s">
        <v>9</v>
      </c>
      <c r="L867" s="110" t="s">
        <v>10</v>
      </c>
      <c r="M867" s="110" t="s">
        <v>10</v>
      </c>
      <c r="N867" s="110" t="s">
        <v>11</v>
      </c>
      <c r="O867" s="9">
        <v>27959.06</v>
      </c>
      <c r="P867" s="9">
        <v>0</v>
      </c>
      <c r="Q867" s="9">
        <f t="shared" si="30"/>
        <v>27959.06</v>
      </c>
      <c r="R867" s="112" t="s">
        <v>1</v>
      </c>
      <c r="S867" s="113" t="s">
        <v>4</v>
      </c>
      <c r="T867" s="113"/>
      <c r="U867" s="110" t="s">
        <v>341</v>
      </c>
      <c r="V867" s="110"/>
      <c r="W867" s="110"/>
      <c r="X867" s="110"/>
      <c r="Y867" s="110"/>
      <c r="Z867" s="114">
        <v>42005</v>
      </c>
      <c r="AA867" s="110"/>
      <c r="AB867" s="110"/>
      <c r="AC867" s="110"/>
      <c r="AD867" s="115" t="s">
        <v>1554</v>
      </c>
    </row>
    <row r="868" spans="2:30" s="21" customFormat="1" ht="15" customHeight="1">
      <c r="B868" s="109"/>
      <c r="C868" s="110"/>
      <c r="D868" s="110"/>
      <c r="E868" s="110"/>
      <c r="F868" s="110"/>
      <c r="G868" s="110" t="s">
        <v>1553</v>
      </c>
      <c r="H868" s="274">
        <v>42005</v>
      </c>
      <c r="I868" s="110" t="s">
        <v>14</v>
      </c>
      <c r="J868" s="111" t="s">
        <v>83</v>
      </c>
      <c r="K868" s="110" t="s">
        <v>9</v>
      </c>
      <c r="L868" s="110" t="s">
        <v>10</v>
      </c>
      <c r="M868" s="110" t="s">
        <v>10</v>
      </c>
      <c r="N868" s="110" t="s">
        <v>11</v>
      </c>
      <c r="O868" s="9">
        <v>24739.77</v>
      </c>
      <c r="P868" s="9">
        <v>0</v>
      </c>
      <c r="Q868" s="9">
        <f t="shared" si="30"/>
        <v>24739.77</v>
      </c>
      <c r="R868" s="112" t="s">
        <v>1</v>
      </c>
      <c r="S868" s="113" t="s">
        <v>4</v>
      </c>
      <c r="T868" s="113"/>
      <c r="U868" s="110" t="s">
        <v>342</v>
      </c>
      <c r="V868" s="110"/>
      <c r="W868" s="110"/>
      <c r="X868" s="110"/>
      <c r="Y868" s="110"/>
      <c r="Z868" s="114">
        <v>42005</v>
      </c>
      <c r="AA868" s="110"/>
      <c r="AB868" s="110"/>
      <c r="AC868" s="110"/>
      <c r="AD868" s="115" t="s">
        <v>1554</v>
      </c>
    </row>
    <row r="869" spans="2:30" s="21" customFormat="1" ht="15" customHeight="1">
      <c r="B869" s="109"/>
      <c r="C869" s="110"/>
      <c r="D869" s="110"/>
      <c r="E869" s="110"/>
      <c r="F869" s="110"/>
      <c r="G869" s="110" t="s">
        <v>1553</v>
      </c>
      <c r="H869" s="274">
        <v>42005</v>
      </c>
      <c r="I869" s="110" t="s">
        <v>14</v>
      </c>
      <c r="J869" s="111" t="s">
        <v>83</v>
      </c>
      <c r="K869" s="110" t="s">
        <v>9</v>
      </c>
      <c r="L869" s="110" t="s">
        <v>10</v>
      </c>
      <c r="M869" s="110" t="s">
        <v>10</v>
      </c>
      <c r="N869" s="110" t="s">
        <v>11</v>
      </c>
      <c r="O869" s="9">
        <v>38100.47</v>
      </c>
      <c r="P869" s="9">
        <v>0</v>
      </c>
      <c r="Q869" s="9">
        <f t="shared" si="30"/>
        <v>38100.47</v>
      </c>
      <c r="R869" s="112" t="s">
        <v>1</v>
      </c>
      <c r="S869" s="113" t="s">
        <v>4</v>
      </c>
      <c r="T869" s="113"/>
      <c r="U869" s="110" t="s">
        <v>343</v>
      </c>
      <c r="V869" s="110"/>
      <c r="W869" s="110"/>
      <c r="X869" s="110"/>
      <c r="Y869" s="110"/>
      <c r="Z869" s="114">
        <v>42005</v>
      </c>
      <c r="AA869" s="110"/>
      <c r="AB869" s="110"/>
      <c r="AC869" s="110"/>
      <c r="AD869" s="115" t="s">
        <v>1554</v>
      </c>
    </row>
    <row r="870" spans="2:30" s="21" customFormat="1" ht="15" customHeight="1">
      <c r="B870" s="109"/>
      <c r="C870" s="110"/>
      <c r="D870" s="110"/>
      <c r="E870" s="110"/>
      <c r="F870" s="110"/>
      <c r="G870" s="110" t="s">
        <v>1553</v>
      </c>
      <c r="H870" s="274">
        <v>42005</v>
      </c>
      <c r="I870" s="110" t="s">
        <v>14</v>
      </c>
      <c r="J870" s="111" t="s">
        <v>83</v>
      </c>
      <c r="K870" s="110" t="s">
        <v>9</v>
      </c>
      <c r="L870" s="110" t="s">
        <v>10</v>
      </c>
      <c r="M870" s="110" t="s">
        <v>10</v>
      </c>
      <c r="N870" s="110" t="s">
        <v>11</v>
      </c>
      <c r="O870" s="9">
        <v>20380.27</v>
      </c>
      <c r="P870" s="9">
        <v>0</v>
      </c>
      <c r="Q870" s="9">
        <f t="shared" si="30"/>
        <v>20380.27</v>
      </c>
      <c r="R870" s="112" t="s">
        <v>1</v>
      </c>
      <c r="S870" s="113" t="s">
        <v>4</v>
      </c>
      <c r="T870" s="113"/>
      <c r="U870" s="110" t="s">
        <v>344</v>
      </c>
      <c r="V870" s="110"/>
      <c r="W870" s="110"/>
      <c r="X870" s="110"/>
      <c r="Y870" s="110"/>
      <c r="Z870" s="114">
        <v>42005</v>
      </c>
      <c r="AA870" s="110"/>
      <c r="AB870" s="110"/>
      <c r="AC870" s="110"/>
      <c r="AD870" s="115" t="s">
        <v>1554</v>
      </c>
    </row>
    <row r="871" spans="2:30" s="21" customFormat="1" ht="15" customHeight="1">
      <c r="B871" s="109"/>
      <c r="C871" s="110"/>
      <c r="D871" s="110"/>
      <c r="E871" s="110"/>
      <c r="F871" s="110"/>
      <c r="G871" s="110" t="s">
        <v>1553</v>
      </c>
      <c r="H871" s="274">
        <v>42005</v>
      </c>
      <c r="I871" s="110" t="s">
        <v>14</v>
      </c>
      <c r="J871" s="111" t="s">
        <v>83</v>
      </c>
      <c r="K871" s="110" t="s">
        <v>9</v>
      </c>
      <c r="L871" s="110" t="s">
        <v>10</v>
      </c>
      <c r="M871" s="110" t="s">
        <v>10</v>
      </c>
      <c r="N871" s="110" t="s">
        <v>11</v>
      </c>
      <c r="O871" s="9">
        <v>22405.08</v>
      </c>
      <c r="P871" s="9">
        <v>0</v>
      </c>
      <c r="Q871" s="9">
        <f t="shared" si="30"/>
        <v>22405.08</v>
      </c>
      <c r="R871" s="112" t="s">
        <v>1</v>
      </c>
      <c r="S871" s="113" t="s">
        <v>4</v>
      </c>
      <c r="T871" s="113"/>
      <c r="U871" s="110" t="s">
        <v>345</v>
      </c>
      <c r="V871" s="110"/>
      <c r="W871" s="110"/>
      <c r="X871" s="110"/>
      <c r="Y871" s="110"/>
      <c r="Z871" s="114">
        <v>42005</v>
      </c>
      <c r="AA871" s="110"/>
      <c r="AB871" s="110"/>
      <c r="AC871" s="110"/>
      <c r="AD871" s="115" t="s">
        <v>1554</v>
      </c>
    </row>
    <row r="872" spans="2:30" s="21" customFormat="1" ht="15" customHeight="1">
      <c r="B872" s="109"/>
      <c r="C872" s="110"/>
      <c r="D872" s="110"/>
      <c r="E872" s="110"/>
      <c r="F872" s="110"/>
      <c r="G872" s="110" t="s">
        <v>1553</v>
      </c>
      <c r="H872" s="274">
        <v>42005</v>
      </c>
      <c r="I872" s="110" t="s">
        <v>14</v>
      </c>
      <c r="J872" s="111" t="s">
        <v>83</v>
      </c>
      <c r="K872" s="110" t="s">
        <v>9</v>
      </c>
      <c r="L872" s="110" t="s">
        <v>10</v>
      </c>
      <c r="M872" s="110" t="s">
        <v>10</v>
      </c>
      <c r="N872" s="110" t="s">
        <v>11</v>
      </c>
      <c r="O872" s="9">
        <v>35219.65</v>
      </c>
      <c r="P872" s="9">
        <v>0</v>
      </c>
      <c r="Q872" s="9">
        <f t="shared" si="30"/>
        <v>35219.65</v>
      </c>
      <c r="R872" s="112" t="s">
        <v>1</v>
      </c>
      <c r="S872" s="113" t="s">
        <v>4</v>
      </c>
      <c r="T872" s="113"/>
      <c r="U872" s="110" t="s">
        <v>346</v>
      </c>
      <c r="V872" s="110"/>
      <c r="W872" s="110"/>
      <c r="X872" s="110"/>
      <c r="Y872" s="110"/>
      <c r="Z872" s="114">
        <v>42005</v>
      </c>
      <c r="AA872" s="110"/>
      <c r="AB872" s="110"/>
      <c r="AC872" s="110"/>
      <c r="AD872" s="115" t="s">
        <v>1554</v>
      </c>
    </row>
    <row r="873" spans="2:30" s="21" customFormat="1" ht="15" customHeight="1">
      <c r="B873" s="109"/>
      <c r="C873" s="110"/>
      <c r="D873" s="110"/>
      <c r="E873" s="110"/>
      <c r="F873" s="110"/>
      <c r="G873" s="110" t="s">
        <v>1553</v>
      </c>
      <c r="H873" s="274">
        <v>42005</v>
      </c>
      <c r="I873" s="110" t="s">
        <v>14</v>
      </c>
      <c r="J873" s="111" t="s">
        <v>83</v>
      </c>
      <c r="K873" s="110" t="s">
        <v>9</v>
      </c>
      <c r="L873" s="110" t="s">
        <v>10</v>
      </c>
      <c r="M873" s="110" t="s">
        <v>10</v>
      </c>
      <c r="N873" s="110" t="s">
        <v>11</v>
      </c>
      <c r="O873" s="9">
        <v>251991.83</v>
      </c>
      <c r="P873" s="9">
        <v>0</v>
      </c>
      <c r="Q873" s="9">
        <f t="shared" si="30"/>
        <v>251991.83</v>
      </c>
      <c r="R873" s="112" t="s">
        <v>1</v>
      </c>
      <c r="S873" s="113" t="s">
        <v>4</v>
      </c>
      <c r="T873" s="113"/>
      <c r="U873" s="110" t="s">
        <v>347</v>
      </c>
      <c r="V873" s="110"/>
      <c r="W873" s="110"/>
      <c r="X873" s="110"/>
      <c r="Y873" s="110"/>
      <c r="Z873" s="114">
        <v>42005</v>
      </c>
      <c r="AA873" s="110"/>
      <c r="AB873" s="110"/>
      <c r="AC873" s="110"/>
      <c r="AD873" s="115" t="s">
        <v>1554</v>
      </c>
    </row>
    <row r="874" spans="2:30" s="21" customFormat="1" ht="15" customHeight="1">
      <c r="B874" s="109"/>
      <c r="C874" s="110"/>
      <c r="D874" s="110"/>
      <c r="E874" s="110"/>
      <c r="F874" s="110"/>
      <c r="G874" s="110" t="s">
        <v>1553</v>
      </c>
      <c r="H874" s="274">
        <v>42005</v>
      </c>
      <c r="I874" s="110" t="s">
        <v>14</v>
      </c>
      <c r="J874" s="111" t="s">
        <v>83</v>
      </c>
      <c r="K874" s="110" t="s">
        <v>9</v>
      </c>
      <c r="L874" s="110" t="s">
        <v>10</v>
      </c>
      <c r="M874" s="110" t="s">
        <v>10</v>
      </c>
      <c r="N874" s="110" t="s">
        <v>11</v>
      </c>
      <c r="O874" s="9">
        <v>1961.8</v>
      </c>
      <c r="P874" s="9">
        <v>0</v>
      </c>
      <c r="Q874" s="9">
        <f t="shared" si="30"/>
        <v>1961.8</v>
      </c>
      <c r="R874" s="112" t="s">
        <v>1</v>
      </c>
      <c r="S874" s="113" t="s">
        <v>4</v>
      </c>
      <c r="T874" s="113"/>
      <c r="U874" s="110" t="s">
        <v>348</v>
      </c>
      <c r="V874" s="110"/>
      <c r="W874" s="110"/>
      <c r="X874" s="110"/>
      <c r="Y874" s="110"/>
      <c r="Z874" s="114">
        <v>42005</v>
      </c>
      <c r="AA874" s="110"/>
      <c r="AB874" s="110"/>
      <c r="AC874" s="110"/>
      <c r="AD874" s="115" t="s">
        <v>1554</v>
      </c>
    </row>
    <row r="875" spans="2:30" s="21" customFormat="1" ht="15" customHeight="1">
      <c r="B875" s="109"/>
      <c r="C875" s="110"/>
      <c r="D875" s="110"/>
      <c r="E875" s="110"/>
      <c r="F875" s="110"/>
      <c r="G875" s="110" t="s">
        <v>1553</v>
      </c>
      <c r="H875" s="274">
        <v>42005</v>
      </c>
      <c r="I875" s="110" t="s">
        <v>14</v>
      </c>
      <c r="J875" s="111" t="s">
        <v>83</v>
      </c>
      <c r="K875" s="110" t="s">
        <v>9</v>
      </c>
      <c r="L875" s="110" t="s">
        <v>10</v>
      </c>
      <c r="M875" s="110" t="s">
        <v>10</v>
      </c>
      <c r="N875" s="110" t="s">
        <v>11</v>
      </c>
      <c r="O875" s="9">
        <v>18383.57</v>
      </c>
      <c r="P875" s="9">
        <v>0</v>
      </c>
      <c r="Q875" s="9">
        <f t="shared" si="30"/>
        <v>18383.57</v>
      </c>
      <c r="R875" s="112" t="s">
        <v>1</v>
      </c>
      <c r="S875" s="113" t="s">
        <v>4</v>
      </c>
      <c r="T875" s="113"/>
      <c r="U875" s="110" t="s">
        <v>349</v>
      </c>
      <c r="V875" s="110"/>
      <c r="W875" s="110"/>
      <c r="X875" s="110"/>
      <c r="Y875" s="110"/>
      <c r="Z875" s="114">
        <v>42005</v>
      </c>
      <c r="AA875" s="110"/>
      <c r="AB875" s="110"/>
      <c r="AC875" s="110"/>
      <c r="AD875" s="115" t="s">
        <v>1554</v>
      </c>
    </row>
    <row r="876" spans="2:30" s="21" customFormat="1" ht="15" customHeight="1">
      <c r="B876" s="109"/>
      <c r="C876" s="110"/>
      <c r="D876" s="110"/>
      <c r="E876" s="110"/>
      <c r="F876" s="110"/>
      <c r="G876" s="110" t="s">
        <v>1553</v>
      </c>
      <c r="H876" s="274">
        <v>42005</v>
      </c>
      <c r="I876" s="110" t="s">
        <v>14</v>
      </c>
      <c r="J876" s="111" t="s">
        <v>83</v>
      </c>
      <c r="K876" s="110" t="s">
        <v>9</v>
      </c>
      <c r="L876" s="110" t="s">
        <v>10</v>
      </c>
      <c r="M876" s="110" t="s">
        <v>10</v>
      </c>
      <c r="N876" s="110" t="s">
        <v>11</v>
      </c>
      <c r="O876" s="9">
        <v>28978.61</v>
      </c>
      <c r="P876" s="9">
        <v>0</v>
      </c>
      <c r="Q876" s="9">
        <f t="shared" si="30"/>
        <v>28978.61</v>
      </c>
      <c r="R876" s="112" t="s">
        <v>1</v>
      </c>
      <c r="S876" s="113" t="s">
        <v>4</v>
      </c>
      <c r="T876" s="113"/>
      <c r="U876" s="110" t="s">
        <v>350</v>
      </c>
      <c r="V876" s="110"/>
      <c r="W876" s="110"/>
      <c r="X876" s="110"/>
      <c r="Y876" s="110"/>
      <c r="Z876" s="114">
        <v>42005</v>
      </c>
      <c r="AA876" s="110"/>
      <c r="AB876" s="110"/>
      <c r="AC876" s="110"/>
      <c r="AD876" s="115" t="s">
        <v>1554</v>
      </c>
    </row>
    <row r="877" spans="2:30" s="21" customFormat="1" ht="15" customHeight="1">
      <c r="B877" s="109"/>
      <c r="C877" s="110"/>
      <c r="D877" s="110"/>
      <c r="E877" s="110"/>
      <c r="F877" s="110"/>
      <c r="G877" s="110" t="s">
        <v>1553</v>
      </c>
      <c r="H877" s="274">
        <v>42005</v>
      </c>
      <c r="I877" s="110" t="s">
        <v>14</v>
      </c>
      <c r="J877" s="111" t="s">
        <v>83</v>
      </c>
      <c r="K877" s="110" t="s">
        <v>9</v>
      </c>
      <c r="L877" s="110" t="s">
        <v>10</v>
      </c>
      <c r="M877" s="110" t="s">
        <v>10</v>
      </c>
      <c r="N877" s="110" t="s">
        <v>11</v>
      </c>
      <c r="O877" s="9">
        <v>5074.07</v>
      </c>
      <c r="P877" s="9">
        <v>0</v>
      </c>
      <c r="Q877" s="9">
        <f t="shared" si="30"/>
        <v>5074.07</v>
      </c>
      <c r="R877" s="112" t="s">
        <v>1</v>
      </c>
      <c r="S877" s="113" t="s">
        <v>4</v>
      </c>
      <c r="T877" s="113"/>
      <c r="U877" s="110" t="s">
        <v>351</v>
      </c>
      <c r="V877" s="110"/>
      <c r="W877" s="110"/>
      <c r="X877" s="110"/>
      <c r="Y877" s="110"/>
      <c r="Z877" s="114">
        <v>42005</v>
      </c>
      <c r="AA877" s="110"/>
      <c r="AB877" s="110"/>
      <c r="AC877" s="110"/>
      <c r="AD877" s="115" t="s">
        <v>1554</v>
      </c>
    </row>
    <row r="878" spans="2:30" s="21" customFormat="1" ht="15" customHeight="1">
      <c r="B878" s="109"/>
      <c r="C878" s="110"/>
      <c r="D878" s="110"/>
      <c r="E878" s="110"/>
      <c r="F878" s="110"/>
      <c r="G878" s="110" t="s">
        <v>1553</v>
      </c>
      <c r="H878" s="274">
        <v>42005</v>
      </c>
      <c r="I878" s="110" t="s">
        <v>14</v>
      </c>
      <c r="J878" s="111" t="s">
        <v>83</v>
      </c>
      <c r="K878" s="110" t="s">
        <v>9</v>
      </c>
      <c r="L878" s="110" t="s">
        <v>10</v>
      </c>
      <c r="M878" s="110" t="s">
        <v>10</v>
      </c>
      <c r="N878" s="110" t="s">
        <v>11</v>
      </c>
      <c r="O878" s="9">
        <v>55957.62</v>
      </c>
      <c r="P878" s="9">
        <v>0</v>
      </c>
      <c r="Q878" s="9">
        <f t="shared" si="30"/>
        <v>55957.62</v>
      </c>
      <c r="R878" s="112" t="s">
        <v>1</v>
      </c>
      <c r="S878" s="113" t="s">
        <v>4</v>
      </c>
      <c r="T878" s="113"/>
      <c r="U878" s="110" t="s">
        <v>352</v>
      </c>
      <c r="V878" s="110"/>
      <c r="W878" s="110"/>
      <c r="X878" s="110"/>
      <c r="Y878" s="110"/>
      <c r="Z878" s="114">
        <v>42005</v>
      </c>
      <c r="AA878" s="110"/>
      <c r="AB878" s="110"/>
      <c r="AC878" s="110"/>
      <c r="AD878" s="115" t="s">
        <v>1554</v>
      </c>
    </row>
    <row r="879" spans="2:30" s="21" customFormat="1" ht="15" customHeight="1">
      <c r="B879" s="109"/>
      <c r="C879" s="110"/>
      <c r="D879" s="110"/>
      <c r="E879" s="110"/>
      <c r="F879" s="110"/>
      <c r="G879" s="110" t="s">
        <v>1553</v>
      </c>
      <c r="H879" s="274">
        <v>42005</v>
      </c>
      <c r="I879" s="110" t="s">
        <v>14</v>
      </c>
      <c r="J879" s="111" t="s">
        <v>83</v>
      </c>
      <c r="K879" s="110" t="s">
        <v>9</v>
      </c>
      <c r="L879" s="110" t="s">
        <v>10</v>
      </c>
      <c r="M879" s="110" t="s">
        <v>10</v>
      </c>
      <c r="N879" s="110" t="s">
        <v>11</v>
      </c>
      <c r="O879" s="9">
        <v>75797.56</v>
      </c>
      <c r="P879" s="9">
        <v>0</v>
      </c>
      <c r="Q879" s="9">
        <f t="shared" si="30"/>
        <v>75797.56</v>
      </c>
      <c r="R879" s="112" t="s">
        <v>1</v>
      </c>
      <c r="S879" s="113" t="s">
        <v>4</v>
      </c>
      <c r="T879" s="113"/>
      <c r="U879" s="110" t="s">
        <v>353</v>
      </c>
      <c r="V879" s="110"/>
      <c r="W879" s="110"/>
      <c r="X879" s="110"/>
      <c r="Y879" s="110"/>
      <c r="Z879" s="114">
        <v>42005</v>
      </c>
      <c r="AA879" s="110"/>
      <c r="AB879" s="110"/>
      <c r="AC879" s="110"/>
      <c r="AD879" s="115" t="s">
        <v>1554</v>
      </c>
    </row>
    <row r="880" spans="2:30" s="21" customFormat="1" ht="15" customHeight="1">
      <c r="B880" s="109"/>
      <c r="C880" s="110"/>
      <c r="D880" s="110"/>
      <c r="E880" s="110"/>
      <c r="F880" s="110"/>
      <c r="G880" s="110" t="s">
        <v>1553</v>
      </c>
      <c r="H880" s="274">
        <v>42005</v>
      </c>
      <c r="I880" s="110" t="s">
        <v>14</v>
      </c>
      <c r="J880" s="111" t="s">
        <v>83</v>
      </c>
      <c r="K880" s="110" t="s">
        <v>9</v>
      </c>
      <c r="L880" s="110" t="s">
        <v>10</v>
      </c>
      <c r="M880" s="110" t="s">
        <v>10</v>
      </c>
      <c r="N880" s="110" t="s">
        <v>11</v>
      </c>
      <c r="O880" s="9">
        <v>5640.12</v>
      </c>
      <c r="P880" s="9">
        <v>0</v>
      </c>
      <c r="Q880" s="9">
        <f t="shared" si="30"/>
        <v>5640.12</v>
      </c>
      <c r="R880" s="112" t="s">
        <v>1</v>
      </c>
      <c r="S880" s="113" t="s">
        <v>4</v>
      </c>
      <c r="T880" s="113"/>
      <c r="U880" s="110" t="s">
        <v>354</v>
      </c>
      <c r="V880" s="110"/>
      <c r="W880" s="110"/>
      <c r="X880" s="110"/>
      <c r="Y880" s="110"/>
      <c r="Z880" s="114">
        <v>42005</v>
      </c>
      <c r="AA880" s="110"/>
      <c r="AB880" s="110"/>
      <c r="AC880" s="110"/>
      <c r="AD880" s="115" t="s">
        <v>1554</v>
      </c>
    </row>
    <row r="881" spans="2:30" s="21" customFormat="1" ht="15" customHeight="1">
      <c r="B881" s="109"/>
      <c r="C881" s="110"/>
      <c r="D881" s="110"/>
      <c r="E881" s="110"/>
      <c r="F881" s="110"/>
      <c r="G881" s="110" t="s">
        <v>1553</v>
      </c>
      <c r="H881" s="274">
        <v>42005</v>
      </c>
      <c r="I881" s="110" t="s">
        <v>14</v>
      </c>
      <c r="J881" s="111" t="s">
        <v>83</v>
      </c>
      <c r="K881" s="110" t="s">
        <v>9</v>
      </c>
      <c r="L881" s="110" t="s">
        <v>10</v>
      </c>
      <c r="M881" s="110" t="s">
        <v>10</v>
      </c>
      <c r="N881" s="110" t="s">
        <v>11</v>
      </c>
      <c r="O881" s="9">
        <v>1200</v>
      </c>
      <c r="P881" s="9">
        <v>0</v>
      </c>
      <c r="Q881" s="9">
        <f t="shared" si="30"/>
        <v>1200</v>
      </c>
      <c r="R881" s="112" t="s">
        <v>1</v>
      </c>
      <c r="S881" s="113" t="s">
        <v>4</v>
      </c>
      <c r="T881" s="113"/>
      <c r="U881" s="110" t="s">
        <v>355</v>
      </c>
      <c r="V881" s="110"/>
      <c r="W881" s="110"/>
      <c r="X881" s="110"/>
      <c r="Y881" s="110"/>
      <c r="Z881" s="114">
        <v>42005</v>
      </c>
      <c r="AA881" s="110"/>
      <c r="AB881" s="110"/>
      <c r="AC881" s="110"/>
      <c r="AD881" s="115" t="s">
        <v>1554</v>
      </c>
    </row>
    <row r="882" spans="2:30" s="21" customFormat="1" ht="15" customHeight="1">
      <c r="B882" s="109"/>
      <c r="C882" s="110"/>
      <c r="D882" s="110"/>
      <c r="E882" s="110"/>
      <c r="F882" s="110"/>
      <c r="G882" s="110" t="s">
        <v>1553</v>
      </c>
      <c r="H882" s="274">
        <v>42005</v>
      </c>
      <c r="I882" s="110" t="s">
        <v>14</v>
      </c>
      <c r="J882" s="111" t="s">
        <v>83</v>
      </c>
      <c r="K882" s="110" t="s">
        <v>9</v>
      </c>
      <c r="L882" s="110" t="s">
        <v>10</v>
      </c>
      <c r="M882" s="110" t="s">
        <v>10</v>
      </c>
      <c r="N882" s="110" t="s">
        <v>11</v>
      </c>
      <c r="O882" s="9">
        <v>4566.17</v>
      </c>
      <c r="P882" s="9">
        <v>0</v>
      </c>
      <c r="Q882" s="9">
        <f t="shared" si="30"/>
        <v>4566.17</v>
      </c>
      <c r="R882" s="112" t="s">
        <v>1</v>
      </c>
      <c r="S882" s="113" t="s">
        <v>4</v>
      </c>
      <c r="T882" s="113"/>
      <c r="U882" s="110" t="s">
        <v>356</v>
      </c>
      <c r="V882" s="110"/>
      <c r="W882" s="110"/>
      <c r="X882" s="110"/>
      <c r="Y882" s="110"/>
      <c r="Z882" s="114">
        <v>42005</v>
      </c>
      <c r="AA882" s="110"/>
      <c r="AB882" s="110"/>
      <c r="AC882" s="110"/>
      <c r="AD882" s="115" t="s">
        <v>1554</v>
      </c>
    </row>
    <row r="883" spans="2:30" s="21" customFormat="1" ht="15" customHeight="1">
      <c r="B883" s="109"/>
      <c r="C883" s="110"/>
      <c r="D883" s="110"/>
      <c r="E883" s="110"/>
      <c r="F883" s="110"/>
      <c r="G883" s="110" t="s">
        <v>1553</v>
      </c>
      <c r="H883" s="274">
        <v>42005</v>
      </c>
      <c r="I883" s="110" t="s">
        <v>14</v>
      </c>
      <c r="J883" s="111" t="s">
        <v>83</v>
      </c>
      <c r="K883" s="110" t="s">
        <v>9</v>
      </c>
      <c r="L883" s="110" t="s">
        <v>10</v>
      </c>
      <c r="M883" s="110" t="s">
        <v>10</v>
      </c>
      <c r="N883" s="110" t="s">
        <v>11</v>
      </c>
      <c r="O883" s="9">
        <v>1640</v>
      </c>
      <c r="P883" s="9">
        <v>0</v>
      </c>
      <c r="Q883" s="9">
        <f t="shared" si="30"/>
        <v>1640</v>
      </c>
      <c r="R883" s="112" t="s">
        <v>1</v>
      </c>
      <c r="S883" s="113" t="s">
        <v>4</v>
      </c>
      <c r="T883" s="113"/>
      <c r="U883" s="110" t="s">
        <v>357</v>
      </c>
      <c r="V883" s="110"/>
      <c r="W883" s="110"/>
      <c r="X883" s="110"/>
      <c r="Y883" s="110"/>
      <c r="Z883" s="114">
        <v>42005</v>
      </c>
      <c r="AA883" s="110"/>
      <c r="AB883" s="110"/>
      <c r="AC883" s="110"/>
      <c r="AD883" s="115" t="s">
        <v>1554</v>
      </c>
    </row>
    <row r="884" spans="2:30" s="21" customFormat="1" ht="15" customHeight="1">
      <c r="B884" s="109"/>
      <c r="C884" s="110"/>
      <c r="D884" s="110"/>
      <c r="E884" s="110"/>
      <c r="F884" s="110"/>
      <c r="G884" s="110" t="s">
        <v>1553</v>
      </c>
      <c r="H884" s="274">
        <v>42005</v>
      </c>
      <c r="I884" s="110" t="s">
        <v>14</v>
      </c>
      <c r="J884" s="111" t="s">
        <v>83</v>
      </c>
      <c r="K884" s="110" t="s">
        <v>9</v>
      </c>
      <c r="L884" s="110" t="s">
        <v>10</v>
      </c>
      <c r="M884" s="110" t="s">
        <v>10</v>
      </c>
      <c r="N884" s="110" t="s">
        <v>11</v>
      </c>
      <c r="O884" s="9">
        <v>10772.51</v>
      </c>
      <c r="P884" s="9">
        <v>0</v>
      </c>
      <c r="Q884" s="9">
        <f t="shared" si="30"/>
        <v>10772.51</v>
      </c>
      <c r="R884" s="112" t="s">
        <v>1</v>
      </c>
      <c r="S884" s="113" t="s">
        <v>4</v>
      </c>
      <c r="T884" s="113"/>
      <c r="U884" s="110" t="s">
        <v>358</v>
      </c>
      <c r="V884" s="110"/>
      <c r="W884" s="110"/>
      <c r="X884" s="110"/>
      <c r="Y884" s="110"/>
      <c r="Z884" s="114">
        <v>42005</v>
      </c>
      <c r="AA884" s="110"/>
      <c r="AB884" s="110"/>
      <c r="AC884" s="110"/>
      <c r="AD884" s="115" t="s">
        <v>1554</v>
      </c>
    </row>
    <row r="885" spans="2:30" s="21" customFormat="1" ht="15" customHeight="1">
      <c r="B885" s="109"/>
      <c r="C885" s="110"/>
      <c r="D885" s="110"/>
      <c r="E885" s="110"/>
      <c r="F885" s="110"/>
      <c r="G885" s="110" t="s">
        <v>1553</v>
      </c>
      <c r="H885" s="274">
        <v>42005</v>
      </c>
      <c r="I885" s="110" t="s">
        <v>14</v>
      </c>
      <c r="J885" s="111" t="s">
        <v>83</v>
      </c>
      <c r="K885" s="110" t="s">
        <v>9</v>
      </c>
      <c r="L885" s="110" t="s">
        <v>10</v>
      </c>
      <c r="M885" s="110" t="s">
        <v>10</v>
      </c>
      <c r="N885" s="110" t="s">
        <v>11</v>
      </c>
      <c r="O885" s="9">
        <v>3885</v>
      </c>
      <c r="P885" s="9">
        <v>0</v>
      </c>
      <c r="Q885" s="9">
        <f t="shared" si="30"/>
        <v>3885</v>
      </c>
      <c r="R885" s="112" t="s">
        <v>1</v>
      </c>
      <c r="S885" s="113" t="s">
        <v>4</v>
      </c>
      <c r="T885" s="113"/>
      <c r="U885" s="110" t="s">
        <v>359</v>
      </c>
      <c r="V885" s="110"/>
      <c r="W885" s="110"/>
      <c r="X885" s="110"/>
      <c r="Y885" s="110"/>
      <c r="Z885" s="114">
        <v>42005</v>
      </c>
      <c r="AA885" s="110"/>
      <c r="AB885" s="110"/>
      <c r="AC885" s="110"/>
      <c r="AD885" s="115" t="s">
        <v>1554</v>
      </c>
    </row>
    <row r="886" spans="2:30" s="21" customFormat="1" ht="15" customHeight="1">
      <c r="B886" s="109"/>
      <c r="C886" s="110"/>
      <c r="D886" s="110"/>
      <c r="E886" s="110"/>
      <c r="F886" s="110"/>
      <c r="G886" s="110" t="s">
        <v>1553</v>
      </c>
      <c r="H886" s="274">
        <v>42005</v>
      </c>
      <c r="I886" s="110" t="s">
        <v>14</v>
      </c>
      <c r="J886" s="111" t="s">
        <v>83</v>
      </c>
      <c r="K886" s="110" t="s">
        <v>9</v>
      </c>
      <c r="L886" s="110" t="s">
        <v>10</v>
      </c>
      <c r="M886" s="110" t="s">
        <v>10</v>
      </c>
      <c r="N886" s="110" t="s">
        <v>11</v>
      </c>
      <c r="O886" s="9">
        <v>117338.46</v>
      </c>
      <c r="P886" s="9">
        <v>0</v>
      </c>
      <c r="Q886" s="9">
        <f t="shared" si="30"/>
        <v>117338.46</v>
      </c>
      <c r="R886" s="112" t="s">
        <v>1</v>
      </c>
      <c r="S886" s="113" t="s">
        <v>4</v>
      </c>
      <c r="T886" s="113"/>
      <c r="U886" s="110" t="s">
        <v>360</v>
      </c>
      <c r="V886" s="110"/>
      <c r="W886" s="110"/>
      <c r="X886" s="110"/>
      <c r="Y886" s="110"/>
      <c r="Z886" s="114">
        <v>42005</v>
      </c>
      <c r="AA886" s="110"/>
      <c r="AB886" s="110"/>
      <c r="AC886" s="110"/>
      <c r="AD886" s="115" t="s">
        <v>1554</v>
      </c>
    </row>
    <row r="887" spans="2:30" s="21" customFormat="1" ht="15" customHeight="1">
      <c r="B887" s="109"/>
      <c r="C887" s="110"/>
      <c r="D887" s="110"/>
      <c r="E887" s="110"/>
      <c r="F887" s="110"/>
      <c r="G887" s="110" t="s">
        <v>1553</v>
      </c>
      <c r="H887" s="274">
        <v>42005</v>
      </c>
      <c r="I887" s="110" t="s">
        <v>14</v>
      </c>
      <c r="J887" s="111" t="s">
        <v>83</v>
      </c>
      <c r="K887" s="110" t="s">
        <v>9</v>
      </c>
      <c r="L887" s="110" t="s">
        <v>10</v>
      </c>
      <c r="M887" s="110" t="s">
        <v>10</v>
      </c>
      <c r="N887" s="110" t="s">
        <v>11</v>
      </c>
      <c r="O887" s="9">
        <v>5177.0200000000004</v>
      </c>
      <c r="P887" s="9">
        <v>0</v>
      </c>
      <c r="Q887" s="9">
        <f t="shared" si="30"/>
        <v>5177.0200000000004</v>
      </c>
      <c r="R887" s="112" t="s">
        <v>1</v>
      </c>
      <c r="S887" s="113" t="s">
        <v>4</v>
      </c>
      <c r="T887" s="113"/>
      <c r="U887" s="110" t="s">
        <v>361</v>
      </c>
      <c r="V887" s="110"/>
      <c r="W887" s="110"/>
      <c r="X887" s="110"/>
      <c r="Y887" s="110"/>
      <c r="Z887" s="114">
        <v>42005</v>
      </c>
      <c r="AA887" s="110"/>
      <c r="AB887" s="110"/>
      <c r="AC887" s="110"/>
      <c r="AD887" s="115" t="s">
        <v>1554</v>
      </c>
    </row>
    <row r="888" spans="2:30" s="21" customFormat="1" ht="15" customHeight="1">
      <c r="B888" s="109"/>
      <c r="C888" s="110"/>
      <c r="D888" s="110"/>
      <c r="E888" s="110"/>
      <c r="F888" s="110"/>
      <c r="G888" s="110" t="s">
        <v>1553</v>
      </c>
      <c r="H888" s="274">
        <v>42005</v>
      </c>
      <c r="I888" s="110" t="s">
        <v>14</v>
      </c>
      <c r="J888" s="111" t="s">
        <v>83</v>
      </c>
      <c r="K888" s="110" t="s">
        <v>9</v>
      </c>
      <c r="L888" s="110" t="s">
        <v>10</v>
      </c>
      <c r="M888" s="110" t="s">
        <v>10</v>
      </c>
      <c r="N888" s="110" t="s">
        <v>11</v>
      </c>
      <c r="O888" s="9">
        <v>602</v>
      </c>
      <c r="P888" s="9">
        <v>0</v>
      </c>
      <c r="Q888" s="9">
        <f t="shared" si="30"/>
        <v>602</v>
      </c>
      <c r="R888" s="112" t="s">
        <v>1</v>
      </c>
      <c r="S888" s="113" t="s">
        <v>4</v>
      </c>
      <c r="T888" s="113"/>
      <c r="U888" s="110" t="s">
        <v>362</v>
      </c>
      <c r="V888" s="110"/>
      <c r="W888" s="110"/>
      <c r="X888" s="110"/>
      <c r="Y888" s="110"/>
      <c r="Z888" s="114">
        <v>42005</v>
      </c>
      <c r="AA888" s="110"/>
      <c r="AB888" s="110"/>
      <c r="AC888" s="110"/>
      <c r="AD888" s="115" t="s">
        <v>1554</v>
      </c>
    </row>
    <row r="889" spans="2:30" s="21" customFormat="1" ht="15" customHeight="1">
      <c r="B889" s="109"/>
      <c r="C889" s="110"/>
      <c r="D889" s="110"/>
      <c r="E889" s="110"/>
      <c r="F889" s="110"/>
      <c r="G889" s="110" t="s">
        <v>1553</v>
      </c>
      <c r="H889" s="274">
        <v>42005</v>
      </c>
      <c r="I889" s="110" t="s">
        <v>14</v>
      </c>
      <c r="J889" s="111" t="s">
        <v>83</v>
      </c>
      <c r="K889" s="110" t="s">
        <v>9</v>
      </c>
      <c r="L889" s="110" t="s">
        <v>10</v>
      </c>
      <c r="M889" s="110" t="s">
        <v>10</v>
      </c>
      <c r="N889" s="110" t="s">
        <v>11</v>
      </c>
      <c r="O889" s="9">
        <v>1154.44</v>
      </c>
      <c r="P889" s="9">
        <v>0</v>
      </c>
      <c r="Q889" s="9">
        <f t="shared" si="30"/>
        <v>1154.44</v>
      </c>
      <c r="R889" s="112" t="s">
        <v>1</v>
      </c>
      <c r="S889" s="113" t="s">
        <v>4</v>
      </c>
      <c r="T889" s="113"/>
      <c r="U889" s="110" t="s">
        <v>363</v>
      </c>
      <c r="V889" s="110"/>
      <c r="W889" s="110"/>
      <c r="X889" s="110"/>
      <c r="Y889" s="110"/>
      <c r="Z889" s="114">
        <v>42005</v>
      </c>
      <c r="AA889" s="110"/>
      <c r="AB889" s="110"/>
      <c r="AC889" s="110"/>
      <c r="AD889" s="115" t="s">
        <v>1554</v>
      </c>
    </row>
    <row r="890" spans="2:30" s="21" customFormat="1" ht="15" customHeight="1">
      <c r="B890" s="109"/>
      <c r="C890" s="110"/>
      <c r="D890" s="110"/>
      <c r="E890" s="110"/>
      <c r="F890" s="110"/>
      <c r="G890" s="110" t="s">
        <v>1553</v>
      </c>
      <c r="H890" s="274">
        <v>42005</v>
      </c>
      <c r="I890" s="110" t="s">
        <v>14</v>
      </c>
      <c r="J890" s="111" t="s">
        <v>83</v>
      </c>
      <c r="K890" s="110" t="s">
        <v>9</v>
      </c>
      <c r="L890" s="110" t="s">
        <v>10</v>
      </c>
      <c r="M890" s="110" t="s">
        <v>10</v>
      </c>
      <c r="N890" s="110" t="s">
        <v>11</v>
      </c>
      <c r="O890" s="9">
        <v>6136.5</v>
      </c>
      <c r="P890" s="9">
        <v>0</v>
      </c>
      <c r="Q890" s="9">
        <f t="shared" si="30"/>
        <v>6136.5</v>
      </c>
      <c r="R890" s="112" t="s">
        <v>1</v>
      </c>
      <c r="S890" s="113" t="s">
        <v>4</v>
      </c>
      <c r="T890" s="113"/>
      <c r="U890" s="110" t="s">
        <v>364</v>
      </c>
      <c r="V890" s="110"/>
      <c r="W890" s="110"/>
      <c r="X890" s="110"/>
      <c r="Y890" s="110"/>
      <c r="Z890" s="114">
        <v>42005</v>
      </c>
      <c r="AA890" s="110"/>
      <c r="AB890" s="110"/>
      <c r="AC890" s="110"/>
      <c r="AD890" s="115" t="s">
        <v>1554</v>
      </c>
    </row>
    <row r="891" spans="2:30" s="21" customFormat="1" ht="15" customHeight="1">
      <c r="B891" s="109"/>
      <c r="C891" s="110"/>
      <c r="D891" s="110"/>
      <c r="E891" s="110"/>
      <c r="F891" s="110"/>
      <c r="G891" s="110" t="s">
        <v>1553</v>
      </c>
      <c r="H891" s="274">
        <v>42005</v>
      </c>
      <c r="I891" s="110" t="s">
        <v>14</v>
      </c>
      <c r="J891" s="111" t="s">
        <v>83</v>
      </c>
      <c r="K891" s="110" t="s">
        <v>9</v>
      </c>
      <c r="L891" s="110" t="s">
        <v>10</v>
      </c>
      <c r="M891" s="110" t="s">
        <v>10</v>
      </c>
      <c r="N891" s="110" t="s">
        <v>11</v>
      </c>
      <c r="O891" s="9">
        <v>8525.44</v>
      </c>
      <c r="P891" s="9">
        <v>0</v>
      </c>
      <c r="Q891" s="9">
        <f t="shared" si="30"/>
        <v>8525.44</v>
      </c>
      <c r="R891" s="112" t="s">
        <v>1</v>
      </c>
      <c r="S891" s="113" t="s">
        <v>4</v>
      </c>
      <c r="T891" s="113"/>
      <c r="U891" s="110" t="s">
        <v>365</v>
      </c>
      <c r="V891" s="110"/>
      <c r="W891" s="110"/>
      <c r="X891" s="110"/>
      <c r="Y891" s="110"/>
      <c r="Z891" s="114">
        <v>42005</v>
      </c>
      <c r="AA891" s="110"/>
      <c r="AB891" s="110"/>
      <c r="AC891" s="110"/>
      <c r="AD891" s="115" t="s">
        <v>1554</v>
      </c>
    </row>
    <row r="892" spans="2:30" s="21" customFormat="1" ht="15" customHeight="1">
      <c r="B892" s="109"/>
      <c r="C892" s="110"/>
      <c r="D892" s="110"/>
      <c r="E892" s="110"/>
      <c r="F892" s="110"/>
      <c r="G892" s="110" t="s">
        <v>1553</v>
      </c>
      <c r="H892" s="274">
        <v>42005</v>
      </c>
      <c r="I892" s="110" t="s">
        <v>14</v>
      </c>
      <c r="J892" s="111" t="s">
        <v>83</v>
      </c>
      <c r="K892" s="110" t="s">
        <v>9</v>
      </c>
      <c r="L892" s="110" t="s">
        <v>10</v>
      </c>
      <c r="M892" s="110" t="s">
        <v>10</v>
      </c>
      <c r="N892" s="110" t="s">
        <v>11</v>
      </c>
      <c r="O892" s="9">
        <v>848.07</v>
      </c>
      <c r="P892" s="9">
        <v>0</v>
      </c>
      <c r="Q892" s="9">
        <f t="shared" si="30"/>
        <v>848.07</v>
      </c>
      <c r="R892" s="112" t="s">
        <v>1</v>
      </c>
      <c r="S892" s="113" t="s">
        <v>4</v>
      </c>
      <c r="T892" s="113"/>
      <c r="U892" s="110" t="s">
        <v>366</v>
      </c>
      <c r="V892" s="110"/>
      <c r="W892" s="110"/>
      <c r="X892" s="110"/>
      <c r="Y892" s="110"/>
      <c r="Z892" s="114">
        <v>42005</v>
      </c>
      <c r="AA892" s="110"/>
      <c r="AB892" s="110"/>
      <c r="AC892" s="110"/>
      <c r="AD892" s="115" t="s">
        <v>1554</v>
      </c>
    </row>
    <row r="893" spans="2:30" s="21" customFormat="1" ht="15" customHeight="1">
      <c r="B893" s="109"/>
      <c r="C893" s="110"/>
      <c r="D893" s="110"/>
      <c r="E893" s="110"/>
      <c r="F893" s="110"/>
      <c r="G893" s="110" t="s">
        <v>1553</v>
      </c>
      <c r="H893" s="274">
        <v>42005</v>
      </c>
      <c r="I893" s="110" t="s">
        <v>14</v>
      </c>
      <c r="J893" s="111" t="s">
        <v>83</v>
      </c>
      <c r="K893" s="110" t="s">
        <v>9</v>
      </c>
      <c r="L893" s="110" t="s">
        <v>10</v>
      </c>
      <c r="M893" s="110" t="s">
        <v>10</v>
      </c>
      <c r="N893" s="110" t="s">
        <v>11</v>
      </c>
      <c r="O893" s="9">
        <v>35168.01</v>
      </c>
      <c r="P893" s="9">
        <v>0</v>
      </c>
      <c r="Q893" s="9">
        <f t="shared" si="30"/>
        <v>35168.01</v>
      </c>
      <c r="R893" s="112" t="s">
        <v>1</v>
      </c>
      <c r="S893" s="113" t="s">
        <v>4</v>
      </c>
      <c r="T893" s="113"/>
      <c r="U893" s="110" t="s">
        <v>367</v>
      </c>
      <c r="V893" s="110"/>
      <c r="W893" s="110"/>
      <c r="X893" s="110"/>
      <c r="Y893" s="110"/>
      <c r="Z893" s="114">
        <v>42005</v>
      </c>
      <c r="AA893" s="110"/>
      <c r="AB893" s="110"/>
      <c r="AC893" s="110"/>
      <c r="AD893" s="115" t="s">
        <v>1554</v>
      </c>
    </row>
    <row r="894" spans="2:30" s="21" customFormat="1" ht="15" customHeight="1">
      <c r="B894" s="109"/>
      <c r="C894" s="110"/>
      <c r="D894" s="110"/>
      <c r="E894" s="110"/>
      <c r="F894" s="110"/>
      <c r="G894" s="110" t="s">
        <v>1553</v>
      </c>
      <c r="H894" s="274">
        <v>42005</v>
      </c>
      <c r="I894" s="110" t="s">
        <v>14</v>
      </c>
      <c r="J894" s="111" t="s">
        <v>83</v>
      </c>
      <c r="K894" s="110" t="s">
        <v>9</v>
      </c>
      <c r="L894" s="110" t="s">
        <v>10</v>
      </c>
      <c r="M894" s="110" t="s">
        <v>10</v>
      </c>
      <c r="N894" s="110" t="s">
        <v>11</v>
      </c>
      <c r="O894" s="9">
        <v>12225.74</v>
      </c>
      <c r="P894" s="9">
        <v>0</v>
      </c>
      <c r="Q894" s="9">
        <f t="shared" si="30"/>
        <v>12225.74</v>
      </c>
      <c r="R894" s="112" t="s">
        <v>1</v>
      </c>
      <c r="S894" s="113" t="s">
        <v>4</v>
      </c>
      <c r="T894" s="113"/>
      <c r="U894" s="110" t="s">
        <v>368</v>
      </c>
      <c r="V894" s="110"/>
      <c r="W894" s="110"/>
      <c r="X894" s="110"/>
      <c r="Y894" s="110"/>
      <c r="Z894" s="114">
        <v>42005</v>
      </c>
      <c r="AA894" s="110"/>
      <c r="AB894" s="110"/>
      <c r="AC894" s="110"/>
      <c r="AD894" s="115" t="s">
        <v>1554</v>
      </c>
    </row>
    <row r="895" spans="2:30" s="21" customFormat="1" ht="15" customHeight="1">
      <c r="B895" s="109"/>
      <c r="C895" s="110"/>
      <c r="D895" s="110"/>
      <c r="E895" s="110"/>
      <c r="F895" s="110"/>
      <c r="G895" s="110" t="s">
        <v>1553</v>
      </c>
      <c r="H895" s="274">
        <v>42005</v>
      </c>
      <c r="I895" s="110" t="s">
        <v>14</v>
      </c>
      <c r="J895" s="111" t="s">
        <v>83</v>
      </c>
      <c r="K895" s="110" t="s">
        <v>9</v>
      </c>
      <c r="L895" s="110" t="s">
        <v>10</v>
      </c>
      <c r="M895" s="110" t="s">
        <v>10</v>
      </c>
      <c r="N895" s="110" t="s">
        <v>11</v>
      </c>
      <c r="O895" s="9">
        <v>271.89999999999998</v>
      </c>
      <c r="P895" s="9">
        <v>0</v>
      </c>
      <c r="Q895" s="9">
        <f t="shared" si="30"/>
        <v>271.89999999999998</v>
      </c>
      <c r="R895" s="112" t="s">
        <v>1</v>
      </c>
      <c r="S895" s="113" t="s">
        <v>4</v>
      </c>
      <c r="T895" s="113"/>
      <c r="U895" s="110" t="s">
        <v>369</v>
      </c>
      <c r="V895" s="110"/>
      <c r="W895" s="110"/>
      <c r="X895" s="110"/>
      <c r="Y895" s="110"/>
      <c r="Z895" s="114">
        <v>42005</v>
      </c>
      <c r="AA895" s="110"/>
      <c r="AB895" s="110"/>
      <c r="AC895" s="110"/>
      <c r="AD895" s="115" t="s">
        <v>1554</v>
      </c>
    </row>
    <row r="896" spans="2:30" s="21" customFormat="1" ht="15" customHeight="1">
      <c r="B896" s="109"/>
      <c r="C896" s="110"/>
      <c r="D896" s="110"/>
      <c r="E896" s="110"/>
      <c r="F896" s="110"/>
      <c r="G896" s="110" t="s">
        <v>1553</v>
      </c>
      <c r="H896" s="274">
        <v>42005</v>
      </c>
      <c r="I896" s="110" t="s">
        <v>14</v>
      </c>
      <c r="J896" s="111" t="s">
        <v>83</v>
      </c>
      <c r="K896" s="110" t="s">
        <v>9</v>
      </c>
      <c r="L896" s="110" t="s">
        <v>10</v>
      </c>
      <c r="M896" s="110" t="s">
        <v>10</v>
      </c>
      <c r="N896" s="110" t="s">
        <v>11</v>
      </c>
      <c r="O896" s="9">
        <v>628.67999999999995</v>
      </c>
      <c r="P896" s="9">
        <v>0</v>
      </c>
      <c r="Q896" s="9">
        <f t="shared" si="30"/>
        <v>628.67999999999995</v>
      </c>
      <c r="R896" s="112" t="s">
        <v>1</v>
      </c>
      <c r="S896" s="113" t="s">
        <v>4</v>
      </c>
      <c r="T896" s="113"/>
      <c r="U896" s="110" t="s">
        <v>370</v>
      </c>
      <c r="V896" s="110"/>
      <c r="W896" s="110"/>
      <c r="X896" s="110"/>
      <c r="Y896" s="110"/>
      <c r="Z896" s="114">
        <v>42005</v>
      </c>
      <c r="AA896" s="110"/>
      <c r="AB896" s="110"/>
      <c r="AC896" s="110"/>
      <c r="AD896" s="115" t="s">
        <v>1554</v>
      </c>
    </row>
    <row r="897" spans="2:30" s="21" customFormat="1" ht="15" customHeight="1">
      <c r="B897" s="109"/>
      <c r="C897" s="110"/>
      <c r="D897" s="110"/>
      <c r="E897" s="110"/>
      <c r="F897" s="110"/>
      <c r="G897" s="110" t="s">
        <v>1553</v>
      </c>
      <c r="H897" s="274">
        <v>42005</v>
      </c>
      <c r="I897" s="110" t="s">
        <v>14</v>
      </c>
      <c r="J897" s="111" t="s">
        <v>83</v>
      </c>
      <c r="K897" s="110" t="s">
        <v>9</v>
      </c>
      <c r="L897" s="110" t="s">
        <v>10</v>
      </c>
      <c r="M897" s="110" t="s">
        <v>10</v>
      </c>
      <c r="N897" s="110" t="s">
        <v>11</v>
      </c>
      <c r="O897" s="9">
        <v>507.7</v>
      </c>
      <c r="P897" s="9">
        <v>0</v>
      </c>
      <c r="Q897" s="9">
        <f t="shared" si="30"/>
        <v>507.7</v>
      </c>
      <c r="R897" s="112" t="s">
        <v>1</v>
      </c>
      <c r="S897" s="113" t="s">
        <v>4</v>
      </c>
      <c r="T897" s="113"/>
      <c r="U897" s="110" t="s">
        <v>371</v>
      </c>
      <c r="V897" s="110"/>
      <c r="W897" s="110"/>
      <c r="X897" s="110"/>
      <c r="Y897" s="110"/>
      <c r="Z897" s="114">
        <v>42005</v>
      </c>
      <c r="AA897" s="110"/>
      <c r="AB897" s="110"/>
      <c r="AC897" s="110"/>
      <c r="AD897" s="115" t="s">
        <v>1554</v>
      </c>
    </row>
    <row r="898" spans="2:30" s="21" customFormat="1" ht="15" customHeight="1">
      <c r="B898" s="109"/>
      <c r="C898" s="110"/>
      <c r="D898" s="110"/>
      <c r="E898" s="110"/>
      <c r="F898" s="110"/>
      <c r="G898" s="110" t="s">
        <v>1553</v>
      </c>
      <c r="H898" s="274">
        <v>42005</v>
      </c>
      <c r="I898" s="110" t="s">
        <v>14</v>
      </c>
      <c r="J898" s="111" t="s">
        <v>83</v>
      </c>
      <c r="K898" s="110" t="s">
        <v>9</v>
      </c>
      <c r="L898" s="110" t="s">
        <v>10</v>
      </c>
      <c r="M898" s="110" t="s">
        <v>10</v>
      </c>
      <c r="N898" s="110" t="s">
        <v>11</v>
      </c>
      <c r="O898" s="9">
        <v>300</v>
      </c>
      <c r="P898" s="9">
        <v>0</v>
      </c>
      <c r="Q898" s="9">
        <f t="shared" si="30"/>
        <v>300</v>
      </c>
      <c r="R898" s="112" t="s">
        <v>1</v>
      </c>
      <c r="S898" s="113" t="s">
        <v>4</v>
      </c>
      <c r="T898" s="113"/>
      <c r="U898" s="110" t="s">
        <v>372</v>
      </c>
      <c r="V898" s="110"/>
      <c r="W898" s="110"/>
      <c r="X898" s="110"/>
      <c r="Y898" s="110"/>
      <c r="Z898" s="114">
        <v>42005</v>
      </c>
      <c r="AA898" s="110"/>
      <c r="AB898" s="110"/>
      <c r="AC898" s="110"/>
      <c r="AD898" s="115" t="s">
        <v>1554</v>
      </c>
    </row>
    <row r="899" spans="2:30" s="21" customFormat="1" ht="15" customHeight="1">
      <c r="B899" s="109"/>
      <c r="C899" s="110"/>
      <c r="D899" s="110"/>
      <c r="E899" s="110"/>
      <c r="F899" s="110"/>
      <c r="G899" s="110" t="s">
        <v>1553</v>
      </c>
      <c r="H899" s="274">
        <v>42005</v>
      </c>
      <c r="I899" s="110" t="s">
        <v>14</v>
      </c>
      <c r="J899" s="111" t="s">
        <v>83</v>
      </c>
      <c r="K899" s="110" t="s">
        <v>9</v>
      </c>
      <c r="L899" s="110" t="s">
        <v>10</v>
      </c>
      <c r="M899" s="110" t="s">
        <v>10</v>
      </c>
      <c r="N899" s="110" t="s">
        <v>11</v>
      </c>
      <c r="O899" s="9">
        <v>5745.45</v>
      </c>
      <c r="P899" s="9">
        <v>0</v>
      </c>
      <c r="Q899" s="9">
        <f t="shared" si="30"/>
        <v>5745.45</v>
      </c>
      <c r="R899" s="112" t="s">
        <v>1</v>
      </c>
      <c r="S899" s="113" t="s">
        <v>4</v>
      </c>
      <c r="T899" s="113"/>
      <c r="U899" s="110" t="s">
        <v>373</v>
      </c>
      <c r="V899" s="110"/>
      <c r="W899" s="110"/>
      <c r="X899" s="110"/>
      <c r="Y899" s="110"/>
      <c r="Z899" s="114">
        <v>42005</v>
      </c>
      <c r="AA899" s="110"/>
      <c r="AB899" s="110"/>
      <c r="AC899" s="110"/>
      <c r="AD899" s="115" t="s">
        <v>1554</v>
      </c>
    </row>
    <row r="900" spans="2:30" s="21" customFormat="1" ht="15" customHeight="1">
      <c r="B900" s="109"/>
      <c r="C900" s="110"/>
      <c r="D900" s="110"/>
      <c r="E900" s="110"/>
      <c r="F900" s="110"/>
      <c r="G900" s="110" t="s">
        <v>1553</v>
      </c>
      <c r="H900" s="274">
        <v>42005</v>
      </c>
      <c r="I900" s="110" t="s">
        <v>14</v>
      </c>
      <c r="J900" s="111" t="s">
        <v>83</v>
      </c>
      <c r="K900" s="110" t="s">
        <v>9</v>
      </c>
      <c r="L900" s="110" t="s">
        <v>10</v>
      </c>
      <c r="M900" s="110" t="s">
        <v>10</v>
      </c>
      <c r="N900" s="110" t="s">
        <v>11</v>
      </c>
      <c r="O900" s="9">
        <v>44346.15</v>
      </c>
      <c r="P900" s="9">
        <v>0</v>
      </c>
      <c r="Q900" s="9">
        <f t="shared" si="30"/>
        <v>44346.15</v>
      </c>
      <c r="R900" s="112" t="s">
        <v>1</v>
      </c>
      <c r="S900" s="113" t="s">
        <v>4</v>
      </c>
      <c r="T900" s="113"/>
      <c r="U900" s="110" t="s">
        <v>374</v>
      </c>
      <c r="V900" s="110"/>
      <c r="W900" s="110"/>
      <c r="X900" s="110"/>
      <c r="Y900" s="110"/>
      <c r="Z900" s="114">
        <v>42005</v>
      </c>
      <c r="AA900" s="110"/>
      <c r="AB900" s="110"/>
      <c r="AC900" s="110"/>
      <c r="AD900" s="115" t="s">
        <v>1554</v>
      </c>
    </row>
    <row r="901" spans="2:30" s="21" customFormat="1" ht="15" customHeight="1">
      <c r="B901" s="109"/>
      <c r="C901" s="110"/>
      <c r="D901" s="110"/>
      <c r="E901" s="110"/>
      <c r="F901" s="110"/>
      <c r="G901" s="110" t="s">
        <v>1553</v>
      </c>
      <c r="H901" s="274">
        <v>42005</v>
      </c>
      <c r="I901" s="110" t="s">
        <v>14</v>
      </c>
      <c r="J901" s="111" t="s">
        <v>83</v>
      </c>
      <c r="K901" s="110" t="s">
        <v>9</v>
      </c>
      <c r="L901" s="110" t="s">
        <v>10</v>
      </c>
      <c r="M901" s="110" t="s">
        <v>10</v>
      </c>
      <c r="N901" s="110" t="s">
        <v>11</v>
      </c>
      <c r="O901" s="9">
        <v>11732.91</v>
      </c>
      <c r="P901" s="9">
        <v>0</v>
      </c>
      <c r="Q901" s="9">
        <f t="shared" si="30"/>
        <v>11732.91</v>
      </c>
      <c r="R901" s="112" t="s">
        <v>1</v>
      </c>
      <c r="S901" s="113" t="s">
        <v>4</v>
      </c>
      <c r="T901" s="113"/>
      <c r="U901" s="110" t="s">
        <v>375</v>
      </c>
      <c r="V901" s="110"/>
      <c r="W901" s="110"/>
      <c r="X901" s="110"/>
      <c r="Y901" s="110"/>
      <c r="Z901" s="114">
        <v>42005</v>
      </c>
      <c r="AA901" s="110"/>
      <c r="AB901" s="110"/>
      <c r="AC901" s="110"/>
      <c r="AD901" s="115" t="s">
        <v>1554</v>
      </c>
    </row>
    <row r="902" spans="2:30" s="21" customFormat="1" ht="15" customHeight="1">
      <c r="B902" s="109"/>
      <c r="C902" s="110"/>
      <c r="D902" s="110"/>
      <c r="E902" s="110"/>
      <c r="F902" s="110"/>
      <c r="G902" s="110" t="s">
        <v>1553</v>
      </c>
      <c r="H902" s="274">
        <v>42005</v>
      </c>
      <c r="I902" s="110" t="s">
        <v>14</v>
      </c>
      <c r="J902" s="111" t="s">
        <v>83</v>
      </c>
      <c r="K902" s="110" t="s">
        <v>9</v>
      </c>
      <c r="L902" s="110" t="s">
        <v>10</v>
      </c>
      <c r="M902" s="110" t="s">
        <v>10</v>
      </c>
      <c r="N902" s="110" t="s">
        <v>11</v>
      </c>
      <c r="O902" s="9">
        <v>-207.4</v>
      </c>
      <c r="P902" s="9">
        <v>0</v>
      </c>
      <c r="Q902" s="9">
        <f t="shared" si="30"/>
        <v>-207.4</v>
      </c>
      <c r="R902" s="112" t="s">
        <v>1</v>
      </c>
      <c r="S902" s="113" t="s">
        <v>4</v>
      </c>
      <c r="T902" s="113"/>
      <c r="U902" s="110" t="s">
        <v>376</v>
      </c>
      <c r="V902" s="110"/>
      <c r="W902" s="110"/>
      <c r="X902" s="110"/>
      <c r="Y902" s="110"/>
      <c r="Z902" s="114">
        <v>42005</v>
      </c>
      <c r="AA902" s="110"/>
      <c r="AB902" s="110"/>
      <c r="AC902" s="110"/>
      <c r="AD902" s="115" t="s">
        <v>1554</v>
      </c>
    </row>
    <row r="903" spans="2:30" s="21" customFormat="1" ht="15" customHeight="1">
      <c r="B903" s="109"/>
      <c r="C903" s="110"/>
      <c r="D903" s="110"/>
      <c r="E903" s="110"/>
      <c r="F903" s="110"/>
      <c r="G903" s="110" t="s">
        <v>1553</v>
      </c>
      <c r="H903" s="274">
        <v>42005</v>
      </c>
      <c r="I903" s="110" t="s">
        <v>14</v>
      </c>
      <c r="J903" s="111" t="s">
        <v>83</v>
      </c>
      <c r="K903" s="110" t="s">
        <v>9</v>
      </c>
      <c r="L903" s="110" t="s">
        <v>10</v>
      </c>
      <c r="M903" s="110" t="s">
        <v>10</v>
      </c>
      <c r="N903" s="110" t="s">
        <v>11</v>
      </c>
      <c r="O903" s="9">
        <v>107.8</v>
      </c>
      <c r="P903" s="9">
        <v>0</v>
      </c>
      <c r="Q903" s="9">
        <f t="shared" si="30"/>
        <v>107.8</v>
      </c>
      <c r="R903" s="112" t="s">
        <v>1</v>
      </c>
      <c r="S903" s="113" t="s">
        <v>4</v>
      </c>
      <c r="T903" s="113"/>
      <c r="U903" s="110" t="s">
        <v>377</v>
      </c>
      <c r="V903" s="110"/>
      <c r="W903" s="110"/>
      <c r="X903" s="110"/>
      <c r="Y903" s="110"/>
      <c r="Z903" s="114">
        <v>42005</v>
      </c>
      <c r="AA903" s="110"/>
      <c r="AB903" s="110"/>
      <c r="AC903" s="110"/>
      <c r="AD903" s="115" t="s">
        <v>1554</v>
      </c>
    </row>
    <row r="904" spans="2:30" s="21" customFormat="1" ht="15" customHeight="1">
      <c r="B904" s="109"/>
      <c r="C904" s="110"/>
      <c r="D904" s="110"/>
      <c r="E904" s="110"/>
      <c r="F904" s="110"/>
      <c r="G904" s="110" t="s">
        <v>1553</v>
      </c>
      <c r="H904" s="274">
        <v>42005</v>
      </c>
      <c r="I904" s="110" t="s">
        <v>14</v>
      </c>
      <c r="J904" s="111" t="s">
        <v>83</v>
      </c>
      <c r="K904" s="110" t="s">
        <v>9</v>
      </c>
      <c r="L904" s="110" t="s">
        <v>10</v>
      </c>
      <c r="M904" s="110" t="s">
        <v>10</v>
      </c>
      <c r="N904" s="110" t="s">
        <v>11</v>
      </c>
      <c r="O904" s="9">
        <v>2798.97</v>
      </c>
      <c r="P904" s="9">
        <v>0</v>
      </c>
      <c r="Q904" s="9">
        <f t="shared" si="30"/>
        <v>2798.97</v>
      </c>
      <c r="R904" s="112" t="s">
        <v>1</v>
      </c>
      <c r="S904" s="113" t="s">
        <v>4</v>
      </c>
      <c r="T904" s="113"/>
      <c r="U904" s="110" t="s">
        <v>378</v>
      </c>
      <c r="V904" s="110"/>
      <c r="W904" s="110"/>
      <c r="X904" s="110"/>
      <c r="Y904" s="110"/>
      <c r="Z904" s="114">
        <v>42005</v>
      </c>
      <c r="AA904" s="110"/>
      <c r="AB904" s="110"/>
      <c r="AC904" s="110"/>
      <c r="AD904" s="115" t="s">
        <v>1554</v>
      </c>
    </row>
    <row r="905" spans="2:30" s="21" customFormat="1" ht="15" customHeight="1">
      <c r="B905" s="109"/>
      <c r="C905" s="110"/>
      <c r="D905" s="110"/>
      <c r="E905" s="110"/>
      <c r="F905" s="110"/>
      <c r="G905" s="110" t="s">
        <v>1553</v>
      </c>
      <c r="H905" s="274">
        <v>42005</v>
      </c>
      <c r="I905" s="110" t="s">
        <v>14</v>
      </c>
      <c r="J905" s="111" t="s">
        <v>83</v>
      </c>
      <c r="K905" s="110" t="s">
        <v>9</v>
      </c>
      <c r="L905" s="110" t="s">
        <v>10</v>
      </c>
      <c r="M905" s="110" t="s">
        <v>10</v>
      </c>
      <c r="N905" s="110" t="s">
        <v>11</v>
      </c>
      <c r="O905" s="9">
        <v>535.5</v>
      </c>
      <c r="P905" s="9">
        <v>0</v>
      </c>
      <c r="Q905" s="9">
        <f t="shared" si="30"/>
        <v>535.5</v>
      </c>
      <c r="R905" s="112" t="s">
        <v>1</v>
      </c>
      <c r="S905" s="113" t="s">
        <v>4</v>
      </c>
      <c r="T905" s="113"/>
      <c r="U905" s="110" t="s">
        <v>379</v>
      </c>
      <c r="V905" s="110"/>
      <c r="W905" s="110"/>
      <c r="X905" s="110"/>
      <c r="Y905" s="110"/>
      <c r="Z905" s="114">
        <v>42005</v>
      </c>
      <c r="AA905" s="110"/>
      <c r="AB905" s="110"/>
      <c r="AC905" s="110"/>
      <c r="AD905" s="115" t="s">
        <v>1554</v>
      </c>
    </row>
    <row r="906" spans="2:30" s="21" customFormat="1" ht="15" customHeight="1">
      <c r="B906" s="109"/>
      <c r="C906" s="110"/>
      <c r="D906" s="110"/>
      <c r="E906" s="110"/>
      <c r="F906" s="110"/>
      <c r="G906" s="110" t="s">
        <v>1553</v>
      </c>
      <c r="H906" s="274">
        <v>42005</v>
      </c>
      <c r="I906" s="110" t="s">
        <v>14</v>
      </c>
      <c r="J906" s="111" t="s">
        <v>83</v>
      </c>
      <c r="K906" s="110" t="s">
        <v>9</v>
      </c>
      <c r="L906" s="110" t="s">
        <v>10</v>
      </c>
      <c r="M906" s="110" t="s">
        <v>10</v>
      </c>
      <c r="N906" s="110" t="s">
        <v>11</v>
      </c>
      <c r="O906" s="9">
        <v>1439.12</v>
      </c>
      <c r="P906" s="9">
        <v>0</v>
      </c>
      <c r="Q906" s="9">
        <f t="shared" si="30"/>
        <v>1439.12</v>
      </c>
      <c r="R906" s="112" t="s">
        <v>1</v>
      </c>
      <c r="S906" s="113" t="s">
        <v>4</v>
      </c>
      <c r="T906" s="113"/>
      <c r="U906" s="110" t="s">
        <v>380</v>
      </c>
      <c r="V906" s="110"/>
      <c r="W906" s="110"/>
      <c r="X906" s="110"/>
      <c r="Y906" s="110"/>
      <c r="Z906" s="114">
        <v>42005</v>
      </c>
      <c r="AA906" s="110"/>
      <c r="AB906" s="110"/>
      <c r="AC906" s="110"/>
      <c r="AD906" s="115" t="s">
        <v>1554</v>
      </c>
    </row>
    <row r="907" spans="2:30" s="21" customFormat="1" ht="15" customHeight="1">
      <c r="B907" s="109"/>
      <c r="C907" s="110"/>
      <c r="D907" s="110"/>
      <c r="E907" s="110"/>
      <c r="F907" s="110"/>
      <c r="G907" s="110" t="s">
        <v>1553</v>
      </c>
      <c r="H907" s="274">
        <v>42005</v>
      </c>
      <c r="I907" s="110" t="s">
        <v>14</v>
      </c>
      <c r="J907" s="111" t="s">
        <v>83</v>
      </c>
      <c r="K907" s="110" t="s">
        <v>9</v>
      </c>
      <c r="L907" s="110" t="s">
        <v>10</v>
      </c>
      <c r="M907" s="110" t="s">
        <v>10</v>
      </c>
      <c r="N907" s="110" t="s">
        <v>11</v>
      </c>
      <c r="O907" s="9">
        <v>134.80000000000001</v>
      </c>
      <c r="P907" s="9">
        <v>0</v>
      </c>
      <c r="Q907" s="9">
        <f t="shared" si="30"/>
        <v>134.80000000000001</v>
      </c>
      <c r="R907" s="112" t="s">
        <v>1</v>
      </c>
      <c r="S907" s="113" t="s">
        <v>4</v>
      </c>
      <c r="T907" s="113"/>
      <c r="U907" s="110" t="s">
        <v>381</v>
      </c>
      <c r="V907" s="110"/>
      <c r="W907" s="110"/>
      <c r="X907" s="110"/>
      <c r="Y907" s="110"/>
      <c r="Z907" s="114">
        <v>42005</v>
      </c>
      <c r="AA907" s="110"/>
      <c r="AB907" s="110"/>
      <c r="AC907" s="110"/>
      <c r="AD907" s="115" t="s">
        <v>1554</v>
      </c>
    </row>
    <row r="908" spans="2:30" s="21" customFormat="1" ht="15" customHeight="1">
      <c r="B908" s="109"/>
      <c r="C908" s="110"/>
      <c r="D908" s="110"/>
      <c r="E908" s="110"/>
      <c r="F908" s="110"/>
      <c r="G908" s="110" t="s">
        <v>1553</v>
      </c>
      <c r="H908" s="274">
        <v>42005</v>
      </c>
      <c r="I908" s="110" t="s">
        <v>14</v>
      </c>
      <c r="J908" s="111" t="s">
        <v>83</v>
      </c>
      <c r="K908" s="110" t="s">
        <v>9</v>
      </c>
      <c r="L908" s="110" t="s">
        <v>10</v>
      </c>
      <c r="M908" s="110" t="s">
        <v>10</v>
      </c>
      <c r="N908" s="110" t="s">
        <v>11</v>
      </c>
      <c r="O908" s="9">
        <v>21977.53</v>
      </c>
      <c r="P908" s="9">
        <v>0</v>
      </c>
      <c r="Q908" s="9">
        <f t="shared" si="30"/>
        <v>21977.53</v>
      </c>
      <c r="R908" s="112" t="s">
        <v>1</v>
      </c>
      <c r="S908" s="113" t="s">
        <v>4</v>
      </c>
      <c r="T908" s="113"/>
      <c r="U908" s="110" t="s">
        <v>382</v>
      </c>
      <c r="V908" s="110"/>
      <c r="W908" s="110"/>
      <c r="X908" s="110"/>
      <c r="Y908" s="110"/>
      <c r="Z908" s="114">
        <v>42005</v>
      </c>
      <c r="AA908" s="110"/>
      <c r="AB908" s="110"/>
      <c r="AC908" s="110"/>
      <c r="AD908" s="115" t="s">
        <v>1554</v>
      </c>
    </row>
    <row r="909" spans="2:30" s="21" customFormat="1" ht="15" customHeight="1">
      <c r="B909" s="109"/>
      <c r="C909" s="110"/>
      <c r="D909" s="110"/>
      <c r="E909" s="110"/>
      <c r="F909" s="110"/>
      <c r="G909" s="110" t="s">
        <v>1553</v>
      </c>
      <c r="H909" s="274">
        <v>42005</v>
      </c>
      <c r="I909" s="110" t="s">
        <v>14</v>
      </c>
      <c r="J909" s="111" t="s">
        <v>83</v>
      </c>
      <c r="K909" s="110" t="s">
        <v>9</v>
      </c>
      <c r="L909" s="110" t="s">
        <v>10</v>
      </c>
      <c r="M909" s="110" t="s">
        <v>10</v>
      </c>
      <c r="N909" s="110" t="s">
        <v>11</v>
      </c>
      <c r="O909" s="9">
        <v>695.98</v>
      </c>
      <c r="P909" s="9">
        <v>0</v>
      </c>
      <c r="Q909" s="9">
        <f t="shared" si="30"/>
        <v>695.98</v>
      </c>
      <c r="R909" s="112" t="s">
        <v>1</v>
      </c>
      <c r="S909" s="113" t="s">
        <v>4</v>
      </c>
      <c r="T909" s="113"/>
      <c r="U909" s="110" t="s">
        <v>383</v>
      </c>
      <c r="V909" s="110"/>
      <c r="W909" s="110"/>
      <c r="X909" s="110"/>
      <c r="Y909" s="110"/>
      <c r="Z909" s="114">
        <v>42005</v>
      </c>
      <c r="AA909" s="110"/>
      <c r="AB909" s="110"/>
      <c r="AC909" s="110"/>
      <c r="AD909" s="115" t="s">
        <v>1554</v>
      </c>
    </row>
    <row r="910" spans="2:30" s="21" customFormat="1" ht="15" customHeight="1">
      <c r="B910" s="109"/>
      <c r="C910" s="110"/>
      <c r="D910" s="110"/>
      <c r="E910" s="110"/>
      <c r="F910" s="110"/>
      <c r="G910" s="110" t="s">
        <v>1553</v>
      </c>
      <c r="H910" s="274">
        <v>42005</v>
      </c>
      <c r="I910" s="110" t="s">
        <v>14</v>
      </c>
      <c r="J910" s="111" t="s">
        <v>83</v>
      </c>
      <c r="K910" s="110" t="s">
        <v>9</v>
      </c>
      <c r="L910" s="110" t="s">
        <v>10</v>
      </c>
      <c r="M910" s="110" t="s">
        <v>10</v>
      </c>
      <c r="N910" s="110" t="s">
        <v>11</v>
      </c>
      <c r="O910" s="9">
        <v>312</v>
      </c>
      <c r="P910" s="9">
        <v>0</v>
      </c>
      <c r="Q910" s="9">
        <f t="shared" si="30"/>
        <v>312</v>
      </c>
      <c r="R910" s="112" t="s">
        <v>1</v>
      </c>
      <c r="S910" s="113" t="s">
        <v>4</v>
      </c>
      <c r="T910" s="113"/>
      <c r="U910" s="110" t="s">
        <v>384</v>
      </c>
      <c r="V910" s="110"/>
      <c r="W910" s="110"/>
      <c r="X910" s="110"/>
      <c r="Y910" s="110"/>
      <c r="Z910" s="114">
        <v>42005</v>
      </c>
      <c r="AA910" s="110"/>
      <c r="AB910" s="110"/>
      <c r="AC910" s="110"/>
      <c r="AD910" s="115" t="s">
        <v>1554</v>
      </c>
    </row>
    <row r="911" spans="2:30" s="21" customFormat="1" ht="15" customHeight="1">
      <c r="B911" s="109"/>
      <c r="C911" s="110"/>
      <c r="D911" s="110"/>
      <c r="E911" s="110"/>
      <c r="F911" s="110"/>
      <c r="G911" s="110" t="s">
        <v>1553</v>
      </c>
      <c r="H911" s="274">
        <v>42005</v>
      </c>
      <c r="I911" s="110" t="s">
        <v>14</v>
      </c>
      <c r="J911" s="111" t="s">
        <v>83</v>
      </c>
      <c r="K911" s="110" t="s">
        <v>9</v>
      </c>
      <c r="L911" s="110" t="s">
        <v>10</v>
      </c>
      <c r="M911" s="110" t="s">
        <v>10</v>
      </c>
      <c r="N911" s="110" t="s">
        <v>11</v>
      </c>
      <c r="O911" s="9">
        <v>84848.29</v>
      </c>
      <c r="P911" s="9">
        <v>0</v>
      </c>
      <c r="Q911" s="9">
        <f t="shared" si="30"/>
        <v>84848.29</v>
      </c>
      <c r="R911" s="112" t="s">
        <v>1</v>
      </c>
      <c r="S911" s="113" t="s">
        <v>4</v>
      </c>
      <c r="T911" s="113"/>
      <c r="U911" s="110" t="s">
        <v>385</v>
      </c>
      <c r="V911" s="110"/>
      <c r="W911" s="110"/>
      <c r="X911" s="110"/>
      <c r="Y911" s="110"/>
      <c r="Z911" s="114">
        <v>42005</v>
      </c>
      <c r="AA911" s="110"/>
      <c r="AB911" s="110"/>
      <c r="AC911" s="110"/>
      <c r="AD911" s="115" t="s">
        <v>1554</v>
      </c>
    </row>
    <row r="912" spans="2:30" s="21" customFormat="1" ht="15" customHeight="1">
      <c r="B912" s="109"/>
      <c r="C912" s="110"/>
      <c r="D912" s="110"/>
      <c r="E912" s="110"/>
      <c r="F912" s="110"/>
      <c r="G912" s="110" t="s">
        <v>1553</v>
      </c>
      <c r="H912" s="274">
        <v>42005</v>
      </c>
      <c r="I912" s="110" t="s">
        <v>14</v>
      </c>
      <c r="J912" s="111" t="s">
        <v>83</v>
      </c>
      <c r="K912" s="110" t="s">
        <v>9</v>
      </c>
      <c r="L912" s="110" t="s">
        <v>10</v>
      </c>
      <c r="M912" s="110" t="s">
        <v>10</v>
      </c>
      <c r="N912" s="110" t="s">
        <v>11</v>
      </c>
      <c r="O912" s="9">
        <v>20242.3</v>
      </c>
      <c r="P912" s="9">
        <v>0</v>
      </c>
      <c r="Q912" s="9">
        <f t="shared" si="30"/>
        <v>20242.3</v>
      </c>
      <c r="R912" s="112" t="s">
        <v>1</v>
      </c>
      <c r="S912" s="113" t="s">
        <v>4</v>
      </c>
      <c r="T912" s="113"/>
      <c r="U912" s="110" t="s">
        <v>386</v>
      </c>
      <c r="V912" s="110"/>
      <c r="W912" s="110"/>
      <c r="X912" s="110"/>
      <c r="Y912" s="110"/>
      <c r="Z912" s="114">
        <v>42005</v>
      </c>
      <c r="AA912" s="110"/>
      <c r="AB912" s="110"/>
      <c r="AC912" s="110"/>
      <c r="AD912" s="115" t="s">
        <v>1554</v>
      </c>
    </row>
    <row r="913" spans="2:30" s="21" customFormat="1" ht="15" customHeight="1">
      <c r="B913" s="109"/>
      <c r="C913" s="110"/>
      <c r="D913" s="110"/>
      <c r="E913" s="110"/>
      <c r="F913" s="110"/>
      <c r="G913" s="110" t="s">
        <v>1553</v>
      </c>
      <c r="H913" s="274">
        <v>42005</v>
      </c>
      <c r="I913" s="110" t="s">
        <v>14</v>
      </c>
      <c r="J913" s="111" t="s">
        <v>83</v>
      </c>
      <c r="K913" s="110" t="s">
        <v>9</v>
      </c>
      <c r="L913" s="110" t="s">
        <v>10</v>
      </c>
      <c r="M913" s="110" t="s">
        <v>10</v>
      </c>
      <c r="N913" s="110" t="s">
        <v>11</v>
      </c>
      <c r="O913" s="9">
        <v>-9946.5499999999993</v>
      </c>
      <c r="P913" s="9">
        <v>0</v>
      </c>
      <c r="Q913" s="9">
        <f t="shared" si="30"/>
        <v>-9946.5499999999993</v>
      </c>
      <c r="R913" s="112" t="s">
        <v>1</v>
      </c>
      <c r="S913" s="113" t="s">
        <v>4</v>
      </c>
      <c r="T913" s="113"/>
      <c r="U913" s="110" t="s">
        <v>387</v>
      </c>
      <c r="V913" s="110"/>
      <c r="W913" s="110"/>
      <c r="X913" s="110"/>
      <c r="Y913" s="110"/>
      <c r="Z913" s="114">
        <v>42005</v>
      </c>
      <c r="AA913" s="110"/>
      <c r="AB913" s="110"/>
      <c r="AC913" s="110"/>
      <c r="AD913" s="115" t="s">
        <v>1554</v>
      </c>
    </row>
    <row r="914" spans="2:30" s="21" customFormat="1" ht="15" customHeight="1">
      <c r="B914" s="109"/>
      <c r="C914" s="110"/>
      <c r="D914" s="110"/>
      <c r="E914" s="110"/>
      <c r="F914" s="110"/>
      <c r="G914" s="110" t="s">
        <v>1553</v>
      </c>
      <c r="H914" s="274">
        <v>42005</v>
      </c>
      <c r="I914" s="110" t="s">
        <v>14</v>
      </c>
      <c r="J914" s="111" t="s">
        <v>83</v>
      </c>
      <c r="K914" s="110" t="s">
        <v>9</v>
      </c>
      <c r="L914" s="110" t="s">
        <v>10</v>
      </c>
      <c r="M914" s="110" t="s">
        <v>10</v>
      </c>
      <c r="N914" s="110" t="s">
        <v>11</v>
      </c>
      <c r="O914" s="9">
        <v>49864.13</v>
      </c>
      <c r="P914" s="9">
        <v>0</v>
      </c>
      <c r="Q914" s="9">
        <f t="shared" si="30"/>
        <v>49864.13</v>
      </c>
      <c r="R914" s="112" t="s">
        <v>1</v>
      </c>
      <c r="S914" s="113" t="s">
        <v>4</v>
      </c>
      <c r="T914" s="113"/>
      <c r="U914" s="110" t="s">
        <v>388</v>
      </c>
      <c r="V914" s="110"/>
      <c r="W914" s="110"/>
      <c r="X914" s="110"/>
      <c r="Y914" s="110"/>
      <c r="Z914" s="114">
        <v>42005</v>
      </c>
      <c r="AA914" s="110"/>
      <c r="AB914" s="110"/>
      <c r="AC914" s="110"/>
      <c r="AD914" s="115" t="s">
        <v>1554</v>
      </c>
    </row>
    <row r="915" spans="2:30" s="21" customFormat="1" ht="15" customHeight="1">
      <c r="B915" s="109"/>
      <c r="C915" s="110"/>
      <c r="D915" s="110"/>
      <c r="E915" s="110"/>
      <c r="F915" s="110"/>
      <c r="G915" s="110" t="s">
        <v>1553</v>
      </c>
      <c r="H915" s="274">
        <v>42005</v>
      </c>
      <c r="I915" s="110" t="s">
        <v>14</v>
      </c>
      <c r="J915" s="111" t="s">
        <v>83</v>
      </c>
      <c r="K915" s="110" t="s">
        <v>9</v>
      </c>
      <c r="L915" s="110" t="s">
        <v>10</v>
      </c>
      <c r="M915" s="110" t="s">
        <v>10</v>
      </c>
      <c r="N915" s="110" t="s">
        <v>11</v>
      </c>
      <c r="O915" s="9">
        <v>84191.71</v>
      </c>
      <c r="P915" s="9">
        <v>0</v>
      </c>
      <c r="Q915" s="9">
        <f t="shared" si="30"/>
        <v>84191.71</v>
      </c>
      <c r="R915" s="112" t="s">
        <v>1</v>
      </c>
      <c r="S915" s="113" t="s">
        <v>4</v>
      </c>
      <c r="T915" s="113"/>
      <c r="U915" s="110" t="s">
        <v>389</v>
      </c>
      <c r="V915" s="110"/>
      <c r="W915" s="110"/>
      <c r="X915" s="110"/>
      <c r="Y915" s="110"/>
      <c r="Z915" s="114">
        <v>42005</v>
      </c>
      <c r="AA915" s="110"/>
      <c r="AB915" s="110"/>
      <c r="AC915" s="110"/>
      <c r="AD915" s="115" t="s">
        <v>1554</v>
      </c>
    </row>
    <row r="916" spans="2:30" s="21" customFormat="1" ht="15" customHeight="1">
      <c r="B916" s="109"/>
      <c r="C916" s="110"/>
      <c r="D916" s="110"/>
      <c r="E916" s="110"/>
      <c r="F916" s="110"/>
      <c r="G916" s="110" t="s">
        <v>1553</v>
      </c>
      <c r="H916" s="274">
        <v>42005</v>
      </c>
      <c r="I916" s="110" t="s">
        <v>14</v>
      </c>
      <c r="J916" s="111" t="s">
        <v>83</v>
      </c>
      <c r="K916" s="110" t="s">
        <v>9</v>
      </c>
      <c r="L916" s="110" t="s">
        <v>10</v>
      </c>
      <c r="M916" s="110" t="s">
        <v>10</v>
      </c>
      <c r="N916" s="110" t="s">
        <v>11</v>
      </c>
      <c r="O916" s="9">
        <v>11273.46</v>
      </c>
      <c r="P916" s="9">
        <v>0</v>
      </c>
      <c r="Q916" s="9">
        <f t="shared" si="30"/>
        <v>11273.46</v>
      </c>
      <c r="R916" s="112" t="s">
        <v>1</v>
      </c>
      <c r="S916" s="113" t="s">
        <v>4</v>
      </c>
      <c r="T916" s="113"/>
      <c r="U916" s="110" t="s">
        <v>390</v>
      </c>
      <c r="V916" s="110"/>
      <c r="W916" s="110"/>
      <c r="X916" s="110"/>
      <c r="Y916" s="110"/>
      <c r="Z916" s="114">
        <v>42005</v>
      </c>
      <c r="AA916" s="110"/>
      <c r="AB916" s="110"/>
      <c r="AC916" s="110"/>
      <c r="AD916" s="115" t="s">
        <v>1554</v>
      </c>
    </row>
    <row r="917" spans="2:30" s="21" customFormat="1" ht="15" customHeight="1">
      <c r="B917" s="109"/>
      <c r="C917" s="110"/>
      <c r="D917" s="110"/>
      <c r="E917" s="110"/>
      <c r="F917" s="110"/>
      <c r="G917" s="110" t="s">
        <v>1553</v>
      </c>
      <c r="H917" s="274">
        <v>42005</v>
      </c>
      <c r="I917" s="110" t="s">
        <v>14</v>
      </c>
      <c r="J917" s="111" t="s">
        <v>83</v>
      </c>
      <c r="K917" s="110" t="s">
        <v>9</v>
      </c>
      <c r="L917" s="110" t="s">
        <v>10</v>
      </c>
      <c r="M917" s="110" t="s">
        <v>10</v>
      </c>
      <c r="N917" s="110" t="s">
        <v>11</v>
      </c>
      <c r="O917" s="9">
        <v>15872.24</v>
      </c>
      <c r="P917" s="9">
        <v>0</v>
      </c>
      <c r="Q917" s="9">
        <f t="shared" si="30"/>
        <v>15872.24</v>
      </c>
      <c r="R917" s="112" t="s">
        <v>1</v>
      </c>
      <c r="S917" s="113" t="s">
        <v>4</v>
      </c>
      <c r="T917" s="113"/>
      <c r="U917" s="110" t="s">
        <v>392</v>
      </c>
      <c r="V917" s="110"/>
      <c r="W917" s="110"/>
      <c r="X917" s="110"/>
      <c r="Y917" s="110"/>
      <c r="Z917" s="114">
        <v>42005</v>
      </c>
      <c r="AA917" s="110"/>
      <c r="AB917" s="110"/>
      <c r="AC917" s="110"/>
      <c r="AD917" s="115" t="s">
        <v>1554</v>
      </c>
    </row>
    <row r="918" spans="2:30" s="21" customFormat="1" ht="15" customHeight="1">
      <c r="B918" s="109"/>
      <c r="C918" s="110"/>
      <c r="D918" s="110"/>
      <c r="E918" s="110"/>
      <c r="F918" s="110"/>
      <c r="G918" s="110" t="s">
        <v>1553</v>
      </c>
      <c r="H918" s="274">
        <v>42005</v>
      </c>
      <c r="I918" s="110" t="s">
        <v>14</v>
      </c>
      <c r="J918" s="111" t="s">
        <v>83</v>
      </c>
      <c r="K918" s="110" t="s">
        <v>9</v>
      </c>
      <c r="L918" s="110" t="s">
        <v>10</v>
      </c>
      <c r="M918" s="110" t="s">
        <v>10</v>
      </c>
      <c r="N918" s="110" t="s">
        <v>11</v>
      </c>
      <c r="O918" s="9">
        <v>7615.41</v>
      </c>
      <c r="P918" s="9">
        <v>0</v>
      </c>
      <c r="Q918" s="9">
        <f t="shared" si="30"/>
        <v>7615.41</v>
      </c>
      <c r="R918" s="112" t="s">
        <v>1</v>
      </c>
      <c r="S918" s="113" t="s">
        <v>4</v>
      </c>
      <c r="T918" s="113"/>
      <c r="U918" s="110" t="s">
        <v>391</v>
      </c>
      <c r="V918" s="110"/>
      <c r="W918" s="110"/>
      <c r="X918" s="110"/>
      <c r="Y918" s="110"/>
      <c r="Z918" s="114">
        <v>42005</v>
      </c>
      <c r="AA918" s="110"/>
      <c r="AB918" s="110"/>
      <c r="AC918" s="110"/>
      <c r="AD918" s="115" t="s">
        <v>1554</v>
      </c>
    </row>
    <row r="919" spans="2:30" s="21" customFormat="1" ht="15" customHeight="1">
      <c r="B919" s="109"/>
      <c r="C919" s="110"/>
      <c r="D919" s="110"/>
      <c r="E919" s="110"/>
      <c r="F919" s="110"/>
      <c r="G919" s="110" t="s">
        <v>1553</v>
      </c>
      <c r="H919" s="274">
        <v>42005</v>
      </c>
      <c r="I919" s="110" t="s">
        <v>14</v>
      </c>
      <c r="J919" s="111" t="s">
        <v>83</v>
      </c>
      <c r="K919" s="110" t="s">
        <v>9</v>
      </c>
      <c r="L919" s="110" t="s">
        <v>10</v>
      </c>
      <c r="M919" s="110" t="s">
        <v>10</v>
      </c>
      <c r="N919" s="110" t="s">
        <v>11</v>
      </c>
      <c r="O919" s="9">
        <v>1380</v>
      </c>
      <c r="P919" s="9">
        <v>0</v>
      </c>
      <c r="Q919" s="9">
        <f t="shared" si="30"/>
        <v>1380</v>
      </c>
      <c r="R919" s="112" t="s">
        <v>1</v>
      </c>
      <c r="S919" s="113" t="s">
        <v>4</v>
      </c>
      <c r="T919" s="113"/>
      <c r="U919" s="110" t="s">
        <v>393</v>
      </c>
      <c r="V919" s="110"/>
      <c r="W919" s="110"/>
      <c r="X919" s="110"/>
      <c r="Y919" s="110"/>
      <c r="Z919" s="114">
        <v>42005</v>
      </c>
      <c r="AA919" s="110"/>
      <c r="AB919" s="110"/>
      <c r="AC919" s="110"/>
      <c r="AD919" s="115" t="s">
        <v>1554</v>
      </c>
    </row>
    <row r="920" spans="2:30" s="21" customFormat="1" ht="15" customHeight="1">
      <c r="B920" s="109"/>
      <c r="C920" s="110"/>
      <c r="D920" s="110"/>
      <c r="E920" s="110"/>
      <c r="F920" s="110"/>
      <c r="G920" s="110" t="s">
        <v>1553</v>
      </c>
      <c r="H920" s="274">
        <v>42005</v>
      </c>
      <c r="I920" s="110" t="s">
        <v>14</v>
      </c>
      <c r="J920" s="111" t="s">
        <v>83</v>
      </c>
      <c r="K920" s="110" t="s">
        <v>9</v>
      </c>
      <c r="L920" s="110" t="s">
        <v>10</v>
      </c>
      <c r="M920" s="110" t="s">
        <v>10</v>
      </c>
      <c r="N920" s="110" t="s">
        <v>11</v>
      </c>
      <c r="O920" s="9">
        <v>329</v>
      </c>
      <c r="P920" s="9">
        <v>0</v>
      </c>
      <c r="Q920" s="9">
        <f t="shared" si="30"/>
        <v>329</v>
      </c>
      <c r="R920" s="112" t="s">
        <v>1</v>
      </c>
      <c r="S920" s="113" t="s">
        <v>4</v>
      </c>
      <c r="T920" s="113"/>
      <c r="U920" s="110" t="s">
        <v>394</v>
      </c>
      <c r="V920" s="110"/>
      <c r="W920" s="110"/>
      <c r="X920" s="110"/>
      <c r="Y920" s="110"/>
      <c r="Z920" s="114">
        <v>42005</v>
      </c>
      <c r="AA920" s="110"/>
      <c r="AB920" s="110"/>
      <c r="AC920" s="110"/>
      <c r="AD920" s="115" t="s">
        <v>1554</v>
      </c>
    </row>
    <row r="921" spans="2:30" s="21" customFormat="1" ht="15" customHeight="1">
      <c r="B921" s="109"/>
      <c r="C921" s="110"/>
      <c r="D921" s="110"/>
      <c r="E921" s="110"/>
      <c r="F921" s="110"/>
      <c r="G921" s="110" t="s">
        <v>1553</v>
      </c>
      <c r="H921" s="274">
        <v>42005</v>
      </c>
      <c r="I921" s="110" t="s">
        <v>14</v>
      </c>
      <c r="J921" s="111" t="s">
        <v>83</v>
      </c>
      <c r="K921" s="110" t="s">
        <v>9</v>
      </c>
      <c r="L921" s="110" t="s">
        <v>10</v>
      </c>
      <c r="M921" s="110" t="s">
        <v>10</v>
      </c>
      <c r="N921" s="110" t="s">
        <v>11</v>
      </c>
      <c r="O921" s="9">
        <v>649</v>
      </c>
      <c r="P921" s="9">
        <v>0</v>
      </c>
      <c r="Q921" s="9">
        <f t="shared" si="30"/>
        <v>649</v>
      </c>
      <c r="R921" s="112" t="s">
        <v>1</v>
      </c>
      <c r="S921" s="113" t="s">
        <v>4</v>
      </c>
      <c r="T921" s="113"/>
      <c r="U921" s="110" t="s">
        <v>395</v>
      </c>
      <c r="V921" s="110"/>
      <c r="W921" s="110"/>
      <c r="X921" s="110"/>
      <c r="Y921" s="110"/>
      <c r="Z921" s="114">
        <v>42005</v>
      </c>
      <c r="AA921" s="110"/>
      <c r="AB921" s="110"/>
      <c r="AC921" s="110"/>
      <c r="AD921" s="115" t="s">
        <v>1554</v>
      </c>
    </row>
    <row r="922" spans="2:30" s="21" customFormat="1" ht="15" customHeight="1">
      <c r="B922" s="109"/>
      <c r="C922" s="110"/>
      <c r="D922" s="110"/>
      <c r="E922" s="110"/>
      <c r="F922" s="110"/>
      <c r="G922" s="110" t="s">
        <v>1553</v>
      </c>
      <c r="H922" s="274">
        <v>42005</v>
      </c>
      <c r="I922" s="110" t="s">
        <v>14</v>
      </c>
      <c r="J922" s="111" t="s">
        <v>83</v>
      </c>
      <c r="K922" s="110" t="s">
        <v>9</v>
      </c>
      <c r="L922" s="110" t="s">
        <v>10</v>
      </c>
      <c r="M922" s="110" t="s">
        <v>10</v>
      </c>
      <c r="N922" s="110" t="s">
        <v>11</v>
      </c>
      <c r="O922" s="9">
        <v>78.75</v>
      </c>
      <c r="P922" s="9">
        <v>0</v>
      </c>
      <c r="Q922" s="9">
        <f t="shared" si="30"/>
        <v>78.75</v>
      </c>
      <c r="R922" s="112" t="s">
        <v>1</v>
      </c>
      <c r="S922" s="113" t="s">
        <v>4</v>
      </c>
      <c r="T922" s="113"/>
      <c r="U922" s="110" t="s">
        <v>396</v>
      </c>
      <c r="V922" s="110"/>
      <c r="W922" s="110"/>
      <c r="X922" s="110"/>
      <c r="Y922" s="110"/>
      <c r="Z922" s="114">
        <v>42005</v>
      </c>
      <c r="AA922" s="110"/>
      <c r="AB922" s="110"/>
      <c r="AC922" s="110"/>
      <c r="AD922" s="115" t="s">
        <v>1554</v>
      </c>
    </row>
    <row r="923" spans="2:30" s="21" customFormat="1" ht="15" customHeight="1">
      <c r="B923" s="109"/>
      <c r="C923" s="110"/>
      <c r="D923" s="110"/>
      <c r="E923" s="110"/>
      <c r="F923" s="110"/>
      <c r="G923" s="110" t="s">
        <v>1553</v>
      </c>
      <c r="H923" s="274">
        <v>42005</v>
      </c>
      <c r="I923" s="110" t="s">
        <v>14</v>
      </c>
      <c r="J923" s="111" t="s">
        <v>83</v>
      </c>
      <c r="K923" s="110" t="s">
        <v>9</v>
      </c>
      <c r="L923" s="110" t="s">
        <v>10</v>
      </c>
      <c r="M923" s="110" t="s">
        <v>10</v>
      </c>
      <c r="N923" s="110" t="s">
        <v>11</v>
      </c>
      <c r="O923" s="9">
        <v>235730.52</v>
      </c>
      <c r="P923" s="9">
        <v>0</v>
      </c>
      <c r="Q923" s="9">
        <f t="shared" si="30"/>
        <v>235730.52</v>
      </c>
      <c r="R923" s="112" t="s">
        <v>1</v>
      </c>
      <c r="S923" s="113" t="s">
        <v>4</v>
      </c>
      <c r="T923" s="113"/>
      <c r="U923" s="110" t="s">
        <v>397</v>
      </c>
      <c r="V923" s="110"/>
      <c r="W923" s="110"/>
      <c r="X923" s="110"/>
      <c r="Y923" s="110"/>
      <c r="Z923" s="114">
        <v>42005</v>
      </c>
      <c r="AA923" s="110"/>
      <c r="AB923" s="110"/>
      <c r="AC923" s="110"/>
      <c r="AD923" s="115" t="s">
        <v>1554</v>
      </c>
    </row>
    <row r="924" spans="2:30" s="21" customFormat="1" ht="15" customHeight="1">
      <c r="B924" s="109"/>
      <c r="C924" s="110"/>
      <c r="D924" s="110"/>
      <c r="E924" s="110"/>
      <c r="F924" s="110"/>
      <c r="G924" s="110" t="s">
        <v>1553</v>
      </c>
      <c r="H924" s="274">
        <v>42005</v>
      </c>
      <c r="I924" s="110" t="s">
        <v>14</v>
      </c>
      <c r="J924" s="111" t="s">
        <v>83</v>
      </c>
      <c r="K924" s="110" t="s">
        <v>9</v>
      </c>
      <c r="L924" s="110" t="s">
        <v>10</v>
      </c>
      <c r="M924" s="110" t="s">
        <v>10</v>
      </c>
      <c r="N924" s="110" t="s">
        <v>11</v>
      </c>
      <c r="O924" s="9">
        <v>7539.48</v>
      </c>
      <c r="P924" s="9">
        <v>0</v>
      </c>
      <c r="Q924" s="9">
        <f t="shared" si="30"/>
        <v>7539.48</v>
      </c>
      <c r="R924" s="112" t="s">
        <v>1</v>
      </c>
      <c r="S924" s="113" t="s">
        <v>4</v>
      </c>
      <c r="T924" s="113"/>
      <c r="U924" s="110" t="s">
        <v>398</v>
      </c>
      <c r="V924" s="110"/>
      <c r="W924" s="110"/>
      <c r="X924" s="110"/>
      <c r="Y924" s="110"/>
      <c r="Z924" s="114">
        <v>42005</v>
      </c>
      <c r="AA924" s="110"/>
      <c r="AB924" s="110"/>
      <c r="AC924" s="110"/>
      <c r="AD924" s="115" t="s">
        <v>1554</v>
      </c>
    </row>
    <row r="925" spans="2:30" s="21" customFormat="1" ht="15" customHeight="1">
      <c r="B925" s="109"/>
      <c r="C925" s="110"/>
      <c r="D925" s="110"/>
      <c r="E925" s="110"/>
      <c r="F925" s="110"/>
      <c r="G925" s="110" t="s">
        <v>1553</v>
      </c>
      <c r="H925" s="274">
        <v>42005</v>
      </c>
      <c r="I925" s="110" t="s">
        <v>14</v>
      </c>
      <c r="J925" s="111" t="s">
        <v>83</v>
      </c>
      <c r="K925" s="110" t="s">
        <v>9</v>
      </c>
      <c r="L925" s="110" t="s">
        <v>10</v>
      </c>
      <c r="M925" s="110" t="s">
        <v>10</v>
      </c>
      <c r="N925" s="110" t="s">
        <v>11</v>
      </c>
      <c r="O925" s="9">
        <v>26852.560000000001</v>
      </c>
      <c r="P925" s="9">
        <v>0</v>
      </c>
      <c r="Q925" s="9">
        <f t="shared" ref="Q925:Q988" si="31">O925-P925</f>
        <v>26852.560000000001</v>
      </c>
      <c r="R925" s="112" t="s">
        <v>1</v>
      </c>
      <c r="S925" s="113" t="s">
        <v>4</v>
      </c>
      <c r="T925" s="113"/>
      <c r="U925" s="110" t="s">
        <v>399</v>
      </c>
      <c r="V925" s="110"/>
      <c r="W925" s="110"/>
      <c r="X925" s="110"/>
      <c r="Y925" s="110"/>
      <c r="Z925" s="114">
        <v>42005</v>
      </c>
      <c r="AA925" s="110"/>
      <c r="AB925" s="110"/>
      <c r="AC925" s="110"/>
      <c r="AD925" s="115" t="s">
        <v>1554</v>
      </c>
    </row>
    <row r="926" spans="2:30" s="21" customFormat="1" ht="15" customHeight="1">
      <c r="B926" s="109"/>
      <c r="C926" s="110"/>
      <c r="D926" s="110"/>
      <c r="E926" s="110"/>
      <c r="F926" s="110"/>
      <c r="G926" s="110" t="s">
        <v>1553</v>
      </c>
      <c r="H926" s="274">
        <v>42005</v>
      </c>
      <c r="I926" s="110" t="s">
        <v>14</v>
      </c>
      <c r="J926" s="111" t="s">
        <v>83</v>
      </c>
      <c r="K926" s="110" t="s">
        <v>9</v>
      </c>
      <c r="L926" s="110" t="s">
        <v>10</v>
      </c>
      <c r="M926" s="110" t="s">
        <v>10</v>
      </c>
      <c r="N926" s="110" t="s">
        <v>11</v>
      </c>
      <c r="O926" s="9">
        <v>6129.64</v>
      </c>
      <c r="P926" s="9">
        <v>0</v>
      </c>
      <c r="Q926" s="9">
        <f t="shared" si="31"/>
        <v>6129.64</v>
      </c>
      <c r="R926" s="112" t="s">
        <v>1</v>
      </c>
      <c r="S926" s="113" t="s">
        <v>4</v>
      </c>
      <c r="T926" s="113"/>
      <c r="U926" s="110" t="s">
        <v>400</v>
      </c>
      <c r="V926" s="110"/>
      <c r="W926" s="110"/>
      <c r="X926" s="110"/>
      <c r="Y926" s="110"/>
      <c r="Z926" s="114">
        <v>42005</v>
      </c>
      <c r="AA926" s="110"/>
      <c r="AB926" s="110"/>
      <c r="AC926" s="110"/>
      <c r="AD926" s="115" t="s">
        <v>1554</v>
      </c>
    </row>
    <row r="927" spans="2:30" s="21" customFormat="1" ht="15" customHeight="1">
      <c r="B927" s="109"/>
      <c r="C927" s="110"/>
      <c r="D927" s="110"/>
      <c r="E927" s="110"/>
      <c r="F927" s="110"/>
      <c r="G927" s="110" t="s">
        <v>1553</v>
      </c>
      <c r="H927" s="274">
        <v>42005</v>
      </c>
      <c r="I927" s="110" t="s">
        <v>14</v>
      </c>
      <c r="J927" s="111" t="s">
        <v>83</v>
      </c>
      <c r="K927" s="110" t="s">
        <v>9</v>
      </c>
      <c r="L927" s="110" t="s">
        <v>10</v>
      </c>
      <c r="M927" s="110" t="s">
        <v>10</v>
      </c>
      <c r="N927" s="110" t="s">
        <v>11</v>
      </c>
      <c r="O927" s="9">
        <v>8814.4500000000007</v>
      </c>
      <c r="P927" s="9">
        <v>0</v>
      </c>
      <c r="Q927" s="9">
        <f t="shared" si="31"/>
        <v>8814.4500000000007</v>
      </c>
      <c r="R927" s="112" t="s">
        <v>1</v>
      </c>
      <c r="S927" s="113" t="s">
        <v>4</v>
      </c>
      <c r="T927" s="113"/>
      <c r="U927" s="110" t="s">
        <v>401</v>
      </c>
      <c r="V927" s="110"/>
      <c r="W927" s="110"/>
      <c r="X927" s="110"/>
      <c r="Y927" s="110"/>
      <c r="Z927" s="114">
        <v>42005</v>
      </c>
      <c r="AA927" s="110"/>
      <c r="AB927" s="110"/>
      <c r="AC927" s="110"/>
      <c r="AD927" s="115" t="s">
        <v>1554</v>
      </c>
    </row>
    <row r="928" spans="2:30" s="21" customFormat="1" ht="15" customHeight="1">
      <c r="B928" s="109"/>
      <c r="C928" s="110"/>
      <c r="D928" s="110"/>
      <c r="E928" s="110"/>
      <c r="F928" s="110"/>
      <c r="G928" s="110" t="s">
        <v>1553</v>
      </c>
      <c r="H928" s="274">
        <v>42005</v>
      </c>
      <c r="I928" s="110" t="s">
        <v>14</v>
      </c>
      <c r="J928" s="111" t="s">
        <v>83</v>
      </c>
      <c r="K928" s="110" t="s">
        <v>9</v>
      </c>
      <c r="L928" s="110" t="s">
        <v>10</v>
      </c>
      <c r="M928" s="110" t="s">
        <v>10</v>
      </c>
      <c r="N928" s="110" t="s">
        <v>11</v>
      </c>
      <c r="O928" s="9">
        <v>33316.65</v>
      </c>
      <c r="P928" s="9">
        <v>0</v>
      </c>
      <c r="Q928" s="9">
        <f t="shared" si="31"/>
        <v>33316.65</v>
      </c>
      <c r="R928" s="112" t="s">
        <v>1</v>
      </c>
      <c r="S928" s="113" t="s">
        <v>4</v>
      </c>
      <c r="T928" s="113"/>
      <c r="U928" s="110" t="s">
        <v>402</v>
      </c>
      <c r="V928" s="110"/>
      <c r="W928" s="110"/>
      <c r="X928" s="110"/>
      <c r="Y928" s="110"/>
      <c r="Z928" s="114">
        <v>42005</v>
      </c>
      <c r="AA928" s="110"/>
      <c r="AB928" s="110"/>
      <c r="AC928" s="110"/>
      <c r="AD928" s="115" t="s">
        <v>1554</v>
      </c>
    </row>
    <row r="929" spans="2:30" s="21" customFormat="1" ht="15" customHeight="1">
      <c r="B929" s="109"/>
      <c r="C929" s="110"/>
      <c r="D929" s="110"/>
      <c r="E929" s="110"/>
      <c r="F929" s="110"/>
      <c r="G929" s="110" t="s">
        <v>1553</v>
      </c>
      <c r="H929" s="274">
        <v>42005</v>
      </c>
      <c r="I929" s="110" t="s">
        <v>14</v>
      </c>
      <c r="J929" s="111" t="s">
        <v>83</v>
      </c>
      <c r="K929" s="110" t="s">
        <v>9</v>
      </c>
      <c r="L929" s="110" t="s">
        <v>10</v>
      </c>
      <c r="M929" s="110" t="s">
        <v>10</v>
      </c>
      <c r="N929" s="110" t="s">
        <v>11</v>
      </c>
      <c r="O929" s="9">
        <v>4672.72</v>
      </c>
      <c r="P929" s="9">
        <v>0</v>
      </c>
      <c r="Q929" s="9">
        <f t="shared" si="31"/>
        <v>4672.72</v>
      </c>
      <c r="R929" s="112" t="s">
        <v>1</v>
      </c>
      <c r="S929" s="113" t="s">
        <v>4</v>
      </c>
      <c r="T929" s="113"/>
      <c r="U929" s="110" t="s">
        <v>403</v>
      </c>
      <c r="V929" s="110"/>
      <c r="W929" s="110"/>
      <c r="X929" s="110"/>
      <c r="Y929" s="110"/>
      <c r="Z929" s="114">
        <v>42005</v>
      </c>
      <c r="AA929" s="110"/>
      <c r="AB929" s="110"/>
      <c r="AC929" s="110"/>
      <c r="AD929" s="115" t="s">
        <v>1554</v>
      </c>
    </row>
    <row r="930" spans="2:30" s="21" customFormat="1" ht="15" customHeight="1">
      <c r="B930" s="109"/>
      <c r="C930" s="110"/>
      <c r="D930" s="110"/>
      <c r="E930" s="110"/>
      <c r="F930" s="110"/>
      <c r="G930" s="110" t="s">
        <v>1553</v>
      </c>
      <c r="H930" s="274">
        <v>42005</v>
      </c>
      <c r="I930" s="110" t="s">
        <v>14</v>
      </c>
      <c r="J930" s="111" t="s">
        <v>83</v>
      </c>
      <c r="K930" s="110" t="s">
        <v>9</v>
      </c>
      <c r="L930" s="110" t="s">
        <v>10</v>
      </c>
      <c r="M930" s="110" t="s">
        <v>10</v>
      </c>
      <c r="N930" s="110" t="s">
        <v>11</v>
      </c>
      <c r="O930" s="9">
        <v>156</v>
      </c>
      <c r="P930" s="9">
        <v>0</v>
      </c>
      <c r="Q930" s="9">
        <f t="shared" si="31"/>
        <v>156</v>
      </c>
      <c r="R930" s="112" t="s">
        <v>1</v>
      </c>
      <c r="S930" s="113" t="s">
        <v>4</v>
      </c>
      <c r="T930" s="113"/>
      <c r="U930" s="110" t="s">
        <v>404</v>
      </c>
      <c r="V930" s="110"/>
      <c r="W930" s="110"/>
      <c r="X930" s="110"/>
      <c r="Y930" s="110"/>
      <c r="Z930" s="114">
        <v>42005</v>
      </c>
      <c r="AA930" s="110"/>
      <c r="AB930" s="110"/>
      <c r="AC930" s="110"/>
      <c r="AD930" s="115" t="s">
        <v>1554</v>
      </c>
    </row>
    <row r="931" spans="2:30" s="21" customFormat="1" ht="15" customHeight="1">
      <c r="B931" s="109"/>
      <c r="C931" s="110"/>
      <c r="D931" s="110"/>
      <c r="E931" s="110"/>
      <c r="F931" s="110"/>
      <c r="G931" s="110" t="s">
        <v>1553</v>
      </c>
      <c r="H931" s="274">
        <v>42005</v>
      </c>
      <c r="I931" s="110" t="s">
        <v>14</v>
      </c>
      <c r="J931" s="111" t="s">
        <v>83</v>
      </c>
      <c r="K931" s="110" t="s">
        <v>9</v>
      </c>
      <c r="L931" s="110" t="s">
        <v>10</v>
      </c>
      <c r="M931" s="110" t="s">
        <v>10</v>
      </c>
      <c r="N931" s="110" t="s">
        <v>11</v>
      </c>
      <c r="O931" s="9">
        <v>41060.660000000003</v>
      </c>
      <c r="P931" s="9">
        <v>0</v>
      </c>
      <c r="Q931" s="9">
        <f t="shared" si="31"/>
        <v>41060.660000000003</v>
      </c>
      <c r="R931" s="112" t="s">
        <v>1</v>
      </c>
      <c r="S931" s="113" t="s">
        <v>4</v>
      </c>
      <c r="T931" s="113"/>
      <c r="U931" s="110" t="s">
        <v>405</v>
      </c>
      <c r="V931" s="110"/>
      <c r="W931" s="110"/>
      <c r="X931" s="110"/>
      <c r="Y931" s="110"/>
      <c r="Z931" s="114">
        <v>42005</v>
      </c>
      <c r="AA931" s="110"/>
      <c r="AB931" s="110"/>
      <c r="AC931" s="110"/>
      <c r="AD931" s="115" t="s">
        <v>1554</v>
      </c>
    </row>
    <row r="932" spans="2:30" s="21" customFormat="1" ht="15" customHeight="1">
      <c r="B932" s="109"/>
      <c r="C932" s="110"/>
      <c r="D932" s="110"/>
      <c r="E932" s="110"/>
      <c r="F932" s="110"/>
      <c r="G932" s="110" t="s">
        <v>1553</v>
      </c>
      <c r="H932" s="274">
        <v>42005</v>
      </c>
      <c r="I932" s="110" t="s">
        <v>14</v>
      </c>
      <c r="J932" s="111" t="s">
        <v>83</v>
      </c>
      <c r="K932" s="110" t="s">
        <v>9</v>
      </c>
      <c r="L932" s="110" t="s">
        <v>10</v>
      </c>
      <c r="M932" s="110" t="s">
        <v>10</v>
      </c>
      <c r="N932" s="110" t="s">
        <v>11</v>
      </c>
      <c r="O932" s="9">
        <v>209.5</v>
      </c>
      <c r="P932" s="9">
        <v>0</v>
      </c>
      <c r="Q932" s="9">
        <f t="shared" si="31"/>
        <v>209.5</v>
      </c>
      <c r="R932" s="112" t="s">
        <v>1</v>
      </c>
      <c r="S932" s="113" t="s">
        <v>4</v>
      </c>
      <c r="T932" s="113"/>
      <c r="U932" s="110" t="s">
        <v>406</v>
      </c>
      <c r="V932" s="110"/>
      <c r="W932" s="110"/>
      <c r="X932" s="110"/>
      <c r="Y932" s="110"/>
      <c r="Z932" s="114">
        <v>42005</v>
      </c>
      <c r="AA932" s="110"/>
      <c r="AB932" s="110"/>
      <c r="AC932" s="110"/>
      <c r="AD932" s="115" t="s">
        <v>1554</v>
      </c>
    </row>
    <row r="933" spans="2:30" s="21" customFormat="1" ht="15" customHeight="1">
      <c r="B933" s="109"/>
      <c r="C933" s="110"/>
      <c r="D933" s="110"/>
      <c r="E933" s="110"/>
      <c r="F933" s="110"/>
      <c r="G933" s="110" t="s">
        <v>1553</v>
      </c>
      <c r="H933" s="274">
        <v>42005</v>
      </c>
      <c r="I933" s="110" t="s">
        <v>14</v>
      </c>
      <c r="J933" s="111" t="s">
        <v>83</v>
      </c>
      <c r="K933" s="110" t="s">
        <v>9</v>
      </c>
      <c r="L933" s="110" t="s">
        <v>10</v>
      </c>
      <c r="M933" s="110" t="s">
        <v>10</v>
      </c>
      <c r="N933" s="110" t="s">
        <v>11</v>
      </c>
      <c r="O933" s="9">
        <v>-5721.43</v>
      </c>
      <c r="P933" s="9">
        <v>0</v>
      </c>
      <c r="Q933" s="9">
        <f t="shared" si="31"/>
        <v>-5721.43</v>
      </c>
      <c r="R933" s="112" t="s">
        <v>1</v>
      </c>
      <c r="S933" s="113" t="s">
        <v>4</v>
      </c>
      <c r="T933" s="113"/>
      <c r="U933" s="110" t="s">
        <v>407</v>
      </c>
      <c r="V933" s="110"/>
      <c r="W933" s="110"/>
      <c r="X933" s="110"/>
      <c r="Y933" s="110"/>
      <c r="Z933" s="114">
        <v>42005</v>
      </c>
      <c r="AA933" s="110"/>
      <c r="AB933" s="110"/>
      <c r="AC933" s="110"/>
      <c r="AD933" s="115" t="s">
        <v>1554</v>
      </c>
    </row>
    <row r="934" spans="2:30" s="21" customFormat="1" ht="15" customHeight="1">
      <c r="B934" s="109"/>
      <c r="C934" s="110"/>
      <c r="D934" s="110"/>
      <c r="E934" s="110"/>
      <c r="F934" s="110"/>
      <c r="G934" s="110" t="s">
        <v>1553</v>
      </c>
      <c r="H934" s="274">
        <v>42005</v>
      </c>
      <c r="I934" s="110" t="s">
        <v>14</v>
      </c>
      <c r="J934" s="111" t="s">
        <v>83</v>
      </c>
      <c r="K934" s="110" t="s">
        <v>9</v>
      </c>
      <c r="L934" s="110" t="s">
        <v>10</v>
      </c>
      <c r="M934" s="110" t="s">
        <v>10</v>
      </c>
      <c r="N934" s="110" t="s">
        <v>11</v>
      </c>
      <c r="O934" s="9">
        <v>55907.81</v>
      </c>
      <c r="P934" s="9">
        <v>0</v>
      </c>
      <c r="Q934" s="9">
        <f t="shared" si="31"/>
        <v>55907.81</v>
      </c>
      <c r="R934" s="112" t="s">
        <v>1</v>
      </c>
      <c r="S934" s="113" t="s">
        <v>4</v>
      </c>
      <c r="T934" s="113"/>
      <c r="U934" s="110" t="s">
        <v>408</v>
      </c>
      <c r="V934" s="110"/>
      <c r="W934" s="110"/>
      <c r="X934" s="110"/>
      <c r="Y934" s="110"/>
      <c r="Z934" s="114">
        <v>42005</v>
      </c>
      <c r="AA934" s="110"/>
      <c r="AB934" s="110"/>
      <c r="AC934" s="110"/>
      <c r="AD934" s="115" t="s">
        <v>1554</v>
      </c>
    </row>
    <row r="935" spans="2:30" s="21" customFormat="1" ht="15" customHeight="1">
      <c r="B935" s="109"/>
      <c r="C935" s="110"/>
      <c r="D935" s="110"/>
      <c r="E935" s="110"/>
      <c r="F935" s="110"/>
      <c r="G935" s="110" t="s">
        <v>1553</v>
      </c>
      <c r="H935" s="274">
        <v>42005</v>
      </c>
      <c r="I935" s="110" t="s">
        <v>14</v>
      </c>
      <c r="J935" s="111" t="s">
        <v>83</v>
      </c>
      <c r="K935" s="110" t="s">
        <v>9</v>
      </c>
      <c r="L935" s="110" t="s">
        <v>10</v>
      </c>
      <c r="M935" s="110" t="s">
        <v>10</v>
      </c>
      <c r="N935" s="110" t="s">
        <v>11</v>
      </c>
      <c r="O935" s="9">
        <v>23200.94</v>
      </c>
      <c r="P935" s="9">
        <v>0</v>
      </c>
      <c r="Q935" s="9">
        <f t="shared" si="31"/>
        <v>23200.94</v>
      </c>
      <c r="R935" s="112" t="s">
        <v>1</v>
      </c>
      <c r="S935" s="113" t="s">
        <v>4</v>
      </c>
      <c r="T935" s="113"/>
      <c r="U935" s="110" t="s">
        <v>409</v>
      </c>
      <c r="V935" s="110"/>
      <c r="W935" s="110"/>
      <c r="X935" s="110"/>
      <c r="Y935" s="110"/>
      <c r="Z935" s="114">
        <v>42005</v>
      </c>
      <c r="AA935" s="110"/>
      <c r="AB935" s="110"/>
      <c r="AC935" s="110"/>
      <c r="AD935" s="115" t="s">
        <v>1554</v>
      </c>
    </row>
    <row r="936" spans="2:30" s="21" customFormat="1" ht="15" customHeight="1">
      <c r="B936" s="109"/>
      <c r="C936" s="110"/>
      <c r="D936" s="110"/>
      <c r="E936" s="110"/>
      <c r="F936" s="110"/>
      <c r="G936" s="110" t="s">
        <v>1553</v>
      </c>
      <c r="H936" s="274">
        <v>42005</v>
      </c>
      <c r="I936" s="110" t="s">
        <v>14</v>
      </c>
      <c r="J936" s="111" t="s">
        <v>83</v>
      </c>
      <c r="K936" s="110" t="s">
        <v>9</v>
      </c>
      <c r="L936" s="110" t="s">
        <v>10</v>
      </c>
      <c r="M936" s="110" t="s">
        <v>10</v>
      </c>
      <c r="N936" s="110" t="s">
        <v>11</v>
      </c>
      <c r="O936" s="9">
        <v>13918.74</v>
      </c>
      <c r="P936" s="9">
        <v>0</v>
      </c>
      <c r="Q936" s="9">
        <f t="shared" si="31"/>
        <v>13918.74</v>
      </c>
      <c r="R936" s="112" t="s">
        <v>1</v>
      </c>
      <c r="S936" s="113" t="s">
        <v>4</v>
      </c>
      <c r="T936" s="113"/>
      <c r="U936" s="110" t="s">
        <v>410</v>
      </c>
      <c r="V936" s="110"/>
      <c r="W936" s="110"/>
      <c r="X936" s="110"/>
      <c r="Y936" s="110"/>
      <c r="Z936" s="114">
        <v>42005</v>
      </c>
      <c r="AA936" s="110"/>
      <c r="AB936" s="110"/>
      <c r="AC936" s="110"/>
      <c r="AD936" s="115" t="s">
        <v>1554</v>
      </c>
    </row>
    <row r="937" spans="2:30" s="21" customFormat="1" ht="15" customHeight="1">
      <c r="B937" s="109"/>
      <c r="C937" s="110"/>
      <c r="D937" s="110"/>
      <c r="E937" s="110"/>
      <c r="F937" s="110"/>
      <c r="G937" s="110" t="s">
        <v>1553</v>
      </c>
      <c r="H937" s="274">
        <v>42005</v>
      </c>
      <c r="I937" s="110" t="s">
        <v>14</v>
      </c>
      <c r="J937" s="111" t="s">
        <v>83</v>
      </c>
      <c r="K937" s="110" t="s">
        <v>9</v>
      </c>
      <c r="L937" s="110" t="s">
        <v>10</v>
      </c>
      <c r="M937" s="110" t="s">
        <v>10</v>
      </c>
      <c r="N937" s="110" t="s">
        <v>11</v>
      </c>
      <c r="O937" s="9">
        <v>19028.810000000001</v>
      </c>
      <c r="P937" s="9">
        <v>0</v>
      </c>
      <c r="Q937" s="9">
        <f t="shared" si="31"/>
        <v>19028.810000000001</v>
      </c>
      <c r="R937" s="112" t="s">
        <v>1</v>
      </c>
      <c r="S937" s="113" t="s">
        <v>4</v>
      </c>
      <c r="T937" s="113"/>
      <c r="U937" s="110" t="s">
        <v>411</v>
      </c>
      <c r="V937" s="110"/>
      <c r="W937" s="110"/>
      <c r="X937" s="110"/>
      <c r="Y937" s="110"/>
      <c r="Z937" s="114">
        <v>42005</v>
      </c>
      <c r="AA937" s="110"/>
      <c r="AB937" s="110"/>
      <c r="AC937" s="110"/>
      <c r="AD937" s="115" t="s">
        <v>1554</v>
      </c>
    </row>
    <row r="938" spans="2:30" s="21" customFormat="1" ht="15" customHeight="1">
      <c r="B938" s="109"/>
      <c r="C938" s="110"/>
      <c r="D938" s="110"/>
      <c r="E938" s="110"/>
      <c r="F938" s="110"/>
      <c r="G938" s="110" t="s">
        <v>1553</v>
      </c>
      <c r="H938" s="274">
        <v>42005</v>
      </c>
      <c r="I938" s="110" t="s">
        <v>14</v>
      </c>
      <c r="J938" s="111" t="s">
        <v>83</v>
      </c>
      <c r="K938" s="110" t="s">
        <v>9</v>
      </c>
      <c r="L938" s="110" t="s">
        <v>10</v>
      </c>
      <c r="M938" s="110" t="s">
        <v>10</v>
      </c>
      <c r="N938" s="110" t="s">
        <v>11</v>
      </c>
      <c r="O938" s="9">
        <v>15940.76</v>
      </c>
      <c r="P938" s="9">
        <v>0</v>
      </c>
      <c r="Q938" s="9">
        <f t="shared" si="31"/>
        <v>15940.76</v>
      </c>
      <c r="R938" s="112" t="s">
        <v>1</v>
      </c>
      <c r="S938" s="113" t="s">
        <v>4</v>
      </c>
      <c r="T938" s="113"/>
      <c r="U938" s="110" t="s">
        <v>412</v>
      </c>
      <c r="V938" s="110"/>
      <c r="W938" s="110"/>
      <c r="X938" s="110"/>
      <c r="Y938" s="110"/>
      <c r="Z938" s="114">
        <v>42005</v>
      </c>
      <c r="AA938" s="110"/>
      <c r="AB938" s="110"/>
      <c r="AC938" s="110"/>
      <c r="AD938" s="115" t="s">
        <v>1554</v>
      </c>
    </row>
    <row r="939" spans="2:30" s="21" customFormat="1" ht="15" customHeight="1">
      <c r="B939" s="109"/>
      <c r="C939" s="110"/>
      <c r="D939" s="110"/>
      <c r="E939" s="110"/>
      <c r="F939" s="110"/>
      <c r="G939" s="110" t="s">
        <v>1553</v>
      </c>
      <c r="H939" s="274">
        <v>42005</v>
      </c>
      <c r="I939" s="110" t="s">
        <v>14</v>
      </c>
      <c r="J939" s="111" t="s">
        <v>83</v>
      </c>
      <c r="K939" s="110" t="s">
        <v>9</v>
      </c>
      <c r="L939" s="110" t="s">
        <v>10</v>
      </c>
      <c r="M939" s="110" t="s">
        <v>10</v>
      </c>
      <c r="N939" s="110" t="s">
        <v>11</v>
      </c>
      <c r="O939" s="9">
        <v>11739.98</v>
      </c>
      <c r="P939" s="9">
        <v>0</v>
      </c>
      <c r="Q939" s="9">
        <f t="shared" si="31"/>
        <v>11739.98</v>
      </c>
      <c r="R939" s="112" t="s">
        <v>1</v>
      </c>
      <c r="S939" s="113" t="s">
        <v>4</v>
      </c>
      <c r="T939" s="113"/>
      <c r="U939" s="110" t="s">
        <v>413</v>
      </c>
      <c r="V939" s="110"/>
      <c r="W939" s="110"/>
      <c r="X939" s="110"/>
      <c r="Y939" s="110"/>
      <c r="Z939" s="114">
        <v>42005</v>
      </c>
      <c r="AA939" s="110"/>
      <c r="AB939" s="110"/>
      <c r="AC939" s="110"/>
      <c r="AD939" s="115" t="s">
        <v>1554</v>
      </c>
    </row>
    <row r="940" spans="2:30" s="21" customFormat="1" ht="15" customHeight="1">
      <c r="B940" s="109"/>
      <c r="C940" s="110"/>
      <c r="D940" s="110"/>
      <c r="E940" s="110"/>
      <c r="F940" s="110"/>
      <c r="G940" s="110" t="s">
        <v>1553</v>
      </c>
      <c r="H940" s="274">
        <v>42005</v>
      </c>
      <c r="I940" s="110" t="s">
        <v>14</v>
      </c>
      <c r="J940" s="111" t="s">
        <v>83</v>
      </c>
      <c r="K940" s="110" t="s">
        <v>9</v>
      </c>
      <c r="L940" s="110" t="s">
        <v>10</v>
      </c>
      <c r="M940" s="110" t="s">
        <v>10</v>
      </c>
      <c r="N940" s="110" t="s">
        <v>11</v>
      </c>
      <c r="O940" s="9">
        <v>122.11</v>
      </c>
      <c r="P940" s="9">
        <v>0</v>
      </c>
      <c r="Q940" s="9">
        <f t="shared" si="31"/>
        <v>122.11</v>
      </c>
      <c r="R940" s="112" t="s">
        <v>1</v>
      </c>
      <c r="S940" s="113" t="s">
        <v>4</v>
      </c>
      <c r="T940" s="113"/>
      <c r="U940" s="110" t="s">
        <v>414</v>
      </c>
      <c r="V940" s="110"/>
      <c r="W940" s="110"/>
      <c r="X940" s="110"/>
      <c r="Y940" s="110"/>
      <c r="Z940" s="114">
        <v>42005</v>
      </c>
      <c r="AA940" s="110"/>
      <c r="AB940" s="110"/>
      <c r="AC940" s="110"/>
      <c r="AD940" s="115" t="s">
        <v>1554</v>
      </c>
    </row>
    <row r="941" spans="2:30" s="21" customFormat="1" ht="15" customHeight="1">
      <c r="B941" s="109"/>
      <c r="C941" s="110"/>
      <c r="D941" s="110"/>
      <c r="E941" s="110"/>
      <c r="F941" s="110"/>
      <c r="G941" s="110" t="s">
        <v>1553</v>
      </c>
      <c r="H941" s="274">
        <v>42005</v>
      </c>
      <c r="I941" s="110" t="s">
        <v>14</v>
      </c>
      <c r="J941" s="111" t="s">
        <v>83</v>
      </c>
      <c r="K941" s="110" t="s">
        <v>9</v>
      </c>
      <c r="L941" s="110" t="s">
        <v>10</v>
      </c>
      <c r="M941" s="110" t="s">
        <v>10</v>
      </c>
      <c r="N941" s="110" t="s">
        <v>11</v>
      </c>
      <c r="O941" s="9">
        <v>5369.1</v>
      </c>
      <c r="P941" s="9">
        <v>0</v>
      </c>
      <c r="Q941" s="9">
        <f t="shared" si="31"/>
        <v>5369.1</v>
      </c>
      <c r="R941" s="112" t="s">
        <v>1</v>
      </c>
      <c r="S941" s="113" t="s">
        <v>4</v>
      </c>
      <c r="T941" s="113"/>
      <c r="U941" s="110" t="s">
        <v>415</v>
      </c>
      <c r="V941" s="110"/>
      <c r="W941" s="110"/>
      <c r="X941" s="110"/>
      <c r="Y941" s="110"/>
      <c r="Z941" s="114">
        <v>42005</v>
      </c>
      <c r="AA941" s="110"/>
      <c r="AB941" s="110"/>
      <c r="AC941" s="110"/>
      <c r="AD941" s="115" t="s">
        <v>1554</v>
      </c>
    </row>
    <row r="942" spans="2:30" s="21" customFormat="1" ht="15" customHeight="1">
      <c r="B942" s="109"/>
      <c r="C942" s="110"/>
      <c r="D942" s="110"/>
      <c r="E942" s="110"/>
      <c r="F942" s="110"/>
      <c r="G942" s="110" t="s">
        <v>1553</v>
      </c>
      <c r="H942" s="274">
        <v>42005</v>
      </c>
      <c r="I942" s="110" t="s">
        <v>14</v>
      </c>
      <c r="J942" s="111" t="s">
        <v>83</v>
      </c>
      <c r="K942" s="110" t="s">
        <v>9</v>
      </c>
      <c r="L942" s="110" t="s">
        <v>10</v>
      </c>
      <c r="M942" s="110" t="s">
        <v>10</v>
      </c>
      <c r="N942" s="110" t="s">
        <v>11</v>
      </c>
      <c r="O942" s="9">
        <v>38055.11</v>
      </c>
      <c r="P942" s="9">
        <v>0</v>
      </c>
      <c r="Q942" s="9">
        <f t="shared" si="31"/>
        <v>38055.11</v>
      </c>
      <c r="R942" s="112" t="s">
        <v>1</v>
      </c>
      <c r="S942" s="113" t="s">
        <v>4</v>
      </c>
      <c r="T942" s="113"/>
      <c r="U942" s="110" t="s">
        <v>416</v>
      </c>
      <c r="V942" s="110"/>
      <c r="W942" s="110"/>
      <c r="X942" s="110"/>
      <c r="Y942" s="110"/>
      <c r="Z942" s="114">
        <v>42005</v>
      </c>
      <c r="AA942" s="110"/>
      <c r="AB942" s="110"/>
      <c r="AC942" s="110"/>
      <c r="AD942" s="115" t="s">
        <v>1554</v>
      </c>
    </row>
    <row r="943" spans="2:30" s="21" customFormat="1" ht="15" customHeight="1">
      <c r="B943" s="109"/>
      <c r="C943" s="110"/>
      <c r="D943" s="110"/>
      <c r="E943" s="110"/>
      <c r="F943" s="110"/>
      <c r="G943" s="110" t="s">
        <v>1553</v>
      </c>
      <c r="H943" s="274">
        <v>42005</v>
      </c>
      <c r="I943" s="110" t="s">
        <v>14</v>
      </c>
      <c r="J943" s="111" t="s">
        <v>83</v>
      </c>
      <c r="K943" s="110" t="s">
        <v>9</v>
      </c>
      <c r="L943" s="110" t="s">
        <v>10</v>
      </c>
      <c r="M943" s="110" t="s">
        <v>10</v>
      </c>
      <c r="N943" s="110" t="s">
        <v>11</v>
      </c>
      <c r="O943" s="9">
        <v>45249.120000000003</v>
      </c>
      <c r="P943" s="9">
        <v>0</v>
      </c>
      <c r="Q943" s="9">
        <f t="shared" si="31"/>
        <v>45249.120000000003</v>
      </c>
      <c r="R943" s="112" t="s">
        <v>1</v>
      </c>
      <c r="S943" s="113" t="s">
        <v>4</v>
      </c>
      <c r="T943" s="113"/>
      <c r="U943" s="110" t="s">
        <v>417</v>
      </c>
      <c r="V943" s="110"/>
      <c r="W943" s="110"/>
      <c r="X943" s="110"/>
      <c r="Y943" s="110"/>
      <c r="Z943" s="114">
        <v>42005</v>
      </c>
      <c r="AA943" s="110"/>
      <c r="AB943" s="110"/>
      <c r="AC943" s="110"/>
      <c r="AD943" s="115" t="s">
        <v>1554</v>
      </c>
    </row>
    <row r="944" spans="2:30" s="21" customFormat="1" ht="15" customHeight="1">
      <c r="B944" s="109"/>
      <c r="C944" s="110"/>
      <c r="D944" s="110"/>
      <c r="E944" s="110"/>
      <c r="F944" s="110"/>
      <c r="G944" s="110" t="s">
        <v>1553</v>
      </c>
      <c r="H944" s="274">
        <v>42005</v>
      </c>
      <c r="I944" s="110" t="s">
        <v>14</v>
      </c>
      <c r="J944" s="111" t="s">
        <v>83</v>
      </c>
      <c r="K944" s="110" t="s">
        <v>9</v>
      </c>
      <c r="L944" s="110" t="s">
        <v>10</v>
      </c>
      <c r="M944" s="110" t="s">
        <v>10</v>
      </c>
      <c r="N944" s="110" t="s">
        <v>11</v>
      </c>
      <c r="O944" s="9">
        <v>29675.23</v>
      </c>
      <c r="P944" s="9">
        <v>0</v>
      </c>
      <c r="Q944" s="9">
        <f t="shared" si="31"/>
        <v>29675.23</v>
      </c>
      <c r="R944" s="112" t="s">
        <v>1</v>
      </c>
      <c r="S944" s="113" t="s">
        <v>4</v>
      </c>
      <c r="T944" s="113"/>
      <c r="U944" s="110" t="s">
        <v>418</v>
      </c>
      <c r="V944" s="110"/>
      <c r="W944" s="110"/>
      <c r="X944" s="110"/>
      <c r="Y944" s="110"/>
      <c r="Z944" s="114">
        <v>42005</v>
      </c>
      <c r="AA944" s="110"/>
      <c r="AB944" s="110"/>
      <c r="AC944" s="110"/>
      <c r="AD944" s="115" t="s">
        <v>1554</v>
      </c>
    </row>
    <row r="945" spans="2:30" s="21" customFormat="1" ht="15" customHeight="1">
      <c r="B945" s="109"/>
      <c r="C945" s="110"/>
      <c r="D945" s="110"/>
      <c r="E945" s="110"/>
      <c r="F945" s="110"/>
      <c r="G945" s="110" t="s">
        <v>1553</v>
      </c>
      <c r="H945" s="274">
        <v>42005</v>
      </c>
      <c r="I945" s="110" t="s">
        <v>14</v>
      </c>
      <c r="J945" s="111" t="s">
        <v>83</v>
      </c>
      <c r="K945" s="110" t="s">
        <v>9</v>
      </c>
      <c r="L945" s="110" t="s">
        <v>10</v>
      </c>
      <c r="M945" s="110" t="s">
        <v>10</v>
      </c>
      <c r="N945" s="110" t="s">
        <v>11</v>
      </c>
      <c r="O945" s="9">
        <v>59.5</v>
      </c>
      <c r="P945" s="9">
        <v>0</v>
      </c>
      <c r="Q945" s="9">
        <f t="shared" si="31"/>
        <v>59.5</v>
      </c>
      <c r="R945" s="112" t="s">
        <v>1</v>
      </c>
      <c r="S945" s="113" t="s">
        <v>4</v>
      </c>
      <c r="T945" s="113"/>
      <c r="U945" s="110" t="s">
        <v>419</v>
      </c>
      <c r="V945" s="110"/>
      <c r="W945" s="110"/>
      <c r="X945" s="110"/>
      <c r="Y945" s="110"/>
      <c r="Z945" s="114">
        <v>42005</v>
      </c>
      <c r="AA945" s="110"/>
      <c r="AB945" s="110"/>
      <c r="AC945" s="110"/>
      <c r="AD945" s="115" t="s">
        <v>1554</v>
      </c>
    </row>
    <row r="946" spans="2:30" s="21" customFormat="1" ht="15" customHeight="1">
      <c r="B946" s="109"/>
      <c r="C946" s="110"/>
      <c r="D946" s="110"/>
      <c r="E946" s="110"/>
      <c r="F946" s="110"/>
      <c r="G946" s="110" t="s">
        <v>1553</v>
      </c>
      <c r="H946" s="274">
        <v>42005</v>
      </c>
      <c r="I946" s="110" t="s">
        <v>14</v>
      </c>
      <c r="J946" s="111" t="s">
        <v>83</v>
      </c>
      <c r="K946" s="110" t="s">
        <v>9</v>
      </c>
      <c r="L946" s="110" t="s">
        <v>10</v>
      </c>
      <c r="M946" s="110" t="s">
        <v>10</v>
      </c>
      <c r="N946" s="110" t="s">
        <v>11</v>
      </c>
      <c r="O946" s="9">
        <v>780</v>
      </c>
      <c r="P946" s="9">
        <v>0</v>
      </c>
      <c r="Q946" s="9">
        <f t="shared" si="31"/>
        <v>780</v>
      </c>
      <c r="R946" s="112" t="s">
        <v>1</v>
      </c>
      <c r="S946" s="113" t="s">
        <v>4</v>
      </c>
      <c r="T946" s="113"/>
      <c r="U946" s="110" t="s">
        <v>420</v>
      </c>
      <c r="V946" s="110"/>
      <c r="W946" s="110"/>
      <c r="X946" s="110"/>
      <c r="Y946" s="110"/>
      <c r="Z946" s="114">
        <v>42005</v>
      </c>
      <c r="AA946" s="110"/>
      <c r="AB946" s="110"/>
      <c r="AC946" s="110"/>
      <c r="AD946" s="115" t="s">
        <v>1554</v>
      </c>
    </row>
    <row r="947" spans="2:30" s="21" customFormat="1" ht="15" customHeight="1">
      <c r="B947" s="109"/>
      <c r="C947" s="110"/>
      <c r="D947" s="110"/>
      <c r="E947" s="110"/>
      <c r="F947" s="110"/>
      <c r="G947" s="110" t="s">
        <v>1553</v>
      </c>
      <c r="H947" s="274">
        <v>42005</v>
      </c>
      <c r="I947" s="110" t="s">
        <v>14</v>
      </c>
      <c r="J947" s="111" t="s">
        <v>83</v>
      </c>
      <c r="K947" s="110" t="s">
        <v>9</v>
      </c>
      <c r="L947" s="110" t="s">
        <v>10</v>
      </c>
      <c r="M947" s="110" t="s">
        <v>10</v>
      </c>
      <c r="N947" s="110" t="s">
        <v>11</v>
      </c>
      <c r="O947" s="9">
        <v>3012</v>
      </c>
      <c r="P947" s="9">
        <v>0</v>
      </c>
      <c r="Q947" s="9">
        <f t="shared" si="31"/>
        <v>3012</v>
      </c>
      <c r="R947" s="112" t="s">
        <v>1</v>
      </c>
      <c r="S947" s="113" t="s">
        <v>4</v>
      </c>
      <c r="T947" s="113"/>
      <c r="U947" s="110" t="s">
        <v>421</v>
      </c>
      <c r="V947" s="110"/>
      <c r="W947" s="110"/>
      <c r="X947" s="110"/>
      <c r="Y947" s="110"/>
      <c r="Z947" s="114">
        <v>42005</v>
      </c>
      <c r="AA947" s="110"/>
      <c r="AB947" s="110"/>
      <c r="AC947" s="110"/>
      <c r="AD947" s="115" t="s">
        <v>1554</v>
      </c>
    </row>
    <row r="948" spans="2:30" s="21" customFormat="1" ht="15" customHeight="1">
      <c r="B948" s="109"/>
      <c r="C948" s="110"/>
      <c r="D948" s="110"/>
      <c r="E948" s="110"/>
      <c r="F948" s="110"/>
      <c r="G948" s="110" t="s">
        <v>1553</v>
      </c>
      <c r="H948" s="274">
        <v>42005</v>
      </c>
      <c r="I948" s="110" t="s">
        <v>14</v>
      </c>
      <c r="J948" s="111" t="s">
        <v>83</v>
      </c>
      <c r="K948" s="110" t="s">
        <v>9</v>
      </c>
      <c r="L948" s="110" t="s">
        <v>10</v>
      </c>
      <c r="M948" s="110" t="s">
        <v>10</v>
      </c>
      <c r="N948" s="110" t="s">
        <v>11</v>
      </c>
      <c r="O948" s="9">
        <v>675</v>
      </c>
      <c r="P948" s="9">
        <v>0</v>
      </c>
      <c r="Q948" s="9">
        <f t="shared" si="31"/>
        <v>675</v>
      </c>
      <c r="R948" s="112" t="s">
        <v>1</v>
      </c>
      <c r="S948" s="113" t="s">
        <v>4</v>
      </c>
      <c r="T948" s="113"/>
      <c r="U948" s="110" t="s">
        <v>422</v>
      </c>
      <c r="V948" s="110"/>
      <c r="W948" s="110"/>
      <c r="X948" s="110"/>
      <c r="Y948" s="110"/>
      <c r="Z948" s="114">
        <v>42005</v>
      </c>
      <c r="AA948" s="110"/>
      <c r="AB948" s="110"/>
      <c r="AC948" s="110"/>
      <c r="AD948" s="115" t="s">
        <v>1554</v>
      </c>
    </row>
    <row r="949" spans="2:30" s="21" customFormat="1" ht="15" customHeight="1">
      <c r="B949" s="109"/>
      <c r="C949" s="110"/>
      <c r="D949" s="110"/>
      <c r="E949" s="110"/>
      <c r="F949" s="110"/>
      <c r="G949" s="110" t="s">
        <v>1553</v>
      </c>
      <c r="H949" s="274">
        <v>42005</v>
      </c>
      <c r="I949" s="110" t="s">
        <v>14</v>
      </c>
      <c r="J949" s="111" t="s">
        <v>83</v>
      </c>
      <c r="K949" s="110" t="s">
        <v>9</v>
      </c>
      <c r="L949" s="110" t="s">
        <v>10</v>
      </c>
      <c r="M949" s="110" t="s">
        <v>10</v>
      </c>
      <c r="N949" s="110" t="s">
        <v>11</v>
      </c>
      <c r="O949" s="9">
        <v>70180.539999999994</v>
      </c>
      <c r="P949" s="9">
        <v>0</v>
      </c>
      <c r="Q949" s="9">
        <f t="shared" si="31"/>
        <v>70180.539999999994</v>
      </c>
      <c r="R949" s="112" t="s">
        <v>1</v>
      </c>
      <c r="S949" s="113" t="s">
        <v>4</v>
      </c>
      <c r="T949" s="113"/>
      <c r="U949" s="110" t="s">
        <v>423</v>
      </c>
      <c r="V949" s="110"/>
      <c r="W949" s="110"/>
      <c r="X949" s="110"/>
      <c r="Y949" s="110"/>
      <c r="Z949" s="114">
        <v>42005</v>
      </c>
      <c r="AA949" s="110"/>
      <c r="AB949" s="110"/>
      <c r="AC949" s="110"/>
      <c r="AD949" s="115" t="s">
        <v>1554</v>
      </c>
    </row>
    <row r="950" spans="2:30" s="21" customFormat="1" ht="15" customHeight="1">
      <c r="B950" s="109"/>
      <c r="C950" s="110"/>
      <c r="D950" s="110"/>
      <c r="E950" s="110"/>
      <c r="F950" s="110"/>
      <c r="G950" s="110" t="s">
        <v>1553</v>
      </c>
      <c r="H950" s="274">
        <v>42005</v>
      </c>
      <c r="I950" s="110" t="s">
        <v>14</v>
      </c>
      <c r="J950" s="111" t="s">
        <v>83</v>
      </c>
      <c r="K950" s="110" t="s">
        <v>9</v>
      </c>
      <c r="L950" s="110" t="s">
        <v>10</v>
      </c>
      <c r="M950" s="110" t="s">
        <v>10</v>
      </c>
      <c r="N950" s="110" t="s">
        <v>11</v>
      </c>
      <c r="O950" s="9">
        <v>140.18</v>
      </c>
      <c r="P950" s="9">
        <v>0</v>
      </c>
      <c r="Q950" s="9">
        <f t="shared" si="31"/>
        <v>140.18</v>
      </c>
      <c r="R950" s="112" t="s">
        <v>1</v>
      </c>
      <c r="S950" s="113" t="s">
        <v>4</v>
      </c>
      <c r="T950" s="113"/>
      <c r="U950" s="110" t="s">
        <v>424</v>
      </c>
      <c r="V950" s="110"/>
      <c r="W950" s="110"/>
      <c r="X950" s="110"/>
      <c r="Y950" s="110"/>
      <c r="Z950" s="114">
        <v>42005</v>
      </c>
      <c r="AA950" s="110"/>
      <c r="AB950" s="110"/>
      <c r="AC950" s="110"/>
      <c r="AD950" s="115" t="s">
        <v>1554</v>
      </c>
    </row>
    <row r="951" spans="2:30" s="21" customFormat="1" ht="15" customHeight="1">
      <c r="B951" s="109"/>
      <c r="C951" s="110"/>
      <c r="D951" s="110"/>
      <c r="E951" s="110"/>
      <c r="F951" s="110"/>
      <c r="G951" s="110" t="s">
        <v>1553</v>
      </c>
      <c r="H951" s="274">
        <v>42005</v>
      </c>
      <c r="I951" s="110" t="s">
        <v>14</v>
      </c>
      <c r="J951" s="111" t="s">
        <v>83</v>
      </c>
      <c r="K951" s="110" t="s">
        <v>9</v>
      </c>
      <c r="L951" s="110" t="s">
        <v>10</v>
      </c>
      <c r="M951" s="110" t="s">
        <v>10</v>
      </c>
      <c r="N951" s="110" t="s">
        <v>11</v>
      </c>
      <c r="O951" s="9">
        <v>60178.82</v>
      </c>
      <c r="P951" s="9">
        <v>0</v>
      </c>
      <c r="Q951" s="9">
        <f t="shared" si="31"/>
        <v>60178.82</v>
      </c>
      <c r="R951" s="112" t="s">
        <v>1</v>
      </c>
      <c r="S951" s="113" t="s">
        <v>4</v>
      </c>
      <c r="T951" s="113"/>
      <c r="U951" s="110" t="s">
        <v>425</v>
      </c>
      <c r="V951" s="110"/>
      <c r="W951" s="110"/>
      <c r="X951" s="110"/>
      <c r="Y951" s="110"/>
      <c r="Z951" s="114">
        <v>42005</v>
      </c>
      <c r="AA951" s="110"/>
      <c r="AB951" s="110"/>
      <c r="AC951" s="110"/>
      <c r="AD951" s="115" t="s">
        <v>1554</v>
      </c>
    </row>
    <row r="952" spans="2:30" s="21" customFormat="1" ht="15" customHeight="1">
      <c r="B952" s="109"/>
      <c r="C952" s="110"/>
      <c r="D952" s="110"/>
      <c r="E952" s="110"/>
      <c r="F952" s="110"/>
      <c r="G952" s="110" t="s">
        <v>1553</v>
      </c>
      <c r="H952" s="274">
        <v>42005</v>
      </c>
      <c r="I952" s="110" t="s">
        <v>14</v>
      </c>
      <c r="J952" s="111" t="s">
        <v>83</v>
      </c>
      <c r="K952" s="110" t="s">
        <v>9</v>
      </c>
      <c r="L952" s="110" t="s">
        <v>10</v>
      </c>
      <c r="M952" s="110" t="s">
        <v>10</v>
      </c>
      <c r="N952" s="110" t="s">
        <v>11</v>
      </c>
      <c r="O952" s="9">
        <v>6013.98</v>
      </c>
      <c r="P952" s="9">
        <v>0</v>
      </c>
      <c r="Q952" s="9">
        <f t="shared" si="31"/>
        <v>6013.98</v>
      </c>
      <c r="R952" s="112" t="s">
        <v>1</v>
      </c>
      <c r="S952" s="113" t="s">
        <v>4</v>
      </c>
      <c r="T952" s="113"/>
      <c r="U952" s="110" t="s">
        <v>426</v>
      </c>
      <c r="V952" s="110"/>
      <c r="W952" s="110"/>
      <c r="X952" s="110"/>
      <c r="Y952" s="110"/>
      <c r="Z952" s="114">
        <v>42005</v>
      </c>
      <c r="AA952" s="110"/>
      <c r="AB952" s="110"/>
      <c r="AC952" s="110"/>
      <c r="AD952" s="115" t="s">
        <v>1554</v>
      </c>
    </row>
    <row r="953" spans="2:30" s="21" customFormat="1" ht="15" customHeight="1">
      <c r="B953" s="109"/>
      <c r="C953" s="110"/>
      <c r="D953" s="110"/>
      <c r="E953" s="110"/>
      <c r="F953" s="110"/>
      <c r="G953" s="110" t="s">
        <v>1553</v>
      </c>
      <c r="H953" s="274">
        <v>42005</v>
      </c>
      <c r="I953" s="110" t="s">
        <v>14</v>
      </c>
      <c r="J953" s="111" t="s">
        <v>83</v>
      </c>
      <c r="K953" s="110" t="s">
        <v>9</v>
      </c>
      <c r="L953" s="110" t="s">
        <v>10</v>
      </c>
      <c r="M953" s="110" t="s">
        <v>10</v>
      </c>
      <c r="N953" s="110" t="s">
        <v>11</v>
      </c>
      <c r="O953" s="9">
        <v>2688.7</v>
      </c>
      <c r="P953" s="9">
        <v>0</v>
      </c>
      <c r="Q953" s="9">
        <f t="shared" si="31"/>
        <v>2688.7</v>
      </c>
      <c r="R953" s="112" t="s">
        <v>1</v>
      </c>
      <c r="S953" s="113" t="s">
        <v>4</v>
      </c>
      <c r="T953" s="113"/>
      <c r="U953" s="110" t="s">
        <v>427</v>
      </c>
      <c r="V953" s="110"/>
      <c r="W953" s="110"/>
      <c r="X953" s="110"/>
      <c r="Y953" s="110"/>
      <c r="Z953" s="114">
        <v>42005</v>
      </c>
      <c r="AA953" s="110"/>
      <c r="AB953" s="110"/>
      <c r="AC953" s="110"/>
      <c r="AD953" s="115" t="s">
        <v>1554</v>
      </c>
    </row>
    <row r="954" spans="2:30" s="21" customFormat="1" ht="15" customHeight="1">
      <c r="B954" s="109"/>
      <c r="C954" s="110"/>
      <c r="D954" s="110"/>
      <c r="E954" s="110"/>
      <c r="F954" s="110"/>
      <c r="G954" s="110" t="s">
        <v>1553</v>
      </c>
      <c r="H954" s="274">
        <v>42005</v>
      </c>
      <c r="I954" s="110" t="s">
        <v>14</v>
      </c>
      <c r="J954" s="111" t="s">
        <v>83</v>
      </c>
      <c r="K954" s="110" t="s">
        <v>9</v>
      </c>
      <c r="L954" s="110" t="s">
        <v>10</v>
      </c>
      <c r="M954" s="110" t="s">
        <v>10</v>
      </c>
      <c r="N954" s="110" t="s">
        <v>11</v>
      </c>
      <c r="O954" s="9">
        <v>2299</v>
      </c>
      <c r="P954" s="9">
        <v>0</v>
      </c>
      <c r="Q954" s="9">
        <f t="shared" si="31"/>
        <v>2299</v>
      </c>
      <c r="R954" s="112" t="s">
        <v>1</v>
      </c>
      <c r="S954" s="113" t="s">
        <v>4</v>
      </c>
      <c r="T954" s="113"/>
      <c r="U954" s="110" t="s">
        <v>428</v>
      </c>
      <c r="V954" s="110"/>
      <c r="W954" s="110"/>
      <c r="X954" s="110"/>
      <c r="Y954" s="110"/>
      <c r="Z954" s="114">
        <v>42005</v>
      </c>
      <c r="AA954" s="110"/>
      <c r="AB954" s="110"/>
      <c r="AC954" s="110"/>
      <c r="AD954" s="115" t="s">
        <v>1554</v>
      </c>
    </row>
    <row r="955" spans="2:30" s="21" customFormat="1" ht="15" customHeight="1">
      <c r="B955" s="109"/>
      <c r="C955" s="110"/>
      <c r="D955" s="110"/>
      <c r="E955" s="110"/>
      <c r="F955" s="110"/>
      <c r="G955" s="110" t="s">
        <v>1553</v>
      </c>
      <c r="H955" s="274">
        <v>42005</v>
      </c>
      <c r="I955" s="110" t="s">
        <v>14</v>
      </c>
      <c r="J955" s="111" t="s">
        <v>83</v>
      </c>
      <c r="K955" s="110" t="s">
        <v>9</v>
      </c>
      <c r="L955" s="110" t="s">
        <v>10</v>
      </c>
      <c r="M955" s="110" t="s">
        <v>10</v>
      </c>
      <c r="N955" s="110" t="s">
        <v>11</v>
      </c>
      <c r="O955" s="9">
        <v>86235.19</v>
      </c>
      <c r="P955" s="9">
        <v>0</v>
      </c>
      <c r="Q955" s="9">
        <f t="shared" si="31"/>
        <v>86235.19</v>
      </c>
      <c r="R955" s="112" t="s">
        <v>1</v>
      </c>
      <c r="S955" s="113" t="s">
        <v>4</v>
      </c>
      <c r="T955" s="113"/>
      <c r="U955" s="110" t="s">
        <v>429</v>
      </c>
      <c r="V955" s="110"/>
      <c r="W955" s="110"/>
      <c r="X955" s="110"/>
      <c r="Y955" s="110"/>
      <c r="Z955" s="114">
        <v>42005</v>
      </c>
      <c r="AA955" s="110"/>
      <c r="AB955" s="110"/>
      <c r="AC955" s="110"/>
      <c r="AD955" s="115" t="s">
        <v>1554</v>
      </c>
    </row>
    <row r="956" spans="2:30" s="21" customFormat="1" ht="15" customHeight="1">
      <c r="B956" s="109"/>
      <c r="C956" s="110"/>
      <c r="D956" s="110"/>
      <c r="E956" s="110"/>
      <c r="F956" s="110"/>
      <c r="G956" s="110" t="s">
        <v>1553</v>
      </c>
      <c r="H956" s="274">
        <v>42005</v>
      </c>
      <c r="I956" s="110" t="s">
        <v>14</v>
      </c>
      <c r="J956" s="111" t="s">
        <v>83</v>
      </c>
      <c r="K956" s="110" t="s">
        <v>9</v>
      </c>
      <c r="L956" s="110" t="s">
        <v>10</v>
      </c>
      <c r="M956" s="110" t="s">
        <v>10</v>
      </c>
      <c r="N956" s="110" t="s">
        <v>11</v>
      </c>
      <c r="O956" s="9">
        <v>9320.11</v>
      </c>
      <c r="P956" s="9">
        <v>0</v>
      </c>
      <c r="Q956" s="9">
        <f t="shared" si="31"/>
        <v>9320.11</v>
      </c>
      <c r="R956" s="112" t="s">
        <v>1</v>
      </c>
      <c r="S956" s="113" t="s">
        <v>4</v>
      </c>
      <c r="T956" s="113"/>
      <c r="U956" s="110" t="s">
        <v>430</v>
      </c>
      <c r="V956" s="110"/>
      <c r="W956" s="110"/>
      <c r="X956" s="110"/>
      <c r="Y956" s="110"/>
      <c r="Z956" s="114">
        <v>42005</v>
      </c>
      <c r="AA956" s="110"/>
      <c r="AB956" s="110"/>
      <c r="AC956" s="110"/>
      <c r="AD956" s="115" t="s">
        <v>1554</v>
      </c>
    </row>
    <row r="957" spans="2:30" s="21" customFormat="1" ht="15" customHeight="1">
      <c r="B957" s="109"/>
      <c r="C957" s="110"/>
      <c r="D957" s="110"/>
      <c r="E957" s="110"/>
      <c r="F957" s="110"/>
      <c r="G957" s="110" t="s">
        <v>1553</v>
      </c>
      <c r="H957" s="274">
        <v>42005</v>
      </c>
      <c r="I957" s="110" t="s">
        <v>14</v>
      </c>
      <c r="J957" s="111" t="s">
        <v>83</v>
      </c>
      <c r="K957" s="110" t="s">
        <v>9</v>
      </c>
      <c r="L957" s="110" t="s">
        <v>10</v>
      </c>
      <c r="M957" s="110" t="s">
        <v>10</v>
      </c>
      <c r="N957" s="110" t="s">
        <v>11</v>
      </c>
      <c r="O957" s="9">
        <v>174</v>
      </c>
      <c r="P957" s="9">
        <v>0</v>
      </c>
      <c r="Q957" s="9">
        <f t="shared" si="31"/>
        <v>174</v>
      </c>
      <c r="R957" s="112" t="s">
        <v>1</v>
      </c>
      <c r="S957" s="113" t="s">
        <v>4</v>
      </c>
      <c r="T957" s="113"/>
      <c r="U957" s="110" t="s">
        <v>431</v>
      </c>
      <c r="V957" s="110"/>
      <c r="W957" s="110"/>
      <c r="X957" s="110"/>
      <c r="Y957" s="110"/>
      <c r="Z957" s="114">
        <v>42005</v>
      </c>
      <c r="AA957" s="110"/>
      <c r="AB957" s="110"/>
      <c r="AC957" s="110"/>
      <c r="AD957" s="115" t="s">
        <v>1554</v>
      </c>
    </row>
    <row r="958" spans="2:30" s="21" customFormat="1" ht="15" customHeight="1">
      <c r="B958" s="109"/>
      <c r="C958" s="110"/>
      <c r="D958" s="110"/>
      <c r="E958" s="110"/>
      <c r="F958" s="110"/>
      <c r="G958" s="110" t="s">
        <v>1553</v>
      </c>
      <c r="H958" s="274">
        <v>42005</v>
      </c>
      <c r="I958" s="110" t="s">
        <v>14</v>
      </c>
      <c r="J958" s="111" t="s">
        <v>83</v>
      </c>
      <c r="K958" s="110" t="s">
        <v>9</v>
      </c>
      <c r="L958" s="110" t="s">
        <v>10</v>
      </c>
      <c r="M958" s="110" t="s">
        <v>10</v>
      </c>
      <c r="N958" s="110" t="s">
        <v>11</v>
      </c>
      <c r="O958" s="9">
        <v>6901.04</v>
      </c>
      <c r="P958" s="9">
        <v>0</v>
      </c>
      <c r="Q958" s="9">
        <f t="shared" si="31"/>
        <v>6901.04</v>
      </c>
      <c r="R958" s="112" t="s">
        <v>1</v>
      </c>
      <c r="S958" s="113" t="s">
        <v>4</v>
      </c>
      <c r="T958" s="113"/>
      <c r="U958" s="110" t="s">
        <v>432</v>
      </c>
      <c r="V958" s="110"/>
      <c r="W958" s="110"/>
      <c r="X958" s="110"/>
      <c r="Y958" s="110"/>
      <c r="Z958" s="114">
        <v>42005</v>
      </c>
      <c r="AA958" s="110"/>
      <c r="AB958" s="110"/>
      <c r="AC958" s="110"/>
      <c r="AD958" s="115" t="s">
        <v>1554</v>
      </c>
    </row>
    <row r="959" spans="2:30" s="21" customFormat="1" ht="15" customHeight="1">
      <c r="B959" s="109"/>
      <c r="C959" s="110"/>
      <c r="D959" s="110"/>
      <c r="E959" s="110"/>
      <c r="F959" s="110"/>
      <c r="G959" s="110" t="s">
        <v>1553</v>
      </c>
      <c r="H959" s="274">
        <v>42005</v>
      </c>
      <c r="I959" s="110" t="s">
        <v>14</v>
      </c>
      <c r="J959" s="111" t="s">
        <v>83</v>
      </c>
      <c r="K959" s="110" t="s">
        <v>9</v>
      </c>
      <c r="L959" s="110" t="s">
        <v>10</v>
      </c>
      <c r="M959" s="110" t="s">
        <v>10</v>
      </c>
      <c r="N959" s="110" t="s">
        <v>11</v>
      </c>
      <c r="O959" s="9">
        <v>224</v>
      </c>
      <c r="P959" s="9">
        <v>0</v>
      </c>
      <c r="Q959" s="9">
        <f t="shared" si="31"/>
        <v>224</v>
      </c>
      <c r="R959" s="112" t="s">
        <v>1</v>
      </c>
      <c r="S959" s="113" t="s">
        <v>4</v>
      </c>
      <c r="T959" s="113"/>
      <c r="U959" s="110" t="s">
        <v>433</v>
      </c>
      <c r="V959" s="110"/>
      <c r="W959" s="110"/>
      <c r="X959" s="110"/>
      <c r="Y959" s="110"/>
      <c r="Z959" s="114">
        <v>42005</v>
      </c>
      <c r="AA959" s="110"/>
      <c r="AB959" s="110"/>
      <c r="AC959" s="110"/>
      <c r="AD959" s="115" t="s">
        <v>1554</v>
      </c>
    </row>
    <row r="960" spans="2:30" s="21" customFormat="1" ht="15" customHeight="1">
      <c r="B960" s="109"/>
      <c r="C960" s="110"/>
      <c r="D960" s="110"/>
      <c r="E960" s="110"/>
      <c r="F960" s="110"/>
      <c r="G960" s="110" t="s">
        <v>1553</v>
      </c>
      <c r="H960" s="274">
        <v>42005</v>
      </c>
      <c r="I960" s="110" t="s">
        <v>14</v>
      </c>
      <c r="J960" s="111" t="s">
        <v>83</v>
      </c>
      <c r="K960" s="110" t="s">
        <v>9</v>
      </c>
      <c r="L960" s="110" t="s">
        <v>10</v>
      </c>
      <c r="M960" s="110" t="s">
        <v>10</v>
      </c>
      <c r="N960" s="110" t="s">
        <v>11</v>
      </c>
      <c r="O960" s="9">
        <v>105920.83</v>
      </c>
      <c r="P960" s="9">
        <v>0</v>
      </c>
      <c r="Q960" s="9">
        <f t="shared" si="31"/>
        <v>105920.83</v>
      </c>
      <c r="R960" s="112" t="s">
        <v>1</v>
      </c>
      <c r="S960" s="113" t="s">
        <v>4</v>
      </c>
      <c r="T960" s="113"/>
      <c r="U960" s="110" t="s">
        <v>434</v>
      </c>
      <c r="V960" s="110"/>
      <c r="W960" s="110"/>
      <c r="X960" s="110"/>
      <c r="Y960" s="110"/>
      <c r="Z960" s="114">
        <v>42005</v>
      </c>
      <c r="AA960" s="110"/>
      <c r="AB960" s="110"/>
      <c r="AC960" s="110"/>
      <c r="AD960" s="115" t="s">
        <v>1554</v>
      </c>
    </row>
    <row r="961" spans="2:30" s="21" customFormat="1" ht="15" customHeight="1">
      <c r="B961" s="109"/>
      <c r="C961" s="110"/>
      <c r="D961" s="110"/>
      <c r="E961" s="110"/>
      <c r="F961" s="110"/>
      <c r="G961" s="110" t="s">
        <v>1553</v>
      </c>
      <c r="H961" s="274">
        <v>42005</v>
      </c>
      <c r="I961" s="110" t="s">
        <v>14</v>
      </c>
      <c r="J961" s="111" t="s">
        <v>83</v>
      </c>
      <c r="K961" s="110" t="s">
        <v>9</v>
      </c>
      <c r="L961" s="110" t="s">
        <v>10</v>
      </c>
      <c r="M961" s="110" t="s">
        <v>10</v>
      </c>
      <c r="N961" s="110" t="s">
        <v>11</v>
      </c>
      <c r="O961" s="9">
        <v>145474.07</v>
      </c>
      <c r="P961" s="9">
        <v>0</v>
      </c>
      <c r="Q961" s="9">
        <f t="shared" si="31"/>
        <v>145474.07</v>
      </c>
      <c r="R961" s="112" t="s">
        <v>1</v>
      </c>
      <c r="S961" s="113" t="s">
        <v>4</v>
      </c>
      <c r="T961" s="113"/>
      <c r="U961" s="110" t="s">
        <v>435</v>
      </c>
      <c r="V961" s="110"/>
      <c r="W961" s="110"/>
      <c r="X961" s="110"/>
      <c r="Y961" s="110"/>
      <c r="Z961" s="114">
        <v>42005</v>
      </c>
      <c r="AA961" s="110"/>
      <c r="AB961" s="110"/>
      <c r="AC961" s="110"/>
      <c r="AD961" s="115" t="s">
        <v>1554</v>
      </c>
    </row>
    <row r="962" spans="2:30" s="21" customFormat="1" ht="15" customHeight="1">
      <c r="B962" s="109"/>
      <c r="C962" s="110"/>
      <c r="D962" s="110"/>
      <c r="E962" s="110"/>
      <c r="F962" s="110"/>
      <c r="G962" s="110" t="s">
        <v>1553</v>
      </c>
      <c r="H962" s="274">
        <v>42005</v>
      </c>
      <c r="I962" s="110" t="s">
        <v>14</v>
      </c>
      <c r="J962" s="111" t="s">
        <v>83</v>
      </c>
      <c r="K962" s="110" t="s">
        <v>9</v>
      </c>
      <c r="L962" s="110" t="s">
        <v>10</v>
      </c>
      <c r="M962" s="110" t="s">
        <v>10</v>
      </c>
      <c r="N962" s="110" t="s">
        <v>11</v>
      </c>
      <c r="O962" s="9">
        <v>260</v>
      </c>
      <c r="P962" s="9">
        <v>0</v>
      </c>
      <c r="Q962" s="9">
        <f t="shared" si="31"/>
        <v>260</v>
      </c>
      <c r="R962" s="112" t="s">
        <v>1</v>
      </c>
      <c r="S962" s="113" t="s">
        <v>4</v>
      </c>
      <c r="T962" s="113"/>
      <c r="U962" s="110" t="s">
        <v>436</v>
      </c>
      <c r="V962" s="110"/>
      <c r="W962" s="110"/>
      <c r="X962" s="110"/>
      <c r="Y962" s="110"/>
      <c r="Z962" s="114">
        <v>42005</v>
      </c>
      <c r="AA962" s="110"/>
      <c r="AB962" s="110"/>
      <c r="AC962" s="110"/>
      <c r="AD962" s="115" t="s">
        <v>1554</v>
      </c>
    </row>
    <row r="963" spans="2:30" s="21" customFormat="1" ht="15" customHeight="1">
      <c r="B963" s="109"/>
      <c r="C963" s="110"/>
      <c r="D963" s="110"/>
      <c r="E963" s="110"/>
      <c r="F963" s="110"/>
      <c r="G963" s="110" t="s">
        <v>1553</v>
      </c>
      <c r="H963" s="274">
        <v>42005</v>
      </c>
      <c r="I963" s="110" t="s">
        <v>14</v>
      </c>
      <c r="J963" s="111" t="s">
        <v>83</v>
      </c>
      <c r="K963" s="110" t="s">
        <v>9</v>
      </c>
      <c r="L963" s="110" t="s">
        <v>10</v>
      </c>
      <c r="M963" s="110" t="s">
        <v>10</v>
      </c>
      <c r="N963" s="110" t="s">
        <v>11</v>
      </c>
      <c r="O963" s="9">
        <v>72735.039999999994</v>
      </c>
      <c r="P963" s="9">
        <v>0</v>
      </c>
      <c r="Q963" s="9">
        <f t="shared" si="31"/>
        <v>72735.039999999994</v>
      </c>
      <c r="R963" s="112" t="s">
        <v>1</v>
      </c>
      <c r="S963" s="113" t="s">
        <v>4</v>
      </c>
      <c r="T963" s="113"/>
      <c r="U963" s="110" t="s">
        <v>437</v>
      </c>
      <c r="V963" s="110"/>
      <c r="W963" s="110"/>
      <c r="X963" s="110"/>
      <c r="Y963" s="110"/>
      <c r="Z963" s="114">
        <v>42005</v>
      </c>
      <c r="AA963" s="110"/>
      <c r="AB963" s="110"/>
      <c r="AC963" s="110"/>
      <c r="AD963" s="115" t="s">
        <v>1554</v>
      </c>
    </row>
    <row r="964" spans="2:30" s="21" customFormat="1" ht="15" customHeight="1">
      <c r="B964" s="109"/>
      <c r="C964" s="110"/>
      <c r="D964" s="110"/>
      <c r="E964" s="110"/>
      <c r="F964" s="110"/>
      <c r="G964" s="110" t="s">
        <v>1553</v>
      </c>
      <c r="H964" s="274">
        <v>42005</v>
      </c>
      <c r="I964" s="110" t="s">
        <v>14</v>
      </c>
      <c r="J964" s="111" t="s">
        <v>83</v>
      </c>
      <c r="K964" s="110" t="s">
        <v>9</v>
      </c>
      <c r="L964" s="110" t="s">
        <v>10</v>
      </c>
      <c r="M964" s="110" t="s">
        <v>10</v>
      </c>
      <c r="N964" s="110" t="s">
        <v>11</v>
      </c>
      <c r="O964" s="9">
        <v>12654.44</v>
      </c>
      <c r="P964" s="9">
        <v>0</v>
      </c>
      <c r="Q964" s="9">
        <f t="shared" si="31"/>
        <v>12654.44</v>
      </c>
      <c r="R964" s="112" t="s">
        <v>1</v>
      </c>
      <c r="S964" s="113" t="s">
        <v>4</v>
      </c>
      <c r="T964" s="113"/>
      <c r="U964" s="110" t="s">
        <v>438</v>
      </c>
      <c r="V964" s="110"/>
      <c r="W964" s="110"/>
      <c r="X964" s="110"/>
      <c r="Y964" s="110"/>
      <c r="Z964" s="114">
        <v>42005</v>
      </c>
      <c r="AA964" s="110"/>
      <c r="AB964" s="110"/>
      <c r="AC964" s="110"/>
      <c r="AD964" s="115" t="s">
        <v>1554</v>
      </c>
    </row>
    <row r="965" spans="2:30" s="21" customFormat="1" ht="15" customHeight="1">
      <c r="B965" s="109"/>
      <c r="C965" s="110"/>
      <c r="D965" s="110"/>
      <c r="E965" s="110"/>
      <c r="F965" s="110"/>
      <c r="G965" s="110" t="s">
        <v>1553</v>
      </c>
      <c r="H965" s="274">
        <v>42005</v>
      </c>
      <c r="I965" s="110" t="s">
        <v>14</v>
      </c>
      <c r="J965" s="111" t="s">
        <v>83</v>
      </c>
      <c r="K965" s="110" t="s">
        <v>9</v>
      </c>
      <c r="L965" s="110" t="s">
        <v>10</v>
      </c>
      <c r="M965" s="110" t="s">
        <v>10</v>
      </c>
      <c r="N965" s="110" t="s">
        <v>11</v>
      </c>
      <c r="O965" s="9">
        <v>118450.11</v>
      </c>
      <c r="P965" s="9">
        <v>0</v>
      </c>
      <c r="Q965" s="9">
        <f t="shared" si="31"/>
        <v>118450.11</v>
      </c>
      <c r="R965" s="112" t="s">
        <v>1</v>
      </c>
      <c r="S965" s="113" t="s">
        <v>4</v>
      </c>
      <c r="T965" s="113"/>
      <c r="U965" s="110" t="s">
        <v>928</v>
      </c>
      <c r="V965" s="110"/>
      <c r="W965" s="110"/>
      <c r="X965" s="110"/>
      <c r="Y965" s="110"/>
      <c r="Z965" s="114">
        <v>42005</v>
      </c>
      <c r="AA965" s="110"/>
      <c r="AB965" s="110"/>
      <c r="AC965" s="110"/>
      <c r="AD965" s="115" t="s">
        <v>1554</v>
      </c>
    </row>
    <row r="966" spans="2:30" s="21" customFormat="1" ht="15" customHeight="1">
      <c r="B966" s="109"/>
      <c r="C966" s="110"/>
      <c r="D966" s="110"/>
      <c r="E966" s="110"/>
      <c r="F966" s="110"/>
      <c r="G966" s="110" t="s">
        <v>1553</v>
      </c>
      <c r="H966" s="274">
        <v>42005</v>
      </c>
      <c r="I966" s="110" t="s">
        <v>14</v>
      </c>
      <c r="J966" s="111" t="s">
        <v>83</v>
      </c>
      <c r="K966" s="110" t="s">
        <v>9</v>
      </c>
      <c r="L966" s="110" t="s">
        <v>10</v>
      </c>
      <c r="M966" s="110" t="s">
        <v>10</v>
      </c>
      <c r="N966" s="110" t="s">
        <v>11</v>
      </c>
      <c r="O966" s="9">
        <v>27816.95</v>
      </c>
      <c r="P966" s="9">
        <v>0</v>
      </c>
      <c r="Q966" s="9">
        <f t="shared" si="31"/>
        <v>27816.95</v>
      </c>
      <c r="R966" s="112" t="s">
        <v>1</v>
      </c>
      <c r="S966" s="113" t="s">
        <v>4</v>
      </c>
      <c r="T966" s="113"/>
      <c r="U966" s="110" t="s">
        <v>439</v>
      </c>
      <c r="V966" s="110"/>
      <c r="W966" s="110"/>
      <c r="X966" s="110"/>
      <c r="Y966" s="110"/>
      <c r="Z966" s="114">
        <v>42005</v>
      </c>
      <c r="AA966" s="110"/>
      <c r="AB966" s="110"/>
      <c r="AC966" s="110"/>
      <c r="AD966" s="115" t="s">
        <v>1554</v>
      </c>
    </row>
    <row r="967" spans="2:30" s="21" customFormat="1" ht="15" customHeight="1">
      <c r="B967" s="109"/>
      <c r="C967" s="110"/>
      <c r="D967" s="110"/>
      <c r="E967" s="110"/>
      <c r="F967" s="110"/>
      <c r="G967" s="110" t="s">
        <v>1553</v>
      </c>
      <c r="H967" s="274">
        <v>42005</v>
      </c>
      <c r="I967" s="110" t="s">
        <v>14</v>
      </c>
      <c r="J967" s="111" t="s">
        <v>83</v>
      </c>
      <c r="K967" s="110" t="s">
        <v>9</v>
      </c>
      <c r="L967" s="110" t="s">
        <v>10</v>
      </c>
      <c r="M967" s="110" t="s">
        <v>10</v>
      </c>
      <c r="N967" s="110" t="s">
        <v>11</v>
      </c>
      <c r="O967" s="9">
        <v>24370.12</v>
      </c>
      <c r="P967" s="9">
        <v>0</v>
      </c>
      <c r="Q967" s="9">
        <f t="shared" si="31"/>
        <v>24370.12</v>
      </c>
      <c r="R967" s="112" t="s">
        <v>1</v>
      </c>
      <c r="S967" s="113" t="s">
        <v>4</v>
      </c>
      <c r="T967" s="113"/>
      <c r="U967" s="110" t="s">
        <v>440</v>
      </c>
      <c r="V967" s="110"/>
      <c r="W967" s="110"/>
      <c r="X967" s="110"/>
      <c r="Y967" s="110"/>
      <c r="Z967" s="114">
        <v>42005</v>
      </c>
      <c r="AA967" s="110"/>
      <c r="AB967" s="110"/>
      <c r="AC967" s="110"/>
      <c r="AD967" s="115" t="s">
        <v>1554</v>
      </c>
    </row>
    <row r="968" spans="2:30" s="21" customFormat="1" ht="15" customHeight="1">
      <c r="B968" s="109"/>
      <c r="C968" s="110"/>
      <c r="D968" s="110"/>
      <c r="E968" s="110"/>
      <c r="F968" s="110"/>
      <c r="G968" s="110" t="s">
        <v>1553</v>
      </c>
      <c r="H968" s="274">
        <v>42005</v>
      </c>
      <c r="I968" s="110" t="s">
        <v>14</v>
      </c>
      <c r="J968" s="111" t="s">
        <v>83</v>
      </c>
      <c r="K968" s="110" t="s">
        <v>9</v>
      </c>
      <c r="L968" s="110" t="s">
        <v>10</v>
      </c>
      <c r="M968" s="110" t="s">
        <v>10</v>
      </c>
      <c r="N968" s="110" t="s">
        <v>11</v>
      </c>
      <c r="O968" s="9">
        <v>110811.92</v>
      </c>
      <c r="P968" s="9">
        <v>0</v>
      </c>
      <c r="Q968" s="9">
        <f t="shared" si="31"/>
        <v>110811.92</v>
      </c>
      <c r="R968" s="112" t="s">
        <v>1</v>
      </c>
      <c r="S968" s="113" t="s">
        <v>4</v>
      </c>
      <c r="T968" s="113"/>
      <c r="U968" s="110" t="s">
        <v>441</v>
      </c>
      <c r="V968" s="110"/>
      <c r="W968" s="110"/>
      <c r="X968" s="110"/>
      <c r="Y968" s="110"/>
      <c r="Z968" s="114">
        <v>42005</v>
      </c>
      <c r="AA968" s="110"/>
      <c r="AB968" s="110"/>
      <c r="AC968" s="110"/>
      <c r="AD968" s="115" t="s">
        <v>1554</v>
      </c>
    </row>
    <row r="969" spans="2:30" s="21" customFormat="1" ht="15" customHeight="1">
      <c r="B969" s="109"/>
      <c r="C969" s="110"/>
      <c r="D969" s="110"/>
      <c r="E969" s="110"/>
      <c r="F969" s="110"/>
      <c r="G969" s="110" t="s">
        <v>1553</v>
      </c>
      <c r="H969" s="274">
        <v>42005</v>
      </c>
      <c r="I969" s="110" t="s">
        <v>14</v>
      </c>
      <c r="J969" s="111" t="s">
        <v>83</v>
      </c>
      <c r="K969" s="110" t="s">
        <v>9</v>
      </c>
      <c r="L969" s="110" t="s">
        <v>10</v>
      </c>
      <c r="M969" s="110" t="s">
        <v>10</v>
      </c>
      <c r="N969" s="110" t="s">
        <v>11</v>
      </c>
      <c r="O969" s="9">
        <v>380</v>
      </c>
      <c r="P969" s="9">
        <v>0</v>
      </c>
      <c r="Q969" s="9">
        <f t="shared" si="31"/>
        <v>380</v>
      </c>
      <c r="R969" s="112" t="s">
        <v>1</v>
      </c>
      <c r="S969" s="113" t="s">
        <v>4</v>
      </c>
      <c r="T969" s="113"/>
      <c r="U969" s="110" t="s">
        <v>442</v>
      </c>
      <c r="V969" s="110"/>
      <c r="W969" s="110"/>
      <c r="X969" s="110"/>
      <c r="Y969" s="110"/>
      <c r="Z969" s="114">
        <v>42005</v>
      </c>
      <c r="AA969" s="110"/>
      <c r="AB969" s="110"/>
      <c r="AC969" s="110"/>
      <c r="AD969" s="115" t="s">
        <v>1554</v>
      </c>
    </row>
    <row r="970" spans="2:30" s="21" customFormat="1" ht="15" customHeight="1">
      <c r="B970" s="109"/>
      <c r="C970" s="110"/>
      <c r="D970" s="110"/>
      <c r="E970" s="110"/>
      <c r="F970" s="110"/>
      <c r="G970" s="110" t="s">
        <v>1553</v>
      </c>
      <c r="H970" s="274">
        <v>42005</v>
      </c>
      <c r="I970" s="110" t="s">
        <v>14</v>
      </c>
      <c r="J970" s="111" t="s">
        <v>83</v>
      </c>
      <c r="K970" s="110" t="s">
        <v>9</v>
      </c>
      <c r="L970" s="110" t="s">
        <v>10</v>
      </c>
      <c r="M970" s="110" t="s">
        <v>10</v>
      </c>
      <c r="N970" s="110" t="s">
        <v>11</v>
      </c>
      <c r="O970" s="9">
        <v>95263.25</v>
      </c>
      <c r="P970" s="9">
        <v>0</v>
      </c>
      <c r="Q970" s="9">
        <f t="shared" si="31"/>
        <v>95263.25</v>
      </c>
      <c r="R970" s="112" t="s">
        <v>1</v>
      </c>
      <c r="S970" s="113" t="s">
        <v>4</v>
      </c>
      <c r="T970" s="113"/>
      <c r="U970" s="110" t="s">
        <v>443</v>
      </c>
      <c r="V970" s="110"/>
      <c r="W970" s="110"/>
      <c r="X970" s="110"/>
      <c r="Y970" s="110"/>
      <c r="Z970" s="114">
        <v>42005</v>
      </c>
      <c r="AA970" s="110"/>
      <c r="AB970" s="110"/>
      <c r="AC970" s="110"/>
      <c r="AD970" s="115" t="s">
        <v>1554</v>
      </c>
    </row>
    <row r="971" spans="2:30" s="21" customFormat="1" ht="15" customHeight="1">
      <c r="B971" s="109"/>
      <c r="C971" s="110"/>
      <c r="D971" s="110"/>
      <c r="E971" s="110"/>
      <c r="F971" s="110"/>
      <c r="G971" s="110" t="s">
        <v>1553</v>
      </c>
      <c r="H971" s="274">
        <v>42005</v>
      </c>
      <c r="I971" s="110" t="s">
        <v>14</v>
      </c>
      <c r="J971" s="111" t="s">
        <v>83</v>
      </c>
      <c r="K971" s="110" t="s">
        <v>9</v>
      </c>
      <c r="L971" s="110" t="s">
        <v>10</v>
      </c>
      <c r="M971" s="110" t="s">
        <v>10</v>
      </c>
      <c r="N971" s="110" t="s">
        <v>11</v>
      </c>
      <c r="O971" s="9">
        <v>32268.47</v>
      </c>
      <c r="P971" s="9">
        <v>0</v>
      </c>
      <c r="Q971" s="9">
        <f t="shared" si="31"/>
        <v>32268.47</v>
      </c>
      <c r="R971" s="112" t="s">
        <v>1</v>
      </c>
      <c r="S971" s="113" t="s">
        <v>4</v>
      </c>
      <c r="T971" s="113"/>
      <c r="U971" s="110" t="s">
        <v>444</v>
      </c>
      <c r="V971" s="110"/>
      <c r="W971" s="110"/>
      <c r="X971" s="110"/>
      <c r="Y971" s="110"/>
      <c r="Z971" s="114">
        <v>42005</v>
      </c>
      <c r="AA971" s="110"/>
      <c r="AB971" s="110"/>
      <c r="AC971" s="110"/>
      <c r="AD971" s="115" t="s">
        <v>1554</v>
      </c>
    </row>
    <row r="972" spans="2:30" s="21" customFormat="1" ht="15" customHeight="1">
      <c r="B972" s="109"/>
      <c r="C972" s="110"/>
      <c r="D972" s="110"/>
      <c r="E972" s="110"/>
      <c r="F972" s="110"/>
      <c r="G972" s="110" t="s">
        <v>1553</v>
      </c>
      <c r="H972" s="274">
        <v>42005</v>
      </c>
      <c r="I972" s="110" t="s">
        <v>14</v>
      </c>
      <c r="J972" s="111" t="s">
        <v>83</v>
      </c>
      <c r="K972" s="110" t="s">
        <v>9</v>
      </c>
      <c r="L972" s="110" t="s">
        <v>10</v>
      </c>
      <c r="M972" s="110" t="s">
        <v>10</v>
      </c>
      <c r="N972" s="110" t="s">
        <v>11</v>
      </c>
      <c r="O972" s="9">
        <v>53782.29</v>
      </c>
      <c r="P972" s="9">
        <v>0</v>
      </c>
      <c r="Q972" s="9">
        <f t="shared" si="31"/>
        <v>53782.29</v>
      </c>
      <c r="R972" s="112" t="s">
        <v>1</v>
      </c>
      <c r="S972" s="113" t="s">
        <v>4</v>
      </c>
      <c r="T972" s="113"/>
      <c r="U972" s="110" t="s">
        <v>445</v>
      </c>
      <c r="V972" s="110"/>
      <c r="W972" s="110"/>
      <c r="X972" s="110"/>
      <c r="Y972" s="110"/>
      <c r="Z972" s="114">
        <v>42005</v>
      </c>
      <c r="AA972" s="110"/>
      <c r="AB972" s="110"/>
      <c r="AC972" s="110"/>
      <c r="AD972" s="115" t="s">
        <v>1554</v>
      </c>
    </row>
    <row r="973" spans="2:30" s="21" customFormat="1" ht="15" customHeight="1">
      <c r="B973" s="109"/>
      <c r="C973" s="110"/>
      <c r="D973" s="110"/>
      <c r="E973" s="110"/>
      <c r="F973" s="110"/>
      <c r="G973" s="110" t="s">
        <v>1553</v>
      </c>
      <c r="H973" s="274">
        <v>42005</v>
      </c>
      <c r="I973" s="110" t="s">
        <v>14</v>
      </c>
      <c r="J973" s="111" t="s">
        <v>83</v>
      </c>
      <c r="K973" s="110" t="s">
        <v>9</v>
      </c>
      <c r="L973" s="110" t="s">
        <v>10</v>
      </c>
      <c r="M973" s="110" t="s">
        <v>10</v>
      </c>
      <c r="N973" s="110" t="s">
        <v>11</v>
      </c>
      <c r="O973" s="9">
        <v>9805.2999999999993</v>
      </c>
      <c r="P973" s="9">
        <v>0</v>
      </c>
      <c r="Q973" s="9">
        <f t="shared" si="31"/>
        <v>9805.2999999999993</v>
      </c>
      <c r="R973" s="112" t="s">
        <v>1</v>
      </c>
      <c r="S973" s="113" t="s">
        <v>4</v>
      </c>
      <c r="T973" s="113"/>
      <c r="U973" s="110" t="s">
        <v>446</v>
      </c>
      <c r="V973" s="110"/>
      <c r="W973" s="110"/>
      <c r="X973" s="110"/>
      <c r="Y973" s="110"/>
      <c r="Z973" s="114">
        <v>42005</v>
      </c>
      <c r="AA973" s="110"/>
      <c r="AB973" s="110"/>
      <c r="AC973" s="110"/>
      <c r="AD973" s="115" t="s">
        <v>1554</v>
      </c>
    </row>
    <row r="974" spans="2:30" s="21" customFormat="1" ht="15" customHeight="1">
      <c r="B974" s="109"/>
      <c r="C974" s="110"/>
      <c r="D974" s="110"/>
      <c r="E974" s="110"/>
      <c r="F974" s="110"/>
      <c r="G974" s="110" t="s">
        <v>1553</v>
      </c>
      <c r="H974" s="274">
        <v>42005</v>
      </c>
      <c r="I974" s="110" t="s">
        <v>14</v>
      </c>
      <c r="J974" s="111" t="s">
        <v>83</v>
      </c>
      <c r="K974" s="110" t="s">
        <v>9</v>
      </c>
      <c r="L974" s="110" t="s">
        <v>10</v>
      </c>
      <c r="M974" s="110" t="s">
        <v>10</v>
      </c>
      <c r="N974" s="110" t="s">
        <v>11</v>
      </c>
      <c r="O974" s="9">
        <v>2355</v>
      </c>
      <c r="P974" s="9">
        <v>0</v>
      </c>
      <c r="Q974" s="9">
        <f t="shared" si="31"/>
        <v>2355</v>
      </c>
      <c r="R974" s="112" t="s">
        <v>1</v>
      </c>
      <c r="S974" s="113" t="s">
        <v>4</v>
      </c>
      <c r="T974" s="113"/>
      <c r="U974" s="110" t="s">
        <v>447</v>
      </c>
      <c r="V974" s="110"/>
      <c r="W974" s="110"/>
      <c r="X974" s="110"/>
      <c r="Y974" s="110"/>
      <c r="Z974" s="114">
        <v>42005</v>
      </c>
      <c r="AA974" s="110"/>
      <c r="AB974" s="110"/>
      <c r="AC974" s="110"/>
      <c r="AD974" s="115" t="s">
        <v>1554</v>
      </c>
    </row>
    <row r="975" spans="2:30" s="21" customFormat="1" ht="15" customHeight="1">
      <c r="B975" s="109"/>
      <c r="C975" s="110"/>
      <c r="D975" s="110"/>
      <c r="E975" s="110"/>
      <c r="F975" s="110"/>
      <c r="G975" s="110" t="s">
        <v>1553</v>
      </c>
      <c r="H975" s="274">
        <v>42005</v>
      </c>
      <c r="I975" s="110" t="s">
        <v>14</v>
      </c>
      <c r="J975" s="111" t="s">
        <v>83</v>
      </c>
      <c r="K975" s="110" t="s">
        <v>9</v>
      </c>
      <c r="L975" s="110" t="s">
        <v>10</v>
      </c>
      <c r="M975" s="110" t="s">
        <v>10</v>
      </c>
      <c r="N975" s="110" t="s">
        <v>11</v>
      </c>
      <c r="O975" s="9">
        <v>44729.23</v>
      </c>
      <c r="P975" s="9">
        <v>0</v>
      </c>
      <c r="Q975" s="9">
        <f t="shared" si="31"/>
        <v>44729.23</v>
      </c>
      <c r="R975" s="112" t="s">
        <v>1</v>
      </c>
      <c r="S975" s="113" t="s">
        <v>4</v>
      </c>
      <c r="T975" s="113"/>
      <c r="U975" s="110" t="s">
        <v>448</v>
      </c>
      <c r="V975" s="110"/>
      <c r="W975" s="110"/>
      <c r="X975" s="110"/>
      <c r="Y975" s="110"/>
      <c r="Z975" s="114">
        <v>42005</v>
      </c>
      <c r="AA975" s="110"/>
      <c r="AB975" s="110"/>
      <c r="AC975" s="110"/>
      <c r="AD975" s="115" t="s">
        <v>1554</v>
      </c>
    </row>
    <row r="976" spans="2:30" s="21" customFormat="1" ht="15" customHeight="1">
      <c r="B976" s="109"/>
      <c r="C976" s="110"/>
      <c r="D976" s="110"/>
      <c r="E976" s="110"/>
      <c r="F976" s="110"/>
      <c r="G976" s="110" t="s">
        <v>1553</v>
      </c>
      <c r="H976" s="274">
        <v>42005</v>
      </c>
      <c r="I976" s="110" t="s">
        <v>14</v>
      </c>
      <c r="J976" s="111" t="s">
        <v>83</v>
      </c>
      <c r="K976" s="110" t="s">
        <v>9</v>
      </c>
      <c r="L976" s="110" t="s">
        <v>10</v>
      </c>
      <c r="M976" s="110" t="s">
        <v>10</v>
      </c>
      <c r="N976" s="110" t="s">
        <v>11</v>
      </c>
      <c r="O976" s="9">
        <v>1284</v>
      </c>
      <c r="P976" s="9">
        <v>0</v>
      </c>
      <c r="Q976" s="9">
        <f t="shared" si="31"/>
        <v>1284</v>
      </c>
      <c r="R976" s="112" t="s">
        <v>1</v>
      </c>
      <c r="S976" s="113" t="s">
        <v>4</v>
      </c>
      <c r="T976" s="113"/>
      <c r="U976" s="110" t="s">
        <v>449</v>
      </c>
      <c r="V976" s="110"/>
      <c r="W976" s="110"/>
      <c r="X976" s="110"/>
      <c r="Y976" s="110"/>
      <c r="Z976" s="114">
        <v>42005</v>
      </c>
      <c r="AA976" s="110"/>
      <c r="AB976" s="110"/>
      <c r="AC976" s="110"/>
      <c r="AD976" s="115" t="s">
        <v>1554</v>
      </c>
    </row>
    <row r="977" spans="2:30" s="21" customFormat="1" ht="15" customHeight="1">
      <c r="B977" s="109"/>
      <c r="C977" s="110"/>
      <c r="D977" s="110"/>
      <c r="E977" s="110"/>
      <c r="F977" s="110"/>
      <c r="G977" s="110" t="s">
        <v>1553</v>
      </c>
      <c r="H977" s="274">
        <v>42005</v>
      </c>
      <c r="I977" s="110" t="s">
        <v>14</v>
      </c>
      <c r="J977" s="111" t="s">
        <v>83</v>
      </c>
      <c r="K977" s="110" t="s">
        <v>9</v>
      </c>
      <c r="L977" s="110" t="s">
        <v>10</v>
      </c>
      <c r="M977" s="110" t="s">
        <v>10</v>
      </c>
      <c r="N977" s="110" t="s">
        <v>11</v>
      </c>
      <c r="O977" s="9">
        <v>4292.8999999999996</v>
      </c>
      <c r="P977" s="9">
        <v>0</v>
      </c>
      <c r="Q977" s="9">
        <f t="shared" si="31"/>
        <v>4292.8999999999996</v>
      </c>
      <c r="R977" s="112" t="s">
        <v>1</v>
      </c>
      <c r="S977" s="113" t="s">
        <v>4</v>
      </c>
      <c r="T977" s="113"/>
      <c r="U977" s="110" t="s">
        <v>450</v>
      </c>
      <c r="V977" s="110"/>
      <c r="W977" s="110"/>
      <c r="X977" s="110"/>
      <c r="Y977" s="110"/>
      <c r="Z977" s="114">
        <v>42005</v>
      </c>
      <c r="AA977" s="110"/>
      <c r="AB977" s="110"/>
      <c r="AC977" s="110"/>
      <c r="AD977" s="115" t="s">
        <v>1554</v>
      </c>
    </row>
    <row r="978" spans="2:30" s="21" customFormat="1" ht="15" customHeight="1">
      <c r="B978" s="109"/>
      <c r="C978" s="110"/>
      <c r="D978" s="110"/>
      <c r="E978" s="110"/>
      <c r="F978" s="110"/>
      <c r="G978" s="110" t="s">
        <v>1553</v>
      </c>
      <c r="H978" s="274">
        <v>42005</v>
      </c>
      <c r="I978" s="110" t="s">
        <v>14</v>
      </c>
      <c r="J978" s="111" t="s">
        <v>83</v>
      </c>
      <c r="K978" s="110" t="s">
        <v>9</v>
      </c>
      <c r="L978" s="110" t="s">
        <v>10</v>
      </c>
      <c r="M978" s="110" t="s">
        <v>10</v>
      </c>
      <c r="N978" s="110" t="s">
        <v>11</v>
      </c>
      <c r="O978" s="9">
        <v>23257.72</v>
      </c>
      <c r="P978" s="9">
        <v>0</v>
      </c>
      <c r="Q978" s="9">
        <f t="shared" si="31"/>
        <v>23257.72</v>
      </c>
      <c r="R978" s="112" t="s">
        <v>1</v>
      </c>
      <c r="S978" s="113" t="s">
        <v>4</v>
      </c>
      <c r="T978" s="113"/>
      <c r="U978" s="110" t="s">
        <v>451</v>
      </c>
      <c r="V978" s="110"/>
      <c r="W978" s="110"/>
      <c r="X978" s="110"/>
      <c r="Y978" s="110"/>
      <c r="Z978" s="114">
        <v>42005</v>
      </c>
      <c r="AA978" s="110"/>
      <c r="AB978" s="110"/>
      <c r="AC978" s="110"/>
      <c r="AD978" s="115" t="s">
        <v>1554</v>
      </c>
    </row>
    <row r="979" spans="2:30" s="21" customFormat="1" ht="15" customHeight="1">
      <c r="B979" s="109"/>
      <c r="C979" s="110"/>
      <c r="D979" s="110"/>
      <c r="E979" s="110"/>
      <c r="F979" s="110"/>
      <c r="G979" s="110" t="s">
        <v>1553</v>
      </c>
      <c r="H979" s="274">
        <v>42005</v>
      </c>
      <c r="I979" s="110" t="s">
        <v>14</v>
      </c>
      <c r="J979" s="111" t="s">
        <v>83</v>
      </c>
      <c r="K979" s="110" t="s">
        <v>9</v>
      </c>
      <c r="L979" s="110" t="s">
        <v>10</v>
      </c>
      <c r="M979" s="110" t="s">
        <v>10</v>
      </c>
      <c r="N979" s="110" t="s">
        <v>11</v>
      </c>
      <c r="O979" s="9">
        <v>23695.53</v>
      </c>
      <c r="P979" s="9">
        <v>0</v>
      </c>
      <c r="Q979" s="9">
        <f t="shared" si="31"/>
        <v>23695.53</v>
      </c>
      <c r="R979" s="112" t="s">
        <v>1</v>
      </c>
      <c r="S979" s="113" t="s">
        <v>4</v>
      </c>
      <c r="T979" s="113"/>
      <c r="U979" s="110" t="s">
        <v>452</v>
      </c>
      <c r="V979" s="110"/>
      <c r="W979" s="110"/>
      <c r="X979" s="110"/>
      <c r="Y979" s="110"/>
      <c r="Z979" s="114">
        <v>42005</v>
      </c>
      <c r="AA979" s="110"/>
      <c r="AB979" s="110"/>
      <c r="AC979" s="110"/>
      <c r="AD979" s="115" t="s">
        <v>1554</v>
      </c>
    </row>
    <row r="980" spans="2:30" s="21" customFormat="1" ht="15" customHeight="1">
      <c r="B980" s="109"/>
      <c r="C980" s="110"/>
      <c r="D980" s="110"/>
      <c r="E980" s="110"/>
      <c r="F980" s="110"/>
      <c r="G980" s="110" t="s">
        <v>1553</v>
      </c>
      <c r="H980" s="274">
        <v>42005</v>
      </c>
      <c r="I980" s="110" t="s">
        <v>14</v>
      </c>
      <c r="J980" s="111" t="s">
        <v>83</v>
      </c>
      <c r="K980" s="110" t="s">
        <v>9</v>
      </c>
      <c r="L980" s="110" t="s">
        <v>10</v>
      </c>
      <c r="M980" s="110" t="s">
        <v>10</v>
      </c>
      <c r="N980" s="110" t="s">
        <v>11</v>
      </c>
      <c r="O980" s="9">
        <v>540</v>
      </c>
      <c r="P980" s="9">
        <v>0</v>
      </c>
      <c r="Q980" s="9">
        <f t="shared" si="31"/>
        <v>540</v>
      </c>
      <c r="R980" s="112" t="s">
        <v>1</v>
      </c>
      <c r="S980" s="113" t="s">
        <v>4</v>
      </c>
      <c r="T980" s="113"/>
      <c r="U980" s="110" t="s">
        <v>453</v>
      </c>
      <c r="V980" s="110"/>
      <c r="W980" s="110"/>
      <c r="X980" s="110"/>
      <c r="Y980" s="110"/>
      <c r="Z980" s="114">
        <v>42005</v>
      </c>
      <c r="AA980" s="110"/>
      <c r="AB980" s="110"/>
      <c r="AC980" s="110"/>
      <c r="AD980" s="115" t="s">
        <v>1554</v>
      </c>
    </row>
    <row r="981" spans="2:30" s="21" customFormat="1" ht="15" customHeight="1">
      <c r="B981" s="109"/>
      <c r="C981" s="110"/>
      <c r="D981" s="110"/>
      <c r="E981" s="110"/>
      <c r="F981" s="110"/>
      <c r="G981" s="110" t="s">
        <v>1553</v>
      </c>
      <c r="H981" s="274">
        <v>42005</v>
      </c>
      <c r="I981" s="110" t="s">
        <v>14</v>
      </c>
      <c r="J981" s="111" t="s">
        <v>83</v>
      </c>
      <c r="K981" s="110" t="s">
        <v>9</v>
      </c>
      <c r="L981" s="110" t="s">
        <v>10</v>
      </c>
      <c r="M981" s="110" t="s">
        <v>10</v>
      </c>
      <c r="N981" s="110" t="s">
        <v>11</v>
      </c>
      <c r="O981" s="9">
        <v>14998.58</v>
      </c>
      <c r="P981" s="9">
        <v>0</v>
      </c>
      <c r="Q981" s="9">
        <f t="shared" si="31"/>
        <v>14998.58</v>
      </c>
      <c r="R981" s="112" t="s">
        <v>1</v>
      </c>
      <c r="S981" s="113" t="s">
        <v>4</v>
      </c>
      <c r="T981" s="113"/>
      <c r="U981" s="110" t="s">
        <v>454</v>
      </c>
      <c r="V981" s="110"/>
      <c r="W981" s="110"/>
      <c r="X981" s="110"/>
      <c r="Y981" s="110"/>
      <c r="Z981" s="114">
        <v>42005</v>
      </c>
      <c r="AA981" s="110"/>
      <c r="AB981" s="110"/>
      <c r="AC981" s="110"/>
      <c r="AD981" s="115" t="s">
        <v>1554</v>
      </c>
    </row>
    <row r="982" spans="2:30" s="21" customFormat="1" ht="15" customHeight="1">
      <c r="B982" s="109"/>
      <c r="C982" s="110"/>
      <c r="D982" s="110"/>
      <c r="E982" s="110"/>
      <c r="F982" s="110"/>
      <c r="G982" s="110" t="s">
        <v>1553</v>
      </c>
      <c r="H982" s="274">
        <v>42005</v>
      </c>
      <c r="I982" s="110" t="s">
        <v>14</v>
      </c>
      <c r="J982" s="111" t="s">
        <v>83</v>
      </c>
      <c r="K982" s="110" t="s">
        <v>9</v>
      </c>
      <c r="L982" s="110" t="s">
        <v>10</v>
      </c>
      <c r="M982" s="110" t="s">
        <v>10</v>
      </c>
      <c r="N982" s="110" t="s">
        <v>11</v>
      </c>
      <c r="O982" s="9">
        <v>4974.46</v>
      </c>
      <c r="P982" s="9">
        <v>0</v>
      </c>
      <c r="Q982" s="9">
        <f t="shared" si="31"/>
        <v>4974.46</v>
      </c>
      <c r="R982" s="112" t="s">
        <v>1</v>
      </c>
      <c r="S982" s="113" t="s">
        <v>4</v>
      </c>
      <c r="T982" s="113"/>
      <c r="U982" s="110" t="s">
        <v>455</v>
      </c>
      <c r="V982" s="110"/>
      <c r="W982" s="110"/>
      <c r="X982" s="110"/>
      <c r="Y982" s="110"/>
      <c r="Z982" s="114">
        <v>42005</v>
      </c>
      <c r="AA982" s="110"/>
      <c r="AB982" s="110"/>
      <c r="AC982" s="110"/>
      <c r="AD982" s="115" t="s">
        <v>1554</v>
      </c>
    </row>
    <row r="983" spans="2:30" s="21" customFormat="1" ht="15" customHeight="1">
      <c r="B983" s="109"/>
      <c r="C983" s="110"/>
      <c r="D983" s="110"/>
      <c r="E983" s="110"/>
      <c r="F983" s="110"/>
      <c r="G983" s="110" t="s">
        <v>1553</v>
      </c>
      <c r="H983" s="274">
        <v>42005</v>
      </c>
      <c r="I983" s="110" t="s">
        <v>14</v>
      </c>
      <c r="J983" s="111" t="s">
        <v>83</v>
      </c>
      <c r="K983" s="110" t="s">
        <v>9</v>
      </c>
      <c r="L983" s="110" t="s">
        <v>10</v>
      </c>
      <c r="M983" s="110" t="s">
        <v>10</v>
      </c>
      <c r="N983" s="110" t="s">
        <v>11</v>
      </c>
      <c r="O983" s="9">
        <v>323</v>
      </c>
      <c r="P983" s="9">
        <v>0</v>
      </c>
      <c r="Q983" s="9">
        <f t="shared" si="31"/>
        <v>323</v>
      </c>
      <c r="R983" s="112" t="s">
        <v>1</v>
      </c>
      <c r="S983" s="113" t="s">
        <v>4</v>
      </c>
      <c r="T983" s="113"/>
      <c r="U983" s="110" t="s">
        <v>456</v>
      </c>
      <c r="V983" s="110"/>
      <c r="W983" s="110"/>
      <c r="X983" s="110"/>
      <c r="Y983" s="110"/>
      <c r="Z983" s="114">
        <v>42005</v>
      </c>
      <c r="AA983" s="110"/>
      <c r="AB983" s="110"/>
      <c r="AC983" s="110"/>
      <c r="AD983" s="115" t="s">
        <v>1554</v>
      </c>
    </row>
    <row r="984" spans="2:30" s="21" customFormat="1" ht="15" customHeight="1">
      <c r="B984" s="109"/>
      <c r="C984" s="110"/>
      <c r="D984" s="110"/>
      <c r="E984" s="110"/>
      <c r="F984" s="110"/>
      <c r="G984" s="110" t="s">
        <v>1553</v>
      </c>
      <c r="H984" s="274">
        <v>42005</v>
      </c>
      <c r="I984" s="110" t="s">
        <v>14</v>
      </c>
      <c r="J984" s="111" t="s">
        <v>83</v>
      </c>
      <c r="K984" s="110" t="s">
        <v>9</v>
      </c>
      <c r="L984" s="110" t="s">
        <v>10</v>
      </c>
      <c r="M984" s="110" t="s">
        <v>10</v>
      </c>
      <c r="N984" s="110" t="s">
        <v>11</v>
      </c>
      <c r="O984" s="9">
        <v>70595.19</v>
      </c>
      <c r="P984" s="9">
        <v>0</v>
      </c>
      <c r="Q984" s="9">
        <f t="shared" si="31"/>
        <v>70595.19</v>
      </c>
      <c r="R984" s="112" t="s">
        <v>1</v>
      </c>
      <c r="S984" s="113" t="s">
        <v>4</v>
      </c>
      <c r="T984" s="113"/>
      <c r="U984" s="110" t="s">
        <v>457</v>
      </c>
      <c r="V984" s="110"/>
      <c r="W984" s="110"/>
      <c r="X984" s="110"/>
      <c r="Y984" s="110"/>
      <c r="Z984" s="114">
        <v>42005</v>
      </c>
      <c r="AA984" s="110"/>
      <c r="AB984" s="110"/>
      <c r="AC984" s="110"/>
      <c r="AD984" s="115" t="s">
        <v>1554</v>
      </c>
    </row>
    <row r="985" spans="2:30" s="21" customFormat="1" ht="15" customHeight="1">
      <c r="B985" s="109"/>
      <c r="C985" s="110"/>
      <c r="D985" s="110"/>
      <c r="E985" s="110"/>
      <c r="F985" s="110"/>
      <c r="G985" s="110" t="s">
        <v>1553</v>
      </c>
      <c r="H985" s="274">
        <v>42005</v>
      </c>
      <c r="I985" s="110" t="s">
        <v>14</v>
      </c>
      <c r="J985" s="111" t="s">
        <v>83</v>
      </c>
      <c r="K985" s="110" t="s">
        <v>9</v>
      </c>
      <c r="L985" s="110" t="s">
        <v>10</v>
      </c>
      <c r="M985" s="110" t="s">
        <v>10</v>
      </c>
      <c r="N985" s="110" t="s">
        <v>11</v>
      </c>
      <c r="O985" s="9">
        <v>135652</v>
      </c>
      <c r="P985" s="9">
        <v>0</v>
      </c>
      <c r="Q985" s="9">
        <f t="shared" si="31"/>
        <v>135652</v>
      </c>
      <c r="R985" s="112" t="s">
        <v>1</v>
      </c>
      <c r="S985" s="113" t="s">
        <v>4</v>
      </c>
      <c r="T985" s="113"/>
      <c r="U985" s="110" t="s">
        <v>458</v>
      </c>
      <c r="V985" s="110"/>
      <c r="W985" s="110"/>
      <c r="X985" s="110"/>
      <c r="Y985" s="110"/>
      <c r="Z985" s="114">
        <v>42005</v>
      </c>
      <c r="AA985" s="110"/>
      <c r="AB985" s="110"/>
      <c r="AC985" s="110"/>
      <c r="AD985" s="115" t="s">
        <v>1554</v>
      </c>
    </row>
    <row r="986" spans="2:30" s="21" customFormat="1" ht="15" customHeight="1">
      <c r="B986" s="109"/>
      <c r="C986" s="110"/>
      <c r="D986" s="110"/>
      <c r="E986" s="110"/>
      <c r="F986" s="110"/>
      <c r="G986" s="110" t="s">
        <v>1553</v>
      </c>
      <c r="H986" s="274">
        <v>42005</v>
      </c>
      <c r="I986" s="110" t="s">
        <v>14</v>
      </c>
      <c r="J986" s="111" t="s">
        <v>83</v>
      </c>
      <c r="K986" s="110" t="s">
        <v>9</v>
      </c>
      <c r="L986" s="110" t="s">
        <v>10</v>
      </c>
      <c r="M986" s="110" t="s">
        <v>10</v>
      </c>
      <c r="N986" s="110" t="s">
        <v>11</v>
      </c>
      <c r="O986" s="9">
        <v>69129.11</v>
      </c>
      <c r="P986" s="9">
        <v>0</v>
      </c>
      <c r="Q986" s="9">
        <f t="shared" si="31"/>
        <v>69129.11</v>
      </c>
      <c r="R986" s="112" t="s">
        <v>1</v>
      </c>
      <c r="S986" s="113" t="s">
        <v>4</v>
      </c>
      <c r="T986" s="113"/>
      <c r="U986" s="110" t="s">
        <v>459</v>
      </c>
      <c r="V986" s="110"/>
      <c r="W986" s="110"/>
      <c r="X986" s="110"/>
      <c r="Y986" s="110"/>
      <c r="Z986" s="114">
        <v>42005</v>
      </c>
      <c r="AA986" s="110"/>
      <c r="AB986" s="110"/>
      <c r="AC986" s="110"/>
      <c r="AD986" s="115" t="s">
        <v>1554</v>
      </c>
    </row>
    <row r="987" spans="2:30" s="21" customFormat="1" ht="15" customHeight="1">
      <c r="B987" s="109"/>
      <c r="C987" s="110"/>
      <c r="D987" s="110"/>
      <c r="E987" s="110"/>
      <c r="F987" s="110"/>
      <c r="G987" s="110" t="s">
        <v>1553</v>
      </c>
      <c r="H987" s="274">
        <v>42005</v>
      </c>
      <c r="I987" s="110" t="s">
        <v>14</v>
      </c>
      <c r="J987" s="111" t="s">
        <v>83</v>
      </c>
      <c r="K987" s="110" t="s">
        <v>9</v>
      </c>
      <c r="L987" s="110" t="s">
        <v>10</v>
      </c>
      <c r="M987" s="110" t="s">
        <v>10</v>
      </c>
      <c r="N987" s="110" t="s">
        <v>11</v>
      </c>
      <c r="O987" s="9">
        <v>7714.64</v>
      </c>
      <c r="P987" s="9">
        <v>0</v>
      </c>
      <c r="Q987" s="9">
        <f t="shared" si="31"/>
        <v>7714.64</v>
      </c>
      <c r="R987" s="112" t="s">
        <v>1</v>
      </c>
      <c r="S987" s="113" t="s">
        <v>4</v>
      </c>
      <c r="T987" s="113"/>
      <c r="U987" s="110" t="s">
        <v>460</v>
      </c>
      <c r="V987" s="110"/>
      <c r="W987" s="110"/>
      <c r="X987" s="110"/>
      <c r="Y987" s="110"/>
      <c r="Z987" s="114">
        <v>42005</v>
      </c>
      <c r="AA987" s="110"/>
      <c r="AB987" s="110"/>
      <c r="AC987" s="110"/>
      <c r="AD987" s="115" t="s">
        <v>1554</v>
      </c>
    </row>
    <row r="988" spans="2:30" s="21" customFormat="1" ht="15" customHeight="1">
      <c r="B988" s="109"/>
      <c r="C988" s="110"/>
      <c r="D988" s="110"/>
      <c r="E988" s="110"/>
      <c r="F988" s="110"/>
      <c r="G988" s="110" t="s">
        <v>1553</v>
      </c>
      <c r="H988" s="274">
        <v>42005</v>
      </c>
      <c r="I988" s="110" t="s">
        <v>14</v>
      </c>
      <c r="J988" s="111" t="s">
        <v>83</v>
      </c>
      <c r="K988" s="110" t="s">
        <v>9</v>
      </c>
      <c r="L988" s="110" t="s">
        <v>10</v>
      </c>
      <c r="M988" s="110" t="s">
        <v>10</v>
      </c>
      <c r="N988" s="110" t="s">
        <v>11</v>
      </c>
      <c r="O988" s="9">
        <v>129154.35</v>
      </c>
      <c r="P988" s="9">
        <v>0</v>
      </c>
      <c r="Q988" s="9">
        <f t="shared" si="31"/>
        <v>129154.35</v>
      </c>
      <c r="R988" s="112" t="s">
        <v>1</v>
      </c>
      <c r="S988" s="113" t="s">
        <v>4</v>
      </c>
      <c r="T988" s="113"/>
      <c r="U988" s="110" t="s">
        <v>461</v>
      </c>
      <c r="V988" s="110"/>
      <c r="W988" s="110"/>
      <c r="X988" s="110"/>
      <c r="Y988" s="110"/>
      <c r="Z988" s="114">
        <v>42005</v>
      </c>
      <c r="AA988" s="110"/>
      <c r="AB988" s="110"/>
      <c r="AC988" s="110"/>
      <c r="AD988" s="115" t="s">
        <v>1554</v>
      </c>
    </row>
    <row r="989" spans="2:30" s="21" customFormat="1" ht="15" customHeight="1">
      <c r="B989" s="109"/>
      <c r="C989" s="110"/>
      <c r="D989" s="110"/>
      <c r="E989" s="110"/>
      <c r="F989" s="110"/>
      <c r="G989" s="110" t="s">
        <v>1553</v>
      </c>
      <c r="H989" s="274">
        <v>42005</v>
      </c>
      <c r="I989" s="110" t="s">
        <v>14</v>
      </c>
      <c r="J989" s="111" t="s">
        <v>83</v>
      </c>
      <c r="K989" s="110" t="s">
        <v>9</v>
      </c>
      <c r="L989" s="110" t="s">
        <v>10</v>
      </c>
      <c r="M989" s="110" t="s">
        <v>10</v>
      </c>
      <c r="N989" s="110" t="s">
        <v>11</v>
      </c>
      <c r="O989" s="9">
        <v>88313.57</v>
      </c>
      <c r="P989" s="9">
        <v>0</v>
      </c>
      <c r="Q989" s="9">
        <f t="shared" ref="Q989:Q1052" si="32">O989-P989</f>
        <v>88313.57</v>
      </c>
      <c r="R989" s="112" t="s">
        <v>1</v>
      </c>
      <c r="S989" s="113" t="s">
        <v>4</v>
      </c>
      <c r="T989" s="113"/>
      <c r="U989" s="110" t="s">
        <v>462</v>
      </c>
      <c r="V989" s="110"/>
      <c r="W989" s="110"/>
      <c r="X989" s="110"/>
      <c r="Y989" s="110"/>
      <c r="Z989" s="114">
        <v>42005</v>
      </c>
      <c r="AA989" s="110"/>
      <c r="AB989" s="110"/>
      <c r="AC989" s="110"/>
      <c r="AD989" s="115" t="s">
        <v>1554</v>
      </c>
    </row>
    <row r="990" spans="2:30" s="21" customFormat="1" ht="15" customHeight="1">
      <c r="B990" s="109"/>
      <c r="C990" s="110"/>
      <c r="D990" s="110"/>
      <c r="E990" s="110"/>
      <c r="F990" s="110"/>
      <c r="G990" s="110" t="s">
        <v>1553</v>
      </c>
      <c r="H990" s="274">
        <v>42005</v>
      </c>
      <c r="I990" s="110" t="s">
        <v>14</v>
      </c>
      <c r="J990" s="111" t="s">
        <v>83</v>
      </c>
      <c r="K990" s="110" t="s">
        <v>9</v>
      </c>
      <c r="L990" s="110" t="s">
        <v>10</v>
      </c>
      <c r="M990" s="110" t="s">
        <v>10</v>
      </c>
      <c r="N990" s="110" t="s">
        <v>11</v>
      </c>
      <c r="O990" s="9">
        <v>1712.55</v>
      </c>
      <c r="P990" s="9">
        <v>0</v>
      </c>
      <c r="Q990" s="9">
        <f t="shared" si="32"/>
        <v>1712.55</v>
      </c>
      <c r="R990" s="112" t="s">
        <v>1</v>
      </c>
      <c r="S990" s="113" t="s">
        <v>4</v>
      </c>
      <c r="T990" s="113"/>
      <c r="U990" s="110" t="s">
        <v>463</v>
      </c>
      <c r="V990" s="110"/>
      <c r="W990" s="110"/>
      <c r="X990" s="110"/>
      <c r="Y990" s="110"/>
      <c r="Z990" s="114">
        <v>42005</v>
      </c>
      <c r="AA990" s="110"/>
      <c r="AB990" s="110"/>
      <c r="AC990" s="110"/>
      <c r="AD990" s="115" t="s">
        <v>1554</v>
      </c>
    </row>
    <row r="991" spans="2:30" s="21" customFormat="1" ht="15" customHeight="1">
      <c r="B991" s="109"/>
      <c r="C991" s="110"/>
      <c r="D991" s="110"/>
      <c r="E991" s="110"/>
      <c r="F991" s="110"/>
      <c r="G991" s="110" t="s">
        <v>1553</v>
      </c>
      <c r="H991" s="274">
        <v>42005</v>
      </c>
      <c r="I991" s="110" t="s">
        <v>14</v>
      </c>
      <c r="J991" s="111" t="s">
        <v>83</v>
      </c>
      <c r="K991" s="110" t="s">
        <v>9</v>
      </c>
      <c r="L991" s="110" t="s">
        <v>10</v>
      </c>
      <c r="M991" s="110" t="s">
        <v>10</v>
      </c>
      <c r="N991" s="110" t="s">
        <v>11</v>
      </c>
      <c r="O991" s="9">
        <v>10373.379999999999</v>
      </c>
      <c r="P991" s="9">
        <v>0</v>
      </c>
      <c r="Q991" s="9">
        <f t="shared" si="32"/>
        <v>10373.379999999999</v>
      </c>
      <c r="R991" s="112" t="s">
        <v>1</v>
      </c>
      <c r="S991" s="113" t="s">
        <v>4</v>
      </c>
      <c r="T991" s="113"/>
      <c r="U991" s="110" t="s">
        <v>464</v>
      </c>
      <c r="V991" s="110"/>
      <c r="W991" s="110"/>
      <c r="X991" s="110"/>
      <c r="Y991" s="110"/>
      <c r="Z991" s="114">
        <v>42005</v>
      </c>
      <c r="AA991" s="110"/>
      <c r="AB991" s="110"/>
      <c r="AC991" s="110"/>
      <c r="AD991" s="115" t="s">
        <v>1554</v>
      </c>
    </row>
    <row r="992" spans="2:30" s="21" customFormat="1" ht="15" customHeight="1">
      <c r="B992" s="109"/>
      <c r="C992" s="110"/>
      <c r="D992" s="110"/>
      <c r="E992" s="110"/>
      <c r="F992" s="110"/>
      <c r="G992" s="110" t="s">
        <v>1553</v>
      </c>
      <c r="H992" s="274">
        <v>42005</v>
      </c>
      <c r="I992" s="110" t="s">
        <v>14</v>
      </c>
      <c r="J992" s="111" t="s">
        <v>83</v>
      </c>
      <c r="K992" s="110" t="s">
        <v>9</v>
      </c>
      <c r="L992" s="110" t="s">
        <v>10</v>
      </c>
      <c r="M992" s="110" t="s">
        <v>10</v>
      </c>
      <c r="N992" s="110" t="s">
        <v>11</v>
      </c>
      <c r="O992" s="9">
        <v>806.34</v>
      </c>
      <c r="P992" s="9">
        <v>0</v>
      </c>
      <c r="Q992" s="9">
        <f t="shared" si="32"/>
        <v>806.34</v>
      </c>
      <c r="R992" s="112" t="s">
        <v>1</v>
      </c>
      <c r="S992" s="113" t="s">
        <v>4</v>
      </c>
      <c r="T992" s="113"/>
      <c r="U992" s="110" t="s">
        <v>465</v>
      </c>
      <c r="V992" s="110"/>
      <c r="W992" s="110"/>
      <c r="X992" s="110"/>
      <c r="Y992" s="110"/>
      <c r="Z992" s="114">
        <v>42005</v>
      </c>
      <c r="AA992" s="110"/>
      <c r="AB992" s="110"/>
      <c r="AC992" s="110"/>
      <c r="AD992" s="115" t="s">
        <v>1554</v>
      </c>
    </row>
    <row r="993" spans="2:30" s="21" customFormat="1" ht="15" customHeight="1">
      <c r="B993" s="109"/>
      <c r="C993" s="110"/>
      <c r="D993" s="110"/>
      <c r="E993" s="110"/>
      <c r="F993" s="110"/>
      <c r="G993" s="110" t="s">
        <v>1553</v>
      </c>
      <c r="H993" s="274">
        <v>42005</v>
      </c>
      <c r="I993" s="110" t="s">
        <v>14</v>
      </c>
      <c r="J993" s="111" t="s">
        <v>83</v>
      </c>
      <c r="K993" s="110" t="s">
        <v>9</v>
      </c>
      <c r="L993" s="110" t="s">
        <v>10</v>
      </c>
      <c r="M993" s="110" t="s">
        <v>10</v>
      </c>
      <c r="N993" s="110" t="s">
        <v>11</v>
      </c>
      <c r="O993" s="9">
        <v>6968.84</v>
      </c>
      <c r="P993" s="9">
        <v>0</v>
      </c>
      <c r="Q993" s="9">
        <f t="shared" si="32"/>
        <v>6968.84</v>
      </c>
      <c r="R993" s="112" t="s">
        <v>1</v>
      </c>
      <c r="S993" s="113" t="s">
        <v>4</v>
      </c>
      <c r="T993" s="113"/>
      <c r="U993" s="110" t="s">
        <v>466</v>
      </c>
      <c r="V993" s="110"/>
      <c r="W993" s="110"/>
      <c r="X993" s="110"/>
      <c r="Y993" s="110"/>
      <c r="Z993" s="114">
        <v>42005</v>
      </c>
      <c r="AA993" s="110"/>
      <c r="AB993" s="110"/>
      <c r="AC993" s="110"/>
      <c r="AD993" s="115" t="s">
        <v>1554</v>
      </c>
    </row>
    <row r="994" spans="2:30" s="21" customFormat="1" ht="15" customHeight="1">
      <c r="B994" s="109"/>
      <c r="C994" s="110"/>
      <c r="D994" s="110"/>
      <c r="E994" s="110"/>
      <c r="F994" s="110"/>
      <c r="G994" s="110" t="s">
        <v>1553</v>
      </c>
      <c r="H994" s="274">
        <v>42005</v>
      </c>
      <c r="I994" s="110" t="s">
        <v>14</v>
      </c>
      <c r="J994" s="111" t="s">
        <v>83</v>
      </c>
      <c r="K994" s="110" t="s">
        <v>9</v>
      </c>
      <c r="L994" s="110" t="s">
        <v>10</v>
      </c>
      <c r="M994" s="110" t="s">
        <v>10</v>
      </c>
      <c r="N994" s="110" t="s">
        <v>11</v>
      </c>
      <c r="O994" s="9">
        <v>12077.96</v>
      </c>
      <c r="P994" s="9">
        <v>0</v>
      </c>
      <c r="Q994" s="9">
        <f t="shared" si="32"/>
        <v>12077.96</v>
      </c>
      <c r="R994" s="112" t="s">
        <v>1</v>
      </c>
      <c r="S994" s="113" t="s">
        <v>4</v>
      </c>
      <c r="T994" s="113"/>
      <c r="U994" s="110" t="s">
        <v>467</v>
      </c>
      <c r="V994" s="110"/>
      <c r="W994" s="110"/>
      <c r="X994" s="110"/>
      <c r="Y994" s="110"/>
      <c r="Z994" s="114">
        <v>42005</v>
      </c>
      <c r="AA994" s="110"/>
      <c r="AB994" s="110"/>
      <c r="AC994" s="110"/>
      <c r="AD994" s="115" t="s">
        <v>1554</v>
      </c>
    </row>
    <row r="995" spans="2:30" s="21" customFormat="1" ht="15" customHeight="1">
      <c r="B995" s="109"/>
      <c r="C995" s="110"/>
      <c r="D995" s="110"/>
      <c r="E995" s="110"/>
      <c r="F995" s="110"/>
      <c r="G995" s="110" t="s">
        <v>1553</v>
      </c>
      <c r="H995" s="274">
        <v>42005</v>
      </c>
      <c r="I995" s="110" t="s">
        <v>14</v>
      </c>
      <c r="J995" s="111" t="s">
        <v>83</v>
      </c>
      <c r="K995" s="110" t="s">
        <v>9</v>
      </c>
      <c r="L995" s="110" t="s">
        <v>10</v>
      </c>
      <c r="M995" s="110" t="s">
        <v>10</v>
      </c>
      <c r="N995" s="110" t="s">
        <v>11</v>
      </c>
      <c r="O995" s="9">
        <v>8699.35</v>
      </c>
      <c r="P995" s="9">
        <v>0</v>
      </c>
      <c r="Q995" s="9">
        <f t="shared" si="32"/>
        <v>8699.35</v>
      </c>
      <c r="R995" s="112" t="s">
        <v>1</v>
      </c>
      <c r="S995" s="113" t="s">
        <v>4</v>
      </c>
      <c r="T995" s="113"/>
      <c r="U995" s="110" t="s">
        <v>468</v>
      </c>
      <c r="V995" s="110"/>
      <c r="W995" s="110"/>
      <c r="X995" s="110"/>
      <c r="Y995" s="110"/>
      <c r="Z995" s="114">
        <v>42005</v>
      </c>
      <c r="AA995" s="110"/>
      <c r="AB995" s="110"/>
      <c r="AC995" s="110"/>
      <c r="AD995" s="115" t="s">
        <v>1554</v>
      </c>
    </row>
    <row r="996" spans="2:30" s="21" customFormat="1" ht="15" customHeight="1">
      <c r="B996" s="109"/>
      <c r="C996" s="110"/>
      <c r="D996" s="110"/>
      <c r="E996" s="110"/>
      <c r="F996" s="110"/>
      <c r="G996" s="110" t="s">
        <v>1553</v>
      </c>
      <c r="H996" s="274">
        <v>42005</v>
      </c>
      <c r="I996" s="110" t="s">
        <v>14</v>
      </c>
      <c r="J996" s="111" t="s">
        <v>83</v>
      </c>
      <c r="K996" s="110" t="s">
        <v>9</v>
      </c>
      <c r="L996" s="110" t="s">
        <v>10</v>
      </c>
      <c r="M996" s="110" t="s">
        <v>10</v>
      </c>
      <c r="N996" s="110" t="s">
        <v>11</v>
      </c>
      <c r="O996" s="9">
        <v>-1637.48</v>
      </c>
      <c r="P996" s="9">
        <v>0</v>
      </c>
      <c r="Q996" s="9">
        <f t="shared" si="32"/>
        <v>-1637.48</v>
      </c>
      <c r="R996" s="112" t="s">
        <v>1</v>
      </c>
      <c r="S996" s="113" t="s">
        <v>4</v>
      </c>
      <c r="T996" s="113"/>
      <c r="U996" s="163" t="s">
        <v>1483</v>
      </c>
      <c r="V996" s="110"/>
      <c r="W996" s="110"/>
      <c r="X996" s="110"/>
      <c r="Y996" s="110"/>
      <c r="Z996" s="114">
        <v>42005</v>
      </c>
      <c r="AA996" s="110"/>
      <c r="AB996" s="110"/>
      <c r="AC996" s="110"/>
      <c r="AD996" s="115" t="s">
        <v>1554</v>
      </c>
    </row>
    <row r="997" spans="2:30" s="21" customFormat="1" ht="15" customHeight="1">
      <c r="B997" s="109"/>
      <c r="C997" s="110"/>
      <c r="D997" s="110"/>
      <c r="E997" s="110"/>
      <c r="F997" s="110"/>
      <c r="G997" s="110" t="s">
        <v>1553</v>
      </c>
      <c r="H997" s="274">
        <v>42005</v>
      </c>
      <c r="I997" s="110" t="s">
        <v>14</v>
      </c>
      <c r="J997" s="111" t="s">
        <v>83</v>
      </c>
      <c r="K997" s="110" t="s">
        <v>9</v>
      </c>
      <c r="L997" s="110" t="s">
        <v>10</v>
      </c>
      <c r="M997" s="110" t="s">
        <v>10</v>
      </c>
      <c r="N997" s="110" t="s">
        <v>11</v>
      </c>
      <c r="O997" s="9">
        <v>-2938.43</v>
      </c>
      <c r="P997" s="9">
        <v>0</v>
      </c>
      <c r="Q997" s="9">
        <f t="shared" si="32"/>
        <v>-2938.43</v>
      </c>
      <c r="R997" s="112" t="s">
        <v>1</v>
      </c>
      <c r="S997" s="113" t="s">
        <v>4</v>
      </c>
      <c r="T997" s="113"/>
      <c r="U997" s="110" t="s">
        <v>469</v>
      </c>
      <c r="V997" s="110"/>
      <c r="W997" s="110"/>
      <c r="X997" s="110"/>
      <c r="Y997" s="110"/>
      <c r="Z997" s="114">
        <v>42005</v>
      </c>
      <c r="AA997" s="110"/>
      <c r="AB997" s="110"/>
      <c r="AC997" s="110"/>
      <c r="AD997" s="115" t="s">
        <v>1554</v>
      </c>
    </row>
    <row r="998" spans="2:30" s="21" customFormat="1" ht="15" customHeight="1">
      <c r="B998" s="109"/>
      <c r="C998" s="110"/>
      <c r="D998" s="110"/>
      <c r="E998" s="110"/>
      <c r="F998" s="110"/>
      <c r="G998" s="110" t="s">
        <v>1553</v>
      </c>
      <c r="H998" s="274">
        <v>42005</v>
      </c>
      <c r="I998" s="110" t="s">
        <v>14</v>
      </c>
      <c r="J998" s="111" t="s">
        <v>83</v>
      </c>
      <c r="K998" s="110" t="s">
        <v>9</v>
      </c>
      <c r="L998" s="110" t="s">
        <v>10</v>
      </c>
      <c r="M998" s="110" t="s">
        <v>10</v>
      </c>
      <c r="N998" s="110" t="s">
        <v>11</v>
      </c>
      <c r="O998" s="9">
        <v>662.01</v>
      </c>
      <c r="P998" s="9">
        <v>0</v>
      </c>
      <c r="Q998" s="9">
        <f t="shared" si="32"/>
        <v>662.01</v>
      </c>
      <c r="R998" s="112" t="s">
        <v>1</v>
      </c>
      <c r="S998" s="113" t="s">
        <v>4</v>
      </c>
      <c r="T998" s="113"/>
      <c r="U998" s="110" t="s">
        <v>470</v>
      </c>
      <c r="V998" s="110"/>
      <c r="W998" s="110"/>
      <c r="X998" s="110"/>
      <c r="Y998" s="110"/>
      <c r="Z998" s="114">
        <v>42005</v>
      </c>
      <c r="AA998" s="110"/>
      <c r="AB998" s="110"/>
      <c r="AC998" s="110"/>
      <c r="AD998" s="115" t="s">
        <v>1554</v>
      </c>
    </row>
    <row r="999" spans="2:30" s="21" customFormat="1" ht="15" customHeight="1">
      <c r="B999" s="109"/>
      <c r="C999" s="110"/>
      <c r="D999" s="110"/>
      <c r="E999" s="110"/>
      <c r="F999" s="110"/>
      <c r="G999" s="110" t="s">
        <v>1553</v>
      </c>
      <c r="H999" s="274">
        <v>42005</v>
      </c>
      <c r="I999" s="110" t="s">
        <v>14</v>
      </c>
      <c r="J999" s="111" t="s">
        <v>83</v>
      </c>
      <c r="K999" s="110" t="s">
        <v>9</v>
      </c>
      <c r="L999" s="110" t="s">
        <v>10</v>
      </c>
      <c r="M999" s="110" t="s">
        <v>10</v>
      </c>
      <c r="N999" s="110" t="s">
        <v>11</v>
      </c>
      <c r="O999" s="9">
        <v>66004.710000000006</v>
      </c>
      <c r="P999" s="9">
        <v>0</v>
      </c>
      <c r="Q999" s="9">
        <f t="shared" si="32"/>
        <v>66004.710000000006</v>
      </c>
      <c r="R999" s="112" t="s">
        <v>1</v>
      </c>
      <c r="S999" s="113" t="s">
        <v>4</v>
      </c>
      <c r="T999" s="113"/>
      <c r="U999" s="110" t="s">
        <v>471</v>
      </c>
      <c r="V999" s="110"/>
      <c r="W999" s="110"/>
      <c r="X999" s="110"/>
      <c r="Y999" s="110"/>
      <c r="Z999" s="114">
        <v>42005</v>
      </c>
      <c r="AA999" s="110"/>
      <c r="AB999" s="110"/>
      <c r="AC999" s="110"/>
      <c r="AD999" s="115" t="s">
        <v>1554</v>
      </c>
    </row>
    <row r="1000" spans="2:30" s="21" customFormat="1" ht="15" customHeight="1">
      <c r="B1000" s="109"/>
      <c r="C1000" s="110"/>
      <c r="D1000" s="110"/>
      <c r="E1000" s="110"/>
      <c r="F1000" s="110"/>
      <c r="G1000" s="110" t="s">
        <v>1553</v>
      </c>
      <c r="H1000" s="274">
        <v>42005</v>
      </c>
      <c r="I1000" s="110" t="s">
        <v>14</v>
      </c>
      <c r="J1000" s="111" t="s">
        <v>83</v>
      </c>
      <c r="K1000" s="110" t="s">
        <v>9</v>
      </c>
      <c r="L1000" s="110" t="s">
        <v>10</v>
      </c>
      <c r="M1000" s="110" t="s">
        <v>10</v>
      </c>
      <c r="N1000" s="110" t="s">
        <v>11</v>
      </c>
      <c r="O1000" s="9">
        <v>56221.4</v>
      </c>
      <c r="P1000" s="9">
        <v>0</v>
      </c>
      <c r="Q1000" s="9">
        <f t="shared" si="32"/>
        <v>56221.4</v>
      </c>
      <c r="R1000" s="112" t="s">
        <v>1</v>
      </c>
      <c r="S1000" s="113" t="s">
        <v>4</v>
      </c>
      <c r="T1000" s="113"/>
      <c r="U1000" s="110" t="s">
        <v>472</v>
      </c>
      <c r="V1000" s="110"/>
      <c r="W1000" s="110"/>
      <c r="X1000" s="110"/>
      <c r="Y1000" s="110"/>
      <c r="Z1000" s="114">
        <v>42005</v>
      </c>
      <c r="AA1000" s="110"/>
      <c r="AB1000" s="110"/>
      <c r="AC1000" s="110"/>
      <c r="AD1000" s="115" t="s">
        <v>1554</v>
      </c>
    </row>
    <row r="1001" spans="2:30" s="21" customFormat="1" ht="15" customHeight="1">
      <c r="B1001" s="109"/>
      <c r="C1001" s="110"/>
      <c r="D1001" s="110"/>
      <c r="E1001" s="110"/>
      <c r="F1001" s="110"/>
      <c r="G1001" s="110" t="s">
        <v>1553</v>
      </c>
      <c r="H1001" s="274">
        <v>42005</v>
      </c>
      <c r="I1001" s="110" t="s">
        <v>14</v>
      </c>
      <c r="J1001" s="111" t="s">
        <v>83</v>
      </c>
      <c r="K1001" s="110" t="s">
        <v>9</v>
      </c>
      <c r="L1001" s="110" t="s">
        <v>10</v>
      </c>
      <c r="M1001" s="110" t="s">
        <v>10</v>
      </c>
      <c r="N1001" s="110" t="s">
        <v>11</v>
      </c>
      <c r="O1001" s="9">
        <v>1252.23</v>
      </c>
      <c r="P1001" s="9">
        <v>0</v>
      </c>
      <c r="Q1001" s="9">
        <f t="shared" si="32"/>
        <v>1252.23</v>
      </c>
      <c r="R1001" s="112" t="s">
        <v>1</v>
      </c>
      <c r="S1001" s="113" t="s">
        <v>4</v>
      </c>
      <c r="T1001" s="113"/>
      <c r="U1001" s="110" t="s">
        <v>473</v>
      </c>
      <c r="V1001" s="110"/>
      <c r="W1001" s="110"/>
      <c r="X1001" s="110"/>
      <c r="Y1001" s="110"/>
      <c r="Z1001" s="114">
        <v>42005</v>
      </c>
      <c r="AA1001" s="110"/>
      <c r="AB1001" s="110"/>
      <c r="AC1001" s="110"/>
      <c r="AD1001" s="115" t="s">
        <v>1554</v>
      </c>
    </row>
    <row r="1002" spans="2:30" s="21" customFormat="1" ht="15" customHeight="1">
      <c r="B1002" s="109"/>
      <c r="C1002" s="110"/>
      <c r="D1002" s="110"/>
      <c r="E1002" s="110"/>
      <c r="F1002" s="110"/>
      <c r="G1002" s="110" t="s">
        <v>1553</v>
      </c>
      <c r="H1002" s="274">
        <v>42005</v>
      </c>
      <c r="I1002" s="110" t="s">
        <v>14</v>
      </c>
      <c r="J1002" s="111" t="s">
        <v>83</v>
      </c>
      <c r="K1002" s="110" t="s">
        <v>9</v>
      </c>
      <c r="L1002" s="110" t="s">
        <v>10</v>
      </c>
      <c r="M1002" s="110" t="s">
        <v>10</v>
      </c>
      <c r="N1002" s="110" t="s">
        <v>11</v>
      </c>
      <c r="O1002" s="9">
        <v>73089.17</v>
      </c>
      <c r="P1002" s="9">
        <v>0</v>
      </c>
      <c r="Q1002" s="9">
        <f t="shared" si="32"/>
        <v>73089.17</v>
      </c>
      <c r="R1002" s="112" t="s">
        <v>1</v>
      </c>
      <c r="S1002" s="113" t="s">
        <v>4</v>
      </c>
      <c r="T1002" s="113"/>
      <c r="U1002" s="110" t="s">
        <v>474</v>
      </c>
      <c r="V1002" s="110"/>
      <c r="W1002" s="110"/>
      <c r="X1002" s="110"/>
      <c r="Y1002" s="110"/>
      <c r="Z1002" s="114">
        <v>42005</v>
      </c>
      <c r="AA1002" s="110"/>
      <c r="AB1002" s="110"/>
      <c r="AC1002" s="110"/>
      <c r="AD1002" s="115" t="s">
        <v>1554</v>
      </c>
    </row>
    <row r="1003" spans="2:30" s="21" customFormat="1" ht="15" customHeight="1">
      <c r="B1003" s="109"/>
      <c r="C1003" s="110"/>
      <c r="D1003" s="110"/>
      <c r="E1003" s="110"/>
      <c r="F1003" s="110"/>
      <c r="G1003" s="110" t="s">
        <v>1553</v>
      </c>
      <c r="H1003" s="274">
        <v>42005</v>
      </c>
      <c r="I1003" s="110" t="s">
        <v>14</v>
      </c>
      <c r="J1003" s="111" t="s">
        <v>83</v>
      </c>
      <c r="K1003" s="110" t="s">
        <v>9</v>
      </c>
      <c r="L1003" s="110" t="s">
        <v>10</v>
      </c>
      <c r="M1003" s="110" t="s">
        <v>10</v>
      </c>
      <c r="N1003" s="110" t="s">
        <v>11</v>
      </c>
      <c r="O1003" s="9">
        <v>95300.62</v>
      </c>
      <c r="P1003" s="9">
        <v>0</v>
      </c>
      <c r="Q1003" s="9">
        <f t="shared" si="32"/>
        <v>95300.62</v>
      </c>
      <c r="R1003" s="112" t="s">
        <v>1</v>
      </c>
      <c r="S1003" s="113" t="s">
        <v>4</v>
      </c>
      <c r="T1003" s="113"/>
      <c r="U1003" s="110" t="s">
        <v>475</v>
      </c>
      <c r="V1003" s="110"/>
      <c r="W1003" s="110"/>
      <c r="X1003" s="110"/>
      <c r="Y1003" s="110"/>
      <c r="Z1003" s="114">
        <v>42005</v>
      </c>
      <c r="AA1003" s="110"/>
      <c r="AB1003" s="110"/>
      <c r="AC1003" s="110"/>
      <c r="AD1003" s="115" t="s">
        <v>1554</v>
      </c>
    </row>
    <row r="1004" spans="2:30" s="21" customFormat="1" ht="15" customHeight="1">
      <c r="B1004" s="109"/>
      <c r="C1004" s="110"/>
      <c r="D1004" s="110"/>
      <c r="E1004" s="110"/>
      <c r="F1004" s="110"/>
      <c r="G1004" s="110" t="s">
        <v>1553</v>
      </c>
      <c r="H1004" s="274">
        <v>42005</v>
      </c>
      <c r="I1004" s="110" t="s">
        <v>14</v>
      </c>
      <c r="J1004" s="111" t="s">
        <v>83</v>
      </c>
      <c r="K1004" s="110" t="s">
        <v>9</v>
      </c>
      <c r="L1004" s="110" t="s">
        <v>10</v>
      </c>
      <c r="M1004" s="110" t="s">
        <v>10</v>
      </c>
      <c r="N1004" s="110" t="s">
        <v>11</v>
      </c>
      <c r="O1004" s="9">
        <v>-5620.3</v>
      </c>
      <c r="P1004" s="9">
        <v>0</v>
      </c>
      <c r="Q1004" s="9">
        <f t="shared" si="32"/>
        <v>-5620.3</v>
      </c>
      <c r="R1004" s="112" t="s">
        <v>1</v>
      </c>
      <c r="S1004" s="113" t="s">
        <v>4</v>
      </c>
      <c r="T1004" s="113"/>
      <c r="U1004" s="110" t="s">
        <v>476</v>
      </c>
      <c r="V1004" s="110"/>
      <c r="W1004" s="110"/>
      <c r="X1004" s="110"/>
      <c r="Y1004" s="110"/>
      <c r="Z1004" s="114">
        <v>42005</v>
      </c>
      <c r="AA1004" s="110"/>
      <c r="AB1004" s="110"/>
      <c r="AC1004" s="110"/>
      <c r="AD1004" s="115" t="s">
        <v>1554</v>
      </c>
    </row>
    <row r="1005" spans="2:30" s="21" customFormat="1" ht="15" customHeight="1">
      <c r="B1005" s="109"/>
      <c r="C1005" s="110"/>
      <c r="D1005" s="110"/>
      <c r="E1005" s="110"/>
      <c r="F1005" s="110"/>
      <c r="G1005" s="110" t="s">
        <v>1553</v>
      </c>
      <c r="H1005" s="274">
        <v>42005</v>
      </c>
      <c r="I1005" s="110" t="s">
        <v>14</v>
      </c>
      <c r="J1005" s="111" t="s">
        <v>83</v>
      </c>
      <c r="K1005" s="110" t="s">
        <v>9</v>
      </c>
      <c r="L1005" s="110" t="s">
        <v>10</v>
      </c>
      <c r="M1005" s="110" t="s">
        <v>10</v>
      </c>
      <c r="N1005" s="110" t="s">
        <v>11</v>
      </c>
      <c r="O1005" s="9">
        <v>6092.74</v>
      </c>
      <c r="P1005" s="9">
        <v>0</v>
      </c>
      <c r="Q1005" s="9">
        <f t="shared" si="32"/>
        <v>6092.74</v>
      </c>
      <c r="R1005" s="112" t="s">
        <v>1</v>
      </c>
      <c r="S1005" s="113" t="s">
        <v>4</v>
      </c>
      <c r="T1005" s="113"/>
      <c r="U1005" s="110" t="s">
        <v>477</v>
      </c>
      <c r="V1005" s="110"/>
      <c r="W1005" s="110"/>
      <c r="X1005" s="110"/>
      <c r="Y1005" s="110"/>
      <c r="Z1005" s="114">
        <v>42005</v>
      </c>
      <c r="AA1005" s="110"/>
      <c r="AB1005" s="110"/>
      <c r="AC1005" s="110"/>
      <c r="AD1005" s="115" t="s">
        <v>1554</v>
      </c>
    </row>
    <row r="1006" spans="2:30" s="21" customFormat="1" ht="15" customHeight="1">
      <c r="B1006" s="109"/>
      <c r="C1006" s="110"/>
      <c r="D1006" s="110"/>
      <c r="E1006" s="110"/>
      <c r="F1006" s="110"/>
      <c r="G1006" s="110" t="s">
        <v>1553</v>
      </c>
      <c r="H1006" s="274">
        <v>42005</v>
      </c>
      <c r="I1006" s="110" t="s">
        <v>14</v>
      </c>
      <c r="J1006" s="111" t="s">
        <v>83</v>
      </c>
      <c r="K1006" s="110" t="s">
        <v>9</v>
      </c>
      <c r="L1006" s="110" t="s">
        <v>10</v>
      </c>
      <c r="M1006" s="110" t="s">
        <v>10</v>
      </c>
      <c r="N1006" s="110" t="s">
        <v>11</v>
      </c>
      <c r="O1006" s="9">
        <v>46301.24</v>
      </c>
      <c r="P1006" s="9">
        <v>0</v>
      </c>
      <c r="Q1006" s="9">
        <f t="shared" si="32"/>
        <v>46301.24</v>
      </c>
      <c r="R1006" s="112" t="s">
        <v>1</v>
      </c>
      <c r="S1006" s="113" t="s">
        <v>4</v>
      </c>
      <c r="T1006" s="113"/>
      <c r="U1006" s="110" t="s">
        <v>478</v>
      </c>
      <c r="V1006" s="110"/>
      <c r="W1006" s="110"/>
      <c r="X1006" s="110"/>
      <c r="Y1006" s="110"/>
      <c r="Z1006" s="114">
        <v>42005</v>
      </c>
      <c r="AA1006" s="110"/>
      <c r="AB1006" s="110"/>
      <c r="AC1006" s="110"/>
      <c r="AD1006" s="115" t="s">
        <v>1554</v>
      </c>
    </row>
    <row r="1007" spans="2:30" s="21" customFormat="1" ht="15" customHeight="1">
      <c r="B1007" s="109"/>
      <c r="C1007" s="110"/>
      <c r="D1007" s="110"/>
      <c r="E1007" s="110"/>
      <c r="F1007" s="110"/>
      <c r="G1007" s="110" t="s">
        <v>1553</v>
      </c>
      <c r="H1007" s="274">
        <v>42005</v>
      </c>
      <c r="I1007" s="110" t="s">
        <v>14</v>
      </c>
      <c r="J1007" s="111" t="s">
        <v>83</v>
      </c>
      <c r="K1007" s="110" t="s">
        <v>9</v>
      </c>
      <c r="L1007" s="110" t="s">
        <v>10</v>
      </c>
      <c r="M1007" s="110" t="s">
        <v>10</v>
      </c>
      <c r="N1007" s="110" t="s">
        <v>11</v>
      </c>
      <c r="O1007" s="9">
        <v>7150.45</v>
      </c>
      <c r="P1007" s="9">
        <v>0</v>
      </c>
      <c r="Q1007" s="9">
        <f t="shared" si="32"/>
        <v>7150.45</v>
      </c>
      <c r="R1007" s="112" t="s">
        <v>1</v>
      </c>
      <c r="S1007" s="113" t="s">
        <v>4</v>
      </c>
      <c r="T1007" s="113"/>
      <c r="U1007" s="110" t="s">
        <v>479</v>
      </c>
      <c r="V1007" s="110"/>
      <c r="W1007" s="110"/>
      <c r="X1007" s="110"/>
      <c r="Y1007" s="110"/>
      <c r="Z1007" s="114">
        <v>42005</v>
      </c>
      <c r="AA1007" s="110"/>
      <c r="AB1007" s="110"/>
      <c r="AC1007" s="110"/>
      <c r="AD1007" s="115" t="s">
        <v>1554</v>
      </c>
    </row>
    <row r="1008" spans="2:30" s="21" customFormat="1" ht="15" customHeight="1">
      <c r="B1008" s="109"/>
      <c r="C1008" s="110"/>
      <c r="D1008" s="110"/>
      <c r="E1008" s="110"/>
      <c r="F1008" s="110"/>
      <c r="G1008" s="110" t="s">
        <v>1553</v>
      </c>
      <c r="H1008" s="274">
        <v>42005</v>
      </c>
      <c r="I1008" s="110" t="s">
        <v>14</v>
      </c>
      <c r="J1008" s="111" t="s">
        <v>83</v>
      </c>
      <c r="K1008" s="110" t="s">
        <v>9</v>
      </c>
      <c r="L1008" s="110" t="s">
        <v>10</v>
      </c>
      <c r="M1008" s="110" t="s">
        <v>10</v>
      </c>
      <c r="N1008" s="110" t="s">
        <v>11</v>
      </c>
      <c r="O1008" s="9">
        <v>149.5</v>
      </c>
      <c r="P1008" s="9">
        <v>0</v>
      </c>
      <c r="Q1008" s="9">
        <f t="shared" si="32"/>
        <v>149.5</v>
      </c>
      <c r="R1008" s="112" t="s">
        <v>1</v>
      </c>
      <c r="S1008" s="113" t="s">
        <v>4</v>
      </c>
      <c r="T1008" s="113"/>
      <c r="U1008" s="110" t="s">
        <v>480</v>
      </c>
      <c r="V1008" s="110"/>
      <c r="W1008" s="110"/>
      <c r="X1008" s="110"/>
      <c r="Y1008" s="110"/>
      <c r="Z1008" s="114">
        <v>42005</v>
      </c>
      <c r="AA1008" s="110"/>
      <c r="AB1008" s="110"/>
      <c r="AC1008" s="110"/>
      <c r="AD1008" s="115" t="s">
        <v>1554</v>
      </c>
    </row>
    <row r="1009" spans="2:30" s="21" customFormat="1" ht="15" customHeight="1">
      <c r="B1009" s="109"/>
      <c r="C1009" s="110"/>
      <c r="D1009" s="110"/>
      <c r="E1009" s="110"/>
      <c r="F1009" s="110"/>
      <c r="G1009" s="110" t="s">
        <v>1553</v>
      </c>
      <c r="H1009" s="274">
        <v>42005</v>
      </c>
      <c r="I1009" s="110" t="s">
        <v>14</v>
      </c>
      <c r="J1009" s="111" t="s">
        <v>83</v>
      </c>
      <c r="K1009" s="110" t="s">
        <v>9</v>
      </c>
      <c r="L1009" s="110" t="s">
        <v>10</v>
      </c>
      <c r="M1009" s="110" t="s">
        <v>10</v>
      </c>
      <c r="N1009" s="110" t="s">
        <v>11</v>
      </c>
      <c r="O1009" s="9">
        <v>54767.3</v>
      </c>
      <c r="P1009" s="9">
        <v>0</v>
      </c>
      <c r="Q1009" s="9">
        <f t="shared" si="32"/>
        <v>54767.3</v>
      </c>
      <c r="R1009" s="112" t="s">
        <v>1</v>
      </c>
      <c r="S1009" s="113" t="s">
        <v>4</v>
      </c>
      <c r="T1009" s="113"/>
      <c r="U1009" s="110" t="s">
        <v>481</v>
      </c>
      <c r="V1009" s="110"/>
      <c r="W1009" s="110"/>
      <c r="X1009" s="110"/>
      <c r="Y1009" s="110"/>
      <c r="Z1009" s="114">
        <v>42005</v>
      </c>
      <c r="AA1009" s="110"/>
      <c r="AB1009" s="110"/>
      <c r="AC1009" s="110"/>
      <c r="AD1009" s="115" t="s">
        <v>1554</v>
      </c>
    </row>
    <row r="1010" spans="2:30" s="21" customFormat="1" ht="15" customHeight="1">
      <c r="B1010" s="109"/>
      <c r="C1010" s="110"/>
      <c r="D1010" s="110"/>
      <c r="E1010" s="110"/>
      <c r="F1010" s="110"/>
      <c r="G1010" s="110" t="s">
        <v>1553</v>
      </c>
      <c r="H1010" s="274">
        <v>42005</v>
      </c>
      <c r="I1010" s="110" t="s">
        <v>14</v>
      </c>
      <c r="J1010" s="111" t="s">
        <v>83</v>
      </c>
      <c r="K1010" s="110" t="s">
        <v>9</v>
      </c>
      <c r="L1010" s="110" t="s">
        <v>10</v>
      </c>
      <c r="M1010" s="110" t="s">
        <v>10</v>
      </c>
      <c r="N1010" s="110" t="s">
        <v>11</v>
      </c>
      <c r="O1010" s="9">
        <v>2460</v>
      </c>
      <c r="P1010" s="9">
        <v>0</v>
      </c>
      <c r="Q1010" s="9">
        <f t="shared" si="32"/>
        <v>2460</v>
      </c>
      <c r="R1010" s="112" t="s">
        <v>1</v>
      </c>
      <c r="S1010" s="113" t="s">
        <v>4</v>
      </c>
      <c r="T1010" s="113"/>
      <c r="U1010" s="110" t="s">
        <v>482</v>
      </c>
      <c r="V1010" s="110"/>
      <c r="W1010" s="110"/>
      <c r="X1010" s="110"/>
      <c r="Y1010" s="110"/>
      <c r="Z1010" s="114">
        <v>42005</v>
      </c>
      <c r="AA1010" s="110"/>
      <c r="AB1010" s="110"/>
      <c r="AC1010" s="110"/>
      <c r="AD1010" s="115" t="s">
        <v>1554</v>
      </c>
    </row>
    <row r="1011" spans="2:30" s="21" customFormat="1" ht="15" customHeight="1">
      <c r="B1011" s="109"/>
      <c r="C1011" s="110"/>
      <c r="D1011" s="110"/>
      <c r="E1011" s="110"/>
      <c r="F1011" s="110"/>
      <c r="G1011" s="110" t="s">
        <v>1553</v>
      </c>
      <c r="H1011" s="274">
        <v>42005</v>
      </c>
      <c r="I1011" s="110" t="s">
        <v>14</v>
      </c>
      <c r="J1011" s="111" t="s">
        <v>83</v>
      </c>
      <c r="K1011" s="110" t="s">
        <v>9</v>
      </c>
      <c r="L1011" s="110" t="s">
        <v>10</v>
      </c>
      <c r="M1011" s="110" t="s">
        <v>10</v>
      </c>
      <c r="N1011" s="110" t="s">
        <v>11</v>
      </c>
      <c r="O1011" s="9">
        <v>11150.77</v>
      </c>
      <c r="P1011" s="9">
        <v>0</v>
      </c>
      <c r="Q1011" s="9">
        <f t="shared" si="32"/>
        <v>11150.77</v>
      </c>
      <c r="R1011" s="112" t="s">
        <v>1</v>
      </c>
      <c r="S1011" s="113" t="s">
        <v>4</v>
      </c>
      <c r="T1011" s="113"/>
      <c r="U1011" s="110" t="s">
        <v>483</v>
      </c>
      <c r="V1011" s="110"/>
      <c r="W1011" s="110"/>
      <c r="X1011" s="110"/>
      <c r="Y1011" s="110"/>
      <c r="Z1011" s="114">
        <v>42005</v>
      </c>
      <c r="AA1011" s="110"/>
      <c r="AB1011" s="110"/>
      <c r="AC1011" s="110"/>
      <c r="AD1011" s="115" t="s">
        <v>1554</v>
      </c>
    </row>
    <row r="1012" spans="2:30" s="21" customFormat="1" ht="15" customHeight="1">
      <c r="B1012" s="109"/>
      <c r="C1012" s="110"/>
      <c r="D1012" s="110"/>
      <c r="E1012" s="110"/>
      <c r="F1012" s="110"/>
      <c r="G1012" s="110" t="s">
        <v>1553</v>
      </c>
      <c r="H1012" s="274">
        <v>42005</v>
      </c>
      <c r="I1012" s="110" t="s">
        <v>14</v>
      </c>
      <c r="J1012" s="111" t="s">
        <v>83</v>
      </c>
      <c r="K1012" s="110" t="s">
        <v>9</v>
      </c>
      <c r="L1012" s="110" t="s">
        <v>10</v>
      </c>
      <c r="M1012" s="110" t="s">
        <v>10</v>
      </c>
      <c r="N1012" s="110" t="s">
        <v>11</v>
      </c>
      <c r="O1012" s="9">
        <v>86437.01</v>
      </c>
      <c r="P1012" s="9">
        <v>0</v>
      </c>
      <c r="Q1012" s="9">
        <f t="shared" si="32"/>
        <v>86437.01</v>
      </c>
      <c r="R1012" s="112" t="s">
        <v>1</v>
      </c>
      <c r="S1012" s="113" t="s">
        <v>4</v>
      </c>
      <c r="T1012" s="113"/>
      <c r="U1012" s="110" t="s">
        <v>484</v>
      </c>
      <c r="V1012" s="110"/>
      <c r="W1012" s="110"/>
      <c r="X1012" s="110"/>
      <c r="Y1012" s="110"/>
      <c r="Z1012" s="114">
        <v>42005</v>
      </c>
      <c r="AA1012" s="110"/>
      <c r="AB1012" s="110"/>
      <c r="AC1012" s="110"/>
      <c r="AD1012" s="115" t="s">
        <v>1554</v>
      </c>
    </row>
    <row r="1013" spans="2:30" s="21" customFormat="1" ht="15" customHeight="1">
      <c r="B1013" s="109"/>
      <c r="C1013" s="110"/>
      <c r="D1013" s="110"/>
      <c r="E1013" s="110"/>
      <c r="F1013" s="110"/>
      <c r="G1013" s="110" t="s">
        <v>1553</v>
      </c>
      <c r="H1013" s="274">
        <v>42005</v>
      </c>
      <c r="I1013" s="110" t="s">
        <v>14</v>
      </c>
      <c r="J1013" s="111" t="s">
        <v>83</v>
      </c>
      <c r="K1013" s="110" t="s">
        <v>9</v>
      </c>
      <c r="L1013" s="110" t="s">
        <v>10</v>
      </c>
      <c r="M1013" s="110" t="s">
        <v>10</v>
      </c>
      <c r="N1013" s="110" t="s">
        <v>11</v>
      </c>
      <c r="O1013" s="9">
        <v>2229.94</v>
      </c>
      <c r="P1013" s="9">
        <v>0</v>
      </c>
      <c r="Q1013" s="9">
        <f t="shared" si="32"/>
        <v>2229.94</v>
      </c>
      <c r="R1013" s="112" t="s">
        <v>1</v>
      </c>
      <c r="S1013" s="113" t="s">
        <v>4</v>
      </c>
      <c r="T1013" s="113"/>
      <c r="U1013" s="110" t="s">
        <v>485</v>
      </c>
      <c r="V1013" s="110"/>
      <c r="W1013" s="110"/>
      <c r="X1013" s="110"/>
      <c r="Y1013" s="110"/>
      <c r="Z1013" s="114">
        <v>42005</v>
      </c>
      <c r="AA1013" s="110"/>
      <c r="AB1013" s="110"/>
      <c r="AC1013" s="110"/>
      <c r="AD1013" s="115" t="s">
        <v>1554</v>
      </c>
    </row>
    <row r="1014" spans="2:30" s="21" customFormat="1" ht="15" customHeight="1">
      <c r="B1014" s="109"/>
      <c r="C1014" s="110"/>
      <c r="D1014" s="110"/>
      <c r="E1014" s="110"/>
      <c r="F1014" s="110"/>
      <c r="G1014" s="110" t="s">
        <v>1553</v>
      </c>
      <c r="H1014" s="274">
        <v>42005</v>
      </c>
      <c r="I1014" s="110" t="s">
        <v>14</v>
      </c>
      <c r="J1014" s="111" t="s">
        <v>83</v>
      </c>
      <c r="K1014" s="110" t="s">
        <v>9</v>
      </c>
      <c r="L1014" s="110" t="s">
        <v>10</v>
      </c>
      <c r="M1014" s="110" t="s">
        <v>10</v>
      </c>
      <c r="N1014" s="110" t="s">
        <v>11</v>
      </c>
      <c r="O1014" s="9">
        <v>114599.94</v>
      </c>
      <c r="P1014" s="9">
        <v>0</v>
      </c>
      <c r="Q1014" s="9">
        <f t="shared" si="32"/>
        <v>114599.94</v>
      </c>
      <c r="R1014" s="112" t="s">
        <v>1</v>
      </c>
      <c r="S1014" s="113" t="s">
        <v>4</v>
      </c>
      <c r="T1014" s="113"/>
      <c r="U1014" s="110" t="s">
        <v>486</v>
      </c>
      <c r="V1014" s="110"/>
      <c r="W1014" s="110"/>
      <c r="X1014" s="110"/>
      <c r="Y1014" s="110"/>
      <c r="Z1014" s="114">
        <v>42005</v>
      </c>
      <c r="AA1014" s="110"/>
      <c r="AB1014" s="110"/>
      <c r="AC1014" s="110"/>
      <c r="AD1014" s="115" t="s">
        <v>1554</v>
      </c>
    </row>
    <row r="1015" spans="2:30" s="21" customFormat="1" ht="15" customHeight="1">
      <c r="B1015" s="109"/>
      <c r="C1015" s="110"/>
      <c r="D1015" s="110"/>
      <c r="E1015" s="110"/>
      <c r="F1015" s="110"/>
      <c r="G1015" s="110" t="s">
        <v>1553</v>
      </c>
      <c r="H1015" s="274">
        <v>42005</v>
      </c>
      <c r="I1015" s="110" t="s">
        <v>14</v>
      </c>
      <c r="J1015" s="111" t="s">
        <v>83</v>
      </c>
      <c r="K1015" s="110" t="s">
        <v>9</v>
      </c>
      <c r="L1015" s="110" t="s">
        <v>10</v>
      </c>
      <c r="M1015" s="110" t="s">
        <v>10</v>
      </c>
      <c r="N1015" s="110" t="s">
        <v>11</v>
      </c>
      <c r="O1015" s="9">
        <v>140237.21</v>
      </c>
      <c r="P1015" s="9">
        <v>0</v>
      </c>
      <c r="Q1015" s="9">
        <f t="shared" si="32"/>
        <v>140237.21</v>
      </c>
      <c r="R1015" s="112" t="s">
        <v>1</v>
      </c>
      <c r="S1015" s="113" t="s">
        <v>4</v>
      </c>
      <c r="T1015" s="113"/>
      <c r="U1015" s="110" t="s">
        <v>487</v>
      </c>
      <c r="V1015" s="110"/>
      <c r="W1015" s="110"/>
      <c r="X1015" s="110"/>
      <c r="Y1015" s="110"/>
      <c r="Z1015" s="114">
        <v>42005</v>
      </c>
      <c r="AA1015" s="110"/>
      <c r="AB1015" s="110"/>
      <c r="AC1015" s="110"/>
      <c r="AD1015" s="115" t="s">
        <v>1554</v>
      </c>
    </row>
    <row r="1016" spans="2:30" s="21" customFormat="1" ht="15" customHeight="1">
      <c r="B1016" s="109"/>
      <c r="C1016" s="110"/>
      <c r="D1016" s="110"/>
      <c r="E1016" s="110"/>
      <c r="F1016" s="110"/>
      <c r="G1016" s="110" t="s">
        <v>1553</v>
      </c>
      <c r="H1016" s="274">
        <v>42005</v>
      </c>
      <c r="I1016" s="110" t="s">
        <v>14</v>
      </c>
      <c r="J1016" s="111" t="s">
        <v>83</v>
      </c>
      <c r="K1016" s="110" t="s">
        <v>9</v>
      </c>
      <c r="L1016" s="110" t="s">
        <v>10</v>
      </c>
      <c r="M1016" s="110" t="s">
        <v>10</v>
      </c>
      <c r="N1016" s="110" t="s">
        <v>11</v>
      </c>
      <c r="O1016" s="9">
        <v>235063.76</v>
      </c>
      <c r="P1016" s="9">
        <v>0</v>
      </c>
      <c r="Q1016" s="9">
        <f t="shared" si="32"/>
        <v>235063.76</v>
      </c>
      <c r="R1016" s="112" t="s">
        <v>1</v>
      </c>
      <c r="S1016" s="113" t="s">
        <v>4</v>
      </c>
      <c r="T1016" s="113"/>
      <c r="U1016" s="110" t="s">
        <v>488</v>
      </c>
      <c r="V1016" s="110"/>
      <c r="W1016" s="110"/>
      <c r="X1016" s="110"/>
      <c r="Y1016" s="110"/>
      <c r="Z1016" s="114">
        <v>42005</v>
      </c>
      <c r="AA1016" s="110"/>
      <c r="AB1016" s="110"/>
      <c r="AC1016" s="110"/>
      <c r="AD1016" s="115" t="s">
        <v>1554</v>
      </c>
    </row>
    <row r="1017" spans="2:30" s="21" customFormat="1" ht="15" customHeight="1">
      <c r="B1017" s="109"/>
      <c r="C1017" s="110"/>
      <c r="D1017" s="110"/>
      <c r="E1017" s="110"/>
      <c r="F1017" s="110"/>
      <c r="G1017" s="110" t="s">
        <v>1553</v>
      </c>
      <c r="H1017" s="274">
        <v>42005</v>
      </c>
      <c r="I1017" s="110" t="s">
        <v>14</v>
      </c>
      <c r="J1017" s="111" t="s">
        <v>83</v>
      </c>
      <c r="K1017" s="110" t="s">
        <v>9</v>
      </c>
      <c r="L1017" s="110" t="s">
        <v>10</v>
      </c>
      <c r="M1017" s="110" t="s">
        <v>10</v>
      </c>
      <c r="N1017" s="110" t="s">
        <v>11</v>
      </c>
      <c r="O1017" s="9">
        <v>98710.25</v>
      </c>
      <c r="P1017" s="9">
        <v>0</v>
      </c>
      <c r="Q1017" s="9">
        <f t="shared" si="32"/>
        <v>98710.25</v>
      </c>
      <c r="R1017" s="112" t="s">
        <v>1</v>
      </c>
      <c r="S1017" s="113" t="s">
        <v>4</v>
      </c>
      <c r="T1017" s="113"/>
      <c r="U1017" s="110" t="s">
        <v>489</v>
      </c>
      <c r="V1017" s="110"/>
      <c r="W1017" s="110"/>
      <c r="X1017" s="110"/>
      <c r="Y1017" s="110"/>
      <c r="Z1017" s="114">
        <v>42005</v>
      </c>
      <c r="AA1017" s="110"/>
      <c r="AB1017" s="110"/>
      <c r="AC1017" s="110"/>
      <c r="AD1017" s="115" t="s">
        <v>1554</v>
      </c>
    </row>
    <row r="1018" spans="2:30" s="21" customFormat="1" ht="15" customHeight="1">
      <c r="B1018" s="109"/>
      <c r="C1018" s="110"/>
      <c r="D1018" s="110"/>
      <c r="E1018" s="110"/>
      <c r="F1018" s="110"/>
      <c r="G1018" s="110" t="s">
        <v>1553</v>
      </c>
      <c r="H1018" s="274">
        <v>42005</v>
      </c>
      <c r="I1018" s="110" t="s">
        <v>14</v>
      </c>
      <c r="J1018" s="111" t="s">
        <v>83</v>
      </c>
      <c r="K1018" s="110" t="s">
        <v>9</v>
      </c>
      <c r="L1018" s="110" t="s">
        <v>10</v>
      </c>
      <c r="M1018" s="110" t="s">
        <v>10</v>
      </c>
      <c r="N1018" s="110" t="s">
        <v>11</v>
      </c>
      <c r="O1018" s="9">
        <v>131111.88</v>
      </c>
      <c r="P1018" s="9">
        <v>0</v>
      </c>
      <c r="Q1018" s="9">
        <f t="shared" si="32"/>
        <v>131111.88</v>
      </c>
      <c r="R1018" s="112" t="s">
        <v>1</v>
      </c>
      <c r="S1018" s="113" t="s">
        <v>4</v>
      </c>
      <c r="T1018" s="113"/>
      <c r="U1018" s="110" t="s">
        <v>490</v>
      </c>
      <c r="V1018" s="110"/>
      <c r="W1018" s="110"/>
      <c r="X1018" s="110"/>
      <c r="Y1018" s="110"/>
      <c r="Z1018" s="114">
        <v>42005</v>
      </c>
      <c r="AA1018" s="110"/>
      <c r="AB1018" s="110"/>
      <c r="AC1018" s="110"/>
      <c r="AD1018" s="115" t="s">
        <v>1554</v>
      </c>
    </row>
    <row r="1019" spans="2:30" s="21" customFormat="1" ht="15" customHeight="1">
      <c r="B1019" s="109"/>
      <c r="C1019" s="110"/>
      <c r="D1019" s="110"/>
      <c r="E1019" s="110"/>
      <c r="F1019" s="110"/>
      <c r="G1019" s="110" t="s">
        <v>1553</v>
      </c>
      <c r="H1019" s="274">
        <v>42005</v>
      </c>
      <c r="I1019" s="110" t="s">
        <v>14</v>
      </c>
      <c r="J1019" s="111" t="s">
        <v>83</v>
      </c>
      <c r="K1019" s="110" t="s">
        <v>9</v>
      </c>
      <c r="L1019" s="110" t="s">
        <v>10</v>
      </c>
      <c r="M1019" s="110" t="s">
        <v>10</v>
      </c>
      <c r="N1019" s="110" t="s">
        <v>11</v>
      </c>
      <c r="O1019" s="9">
        <v>63761.45</v>
      </c>
      <c r="P1019" s="9">
        <v>0</v>
      </c>
      <c r="Q1019" s="9">
        <f t="shared" si="32"/>
        <v>63761.45</v>
      </c>
      <c r="R1019" s="112" t="s">
        <v>1</v>
      </c>
      <c r="S1019" s="113" t="s">
        <v>4</v>
      </c>
      <c r="T1019" s="113"/>
      <c r="U1019" s="110" t="s">
        <v>491</v>
      </c>
      <c r="V1019" s="110"/>
      <c r="W1019" s="110"/>
      <c r="X1019" s="110"/>
      <c r="Y1019" s="110"/>
      <c r="Z1019" s="114">
        <v>42005</v>
      </c>
      <c r="AA1019" s="110"/>
      <c r="AB1019" s="110"/>
      <c r="AC1019" s="110"/>
      <c r="AD1019" s="115" t="s">
        <v>1554</v>
      </c>
    </row>
    <row r="1020" spans="2:30" s="21" customFormat="1" ht="15" customHeight="1">
      <c r="B1020" s="109"/>
      <c r="C1020" s="110"/>
      <c r="D1020" s="110"/>
      <c r="E1020" s="110"/>
      <c r="F1020" s="110"/>
      <c r="G1020" s="110" t="s">
        <v>1553</v>
      </c>
      <c r="H1020" s="274">
        <v>42005</v>
      </c>
      <c r="I1020" s="110" t="s">
        <v>14</v>
      </c>
      <c r="J1020" s="111" t="s">
        <v>83</v>
      </c>
      <c r="K1020" s="110" t="s">
        <v>9</v>
      </c>
      <c r="L1020" s="110" t="s">
        <v>10</v>
      </c>
      <c r="M1020" s="110" t="s">
        <v>10</v>
      </c>
      <c r="N1020" s="110" t="s">
        <v>11</v>
      </c>
      <c r="O1020" s="9">
        <v>96164.08</v>
      </c>
      <c r="P1020" s="9">
        <v>0</v>
      </c>
      <c r="Q1020" s="9">
        <f t="shared" si="32"/>
        <v>96164.08</v>
      </c>
      <c r="R1020" s="112" t="s">
        <v>1</v>
      </c>
      <c r="S1020" s="113" t="s">
        <v>4</v>
      </c>
      <c r="T1020" s="113"/>
      <c r="U1020" s="110" t="s">
        <v>492</v>
      </c>
      <c r="V1020" s="110"/>
      <c r="W1020" s="110"/>
      <c r="X1020" s="110"/>
      <c r="Y1020" s="110"/>
      <c r="Z1020" s="114">
        <v>42005</v>
      </c>
      <c r="AA1020" s="110"/>
      <c r="AB1020" s="110"/>
      <c r="AC1020" s="110"/>
      <c r="AD1020" s="115" t="s">
        <v>1554</v>
      </c>
    </row>
    <row r="1021" spans="2:30" s="21" customFormat="1" ht="15" customHeight="1">
      <c r="B1021" s="109"/>
      <c r="C1021" s="110"/>
      <c r="D1021" s="110"/>
      <c r="E1021" s="110"/>
      <c r="F1021" s="110"/>
      <c r="G1021" s="110" t="s">
        <v>1553</v>
      </c>
      <c r="H1021" s="274">
        <v>42005</v>
      </c>
      <c r="I1021" s="110" t="s">
        <v>14</v>
      </c>
      <c r="J1021" s="111" t="s">
        <v>83</v>
      </c>
      <c r="K1021" s="110" t="s">
        <v>9</v>
      </c>
      <c r="L1021" s="110" t="s">
        <v>10</v>
      </c>
      <c r="M1021" s="110" t="s">
        <v>10</v>
      </c>
      <c r="N1021" s="110" t="s">
        <v>11</v>
      </c>
      <c r="O1021" s="9">
        <v>83040.91</v>
      </c>
      <c r="P1021" s="9">
        <v>0</v>
      </c>
      <c r="Q1021" s="9">
        <f t="shared" si="32"/>
        <v>83040.91</v>
      </c>
      <c r="R1021" s="112" t="s">
        <v>1</v>
      </c>
      <c r="S1021" s="113" t="s">
        <v>4</v>
      </c>
      <c r="T1021" s="113"/>
      <c r="U1021" s="110" t="s">
        <v>493</v>
      </c>
      <c r="V1021" s="110"/>
      <c r="W1021" s="110"/>
      <c r="X1021" s="110"/>
      <c r="Y1021" s="110"/>
      <c r="Z1021" s="114">
        <v>42005</v>
      </c>
      <c r="AA1021" s="110"/>
      <c r="AB1021" s="110"/>
      <c r="AC1021" s="110"/>
      <c r="AD1021" s="115" t="s">
        <v>1554</v>
      </c>
    </row>
    <row r="1022" spans="2:30" s="21" customFormat="1" ht="15" customHeight="1">
      <c r="B1022" s="109"/>
      <c r="C1022" s="110"/>
      <c r="D1022" s="110"/>
      <c r="E1022" s="110"/>
      <c r="F1022" s="110"/>
      <c r="G1022" s="110" t="s">
        <v>1553</v>
      </c>
      <c r="H1022" s="274">
        <v>42005</v>
      </c>
      <c r="I1022" s="110" t="s">
        <v>14</v>
      </c>
      <c r="J1022" s="111" t="s">
        <v>83</v>
      </c>
      <c r="K1022" s="110" t="s">
        <v>9</v>
      </c>
      <c r="L1022" s="110" t="s">
        <v>10</v>
      </c>
      <c r="M1022" s="110" t="s">
        <v>10</v>
      </c>
      <c r="N1022" s="110" t="s">
        <v>11</v>
      </c>
      <c r="O1022" s="9">
        <v>21908.32</v>
      </c>
      <c r="P1022" s="9">
        <v>0</v>
      </c>
      <c r="Q1022" s="9">
        <f t="shared" si="32"/>
        <v>21908.32</v>
      </c>
      <c r="R1022" s="112" t="s">
        <v>1</v>
      </c>
      <c r="S1022" s="113" t="s">
        <v>4</v>
      </c>
      <c r="T1022" s="113"/>
      <c r="U1022" s="110" t="s">
        <v>494</v>
      </c>
      <c r="V1022" s="110"/>
      <c r="W1022" s="110"/>
      <c r="X1022" s="110"/>
      <c r="Y1022" s="110"/>
      <c r="Z1022" s="114">
        <v>42005</v>
      </c>
      <c r="AA1022" s="110"/>
      <c r="AB1022" s="110"/>
      <c r="AC1022" s="110"/>
      <c r="AD1022" s="115" t="s">
        <v>1554</v>
      </c>
    </row>
    <row r="1023" spans="2:30" s="21" customFormat="1" ht="15" customHeight="1">
      <c r="B1023" s="109"/>
      <c r="C1023" s="110"/>
      <c r="D1023" s="110"/>
      <c r="E1023" s="110"/>
      <c r="F1023" s="110"/>
      <c r="G1023" s="110" t="s">
        <v>1553</v>
      </c>
      <c r="H1023" s="274">
        <v>42005</v>
      </c>
      <c r="I1023" s="110" t="s">
        <v>14</v>
      </c>
      <c r="J1023" s="111" t="s">
        <v>83</v>
      </c>
      <c r="K1023" s="110" t="s">
        <v>9</v>
      </c>
      <c r="L1023" s="110" t="s">
        <v>10</v>
      </c>
      <c r="M1023" s="110" t="s">
        <v>10</v>
      </c>
      <c r="N1023" s="110" t="s">
        <v>11</v>
      </c>
      <c r="O1023" s="9">
        <v>12726.78</v>
      </c>
      <c r="P1023" s="9">
        <v>0</v>
      </c>
      <c r="Q1023" s="9">
        <f t="shared" si="32"/>
        <v>12726.78</v>
      </c>
      <c r="R1023" s="112" t="s">
        <v>1</v>
      </c>
      <c r="S1023" s="113" t="s">
        <v>4</v>
      </c>
      <c r="T1023" s="113"/>
      <c r="U1023" s="110" t="s">
        <v>495</v>
      </c>
      <c r="V1023" s="110"/>
      <c r="W1023" s="110"/>
      <c r="X1023" s="110"/>
      <c r="Y1023" s="110"/>
      <c r="Z1023" s="114">
        <v>42005</v>
      </c>
      <c r="AA1023" s="110"/>
      <c r="AB1023" s="110"/>
      <c r="AC1023" s="110"/>
      <c r="AD1023" s="115" t="s">
        <v>1554</v>
      </c>
    </row>
    <row r="1024" spans="2:30" s="21" customFormat="1" ht="15" customHeight="1">
      <c r="B1024" s="109"/>
      <c r="C1024" s="110"/>
      <c r="D1024" s="110"/>
      <c r="E1024" s="110"/>
      <c r="F1024" s="110"/>
      <c r="G1024" s="110" t="s">
        <v>1553</v>
      </c>
      <c r="H1024" s="274">
        <v>42005</v>
      </c>
      <c r="I1024" s="110" t="s">
        <v>14</v>
      </c>
      <c r="J1024" s="111" t="s">
        <v>83</v>
      </c>
      <c r="K1024" s="110" t="s">
        <v>9</v>
      </c>
      <c r="L1024" s="110" t="s">
        <v>10</v>
      </c>
      <c r="M1024" s="110" t="s">
        <v>10</v>
      </c>
      <c r="N1024" s="110" t="s">
        <v>11</v>
      </c>
      <c r="O1024" s="9">
        <v>14131.9</v>
      </c>
      <c r="P1024" s="9">
        <v>0</v>
      </c>
      <c r="Q1024" s="9">
        <f t="shared" si="32"/>
        <v>14131.9</v>
      </c>
      <c r="R1024" s="112" t="s">
        <v>1</v>
      </c>
      <c r="S1024" s="113" t="s">
        <v>4</v>
      </c>
      <c r="T1024" s="113"/>
      <c r="U1024" s="110" t="s">
        <v>496</v>
      </c>
      <c r="V1024" s="110"/>
      <c r="W1024" s="110"/>
      <c r="X1024" s="110"/>
      <c r="Y1024" s="110"/>
      <c r="Z1024" s="114">
        <v>42005</v>
      </c>
      <c r="AA1024" s="110"/>
      <c r="AB1024" s="110"/>
      <c r="AC1024" s="110"/>
      <c r="AD1024" s="115" t="s">
        <v>1554</v>
      </c>
    </row>
    <row r="1025" spans="2:30" s="21" customFormat="1" ht="15" customHeight="1">
      <c r="B1025" s="109"/>
      <c r="C1025" s="110"/>
      <c r="D1025" s="110"/>
      <c r="E1025" s="110"/>
      <c r="F1025" s="110"/>
      <c r="G1025" s="110" t="s">
        <v>1553</v>
      </c>
      <c r="H1025" s="274">
        <v>42005</v>
      </c>
      <c r="I1025" s="110" t="s">
        <v>14</v>
      </c>
      <c r="J1025" s="111" t="s">
        <v>83</v>
      </c>
      <c r="K1025" s="110" t="s">
        <v>9</v>
      </c>
      <c r="L1025" s="110" t="s">
        <v>10</v>
      </c>
      <c r="M1025" s="110" t="s">
        <v>10</v>
      </c>
      <c r="N1025" s="110" t="s">
        <v>11</v>
      </c>
      <c r="O1025" s="9">
        <v>26185.13</v>
      </c>
      <c r="P1025" s="9">
        <v>0</v>
      </c>
      <c r="Q1025" s="9">
        <f t="shared" si="32"/>
        <v>26185.13</v>
      </c>
      <c r="R1025" s="112" t="s">
        <v>1</v>
      </c>
      <c r="S1025" s="113" t="s">
        <v>4</v>
      </c>
      <c r="T1025" s="113"/>
      <c r="U1025" s="110" t="s">
        <v>497</v>
      </c>
      <c r="V1025" s="110"/>
      <c r="W1025" s="110"/>
      <c r="X1025" s="110"/>
      <c r="Y1025" s="110"/>
      <c r="Z1025" s="114">
        <v>42005</v>
      </c>
      <c r="AA1025" s="110"/>
      <c r="AB1025" s="110"/>
      <c r="AC1025" s="110"/>
      <c r="AD1025" s="115" t="s">
        <v>1554</v>
      </c>
    </row>
    <row r="1026" spans="2:30" s="21" customFormat="1" ht="15" customHeight="1">
      <c r="B1026" s="109"/>
      <c r="C1026" s="110"/>
      <c r="D1026" s="110"/>
      <c r="E1026" s="110"/>
      <c r="F1026" s="110"/>
      <c r="G1026" s="110" t="s">
        <v>1553</v>
      </c>
      <c r="H1026" s="274">
        <v>42005</v>
      </c>
      <c r="I1026" s="110" t="s">
        <v>14</v>
      </c>
      <c r="J1026" s="111" t="s">
        <v>83</v>
      </c>
      <c r="K1026" s="110" t="s">
        <v>9</v>
      </c>
      <c r="L1026" s="110" t="s">
        <v>10</v>
      </c>
      <c r="M1026" s="110" t="s">
        <v>10</v>
      </c>
      <c r="N1026" s="110" t="s">
        <v>11</v>
      </c>
      <c r="O1026" s="9">
        <v>16372.54</v>
      </c>
      <c r="P1026" s="9">
        <v>0</v>
      </c>
      <c r="Q1026" s="9">
        <f t="shared" si="32"/>
        <v>16372.54</v>
      </c>
      <c r="R1026" s="112" t="s">
        <v>1</v>
      </c>
      <c r="S1026" s="113" t="s">
        <v>4</v>
      </c>
      <c r="T1026" s="113"/>
      <c r="U1026" s="110" t="s">
        <v>498</v>
      </c>
      <c r="V1026" s="110"/>
      <c r="W1026" s="110"/>
      <c r="X1026" s="110"/>
      <c r="Y1026" s="110"/>
      <c r="Z1026" s="114">
        <v>42005</v>
      </c>
      <c r="AA1026" s="110"/>
      <c r="AB1026" s="110"/>
      <c r="AC1026" s="110"/>
      <c r="AD1026" s="115" t="s">
        <v>1554</v>
      </c>
    </row>
    <row r="1027" spans="2:30" s="21" customFormat="1" ht="15" customHeight="1">
      <c r="B1027" s="109"/>
      <c r="C1027" s="110"/>
      <c r="D1027" s="110"/>
      <c r="E1027" s="110"/>
      <c r="F1027" s="110"/>
      <c r="G1027" s="110" t="s">
        <v>1553</v>
      </c>
      <c r="H1027" s="274">
        <v>42005</v>
      </c>
      <c r="I1027" s="110" t="s">
        <v>14</v>
      </c>
      <c r="J1027" s="111" t="s">
        <v>83</v>
      </c>
      <c r="K1027" s="110" t="s">
        <v>9</v>
      </c>
      <c r="L1027" s="110" t="s">
        <v>10</v>
      </c>
      <c r="M1027" s="110" t="s">
        <v>10</v>
      </c>
      <c r="N1027" s="110" t="s">
        <v>11</v>
      </c>
      <c r="O1027" s="9">
        <v>3363.49</v>
      </c>
      <c r="P1027" s="9">
        <v>0</v>
      </c>
      <c r="Q1027" s="9">
        <f t="shared" si="32"/>
        <v>3363.49</v>
      </c>
      <c r="R1027" s="112" t="s">
        <v>1</v>
      </c>
      <c r="S1027" s="113" t="s">
        <v>4</v>
      </c>
      <c r="T1027" s="113"/>
      <c r="U1027" s="110" t="s">
        <v>499</v>
      </c>
      <c r="V1027" s="110"/>
      <c r="W1027" s="110"/>
      <c r="X1027" s="110"/>
      <c r="Y1027" s="110"/>
      <c r="Z1027" s="114">
        <v>42005</v>
      </c>
      <c r="AA1027" s="110"/>
      <c r="AB1027" s="110"/>
      <c r="AC1027" s="110"/>
      <c r="AD1027" s="115" t="s">
        <v>1554</v>
      </c>
    </row>
    <row r="1028" spans="2:30" s="21" customFormat="1" ht="15" customHeight="1">
      <c r="B1028" s="109"/>
      <c r="C1028" s="110"/>
      <c r="D1028" s="110"/>
      <c r="E1028" s="110"/>
      <c r="F1028" s="110"/>
      <c r="G1028" s="110" t="s">
        <v>1553</v>
      </c>
      <c r="H1028" s="274">
        <v>42005</v>
      </c>
      <c r="I1028" s="110" t="s">
        <v>14</v>
      </c>
      <c r="J1028" s="111" t="s">
        <v>83</v>
      </c>
      <c r="K1028" s="110" t="s">
        <v>9</v>
      </c>
      <c r="L1028" s="110" t="s">
        <v>10</v>
      </c>
      <c r="M1028" s="110" t="s">
        <v>10</v>
      </c>
      <c r="N1028" s="110" t="s">
        <v>11</v>
      </c>
      <c r="O1028" s="9">
        <v>-85</v>
      </c>
      <c r="P1028" s="9">
        <v>0</v>
      </c>
      <c r="Q1028" s="9">
        <f t="shared" si="32"/>
        <v>-85</v>
      </c>
      <c r="R1028" s="112" t="s">
        <v>1</v>
      </c>
      <c r="S1028" s="113" t="s">
        <v>4</v>
      </c>
      <c r="T1028" s="113"/>
      <c r="U1028" s="163" t="s">
        <v>1484</v>
      </c>
      <c r="V1028" s="110"/>
      <c r="W1028" s="110"/>
      <c r="X1028" s="110"/>
      <c r="Y1028" s="110"/>
      <c r="Z1028" s="114">
        <v>42005</v>
      </c>
      <c r="AA1028" s="110"/>
      <c r="AB1028" s="110"/>
      <c r="AC1028" s="110"/>
      <c r="AD1028" s="115" t="s">
        <v>1554</v>
      </c>
    </row>
    <row r="1029" spans="2:30" s="21" customFormat="1" ht="15" customHeight="1">
      <c r="B1029" s="109"/>
      <c r="C1029" s="110"/>
      <c r="D1029" s="110"/>
      <c r="E1029" s="110"/>
      <c r="F1029" s="110"/>
      <c r="G1029" s="110" t="s">
        <v>1553</v>
      </c>
      <c r="H1029" s="274">
        <v>42005</v>
      </c>
      <c r="I1029" s="110" t="s">
        <v>14</v>
      </c>
      <c r="J1029" s="111" t="s">
        <v>83</v>
      </c>
      <c r="K1029" s="110" t="s">
        <v>9</v>
      </c>
      <c r="L1029" s="110" t="s">
        <v>10</v>
      </c>
      <c r="M1029" s="110" t="s">
        <v>10</v>
      </c>
      <c r="N1029" s="110" t="s">
        <v>11</v>
      </c>
      <c r="O1029" s="9">
        <v>-3136.8</v>
      </c>
      <c r="P1029" s="9">
        <v>0</v>
      </c>
      <c r="Q1029" s="9">
        <f t="shared" si="32"/>
        <v>-3136.8</v>
      </c>
      <c r="R1029" s="112" t="s">
        <v>1</v>
      </c>
      <c r="S1029" s="113" t="s">
        <v>4</v>
      </c>
      <c r="T1029" s="113"/>
      <c r="U1029" s="163" t="s">
        <v>1488</v>
      </c>
      <c r="V1029" s="110"/>
      <c r="W1029" s="110"/>
      <c r="X1029" s="110"/>
      <c r="Y1029" s="110"/>
      <c r="Z1029" s="114">
        <v>42005</v>
      </c>
      <c r="AA1029" s="110"/>
      <c r="AB1029" s="110"/>
      <c r="AC1029" s="110"/>
      <c r="AD1029" s="115" t="s">
        <v>1554</v>
      </c>
    </row>
    <row r="1030" spans="2:30" s="21" customFormat="1" ht="15" customHeight="1">
      <c r="B1030" s="109"/>
      <c r="C1030" s="110"/>
      <c r="D1030" s="110"/>
      <c r="E1030" s="110"/>
      <c r="F1030" s="110"/>
      <c r="G1030" s="110" t="s">
        <v>1553</v>
      </c>
      <c r="H1030" s="274">
        <v>42005</v>
      </c>
      <c r="I1030" s="110" t="s">
        <v>14</v>
      </c>
      <c r="J1030" s="111" t="s">
        <v>83</v>
      </c>
      <c r="K1030" s="110" t="s">
        <v>9</v>
      </c>
      <c r="L1030" s="110" t="s">
        <v>10</v>
      </c>
      <c r="M1030" s="110" t="s">
        <v>10</v>
      </c>
      <c r="N1030" s="110" t="s">
        <v>11</v>
      </c>
      <c r="O1030" s="9">
        <v>-3955.3</v>
      </c>
      <c r="P1030" s="9">
        <v>0</v>
      </c>
      <c r="Q1030" s="9">
        <f t="shared" si="32"/>
        <v>-3955.3</v>
      </c>
      <c r="R1030" s="112" t="s">
        <v>1</v>
      </c>
      <c r="S1030" s="113" t="s">
        <v>4</v>
      </c>
      <c r="T1030" s="113"/>
      <c r="U1030" s="163" t="s">
        <v>1487</v>
      </c>
      <c r="V1030" s="110"/>
      <c r="W1030" s="110"/>
      <c r="X1030" s="110"/>
      <c r="Y1030" s="110"/>
      <c r="Z1030" s="114">
        <v>42005</v>
      </c>
      <c r="AA1030" s="110"/>
      <c r="AB1030" s="110"/>
      <c r="AC1030" s="110"/>
      <c r="AD1030" s="115" t="s">
        <v>1554</v>
      </c>
    </row>
    <row r="1031" spans="2:30" s="21" customFormat="1" ht="15" customHeight="1">
      <c r="B1031" s="109"/>
      <c r="C1031" s="110"/>
      <c r="D1031" s="110"/>
      <c r="E1031" s="110"/>
      <c r="F1031" s="110"/>
      <c r="G1031" s="110" t="s">
        <v>1553</v>
      </c>
      <c r="H1031" s="274">
        <v>42005</v>
      </c>
      <c r="I1031" s="110" t="s">
        <v>14</v>
      </c>
      <c r="J1031" s="111" t="s">
        <v>83</v>
      </c>
      <c r="K1031" s="110" t="s">
        <v>9</v>
      </c>
      <c r="L1031" s="110" t="s">
        <v>10</v>
      </c>
      <c r="M1031" s="110" t="s">
        <v>10</v>
      </c>
      <c r="N1031" s="110" t="s">
        <v>11</v>
      </c>
      <c r="O1031" s="9">
        <v>7778.3</v>
      </c>
      <c r="P1031" s="9">
        <v>0</v>
      </c>
      <c r="Q1031" s="9">
        <f t="shared" si="32"/>
        <v>7778.3</v>
      </c>
      <c r="R1031" s="112" t="s">
        <v>1</v>
      </c>
      <c r="S1031" s="113" t="s">
        <v>4</v>
      </c>
      <c r="T1031" s="113"/>
      <c r="U1031" s="110" t="s">
        <v>500</v>
      </c>
      <c r="V1031" s="110"/>
      <c r="W1031" s="110"/>
      <c r="X1031" s="110"/>
      <c r="Y1031" s="110"/>
      <c r="Z1031" s="114">
        <v>42005</v>
      </c>
      <c r="AA1031" s="110"/>
      <c r="AB1031" s="110"/>
      <c r="AC1031" s="110"/>
      <c r="AD1031" s="115" t="s">
        <v>1554</v>
      </c>
    </row>
    <row r="1032" spans="2:30" s="21" customFormat="1" ht="15" customHeight="1">
      <c r="B1032" s="109"/>
      <c r="C1032" s="110"/>
      <c r="D1032" s="110"/>
      <c r="E1032" s="110"/>
      <c r="F1032" s="110"/>
      <c r="G1032" s="110" t="s">
        <v>1553</v>
      </c>
      <c r="H1032" s="274">
        <v>42005</v>
      </c>
      <c r="I1032" s="110" t="s">
        <v>14</v>
      </c>
      <c r="J1032" s="111" t="s">
        <v>83</v>
      </c>
      <c r="K1032" s="110" t="s">
        <v>9</v>
      </c>
      <c r="L1032" s="110" t="s">
        <v>10</v>
      </c>
      <c r="M1032" s="110" t="s">
        <v>10</v>
      </c>
      <c r="N1032" s="110" t="s">
        <v>11</v>
      </c>
      <c r="O1032" s="9">
        <v>10933.1</v>
      </c>
      <c r="P1032" s="9">
        <v>0</v>
      </c>
      <c r="Q1032" s="9">
        <f t="shared" si="32"/>
        <v>10933.1</v>
      </c>
      <c r="R1032" s="112" t="s">
        <v>1</v>
      </c>
      <c r="S1032" s="113" t="s">
        <v>4</v>
      </c>
      <c r="T1032" s="113"/>
      <c r="U1032" s="110" t="s">
        <v>501</v>
      </c>
      <c r="V1032" s="110"/>
      <c r="W1032" s="110"/>
      <c r="X1032" s="110"/>
      <c r="Y1032" s="110"/>
      <c r="Z1032" s="114">
        <v>42005</v>
      </c>
      <c r="AA1032" s="110"/>
      <c r="AB1032" s="110"/>
      <c r="AC1032" s="110"/>
      <c r="AD1032" s="115" t="s">
        <v>1554</v>
      </c>
    </row>
    <row r="1033" spans="2:30" s="21" customFormat="1" ht="15" customHeight="1">
      <c r="B1033" s="109"/>
      <c r="C1033" s="110"/>
      <c r="D1033" s="110"/>
      <c r="E1033" s="110"/>
      <c r="F1033" s="110"/>
      <c r="G1033" s="110" t="s">
        <v>1553</v>
      </c>
      <c r="H1033" s="274">
        <v>42005</v>
      </c>
      <c r="I1033" s="110" t="s">
        <v>14</v>
      </c>
      <c r="J1033" s="111" t="s">
        <v>83</v>
      </c>
      <c r="K1033" s="110" t="s">
        <v>9</v>
      </c>
      <c r="L1033" s="110" t="s">
        <v>10</v>
      </c>
      <c r="M1033" s="110" t="s">
        <v>10</v>
      </c>
      <c r="N1033" s="110" t="s">
        <v>11</v>
      </c>
      <c r="O1033" s="9">
        <v>182.5</v>
      </c>
      <c r="P1033" s="9">
        <v>0</v>
      </c>
      <c r="Q1033" s="9">
        <f t="shared" si="32"/>
        <v>182.5</v>
      </c>
      <c r="R1033" s="112" t="s">
        <v>1</v>
      </c>
      <c r="S1033" s="113" t="s">
        <v>4</v>
      </c>
      <c r="T1033" s="113"/>
      <c r="U1033" s="110" t="s">
        <v>502</v>
      </c>
      <c r="V1033" s="110"/>
      <c r="W1033" s="110"/>
      <c r="X1033" s="110"/>
      <c r="Y1033" s="110"/>
      <c r="Z1033" s="114">
        <v>42005</v>
      </c>
      <c r="AA1033" s="110"/>
      <c r="AB1033" s="110"/>
      <c r="AC1033" s="110"/>
      <c r="AD1033" s="115" t="s">
        <v>1554</v>
      </c>
    </row>
    <row r="1034" spans="2:30" s="21" customFormat="1" ht="15" customHeight="1">
      <c r="B1034" s="109"/>
      <c r="C1034" s="110"/>
      <c r="D1034" s="110"/>
      <c r="E1034" s="110"/>
      <c r="F1034" s="110"/>
      <c r="G1034" s="110" t="s">
        <v>1553</v>
      </c>
      <c r="H1034" s="274">
        <v>42005</v>
      </c>
      <c r="I1034" s="110" t="s">
        <v>14</v>
      </c>
      <c r="J1034" s="111" t="s">
        <v>83</v>
      </c>
      <c r="K1034" s="110" t="s">
        <v>9</v>
      </c>
      <c r="L1034" s="110" t="s">
        <v>10</v>
      </c>
      <c r="M1034" s="110" t="s">
        <v>10</v>
      </c>
      <c r="N1034" s="110" t="s">
        <v>11</v>
      </c>
      <c r="O1034" s="9">
        <v>1648.8</v>
      </c>
      <c r="P1034" s="9">
        <v>0</v>
      </c>
      <c r="Q1034" s="9">
        <f t="shared" si="32"/>
        <v>1648.8</v>
      </c>
      <c r="R1034" s="112" t="s">
        <v>1</v>
      </c>
      <c r="S1034" s="113" t="s">
        <v>4</v>
      </c>
      <c r="T1034" s="113"/>
      <c r="U1034" s="110" t="s">
        <v>503</v>
      </c>
      <c r="V1034" s="110"/>
      <c r="W1034" s="110"/>
      <c r="X1034" s="110"/>
      <c r="Y1034" s="110"/>
      <c r="Z1034" s="114">
        <v>42005</v>
      </c>
      <c r="AA1034" s="110"/>
      <c r="AB1034" s="110"/>
      <c r="AC1034" s="110"/>
      <c r="AD1034" s="115" t="s">
        <v>1554</v>
      </c>
    </row>
    <row r="1035" spans="2:30" s="21" customFormat="1" ht="15" customHeight="1">
      <c r="B1035" s="109"/>
      <c r="C1035" s="110"/>
      <c r="D1035" s="110"/>
      <c r="E1035" s="110"/>
      <c r="F1035" s="110"/>
      <c r="G1035" s="110" t="s">
        <v>1553</v>
      </c>
      <c r="H1035" s="274">
        <v>42005</v>
      </c>
      <c r="I1035" s="110" t="s">
        <v>14</v>
      </c>
      <c r="J1035" s="111" t="s">
        <v>83</v>
      </c>
      <c r="K1035" s="110" t="s">
        <v>9</v>
      </c>
      <c r="L1035" s="110" t="s">
        <v>10</v>
      </c>
      <c r="M1035" s="110" t="s">
        <v>10</v>
      </c>
      <c r="N1035" s="110" t="s">
        <v>11</v>
      </c>
      <c r="O1035" s="9">
        <v>379.2</v>
      </c>
      <c r="P1035" s="9">
        <v>0</v>
      </c>
      <c r="Q1035" s="9">
        <f t="shared" si="32"/>
        <v>379.2</v>
      </c>
      <c r="R1035" s="112" t="s">
        <v>1</v>
      </c>
      <c r="S1035" s="113" t="s">
        <v>4</v>
      </c>
      <c r="T1035" s="113"/>
      <c r="U1035" s="110" t="s">
        <v>504</v>
      </c>
      <c r="V1035" s="110"/>
      <c r="W1035" s="110"/>
      <c r="X1035" s="110"/>
      <c r="Y1035" s="110"/>
      <c r="Z1035" s="114">
        <v>42005</v>
      </c>
      <c r="AA1035" s="110"/>
      <c r="AB1035" s="110"/>
      <c r="AC1035" s="110"/>
      <c r="AD1035" s="115" t="s">
        <v>1554</v>
      </c>
    </row>
    <row r="1036" spans="2:30" s="21" customFormat="1" ht="15" customHeight="1">
      <c r="B1036" s="109"/>
      <c r="C1036" s="110"/>
      <c r="D1036" s="110"/>
      <c r="E1036" s="110"/>
      <c r="F1036" s="110"/>
      <c r="G1036" s="110" t="s">
        <v>1553</v>
      </c>
      <c r="H1036" s="274">
        <v>42005</v>
      </c>
      <c r="I1036" s="110" t="s">
        <v>14</v>
      </c>
      <c r="J1036" s="111" t="s">
        <v>83</v>
      </c>
      <c r="K1036" s="110" t="s">
        <v>9</v>
      </c>
      <c r="L1036" s="110" t="s">
        <v>10</v>
      </c>
      <c r="M1036" s="110" t="s">
        <v>10</v>
      </c>
      <c r="N1036" s="110" t="s">
        <v>11</v>
      </c>
      <c r="O1036" s="9">
        <v>4440.3</v>
      </c>
      <c r="P1036" s="9">
        <v>0</v>
      </c>
      <c r="Q1036" s="9">
        <f t="shared" si="32"/>
        <v>4440.3</v>
      </c>
      <c r="R1036" s="112" t="s">
        <v>1</v>
      </c>
      <c r="S1036" s="113" t="s">
        <v>4</v>
      </c>
      <c r="T1036" s="113"/>
      <c r="U1036" s="110" t="s">
        <v>505</v>
      </c>
      <c r="V1036" s="110"/>
      <c r="W1036" s="110"/>
      <c r="X1036" s="110"/>
      <c r="Y1036" s="110"/>
      <c r="Z1036" s="114">
        <v>42005</v>
      </c>
      <c r="AA1036" s="110"/>
      <c r="AB1036" s="110"/>
      <c r="AC1036" s="110"/>
      <c r="AD1036" s="115" t="s">
        <v>1554</v>
      </c>
    </row>
    <row r="1037" spans="2:30" s="21" customFormat="1" ht="15" customHeight="1">
      <c r="B1037" s="109"/>
      <c r="C1037" s="110"/>
      <c r="D1037" s="110"/>
      <c r="E1037" s="110"/>
      <c r="F1037" s="110"/>
      <c r="G1037" s="110" t="s">
        <v>1553</v>
      </c>
      <c r="H1037" s="274">
        <v>42005</v>
      </c>
      <c r="I1037" s="110" t="s">
        <v>14</v>
      </c>
      <c r="J1037" s="111" t="s">
        <v>83</v>
      </c>
      <c r="K1037" s="110" t="s">
        <v>9</v>
      </c>
      <c r="L1037" s="110" t="s">
        <v>10</v>
      </c>
      <c r="M1037" s="110" t="s">
        <v>10</v>
      </c>
      <c r="N1037" s="110" t="s">
        <v>11</v>
      </c>
      <c r="O1037" s="9">
        <v>1227.9000000000001</v>
      </c>
      <c r="P1037" s="9">
        <v>0</v>
      </c>
      <c r="Q1037" s="9">
        <f t="shared" si="32"/>
        <v>1227.9000000000001</v>
      </c>
      <c r="R1037" s="112" t="s">
        <v>1</v>
      </c>
      <c r="S1037" s="113" t="s">
        <v>4</v>
      </c>
      <c r="T1037" s="113"/>
      <c r="U1037" s="110" t="s">
        <v>506</v>
      </c>
      <c r="V1037" s="110"/>
      <c r="W1037" s="110"/>
      <c r="X1037" s="110"/>
      <c r="Y1037" s="110"/>
      <c r="Z1037" s="114">
        <v>42005</v>
      </c>
      <c r="AA1037" s="110"/>
      <c r="AB1037" s="110"/>
      <c r="AC1037" s="110"/>
      <c r="AD1037" s="115" t="s">
        <v>1554</v>
      </c>
    </row>
    <row r="1038" spans="2:30" s="21" customFormat="1" ht="15" customHeight="1">
      <c r="B1038" s="109"/>
      <c r="C1038" s="110"/>
      <c r="D1038" s="110"/>
      <c r="E1038" s="110"/>
      <c r="F1038" s="110"/>
      <c r="G1038" s="110" t="s">
        <v>1553</v>
      </c>
      <c r="H1038" s="274">
        <v>42005</v>
      </c>
      <c r="I1038" s="110" t="s">
        <v>14</v>
      </c>
      <c r="J1038" s="111" t="s">
        <v>83</v>
      </c>
      <c r="K1038" s="110" t="s">
        <v>9</v>
      </c>
      <c r="L1038" s="110" t="s">
        <v>10</v>
      </c>
      <c r="M1038" s="110" t="s">
        <v>10</v>
      </c>
      <c r="N1038" s="110" t="s">
        <v>11</v>
      </c>
      <c r="O1038" s="9">
        <v>4621</v>
      </c>
      <c r="P1038" s="9">
        <v>0</v>
      </c>
      <c r="Q1038" s="9">
        <f t="shared" si="32"/>
        <v>4621</v>
      </c>
      <c r="R1038" s="112" t="s">
        <v>1</v>
      </c>
      <c r="S1038" s="113" t="s">
        <v>4</v>
      </c>
      <c r="T1038" s="113"/>
      <c r="U1038" s="110" t="s">
        <v>507</v>
      </c>
      <c r="V1038" s="110"/>
      <c r="W1038" s="110"/>
      <c r="X1038" s="110"/>
      <c r="Y1038" s="110"/>
      <c r="Z1038" s="114">
        <v>42005</v>
      </c>
      <c r="AA1038" s="110"/>
      <c r="AB1038" s="110"/>
      <c r="AC1038" s="110"/>
      <c r="AD1038" s="115" t="s">
        <v>1554</v>
      </c>
    </row>
    <row r="1039" spans="2:30" s="21" customFormat="1" ht="15" customHeight="1">
      <c r="B1039" s="109"/>
      <c r="C1039" s="110"/>
      <c r="D1039" s="110"/>
      <c r="E1039" s="110"/>
      <c r="F1039" s="110"/>
      <c r="G1039" s="110" t="s">
        <v>1553</v>
      </c>
      <c r="H1039" s="274">
        <v>42005</v>
      </c>
      <c r="I1039" s="110" t="s">
        <v>14</v>
      </c>
      <c r="J1039" s="111" t="s">
        <v>83</v>
      </c>
      <c r="K1039" s="110" t="s">
        <v>9</v>
      </c>
      <c r="L1039" s="110" t="s">
        <v>10</v>
      </c>
      <c r="M1039" s="110" t="s">
        <v>10</v>
      </c>
      <c r="N1039" s="110" t="s">
        <v>11</v>
      </c>
      <c r="O1039" s="9">
        <v>1095</v>
      </c>
      <c r="P1039" s="9">
        <v>0</v>
      </c>
      <c r="Q1039" s="9">
        <f t="shared" si="32"/>
        <v>1095</v>
      </c>
      <c r="R1039" s="112" t="s">
        <v>1</v>
      </c>
      <c r="S1039" s="113" t="s">
        <v>4</v>
      </c>
      <c r="T1039" s="113"/>
      <c r="U1039" s="110" t="s">
        <v>508</v>
      </c>
      <c r="V1039" s="110"/>
      <c r="W1039" s="110"/>
      <c r="X1039" s="110"/>
      <c r="Y1039" s="110"/>
      <c r="Z1039" s="114">
        <v>42005</v>
      </c>
      <c r="AA1039" s="110"/>
      <c r="AB1039" s="110"/>
      <c r="AC1039" s="110"/>
      <c r="AD1039" s="115" t="s">
        <v>1554</v>
      </c>
    </row>
    <row r="1040" spans="2:30" s="21" customFormat="1" ht="15" customHeight="1">
      <c r="B1040" s="109"/>
      <c r="C1040" s="110"/>
      <c r="D1040" s="110"/>
      <c r="E1040" s="110"/>
      <c r="F1040" s="110"/>
      <c r="G1040" s="110" t="s">
        <v>1553</v>
      </c>
      <c r="H1040" s="274">
        <v>42005</v>
      </c>
      <c r="I1040" s="110" t="s">
        <v>14</v>
      </c>
      <c r="J1040" s="111" t="s">
        <v>83</v>
      </c>
      <c r="K1040" s="110" t="s">
        <v>9</v>
      </c>
      <c r="L1040" s="110" t="s">
        <v>10</v>
      </c>
      <c r="M1040" s="110" t="s">
        <v>10</v>
      </c>
      <c r="N1040" s="110" t="s">
        <v>11</v>
      </c>
      <c r="O1040" s="9">
        <v>3686</v>
      </c>
      <c r="P1040" s="9">
        <v>0</v>
      </c>
      <c r="Q1040" s="9">
        <f t="shared" si="32"/>
        <v>3686</v>
      </c>
      <c r="R1040" s="112" t="s">
        <v>1</v>
      </c>
      <c r="S1040" s="113" t="s">
        <v>4</v>
      </c>
      <c r="T1040" s="113"/>
      <c r="U1040" s="110" t="s">
        <v>509</v>
      </c>
      <c r="V1040" s="110"/>
      <c r="W1040" s="110"/>
      <c r="X1040" s="110"/>
      <c r="Y1040" s="110"/>
      <c r="Z1040" s="114">
        <v>42005</v>
      </c>
      <c r="AA1040" s="110"/>
      <c r="AB1040" s="110"/>
      <c r="AC1040" s="110"/>
      <c r="AD1040" s="115" t="s">
        <v>1554</v>
      </c>
    </row>
    <row r="1041" spans="2:30" s="21" customFormat="1" ht="15" customHeight="1">
      <c r="B1041" s="109"/>
      <c r="C1041" s="110"/>
      <c r="D1041" s="110"/>
      <c r="E1041" s="110"/>
      <c r="F1041" s="110"/>
      <c r="G1041" s="110" t="s">
        <v>1553</v>
      </c>
      <c r="H1041" s="274">
        <v>42005</v>
      </c>
      <c r="I1041" s="110" t="s">
        <v>14</v>
      </c>
      <c r="J1041" s="111" t="s">
        <v>83</v>
      </c>
      <c r="K1041" s="110" t="s">
        <v>9</v>
      </c>
      <c r="L1041" s="110" t="s">
        <v>10</v>
      </c>
      <c r="M1041" s="110" t="s">
        <v>10</v>
      </c>
      <c r="N1041" s="110" t="s">
        <v>11</v>
      </c>
      <c r="O1041" s="9">
        <v>1925</v>
      </c>
      <c r="P1041" s="9">
        <v>0</v>
      </c>
      <c r="Q1041" s="9">
        <f t="shared" si="32"/>
        <v>1925</v>
      </c>
      <c r="R1041" s="112" t="s">
        <v>1</v>
      </c>
      <c r="S1041" s="113" t="s">
        <v>4</v>
      </c>
      <c r="T1041" s="113"/>
      <c r="U1041" s="110" t="s">
        <v>510</v>
      </c>
      <c r="V1041" s="110"/>
      <c r="W1041" s="110"/>
      <c r="X1041" s="110"/>
      <c r="Y1041" s="110"/>
      <c r="Z1041" s="114">
        <v>42005</v>
      </c>
      <c r="AA1041" s="110"/>
      <c r="AB1041" s="110"/>
      <c r="AC1041" s="110"/>
      <c r="AD1041" s="115" t="s">
        <v>1554</v>
      </c>
    </row>
    <row r="1042" spans="2:30" s="21" customFormat="1" ht="15" customHeight="1">
      <c r="B1042" s="109"/>
      <c r="C1042" s="110"/>
      <c r="D1042" s="110"/>
      <c r="E1042" s="110"/>
      <c r="F1042" s="110"/>
      <c r="G1042" s="110" t="s">
        <v>1553</v>
      </c>
      <c r="H1042" s="274">
        <v>42005</v>
      </c>
      <c r="I1042" s="110" t="s">
        <v>14</v>
      </c>
      <c r="J1042" s="111" t="s">
        <v>83</v>
      </c>
      <c r="K1042" s="110" t="s">
        <v>9</v>
      </c>
      <c r="L1042" s="110" t="s">
        <v>10</v>
      </c>
      <c r="M1042" s="110" t="s">
        <v>10</v>
      </c>
      <c r="N1042" s="110" t="s">
        <v>11</v>
      </c>
      <c r="O1042" s="9">
        <v>2454.67</v>
      </c>
      <c r="P1042" s="9">
        <v>0</v>
      </c>
      <c r="Q1042" s="9">
        <f t="shared" si="32"/>
        <v>2454.67</v>
      </c>
      <c r="R1042" s="112" t="s">
        <v>1</v>
      </c>
      <c r="S1042" s="113" t="s">
        <v>4</v>
      </c>
      <c r="T1042" s="113"/>
      <c r="U1042" s="110" t="s">
        <v>511</v>
      </c>
      <c r="V1042" s="110"/>
      <c r="W1042" s="110"/>
      <c r="X1042" s="110"/>
      <c r="Y1042" s="110"/>
      <c r="Z1042" s="114">
        <v>42005</v>
      </c>
      <c r="AA1042" s="110"/>
      <c r="AB1042" s="110"/>
      <c r="AC1042" s="110"/>
      <c r="AD1042" s="115" t="s">
        <v>1554</v>
      </c>
    </row>
    <row r="1043" spans="2:30" s="21" customFormat="1" ht="15" customHeight="1">
      <c r="B1043" s="109"/>
      <c r="C1043" s="110"/>
      <c r="D1043" s="110"/>
      <c r="E1043" s="110"/>
      <c r="F1043" s="110"/>
      <c r="G1043" s="110" t="s">
        <v>1553</v>
      </c>
      <c r="H1043" s="274">
        <v>42005</v>
      </c>
      <c r="I1043" s="110" t="s">
        <v>14</v>
      </c>
      <c r="J1043" s="111" t="s">
        <v>83</v>
      </c>
      <c r="K1043" s="110" t="s">
        <v>9</v>
      </c>
      <c r="L1043" s="110" t="s">
        <v>10</v>
      </c>
      <c r="M1043" s="110" t="s">
        <v>10</v>
      </c>
      <c r="N1043" s="110" t="s">
        <v>11</v>
      </c>
      <c r="O1043" s="9">
        <v>569.4</v>
      </c>
      <c r="P1043" s="9">
        <v>0</v>
      </c>
      <c r="Q1043" s="9">
        <f t="shared" si="32"/>
        <v>569.4</v>
      </c>
      <c r="R1043" s="112" t="s">
        <v>1</v>
      </c>
      <c r="S1043" s="113" t="s">
        <v>4</v>
      </c>
      <c r="T1043" s="113"/>
      <c r="U1043" s="110" t="s">
        <v>512</v>
      </c>
      <c r="V1043" s="110"/>
      <c r="W1043" s="110"/>
      <c r="X1043" s="110"/>
      <c r="Y1043" s="110"/>
      <c r="Z1043" s="114">
        <v>42005</v>
      </c>
      <c r="AA1043" s="110"/>
      <c r="AB1043" s="110"/>
      <c r="AC1043" s="110"/>
      <c r="AD1043" s="115" t="s">
        <v>1554</v>
      </c>
    </row>
    <row r="1044" spans="2:30" s="21" customFormat="1" ht="15" customHeight="1">
      <c r="B1044" s="109"/>
      <c r="C1044" s="110"/>
      <c r="D1044" s="110"/>
      <c r="E1044" s="110"/>
      <c r="F1044" s="110"/>
      <c r="G1044" s="110" t="s">
        <v>1553</v>
      </c>
      <c r="H1044" s="274">
        <v>42005</v>
      </c>
      <c r="I1044" s="110" t="s">
        <v>14</v>
      </c>
      <c r="J1044" s="111" t="s">
        <v>83</v>
      </c>
      <c r="K1044" s="110" t="s">
        <v>9</v>
      </c>
      <c r="L1044" s="110" t="s">
        <v>10</v>
      </c>
      <c r="M1044" s="110" t="s">
        <v>10</v>
      </c>
      <c r="N1044" s="110" t="s">
        <v>11</v>
      </c>
      <c r="O1044" s="9">
        <v>32021.27</v>
      </c>
      <c r="P1044" s="9">
        <v>0</v>
      </c>
      <c r="Q1044" s="9">
        <f t="shared" si="32"/>
        <v>32021.27</v>
      </c>
      <c r="R1044" s="112" t="s">
        <v>1</v>
      </c>
      <c r="S1044" s="113" t="s">
        <v>4</v>
      </c>
      <c r="T1044" s="113"/>
      <c r="U1044" s="110" t="s">
        <v>513</v>
      </c>
      <c r="V1044" s="110"/>
      <c r="W1044" s="110"/>
      <c r="X1044" s="110"/>
      <c r="Y1044" s="110"/>
      <c r="Z1044" s="114">
        <v>42005</v>
      </c>
      <c r="AA1044" s="110"/>
      <c r="AB1044" s="110"/>
      <c r="AC1044" s="110"/>
      <c r="AD1044" s="115" t="s">
        <v>1554</v>
      </c>
    </row>
    <row r="1045" spans="2:30" s="21" customFormat="1" ht="15" customHeight="1">
      <c r="B1045" s="109"/>
      <c r="C1045" s="110"/>
      <c r="D1045" s="110"/>
      <c r="E1045" s="110"/>
      <c r="F1045" s="110"/>
      <c r="G1045" s="110" t="s">
        <v>1553</v>
      </c>
      <c r="H1045" s="274">
        <v>42005</v>
      </c>
      <c r="I1045" s="110" t="s">
        <v>14</v>
      </c>
      <c r="J1045" s="111" t="s">
        <v>83</v>
      </c>
      <c r="K1045" s="110" t="s">
        <v>9</v>
      </c>
      <c r="L1045" s="110" t="s">
        <v>10</v>
      </c>
      <c r="M1045" s="110" t="s">
        <v>10</v>
      </c>
      <c r="N1045" s="110" t="s">
        <v>11</v>
      </c>
      <c r="O1045" s="9">
        <v>14410.36</v>
      </c>
      <c r="P1045" s="9">
        <v>0</v>
      </c>
      <c r="Q1045" s="9">
        <f t="shared" si="32"/>
        <v>14410.36</v>
      </c>
      <c r="R1045" s="112" t="s">
        <v>1</v>
      </c>
      <c r="S1045" s="113" t="s">
        <v>4</v>
      </c>
      <c r="T1045" s="113"/>
      <c r="U1045" s="110" t="s">
        <v>514</v>
      </c>
      <c r="V1045" s="110"/>
      <c r="W1045" s="110"/>
      <c r="X1045" s="110"/>
      <c r="Y1045" s="110"/>
      <c r="Z1045" s="114">
        <v>42005</v>
      </c>
      <c r="AA1045" s="110"/>
      <c r="AB1045" s="110"/>
      <c r="AC1045" s="110"/>
      <c r="AD1045" s="115" t="s">
        <v>1554</v>
      </c>
    </row>
    <row r="1046" spans="2:30" s="21" customFormat="1" ht="15" customHeight="1">
      <c r="B1046" s="109"/>
      <c r="C1046" s="110"/>
      <c r="D1046" s="110"/>
      <c r="E1046" s="110"/>
      <c r="F1046" s="110"/>
      <c r="G1046" s="110" t="s">
        <v>1553</v>
      </c>
      <c r="H1046" s="274">
        <v>42005</v>
      </c>
      <c r="I1046" s="110" t="s">
        <v>14</v>
      </c>
      <c r="J1046" s="111" t="s">
        <v>83</v>
      </c>
      <c r="K1046" s="110" t="s">
        <v>9</v>
      </c>
      <c r="L1046" s="110" t="s">
        <v>10</v>
      </c>
      <c r="M1046" s="110" t="s">
        <v>10</v>
      </c>
      <c r="N1046" s="110" t="s">
        <v>11</v>
      </c>
      <c r="O1046" s="9">
        <v>33056.18</v>
      </c>
      <c r="P1046" s="9">
        <v>0</v>
      </c>
      <c r="Q1046" s="9">
        <f t="shared" si="32"/>
        <v>33056.18</v>
      </c>
      <c r="R1046" s="112" t="s">
        <v>1</v>
      </c>
      <c r="S1046" s="113" t="s">
        <v>4</v>
      </c>
      <c r="T1046" s="113"/>
      <c r="U1046" s="110" t="s">
        <v>515</v>
      </c>
      <c r="V1046" s="110"/>
      <c r="W1046" s="110"/>
      <c r="X1046" s="110"/>
      <c r="Y1046" s="110"/>
      <c r="Z1046" s="114">
        <v>42005</v>
      </c>
      <c r="AA1046" s="110"/>
      <c r="AB1046" s="110"/>
      <c r="AC1046" s="110"/>
      <c r="AD1046" s="115" t="s">
        <v>1554</v>
      </c>
    </row>
    <row r="1047" spans="2:30" s="21" customFormat="1" ht="15" customHeight="1">
      <c r="B1047" s="109"/>
      <c r="C1047" s="110"/>
      <c r="D1047" s="110"/>
      <c r="E1047" s="110"/>
      <c r="F1047" s="110"/>
      <c r="G1047" s="110" t="s">
        <v>1553</v>
      </c>
      <c r="H1047" s="274">
        <v>42005</v>
      </c>
      <c r="I1047" s="110" t="s">
        <v>14</v>
      </c>
      <c r="J1047" s="111" t="s">
        <v>83</v>
      </c>
      <c r="K1047" s="110" t="s">
        <v>9</v>
      </c>
      <c r="L1047" s="110" t="s">
        <v>10</v>
      </c>
      <c r="M1047" s="110" t="s">
        <v>10</v>
      </c>
      <c r="N1047" s="110" t="s">
        <v>11</v>
      </c>
      <c r="O1047" s="9">
        <v>-235858.4</v>
      </c>
      <c r="P1047" s="9">
        <v>0</v>
      </c>
      <c r="Q1047" s="9">
        <f t="shared" si="32"/>
        <v>-235858.4</v>
      </c>
      <c r="R1047" s="112" t="s">
        <v>1</v>
      </c>
      <c r="S1047" s="113" t="s">
        <v>4</v>
      </c>
      <c r="T1047" s="113"/>
      <c r="U1047" s="110" t="s">
        <v>516</v>
      </c>
      <c r="V1047" s="110"/>
      <c r="W1047" s="110"/>
      <c r="X1047" s="110"/>
      <c r="Y1047" s="110"/>
      <c r="Z1047" s="114">
        <v>42005</v>
      </c>
      <c r="AA1047" s="110"/>
      <c r="AB1047" s="110"/>
      <c r="AC1047" s="110"/>
      <c r="AD1047" s="115" t="s">
        <v>1554</v>
      </c>
    </row>
    <row r="1048" spans="2:30" s="21" customFormat="1" ht="15" customHeight="1">
      <c r="B1048" s="109"/>
      <c r="C1048" s="110"/>
      <c r="D1048" s="110"/>
      <c r="E1048" s="110"/>
      <c r="F1048" s="110"/>
      <c r="G1048" s="110" t="s">
        <v>1553</v>
      </c>
      <c r="H1048" s="274">
        <v>42005</v>
      </c>
      <c r="I1048" s="110" t="s">
        <v>14</v>
      </c>
      <c r="J1048" s="111" t="s">
        <v>83</v>
      </c>
      <c r="K1048" s="110" t="s">
        <v>9</v>
      </c>
      <c r="L1048" s="110" t="s">
        <v>10</v>
      </c>
      <c r="M1048" s="110" t="s">
        <v>10</v>
      </c>
      <c r="N1048" s="110" t="s">
        <v>11</v>
      </c>
      <c r="O1048" s="9">
        <v>2517</v>
      </c>
      <c r="P1048" s="9">
        <v>0</v>
      </c>
      <c r="Q1048" s="9">
        <f t="shared" si="32"/>
        <v>2517</v>
      </c>
      <c r="R1048" s="112" t="s">
        <v>1</v>
      </c>
      <c r="S1048" s="113" t="s">
        <v>4</v>
      </c>
      <c r="T1048" s="113"/>
      <c r="U1048" s="110" t="s">
        <v>517</v>
      </c>
      <c r="V1048" s="110"/>
      <c r="W1048" s="110"/>
      <c r="X1048" s="110"/>
      <c r="Y1048" s="110"/>
      <c r="Z1048" s="114">
        <v>42005</v>
      </c>
      <c r="AA1048" s="110"/>
      <c r="AB1048" s="110"/>
      <c r="AC1048" s="110"/>
      <c r="AD1048" s="115" t="s">
        <v>1554</v>
      </c>
    </row>
    <row r="1049" spans="2:30" s="21" customFormat="1" ht="15" customHeight="1">
      <c r="B1049" s="109"/>
      <c r="C1049" s="110"/>
      <c r="D1049" s="110"/>
      <c r="E1049" s="110"/>
      <c r="F1049" s="110"/>
      <c r="G1049" s="110" t="s">
        <v>1553</v>
      </c>
      <c r="H1049" s="274">
        <v>42005</v>
      </c>
      <c r="I1049" s="110" t="s">
        <v>14</v>
      </c>
      <c r="J1049" s="111" t="s">
        <v>83</v>
      </c>
      <c r="K1049" s="110" t="s">
        <v>9</v>
      </c>
      <c r="L1049" s="110" t="s">
        <v>10</v>
      </c>
      <c r="M1049" s="110" t="s">
        <v>10</v>
      </c>
      <c r="N1049" s="110" t="s">
        <v>11</v>
      </c>
      <c r="O1049" s="9">
        <v>49736.62</v>
      </c>
      <c r="P1049" s="9">
        <v>0</v>
      </c>
      <c r="Q1049" s="9">
        <f t="shared" si="32"/>
        <v>49736.62</v>
      </c>
      <c r="R1049" s="112" t="s">
        <v>1</v>
      </c>
      <c r="S1049" s="113" t="s">
        <v>4</v>
      </c>
      <c r="T1049" s="113"/>
      <c r="U1049" s="110" t="s">
        <v>518</v>
      </c>
      <c r="V1049" s="110"/>
      <c r="W1049" s="110"/>
      <c r="X1049" s="110"/>
      <c r="Y1049" s="110"/>
      <c r="Z1049" s="114">
        <v>42005</v>
      </c>
      <c r="AA1049" s="110"/>
      <c r="AB1049" s="110"/>
      <c r="AC1049" s="110"/>
      <c r="AD1049" s="115" t="s">
        <v>1554</v>
      </c>
    </row>
    <row r="1050" spans="2:30" s="21" customFormat="1" ht="15" customHeight="1">
      <c r="B1050" s="109"/>
      <c r="C1050" s="110"/>
      <c r="D1050" s="110"/>
      <c r="E1050" s="110"/>
      <c r="F1050" s="110"/>
      <c r="G1050" s="110" t="s">
        <v>1553</v>
      </c>
      <c r="H1050" s="274">
        <v>42005</v>
      </c>
      <c r="I1050" s="110" t="s">
        <v>14</v>
      </c>
      <c r="J1050" s="111" t="s">
        <v>83</v>
      </c>
      <c r="K1050" s="110" t="s">
        <v>9</v>
      </c>
      <c r="L1050" s="110" t="s">
        <v>10</v>
      </c>
      <c r="M1050" s="110" t="s">
        <v>10</v>
      </c>
      <c r="N1050" s="110" t="s">
        <v>11</v>
      </c>
      <c r="O1050" s="9">
        <v>10067.1</v>
      </c>
      <c r="P1050" s="9">
        <v>0</v>
      </c>
      <c r="Q1050" s="9">
        <f t="shared" si="32"/>
        <v>10067.1</v>
      </c>
      <c r="R1050" s="112" t="s">
        <v>1</v>
      </c>
      <c r="S1050" s="113" t="s">
        <v>4</v>
      </c>
      <c r="T1050" s="113"/>
      <c r="U1050" s="110" t="s">
        <v>519</v>
      </c>
      <c r="V1050" s="110"/>
      <c r="W1050" s="110"/>
      <c r="X1050" s="110"/>
      <c r="Y1050" s="110"/>
      <c r="Z1050" s="114">
        <v>42005</v>
      </c>
      <c r="AA1050" s="110"/>
      <c r="AB1050" s="110"/>
      <c r="AC1050" s="110"/>
      <c r="AD1050" s="115" t="s">
        <v>1554</v>
      </c>
    </row>
    <row r="1051" spans="2:30" s="21" customFormat="1" ht="15" customHeight="1">
      <c r="B1051" s="109"/>
      <c r="C1051" s="110"/>
      <c r="D1051" s="110"/>
      <c r="E1051" s="110"/>
      <c r="F1051" s="110"/>
      <c r="G1051" s="110" t="s">
        <v>1553</v>
      </c>
      <c r="H1051" s="274">
        <v>42005</v>
      </c>
      <c r="I1051" s="110" t="s">
        <v>14</v>
      </c>
      <c r="J1051" s="111" t="s">
        <v>83</v>
      </c>
      <c r="K1051" s="110" t="s">
        <v>9</v>
      </c>
      <c r="L1051" s="110" t="s">
        <v>10</v>
      </c>
      <c r="M1051" s="110" t="s">
        <v>10</v>
      </c>
      <c r="N1051" s="110" t="s">
        <v>11</v>
      </c>
      <c r="O1051" s="9">
        <v>433.12</v>
      </c>
      <c r="P1051" s="9">
        <v>0</v>
      </c>
      <c r="Q1051" s="9">
        <f t="shared" si="32"/>
        <v>433.12</v>
      </c>
      <c r="R1051" s="112" t="s">
        <v>1</v>
      </c>
      <c r="S1051" s="113" t="s">
        <v>4</v>
      </c>
      <c r="T1051" s="113"/>
      <c r="U1051" s="110" t="s">
        <v>520</v>
      </c>
      <c r="V1051" s="110"/>
      <c r="W1051" s="110"/>
      <c r="X1051" s="110"/>
      <c r="Y1051" s="110"/>
      <c r="Z1051" s="114">
        <v>42005</v>
      </c>
      <c r="AA1051" s="110"/>
      <c r="AB1051" s="110"/>
      <c r="AC1051" s="110"/>
      <c r="AD1051" s="115" t="s">
        <v>1554</v>
      </c>
    </row>
    <row r="1052" spans="2:30" s="21" customFormat="1" ht="15" customHeight="1">
      <c r="B1052" s="109"/>
      <c r="C1052" s="110"/>
      <c r="D1052" s="110"/>
      <c r="E1052" s="110"/>
      <c r="F1052" s="110"/>
      <c r="G1052" s="110" t="s">
        <v>1553</v>
      </c>
      <c r="H1052" s="274">
        <v>42005</v>
      </c>
      <c r="I1052" s="110" t="s">
        <v>14</v>
      </c>
      <c r="J1052" s="111" t="s">
        <v>83</v>
      </c>
      <c r="K1052" s="110" t="s">
        <v>9</v>
      </c>
      <c r="L1052" s="110" t="s">
        <v>10</v>
      </c>
      <c r="M1052" s="110" t="s">
        <v>10</v>
      </c>
      <c r="N1052" s="110" t="s">
        <v>11</v>
      </c>
      <c r="O1052" s="9">
        <v>2859.63</v>
      </c>
      <c r="P1052" s="9">
        <v>0</v>
      </c>
      <c r="Q1052" s="9">
        <f t="shared" si="32"/>
        <v>2859.63</v>
      </c>
      <c r="R1052" s="112" t="s">
        <v>1</v>
      </c>
      <c r="S1052" s="113" t="s">
        <v>4</v>
      </c>
      <c r="T1052" s="113"/>
      <c r="U1052" s="110" t="s">
        <v>521</v>
      </c>
      <c r="V1052" s="110"/>
      <c r="W1052" s="110"/>
      <c r="X1052" s="110"/>
      <c r="Y1052" s="110"/>
      <c r="Z1052" s="114">
        <v>42005</v>
      </c>
      <c r="AA1052" s="110"/>
      <c r="AB1052" s="110"/>
      <c r="AC1052" s="110"/>
      <c r="AD1052" s="115" t="s">
        <v>1554</v>
      </c>
    </row>
    <row r="1053" spans="2:30" s="21" customFormat="1" ht="15" customHeight="1">
      <c r="B1053" s="109"/>
      <c r="C1053" s="110"/>
      <c r="D1053" s="110"/>
      <c r="E1053" s="110"/>
      <c r="F1053" s="110"/>
      <c r="G1053" s="110" t="s">
        <v>1553</v>
      </c>
      <c r="H1053" s="274">
        <v>42005</v>
      </c>
      <c r="I1053" s="110" t="s">
        <v>14</v>
      </c>
      <c r="J1053" s="111" t="s">
        <v>83</v>
      </c>
      <c r="K1053" s="110" t="s">
        <v>9</v>
      </c>
      <c r="L1053" s="110" t="s">
        <v>10</v>
      </c>
      <c r="M1053" s="110" t="s">
        <v>10</v>
      </c>
      <c r="N1053" s="110" t="s">
        <v>11</v>
      </c>
      <c r="O1053" s="9">
        <v>-800</v>
      </c>
      <c r="P1053" s="9">
        <v>0</v>
      </c>
      <c r="Q1053" s="9">
        <f t="shared" ref="Q1053:Q1116" si="33">O1053-P1053</f>
        <v>-800</v>
      </c>
      <c r="R1053" s="112" t="s">
        <v>1</v>
      </c>
      <c r="S1053" s="113" t="s">
        <v>4</v>
      </c>
      <c r="T1053" s="113"/>
      <c r="U1053" s="163" t="s">
        <v>1486</v>
      </c>
      <c r="V1053" s="110"/>
      <c r="W1053" s="110"/>
      <c r="X1053" s="110"/>
      <c r="Y1053" s="110"/>
      <c r="Z1053" s="114">
        <v>42005</v>
      </c>
      <c r="AA1053" s="110"/>
      <c r="AB1053" s="110"/>
      <c r="AC1053" s="110"/>
      <c r="AD1053" s="115" t="s">
        <v>1554</v>
      </c>
    </row>
    <row r="1054" spans="2:30" s="21" customFormat="1" ht="15" customHeight="1">
      <c r="B1054" s="109"/>
      <c r="C1054" s="110"/>
      <c r="D1054" s="110"/>
      <c r="E1054" s="110"/>
      <c r="F1054" s="110"/>
      <c r="G1054" s="110" t="s">
        <v>1553</v>
      </c>
      <c r="H1054" s="274">
        <v>42005</v>
      </c>
      <c r="I1054" s="110" t="s">
        <v>14</v>
      </c>
      <c r="J1054" s="111" t="s">
        <v>83</v>
      </c>
      <c r="K1054" s="110" t="s">
        <v>9</v>
      </c>
      <c r="L1054" s="110" t="s">
        <v>10</v>
      </c>
      <c r="M1054" s="110" t="s">
        <v>10</v>
      </c>
      <c r="N1054" s="110" t="s">
        <v>11</v>
      </c>
      <c r="O1054" s="9">
        <v>1585.62</v>
      </c>
      <c r="P1054" s="9">
        <v>0</v>
      </c>
      <c r="Q1054" s="9">
        <f t="shared" si="33"/>
        <v>1585.62</v>
      </c>
      <c r="R1054" s="112" t="s">
        <v>1</v>
      </c>
      <c r="S1054" s="113" t="s">
        <v>4</v>
      </c>
      <c r="T1054" s="113"/>
      <c r="U1054" s="110" t="s">
        <v>522</v>
      </c>
      <c r="V1054" s="110"/>
      <c r="W1054" s="110"/>
      <c r="X1054" s="110"/>
      <c r="Y1054" s="110"/>
      <c r="Z1054" s="114">
        <v>42005</v>
      </c>
      <c r="AA1054" s="110"/>
      <c r="AB1054" s="110"/>
      <c r="AC1054" s="110"/>
      <c r="AD1054" s="115" t="s">
        <v>1554</v>
      </c>
    </row>
    <row r="1055" spans="2:30" s="21" customFormat="1" ht="14.25" customHeight="1">
      <c r="B1055" s="109"/>
      <c r="C1055" s="110"/>
      <c r="D1055" s="110"/>
      <c r="E1055" s="110"/>
      <c r="F1055" s="110"/>
      <c r="G1055" s="110" t="s">
        <v>1553</v>
      </c>
      <c r="H1055" s="274">
        <v>42005</v>
      </c>
      <c r="I1055" s="110" t="s">
        <v>14</v>
      </c>
      <c r="J1055" s="111" t="s">
        <v>83</v>
      </c>
      <c r="K1055" s="110" t="s">
        <v>9</v>
      </c>
      <c r="L1055" s="110" t="s">
        <v>10</v>
      </c>
      <c r="M1055" s="110" t="s">
        <v>10</v>
      </c>
      <c r="N1055" s="110" t="s">
        <v>11</v>
      </c>
      <c r="O1055" s="9">
        <v>3828</v>
      </c>
      <c r="P1055" s="9">
        <v>0</v>
      </c>
      <c r="Q1055" s="9">
        <f t="shared" si="33"/>
        <v>3828</v>
      </c>
      <c r="R1055" s="112" t="s">
        <v>1</v>
      </c>
      <c r="S1055" s="113" t="s">
        <v>4</v>
      </c>
      <c r="T1055" s="113"/>
      <c r="U1055" s="110" t="s">
        <v>1012</v>
      </c>
      <c r="V1055" s="110"/>
      <c r="W1055" s="110"/>
      <c r="X1055" s="110"/>
      <c r="Y1055" s="110"/>
      <c r="Z1055" s="114">
        <v>42005</v>
      </c>
      <c r="AA1055" s="110"/>
      <c r="AB1055" s="110"/>
      <c r="AC1055" s="110"/>
      <c r="AD1055" s="115" t="s">
        <v>1554</v>
      </c>
    </row>
    <row r="1056" spans="2:30" s="21" customFormat="1" ht="15" customHeight="1">
      <c r="B1056" s="109"/>
      <c r="C1056" s="110"/>
      <c r="D1056" s="110"/>
      <c r="E1056" s="110"/>
      <c r="F1056" s="110"/>
      <c r="G1056" s="110" t="s">
        <v>1553</v>
      </c>
      <c r="H1056" s="274">
        <v>42005</v>
      </c>
      <c r="I1056" s="110" t="s">
        <v>14</v>
      </c>
      <c r="J1056" s="111" t="s">
        <v>83</v>
      </c>
      <c r="K1056" s="110" t="s">
        <v>9</v>
      </c>
      <c r="L1056" s="110" t="s">
        <v>10</v>
      </c>
      <c r="M1056" s="110" t="s">
        <v>10</v>
      </c>
      <c r="N1056" s="110" t="s">
        <v>11</v>
      </c>
      <c r="O1056" s="9">
        <v>186109.35</v>
      </c>
      <c r="P1056" s="9">
        <v>0</v>
      </c>
      <c r="Q1056" s="9">
        <f t="shared" si="33"/>
        <v>186109.35</v>
      </c>
      <c r="R1056" s="112" t="s">
        <v>1</v>
      </c>
      <c r="S1056" s="113" t="s">
        <v>4</v>
      </c>
      <c r="T1056" s="113"/>
      <c r="U1056" s="110" t="s">
        <v>523</v>
      </c>
      <c r="V1056" s="110"/>
      <c r="W1056" s="110"/>
      <c r="X1056" s="110"/>
      <c r="Y1056" s="110"/>
      <c r="Z1056" s="114">
        <v>42005</v>
      </c>
      <c r="AA1056" s="110"/>
      <c r="AB1056" s="110"/>
      <c r="AC1056" s="110"/>
      <c r="AD1056" s="115" t="s">
        <v>1554</v>
      </c>
    </row>
    <row r="1057" spans="2:30" s="21" customFormat="1" ht="15" customHeight="1">
      <c r="B1057" s="109"/>
      <c r="C1057" s="110"/>
      <c r="D1057" s="110"/>
      <c r="E1057" s="110"/>
      <c r="F1057" s="110"/>
      <c r="G1057" s="110" t="s">
        <v>1553</v>
      </c>
      <c r="H1057" s="274">
        <v>42005</v>
      </c>
      <c r="I1057" s="110" t="s">
        <v>14</v>
      </c>
      <c r="J1057" s="111" t="s">
        <v>83</v>
      </c>
      <c r="K1057" s="110" t="s">
        <v>9</v>
      </c>
      <c r="L1057" s="110" t="s">
        <v>10</v>
      </c>
      <c r="M1057" s="110" t="s">
        <v>10</v>
      </c>
      <c r="N1057" s="110" t="s">
        <v>11</v>
      </c>
      <c r="O1057" s="9">
        <v>500</v>
      </c>
      <c r="P1057" s="9">
        <v>0</v>
      </c>
      <c r="Q1057" s="9">
        <f t="shared" si="33"/>
        <v>500</v>
      </c>
      <c r="R1057" s="112" t="s">
        <v>1</v>
      </c>
      <c r="S1057" s="113" t="s">
        <v>4</v>
      </c>
      <c r="T1057" s="113"/>
      <c r="U1057" s="110" t="s">
        <v>524</v>
      </c>
      <c r="V1057" s="110"/>
      <c r="W1057" s="110"/>
      <c r="X1057" s="110"/>
      <c r="Y1057" s="110"/>
      <c r="Z1057" s="114">
        <v>42005</v>
      </c>
      <c r="AA1057" s="110"/>
      <c r="AB1057" s="110"/>
      <c r="AC1057" s="110"/>
      <c r="AD1057" s="115" t="s">
        <v>1554</v>
      </c>
    </row>
    <row r="1058" spans="2:30" s="21" customFormat="1" ht="15" customHeight="1">
      <c r="B1058" s="109"/>
      <c r="C1058" s="110"/>
      <c r="D1058" s="110"/>
      <c r="E1058" s="110"/>
      <c r="F1058" s="110"/>
      <c r="G1058" s="110" t="s">
        <v>1553</v>
      </c>
      <c r="H1058" s="274">
        <v>42005</v>
      </c>
      <c r="I1058" s="110" t="s">
        <v>14</v>
      </c>
      <c r="J1058" s="111" t="s">
        <v>83</v>
      </c>
      <c r="K1058" s="110" t="s">
        <v>9</v>
      </c>
      <c r="L1058" s="110" t="s">
        <v>10</v>
      </c>
      <c r="M1058" s="110" t="s">
        <v>10</v>
      </c>
      <c r="N1058" s="110" t="s">
        <v>11</v>
      </c>
      <c r="O1058" s="9">
        <v>129.5</v>
      </c>
      <c r="P1058" s="9">
        <v>0</v>
      </c>
      <c r="Q1058" s="9">
        <f t="shared" si="33"/>
        <v>129.5</v>
      </c>
      <c r="R1058" s="112" t="s">
        <v>1</v>
      </c>
      <c r="S1058" s="113" t="s">
        <v>4</v>
      </c>
      <c r="T1058" s="113"/>
      <c r="U1058" s="110" t="s">
        <v>525</v>
      </c>
      <c r="V1058" s="110"/>
      <c r="W1058" s="110"/>
      <c r="X1058" s="110"/>
      <c r="Y1058" s="110"/>
      <c r="Z1058" s="114">
        <v>42005</v>
      </c>
      <c r="AA1058" s="110"/>
      <c r="AB1058" s="110"/>
      <c r="AC1058" s="110"/>
      <c r="AD1058" s="115" t="s">
        <v>1554</v>
      </c>
    </row>
    <row r="1059" spans="2:30" s="21" customFormat="1" ht="15" customHeight="1">
      <c r="B1059" s="109"/>
      <c r="C1059" s="110"/>
      <c r="D1059" s="110"/>
      <c r="E1059" s="110"/>
      <c r="F1059" s="110"/>
      <c r="G1059" s="110" t="s">
        <v>1553</v>
      </c>
      <c r="H1059" s="274">
        <v>42005</v>
      </c>
      <c r="I1059" s="110" t="s">
        <v>14</v>
      </c>
      <c r="J1059" s="111" t="s">
        <v>83</v>
      </c>
      <c r="K1059" s="110" t="s">
        <v>9</v>
      </c>
      <c r="L1059" s="110" t="s">
        <v>10</v>
      </c>
      <c r="M1059" s="110" t="s">
        <v>10</v>
      </c>
      <c r="N1059" s="110" t="s">
        <v>11</v>
      </c>
      <c r="O1059" s="9">
        <v>33.200000000000003</v>
      </c>
      <c r="P1059" s="9">
        <v>0</v>
      </c>
      <c r="Q1059" s="9">
        <f t="shared" si="33"/>
        <v>33.200000000000003</v>
      </c>
      <c r="R1059" s="112" t="s">
        <v>1</v>
      </c>
      <c r="S1059" s="113" t="s">
        <v>4</v>
      </c>
      <c r="T1059" s="113"/>
      <c r="U1059" s="110" t="s">
        <v>526</v>
      </c>
      <c r="V1059" s="110"/>
      <c r="W1059" s="110"/>
      <c r="X1059" s="110"/>
      <c r="Y1059" s="110"/>
      <c r="Z1059" s="114">
        <v>42005</v>
      </c>
      <c r="AA1059" s="110"/>
      <c r="AB1059" s="110"/>
      <c r="AC1059" s="110"/>
      <c r="AD1059" s="115" t="s">
        <v>1554</v>
      </c>
    </row>
    <row r="1060" spans="2:30" s="21" customFormat="1" ht="15" customHeight="1">
      <c r="B1060" s="109"/>
      <c r="C1060" s="110"/>
      <c r="D1060" s="110"/>
      <c r="E1060" s="110"/>
      <c r="F1060" s="110"/>
      <c r="G1060" s="110" t="s">
        <v>1553</v>
      </c>
      <c r="H1060" s="274">
        <v>42005</v>
      </c>
      <c r="I1060" s="110" t="s">
        <v>14</v>
      </c>
      <c r="J1060" s="111" t="s">
        <v>83</v>
      </c>
      <c r="K1060" s="110" t="s">
        <v>9</v>
      </c>
      <c r="L1060" s="110" t="s">
        <v>10</v>
      </c>
      <c r="M1060" s="110" t="s">
        <v>10</v>
      </c>
      <c r="N1060" s="110" t="s">
        <v>11</v>
      </c>
      <c r="O1060" s="9">
        <v>492.2</v>
      </c>
      <c r="P1060" s="9">
        <v>0</v>
      </c>
      <c r="Q1060" s="9">
        <f t="shared" si="33"/>
        <v>492.2</v>
      </c>
      <c r="R1060" s="112" t="s">
        <v>1</v>
      </c>
      <c r="S1060" s="113" t="s">
        <v>4</v>
      </c>
      <c r="T1060" s="113"/>
      <c r="U1060" s="110" t="s">
        <v>527</v>
      </c>
      <c r="V1060" s="110"/>
      <c r="W1060" s="110"/>
      <c r="X1060" s="110"/>
      <c r="Y1060" s="110"/>
      <c r="Z1060" s="114">
        <v>42005</v>
      </c>
      <c r="AA1060" s="110"/>
      <c r="AB1060" s="110"/>
      <c r="AC1060" s="110"/>
      <c r="AD1060" s="115" t="s">
        <v>1554</v>
      </c>
    </row>
    <row r="1061" spans="2:30" s="21" customFormat="1" ht="15" customHeight="1">
      <c r="B1061" s="109"/>
      <c r="C1061" s="110"/>
      <c r="D1061" s="110"/>
      <c r="E1061" s="110"/>
      <c r="F1061" s="110"/>
      <c r="G1061" s="110" t="s">
        <v>1553</v>
      </c>
      <c r="H1061" s="274">
        <v>42005</v>
      </c>
      <c r="I1061" s="110" t="s">
        <v>14</v>
      </c>
      <c r="J1061" s="111" t="s">
        <v>83</v>
      </c>
      <c r="K1061" s="110" t="s">
        <v>9</v>
      </c>
      <c r="L1061" s="110" t="s">
        <v>10</v>
      </c>
      <c r="M1061" s="110" t="s">
        <v>10</v>
      </c>
      <c r="N1061" s="110" t="s">
        <v>11</v>
      </c>
      <c r="O1061" s="9">
        <v>216</v>
      </c>
      <c r="P1061" s="9">
        <v>0</v>
      </c>
      <c r="Q1061" s="9">
        <f t="shared" si="33"/>
        <v>216</v>
      </c>
      <c r="R1061" s="112" t="s">
        <v>1</v>
      </c>
      <c r="S1061" s="113" t="s">
        <v>4</v>
      </c>
      <c r="T1061" s="113"/>
      <c r="U1061" s="110" t="s">
        <v>528</v>
      </c>
      <c r="V1061" s="110"/>
      <c r="W1061" s="110"/>
      <c r="X1061" s="110"/>
      <c r="Y1061" s="110"/>
      <c r="Z1061" s="114">
        <v>42005</v>
      </c>
      <c r="AA1061" s="110"/>
      <c r="AB1061" s="110"/>
      <c r="AC1061" s="110"/>
      <c r="AD1061" s="115" t="s">
        <v>1554</v>
      </c>
    </row>
    <row r="1062" spans="2:30" s="21" customFormat="1" ht="15" customHeight="1">
      <c r="B1062" s="109"/>
      <c r="C1062" s="110"/>
      <c r="D1062" s="110"/>
      <c r="E1062" s="110"/>
      <c r="F1062" s="110"/>
      <c r="G1062" s="110" t="s">
        <v>1553</v>
      </c>
      <c r="H1062" s="274">
        <v>42005</v>
      </c>
      <c r="I1062" s="110" t="s">
        <v>14</v>
      </c>
      <c r="J1062" s="111" t="s">
        <v>83</v>
      </c>
      <c r="K1062" s="110" t="s">
        <v>9</v>
      </c>
      <c r="L1062" s="110" t="s">
        <v>10</v>
      </c>
      <c r="M1062" s="110" t="s">
        <v>10</v>
      </c>
      <c r="N1062" s="110" t="s">
        <v>11</v>
      </c>
      <c r="O1062" s="9">
        <v>499.5</v>
      </c>
      <c r="P1062" s="9">
        <v>0</v>
      </c>
      <c r="Q1062" s="9">
        <f t="shared" si="33"/>
        <v>499.5</v>
      </c>
      <c r="R1062" s="112" t="s">
        <v>1</v>
      </c>
      <c r="S1062" s="113" t="s">
        <v>4</v>
      </c>
      <c r="T1062" s="113"/>
      <c r="U1062" s="110" t="s">
        <v>529</v>
      </c>
      <c r="V1062" s="110"/>
      <c r="W1062" s="110"/>
      <c r="X1062" s="110"/>
      <c r="Y1062" s="110"/>
      <c r="Z1062" s="114">
        <v>42005</v>
      </c>
      <c r="AA1062" s="110"/>
      <c r="AB1062" s="110"/>
      <c r="AC1062" s="110"/>
      <c r="AD1062" s="115" t="s">
        <v>1554</v>
      </c>
    </row>
    <row r="1063" spans="2:30" s="21" customFormat="1" ht="15" customHeight="1">
      <c r="B1063" s="109"/>
      <c r="C1063" s="110"/>
      <c r="D1063" s="110"/>
      <c r="E1063" s="110"/>
      <c r="F1063" s="110"/>
      <c r="G1063" s="110" t="s">
        <v>1553</v>
      </c>
      <c r="H1063" s="274">
        <v>42005</v>
      </c>
      <c r="I1063" s="110" t="s">
        <v>14</v>
      </c>
      <c r="J1063" s="111" t="s">
        <v>83</v>
      </c>
      <c r="K1063" s="110" t="s">
        <v>9</v>
      </c>
      <c r="L1063" s="110" t="s">
        <v>10</v>
      </c>
      <c r="M1063" s="110" t="s">
        <v>10</v>
      </c>
      <c r="N1063" s="110" t="s">
        <v>11</v>
      </c>
      <c r="O1063" s="9">
        <v>609.5</v>
      </c>
      <c r="P1063" s="9">
        <v>0</v>
      </c>
      <c r="Q1063" s="9">
        <f t="shared" si="33"/>
        <v>609.5</v>
      </c>
      <c r="R1063" s="112" t="s">
        <v>1</v>
      </c>
      <c r="S1063" s="113" t="s">
        <v>4</v>
      </c>
      <c r="T1063" s="113"/>
      <c r="U1063" s="110" t="s">
        <v>530</v>
      </c>
      <c r="V1063" s="110"/>
      <c r="W1063" s="110"/>
      <c r="X1063" s="110"/>
      <c r="Y1063" s="110"/>
      <c r="Z1063" s="114">
        <v>42005</v>
      </c>
      <c r="AA1063" s="110"/>
      <c r="AB1063" s="110"/>
      <c r="AC1063" s="110"/>
      <c r="AD1063" s="115" t="s">
        <v>1554</v>
      </c>
    </row>
    <row r="1064" spans="2:30" s="21" customFormat="1" ht="15" customHeight="1">
      <c r="B1064" s="109"/>
      <c r="C1064" s="110"/>
      <c r="D1064" s="110"/>
      <c r="E1064" s="110"/>
      <c r="F1064" s="110"/>
      <c r="G1064" s="110" t="s">
        <v>1553</v>
      </c>
      <c r="H1064" s="274">
        <v>42005</v>
      </c>
      <c r="I1064" s="110" t="s">
        <v>14</v>
      </c>
      <c r="J1064" s="111" t="s">
        <v>83</v>
      </c>
      <c r="K1064" s="110" t="s">
        <v>9</v>
      </c>
      <c r="L1064" s="110" t="s">
        <v>10</v>
      </c>
      <c r="M1064" s="110" t="s">
        <v>10</v>
      </c>
      <c r="N1064" s="110" t="s">
        <v>11</v>
      </c>
      <c r="O1064" s="9">
        <v>195</v>
      </c>
      <c r="P1064" s="9">
        <v>0</v>
      </c>
      <c r="Q1064" s="9">
        <f t="shared" si="33"/>
        <v>195</v>
      </c>
      <c r="R1064" s="112" t="s">
        <v>1</v>
      </c>
      <c r="S1064" s="113" t="s">
        <v>4</v>
      </c>
      <c r="T1064" s="113"/>
      <c r="U1064" s="110" t="s">
        <v>531</v>
      </c>
      <c r="V1064" s="110"/>
      <c r="W1064" s="110"/>
      <c r="X1064" s="110"/>
      <c r="Y1064" s="110"/>
      <c r="Z1064" s="114">
        <v>42005</v>
      </c>
      <c r="AA1064" s="110"/>
      <c r="AB1064" s="110"/>
      <c r="AC1064" s="110"/>
      <c r="AD1064" s="115" t="s">
        <v>1554</v>
      </c>
    </row>
    <row r="1065" spans="2:30" s="21" customFormat="1" ht="15" customHeight="1">
      <c r="B1065" s="109"/>
      <c r="C1065" s="110"/>
      <c r="D1065" s="110"/>
      <c r="E1065" s="110"/>
      <c r="F1065" s="110"/>
      <c r="G1065" s="110" t="s">
        <v>1553</v>
      </c>
      <c r="H1065" s="274">
        <v>42005</v>
      </c>
      <c r="I1065" s="110" t="s">
        <v>14</v>
      </c>
      <c r="J1065" s="111" t="s">
        <v>83</v>
      </c>
      <c r="K1065" s="110" t="s">
        <v>9</v>
      </c>
      <c r="L1065" s="110" t="s">
        <v>10</v>
      </c>
      <c r="M1065" s="110" t="s">
        <v>10</v>
      </c>
      <c r="N1065" s="110" t="s">
        <v>11</v>
      </c>
      <c r="O1065" s="9">
        <v>309687.71000000002</v>
      </c>
      <c r="P1065" s="9">
        <v>0</v>
      </c>
      <c r="Q1065" s="9">
        <f t="shared" si="33"/>
        <v>309687.71000000002</v>
      </c>
      <c r="R1065" s="112" t="s">
        <v>1</v>
      </c>
      <c r="S1065" s="113" t="s">
        <v>4</v>
      </c>
      <c r="T1065" s="113"/>
      <c r="U1065" s="110" t="s">
        <v>532</v>
      </c>
      <c r="V1065" s="110"/>
      <c r="W1065" s="110"/>
      <c r="X1065" s="110"/>
      <c r="Y1065" s="110"/>
      <c r="Z1065" s="114">
        <v>42005</v>
      </c>
      <c r="AA1065" s="110"/>
      <c r="AB1065" s="110"/>
      <c r="AC1065" s="110"/>
      <c r="AD1065" s="115" t="s">
        <v>1554</v>
      </c>
    </row>
    <row r="1066" spans="2:30" s="21" customFormat="1" ht="15" customHeight="1">
      <c r="B1066" s="109"/>
      <c r="C1066" s="110"/>
      <c r="D1066" s="110"/>
      <c r="E1066" s="110"/>
      <c r="F1066" s="110"/>
      <c r="G1066" s="110" t="s">
        <v>1553</v>
      </c>
      <c r="H1066" s="274">
        <v>42005</v>
      </c>
      <c r="I1066" s="110" t="s">
        <v>14</v>
      </c>
      <c r="J1066" s="111" t="s">
        <v>83</v>
      </c>
      <c r="K1066" s="110" t="s">
        <v>9</v>
      </c>
      <c r="L1066" s="110" t="s">
        <v>10</v>
      </c>
      <c r="M1066" s="110" t="s">
        <v>10</v>
      </c>
      <c r="N1066" s="110" t="s">
        <v>11</v>
      </c>
      <c r="O1066" s="9">
        <v>223619.18</v>
      </c>
      <c r="P1066" s="9">
        <v>0</v>
      </c>
      <c r="Q1066" s="9">
        <f t="shared" si="33"/>
        <v>223619.18</v>
      </c>
      <c r="R1066" s="112" t="s">
        <v>1</v>
      </c>
      <c r="S1066" s="113" t="s">
        <v>4</v>
      </c>
      <c r="T1066" s="113"/>
      <c r="U1066" s="110" t="s">
        <v>533</v>
      </c>
      <c r="V1066" s="110"/>
      <c r="W1066" s="110"/>
      <c r="X1066" s="110"/>
      <c r="Y1066" s="110"/>
      <c r="Z1066" s="114">
        <v>42005</v>
      </c>
      <c r="AA1066" s="110"/>
      <c r="AB1066" s="110"/>
      <c r="AC1066" s="110"/>
      <c r="AD1066" s="115" t="s">
        <v>1554</v>
      </c>
    </row>
    <row r="1067" spans="2:30" s="21" customFormat="1" ht="15" customHeight="1">
      <c r="B1067" s="109"/>
      <c r="C1067" s="110"/>
      <c r="D1067" s="110"/>
      <c r="E1067" s="110"/>
      <c r="F1067" s="110"/>
      <c r="G1067" s="110" t="s">
        <v>1553</v>
      </c>
      <c r="H1067" s="274">
        <v>42005</v>
      </c>
      <c r="I1067" s="110" t="s">
        <v>14</v>
      </c>
      <c r="J1067" s="111" t="s">
        <v>83</v>
      </c>
      <c r="K1067" s="110" t="s">
        <v>9</v>
      </c>
      <c r="L1067" s="110" t="s">
        <v>10</v>
      </c>
      <c r="M1067" s="110" t="s">
        <v>10</v>
      </c>
      <c r="N1067" s="110" t="s">
        <v>11</v>
      </c>
      <c r="O1067" s="9">
        <v>371771.47</v>
      </c>
      <c r="P1067" s="9">
        <v>0</v>
      </c>
      <c r="Q1067" s="9">
        <f t="shared" si="33"/>
        <v>371771.47</v>
      </c>
      <c r="R1067" s="112" t="s">
        <v>1</v>
      </c>
      <c r="S1067" s="113" t="s">
        <v>4</v>
      </c>
      <c r="T1067" s="113"/>
      <c r="U1067" s="110" t="s">
        <v>534</v>
      </c>
      <c r="V1067" s="110"/>
      <c r="W1067" s="110"/>
      <c r="X1067" s="110"/>
      <c r="Y1067" s="110"/>
      <c r="Z1067" s="114">
        <v>42005</v>
      </c>
      <c r="AA1067" s="110"/>
      <c r="AB1067" s="110"/>
      <c r="AC1067" s="110"/>
      <c r="AD1067" s="115" t="s">
        <v>1554</v>
      </c>
    </row>
    <row r="1068" spans="2:30" s="21" customFormat="1" ht="15" customHeight="1">
      <c r="B1068" s="109"/>
      <c r="C1068" s="110"/>
      <c r="D1068" s="110"/>
      <c r="E1068" s="110"/>
      <c r="F1068" s="110"/>
      <c r="G1068" s="110" t="s">
        <v>1553</v>
      </c>
      <c r="H1068" s="274">
        <v>42005</v>
      </c>
      <c r="I1068" s="110" t="s">
        <v>14</v>
      </c>
      <c r="J1068" s="111" t="s">
        <v>83</v>
      </c>
      <c r="K1068" s="110" t="s">
        <v>9</v>
      </c>
      <c r="L1068" s="110" t="s">
        <v>10</v>
      </c>
      <c r="M1068" s="110" t="s">
        <v>10</v>
      </c>
      <c r="N1068" s="110" t="s">
        <v>11</v>
      </c>
      <c r="O1068" s="9">
        <v>333566.24</v>
      </c>
      <c r="P1068" s="9">
        <v>0</v>
      </c>
      <c r="Q1068" s="9">
        <f t="shared" si="33"/>
        <v>333566.24</v>
      </c>
      <c r="R1068" s="112" t="s">
        <v>1</v>
      </c>
      <c r="S1068" s="113" t="s">
        <v>4</v>
      </c>
      <c r="T1068" s="113"/>
      <c r="U1068" s="110" t="s">
        <v>535</v>
      </c>
      <c r="V1068" s="110"/>
      <c r="W1068" s="110"/>
      <c r="X1068" s="110"/>
      <c r="Y1068" s="110"/>
      <c r="Z1068" s="114">
        <v>42005</v>
      </c>
      <c r="AA1068" s="110"/>
      <c r="AB1068" s="110"/>
      <c r="AC1068" s="110"/>
      <c r="AD1068" s="115" t="s">
        <v>1554</v>
      </c>
    </row>
    <row r="1069" spans="2:30" s="21" customFormat="1" ht="15" customHeight="1">
      <c r="B1069" s="109"/>
      <c r="C1069" s="110"/>
      <c r="D1069" s="110"/>
      <c r="E1069" s="110"/>
      <c r="F1069" s="110"/>
      <c r="G1069" s="110" t="s">
        <v>1553</v>
      </c>
      <c r="H1069" s="274">
        <v>42005</v>
      </c>
      <c r="I1069" s="110" t="s">
        <v>14</v>
      </c>
      <c r="J1069" s="111" t="s">
        <v>83</v>
      </c>
      <c r="K1069" s="110" t="s">
        <v>9</v>
      </c>
      <c r="L1069" s="110" t="s">
        <v>10</v>
      </c>
      <c r="M1069" s="110" t="s">
        <v>10</v>
      </c>
      <c r="N1069" s="110" t="s">
        <v>11</v>
      </c>
      <c r="O1069" s="9">
        <v>231106.17</v>
      </c>
      <c r="P1069" s="9">
        <v>0</v>
      </c>
      <c r="Q1069" s="9">
        <f t="shared" si="33"/>
        <v>231106.17</v>
      </c>
      <c r="R1069" s="112" t="s">
        <v>1</v>
      </c>
      <c r="S1069" s="113" t="s">
        <v>4</v>
      </c>
      <c r="T1069" s="113"/>
      <c r="U1069" s="110" t="s">
        <v>536</v>
      </c>
      <c r="V1069" s="110"/>
      <c r="W1069" s="110"/>
      <c r="X1069" s="110"/>
      <c r="Y1069" s="110"/>
      <c r="Z1069" s="114">
        <v>42005</v>
      </c>
      <c r="AA1069" s="110"/>
      <c r="AB1069" s="110"/>
      <c r="AC1069" s="110"/>
      <c r="AD1069" s="115" t="s">
        <v>1554</v>
      </c>
    </row>
    <row r="1070" spans="2:30" s="21" customFormat="1" ht="15" customHeight="1">
      <c r="B1070" s="109"/>
      <c r="C1070" s="110"/>
      <c r="D1070" s="110"/>
      <c r="E1070" s="110"/>
      <c r="F1070" s="110"/>
      <c r="G1070" s="110" t="s">
        <v>1553</v>
      </c>
      <c r="H1070" s="274">
        <v>42005</v>
      </c>
      <c r="I1070" s="110" t="s">
        <v>14</v>
      </c>
      <c r="J1070" s="111" t="s">
        <v>83</v>
      </c>
      <c r="K1070" s="110" t="s">
        <v>9</v>
      </c>
      <c r="L1070" s="110" t="s">
        <v>10</v>
      </c>
      <c r="M1070" s="110" t="s">
        <v>10</v>
      </c>
      <c r="N1070" s="110" t="s">
        <v>11</v>
      </c>
      <c r="O1070" s="9">
        <v>254211.22</v>
      </c>
      <c r="P1070" s="9">
        <v>0</v>
      </c>
      <c r="Q1070" s="9">
        <f t="shared" si="33"/>
        <v>254211.22</v>
      </c>
      <c r="R1070" s="112" t="s">
        <v>1</v>
      </c>
      <c r="S1070" s="113" t="s">
        <v>4</v>
      </c>
      <c r="T1070" s="113"/>
      <c r="U1070" s="110" t="s">
        <v>537</v>
      </c>
      <c r="V1070" s="110"/>
      <c r="W1070" s="110"/>
      <c r="X1070" s="110"/>
      <c r="Y1070" s="110"/>
      <c r="Z1070" s="114">
        <v>42005</v>
      </c>
      <c r="AA1070" s="110"/>
      <c r="AB1070" s="110"/>
      <c r="AC1070" s="110"/>
      <c r="AD1070" s="115" t="s">
        <v>1554</v>
      </c>
    </row>
    <row r="1071" spans="2:30" s="21" customFormat="1" ht="15" customHeight="1">
      <c r="B1071" s="109"/>
      <c r="C1071" s="110"/>
      <c r="D1071" s="110"/>
      <c r="E1071" s="110"/>
      <c r="F1071" s="110"/>
      <c r="G1071" s="110" t="s">
        <v>1553</v>
      </c>
      <c r="H1071" s="274">
        <v>42005</v>
      </c>
      <c r="I1071" s="110" t="s">
        <v>14</v>
      </c>
      <c r="J1071" s="111" t="s">
        <v>83</v>
      </c>
      <c r="K1071" s="110" t="s">
        <v>9</v>
      </c>
      <c r="L1071" s="110" t="s">
        <v>10</v>
      </c>
      <c r="M1071" s="110" t="s">
        <v>10</v>
      </c>
      <c r="N1071" s="110" t="s">
        <v>11</v>
      </c>
      <c r="O1071" s="9">
        <v>132.07</v>
      </c>
      <c r="P1071" s="9">
        <v>0</v>
      </c>
      <c r="Q1071" s="9">
        <f t="shared" si="33"/>
        <v>132.07</v>
      </c>
      <c r="R1071" s="112" t="s">
        <v>1</v>
      </c>
      <c r="S1071" s="113" t="s">
        <v>4</v>
      </c>
      <c r="T1071" s="113"/>
      <c r="U1071" s="110" t="s">
        <v>538</v>
      </c>
      <c r="V1071" s="110"/>
      <c r="W1071" s="110"/>
      <c r="X1071" s="110"/>
      <c r="Y1071" s="110"/>
      <c r="Z1071" s="114">
        <v>42005</v>
      </c>
      <c r="AA1071" s="110"/>
      <c r="AB1071" s="110"/>
      <c r="AC1071" s="110"/>
      <c r="AD1071" s="115" t="s">
        <v>1554</v>
      </c>
    </row>
    <row r="1072" spans="2:30" s="21" customFormat="1" ht="15" customHeight="1">
      <c r="B1072" s="109"/>
      <c r="C1072" s="110"/>
      <c r="D1072" s="110"/>
      <c r="E1072" s="110"/>
      <c r="F1072" s="110"/>
      <c r="G1072" s="110" t="s">
        <v>1553</v>
      </c>
      <c r="H1072" s="274">
        <v>42005</v>
      </c>
      <c r="I1072" s="110" t="s">
        <v>14</v>
      </c>
      <c r="J1072" s="111" t="s">
        <v>83</v>
      </c>
      <c r="K1072" s="110" t="s">
        <v>9</v>
      </c>
      <c r="L1072" s="110" t="s">
        <v>10</v>
      </c>
      <c r="M1072" s="110" t="s">
        <v>10</v>
      </c>
      <c r="N1072" s="110" t="s">
        <v>11</v>
      </c>
      <c r="O1072" s="9">
        <v>-2000</v>
      </c>
      <c r="P1072" s="9">
        <v>0</v>
      </c>
      <c r="Q1072" s="9">
        <f t="shared" si="33"/>
        <v>-2000</v>
      </c>
      <c r="R1072" s="112" t="s">
        <v>1</v>
      </c>
      <c r="S1072" s="113" t="s">
        <v>4</v>
      </c>
      <c r="T1072" s="113"/>
      <c r="U1072" s="163" t="s">
        <v>1506</v>
      </c>
      <c r="V1072" s="110"/>
      <c r="W1072" s="110"/>
      <c r="X1072" s="110"/>
      <c r="Y1072" s="110"/>
      <c r="Z1072" s="114">
        <v>42005</v>
      </c>
      <c r="AA1072" s="110"/>
      <c r="AB1072" s="110"/>
      <c r="AC1072" s="110"/>
      <c r="AD1072" s="115" t="s">
        <v>1554</v>
      </c>
    </row>
    <row r="1073" spans="2:30" s="21" customFormat="1" ht="15" customHeight="1">
      <c r="B1073" s="109"/>
      <c r="C1073" s="110"/>
      <c r="D1073" s="110"/>
      <c r="E1073" s="110"/>
      <c r="F1073" s="110"/>
      <c r="G1073" s="110" t="s">
        <v>1553</v>
      </c>
      <c r="H1073" s="274">
        <v>42005</v>
      </c>
      <c r="I1073" s="110" t="s">
        <v>14</v>
      </c>
      <c r="J1073" s="111" t="s">
        <v>83</v>
      </c>
      <c r="K1073" s="110" t="s">
        <v>9</v>
      </c>
      <c r="L1073" s="110" t="s">
        <v>10</v>
      </c>
      <c r="M1073" s="110" t="s">
        <v>10</v>
      </c>
      <c r="N1073" s="110" t="s">
        <v>11</v>
      </c>
      <c r="O1073" s="9">
        <v>-1500</v>
      </c>
      <c r="P1073" s="9">
        <v>0</v>
      </c>
      <c r="Q1073" s="9">
        <f t="shared" si="33"/>
        <v>-1500</v>
      </c>
      <c r="R1073" s="112" t="s">
        <v>1</v>
      </c>
      <c r="S1073" s="113" t="s">
        <v>4</v>
      </c>
      <c r="T1073" s="113"/>
      <c r="U1073" s="110" t="s">
        <v>1485</v>
      </c>
      <c r="V1073" s="110"/>
      <c r="W1073" s="110"/>
      <c r="X1073" s="110"/>
      <c r="Y1073" s="110"/>
      <c r="Z1073" s="114">
        <v>42005</v>
      </c>
      <c r="AA1073" s="110"/>
      <c r="AB1073" s="110"/>
      <c r="AC1073" s="110"/>
      <c r="AD1073" s="115" t="s">
        <v>1554</v>
      </c>
    </row>
    <row r="1074" spans="2:30" s="21" customFormat="1" ht="15" customHeight="1">
      <c r="B1074" s="109"/>
      <c r="C1074" s="110"/>
      <c r="D1074" s="110"/>
      <c r="E1074" s="110"/>
      <c r="F1074" s="110"/>
      <c r="G1074" s="110" t="s">
        <v>1553</v>
      </c>
      <c r="H1074" s="274">
        <v>42005</v>
      </c>
      <c r="I1074" s="110" t="s">
        <v>14</v>
      </c>
      <c r="J1074" s="111" t="s">
        <v>83</v>
      </c>
      <c r="K1074" s="110" t="s">
        <v>9</v>
      </c>
      <c r="L1074" s="110" t="s">
        <v>10</v>
      </c>
      <c r="M1074" s="110" t="s">
        <v>10</v>
      </c>
      <c r="N1074" s="110" t="s">
        <v>11</v>
      </c>
      <c r="O1074" s="9">
        <v>305.25</v>
      </c>
      <c r="P1074" s="9">
        <v>0</v>
      </c>
      <c r="Q1074" s="9">
        <f t="shared" si="33"/>
        <v>305.25</v>
      </c>
      <c r="R1074" s="112" t="s">
        <v>1</v>
      </c>
      <c r="S1074" s="113" t="s">
        <v>4</v>
      </c>
      <c r="T1074" s="113"/>
      <c r="U1074" s="110" t="s">
        <v>539</v>
      </c>
      <c r="V1074" s="110"/>
      <c r="W1074" s="110"/>
      <c r="X1074" s="110"/>
      <c r="Y1074" s="110"/>
      <c r="Z1074" s="114">
        <v>42005</v>
      </c>
      <c r="AA1074" s="110"/>
      <c r="AB1074" s="110"/>
      <c r="AC1074" s="110"/>
      <c r="AD1074" s="115" t="s">
        <v>1554</v>
      </c>
    </row>
    <row r="1075" spans="2:30" s="21" customFormat="1" ht="15" customHeight="1">
      <c r="B1075" s="109"/>
      <c r="C1075" s="110"/>
      <c r="D1075" s="110"/>
      <c r="E1075" s="110"/>
      <c r="F1075" s="110"/>
      <c r="G1075" s="110" t="s">
        <v>1553</v>
      </c>
      <c r="H1075" s="274">
        <v>42005</v>
      </c>
      <c r="I1075" s="110" t="s">
        <v>14</v>
      </c>
      <c r="J1075" s="111" t="s">
        <v>83</v>
      </c>
      <c r="K1075" s="110" t="s">
        <v>9</v>
      </c>
      <c r="L1075" s="110" t="s">
        <v>10</v>
      </c>
      <c r="M1075" s="110" t="s">
        <v>10</v>
      </c>
      <c r="N1075" s="110" t="s">
        <v>11</v>
      </c>
      <c r="O1075" s="9">
        <v>399.4</v>
      </c>
      <c r="P1075" s="9">
        <v>0</v>
      </c>
      <c r="Q1075" s="9">
        <f t="shared" si="33"/>
        <v>399.4</v>
      </c>
      <c r="R1075" s="112" t="s">
        <v>1</v>
      </c>
      <c r="S1075" s="113" t="s">
        <v>4</v>
      </c>
      <c r="T1075" s="113"/>
      <c r="U1075" s="110" t="s">
        <v>540</v>
      </c>
      <c r="V1075" s="110"/>
      <c r="W1075" s="110"/>
      <c r="X1075" s="110"/>
      <c r="Y1075" s="110"/>
      <c r="Z1075" s="114">
        <v>42005</v>
      </c>
      <c r="AA1075" s="110"/>
      <c r="AB1075" s="110"/>
      <c r="AC1075" s="110"/>
      <c r="AD1075" s="115" t="s">
        <v>1554</v>
      </c>
    </row>
    <row r="1076" spans="2:30" s="21" customFormat="1" ht="15" customHeight="1">
      <c r="B1076" s="109"/>
      <c r="C1076" s="110"/>
      <c r="D1076" s="110"/>
      <c r="E1076" s="110"/>
      <c r="F1076" s="110"/>
      <c r="G1076" s="110" t="s">
        <v>1553</v>
      </c>
      <c r="H1076" s="274">
        <v>42005</v>
      </c>
      <c r="I1076" s="110" t="s">
        <v>14</v>
      </c>
      <c r="J1076" s="111" t="s">
        <v>83</v>
      </c>
      <c r="K1076" s="110" t="s">
        <v>9</v>
      </c>
      <c r="L1076" s="110" t="s">
        <v>10</v>
      </c>
      <c r="M1076" s="110" t="s">
        <v>10</v>
      </c>
      <c r="N1076" s="110" t="s">
        <v>11</v>
      </c>
      <c r="O1076" s="9">
        <v>2201.1999999999998</v>
      </c>
      <c r="P1076" s="9">
        <v>0</v>
      </c>
      <c r="Q1076" s="9">
        <f t="shared" si="33"/>
        <v>2201.1999999999998</v>
      </c>
      <c r="R1076" s="112" t="s">
        <v>1</v>
      </c>
      <c r="S1076" s="113" t="s">
        <v>4</v>
      </c>
      <c r="T1076" s="113"/>
      <c r="U1076" s="110" t="s">
        <v>541</v>
      </c>
      <c r="V1076" s="110"/>
      <c r="W1076" s="110"/>
      <c r="X1076" s="110"/>
      <c r="Y1076" s="110"/>
      <c r="Z1076" s="114">
        <v>42005</v>
      </c>
      <c r="AA1076" s="110"/>
      <c r="AB1076" s="110"/>
      <c r="AC1076" s="110"/>
      <c r="AD1076" s="115" t="s">
        <v>1554</v>
      </c>
    </row>
    <row r="1077" spans="2:30" s="21" customFormat="1" ht="15" customHeight="1">
      <c r="B1077" s="109"/>
      <c r="C1077" s="110"/>
      <c r="D1077" s="110"/>
      <c r="E1077" s="110"/>
      <c r="F1077" s="110"/>
      <c r="G1077" s="110" t="s">
        <v>1553</v>
      </c>
      <c r="H1077" s="274">
        <v>42005</v>
      </c>
      <c r="I1077" s="110" t="s">
        <v>14</v>
      </c>
      <c r="J1077" s="111" t="s">
        <v>83</v>
      </c>
      <c r="K1077" s="110" t="s">
        <v>9</v>
      </c>
      <c r="L1077" s="110" t="s">
        <v>10</v>
      </c>
      <c r="M1077" s="110" t="s">
        <v>10</v>
      </c>
      <c r="N1077" s="110" t="s">
        <v>11</v>
      </c>
      <c r="O1077" s="9">
        <v>128</v>
      </c>
      <c r="P1077" s="9">
        <v>0</v>
      </c>
      <c r="Q1077" s="9">
        <f t="shared" si="33"/>
        <v>128</v>
      </c>
      <c r="R1077" s="112" t="s">
        <v>1</v>
      </c>
      <c r="S1077" s="113" t="s">
        <v>4</v>
      </c>
      <c r="T1077" s="113"/>
      <c r="U1077" s="110" t="s">
        <v>542</v>
      </c>
      <c r="V1077" s="110"/>
      <c r="W1077" s="110"/>
      <c r="X1077" s="110"/>
      <c r="Y1077" s="110"/>
      <c r="Z1077" s="114">
        <v>42005</v>
      </c>
      <c r="AA1077" s="110"/>
      <c r="AB1077" s="110"/>
      <c r="AC1077" s="110"/>
      <c r="AD1077" s="115" t="s">
        <v>1554</v>
      </c>
    </row>
    <row r="1078" spans="2:30" s="21" customFormat="1" ht="15" customHeight="1">
      <c r="B1078" s="109"/>
      <c r="C1078" s="110"/>
      <c r="D1078" s="110"/>
      <c r="E1078" s="110"/>
      <c r="F1078" s="110"/>
      <c r="G1078" s="110" t="s">
        <v>1553</v>
      </c>
      <c r="H1078" s="274">
        <v>42005</v>
      </c>
      <c r="I1078" s="110" t="s">
        <v>14</v>
      </c>
      <c r="J1078" s="111" t="s">
        <v>83</v>
      </c>
      <c r="K1078" s="110" t="s">
        <v>9</v>
      </c>
      <c r="L1078" s="110" t="s">
        <v>10</v>
      </c>
      <c r="M1078" s="110" t="s">
        <v>10</v>
      </c>
      <c r="N1078" s="110" t="s">
        <v>11</v>
      </c>
      <c r="O1078" s="9">
        <v>214</v>
      </c>
      <c r="P1078" s="9">
        <v>0</v>
      </c>
      <c r="Q1078" s="9">
        <f t="shared" si="33"/>
        <v>214</v>
      </c>
      <c r="R1078" s="112" t="s">
        <v>1</v>
      </c>
      <c r="S1078" s="113" t="s">
        <v>4</v>
      </c>
      <c r="T1078" s="113"/>
      <c r="U1078" s="110" t="s">
        <v>543</v>
      </c>
      <c r="V1078" s="110"/>
      <c r="W1078" s="110"/>
      <c r="X1078" s="110"/>
      <c r="Y1078" s="110"/>
      <c r="Z1078" s="114">
        <v>42005</v>
      </c>
      <c r="AA1078" s="110"/>
      <c r="AB1078" s="110"/>
      <c r="AC1078" s="110"/>
      <c r="AD1078" s="115" t="s">
        <v>1554</v>
      </c>
    </row>
    <row r="1079" spans="2:30" s="21" customFormat="1" ht="15" customHeight="1">
      <c r="B1079" s="109"/>
      <c r="C1079" s="110"/>
      <c r="D1079" s="110"/>
      <c r="E1079" s="110"/>
      <c r="F1079" s="110"/>
      <c r="G1079" s="110" t="s">
        <v>1553</v>
      </c>
      <c r="H1079" s="274">
        <v>42005</v>
      </c>
      <c r="I1079" s="110" t="s">
        <v>14</v>
      </c>
      <c r="J1079" s="111" t="s">
        <v>83</v>
      </c>
      <c r="K1079" s="110" t="s">
        <v>9</v>
      </c>
      <c r="L1079" s="110" t="s">
        <v>10</v>
      </c>
      <c r="M1079" s="110" t="s">
        <v>10</v>
      </c>
      <c r="N1079" s="110" t="s">
        <v>11</v>
      </c>
      <c r="O1079" s="9">
        <v>209</v>
      </c>
      <c r="P1079" s="9">
        <v>0</v>
      </c>
      <c r="Q1079" s="9">
        <f t="shared" si="33"/>
        <v>209</v>
      </c>
      <c r="R1079" s="112" t="s">
        <v>1</v>
      </c>
      <c r="S1079" s="113" t="s">
        <v>4</v>
      </c>
      <c r="T1079" s="113"/>
      <c r="U1079" s="110" t="s">
        <v>544</v>
      </c>
      <c r="V1079" s="110"/>
      <c r="W1079" s="110"/>
      <c r="X1079" s="110"/>
      <c r="Y1079" s="110"/>
      <c r="Z1079" s="114">
        <v>42005</v>
      </c>
      <c r="AA1079" s="110"/>
      <c r="AB1079" s="110"/>
      <c r="AC1079" s="110"/>
      <c r="AD1079" s="115" t="s">
        <v>1554</v>
      </c>
    </row>
    <row r="1080" spans="2:30" s="21" customFormat="1" ht="15" customHeight="1">
      <c r="B1080" s="109"/>
      <c r="C1080" s="110"/>
      <c r="D1080" s="110"/>
      <c r="E1080" s="110"/>
      <c r="F1080" s="110"/>
      <c r="G1080" s="110" t="s">
        <v>1553</v>
      </c>
      <c r="H1080" s="274">
        <v>42005</v>
      </c>
      <c r="I1080" s="110" t="s">
        <v>14</v>
      </c>
      <c r="J1080" s="111" t="s">
        <v>83</v>
      </c>
      <c r="K1080" s="110" t="s">
        <v>9</v>
      </c>
      <c r="L1080" s="110" t="s">
        <v>10</v>
      </c>
      <c r="M1080" s="110" t="s">
        <v>10</v>
      </c>
      <c r="N1080" s="110" t="s">
        <v>11</v>
      </c>
      <c r="O1080" s="9">
        <v>373.39</v>
      </c>
      <c r="P1080" s="9">
        <v>0</v>
      </c>
      <c r="Q1080" s="9">
        <f t="shared" si="33"/>
        <v>373.39</v>
      </c>
      <c r="R1080" s="112" t="s">
        <v>1</v>
      </c>
      <c r="S1080" s="113" t="s">
        <v>4</v>
      </c>
      <c r="T1080" s="113"/>
      <c r="U1080" s="110" t="s">
        <v>545</v>
      </c>
      <c r="V1080" s="110"/>
      <c r="W1080" s="110"/>
      <c r="X1080" s="110"/>
      <c r="Y1080" s="110"/>
      <c r="Z1080" s="114">
        <v>42005</v>
      </c>
      <c r="AA1080" s="110"/>
      <c r="AB1080" s="110"/>
      <c r="AC1080" s="110"/>
      <c r="AD1080" s="115" t="s">
        <v>1554</v>
      </c>
    </row>
    <row r="1081" spans="2:30" s="21" customFormat="1" ht="15" customHeight="1">
      <c r="B1081" s="109"/>
      <c r="C1081" s="110"/>
      <c r="D1081" s="110"/>
      <c r="E1081" s="110"/>
      <c r="F1081" s="110"/>
      <c r="G1081" s="110" t="s">
        <v>1553</v>
      </c>
      <c r="H1081" s="274">
        <v>42005</v>
      </c>
      <c r="I1081" s="110" t="s">
        <v>14</v>
      </c>
      <c r="J1081" s="111" t="s">
        <v>83</v>
      </c>
      <c r="K1081" s="110" t="s">
        <v>9</v>
      </c>
      <c r="L1081" s="110" t="s">
        <v>10</v>
      </c>
      <c r="M1081" s="110" t="s">
        <v>10</v>
      </c>
      <c r="N1081" s="110" t="s">
        <v>11</v>
      </c>
      <c r="O1081" s="9">
        <v>9747</v>
      </c>
      <c r="P1081" s="9">
        <v>0</v>
      </c>
      <c r="Q1081" s="9">
        <f t="shared" si="33"/>
        <v>9747</v>
      </c>
      <c r="R1081" s="112" t="s">
        <v>1</v>
      </c>
      <c r="S1081" s="113" t="s">
        <v>4</v>
      </c>
      <c r="T1081" s="113"/>
      <c r="U1081" s="110" t="s">
        <v>546</v>
      </c>
      <c r="V1081" s="110"/>
      <c r="W1081" s="110"/>
      <c r="X1081" s="110"/>
      <c r="Y1081" s="110"/>
      <c r="Z1081" s="114">
        <v>42005</v>
      </c>
      <c r="AA1081" s="110"/>
      <c r="AB1081" s="110"/>
      <c r="AC1081" s="110"/>
      <c r="AD1081" s="115" t="s">
        <v>1554</v>
      </c>
    </row>
    <row r="1082" spans="2:30" s="21" customFormat="1" ht="15" customHeight="1">
      <c r="B1082" s="109"/>
      <c r="C1082" s="110"/>
      <c r="D1082" s="110"/>
      <c r="E1082" s="110"/>
      <c r="F1082" s="110"/>
      <c r="G1082" s="110" t="s">
        <v>1553</v>
      </c>
      <c r="H1082" s="274">
        <v>42005</v>
      </c>
      <c r="I1082" s="110" t="s">
        <v>14</v>
      </c>
      <c r="J1082" s="111" t="s">
        <v>83</v>
      </c>
      <c r="K1082" s="110" t="s">
        <v>9</v>
      </c>
      <c r="L1082" s="110" t="s">
        <v>10</v>
      </c>
      <c r="M1082" s="110" t="s">
        <v>10</v>
      </c>
      <c r="N1082" s="110" t="s">
        <v>11</v>
      </c>
      <c r="O1082" s="9">
        <v>59.7</v>
      </c>
      <c r="P1082" s="9">
        <v>0</v>
      </c>
      <c r="Q1082" s="9">
        <f t="shared" si="33"/>
        <v>59.7</v>
      </c>
      <c r="R1082" s="112" t="s">
        <v>1</v>
      </c>
      <c r="S1082" s="113" t="s">
        <v>4</v>
      </c>
      <c r="T1082" s="113"/>
      <c r="U1082" s="110" t="s">
        <v>1038</v>
      </c>
      <c r="V1082" s="110"/>
      <c r="W1082" s="110"/>
      <c r="X1082" s="110"/>
      <c r="Y1082" s="110"/>
      <c r="Z1082" s="114">
        <v>42005</v>
      </c>
      <c r="AA1082" s="110"/>
      <c r="AB1082" s="110"/>
      <c r="AC1082" s="110"/>
      <c r="AD1082" s="115" t="s">
        <v>1554</v>
      </c>
    </row>
    <row r="1083" spans="2:30" s="21" customFormat="1" ht="15" customHeight="1">
      <c r="B1083" s="109"/>
      <c r="C1083" s="110"/>
      <c r="D1083" s="110"/>
      <c r="E1083" s="110"/>
      <c r="F1083" s="110"/>
      <c r="G1083" s="110" t="s">
        <v>1553</v>
      </c>
      <c r="H1083" s="274">
        <v>42005</v>
      </c>
      <c r="I1083" s="110" t="s">
        <v>14</v>
      </c>
      <c r="J1083" s="111" t="s">
        <v>83</v>
      </c>
      <c r="K1083" s="110" t="s">
        <v>9</v>
      </c>
      <c r="L1083" s="110" t="s">
        <v>10</v>
      </c>
      <c r="M1083" s="110" t="s">
        <v>10</v>
      </c>
      <c r="N1083" s="110" t="s">
        <v>11</v>
      </c>
      <c r="O1083" s="9">
        <v>29025.45</v>
      </c>
      <c r="P1083" s="9">
        <v>0</v>
      </c>
      <c r="Q1083" s="9">
        <f t="shared" si="33"/>
        <v>29025.45</v>
      </c>
      <c r="R1083" s="112" t="s">
        <v>1</v>
      </c>
      <c r="S1083" s="113" t="s">
        <v>4</v>
      </c>
      <c r="T1083" s="113"/>
      <c r="U1083" s="110" t="s">
        <v>547</v>
      </c>
      <c r="V1083" s="110"/>
      <c r="W1083" s="110"/>
      <c r="X1083" s="110"/>
      <c r="Y1083" s="110"/>
      <c r="Z1083" s="114">
        <v>42005</v>
      </c>
      <c r="AA1083" s="110"/>
      <c r="AB1083" s="110"/>
      <c r="AC1083" s="110"/>
      <c r="AD1083" s="115" t="s">
        <v>1554</v>
      </c>
    </row>
    <row r="1084" spans="2:30" s="21" customFormat="1" ht="15" customHeight="1">
      <c r="B1084" s="109"/>
      <c r="C1084" s="110"/>
      <c r="D1084" s="110"/>
      <c r="E1084" s="110"/>
      <c r="F1084" s="110"/>
      <c r="G1084" s="110" t="s">
        <v>1553</v>
      </c>
      <c r="H1084" s="274">
        <v>42005</v>
      </c>
      <c r="I1084" s="110" t="s">
        <v>14</v>
      </c>
      <c r="J1084" s="111" t="s">
        <v>83</v>
      </c>
      <c r="K1084" s="110" t="s">
        <v>9</v>
      </c>
      <c r="L1084" s="110" t="s">
        <v>10</v>
      </c>
      <c r="M1084" s="110" t="s">
        <v>10</v>
      </c>
      <c r="N1084" s="110" t="s">
        <v>11</v>
      </c>
      <c r="O1084" s="9">
        <v>32423.5</v>
      </c>
      <c r="P1084" s="9">
        <v>0</v>
      </c>
      <c r="Q1084" s="9">
        <f t="shared" si="33"/>
        <v>32423.5</v>
      </c>
      <c r="R1084" s="112" t="s">
        <v>1</v>
      </c>
      <c r="S1084" s="113" t="s">
        <v>4</v>
      </c>
      <c r="T1084" s="113"/>
      <c r="U1084" s="110" t="s">
        <v>548</v>
      </c>
      <c r="V1084" s="110"/>
      <c r="W1084" s="110"/>
      <c r="X1084" s="110"/>
      <c r="Y1084" s="110"/>
      <c r="Z1084" s="114">
        <v>42005</v>
      </c>
      <c r="AA1084" s="110"/>
      <c r="AB1084" s="110"/>
      <c r="AC1084" s="110"/>
      <c r="AD1084" s="115" t="s">
        <v>1554</v>
      </c>
    </row>
    <row r="1085" spans="2:30" s="21" customFormat="1" ht="15" customHeight="1">
      <c r="B1085" s="109"/>
      <c r="C1085" s="110"/>
      <c r="D1085" s="110"/>
      <c r="E1085" s="110"/>
      <c r="F1085" s="110"/>
      <c r="G1085" s="110" t="s">
        <v>1553</v>
      </c>
      <c r="H1085" s="274">
        <v>42005</v>
      </c>
      <c r="I1085" s="110" t="s">
        <v>14</v>
      </c>
      <c r="J1085" s="111" t="s">
        <v>83</v>
      </c>
      <c r="K1085" s="110" t="s">
        <v>9</v>
      </c>
      <c r="L1085" s="110" t="s">
        <v>10</v>
      </c>
      <c r="M1085" s="110" t="s">
        <v>10</v>
      </c>
      <c r="N1085" s="110" t="s">
        <v>11</v>
      </c>
      <c r="O1085" s="9">
        <v>1010.7</v>
      </c>
      <c r="P1085" s="9">
        <v>0</v>
      </c>
      <c r="Q1085" s="9">
        <f t="shared" si="33"/>
        <v>1010.7</v>
      </c>
      <c r="R1085" s="112" t="s">
        <v>1</v>
      </c>
      <c r="S1085" s="113" t="s">
        <v>4</v>
      </c>
      <c r="T1085" s="113"/>
      <c r="U1085" s="110" t="s">
        <v>549</v>
      </c>
      <c r="V1085" s="110"/>
      <c r="W1085" s="110"/>
      <c r="X1085" s="110"/>
      <c r="Y1085" s="110"/>
      <c r="Z1085" s="114">
        <v>42005</v>
      </c>
      <c r="AA1085" s="110"/>
      <c r="AB1085" s="110"/>
      <c r="AC1085" s="110"/>
      <c r="AD1085" s="115" t="s">
        <v>1554</v>
      </c>
    </row>
    <row r="1086" spans="2:30" s="21" customFormat="1" ht="15" customHeight="1">
      <c r="B1086" s="109"/>
      <c r="C1086" s="110"/>
      <c r="D1086" s="110"/>
      <c r="E1086" s="110"/>
      <c r="F1086" s="110"/>
      <c r="G1086" s="110" t="s">
        <v>1553</v>
      </c>
      <c r="H1086" s="274">
        <v>42005</v>
      </c>
      <c r="I1086" s="110" t="s">
        <v>14</v>
      </c>
      <c r="J1086" s="111" t="s">
        <v>83</v>
      </c>
      <c r="K1086" s="110" t="s">
        <v>9</v>
      </c>
      <c r="L1086" s="110" t="s">
        <v>10</v>
      </c>
      <c r="M1086" s="110" t="s">
        <v>10</v>
      </c>
      <c r="N1086" s="110" t="s">
        <v>11</v>
      </c>
      <c r="O1086" s="9">
        <v>5730.76</v>
      </c>
      <c r="P1086" s="9">
        <v>0</v>
      </c>
      <c r="Q1086" s="9">
        <f t="shared" si="33"/>
        <v>5730.76</v>
      </c>
      <c r="R1086" s="112" t="s">
        <v>1</v>
      </c>
      <c r="S1086" s="113" t="s">
        <v>4</v>
      </c>
      <c r="T1086" s="113"/>
      <c r="U1086" s="110" t="s">
        <v>550</v>
      </c>
      <c r="V1086" s="110"/>
      <c r="W1086" s="110"/>
      <c r="X1086" s="110"/>
      <c r="Y1086" s="110"/>
      <c r="Z1086" s="114">
        <v>42005</v>
      </c>
      <c r="AA1086" s="110"/>
      <c r="AB1086" s="110"/>
      <c r="AC1086" s="110"/>
      <c r="AD1086" s="115" t="s">
        <v>1554</v>
      </c>
    </row>
    <row r="1087" spans="2:30" s="21" customFormat="1" ht="15" customHeight="1">
      <c r="B1087" s="109"/>
      <c r="C1087" s="110"/>
      <c r="D1087" s="110"/>
      <c r="E1087" s="110"/>
      <c r="F1087" s="110"/>
      <c r="G1087" s="110" t="s">
        <v>1553</v>
      </c>
      <c r="H1087" s="274">
        <v>42005</v>
      </c>
      <c r="I1087" s="110" t="s">
        <v>14</v>
      </c>
      <c r="J1087" s="111" t="s">
        <v>83</v>
      </c>
      <c r="K1087" s="110" t="s">
        <v>9</v>
      </c>
      <c r="L1087" s="110" t="s">
        <v>10</v>
      </c>
      <c r="M1087" s="110" t="s">
        <v>10</v>
      </c>
      <c r="N1087" s="110" t="s">
        <v>11</v>
      </c>
      <c r="O1087" s="9">
        <v>16397</v>
      </c>
      <c r="P1087" s="9">
        <v>0</v>
      </c>
      <c r="Q1087" s="9">
        <f t="shared" si="33"/>
        <v>16397</v>
      </c>
      <c r="R1087" s="112" t="s">
        <v>1</v>
      </c>
      <c r="S1087" s="113" t="s">
        <v>4</v>
      </c>
      <c r="T1087" s="113"/>
      <c r="U1087" s="110" t="s">
        <v>551</v>
      </c>
      <c r="V1087" s="110"/>
      <c r="W1087" s="110"/>
      <c r="X1087" s="110"/>
      <c r="Y1087" s="110"/>
      <c r="Z1087" s="114">
        <v>42005</v>
      </c>
      <c r="AA1087" s="110"/>
      <c r="AB1087" s="110"/>
      <c r="AC1087" s="110"/>
      <c r="AD1087" s="115" t="s">
        <v>1554</v>
      </c>
    </row>
    <row r="1088" spans="2:30" s="21" customFormat="1" ht="15" customHeight="1">
      <c r="B1088" s="109"/>
      <c r="C1088" s="110"/>
      <c r="D1088" s="110"/>
      <c r="E1088" s="110"/>
      <c r="F1088" s="110"/>
      <c r="G1088" s="110" t="s">
        <v>1553</v>
      </c>
      <c r="H1088" s="274">
        <v>42005</v>
      </c>
      <c r="I1088" s="110" t="s">
        <v>14</v>
      </c>
      <c r="J1088" s="111" t="s">
        <v>83</v>
      </c>
      <c r="K1088" s="110" t="s">
        <v>9</v>
      </c>
      <c r="L1088" s="110" t="s">
        <v>10</v>
      </c>
      <c r="M1088" s="110" t="s">
        <v>10</v>
      </c>
      <c r="N1088" s="110" t="s">
        <v>11</v>
      </c>
      <c r="O1088" s="9">
        <v>6498</v>
      </c>
      <c r="P1088" s="9">
        <v>0</v>
      </c>
      <c r="Q1088" s="9">
        <f t="shared" si="33"/>
        <v>6498</v>
      </c>
      <c r="R1088" s="112" t="s">
        <v>1</v>
      </c>
      <c r="S1088" s="113" t="s">
        <v>4</v>
      </c>
      <c r="T1088" s="113"/>
      <c r="U1088" s="110" t="s">
        <v>552</v>
      </c>
      <c r="V1088" s="110"/>
      <c r="W1088" s="110"/>
      <c r="X1088" s="110"/>
      <c r="Y1088" s="110"/>
      <c r="Z1088" s="114">
        <v>42005</v>
      </c>
      <c r="AA1088" s="110"/>
      <c r="AB1088" s="110"/>
      <c r="AC1088" s="110"/>
      <c r="AD1088" s="115" t="s">
        <v>1554</v>
      </c>
    </row>
    <row r="1089" spans="2:30" s="21" customFormat="1" ht="15" customHeight="1">
      <c r="B1089" s="109"/>
      <c r="C1089" s="110"/>
      <c r="D1089" s="110"/>
      <c r="E1089" s="110"/>
      <c r="F1089" s="110"/>
      <c r="G1089" s="110" t="s">
        <v>1553</v>
      </c>
      <c r="H1089" s="274">
        <v>42005</v>
      </c>
      <c r="I1089" s="110" t="s">
        <v>14</v>
      </c>
      <c r="J1089" s="111" t="s">
        <v>83</v>
      </c>
      <c r="K1089" s="110" t="s">
        <v>9</v>
      </c>
      <c r="L1089" s="110" t="s">
        <v>10</v>
      </c>
      <c r="M1089" s="110" t="s">
        <v>10</v>
      </c>
      <c r="N1089" s="110" t="s">
        <v>11</v>
      </c>
      <c r="O1089" s="9">
        <v>13963.88</v>
      </c>
      <c r="P1089" s="9">
        <v>0</v>
      </c>
      <c r="Q1089" s="9">
        <f t="shared" si="33"/>
        <v>13963.88</v>
      </c>
      <c r="R1089" s="112" t="s">
        <v>1</v>
      </c>
      <c r="S1089" s="113" t="s">
        <v>4</v>
      </c>
      <c r="T1089" s="113"/>
      <c r="U1089" s="110" t="s">
        <v>553</v>
      </c>
      <c r="V1089" s="110"/>
      <c r="W1089" s="110"/>
      <c r="X1089" s="110"/>
      <c r="Y1089" s="110"/>
      <c r="Z1089" s="114">
        <v>42005</v>
      </c>
      <c r="AA1089" s="110"/>
      <c r="AB1089" s="110"/>
      <c r="AC1089" s="110"/>
      <c r="AD1089" s="115" t="s">
        <v>1554</v>
      </c>
    </row>
    <row r="1090" spans="2:30" s="21" customFormat="1" ht="15" customHeight="1">
      <c r="B1090" s="109"/>
      <c r="C1090" s="110"/>
      <c r="D1090" s="110"/>
      <c r="E1090" s="110"/>
      <c r="F1090" s="110"/>
      <c r="G1090" s="110" t="s">
        <v>1553</v>
      </c>
      <c r="H1090" s="274">
        <v>42005</v>
      </c>
      <c r="I1090" s="110" t="s">
        <v>14</v>
      </c>
      <c r="J1090" s="111" t="s">
        <v>83</v>
      </c>
      <c r="K1090" s="110" t="s">
        <v>9</v>
      </c>
      <c r="L1090" s="110" t="s">
        <v>10</v>
      </c>
      <c r="M1090" s="110" t="s">
        <v>10</v>
      </c>
      <c r="N1090" s="110" t="s">
        <v>11</v>
      </c>
      <c r="O1090" s="9">
        <v>12869.69</v>
      </c>
      <c r="P1090" s="9">
        <v>0</v>
      </c>
      <c r="Q1090" s="9">
        <f t="shared" si="33"/>
        <v>12869.69</v>
      </c>
      <c r="R1090" s="112" t="s">
        <v>1</v>
      </c>
      <c r="S1090" s="113" t="s">
        <v>4</v>
      </c>
      <c r="T1090" s="113"/>
      <c r="U1090" s="110" t="s">
        <v>554</v>
      </c>
      <c r="V1090" s="110"/>
      <c r="W1090" s="110"/>
      <c r="X1090" s="110"/>
      <c r="Y1090" s="110"/>
      <c r="Z1090" s="114">
        <v>42005</v>
      </c>
      <c r="AA1090" s="110"/>
      <c r="AB1090" s="110"/>
      <c r="AC1090" s="110"/>
      <c r="AD1090" s="115" t="s">
        <v>1554</v>
      </c>
    </row>
    <row r="1091" spans="2:30" s="21" customFormat="1" ht="15" customHeight="1">
      <c r="B1091" s="109"/>
      <c r="C1091" s="110"/>
      <c r="D1091" s="110"/>
      <c r="E1091" s="110"/>
      <c r="F1091" s="110"/>
      <c r="G1091" s="110" t="s">
        <v>1553</v>
      </c>
      <c r="H1091" s="274">
        <v>42005</v>
      </c>
      <c r="I1091" s="110" t="s">
        <v>14</v>
      </c>
      <c r="J1091" s="111" t="s">
        <v>83</v>
      </c>
      <c r="K1091" s="110" t="s">
        <v>9</v>
      </c>
      <c r="L1091" s="110" t="s">
        <v>10</v>
      </c>
      <c r="M1091" s="110" t="s">
        <v>10</v>
      </c>
      <c r="N1091" s="110" t="s">
        <v>11</v>
      </c>
      <c r="O1091" s="9">
        <v>23253</v>
      </c>
      <c r="P1091" s="9">
        <v>0</v>
      </c>
      <c r="Q1091" s="9">
        <f t="shared" si="33"/>
        <v>23253</v>
      </c>
      <c r="R1091" s="112" t="s">
        <v>1</v>
      </c>
      <c r="S1091" s="113" t="s">
        <v>4</v>
      </c>
      <c r="T1091" s="113"/>
      <c r="U1091" s="110" t="s">
        <v>555</v>
      </c>
      <c r="V1091" s="110"/>
      <c r="W1091" s="110"/>
      <c r="X1091" s="110"/>
      <c r="Y1091" s="110"/>
      <c r="Z1091" s="114">
        <v>42005</v>
      </c>
      <c r="AA1091" s="110"/>
      <c r="AB1091" s="110"/>
      <c r="AC1091" s="110"/>
      <c r="AD1091" s="115" t="s">
        <v>1554</v>
      </c>
    </row>
    <row r="1092" spans="2:30" s="21" customFormat="1" ht="15" customHeight="1">
      <c r="B1092" s="109"/>
      <c r="C1092" s="110"/>
      <c r="D1092" s="110"/>
      <c r="E1092" s="110"/>
      <c r="F1092" s="110"/>
      <c r="G1092" s="110" t="s">
        <v>1553</v>
      </c>
      <c r="H1092" s="274">
        <v>42005</v>
      </c>
      <c r="I1092" s="110" t="s">
        <v>14</v>
      </c>
      <c r="J1092" s="111" t="s">
        <v>83</v>
      </c>
      <c r="K1092" s="110" t="s">
        <v>9</v>
      </c>
      <c r="L1092" s="110" t="s">
        <v>10</v>
      </c>
      <c r="M1092" s="110" t="s">
        <v>10</v>
      </c>
      <c r="N1092" s="110" t="s">
        <v>11</v>
      </c>
      <c r="O1092" s="9">
        <v>32699</v>
      </c>
      <c r="P1092" s="9">
        <v>0</v>
      </c>
      <c r="Q1092" s="9">
        <f t="shared" si="33"/>
        <v>32699</v>
      </c>
      <c r="R1092" s="112" t="s">
        <v>1</v>
      </c>
      <c r="S1092" s="113" t="s">
        <v>4</v>
      </c>
      <c r="T1092" s="113"/>
      <c r="U1092" s="110" t="s">
        <v>556</v>
      </c>
      <c r="V1092" s="110"/>
      <c r="W1092" s="110"/>
      <c r="X1092" s="110"/>
      <c r="Y1092" s="110"/>
      <c r="Z1092" s="114">
        <v>42005</v>
      </c>
      <c r="AA1092" s="110"/>
      <c r="AB1092" s="110"/>
      <c r="AC1092" s="110"/>
      <c r="AD1092" s="115" t="s">
        <v>1554</v>
      </c>
    </row>
    <row r="1093" spans="2:30" s="21" customFormat="1" ht="15" customHeight="1">
      <c r="B1093" s="109"/>
      <c r="C1093" s="110"/>
      <c r="D1093" s="110"/>
      <c r="E1093" s="110"/>
      <c r="F1093" s="110"/>
      <c r="G1093" s="110" t="s">
        <v>1553</v>
      </c>
      <c r="H1093" s="274">
        <v>42005</v>
      </c>
      <c r="I1093" s="110" t="s">
        <v>14</v>
      </c>
      <c r="J1093" s="111" t="s">
        <v>83</v>
      </c>
      <c r="K1093" s="110" t="s">
        <v>9</v>
      </c>
      <c r="L1093" s="110" t="s">
        <v>10</v>
      </c>
      <c r="M1093" s="110" t="s">
        <v>10</v>
      </c>
      <c r="N1093" s="110" t="s">
        <v>11</v>
      </c>
      <c r="O1093" s="9">
        <v>9747</v>
      </c>
      <c r="P1093" s="9">
        <v>0</v>
      </c>
      <c r="Q1093" s="9">
        <f t="shared" si="33"/>
        <v>9747</v>
      </c>
      <c r="R1093" s="112" t="s">
        <v>1</v>
      </c>
      <c r="S1093" s="113" t="s">
        <v>4</v>
      </c>
      <c r="T1093" s="113"/>
      <c r="U1093" s="110" t="s">
        <v>557</v>
      </c>
      <c r="V1093" s="110"/>
      <c r="W1093" s="110"/>
      <c r="X1093" s="110"/>
      <c r="Y1093" s="110"/>
      <c r="Z1093" s="114">
        <v>42005</v>
      </c>
      <c r="AA1093" s="110"/>
      <c r="AB1093" s="110"/>
      <c r="AC1093" s="110"/>
      <c r="AD1093" s="115" t="s">
        <v>1554</v>
      </c>
    </row>
    <row r="1094" spans="2:30" s="21" customFormat="1" ht="15" customHeight="1">
      <c r="B1094" s="109"/>
      <c r="C1094" s="110"/>
      <c r="D1094" s="110"/>
      <c r="E1094" s="110"/>
      <c r="F1094" s="110"/>
      <c r="G1094" s="110" t="s">
        <v>1553</v>
      </c>
      <c r="H1094" s="274">
        <v>42005</v>
      </c>
      <c r="I1094" s="110" t="s">
        <v>14</v>
      </c>
      <c r="J1094" s="111" t="s">
        <v>83</v>
      </c>
      <c r="K1094" s="110" t="s">
        <v>9</v>
      </c>
      <c r="L1094" s="110" t="s">
        <v>10</v>
      </c>
      <c r="M1094" s="110" t="s">
        <v>10</v>
      </c>
      <c r="N1094" s="110" t="s">
        <v>11</v>
      </c>
      <c r="O1094" s="9">
        <v>21717</v>
      </c>
      <c r="P1094" s="9">
        <v>0</v>
      </c>
      <c r="Q1094" s="9">
        <f t="shared" si="33"/>
        <v>21717</v>
      </c>
      <c r="R1094" s="112" t="s">
        <v>1</v>
      </c>
      <c r="S1094" s="113" t="s">
        <v>4</v>
      </c>
      <c r="T1094" s="113"/>
      <c r="U1094" s="110" t="s">
        <v>558</v>
      </c>
      <c r="V1094" s="110"/>
      <c r="W1094" s="110"/>
      <c r="X1094" s="110"/>
      <c r="Y1094" s="110"/>
      <c r="Z1094" s="114">
        <v>42005</v>
      </c>
      <c r="AA1094" s="110"/>
      <c r="AB1094" s="110"/>
      <c r="AC1094" s="110"/>
      <c r="AD1094" s="115" t="s">
        <v>1554</v>
      </c>
    </row>
    <row r="1095" spans="2:30" s="21" customFormat="1" ht="15" customHeight="1">
      <c r="B1095" s="109"/>
      <c r="C1095" s="110"/>
      <c r="D1095" s="110"/>
      <c r="E1095" s="110"/>
      <c r="F1095" s="110"/>
      <c r="G1095" s="110" t="s">
        <v>1553</v>
      </c>
      <c r="H1095" s="274">
        <v>42005</v>
      </c>
      <c r="I1095" s="110" t="s">
        <v>14</v>
      </c>
      <c r="J1095" s="111" t="s">
        <v>83</v>
      </c>
      <c r="K1095" s="110" t="s">
        <v>9</v>
      </c>
      <c r="L1095" s="110" t="s">
        <v>10</v>
      </c>
      <c r="M1095" s="110" t="s">
        <v>10</v>
      </c>
      <c r="N1095" s="110" t="s">
        <v>11</v>
      </c>
      <c r="O1095" s="9">
        <v>6498</v>
      </c>
      <c r="P1095" s="9">
        <v>0</v>
      </c>
      <c r="Q1095" s="9">
        <f t="shared" si="33"/>
        <v>6498</v>
      </c>
      <c r="R1095" s="112" t="s">
        <v>1</v>
      </c>
      <c r="S1095" s="113" t="s">
        <v>4</v>
      </c>
      <c r="T1095" s="113"/>
      <c r="U1095" s="110" t="s">
        <v>559</v>
      </c>
      <c r="V1095" s="110"/>
      <c r="W1095" s="110"/>
      <c r="X1095" s="110"/>
      <c r="Y1095" s="110"/>
      <c r="Z1095" s="114">
        <v>42005</v>
      </c>
      <c r="AA1095" s="110"/>
      <c r="AB1095" s="110"/>
      <c r="AC1095" s="110"/>
      <c r="AD1095" s="115" t="s">
        <v>1554</v>
      </c>
    </row>
    <row r="1096" spans="2:30" s="21" customFormat="1" ht="15" customHeight="1">
      <c r="B1096" s="109"/>
      <c r="C1096" s="110"/>
      <c r="D1096" s="110"/>
      <c r="E1096" s="110"/>
      <c r="F1096" s="110"/>
      <c r="G1096" s="110" t="s">
        <v>1553</v>
      </c>
      <c r="H1096" s="274">
        <v>42005</v>
      </c>
      <c r="I1096" s="110" t="s">
        <v>14</v>
      </c>
      <c r="J1096" s="111" t="s">
        <v>83</v>
      </c>
      <c r="K1096" s="110" t="s">
        <v>9</v>
      </c>
      <c r="L1096" s="110" t="s">
        <v>10</v>
      </c>
      <c r="M1096" s="110" t="s">
        <v>10</v>
      </c>
      <c r="N1096" s="110" t="s">
        <v>11</v>
      </c>
      <c r="O1096" s="9">
        <v>4826</v>
      </c>
      <c r="P1096" s="9">
        <v>0</v>
      </c>
      <c r="Q1096" s="9">
        <f t="shared" si="33"/>
        <v>4826</v>
      </c>
      <c r="R1096" s="112" t="s">
        <v>1</v>
      </c>
      <c r="S1096" s="113" t="s">
        <v>4</v>
      </c>
      <c r="T1096" s="113"/>
      <c r="U1096" s="110" t="s">
        <v>560</v>
      </c>
      <c r="V1096" s="110"/>
      <c r="W1096" s="110"/>
      <c r="X1096" s="110"/>
      <c r="Y1096" s="110"/>
      <c r="Z1096" s="114">
        <v>42005</v>
      </c>
      <c r="AA1096" s="110"/>
      <c r="AB1096" s="110"/>
      <c r="AC1096" s="110"/>
      <c r="AD1096" s="115" t="s">
        <v>1554</v>
      </c>
    </row>
    <row r="1097" spans="2:30" s="21" customFormat="1" ht="15" customHeight="1">
      <c r="B1097" s="109"/>
      <c r="C1097" s="110"/>
      <c r="D1097" s="110"/>
      <c r="E1097" s="110"/>
      <c r="F1097" s="110"/>
      <c r="G1097" s="110" t="s">
        <v>1553</v>
      </c>
      <c r="H1097" s="274">
        <v>42005</v>
      </c>
      <c r="I1097" s="110" t="s">
        <v>14</v>
      </c>
      <c r="J1097" s="111" t="s">
        <v>83</v>
      </c>
      <c r="K1097" s="110" t="s">
        <v>9</v>
      </c>
      <c r="L1097" s="110" t="s">
        <v>10</v>
      </c>
      <c r="M1097" s="110" t="s">
        <v>10</v>
      </c>
      <c r="N1097" s="110" t="s">
        <v>11</v>
      </c>
      <c r="O1097" s="9">
        <v>4826</v>
      </c>
      <c r="P1097" s="9">
        <v>0</v>
      </c>
      <c r="Q1097" s="9">
        <f t="shared" si="33"/>
        <v>4826</v>
      </c>
      <c r="R1097" s="112" t="s">
        <v>1</v>
      </c>
      <c r="S1097" s="113" t="s">
        <v>4</v>
      </c>
      <c r="T1097" s="113"/>
      <c r="U1097" s="110" t="s">
        <v>561</v>
      </c>
      <c r="V1097" s="110"/>
      <c r="W1097" s="110"/>
      <c r="X1097" s="110"/>
      <c r="Y1097" s="110"/>
      <c r="Z1097" s="114">
        <v>42005</v>
      </c>
      <c r="AA1097" s="110"/>
      <c r="AB1097" s="110"/>
      <c r="AC1097" s="110"/>
      <c r="AD1097" s="115" t="s">
        <v>1554</v>
      </c>
    </row>
    <row r="1098" spans="2:30" s="21" customFormat="1" ht="15" customHeight="1">
      <c r="B1098" s="109"/>
      <c r="C1098" s="110"/>
      <c r="D1098" s="110"/>
      <c r="E1098" s="110"/>
      <c r="F1098" s="110"/>
      <c r="G1098" s="110" t="s">
        <v>1553</v>
      </c>
      <c r="H1098" s="274">
        <v>42005</v>
      </c>
      <c r="I1098" s="110" t="s">
        <v>14</v>
      </c>
      <c r="J1098" s="111" t="s">
        <v>83</v>
      </c>
      <c r="K1098" s="110" t="s">
        <v>9</v>
      </c>
      <c r="L1098" s="110" t="s">
        <v>10</v>
      </c>
      <c r="M1098" s="110" t="s">
        <v>10</v>
      </c>
      <c r="N1098" s="110" t="s">
        <v>11</v>
      </c>
      <c r="O1098" s="9">
        <v>16397</v>
      </c>
      <c r="P1098" s="9">
        <v>0</v>
      </c>
      <c r="Q1098" s="9">
        <f t="shared" si="33"/>
        <v>16397</v>
      </c>
      <c r="R1098" s="112" t="s">
        <v>1</v>
      </c>
      <c r="S1098" s="113" t="s">
        <v>4</v>
      </c>
      <c r="T1098" s="113"/>
      <c r="U1098" s="110" t="s">
        <v>562</v>
      </c>
      <c r="V1098" s="110"/>
      <c r="W1098" s="110"/>
      <c r="X1098" s="110"/>
      <c r="Y1098" s="110"/>
      <c r="Z1098" s="114">
        <v>42005</v>
      </c>
      <c r="AA1098" s="110"/>
      <c r="AB1098" s="110"/>
      <c r="AC1098" s="110"/>
      <c r="AD1098" s="115" t="s">
        <v>1554</v>
      </c>
    </row>
    <row r="1099" spans="2:30" s="21" customFormat="1" ht="15" customHeight="1">
      <c r="B1099" s="109"/>
      <c r="C1099" s="110"/>
      <c r="D1099" s="110"/>
      <c r="E1099" s="110"/>
      <c r="F1099" s="110"/>
      <c r="G1099" s="110" t="s">
        <v>1553</v>
      </c>
      <c r="H1099" s="274">
        <v>42005</v>
      </c>
      <c r="I1099" s="110" t="s">
        <v>14</v>
      </c>
      <c r="J1099" s="111" t="s">
        <v>83</v>
      </c>
      <c r="K1099" s="110" t="s">
        <v>9</v>
      </c>
      <c r="L1099" s="110" t="s">
        <v>10</v>
      </c>
      <c r="M1099" s="110" t="s">
        <v>10</v>
      </c>
      <c r="N1099" s="110" t="s">
        <v>11</v>
      </c>
      <c r="O1099" s="9">
        <v>21883.279999999999</v>
      </c>
      <c r="P1099" s="9">
        <v>0</v>
      </c>
      <c r="Q1099" s="9">
        <f t="shared" si="33"/>
        <v>21883.279999999999</v>
      </c>
      <c r="R1099" s="112" t="s">
        <v>1</v>
      </c>
      <c r="S1099" s="113" t="s">
        <v>4</v>
      </c>
      <c r="T1099" s="113"/>
      <c r="U1099" s="110" t="s">
        <v>563</v>
      </c>
      <c r="V1099" s="110"/>
      <c r="W1099" s="110"/>
      <c r="X1099" s="110"/>
      <c r="Y1099" s="110"/>
      <c r="Z1099" s="114">
        <v>42005</v>
      </c>
      <c r="AA1099" s="110"/>
      <c r="AB1099" s="110"/>
      <c r="AC1099" s="110"/>
      <c r="AD1099" s="115" t="s">
        <v>1554</v>
      </c>
    </row>
    <row r="1100" spans="2:30" s="21" customFormat="1" ht="15" customHeight="1">
      <c r="B1100" s="109"/>
      <c r="C1100" s="110"/>
      <c r="D1100" s="110"/>
      <c r="E1100" s="110"/>
      <c r="F1100" s="110"/>
      <c r="G1100" s="110" t="s">
        <v>1553</v>
      </c>
      <c r="H1100" s="274">
        <v>42005</v>
      </c>
      <c r="I1100" s="110" t="s">
        <v>14</v>
      </c>
      <c r="J1100" s="111" t="s">
        <v>83</v>
      </c>
      <c r="K1100" s="110" t="s">
        <v>9</v>
      </c>
      <c r="L1100" s="110" t="s">
        <v>10</v>
      </c>
      <c r="M1100" s="110" t="s">
        <v>10</v>
      </c>
      <c r="N1100" s="110" t="s">
        <v>11</v>
      </c>
      <c r="O1100" s="9">
        <v>5982.05</v>
      </c>
      <c r="P1100" s="9">
        <v>0</v>
      </c>
      <c r="Q1100" s="9">
        <f t="shared" si="33"/>
        <v>5982.05</v>
      </c>
      <c r="R1100" s="112" t="s">
        <v>1</v>
      </c>
      <c r="S1100" s="113" t="s">
        <v>4</v>
      </c>
      <c r="T1100" s="113"/>
      <c r="U1100" s="110" t="s">
        <v>564</v>
      </c>
      <c r="V1100" s="110"/>
      <c r="W1100" s="110"/>
      <c r="X1100" s="110"/>
      <c r="Y1100" s="110"/>
      <c r="Z1100" s="114">
        <v>42005</v>
      </c>
      <c r="AA1100" s="110"/>
      <c r="AB1100" s="110"/>
      <c r="AC1100" s="110"/>
      <c r="AD1100" s="115" t="s">
        <v>1554</v>
      </c>
    </row>
    <row r="1101" spans="2:30" s="21" customFormat="1" ht="15" customHeight="1">
      <c r="B1101" s="109"/>
      <c r="C1101" s="110"/>
      <c r="D1101" s="110"/>
      <c r="E1101" s="110"/>
      <c r="F1101" s="110"/>
      <c r="G1101" s="110" t="s">
        <v>1553</v>
      </c>
      <c r="H1101" s="274">
        <v>42005</v>
      </c>
      <c r="I1101" s="110" t="s">
        <v>14</v>
      </c>
      <c r="J1101" s="111" t="s">
        <v>83</v>
      </c>
      <c r="K1101" s="110" t="s">
        <v>9</v>
      </c>
      <c r="L1101" s="110" t="s">
        <v>10</v>
      </c>
      <c r="M1101" s="110" t="s">
        <v>10</v>
      </c>
      <c r="N1101" s="110" t="s">
        <v>11</v>
      </c>
      <c r="O1101" s="9">
        <v>18196.009999999998</v>
      </c>
      <c r="P1101" s="9">
        <v>0</v>
      </c>
      <c r="Q1101" s="9">
        <f t="shared" si="33"/>
        <v>18196.009999999998</v>
      </c>
      <c r="R1101" s="112" t="s">
        <v>1</v>
      </c>
      <c r="S1101" s="113" t="s">
        <v>4</v>
      </c>
      <c r="T1101" s="113"/>
      <c r="U1101" s="110" t="s">
        <v>565</v>
      </c>
      <c r="V1101" s="110"/>
      <c r="W1101" s="110"/>
      <c r="X1101" s="110"/>
      <c r="Y1101" s="110"/>
      <c r="Z1101" s="114">
        <v>42005</v>
      </c>
      <c r="AA1101" s="110"/>
      <c r="AB1101" s="110"/>
      <c r="AC1101" s="110"/>
      <c r="AD1101" s="115" t="s">
        <v>1554</v>
      </c>
    </row>
    <row r="1102" spans="2:30" s="21" customFormat="1" ht="15" customHeight="1">
      <c r="B1102" s="109"/>
      <c r="C1102" s="110"/>
      <c r="D1102" s="110"/>
      <c r="E1102" s="110"/>
      <c r="F1102" s="110"/>
      <c r="G1102" s="110" t="s">
        <v>1553</v>
      </c>
      <c r="H1102" s="274">
        <v>42005</v>
      </c>
      <c r="I1102" s="110" t="s">
        <v>14</v>
      </c>
      <c r="J1102" s="111" t="s">
        <v>83</v>
      </c>
      <c r="K1102" s="110" t="s">
        <v>9</v>
      </c>
      <c r="L1102" s="110" t="s">
        <v>10</v>
      </c>
      <c r="M1102" s="110" t="s">
        <v>10</v>
      </c>
      <c r="N1102" s="110" t="s">
        <v>11</v>
      </c>
      <c r="O1102" s="9">
        <v>38.76</v>
      </c>
      <c r="P1102" s="9">
        <v>0</v>
      </c>
      <c r="Q1102" s="9">
        <f t="shared" si="33"/>
        <v>38.76</v>
      </c>
      <c r="R1102" s="112" t="s">
        <v>1</v>
      </c>
      <c r="S1102" s="113" t="s">
        <v>4</v>
      </c>
      <c r="T1102" s="113"/>
      <c r="U1102" s="110" t="s">
        <v>566</v>
      </c>
      <c r="V1102" s="110"/>
      <c r="W1102" s="110"/>
      <c r="X1102" s="110"/>
      <c r="Y1102" s="110"/>
      <c r="Z1102" s="114">
        <v>42005</v>
      </c>
      <c r="AA1102" s="110"/>
      <c r="AB1102" s="110"/>
      <c r="AC1102" s="110"/>
      <c r="AD1102" s="115" t="s">
        <v>1554</v>
      </c>
    </row>
    <row r="1103" spans="2:30" s="21" customFormat="1" ht="15" customHeight="1">
      <c r="B1103" s="109"/>
      <c r="C1103" s="110"/>
      <c r="D1103" s="110"/>
      <c r="E1103" s="110"/>
      <c r="F1103" s="110"/>
      <c r="G1103" s="110" t="s">
        <v>1553</v>
      </c>
      <c r="H1103" s="274">
        <v>42005</v>
      </c>
      <c r="I1103" s="110" t="s">
        <v>14</v>
      </c>
      <c r="J1103" s="111" t="s">
        <v>83</v>
      </c>
      <c r="K1103" s="110" t="s">
        <v>9</v>
      </c>
      <c r="L1103" s="110" t="s">
        <v>10</v>
      </c>
      <c r="M1103" s="110" t="s">
        <v>10</v>
      </c>
      <c r="N1103" s="110" t="s">
        <v>11</v>
      </c>
      <c r="O1103" s="9">
        <v>1067.3</v>
      </c>
      <c r="P1103" s="9">
        <v>0</v>
      </c>
      <c r="Q1103" s="9">
        <f t="shared" si="33"/>
        <v>1067.3</v>
      </c>
      <c r="R1103" s="112" t="s">
        <v>1</v>
      </c>
      <c r="S1103" s="113" t="s">
        <v>4</v>
      </c>
      <c r="T1103" s="113"/>
      <c r="U1103" s="110" t="s">
        <v>567</v>
      </c>
      <c r="V1103" s="110"/>
      <c r="W1103" s="110"/>
      <c r="X1103" s="110"/>
      <c r="Y1103" s="110"/>
      <c r="Z1103" s="114">
        <v>42005</v>
      </c>
      <c r="AA1103" s="110"/>
      <c r="AB1103" s="110"/>
      <c r="AC1103" s="110"/>
      <c r="AD1103" s="115" t="s">
        <v>1554</v>
      </c>
    </row>
    <row r="1104" spans="2:30" s="21" customFormat="1" ht="15" customHeight="1">
      <c r="B1104" s="109"/>
      <c r="C1104" s="110"/>
      <c r="D1104" s="110"/>
      <c r="E1104" s="110"/>
      <c r="F1104" s="110"/>
      <c r="G1104" s="110" t="s">
        <v>1553</v>
      </c>
      <c r="H1104" s="274">
        <v>42005</v>
      </c>
      <c r="I1104" s="110" t="s">
        <v>14</v>
      </c>
      <c r="J1104" s="111" t="s">
        <v>83</v>
      </c>
      <c r="K1104" s="110" t="s">
        <v>9</v>
      </c>
      <c r="L1104" s="110" t="s">
        <v>10</v>
      </c>
      <c r="M1104" s="110" t="s">
        <v>10</v>
      </c>
      <c r="N1104" s="110" t="s">
        <v>11</v>
      </c>
      <c r="O1104" s="9">
        <v>33091.54</v>
      </c>
      <c r="P1104" s="9">
        <v>0</v>
      </c>
      <c r="Q1104" s="9">
        <f t="shared" si="33"/>
        <v>33091.54</v>
      </c>
      <c r="R1104" s="112" t="s">
        <v>1</v>
      </c>
      <c r="S1104" s="113" t="s">
        <v>4</v>
      </c>
      <c r="T1104" s="113"/>
      <c r="U1104" s="110" t="s">
        <v>568</v>
      </c>
      <c r="V1104" s="110"/>
      <c r="W1104" s="110"/>
      <c r="X1104" s="110"/>
      <c r="Y1104" s="110"/>
      <c r="Z1104" s="114">
        <v>42005</v>
      </c>
      <c r="AA1104" s="110"/>
      <c r="AB1104" s="110"/>
      <c r="AC1104" s="110"/>
      <c r="AD1104" s="115" t="s">
        <v>1554</v>
      </c>
    </row>
    <row r="1105" spans="2:30" s="21" customFormat="1" ht="15" customHeight="1">
      <c r="B1105" s="109"/>
      <c r="C1105" s="110"/>
      <c r="D1105" s="110"/>
      <c r="E1105" s="110"/>
      <c r="F1105" s="110"/>
      <c r="G1105" s="110" t="s">
        <v>1553</v>
      </c>
      <c r="H1105" s="274">
        <v>42005</v>
      </c>
      <c r="I1105" s="110" t="s">
        <v>14</v>
      </c>
      <c r="J1105" s="111" t="s">
        <v>83</v>
      </c>
      <c r="K1105" s="110" t="s">
        <v>9</v>
      </c>
      <c r="L1105" s="110" t="s">
        <v>10</v>
      </c>
      <c r="M1105" s="110" t="s">
        <v>10</v>
      </c>
      <c r="N1105" s="110" t="s">
        <v>11</v>
      </c>
      <c r="O1105" s="9">
        <v>36945.79</v>
      </c>
      <c r="P1105" s="9">
        <v>0</v>
      </c>
      <c r="Q1105" s="9">
        <f t="shared" si="33"/>
        <v>36945.79</v>
      </c>
      <c r="R1105" s="112" t="s">
        <v>1</v>
      </c>
      <c r="S1105" s="113" t="s">
        <v>4</v>
      </c>
      <c r="T1105" s="113"/>
      <c r="U1105" s="110" t="s">
        <v>569</v>
      </c>
      <c r="V1105" s="110"/>
      <c r="W1105" s="110"/>
      <c r="X1105" s="110"/>
      <c r="Y1105" s="110"/>
      <c r="Z1105" s="114">
        <v>42005</v>
      </c>
      <c r="AA1105" s="110"/>
      <c r="AB1105" s="110"/>
      <c r="AC1105" s="110"/>
      <c r="AD1105" s="115" t="s">
        <v>1554</v>
      </c>
    </row>
    <row r="1106" spans="2:30" s="21" customFormat="1" ht="15" customHeight="1">
      <c r="B1106" s="109"/>
      <c r="C1106" s="110"/>
      <c r="D1106" s="110"/>
      <c r="E1106" s="110"/>
      <c r="F1106" s="110"/>
      <c r="G1106" s="110" t="s">
        <v>1553</v>
      </c>
      <c r="H1106" s="274">
        <v>42005</v>
      </c>
      <c r="I1106" s="110" t="s">
        <v>14</v>
      </c>
      <c r="J1106" s="111" t="s">
        <v>83</v>
      </c>
      <c r="K1106" s="110" t="s">
        <v>9</v>
      </c>
      <c r="L1106" s="110" t="s">
        <v>10</v>
      </c>
      <c r="M1106" s="110" t="s">
        <v>10</v>
      </c>
      <c r="N1106" s="110" t="s">
        <v>11</v>
      </c>
      <c r="O1106" s="9">
        <v>640.85</v>
      </c>
      <c r="P1106" s="9">
        <v>0</v>
      </c>
      <c r="Q1106" s="9">
        <f t="shared" si="33"/>
        <v>640.85</v>
      </c>
      <c r="R1106" s="112" t="s">
        <v>1</v>
      </c>
      <c r="S1106" s="113" t="s">
        <v>4</v>
      </c>
      <c r="T1106" s="113"/>
      <c r="U1106" s="110" t="s">
        <v>570</v>
      </c>
      <c r="V1106" s="110"/>
      <c r="W1106" s="110"/>
      <c r="X1106" s="110"/>
      <c r="Y1106" s="110"/>
      <c r="Z1106" s="114">
        <v>42005</v>
      </c>
      <c r="AA1106" s="110"/>
      <c r="AB1106" s="110"/>
      <c r="AC1106" s="110"/>
      <c r="AD1106" s="115" t="s">
        <v>1554</v>
      </c>
    </row>
    <row r="1107" spans="2:30" s="21" customFormat="1" ht="15" customHeight="1">
      <c r="B1107" s="109"/>
      <c r="C1107" s="110"/>
      <c r="D1107" s="110"/>
      <c r="E1107" s="110"/>
      <c r="F1107" s="110"/>
      <c r="G1107" s="110" t="s">
        <v>1553</v>
      </c>
      <c r="H1107" s="274">
        <v>42005</v>
      </c>
      <c r="I1107" s="110" t="s">
        <v>14</v>
      </c>
      <c r="J1107" s="111" t="s">
        <v>83</v>
      </c>
      <c r="K1107" s="110" t="s">
        <v>9</v>
      </c>
      <c r="L1107" s="110" t="s">
        <v>10</v>
      </c>
      <c r="M1107" s="110" t="s">
        <v>10</v>
      </c>
      <c r="N1107" s="110" t="s">
        <v>11</v>
      </c>
      <c r="O1107" s="9">
        <v>1535.36</v>
      </c>
      <c r="P1107" s="9">
        <v>0</v>
      </c>
      <c r="Q1107" s="9">
        <f t="shared" si="33"/>
        <v>1535.36</v>
      </c>
      <c r="R1107" s="112" t="s">
        <v>1</v>
      </c>
      <c r="S1107" s="113" t="s">
        <v>4</v>
      </c>
      <c r="T1107" s="113"/>
      <c r="U1107" s="110" t="s">
        <v>571</v>
      </c>
      <c r="V1107" s="110"/>
      <c r="W1107" s="110"/>
      <c r="X1107" s="110"/>
      <c r="Y1107" s="110"/>
      <c r="Z1107" s="114">
        <v>42005</v>
      </c>
      <c r="AA1107" s="110"/>
      <c r="AB1107" s="110"/>
      <c r="AC1107" s="110"/>
      <c r="AD1107" s="115" t="s">
        <v>1554</v>
      </c>
    </row>
    <row r="1108" spans="2:30" s="21" customFormat="1" ht="15" customHeight="1">
      <c r="B1108" s="109"/>
      <c r="C1108" s="110"/>
      <c r="D1108" s="110"/>
      <c r="E1108" s="110"/>
      <c r="F1108" s="110"/>
      <c r="G1108" s="110" t="s">
        <v>1553</v>
      </c>
      <c r="H1108" s="274">
        <v>42005</v>
      </c>
      <c r="I1108" s="110" t="s">
        <v>14</v>
      </c>
      <c r="J1108" s="111" t="s">
        <v>83</v>
      </c>
      <c r="K1108" s="110" t="s">
        <v>9</v>
      </c>
      <c r="L1108" s="110" t="s">
        <v>10</v>
      </c>
      <c r="M1108" s="110" t="s">
        <v>10</v>
      </c>
      <c r="N1108" s="110" t="s">
        <v>11</v>
      </c>
      <c r="O1108" s="9">
        <v>246.86</v>
      </c>
      <c r="P1108" s="9">
        <v>0</v>
      </c>
      <c r="Q1108" s="9">
        <f t="shared" si="33"/>
        <v>246.86</v>
      </c>
      <c r="R1108" s="112" t="s">
        <v>1</v>
      </c>
      <c r="S1108" s="113" t="s">
        <v>4</v>
      </c>
      <c r="T1108" s="113"/>
      <c r="U1108" s="110" t="s">
        <v>572</v>
      </c>
      <c r="V1108" s="110"/>
      <c r="W1108" s="110"/>
      <c r="X1108" s="110"/>
      <c r="Y1108" s="110"/>
      <c r="Z1108" s="114">
        <v>42005</v>
      </c>
      <c r="AA1108" s="110"/>
      <c r="AB1108" s="110"/>
      <c r="AC1108" s="110"/>
      <c r="AD1108" s="115" t="s">
        <v>1554</v>
      </c>
    </row>
    <row r="1109" spans="2:30" s="21" customFormat="1" ht="15" customHeight="1">
      <c r="B1109" s="109"/>
      <c r="C1109" s="110"/>
      <c r="D1109" s="110"/>
      <c r="E1109" s="110"/>
      <c r="F1109" s="110"/>
      <c r="G1109" s="110" t="s">
        <v>1553</v>
      </c>
      <c r="H1109" s="274">
        <v>42005</v>
      </c>
      <c r="I1109" s="110" t="s">
        <v>14</v>
      </c>
      <c r="J1109" s="111" t="s">
        <v>83</v>
      </c>
      <c r="K1109" s="110" t="s">
        <v>9</v>
      </c>
      <c r="L1109" s="110" t="s">
        <v>10</v>
      </c>
      <c r="M1109" s="110" t="s">
        <v>10</v>
      </c>
      <c r="N1109" s="110" t="s">
        <v>11</v>
      </c>
      <c r="O1109" s="9">
        <v>10454.48</v>
      </c>
      <c r="P1109" s="9">
        <v>0</v>
      </c>
      <c r="Q1109" s="9">
        <f t="shared" si="33"/>
        <v>10454.48</v>
      </c>
      <c r="R1109" s="112" t="s">
        <v>1</v>
      </c>
      <c r="S1109" s="113" t="s">
        <v>4</v>
      </c>
      <c r="T1109" s="113"/>
      <c r="U1109" s="110" t="s">
        <v>573</v>
      </c>
      <c r="V1109" s="110"/>
      <c r="W1109" s="110"/>
      <c r="X1109" s="110"/>
      <c r="Y1109" s="110"/>
      <c r="Z1109" s="114">
        <v>42005</v>
      </c>
      <c r="AA1109" s="110"/>
      <c r="AB1109" s="110"/>
      <c r="AC1109" s="110"/>
      <c r="AD1109" s="115" t="s">
        <v>1554</v>
      </c>
    </row>
    <row r="1110" spans="2:30" s="21" customFormat="1" ht="15" customHeight="1">
      <c r="B1110" s="109"/>
      <c r="C1110" s="110"/>
      <c r="D1110" s="110"/>
      <c r="E1110" s="110"/>
      <c r="F1110" s="110"/>
      <c r="G1110" s="110" t="s">
        <v>1553</v>
      </c>
      <c r="H1110" s="274">
        <v>42005</v>
      </c>
      <c r="I1110" s="110" t="s">
        <v>14</v>
      </c>
      <c r="J1110" s="111" t="s">
        <v>83</v>
      </c>
      <c r="K1110" s="110" t="s">
        <v>9</v>
      </c>
      <c r="L1110" s="110" t="s">
        <v>10</v>
      </c>
      <c r="M1110" s="110" t="s">
        <v>10</v>
      </c>
      <c r="N1110" s="110" t="s">
        <v>11</v>
      </c>
      <c r="O1110" s="9">
        <v>171.7</v>
      </c>
      <c r="P1110" s="9">
        <v>0</v>
      </c>
      <c r="Q1110" s="9">
        <f t="shared" si="33"/>
        <v>171.7</v>
      </c>
      <c r="R1110" s="112" t="s">
        <v>1</v>
      </c>
      <c r="S1110" s="113" t="s">
        <v>4</v>
      </c>
      <c r="T1110" s="113"/>
      <c r="U1110" s="110" t="s">
        <v>574</v>
      </c>
      <c r="V1110" s="110"/>
      <c r="W1110" s="110"/>
      <c r="X1110" s="110"/>
      <c r="Y1110" s="110"/>
      <c r="Z1110" s="114">
        <v>42005</v>
      </c>
      <c r="AA1110" s="110"/>
      <c r="AB1110" s="110"/>
      <c r="AC1110" s="110"/>
      <c r="AD1110" s="115" t="s">
        <v>1554</v>
      </c>
    </row>
    <row r="1111" spans="2:30" s="21" customFormat="1" ht="15" customHeight="1">
      <c r="B1111" s="109"/>
      <c r="C1111" s="110"/>
      <c r="D1111" s="110"/>
      <c r="E1111" s="110"/>
      <c r="F1111" s="110"/>
      <c r="G1111" s="110" t="s">
        <v>1553</v>
      </c>
      <c r="H1111" s="274">
        <v>42005</v>
      </c>
      <c r="I1111" s="110" t="s">
        <v>14</v>
      </c>
      <c r="J1111" s="111" t="s">
        <v>83</v>
      </c>
      <c r="K1111" s="110" t="s">
        <v>9</v>
      </c>
      <c r="L1111" s="110" t="s">
        <v>10</v>
      </c>
      <c r="M1111" s="110" t="s">
        <v>10</v>
      </c>
      <c r="N1111" s="110" t="s">
        <v>11</v>
      </c>
      <c r="O1111" s="9">
        <v>186</v>
      </c>
      <c r="P1111" s="9">
        <v>0</v>
      </c>
      <c r="Q1111" s="9">
        <f t="shared" si="33"/>
        <v>186</v>
      </c>
      <c r="R1111" s="112" t="s">
        <v>1</v>
      </c>
      <c r="S1111" s="113" t="s">
        <v>4</v>
      </c>
      <c r="T1111" s="113"/>
      <c r="U1111" s="110" t="s">
        <v>575</v>
      </c>
      <c r="V1111" s="110"/>
      <c r="W1111" s="110"/>
      <c r="X1111" s="110"/>
      <c r="Y1111" s="110"/>
      <c r="Z1111" s="114">
        <v>42005</v>
      </c>
      <c r="AA1111" s="110"/>
      <c r="AB1111" s="110"/>
      <c r="AC1111" s="110"/>
      <c r="AD1111" s="115" t="s">
        <v>1554</v>
      </c>
    </row>
    <row r="1112" spans="2:30" s="21" customFormat="1" ht="15" customHeight="1">
      <c r="B1112" s="109"/>
      <c r="C1112" s="110"/>
      <c r="D1112" s="110"/>
      <c r="E1112" s="110"/>
      <c r="F1112" s="110"/>
      <c r="G1112" s="110" t="s">
        <v>1553</v>
      </c>
      <c r="H1112" s="274">
        <v>42005</v>
      </c>
      <c r="I1112" s="110" t="s">
        <v>14</v>
      </c>
      <c r="J1112" s="111" t="s">
        <v>83</v>
      </c>
      <c r="K1112" s="110" t="s">
        <v>9</v>
      </c>
      <c r="L1112" s="110" t="s">
        <v>10</v>
      </c>
      <c r="M1112" s="110" t="s">
        <v>10</v>
      </c>
      <c r="N1112" s="110" t="s">
        <v>11</v>
      </c>
      <c r="O1112" s="9">
        <v>487.5</v>
      </c>
      <c r="P1112" s="9">
        <v>0</v>
      </c>
      <c r="Q1112" s="9">
        <f t="shared" si="33"/>
        <v>487.5</v>
      </c>
      <c r="R1112" s="112" t="s">
        <v>1</v>
      </c>
      <c r="S1112" s="113" t="s">
        <v>4</v>
      </c>
      <c r="T1112" s="113"/>
      <c r="U1112" s="110" t="s">
        <v>576</v>
      </c>
      <c r="V1112" s="110"/>
      <c r="W1112" s="110"/>
      <c r="X1112" s="110"/>
      <c r="Y1112" s="110"/>
      <c r="Z1112" s="114">
        <v>42005</v>
      </c>
      <c r="AA1112" s="110"/>
      <c r="AB1112" s="110"/>
      <c r="AC1112" s="110"/>
      <c r="AD1112" s="115" t="s">
        <v>1554</v>
      </c>
    </row>
    <row r="1113" spans="2:30" s="21" customFormat="1" ht="15" customHeight="1">
      <c r="B1113" s="109"/>
      <c r="C1113" s="110"/>
      <c r="D1113" s="110"/>
      <c r="E1113" s="110"/>
      <c r="F1113" s="110"/>
      <c r="G1113" s="110" t="s">
        <v>1553</v>
      </c>
      <c r="H1113" s="274">
        <v>42005</v>
      </c>
      <c r="I1113" s="110" t="s">
        <v>14</v>
      </c>
      <c r="J1113" s="111" t="s">
        <v>83</v>
      </c>
      <c r="K1113" s="110" t="s">
        <v>9</v>
      </c>
      <c r="L1113" s="110" t="s">
        <v>10</v>
      </c>
      <c r="M1113" s="110" t="s">
        <v>10</v>
      </c>
      <c r="N1113" s="110" t="s">
        <v>11</v>
      </c>
      <c r="O1113" s="9">
        <v>189</v>
      </c>
      <c r="P1113" s="9">
        <v>0</v>
      </c>
      <c r="Q1113" s="9">
        <f t="shared" si="33"/>
        <v>189</v>
      </c>
      <c r="R1113" s="112" t="s">
        <v>1</v>
      </c>
      <c r="S1113" s="113" t="s">
        <v>4</v>
      </c>
      <c r="T1113" s="113"/>
      <c r="U1113" s="110" t="s">
        <v>577</v>
      </c>
      <c r="V1113" s="110"/>
      <c r="W1113" s="110"/>
      <c r="X1113" s="110"/>
      <c r="Y1113" s="110"/>
      <c r="Z1113" s="114">
        <v>42005</v>
      </c>
      <c r="AA1113" s="110"/>
      <c r="AB1113" s="110"/>
      <c r="AC1113" s="110"/>
      <c r="AD1113" s="115" t="s">
        <v>1554</v>
      </c>
    </row>
    <row r="1114" spans="2:30" s="21" customFormat="1" ht="15" customHeight="1">
      <c r="B1114" s="109"/>
      <c r="C1114" s="110"/>
      <c r="D1114" s="110"/>
      <c r="E1114" s="110"/>
      <c r="F1114" s="110"/>
      <c r="G1114" s="110" t="s">
        <v>1553</v>
      </c>
      <c r="H1114" s="274">
        <v>42005</v>
      </c>
      <c r="I1114" s="110" t="s">
        <v>14</v>
      </c>
      <c r="J1114" s="111" t="s">
        <v>83</v>
      </c>
      <c r="K1114" s="110" t="s">
        <v>9</v>
      </c>
      <c r="L1114" s="110" t="s">
        <v>10</v>
      </c>
      <c r="M1114" s="110" t="s">
        <v>10</v>
      </c>
      <c r="N1114" s="110" t="s">
        <v>11</v>
      </c>
      <c r="O1114" s="9">
        <v>29995.65</v>
      </c>
      <c r="P1114" s="9">
        <v>0</v>
      </c>
      <c r="Q1114" s="9">
        <f t="shared" si="33"/>
        <v>29995.65</v>
      </c>
      <c r="R1114" s="112" t="s">
        <v>1</v>
      </c>
      <c r="S1114" s="113" t="s">
        <v>4</v>
      </c>
      <c r="T1114" s="113"/>
      <c r="U1114" s="110" t="s">
        <v>203</v>
      </c>
      <c r="V1114" s="110"/>
      <c r="W1114" s="110"/>
      <c r="X1114" s="110"/>
      <c r="Y1114" s="110"/>
      <c r="Z1114" s="114">
        <v>42005</v>
      </c>
      <c r="AA1114" s="110"/>
      <c r="AB1114" s="110"/>
      <c r="AC1114" s="110"/>
      <c r="AD1114" s="115" t="s">
        <v>1554</v>
      </c>
    </row>
    <row r="1115" spans="2:30" s="21" customFormat="1" ht="15" customHeight="1">
      <c r="B1115" s="109"/>
      <c r="C1115" s="110"/>
      <c r="D1115" s="110"/>
      <c r="E1115" s="110"/>
      <c r="F1115" s="110"/>
      <c r="G1115" s="110" t="s">
        <v>1553</v>
      </c>
      <c r="H1115" s="274">
        <v>42005</v>
      </c>
      <c r="I1115" s="110" t="s">
        <v>14</v>
      </c>
      <c r="J1115" s="111" t="s">
        <v>83</v>
      </c>
      <c r="K1115" s="110" t="s">
        <v>9</v>
      </c>
      <c r="L1115" s="110" t="s">
        <v>10</v>
      </c>
      <c r="M1115" s="110" t="s">
        <v>10</v>
      </c>
      <c r="N1115" s="110" t="s">
        <v>11</v>
      </c>
      <c r="O1115" s="9">
        <v>272.73</v>
      </c>
      <c r="P1115" s="9">
        <v>0</v>
      </c>
      <c r="Q1115" s="9">
        <f t="shared" si="33"/>
        <v>272.73</v>
      </c>
      <c r="R1115" s="112" t="s">
        <v>1</v>
      </c>
      <c r="S1115" s="113" t="s">
        <v>4</v>
      </c>
      <c r="T1115" s="113"/>
      <c r="U1115" s="110" t="s">
        <v>288</v>
      </c>
      <c r="V1115" s="110"/>
      <c r="W1115" s="110"/>
      <c r="X1115" s="110"/>
      <c r="Y1115" s="110"/>
      <c r="Z1115" s="114">
        <v>42005</v>
      </c>
      <c r="AA1115" s="110"/>
      <c r="AB1115" s="110"/>
      <c r="AC1115" s="110"/>
      <c r="AD1115" s="115" t="s">
        <v>1554</v>
      </c>
    </row>
    <row r="1116" spans="2:30" s="21" customFormat="1" ht="15" customHeight="1">
      <c r="B1116" s="109"/>
      <c r="C1116" s="110"/>
      <c r="D1116" s="110"/>
      <c r="E1116" s="110"/>
      <c r="F1116" s="110"/>
      <c r="G1116" s="110" t="s">
        <v>1553</v>
      </c>
      <c r="H1116" s="274">
        <v>42005</v>
      </c>
      <c r="I1116" s="110" t="s">
        <v>14</v>
      </c>
      <c r="J1116" s="111" t="s">
        <v>83</v>
      </c>
      <c r="K1116" s="110" t="s">
        <v>9</v>
      </c>
      <c r="L1116" s="110" t="s">
        <v>10</v>
      </c>
      <c r="M1116" s="110" t="s">
        <v>10</v>
      </c>
      <c r="N1116" s="110" t="s">
        <v>11</v>
      </c>
      <c r="O1116" s="9">
        <v>13189.64</v>
      </c>
      <c r="P1116" s="9">
        <v>0</v>
      </c>
      <c r="Q1116" s="9">
        <f t="shared" si="33"/>
        <v>13189.64</v>
      </c>
      <c r="R1116" s="112" t="s">
        <v>1</v>
      </c>
      <c r="S1116" s="113" t="s">
        <v>4</v>
      </c>
      <c r="T1116" s="113"/>
      <c r="U1116" s="110" t="s">
        <v>578</v>
      </c>
      <c r="V1116" s="110"/>
      <c r="W1116" s="110"/>
      <c r="X1116" s="110"/>
      <c r="Y1116" s="110"/>
      <c r="Z1116" s="114">
        <v>42005</v>
      </c>
      <c r="AA1116" s="110"/>
      <c r="AB1116" s="110"/>
      <c r="AC1116" s="110"/>
      <c r="AD1116" s="115" t="s">
        <v>1554</v>
      </c>
    </row>
    <row r="1117" spans="2:30" s="21" customFormat="1" ht="15" customHeight="1">
      <c r="B1117" s="109"/>
      <c r="C1117" s="110"/>
      <c r="D1117" s="110"/>
      <c r="E1117" s="110"/>
      <c r="F1117" s="110"/>
      <c r="G1117" s="110" t="s">
        <v>1553</v>
      </c>
      <c r="H1117" s="274">
        <v>42005</v>
      </c>
      <c r="I1117" s="110" t="s">
        <v>14</v>
      </c>
      <c r="J1117" s="111" t="s">
        <v>83</v>
      </c>
      <c r="K1117" s="110" t="s">
        <v>9</v>
      </c>
      <c r="L1117" s="110" t="s">
        <v>10</v>
      </c>
      <c r="M1117" s="110" t="s">
        <v>10</v>
      </c>
      <c r="N1117" s="110" t="s">
        <v>11</v>
      </c>
      <c r="O1117" s="9">
        <v>-1962</v>
      </c>
      <c r="P1117" s="9">
        <v>0</v>
      </c>
      <c r="Q1117" s="9">
        <f t="shared" ref="Q1117:Q1180" si="34">O1117-P1117</f>
        <v>-1962</v>
      </c>
      <c r="R1117" s="112" t="s">
        <v>1</v>
      </c>
      <c r="S1117" s="113" t="s">
        <v>4</v>
      </c>
      <c r="T1117" s="113"/>
      <c r="U1117" s="110" t="s">
        <v>189</v>
      </c>
      <c r="V1117" s="110"/>
      <c r="W1117" s="110"/>
      <c r="X1117" s="110"/>
      <c r="Y1117" s="110"/>
      <c r="Z1117" s="114">
        <v>42005</v>
      </c>
      <c r="AA1117" s="110"/>
      <c r="AB1117" s="110"/>
      <c r="AC1117" s="110"/>
      <c r="AD1117" s="115" t="s">
        <v>1554</v>
      </c>
    </row>
    <row r="1118" spans="2:30" s="21" customFormat="1" ht="15" customHeight="1">
      <c r="B1118" s="109"/>
      <c r="C1118" s="110"/>
      <c r="D1118" s="110"/>
      <c r="E1118" s="110"/>
      <c r="F1118" s="110"/>
      <c r="G1118" s="110" t="s">
        <v>1553</v>
      </c>
      <c r="H1118" s="274">
        <v>42005</v>
      </c>
      <c r="I1118" s="110" t="s">
        <v>14</v>
      </c>
      <c r="J1118" s="111" t="s">
        <v>83</v>
      </c>
      <c r="K1118" s="110" t="s">
        <v>9</v>
      </c>
      <c r="L1118" s="110" t="s">
        <v>10</v>
      </c>
      <c r="M1118" s="110" t="s">
        <v>10</v>
      </c>
      <c r="N1118" s="110" t="s">
        <v>11</v>
      </c>
      <c r="O1118" s="9">
        <v>4349.68</v>
      </c>
      <c r="P1118" s="9">
        <v>0</v>
      </c>
      <c r="Q1118" s="9">
        <f t="shared" si="34"/>
        <v>4349.68</v>
      </c>
      <c r="R1118" s="112" t="s">
        <v>1</v>
      </c>
      <c r="S1118" s="113" t="s">
        <v>4</v>
      </c>
      <c r="T1118" s="113"/>
      <c r="U1118" s="110" t="s">
        <v>191</v>
      </c>
      <c r="V1118" s="110"/>
      <c r="W1118" s="110"/>
      <c r="X1118" s="110"/>
      <c r="Y1118" s="110"/>
      <c r="Z1118" s="114">
        <v>42005</v>
      </c>
      <c r="AA1118" s="110"/>
      <c r="AB1118" s="110"/>
      <c r="AC1118" s="110"/>
      <c r="AD1118" s="115" t="s">
        <v>1554</v>
      </c>
    </row>
    <row r="1119" spans="2:30" s="21" customFormat="1" ht="15" customHeight="1">
      <c r="B1119" s="109"/>
      <c r="C1119" s="110"/>
      <c r="D1119" s="110"/>
      <c r="E1119" s="110"/>
      <c r="F1119" s="110"/>
      <c r="G1119" s="110" t="s">
        <v>1553</v>
      </c>
      <c r="H1119" s="274">
        <v>42005</v>
      </c>
      <c r="I1119" s="110" t="s">
        <v>14</v>
      </c>
      <c r="J1119" s="111" t="s">
        <v>83</v>
      </c>
      <c r="K1119" s="110" t="s">
        <v>9</v>
      </c>
      <c r="L1119" s="110" t="s">
        <v>10</v>
      </c>
      <c r="M1119" s="110" t="s">
        <v>10</v>
      </c>
      <c r="N1119" s="110" t="s">
        <v>11</v>
      </c>
      <c r="O1119" s="9">
        <v>38171.49</v>
      </c>
      <c r="P1119" s="9">
        <v>0</v>
      </c>
      <c r="Q1119" s="9">
        <f t="shared" si="34"/>
        <v>38171.49</v>
      </c>
      <c r="R1119" s="112" t="s">
        <v>1</v>
      </c>
      <c r="S1119" s="113" t="s">
        <v>4</v>
      </c>
      <c r="T1119" s="113"/>
      <c r="U1119" s="110" t="s">
        <v>289</v>
      </c>
      <c r="V1119" s="110"/>
      <c r="W1119" s="110"/>
      <c r="X1119" s="110"/>
      <c r="Y1119" s="110"/>
      <c r="Z1119" s="114">
        <v>42005</v>
      </c>
      <c r="AA1119" s="110"/>
      <c r="AB1119" s="110"/>
      <c r="AC1119" s="110"/>
      <c r="AD1119" s="115" t="s">
        <v>1554</v>
      </c>
    </row>
    <row r="1120" spans="2:30" s="21" customFormat="1" ht="15" customHeight="1">
      <c r="B1120" s="109"/>
      <c r="C1120" s="110"/>
      <c r="D1120" s="110"/>
      <c r="E1120" s="110"/>
      <c r="F1120" s="110"/>
      <c r="G1120" s="110" t="s">
        <v>1553</v>
      </c>
      <c r="H1120" s="274">
        <v>42005</v>
      </c>
      <c r="I1120" s="110" t="s">
        <v>14</v>
      </c>
      <c r="J1120" s="111" t="s">
        <v>83</v>
      </c>
      <c r="K1120" s="110" t="s">
        <v>9</v>
      </c>
      <c r="L1120" s="110" t="s">
        <v>10</v>
      </c>
      <c r="M1120" s="110" t="s">
        <v>10</v>
      </c>
      <c r="N1120" s="110" t="s">
        <v>11</v>
      </c>
      <c r="O1120" s="9">
        <v>1284</v>
      </c>
      <c r="P1120" s="9">
        <v>0</v>
      </c>
      <c r="Q1120" s="9">
        <f t="shared" si="34"/>
        <v>1284</v>
      </c>
      <c r="R1120" s="112" t="s">
        <v>1</v>
      </c>
      <c r="S1120" s="113" t="s">
        <v>4</v>
      </c>
      <c r="T1120" s="113"/>
      <c r="U1120" s="110" t="s">
        <v>579</v>
      </c>
      <c r="V1120" s="110"/>
      <c r="W1120" s="110"/>
      <c r="X1120" s="110"/>
      <c r="Y1120" s="110"/>
      <c r="Z1120" s="114">
        <v>42005</v>
      </c>
      <c r="AA1120" s="110"/>
      <c r="AB1120" s="110"/>
      <c r="AC1120" s="110"/>
      <c r="AD1120" s="115" t="s">
        <v>1554</v>
      </c>
    </row>
    <row r="1121" spans="2:30" s="21" customFormat="1" ht="15" customHeight="1">
      <c r="B1121" s="109"/>
      <c r="C1121" s="110"/>
      <c r="D1121" s="110"/>
      <c r="E1121" s="110"/>
      <c r="F1121" s="110"/>
      <c r="G1121" s="110" t="s">
        <v>1553</v>
      </c>
      <c r="H1121" s="274">
        <v>42005</v>
      </c>
      <c r="I1121" s="110" t="s">
        <v>14</v>
      </c>
      <c r="J1121" s="111" t="s">
        <v>83</v>
      </c>
      <c r="K1121" s="110" t="s">
        <v>9</v>
      </c>
      <c r="L1121" s="110" t="s">
        <v>10</v>
      </c>
      <c r="M1121" s="110" t="s">
        <v>10</v>
      </c>
      <c r="N1121" s="110" t="s">
        <v>11</v>
      </c>
      <c r="O1121" s="9">
        <v>619.9</v>
      </c>
      <c r="P1121" s="9">
        <v>0</v>
      </c>
      <c r="Q1121" s="9">
        <f t="shared" si="34"/>
        <v>619.9</v>
      </c>
      <c r="R1121" s="112" t="s">
        <v>1</v>
      </c>
      <c r="S1121" s="113" t="s">
        <v>4</v>
      </c>
      <c r="T1121" s="113"/>
      <c r="U1121" s="110" t="s">
        <v>580</v>
      </c>
      <c r="V1121" s="110"/>
      <c r="W1121" s="110"/>
      <c r="X1121" s="110"/>
      <c r="Y1121" s="110"/>
      <c r="Z1121" s="114">
        <v>42005</v>
      </c>
      <c r="AA1121" s="110"/>
      <c r="AB1121" s="110"/>
      <c r="AC1121" s="110"/>
      <c r="AD1121" s="115" t="s">
        <v>1554</v>
      </c>
    </row>
    <row r="1122" spans="2:30" s="21" customFormat="1" ht="15" customHeight="1">
      <c r="B1122" s="109"/>
      <c r="C1122" s="110"/>
      <c r="D1122" s="110"/>
      <c r="E1122" s="110"/>
      <c r="F1122" s="110"/>
      <c r="G1122" s="110" t="s">
        <v>1553</v>
      </c>
      <c r="H1122" s="274">
        <v>42005</v>
      </c>
      <c r="I1122" s="110" t="s">
        <v>14</v>
      </c>
      <c r="J1122" s="111" t="s">
        <v>83</v>
      </c>
      <c r="K1122" s="110" t="s">
        <v>9</v>
      </c>
      <c r="L1122" s="110" t="s">
        <v>10</v>
      </c>
      <c r="M1122" s="110" t="s">
        <v>10</v>
      </c>
      <c r="N1122" s="110" t="s">
        <v>11</v>
      </c>
      <c r="O1122" s="9">
        <v>115766.95</v>
      </c>
      <c r="P1122" s="9">
        <v>0</v>
      </c>
      <c r="Q1122" s="9">
        <f t="shared" si="34"/>
        <v>115766.95</v>
      </c>
      <c r="R1122" s="112" t="s">
        <v>1</v>
      </c>
      <c r="S1122" s="113" t="s">
        <v>4</v>
      </c>
      <c r="T1122" s="113"/>
      <c r="U1122" s="110" t="s">
        <v>581</v>
      </c>
      <c r="V1122" s="110"/>
      <c r="W1122" s="110"/>
      <c r="X1122" s="110"/>
      <c r="Y1122" s="110"/>
      <c r="Z1122" s="114">
        <v>42005</v>
      </c>
      <c r="AA1122" s="110"/>
      <c r="AB1122" s="110"/>
      <c r="AC1122" s="110"/>
      <c r="AD1122" s="115" t="s">
        <v>1554</v>
      </c>
    </row>
    <row r="1123" spans="2:30" s="21" customFormat="1" ht="15" customHeight="1">
      <c r="B1123" s="109"/>
      <c r="C1123" s="110"/>
      <c r="D1123" s="110"/>
      <c r="E1123" s="110"/>
      <c r="F1123" s="110"/>
      <c r="G1123" s="110" t="s">
        <v>1553</v>
      </c>
      <c r="H1123" s="274">
        <v>42005</v>
      </c>
      <c r="I1123" s="110" t="s">
        <v>14</v>
      </c>
      <c r="J1123" s="111" t="s">
        <v>83</v>
      </c>
      <c r="K1123" s="110" t="s">
        <v>9</v>
      </c>
      <c r="L1123" s="110" t="s">
        <v>10</v>
      </c>
      <c r="M1123" s="110" t="s">
        <v>10</v>
      </c>
      <c r="N1123" s="110" t="s">
        <v>11</v>
      </c>
      <c r="O1123" s="9">
        <v>13511</v>
      </c>
      <c r="P1123" s="9">
        <v>0</v>
      </c>
      <c r="Q1123" s="9">
        <f t="shared" si="34"/>
        <v>13511</v>
      </c>
      <c r="R1123" s="112" t="s">
        <v>1</v>
      </c>
      <c r="S1123" s="113" t="s">
        <v>4</v>
      </c>
      <c r="T1123" s="113"/>
      <c r="U1123" s="110" t="s">
        <v>582</v>
      </c>
      <c r="V1123" s="110"/>
      <c r="W1123" s="110"/>
      <c r="X1123" s="110"/>
      <c r="Y1123" s="110"/>
      <c r="Z1123" s="114">
        <v>42005</v>
      </c>
      <c r="AA1123" s="110"/>
      <c r="AB1123" s="110"/>
      <c r="AC1123" s="110"/>
      <c r="AD1123" s="115" t="s">
        <v>1554</v>
      </c>
    </row>
    <row r="1124" spans="2:30" s="21" customFormat="1" ht="15" customHeight="1">
      <c r="B1124" s="109"/>
      <c r="C1124" s="110"/>
      <c r="D1124" s="110"/>
      <c r="E1124" s="110"/>
      <c r="F1124" s="110"/>
      <c r="G1124" s="110" t="s">
        <v>1553</v>
      </c>
      <c r="H1124" s="274">
        <v>42005</v>
      </c>
      <c r="I1124" s="110" t="s">
        <v>14</v>
      </c>
      <c r="J1124" s="111" t="s">
        <v>83</v>
      </c>
      <c r="K1124" s="110" t="s">
        <v>9</v>
      </c>
      <c r="L1124" s="110" t="s">
        <v>10</v>
      </c>
      <c r="M1124" s="110" t="s">
        <v>10</v>
      </c>
      <c r="N1124" s="110" t="s">
        <v>11</v>
      </c>
      <c r="O1124" s="9">
        <v>7413.02</v>
      </c>
      <c r="P1124" s="9">
        <v>0</v>
      </c>
      <c r="Q1124" s="9">
        <f t="shared" si="34"/>
        <v>7413.02</v>
      </c>
      <c r="R1124" s="112" t="s">
        <v>1</v>
      </c>
      <c r="S1124" s="113" t="s">
        <v>4</v>
      </c>
      <c r="T1124" s="113"/>
      <c r="U1124" s="110" t="s">
        <v>583</v>
      </c>
      <c r="V1124" s="110"/>
      <c r="W1124" s="110"/>
      <c r="X1124" s="110"/>
      <c r="Y1124" s="110"/>
      <c r="Z1124" s="114">
        <v>42005</v>
      </c>
      <c r="AA1124" s="110"/>
      <c r="AB1124" s="110"/>
      <c r="AC1124" s="110"/>
      <c r="AD1124" s="115" t="s">
        <v>1554</v>
      </c>
    </row>
    <row r="1125" spans="2:30" s="21" customFormat="1" ht="15" customHeight="1">
      <c r="B1125" s="109"/>
      <c r="C1125" s="110"/>
      <c r="D1125" s="110"/>
      <c r="E1125" s="110"/>
      <c r="F1125" s="110"/>
      <c r="G1125" s="110" t="s">
        <v>1553</v>
      </c>
      <c r="H1125" s="274">
        <v>42005</v>
      </c>
      <c r="I1125" s="110" t="s">
        <v>14</v>
      </c>
      <c r="J1125" s="111" t="s">
        <v>83</v>
      </c>
      <c r="K1125" s="110" t="s">
        <v>9</v>
      </c>
      <c r="L1125" s="110" t="s">
        <v>10</v>
      </c>
      <c r="M1125" s="110" t="s">
        <v>10</v>
      </c>
      <c r="N1125" s="110" t="s">
        <v>11</v>
      </c>
      <c r="O1125" s="9">
        <v>10152.33</v>
      </c>
      <c r="P1125" s="9">
        <v>0</v>
      </c>
      <c r="Q1125" s="9">
        <f t="shared" si="34"/>
        <v>10152.33</v>
      </c>
      <c r="R1125" s="112" t="s">
        <v>1</v>
      </c>
      <c r="S1125" s="113" t="s">
        <v>4</v>
      </c>
      <c r="T1125" s="113"/>
      <c r="U1125" s="110" t="s">
        <v>584</v>
      </c>
      <c r="V1125" s="110"/>
      <c r="W1125" s="110"/>
      <c r="X1125" s="110"/>
      <c r="Y1125" s="110"/>
      <c r="Z1125" s="114">
        <v>42005</v>
      </c>
      <c r="AA1125" s="110"/>
      <c r="AB1125" s="110"/>
      <c r="AC1125" s="110"/>
      <c r="AD1125" s="115" t="s">
        <v>1554</v>
      </c>
    </row>
    <row r="1126" spans="2:30" s="21" customFormat="1" ht="15" customHeight="1">
      <c r="B1126" s="109"/>
      <c r="C1126" s="110"/>
      <c r="D1126" s="110"/>
      <c r="E1126" s="110"/>
      <c r="F1126" s="110"/>
      <c r="G1126" s="110" t="s">
        <v>1553</v>
      </c>
      <c r="H1126" s="274">
        <v>42005</v>
      </c>
      <c r="I1126" s="110" t="s">
        <v>14</v>
      </c>
      <c r="J1126" s="111" t="s">
        <v>83</v>
      </c>
      <c r="K1126" s="110" t="s">
        <v>9</v>
      </c>
      <c r="L1126" s="110" t="s">
        <v>10</v>
      </c>
      <c r="M1126" s="110" t="s">
        <v>10</v>
      </c>
      <c r="N1126" s="110" t="s">
        <v>11</v>
      </c>
      <c r="O1126" s="9">
        <v>72678.2</v>
      </c>
      <c r="P1126" s="9">
        <v>0</v>
      </c>
      <c r="Q1126" s="9">
        <f t="shared" si="34"/>
        <v>72678.2</v>
      </c>
      <c r="R1126" s="112" t="s">
        <v>1</v>
      </c>
      <c r="S1126" s="113" t="s">
        <v>4</v>
      </c>
      <c r="T1126" s="113"/>
      <c r="U1126" s="110" t="s">
        <v>585</v>
      </c>
      <c r="V1126" s="110"/>
      <c r="W1126" s="110"/>
      <c r="X1126" s="110"/>
      <c r="Y1126" s="110"/>
      <c r="Z1126" s="114">
        <v>42005</v>
      </c>
      <c r="AA1126" s="110"/>
      <c r="AB1126" s="110"/>
      <c r="AC1126" s="110"/>
      <c r="AD1126" s="115" t="s">
        <v>1554</v>
      </c>
    </row>
    <row r="1127" spans="2:30" s="21" customFormat="1" ht="15" customHeight="1">
      <c r="B1127" s="109"/>
      <c r="C1127" s="110"/>
      <c r="D1127" s="110"/>
      <c r="E1127" s="110"/>
      <c r="F1127" s="110"/>
      <c r="G1127" s="110" t="s">
        <v>1553</v>
      </c>
      <c r="H1127" s="274">
        <v>42005</v>
      </c>
      <c r="I1127" s="110" t="s">
        <v>14</v>
      </c>
      <c r="J1127" s="111" t="s">
        <v>83</v>
      </c>
      <c r="K1127" s="110" t="s">
        <v>9</v>
      </c>
      <c r="L1127" s="110" t="s">
        <v>10</v>
      </c>
      <c r="M1127" s="110" t="s">
        <v>10</v>
      </c>
      <c r="N1127" s="110" t="s">
        <v>11</v>
      </c>
      <c r="O1127" s="9">
        <v>97899.19</v>
      </c>
      <c r="P1127" s="9">
        <v>0</v>
      </c>
      <c r="Q1127" s="9">
        <f t="shared" si="34"/>
        <v>97899.19</v>
      </c>
      <c r="R1127" s="112" t="s">
        <v>1</v>
      </c>
      <c r="S1127" s="113" t="s">
        <v>4</v>
      </c>
      <c r="T1127" s="113"/>
      <c r="U1127" s="110" t="s">
        <v>586</v>
      </c>
      <c r="V1127" s="110"/>
      <c r="W1127" s="110"/>
      <c r="X1127" s="110"/>
      <c r="Y1127" s="110"/>
      <c r="Z1127" s="114">
        <v>42005</v>
      </c>
      <c r="AA1127" s="110"/>
      <c r="AB1127" s="110"/>
      <c r="AC1127" s="110"/>
      <c r="AD1127" s="115" t="s">
        <v>1554</v>
      </c>
    </row>
    <row r="1128" spans="2:30" s="21" customFormat="1" ht="15" customHeight="1">
      <c r="B1128" s="109"/>
      <c r="C1128" s="110"/>
      <c r="D1128" s="110"/>
      <c r="E1128" s="110"/>
      <c r="F1128" s="110"/>
      <c r="G1128" s="110" t="s">
        <v>1553</v>
      </c>
      <c r="H1128" s="274">
        <v>42005</v>
      </c>
      <c r="I1128" s="110" t="s">
        <v>14</v>
      </c>
      <c r="J1128" s="111" t="s">
        <v>83</v>
      </c>
      <c r="K1128" s="110" t="s">
        <v>9</v>
      </c>
      <c r="L1128" s="110" t="s">
        <v>10</v>
      </c>
      <c r="M1128" s="110" t="s">
        <v>10</v>
      </c>
      <c r="N1128" s="110" t="s">
        <v>11</v>
      </c>
      <c r="O1128" s="9">
        <v>15756.36</v>
      </c>
      <c r="P1128" s="9">
        <v>0</v>
      </c>
      <c r="Q1128" s="9">
        <f t="shared" si="34"/>
        <v>15756.36</v>
      </c>
      <c r="R1128" s="112" t="s">
        <v>1</v>
      </c>
      <c r="S1128" s="113" t="s">
        <v>4</v>
      </c>
      <c r="T1128" s="113"/>
      <c r="U1128" s="110" t="s">
        <v>587</v>
      </c>
      <c r="V1128" s="110"/>
      <c r="W1128" s="110"/>
      <c r="X1128" s="110"/>
      <c r="Y1128" s="110"/>
      <c r="Z1128" s="114">
        <v>42005</v>
      </c>
      <c r="AA1128" s="110"/>
      <c r="AB1128" s="110"/>
      <c r="AC1128" s="110"/>
      <c r="AD1128" s="115" t="s">
        <v>1554</v>
      </c>
    </row>
    <row r="1129" spans="2:30" s="21" customFormat="1" ht="15" customHeight="1">
      <c r="B1129" s="109"/>
      <c r="C1129" s="110"/>
      <c r="D1129" s="110"/>
      <c r="E1129" s="110"/>
      <c r="F1129" s="110"/>
      <c r="G1129" s="110" t="s">
        <v>1553</v>
      </c>
      <c r="H1129" s="274">
        <v>42005</v>
      </c>
      <c r="I1129" s="110" t="s">
        <v>14</v>
      </c>
      <c r="J1129" s="111" t="s">
        <v>83</v>
      </c>
      <c r="K1129" s="110" t="s">
        <v>9</v>
      </c>
      <c r="L1129" s="110" t="s">
        <v>10</v>
      </c>
      <c r="M1129" s="110" t="s">
        <v>10</v>
      </c>
      <c r="N1129" s="110" t="s">
        <v>11</v>
      </c>
      <c r="O1129" s="9">
        <v>-3844</v>
      </c>
      <c r="P1129" s="9">
        <v>0</v>
      </c>
      <c r="Q1129" s="9">
        <f t="shared" si="34"/>
        <v>-3844</v>
      </c>
      <c r="R1129" s="112" t="s">
        <v>1</v>
      </c>
      <c r="S1129" s="113" t="s">
        <v>4</v>
      </c>
      <c r="T1129" s="113"/>
      <c r="U1129" s="163" t="s">
        <v>588</v>
      </c>
      <c r="V1129" s="110"/>
      <c r="W1129" s="110"/>
      <c r="X1129" s="110"/>
      <c r="Y1129" s="110"/>
      <c r="Z1129" s="114">
        <v>42005</v>
      </c>
      <c r="AA1129" s="110"/>
      <c r="AB1129" s="110"/>
      <c r="AC1129" s="110"/>
      <c r="AD1129" s="115" t="s">
        <v>1554</v>
      </c>
    </row>
    <row r="1130" spans="2:30" s="21" customFormat="1" ht="15" customHeight="1">
      <c r="B1130" s="109"/>
      <c r="C1130" s="110"/>
      <c r="D1130" s="110"/>
      <c r="E1130" s="110"/>
      <c r="F1130" s="110"/>
      <c r="G1130" s="110" t="s">
        <v>1553</v>
      </c>
      <c r="H1130" s="274">
        <v>42005</v>
      </c>
      <c r="I1130" s="110" t="s">
        <v>14</v>
      </c>
      <c r="J1130" s="111" t="s">
        <v>83</v>
      </c>
      <c r="K1130" s="110" t="s">
        <v>9</v>
      </c>
      <c r="L1130" s="110" t="s">
        <v>10</v>
      </c>
      <c r="M1130" s="110" t="s">
        <v>10</v>
      </c>
      <c r="N1130" s="110" t="s">
        <v>11</v>
      </c>
      <c r="O1130" s="9">
        <v>116813.82</v>
      </c>
      <c r="P1130" s="9">
        <v>0</v>
      </c>
      <c r="Q1130" s="9">
        <f t="shared" si="34"/>
        <v>116813.82</v>
      </c>
      <c r="R1130" s="112" t="s">
        <v>1</v>
      </c>
      <c r="S1130" s="113" t="s">
        <v>4</v>
      </c>
      <c r="T1130" s="113"/>
      <c r="U1130" s="113" t="s">
        <v>1734</v>
      </c>
      <c r="V1130" s="110"/>
      <c r="W1130" s="110"/>
      <c r="X1130" s="110"/>
      <c r="Y1130" s="110"/>
      <c r="Z1130" s="114">
        <v>42005</v>
      </c>
      <c r="AA1130" s="110"/>
      <c r="AB1130" s="110"/>
      <c r="AC1130" s="110"/>
      <c r="AD1130" s="115" t="s">
        <v>1554</v>
      </c>
    </row>
    <row r="1131" spans="2:30" s="21" customFormat="1" ht="15" customHeight="1">
      <c r="B1131" s="109"/>
      <c r="C1131" s="110"/>
      <c r="D1131" s="110"/>
      <c r="E1131" s="110"/>
      <c r="F1131" s="110"/>
      <c r="G1131" s="110" t="s">
        <v>1553</v>
      </c>
      <c r="H1131" s="274">
        <v>42005</v>
      </c>
      <c r="I1131" s="110" t="s">
        <v>14</v>
      </c>
      <c r="J1131" s="111" t="s">
        <v>83</v>
      </c>
      <c r="K1131" s="110" t="s">
        <v>9</v>
      </c>
      <c r="L1131" s="110" t="s">
        <v>10</v>
      </c>
      <c r="M1131" s="110" t="s">
        <v>10</v>
      </c>
      <c r="N1131" s="110" t="s">
        <v>11</v>
      </c>
      <c r="O1131" s="9">
        <v>-3069</v>
      </c>
      <c r="P1131" s="9">
        <v>0</v>
      </c>
      <c r="Q1131" s="9">
        <f t="shared" si="34"/>
        <v>-3069</v>
      </c>
      <c r="R1131" s="112" t="s">
        <v>1</v>
      </c>
      <c r="S1131" s="113" t="s">
        <v>4</v>
      </c>
      <c r="T1131" s="113"/>
      <c r="U1131" s="163" t="s">
        <v>750</v>
      </c>
      <c r="V1131" s="110"/>
      <c r="W1131" s="110"/>
      <c r="X1131" s="110"/>
      <c r="Y1131" s="110"/>
      <c r="Z1131" s="114">
        <v>42005</v>
      </c>
      <c r="AA1131" s="110"/>
      <c r="AB1131" s="110"/>
      <c r="AC1131" s="110"/>
      <c r="AD1131" s="115" t="s">
        <v>1554</v>
      </c>
    </row>
    <row r="1132" spans="2:30" s="21" customFormat="1" ht="15" customHeight="1">
      <c r="B1132" s="109"/>
      <c r="C1132" s="110"/>
      <c r="D1132" s="110"/>
      <c r="E1132" s="110"/>
      <c r="F1132" s="110"/>
      <c r="G1132" s="110" t="s">
        <v>1553</v>
      </c>
      <c r="H1132" s="274">
        <v>42005</v>
      </c>
      <c r="I1132" s="110" t="s">
        <v>14</v>
      </c>
      <c r="J1132" s="111" t="s">
        <v>83</v>
      </c>
      <c r="K1132" s="110" t="s">
        <v>9</v>
      </c>
      <c r="L1132" s="110" t="s">
        <v>10</v>
      </c>
      <c r="M1132" s="110" t="s">
        <v>10</v>
      </c>
      <c r="N1132" s="110" t="s">
        <v>11</v>
      </c>
      <c r="O1132" s="9">
        <v>-19627.68</v>
      </c>
      <c r="P1132" s="9">
        <v>0</v>
      </c>
      <c r="Q1132" s="9">
        <f t="shared" si="34"/>
        <v>-19627.68</v>
      </c>
      <c r="R1132" s="112" t="s">
        <v>1</v>
      </c>
      <c r="S1132" s="113" t="s">
        <v>4</v>
      </c>
      <c r="T1132" s="113"/>
      <c r="U1132" s="110" t="s">
        <v>589</v>
      </c>
      <c r="V1132" s="110"/>
      <c r="W1132" s="110"/>
      <c r="X1132" s="110"/>
      <c r="Y1132" s="110"/>
      <c r="Z1132" s="114">
        <v>42005</v>
      </c>
      <c r="AA1132" s="110"/>
      <c r="AB1132" s="110"/>
      <c r="AC1132" s="110"/>
      <c r="AD1132" s="115" t="s">
        <v>1554</v>
      </c>
    </row>
    <row r="1133" spans="2:30" s="21" customFormat="1" ht="15" customHeight="1">
      <c r="B1133" s="109"/>
      <c r="C1133" s="110"/>
      <c r="D1133" s="110"/>
      <c r="E1133" s="110"/>
      <c r="F1133" s="110"/>
      <c r="G1133" s="110" t="s">
        <v>1553</v>
      </c>
      <c r="H1133" s="274">
        <v>42005</v>
      </c>
      <c r="I1133" s="110" t="s">
        <v>14</v>
      </c>
      <c r="J1133" s="111" t="s">
        <v>83</v>
      </c>
      <c r="K1133" s="110" t="s">
        <v>9</v>
      </c>
      <c r="L1133" s="110" t="s">
        <v>10</v>
      </c>
      <c r="M1133" s="110" t="s">
        <v>10</v>
      </c>
      <c r="N1133" s="110" t="s">
        <v>11</v>
      </c>
      <c r="O1133" s="9">
        <v>2000</v>
      </c>
      <c r="P1133" s="9">
        <v>0</v>
      </c>
      <c r="Q1133" s="9">
        <f t="shared" si="34"/>
        <v>2000</v>
      </c>
      <c r="R1133" s="112" t="s">
        <v>1</v>
      </c>
      <c r="S1133" s="113" t="s">
        <v>4</v>
      </c>
      <c r="T1133" s="113"/>
      <c r="U1133" s="110" t="s">
        <v>590</v>
      </c>
      <c r="V1133" s="110"/>
      <c r="W1133" s="110"/>
      <c r="X1133" s="110"/>
      <c r="Y1133" s="110"/>
      <c r="Z1133" s="114">
        <v>42005</v>
      </c>
      <c r="AA1133" s="110"/>
      <c r="AB1133" s="110"/>
      <c r="AC1133" s="110"/>
      <c r="AD1133" s="115" t="s">
        <v>1554</v>
      </c>
    </row>
    <row r="1134" spans="2:30" s="21" customFormat="1" ht="15" customHeight="1">
      <c r="B1134" s="109"/>
      <c r="C1134" s="110"/>
      <c r="D1134" s="110"/>
      <c r="E1134" s="110"/>
      <c r="F1134" s="110"/>
      <c r="G1134" s="110" t="s">
        <v>1553</v>
      </c>
      <c r="H1134" s="274">
        <v>42005</v>
      </c>
      <c r="I1134" s="110" t="s">
        <v>14</v>
      </c>
      <c r="J1134" s="111" t="s">
        <v>83</v>
      </c>
      <c r="K1134" s="110" t="s">
        <v>9</v>
      </c>
      <c r="L1134" s="110" t="s">
        <v>10</v>
      </c>
      <c r="M1134" s="110" t="s">
        <v>10</v>
      </c>
      <c r="N1134" s="110" t="s">
        <v>11</v>
      </c>
      <c r="O1134" s="9">
        <v>19.04</v>
      </c>
      <c r="P1134" s="9">
        <v>0</v>
      </c>
      <c r="Q1134" s="9">
        <f t="shared" si="34"/>
        <v>19.04</v>
      </c>
      <c r="R1134" s="112" t="s">
        <v>1</v>
      </c>
      <c r="S1134" s="113" t="s">
        <v>4</v>
      </c>
      <c r="T1134" s="113"/>
      <c r="U1134" s="113" t="s">
        <v>290</v>
      </c>
      <c r="V1134" s="110"/>
      <c r="W1134" s="110"/>
      <c r="X1134" s="110"/>
      <c r="Y1134" s="110"/>
      <c r="Z1134" s="114">
        <v>42005</v>
      </c>
      <c r="AA1134" s="110"/>
      <c r="AB1134" s="110"/>
      <c r="AC1134" s="110"/>
      <c r="AD1134" s="115" t="s">
        <v>1554</v>
      </c>
    </row>
    <row r="1135" spans="2:30" s="21" customFormat="1" ht="15" customHeight="1">
      <c r="B1135" s="109"/>
      <c r="C1135" s="110"/>
      <c r="D1135" s="110"/>
      <c r="E1135" s="110"/>
      <c r="F1135" s="110"/>
      <c r="G1135" s="110" t="s">
        <v>1553</v>
      </c>
      <c r="H1135" s="274">
        <v>42005</v>
      </c>
      <c r="I1135" s="110" t="s">
        <v>14</v>
      </c>
      <c r="J1135" s="111" t="s">
        <v>83</v>
      </c>
      <c r="K1135" s="110" t="s">
        <v>9</v>
      </c>
      <c r="L1135" s="110" t="s">
        <v>10</v>
      </c>
      <c r="M1135" s="110" t="s">
        <v>10</v>
      </c>
      <c r="N1135" s="110" t="s">
        <v>11</v>
      </c>
      <c r="O1135" s="9">
        <v>2279.7199999999998</v>
      </c>
      <c r="P1135" s="9">
        <v>0</v>
      </c>
      <c r="Q1135" s="9">
        <f t="shared" si="34"/>
        <v>2279.7199999999998</v>
      </c>
      <c r="R1135" s="112" t="s">
        <v>1</v>
      </c>
      <c r="S1135" s="113" t="s">
        <v>4</v>
      </c>
      <c r="T1135" s="113"/>
      <c r="U1135" s="110" t="s">
        <v>591</v>
      </c>
      <c r="V1135" s="110"/>
      <c r="W1135" s="110"/>
      <c r="X1135" s="110"/>
      <c r="Y1135" s="110"/>
      <c r="Z1135" s="114">
        <v>42005</v>
      </c>
      <c r="AA1135" s="110"/>
      <c r="AB1135" s="110"/>
      <c r="AC1135" s="110"/>
      <c r="AD1135" s="115" t="s">
        <v>1554</v>
      </c>
    </row>
    <row r="1136" spans="2:30" s="21" customFormat="1" ht="15" customHeight="1">
      <c r="B1136" s="109"/>
      <c r="C1136" s="110"/>
      <c r="D1136" s="110"/>
      <c r="E1136" s="110"/>
      <c r="F1136" s="110"/>
      <c r="G1136" s="110" t="s">
        <v>1553</v>
      </c>
      <c r="H1136" s="274">
        <v>42005</v>
      </c>
      <c r="I1136" s="110" t="s">
        <v>14</v>
      </c>
      <c r="J1136" s="111" t="s">
        <v>83</v>
      </c>
      <c r="K1136" s="110" t="s">
        <v>9</v>
      </c>
      <c r="L1136" s="110" t="s">
        <v>10</v>
      </c>
      <c r="M1136" s="110" t="s">
        <v>10</v>
      </c>
      <c r="N1136" s="110" t="s">
        <v>11</v>
      </c>
      <c r="O1136" s="9">
        <v>3480.13</v>
      </c>
      <c r="P1136" s="9">
        <v>0</v>
      </c>
      <c r="Q1136" s="9">
        <f t="shared" si="34"/>
        <v>3480.13</v>
      </c>
      <c r="R1136" s="112" t="s">
        <v>1</v>
      </c>
      <c r="S1136" s="113" t="s">
        <v>4</v>
      </c>
      <c r="T1136" s="113"/>
      <c r="U1136" s="110" t="s">
        <v>592</v>
      </c>
      <c r="V1136" s="110"/>
      <c r="W1136" s="110"/>
      <c r="X1136" s="110"/>
      <c r="Y1136" s="110"/>
      <c r="Z1136" s="114">
        <v>42005</v>
      </c>
      <c r="AA1136" s="110"/>
      <c r="AB1136" s="110"/>
      <c r="AC1136" s="110"/>
      <c r="AD1136" s="115" t="s">
        <v>1554</v>
      </c>
    </row>
    <row r="1137" spans="2:30" s="21" customFormat="1" ht="15" customHeight="1">
      <c r="B1137" s="109"/>
      <c r="C1137" s="110"/>
      <c r="D1137" s="110"/>
      <c r="E1137" s="110"/>
      <c r="F1137" s="110"/>
      <c r="G1137" s="110" t="s">
        <v>1553</v>
      </c>
      <c r="H1137" s="274">
        <v>42005</v>
      </c>
      <c r="I1137" s="110" t="s">
        <v>14</v>
      </c>
      <c r="J1137" s="111" t="s">
        <v>83</v>
      </c>
      <c r="K1137" s="110" t="s">
        <v>9</v>
      </c>
      <c r="L1137" s="110" t="s">
        <v>10</v>
      </c>
      <c r="M1137" s="110" t="s">
        <v>10</v>
      </c>
      <c r="N1137" s="110" t="s">
        <v>11</v>
      </c>
      <c r="O1137" s="9">
        <v>25746.35</v>
      </c>
      <c r="P1137" s="9">
        <v>0</v>
      </c>
      <c r="Q1137" s="9">
        <f t="shared" si="34"/>
        <v>25746.35</v>
      </c>
      <c r="R1137" s="112" t="s">
        <v>1</v>
      </c>
      <c r="S1137" s="113" t="s">
        <v>4</v>
      </c>
      <c r="T1137" s="113"/>
      <c r="U1137" s="110" t="s">
        <v>593</v>
      </c>
      <c r="V1137" s="110"/>
      <c r="W1137" s="110"/>
      <c r="X1137" s="110"/>
      <c r="Y1137" s="110"/>
      <c r="Z1137" s="114">
        <v>42005</v>
      </c>
      <c r="AA1137" s="110"/>
      <c r="AB1137" s="110"/>
      <c r="AC1137" s="110"/>
      <c r="AD1137" s="115" t="s">
        <v>1554</v>
      </c>
    </row>
    <row r="1138" spans="2:30" s="21" customFormat="1" ht="15" customHeight="1">
      <c r="B1138" s="109"/>
      <c r="C1138" s="110"/>
      <c r="D1138" s="110"/>
      <c r="E1138" s="110"/>
      <c r="F1138" s="110"/>
      <c r="G1138" s="110" t="s">
        <v>1553</v>
      </c>
      <c r="H1138" s="274">
        <v>42005</v>
      </c>
      <c r="I1138" s="110" t="s">
        <v>14</v>
      </c>
      <c r="J1138" s="111" t="s">
        <v>83</v>
      </c>
      <c r="K1138" s="110" t="s">
        <v>9</v>
      </c>
      <c r="L1138" s="110" t="s">
        <v>10</v>
      </c>
      <c r="M1138" s="110" t="s">
        <v>10</v>
      </c>
      <c r="N1138" s="110" t="s">
        <v>11</v>
      </c>
      <c r="O1138" s="9">
        <v>1350</v>
      </c>
      <c r="P1138" s="9">
        <v>0</v>
      </c>
      <c r="Q1138" s="9">
        <f t="shared" si="34"/>
        <v>1350</v>
      </c>
      <c r="R1138" s="112" t="s">
        <v>1</v>
      </c>
      <c r="S1138" s="113" t="s">
        <v>4</v>
      </c>
      <c r="T1138" s="113"/>
      <c r="U1138" s="110" t="s">
        <v>594</v>
      </c>
      <c r="V1138" s="110"/>
      <c r="W1138" s="110"/>
      <c r="X1138" s="110"/>
      <c r="Y1138" s="110"/>
      <c r="Z1138" s="114">
        <v>42005</v>
      </c>
      <c r="AA1138" s="110"/>
      <c r="AB1138" s="110"/>
      <c r="AC1138" s="110"/>
      <c r="AD1138" s="115" t="s">
        <v>1554</v>
      </c>
    </row>
    <row r="1139" spans="2:30" s="21" customFormat="1" ht="15" customHeight="1">
      <c r="B1139" s="109"/>
      <c r="C1139" s="110"/>
      <c r="D1139" s="110"/>
      <c r="E1139" s="110"/>
      <c r="F1139" s="110"/>
      <c r="G1139" s="110" t="s">
        <v>1553</v>
      </c>
      <c r="H1139" s="274">
        <v>42005</v>
      </c>
      <c r="I1139" s="110" t="s">
        <v>14</v>
      </c>
      <c r="J1139" s="111" t="s">
        <v>83</v>
      </c>
      <c r="K1139" s="110" t="s">
        <v>9</v>
      </c>
      <c r="L1139" s="110" t="s">
        <v>10</v>
      </c>
      <c r="M1139" s="110" t="s">
        <v>10</v>
      </c>
      <c r="N1139" s="110" t="s">
        <v>11</v>
      </c>
      <c r="O1139" s="9">
        <v>-17260</v>
      </c>
      <c r="P1139" s="9">
        <v>0</v>
      </c>
      <c r="Q1139" s="9">
        <f t="shared" si="34"/>
        <v>-17260</v>
      </c>
      <c r="R1139" s="112" t="s">
        <v>1</v>
      </c>
      <c r="S1139" s="113" t="s">
        <v>4</v>
      </c>
      <c r="T1139" s="113"/>
      <c r="U1139" s="110" t="s">
        <v>595</v>
      </c>
      <c r="V1139" s="110"/>
      <c r="W1139" s="110"/>
      <c r="X1139" s="110"/>
      <c r="Y1139" s="110"/>
      <c r="Z1139" s="114">
        <v>42005</v>
      </c>
      <c r="AA1139" s="110"/>
      <c r="AB1139" s="110"/>
      <c r="AC1139" s="110"/>
      <c r="AD1139" s="115" t="s">
        <v>1554</v>
      </c>
    </row>
    <row r="1140" spans="2:30" s="21" customFormat="1" ht="15" customHeight="1">
      <c r="B1140" s="109"/>
      <c r="C1140" s="110"/>
      <c r="D1140" s="110"/>
      <c r="E1140" s="110"/>
      <c r="F1140" s="110"/>
      <c r="G1140" s="110" t="s">
        <v>1553</v>
      </c>
      <c r="H1140" s="274">
        <v>42005</v>
      </c>
      <c r="I1140" s="110" t="s">
        <v>14</v>
      </c>
      <c r="J1140" s="111" t="s">
        <v>83</v>
      </c>
      <c r="K1140" s="110" t="s">
        <v>9</v>
      </c>
      <c r="L1140" s="110" t="s">
        <v>10</v>
      </c>
      <c r="M1140" s="110" t="s">
        <v>10</v>
      </c>
      <c r="N1140" s="110" t="s">
        <v>11</v>
      </c>
      <c r="O1140" s="9">
        <v>-4190</v>
      </c>
      <c r="P1140" s="9">
        <v>0</v>
      </c>
      <c r="Q1140" s="9">
        <f t="shared" si="34"/>
        <v>-4190</v>
      </c>
      <c r="R1140" s="112" t="s">
        <v>1</v>
      </c>
      <c r="S1140" s="113" t="s">
        <v>4</v>
      </c>
      <c r="T1140" s="113"/>
      <c r="U1140" s="110" t="s">
        <v>596</v>
      </c>
      <c r="V1140" s="110"/>
      <c r="W1140" s="110"/>
      <c r="X1140" s="110"/>
      <c r="Y1140" s="110"/>
      <c r="Z1140" s="114">
        <v>42005</v>
      </c>
      <c r="AA1140" s="110"/>
      <c r="AB1140" s="110"/>
      <c r="AC1140" s="110"/>
      <c r="AD1140" s="115" t="s">
        <v>1554</v>
      </c>
    </row>
    <row r="1141" spans="2:30" s="21" customFormat="1" ht="15" customHeight="1">
      <c r="B1141" s="109"/>
      <c r="C1141" s="110"/>
      <c r="D1141" s="110"/>
      <c r="E1141" s="110"/>
      <c r="F1141" s="110"/>
      <c r="G1141" s="110" t="s">
        <v>1553</v>
      </c>
      <c r="H1141" s="274">
        <v>42005</v>
      </c>
      <c r="I1141" s="110" t="s">
        <v>14</v>
      </c>
      <c r="J1141" s="111" t="s">
        <v>83</v>
      </c>
      <c r="K1141" s="110" t="s">
        <v>9</v>
      </c>
      <c r="L1141" s="110" t="s">
        <v>10</v>
      </c>
      <c r="M1141" s="110" t="s">
        <v>10</v>
      </c>
      <c r="N1141" s="110" t="s">
        <v>11</v>
      </c>
      <c r="O1141" s="9">
        <v>1662.16</v>
      </c>
      <c r="P1141" s="9">
        <v>0</v>
      </c>
      <c r="Q1141" s="9">
        <f t="shared" si="34"/>
        <v>1662.16</v>
      </c>
      <c r="R1141" s="112" t="s">
        <v>1</v>
      </c>
      <c r="S1141" s="113" t="s">
        <v>4</v>
      </c>
      <c r="T1141" s="113"/>
      <c r="U1141" s="110" t="s">
        <v>597</v>
      </c>
      <c r="V1141" s="110"/>
      <c r="W1141" s="110"/>
      <c r="X1141" s="110"/>
      <c r="Y1141" s="110"/>
      <c r="Z1141" s="114">
        <v>42005</v>
      </c>
      <c r="AA1141" s="110"/>
      <c r="AB1141" s="110"/>
      <c r="AC1141" s="110"/>
      <c r="AD1141" s="115" t="s">
        <v>1554</v>
      </c>
    </row>
    <row r="1142" spans="2:30" s="21" customFormat="1" ht="15" customHeight="1">
      <c r="B1142" s="109"/>
      <c r="C1142" s="110"/>
      <c r="D1142" s="110"/>
      <c r="E1142" s="110"/>
      <c r="F1142" s="110"/>
      <c r="G1142" s="110" t="s">
        <v>1553</v>
      </c>
      <c r="H1142" s="274">
        <v>42005</v>
      </c>
      <c r="I1142" s="110" t="s">
        <v>14</v>
      </c>
      <c r="J1142" s="111" t="s">
        <v>83</v>
      </c>
      <c r="K1142" s="110" t="s">
        <v>9</v>
      </c>
      <c r="L1142" s="110" t="s">
        <v>10</v>
      </c>
      <c r="M1142" s="110" t="s">
        <v>10</v>
      </c>
      <c r="N1142" s="110" t="s">
        <v>11</v>
      </c>
      <c r="O1142" s="9">
        <v>1500</v>
      </c>
      <c r="P1142" s="9">
        <v>0</v>
      </c>
      <c r="Q1142" s="9">
        <f t="shared" si="34"/>
        <v>1500</v>
      </c>
      <c r="R1142" s="112" t="s">
        <v>1</v>
      </c>
      <c r="S1142" s="113" t="s">
        <v>4</v>
      </c>
      <c r="T1142" s="113"/>
      <c r="U1142" s="110" t="s">
        <v>598</v>
      </c>
      <c r="V1142" s="110"/>
      <c r="W1142" s="110"/>
      <c r="X1142" s="110"/>
      <c r="Y1142" s="110"/>
      <c r="Z1142" s="114">
        <v>42005</v>
      </c>
      <c r="AA1142" s="110"/>
      <c r="AB1142" s="110"/>
      <c r="AC1142" s="110"/>
      <c r="AD1142" s="115" t="s">
        <v>1554</v>
      </c>
    </row>
    <row r="1143" spans="2:30" s="21" customFormat="1" ht="15" customHeight="1">
      <c r="B1143" s="109"/>
      <c r="C1143" s="110"/>
      <c r="D1143" s="110"/>
      <c r="E1143" s="110"/>
      <c r="F1143" s="110"/>
      <c r="G1143" s="110" t="s">
        <v>1553</v>
      </c>
      <c r="H1143" s="274">
        <v>42005</v>
      </c>
      <c r="I1143" s="110" t="s">
        <v>14</v>
      </c>
      <c r="J1143" s="111" t="s">
        <v>83</v>
      </c>
      <c r="K1143" s="110" t="s">
        <v>9</v>
      </c>
      <c r="L1143" s="110" t="s">
        <v>10</v>
      </c>
      <c r="M1143" s="110" t="s">
        <v>10</v>
      </c>
      <c r="N1143" s="110" t="s">
        <v>11</v>
      </c>
      <c r="O1143" s="9">
        <v>-2900.45</v>
      </c>
      <c r="P1143" s="9">
        <v>0</v>
      </c>
      <c r="Q1143" s="9">
        <f t="shared" si="34"/>
        <v>-2900.45</v>
      </c>
      <c r="R1143" s="112" t="s">
        <v>1</v>
      </c>
      <c r="S1143" s="113" t="s">
        <v>4</v>
      </c>
      <c r="T1143" s="113"/>
      <c r="U1143" s="110" t="s">
        <v>599</v>
      </c>
      <c r="V1143" s="110"/>
      <c r="W1143" s="110"/>
      <c r="X1143" s="110"/>
      <c r="Y1143" s="110"/>
      <c r="Z1143" s="114">
        <v>42005</v>
      </c>
      <c r="AA1143" s="110"/>
      <c r="AB1143" s="110"/>
      <c r="AC1143" s="110"/>
      <c r="AD1143" s="115" t="s">
        <v>1554</v>
      </c>
    </row>
    <row r="1144" spans="2:30" s="21" customFormat="1" ht="15" customHeight="1">
      <c r="B1144" s="109"/>
      <c r="C1144" s="110"/>
      <c r="D1144" s="110"/>
      <c r="E1144" s="110"/>
      <c r="F1144" s="110"/>
      <c r="G1144" s="110" t="s">
        <v>1553</v>
      </c>
      <c r="H1144" s="274">
        <v>42005</v>
      </c>
      <c r="I1144" s="110" t="s">
        <v>14</v>
      </c>
      <c r="J1144" s="111" t="s">
        <v>83</v>
      </c>
      <c r="K1144" s="110" t="s">
        <v>9</v>
      </c>
      <c r="L1144" s="110" t="s">
        <v>10</v>
      </c>
      <c r="M1144" s="110" t="s">
        <v>10</v>
      </c>
      <c r="N1144" s="110" t="s">
        <v>11</v>
      </c>
      <c r="O1144" s="9">
        <v>-39417.58</v>
      </c>
      <c r="P1144" s="9">
        <v>0</v>
      </c>
      <c r="Q1144" s="9">
        <f t="shared" si="34"/>
        <v>-39417.58</v>
      </c>
      <c r="R1144" s="112" t="s">
        <v>1</v>
      </c>
      <c r="S1144" s="113" t="s">
        <v>4</v>
      </c>
      <c r="T1144" s="113"/>
      <c r="U1144" s="113" t="s">
        <v>204</v>
      </c>
      <c r="V1144" s="110"/>
      <c r="W1144" s="110"/>
      <c r="X1144" s="110"/>
      <c r="Y1144" s="110"/>
      <c r="Z1144" s="114">
        <v>42005</v>
      </c>
      <c r="AA1144" s="110"/>
      <c r="AB1144" s="110"/>
      <c r="AC1144" s="110"/>
      <c r="AD1144" s="115" t="s">
        <v>1554</v>
      </c>
    </row>
    <row r="1145" spans="2:30" s="21" customFormat="1" ht="15" customHeight="1">
      <c r="B1145" s="109"/>
      <c r="C1145" s="110"/>
      <c r="D1145" s="110"/>
      <c r="E1145" s="110"/>
      <c r="F1145" s="110"/>
      <c r="G1145" s="110" t="s">
        <v>1553</v>
      </c>
      <c r="H1145" s="274">
        <v>42005</v>
      </c>
      <c r="I1145" s="110" t="s">
        <v>14</v>
      </c>
      <c r="J1145" s="111" t="s">
        <v>83</v>
      </c>
      <c r="K1145" s="110" t="s">
        <v>9</v>
      </c>
      <c r="L1145" s="110" t="s">
        <v>10</v>
      </c>
      <c r="M1145" s="110" t="s">
        <v>10</v>
      </c>
      <c r="N1145" s="110" t="s">
        <v>11</v>
      </c>
      <c r="O1145" s="9">
        <v>-17595</v>
      </c>
      <c r="P1145" s="9">
        <v>0</v>
      </c>
      <c r="Q1145" s="9">
        <f t="shared" si="34"/>
        <v>-17595</v>
      </c>
      <c r="R1145" s="112" t="s">
        <v>1</v>
      </c>
      <c r="S1145" s="113" t="s">
        <v>4</v>
      </c>
      <c r="T1145" s="113"/>
      <c r="U1145" s="110" t="s">
        <v>1482</v>
      </c>
      <c r="V1145" s="110"/>
      <c r="W1145" s="110"/>
      <c r="X1145" s="110"/>
      <c r="Y1145" s="110"/>
      <c r="Z1145" s="114">
        <v>42005</v>
      </c>
      <c r="AA1145" s="110"/>
      <c r="AB1145" s="110"/>
      <c r="AC1145" s="110"/>
      <c r="AD1145" s="115" t="s">
        <v>1554</v>
      </c>
    </row>
    <row r="1146" spans="2:30" s="21" customFormat="1" ht="15" customHeight="1">
      <c r="B1146" s="109"/>
      <c r="C1146" s="110"/>
      <c r="D1146" s="110"/>
      <c r="E1146" s="110"/>
      <c r="F1146" s="110"/>
      <c r="G1146" s="110" t="s">
        <v>1553</v>
      </c>
      <c r="H1146" s="274">
        <v>42005</v>
      </c>
      <c r="I1146" s="110" t="s">
        <v>14</v>
      </c>
      <c r="J1146" s="111" t="s">
        <v>83</v>
      </c>
      <c r="K1146" s="110" t="s">
        <v>9</v>
      </c>
      <c r="L1146" s="110" t="s">
        <v>10</v>
      </c>
      <c r="M1146" s="110" t="s">
        <v>10</v>
      </c>
      <c r="N1146" s="110" t="s">
        <v>11</v>
      </c>
      <c r="O1146" s="9">
        <v>395294.09</v>
      </c>
      <c r="P1146" s="9">
        <v>0</v>
      </c>
      <c r="Q1146" s="9">
        <f t="shared" si="34"/>
        <v>395294.09</v>
      </c>
      <c r="R1146" s="112" t="s">
        <v>1</v>
      </c>
      <c r="S1146" s="113" t="s">
        <v>4</v>
      </c>
      <c r="T1146" s="113"/>
      <c r="U1146" s="110" t="s">
        <v>600</v>
      </c>
      <c r="V1146" s="110"/>
      <c r="W1146" s="110"/>
      <c r="X1146" s="110"/>
      <c r="Y1146" s="110"/>
      <c r="Z1146" s="114">
        <v>42005</v>
      </c>
      <c r="AA1146" s="110"/>
      <c r="AB1146" s="110"/>
      <c r="AC1146" s="110"/>
      <c r="AD1146" s="115" t="s">
        <v>1554</v>
      </c>
    </row>
    <row r="1147" spans="2:30" s="21" customFormat="1" ht="15" customHeight="1">
      <c r="B1147" s="109"/>
      <c r="C1147" s="110"/>
      <c r="D1147" s="110"/>
      <c r="E1147" s="110"/>
      <c r="F1147" s="110"/>
      <c r="G1147" s="110" t="s">
        <v>1553</v>
      </c>
      <c r="H1147" s="274">
        <v>42005</v>
      </c>
      <c r="I1147" s="110" t="s">
        <v>14</v>
      </c>
      <c r="J1147" s="111" t="s">
        <v>83</v>
      </c>
      <c r="K1147" s="110" t="s">
        <v>9</v>
      </c>
      <c r="L1147" s="110" t="s">
        <v>10</v>
      </c>
      <c r="M1147" s="110" t="s">
        <v>10</v>
      </c>
      <c r="N1147" s="110" t="s">
        <v>11</v>
      </c>
      <c r="O1147" s="9">
        <v>104723.18</v>
      </c>
      <c r="P1147" s="9">
        <v>0</v>
      </c>
      <c r="Q1147" s="9">
        <f t="shared" si="34"/>
        <v>104723.18</v>
      </c>
      <c r="R1147" s="112" t="s">
        <v>1</v>
      </c>
      <c r="S1147" s="113" t="s">
        <v>4</v>
      </c>
      <c r="T1147" s="113"/>
      <c r="U1147" s="110" t="s">
        <v>601</v>
      </c>
      <c r="V1147" s="110"/>
      <c r="W1147" s="110"/>
      <c r="X1147" s="110"/>
      <c r="Y1147" s="110"/>
      <c r="Z1147" s="114">
        <v>42005</v>
      </c>
      <c r="AA1147" s="110"/>
      <c r="AB1147" s="110"/>
      <c r="AC1147" s="110"/>
      <c r="AD1147" s="115" t="s">
        <v>1554</v>
      </c>
    </row>
    <row r="1148" spans="2:30" s="21" customFormat="1" ht="15" customHeight="1">
      <c r="B1148" s="109"/>
      <c r="C1148" s="110"/>
      <c r="D1148" s="110"/>
      <c r="E1148" s="110"/>
      <c r="F1148" s="110"/>
      <c r="G1148" s="110" t="s">
        <v>1553</v>
      </c>
      <c r="H1148" s="274">
        <v>42005</v>
      </c>
      <c r="I1148" s="110" t="s">
        <v>14</v>
      </c>
      <c r="J1148" s="111" t="s">
        <v>83</v>
      </c>
      <c r="K1148" s="110" t="s">
        <v>9</v>
      </c>
      <c r="L1148" s="110" t="s">
        <v>10</v>
      </c>
      <c r="M1148" s="110" t="s">
        <v>10</v>
      </c>
      <c r="N1148" s="110" t="s">
        <v>11</v>
      </c>
      <c r="O1148" s="9">
        <v>186085.09</v>
      </c>
      <c r="P1148" s="9">
        <v>0</v>
      </c>
      <c r="Q1148" s="9">
        <f t="shared" si="34"/>
        <v>186085.09</v>
      </c>
      <c r="R1148" s="112" t="s">
        <v>1</v>
      </c>
      <c r="S1148" s="113" t="s">
        <v>4</v>
      </c>
      <c r="T1148" s="113"/>
      <c r="U1148" s="113" t="s">
        <v>205</v>
      </c>
      <c r="V1148" s="110"/>
      <c r="W1148" s="110"/>
      <c r="X1148" s="110"/>
      <c r="Y1148" s="110"/>
      <c r="Z1148" s="114">
        <v>42005</v>
      </c>
      <c r="AA1148" s="110"/>
      <c r="AB1148" s="110"/>
      <c r="AC1148" s="110"/>
      <c r="AD1148" s="115" t="s">
        <v>1554</v>
      </c>
    </row>
    <row r="1149" spans="2:30" s="21" customFormat="1" ht="15" customHeight="1">
      <c r="B1149" s="109"/>
      <c r="C1149" s="110"/>
      <c r="D1149" s="110"/>
      <c r="E1149" s="110"/>
      <c r="F1149" s="110"/>
      <c r="G1149" s="110" t="s">
        <v>1553</v>
      </c>
      <c r="H1149" s="274">
        <v>42005</v>
      </c>
      <c r="I1149" s="110" t="s">
        <v>14</v>
      </c>
      <c r="J1149" s="111" t="s">
        <v>83</v>
      </c>
      <c r="K1149" s="110" t="s">
        <v>9</v>
      </c>
      <c r="L1149" s="110" t="s">
        <v>10</v>
      </c>
      <c r="M1149" s="110" t="s">
        <v>10</v>
      </c>
      <c r="N1149" s="110" t="s">
        <v>11</v>
      </c>
      <c r="O1149" s="9">
        <v>538334.61</v>
      </c>
      <c r="P1149" s="9">
        <v>0</v>
      </c>
      <c r="Q1149" s="9">
        <f t="shared" si="34"/>
        <v>538334.61</v>
      </c>
      <c r="R1149" s="112" t="s">
        <v>1</v>
      </c>
      <c r="S1149" s="113" t="s">
        <v>4</v>
      </c>
      <c r="T1149" s="113"/>
      <c r="U1149" s="113" t="s">
        <v>206</v>
      </c>
      <c r="V1149" s="110"/>
      <c r="W1149" s="110"/>
      <c r="X1149" s="110"/>
      <c r="Y1149" s="110"/>
      <c r="Z1149" s="114">
        <v>42005</v>
      </c>
      <c r="AA1149" s="110"/>
      <c r="AB1149" s="110"/>
      <c r="AC1149" s="110"/>
      <c r="AD1149" s="115" t="s">
        <v>1554</v>
      </c>
    </row>
    <row r="1150" spans="2:30" s="21" customFormat="1" ht="15" customHeight="1">
      <c r="B1150" s="109"/>
      <c r="C1150" s="110"/>
      <c r="D1150" s="110"/>
      <c r="E1150" s="110"/>
      <c r="F1150" s="110"/>
      <c r="G1150" s="110" t="s">
        <v>1553</v>
      </c>
      <c r="H1150" s="274">
        <v>42005</v>
      </c>
      <c r="I1150" s="110" t="s">
        <v>14</v>
      </c>
      <c r="J1150" s="111" t="s">
        <v>83</v>
      </c>
      <c r="K1150" s="110" t="s">
        <v>9</v>
      </c>
      <c r="L1150" s="110" t="s">
        <v>10</v>
      </c>
      <c r="M1150" s="110" t="s">
        <v>10</v>
      </c>
      <c r="N1150" s="110" t="s">
        <v>11</v>
      </c>
      <c r="O1150" s="9">
        <v>15637.79</v>
      </c>
      <c r="P1150" s="9">
        <v>0</v>
      </c>
      <c r="Q1150" s="9">
        <f t="shared" si="34"/>
        <v>15637.79</v>
      </c>
      <c r="R1150" s="112" t="s">
        <v>1</v>
      </c>
      <c r="S1150" s="113" t="s">
        <v>4</v>
      </c>
      <c r="T1150" s="113"/>
      <c r="U1150" s="163" t="s">
        <v>602</v>
      </c>
      <c r="V1150" s="110"/>
      <c r="W1150" s="110"/>
      <c r="X1150" s="110"/>
      <c r="Y1150" s="110"/>
      <c r="Z1150" s="114">
        <v>42005</v>
      </c>
      <c r="AA1150" s="110"/>
      <c r="AB1150" s="110"/>
      <c r="AC1150" s="110"/>
      <c r="AD1150" s="115" t="s">
        <v>1554</v>
      </c>
    </row>
    <row r="1151" spans="2:30" s="21" customFormat="1" ht="15" customHeight="1">
      <c r="B1151" s="109"/>
      <c r="C1151" s="110"/>
      <c r="D1151" s="110"/>
      <c r="E1151" s="110"/>
      <c r="F1151" s="110"/>
      <c r="G1151" s="110" t="s">
        <v>1553</v>
      </c>
      <c r="H1151" s="274">
        <v>42005</v>
      </c>
      <c r="I1151" s="110" t="s">
        <v>14</v>
      </c>
      <c r="J1151" s="111" t="s">
        <v>83</v>
      </c>
      <c r="K1151" s="110" t="s">
        <v>9</v>
      </c>
      <c r="L1151" s="110" t="s">
        <v>10</v>
      </c>
      <c r="M1151" s="110" t="s">
        <v>10</v>
      </c>
      <c r="N1151" s="110" t="s">
        <v>11</v>
      </c>
      <c r="O1151" s="9">
        <v>774143.19</v>
      </c>
      <c r="P1151" s="9">
        <v>0</v>
      </c>
      <c r="Q1151" s="9">
        <f t="shared" si="34"/>
        <v>774143.19</v>
      </c>
      <c r="R1151" s="112" t="s">
        <v>1</v>
      </c>
      <c r="S1151" s="113" t="s">
        <v>4</v>
      </c>
      <c r="T1151" s="113"/>
      <c r="U1151" s="113" t="s">
        <v>207</v>
      </c>
      <c r="V1151" s="110"/>
      <c r="W1151" s="110"/>
      <c r="X1151" s="110"/>
      <c r="Y1151" s="110"/>
      <c r="Z1151" s="114">
        <v>42005</v>
      </c>
      <c r="AA1151" s="110"/>
      <c r="AB1151" s="110"/>
      <c r="AC1151" s="110"/>
      <c r="AD1151" s="115" t="s">
        <v>1554</v>
      </c>
    </row>
    <row r="1152" spans="2:30" s="21" customFormat="1" ht="15" customHeight="1">
      <c r="B1152" s="109"/>
      <c r="C1152" s="110"/>
      <c r="D1152" s="110"/>
      <c r="E1152" s="110"/>
      <c r="F1152" s="110"/>
      <c r="G1152" s="110" t="s">
        <v>1553</v>
      </c>
      <c r="H1152" s="274">
        <v>42005</v>
      </c>
      <c r="I1152" s="110" t="s">
        <v>14</v>
      </c>
      <c r="J1152" s="111" t="s">
        <v>83</v>
      </c>
      <c r="K1152" s="110" t="s">
        <v>9</v>
      </c>
      <c r="L1152" s="110" t="s">
        <v>10</v>
      </c>
      <c r="M1152" s="110" t="s">
        <v>10</v>
      </c>
      <c r="N1152" s="110" t="s">
        <v>11</v>
      </c>
      <c r="O1152" s="9">
        <v>1603975.91</v>
      </c>
      <c r="P1152" s="9">
        <v>0</v>
      </c>
      <c r="Q1152" s="9">
        <f t="shared" si="34"/>
        <v>1603975.91</v>
      </c>
      <c r="R1152" s="112" t="s">
        <v>1</v>
      </c>
      <c r="S1152" s="113" t="s">
        <v>4</v>
      </c>
      <c r="T1152" s="113"/>
      <c r="U1152" s="163" t="s">
        <v>603</v>
      </c>
      <c r="V1152" s="110"/>
      <c r="W1152" s="110"/>
      <c r="X1152" s="110"/>
      <c r="Y1152" s="110"/>
      <c r="Z1152" s="114">
        <v>42005</v>
      </c>
      <c r="AA1152" s="110"/>
      <c r="AB1152" s="110"/>
      <c r="AC1152" s="110"/>
      <c r="AD1152" s="115" t="s">
        <v>1554</v>
      </c>
    </row>
    <row r="1153" spans="2:30" s="21" customFormat="1" ht="15" customHeight="1">
      <c r="B1153" s="109"/>
      <c r="C1153" s="110"/>
      <c r="D1153" s="110"/>
      <c r="E1153" s="110"/>
      <c r="F1153" s="110"/>
      <c r="G1153" s="110" t="s">
        <v>1553</v>
      </c>
      <c r="H1153" s="274">
        <v>42005</v>
      </c>
      <c r="I1153" s="110" t="s">
        <v>14</v>
      </c>
      <c r="J1153" s="111" t="s">
        <v>83</v>
      </c>
      <c r="K1153" s="110" t="s">
        <v>9</v>
      </c>
      <c r="L1153" s="110" t="s">
        <v>10</v>
      </c>
      <c r="M1153" s="110" t="s">
        <v>10</v>
      </c>
      <c r="N1153" s="110" t="s">
        <v>11</v>
      </c>
      <c r="O1153" s="9">
        <v>107083.82</v>
      </c>
      <c r="P1153" s="9">
        <v>0</v>
      </c>
      <c r="Q1153" s="9">
        <f t="shared" si="34"/>
        <v>107083.82</v>
      </c>
      <c r="R1153" s="112" t="s">
        <v>1</v>
      </c>
      <c r="S1153" s="113" t="s">
        <v>4</v>
      </c>
      <c r="T1153" s="113"/>
      <c r="U1153" s="163" t="s">
        <v>604</v>
      </c>
      <c r="V1153" s="110"/>
      <c r="W1153" s="110"/>
      <c r="X1153" s="110"/>
      <c r="Y1153" s="110"/>
      <c r="Z1153" s="114">
        <v>42005</v>
      </c>
      <c r="AA1153" s="110"/>
      <c r="AB1153" s="110"/>
      <c r="AC1153" s="110"/>
      <c r="AD1153" s="115" t="s">
        <v>1554</v>
      </c>
    </row>
    <row r="1154" spans="2:30" s="21" customFormat="1" ht="15" customHeight="1">
      <c r="B1154" s="109"/>
      <c r="C1154" s="110"/>
      <c r="D1154" s="110"/>
      <c r="E1154" s="110"/>
      <c r="F1154" s="110"/>
      <c r="G1154" s="110" t="s">
        <v>1553</v>
      </c>
      <c r="H1154" s="274">
        <v>42005</v>
      </c>
      <c r="I1154" s="110" t="s">
        <v>14</v>
      </c>
      <c r="J1154" s="111" t="s">
        <v>83</v>
      </c>
      <c r="K1154" s="110" t="s">
        <v>9</v>
      </c>
      <c r="L1154" s="110" t="s">
        <v>10</v>
      </c>
      <c r="M1154" s="110" t="s">
        <v>10</v>
      </c>
      <c r="N1154" s="110" t="s">
        <v>11</v>
      </c>
      <c r="O1154" s="9">
        <v>211756.97</v>
      </c>
      <c r="P1154" s="9">
        <v>0</v>
      </c>
      <c r="Q1154" s="9">
        <f t="shared" si="34"/>
        <v>211756.97</v>
      </c>
      <c r="R1154" s="112" t="s">
        <v>1</v>
      </c>
      <c r="S1154" s="113" t="s">
        <v>4</v>
      </c>
      <c r="T1154" s="113"/>
      <c r="U1154" s="110" t="s">
        <v>291</v>
      </c>
      <c r="V1154" s="110"/>
      <c r="W1154" s="110"/>
      <c r="X1154" s="110"/>
      <c r="Y1154" s="110"/>
      <c r="Z1154" s="114">
        <v>42005</v>
      </c>
      <c r="AA1154" s="110"/>
      <c r="AB1154" s="110"/>
      <c r="AC1154" s="110"/>
      <c r="AD1154" s="115" t="s">
        <v>1554</v>
      </c>
    </row>
    <row r="1155" spans="2:30" s="21" customFormat="1" ht="15" customHeight="1">
      <c r="B1155" s="109"/>
      <c r="C1155" s="110"/>
      <c r="D1155" s="110"/>
      <c r="E1155" s="110"/>
      <c r="F1155" s="110"/>
      <c r="G1155" s="110" t="s">
        <v>1553</v>
      </c>
      <c r="H1155" s="274">
        <v>42005</v>
      </c>
      <c r="I1155" s="110" t="s">
        <v>14</v>
      </c>
      <c r="J1155" s="111" t="s">
        <v>83</v>
      </c>
      <c r="K1155" s="110" t="s">
        <v>9</v>
      </c>
      <c r="L1155" s="110" t="s">
        <v>10</v>
      </c>
      <c r="M1155" s="110" t="s">
        <v>10</v>
      </c>
      <c r="N1155" s="110" t="s">
        <v>11</v>
      </c>
      <c r="O1155" s="9">
        <v>444547.75</v>
      </c>
      <c r="P1155" s="9">
        <v>0</v>
      </c>
      <c r="Q1155" s="9">
        <f t="shared" si="34"/>
        <v>444547.75</v>
      </c>
      <c r="R1155" s="112" t="s">
        <v>1</v>
      </c>
      <c r="S1155" s="113" t="s">
        <v>4</v>
      </c>
      <c r="T1155" s="113"/>
      <c r="U1155" s="110" t="s">
        <v>326</v>
      </c>
      <c r="V1155" s="110"/>
      <c r="W1155" s="110"/>
      <c r="X1155" s="110"/>
      <c r="Y1155" s="110"/>
      <c r="Z1155" s="114">
        <v>42005</v>
      </c>
      <c r="AA1155" s="110"/>
      <c r="AB1155" s="110"/>
      <c r="AC1155" s="110"/>
      <c r="AD1155" s="115" t="s">
        <v>1554</v>
      </c>
    </row>
    <row r="1156" spans="2:30" s="21" customFormat="1" ht="15" customHeight="1">
      <c r="B1156" s="109"/>
      <c r="C1156" s="110"/>
      <c r="D1156" s="110"/>
      <c r="E1156" s="110"/>
      <c r="F1156" s="110"/>
      <c r="G1156" s="110" t="s">
        <v>1553</v>
      </c>
      <c r="H1156" s="274">
        <v>42005</v>
      </c>
      <c r="I1156" s="110" t="s">
        <v>14</v>
      </c>
      <c r="J1156" s="111" t="s">
        <v>83</v>
      </c>
      <c r="K1156" s="110" t="s">
        <v>9</v>
      </c>
      <c r="L1156" s="110" t="s">
        <v>10</v>
      </c>
      <c r="M1156" s="110" t="s">
        <v>10</v>
      </c>
      <c r="N1156" s="110" t="s">
        <v>11</v>
      </c>
      <c r="O1156" s="9">
        <v>14606</v>
      </c>
      <c r="P1156" s="9">
        <v>0</v>
      </c>
      <c r="Q1156" s="9">
        <f t="shared" si="34"/>
        <v>14606</v>
      </c>
      <c r="R1156" s="112" t="s">
        <v>1</v>
      </c>
      <c r="S1156" s="113" t="s">
        <v>4</v>
      </c>
      <c r="T1156" s="113"/>
      <c r="U1156" s="110" t="s">
        <v>292</v>
      </c>
      <c r="V1156" s="110"/>
      <c r="W1156" s="110"/>
      <c r="X1156" s="110"/>
      <c r="Y1156" s="110"/>
      <c r="Z1156" s="114">
        <v>42005</v>
      </c>
      <c r="AA1156" s="110"/>
      <c r="AB1156" s="110"/>
      <c r="AC1156" s="110"/>
      <c r="AD1156" s="115" t="s">
        <v>1554</v>
      </c>
    </row>
    <row r="1157" spans="2:30" s="21" customFormat="1" ht="15" customHeight="1">
      <c r="B1157" s="109"/>
      <c r="C1157" s="110"/>
      <c r="D1157" s="110"/>
      <c r="E1157" s="110"/>
      <c r="F1157" s="110"/>
      <c r="G1157" s="110" t="s">
        <v>1553</v>
      </c>
      <c r="H1157" s="274">
        <v>42005</v>
      </c>
      <c r="I1157" s="110" t="s">
        <v>14</v>
      </c>
      <c r="J1157" s="111" t="s">
        <v>83</v>
      </c>
      <c r="K1157" s="110" t="s">
        <v>9</v>
      </c>
      <c r="L1157" s="110" t="s">
        <v>10</v>
      </c>
      <c r="M1157" s="110" t="s">
        <v>10</v>
      </c>
      <c r="N1157" s="110" t="s">
        <v>11</v>
      </c>
      <c r="O1157" s="9">
        <v>207002.51</v>
      </c>
      <c r="P1157" s="9">
        <v>0</v>
      </c>
      <c r="Q1157" s="9">
        <f t="shared" si="34"/>
        <v>207002.51</v>
      </c>
      <c r="R1157" s="112" t="s">
        <v>1</v>
      </c>
      <c r="S1157" s="113" t="s">
        <v>4</v>
      </c>
      <c r="T1157" s="113"/>
      <c r="U1157" s="110" t="s">
        <v>208</v>
      </c>
      <c r="V1157" s="110"/>
      <c r="W1157" s="110"/>
      <c r="X1157" s="110"/>
      <c r="Y1157" s="110"/>
      <c r="Z1157" s="114">
        <v>42005</v>
      </c>
      <c r="AA1157" s="110"/>
      <c r="AB1157" s="110"/>
      <c r="AC1157" s="110"/>
      <c r="AD1157" s="115" t="s">
        <v>1554</v>
      </c>
    </row>
    <row r="1158" spans="2:30" s="21" customFormat="1" ht="15" customHeight="1">
      <c r="B1158" s="109"/>
      <c r="C1158" s="110"/>
      <c r="D1158" s="110"/>
      <c r="E1158" s="110"/>
      <c r="F1158" s="110"/>
      <c r="G1158" s="110" t="s">
        <v>1553</v>
      </c>
      <c r="H1158" s="274">
        <v>42005</v>
      </c>
      <c r="I1158" s="110" t="s">
        <v>14</v>
      </c>
      <c r="J1158" s="111" t="s">
        <v>83</v>
      </c>
      <c r="K1158" s="110" t="s">
        <v>9</v>
      </c>
      <c r="L1158" s="110" t="s">
        <v>10</v>
      </c>
      <c r="M1158" s="110" t="s">
        <v>10</v>
      </c>
      <c r="N1158" s="110" t="s">
        <v>11</v>
      </c>
      <c r="O1158" s="9">
        <v>-11036.67</v>
      </c>
      <c r="P1158" s="9">
        <v>0</v>
      </c>
      <c r="Q1158" s="9">
        <f t="shared" si="34"/>
        <v>-11036.67</v>
      </c>
      <c r="R1158" s="112" t="s">
        <v>1</v>
      </c>
      <c r="S1158" s="113" t="s">
        <v>4</v>
      </c>
      <c r="T1158" s="113"/>
      <c r="U1158" s="110" t="s">
        <v>605</v>
      </c>
      <c r="V1158" s="110"/>
      <c r="W1158" s="110"/>
      <c r="X1158" s="110"/>
      <c r="Y1158" s="110"/>
      <c r="Z1158" s="114">
        <v>42005</v>
      </c>
      <c r="AA1158" s="110"/>
      <c r="AB1158" s="110"/>
      <c r="AC1158" s="110"/>
      <c r="AD1158" s="115" t="s">
        <v>1554</v>
      </c>
    </row>
    <row r="1159" spans="2:30" s="21" customFormat="1" ht="15" customHeight="1">
      <c r="B1159" s="109"/>
      <c r="C1159" s="110"/>
      <c r="D1159" s="110"/>
      <c r="E1159" s="110"/>
      <c r="F1159" s="110"/>
      <c r="G1159" s="110" t="s">
        <v>1553</v>
      </c>
      <c r="H1159" s="274">
        <v>42005</v>
      </c>
      <c r="I1159" s="110" t="s">
        <v>14</v>
      </c>
      <c r="J1159" s="111" t="s">
        <v>83</v>
      </c>
      <c r="K1159" s="110" t="s">
        <v>9</v>
      </c>
      <c r="L1159" s="110" t="s">
        <v>10</v>
      </c>
      <c r="M1159" s="110" t="s">
        <v>10</v>
      </c>
      <c r="N1159" s="110" t="s">
        <v>11</v>
      </c>
      <c r="O1159" s="9">
        <v>1338933.68</v>
      </c>
      <c r="P1159" s="9">
        <v>0</v>
      </c>
      <c r="Q1159" s="9">
        <f t="shared" si="34"/>
        <v>1338933.68</v>
      </c>
      <c r="R1159" s="112" t="s">
        <v>1</v>
      </c>
      <c r="S1159" s="113" t="s">
        <v>4</v>
      </c>
      <c r="T1159" s="113"/>
      <c r="U1159" s="113" t="s">
        <v>293</v>
      </c>
      <c r="V1159" s="110"/>
      <c r="W1159" s="110"/>
      <c r="X1159" s="110"/>
      <c r="Y1159" s="110"/>
      <c r="Z1159" s="114">
        <v>42005</v>
      </c>
      <c r="AA1159" s="110"/>
      <c r="AB1159" s="110"/>
      <c r="AC1159" s="110"/>
      <c r="AD1159" s="115" t="s">
        <v>1554</v>
      </c>
    </row>
    <row r="1160" spans="2:30" s="21" customFormat="1" ht="15" customHeight="1">
      <c r="B1160" s="109"/>
      <c r="C1160" s="110"/>
      <c r="D1160" s="110"/>
      <c r="E1160" s="110"/>
      <c r="F1160" s="110"/>
      <c r="G1160" s="110" t="s">
        <v>1553</v>
      </c>
      <c r="H1160" s="274">
        <v>42005</v>
      </c>
      <c r="I1160" s="110" t="s">
        <v>14</v>
      </c>
      <c r="J1160" s="111" t="s">
        <v>83</v>
      </c>
      <c r="K1160" s="110" t="s">
        <v>9</v>
      </c>
      <c r="L1160" s="110" t="s">
        <v>10</v>
      </c>
      <c r="M1160" s="110" t="s">
        <v>10</v>
      </c>
      <c r="N1160" s="110" t="s">
        <v>11</v>
      </c>
      <c r="O1160" s="9">
        <v>769019.91</v>
      </c>
      <c r="P1160" s="9">
        <v>0</v>
      </c>
      <c r="Q1160" s="9">
        <f t="shared" si="34"/>
        <v>769019.91</v>
      </c>
      <c r="R1160" s="112" t="s">
        <v>1</v>
      </c>
      <c r="S1160" s="113" t="s">
        <v>4</v>
      </c>
      <c r="T1160" s="113"/>
      <c r="U1160" s="110" t="s">
        <v>606</v>
      </c>
      <c r="V1160" s="110"/>
      <c r="W1160" s="110"/>
      <c r="X1160" s="110"/>
      <c r="Y1160" s="110"/>
      <c r="Z1160" s="114">
        <v>42005</v>
      </c>
      <c r="AA1160" s="110"/>
      <c r="AB1160" s="110"/>
      <c r="AC1160" s="110"/>
      <c r="AD1160" s="115" t="s">
        <v>1554</v>
      </c>
    </row>
    <row r="1161" spans="2:30" s="21" customFormat="1" ht="15" customHeight="1">
      <c r="B1161" s="109"/>
      <c r="C1161" s="110"/>
      <c r="D1161" s="110"/>
      <c r="E1161" s="110"/>
      <c r="F1161" s="110"/>
      <c r="G1161" s="110" t="s">
        <v>1553</v>
      </c>
      <c r="H1161" s="274">
        <v>42005</v>
      </c>
      <c r="I1161" s="110" t="s">
        <v>14</v>
      </c>
      <c r="J1161" s="111" t="s">
        <v>83</v>
      </c>
      <c r="K1161" s="110" t="s">
        <v>9</v>
      </c>
      <c r="L1161" s="110" t="s">
        <v>10</v>
      </c>
      <c r="M1161" s="110" t="s">
        <v>10</v>
      </c>
      <c r="N1161" s="110" t="s">
        <v>11</v>
      </c>
      <c r="O1161" s="9">
        <v>420804</v>
      </c>
      <c r="P1161" s="9">
        <v>0</v>
      </c>
      <c r="Q1161" s="9">
        <f t="shared" si="34"/>
        <v>420804</v>
      </c>
      <c r="R1161" s="112" t="s">
        <v>1</v>
      </c>
      <c r="S1161" s="113" t="s">
        <v>4</v>
      </c>
      <c r="T1161" s="113"/>
      <c r="U1161" s="110" t="s">
        <v>607</v>
      </c>
      <c r="V1161" s="110"/>
      <c r="W1161" s="110"/>
      <c r="X1161" s="110"/>
      <c r="Y1161" s="110"/>
      <c r="Z1161" s="114">
        <v>42005</v>
      </c>
      <c r="AA1161" s="110"/>
      <c r="AB1161" s="110"/>
      <c r="AC1161" s="110"/>
      <c r="AD1161" s="115" t="s">
        <v>1554</v>
      </c>
    </row>
    <row r="1162" spans="2:30" s="21" customFormat="1" ht="15" customHeight="1">
      <c r="B1162" s="109"/>
      <c r="C1162" s="110"/>
      <c r="D1162" s="110"/>
      <c r="E1162" s="110"/>
      <c r="F1162" s="110"/>
      <c r="G1162" s="110" t="s">
        <v>1553</v>
      </c>
      <c r="H1162" s="274">
        <v>42005</v>
      </c>
      <c r="I1162" s="110" t="s">
        <v>14</v>
      </c>
      <c r="J1162" s="111" t="s">
        <v>83</v>
      </c>
      <c r="K1162" s="110" t="s">
        <v>9</v>
      </c>
      <c r="L1162" s="110" t="s">
        <v>10</v>
      </c>
      <c r="M1162" s="110" t="s">
        <v>10</v>
      </c>
      <c r="N1162" s="110" t="s">
        <v>11</v>
      </c>
      <c r="O1162" s="9">
        <v>421279.77</v>
      </c>
      <c r="P1162" s="9">
        <v>0</v>
      </c>
      <c r="Q1162" s="9">
        <f t="shared" si="34"/>
        <v>421279.77</v>
      </c>
      <c r="R1162" s="112" t="s">
        <v>1</v>
      </c>
      <c r="S1162" s="113" t="s">
        <v>4</v>
      </c>
      <c r="T1162" s="113"/>
      <c r="U1162" s="110" t="s">
        <v>294</v>
      </c>
      <c r="V1162" s="110"/>
      <c r="W1162" s="110"/>
      <c r="X1162" s="110"/>
      <c r="Y1162" s="110"/>
      <c r="Z1162" s="114">
        <v>42005</v>
      </c>
      <c r="AA1162" s="110"/>
      <c r="AB1162" s="110"/>
      <c r="AC1162" s="110"/>
      <c r="AD1162" s="115" t="s">
        <v>1554</v>
      </c>
    </row>
    <row r="1163" spans="2:30" s="21" customFormat="1" ht="15" customHeight="1">
      <c r="B1163" s="109"/>
      <c r="C1163" s="110"/>
      <c r="D1163" s="110"/>
      <c r="E1163" s="110"/>
      <c r="F1163" s="110"/>
      <c r="G1163" s="110" t="s">
        <v>1553</v>
      </c>
      <c r="H1163" s="274">
        <v>42005</v>
      </c>
      <c r="I1163" s="110" t="s">
        <v>14</v>
      </c>
      <c r="J1163" s="111" t="s">
        <v>83</v>
      </c>
      <c r="K1163" s="110" t="s">
        <v>9</v>
      </c>
      <c r="L1163" s="110" t="s">
        <v>10</v>
      </c>
      <c r="M1163" s="110" t="s">
        <v>10</v>
      </c>
      <c r="N1163" s="110" t="s">
        <v>11</v>
      </c>
      <c r="O1163" s="9">
        <v>2691844.44</v>
      </c>
      <c r="P1163" s="9">
        <v>0</v>
      </c>
      <c r="Q1163" s="9">
        <f t="shared" si="34"/>
        <v>2691844.44</v>
      </c>
      <c r="R1163" s="112" t="s">
        <v>1</v>
      </c>
      <c r="S1163" s="113" t="s">
        <v>4</v>
      </c>
      <c r="T1163" s="113"/>
      <c r="U1163" s="110" t="s">
        <v>111</v>
      </c>
      <c r="V1163" s="110"/>
      <c r="W1163" s="110"/>
      <c r="X1163" s="110"/>
      <c r="Y1163" s="110"/>
      <c r="Z1163" s="114">
        <v>42005</v>
      </c>
      <c r="AA1163" s="110"/>
      <c r="AB1163" s="110"/>
      <c r="AC1163" s="110"/>
      <c r="AD1163" s="115" t="s">
        <v>1554</v>
      </c>
    </row>
    <row r="1164" spans="2:30" s="21" customFormat="1" ht="15" customHeight="1">
      <c r="B1164" s="109"/>
      <c r="C1164" s="110"/>
      <c r="D1164" s="110"/>
      <c r="E1164" s="110"/>
      <c r="F1164" s="110"/>
      <c r="G1164" s="110" t="s">
        <v>1553</v>
      </c>
      <c r="H1164" s="274">
        <v>42005</v>
      </c>
      <c r="I1164" s="110" t="s">
        <v>14</v>
      </c>
      <c r="J1164" s="111" t="s">
        <v>83</v>
      </c>
      <c r="K1164" s="110" t="s">
        <v>9</v>
      </c>
      <c r="L1164" s="110" t="s">
        <v>10</v>
      </c>
      <c r="M1164" s="110" t="s">
        <v>10</v>
      </c>
      <c r="N1164" s="110" t="s">
        <v>11</v>
      </c>
      <c r="O1164" s="9">
        <v>2229.58</v>
      </c>
      <c r="P1164" s="9">
        <v>0</v>
      </c>
      <c r="Q1164" s="9">
        <f t="shared" si="34"/>
        <v>2229.58</v>
      </c>
      <c r="R1164" s="112" t="s">
        <v>1</v>
      </c>
      <c r="S1164" s="113" t="s">
        <v>4</v>
      </c>
      <c r="T1164" s="113"/>
      <c r="U1164" s="110" t="s">
        <v>608</v>
      </c>
      <c r="V1164" s="110"/>
      <c r="W1164" s="110"/>
      <c r="X1164" s="110"/>
      <c r="Y1164" s="110"/>
      <c r="Z1164" s="114">
        <v>42005</v>
      </c>
      <c r="AA1164" s="110"/>
      <c r="AB1164" s="110"/>
      <c r="AC1164" s="110"/>
      <c r="AD1164" s="115" t="s">
        <v>1554</v>
      </c>
    </row>
    <row r="1165" spans="2:30" s="21" customFormat="1" ht="15" customHeight="1">
      <c r="B1165" s="109"/>
      <c r="C1165" s="110"/>
      <c r="D1165" s="110"/>
      <c r="E1165" s="110"/>
      <c r="F1165" s="110"/>
      <c r="G1165" s="110" t="s">
        <v>1553</v>
      </c>
      <c r="H1165" s="274">
        <v>42005</v>
      </c>
      <c r="I1165" s="110" t="s">
        <v>14</v>
      </c>
      <c r="J1165" s="111" t="s">
        <v>83</v>
      </c>
      <c r="K1165" s="110" t="s">
        <v>9</v>
      </c>
      <c r="L1165" s="110" t="s">
        <v>10</v>
      </c>
      <c r="M1165" s="110" t="s">
        <v>10</v>
      </c>
      <c r="N1165" s="110" t="s">
        <v>11</v>
      </c>
      <c r="O1165" s="9">
        <v>255.6</v>
      </c>
      <c r="P1165" s="9">
        <v>0</v>
      </c>
      <c r="Q1165" s="9">
        <f t="shared" si="34"/>
        <v>255.6</v>
      </c>
      <c r="R1165" s="112" t="s">
        <v>1</v>
      </c>
      <c r="S1165" s="113" t="s">
        <v>4</v>
      </c>
      <c r="T1165" s="113"/>
      <c r="U1165" s="110" t="s">
        <v>609</v>
      </c>
      <c r="V1165" s="110"/>
      <c r="W1165" s="110"/>
      <c r="X1165" s="110"/>
      <c r="Y1165" s="110"/>
      <c r="Z1165" s="114">
        <v>42005</v>
      </c>
      <c r="AA1165" s="110"/>
      <c r="AB1165" s="110"/>
      <c r="AC1165" s="110"/>
      <c r="AD1165" s="115" t="s">
        <v>1554</v>
      </c>
    </row>
    <row r="1166" spans="2:30" s="21" customFormat="1" ht="15" customHeight="1">
      <c r="B1166" s="109"/>
      <c r="C1166" s="110"/>
      <c r="D1166" s="110"/>
      <c r="E1166" s="110"/>
      <c r="F1166" s="110"/>
      <c r="G1166" s="110" t="s">
        <v>1553</v>
      </c>
      <c r="H1166" s="274">
        <v>42005</v>
      </c>
      <c r="I1166" s="110" t="s">
        <v>14</v>
      </c>
      <c r="J1166" s="111" t="s">
        <v>83</v>
      </c>
      <c r="K1166" s="110" t="s">
        <v>9</v>
      </c>
      <c r="L1166" s="110" t="s">
        <v>10</v>
      </c>
      <c r="M1166" s="110" t="s">
        <v>10</v>
      </c>
      <c r="N1166" s="110" t="s">
        <v>11</v>
      </c>
      <c r="O1166" s="9">
        <v>1045896.34</v>
      </c>
      <c r="P1166" s="9">
        <v>0</v>
      </c>
      <c r="Q1166" s="9">
        <f t="shared" si="34"/>
        <v>1045896.34</v>
      </c>
      <c r="R1166" s="112" t="s">
        <v>1</v>
      </c>
      <c r="S1166" s="113" t="s">
        <v>4</v>
      </c>
      <c r="T1166" s="113"/>
      <c r="U1166" s="110" t="s">
        <v>295</v>
      </c>
      <c r="V1166" s="110"/>
      <c r="W1166" s="110"/>
      <c r="X1166" s="110"/>
      <c r="Y1166" s="110"/>
      <c r="Z1166" s="114">
        <v>42005</v>
      </c>
      <c r="AA1166" s="110"/>
      <c r="AB1166" s="110"/>
      <c r="AC1166" s="110"/>
      <c r="AD1166" s="115" t="s">
        <v>1554</v>
      </c>
    </row>
    <row r="1167" spans="2:30" s="21" customFormat="1" ht="15" customHeight="1">
      <c r="B1167" s="109"/>
      <c r="C1167" s="110"/>
      <c r="D1167" s="110"/>
      <c r="E1167" s="110"/>
      <c r="F1167" s="110"/>
      <c r="G1167" s="110" t="s">
        <v>1553</v>
      </c>
      <c r="H1167" s="274">
        <v>42005</v>
      </c>
      <c r="I1167" s="110" t="s">
        <v>14</v>
      </c>
      <c r="J1167" s="111" t="s">
        <v>83</v>
      </c>
      <c r="K1167" s="110" t="s">
        <v>9</v>
      </c>
      <c r="L1167" s="110" t="s">
        <v>10</v>
      </c>
      <c r="M1167" s="110" t="s">
        <v>10</v>
      </c>
      <c r="N1167" s="110" t="s">
        <v>11</v>
      </c>
      <c r="O1167" s="9">
        <v>-1561.52</v>
      </c>
      <c r="P1167" s="9">
        <v>0</v>
      </c>
      <c r="Q1167" s="9">
        <f t="shared" si="34"/>
        <v>-1561.52</v>
      </c>
      <c r="R1167" s="112" t="s">
        <v>1</v>
      </c>
      <c r="S1167" s="113" t="s">
        <v>4</v>
      </c>
      <c r="T1167" s="113"/>
      <c r="U1167" s="110" t="s">
        <v>296</v>
      </c>
      <c r="V1167" s="110"/>
      <c r="W1167" s="110"/>
      <c r="X1167" s="110"/>
      <c r="Y1167" s="110"/>
      <c r="Z1167" s="114">
        <v>42005</v>
      </c>
      <c r="AA1167" s="110"/>
      <c r="AB1167" s="110"/>
      <c r="AC1167" s="110"/>
      <c r="AD1167" s="115" t="s">
        <v>1554</v>
      </c>
    </row>
    <row r="1168" spans="2:30" s="21" customFormat="1" ht="15" customHeight="1">
      <c r="B1168" s="109"/>
      <c r="C1168" s="110"/>
      <c r="D1168" s="110"/>
      <c r="E1168" s="110"/>
      <c r="F1168" s="110"/>
      <c r="G1168" s="110" t="s">
        <v>1553</v>
      </c>
      <c r="H1168" s="274">
        <v>42005</v>
      </c>
      <c r="I1168" s="110" t="s">
        <v>14</v>
      </c>
      <c r="J1168" s="111" t="s">
        <v>83</v>
      </c>
      <c r="K1168" s="110" t="s">
        <v>9</v>
      </c>
      <c r="L1168" s="110" t="s">
        <v>10</v>
      </c>
      <c r="M1168" s="110" t="s">
        <v>10</v>
      </c>
      <c r="N1168" s="110" t="s">
        <v>11</v>
      </c>
      <c r="O1168" s="9">
        <v>19744.599999999999</v>
      </c>
      <c r="P1168" s="9">
        <v>0</v>
      </c>
      <c r="Q1168" s="9">
        <f t="shared" si="34"/>
        <v>19744.599999999999</v>
      </c>
      <c r="R1168" s="112" t="s">
        <v>1</v>
      </c>
      <c r="S1168" s="113" t="s">
        <v>4</v>
      </c>
      <c r="T1168" s="113"/>
      <c r="U1168" s="110" t="s">
        <v>196</v>
      </c>
      <c r="V1168" s="110"/>
      <c r="W1168" s="110"/>
      <c r="X1168" s="110"/>
      <c r="Y1168" s="110"/>
      <c r="Z1168" s="114">
        <v>42005</v>
      </c>
      <c r="AA1168" s="110"/>
      <c r="AB1168" s="110"/>
      <c r="AC1168" s="110"/>
      <c r="AD1168" s="115" t="s">
        <v>1554</v>
      </c>
    </row>
    <row r="1169" spans="2:30" s="21" customFormat="1" ht="15" customHeight="1">
      <c r="B1169" s="109"/>
      <c r="C1169" s="110"/>
      <c r="D1169" s="110"/>
      <c r="E1169" s="110"/>
      <c r="F1169" s="110"/>
      <c r="G1169" s="110" t="s">
        <v>1553</v>
      </c>
      <c r="H1169" s="274">
        <v>42005</v>
      </c>
      <c r="I1169" s="110" t="s">
        <v>14</v>
      </c>
      <c r="J1169" s="111" t="s">
        <v>83</v>
      </c>
      <c r="K1169" s="110" t="s">
        <v>9</v>
      </c>
      <c r="L1169" s="110" t="s">
        <v>10</v>
      </c>
      <c r="M1169" s="110" t="s">
        <v>10</v>
      </c>
      <c r="N1169" s="110" t="s">
        <v>11</v>
      </c>
      <c r="O1169" s="9">
        <v>1003</v>
      </c>
      <c r="P1169" s="9">
        <v>0</v>
      </c>
      <c r="Q1169" s="9">
        <f t="shared" si="34"/>
        <v>1003</v>
      </c>
      <c r="R1169" s="112" t="s">
        <v>1</v>
      </c>
      <c r="S1169" s="113" t="s">
        <v>4</v>
      </c>
      <c r="T1169" s="113"/>
      <c r="U1169" s="110" t="s">
        <v>610</v>
      </c>
      <c r="V1169" s="110"/>
      <c r="W1169" s="110"/>
      <c r="X1169" s="110"/>
      <c r="Y1169" s="110"/>
      <c r="Z1169" s="114">
        <v>42005</v>
      </c>
      <c r="AA1169" s="110"/>
      <c r="AB1169" s="110"/>
      <c r="AC1169" s="110"/>
      <c r="AD1169" s="115" t="s">
        <v>1554</v>
      </c>
    </row>
    <row r="1170" spans="2:30" s="21" customFormat="1" ht="15" customHeight="1">
      <c r="B1170" s="109"/>
      <c r="C1170" s="110"/>
      <c r="D1170" s="110"/>
      <c r="E1170" s="110"/>
      <c r="F1170" s="110"/>
      <c r="G1170" s="110" t="s">
        <v>1553</v>
      </c>
      <c r="H1170" s="274">
        <v>42005</v>
      </c>
      <c r="I1170" s="110" t="s">
        <v>14</v>
      </c>
      <c r="J1170" s="111" t="s">
        <v>83</v>
      </c>
      <c r="K1170" s="110" t="s">
        <v>9</v>
      </c>
      <c r="L1170" s="110" t="s">
        <v>10</v>
      </c>
      <c r="M1170" s="110" t="s">
        <v>10</v>
      </c>
      <c r="N1170" s="110" t="s">
        <v>11</v>
      </c>
      <c r="O1170" s="9">
        <v>5701</v>
      </c>
      <c r="P1170" s="9">
        <v>0</v>
      </c>
      <c r="Q1170" s="9">
        <f t="shared" si="34"/>
        <v>5701</v>
      </c>
      <c r="R1170" s="112" t="s">
        <v>1</v>
      </c>
      <c r="S1170" s="113" t="s">
        <v>4</v>
      </c>
      <c r="T1170" s="113"/>
      <c r="U1170" s="110" t="s">
        <v>297</v>
      </c>
      <c r="V1170" s="110"/>
      <c r="W1170" s="110"/>
      <c r="X1170" s="110"/>
      <c r="Y1170" s="110"/>
      <c r="Z1170" s="114">
        <v>42005</v>
      </c>
      <c r="AA1170" s="110"/>
      <c r="AB1170" s="110"/>
      <c r="AC1170" s="110"/>
      <c r="AD1170" s="115" t="s">
        <v>1554</v>
      </c>
    </row>
    <row r="1171" spans="2:30" s="21" customFormat="1" ht="15" customHeight="1">
      <c r="B1171" s="109"/>
      <c r="C1171" s="110"/>
      <c r="D1171" s="110"/>
      <c r="E1171" s="110"/>
      <c r="F1171" s="110"/>
      <c r="G1171" s="110" t="s">
        <v>1553</v>
      </c>
      <c r="H1171" s="274">
        <v>42005</v>
      </c>
      <c r="I1171" s="110" t="s">
        <v>14</v>
      </c>
      <c r="J1171" s="111" t="s">
        <v>83</v>
      </c>
      <c r="K1171" s="110" t="s">
        <v>9</v>
      </c>
      <c r="L1171" s="110" t="s">
        <v>10</v>
      </c>
      <c r="M1171" s="110" t="s">
        <v>10</v>
      </c>
      <c r="N1171" s="110" t="s">
        <v>11</v>
      </c>
      <c r="O1171" s="9">
        <v>26135</v>
      </c>
      <c r="P1171" s="9">
        <v>0</v>
      </c>
      <c r="Q1171" s="9">
        <f t="shared" si="34"/>
        <v>26135</v>
      </c>
      <c r="R1171" s="112" t="s">
        <v>1</v>
      </c>
      <c r="S1171" s="113" t="s">
        <v>4</v>
      </c>
      <c r="T1171" s="113"/>
      <c r="U1171" s="110" t="s">
        <v>611</v>
      </c>
      <c r="V1171" s="110"/>
      <c r="W1171" s="110"/>
      <c r="X1171" s="110"/>
      <c r="Y1171" s="110"/>
      <c r="Z1171" s="114">
        <v>42005</v>
      </c>
      <c r="AA1171" s="110"/>
      <c r="AB1171" s="110"/>
      <c r="AC1171" s="110"/>
      <c r="AD1171" s="115" t="s">
        <v>1554</v>
      </c>
    </row>
    <row r="1172" spans="2:30" s="21" customFormat="1" ht="15" customHeight="1">
      <c r="B1172" s="109"/>
      <c r="C1172" s="110"/>
      <c r="D1172" s="110"/>
      <c r="E1172" s="110"/>
      <c r="F1172" s="110"/>
      <c r="G1172" s="110" t="s">
        <v>1553</v>
      </c>
      <c r="H1172" s="274">
        <v>42005</v>
      </c>
      <c r="I1172" s="110" t="s">
        <v>14</v>
      </c>
      <c r="J1172" s="111" t="s">
        <v>83</v>
      </c>
      <c r="K1172" s="110" t="s">
        <v>9</v>
      </c>
      <c r="L1172" s="110" t="s">
        <v>10</v>
      </c>
      <c r="M1172" s="110" t="s">
        <v>10</v>
      </c>
      <c r="N1172" s="110" t="s">
        <v>11</v>
      </c>
      <c r="O1172" s="9">
        <v>61057.57</v>
      </c>
      <c r="P1172" s="9">
        <v>0</v>
      </c>
      <c r="Q1172" s="9">
        <f t="shared" si="34"/>
        <v>61057.57</v>
      </c>
      <c r="R1172" s="112" t="s">
        <v>1</v>
      </c>
      <c r="S1172" s="113" t="s">
        <v>4</v>
      </c>
      <c r="T1172" s="113"/>
      <c r="U1172" s="110" t="s">
        <v>298</v>
      </c>
      <c r="V1172" s="110"/>
      <c r="W1172" s="110"/>
      <c r="X1172" s="110"/>
      <c r="Y1172" s="110"/>
      <c r="Z1172" s="114">
        <v>42005</v>
      </c>
      <c r="AA1172" s="110"/>
      <c r="AB1172" s="110"/>
      <c r="AC1172" s="110"/>
      <c r="AD1172" s="115" t="s">
        <v>1554</v>
      </c>
    </row>
    <row r="1173" spans="2:30" s="21" customFormat="1" ht="15" customHeight="1">
      <c r="B1173" s="109"/>
      <c r="C1173" s="110"/>
      <c r="D1173" s="110"/>
      <c r="E1173" s="110"/>
      <c r="F1173" s="110"/>
      <c r="G1173" s="110" t="s">
        <v>1553</v>
      </c>
      <c r="H1173" s="274">
        <v>42005</v>
      </c>
      <c r="I1173" s="110" t="s">
        <v>14</v>
      </c>
      <c r="J1173" s="111" t="s">
        <v>83</v>
      </c>
      <c r="K1173" s="110" t="s">
        <v>9</v>
      </c>
      <c r="L1173" s="110" t="s">
        <v>10</v>
      </c>
      <c r="M1173" s="110" t="s">
        <v>10</v>
      </c>
      <c r="N1173" s="110" t="s">
        <v>11</v>
      </c>
      <c r="O1173" s="9">
        <v>85460.63</v>
      </c>
      <c r="P1173" s="9">
        <v>0</v>
      </c>
      <c r="Q1173" s="9">
        <f t="shared" si="34"/>
        <v>85460.63</v>
      </c>
      <c r="R1173" s="112" t="s">
        <v>1</v>
      </c>
      <c r="S1173" s="113" t="s">
        <v>4</v>
      </c>
      <c r="T1173" s="113"/>
      <c r="U1173" s="110" t="s">
        <v>211</v>
      </c>
      <c r="V1173" s="110"/>
      <c r="W1173" s="110"/>
      <c r="X1173" s="110"/>
      <c r="Y1173" s="110"/>
      <c r="Z1173" s="114">
        <v>42005</v>
      </c>
      <c r="AA1173" s="110"/>
      <c r="AB1173" s="110"/>
      <c r="AC1173" s="110"/>
      <c r="AD1173" s="115" t="s">
        <v>1554</v>
      </c>
    </row>
    <row r="1174" spans="2:30" s="21" customFormat="1" ht="15" customHeight="1">
      <c r="B1174" s="109"/>
      <c r="C1174" s="110"/>
      <c r="D1174" s="110"/>
      <c r="E1174" s="110"/>
      <c r="F1174" s="110"/>
      <c r="G1174" s="110" t="s">
        <v>1553</v>
      </c>
      <c r="H1174" s="274">
        <v>42005</v>
      </c>
      <c r="I1174" s="110" t="s">
        <v>14</v>
      </c>
      <c r="J1174" s="111" t="s">
        <v>83</v>
      </c>
      <c r="K1174" s="110" t="s">
        <v>9</v>
      </c>
      <c r="L1174" s="110" t="s">
        <v>10</v>
      </c>
      <c r="M1174" s="110" t="s">
        <v>10</v>
      </c>
      <c r="N1174" s="110" t="s">
        <v>11</v>
      </c>
      <c r="O1174" s="9">
        <v>39665.01</v>
      </c>
      <c r="P1174" s="9">
        <v>0</v>
      </c>
      <c r="Q1174" s="9">
        <f t="shared" si="34"/>
        <v>39665.01</v>
      </c>
      <c r="R1174" s="112" t="s">
        <v>1</v>
      </c>
      <c r="S1174" s="113" t="s">
        <v>4</v>
      </c>
      <c r="T1174" s="113"/>
      <c r="U1174" s="110" t="s">
        <v>215</v>
      </c>
      <c r="V1174" s="110"/>
      <c r="W1174" s="110"/>
      <c r="X1174" s="110"/>
      <c r="Y1174" s="110"/>
      <c r="Z1174" s="114">
        <v>42005</v>
      </c>
      <c r="AA1174" s="110"/>
      <c r="AB1174" s="110"/>
      <c r="AC1174" s="110"/>
      <c r="AD1174" s="115" t="s">
        <v>1554</v>
      </c>
    </row>
    <row r="1175" spans="2:30" s="21" customFormat="1" ht="15" customHeight="1">
      <c r="B1175" s="109"/>
      <c r="C1175" s="110"/>
      <c r="D1175" s="110"/>
      <c r="E1175" s="110"/>
      <c r="F1175" s="110"/>
      <c r="G1175" s="110" t="s">
        <v>1553</v>
      </c>
      <c r="H1175" s="274">
        <v>42005</v>
      </c>
      <c r="I1175" s="110" t="s">
        <v>14</v>
      </c>
      <c r="J1175" s="111" t="s">
        <v>83</v>
      </c>
      <c r="K1175" s="110" t="s">
        <v>9</v>
      </c>
      <c r="L1175" s="110" t="s">
        <v>10</v>
      </c>
      <c r="M1175" s="110" t="s">
        <v>10</v>
      </c>
      <c r="N1175" s="110" t="s">
        <v>11</v>
      </c>
      <c r="O1175" s="9">
        <v>157182.01999999999</v>
      </c>
      <c r="P1175" s="9">
        <v>0</v>
      </c>
      <c r="Q1175" s="9">
        <f t="shared" si="34"/>
        <v>157182.01999999999</v>
      </c>
      <c r="R1175" s="112" t="s">
        <v>1</v>
      </c>
      <c r="S1175" s="113" t="s">
        <v>4</v>
      </c>
      <c r="T1175" s="113"/>
      <c r="U1175" s="110" t="s">
        <v>216</v>
      </c>
      <c r="V1175" s="110"/>
      <c r="W1175" s="110"/>
      <c r="X1175" s="110"/>
      <c r="Y1175" s="110"/>
      <c r="Z1175" s="114">
        <v>42005</v>
      </c>
      <c r="AA1175" s="110"/>
      <c r="AB1175" s="110"/>
      <c r="AC1175" s="110"/>
      <c r="AD1175" s="115" t="s">
        <v>1554</v>
      </c>
    </row>
    <row r="1176" spans="2:30" s="21" customFormat="1" ht="15" customHeight="1">
      <c r="B1176" s="109"/>
      <c r="C1176" s="110"/>
      <c r="D1176" s="110"/>
      <c r="E1176" s="110"/>
      <c r="F1176" s="110"/>
      <c r="G1176" s="110" t="s">
        <v>1553</v>
      </c>
      <c r="H1176" s="274">
        <v>42005</v>
      </c>
      <c r="I1176" s="110" t="s">
        <v>14</v>
      </c>
      <c r="J1176" s="111" t="s">
        <v>83</v>
      </c>
      <c r="K1176" s="110" t="s">
        <v>9</v>
      </c>
      <c r="L1176" s="110" t="s">
        <v>10</v>
      </c>
      <c r="M1176" s="110" t="s">
        <v>10</v>
      </c>
      <c r="N1176" s="110" t="s">
        <v>11</v>
      </c>
      <c r="O1176" s="9">
        <v>-162313.98000000001</v>
      </c>
      <c r="P1176" s="9">
        <v>0</v>
      </c>
      <c r="Q1176" s="9">
        <f t="shared" si="34"/>
        <v>-162313.98000000001</v>
      </c>
      <c r="R1176" s="112" t="s">
        <v>1</v>
      </c>
      <c r="S1176" s="113" t="s">
        <v>4</v>
      </c>
      <c r="T1176" s="113"/>
      <c r="U1176" s="110" t="s">
        <v>223</v>
      </c>
      <c r="V1176" s="110"/>
      <c r="W1176" s="110"/>
      <c r="X1176" s="110"/>
      <c r="Y1176" s="110"/>
      <c r="Z1176" s="114">
        <v>42005</v>
      </c>
      <c r="AA1176" s="110"/>
      <c r="AB1176" s="110"/>
      <c r="AC1176" s="110"/>
      <c r="AD1176" s="115" t="s">
        <v>1554</v>
      </c>
    </row>
    <row r="1177" spans="2:30" s="21" customFormat="1" ht="15" customHeight="1">
      <c r="B1177" s="109"/>
      <c r="C1177" s="110"/>
      <c r="D1177" s="110"/>
      <c r="E1177" s="110"/>
      <c r="F1177" s="110"/>
      <c r="G1177" s="110" t="s">
        <v>1553</v>
      </c>
      <c r="H1177" s="274">
        <v>42005</v>
      </c>
      <c r="I1177" s="110" t="s">
        <v>14</v>
      </c>
      <c r="J1177" s="111" t="s">
        <v>83</v>
      </c>
      <c r="K1177" s="110" t="s">
        <v>9</v>
      </c>
      <c r="L1177" s="110" t="s">
        <v>10</v>
      </c>
      <c r="M1177" s="110" t="s">
        <v>10</v>
      </c>
      <c r="N1177" s="110" t="s">
        <v>11</v>
      </c>
      <c r="O1177" s="9">
        <v>4291.6000000000004</v>
      </c>
      <c r="P1177" s="9">
        <v>0</v>
      </c>
      <c r="Q1177" s="9">
        <f t="shared" si="34"/>
        <v>4291.6000000000004</v>
      </c>
      <c r="R1177" s="112" t="s">
        <v>1</v>
      </c>
      <c r="S1177" s="113" t="s">
        <v>4</v>
      </c>
      <c r="T1177" s="113"/>
      <c r="U1177" s="110" t="s">
        <v>312</v>
      </c>
      <c r="V1177" s="110"/>
      <c r="W1177" s="110"/>
      <c r="X1177" s="110"/>
      <c r="Y1177" s="110"/>
      <c r="Z1177" s="114">
        <v>42005</v>
      </c>
      <c r="AA1177" s="110"/>
      <c r="AB1177" s="110"/>
      <c r="AC1177" s="110"/>
      <c r="AD1177" s="115" t="s">
        <v>1554</v>
      </c>
    </row>
    <row r="1178" spans="2:30" s="21" customFormat="1" ht="15" customHeight="1">
      <c r="B1178" s="109"/>
      <c r="C1178" s="110"/>
      <c r="D1178" s="110"/>
      <c r="E1178" s="110"/>
      <c r="F1178" s="110"/>
      <c r="G1178" s="110" t="s">
        <v>1553</v>
      </c>
      <c r="H1178" s="274">
        <v>42005</v>
      </c>
      <c r="I1178" s="110" t="s">
        <v>14</v>
      </c>
      <c r="J1178" s="111" t="s">
        <v>83</v>
      </c>
      <c r="K1178" s="110" t="s">
        <v>9</v>
      </c>
      <c r="L1178" s="110" t="s">
        <v>10</v>
      </c>
      <c r="M1178" s="110" t="s">
        <v>10</v>
      </c>
      <c r="N1178" s="110" t="s">
        <v>11</v>
      </c>
      <c r="O1178" s="9">
        <v>7091.66</v>
      </c>
      <c r="P1178" s="9">
        <v>0</v>
      </c>
      <c r="Q1178" s="9">
        <f t="shared" si="34"/>
        <v>7091.66</v>
      </c>
      <c r="R1178" s="112" t="s">
        <v>1</v>
      </c>
      <c r="S1178" s="113" t="s">
        <v>4</v>
      </c>
      <c r="T1178" s="113"/>
      <c r="U1178" s="110" t="s">
        <v>332</v>
      </c>
      <c r="V1178" s="110"/>
      <c r="W1178" s="110"/>
      <c r="X1178" s="110"/>
      <c r="Y1178" s="110"/>
      <c r="Z1178" s="114">
        <v>42005</v>
      </c>
      <c r="AA1178" s="110"/>
      <c r="AB1178" s="110"/>
      <c r="AC1178" s="110"/>
      <c r="AD1178" s="115" t="s">
        <v>1554</v>
      </c>
    </row>
    <row r="1179" spans="2:30" s="21" customFormat="1" ht="15" customHeight="1">
      <c r="B1179" s="109"/>
      <c r="C1179" s="110"/>
      <c r="D1179" s="110"/>
      <c r="E1179" s="110"/>
      <c r="F1179" s="110"/>
      <c r="G1179" s="110" t="s">
        <v>1553</v>
      </c>
      <c r="H1179" s="274">
        <v>42005</v>
      </c>
      <c r="I1179" s="110" t="s">
        <v>14</v>
      </c>
      <c r="J1179" s="111" t="s">
        <v>83</v>
      </c>
      <c r="K1179" s="110" t="s">
        <v>9</v>
      </c>
      <c r="L1179" s="110" t="s">
        <v>10</v>
      </c>
      <c r="M1179" s="110" t="s">
        <v>10</v>
      </c>
      <c r="N1179" s="110" t="s">
        <v>11</v>
      </c>
      <c r="O1179" s="9">
        <v>108</v>
      </c>
      <c r="P1179" s="9">
        <v>0</v>
      </c>
      <c r="Q1179" s="9">
        <f t="shared" si="34"/>
        <v>108</v>
      </c>
      <c r="R1179" s="112" t="s">
        <v>1</v>
      </c>
      <c r="S1179" s="113" t="s">
        <v>4</v>
      </c>
      <c r="T1179" s="113"/>
      <c r="U1179" s="113" t="s">
        <v>313</v>
      </c>
      <c r="V1179" s="110"/>
      <c r="W1179" s="110"/>
      <c r="X1179" s="110"/>
      <c r="Y1179" s="110"/>
      <c r="Z1179" s="114">
        <v>42005</v>
      </c>
      <c r="AA1179" s="110"/>
      <c r="AB1179" s="110"/>
      <c r="AC1179" s="110"/>
      <c r="AD1179" s="115" t="s">
        <v>1554</v>
      </c>
    </row>
    <row r="1180" spans="2:30" s="21" customFormat="1" ht="15" customHeight="1">
      <c r="B1180" s="109"/>
      <c r="C1180" s="110"/>
      <c r="D1180" s="110"/>
      <c r="E1180" s="110"/>
      <c r="F1180" s="110"/>
      <c r="G1180" s="110" t="s">
        <v>1553</v>
      </c>
      <c r="H1180" s="274">
        <v>42005</v>
      </c>
      <c r="I1180" s="110" t="s">
        <v>14</v>
      </c>
      <c r="J1180" s="111" t="s">
        <v>83</v>
      </c>
      <c r="K1180" s="110" t="s">
        <v>9</v>
      </c>
      <c r="L1180" s="110" t="s">
        <v>10</v>
      </c>
      <c r="M1180" s="110" t="s">
        <v>10</v>
      </c>
      <c r="N1180" s="110" t="s">
        <v>11</v>
      </c>
      <c r="O1180" s="9">
        <v>15980</v>
      </c>
      <c r="P1180" s="9">
        <v>0</v>
      </c>
      <c r="Q1180" s="9">
        <f t="shared" si="34"/>
        <v>15980</v>
      </c>
      <c r="R1180" s="112" t="s">
        <v>1</v>
      </c>
      <c r="S1180" s="113" t="s">
        <v>4</v>
      </c>
      <c r="T1180" s="113"/>
      <c r="U1180" s="110" t="s">
        <v>118</v>
      </c>
      <c r="V1180" s="110"/>
      <c r="W1180" s="110"/>
      <c r="X1180" s="110"/>
      <c r="Y1180" s="110"/>
      <c r="Z1180" s="114">
        <v>42005</v>
      </c>
      <c r="AA1180" s="110"/>
      <c r="AB1180" s="110"/>
      <c r="AC1180" s="110"/>
      <c r="AD1180" s="115" t="s">
        <v>1554</v>
      </c>
    </row>
    <row r="1181" spans="2:30" s="21" customFormat="1" outlineLevel="5">
      <c r="B1181" s="128"/>
      <c r="C1181" s="111"/>
      <c r="D1181" s="111"/>
      <c r="E1181" s="111"/>
      <c r="F1181" s="111"/>
      <c r="G1181" s="111"/>
      <c r="H1181" s="314"/>
      <c r="I1181" s="111"/>
      <c r="J1181" s="111" t="s">
        <v>83</v>
      </c>
      <c r="K1181" s="111"/>
      <c r="L1181" s="111"/>
      <c r="M1181" s="111"/>
      <c r="N1181" s="111"/>
      <c r="O1181" s="129"/>
      <c r="P1181" s="129"/>
      <c r="Q1181" s="129"/>
      <c r="R1181" s="130"/>
      <c r="S1181" s="131"/>
      <c r="T1181" s="131"/>
      <c r="U1181" s="131"/>
      <c r="V1181" s="111"/>
      <c r="W1181" s="111"/>
      <c r="X1181" s="111"/>
      <c r="Y1181" s="111"/>
      <c r="Z1181" s="132"/>
      <c r="AA1181" s="111"/>
      <c r="AB1181" s="111"/>
      <c r="AC1181" s="111"/>
      <c r="AD1181" s="133"/>
    </row>
    <row r="1182" spans="2:30" s="21" customFormat="1" outlineLevel="4">
      <c r="B1182" s="128"/>
      <c r="C1182" s="111"/>
      <c r="D1182" s="111"/>
      <c r="E1182" s="111"/>
      <c r="F1182" s="111" t="s">
        <v>1798</v>
      </c>
      <c r="G1182" s="111" t="s">
        <v>1799</v>
      </c>
      <c r="H1182" s="314"/>
      <c r="I1182" s="111"/>
      <c r="J1182" s="111" t="s">
        <v>83</v>
      </c>
      <c r="K1182" s="111"/>
      <c r="L1182" s="111"/>
      <c r="M1182" s="111"/>
      <c r="N1182" s="111"/>
      <c r="O1182" s="129">
        <f>SUM(O1183:O1184)</f>
        <v>41.5</v>
      </c>
      <c r="P1182" s="129">
        <f>SUM(P1183:P1184)</f>
        <v>0</v>
      </c>
      <c r="Q1182" s="129">
        <f>O1182-P1182</f>
        <v>41.5</v>
      </c>
      <c r="R1182" s="130"/>
      <c r="S1182" s="131"/>
      <c r="T1182" s="131"/>
      <c r="U1182" s="131"/>
      <c r="V1182" s="111"/>
      <c r="W1182" s="111"/>
      <c r="X1182" s="111"/>
      <c r="Y1182" s="111"/>
      <c r="Z1182" s="132"/>
      <c r="AA1182" s="111"/>
      <c r="AB1182" s="111"/>
      <c r="AC1182" s="111"/>
      <c r="AD1182" s="133"/>
    </row>
    <row r="1183" spans="2:30" s="21" customFormat="1" ht="15" customHeight="1" outlineLevel="5">
      <c r="B1183" s="109"/>
      <c r="C1183" s="110"/>
      <c r="D1183" s="110"/>
      <c r="E1183" s="110"/>
      <c r="F1183" s="110"/>
      <c r="G1183" s="110" t="s">
        <v>1553</v>
      </c>
      <c r="H1183" s="274">
        <v>42124</v>
      </c>
      <c r="I1183" s="110" t="s">
        <v>2000</v>
      </c>
      <c r="J1183" s="111" t="s">
        <v>83</v>
      </c>
      <c r="K1183" s="110" t="s">
        <v>9</v>
      </c>
      <c r="L1183" s="110" t="s">
        <v>10</v>
      </c>
      <c r="M1183" s="110" t="s">
        <v>10</v>
      </c>
      <c r="N1183" s="110" t="s">
        <v>11</v>
      </c>
      <c r="O1183" s="9">
        <v>41.5</v>
      </c>
      <c r="P1183" s="9">
        <v>0</v>
      </c>
      <c r="Q1183" s="9">
        <f>O1183-P1183</f>
        <v>41.5</v>
      </c>
      <c r="R1183" s="112" t="s">
        <v>1</v>
      </c>
      <c r="S1183" s="113" t="s">
        <v>4</v>
      </c>
      <c r="T1183" s="113"/>
      <c r="U1183" s="113" t="s">
        <v>208</v>
      </c>
      <c r="V1183" s="110"/>
      <c r="W1183" s="110"/>
      <c r="X1183" s="110"/>
      <c r="Y1183" s="110"/>
      <c r="Z1183" s="114">
        <v>42124</v>
      </c>
      <c r="AA1183" s="110"/>
      <c r="AB1183" s="110"/>
      <c r="AC1183" s="110"/>
      <c r="AD1183" s="115" t="s">
        <v>2001</v>
      </c>
    </row>
    <row r="1184" spans="2:30" s="21" customFormat="1" ht="15" customHeight="1" outlineLevel="5">
      <c r="B1184" s="128"/>
      <c r="C1184" s="111"/>
      <c r="D1184" s="111"/>
      <c r="E1184" s="111"/>
      <c r="F1184" s="111"/>
      <c r="G1184" s="111"/>
      <c r="H1184" s="314"/>
      <c r="I1184" s="111"/>
      <c r="J1184" s="111" t="s">
        <v>83</v>
      </c>
      <c r="K1184" s="111"/>
      <c r="L1184" s="111"/>
      <c r="M1184" s="111"/>
      <c r="N1184" s="111"/>
      <c r="O1184" s="129"/>
      <c r="P1184" s="129"/>
      <c r="Q1184" s="129"/>
      <c r="R1184" s="130"/>
      <c r="S1184" s="131"/>
      <c r="T1184" s="131"/>
      <c r="U1184" s="131"/>
      <c r="V1184" s="111"/>
      <c r="W1184" s="111"/>
      <c r="X1184" s="111"/>
      <c r="Y1184" s="111"/>
      <c r="Z1184" s="132"/>
      <c r="AA1184" s="111"/>
      <c r="AB1184" s="111"/>
      <c r="AC1184" s="111"/>
      <c r="AD1184" s="133"/>
    </row>
    <row r="1185" spans="2:30" s="21" customFormat="1" outlineLevel="2">
      <c r="B1185" s="144"/>
      <c r="C1185" s="145"/>
      <c r="D1185" s="145" t="s">
        <v>84</v>
      </c>
      <c r="E1185" s="145" t="s">
        <v>16</v>
      </c>
      <c r="F1185" s="145"/>
      <c r="G1185" s="145"/>
      <c r="H1185" s="376"/>
      <c r="I1185" s="145"/>
      <c r="J1185" s="145" t="s">
        <v>84</v>
      </c>
      <c r="K1185" s="145"/>
      <c r="L1185" s="145"/>
      <c r="M1185" s="145"/>
      <c r="N1185" s="145"/>
      <c r="O1185" s="146">
        <f>SUM(O1186:O1645)/3</f>
        <v>117439685.9100001</v>
      </c>
      <c r="P1185" s="146">
        <f>SUM(P1186:P1645)/3</f>
        <v>27211.430000000004</v>
      </c>
      <c r="Q1185" s="146">
        <f>O1185-P1185</f>
        <v>117412474.48000009</v>
      </c>
      <c r="R1185" s="147"/>
      <c r="S1185" s="148"/>
      <c r="T1185" s="148"/>
      <c r="U1185" s="148"/>
      <c r="V1185" s="145"/>
      <c r="W1185" s="145"/>
      <c r="X1185" s="145"/>
      <c r="Y1185" s="145"/>
      <c r="Z1185" s="149"/>
      <c r="AA1185" s="145"/>
      <c r="AB1185" s="145"/>
      <c r="AC1185" s="145"/>
      <c r="AD1185" s="150"/>
    </row>
    <row r="1186" spans="2:30" s="21" customFormat="1" outlineLevel="3">
      <c r="B1186" s="128"/>
      <c r="C1186" s="111"/>
      <c r="D1186" s="111"/>
      <c r="E1186" s="111" t="s">
        <v>85</v>
      </c>
      <c r="F1186" s="111" t="s">
        <v>44</v>
      </c>
      <c r="G1186" s="111"/>
      <c r="H1186" s="314"/>
      <c r="I1186" s="111"/>
      <c r="J1186" s="111" t="s">
        <v>85</v>
      </c>
      <c r="K1186" s="111"/>
      <c r="L1186" s="111"/>
      <c r="M1186" s="111"/>
      <c r="N1186" s="111"/>
      <c r="O1186" s="129">
        <f>SUM(O1187:O1193)/2</f>
        <v>82635927.140000001</v>
      </c>
      <c r="P1186" s="129">
        <f>SUM(P1187:P1193)/2</f>
        <v>0</v>
      </c>
      <c r="Q1186" s="129">
        <f>O1186-P1186</f>
        <v>82635927.140000001</v>
      </c>
      <c r="R1186" s="130"/>
      <c r="S1186" s="131"/>
      <c r="T1186" s="131"/>
      <c r="U1186" s="131"/>
      <c r="V1186" s="111"/>
      <c r="W1186" s="111"/>
      <c r="X1186" s="111"/>
      <c r="Y1186" s="111"/>
      <c r="Z1186" s="132"/>
      <c r="AA1186" s="111"/>
      <c r="AB1186" s="111"/>
      <c r="AC1186" s="111"/>
      <c r="AD1186" s="133"/>
    </row>
    <row r="1187" spans="2:30" s="21" customFormat="1" outlineLevel="4">
      <c r="B1187" s="128"/>
      <c r="C1187" s="111"/>
      <c r="D1187" s="111"/>
      <c r="E1187" s="111"/>
      <c r="F1187" s="111" t="s">
        <v>12</v>
      </c>
      <c r="G1187" s="111" t="s">
        <v>13</v>
      </c>
      <c r="H1187" s="314"/>
      <c r="I1187" s="111"/>
      <c r="J1187" s="111" t="s">
        <v>85</v>
      </c>
      <c r="K1187" s="111"/>
      <c r="L1187" s="111"/>
      <c r="M1187" s="111"/>
      <c r="N1187" s="111"/>
      <c r="O1187" s="129">
        <f>SUM(O1188:O1193)</f>
        <v>82635927.140000001</v>
      </c>
      <c r="P1187" s="129">
        <f>SUM(P1188:P1193)</f>
        <v>0</v>
      </c>
      <c r="Q1187" s="129">
        <f>O1187-P1187</f>
        <v>82635927.140000001</v>
      </c>
      <c r="R1187" s="130"/>
      <c r="S1187" s="131"/>
      <c r="T1187" s="131"/>
      <c r="U1187" s="131"/>
      <c r="V1187" s="111"/>
      <c r="W1187" s="111"/>
      <c r="X1187" s="111"/>
      <c r="Y1187" s="111"/>
      <c r="Z1187" s="132"/>
      <c r="AA1187" s="111"/>
      <c r="AB1187" s="111"/>
      <c r="AC1187" s="111"/>
      <c r="AD1187" s="133"/>
    </row>
    <row r="1188" spans="2:30" s="21" customFormat="1" ht="15" customHeight="1">
      <c r="B1188" s="109"/>
      <c r="C1188" s="110"/>
      <c r="D1188" s="110"/>
      <c r="E1188" s="110"/>
      <c r="F1188" s="110"/>
      <c r="G1188" s="110" t="s">
        <v>1553</v>
      </c>
      <c r="H1188" s="274">
        <v>42005</v>
      </c>
      <c r="I1188" s="110" t="s">
        <v>14</v>
      </c>
      <c r="J1188" s="111" t="s">
        <v>85</v>
      </c>
      <c r="K1188" s="110" t="s">
        <v>9</v>
      </c>
      <c r="L1188" s="110" t="s">
        <v>10</v>
      </c>
      <c r="M1188" s="110" t="s">
        <v>10</v>
      </c>
      <c r="N1188" s="110" t="s">
        <v>11</v>
      </c>
      <c r="O1188" s="9">
        <v>713403.76</v>
      </c>
      <c r="P1188" s="9">
        <v>0</v>
      </c>
      <c r="Q1188" s="9">
        <f t="shared" ref="Q1188:Q1192" si="35">O1188-P1188</f>
        <v>713403.76</v>
      </c>
      <c r="R1188" s="112" t="s">
        <v>1</v>
      </c>
      <c r="S1188" s="113" t="s">
        <v>4</v>
      </c>
      <c r="T1188" s="113"/>
      <c r="U1188" s="113" t="s">
        <v>627</v>
      </c>
      <c r="V1188" s="110"/>
      <c r="W1188" s="110"/>
      <c r="X1188" s="110"/>
      <c r="Y1188" s="110"/>
      <c r="Z1188" s="114">
        <v>42005</v>
      </c>
      <c r="AA1188" s="110"/>
      <c r="AB1188" s="110"/>
      <c r="AC1188" s="110"/>
      <c r="AD1188" s="115" t="s">
        <v>1554</v>
      </c>
    </row>
    <row r="1189" spans="2:30" s="21" customFormat="1" ht="15" customHeight="1">
      <c r="B1189" s="109"/>
      <c r="C1189" s="110"/>
      <c r="D1189" s="110"/>
      <c r="E1189" s="110"/>
      <c r="F1189" s="110"/>
      <c r="G1189" s="110" t="s">
        <v>1553</v>
      </c>
      <c r="H1189" s="274">
        <v>42005</v>
      </c>
      <c r="I1189" s="110" t="s">
        <v>14</v>
      </c>
      <c r="J1189" s="111" t="s">
        <v>85</v>
      </c>
      <c r="K1189" s="110" t="s">
        <v>9</v>
      </c>
      <c r="L1189" s="110" t="s">
        <v>10</v>
      </c>
      <c r="M1189" s="110" t="s">
        <v>10</v>
      </c>
      <c r="N1189" s="110" t="s">
        <v>11</v>
      </c>
      <c r="O1189" s="9">
        <v>1048552.32</v>
      </c>
      <c r="P1189" s="9">
        <v>0</v>
      </c>
      <c r="Q1189" s="9">
        <f t="shared" si="35"/>
        <v>1048552.32</v>
      </c>
      <c r="R1189" s="112" t="s">
        <v>1</v>
      </c>
      <c r="S1189" s="113" t="s">
        <v>4</v>
      </c>
      <c r="T1189" s="113"/>
      <c r="U1189" s="113" t="s">
        <v>615</v>
      </c>
      <c r="V1189" s="110"/>
      <c r="W1189" s="110"/>
      <c r="X1189" s="110"/>
      <c r="Y1189" s="110"/>
      <c r="Z1189" s="114">
        <v>42005</v>
      </c>
      <c r="AA1189" s="110"/>
      <c r="AB1189" s="110"/>
      <c r="AC1189" s="110"/>
      <c r="AD1189" s="115" t="s">
        <v>1554</v>
      </c>
    </row>
    <row r="1190" spans="2:30" s="21" customFormat="1" ht="15" customHeight="1">
      <c r="B1190" s="109"/>
      <c r="C1190" s="110"/>
      <c r="D1190" s="110"/>
      <c r="E1190" s="110"/>
      <c r="F1190" s="110"/>
      <c r="G1190" s="110" t="s">
        <v>1553</v>
      </c>
      <c r="H1190" s="274">
        <v>42005</v>
      </c>
      <c r="I1190" s="110" t="s">
        <v>14</v>
      </c>
      <c r="J1190" s="111" t="s">
        <v>85</v>
      </c>
      <c r="K1190" s="110" t="s">
        <v>9</v>
      </c>
      <c r="L1190" s="110" t="s">
        <v>10</v>
      </c>
      <c r="M1190" s="110" t="s">
        <v>10</v>
      </c>
      <c r="N1190" s="110" t="s">
        <v>11</v>
      </c>
      <c r="O1190" s="9">
        <v>1028242.28</v>
      </c>
      <c r="P1190" s="9">
        <v>0</v>
      </c>
      <c r="Q1190" s="9">
        <f t="shared" si="35"/>
        <v>1028242.28</v>
      </c>
      <c r="R1190" s="112" t="s">
        <v>1</v>
      </c>
      <c r="S1190" s="113" t="s">
        <v>4</v>
      </c>
      <c r="T1190" s="113"/>
      <c r="U1190" s="113" t="s">
        <v>617</v>
      </c>
      <c r="V1190" s="110"/>
      <c r="W1190" s="110"/>
      <c r="X1190" s="110"/>
      <c r="Y1190" s="110"/>
      <c r="Z1190" s="114">
        <v>42005</v>
      </c>
      <c r="AA1190" s="110"/>
      <c r="AB1190" s="110"/>
      <c r="AC1190" s="110"/>
      <c r="AD1190" s="115" t="s">
        <v>1554</v>
      </c>
    </row>
    <row r="1191" spans="2:30" s="21" customFormat="1" ht="15" customHeight="1">
      <c r="B1191" s="109"/>
      <c r="C1191" s="110"/>
      <c r="D1191" s="110"/>
      <c r="E1191" s="110"/>
      <c r="F1191" s="110"/>
      <c r="G1191" s="110" t="s">
        <v>1553</v>
      </c>
      <c r="H1191" s="274">
        <v>42005</v>
      </c>
      <c r="I1191" s="110" t="s">
        <v>14</v>
      </c>
      <c r="J1191" s="111" t="s">
        <v>85</v>
      </c>
      <c r="K1191" s="110" t="s">
        <v>9</v>
      </c>
      <c r="L1191" s="110" t="s">
        <v>10</v>
      </c>
      <c r="M1191" s="110" t="s">
        <v>10</v>
      </c>
      <c r="N1191" s="110" t="s">
        <v>11</v>
      </c>
      <c r="O1191" s="9">
        <v>57784496.07</v>
      </c>
      <c r="P1191" s="9">
        <v>0</v>
      </c>
      <c r="Q1191" s="9">
        <f t="shared" si="35"/>
        <v>57784496.07</v>
      </c>
      <c r="R1191" s="112" t="s">
        <v>1</v>
      </c>
      <c r="S1191" s="113" t="s">
        <v>4</v>
      </c>
      <c r="T1191" s="113"/>
      <c r="U1191" s="113" t="s">
        <v>618</v>
      </c>
      <c r="V1191" s="110"/>
      <c r="W1191" s="110"/>
      <c r="X1191" s="110"/>
      <c r="Y1191" s="110"/>
      <c r="Z1191" s="114">
        <v>42005</v>
      </c>
      <c r="AA1191" s="110"/>
      <c r="AB1191" s="110"/>
      <c r="AC1191" s="110"/>
      <c r="AD1191" s="115" t="s">
        <v>1554</v>
      </c>
    </row>
    <row r="1192" spans="2:30" s="21" customFormat="1" ht="15" customHeight="1">
      <c r="B1192" s="109"/>
      <c r="C1192" s="110"/>
      <c r="D1192" s="110"/>
      <c r="E1192" s="110"/>
      <c r="F1192" s="110"/>
      <c r="G1192" s="110" t="s">
        <v>1553</v>
      </c>
      <c r="H1192" s="274">
        <v>42005</v>
      </c>
      <c r="I1192" s="110" t="s">
        <v>14</v>
      </c>
      <c r="J1192" s="111" t="s">
        <v>85</v>
      </c>
      <c r="K1192" s="110" t="s">
        <v>9</v>
      </c>
      <c r="L1192" s="110" t="s">
        <v>10</v>
      </c>
      <c r="M1192" s="110" t="s">
        <v>10</v>
      </c>
      <c r="N1192" s="110" t="s">
        <v>11</v>
      </c>
      <c r="O1192" s="9">
        <v>22061232.710000001</v>
      </c>
      <c r="P1192" s="9">
        <v>0</v>
      </c>
      <c r="Q1192" s="9">
        <f t="shared" si="35"/>
        <v>22061232.710000001</v>
      </c>
      <c r="R1192" s="112" t="s">
        <v>1</v>
      </c>
      <c r="S1192" s="113" t="s">
        <v>4</v>
      </c>
      <c r="T1192" s="113"/>
      <c r="U1192" s="113" t="s">
        <v>1723</v>
      </c>
      <c r="V1192" s="110"/>
      <c r="W1192" s="110"/>
      <c r="X1192" s="110"/>
      <c r="Y1192" s="110"/>
      <c r="Z1192" s="114">
        <v>42005</v>
      </c>
      <c r="AA1192" s="110"/>
      <c r="AB1192" s="110"/>
      <c r="AC1192" s="110"/>
      <c r="AD1192" s="115" t="s">
        <v>1554</v>
      </c>
    </row>
    <row r="1193" spans="2:30" s="21" customFormat="1" outlineLevel="4">
      <c r="B1193" s="128"/>
      <c r="C1193" s="111"/>
      <c r="D1193" s="111"/>
      <c r="E1193" s="111"/>
      <c r="F1193" s="111"/>
      <c r="G1193" s="111"/>
      <c r="H1193" s="314"/>
      <c r="I1193" s="111"/>
      <c r="J1193" s="111" t="s">
        <v>85</v>
      </c>
      <c r="K1193" s="111"/>
      <c r="L1193" s="111"/>
      <c r="M1193" s="111"/>
      <c r="N1193" s="111"/>
      <c r="O1193" s="129"/>
      <c r="P1193" s="129"/>
      <c r="Q1193" s="129"/>
      <c r="R1193" s="130"/>
      <c r="S1193" s="131"/>
      <c r="T1193" s="131"/>
      <c r="U1193" s="131"/>
      <c r="V1193" s="111"/>
      <c r="W1193" s="111"/>
      <c r="X1193" s="111"/>
      <c r="Y1193" s="111"/>
      <c r="Z1193" s="132"/>
      <c r="AA1193" s="111"/>
      <c r="AB1193" s="111"/>
      <c r="AC1193" s="111"/>
      <c r="AD1193" s="133"/>
    </row>
    <row r="1194" spans="2:30" s="21" customFormat="1" outlineLevel="3">
      <c r="B1194" s="128"/>
      <c r="C1194" s="111"/>
      <c r="D1194" s="111"/>
      <c r="E1194" s="111" t="s">
        <v>86</v>
      </c>
      <c r="F1194" s="111" t="s">
        <v>19</v>
      </c>
      <c r="G1194" s="111"/>
      <c r="H1194" s="314"/>
      <c r="I1194" s="111"/>
      <c r="J1194" s="111" t="s">
        <v>86</v>
      </c>
      <c r="K1194" s="111"/>
      <c r="L1194" s="111"/>
      <c r="M1194" s="111"/>
      <c r="N1194" s="111"/>
      <c r="O1194" s="129">
        <f>SUM(O1195:O1311)/2</f>
        <v>10617208.250000002</v>
      </c>
      <c r="P1194" s="129">
        <f>SUM(P1195:P1311)/2</f>
        <v>3348.45</v>
      </c>
      <c r="Q1194" s="129">
        <f>O1194-P1194</f>
        <v>10613859.800000003</v>
      </c>
      <c r="R1194" s="130"/>
      <c r="S1194" s="131"/>
      <c r="T1194" s="131"/>
      <c r="U1194" s="131"/>
      <c r="V1194" s="111"/>
      <c r="W1194" s="111"/>
      <c r="X1194" s="111"/>
      <c r="Y1194" s="111"/>
      <c r="Z1194" s="132"/>
      <c r="AA1194" s="111"/>
      <c r="AB1194" s="111"/>
      <c r="AC1194" s="111"/>
      <c r="AD1194" s="133"/>
    </row>
    <row r="1195" spans="2:30" s="21" customFormat="1" outlineLevel="4">
      <c r="B1195" s="128"/>
      <c r="C1195" s="111"/>
      <c r="D1195" s="111"/>
      <c r="E1195" s="111"/>
      <c r="F1195" s="111" t="s">
        <v>12</v>
      </c>
      <c r="G1195" s="111" t="s">
        <v>13</v>
      </c>
      <c r="H1195" s="314"/>
      <c r="I1195" s="111"/>
      <c r="J1195" s="111" t="s">
        <v>86</v>
      </c>
      <c r="K1195" s="111"/>
      <c r="L1195" s="111"/>
      <c r="M1195" s="111"/>
      <c r="N1195" s="111"/>
      <c r="O1195" s="129">
        <f>SUM(O1196:O1273)</f>
        <v>10333523.690000003</v>
      </c>
      <c r="P1195" s="129">
        <f>SUM(P1196:P1273)</f>
        <v>0</v>
      </c>
      <c r="Q1195" s="129">
        <f>O1195-P1195</f>
        <v>10333523.690000003</v>
      </c>
      <c r="R1195" s="130"/>
      <c r="S1195" s="131"/>
      <c r="T1195" s="131"/>
      <c r="U1195" s="131"/>
      <c r="V1195" s="111"/>
      <c r="W1195" s="111"/>
      <c r="X1195" s="111"/>
      <c r="Y1195" s="111"/>
      <c r="Z1195" s="132"/>
      <c r="AA1195" s="111"/>
      <c r="AB1195" s="111"/>
      <c r="AC1195" s="111"/>
      <c r="AD1195" s="133"/>
    </row>
    <row r="1196" spans="2:30" s="21" customFormat="1" ht="15" customHeight="1">
      <c r="B1196" s="109"/>
      <c r="C1196" s="110"/>
      <c r="D1196" s="110"/>
      <c r="E1196" s="110"/>
      <c r="F1196" s="110"/>
      <c r="G1196" s="110" t="s">
        <v>1553</v>
      </c>
      <c r="H1196" s="274">
        <v>42005</v>
      </c>
      <c r="I1196" s="110" t="s">
        <v>14</v>
      </c>
      <c r="J1196" s="111" t="s">
        <v>86</v>
      </c>
      <c r="K1196" s="110" t="s">
        <v>9</v>
      </c>
      <c r="L1196" s="110" t="s">
        <v>10</v>
      </c>
      <c r="M1196" s="110" t="s">
        <v>10</v>
      </c>
      <c r="N1196" s="110" t="s">
        <v>11</v>
      </c>
      <c r="O1196" s="9">
        <v>27</v>
      </c>
      <c r="P1196" s="9">
        <v>0</v>
      </c>
      <c r="Q1196" s="9">
        <f t="shared" ref="Q1196:Q1259" si="36">O1196-P1196</f>
        <v>27</v>
      </c>
      <c r="R1196" s="112" t="s">
        <v>1</v>
      </c>
      <c r="S1196" s="113" t="s">
        <v>4</v>
      </c>
      <c r="T1196" s="113"/>
      <c r="U1196" s="113" t="s">
        <v>619</v>
      </c>
      <c r="V1196" s="110"/>
      <c r="W1196" s="110"/>
      <c r="X1196" s="110"/>
      <c r="Y1196" s="110"/>
      <c r="Z1196" s="114">
        <v>42005</v>
      </c>
      <c r="AA1196" s="110"/>
      <c r="AB1196" s="110"/>
      <c r="AC1196" s="110"/>
      <c r="AD1196" s="115" t="s">
        <v>1554</v>
      </c>
    </row>
    <row r="1197" spans="2:30" s="21" customFormat="1" ht="15" customHeight="1">
      <c r="B1197" s="109"/>
      <c r="C1197" s="110"/>
      <c r="D1197" s="110"/>
      <c r="E1197" s="110"/>
      <c r="F1197" s="110"/>
      <c r="G1197" s="110" t="s">
        <v>1553</v>
      </c>
      <c r="H1197" s="274">
        <v>42005</v>
      </c>
      <c r="I1197" s="110" t="s">
        <v>14</v>
      </c>
      <c r="J1197" s="111" t="s">
        <v>86</v>
      </c>
      <c r="K1197" s="110" t="s">
        <v>9</v>
      </c>
      <c r="L1197" s="110" t="s">
        <v>10</v>
      </c>
      <c r="M1197" s="110" t="s">
        <v>10</v>
      </c>
      <c r="N1197" s="110" t="s">
        <v>11</v>
      </c>
      <c r="O1197" s="9">
        <v>81550.11</v>
      </c>
      <c r="P1197" s="9">
        <v>0</v>
      </c>
      <c r="Q1197" s="9">
        <f t="shared" si="36"/>
        <v>81550.11</v>
      </c>
      <c r="R1197" s="112" t="s">
        <v>1</v>
      </c>
      <c r="S1197" s="113" t="s">
        <v>4</v>
      </c>
      <c r="T1197" s="113"/>
      <c r="U1197" s="113" t="s">
        <v>620</v>
      </c>
      <c r="V1197" s="110"/>
      <c r="W1197" s="110"/>
      <c r="X1197" s="110"/>
      <c r="Y1197" s="110"/>
      <c r="Z1197" s="114">
        <v>42005</v>
      </c>
      <c r="AA1197" s="110"/>
      <c r="AB1197" s="110"/>
      <c r="AC1197" s="110"/>
      <c r="AD1197" s="115" t="s">
        <v>1554</v>
      </c>
    </row>
    <row r="1198" spans="2:30" s="21" customFormat="1" ht="15" customHeight="1">
      <c r="B1198" s="109"/>
      <c r="C1198" s="110"/>
      <c r="D1198" s="110"/>
      <c r="E1198" s="110"/>
      <c r="F1198" s="110"/>
      <c r="G1198" s="110" t="s">
        <v>1553</v>
      </c>
      <c r="H1198" s="274">
        <v>42005</v>
      </c>
      <c r="I1198" s="110" t="s">
        <v>14</v>
      </c>
      <c r="J1198" s="111" t="s">
        <v>86</v>
      </c>
      <c r="K1198" s="110" t="s">
        <v>9</v>
      </c>
      <c r="L1198" s="110" t="s">
        <v>10</v>
      </c>
      <c r="M1198" s="110" t="s">
        <v>10</v>
      </c>
      <c r="N1198" s="110" t="s">
        <v>11</v>
      </c>
      <c r="O1198" s="9">
        <v>30056</v>
      </c>
      <c r="P1198" s="9">
        <v>0</v>
      </c>
      <c r="Q1198" s="9">
        <f t="shared" si="36"/>
        <v>30056</v>
      </c>
      <c r="R1198" s="112" t="s">
        <v>1</v>
      </c>
      <c r="S1198" s="113" t="s">
        <v>4</v>
      </c>
      <c r="T1198" s="113"/>
      <c r="U1198" s="113" t="s">
        <v>621</v>
      </c>
      <c r="V1198" s="110"/>
      <c r="W1198" s="110"/>
      <c r="X1198" s="110"/>
      <c r="Y1198" s="110"/>
      <c r="Z1198" s="114">
        <v>42005</v>
      </c>
      <c r="AA1198" s="110"/>
      <c r="AB1198" s="110"/>
      <c r="AC1198" s="110"/>
      <c r="AD1198" s="115" t="s">
        <v>1554</v>
      </c>
    </row>
    <row r="1199" spans="2:30" s="21" customFormat="1" ht="15" customHeight="1">
      <c r="B1199" s="109"/>
      <c r="C1199" s="110"/>
      <c r="D1199" s="110"/>
      <c r="E1199" s="110"/>
      <c r="F1199" s="110"/>
      <c r="G1199" s="110" t="s">
        <v>1553</v>
      </c>
      <c r="H1199" s="274">
        <v>42005</v>
      </c>
      <c r="I1199" s="110" t="s">
        <v>14</v>
      </c>
      <c r="J1199" s="111" t="s">
        <v>86</v>
      </c>
      <c r="K1199" s="110" t="s">
        <v>9</v>
      </c>
      <c r="L1199" s="110" t="s">
        <v>10</v>
      </c>
      <c r="M1199" s="110" t="s">
        <v>10</v>
      </c>
      <c r="N1199" s="110" t="s">
        <v>11</v>
      </c>
      <c r="O1199" s="9">
        <v>460789.65</v>
      </c>
      <c r="P1199" s="9">
        <v>0</v>
      </c>
      <c r="Q1199" s="9">
        <f t="shared" si="36"/>
        <v>460789.65</v>
      </c>
      <c r="R1199" s="112" t="s">
        <v>1</v>
      </c>
      <c r="S1199" s="113" t="s">
        <v>4</v>
      </c>
      <c r="T1199" s="113"/>
      <c r="U1199" s="113" t="s">
        <v>622</v>
      </c>
      <c r="V1199" s="110"/>
      <c r="W1199" s="110"/>
      <c r="X1199" s="110"/>
      <c r="Y1199" s="110"/>
      <c r="Z1199" s="114">
        <v>42005</v>
      </c>
      <c r="AA1199" s="110"/>
      <c r="AB1199" s="110"/>
      <c r="AC1199" s="110"/>
      <c r="AD1199" s="115" t="s">
        <v>1554</v>
      </c>
    </row>
    <row r="1200" spans="2:30" s="21" customFormat="1" ht="15" customHeight="1">
      <c r="B1200" s="109"/>
      <c r="C1200" s="110"/>
      <c r="D1200" s="110"/>
      <c r="E1200" s="110"/>
      <c r="F1200" s="110"/>
      <c r="G1200" s="110" t="s">
        <v>1553</v>
      </c>
      <c r="H1200" s="274">
        <v>42005</v>
      </c>
      <c r="I1200" s="110" t="s">
        <v>14</v>
      </c>
      <c r="J1200" s="111" t="s">
        <v>86</v>
      </c>
      <c r="K1200" s="110" t="s">
        <v>9</v>
      </c>
      <c r="L1200" s="110" t="s">
        <v>10</v>
      </c>
      <c r="M1200" s="110" t="s">
        <v>10</v>
      </c>
      <c r="N1200" s="110" t="s">
        <v>11</v>
      </c>
      <c r="O1200" s="9">
        <v>79421.56</v>
      </c>
      <c r="P1200" s="9">
        <v>0</v>
      </c>
      <c r="Q1200" s="9">
        <f t="shared" si="36"/>
        <v>79421.56</v>
      </c>
      <c r="R1200" s="112" t="s">
        <v>1</v>
      </c>
      <c r="S1200" s="113" t="s">
        <v>4</v>
      </c>
      <c r="T1200" s="113"/>
      <c r="U1200" s="113" t="s">
        <v>623</v>
      </c>
      <c r="V1200" s="110"/>
      <c r="W1200" s="110"/>
      <c r="X1200" s="110"/>
      <c r="Y1200" s="110"/>
      <c r="Z1200" s="114">
        <v>42005</v>
      </c>
      <c r="AA1200" s="110"/>
      <c r="AB1200" s="110"/>
      <c r="AC1200" s="110"/>
      <c r="AD1200" s="115" t="s">
        <v>1554</v>
      </c>
    </row>
    <row r="1201" spans="2:30" s="21" customFormat="1" ht="15" customHeight="1">
      <c r="B1201" s="109"/>
      <c r="C1201" s="110"/>
      <c r="D1201" s="110"/>
      <c r="E1201" s="110"/>
      <c r="F1201" s="110"/>
      <c r="G1201" s="110" t="s">
        <v>1553</v>
      </c>
      <c r="H1201" s="274">
        <v>42005</v>
      </c>
      <c r="I1201" s="110" t="s">
        <v>14</v>
      </c>
      <c r="J1201" s="111" t="s">
        <v>86</v>
      </c>
      <c r="K1201" s="110" t="s">
        <v>9</v>
      </c>
      <c r="L1201" s="110" t="s">
        <v>10</v>
      </c>
      <c r="M1201" s="110" t="s">
        <v>10</v>
      </c>
      <c r="N1201" s="110" t="s">
        <v>11</v>
      </c>
      <c r="O1201" s="9">
        <v>70994.58</v>
      </c>
      <c r="P1201" s="9">
        <v>0</v>
      </c>
      <c r="Q1201" s="9">
        <f t="shared" si="36"/>
        <v>70994.58</v>
      </c>
      <c r="R1201" s="112" t="s">
        <v>1</v>
      </c>
      <c r="S1201" s="113" t="s">
        <v>4</v>
      </c>
      <c r="T1201" s="113"/>
      <c r="U1201" s="113" t="s">
        <v>624</v>
      </c>
      <c r="V1201" s="110"/>
      <c r="W1201" s="110"/>
      <c r="X1201" s="110"/>
      <c r="Y1201" s="110"/>
      <c r="Z1201" s="114">
        <v>42005</v>
      </c>
      <c r="AA1201" s="110"/>
      <c r="AB1201" s="110"/>
      <c r="AC1201" s="110"/>
      <c r="AD1201" s="115" t="s">
        <v>1554</v>
      </c>
    </row>
    <row r="1202" spans="2:30" s="21" customFormat="1" ht="15" customHeight="1">
      <c r="B1202" s="109"/>
      <c r="C1202" s="110"/>
      <c r="D1202" s="110"/>
      <c r="E1202" s="110"/>
      <c r="F1202" s="110"/>
      <c r="G1202" s="110" t="s">
        <v>1553</v>
      </c>
      <c r="H1202" s="274">
        <v>42005</v>
      </c>
      <c r="I1202" s="110" t="s">
        <v>14</v>
      </c>
      <c r="J1202" s="111" t="s">
        <v>86</v>
      </c>
      <c r="K1202" s="110" t="s">
        <v>9</v>
      </c>
      <c r="L1202" s="110" t="s">
        <v>10</v>
      </c>
      <c r="M1202" s="110" t="s">
        <v>10</v>
      </c>
      <c r="N1202" s="110" t="s">
        <v>11</v>
      </c>
      <c r="O1202" s="9">
        <v>17765</v>
      </c>
      <c r="P1202" s="9">
        <v>0</v>
      </c>
      <c r="Q1202" s="9">
        <f t="shared" si="36"/>
        <v>17765</v>
      </c>
      <c r="R1202" s="112" t="s">
        <v>1</v>
      </c>
      <c r="S1202" s="113" t="s">
        <v>4</v>
      </c>
      <c r="T1202" s="113"/>
      <c r="U1202" s="113" t="s">
        <v>625</v>
      </c>
      <c r="V1202" s="110"/>
      <c r="W1202" s="110"/>
      <c r="X1202" s="110"/>
      <c r="Y1202" s="110"/>
      <c r="Z1202" s="114">
        <v>42005</v>
      </c>
      <c r="AA1202" s="110"/>
      <c r="AB1202" s="110"/>
      <c r="AC1202" s="110"/>
      <c r="AD1202" s="115" t="s">
        <v>1554</v>
      </c>
    </row>
    <row r="1203" spans="2:30" s="21" customFormat="1" ht="15" customHeight="1">
      <c r="B1203" s="109"/>
      <c r="C1203" s="110"/>
      <c r="D1203" s="110"/>
      <c r="E1203" s="110"/>
      <c r="F1203" s="110"/>
      <c r="G1203" s="110" t="s">
        <v>1553</v>
      </c>
      <c r="H1203" s="274">
        <v>42005</v>
      </c>
      <c r="I1203" s="110" t="s">
        <v>14</v>
      </c>
      <c r="J1203" s="111" t="s">
        <v>86</v>
      </c>
      <c r="K1203" s="110" t="s">
        <v>9</v>
      </c>
      <c r="L1203" s="110" t="s">
        <v>10</v>
      </c>
      <c r="M1203" s="110" t="s">
        <v>10</v>
      </c>
      <c r="N1203" s="110" t="s">
        <v>11</v>
      </c>
      <c r="O1203" s="9">
        <v>6558</v>
      </c>
      <c r="P1203" s="9">
        <v>0</v>
      </c>
      <c r="Q1203" s="9">
        <f t="shared" si="36"/>
        <v>6558</v>
      </c>
      <c r="R1203" s="112" t="s">
        <v>1</v>
      </c>
      <c r="S1203" s="113" t="s">
        <v>4</v>
      </c>
      <c r="T1203" s="113"/>
      <c r="U1203" s="113" t="s">
        <v>626</v>
      </c>
      <c r="V1203" s="110"/>
      <c r="W1203" s="110"/>
      <c r="X1203" s="110"/>
      <c r="Y1203" s="110"/>
      <c r="Z1203" s="114">
        <v>42005</v>
      </c>
      <c r="AA1203" s="110"/>
      <c r="AB1203" s="110"/>
      <c r="AC1203" s="110"/>
      <c r="AD1203" s="115" t="s">
        <v>1554</v>
      </c>
    </row>
    <row r="1204" spans="2:30" s="21" customFormat="1" ht="15" customHeight="1">
      <c r="B1204" s="109"/>
      <c r="C1204" s="110"/>
      <c r="D1204" s="110"/>
      <c r="E1204" s="110"/>
      <c r="F1204" s="110"/>
      <c r="G1204" s="110" t="s">
        <v>1553</v>
      </c>
      <c r="H1204" s="274">
        <v>42005</v>
      </c>
      <c r="I1204" s="110" t="s">
        <v>14</v>
      </c>
      <c r="J1204" s="111" t="s">
        <v>86</v>
      </c>
      <c r="K1204" s="110" t="s">
        <v>9</v>
      </c>
      <c r="L1204" s="110" t="s">
        <v>10</v>
      </c>
      <c r="M1204" s="110" t="s">
        <v>10</v>
      </c>
      <c r="N1204" s="110" t="s">
        <v>11</v>
      </c>
      <c r="O1204" s="9">
        <v>393298.6</v>
      </c>
      <c r="P1204" s="9">
        <v>0</v>
      </c>
      <c r="Q1204" s="9">
        <f t="shared" si="36"/>
        <v>393298.6</v>
      </c>
      <c r="R1204" s="112" t="s">
        <v>1</v>
      </c>
      <c r="S1204" s="113" t="s">
        <v>4</v>
      </c>
      <c r="T1204" s="113"/>
      <c r="U1204" s="113" t="s">
        <v>195</v>
      </c>
      <c r="V1204" s="110"/>
      <c r="W1204" s="110"/>
      <c r="X1204" s="110"/>
      <c r="Y1204" s="110"/>
      <c r="Z1204" s="114">
        <v>42005</v>
      </c>
      <c r="AA1204" s="110"/>
      <c r="AB1204" s="110"/>
      <c r="AC1204" s="110"/>
      <c r="AD1204" s="115" t="s">
        <v>1554</v>
      </c>
    </row>
    <row r="1205" spans="2:30" s="21" customFormat="1" ht="15" customHeight="1">
      <c r="B1205" s="109"/>
      <c r="C1205" s="110"/>
      <c r="D1205" s="110"/>
      <c r="E1205" s="110"/>
      <c r="F1205" s="110"/>
      <c r="G1205" s="110" t="s">
        <v>1553</v>
      </c>
      <c r="H1205" s="274">
        <v>42005</v>
      </c>
      <c r="I1205" s="110" t="s">
        <v>14</v>
      </c>
      <c r="J1205" s="111" t="s">
        <v>86</v>
      </c>
      <c r="K1205" s="110" t="s">
        <v>9</v>
      </c>
      <c r="L1205" s="110" t="s">
        <v>10</v>
      </c>
      <c r="M1205" s="110" t="s">
        <v>10</v>
      </c>
      <c r="N1205" s="110" t="s">
        <v>11</v>
      </c>
      <c r="O1205" s="9">
        <v>16381.94</v>
      </c>
      <c r="P1205" s="9">
        <v>0</v>
      </c>
      <c r="Q1205" s="9">
        <f t="shared" si="36"/>
        <v>16381.94</v>
      </c>
      <c r="R1205" s="112" t="s">
        <v>1</v>
      </c>
      <c r="S1205" s="113" t="s">
        <v>4</v>
      </c>
      <c r="T1205" s="113"/>
      <c r="U1205" s="113" t="s">
        <v>627</v>
      </c>
      <c r="V1205" s="110"/>
      <c r="W1205" s="110"/>
      <c r="X1205" s="110"/>
      <c r="Y1205" s="110"/>
      <c r="Z1205" s="114">
        <v>42005</v>
      </c>
      <c r="AA1205" s="110"/>
      <c r="AB1205" s="110"/>
      <c r="AC1205" s="110"/>
      <c r="AD1205" s="115" t="s">
        <v>1554</v>
      </c>
    </row>
    <row r="1206" spans="2:30" s="21" customFormat="1" ht="15" customHeight="1">
      <c r="B1206" s="109"/>
      <c r="C1206" s="110"/>
      <c r="D1206" s="110"/>
      <c r="E1206" s="110"/>
      <c r="F1206" s="110"/>
      <c r="G1206" s="110" t="s">
        <v>1553</v>
      </c>
      <c r="H1206" s="274">
        <v>42005</v>
      </c>
      <c r="I1206" s="110" t="s">
        <v>14</v>
      </c>
      <c r="J1206" s="111" t="s">
        <v>86</v>
      </c>
      <c r="K1206" s="110" t="s">
        <v>9</v>
      </c>
      <c r="L1206" s="110" t="s">
        <v>10</v>
      </c>
      <c r="M1206" s="110" t="s">
        <v>10</v>
      </c>
      <c r="N1206" s="110" t="s">
        <v>11</v>
      </c>
      <c r="O1206" s="9">
        <v>581788.16000000003</v>
      </c>
      <c r="P1206" s="9">
        <v>0</v>
      </c>
      <c r="Q1206" s="9">
        <f t="shared" si="36"/>
        <v>581788.16000000003</v>
      </c>
      <c r="R1206" s="112" t="s">
        <v>1</v>
      </c>
      <c r="S1206" s="113" t="s">
        <v>4</v>
      </c>
      <c r="T1206" s="113"/>
      <c r="U1206" s="113" t="s">
        <v>628</v>
      </c>
      <c r="V1206" s="110"/>
      <c r="W1206" s="110"/>
      <c r="X1206" s="110"/>
      <c r="Y1206" s="110"/>
      <c r="Z1206" s="114">
        <v>42005</v>
      </c>
      <c r="AA1206" s="110"/>
      <c r="AB1206" s="110"/>
      <c r="AC1206" s="110"/>
      <c r="AD1206" s="115" t="s">
        <v>1554</v>
      </c>
    </row>
    <row r="1207" spans="2:30" s="21" customFormat="1" ht="15" customHeight="1">
      <c r="B1207" s="109"/>
      <c r="C1207" s="110"/>
      <c r="D1207" s="110"/>
      <c r="E1207" s="110"/>
      <c r="F1207" s="110"/>
      <c r="G1207" s="110" t="s">
        <v>1553</v>
      </c>
      <c r="H1207" s="274">
        <v>42005</v>
      </c>
      <c r="I1207" s="110" t="s">
        <v>14</v>
      </c>
      <c r="J1207" s="111" t="s">
        <v>86</v>
      </c>
      <c r="K1207" s="110" t="s">
        <v>9</v>
      </c>
      <c r="L1207" s="110" t="s">
        <v>10</v>
      </c>
      <c r="M1207" s="110" t="s">
        <v>10</v>
      </c>
      <c r="N1207" s="110" t="s">
        <v>11</v>
      </c>
      <c r="O1207" s="9">
        <v>9860</v>
      </c>
      <c r="P1207" s="9">
        <v>0</v>
      </c>
      <c r="Q1207" s="9">
        <f t="shared" si="36"/>
        <v>9860</v>
      </c>
      <c r="R1207" s="112" t="s">
        <v>1</v>
      </c>
      <c r="S1207" s="113" t="s">
        <v>4</v>
      </c>
      <c r="T1207" s="113"/>
      <c r="U1207" s="113" t="s">
        <v>629</v>
      </c>
      <c r="V1207" s="110"/>
      <c r="W1207" s="110"/>
      <c r="X1207" s="110"/>
      <c r="Y1207" s="110"/>
      <c r="Z1207" s="114">
        <v>42005</v>
      </c>
      <c r="AA1207" s="110"/>
      <c r="AB1207" s="110"/>
      <c r="AC1207" s="110"/>
      <c r="AD1207" s="115" t="s">
        <v>1554</v>
      </c>
    </row>
    <row r="1208" spans="2:30" s="21" customFormat="1" ht="15" customHeight="1">
      <c r="B1208" s="109"/>
      <c r="C1208" s="110"/>
      <c r="D1208" s="110"/>
      <c r="E1208" s="110"/>
      <c r="F1208" s="110"/>
      <c r="G1208" s="110" t="s">
        <v>1553</v>
      </c>
      <c r="H1208" s="274">
        <v>42005</v>
      </c>
      <c r="I1208" s="110" t="s">
        <v>14</v>
      </c>
      <c r="J1208" s="111" t="s">
        <v>86</v>
      </c>
      <c r="K1208" s="110" t="s">
        <v>9</v>
      </c>
      <c r="L1208" s="110" t="s">
        <v>10</v>
      </c>
      <c r="M1208" s="110" t="s">
        <v>10</v>
      </c>
      <c r="N1208" s="110" t="s">
        <v>11</v>
      </c>
      <c r="O1208" s="9">
        <v>4670</v>
      </c>
      <c r="P1208" s="9">
        <v>0</v>
      </c>
      <c r="Q1208" s="9">
        <f t="shared" si="36"/>
        <v>4670</v>
      </c>
      <c r="R1208" s="112" t="s">
        <v>1</v>
      </c>
      <c r="S1208" s="113" t="s">
        <v>4</v>
      </c>
      <c r="T1208" s="113"/>
      <c r="U1208" s="113" t="s">
        <v>615</v>
      </c>
      <c r="V1208" s="110"/>
      <c r="W1208" s="110"/>
      <c r="X1208" s="110"/>
      <c r="Y1208" s="110"/>
      <c r="Z1208" s="114">
        <v>42005</v>
      </c>
      <c r="AA1208" s="110"/>
      <c r="AB1208" s="110"/>
      <c r="AC1208" s="110"/>
      <c r="AD1208" s="115" t="s">
        <v>1554</v>
      </c>
    </row>
    <row r="1209" spans="2:30" s="21" customFormat="1" ht="15" customHeight="1">
      <c r="B1209" s="109"/>
      <c r="C1209" s="110"/>
      <c r="D1209" s="110"/>
      <c r="E1209" s="110"/>
      <c r="F1209" s="110"/>
      <c r="G1209" s="110" t="s">
        <v>1553</v>
      </c>
      <c r="H1209" s="274">
        <v>42005</v>
      </c>
      <c r="I1209" s="110" t="s">
        <v>14</v>
      </c>
      <c r="J1209" s="111" t="s">
        <v>86</v>
      </c>
      <c r="K1209" s="110" t="s">
        <v>9</v>
      </c>
      <c r="L1209" s="110" t="s">
        <v>10</v>
      </c>
      <c r="M1209" s="110" t="s">
        <v>10</v>
      </c>
      <c r="N1209" s="110" t="s">
        <v>11</v>
      </c>
      <c r="O1209" s="9">
        <v>388369.82</v>
      </c>
      <c r="P1209" s="9">
        <v>0</v>
      </c>
      <c r="Q1209" s="9">
        <f t="shared" si="36"/>
        <v>388369.82</v>
      </c>
      <c r="R1209" s="112" t="s">
        <v>1</v>
      </c>
      <c r="S1209" s="113" t="s">
        <v>4</v>
      </c>
      <c r="T1209" s="113"/>
      <c r="U1209" s="113" t="s">
        <v>630</v>
      </c>
      <c r="V1209" s="110"/>
      <c r="W1209" s="110"/>
      <c r="X1209" s="110"/>
      <c r="Y1209" s="110"/>
      <c r="Z1209" s="114">
        <v>42005</v>
      </c>
      <c r="AA1209" s="110"/>
      <c r="AB1209" s="110"/>
      <c r="AC1209" s="110"/>
      <c r="AD1209" s="115" t="s">
        <v>1554</v>
      </c>
    </row>
    <row r="1210" spans="2:30" s="21" customFormat="1" ht="15" customHeight="1">
      <c r="B1210" s="109"/>
      <c r="C1210" s="110"/>
      <c r="D1210" s="110"/>
      <c r="E1210" s="110"/>
      <c r="F1210" s="110"/>
      <c r="G1210" s="110" t="s">
        <v>1553</v>
      </c>
      <c r="H1210" s="274">
        <v>42005</v>
      </c>
      <c r="I1210" s="110" t="s">
        <v>14</v>
      </c>
      <c r="J1210" s="111" t="s">
        <v>86</v>
      </c>
      <c r="K1210" s="110" t="s">
        <v>9</v>
      </c>
      <c r="L1210" s="110" t="s">
        <v>10</v>
      </c>
      <c r="M1210" s="110" t="s">
        <v>10</v>
      </c>
      <c r="N1210" s="110" t="s">
        <v>11</v>
      </c>
      <c r="O1210" s="9">
        <v>27463.360000000001</v>
      </c>
      <c r="P1210" s="9">
        <v>0</v>
      </c>
      <c r="Q1210" s="9">
        <f t="shared" si="36"/>
        <v>27463.360000000001</v>
      </c>
      <c r="R1210" s="112" t="s">
        <v>1</v>
      </c>
      <c r="S1210" s="113" t="s">
        <v>4</v>
      </c>
      <c r="T1210" s="113"/>
      <c r="U1210" s="113" t="s">
        <v>631</v>
      </c>
      <c r="V1210" s="110"/>
      <c r="W1210" s="110"/>
      <c r="X1210" s="110"/>
      <c r="Y1210" s="110"/>
      <c r="Z1210" s="114">
        <v>42005</v>
      </c>
      <c r="AA1210" s="110"/>
      <c r="AB1210" s="110"/>
      <c r="AC1210" s="110"/>
      <c r="AD1210" s="115" t="s">
        <v>1554</v>
      </c>
    </row>
    <row r="1211" spans="2:30" s="21" customFormat="1" ht="15" customHeight="1">
      <c r="B1211" s="109"/>
      <c r="C1211" s="110"/>
      <c r="D1211" s="110"/>
      <c r="E1211" s="110"/>
      <c r="F1211" s="110"/>
      <c r="G1211" s="110" t="s">
        <v>1553</v>
      </c>
      <c r="H1211" s="274">
        <v>42005</v>
      </c>
      <c r="I1211" s="110" t="s">
        <v>14</v>
      </c>
      <c r="J1211" s="111" t="s">
        <v>86</v>
      </c>
      <c r="K1211" s="110" t="s">
        <v>9</v>
      </c>
      <c r="L1211" s="110" t="s">
        <v>10</v>
      </c>
      <c r="M1211" s="110" t="s">
        <v>10</v>
      </c>
      <c r="N1211" s="110" t="s">
        <v>11</v>
      </c>
      <c r="O1211" s="9">
        <v>228027.72</v>
      </c>
      <c r="P1211" s="9">
        <v>0</v>
      </c>
      <c r="Q1211" s="9">
        <f t="shared" si="36"/>
        <v>228027.72</v>
      </c>
      <c r="R1211" s="112" t="s">
        <v>1</v>
      </c>
      <c r="S1211" s="113" t="s">
        <v>4</v>
      </c>
      <c r="T1211" s="113"/>
      <c r="U1211" s="113" t="s">
        <v>632</v>
      </c>
      <c r="V1211" s="110"/>
      <c r="W1211" s="110"/>
      <c r="X1211" s="110"/>
      <c r="Y1211" s="110"/>
      <c r="Z1211" s="114">
        <v>42005</v>
      </c>
      <c r="AA1211" s="110"/>
      <c r="AB1211" s="110"/>
      <c r="AC1211" s="110"/>
      <c r="AD1211" s="115" t="s">
        <v>1554</v>
      </c>
    </row>
    <row r="1212" spans="2:30" s="21" customFormat="1" ht="15" customHeight="1">
      <c r="B1212" s="109"/>
      <c r="C1212" s="110"/>
      <c r="D1212" s="110"/>
      <c r="E1212" s="110"/>
      <c r="F1212" s="110"/>
      <c r="G1212" s="110" t="s">
        <v>1553</v>
      </c>
      <c r="H1212" s="274">
        <v>42005</v>
      </c>
      <c r="I1212" s="110" t="s">
        <v>14</v>
      </c>
      <c r="J1212" s="111" t="s">
        <v>86</v>
      </c>
      <c r="K1212" s="110" t="s">
        <v>9</v>
      </c>
      <c r="L1212" s="110" t="s">
        <v>10</v>
      </c>
      <c r="M1212" s="110" t="s">
        <v>10</v>
      </c>
      <c r="N1212" s="110" t="s">
        <v>11</v>
      </c>
      <c r="O1212" s="9">
        <v>195</v>
      </c>
      <c r="P1212" s="9">
        <v>0</v>
      </c>
      <c r="Q1212" s="9">
        <f t="shared" si="36"/>
        <v>195</v>
      </c>
      <c r="R1212" s="112" t="s">
        <v>1</v>
      </c>
      <c r="S1212" s="113" t="s">
        <v>4</v>
      </c>
      <c r="T1212" s="113"/>
      <c r="U1212" s="113" t="s">
        <v>633</v>
      </c>
      <c r="V1212" s="110"/>
      <c r="W1212" s="110"/>
      <c r="X1212" s="110"/>
      <c r="Y1212" s="110"/>
      <c r="Z1212" s="114">
        <v>42005</v>
      </c>
      <c r="AA1212" s="110"/>
      <c r="AB1212" s="110"/>
      <c r="AC1212" s="110"/>
      <c r="AD1212" s="115" t="s">
        <v>1554</v>
      </c>
    </row>
    <row r="1213" spans="2:30" s="21" customFormat="1" ht="15" customHeight="1">
      <c r="B1213" s="109"/>
      <c r="C1213" s="110"/>
      <c r="D1213" s="110"/>
      <c r="E1213" s="110"/>
      <c r="F1213" s="110"/>
      <c r="G1213" s="110" t="s">
        <v>1553</v>
      </c>
      <c r="H1213" s="274">
        <v>42005</v>
      </c>
      <c r="I1213" s="110" t="s">
        <v>14</v>
      </c>
      <c r="J1213" s="111" t="s">
        <v>86</v>
      </c>
      <c r="K1213" s="110" t="s">
        <v>9</v>
      </c>
      <c r="L1213" s="110" t="s">
        <v>10</v>
      </c>
      <c r="M1213" s="110" t="s">
        <v>10</v>
      </c>
      <c r="N1213" s="110" t="s">
        <v>11</v>
      </c>
      <c r="O1213" s="9">
        <v>360</v>
      </c>
      <c r="P1213" s="9">
        <v>0</v>
      </c>
      <c r="Q1213" s="9">
        <f t="shared" si="36"/>
        <v>360</v>
      </c>
      <c r="R1213" s="112" t="s">
        <v>1</v>
      </c>
      <c r="S1213" s="113" t="s">
        <v>4</v>
      </c>
      <c r="T1213" s="113"/>
      <c r="U1213" s="113" t="s">
        <v>738</v>
      </c>
      <c r="V1213" s="110"/>
      <c r="W1213" s="110"/>
      <c r="X1213" s="110"/>
      <c r="Y1213" s="110"/>
      <c r="Z1213" s="114">
        <v>42005</v>
      </c>
      <c r="AA1213" s="110"/>
      <c r="AB1213" s="110"/>
      <c r="AC1213" s="110"/>
      <c r="AD1213" s="115" t="s">
        <v>1554</v>
      </c>
    </row>
    <row r="1214" spans="2:30" s="21" customFormat="1" ht="15" customHeight="1">
      <c r="B1214" s="109"/>
      <c r="C1214" s="110"/>
      <c r="D1214" s="110"/>
      <c r="E1214" s="110"/>
      <c r="F1214" s="110"/>
      <c r="G1214" s="110" t="s">
        <v>1553</v>
      </c>
      <c r="H1214" s="274">
        <v>42005</v>
      </c>
      <c r="I1214" s="110" t="s">
        <v>14</v>
      </c>
      <c r="J1214" s="111" t="s">
        <v>86</v>
      </c>
      <c r="K1214" s="110" t="s">
        <v>9</v>
      </c>
      <c r="L1214" s="110" t="s">
        <v>10</v>
      </c>
      <c r="M1214" s="110" t="s">
        <v>10</v>
      </c>
      <c r="N1214" s="110" t="s">
        <v>11</v>
      </c>
      <c r="O1214" s="9">
        <v>80</v>
      </c>
      <c r="P1214" s="9">
        <v>0</v>
      </c>
      <c r="Q1214" s="9">
        <f t="shared" si="36"/>
        <v>80</v>
      </c>
      <c r="R1214" s="112" t="s">
        <v>1</v>
      </c>
      <c r="S1214" s="113" t="s">
        <v>4</v>
      </c>
      <c r="T1214" s="113"/>
      <c r="U1214" s="113" t="s">
        <v>634</v>
      </c>
      <c r="V1214" s="110"/>
      <c r="W1214" s="110"/>
      <c r="X1214" s="110"/>
      <c r="Y1214" s="110"/>
      <c r="Z1214" s="114">
        <v>42005</v>
      </c>
      <c r="AA1214" s="110"/>
      <c r="AB1214" s="110"/>
      <c r="AC1214" s="110"/>
      <c r="AD1214" s="115" t="s">
        <v>1554</v>
      </c>
    </row>
    <row r="1215" spans="2:30" s="21" customFormat="1" ht="15" customHeight="1">
      <c r="B1215" s="109"/>
      <c r="C1215" s="110"/>
      <c r="D1215" s="110"/>
      <c r="E1215" s="110"/>
      <c r="F1215" s="110"/>
      <c r="G1215" s="110" t="s">
        <v>1553</v>
      </c>
      <c r="H1215" s="274">
        <v>42005</v>
      </c>
      <c r="I1215" s="110" t="s">
        <v>14</v>
      </c>
      <c r="J1215" s="111" t="s">
        <v>86</v>
      </c>
      <c r="K1215" s="110" t="s">
        <v>9</v>
      </c>
      <c r="L1215" s="110" t="s">
        <v>10</v>
      </c>
      <c r="M1215" s="110" t="s">
        <v>10</v>
      </c>
      <c r="N1215" s="110" t="s">
        <v>11</v>
      </c>
      <c r="O1215" s="9">
        <v>232383.07</v>
      </c>
      <c r="P1215" s="9">
        <v>0</v>
      </c>
      <c r="Q1215" s="9">
        <f t="shared" si="36"/>
        <v>232383.07</v>
      </c>
      <c r="R1215" s="112" t="s">
        <v>1</v>
      </c>
      <c r="S1215" s="113" t="s">
        <v>4</v>
      </c>
      <c r="T1215" s="113"/>
      <c r="U1215" s="113" t="s">
        <v>635</v>
      </c>
      <c r="V1215" s="110"/>
      <c r="W1215" s="110"/>
      <c r="X1215" s="110"/>
      <c r="Y1215" s="110"/>
      <c r="Z1215" s="114">
        <v>42005</v>
      </c>
      <c r="AA1215" s="110"/>
      <c r="AB1215" s="110"/>
      <c r="AC1215" s="110"/>
      <c r="AD1215" s="115" t="s">
        <v>1554</v>
      </c>
    </row>
    <row r="1216" spans="2:30" s="21" customFormat="1" ht="15" customHeight="1">
      <c r="B1216" s="109"/>
      <c r="C1216" s="110"/>
      <c r="D1216" s="110"/>
      <c r="E1216" s="110"/>
      <c r="F1216" s="110"/>
      <c r="G1216" s="110" t="s">
        <v>1553</v>
      </c>
      <c r="H1216" s="274">
        <v>42005</v>
      </c>
      <c r="I1216" s="110" t="s">
        <v>14</v>
      </c>
      <c r="J1216" s="111" t="s">
        <v>86</v>
      </c>
      <c r="K1216" s="110" t="s">
        <v>9</v>
      </c>
      <c r="L1216" s="110" t="s">
        <v>10</v>
      </c>
      <c r="M1216" s="110" t="s">
        <v>10</v>
      </c>
      <c r="N1216" s="110" t="s">
        <v>11</v>
      </c>
      <c r="O1216" s="9">
        <v>409577.49</v>
      </c>
      <c r="P1216" s="9">
        <v>0</v>
      </c>
      <c r="Q1216" s="9">
        <f t="shared" si="36"/>
        <v>409577.49</v>
      </c>
      <c r="R1216" s="112" t="s">
        <v>1</v>
      </c>
      <c r="S1216" s="113" t="s">
        <v>4</v>
      </c>
      <c r="T1216" s="113"/>
      <c r="U1216" s="113" t="s">
        <v>300</v>
      </c>
      <c r="V1216" s="110"/>
      <c r="W1216" s="110"/>
      <c r="X1216" s="110"/>
      <c r="Y1216" s="110"/>
      <c r="Z1216" s="114">
        <v>42005</v>
      </c>
      <c r="AA1216" s="110"/>
      <c r="AB1216" s="110"/>
      <c r="AC1216" s="110"/>
      <c r="AD1216" s="115" t="s">
        <v>1554</v>
      </c>
    </row>
    <row r="1217" spans="2:30" s="21" customFormat="1" ht="15" customHeight="1">
      <c r="B1217" s="109"/>
      <c r="C1217" s="110"/>
      <c r="D1217" s="110"/>
      <c r="E1217" s="110"/>
      <c r="F1217" s="110"/>
      <c r="G1217" s="110" t="s">
        <v>1553</v>
      </c>
      <c r="H1217" s="274">
        <v>42005</v>
      </c>
      <c r="I1217" s="110" t="s">
        <v>14</v>
      </c>
      <c r="J1217" s="111" t="s">
        <v>86</v>
      </c>
      <c r="K1217" s="110" t="s">
        <v>9</v>
      </c>
      <c r="L1217" s="110" t="s">
        <v>10</v>
      </c>
      <c r="M1217" s="110" t="s">
        <v>10</v>
      </c>
      <c r="N1217" s="110" t="s">
        <v>11</v>
      </c>
      <c r="O1217" s="9">
        <v>153540.6</v>
      </c>
      <c r="P1217" s="9">
        <v>0</v>
      </c>
      <c r="Q1217" s="9">
        <f t="shared" si="36"/>
        <v>153540.6</v>
      </c>
      <c r="R1217" s="112" t="s">
        <v>1</v>
      </c>
      <c r="S1217" s="113" t="s">
        <v>4</v>
      </c>
      <c r="T1217" s="113"/>
      <c r="U1217" s="113" t="s">
        <v>636</v>
      </c>
      <c r="V1217" s="110"/>
      <c r="W1217" s="110"/>
      <c r="X1217" s="110"/>
      <c r="Y1217" s="110"/>
      <c r="Z1217" s="114">
        <v>42005</v>
      </c>
      <c r="AA1217" s="110"/>
      <c r="AB1217" s="110"/>
      <c r="AC1217" s="110"/>
      <c r="AD1217" s="115" t="s">
        <v>1554</v>
      </c>
    </row>
    <row r="1218" spans="2:30" s="21" customFormat="1" ht="15" customHeight="1">
      <c r="B1218" s="109"/>
      <c r="C1218" s="110"/>
      <c r="D1218" s="110"/>
      <c r="E1218" s="110"/>
      <c r="F1218" s="110"/>
      <c r="G1218" s="110" t="s">
        <v>1553</v>
      </c>
      <c r="H1218" s="274">
        <v>42005</v>
      </c>
      <c r="I1218" s="110" t="s">
        <v>14</v>
      </c>
      <c r="J1218" s="111" t="s">
        <v>86</v>
      </c>
      <c r="K1218" s="110" t="s">
        <v>9</v>
      </c>
      <c r="L1218" s="110" t="s">
        <v>10</v>
      </c>
      <c r="M1218" s="110" t="s">
        <v>10</v>
      </c>
      <c r="N1218" s="110" t="s">
        <v>11</v>
      </c>
      <c r="O1218" s="9">
        <v>274650.61</v>
      </c>
      <c r="P1218" s="9">
        <v>0</v>
      </c>
      <c r="Q1218" s="9">
        <f t="shared" si="36"/>
        <v>274650.61</v>
      </c>
      <c r="R1218" s="112" t="s">
        <v>1</v>
      </c>
      <c r="S1218" s="113" t="s">
        <v>4</v>
      </c>
      <c r="T1218" s="113"/>
      <c r="U1218" s="113" t="s">
        <v>637</v>
      </c>
      <c r="V1218" s="110"/>
      <c r="W1218" s="110"/>
      <c r="X1218" s="110"/>
      <c r="Y1218" s="110"/>
      <c r="Z1218" s="114">
        <v>42005</v>
      </c>
      <c r="AA1218" s="110"/>
      <c r="AB1218" s="110"/>
      <c r="AC1218" s="110"/>
      <c r="AD1218" s="115" t="s">
        <v>1554</v>
      </c>
    </row>
    <row r="1219" spans="2:30" s="21" customFormat="1" ht="15" customHeight="1">
      <c r="B1219" s="109"/>
      <c r="C1219" s="110"/>
      <c r="D1219" s="110"/>
      <c r="E1219" s="110"/>
      <c r="F1219" s="110"/>
      <c r="G1219" s="110" t="s">
        <v>1553</v>
      </c>
      <c r="H1219" s="274">
        <v>42005</v>
      </c>
      <c r="I1219" s="110" t="s">
        <v>14</v>
      </c>
      <c r="J1219" s="111" t="s">
        <v>86</v>
      </c>
      <c r="K1219" s="110" t="s">
        <v>9</v>
      </c>
      <c r="L1219" s="110" t="s">
        <v>10</v>
      </c>
      <c r="M1219" s="110" t="s">
        <v>10</v>
      </c>
      <c r="N1219" s="110" t="s">
        <v>11</v>
      </c>
      <c r="O1219" s="9">
        <v>225821.86</v>
      </c>
      <c r="P1219" s="9">
        <v>0</v>
      </c>
      <c r="Q1219" s="9">
        <f t="shared" si="36"/>
        <v>225821.86</v>
      </c>
      <c r="R1219" s="112" t="s">
        <v>1</v>
      </c>
      <c r="S1219" s="113" t="s">
        <v>4</v>
      </c>
      <c r="T1219" s="113"/>
      <c r="U1219" s="113" t="s">
        <v>638</v>
      </c>
      <c r="V1219" s="110"/>
      <c r="W1219" s="110"/>
      <c r="X1219" s="110"/>
      <c r="Y1219" s="110"/>
      <c r="Z1219" s="114">
        <v>42005</v>
      </c>
      <c r="AA1219" s="110"/>
      <c r="AB1219" s="110"/>
      <c r="AC1219" s="110"/>
      <c r="AD1219" s="115" t="s">
        <v>1554</v>
      </c>
    </row>
    <row r="1220" spans="2:30" s="21" customFormat="1" ht="15" customHeight="1">
      <c r="B1220" s="109"/>
      <c r="C1220" s="110"/>
      <c r="D1220" s="110"/>
      <c r="E1220" s="110"/>
      <c r="F1220" s="110"/>
      <c r="G1220" s="110" t="s">
        <v>1553</v>
      </c>
      <c r="H1220" s="274">
        <v>42005</v>
      </c>
      <c r="I1220" s="110" t="s">
        <v>14</v>
      </c>
      <c r="J1220" s="111" t="s">
        <v>86</v>
      </c>
      <c r="K1220" s="110" t="s">
        <v>9</v>
      </c>
      <c r="L1220" s="110" t="s">
        <v>10</v>
      </c>
      <c r="M1220" s="110" t="s">
        <v>10</v>
      </c>
      <c r="N1220" s="110" t="s">
        <v>11</v>
      </c>
      <c r="O1220" s="9">
        <v>76077.47</v>
      </c>
      <c r="P1220" s="9">
        <v>0</v>
      </c>
      <c r="Q1220" s="9">
        <f t="shared" si="36"/>
        <v>76077.47</v>
      </c>
      <c r="R1220" s="112" t="s">
        <v>1</v>
      </c>
      <c r="S1220" s="113" t="s">
        <v>4</v>
      </c>
      <c r="T1220" s="113"/>
      <c r="U1220" s="113" t="s">
        <v>639</v>
      </c>
      <c r="V1220" s="110"/>
      <c r="W1220" s="110"/>
      <c r="X1220" s="110"/>
      <c r="Y1220" s="110"/>
      <c r="Z1220" s="114">
        <v>42005</v>
      </c>
      <c r="AA1220" s="110"/>
      <c r="AB1220" s="110"/>
      <c r="AC1220" s="110"/>
      <c r="AD1220" s="115" t="s">
        <v>1554</v>
      </c>
    </row>
    <row r="1221" spans="2:30" s="21" customFormat="1" ht="15" customHeight="1">
      <c r="B1221" s="109"/>
      <c r="C1221" s="110"/>
      <c r="D1221" s="110"/>
      <c r="E1221" s="110"/>
      <c r="F1221" s="110"/>
      <c r="G1221" s="110" t="s">
        <v>1553</v>
      </c>
      <c r="H1221" s="274">
        <v>42005</v>
      </c>
      <c r="I1221" s="110" t="s">
        <v>14</v>
      </c>
      <c r="J1221" s="111" t="s">
        <v>86</v>
      </c>
      <c r="K1221" s="110" t="s">
        <v>9</v>
      </c>
      <c r="L1221" s="110" t="s">
        <v>10</v>
      </c>
      <c r="M1221" s="110" t="s">
        <v>10</v>
      </c>
      <c r="N1221" s="110" t="s">
        <v>11</v>
      </c>
      <c r="O1221" s="9">
        <v>57851.19</v>
      </c>
      <c r="P1221" s="9">
        <v>0</v>
      </c>
      <c r="Q1221" s="9">
        <f t="shared" si="36"/>
        <v>57851.19</v>
      </c>
      <c r="R1221" s="112" t="s">
        <v>1</v>
      </c>
      <c r="S1221" s="113" t="s">
        <v>4</v>
      </c>
      <c r="T1221" s="113"/>
      <c r="U1221" s="113" t="s">
        <v>640</v>
      </c>
      <c r="V1221" s="110"/>
      <c r="W1221" s="110"/>
      <c r="X1221" s="110"/>
      <c r="Y1221" s="110"/>
      <c r="Z1221" s="114">
        <v>42005</v>
      </c>
      <c r="AA1221" s="110"/>
      <c r="AB1221" s="110"/>
      <c r="AC1221" s="110"/>
      <c r="AD1221" s="115" t="s">
        <v>1554</v>
      </c>
    </row>
    <row r="1222" spans="2:30" s="21" customFormat="1" ht="15" customHeight="1">
      <c r="B1222" s="109"/>
      <c r="C1222" s="110"/>
      <c r="D1222" s="110"/>
      <c r="E1222" s="110"/>
      <c r="F1222" s="110"/>
      <c r="G1222" s="110" t="s">
        <v>1553</v>
      </c>
      <c r="H1222" s="274">
        <v>42005</v>
      </c>
      <c r="I1222" s="110" t="s">
        <v>14</v>
      </c>
      <c r="J1222" s="111" t="s">
        <v>86</v>
      </c>
      <c r="K1222" s="110" t="s">
        <v>9</v>
      </c>
      <c r="L1222" s="110" t="s">
        <v>10</v>
      </c>
      <c r="M1222" s="110" t="s">
        <v>10</v>
      </c>
      <c r="N1222" s="110" t="s">
        <v>11</v>
      </c>
      <c r="O1222" s="9">
        <v>43.35</v>
      </c>
      <c r="P1222" s="9">
        <v>0</v>
      </c>
      <c r="Q1222" s="9">
        <f t="shared" si="36"/>
        <v>43.35</v>
      </c>
      <c r="R1222" s="112" t="s">
        <v>1</v>
      </c>
      <c r="S1222" s="113" t="s">
        <v>4</v>
      </c>
      <c r="T1222" s="113"/>
      <c r="U1222" s="113" t="s">
        <v>641</v>
      </c>
      <c r="V1222" s="110"/>
      <c r="W1222" s="110"/>
      <c r="X1222" s="110"/>
      <c r="Y1222" s="110"/>
      <c r="Z1222" s="114">
        <v>42005</v>
      </c>
      <c r="AA1222" s="110"/>
      <c r="AB1222" s="110"/>
      <c r="AC1222" s="110"/>
      <c r="AD1222" s="115" t="s">
        <v>1554</v>
      </c>
    </row>
    <row r="1223" spans="2:30" s="21" customFormat="1" ht="15" customHeight="1">
      <c r="B1223" s="109"/>
      <c r="C1223" s="110"/>
      <c r="D1223" s="110"/>
      <c r="E1223" s="110"/>
      <c r="F1223" s="110"/>
      <c r="G1223" s="110" t="s">
        <v>1553</v>
      </c>
      <c r="H1223" s="274">
        <v>42005</v>
      </c>
      <c r="I1223" s="110" t="s">
        <v>14</v>
      </c>
      <c r="J1223" s="111" t="s">
        <v>86</v>
      </c>
      <c r="K1223" s="110" t="s">
        <v>9</v>
      </c>
      <c r="L1223" s="110" t="s">
        <v>10</v>
      </c>
      <c r="M1223" s="110" t="s">
        <v>10</v>
      </c>
      <c r="N1223" s="110" t="s">
        <v>11</v>
      </c>
      <c r="O1223" s="9">
        <v>11978.55</v>
      </c>
      <c r="P1223" s="9">
        <v>0</v>
      </c>
      <c r="Q1223" s="9">
        <f t="shared" si="36"/>
        <v>11978.55</v>
      </c>
      <c r="R1223" s="112" t="s">
        <v>1</v>
      </c>
      <c r="S1223" s="113" t="s">
        <v>4</v>
      </c>
      <c r="T1223" s="113"/>
      <c r="U1223" s="113" t="s">
        <v>642</v>
      </c>
      <c r="V1223" s="110"/>
      <c r="W1223" s="110"/>
      <c r="X1223" s="110"/>
      <c r="Y1223" s="110"/>
      <c r="Z1223" s="114">
        <v>42005</v>
      </c>
      <c r="AA1223" s="110"/>
      <c r="AB1223" s="110"/>
      <c r="AC1223" s="110"/>
      <c r="AD1223" s="115" t="s">
        <v>1554</v>
      </c>
    </row>
    <row r="1224" spans="2:30" s="21" customFormat="1" ht="15" customHeight="1">
      <c r="B1224" s="109"/>
      <c r="C1224" s="110"/>
      <c r="D1224" s="110"/>
      <c r="E1224" s="110"/>
      <c r="F1224" s="110"/>
      <c r="G1224" s="110" t="s">
        <v>1553</v>
      </c>
      <c r="H1224" s="274">
        <v>42005</v>
      </c>
      <c r="I1224" s="110" t="s">
        <v>14</v>
      </c>
      <c r="J1224" s="111" t="s">
        <v>86</v>
      </c>
      <c r="K1224" s="110" t="s">
        <v>9</v>
      </c>
      <c r="L1224" s="110" t="s">
        <v>10</v>
      </c>
      <c r="M1224" s="110" t="s">
        <v>10</v>
      </c>
      <c r="N1224" s="110" t="s">
        <v>11</v>
      </c>
      <c r="O1224" s="9">
        <v>18757.150000000001</v>
      </c>
      <c r="P1224" s="9">
        <v>0</v>
      </c>
      <c r="Q1224" s="9">
        <f t="shared" si="36"/>
        <v>18757.150000000001</v>
      </c>
      <c r="R1224" s="112" t="s">
        <v>1</v>
      </c>
      <c r="S1224" s="113" t="s">
        <v>4</v>
      </c>
      <c r="T1224" s="113"/>
      <c r="U1224" s="113" t="s">
        <v>643</v>
      </c>
      <c r="V1224" s="110"/>
      <c r="W1224" s="110"/>
      <c r="X1224" s="110"/>
      <c r="Y1224" s="110"/>
      <c r="Z1224" s="114">
        <v>42005</v>
      </c>
      <c r="AA1224" s="110"/>
      <c r="AB1224" s="110"/>
      <c r="AC1224" s="110"/>
      <c r="AD1224" s="115" t="s">
        <v>1554</v>
      </c>
    </row>
    <row r="1225" spans="2:30" s="21" customFormat="1" ht="15" customHeight="1">
      <c r="B1225" s="109"/>
      <c r="C1225" s="110"/>
      <c r="D1225" s="110"/>
      <c r="E1225" s="110"/>
      <c r="F1225" s="110"/>
      <c r="G1225" s="110" t="s">
        <v>1553</v>
      </c>
      <c r="H1225" s="274">
        <v>42005</v>
      </c>
      <c r="I1225" s="110" t="s">
        <v>14</v>
      </c>
      <c r="J1225" s="111" t="s">
        <v>86</v>
      </c>
      <c r="K1225" s="110" t="s">
        <v>9</v>
      </c>
      <c r="L1225" s="110" t="s">
        <v>10</v>
      </c>
      <c r="M1225" s="110" t="s">
        <v>10</v>
      </c>
      <c r="N1225" s="110" t="s">
        <v>11</v>
      </c>
      <c r="O1225" s="9">
        <v>202684.12</v>
      </c>
      <c r="P1225" s="9">
        <v>0</v>
      </c>
      <c r="Q1225" s="9">
        <f t="shared" si="36"/>
        <v>202684.12</v>
      </c>
      <c r="R1225" s="112" t="s">
        <v>1</v>
      </c>
      <c r="S1225" s="113" t="s">
        <v>4</v>
      </c>
      <c r="T1225" s="113"/>
      <c r="U1225" s="113" t="s">
        <v>644</v>
      </c>
      <c r="V1225" s="110"/>
      <c r="W1225" s="110"/>
      <c r="X1225" s="110"/>
      <c r="Y1225" s="110"/>
      <c r="Z1225" s="114">
        <v>42005</v>
      </c>
      <c r="AA1225" s="110"/>
      <c r="AB1225" s="110"/>
      <c r="AC1225" s="110"/>
      <c r="AD1225" s="115" t="s">
        <v>1554</v>
      </c>
    </row>
    <row r="1226" spans="2:30" s="21" customFormat="1" ht="15" customHeight="1">
      <c r="B1226" s="109"/>
      <c r="C1226" s="110"/>
      <c r="D1226" s="110"/>
      <c r="E1226" s="110"/>
      <c r="F1226" s="110"/>
      <c r="G1226" s="110" t="s">
        <v>1553</v>
      </c>
      <c r="H1226" s="274">
        <v>42005</v>
      </c>
      <c r="I1226" s="110" t="s">
        <v>14</v>
      </c>
      <c r="J1226" s="111" t="s">
        <v>86</v>
      </c>
      <c r="K1226" s="110" t="s">
        <v>9</v>
      </c>
      <c r="L1226" s="110" t="s">
        <v>10</v>
      </c>
      <c r="M1226" s="110" t="s">
        <v>10</v>
      </c>
      <c r="N1226" s="110" t="s">
        <v>11</v>
      </c>
      <c r="O1226" s="9">
        <v>37690.410000000003</v>
      </c>
      <c r="P1226" s="9">
        <v>0</v>
      </c>
      <c r="Q1226" s="9">
        <f t="shared" si="36"/>
        <v>37690.410000000003</v>
      </c>
      <c r="R1226" s="112" t="s">
        <v>1</v>
      </c>
      <c r="S1226" s="113" t="s">
        <v>4</v>
      </c>
      <c r="T1226" s="113"/>
      <c r="U1226" s="113" t="s">
        <v>645</v>
      </c>
      <c r="V1226" s="110"/>
      <c r="W1226" s="110"/>
      <c r="X1226" s="110"/>
      <c r="Y1226" s="110"/>
      <c r="Z1226" s="114">
        <v>42005</v>
      </c>
      <c r="AA1226" s="110"/>
      <c r="AB1226" s="110"/>
      <c r="AC1226" s="110"/>
      <c r="AD1226" s="115" t="s">
        <v>1554</v>
      </c>
    </row>
    <row r="1227" spans="2:30" s="21" customFormat="1" ht="15" customHeight="1">
      <c r="B1227" s="109"/>
      <c r="C1227" s="110"/>
      <c r="D1227" s="110"/>
      <c r="E1227" s="110"/>
      <c r="F1227" s="110"/>
      <c r="G1227" s="110" t="s">
        <v>1553</v>
      </c>
      <c r="H1227" s="274">
        <v>42005</v>
      </c>
      <c r="I1227" s="110" t="s">
        <v>14</v>
      </c>
      <c r="J1227" s="111" t="s">
        <v>86</v>
      </c>
      <c r="K1227" s="110" t="s">
        <v>9</v>
      </c>
      <c r="L1227" s="110" t="s">
        <v>10</v>
      </c>
      <c r="M1227" s="110" t="s">
        <v>10</v>
      </c>
      <c r="N1227" s="110" t="s">
        <v>11</v>
      </c>
      <c r="O1227" s="9">
        <v>218044.36</v>
      </c>
      <c r="P1227" s="9">
        <v>0</v>
      </c>
      <c r="Q1227" s="9">
        <f t="shared" si="36"/>
        <v>218044.36</v>
      </c>
      <c r="R1227" s="112" t="s">
        <v>1</v>
      </c>
      <c r="S1227" s="113" t="s">
        <v>4</v>
      </c>
      <c r="T1227" s="113"/>
      <c r="U1227" s="113" t="s">
        <v>646</v>
      </c>
      <c r="V1227" s="110"/>
      <c r="W1227" s="110"/>
      <c r="X1227" s="110"/>
      <c r="Y1227" s="110"/>
      <c r="Z1227" s="114">
        <v>42005</v>
      </c>
      <c r="AA1227" s="110"/>
      <c r="AB1227" s="110"/>
      <c r="AC1227" s="110"/>
      <c r="AD1227" s="115" t="s">
        <v>1554</v>
      </c>
    </row>
    <row r="1228" spans="2:30" s="21" customFormat="1" ht="15" customHeight="1">
      <c r="B1228" s="109"/>
      <c r="C1228" s="110"/>
      <c r="D1228" s="110"/>
      <c r="E1228" s="110"/>
      <c r="F1228" s="110"/>
      <c r="G1228" s="110" t="s">
        <v>1553</v>
      </c>
      <c r="H1228" s="274">
        <v>42005</v>
      </c>
      <c r="I1228" s="110" t="s">
        <v>14</v>
      </c>
      <c r="J1228" s="111" t="s">
        <v>86</v>
      </c>
      <c r="K1228" s="110" t="s">
        <v>9</v>
      </c>
      <c r="L1228" s="110" t="s">
        <v>10</v>
      </c>
      <c r="M1228" s="110" t="s">
        <v>10</v>
      </c>
      <c r="N1228" s="110" t="s">
        <v>11</v>
      </c>
      <c r="O1228" s="9">
        <v>12614.49</v>
      </c>
      <c r="P1228" s="9">
        <v>0</v>
      </c>
      <c r="Q1228" s="9">
        <f t="shared" si="36"/>
        <v>12614.49</v>
      </c>
      <c r="R1228" s="112" t="s">
        <v>1</v>
      </c>
      <c r="S1228" s="113" t="s">
        <v>4</v>
      </c>
      <c r="T1228" s="113"/>
      <c r="U1228" s="113" t="s">
        <v>223</v>
      </c>
      <c r="V1228" s="110"/>
      <c r="W1228" s="110"/>
      <c r="X1228" s="110"/>
      <c r="Y1228" s="110"/>
      <c r="Z1228" s="114">
        <v>42005</v>
      </c>
      <c r="AA1228" s="110"/>
      <c r="AB1228" s="110"/>
      <c r="AC1228" s="110"/>
      <c r="AD1228" s="115" t="s">
        <v>1554</v>
      </c>
    </row>
    <row r="1229" spans="2:30" s="21" customFormat="1" ht="15" customHeight="1">
      <c r="B1229" s="109"/>
      <c r="C1229" s="110"/>
      <c r="D1229" s="110"/>
      <c r="E1229" s="110"/>
      <c r="F1229" s="110"/>
      <c r="G1229" s="110" t="s">
        <v>1553</v>
      </c>
      <c r="H1229" s="274">
        <v>42005</v>
      </c>
      <c r="I1229" s="110" t="s">
        <v>14</v>
      </c>
      <c r="J1229" s="111" t="s">
        <v>86</v>
      </c>
      <c r="K1229" s="110" t="s">
        <v>9</v>
      </c>
      <c r="L1229" s="110" t="s">
        <v>10</v>
      </c>
      <c r="M1229" s="110" t="s">
        <v>10</v>
      </c>
      <c r="N1229" s="110" t="s">
        <v>11</v>
      </c>
      <c r="O1229" s="9">
        <v>218933.5</v>
      </c>
      <c r="P1229" s="9">
        <v>0</v>
      </c>
      <c r="Q1229" s="9">
        <f t="shared" si="36"/>
        <v>218933.5</v>
      </c>
      <c r="R1229" s="112" t="s">
        <v>1</v>
      </c>
      <c r="S1229" s="113" t="s">
        <v>4</v>
      </c>
      <c r="T1229" s="113"/>
      <c r="U1229" s="113" t="s">
        <v>648</v>
      </c>
      <c r="V1229" s="110"/>
      <c r="W1229" s="110"/>
      <c r="X1229" s="110"/>
      <c r="Y1229" s="110"/>
      <c r="Z1229" s="114">
        <v>42005</v>
      </c>
      <c r="AA1229" s="110"/>
      <c r="AB1229" s="110"/>
      <c r="AC1229" s="110"/>
      <c r="AD1229" s="115" t="s">
        <v>1554</v>
      </c>
    </row>
    <row r="1230" spans="2:30" s="21" customFormat="1" ht="15" customHeight="1">
      <c r="B1230" s="109"/>
      <c r="C1230" s="110"/>
      <c r="D1230" s="110"/>
      <c r="E1230" s="110"/>
      <c r="F1230" s="110"/>
      <c r="G1230" s="110" t="s">
        <v>1553</v>
      </c>
      <c r="H1230" s="274">
        <v>42005</v>
      </c>
      <c r="I1230" s="110" t="s">
        <v>14</v>
      </c>
      <c r="J1230" s="111" t="s">
        <v>86</v>
      </c>
      <c r="K1230" s="110" t="s">
        <v>9</v>
      </c>
      <c r="L1230" s="110" t="s">
        <v>10</v>
      </c>
      <c r="M1230" s="110" t="s">
        <v>10</v>
      </c>
      <c r="N1230" s="110" t="s">
        <v>11</v>
      </c>
      <c r="O1230" s="9">
        <v>106898.69</v>
      </c>
      <c r="P1230" s="9">
        <v>0</v>
      </c>
      <c r="Q1230" s="9">
        <f t="shared" si="36"/>
        <v>106898.69</v>
      </c>
      <c r="R1230" s="112" t="s">
        <v>1</v>
      </c>
      <c r="S1230" s="113" t="s">
        <v>4</v>
      </c>
      <c r="T1230" s="113"/>
      <c r="U1230" s="113" t="s">
        <v>649</v>
      </c>
      <c r="V1230" s="110"/>
      <c r="W1230" s="110"/>
      <c r="X1230" s="110"/>
      <c r="Y1230" s="110"/>
      <c r="Z1230" s="114">
        <v>42005</v>
      </c>
      <c r="AA1230" s="110"/>
      <c r="AB1230" s="110"/>
      <c r="AC1230" s="110"/>
      <c r="AD1230" s="115" t="s">
        <v>1554</v>
      </c>
    </row>
    <row r="1231" spans="2:30" s="21" customFormat="1" ht="15" customHeight="1">
      <c r="B1231" s="109"/>
      <c r="C1231" s="110"/>
      <c r="D1231" s="110"/>
      <c r="E1231" s="110"/>
      <c r="F1231" s="110"/>
      <c r="G1231" s="110" t="s">
        <v>1553</v>
      </c>
      <c r="H1231" s="274">
        <v>42005</v>
      </c>
      <c r="I1231" s="110" t="s">
        <v>14</v>
      </c>
      <c r="J1231" s="111" t="s">
        <v>86</v>
      </c>
      <c r="K1231" s="110" t="s">
        <v>9</v>
      </c>
      <c r="L1231" s="110" t="s">
        <v>10</v>
      </c>
      <c r="M1231" s="110" t="s">
        <v>10</v>
      </c>
      <c r="N1231" s="110" t="s">
        <v>11</v>
      </c>
      <c r="O1231" s="9">
        <v>531353.75</v>
      </c>
      <c r="P1231" s="9">
        <v>0</v>
      </c>
      <c r="Q1231" s="9">
        <f t="shared" si="36"/>
        <v>531353.75</v>
      </c>
      <c r="R1231" s="112" t="s">
        <v>1</v>
      </c>
      <c r="S1231" s="113" t="s">
        <v>4</v>
      </c>
      <c r="T1231" s="113"/>
      <c r="U1231" s="113" t="s">
        <v>650</v>
      </c>
      <c r="V1231" s="110"/>
      <c r="W1231" s="110"/>
      <c r="X1231" s="110"/>
      <c r="Y1231" s="110"/>
      <c r="Z1231" s="114">
        <v>42005</v>
      </c>
      <c r="AA1231" s="110"/>
      <c r="AB1231" s="110"/>
      <c r="AC1231" s="110"/>
      <c r="AD1231" s="115" t="s">
        <v>1554</v>
      </c>
    </row>
    <row r="1232" spans="2:30" s="21" customFormat="1" ht="15" customHeight="1">
      <c r="B1232" s="109"/>
      <c r="C1232" s="110"/>
      <c r="D1232" s="110"/>
      <c r="E1232" s="110"/>
      <c r="F1232" s="110"/>
      <c r="G1232" s="110" t="s">
        <v>1553</v>
      </c>
      <c r="H1232" s="274">
        <v>42005</v>
      </c>
      <c r="I1232" s="110" t="s">
        <v>14</v>
      </c>
      <c r="J1232" s="111" t="s">
        <v>86</v>
      </c>
      <c r="K1232" s="110" t="s">
        <v>9</v>
      </c>
      <c r="L1232" s="110" t="s">
        <v>10</v>
      </c>
      <c r="M1232" s="110" t="s">
        <v>10</v>
      </c>
      <c r="N1232" s="110" t="s">
        <v>11</v>
      </c>
      <c r="O1232" s="9">
        <v>252659.05</v>
      </c>
      <c r="P1232" s="9">
        <v>0</v>
      </c>
      <c r="Q1232" s="9">
        <f t="shared" si="36"/>
        <v>252659.05</v>
      </c>
      <c r="R1232" s="112" t="s">
        <v>1</v>
      </c>
      <c r="S1232" s="113" t="s">
        <v>4</v>
      </c>
      <c r="T1232" s="113"/>
      <c r="U1232" s="113" t="s">
        <v>651</v>
      </c>
      <c r="V1232" s="110"/>
      <c r="W1232" s="110"/>
      <c r="X1232" s="110"/>
      <c r="Y1232" s="110"/>
      <c r="Z1232" s="114">
        <v>42005</v>
      </c>
      <c r="AA1232" s="110"/>
      <c r="AB1232" s="110"/>
      <c r="AC1232" s="110"/>
      <c r="AD1232" s="115" t="s">
        <v>1554</v>
      </c>
    </row>
    <row r="1233" spans="2:30" s="21" customFormat="1" ht="15" customHeight="1">
      <c r="B1233" s="109"/>
      <c r="C1233" s="110"/>
      <c r="D1233" s="110"/>
      <c r="E1233" s="110"/>
      <c r="F1233" s="110"/>
      <c r="G1233" s="110" t="s">
        <v>1553</v>
      </c>
      <c r="H1233" s="274">
        <v>42005</v>
      </c>
      <c r="I1233" s="110" t="s">
        <v>14</v>
      </c>
      <c r="J1233" s="111" t="s">
        <v>86</v>
      </c>
      <c r="K1233" s="110" t="s">
        <v>9</v>
      </c>
      <c r="L1233" s="110" t="s">
        <v>10</v>
      </c>
      <c r="M1233" s="110" t="s">
        <v>10</v>
      </c>
      <c r="N1233" s="110" t="s">
        <v>11</v>
      </c>
      <c r="O1233" s="9">
        <v>166349.59</v>
      </c>
      <c r="P1233" s="9">
        <v>0</v>
      </c>
      <c r="Q1233" s="9">
        <f t="shared" si="36"/>
        <v>166349.59</v>
      </c>
      <c r="R1233" s="112" t="s">
        <v>1</v>
      </c>
      <c r="S1233" s="113" t="s">
        <v>4</v>
      </c>
      <c r="T1233" s="113"/>
      <c r="U1233" s="113" t="s">
        <v>328</v>
      </c>
      <c r="V1233" s="110"/>
      <c r="W1233" s="110"/>
      <c r="X1233" s="110"/>
      <c r="Y1233" s="110"/>
      <c r="Z1233" s="114">
        <v>42005</v>
      </c>
      <c r="AA1233" s="110"/>
      <c r="AB1233" s="110"/>
      <c r="AC1233" s="110"/>
      <c r="AD1233" s="115" t="s">
        <v>1554</v>
      </c>
    </row>
    <row r="1234" spans="2:30" s="21" customFormat="1" ht="15" customHeight="1">
      <c r="B1234" s="109"/>
      <c r="C1234" s="110"/>
      <c r="D1234" s="110"/>
      <c r="E1234" s="110"/>
      <c r="F1234" s="110"/>
      <c r="G1234" s="110" t="s">
        <v>1553</v>
      </c>
      <c r="H1234" s="274">
        <v>42005</v>
      </c>
      <c r="I1234" s="110" t="s">
        <v>14</v>
      </c>
      <c r="J1234" s="111" t="s">
        <v>86</v>
      </c>
      <c r="K1234" s="110" t="s">
        <v>9</v>
      </c>
      <c r="L1234" s="110" t="s">
        <v>10</v>
      </c>
      <c r="M1234" s="110" t="s">
        <v>10</v>
      </c>
      <c r="N1234" s="110" t="s">
        <v>11</v>
      </c>
      <c r="O1234" s="9">
        <v>13636.67</v>
      </c>
      <c r="P1234" s="9">
        <v>0</v>
      </c>
      <c r="Q1234" s="9">
        <f t="shared" si="36"/>
        <v>13636.67</v>
      </c>
      <c r="R1234" s="112" t="s">
        <v>1</v>
      </c>
      <c r="S1234" s="113" t="s">
        <v>4</v>
      </c>
      <c r="T1234" s="113"/>
      <c r="U1234" s="113" t="s">
        <v>652</v>
      </c>
      <c r="V1234" s="110"/>
      <c r="W1234" s="110"/>
      <c r="X1234" s="110"/>
      <c r="Y1234" s="110"/>
      <c r="Z1234" s="114">
        <v>42005</v>
      </c>
      <c r="AA1234" s="110"/>
      <c r="AB1234" s="110"/>
      <c r="AC1234" s="110"/>
      <c r="AD1234" s="115" t="s">
        <v>1554</v>
      </c>
    </row>
    <row r="1235" spans="2:30" s="21" customFormat="1" ht="15" customHeight="1">
      <c r="B1235" s="109"/>
      <c r="C1235" s="110"/>
      <c r="D1235" s="110"/>
      <c r="E1235" s="110"/>
      <c r="F1235" s="110"/>
      <c r="G1235" s="110" t="s">
        <v>1553</v>
      </c>
      <c r="H1235" s="274">
        <v>42005</v>
      </c>
      <c r="I1235" s="110" t="s">
        <v>14</v>
      </c>
      <c r="J1235" s="111" t="s">
        <v>86</v>
      </c>
      <c r="K1235" s="110" t="s">
        <v>9</v>
      </c>
      <c r="L1235" s="110" t="s">
        <v>10</v>
      </c>
      <c r="M1235" s="110" t="s">
        <v>10</v>
      </c>
      <c r="N1235" s="110" t="s">
        <v>11</v>
      </c>
      <c r="O1235" s="9">
        <v>8086.45</v>
      </c>
      <c r="P1235" s="9">
        <v>0</v>
      </c>
      <c r="Q1235" s="9">
        <f t="shared" si="36"/>
        <v>8086.45</v>
      </c>
      <c r="R1235" s="112" t="s">
        <v>1</v>
      </c>
      <c r="S1235" s="113" t="s">
        <v>4</v>
      </c>
      <c r="T1235" s="113"/>
      <c r="U1235" s="113" t="s">
        <v>616</v>
      </c>
      <c r="V1235" s="110"/>
      <c r="W1235" s="110"/>
      <c r="X1235" s="110"/>
      <c r="Y1235" s="110"/>
      <c r="Z1235" s="114">
        <v>42005</v>
      </c>
      <c r="AA1235" s="110"/>
      <c r="AB1235" s="110"/>
      <c r="AC1235" s="110"/>
      <c r="AD1235" s="115" t="s">
        <v>1554</v>
      </c>
    </row>
    <row r="1236" spans="2:30" s="21" customFormat="1" ht="15" customHeight="1">
      <c r="B1236" s="109"/>
      <c r="C1236" s="110"/>
      <c r="D1236" s="110"/>
      <c r="E1236" s="110"/>
      <c r="F1236" s="110"/>
      <c r="G1236" s="110" t="s">
        <v>1553</v>
      </c>
      <c r="H1236" s="274">
        <v>42005</v>
      </c>
      <c r="I1236" s="110" t="s">
        <v>14</v>
      </c>
      <c r="J1236" s="111" t="s">
        <v>86</v>
      </c>
      <c r="K1236" s="110" t="s">
        <v>9</v>
      </c>
      <c r="L1236" s="110" t="s">
        <v>10</v>
      </c>
      <c r="M1236" s="110" t="s">
        <v>10</v>
      </c>
      <c r="N1236" s="110" t="s">
        <v>11</v>
      </c>
      <c r="O1236" s="9">
        <v>14638.04</v>
      </c>
      <c r="P1236" s="9">
        <v>0</v>
      </c>
      <c r="Q1236" s="9">
        <f t="shared" si="36"/>
        <v>14638.04</v>
      </c>
      <c r="R1236" s="112" t="s">
        <v>1</v>
      </c>
      <c r="S1236" s="113" t="s">
        <v>4</v>
      </c>
      <c r="T1236" s="113"/>
      <c r="U1236" s="113" t="s">
        <v>653</v>
      </c>
      <c r="V1236" s="110"/>
      <c r="W1236" s="110"/>
      <c r="X1236" s="110"/>
      <c r="Y1236" s="110"/>
      <c r="Z1236" s="114">
        <v>42005</v>
      </c>
      <c r="AA1236" s="110"/>
      <c r="AB1236" s="110"/>
      <c r="AC1236" s="110"/>
      <c r="AD1236" s="115" t="s">
        <v>1554</v>
      </c>
    </row>
    <row r="1237" spans="2:30" s="21" customFormat="1" ht="15" customHeight="1">
      <c r="B1237" s="109"/>
      <c r="C1237" s="110"/>
      <c r="D1237" s="110"/>
      <c r="E1237" s="110"/>
      <c r="F1237" s="110"/>
      <c r="G1237" s="110" t="s">
        <v>1553</v>
      </c>
      <c r="H1237" s="274">
        <v>42005</v>
      </c>
      <c r="I1237" s="110" t="s">
        <v>14</v>
      </c>
      <c r="J1237" s="111" t="s">
        <v>86</v>
      </c>
      <c r="K1237" s="110" t="s">
        <v>9</v>
      </c>
      <c r="L1237" s="110" t="s">
        <v>10</v>
      </c>
      <c r="M1237" s="110" t="s">
        <v>10</v>
      </c>
      <c r="N1237" s="110" t="s">
        <v>11</v>
      </c>
      <c r="O1237" s="9">
        <v>13561.73</v>
      </c>
      <c r="P1237" s="9">
        <v>0</v>
      </c>
      <c r="Q1237" s="9">
        <f t="shared" si="36"/>
        <v>13561.73</v>
      </c>
      <c r="R1237" s="112" t="s">
        <v>1</v>
      </c>
      <c r="S1237" s="113" t="s">
        <v>4</v>
      </c>
      <c r="T1237" s="113"/>
      <c r="U1237" s="113" t="s">
        <v>654</v>
      </c>
      <c r="V1237" s="110"/>
      <c r="W1237" s="110"/>
      <c r="X1237" s="110"/>
      <c r="Y1237" s="110"/>
      <c r="Z1237" s="114">
        <v>42005</v>
      </c>
      <c r="AA1237" s="110"/>
      <c r="AB1237" s="110"/>
      <c r="AC1237" s="110"/>
      <c r="AD1237" s="115" t="s">
        <v>1554</v>
      </c>
    </row>
    <row r="1238" spans="2:30" s="21" customFormat="1" ht="15" customHeight="1">
      <c r="B1238" s="109"/>
      <c r="C1238" s="110"/>
      <c r="D1238" s="110"/>
      <c r="E1238" s="110"/>
      <c r="F1238" s="110"/>
      <c r="G1238" s="110" t="s">
        <v>1553</v>
      </c>
      <c r="H1238" s="274">
        <v>42005</v>
      </c>
      <c r="I1238" s="110" t="s">
        <v>14</v>
      </c>
      <c r="J1238" s="111" t="s">
        <v>86</v>
      </c>
      <c r="K1238" s="110" t="s">
        <v>9</v>
      </c>
      <c r="L1238" s="110" t="s">
        <v>10</v>
      </c>
      <c r="M1238" s="110" t="s">
        <v>10</v>
      </c>
      <c r="N1238" s="110" t="s">
        <v>11</v>
      </c>
      <c r="O1238" s="9">
        <v>286834.81</v>
      </c>
      <c r="P1238" s="9">
        <v>0</v>
      </c>
      <c r="Q1238" s="9">
        <f t="shared" si="36"/>
        <v>286834.81</v>
      </c>
      <c r="R1238" s="112" t="s">
        <v>1</v>
      </c>
      <c r="S1238" s="113" t="s">
        <v>4</v>
      </c>
      <c r="T1238" s="113"/>
      <c r="U1238" s="113" t="s">
        <v>655</v>
      </c>
      <c r="V1238" s="110"/>
      <c r="W1238" s="110"/>
      <c r="X1238" s="110"/>
      <c r="Y1238" s="110"/>
      <c r="Z1238" s="114">
        <v>42005</v>
      </c>
      <c r="AA1238" s="110"/>
      <c r="AB1238" s="110"/>
      <c r="AC1238" s="110"/>
      <c r="AD1238" s="115" t="s">
        <v>1554</v>
      </c>
    </row>
    <row r="1239" spans="2:30" s="21" customFormat="1" ht="15" customHeight="1">
      <c r="B1239" s="109"/>
      <c r="C1239" s="110"/>
      <c r="D1239" s="110"/>
      <c r="E1239" s="110"/>
      <c r="F1239" s="110"/>
      <c r="G1239" s="110" t="s">
        <v>1553</v>
      </c>
      <c r="H1239" s="274">
        <v>42005</v>
      </c>
      <c r="I1239" s="110" t="s">
        <v>14</v>
      </c>
      <c r="J1239" s="111" t="s">
        <v>86</v>
      </c>
      <c r="K1239" s="110" t="s">
        <v>9</v>
      </c>
      <c r="L1239" s="110" t="s">
        <v>10</v>
      </c>
      <c r="M1239" s="110" t="s">
        <v>10</v>
      </c>
      <c r="N1239" s="110" t="s">
        <v>11</v>
      </c>
      <c r="O1239" s="9">
        <v>47348.88</v>
      </c>
      <c r="P1239" s="9">
        <v>0</v>
      </c>
      <c r="Q1239" s="9">
        <f t="shared" si="36"/>
        <v>47348.88</v>
      </c>
      <c r="R1239" s="112" t="s">
        <v>1</v>
      </c>
      <c r="S1239" s="113" t="s">
        <v>4</v>
      </c>
      <c r="T1239" s="113"/>
      <c r="U1239" s="113" t="s">
        <v>656</v>
      </c>
      <c r="V1239" s="110"/>
      <c r="W1239" s="110"/>
      <c r="X1239" s="110"/>
      <c r="Y1239" s="110"/>
      <c r="Z1239" s="114">
        <v>42005</v>
      </c>
      <c r="AA1239" s="110"/>
      <c r="AB1239" s="110"/>
      <c r="AC1239" s="110"/>
      <c r="AD1239" s="115" t="s">
        <v>1554</v>
      </c>
    </row>
    <row r="1240" spans="2:30" s="21" customFormat="1" ht="15" customHeight="1">
      <c r="B1240" s="109"/>
      <c r="C1240" s="110"/>
      <c r="D1240" s="110"/>
      <c r="E1240" s="110"/>
      <c r="F1240" s="110"/>
      <c r="G1240" s="110" t="s">
        <v>1553</v>
      </c>
      <c r="H1240" s="274">
        <v>42005</v>
      </c>
      <c r="I1240" s="110" t="s">
        <v>14</v>
      </c>
      <c r="J1240" s="111" t="s">
        <v>86</v>
      </c>
      <c r="K1240" s="110" t="s">
        <v>9</v>
      </c>
      <c r="L1240" s="110" t="s">
        <v>10</v>
      </c>
      <c r="M1240" s="110" t="s">
        <v>10</v>
      </c>
      <c r="N1240" s="110" t="s">
        <v>11</v>
      </c>
      <c r="O1240" s="9">
        <v>577534.99</v>
      </c>
      <c r="P1240" s="9">
        <v>0</v>
      </c>
      <c r="Q1240" s="9">
        <f t="shared" si="36"/>
        <v>577534.99</v>
      </c>
      <c r="R1240" s="112" t="s">
        <v>1</v>
      </c>
      <c r="S1240" s="113" t="s">
        <v>4</v>
      </c>
      <c r="T1240" s="113"/>
      <c r="U1240" s="113" t="s">
        <v>657</v>
      </c>
      <c r="V1240" s="110"/>
      <c r="W1240" s="110"/>
      <c r="X1240" s="110"/>
      <c r="Y1240" s="110"/>
      <c r="Z1240" s="114">
        <v>42005</v>
      </c>
      <c r="AA1240" s="110"/>
      <c r="AB1240" s="110"/>
      <c r="AC1240" s="110"/>
      <c r="AD1240" s="115" t="s">
        <v>1554</v>
      </c>
    </row>
    <row r="1241" spans="2:30" s="21" customFormat="1" ht="15" customHeight="1">
      <c r="B1241" s="109"/>
      <c r="C1241" s="110"/>
      <c r="D1241" s="110"/>
      <c r="E1241" s="110"/>
      <c r="F1241" s="110"/>
      <c r="G1241" s="110" t="s">
        <v>1553</v>
      </c>
      <c r="H1241" s="274">
        <v>42005</v>
      </c>
      <c r="I1241" s="110" t="s">
        <v>14</v>
      </c>
      <c r="J1241" s="111" t="s">
        <v>86</v>
      </c>
      <c r="K1241" s="110" t="s">
        <v>9</v>
      </c>
      <c r="L1241" s="110" t="s">
        <v>10</v>
      </c>
      <c r="M1241" s="110" t="s">
        <v>10</v>
      </c>
      <c r="N1241" s="110" t="s">
        <v>11</v>
      </c>
      <c r="O1241" s="9">
        <v>59512.9</v>
      </c>
      <c r="P1241" s="9">
        <v>0</v>
      </c>
      <c r="Q1241" s="9">
        <f t="shared" si="36"/>
        <v>59512.9</v>
      </c>
      <c r="R1241" s="112" t="s">
        <v>1</v>
      </c>
      <c r="S1241" s="113" t="s">
        <v>4</v>
      </c>
      <c r="T1241" s="113"/>
      <c r="U1241" s="113" t="s">
        <v>658</v>
      </c>
      <c r="V1241" s="110"/>
      <c r="W1241" s="110"/>
      <c r="X1241" s="110"/>
      <c r="Y1241" s="110"/>
      <c r="Z1241" s="114">
        <v>42005</v>
      </c>
      <c r="AA1241" s="110"/>
      <c r="AB1241" s="110"/>
      <c r="AC1241" s="110"/>
      <c r="AD1241" s="115" t="s">
        <v>1554</v>
      </c>
    </row>
    <row r="1242" spans="2:30" s="21" customFormat="1" ht="15" customHeight="1">
      <c r="B1242" s="109"/>
      <c r="C1242" s="110"/>
      <c r="D1242" s="110"/>
      <c r="E1242" s="110"/>
      <c r="F1242" s="110"/>
      <c r="G1242" s="110" t="s">
        <v>1553</v>
      </c>
      <c r="H1242" s="274">
        <v>42005</v>
      </c>
      <c r="I1242" s="110" t="s">
        <v>14</v>
      </c>
      <c r="J1242" s="111" t="s">
        <v>86</v>
      </c>
      <c r="K1242" s="110" t="s">
        <v>9</v>
      </c>
      <c r="L1242" s="110" t="s">
        <v>10</v>
      </c>
      <c r="M1242" s="110" t="s">
        <v>10</v>
      </c>
      <c r="N1242" s="110" t="s">
        <v>11</v>
      </c>
      <c r="O1242" s="9">
        <v>13490.26</v>
      </c>
      <c r="P1242" s="9">
        <v>0</v>
      </c>
      <c r="Q1242" s="9">
        <f t="shared" si="36"/>
        <v>13490.26</v>
      </c>
      <c r="R1242" s="112" t="s">
        <v>1</v>
      </c>
      <c r="S1242" s="113" t="s">
        <v>4</v>
      </c>
      <c r="T1242" s="113"/>
      <c r="U1242" s="113" t="s">
        <v>659</v>
      </c>
      <c r="V1242" s="110"/>
      <c r="W1242" s="110"/>
      <c r="X1242" s="110"/>
      <c r="Y1242" s="110"/>
      <c r="Z1242" s="114">
        <v>42005</v>
      </c>
      <c r="AA1242" s="110"/>
      <c r="AB1242" s="110"/>
      <c r="AC1242" s="110"/>
      <c r="AD1242" s="115" t="s">
        <v>1554</v>
      </c>
    </row>
    <row r="1243" spans="2:30" s="21" customFormat="1" ht="15" customHeight="1">
      <c r="B1243" s="109"/>
      <c r="C1243" s="110"/>
      <c r="D1243" s="110"/>
      <c r="E1243" s="110"/>
      <c r="F1243" s="110"/>
      <c r="G1243" s="110" t="s">
        <v>1553</v>
      </c>
      <c r="H1243" s="274">
        <v>42005</v>
      </c>
      <c r="I1243" s="110" t="s">
        <v>14</v>
      </c>
      <c r="J1243" s="111" t="s">
        <v>86</v>
      </c>
      <c r="K1243" s="110" t="s">
        <v>9</v>
      </c>
      <c r="L1243" s="110" t="s">
        <v>10</v>
      </c>
      <c r="M1243" s="110" t="s">
        <v>10</v>
      </c>
      <c r="N1243" s="110" t="s">
        <v>11</v>
      </c>
      <c r="O1243" s="9">
        <v>172446.34</v>
      </c>
      <c r="P1243" s="9">
        <v>0</v>
      </c>
      <c r="Q1243" s="9">
        <f t="shared" si="36"/>
        <v>172446.34</v>
      </c>
      <c r="R1243" s="112" t="s">
        <v>1</v>
      </c>
      <c r="S1243" s="113" t="s">
        <v>4</v>
      </c>
      <c r="T1243" s="113"/>
      <c r="U1243" s="113" t="s">
        <v>331</v>
      </c>
      <c r="V1243" s="110"/>
      <c r="W1243" s="110"/>
      <c r="X1243" s="110"/>
      <c r="Y1243" s="110"/>
      <c r="Z1243" s="114">
        <v>42005</v>
      </c>
      <c r="AA1243" s="110"/>
      <c r="AB1243" s="110"/>
      <c r="AC1243" s="110"/>
      <c r="AD1243" s="115" t="s">
        <v>1554</v>
      </c>
    </row>
    <row r="1244" spans="2:30" s="21" customFormat="1" ht="15" customHeight="1">
      <c r="B1244" s="109"/>
      <c r="C1244" s="110"/>
      <c r="D1244" s="110"/>
      <c r="E1244" s="110"/>
      <c r="F1244" s="110"/>
      <c r="G1244" s="110" t="s">
        <v>1553</v>
      </c>
      <c r="H1244" s="274">
        <v>42005</v>
      </c>
      <c r="I1244" s="110" t="s">
        <v>14</v>
      </c>
      <c r="J1244" s="111" t="s">
        <v>86</v>
      </c>
      <c r="K1244" s="110" t="s">
        <v>9</v>
      </c>
      <c r="L1244" s="110" t="s">
        <v>10</v>
      </c>
      <c r="M1244" s="110" t="s">
        <v>10</v>
      </c>
      <c r="N1244" s="110" t="s">
        <v>11</v>
      </c>
      <c r="O1244" s="9">
        <v>7087.55</v>
      </c>
      <c r="P1244" s="9">
        <v>0</v>
      </c>
      <c r="Q1244" s="9">
        <f t="shared" si="36"/>
        <v>7087.55</v>
      </c>
      <c r="R1244" s="112" t="s">
        <v>1</v>
      </c>
      <c r="S1244" s="113" t="s">
        <v>4</v>
      </c>
      <c r="T1244" s="113"/>
      <c r="U1244" s="113" t="s">
        <v>660</v>
      </c>
      <c r="V1244" s="110"/>
      <c r="W1244" s="110"/>
      <c r="X1244" s="110"/>
      <c r="Y1244" s="110"/>
      <c r="Z1244" s="114">
        <v>42005</v>
      </c>
      <c r="AA1244" s="110"/>
      <c r="AB1244" s="110"/>
      <c r="AC1244" s="110"/>
      <c r="AD1244" s="115" t="s">
        <v>1554</v>
      </c>
    </row>
    <row r="1245" spans="2:30" s="21" customFormat="1" ht="15" customHeight="1">
      <c r="B1245" s="109"/>
      <c r="C1245" s="110"/>
      <c r="D1245" s="110"/>
      <c r="E1245" s="110"/>
      <c r="F1245" s="110"/>
      <c r="G1245" s="110" t="s">
        <v>1553</v>
      </c>
      <c r="H1245" s="274">
        <v>42005</v>
      </c>
      <c r="I1245" s="110" t="s">
        <v>14</v>
      </c>
      <c r="J1245" s="111" t="s">
        <v>86</v>
      </c>
      <c r="K1245" s="110" t="s">
        <v>9</v>
      </c>
      <c r="L1245" s="110" t="s">
        <v>10</v>
      </c>
      <c r="M1245" s="110" t="s">
        <v>10</v>
      </c>
      <c r="N1245" s="110" t="s">
        <v>11</v>
      </c>
      <c r="O1245" s="9">
        <v>30776.01</v>
      </c>
      <c r="P1245" s="9">
        <v>0</v>
      </c>
      <c r="Q1245" s="9">
        <f t="shared" si="36"/>
        <v>30776.01</v>
      </c>
      <c r="R1245" s="112" t="s">
        <v>1</v>
      </c>
      <c r="S1245" s="113" t="s">
        <v>4</v>
      </c>
      <c r="T1245" s="113"/>
      <c r="U1245" s="113" t="s">
        <v>661</v>
      </c>
      <c r="V1245" s="110"/>
      <c r="W1245" s="110"/>
      <c r="X1245" s="110"/>
      <c r="Y1245" s="110"/>
      <c r="Z1245" s="114">
        <v>42005</v>
      </c>
      <c r="AA1245" s="110"/>
      <c r="AB1245" s="110"/>
      <c r="AC1245" s="110"/>
      <c r="AD1245" s="115" t="s">
        <v>1554</v>
      </c>
    </row>
    <row r="1246" spans="2:30" s="21" customFormat="1" ht="15" customHeight="1">
      <c r="B1246" s="109"/>
      <c r="C1246" s="110"/>
      <c r="D1246" s="110"/>
      <c r="E1246" s="110"/>
      <c r="F1246" s="110"/>
      <c r="G1246" s="110" t="s">
        <v>1553</v>
      </c>
      <c r="H1246" s="274">
        <v>42005</v>
      </c>
      <c r="I1246" s="110" t="s">
        <v>14</v>
      </c>
      <c r="J1246" s="111" t="s">
        <v>86</v>
      </c>
      <c r="K1246" s="110" t="s">
        <v>9</v>
      </c>
      <c r="L1246" s="110" t="s">
        <v>10</v>
      </c>
      <c r="M1246" s="110" t="s">
        <v>10</v>
      </c>
      <c r="N1246" s="110" t="s">
        <v>11</v>
      </c>
      <c r="O1246" s="9">
        <v>579121.81999999995</v>
      </c>
      <c r="P1246" s="9">
        <v>0</v>
      </c>
      <c r="Q1246" s="9">
        <f t="shared" si="36"/>
        <v>579121.81999999995</v>
      </c>
      <c r="R1246" s="112" t="s">
        <v>1</v>
      </c>
      <c r="S1246" s="113" t="s">
        <v>4</v>
      </c>
      <c r="T1246" s="113"/>
      <c r="U1246" s="113" t="s">
        <v>662</v>
      </c>
      <c r="V1246" s="110"/>
      <c r="W1246" s="110"/>
      <c r="X1246" s="110"/>
      <c r="Y1246" s="110"/>
      <c r="Z1246" s="114">
        <v>42005</v>
      </c>
      <c r="AA1246" s="110"/>
      <c r="AB1246" s="110"/>
      <c r="AC1246" s="110"/>
      <c r="AD1246" s="115" t="s">
        <v>1554</v>
      </c>
    </row>
    <row r="1247" spans="2:30" s="21" customFormat="1" ht="15" customHeight="1">
      <c r="B1247" s="109"/>
      <c r="C1247" s="110"/>
      <c r="D1247" s="110"/>
      <c r="E1247" s="110"/>
      <c r="F1247" s="110"/>
      <c r="G1247" s="110" t="s">
        <v>1553</v>
      </c>
      <c r="H1247" s="274">
        <v>42005</v>
      </c>
      <c r="I1247" s="110" t="s">
        <v>14</v>
      </c>
      <c r="J1247" s="111" t="s">
        <v>86</v>
      </c>
      <c r="K1247" s="110" t="s">
        <v>9</v>
      </c>
      <c r="L1247" s="110" t="s">
        <v>10</v>
      </c>
      <c r="M1247" s="110" t="s">
        <v>10</v>
      </c>
      <c r="N1247" s="110" t="s">
        <v>11</v>
      </c>
      <c r="O1247" s="9">
        <v>16650</v>
      </c>
      <c r="P1247" s="9">
        <v>0</v>
      </c>
      <c r="Q1247" s="9">
        <f t="shared" si="36"/>
        <v>16650</v>
      </c>
      <c r="R1247" s="112" t="s">
        <v>1</v>
      </c>
      <c r="S1247" s="113" t="s">
        <v>4</v>
      </c>
      <c r="T1247" s="113"/>
      <c r="U1247" s="113" t="s">
        <v>617</v>
      </c>
      <c r="V1247" s="110"/>
      <c r="W1247" s="110"/>
      <c r="X1247" s="110"/>
      <c r="Y1247" s="110"/>
      <c r="Z1247" s="114">
        <v>42005</v>
      </c>
      <c r="AA1247" s="110"/>
      <c r="AB1247" s="110"/>
      <c r="AC1247" s="110"/>
      <c r="AD1247" s="115" t="s">
        <v>1554</v>
      </c>
    </row>
    <row r="1248" spans="2:30" s="21" customFormat="1" ht="15" customHeight="1">
      <c r="B1248" s="109"/>
      <c r="C1248" s="110"/>
      <c r="D1248" s="110"/>
      <c r="E1248" s="110"/>
      <c r="F1248" s="110"/>
      <c r="G1248" s="110" t="s">
        <v>1553</v>
      </c>
      <c r="H1248" s="274">
        <v>42005</v>
      </c>
      <c r="I1248" s="110" t="s">
        <v>14</v>
      </c>
      <c r="J1248" s="111" t="s">
        <v>86</v>
      </c>
      <c r="K1248" s="110" t="s">
        <v>9</v>
      </c>
      <c r="L1248" s="110" t="s">
        <v>10</v>
      </c>
      <c r="M1248" s="110" t="s">
        <v>10</v>
      </c>
      <c r="N1248" s="110" t="s">
        <v>11</v>
      </c>
      <c r="O1248" s="9">
        <v>889378.94</v>
      </c>
      <c r="P1248" s="9">
        <v>0</v>
      </c>
      <c r="Q1248" s="9">
        <f t="shared" si="36"/>
        <v>889378.94</v>
      </c>
      <c r="R1248" s="112" t="s">
        <v>1</v>
      </c>
      <c r="S1248" s="113" t="s">
        <v>4</v>
      </c>
      <c r="T1248" s="113"/>
      <c r="U1248" s="113" t="s">
        <v>333</v>
      </c>
      <c r="V1248" s="110"/>
      <c r="W1248" s="110"/>
      <c r="X1248" s="110"/>
      <c r="Y1248" s="110"/>
      <c r="Z1248" s="114">
        <v>42005</v>
      </c>
      <c r="AA1248" s="110"/>
      <c r="AB1248" s="110"/>
      <c r="AC1248" s="110"/>
      <c r="AD1248" s="115" t="s">
        <v>1554</v>
      </c>
    </row>
    <row r="1249" spans="2:30" s="21" customFormat="1" ht="15" customHeight="1">
      <c r="B1249" s="109"/>
      <c r="C1249" s="110"/>
      <c r="D1249" s="110"/>
      <c r="E1249" s="110"/>
      <c r="F1249" s="110"/>
      <c r="G1249" s="110" t="s">
        <v>1553</v>
      </c>
      <c r="H1249" s="274">
        <v>42005</v>
      </c>
      <c r="I1249" s="110" t="s">
        <v>14</v>
      </c>
      <c r="J1249" s="111" t="s">
        <v>86</v>
      </c>
      <c r="K1249" s="110" t="s">
        <v>9</v>
      </c>
      <c r="L1249" s="110" t="s">
        <v>10</v>
      </c>
      <c r="M1249" s="110" t="s">
        <v>10</v>
      </c>
      <c r="N1249" s="110" t="s">
        <v>11</v>
      </c>
      <c r="O1249" s="9">
        <v>198085.97</v>
      </c>
      <c r="P1249" s="9">
        <v>0</v>
      </c>
      <c r="Q1249" s="9">
        <f t="shared" si="36"/>
        <v>198085.97</v>
      </c>
      <c r="R1249" s="112" t="s">
        <v>1</v>
      </c>
      <c r="S1249" s="113" t="s">
        <v>4</v>
      </c>
      <c r="T1249" s="113"/>
      <c r="U1249" s="113" t="s">
        <v>663</v>
      </c>
      <c r="V1249" s="110"/>
      <c r="W1249" s="110"/>
      <c r="X1249" s="110"/>
      <c r="Y1249" s="110"/>
      <c r="Z1249" s="114">
        <v>42005</v>
      </c>
      <c r="AA1249" s="110"/>
      <c r="AB1249" s="110"/>
      <c r="AC1249" s="110"/>
      <c r="AD1249" s="115" t="s">
        <v>1554</v>
      </c>
    </row>
    <row r="1250" spans="2:30" s="21" customFormat="1" ht="15" customHeight="1">
      <c r="B1250" s="109"/>
      <c r="C1250" s="110"/>
      <c r="D1250" s="110"/>
      <c r="E1250" s="110"/>
      <c r="F1250" s="110"/>
      <c r="G1250" s="110" t="s">
        <v>1553</v>
      </c>
      <c r="H1250" s="274">
        <v>42005</v>
      </c>
      <c r="I1250" s="110" t="s">
        <v>14</v>
      </c>
      <c r="J1250" s="111" t="s">
        <v>86</v>
      </c>
      <c r="K1250" s="110" t="s">
        <v>9</v>
      </c>
      <c r="L1250" s="110" t="s">
        <v>10</v>
      </c>
      <c r="M1250" s="110" t="s">
        <v>10</v>
      </c>
      <c r="N1250" s="110" t="s">
        <v>11</v>
      </c>
      <c r="O1250" s="9">
        <v>-20393.849999999999</v>
      </c>
      <c r="P1250" s="9">
        <v>0</v>
      </c>
      <c r="Q1250" s="9">
        <f t="shared" si="36"/>
        <v>-20393.849999999999</v>
      </c>
      <c r="R1250" s="112" t="s">
        <v>1</v>
      </c>
      <c r="S1250" s="113" t="s">
        <v>4</v>
      </c>
      <c r="T1250" s="113"/>
      <c r="U1250" s="113" t="s">
        <v>664</v>
      </c>
      <c r="V1250" s="110"/>
      <c r="W1250" s="110"/>
      <c r="X1250" s="110"/>
      <c r="Y1250" s="110"/>
      <c r="Z1250" s="114">
        <v>42005</v>
      </c>
      <c r="AA1250" s="110"/>
      <c r="AB1250" s="110"/>
      <c r="AC1250" s="110"/>
      <c r="AD1250" s="115" t="s">
        <v>1554</v>
      </c>
    </row>
    <row r="1251" spans="2:30" s="21" customFormat="1" ht="15" customHeight="1">
      <c r="B1251" s="109"/>
      <c r="C1251" s="110"/>
      <c r="D1251" s="110"/>
      <c r="E1251" s="110"/>
      <c r="F1251" s="110"/>
      <c r="G1251" s="110" t="s">
        <v>1553</v>
      </c>
      <c r="H1251" s="274">
        <v>42005</v>
      </c>
      <c r="I1251" s="110" t="s">
        <v>14</v>
      </c>
      <c r="J1251" s="111" t="s">
        <v>86</v>
      </c>
      <c r="K1251" s="110" t="s">
        <v>9</v>
      </c>
      <c r="L1251" s="110" t="s">
        <v>10</v>
      </c>
      <c r="M1251" s="110" t="s">
        <v>10</v>
      </c>
      <c r="N1251" s="110" t="s">
        <v>11</v>
      </c>
      <c r="O1251" s="9">
        <v>36106.559999999998</v>
      </c>
      <c r="P1251" s="9">
        <v>0</v>
      </c>
      <c r="Q1251" s="9">
        <f t="shared" si="36"/>
        <v>36106.559999999998</v>
      </c>
      <c r="R1251" s="112" t="s">
        <v>1</v>
      </c>
      <c r="S1251" s="113" t="s">
        <v>4</v>
      </c>
      <c r="T1251" s="113"/>
      <c r="U1251" s="113" t="s">
        <v>665</v>
      </c>
      <c r="V1251" s="110"/>
      <c r="W1251" s="110"/>
      <c r="X1251" s="110"/>
      <c r="Y1251" s="110"/>
      <c r="Z1251" s="114">
        <v>42005</v>
      </c>
      <c r="AA1251" s="110"/>
      <c r="AB1251" s="110"/>
      <c r="AC1251" s="110"/>
      <c r="AD1251" s="115" t="s">
        <v>1554</v>
      </c>
    </row>
    <row r="1252" spans="2:30" s="21" customFormat="1" ht="15" customHeight="1">
      <c r="B1252" s="109"/>
      <c r="C1252" s="110"/>
      <c r="D1252" s="110"/>
      <c r="E1252" s="110"/>
      <c r="F1252" s="110"/>
      <c r="G1252" s="110" t="s">
        <v>1553</v>
      </c>
      <c r="H1252" s="274">
        <v>42005</v>
      </c>
      <c r="I1252" s="110" t="s">
        <v>14</v>
      </c>
      <c r="J1252" s="111" t="s">
        <v>86</v>
      </c>
      <c r="K1252" s="110" t="s">
        <v>9</v>
      </c>
      <c r="L1252" s="110" t="s">
        <v>10</v>
      </c>
      <c r="M1252" s="110" t="s">
        <v>10</v>
      </c>
      <c r="N1252" s="110" t="s">
        <v>11</v>
      </c>
      <c r="O1252" s="9">
        <v>98414.87</v>
      </c>
      <c r="P1252" s="9">
        <v>0</v>
      </c>
      <c r="Q1252" s="9">
        <f t="shared" si="36"/>
        <v>98414.87</v>
      </c>
      <c r="R1252" s="112" t="s">
        <v>1</v>
      </c>
      <c r="S1252" s="113" t="s">
        <v>4</v>
      </c>
      <c r="T1252" s="113"/>
      <c r="U1252" s="113" t="s">
        <v>666</v>
      </c>
      <c r="V1252" s="110"/>
      <c r="W1252" s="110"/>
      <c r="X1252" s="110"/>
      <c r="Y1252" s="110"/>
      <c r="Z1252" s="114">
        <v>42005</v>
      </c>
      <c r="AA1252" s="110"/>
      <c r="AB1252" s="110"/>
      <c r="AC1252" s="110"/>
      <c r="AD1252" s="115" t="s">
        <v>1554</v>
      </c>
    </row>
    <row r="1253" spans="2:30" s="21" customFormat="1" ht="15" customHeight="1">
      <c r="B1253" s="109"/>
      <c r="C1253" s="110"/>
      <c r="D1253" s="110"/>
      <c r="E1253" s="110"/>
      <c r="F1253" s="110"/>
      <c r="G1253" s="110" t="s">
        <v>1553</v>
      </c>
      <c r="H1253" s="274">
        <v>42005</v>
      </c>
      <c r="I1253" s="110" t="s">
        <v>14</v>
      </c>
      <c r="J1253" s="111" t="s">
        <v>86</v>
      </c>
      <c r="K1253" s="110" t="s">
        <v>9</v>
      </c>
      <c r="L1253" s="110" t="s">
        <v>10</v>
      </c>
      <c r="M1253" s="110" t="s">
        <v>10</v>
      </c>
      <c r="N1253" s="110" t="s">
        <v>11</v>
      </c>
      <c r="O1253" s="9">
        <v>32641.93</v>
      </c>
      <c r="P1253" s="9">
        <v>0</v>
      </c>
      <c r="Q1253" s="9">
        <f t="shared" si="36"/>
        <v>32641.93</v>
      </c>
      <c r="R1253" s="112" t="s">
        <v>1</v>
      </c>
      <c r="S1253" s="113" t="s">
        <v>4</v>
      </c>
      <c r="T1253" s="113"/>
      <c r="U1253" s="113" t="s">
        <v>667</v>
      </c>
      <c r="V1253" s="110"/>
      <c r="W1253" s="110"/>
      <c r="X1253" s="110"/>
      <c r="Y1253" s="110"/>
      <c r="Z1253" s="114">
        <v>42005</v>
      </c>
      <c r="AA1253" s="110"/>
      <c r="AB1253" s="110"/>
      <c r="AC1253" s="110"/>
      <c r="AD1253" s="115" t="s">
        <v>1554</v>
      </c>
    </row>
    <row r="1254" spans="2:30" s="21" customFormat="1" ht="15" customHeight="1">
      <c r="B1254" s="109"/>
      <c r="C1254" s="110"/>
      <c r="D1254" s="110"/>
      <c r="E1254" s="110"/>
      <c r="F1254" s="110"/>
      <c r="G1254" s="110" t="s">
        <v>1553</v>
      </c>
      <c r="H1254" s="274">
        <v>42005</v>
      </c>
      <c r="I1254" s="110" t="s">
        <v>14</v>
      </c>
      <c r="J1254" s="111" t="s">
        <v>86</v>
      </c>
      <c r="K1254" s="110" t="s">
        <v>9</v>
      </c>
      <c r="L1254" s="110" t="s">
        <v>10</v>
      </c>
      <c r="M1254" s="110" t="s">
        <v>10</v>
      </c>
      <c r="N1254" s="110" t="s">
        <v>11</v>
      </c>
      <c r="O1254" s="9">
        <v>17296.46</v>
      </c>
      <c r="P1254" s="9">
        <v>0</v>
      </c>
      <c r="Q1254" s="9">
        <f t="shared" si="36"/>
        <v>17296.46</v>
      </c>
      <c r="R1254" s="112" t="s">
        <v>1</v>
      </c>
      <c r="S1254" s="113" t="s">
        <v>4</v>
      </c>
      <c r="T1254" s="113"/>
      <c r="U1254" s="113" t="s">
        <v>668</v>
      </c>
      <c r="V1254" s="110"/>
      <c r="W1254" s="110"/>
      <c r="X1254" s="110"/>
      <c r="Y1254" s="110"/>
      <c r="Z1254" s="114">
        <v>42005</v>
      </c>
      <c r="AA1254" s="110"/>
      <c r="AB1254" s="110"/>
      <c r="AC1254" s="110"/>
      <c r="AD1254" s="115" t="s">
        <v>1554</v>
      </c>
    </row>
    <row r="1255" spans="2:30" s="21" customFormat="1" ht="15" customHeight="1">
      <c r="B1255" s="109"/>
      <c r="C1255" s="110"/>
      <c r="D1255" s="110"/>
      <c r="E1255" s="110"/>
      <c r="F1255" s="110"/>
      <c r="G1255" s="110" t="s">
        <v>1553</v>
      </c>
      <c r="H1255" s="274">
        <v>42005</v>
      </c>
      <c r="I1255" s="110" t="s">
        <v>14</v>
      </c>
      <c r="J1255" s="111" t="s">
        <v>86</v>
      </c>
      <c r="K1255" s="110" t="s">
        <v>9</v>
      </c>
      <c r="L1255" s="110" t="s">
        <v>10</v>
      </c>
      <c r="M1255" s="110" t="s">
        <v>10</v>
      </c>
      <c r="N1255" s="110" t="s">
        <v>11</v>
      </c>
      <c r="O1255" s="9">
        <v>17070</v>
      </c>
      <c r="P1255" s="9">
        <v>0</v>
      </c>
      <c r="Q1255" s="9">
        <f t="shared" si="36"/>
        <v>17070</v>
      </c>
      <c r="R1255" s="112" t="s">
        <v>1</v>
      </c>
      <c r="S1255" s="113" t="s">
        <v>4</v>
      </c>
      <c r="T1255" s="113"/>
      <c r="U1255" s="113" t="s">
        <v>669</v>
      </c>
      <c r="V1255" s="110"/>
      <c r="W1255" s="110"/>
      <c r="X1255" s="110"/>
      <c r="Y1255" s="110"/>
      <c r="Z1255" s="114">
        <v>42005</v>
      </c>
      <c r="AA1255" s="110"/>
      <c r="AB1255" s="110"/>
      <c r="AC1255" s="110"/>
      <c r="AD1255" s="115" t="s">
        <v>1554</v>
      </c>
    </row>
    <row r="1256" spans="2:30" s="21" customFormat="1" ht="15" customHeight="1">
      <c r="B1256" s="109"/>
      <c r="C1256" s="110"/>
      <c r="D1256" s="110"/>
      <c r="E1256" s="110"/>
      <c r="F1256" s="110"/>
      <c r="G1256" s="110" t="s">
        <v>1553</v>
      </c>
      <c r="H1256" s="274">
        <v>42005</v>
      </c>
      <c r="I1256" s="110" t="s">
        <v>14</v>
      </c>
      <c r="J1256" s="111" t="s">
        <v>86</v>
      </c>
      <c r="K1256" s="110" t="s">
        <v>9</v>
      </c>
      <c r="L1256" s="110" t="s">
        <v>10</v>
      </c>
      <c r="M1256" s="110" t="s">
        <v>10</v>
      </c>
      <c r="N1256" s="110" t="s">
        <v>11</v>
      </c>
      <c r="O1256" s="9">
        <v>88832.27</v>
      </c>
      <c r="P1256" s="9">
        <v>0</v>
      </c>
      <c r="Q1256" s="9">
        <f t="shared" si="36"/>
        <v>88832.27</v>
      </c>
      <c r="R1256" s="112" t="s">
        <v>1</v>
      </c>
      <c r="S1256" s="113" t="s">
        <v>4</v>
      </c>
      <c r="T1256" s="113"/>
      <c r="U1256" s="113" t="s">
        <v>670</v>
      </c>
      <c r="V1256" s="110"/>
      <c r="W1256" s="110"/>
      <c r="X1256" s="110"/>
      <c r="Y1256" s="110"/>
      <c r="Z1256" s="114">
        <v>42005</v>
      </c>
      <c r="AA1256" s="110"/>
      <c r="AB1256" s="110"/>
      <c r="AC1256" s="110"/>
      <c r="AD1256" s="115" t="s">
        <v>1554</v>
      </c>
    </row>
    <row r="1257" spans="2:30" s="21" customFormat="1" ht="15" customHeight="1">
      <c r="B1257" s="109"/>
      <c r="C1257" s="110"/>
      <c r="D1257" s="110"/>
      <c r="E1257" s="110"/>
      <c r="F1257" s="110"/>
      <c r="G1257" s="110" t="s">
        <v>1553</v>
      </c>
      <c r="H1257" s="274">
        <v>42005</v>
      </c>
      <c r="I1257" s="110" t="s">
        <v>14</v>
      </c>
      <c r="J1257" s="111" t="s">
        <v>86</v>
      </c>
      <c r="K1257" s="110" t="s">
        <v>9</v>
      </c>
      <c r="L1257" s="110" t="s">
        <v>10</v>
      </c>
      <c r="M1257" s="110" t="s">
        <v>10</v>
      </c>
      <c r="N1257" s="110" t="s">
        <v>11</v>
      </c>
      <c r="O1257" s="9">
        <v>148489</v>
      </c>
      <c r="P1257" s="9">
        <v>0</v>
      </c>
      <c r="Q1257" s="9">
        <f t="shared" si="36"/>
        <v>148489</v>
      </c>
      <c r="R1257" s="112" t="s">
        <v>1</v>
      </c>
      <c r="S1257" s="113" t="s">
        <v>4</v>
      </c>
      <c r="T1257" s="113"/>
      <c r="U1257" s="113" t="s">
        <v>671</v>
      </c>
      <c r="V1257" s="110"/>
      <c r="W1257" s="110"/>
      <c r="X1257" s="110"/>
      <c r="Y1257" s="110"/>
      <c r="Z1257" s="114">
        <v>42005</v>
      </c>
      <c r="AA1257" s="110"/>
      <c r="AB1257" s="110"/>
      <c r="AC1257" s="110"/>
      <c r="AD1257" s="115" t="s">
        <v>1554</v>
      </c>
    </row>
    <row r="1258" spans="2:30" s="21" customFormat="1" ht="15" customHeight="1">
      <c r="B1258" s="109"/>
      <c r="C1258" s="110"/>
      <c r="D1258" s="110"/>
      <c r="E1258" s="110"/>
      <c r="F1258" s="110"/>
      <c r="G1258" s="110" t="s">
        <v>1553</v>
      </c>
      <c r="H1258" s="274">
        <v>42005</v>
      </c>
      <c r="I1258" s="110" t="s">
        <v>14</v>
      </c>
      <c r="J1258" s="111" t="s">
        <v>86</v>
      </c>
      <c r="K1258" s="110" t="s">
        <v>9</v>
      </c>
      <c r="L1258" s="110" t="s">
        <v>10</v>
      </c>
      <c r="M1258" s="110" t="s">
        <v>10</v>
      </c>
      <c r="N1258" s="110" t="s">
        <v>11</v>
      </c>
      <c r="O1258" s="9">
        <v>91819.71</v>
      </c>
      <c r="P1258" s="9">
        <v>0</v>
      </c>
      <c r="Q1258" s="9">
        <f t="shared" si="36"/>
        <v>91819.71</v>
      </c>
      <c r="R1258" s="112" t="s">
        <v>1</v>
      </c>
      <c r="S1258" s="113" t="s">
        <v>4</v>
      </c>
      <c r="T1258" s="113"/>
      <c r="U1258" s="113" t="s">
        <v>761</v>
      </c>
      <c r="V1258" s="110"/>
      <c r="W1258" s="110"/>
      <c r="X1258" s="110"/>
      <c r="Y1258" s="110"/>
      <c r="Z1258" s="114">
        <v>42005</v>
      </c>
      <c r="AA1258" s="110"/>
      <c r="AB1258" s="110"/>
      <c r="AC1258" s="110"/>
      <c r="AD1258" s="115" t="s">
        <v>1554</v>
      </c>
    </row>
    <row r="1259" spans="2:30" s="21" customFormat="1" ht="15" customHeight="1">
      <c r="B1259" s="109"/>
      <c r="C1259" s="110"/>
      <c r="D1259" s="110"/>
      <c r="E1259" s="110"/>
      <c r="F1259" s="110"/>
      <c r="G1259" s="110" t="s">
        <v>1553</v>
      </c>
      <c r="H1259" s="274">
        <v>42005</v>
      </c>
      <c r="I1259" s="110" t="s">
        <v>14</v>
      </c>
      <c r="J1259" s="111" t="s">
        <v>86</v>
      </c>
      <c r="K1259" s="110" t="s">
        <v>9</v>
      </c>
      <c r="L1259" s="110" t="s">
        <v>10</v>
      </c>
      <c r="M1259" s="110" t="s">
        <v>10</v>
      </c>
      <c r="N1259" s="110" t="s">
        <v>11</v>
      </c>
      <c r="O1259" s="9">
        <v>34889.68</v>
      </c>
      <c r="P1259" s="9">
        <v>0</v>
      </c>
      <c r="Q1259" s="9">
        <f t="shared" si="36"/>
        <v>34889.68</v>
      </c>
      <c r="R1259" s="112" t="s">
        <v>1</v>
      </c>
      <c r="S1259" s="113" t="s">
        <v>4</v>
      </c>
      <c r="T1259" s="113"/>
      <c r="U1259" s="113" t="s">
        <v>672</v>
      </c>
      <c r="V1259" s="110"/>
      <c r="W1259" s="110"/>
      <c r="X1259" s="110"/>
      <c r="Y1259" s="110"/>
      <c r="Z1259" s="114">
        <v>42005</v>
      </c>
      <c r="AA1259" s="110"/>
      <c r="AB1259" s="110"/>
      <c r="AC1259" s="110"/>
      <c r="AD1259" s="115" t="s">
        <v>1554</v>
      </c>
    </row>
    <row r="1260" spans="2:30" s="21" customFormat="1" ht="15" customHeight="1">
      <c r="B1260" s="109"/>
      <c r="C1260" s="110"/>
      <c r="D1260" s="110"/>
      <c r="E1260" s="110"/>
      <c r="F1260" s="110"/>
      <c r="G1260" s="110" t="s">
        <v>1553</v>
      </c>
      <c r="H1260" s="274">
        <v>42005</v>
      </c>
      <c r="I1260" s="110" t="s">
        <v>14</v>
      </c>
      <c r="J1260" s="111" t="s">
        <v>86</v>
      </c>
      <c r="K1260" s="110" t="s">
        <v>9</v>
      </c>
      <c r="L1260" s="110" t="s">
        <v>10</v>
      </c>
      <c r="M1260" s="110" t="s">
        <v>10</v>
      </c>
      <c r="N1260" s="110" t="s">
        <v>11</v>
      </c>
      <c r="O1260" s="9">
        <v>44311.08</v>
      </c>
      <c r="P1260" s="9">
        <v>0</v>
      </c>
      <c r="Q1260" s="9">
        <f t="shared" ref="Q1260:Q1272" si="37">O1260-P1260</f>
        <v>44311.08</v>
      </c>
      <c r="R1260" s="112" t="s">
        <v>1</v>
      </c>
      <c r="S1260" s="113" t="s">
        <v>4</v>
      </c>
      <c r="T1260" s="113"/>
      <c r="U1260" s="113" t="s">
        <v>673</v>
      </c>
      <c r="V1260" s="110"/>
      <c r="W1260" s="110"/>
      <c r="X1260" s="110"/>
      <c r="Y1260" s="110"/>
      <c r="Z1260" s="114">
        <v>42005</v>
      </c>
      <c r="AA1260" s="110"/>
      <c r="AB1260" s="110"/>
      <c r="AC1260" s="110"/>
      <c r="AD1260" s="115" t="s">
        <v>1554</v>
      </c>
    </row>
    <row r="1261" spans="2:30" s="21" customFormat="1" ht="15" customHeight="1">
      <c r="B1261" s="109"/>
      <c r="C1261" s="110"/>
      <c r="D1261" s="110"/>
      <c r="E1261" s="110"/>
      <c r="F1261" s="110"/>
      <c r="G1261" s="110" t="s">
        <v>1553</v>
      </c>
      <c r="H1261" s="274">
        <v>42005</v>
      </c>
      <c r="I1261" s="110" t="s">
        <v>14</v>
      </c>
      <c r="J1261" s="111" t="s">
        <v>86</v>
      </c>
      <c r="K1261" s="110" t="s">
        <v>9</v>
      </c>
      <c r="L1261" s="110" t="s">
        <v>10</v>
      </c>
      <c r="M1261" s="110" t="s">
        <v>10</v>
      </c>
      <c r="N1261" s="110" t="s">
        <v>11</v>
      </c>
      <c r="O1261" s="9">
        <v>18900</v>
      </c>
      <c r="P1261" s="9">
        <v>0</v>
      </c>
      <c r="Q1261" s="9">
        <f t="shared" si="37"/>
        <v>18900</v>
      </c>
      <c r="R1261" s="112" t="s">
        <v>1</v>
      </c>
      <c r="S1261" s="113" t="s">
        <v>4</v>
      </c>
      <c r="T1261" s="113"/>
      <c r="U1261" s="113" t="s">
        <v>762</v>
      </c>
      <c r="V1261" s="110"/>
      <c r="W1261" s="110"/>
      <c r="X1261" s="110"/>
      <c r="Y1261" s="110"/>
      <c r="Z1261" s="114">
        <v>42005</v>
      </c>
      <c r="AA1261" s="110"/>
      <c r="AB1261" s="110"/>
      <c r="AC1261" s="110"/>
      <c r="AD1261" s="115" t="s">
        <v>1554</v>
      </c>
    </row>
    <row r="1262" spans="2:30" s="21" customFormat="1" ht="15" customHeight="1">
      <c r="B1262" s="109"/>
      <c r="C1262" s="110"/>
      <c r="D1262" s="110"/>
      <c r="E1262" s="110"/>
      <c r="F1262" s="110"/>
      <c r="G1262" s="110" t="s">
        <v>1553</v>
      </c>
      <c r="H1262" s="274">
        <v>42005</v>
      </c>
      <c r="I1262" s="110" t="s">
        <v>14</v>
      </c>
      <c r="J1262" s="111" t="s">
        <v>86</v>
      </c>
      <c r="K1262" s="110" t="s">
        <v>9</v>
      </c>
      <c r="L1262" s="110" t="s">
        <v>10</v>
      </c>
      <c r="M1262" s="110" t="s">
        <v>10</v>
      </c>
      <c r="N1262" s="110" t="s">
        <v>11</v>
      </c>
      <c r="O1262" s="9">
        <v>55046.21</v>
      </c>
      <c r="P1262" s="9">
        <v>0</v>
      </c>
      <c r="Q1262" s="9">
        <f t="shared" si="37"/>
        <v>55046.21</v>
      </c>
      <c r="R1262" s="112" t="s">
        <v>1</v>
      </c>
      <c r="S1262" s="113" t="s">
        <v>4</v>
      </c>
      <c r="T1262" s="113"/>
      <c r="U1262" s="113" t="s">
        <v>674</v>
      </c>
      <c r="V1262" s="110"/>
      <c r="W1262" s="110"/>
      <c r="X1262" s="110"/>
      <c r="Y1262" s="110"/>
      <c r="Z1262" s="114">
        <v>42005</v>
      </c>
      <c r="AA1262" s="110"/>
      <c r="AB1262" s="110"/>
      <c r="AC1262" s="110"/>
      <c r="AD1262" s="115" t="s">
        <v>1554</v>
      </c>
    </row>
    <row r="1263" spans="2:30" s="21" customFormat="1" ht="15" customHeight="1">
      <c r="B1263" s="109"/>
      <c r="C1263" s="110"/>
      <c r="D1263" s="110"/>
      <c r="E1263" s="110"/>
      <c r="F1263" s="110"/>
      <c r="G1263" s="110" t="s">
        <v>1553</v>
      </c>
      <c r="H1263" s="274">
        <v>42005</v>
      </c>
      <c r="I1263" s="110" t="s">
        <v>14</v>
      </c>
      <c r="J1263" s="111" t="s">
        <v>86</v>
      </c>
      <c r="K1263" s="110" t="s">
        <v>9</v>
      </c>
      <c r="L1263" s="110" t="s">
        <v>10</v>
      </c>
      <c r="M1263" s="110" t="s">
        <v>10</v>
      </c>
      <c r="N1263" s="110" t="s">
        <v>11</v>
      </c>
      <c r="O1263" s="9">
        <v>102426.2</v>
      </c>
      <c r="P1263" s="9">
        <v>0</v>
      </c>
      <c r="Q1263" s="9">
        <f t="shared" si="37"/>
        <v>102426.2</v>
      </c>
      <c r="R1263" s="112" t="s">
        <v>1</v>
      </c>
      <c r="S1263" s="113" t="s">
        <v>4</v>
      </c>
      <c r="T1263" s="113"/>
      <c r="U1263" s="113" t="s">
        <v>675</v>
      </c>
      <c r="V1263" s="110"/>
      <c r="W1263" s="110"/>
      <c r="X1263" s="110"/>
      <c r="Y1263" s="110"/>
      <c r="Z1263" s="114">
        <v>42005</v>
      </c>
      <c r="AA1263" s="110"/>
      <c r="AB1263" s="110"/>
      <c r="AC1263" s="110"/>
      <c r="AD1263" s="115" t="s">
        <v>1554</v>
      </c>
    </row>
    <row r="1264" spans="2:30" s="21" customFormat="1" ht="15" customHeight="1">
      <c r="B1264" s="109"/>
      <c r="C1264" s="110"/>
      <c r="D1264" s="110"/>
      <c r="E1264" s="110"/>
      <c r="F1264" s="110"/>
      <c r="G1264" s="110" t="s">
        <v>1553</v>
      </c>
      <c r="H1264" s="274">
        <v>42005</v>
      </c>
      <c r="I1264" s="110" t="s">
        <v>14</v>
      </c>
      <c r="J1264" s="111" t="s">
        <v>86</v>
      </c>
      <c r="K1264" s="110" t="s">
        <v>9</v>
      </c>
      <c r="L1264" s="110" t="s">
        <v>10</v>
      </c>
      <c r="M1264" s="110" t="s">
        <v>10</v>
      </c>
      <c r="N1264" s="110" t="s">
        <v>11</v>
      </c>
      <c r="O1264" s="9">
        <v>36643.79</v>
      </c>
      <c r="P1264" s="9">
        <v>0</v>
      </c>
      <c r="Q1264" s="9">
        <f t="shared" si="37"/>
        <v>36643.79</v>
      </c>
      <c r="R1264" s="112" t="s">
        <v>1</v>
      </c>
      <c r="S1264" s="113" t="s">
        <v>4</v>
      </c>
      <c r="T1264" s="113"/>
      <c r="U1264" s="113" t="s">
        <v>676</v>
      </c>
      <c r="V1264" s="110"/>
      <c r="W1264" s="110"/>
      <c r="X1264" s="110"/>
      <c r="Y1264" s="110"/>
      <c r="Z1264" s="114">
        <v>42005</v>
      </c>
      <c r="AA1264" s="110"/>
      <c r="AB1264" s="110"/>
      <c r="AC1264" s="110"/>
      <c r="AD1264" s="115" t="s">
        <v>1554</v>
      </c>
    </row>
    <row r="1265" spans="2:30" s="21" customFormat="1" ht="15" customHeight="1">
      <c r="B1265" s="109"/>
      <c r="C1265" s="110"/>
      <c r="D1265" s="110"/>
      <c r="E1265" s="110"/>
      <c r="F1265" s="110"/>
      <c r="G1265" s="110" t="s">
        <v>1553</v>
      </c>
      <c r="H1265" s="274">
        <v>42005</v>
      </c>
      <c r="I1265" s="110" t="s">
        <v>14</v>
      </c>
      <c r="J1265" s="111" t="s">
        <v>86</v>
      </c>
      <c r="K1265" s="110" t="s">
        <v>9</v>
      </c>
      <c r="L1265" s="110" t="s">
        <v>10</v>
      </c>
      <c r="M1265" s="110" t="s">
        <v>10</v>
      </c>
      <c r="N1265" s="110" t="s">
        <v>11</v>
      </c>
      <c r="O1265" s="9">
        <v>70231.89</v>
      </c>
      <c r="P1265" s="9">
        <v>0</v>
      </c>
      <c r="Q1265" s="9">
        <f t="shared" si="37"/>
        <v>70231.89</v>
      </c>
      <c r="R1265" s="112" t="s">
        <v>1</v>
      </c>
      <c r="S1265" s="113" t="s">
        <v>4</v>
      </c>
      <c r="T1265" s="113"/>
      <c r="U1265" s="113" t="s">
        <v>1724</v>
      </c>
      <c r="V1265" s="110"/>
      <c r="W1265" s="110"/>
      <c r="X1265" s="110"/>
      <c r="Y1265" s="110"/>
      <c r="Z1265" s="114">
        <v>42005</v>
      </c>
      <c r="AA1265" s="110"/>
      <c r="AB1265" s="110"/>
      <c r="AC1265" s="110"/>
      <c r="AD1265" s="115" t="s">
        <v>1554</v>
      </c>
    </row>
    <row r="1266" spans="2:30" s="21" customFormat="1" ht="15" customHeight="1">
      <c r="B1266" s="109"/>
      <c r="C1266" s="110"/>
      <c r="D1266" s="110"/>
      <c r="E1266" s="110"/>
      <c r="F1266" s="110"/>
      <c r="G1266" s="110" t="s">
        <v>1553</v>
      </c>
      <c r="H1266" s="274">
        <v>42005</v>
      </c>
      <c r="I1266" s="110" t="s">
        <v>14</v>
      </c>
      <c r="J1266" s="111" t="s">
        <v>86</v>
      </c>
      <c r="K1266" s="110" t="s">
        <v>9</v>
      </c>
      <c r="L1266" s="110" t="s">
        <v>10</v>
      </c>
      <c r="M1266" s="110" t="s">
        <v>10</v>
      </c>
      <c r="N1266" s="110" t="s">
        <v>11</v>
      </c>
      <c r="O1266" s="9">
        <v>319399.90000000002</v>
      </c>
      <c r="P1266" s="9">
        <v>0</v>
      </c>
      <c r="Q1266" s="9">
        <f t="shared" si="37"/>
        <v>319399.90000000002</v>
      </c>
      <c r="R1266" s="112" t="s">
        <v>1</v>
      </c>
      <c r="S1266" s="113" t="s">
        <v>4</v>
      </c>
      <c r="T1266" s="113"/>
      <c r="U1266" s="113" t="s">
        <v>1725</v>
      </c>
      <c r="V1266" s="110"/>
      <c r="W1266" s="110"/>
      <c r="X1266" s="110"/>
      <c r="Y1266" s="110"/>
      <c r="Z1266" s="114">
        <v>42005</v>
      </c>
      <c r="AA1266" s="110"/>
      <c r="AB1266" s="110"/>
      <c r="AC1266" s="110"/>
      <c r="AD1266" s="115" t="s">
        <v>1554</v>
      </c>
    </row>
    <row r="1267" spans="2:30" s="21" customFormat="1" ht="15" customHeight="1">
      <c r="B1267" s="109"/>
      <c r="C1267" s="110"/>
      <c r="D1267" s="110"/>
      <c r="E1267" s="110"/>
      <c r="F1267" s="110"/>
      <c r="G1267" s="110" t="s">
        <v>1553</v>
      </c>
      <c r="H1267" s="274">
        <v>42005</v>
      </c>
      <c r="I1267" s="110" t="s">
        <v>14</v>
      </c>
      <c r="J1267" s="111" t="s">
        <v>86</v>
      </c>
      <c r="K1267" s="110" t="s">
        <v>9</v>
      </c>
      <c r="L1267" s="110" t="s">
        <v>10</v>
      </c>
      <c r="M1267" s="110" t="s">
        <v>10</v>
      </c>
      <c r="N1267" s="110" t="s">
        <v>11</v>
      </c>
      <c r="O1267" s="9">
        <v>483295.72</v>
      </c>
      <c r="P1267" s="9">
        <v>0</v>
      </c>
      <c r="Q1267" s="9">
        <f t="shared" si="37"/>
        <v>483295.72</v>
      </c>
      <c r="R1267" s="112" t="s">
        <v>1</v>
      </c>
      <c r="S1267" s="113" t="s">
        <v>4</v>
      </c>
      <c r="T1267" s="113"/>
      <c r="U1267" s="113" t="s">
        <v>2845</v>
      </c>
      <c r="V1267" s="110"/>
      <c r="W1267" s="110"/>
      <c r="X1267" s="110"/>
      <c r="Y1267" s="110"/>
      <c r="Z1267" s="114">
        <v>42005</v>
      </c>
      <c r="AA1267" s="110"/>
      <c r="AB1267" s="110"/>
      <c r="AC1267" s="110"/>
      <c r="AD1267" s="115" t="s">
        <v>1554</v>
      </c>
    </row>
    <row r="1268" spans="2:30" s="21" customFormat="1" ht="15" customHeight="1">
      <c r="B1268" s="109"/>
      <c r="C1268" s="110"/>
      <c r="D1268" s="110"/>
      <c r="E1268" s="110"/>
      <c r="F1268" s="110"/>
      <c r="G1268" s="110" t="s">
        <v>1553</v>
      </c>
      <c r="H1268" s="274">
        <v>42005</v>
      </c>
      <c r="I1268" s="110" t="s">
        <v>14</v>
      </c>
      <c r="J1268" s="111" t="s">
        <v>86</v>
      </c>
      <c r="K1268" s="110" t="s">
        <v>9</v>
      </c>
      <c r="L1268" s="110" t="s">
        <v>10</v>
      </c>
      <c r="M1268" s="110" t="s">
        <v>10</v>
      </c>
      <c r="N1268" s="110" t="s">
        <v>11</v>
      </c>
      <c r="O1268" s="9">
        <v>20327.57</v>
      </c>
      <c r="P1268" s="9">
        <v>0</v>
      </c>
      <c r="Q1268" s="9">
        <f t="shared" si="37"/>
        <v>20327.57</v>
      </c>
      <c r="R1268" s="112" t="s">
        <v>1</v>
      </c>
      <c r="S1268" s="113" t="s">
        <v>4</v>
      </c>
      <c r="T1268" s="113"/>
      <c r="U1268" s="113" t="s">
        <v>1726</v>
      </c>
      <c r="V1268" s="110"/>
      <c r="W1268" s="110"/>
      <c r="X1268" s="110"/>
      <c r="Y1268" s="110"/>
      <c r="Z1268" s="114">
        <v>42005</v>
      </c>
      <c r="AA1268" s="110"/>
      <c r="AB1268" s="110"/>
      <c r="AC1268" s="110"/>
      <c r="AD1268" s="115" t="s">
        <v>1554</v>
      </c>
    </row>
    <row r="1269" spans="2:30" s="21" customFormat="1" ht="15" customHeight="1">
      <c r="B1269" s="109"/>
      <c r="C1269" s="110"/>
      <c r="D1269" s="110"/>
      <c r="E1269" s="110"/>
      <c r="F1269" s="110"/>
      <c r="G1269" s="110" t="s">
        <v>1553</v>
      </c>
      <c r="H1269" s="274">
        <v>42005</v>
      </c>
      <c r="I1269" s="110" t="s">
        <v>14</v>
      </c>
      <c r="J1269" s="111" t="s">
        <v>86</v>
      </c>
      <c r="K1269" s="110" t="s">
        <v>9</v>
      </c>
      <c r="L1269" s="110" t="s">
        <v>10</v>
      </c>
      <c r="M1269" s="110" t="s">
        <v>10</v>
      </c>
      <c r="N1269" s="110" t="s">
        <v>11</v>
      </c>
      <c r="O1269" s="9">
        <v>25609.439999999999</v>
      </c>
      <c r="P1269" s="9">
        <v>0</v>
      </c>
      <c r="Q1269" s="9">
        <f t="shared" si="37"/>
        <v>25609.439999999999</v>
      </c>
      <c r="R1269" s="112" t="s">
        <v>1</v>
      </c>
      <c r="S1269" s="113" t="s">
        <v>4</v>
      </c>
      <c r="T1269" s="113"/>
      <c r="U1269" s="113" t="s">
        <v>1727</v>
      </c>
      <c r="V1269" s="110"/>
      <c r="W1269" s="110"/>
      <c r="X1269" s="110"/>
      <c r="Y1269" s="110"/>
      <c r="Z1269" s="114">
        <v>42005</v>
      </c>
      <c r="AA1269" s="110"/>
      <c r="AB1269" s="110"/>
      <c r="AC1269" s="110"/>
      <c r="AD1269" s="115" t="s">
        <v>1554</v>
      </c>
    </row>
    <row r="1270" spans="2:30" s="21" customFormat="1" ht="15" customHeight="1">
      <c r="B1270" s="109"/>
      <c r="C1270" s="110"/>
      <c r="D1270" s="110"/>
      <c r="E1270" s="110"/>
      <c r="F1270" s="110"/>
      <c r="G1270" s="110" t="s">
        <v>1553</v>
      </c>
      <c r="H1270" s="274">
        <v>42005</v>
      </c>
      <c r="I1270" s="110" t="s">
        <v>14</v>
      </c>
      <c r="J1270" s="111" t="s">
        <v>86</v>
      </c>
      <c r="K1270" s="110" t="s">
        <v>9</v>
      </c>
      <c r="L1270" s="110" t="s">
        <v>10</v>
      </c>
      <c r="M1270" s="110" t="s">
        <v>10</v>
      </c>
      <c r="N1270" s="110" t="s">
        <v>11</v>
      </c>
      <c r="O1270" s="9">
        <v>2932.89</v>
      </c>
      <c r="P1270" s="9">
        <v>0</v>
      </c>
      <c r="Q1270" s="9">
        <f t="shared" si="37"/>
        <v>2932.89</v>
      </c>
      <c r="R1270" s="112" t="s">
        <v>1</v>
      </c>
      <c r="S1270" s="113" t="s">
        <v>4</v>
      </c>
      <c r="T1270" s="113"/>
      <c r="U1270" s="113" t="s">
        <v>1728</v>
      </c>
      <c r="V1270" s="110"/>
      <c r="W1270" s="110"/>
      <c r="X1270" s="110"/>
      <c r="Y1270" s="110"/>
      <c r="Z1270" s="114">
        <v>42005</v>
      </c>
      <c r="AA1270" s="110"/>
      <c r="AB1270" s="110"/>
      <c r="AC1270" s="110"/>
      <c r="AD1270" s="115" t="s">
        <v>1554</v>
      </c>
    </row>
    <row r="1271" spans="2:30" s="21" customFormat="1" ht="15" customHeight="1">
      <c r="B1271" s="109"/>
      <c r="C1271" s="110"/>
      <c r="D1271" s="110"/>
      <c r="E1271" s="110"/>
      <c r="F1271" s="110"/>
      <c r="G1271" s="110" t="s">
        <v>1553</v>
      </c>
      <c r="H1271" s="274">
        <v>42005</v>
      </c>
      <c r="I1271" s="110" t="s">
        <v>14</v>
      </c>
      <c r="J1271" s="111" t="s">
        <v>86</v>
      </c>
      <c r="K1271" s="110" t="s">
        <v>9</v>
      </c>
      <c r="L1271" s="110" t="s">
        <v>10</v>
      </c>
      <c r="M1271" s="110" t="s">
        <v>10</v>
      </c>
      <c r="N1271" s="110" t="s">
        <v>11</v>
      </c>
      <c r="O1271" s="9">
        <v>66324.3</v>
      </c>
      <c r="P1271" s="9">
        <v>0</v>
      </c>
      <c r="Q1271" s="9">
        <f t="shared" si="37"/>
        <v>66324.3</v>
      </c>
      <c r="R1271" s="112" t="s">
        <v>1</v>
      </c>
      <c r="S1271" s="113" t="s">
        <v>4</v>
      </c>
      <c r="T1271" s="113"/>
      <c r="U1271" s="113" t="s">
        <v>1729</v>
      </c>
      <c r="V1271" s="110"/>
      <c r="W1271" s="110"/>
      <c r="X1271" s="110"/>
      <c r="Y1271" s="110"/>
      <c r="Z1271" s="114">
        <v>42005</v>
      </c>
      <c r="AA1271" s="110"/>
      <c r="AB1271" s="110"/>
      <c r="AC1271" s="110"/>
      <c r="AD1271" s="115" t="s">
        <v>1554</v>
      </c>
    </row>
    <row r="1272" spans="2:30" s="21" customFormat="1" ht="15" customHeight="1">
      <c r="B1272" s="109"/>
      <c r="C1272" s="110"/>
      <c r="D1272" s="110"/>
      <c r="E1272" s="110"/>
      <c r="F1272" s="110"/>
      <c r="G1272" s="110" t="s">
        <v>1553</v>
      </c>
      <c r="H1272" s="274">
        <v>42005</v>
      </c>
      <c r="I1272" s="110" t="s">
        <v>14</v>
      </c>
      <c r="J1272" s="111" t="s">
        <v>86</v>
      </c>
      <c r="K1272" s="110" t="s">
        <v>9</v>
      </c>
      <c r="L1272" s="110" t="s">
        <v>10</v>
      </c>
      <c r="M1272" s="110" t="s">
        <v>10</v>
      </c>
      <c r="N1272" s="110" t="s">
        <v>11</v>
      </c>
      <c r="O1272" s="9">
        <v>9150.91</v>
      </c>
      <c r="P1272" s="9">
        <v>0</v>
      </c>
      <c r="Q1272" s="9">
        <f t="shared" si="37"/>
        <v>9150.91</v>
      </c>
      <c r="R1272" s="112" t="s">
        <v>1</v>
      </c>
      <c r="S1272" s="113" t="s">
        <v>4</v>
      </c>
      <c r="T1272" s="113"/>
      <c r="U1272" s="113" t="s">
        <v>1730</v>
      </c>
      <c r="V1272" s="110"/>
      <c r="W1272" s="110"/>
      <c r="X1272" s="110"/>
      <c r="Y1272" s="110"/>
      <c r="Z1272" s="114">
        <v>42005</v>
      </c>
      <c r="AA1272" s="110"/>
      <c r="AB1272" s="110"/>
      <c r="AC1272" s="110"/>
      <c r="AD1272" s="115" t="s">
        <v>1554</v>
      </c>
    </row>
    <row r="1273" spans="2:30" s="21" customFormat="1" outlineLevel="5">
      <c r="B1273" s="128"/>
      <c r="C1273" s="111"/>
      <c r="D1273" s="111"/>
      <c r="E1273" s="111"/>
      <c r="F1273" s="111"/>
      <c r="G1273" s="111"/>
      <c r="H1273" s="314"/>
      <c r="I1273" s="111"/>
      <c r="J1273" s="111" t="s">
        <v>86</v>
      </c>
      <c r="K1273" s="111"/>
      <c r="L1273" s="111"/>
      <c r="M1273" s="111"/>
      <c r="N1273" s="111"/>
      <c r="O1273" s="129"/>
      <c r="P1273" s="129"/>
      <c r="Q1273" s="129"/>
      <c r="R1273" s="130"/>
      <c r="S1273" s="131"/>
      <c r="T1273" s="131"/>
      <c r="U1273" s="131"/>
      <c r="V1273" s="111"/>
      <c r="W1273" s="111"/>
      <c r="X1273" s="111"/>
      <c r="Y1273" s="111"/>
      <c r="Z1273" s="132"/>
      <c r="AA1273" s="111"/>
      <c r="AB1273" s="111"/>
      <c r="AC1273" s="111"/>
      <c r="AD1273" s="133"/>
    </row>
    <row r="1274" spans="2:30" s="21" customFormat="1" outlineLevel="4">
      <c r="B1274" s="128"/>
      <c r="C1274" s="111"/>
      <c r="D1274" s="111"/>
      <c r="E1274" s="111"/>
      <c r="F1274" s="111" t="s">
        <v>1777</v>
      </c>
      <c r="G1274" s="111" t="s">
        <v>1778</v>
      </c>
      <c r="H1274" s="314"/>
      <c r="I1274" s="111"/>
      <c r="J1274" s="111" t="s">
        <v>86</v>
      </c>
      <c r="K1274" s="111"/>
      <c r="L1274" s="111"/>
      <c r="M1274" s="111"/>
      <c r="N1274" s="111"/>
      <c r="O1274" s="129">
        <f>SUM(O1275:O1299)</f>
        <v>185687.71999999997</v>
      </c>
      <c r="P1274" s="129">
        <f>SUM(P1275:P1299)</f>
        <v>2570.4499999999998</v>
      </c>
      <c r="Q1274" s="129">
        <f t="shared" ref="Q1274:Q1298" si="38">O1274-P1274</f>
        <v>183117.26999999996</v>
      </c>
      <c r="R1274" s="130"/>
      <c r="S1274" s="131"/>
      <c r="T1274" s="131"/>
      <c r="U1274" s="131"/>
      <c r="V1274" s="111"/>
      <c r="W1274" s="111"/>
      <c r="X1274" s="111"/>
      <c r="Y1274" s="111"/>
      <c r="Z1274" s="132"/>
      <c r="AA1274" s="111"/>
      <c r="AB1274" s="111"/>
      <c r="AC1274" s="111"/>
      <c r="AD1274" s="133"/>
    </row>
    <row r="1275" spans="2:30" s="21" customFormat="1" outlineLevel="5">
      <c r="B1275" s="109"/>
      <c r="C1275" s="110"/>
      <c r="D1275" s="110"/>
      <c r="E1275" s="110"/>
      <c r="F1275" s="110"/>
      <c r="G1275" s="110" t="s">
        <v>1553</v>
      </c>
      <c r="H1275" s="274">
        <v>42131</v>
      </c>
      <c r="I1275" s="110" t="s">
        <v>2582</v>
      </c>
      <c r="J1275" s="111" t="s">
        <v>86</v>
      </c>
      <c r="K1275" s="110" t="s">
        <v>36</v>
      </c>
      <c r="L1275" s="110" t="s">
        <v>20</v>
      </c>
      <c r="M1275" s="110" t="s">
        <v>21</v>
      </c>
      <c r="N1275" s="110" t="s">
        <v>11</v>
      </c>
      <c r="O1275" s="9">
        <v>1653.38</v>
      </c>
      <c r="P1275" s="9">
        <v>0</v>
      </c>
      <c r="Q1275" s="9">
        <f t="shared" si="38"/>
        <v>1653.38</v>
      </c>
      <c r="R1275" s="112" t="s">
        <v>31</v>
      </c>
      <c r="S1275" s="113" t="s">
        <v>25</v>
      </c>
      <c r="T1275" s="113" t="s">
        <v>798</v>
      </c>
      <c r="U1275" s="113" t="s">
        <v>1391</v>
      </c>
      <c r="V1275" s="110" t="s">
        <v>28</v>
      </c>
      <c r="W1275" s="110" t="s">
        <v>2583</v>
      </c>
      <c r="X1275" s="110"/>
      <c r="Y1275" s="110"/>
      <c r="Z1275" s="114">
        <v>42131</v>
      </c>
      <c r="AA1275" s="110" t="s">
        <v>2</v>
      </c>
      <c r="AB1275" s="110" t="s">
        <v>2583</v>
      </c>
      <c r="AC1275" s="110" t="s">
        <v>2584</v>
      </c>
      <c r="AD1275" s="115"/>
    </row>
    <row r="1276" spans="2:30" s="21" customFormat="1" outlineLevel="5">
      <c r="B1276" s="109"/>
      <c r="C1276" s="110"/>
      <c r="D1276" s="110"/>
      <c r="E1276" s="110"/>
      <c r="F1276" s="110"/>
      <c r="G1276" s="110" t="s">
        <v>1553</v>
      </c>
      <c r="H1276" s="274">
        <v>42131</v>
      </c>
      <c r="I1276" s="110" t="s">
        <v>2585</v>
      </c>
      <c r="J1276" s="111" t="s">
        <v>86</v>
      </c>
      <c r="K1276" s="110" t="s">
        <v>36</v>
      </c>
      <c r="L1276" s="110" t="s">
        <v>20</v>
      </c>
      <c r="M1276" s="110" t="s">
        <v>21</v>
      </c>
      <c r="N1276" s="110" t="s">
        <v>11</v>
      </c>
      <c r="O1276" s="9">
        <v>28552.05</v>
      </c>
      <c r="P1276" s="9">
        <v>0</v>
      </c>
      <c r="Q1276" s="9">
        <f t="shared" si="38"/>
        <v>28552.05</v>
      </c>
      <c r="R1276" s="112" t="s">
        <v>31</v>
      </c>
      <c r="S1276" s="113" t="s">
        <v>25</v>
      </c>
      <c r="T1276" s="113" t="s">
        <v>798</v>
      </c>
      <c r="U1276" s="113" t="s">
        <v>1391</v>
      </c>
      <c r="V1276" s="110" t="s">
        <v>28</v>
      </c>
      <c r="W1276" s="110" t="s">
        <v>2586</v>
      </c>
      <c r="X1276" s="110"/>
      <c r="Y1276" s="110"/>
      <c r="Z1276" s="114">
        <v>42131</v>
      </c>
      <c r="AA1276" s="110" t="s">
        <v>2</v>
      </c>
      <c r="AB1276" s="110" t="s">
        <v>2586</v>
      </c>
      <c r="AC1276" s="110" t="s">
        <v>2587</v>
      </c>
      <c r="AD1276" s="115"/>
    </row>
    <row r="1277" spans="2:30" s="21" customFormat="1" outlineLevel="5">
      <c r="B1277" s="109"/>
      <c r="C1277" s="110"/>
      <c r="D1277" s="110"/>
      <c r="E1277" s="110"/>
      <c r="F1277" s="110"/>
      <c r="G1277" s="110" t="s">
        <v>1553</v>
      </c>
      <c r="H1277" s="274">
        <v>42131</v>
      </c>
      <c r="I1277" s="110" t="s">
        <v>2588</v>
      </c>
      <c r="J1277" s="111" t="s">
        <v>86</v>
      </c>
      <c r="K1277" s="110" t="s">
        <v>36</v>
      </c>
      <c r="L1277" s="110" t="s">
        <v>20</v>
      </c>
      <c r="M1277" s="110" t="s">
        <v>21</v>
      </c>
      <c r="N1277" s="110" t="s">
        <v>11</v>
      </c>
      <c r="O1277" s="9">
        <v>2053.2800000000002</v>
      </c>
      <c r="P1277" s="9">
        <v>0</v>
      </c>
      <c r="Q1277" s="9">
        <f t="shared" si="38"/>
        <v>2053.2800000000002</v>
      </c>
      <c r="R1277" s="112" t="s">
        <v>31</v>
      </c>
      <c r="S1277" s="113" t="s">
        <v>25</v>
      </c>
      <c r="T1277" s="113" t="s">
        <v>798</v>
      </c>
      <c r="U1277" s="113" t="s">
        <v>1391</v>
      </c>
      <c r="V1277" s="110" t="s">
        <v>28</v>
      </c>
      <c r="W1277" s="110" t="s">
        <v>2589</v>
      </c>
      <c r="X1277" s="110"/>
      <c r="Y1277" s="110"/>
      <c r="Z1277" s="114">
        <v>42131</v>
      </c>
      <c r="AA1277" s="110" t="s">
        <v>2</v>
      </c>
      <c r="AB1277" s="110" t="s">
        <v>2589</v>
      </c>
      <c r="AC1277" s="110" t="s">
        <v>2590</v>
      </c>
      <c r="AD1277" s="115"/>
    </row>
    <row r="1278" spans="2:30" s="21" customFormat="1" outlineLevel="5">
      <c r="B1278" s="109"/>
      <c r="C1278" s="110"/>
      <c r="D1278" s="110"/>
      <c r="E1278" s="110"/>
      <c r="F1278" s="110"/>
      <c r="G1278" s="110" t="s">
        <v>1553</v>
      </c>
      <c r="H1278" s="274">
        <v>42131</v>
      </c>
      <c r="I1278" s="110" t="s">
        <v>2591</v>
      </c>
      <c r="J1278" s="111" t="s">
        <v>86</v>
      </c>
      <c r="K1278" s="110" t="s">
        <v>36</v>
      </c>
      <c r="L1278" s="110" t="s">
        <v>20</v>
      </c>
      <c r="M1278" s="110" t="s">
        <v>21</v>
      </c>
      <c r="N1278" s="110" t="s">
        <v>11</v>
      </c>
      <c r="O1278" s="9">
        <v>2273.2600000000002</v>
      </c>
      <c r="P1278" s="9">
        <v>0</v>
      </c>
      <c r="Q1278" s="9">
        <f t="shared" si="38"/>
        <v>2273.2600000000002</v>
      </c>
      <c r="R1278" s="112" t="s">
        <v>31</v>
      </c>
      <c r="S1278" s="113" t="s">
        <v>25</v>
      </c>
      <c r="T1278" s="113" t="s">
        <v>798</v>
      </c>
      <c r="U1278" s="113" t="s">
        <v>1391</v>
      </c>
      <c r="V1278" s="110" t="s">
        <v>28</v>
      </c>
      <c r="W1278" s="110" t="s">
        <v>2592</v>
      </c>
      <c r="X1278" s="110"/>
      <c r="Y1278" s="110"/>
      <c r="Z1278" s="114">
        <v>42131</v>
      </c>
      <c r="AA1278" s="110" t="s">
        <v>2</v>
      </c>
      <c r="AB1278" s="110" t="s">
        <v>2592</v>
      </c>
      <c r="AC1278" s="110" t="s">
        <v>2593</v>
      </c>
      <c r="AD1278" s="115"/>
    </row>
    <row r="1279" spans="2:30" s="21" customFormat="1" outlineLevel="5">
      <c r="B1279" s="109"/>
      <c r="C1279" s="110"/>
      <c r="D1279" s="110"/>
      <c r="E1279" s="110"/>
      <c r="F1279" s="110"/>
      <c r="G1279" s="110" t="s">
        <v>1553</v>
      </c>
      <c r="H1279" s="274">
        <v>42131</v>
      </c>
      <c r="I1279" s="110" t="s">
        <v>2594</v>
      </c>
      <c r="J1279" s="111" t="s">
        <v>86</v>
      </c>
      <c r="K1279" s="110" t="s">
        <v>36</v>
      </c>
      <c r="L1279" s="110" t="s">
        <v>20</v>
      </c>
      <c r="M1279" s="110" t="s">
        <v>21</v>
      </c>
      <c r="N1279" s="110" t="s">
        <v>11</v>
      </c>
      <c r="O1279" s="9">
        <v>11447.24</v>
      </c>
      <c r="P1279" s="9">
        <v>0</v>
      </c>
      <c r="Q1279" s="9">
        <f t="shared" si="38"/>
        <v>11447.24</v>
      </c>
      <c r="R1279" s="112" t="s">
        <v>31</v>
      </c>
      <c r="S1279" s="113" t="s">
        <v>25</v>
      </c>
      <c r="T1279" s="113" t="s">
        <v>798</v>
      </c>
      <c r="U1279" s="113" t="s">
        <v>1391</v>
      </c>
      <c r="V1279" s="110" t="s">
        <v>28</v>
      </c>
      <c r="W1279" s="110" t="s">
        <v>2595</v>
      </c>
      <c r="X1279" s="110"/>
      <c r="Y1279" s="110"/>
      <c r="Z1279" s="114">
        <v>42131</v>
      </c>
      <c r="AA1279" s="110" t="s">
        <v>2</v>
      </c>
      <c r="AB1279" s="110" t="s">
        <v>2595</v>
      </c>
      <c r="AC1279" s="110" t="s">
        <v>2596</v>
      </c>
      <c r="AD1279" s="115"/>
    </row>
    <row r="1280" spans="2:30" s="21" customFormat="1" outlineLevel="5">
      <c r="B1280" s="109"/>
      <c r="C1280" s="110"/>
      <c r="D1280" s="110"/>
      <c r="E1280" s="110"/>
      <c r="F1280" s="110"/>
      <c r="G1280" s="110" t="s">
        <v>1553</v>
      </c>
      <c r="H1280" s="274">
        <v>42131</v>
      </c>
      <c r="I1280" s="110" t="s">
        <v>2597</v>
      </c>
      <c r="J1280" s="111" t="s">
        <v>86</v>
      </c>
      <c r="K1280" s="110" t="s">
        <v>36</v>
      </c>
      <c r="L1280" s="110" t="s">
        <v>20</v>
      </c>
      <c r="M1280" s="110" t="s">
        <v>21</v>
      </c>
      <c r="N1280" s="110" t="s">
        <v>11</v>
      </c>
      <c r="O1280" s="9">
        <v>5946.91</v>
      </c>
      <c r="P1280" s="9">
        <v>0</v>
      </c>
      <c r="Q1280" s="9">
        <f t="shared" si="38"/>
        <v>5946.91</v>
      </c>
      <c r="R1280" s="112" t="s">
        <v>31</v>
      </c>
      <c r="S1280" s="113" t="s">
        <v>25</v>
      </c>
      <c r="T1280" s="113" t="s">
        <v>798</v>
      </c>
      <c r="U1280" s="113" t="s">
        <v>1391</v>
      </c>
      <c r="V1280" s="110" t="s">
        <v>28</v>
      </c>
      <c r="W1280" s="110" t="s">
        <v>2598</v>
      </c>
      <c r="X1280" s="110"/>
      <c r="Y1280" s="110"/>
      <c r="Z1280" s="114">
        <v>42131</v>
      </c>
      <c r="AA1280" s="110" t="s">
        <v>2</v>
      </c>
      <c r="AB1280" s="110" t="s">
        <v>2598</v>
      </c>
      <c r="AC1280" s="110" t="s">
        <v>2599</v>
      </c>
      <c r="AD1280" s="115"/>
    </row>
    <row r="1281" spans="2:30" s="21" customFormat="1" outlineLevel="5">
      <c r="B1281" s="109"/>
      <c r="C1281" s="110"/>
      <c r="D1281" s="110"/>
      <c r="E1281" s="110"/>
      <c r="F1281" s="110"/>
      <c r="G1281" s="110" t="s">
        <v>1553</v>
      </c>
      <c r="H1281" s="274">
        <v>42131</v>
      </c>
      <c r="I1281" s="110" t="s">
        <v>2600</v>
      </c>
      <c r="J1281" s="111" t="s">
        <v>86</v>
      </c>
      <c r="K1281" s="110" t="s">
        <v>36</v>
      </c>
      <c r="L1281" s="110" t="s">
        <v>20</v>
      </c>
      <c r="M1281" s="110" t="s">
        <v>21</v>
      </c>
      <c r="N1281" s="110" t="s">
        <v>11</v>
      </c>
      <c r="O1281" s="9">
        <v>4374.3599999999997</v>
      </c>
      <c r="P1281" s="9">
        <v>0</v>
      </c>
      <c r="Q1281" s="9">
        <f t="shared" si="38"/>
        <v>4374.3599999999997</v>
      </c>
      <c r="R1281" s="112" t="s">
        <v>31</v>
      </c>
      <c r="S1281" s="113" t="s">
        <v>25</v>
      </c>
      <c r="T1281" s="113" t="s">
        <v>798</v>
      </c>
      <c r="U1281" s="113" t="s">
        <v>1391</v>
      </c>
      <c r="V1281" s="110" t="s">
        <v>28</v>
      </c>
      <c r="W1281" s="110" t="s">
        <v>2601</v>
      </c>
      <c r="X1281" s="110"/>
      <c r="Y1281" s="110"/>
      <c r="Z1281" s="114">
        <v>42131</v>
      </c>
      <c r="AA1281" s="110" t="s">
        <v>2</v>
      </c>
      <c r="AB1281" s="110" t="s">
        <v>2601</v>
      </c>
      <c r="AC1281" s="110" t="s">
        <v>2602</v>
      </c>
      <c r="AD1281" s="115"/>
    </row>
    <row r="1282" spans="2:30" s="21" customFormat="1" outlineLevel="5">
      <c r="B1282" s="109"/>
      <c r="C1282" s="110"/>
      <c r="D1282" s="110"/>
      <c r="E1282" s="110"/>
      <c r="F1282" s="110"/>
      <c r="G1282" s="110" t="s">
        <v>1553</v>
      </c>
      <c r="H1282" s="274">
        <v>42131</v>
      </c>
      <c r="I1282" s="110" t="s">
        <v>2603</v>
      </c>
      <c r="J1282" s="111" t="s">
        <v>86</v>
      </c>
      <c r="K1282" s="110" t="s">
        <v>36</v>
      </c>
      <c r="L1282" s="110" t="s">
        <v>20</v>
      </c>
      <c r="M1282" s="110" t="s">
        <v>21</v>
      </c>
      <c r="N1282" s="110" t="s">
        <v>11</v>
      </c>
      <c r="O1282" s="9">
        <v>8133.38</v>
      </c>
      <c r="P1282" s="9">
        <v>0</v>
      </c>
      <c r="Q1282" s="9">
        <f t="shared" si="38"/>
        <v>8133.38</v>
      </c>
      <c r="R1282" s="112" t="s">
        <v>31</v>
      </c>
      <c r="S1282" s="113" t="s">
        <v>25</v>
      </c>
      <c r="T1282" s="113" t="s">
        <v>798</v>
      </c>
      <c r="U1282" s="113" t="s">
        <v>1391</v>
      </c>
      <c r="V1282" s="110" t="s">
        <v>28</v>
      </c>
      <c r="W1282" s="110" t="s">
        <v>2604</v>
      </c>
      <c r="X1282" s="110"/>
      <c r="Y1282" s="110"/>
      <c r="Z1282" s="114">
        <v>42131</v>
      </c>
      <c r="AA1282" s="110" t="s">
        <v>2</v>
      </c>
      <c r="AB1282" s="110" t="s">
        <v>2605</v>
      </c>
      <c r="AC1282" s="110" t="s">
        <v>2606</v>
      </c>
      <c r="AD1282" s="115"/>
    </row>
    <row r="1283" spans="2:30" s="21" customFormat="1" outlineLevel="5">
      <c r="B1283" s="109"/>
      <c r="C1283" s="110"/>
      <c r="D1283" s="110"/>
      <c r="E1283" s="110"/>
      <c r="F1283" s="110"/>
      <c r="G1283" s="110" t="s">
        <v>1553</v>
      </c>
      <c r="H1283" s="274">
        <v>42131</v>
      </c>
      <c r="I1283" s="110" t="s">
        <v>2607</v>
      </c>
      <c r="J1283" s="111" t="s">
        <v>86</v>
      </c>
      <c r="K1283" s="110" t="s">
        <v>36</v>
      </c>
      <c r="L1283" s="110" t="s">
        <v>20</v>
      </c>
      <c r="M1283" s="110" t="s">
        <v>21</v>
      </c>
      <c r="N1283" s="110" t="s">
        <v>11</v>
      </c>
      <c r="O1283" s="9">
        <v>1493.38</v>
      </c>
      <c r="P1283" s="9">
        <v>0</v>
      </c>
      <c r="Q1283" s="9">
        <f t="shared" si="38"/>
        <v>1493.38</v>
      </c>
      <c r="R1283" s="112" t="s">
        <v>31</v>
      </c>
      <c r="S1283" s="113" t="s">
        <v>25</v>
      </c>
      <c r="T1283" s="113" t="s">
        <v>798</v>
      </c>
      <c r="U1283" s="113" t="s">
        <v>1391</v>
      </c>
      <c r="V1283" s="110" t="s">
        <v>28</v>
      </c>
      <c r="W1283" s="110" t="s">
        <v>2608</v>
      </c>
      <c r="X1283" s="110"/>
      <c r="Y1283" s="110"/>
      <c r="Z1283" s="114">
        <v>42131</v>
      </c>
      <c r="AA1283" s="110" t="s">
        <v>2</v>
      </c>
      <c r="AB1283" s="110" t="s">
        <v>2608</v>
      </c>
      <c r="AC1283" s="110" t="s">
        <v>2609</v>
      </c>
      <c r="AD1283" s="115"/>
    </row>
    <row r="1284" spans="2:30" s="21" customFormat="1" outlineLevel="5">
      <c r="B1284" s="109"/>
      <c r="C1284" s="110"/>
      <c r="D1284" s="110"/>
      <c r="E1284" s="110"/>
      <c r="F1284" s="110"/>
      <c r="G1284" s="110" t="s">
        <v>1553</v>
      </c>
      <c r="H1284" s="274">
        <v>42138</v>
      </c>
      <c r="I1284" s="110" t="s">
        <v>2610</v>
      </c>
      <c r="J1284" s="111" t="s">
        <v>86</v>
      </c>
      <c r="K1284" s="110" t="s">
        <v>36</v>
      </c>
      <c r="L1284" s="110" t="s">
        <v>20</v>
      </c>
      <c r="M1284" s="110" t="s">
        <v>21</v>
      </c>
      <c r="N1284" s="110" t="s">
        <v>11</v>
      </c>
      <c r="O1284" s="9">
        <v>2986.76</v>
      </c>
      <c r="P1284" s="9">
        <v>0</v>
      </c>
      <c r="Q1284" s="9">
        <f t="shared" si="38"/>
        <v>2986.76</v>
      </c>
      <c r="R1284" s="112" t="s">
        <v>31</v>
      </c>
      <c r="S1284" s="113" t="s">
        <v>25</v>
      </c>
      <c r="T1284" s="113" t="s">
        <v>797</v>
      </c>
      <c r="U1284" s="113" t="s">
        <v>87</v>
      </c>
      <c r="V1284" s="110" t="s">
        <v>28</v>
      </c>
      <c r="W1284" s="110" t="s">
        <v>2611</v>
      </c>
      <c r="X1284" s="110"/>
      <c r="Y1284" s="110"/>
      <c r="Z1284" s="114">
        <v>42138</v>
      </c>
      <c r="AA1284" s="110" t="s">
        <v>2</v>
      </c>
      <c r="AB1284" s="110" t="s">
        <v>2612</v>
      </c>
      <c r="AC1284" s="110" t="s">
        <v>2613</v>
      </c>
      <c r="AD1284" s="115"/>
    </row>
    <row r="1285" spans="2:30" s="21" customFormat="1" outlineLevel="5">
      <c r="B1285" s="109"/>
      <c r="C1285" s="110"/>
      <c r="D1285" s="110"/>
      <c r="E1285" s="110"/>
      <c r="F1285" s="110"/>
      <c r="G1285" s="110" t="s">
        <v>1553</v>
      </c>
      <c r="H1285" s="274">
        <v>42138</v>
      </c>
      <c r="I1285" s="110" t="s">
        <v>2614</v>
      </c>
      <c r="J1285" s="111" t="s">
        <v>86</v>
      </c>
      <c r="K1285" s="110" t="s">
        <v>36</v>
      </c>
      <c r="L1285" s="110" t="s">
        <v>20</v>
      </c>
      <c r="M1285" s="110" t="s">
        <v>21</v>
      </c>
      <c r="N1285" s="110" t="s">
        <v>11</v>
      </c>
      <c r="O1285" s="9">
        <v>5455.88</v>
      </c>
      <c r="P1285" s="9">
        <v>0</v>
      </c>
      <c r="Q1285" s="9">
        <f t="shared" si="38"/>
        <v>5455.88</v>
      </c>
      <c r="R1285" s="112" t="s">
        <v>31</v>
      </c>
      <c r="S1285" s="113" t="s">
        <v>25</v>
      </c>
      <c r="T1285" s="113" t="s">
        <v>797</v>
      </c>
      <c r="U1285" s="113" t="s">
        <v>87</v>
      </c>
      <c r="V1285" s="110" t="s">
        <v>28</v>
      </c>
      <c r="W1285" s="110" t="s">
        <v>2615</v>
      </c>
      <c r="X1285" s="110"/>
      <c r="Y1285" s="110"/>
      <c r="Z1285" s="114">
        <v>42138</v>
      </c>
      <c r="AA1285" s="110" t="s">
        <v>2</v>
      </c>
      <c r="AB1285" s="110" t="s">
        <v>2616</v>
      </c>
      <c r="AC1285" s="110" t="s">
        <v>2617</v>
      </c>
      <c r="AD1285" s="115"/>
    </row>
    <row r="1286" spans="2:30" s="21" customFormat="1" outlineLevel="5">
      <c r="B1286" s="109"/>
      <c r="C1286" s="110"/>
      <c r="D1286" s="110"/>
      <c r="E1286" s="110"/>
      <c r="F1286" s="110"/>
      <c r="G1286" s="110" t="s">
        <v>1553</v>
      </c>
      <c r="H1286" s="274">
        <v>42138</v>
      </c>
      <c r="I1286" s="110" t="s">
        <v>2618</v>
      </c>
      <c r="J1286" s="111" t="s">
        <v>86</v>
      </c>
      <c r="K1286" s="110" t="s">
        <v>36</v>
      </c>
      <c r="L1286" s="110" t="s">
        <v>20</v>
      </c>
      <c r="M1286" s="110" t="s">
        <v>21</v>
      </c>
      <c r="N1286" s="110" t="s">
        <v>11</v>
      </c>
      <c r="O1286" s="9">
        <v>2866.2</v>
      </c>
      <c r="P1286" s="9">
        <v>0</v>
      </c>
      <c r="Q1286" s="9">
        <f t="shared" si="38"/>
        <v>2866.2</v>
      </c>
      <c r="R1286" s="112" t="s">
        <v>31</v>
      </c>
      <c r="S1286" s="113" t="s">
        <v>25</v>
      </c>
      <c r="T1286" s="113" t="s">
        <v>797</v>
      </c>
      <c r="U1286" s="113" t="s">
        <v>87</v>
      </c>
      <c r="V1286" s="110" t="s">
        <v>28</v>
      </c>
      <c r="W1286" s="110" t="s">
        <v>2619</v>
      </c>
      <c r="X1286" s="110"/>
      <c r="Y1286" s="110"/>
      <c r="Z1286" s="114">
        <v>42138</v>
      </c>
      <c r="AA1286" s="110" t="s">
        <v>2</v>
      </c>
      <c r="AB1286" s="110" t="s">
        <v>2620</v>
      </c>
      <c r="AC1286" s="110" t="s">
        <v>2621</v>
      </c>
      <c r="AD1286" s="115"/>
    </row>
    <row r="1287" spans="2:30" s="21" customFormat="1" outlineLevel="5">
      <c r="B1287" s="109"/>
      <c r="C1287" s="110"/>
      <c r="D1287" s="110"/>
      <c r="E1287" s="110"/>
      <c r="F1287" s="110"/>
      <c r="G1287" s="110" t="s">
        <v>1553</v>
      </c>
      <c r="H1287" s="274">
        <v>42138</v>
      </c>
      <c r="I1287" s="110" t="s">
        <v>2622</v>
      </c>
      <c r="J1287" s="111" t="s">
        <v>86</v>
      </c>
      <c r="K1287" s="110" t="s">
        <v>36</v>
      </c>
      <c r="L1287" s="110" t="s">
        <v>20</v>
      </c>
      <c r="M1287" s="110" t="s">
        <v>21</v>
      </c>
      <c r="N1287" s="110" t="s">
        <v>11</v>
      </c>
      <c r="O1287" s="9">
        <v>3306.76</v>
      </c>
      <c r="P1287" s="9">
        <v>0</v>
      </c>
      <c r="Q1287" s="9">
        <f t="shared" si="38"/>
        <v>3306.76</v>
      </c>
      <c r="R1287" s="112" t="s">
        <v>31</v>
      </c>
      <c r="S1287" s="113" t="s">
        <v>25</v>
      </c>
      <c r="T1287" s="113" t="s">
        <v>797</v>
      </c>
      <c r="U1287" s="113" t="s">
        <v>87</v>
      </c>
      <c r="V1287" s="110" t="s">
        <v>28</v>
      </c>
      <c r="W1287" s="110" t="s">
        <v>2623</v>
      </c>
      <c r="X1287" s="110"/>
      <c r="Y1287" s="110"/>
      <c r="Z1287" s="114">
        <v>42138</v>
      </c>
      <c r="AA1287" s="110" t="s">
        <v>2</v>
      </c>
      <c r="AB1287" s="110" t="s">
        <v>2624</v>
      </c>
      <c r="AC1287" s="110" t="s">
        <v>2625</v>
      </c>
      <c r="AD1287" s="115"/>
    </row>
    <row r="1288" spans="2:30" s="21" customFormat="1" outlineLevel="5">
      <c r="B1288" s="109"/>
      <c r="C1288" s="110"/>
      <c r="D1288" s="110"/>
      <c r="E1288" s="110"/>
      <c r="F1288" s="110"/>
      <c r="G1288" s="110" t="s">
        <v>1553</v>
      </c>
      <c r="H1288" s="274">
        <v>42138</v>
      </c>
      <c r="I1288" s="110" t="s">
        <v>2626</v>
      </c>
      <c r="J1288" s="111" t="s">
        <v>86</v>
      </c>
      <c r="K1288" s="110" t="s">
        <v>36</v>
      </c>
      <c r="L1288" s="110" t="s">
        <v>20</v>
      </c>
      <c r="M1288" s="110" t="s">
        <v>21</v>
      </c>
      <c r="N1288" s="110" t="s">
        <v>11</v>
      </c>
      <c r="O1288" s="9">
        <v>3306.76</v>
      </c>
      <c r="P1288" s="9">
        <v>0</v>
      </c>
      <c r="Q1288" s="9">
        <f t="shared" si="38"/>
        <v>3306.76</v>
      </c>
      <c r="R1288" s="112" t="s">
        <v>31</v>
      </c>
      <c r="S1288" s="113" t="s">
        <v>25</v>
      </c>
      <c r="T1288" s="113" t="s">
        <v>797</v>
      </c>
      <c r="U1288" s="113" t="s">
        <v>87</v>
      </c>
      <c r="V1288" s="110" t="s">
        <v>28</v>
      </c>
      <c r="W1288" s="110" t="s">
        <v>2627</v>
      </c>
      <c r="X1288" s="110"/>
      <c r="Y1288" s="110"/>
      <c r="Z1288" s="114">
        <v>42138</v>
      </c>
      <c r="AA1288" s="110" t="s">
        <v>2</v>
      </c>
      <c r="AB1288" s="110" t="s">
        <v>2628</v>
      </c>
      <c r="AC1288" s="110" t="s">
        <v>2629</v>
      </c>
      <c r="AD1288" s="115"/>
    </row>
    <row r="1289" spans="2:30" s="21" customFormat="1" outlineLevel="5">
      <c r="B1289" s="109"/>
      <c r="C1289" s="110"/>
      <c r="D1289" s="110"/>
      <c r="E1289" s="110"/>
      <c r="F1289" s="110"/>
      <c r="G1289" s="110" t="s">
        <v>1553</v>
      </c>
      <c r="H1289" s="274">
        <v>42137</v>
      </c>
      <c r="I1289" s="110" t="s">
        <v>2630</v>
      </c>
      <c r="J1289" s="111" t="s">
        <v>86</v>
      </c>
      <c r="K1289" s="110" t="s">
        <v>36</v>
      </c>
      <c r="L1289" s="110" t="s">
        <v>20</v>
      </c>
      <c r="M1289" s="110" t="s">
        <v>21</v>
      </c>
      <c r="N1289" s="110" t="s">
        <v>11</v>
      </c>
      <c r="O1289" s="9">
        <v>7500</v>
      </c>
      <c r="P1289" s="9">
        <v>0</v>
      </c>
      <c r="Q1289" s="9">
        <f t="shared" si="38"/>
        <v>7500</v>
      </c>
      <c r="R1289" s="112" t="s">
        <v>31</v>
      </c>
      <c r="S1289" s="113" t="s">
        <v>25</v>
      </c>
      <c r="T1289" s="113" t="s">
        <v>798</v>
      </c>
      <c r="U1289" s="113" t="s">
        <v>1391</v>
      </c>
      <c r="V1289" s="110" t="s">
        <v>28</v>
      </c>
      <c r="W1289" s="110" t="s">
        <v>2631</v>
      </c>
      <c r="X1289" s="110"/>
      <c r="Y1289" s="110"/>
      <c r="Z1289" s="114">
        <v>42137</v>
      </c>
      <c r="AA1289" s="110" t="s">
        <v>2</v>
      </c>
      <c r="AB1289" s="110" t="s">
        <v>2632</v>
      </c>
      <c r="AC1289" s="110" t="s">
        <v>2633</v>
      </c>
      <c r="AD1289" s="115"/>
    </row>
    <row r="1290" spans="2:30" s="21" customFormat="1" outlineLevel="5">
      <c r="B1290" s="109"/>
      <c r="C1290" s="110"/>
      <c r="D1290" s="110"/>
      <c r="E1290" s="110"/>
      <c r="F1290" s="110"/>
      <c r="G1290" s="110" t="s">
        <v>1553</v>
      </c>
      <c r="H1290" s="274">
        <v>42137</v>
      </c>
      <c r="I1290" s="110" t="s">
        <v>2027</v>
      </c>
      <c r="J1290" s="111" t="s">
        <v>86</v>
      </c>
      <c r="K1290" s="110" t="s">
        <v>36</v>
      </c>
      <c r="L1290" s="110" t="s">
        <v>20</v>
      </c>
      <c r="M1290" s="110" t="s">
        <v>21</v>
      </c>
      <c r="N1290" s="110" t="s">
        <v>11</v>
      </c>
      <c r="O1290" s="9">
        <v>2100</v>
      </c>
      <c r="P1290" s="9">
        <v>0</v>
      </c>
      <c r="Q1290" s="9">
        <f t="shared" si="38"/>
        <v>2100</v>
      </c>
      <c r="R1290" s="112" t="s">
        <v>31</v>
      </c>
      <c r="S1290" s="113" t="s">
        <v>25</v>
      </c>
      <c r="T1290" s="113" t="s">
        <v>798</v>
      </c>
      <c r="U1290" s="113" t="s">
        <v>1391</v>
      </c>
      <c r="V1290" s="110" t="s">
        <v>28</v>
      </c>
      <c r="W1290" s="110" t="s">
        <v>2028</v>
      </c>
      <c r="X1290" s="110"/>
      <c r="Y1290" s="110"/>
      <c r="Z1290" s="114">
        <v>42137</v>
      </c>
      <c r="AA1290" s="110" t="s">
        <v>2</v>
      </c>
      <c r="AB1290" s="110" t="s">
        <v>2029</v>
      </c>
      <c r="AC1290" s="110" t="s">
        <v>2030</v>
      </c>
      <c r="AD1290" s="115"/>
    </row>
    <row r="1291" spans="2:30" s="21" customFormat="1" outlineLevel="5">
      <c r="B1291" s="109"/>
      <c r="C1291" s="110"/>
      <c r="D1291" s="110"/>
      <c r="E1291" s="110"/>
      <c r="F1291" s="110"/>
      <c r="G1291" s="110" t="s">
        <v>1553</v>
      </c>
      <c r="H1291" s="274">
        <v>42137</v>
      </c>
      <c r="I1291" s="110" t="s">
        <v>2031</v>
      </c>
      <c r="J1291" s="111" t="s">
        <v>86</v>
      </c>
      <c r="K1291" s="110" t="s">
        <v>36</v>
      </c>
      <c r="L1291" s="110" t="s">
        <v>20</v>
      </c>
      <c r="M1291" s="110" t="s">
        <v>21</v>
      </c>
      <c r="N1291" s="110" t="s">
        <v>11</v>
      </c>
      <c r="O1291" s="9">
        <v>4500</v>
      </c>
      <c r="P1291" s="9">
        <v>0</v>
      </c>
      <c r="Q1291" s="9">
        <f t="shared" si="38"/>
        <v>4500</v>
      </c>
      <c r="R1291" s="112" t="s">
        <v>31</v>
      </c>
      <c r="S1291" s="113" t="s">
        <v>25</v>
      </c>
      <c r="T1291" s="113" t="s">
        <v>798</v>
      </c>
      <c r="U1291" s="113" t="s">
        <v>1391</v>
      </c>
      <c r="V1291" s="110" t="s">
        <v>28</v>
      </c>
      <c r="W1291" s="110" t="s">
        <v>2032</v>
      </c>
      <c r="X1291" s="110"/>
      <c r="Y1291" s="110"/>
      <c r="Z1291" s="114">
        <v>42137</v>
      </c>
      <c r="AA1291" s="110" t="s">
        <v>2</v>
      </c>
      <c r="AB1291" s="110" t="s">
        <v>2033</v>
      </c>
      <c r="AC1291" s="110" t="s">
        <v>2034</v>
      </c>
      <c r="AD1291" s="115"/>
    </row>
    <row r="1292" spans="2:30" s="21" customFormat="1" outlineLevel="5">
      <c r="B1292" s="109"/>
      <c r="C1292" s="110"/>
      <c r="D1292" s="110"/>
      <c r="E1292" s="110"/>
      <c r="F1292" s="110"/>
      <c r="G1292" s="110" t="s">
        <v>1553</v>
      </c>
      <c r="H1292" s="274">
        <v>42137</v>
      </c>
      <c r="I1292" s="110" t="s">
        <v>2035</v>
      </c>
      <c r="J1292" s="111" t="s">
        <v>86</v>
      </c>
      <c r="K1292" s="110" t="s">
        <v>36</v>
      </c>
      <c r="L1292" s="110" t="s">
        <v>20</v>
      </c>
      <c r="M1292" s="110" t="s">
        <v>21</v>
      </c>
      <c r="N1292" s="110" t="s">
        <v>11</v>
      </c>
      <c r="O1292" s="9">
        <v>2600</v>
      </c>
      <c r="P1292" s="9">
        <v>0</v>
      </c>
      <c r="Q1292" s="9">
        <f t="shared" si="38"/>
        <v>2600</v>
      </c>
      <c r="R1292" s="112" t="s">
        <v>31</v>
      </c>
      <c r="S1292" s="113" t="s">
        <v>25</v>
      </c>
      <c r="T1292" s="113" t="s">
        <v>798</v>
      </c>
      <c r="U1292" s="113" t="s">
        <v>1391</v>
      </c>
      <c r="V1292" s="110" t="s">
        <v>28</v>
      </c>
      <c r="W1292" s="110" t="s">
        <v>2036</v>
      </c>
      <c r="X1292" s="110"/>
      <c r="Y1292" s="110"/>
      <c r="Z1292" s="114">
        <v>42137</v>
      </c>
      <c r="AA1292" s="110" t="s">
        <v>2</v>
      </c>
      <c r="AB1292" s="110" t="s">
        <v>2037</v>
      </c>
      <c r="AC1292" s="110" t="s">
        <v>2038</v>
      </c>
      <c r="AD1292" s="115"/>
    </row>
    <row r="1293" spans="2:30" s="21" customFormat="1" outlineLevel="5">
      <c r="B1293" s="109"/>
      <c r="C1293" s="110"/>
      <c r="D1293" s="110"/>
      <c r="E1293" s="110"/>
      <c r="F1293" s="110"/>
      <c r="G1293" s="110" t="s">
        <v>1553</v>
      </c>
      <c r="H1293" s="274">
        <v>42151</v>
      </c>
      <c r="I1293" s="110" t="s">
        <v>2634</v>
      </c>
      <c r="J1293" s="111" t="s">
        <v>86</v>
      </c>
      <c r="K1293" s="110" t="s">
        <v>36</v>
      </c>
      <c r="L1293" s="110" t="s">
        <v>20</v>
      </c>
      <c r="M1293" s="110" t="s">
        <v>21</v>
      </c>
      <c r="N1293" s="110" t="s">
        <v>11</v>
      </c>
      <c r="O1293" s="9">
        <v>9122.1200000000008</v>
      </c>
      <c r="P1293" s="9">
        <v>0</v>
      </c>
      <c r="Q1293" s="9">
        <f t="shared" si="38"/>
        <v>9122.1200000000008</v>
      </c>
      <c r="R1293" s="112" t="s">
        <v>31</v>
      </c>
      <c r="S1293" s="113" t="s">
        <v>25</v>
      </c>
      <c r="T1293" s="113" t="s">
        <v>797</v>
      </c>
      <c r="U1293" s="113" t="s">
        <v>87</v>
      </c>
      <c r="V1293" s="110" t="s">
        <v>28</v>
      </c>
      <c r="W1293" s="110" t="s">
        <v>2635</v>
      </c>
      <c r="X1293" s="110"/>
      <c r="Y1293" s="110"/>
      <c r="Z1293" s="114">
        <v>42151</v>
      </c>
      <c r="AA1293" s="110" t="s">
        <v>2</v>
      </c>
      <c r="AB1293" s="110" t="s">
        <v>2636</v>
      </c>
      <c r="AC1293" s="110" t="s">
        <v>2637</v>
      </c>
      <c r="AD1293" s="115"/>
    </row>
    <row r="1294" spans="2:30" s="21" customFormat="1" outlineLevel="5">
      <c r="B1294" s="109"/>
      <c r="C1294" s="110"/>
      <c r="D1294" s="110"/>
      <c r="E1294" s="110"/>
      <c r="F1294" s="110"/>
      <c r="G1294" s="110" t="s">
        <v>1553</v>
      </c>
      <c r="H1294" s="274">
        <v>42151</v>
      </c>
      <c r="I1294" s="110" t="s">
        <v>2638</v>
      </c>
      <c r="J1294" s="111" t="s">
        <v>86</v>
      </c>
      <c r="K1294" s="110" t="s">
        <v>36</v>
      </c>
      <c r="L1294" s="110" t="s">
        <v>20</v>
      </c>
      <c r="M1294" s="110" t="s">
        <v>21</v>
      </c>
      <c r="N1294" s="110" t="s">
        <v>11</v>
      </c>
      <c r="O1294" s="9">
        <v>17101.88</v>
      </c>
      <c r="P1294" s="9">
        <v>0</v>
      </c>
      <c r="Q1294" s="9">
        <f t="shared" si="38"/>
        <v>17101.88</v>
      </c>
      <c r="R1294" s="112" t="s">
        <v>31</v>
      </c>
      <c r="S1294" s="113" t="s">
        <v>25</v>
      </c>
      <c r="T1294" s="113" t="s">
        <v>797</v>
      </c>
      <c r="U1294" s="113" t="s">
        <v>87</v>
      </c>
      <c r="V1294" s="110" t="s">
        <v>28</v>
      </c>
      <c r="W1294" s="110" t="s">
        <v>2639</v>
      </c>
      <c r="X1294" s="110"/>
      <c r="Y1294" s="110"/>
      <c r="Z1294" s="114">
        <v>42151</v>
      </c>
      <c r="AA1294" s="110" t="s">
        <v>2</v>
      </c>
      <c r="AB1294" s="110" t="s">
        <v>2640</v>
      </c>
      <c r="AC1294" s="110" t="s">
        <v>2641</v>
      </c>
      <c r="AD1294" s="115"/>
    </row>
    <row r="1295" spans="2:30" s="21" customFormat="1" outlineLevel="5">
      <c r="B1295" s="109"/>
      <c r="C1295" s="110"/>
      <c r="D1295" s="110"/>
      <c r="E1295" s="110"/>
      <c r="F1295" s="110"/>
      <c r="G1295" s="110" t="s">
        <v>1553</v>
      </c>
      <c r="H1295" s="274">
        <v>42151</v>
      </c>
      <c r="I1295" s="110" t="s">
        <v>2638</v>
      </c>
      <c r="J1295" s="111" t="s">
        <v>86</v>
      </c>
      <c r="K1295" s="110" t="s">
        <v>36</v>
      </c>
      <c r="L1295" s="110" t="s">
        <v>20</v>
      </c>
      <c r="M1295" s="110" t="s">
        <v>20</v>
      </c>
      <c r="N1295" s="110" t="s">
        <v>2003</v>
      </c>
      <c r="O1295" s="9">
        <v>0</v>
      </c>
      <c r="P1295" s="9">
        <v>776.16</v>
      </c>
      <c r="Q1295" s="9">
        <f t="shared" si="38"/>
        <v>-776.16</v>
      </c>
      <c r="R1295" s="112" t="s">
        <v>31</v>
      </c>
      <c r="S1295" s="113" t="s">
        <v>25</v>
      </c>
      <c r="T1295" s="113" t="s">
        <v>797</v>
      </c>
      <c r="U1295" s="113" t="s">
        <v>87</v>
      </c>
      <c r="V1295" s="110" t="s">
        <v>28</v>
      </c>
      <c r="W1295" s="110" t="s">
        <v>2639</v>
      </c>
      <c r="X1295" s="110"/>
      <c r="Y1295" s="110"/>
      <c r="Z1295" s="114">
        <v>42151</v>
      </c>
      <c r="AA1295" s="110" t="s">
        <v>2</v>
      </c>
      <c r="AB1295" s="110" t="s">
        <v>2640</v>
      </c>
      <c r="AC1295" s="110" t="s">
        <v>2641</v>
      </c>
      <c r="AD1295" s="115"/>
    </row>
    <row r="1296" spans="2:30" s="21" customFormat="1" outlineLevel="5">
      <c r="B1296" s="109"/>
      <c r="C1296" s="110"/>
      <c r="D1296" s="110"/>
      <c r="E1296" s="110"/>
      <c r="F1296" s="110"/>
      <c r="G1296" s="110" t="s">
        <v>1553</v>
      </c>
      <c r="H1296" s="274">
        <v>42151</v>
      </c>
      <c r="I1296" s="110" t="s">
        <v>2642</v>
      </c>
      <c r="J1296" s="111" t="s">
        <v>86</v>
      </c>
      <c r="K1296" s="110" t="s">
        <v>36</v>
      </c>
      <c r="L1296" s="110" t="s">
        <v>20</v>
      </c>
      <c r="M1296" s="110" t="s">
        <v>21</v>
      </c>
      <c r="N1296" s="110" t="s">
        <v>11</v>
      </c>
      <c r="O1296" s="9">
        <v>39624.839999999997</v>
      </c>
      <c r="P1296" s="9">
        <v>0</v>
      </c>
      <c r="Q1296" s="9">
        <f t="shared" si="38"/>
        <v>39624.839999999997</v>
      </c>
      <c r="R1296" s="112" t="s">
        <v>31</v>
      </c>
      <c r="S1296" s="113" t="s">
        <v>25</v>
      </c>
      <c r="T1296" s="113" t="s">
        <v>798</v>
      </c>
      <c r="U1296" s="113" t="s">
        <v>1391</v>
      </c>
      <c r="V1296" s="110" t="s">
        <v>28</v>
      </c>
      <c r="W1296" s="110" t="s">
        <v>2643</v>
      </c>
      <c r="X1296" s="110"/>
      <c r="Y1296" s="110"/>
      <c r="Z1296" s="114">
        <v>42151</v>
      </c>
      <c r="AA1296" s="110" t="s">
        <v>2</v>
      </c>
      <c r="AB1296" s="110" t="s">
        <v>2644</v>
      </c>
      <c r="AC1296" s="110" t="s">
        <v>2645</v>
      </c>
      <c r="AD1296" s="115"/>
    </row>
    <row r="1297" spans="2:30" s="21" customFormat="1" outlineLevel="5">
      <c r="B1297" s="109"/>
      <c r="C1297" s="110"/>
      <c r="D1297" s="110"/>
      <c r="E1297" s="110"/>
      <c r="F1297" s="110"/>
      <c r="G1297" s="110" t="s">
        <v>1553</v>
      </c>
      <c r="H1297" s="274">
        <v>42151</v>
      </c>
      <c r="I1297" s="110" t="s">
        <v>2642</v>
      </c>
      <c r="J1297" s="111" t="s">
        <v>86</v>
      </c>
      <c r="K1297" s="110" t="s">
        <v>36</v>
      </c>
      <c r="L1297" s="110" t="s">
        <v>20</v>
      </c>
      <c r="M1297" s="110" t="s">
        <v>20</v>
      </c>
      <c r="N1297" s="110" t="s">
        <v>2003</v>
      </c>
      <c r="O1297" s="9">
        <v>0</v>
      </c>
      <c r="P1297" s="9">
        <v>1794.29</v>
      </c>
      <c r="Q1297" s="9">
        <f t="shared" si="38"/>
        <v>-1794.29</v>
      </c>
      <c r="R1297" s="112" t="s">
        <v>31</v>
      </c>
      <c r="S1297" s="113" t="s">
        <v>25</v>
      </c>
      <c r="T1297" s="113" t="s">
        <v>798</v>
      </c>
      <c r="U1297" s="113" t="s">
        <v>1391</v>
      </c>
      <c r="V1297" s="110" t="s">
        <v>28</v>
      </c>
      <c r="W1297" s="110" t="s">
        <v>2643</v>
      </c>
      <c r="X1297" s="110"/>
      <c r="Y1297" s="110"/>
      <c r="Z1297" s="114">
        <v>42151</v>
      </c>
      <c r="AA1297" s="110" t="s">
        <v>2</v>
      </c>
      <c r="AB1297" s="110" t="s">
        <v>2644</v>
      </c>
      <c r="AC1297" s="110" t="s">
        <v>2645</v>
      </c>
      <c r="AD1297" s="115"/>
    </row>
    <row r="1298" spans="2:30" s="21" customFormat="1" outlineLevel="5">
      <c r="B1298" s="109"/>
      <c r="C1298" s="110"/>
      <c r="D1298" s="110"/>
      <c r="E1298" s="110"/>
      <c r="F1298" s="110"/>
      <c r="G1298" s="110" t="s">
        <v>1553</v>
      </c>
      <c r="H1298" s="274">
        <v>42151</v>
      </c>
      <c r="I1298" s="110" t="s">
        <v>2646</v>
      </c>
      <c r="J1298" s="111" t="s">
        <v>86</v>
      </c>
      <c r="K1298" s="110" t="s">
        <v>36</v>
      </c>
      <c r="L1298" s="110" t="s">
        <v>20</v>
      </c>
      <c r="M1298" s="110" t="s">
        <v>21</v>
      </c>
      <c r="N1298" s="110" t="s">
        <v>11</v>
      </c>
      <c r="O1298" s="9">
        <v>19289.28</v>
      </c>
      <c r="P1298" s="9">
        <v>0</v>
      </c>
      <c r="Q1298" s="9">
        <f t="shared" si="38"/>
        <v>19289.28</v>
      </c>
      <c r="R1298" s="112" t="s">
        <v>31</v>
      </c>
      <c r="S1298" s="113" t="s">
        <v>25</v>
      </c>
      <c r="T1298" s="113" t="s">
        <v>798</v>
      </c>
      <c r="U1298" s="113" t="s">
        <v>1391</v>
      </c>
      <c r="V1298" s="110" t="s">
        <v>28</v>
      </c>
      <c r="W1298" s="110" t="s">
        <v>2647</v>
      </c>
      <c r="X1298" s="110"/>
      <c r="Y1298" s="110"/>
      <c r="Z1298" s="114">
        <v>42151</v>
      </c>
      <c r="AA1298" s="110" t="s">
        <v>2</v>
      </c>
      <c r="AB1298" s="110" t="s">
        <v>2648</v>
      </c>
      <c r="AC1298" s="110" t="s">
        <v>2649</v>
      </c>
      <c r="AD1298" s="115"/>
    </row>
    <row r="1299" spans="2:30" s="21" customFormat="1" outlineLevel="5">
      <c r="B1299" s="128"/>
      <c r="C1299" s="111"/>
      <c r="D1299" s="111"/>
      <c r="E1299" s="111"/>
      <c r="F1299" s="111"/>
      <c r="G1299" s="111"/>
      <c r="H1299" s="314"/>
      <c r="I1299" s="111"/>
      <c r="J1299" s="111" t="s">
        <v>86</v>
      </c>
      <c r="K1299" s="111"/>
      <c r="L1299" s="111"/>
      <c r="M1299" s="111"/>
      <c r="N1299" s="111"/>
      <c r="O1299" s="129"/>
      <c r="P1299" s="129"/>
      <c r="Q1299" s="129"/>
      <c r="R1299" s="130"/>
      <c r="S1299" s="131"/>
      <c r="T1299" s="131"/>
      <c r="U1299" s="131"/>
      <c r="V1299" s="111"/>
      <c r="W1299" s="111"/>
      <c r="X1299" s="111"/>
      <c r="Y1299" s="111"/>
      <c r="Z1299" s="132"/>
      <c r="AA1299" s="111"/>
      <c r="AB1299" s="111"/>
      <c r="AC1299" s="111"/>
      <c r="AD1299" s="133"/>
    </row>
    <row r="1300" spans="2:30" s="21" customFormat="1" outlineLevel="4">
      <c r="B1300" s="128"/>
      <c r="C1300" s="111"/>
      <c r="D1300" s="111"/>
      <c r="E1300" s="111"/>
      <c r="F1300" s="111" t="s">
        <v>1786</v>
      </c>
      <c r="G1300" s="111" t="s">
        <v>1787</v>
      </c>
      <c r="H1300" s="314"/>
      <c r="I1300" s="111"/>
      <c r="J1300" s="111" t="s">
        <v>86</v>
      </c>
      <c r="K1300" s="111"/>
      <c r="L1300" s="111"/>
      <c r="M1300" s="111"/>
      <c r="N1300" s="111"/>
      <c r="O1300" s="129">
        <f>SUM(O1301:O1311)</f>
        <v>97996.84</v>
      </c>
      <c r="P1300" s="129">
        <f>SUM(P1301:P1311)</f>
        <v>778</v>
      </c>
      <c r="Q1300" s="129">
        <f t="shared" ref="Q1300:Q1310" si="39">O1300-P1300</f>
        <v>97218.84</v>
      </c>
      <c r="R1300" s="130"/>
      <c r="S1300" s="131"/>
      <c r="T1300" s="131"/>
      <c r="U1300" s="131"/>
      <c r="V1300" s="111"/>
      <c r="W1300" s="111"/>
      <c r="X1300" s="111"/>
      <c r="Y1300" s="111"/>
      <c r="Z1300" s="132"/>
      <c r="AA1300" s="111"/>
      <c r="AB1300" s="111"/>
      <c r="AC1300" s="111"/>
      <c r="AD1300" s="133"/>
    </row>
    <row r="1301" spans="2:30" s="21" customFormat="1" outlineLevel="5">
      <c r="B1301" s="109"/>
      <c r="C1301" s="110"/>
      <c r="D1301" s="110"/>
      <c r="E1301" s="110"/>
      <c r="F1301" s="110"/>
      <c r="G1301" s="110" t="s">
        <v>8</v>
      </c>
      <c r="H1301" s="274">
        <v>42157</v>
      </c>
      <c r="I1301" s="110" t="s">
        <v>2650</v>
      </c>
      <c r="J1301" s="111" t="s">
        <v>86</v>
      </c>
      <c r="K1301" s="110" t="s">
        <v>36</v>
      </c>
      <c r="L1301" s="110" t="s">
        <v>20</v>
      </c>
      <c r="M1301" s="110" t="s">
        <v>60</v>
      </c>
      <c r="N1301" s="110" t="s">
        <v>2003</v>
      </c>
      <c r="O1301" s="9">
        <v>0</v>
      </c>
      <c r="P1301" s="9">
        <v>450</v>
      </c>
      <c r="Q1301" s="9">
        <f t="shared" si="39"/>
        <v>-450</v>
      </c>
      <c r="R1301" s="112" t="s">
        <v>31</v>
      </c>
      <c r="S1301" s="113" t="s">
        <v>25</v>
      </c>
      <c r="T1301" s="113"/>
      <c r="U1301" s="113" t="s">
        <v>1725</v>
      </c>
      <c r="V1301" s="110" t="s">
        <v>28</v>
      </c>
      <c r="W1301" s="110" t="s">
        <v>2651</v>
      </c>
      <c r="X1301" s="110"/>
      <c r="Y1301" s="110"/>
      <c r="Z1301" s="114">
        <v>42157</v>
      </c>
      <c r="AA1301" s="110" t="s">
        <v>2</v>
      </c>
      <c r="AB1301" s="110" t="s">
        <v>2652</v>
      </c>
      <c r="AC1301" s="110" t="s">
        <v>2653</v>
      </c>
      <c r="AD1301" s="115"/>
    </row>
    <row r="1302" spans="2:30" s="21" customFormat="1" outlineLevel="5">
      <c r="B1302" s="109"/>
      <c r="C1302" s="110"/>
      <c r="D1302" s="110"/>
      <c r="E1302" s="110"/>
      <c r="F1302" s="110"/>
      <c r="G1302" s="110" t="s">
        <v>8</v>
      </c>
      <c r="H1302" s="274">
        <v>42157</v>
      </c>
      <c r="I1302" s="110" t="s">
        <v>2654</v>
      </c>
      <c r="J1302" s="111" t="s">
        <v>86</v>
      </c>
      <c r="K1302" s="110" t="s">
        <v>36</v>
      </c>
      <c r="L1302" s="110" t="s">
        <v>60</v>
      </c>
      <c r="M1302" s="110" t="s">
        <v>60</v>
      </c>
      <c r="N1302" s="110" t="s">
        <v>2003</v>
      </c>
      <c r="O1302" s="9">
        <v>0</v>
      </c>
      <c r="P1302" s="9">
        <v>328</v>
      </c>
      <c r="Q1302" s="9">
        <f t="shared" si="39"/>
        <v>-328</v>
      </c>
      <c r="R1302" s="112" t="s">
        <v>31</v>
      </c>
      <c r="S1302" s="113" t="s">
        <v>25</v>
      </c>
      <c r="T1302" s="113"/>
      <c r="U1302" s="113" t="s">
        <v>1725</v>
      </c>
      <c r="V1302" s="110" t="s">
        <v>28</v>
      </c>
      <c r="W1302" s="110" t="s">
        <v>2655</v>
      </c>
      <c r="X1302" s="110"/>
      <c r="Y1302" s="110"/>
      <c r="Z1302" s="114">
        <v>42157</v>
      </c>
      <c r="AA1302" s="110" t="s">
        <v>2</v>
      </c>
      <c r="AB1302" s="110" t="s">
        <v>2656</v>
      </c>
      <c r="AC1302" s="110" t="s">
        <v>2657</v>
      </c>
      <c r="AD1302" s="115"/>
    </row>
    <row r="1303" spans="2:30" s="21" customFormat="1" outlineLevel="5">
      <c r="B1303" s="109"/>
      <c r="C1303" s="110"/>
      <c r="D1303" s="110"/>
      <c r="E1303" s="110"/>
      <c r="F1303" s="110"/>
      <c r="G1303" s="110" t="s">
        <v>1553</v>
      </c>
      <c r="H1303" s="274">
        <v>42159</v>
      </c>
      <c r="I1303" s="110" t="s">
        <v>2658</v>
      </c>
      <c r="J1303" s="111" t="s">
        <v>86</v>
      </c>
      <c r="K1303" s="110" t="s">
        <v>36</v>
      </c>
      <c r="L1303" s="110" t="s">
        <v>20</v>
      </c>
      <c r="M1303" s="110" t="s">
        <v>21</v>
      </c>
      <c r="N1303" s="110" t="s">
        <v>11</v>
      </c>
      <c r="O1303" s="9">
        <v>2478.2600000000002</v>
      </c>
      <c r="P1303" s="9">
        <v>0</v>
      </c>
      <c r="Q1303" s="9">
        <f t="shared" si="39"/>
        <v>2478.2600000000002</v>
      </c>
      <c r="R1303" s="112" t="s">
        <v>31</v>
      </c>
      <c r="S1303" s="113" t="s">
        <v>25</v>
      </c>
      <c r="T1303" s="113" t="s">
        <v>798</v>
      </c>
      <c r="U1303" s="113" t="s">
        <v>1391</v>
      </c>
      <c r="V1303" s="110" t="s">
        <v>28</v>
      </c>
      <c r="W1303" s="110" t="s">
        <v>2659</v>
      </c>
      <c r="X1303" s="110"/>
      <c r="Y1303" s="110"/>
      <c r="Z1303" s="114">
        <v>42159</v>
      </c>
      <c r="AA1303" s="110" t="s">
        <v>2</v>
      </c>
      <c r="AB1303" s="110" t="s">
        <v>2660</v>
      </c>
      <c r="AC1303" s="110" t="s">
        <v>2661</v>
      </c>
      <c r="AD1303" s="115"/>
    </row>
    <row r="1304" spans="2:30" s="21" customFormat="1" outlineLevel="5">
      <c r="B1304" s="109"/>
      <c r="C1304" s="110"/>
      <c r="D1304" s="110"/>
      <c r="E1304" s="110"/>
      <c r="F1304" s="110"/>
      <c r="G1304" s="110" t="s">
        <v>1553</v>
      </c>
      <c r="H1304" s="274">
        <v>42159</v>
      </c>
      <c r="I1304" s="110" t="s">
        <v>2662</v>
      </c>
      <c r="J1304" s="111" t="s">
        <v>86</v>
      </c>
      <c r="K1304" s="110" t="s">
        <v>36</v>
      </c>
      <c r="L1304" s="110" t="s">
        <v>20</v>
      </c>
      <c r="M1304" s="110" t="s">
        <v>21</v>
      </c>
      <c r="N1304" s="110" t="s">
        <v>11</v>
      </c>
      <c r="O1304" s="9">
        <v>2223.36</v>
      </c>
      <c r="P1304" s="9">
        <v>0</v>
      </c>
      <c r="Q1304" s="9">
        <f t="shared" si="39"/>
        <v>2223.36</v>
      </c>
      <c r="R1304" s="112" t="s">
        <v>31</v>
      </c>
      <c r="S1304" s="113" t="s">
        <v>25</v>
      </c>
      <c r="T1304" s="113" t="s">
        <v>797</v>
      </c>
      <c r="U1304" s="113" t="s">
        <v>87</v>
      </c>
      <c r="V1304" s="110" t="s">
        <v>28</v>
      </c>
      <c r="W1304" s="110" t="s">
        <v>2663</v>
      </c>
      <c r="X1304" s="110"/>
      <c r="Y1304" s="110"/>
      <c r="Z1304" s="114">
        <v>42159</v>
      </c>
      <c r="AA1304" s="110" t="s">
        <v>2</v>
      </c>
      <c r="AB1304" s="110" t="s">
        <v>2664</v>
      </c>
      <c r="AC1304" s="110" t="s">
        <v>2665</v>
      </c>
      <c r="AD1304" s="115"/>
    </row>
    <row r="1305" spans="2:30" s="21" customFormat="1" outlineLevel="5">
      <c r="B1305" s="109"/>
      <c r="C1305" s="110"/>
      <c r="D1305" s="110"/>
      <c r="E1305" s="110"/>
      <c r="F1305" s="110"/>
      <c r="G1305" s="110" t="s">
        <v>1553</v>
      </c>
      <c r="H1305" s="274">
        <v>42159</v>
      </c>
      <c r="I1305" s="110" t="s">
        <v>2666</v>
      </c>
      <c r="J1305" s="111" t="s">
        <v>86</v>
      </c>
      <c r="K1305" s="110" t="s">
        <v>36</v>
      </c>
      <c r="L1305" s="110" t="s">
        <v>20</v>
      </c>
      <c r="M1305" s="110" t="s">
        <v>21</v>
      </c>
      <c r="N1305" s="110" t="s">
        <v>11</v>
      </c>
      <c r="O1305" s="9">
        <v>3154.53</v>
      </c>
      <c r="P1305" s="9">
        <v>0</v>
      </c>
      <c r="Q1305" s="9">
        <f t="shared" si="39"/>
        <v>3154.53</v>
      </c>
      <c r="R1305" s="112" t="s">
        <v>31</v>
      </c>
      <c r="S1305" s="113" t="s">
        <v>25</v>
      </c>
      <c r="T1305" s="113" t="s">
        <v>797</v>
      </c>
      <c r="U1305" s="113" t="s">
        <v>87</v>
      </c>
      <c r="V1305" s="110" t="s">
        <v>28</v>
      </c>
      <c r="W1305" s="110" t="s">
        <v>2667</v>
      </c>
      <c r="X1305" s="110"/>
      <c r="Y1305" s="110"/>
      <c r="Z1305" s="114">
        <v>42159</v>
      </c>
      <c r="AA1305" s="110" t="s">
        <v>2</v>
      </c>
      <c r="AB1305" s="110" t="s">
        <v>2668</v>
      </c>
      <c r="AC1305" s="110" t="s">
        <v>2669</v>
      </c>
      <c r="AD1305" s="115"/>
    </row>
    <row r="1306" spans="2:30" s="21" customFormat="1" outlineLevel="5">
      <c r="B1306" s="109"/>
      <c r="C1306" s="110"/>
      <c r="D1306" s="110"/>
      <c r="E1306" s="110"/>
      <c r="F1306" s="110"/>
      <c r="G1306" s="110" t="s">
        <v>1553</v>
      </c>
      <c r="H1306" s="274">
        <v>42160</v>
      </c>
      <c r="I1306" s="110" t="s">
        <v>2087</v>
      </c>
      <c r="J1306" s="111" t="s">
        <v>86</v>
      </c>
      <c r="K1306" s="110" t="s">
        <v>36</v>
      </c>
      <c r="L1306" s="110" t="s">
        <v>20</v>
      </c>
      <c r="M1306" s="110" t="s">
        <v>21</v>
      </c>
      <c r="N1306" s="110" t="s">
        <v>11</v>
      </c>
      <c r="O1306" s="9">
        <v>11009</v>
      </c>
      <c r="P1306" s="9">
        <v>0</v>
      </c>
      <c r="Q1306" s="9">
        <f t="shared" si="39"/>
        <v>11009</v>
      </c>
      <c r="R1306" s="112" t="s">
        <v>31</v>
      </c>
      <c r="S1306" s="113" t="s">
        <v>25</v>
      </c>
      <c r="T1306" s="113" t="s">
        <v>798</v>
      </c>
      <c r="U1306" s="113" t="s">
        <v>1391</v>
      </c>
      <c r="V1306" s="110" t="s">
        <v>28</v>
      </c>
      <c r="W1306" s="110" t="s">
        <v>2088</v>
      </c>
      <c r="X1306" s="110"/>
      <c r="Y1306" s="110"/>
      <c r="Z1306" s="114">
        <v>42160</v>
      </c>
      <c r="AA1306" s="110" t="s">
        <v>2</v>
      </c>
      <c r="AB1306" s="110" t="s">
        <v>2089</v>
      </c>
      <c r="AC1306" s="110" t="s">
        <v>2090</v>
      </c>
      <c r="AD1306" s="115"/>
    </row>
    <row r="1307" spans="2:30" s="21" customFormat="1" outlineLevel="5">
      <c r="B1307" s="109"/>
      <c r="C1307" s="110"/>
      <c r="D1307" s="110"/>
      <c r="E1307" s="110"/>
      <c r="F1307" s="110"/>
      <c r="G1307" s="110" t="s">
        <v>1553</v>
      </c>
      <c r="H1307" s="274">
        <v>42167</v>
      </c>
      <c r="I1307" s="110" t="s">
        <v>2670</v>
      </c>
      <c r="J1307" s="111" t="s">
        <v>86</v>
      </c>
      <c r="K1307" s="110" t="s">
        <v>36</v>
      </c>
      <c r="L1307" s="110" t="s">
        <v>20</v>
      </c>
      <c r="M1307" s="110" t="s">
        <v>21</v>
      </c>
      <c r="N1307" s="110" t="s">
        <v>11</v>
      </c>
      <c r="O1307" s="9">
        <v>2929.65</v>
      </c>
      <c r="P1307" s="9">
        <v>0</v>
      </c>
      <c r="Q1307" s="9">
        <f t="shared" si="39"/>
        <v>2929.65</v>
      </c>
      <c r="R1307" s="112" t="s">
        <v>31</v>
      </c>
      <c r="S1307" s="113" t="s">
        <v>25</v>
      </c>
      <c r="T1307" s="113" t="s">
        <v>797</v>
      </c>
      <c r="U1307" s="113" t="s">
        <v>87</v>
      </c>
      <c r="V1307" s="110" t="s">
        <v>28</v>
      </c>
      <c r="W1307" s="110" t="s">
        <v>2671</v>
      </c>
      <c r="X1307" s="110"/>
      <c r="Y1307" s="110"/>
      <c r="Z1307" s="114">
        <v>42167</v>
      </c>
      <c r="AA1307" s="110" t="s">
        <v>2</v>
      </c>
      <c r="AB1307" s="110" t="s">
        <v>2672</v>
      </c>
      <c r="AC1307" s="110" t="s">
        <v>2673</v>
      </c>
      <c r="AD1307" s="115"/>
    </row>
    <row r="1308" spans="2:30" s="21" customFormat="1" outlineLevel="5">
      <c r="B1308" s="109"/>
      <c r="C1308" s="110"/>
      <c r="D1308" s="110"/>
      <c r="E1308" s="110"/>
      <c r="F1308" s="110"/>
      <c r="G1308" s="110" t="s">
        <v>1553</v>
      </c>
      <c r="H1308" s="274">
        <v>42185</v>
      </c>
      <c r="I1308" s="110" t="s">
        <v>2107</v>
      </c>
      <c r="J1308" s="111" t="s">
        <v>86</v>
      </c>
      <c r="K1308" s="110" t="s">
        <v>36</v>
      </c>
      <c r="L1308" s="110" t="s">
        <v>20</v>
      </c>
      <c r="M1308" s="110" t="s">
        <v>21</v>
      </c>
      <c r="N1308" s="110" t="s">
        <v>11</v>
      </c>
      <c r="O1308" s="9">
        <v>11009</v>
      </c>
      <c r="P1308" s="9">
        <v>0</v>
      </c>
      <c r="Q1308" s="9">
        <f t="shared" si="39"/>
        <v>11009</v>
      </c>
      <c r="R1308" s="112" t="s">
        <v>31</v>
      </c>
      <c r="S1308" s="113" t="s">
        <v>25</v>
      </c>
      <c r="T1308" s="113" t="s">
        <v>798</v>
      </c>
      <c r="U1308" s="113" t="s">
        <v>1391</v>
      </c>
      <c r="V1308" s="110" t="s">
        <v>28</v>
      </c>
      <c r="W1308" s="110" t="s">
        <v>2108</v>
      </c>
      <c r="X1308" s="110"/>
      <c r="Y1308" s="110"/>
      <c r="Z1308" s="114">
        <v>42185</v>
      </c>
      <c r="AA1308" s="110" t="s">
        <v>2</v>
      </c>
      <c r="AB1308" s="110" t="s">
        <v>2109</v>
      </c>
      <c r="AC1308" s="110" t="s">
        <v>2110</v>
      </c>
      <c r="AD1308" s="115"/>
    </row>
    <row r="1309" spans="2:30" s="21" customFormat="1" outlineLevel="5">
      <c r="B1309" s="109"/>
      <c r="C1309" s="110"/>
      <c r="D1309" s="110"/>
      <c r="E1309" s="110"/>
      <c r="F1309" s="110"/>
      <c r="G1309" s="110" t="s">
        <v>1553</v>
      </c>
      <c r="H1309" s="274">
        <v>42185</v>
      </c>
      <c r="I1309" s="110" t="s">
        <v>2674</v>
      </c>
      <c r="J1309" s="111" t="s">
        <v>86</v>
      </c>
      <c r="K1309" s="110" t="s">
        <v>36</v>
      </c>
      <c r="L1309" s="110" t="s">
        <v>20</v>
      </c>
      <c r="M1309" s="110" t="s">
        <v>21</v>
      </c>
      <c r="N1309" s="110" t="s">
        <v>11</v>
      </c>
      <c r="O1309" s="9">
        <v>5270</v>
      </c>
      <c r="P1309" s="9">
        <v>0</v>
      </c>
      <c r="Q1309" s="9">
        <f t="shared" si="39"/>
        <v>5270</v>
      </c>
      <c r="R1309" s="112" t="s">
        <v>31</v>
      </c>
      <c r="S1309" s="113" t="s">
        <v>25</v>
      </c>
      <c r="T1309" s="113" t="s">
        <v>797</v>
      </c>
      <c r="U1309" s="113" t="s">
        <v>87</v>
      </c>
      <c r="V1309" s="110" t="s">
        <v>28</v>
      </c>
      <c r="W1309" s="110" t="s">
        <v>2675</v>
      </c>
      <c r="X1309" s="110"/>
      <c r="Y1309" s="110"/>
      <c r="Z1309" s="114">
        <v>42185</v>
      </c>
      <c r="AA1309" s="110" t="s">
        <v>2</v>
      </c>
      <c r="AB1309" s="110" t="s">
        <v>2676</v>
      </c>
      <c r="AC1309" s="110" t="s">
        <v>2677</v>
      </c>
      <c r="AD1309" s="115"/>
    </row>
    <row r="1310" spans="2:30" s="21" customFormat="1" outlineLevel="5">
      <c r="B1310" s="109"/>
      <c r="C1310" s="110"/>
      <c r="D1310" s="110"/>
      <c r="E1310" s="110"/>
      <c r="F1310" s="110"/>
      <c r="G1310" s="110" t="s">
        <v>1553</v>
      </c>
      <c r="H1310" s="274">
        <v>42185</v>
      </c>
      <c r="I1310" s="110" t="s">
        <v>2678</v>
      </c>
      <c r="J1310" s="111" t="s">
        <v>86</v>
      </c>
      <c r="K1310" s="110" t="s">
        <v>36</v>
      </c>
      <c r="L1310" s="110" t="s">
        <v>20</v>
      </c>
      <c r="M1310" s="110" t="s">
        <v>21</v>
      </c>
      <c r="N1310" s="110" t="s">
        <v>11</v>
      </c>
      <c r="O1310" s="9">
        <v>59923.040000000001</v>
      </c>
      <c r="P1310" s="9">
        <v>0</v>
      </c>
      <c r="Q1310" s="9">
        <f t="shared" si="39"/>
        <v>59923.040000000001</v>
      </c>
      <c r="R1310" s="112" t="s">
        <v>31</v>
      </c>
      <c r="S1310" s="113" t="s">
        <v>25</v>
      </c>
      <c r="T1310" s="113" t="s">
        <v>798</v>
      </c>
      <c r="U1310" s="113" t="s">
        <v>1391</v>
      </c>
      <c r="V1310" s="110" t="s">
        <v>28</v>
      </c>
      <c r="W1310" s="110" t="s">
        <v>2679</v>
      </c>
      <c r="X1310" s="110"/>
      <c r="Y1310" s="110"/>
      <c r="Z1310" s="114">
        <v>42185</v>
      </c>
      <c r="AA1310" s="110" t="s">
        <v>2</v>
      </c>
      <c r="AB1310" s="110" t="s">
        <v>2679</v>
      </c>
      <c r="AC1310" s="110" t="s">
        <v>2680</v>
      </c>
      <c r="AD1310" s="115"/>
    </row>
    <row r="1311" spans="2:30" s="21" customFormat="1" outlineLevel="5">
      <c r="B1311" s="128"/>
      <c r="C1311" s="111"/>
      <c r="D1311" s="111"/>
      <c r="E1311" s="111"/>
      <c r="F1311" s="111"/>
      <c r="G1311" s="111"/>
      <c r="H1311" s="314"/>
      <c r="I1311" s="111"/>
      <c r="J1311" s="111" t="s">
        <v>86</v>
      </c>
      <c r="K1311" s="111"/>
      <c r="L1311" s="111"/>
      <c r="M1311" s="111"/>
      <c r="N1311" s="111"/>
      <c r="O1311" s="129"/>
      <c r="P1311" s="129"/>
      <c r="Q1311" s="129"/>
      <c r="R1311" s="130"/>
      <c r="S1311" s="131"/>
      <c r="T1311" s="131"/>
      <c r="U1311" s="131"/>
      <c r="V1311" s="111"/>
      <c r="W1311" s="111"/>
      <c r="X1311" s="111"/>
      <c r="Y1311" s="111"/>
      <c r="Z1311" s="132"/>
      <c r="AA1311" s="111"/>
      <c r="AB1311" s="111"/>
      <c r="AC1311" s="111"/>
      <c r="AD1311" s="133"/>
    </row>
    <row r="1312" spans="2:30" s="21" customFormat="1" outlineLevel="3">
      <c r="B1312" s="128"/>
      <c r="C1312" s="111"/>
      <c r="D1312" s="111"/>
      <c r="E1312" s="111" t="s">
        <v>88</v>
      </c>
      <c r="F1312" s="111" t="s">
        <v>38</v>
      </c>
      <c r="G1312" s="111"/>
      <c r="H1312" s="314"/>
      <c r="I1312" s="111"/>
      <c r="J1312" s="111" t="s">
        <v>88</v>
      </c>
      <c r="K1312" s="111"/>
      <c r="L1312" s="111"/>
      <c r="M1312" s="111"/>
      <c r="N1312" s="111"/>
      <c r="O1312" s="129">
        <f>SUM(O1313:O1438)/2</f>
        <v>13657444.060000002</v>
      </c>
      <c r="P1312" s="129">
        <f>SUM(P1313:P1438)/2</f>
        <v>23400</v>
      </c>
      <c r="Q1312" s="129">
        <f>O1312-P1312</f>
        <v>13634044.060000002</v>
      </c>
      <c r="R1312" s="130"/>
      <c r="S1312" s="131"/>
      <c r="T1312" s="131"/>
      <c r="U1312" s="131"/>
      <c r="V1312" s="111"/>
      <c r="W1312" s="111"/>
      <c r="X1312" s="111"/>
      <c r="Y1312" s="111"/>
      <c r="Z1312" s="132"/>
      <c r="AA1312" s="111"/>
      <c r="AB1312" s="111"/>
      <c r="AC1312" s="111"/>
      <c r="AD1312" s="133"/>
    </row>
    <row r="1313" spans="2:30" s="21" customFormat="1" outlineLevel="4">
      <c r="B1313" s="128"/>
      <c r="C1313" s="111"/>
      <c r="D1313" s="111"/>
      <c r="E1313" s="111"/>
      <c r="F1313" s="111" t="s">
        <v>12</v>
      </c>
      <c r="G1313" s="111" t="s">
        <v>13</v>
      </c>
      <c r="H1313" s="314"/>
      <c r="I1313" s="111"/>
      <c r="J1313" s="111" t="s">
        <v>88</v>
      </c>
      <c r="K1313" s="111"/>
      <c r="L1313" s="111"/>
      <c r="M1313" s="111"/>
      <c r="N1313" s="111"/>
      <c r="O1313" s="129">
        <f>SUM(O1314:O1405)</f>
        <v>13536810.860000003</v>
      </c>
      <c r="P1313" s="129">
        <f>SUM(P1314:P1405)</f>
        <v>0</v>
      </c>
      <c r="Q1313" s="129">
        <f>O1313-P1313</f>
        <v>13536810.860000003</v>
      </c>
      <c r="R1313" s="130"/>
      <c r="S1313" s="131"/>
      <c r="T1313" s="131"/>
      <c r="U1313" s="131"/>
      <c r="V1313" s="111"/>
      <c r="W1313" s="111"/>
      <c r="X1313" s="111"/>
      <c r="Y1313" s="111"/>
      <c r="Z1313" s="132"/>
      <c r="AA1313" s="111"/>
      <c r="AB1313" s="111"/>
      <c r="AC1313" s="111"/>
      <c r="AD1313" s="133"/>
    </row>
    <row r="1314" spans="2:30" s="21" customFormat="1" ht="15" customHeight="1">
      <c r="B1314" s="109"/>
      <c r="C1314" s="110"/>
      <c r="D1314" s="110"/>
      <c r="E1314" s="110"/>
      <c r="F1314" s="110"/>
      <c r="G1314" s="110" t="s">
        <v>1553</v>
      </c>
      <c r="H1314" s="274">
        <v>42005</v>
      </c>
      <c r="I1314" s="110" t="s">
        <v>14</v>
      </c>
      <c r="J1314" s="111" t="s">
        <v>88</v>
      </c>
      <c r="K1314" s="110" t="s">
        <v>9</v>
      </c>
      <c r="L1314" s="110" t="s">
        <v>10</v>
      </c>
      <c r="M1314" s="110" t="s">
        <v>10</v>
      </c>
      <c r="N1314" s="110" t="s">
        <v>11</v>
      </c>
      <c r="O1314" s="9">
        <v>540</v>
      </c>
      <c r="P1314" s="9">
        <v>0</v>
      </c>
      <c r="Q1314" s="9">
        <f t="shared" ref="Q1314:Q1377" si="40">O1314-P1314</f>
        <v>540</v>
      </c>
      <c r="R1314" s="112" t="s">
        <v>1</v>
      </c>
      <c r="S1314" s="113" t="s">
        <v>4</v>
      </c>
      <c r="T1314" s="113"/>
      <c r="U1314" s="113" t="s">
        <v>677</v>
      </c>
      <c r="V1314" s="110"/>
      <c r="W1314" s="110"/>
      <c r="X1314" s="110"/>
      <c r="Y1314" s="110"/>
      <c r="Z1314" s="114">
        <v>42005</v>
      </c>
      <c r="AA1314" s="110"/>
      <c r="AB1314" s="110"/>
      <c r="AC1314" s="110"/>
      <c r="AD1314" s="115" t="s">
        <v>1554</v>
      </c>
    </row>
    <row r="1315" spans="2:30" s="21" customFormat="1" ht="15" customHeight="1">
      <c r="B1315" s="109"/>
      <c r="C1315" s="110"/>
      <c r="D1315" s="110"/>
      <c r="E1315" s="110"/>
      <c r="F1315" s="110"/>
      <c r="G1315" s="110" t="s">
        <v>1553</v>
      </c>
      <c r="H1315" s="274">
        <v>42005</v>
      </c>
      <c r="I1315" s="110" t="s">
        <v>14</v>
      </c>
      <c r="J1315" s="111" t="s">
        <v>88</v>
      </c>
      <c r="K1315" s="110" t="s">
        <v>9</v>
      </c>
      <c r="L1315" s="110" t="s">
        <v>10</v>
      </c>
      <c r="M1315" s="110" t="s">
        <v>10</v>
      </c>
      <c r="N1315" s="110" t="s">
        <v>11</v>
      </c>
      <c r="O1315" s="9">
        <v>-10270.879999999999</v>
      </c>
      <c r="P1315" s="9">
        <v>0</v>
      </c>
      <c r="Q1315" s="9">
        <f t="shared" si="40"/>
        <v>-10270.879999999999</v>
      </c>
      <c r="R1315" s="112" t="s">
        <v>1</v>
      </c>
      <c r="S1315" s="113" t="s">
        <v>4</v>
      </c>
      <c r="T1315" s="113"/>
      <c r="U1315" s="113" t="s">
        <v>619</v>
      </c>
      <c r="V1315" s="110"/>
      <c r="W1315" s="110"/>
      <c r="X1315" s="110"/>
      <c r="Y1315" s="110"/>
      <c r="Z1315" s="114">
        <v>42005</v>
      </c>
      <c r="AA1315" s="110"/>
      <c r="AB1315" s="110"/>
      <c r="AC1315" s="110"/>
      <c r="AD1315" s="115" t="s">
        <v>1554</v>
      </c>
    </row>
    <row r="1316" spans="2:30" s="21" customFormat="1" ht="15" customHeight="1">
      <c r="B1316" s="109"/>
      <c r="C1316" s="110"/>
      <c r="D1316" s="110"/>
      <c r="E1316" s="110"/>
      <c r="F1316" s="110"/>
      <c r="G1316" s="110" t="s">
        <v>1553</v>
      </c>
      <c r="H1316" s="274">
        <v>42005</v>
      </c>
      <c r="I1316" s="110" t="s">
        <v>14</v>
      </c>
      <c r="J1316" s="111" t="s">
        <v>88</v>
      </c>
      <c r="K1316" s="110" t="s">
        <v>9</v>
      </c>
      <c r="L1316" s="110" t="s">
        <v>10</v>
      </c>
      <c r="M1316" s="110" t="s">
        <v>10</v>
      </c>
      <c r="N1316" s="110" t="s">
        <v>11</v>
      </c>
      <c r="O1316" s="9">
        <v>91824.67</v>
      </c>
      <c r="P1316" s="9">
        <v>0</v>
      </c>
      <c r="Q1316" s="9">
        <f t="shared" si="40"/>
        <v>91824.67</v>
      </c>
      <c r="R1316" s="112" t="s">
        <v>1</v>
      </c>
      <c r="S1316" s="113" t="s">
        <v>4</v>
      </c>
      <c r="T1316" s="113"/>
      <c r="U1316" s="113" t="s">
        <v>620</v>
      </c>
      <c r="V1316" s="110"/>
      <c r="W1316" s="110"/>
      <c r="X1316" s="110"/>
      <c r="Y1316" s="110"/>
      <c r="Z1316" s="114">
        <v>42005</v>
      </c>
      <c r="AA1316" s="110"/>
      <c r="AB1316" s="110"/>
      <c r="AC1316" s="110"/>
      <c r="AD1316" s="115" t="s">
        <v>1554</v>
      </c>
    </row>
    <row r="1317" spans="2:30" s="21" customFormat="1" ht="15" customHeight="1">
      <c r="B1317" s="109"/>
      <c r="C1317" s="110"/>
      <c r="D1317" s="110"/>
      <c r="E1317" s="110"/>
      <c r="F1317" s="110"/>
      <c r="G1317" s="110" t="s">
        <v>1553</v>
      </c>
      <c r="H1317" s="274">
        <v>42005</v>
      </c>
      <c r="I1317" s="110" t="s">
        <v>14</v>
      </c>
      <c r="J1317" s="111" t="s">
        <v>88</v>
      </c>
      <c r="K1317" s="110" t="s">
        <v>9</v>
      </c>
      <c r="L1317" s="110" t="s">
        <v>10</v>
      </c>
      <c r="M1317" s="110" t="s">
        <v>10</v>
      </c>
      <c r="N1317" s="110" t="s">
        <v>11</v>
      </c>
      <c r="O1317" s="9">
        <v>447.64</v>
      </c>
      <c r="P1317" s="9">
        <v>0</v>
      </c>
      <c r="Q1317" s="9">
        <f t="shared" si="40"/>
        <v>447.64</v>
      </c>
      <c r="R1317" s="112" t="s">
        <v>1</v>
      </c>
      <c r="S1317" s="113" t="s">
        <v>4</v>
      </c>
      <c r="T1317" s="113"/>
      <c r="U1317" s="113" t="s">
        <v>679</v>
      </c>
      <c r="V1317" s="110"/>
      <c r="W1317" s="110"/>
      <c r="X1317" s="110"/>
      <c r="Y1317" s="110"/>
      <c r="Z1317" s="114">
        <v>42005</v>
      </c>
      <c r="AA1317" s="110"/>
      <c r="AB1317" s="110"/>
      <c r="AC1317" s="110"/>
      <c r="AD1317" s="115" t="s">
        <v>1554</v>
      </c>
    </row>
    <row r="1318" spans="2:30" s="21" customFormat="1" ht="15" customHeight="1">
      <c r="B1318" s="109"/>
      <c r="C1318" s="110"/>
      <c r="D1318" s="110"/>
      <c r="E1318" s="110"/>
      <c r="F1318" s="110"/>
      <c r="G1318" s="110" t="s">
        <v>1553</v>
      </c>
      <c r="H1318" s="274">
        <v>42005</v>
      </c>
      <c r="I1318" s="110" t="s">
        <v>14</v>
      </c>
      <c r="J1318" s="111" t="s">
        <v>88</v>
      </c>
      <c r="K1318" s="110" t="s">
        <v>9</v>
      </c>
      <c r="L1318" s="110" t="s">
        <v>10</v>
      </c>
      <c r="M1318" s="110" t="s">
        <v>10</v>
      </c>
      <c r="N1318" s="110" t="s">
        <v>11</v>
      </c>
      <c r="O1318" s="9">
        <v>4661.8</v>
      </c>
      <c r="P1318" s="9">
        <v>0</v>
      </c>
      <c r="Q1318" s="9">
        <f t="shared" si="40"/>
        <v>4661.8</v>
      </c>
      <c r="R1318" s="112" t="s">
        <v>1</v>
      </c>
      <c r="S1318" s="113" t="s">
        <v>4</v>
      </c>
      <c r="T1318" s="113"/>
      <c r="U1318" s="113" t="s">
        <v>621</v>
      </c>
      <c r="V1318" s="110"/>
      <c r="W1318" s="110"/>
      <c r="X1318" s="110"/>
      <c r="Y1318" s="110"/>
      <c r="Z1318" s="114">
        <v>42005</v>
      </c>
      <c r="AA1318" s="110"/>
      <c r="AB1318" s="110"/>
      <c r="AC1318" s="110"/>
      <c r="AD1318" s="115" t="s">
        <v>1554</v>
      </c>
    </row>
    <row r="1319" spans="2:30" s="21" customFormat="1" ht="15" customHeight="1">
      <c r="B1319" s="109"/>
      <c r="C1319" s="110"/>
      <c r="D1319" s="110"/>
      <c r="E1319" s="110"/>
      <c r="F1319" s="110"/>
      <c r="G1319" s="110" t="s">
        <v>1553</v>
      </c>
      <c r="H1319" s="274">
        <v>42005</v>
      </c>
      <c r="I1319" s="110" t="s">
        <v>14</v>
      </c>
      <c r="J1319" s="111" t="s">
        <v>88</v>
      </c>
      <c r="K1319" s="110" t="s">
        <v>9</v>
      </c>
      <c r="L1319" s="110" t="s">
        <v>10</v>
      </c>
      <c r="M1319" s="110" t="s">
        <v>10</v>
      </c>
      <c r="N1319" s="110" t="s">
        <v>11</v>
      </c>
      <c r="O1319" s="9">
        <v>360576.41</v>
      </c>
      <c r="P1319" s="9">
        <v>0</v>
      </c>
      <c r="Q1319" s="9">
        <f t="shared" si="40"/>
        <v>360576.41</v>
      </c>
      <c r="R1319" s="112" t="s">
        <v>1</v>
      </c>
      <c r="S1319" s="113" t="s">
        <v>4</v>
      </c>
      <c r="T1319" s="113"/>
      <c r="U1319" s="113" t="s">
        <v>622</v>
      </c>
      <c r="V1319" s="110"/>
      <c r="W1319" s="110"/>
      <c r="X1319" s="110"/>
      <c r="Y1319" s="110"/>
      <c r="Z1319" s="114">
        <v>42005</v>
      </c>
      <c r="AA1319" s="110"/>
      <c r="AB1319" s="110"/>
      <c r="AC1319" s="110"/>
      <c r="AD1319" s="115" t="s">
        <v>1554</v>
      </c>
    </row>
    <row r="1320" spans="2:30" s="21" customFormat="1" ht="15" customHeight="1">
      <c r="B1320" s="109"/>
      <c r="C1320" s="110"/>
      <c r="D1320" s="110"/>
      <c r="E1320" s="110"/>
      <c r="F1320" s="110"/>
      <c r="G1320" s="110" t="s">
        <v>1553</v>
      </c>
      <c r="H1320" s="274">
        <v>42005</v>
      </c>
      <c r="I1320" s="110" t="s">
        <v>14</v>
      </c>
      <c r="J1320" s="111" t="s">
        <v>88</v>
      </c>
      <c r="K1320" s="110" t="s">
        <v>9</v>
      </c>
      <c r="L1320" s="110" t="s">
        <v>10</v>
      </c>
      <c r="M1320" s="110" t="s">
        <v>10</v>
      </c>
      <c r="N1320" s="110" t="s">
        <v>11</v>
      </c>
      <c r="O1320" s="9">
        <v>64809.440000000002</v>
      </c>
      <c r="P1320" s="9">
        <v>0</v>
      </c>
      <c r="Q1320" s="9">
        <f t="shared" si="40"/>
        <v>64809.440000000002</v>
      </c>
      <c r="R1320" s="112" t="s">
        <v>1</v>
      </c>
      <c r="S1320" s="113" t="s">
        <v>4</v>
      </c>
      <c r="T1320" s="113"/>
      <c r="U1320" s="113" t="s">
        <v>623</v>
      </c>
      <c r="V1320" s="110"/>
      <c r="W1320" s="110"/>
      <c r="X1320" s="110"/>
      <c r="Y1320" s="110"/>
      <c r="Z1320" s="114">
        <v>42005</v>
      </c>
      <c r="AA1320" s="110"/>
      <c r="AB1320" s="110"/>
      <c r="AC1320" s="110"/>
      <c r="AD1320" s="115" t="s">
        <v>1554</v>
      </c>
    </row>
    <row r="1321" spans="2:30" s="21" customFormat="1" ht="15" customHeight="1">
      <c r="B1321" s="109"/>
      <c r="C1321" s="110"/>
      <c r="D1321" s="110"/>
      <c r="E1321" s="110"/>
      <c r="F1321" s="110"/>
      <c r="G1321" s="110" t="s">
        <v>1553</v>
      </c>
      <c r="H1321" s="274">
        <v>42005</v>
      </c>
      <c r="I1321" s="110" t="s">
        <v>14</v>
      </c>
      <c r="J1321" s="111" t="s">
        <v>88</v>
      </c>
      <c r="K1321" s="110" t="s">
        <v>9</v>
      </c>
      <c r="L1321" s="110" t="s">
        <v>10</v>
      </c>
      <c r="M1321" s="110" t="s">
        <v>10</v>
      </c>
      <c r="N1321" s="110" t="s">
        <v>11</v>
      </c>
      <c r="O1321" s="9">
        <v>60866.45</v>
      </c>
      <c r="P1321" s="9">
        <v>0</v>
      </c>
      <c r="Q1321" s="9">
        <f t="shared" si="40"/>
        <v>60866.45</v>
      </c>
      <c r="R1321" s="112" t="s">
        <v>1</v>
      </c>
      <c r="S1321" s="113" t="s">
        <v>4</v>
      </c>
      <c r="T1321" s="113"/>
      <c r="U1321" s="113" t="s">
        <v>624</v>
      </c>
      <c r="V1321" s="110"/>
      <c r="W1321" s="110"/>
      <c r="X1321" s="110"/>
      <c r="Y1321" s="110"/>
      <c r="Z1321" s="114">
        <v>42005</v>
      </c>
      <c r="AA1321" s="110"/>
      <c r="AB1321" s="110"/>
      <c r="AC1321" s="110"/>
      <c r="AD1321" s="115" t="s">
        <v>1554</v>
      </c>
    </row>
    <row r="1322" spans="2:30" s="21" customFormat="1" ht="15" customHeight="1">
      <c r="B1322" s="109"/>
      <c r="C1322" s="110"/>
      <c r="D1322" s="110"/>
      <c r="E1322" s="110"/>
      <c r="F1322" s="110"/>
      <c r="G1322" s="110" t="s">
        <v>1553</v>
      </c>
      <c r="H1322" s="274">
        <v>42005</v>
      </c>
      <c r="I1322" s="110" t="s">
        <v>14</v>
      </c>
      <c r="J1322" s="111" t="s">
        <v>88</v>
      </c>
      <c r="K1322" s="110" t="s">
        <v>9</v>
      </c>
      <c r="L1322" s="110" t="s">
        <v>10</v>
      </c>
      <c r="M1322" s="110" t="s">
        <v>10</v>
      </c>
      <c r="N1322" s="110" t="s">
        <v>11</v>
      </c>
      <c r="O1322" s="9">
        <v>1870</v>
      </c>
      <c r="P1322" s="9">
        <v>0</v>
      </c>
      <c r="Q1322" s="9">
        <f t="shared" si="40"/>
        <v>1870</v>
      </c>
      <c r="R1322" s="112" t="s">
        <v>1</v>
      </c>
      <c r="S1322" s="113" t="s">
        <v>4</v>
      </c>
      <c r="T1322" s="113"/>
      <c r="U1322" s="113" t="s">
        <v>625</v>
      </c>
      <c r="V1322" s="110"/>
      <c r="W1322" s="110"/>
      <c r="X1322" s="110"/>
      <c r="Y1322" s="110"/>
      <c r="Z1322" s="114">
        <v>42005</v>
      </c>
      <c r="AA1322" s="110"/>
      <c r="AB1322" s="110"/>
      <c r="AC1322" s="110"/>
      <c r="AD1322" s="115" t="s">
        <v>1554</v>
      </c>
    </row>
    <row r="1323" spans="2:30" s="21" customFormat="1" ht="15" customHeight="1">
      <c r="B1323" s="109"/>
      <c r="C1323" s="110"/>
      <c r="D1323" s="110"/>
      <c r="E1323" s="110"/>
      <c r="F1323" s="110"/>
      <c r="G1323" s="110" t="s">
        <v>1553</v>
      </c>
      <c r="H1323" s="274">
        <v>42005</v>
      </c>
      <c r="I1323" s="110" t="s">
        <v>14</v>
      </c>
      <c r="J1323" s="111" t="s">
        <v>88</v>
      </c>
      <c r="K1323" s="110" t="s">
        <v>9</v>
      </c>
      <c r="L1323" s="110" t="s">
        <v>10</v>
      </c>
      <c r="M1323" s="110" t="s">
        <v>10</v>
      </c>
      <c r="N1323" s="110" t="s">
        <v>11</v>
      </c>
      <c r="O1323" s="9">
        <v>204</v>
      </c>
      <c r="P1323" s="9">
        <v>0</v>
      </c>
      <c r="Q1323" s="9">
        <f t="shared" si="40"/>
        <v>204</v>
      </c>
      <c r="R1323" s="112" t="s">
        <v>1</v>
      </c>
      <c r="S1323" s="113" t="s">
        <v>4</v>
      </c>
      <c r="T1323" s="113"/>
      <c r="U1323" s="113" t="s">
        <v>626</v>
      </c>
      <c r="V1323" s="110"/>
      <c r="W1323" s="110"/>
      <c r="X1323" s="110"/>
      <c r="Y1323" s="110"/>
      <c r="Z1323" s="114">
        <v>42005</v>
      </c>
      <c r="AA1323" s="110"/>
      <c r="AB1323" s="110"/>
      <c r="AC1323" s="110"/>
      <c r="AD1323" s="115" t="s">
        <v>1554</v>
      </c>
    </row>
    <row r="1324" spans="2:30" s="21" customFormat="1" ht="15" customHeight="1">
      <c r="B1324" s="109"/>
      <c r="C1324" s="110"/>
      <c r="D1324" s="110"/>
      <c r="E1324" s="110"/>
      <c r="F1324" s="110"/>
      <c r="G1324" s="110" t="s">
        <v>1553</v>
      </c>
      <c r="H1324" s="274">
        <v>42005</v>
      </c>
      <c r="I1324" s="110" t="s">
        <v>14</v>
      </c>
      <c r="J1324" s="111" t="s">
        <v>88</v>
      </c>
      <c r="K1324" s="110" t="s">
        <v>9</v>
      </c>
      <c r="L1324" s="110" t="s">
        <v>10</v>
      </c>
      <c r="M1324" s="110" t="s">
        <v>10</v>
      </c>
      <c r="N1324" s="110" t="s">
        <v>11</v>
      </c>
      <c r="O1324" s="9">
        <v>363417.4</v>
      </c>
      <c r="P1324" s="9">
        <v>0</v>
      </c>
      <c r="Q1324" s="9">
        <f t="shared" si="40"/>
        <v>363417.4</v>
      </c>
      <c r="R1324" s="112" t="s">
        <v>1</v>
      </c>
      <c r="S1324" s="113" t="s">
        <v>4</v>
      </c>
      <c r="T1324" s="113"/>
      <c r="U1324" s="113" t="s">
        <v>195</v>
      </c>
      <c r="V1324" s="110"/>
      <c r="W1324" s="110"/>
      <c r="X1324" s="110"/>
      <c r="Y1324" s="110"/>
      <c r="Z1324" s="114">
        <v>42005</v>
      </c>
      <c r="AA1324" s="110"/>
      <c r="AB1324" s="110"/>
      <c r="AC1324" s="110"/>
      <c r="AD1324" s="115" t="s">
        <v>1554</v>
      </c>
    </row>
    <row r="1325" spans="2:30" s="21" customFormat="1" ht="15" customHeight="1">
      <c r="B1325" s="109"/>
      <c r="C1325" s="110"/>
      <c r="D1325" s="110"/>
      <c r="E1325" s="110"/>
      <c r="F1325" s="110"/>
      <c r="G1325" s="110" t="s">
        <v>1553</v>
      </c>
      <c r="H1325" s="274">
        <v>42005</v>
      </c>
      <c r="I1325" s="110" t="s">
        <v>14</v>
      </c>
      <c r="J1325" s="111" t="s">
        <v>88</v>
      </c>
      <c r="K1325" s="110" t="s">
        <v>9</v>
      </c>
      <c r="L1325" s="110" t="s">
        <v>10</v>
      </c>
      <c r="M1325" s="110" t="s">
        <v>10</v>
      </c>
      <c r="N1325" s="110" t="s">
        <v>11</v>
      </c>
      <c r="O1325" s="9">
        <v>-10073.780000000001</v>
      </c>
      <c r="P1325" s="9">
        <v>0</v>
      </c>
      <c r="Q1325" s="9">
        <f t="shared" si="40"/>
        <v>-10073.780000000001</v>
      </c>
      <c r="R1325" s="112" t="s">
        <v>1</v>
      </c>
      <c r="S1325" s="113" t="s">
        <v>4</v>
      </c>
      <c r="T1325" s="113"/>
      <c r="U1325" s="113" t="s">
        <v>627</v>
      </c>
      <c r="V1325" s="110"/>
      <c r="W1325" s="110"/>
      <c r="X1325" s="110"/>
      <c r="Y1325" s="110"/>
      <c r="Z1325" s="114">
        <v>42005</v>
      </c>
      <c r="AA1325" s="110"/>
      <c r="AB1325" s="110"/>
      <c r="AC1325" s="110"/>
      <c r="AD1325" s="115" t="s">
        <v>1554</v>
      </c>
    </row>
    <row r="1326" spans="2:30" s="21" customFormat="1" ht="15" customHeight="1">
      <c r="B1326" s="109"/>
      <c r="C1326" s="110"/>
      <c r="D1326" s="110"/>
      <c r="E1326" s="110"/>
      <c r="F1326" s="110"/>
      <c r="G1326" s="110" t="s">
        <v>1553</v>
      </c>
      <c r="H1326" s="274">
        <v>42005</v>
      </c>
      <c r="I1326" s="110" t="s">
        <v>14</v>
      </c>
      <c r="J1326" s="111" t="s">
        <v>88</v>
      </c>
      <c r="K1326" s="110" t="s">
        <v>9</v>
      </c>
      <c r="L1326" s="110" t="s">
        <v>10</v>
      </c>
      <c r="M1326" s="110" t="s">
        <v>10</v>
      </c>
      <c r="N1326" s="110" t="s">
        <v>11</v>
      </c>
      <c r="O1326" s="9">
        <v>768374.06</v>
      </c>
      <c r="P1326" s="9">
        <v>0</v>
      </c>
      <c r="Q1326" s="9">
        <f t="shared" si="40"/>
        <v>768374.06</v>
      </c>
      <c r="R1326" s="112" t="s">
        <v>1</v>
      </c>
      <c r="S1326" s="113" t="s">
        <v>4</v>
      </c>
      <c r="T1326" s="113"/>
      <c r="U1326" s="113" t="s">
        <v>628</v>
      </c>
      <c r="V1326" s="110"/>
      <c r="W1326" s="110"/>
      <c r="X1326" s="110"/>
      <c r="Y1326" s="110"/>
      <c r="Z1326" s="114">
        <v>42005</v>
      </c>
      <c r="AA1326" s="110"/>
      <c r="AB1326" s="110"/>
      <c r="AC1326" s="110"/>
      <c r="AD1326" s="115" t="s">
        <v>1554</v>
      </c>
    </row>
    <row r="1327" spans="2:30" s="21" customFormat="1" ht="15" customHeight="1">
      <c r="B1327" s="109"/>
      <c r="C1327" s="110"/>
      <c r="D1327" s="110"/>
      <c r="E1327" s="110"/>
      <c r="F1327" s="110"/>
      <c r="G1327" s="110" t="s">
        <v>1553</v>
      </c>
      <c r="H1327" s="274">
        <v>42005</v>
      </c>
      <c r="I1327" s="110" t="s">
        <v>14</v>
      </c>
      <c r="J1327" s="111" t="s">
        <v>88</v>
      </c>
      <c r="K1327" s="110" t="s">
        <v>9</v>
      </c>
      <c r="L1327" s="110" t="s">
        <v>10</v>
      </c>
      <c r="M1327" s="110" t="s">
        <v>10</v>
      </c>
      <c r="N1327" s="110" t="s">
        <v>11</v>
      </c>
      <c r="O1327" s="9">
        <v>3200</v>
      </c>
      <c r="P1327" s="9">
        <v>0</v>
      </c>
      <c r="Q1327" s="9">
        <f t="shared" si="40"/>
        <v>3200</v>
      </c>
      <c r="R1327" s="112" t="s">
        <v>1</v>
      </c>
      <c r="S1327" s="113" t="s">
        <v>4</v>
      </c>
      <c r="T1327" s="113"/>
      <c r="U1327" s="113" t="s">
        <v>680</v>
      </c>
      <c r="V1327" s="110"/>
      <c r="W1327" s="110"/>
      <c r="X1327" s="110"/>
      <c r="Y1327" s="110"/>
      <c r="Z1327" s="114">
        <v>42005</v>
      </c>
      <c r="AA1327" s="110"/>
      <c r="AB1327" s="110"/>
      <c r="AC1327" s="110"/>
      <c r="AD1327" s="115" t="s">
        <v>1554</v>
      </c>
    </row>
    <row r="1328" spans="2:30" s="21" customFormat="1" ht="15" customHeight="1">
      <c r="B1328" s="109"/>
      <c r="C1328" s="110"/>
      <c r="D1328" s="110"/>
      <c r="E1328" s="110"/>
      <c r="F1328" s="110"/>
      <c r="G1328" s="110" t="s">
        <v>1553</v>
      </c>
      <c r="H1328" s="274">
        <v>42005</v>
      </c>
      <c r="I1328" s="110" t="s">
        <v>14</v>
      </c>
      <c r="J1328" s="111" t="s">
        <v>88</v>
      </c>
      <c r="K1328" s="110" t="s">
        <v>9</v>
      </c>
      <c r="L1328" s="110" t="s">
        <v>10</v>
      </c>
      <c r="M1328" s="110" t="s">
        <v>10</v>
      </c>
      <c r="N1328" s="110" t="s">
        <v>11</v>
      </c>
      <c r="O1328" s="9">
        <v>-7024</v>
      </c>
      <c r="P1328" s="9">
        <v>0</v>
      </c>
      <c r="Q1328" s="9">
        <f t="shared" si="40"/>
        <v>-7024</v>
      </c>
      <c r="R1328" s="112" t="s">
        <v>1</v>
      </c>
      <c r="S1328" s="113" t="s">
        <v>4</v>
      </c>
      <c r="T1328" s="113"/>
      <c r="U1328" s="113" t="s">
        <v>629</v>
      </c>
      <c r="V1328" s="110"/>
      <c r="W1328" s="110"/>
      <c r="X1328" s="110"/>
      <c r="Y1328" s="110"/>
      <c r="Z1328" s="114">
        <v>42005</v>
      </c>
      <c r="AA1328" s="110"/>
      <c r="AB1328" s="110"/>
      <c r="AC1328" s="110"/>
      <c r="AD1328" s="115" t="s">
        <v>1554</v>
      </c>
    </row>
    <row r="1329" spans="2:30" s="21" customFormat="1" ht="15" customHeight="1">
      <c r="B1329" s="109"/>
      <c r="C1329" s="110"/>
      <c r="D1329" s="110"/>
      <c r="E1329" s="110"/>
      <c r="F1329" s="110"/>
      <c r="G1329" s="110" t="s">
        <v>1553</v>
      </c>
      <c r="H1329" s="274">
        <v>42005</v>
      </c>
      <c r="I1329" s="110" t="s">
        <v>14</v>
      </c>
      <c r="J1329" s="111" t="s">
        <v>88</v>
      </c>
      <c r="K1329" s="110" t="s">
        <v>9</v>
      </c>
      <c r="L1329" s="110" t="s">
        <v>10</v>
      </c>
      <c r="M1329" s="110" t="s">
        <v>10</v>
      </c>
      <c r="N1329" s="110" t="s">
        <v>11</v>
      </c>
      <c r="O1329" s="9">
        <v>3276</v>
      </c>
      <c r="P1329" s="9">
        <v>0</v>
      </c>
      <c r="Q1329" s="9">
        <f t="shared" si="40"/>
        <v>3276</v>
      </c>
      <c r="R1329" s="112" t="s">
        <v>1</v>
      </c>
      <c r="S1329" s="113" t="s">
        <v>4</v>
      </c>
      <c r="T1329" s="113"/>
      <c r="U1329" s="113" t="s">
        <v>615</v>
      </c>
      <c r="V1329" s="110"/>
      <c r="W1329" s="110"/>
      <c r="X1329" s="110"/>
      <c r="Y1329" s="110"/>
      <c r="Z1329" s="114">
        <v>42005</v>
      </c>
      <c r="AA1329" s="110"/>
      <c r="AB1329" s="110"/>
      <c r="AC1329" s="110"/>
      <c r="AD1329" s="115" t="s">
        <v>1554</v>
      </c>
    </row>
    <row r="1330" spans="2:30" s="21" customFormat="1" ht="15" customHeight="1">
      <c r="B1330" s="109"/>
      <c r="C1330" s="110"/>
      <c r="D1330" s="110"/>
      <c r="E1330" s="110"/>
      <c r="F1330" s="110"/>
      <c r="G1330" s="110" t="s">
        <v>1553</v>
      </c>
      <c r="H1330" s="274">
        <v>42005</v>
      </c>
      <c r="I1330" s="110" t="s">
        <v>14</v>
      </c>
      <c r="J1330" s="111" t="s">
        <v>88</v>
      </c>
      <c r="K1330" s="110" t="s">
        <v>9</v>
      </c>
      <c r="L1330" s="110" t="s">
        <v>10</v>
      </c>
      <c r="M1330" s="110" t="s">
        <v>10</v>
      </c>
      <c r="N1330" s="110" t="s">
        <v>11</v>
      </c>
      <c r="O1330" s="9">
        <v>257754.05</v>
      </c>
      <c r="P1330" s="9">
        <v>0</v>
      </c>
      <c r="Q1330" s="9">
        <f t="shared" si="40"/>
        <v>257754.05</v>
      </c>
      <c r="R1330" s="112" t="s">
        <v>1</v>
      </c>
      <c r="S1330" s="113" t="s">
        <v>4</v>
      </c>
      <c r="T1330" s="113"/>
      <c r="U1330" s="113" t="s">
        <v>630</v>
      </c>
      <c r="V1330" s="110"/>
      <c r="W1330" s="110"/>
      <c r="X1330" s="110"/>
      <c r="Y1330" s="110"/>
      <c r="Z1330" s="114">
        <v>42005</v>
      </c>
      <c r="AA1330" s="110"/>
      <c r="AB1330" s="110"/>
      <c r="AC1330" s="110"/>
      <c r="AD1330" s="115" t="s">
        <v>1554</v>
      </c>
    </row>
    <row r="1331" spans="2:30" s="21" customFormat="1" ht="15" customHeight="1">
      <c r="B1331" s="109"/>
      <c r="C1331" s="110"/>
      <c r="D1331" s="110"/>
      <c r="E1331" s="110"/>
      <c r="F1331" s="110"/>
      <c r="G1331" s="110" t="s">
        <v>1553</v>
      </c>
      <c r="H1331" s="274">
        <v>42005</v>
      </c>
      <c r="I1331" s="110" t="s">
        <v>14</v>
      </c>
      <c r="J1331" s="111" t="s">
        <v>88</v>
      </c>
      <c r="K1331" s="110" t="s">
        <v>9</v>
      </c>
      <c r="L1331" s="110" t="s">
        <v>10</v>
      </c>
      <c r="M1331" s="110" t="s">
        <v>10</v>
      </c>
      <c r="N1331" s="110" t="s">
        <v>11</v>
      </c>
      <c r="O1331" s="9">
        <v>20720.25</v>
      </c>
      <c r="P1331" s="9">
        <v>0</v>
      </c>
      <c r="Q1331" s="9">
        <f t="shared" si="40"/>
        <v>20720.25</v>
      </c>
      <c r="R1331" s="112" t="s">
        <v>1</v>
      </c>
      <c r="S1331" s="113" t="s">
        <v>4</v>
      </c>
      <c r="T1331" s="113"/>
      <c r="U1331" s="113" t="s">
        <v>631</v>
      </c>
      <c r="V1331" s="110"/>
      <c r="W1331" s="110"/>
      <c r="X1331" s="110"/>
      <c r="Y1331" s="110"/>
      <c r="Z1331" s="114">
        <v>42005</v>
      </c>
      <c r="AA1331" s="110"/>
      <c r="AB1331" s="110"/>
      <c r="AC1331" s="110"/>
      <c r="AD1331" s="115" t="s">
        <v>1554</v>
      </c>
    </row>
    <row r="1332" spans="2:30" s="21" customFormat="1" ht="15" customHeight="1">
      <c r="B1332" s="109"/>
      <c r="C1332" s="110"/>
      <c r="D1332" s="110"/>
      <c r="E1332" s="110"/>
      <c r="F1332" s="110"/>
      <c r="G1332" s="110" t="s">
        <v>1553</v>
      </c>
      <c r="H1332" s="274">
        <v>42005</v>
      </c>
      <c r="I1332" s="110" t="s">
        <v>14</v>
      </c>
      <c r="J1332" s="111" t="s">
        <v>88</v>
      </c>
      <c r="K1332" s="110" t="s">
        <v>9</v>
      </c>
      <c r="L1332" s="110" t="s">
        <v>10</v>
      </c>
      <c r="M1332" s="110" t="s">
        <v>10</v>
      </c>
      <c r="N1332" s="110" t="s">
        <v>11</v>
      </c>
      <c r="O1332" s="9">
        <v>243660.57</v>
      </c>
      <c r="P1332" s="9">
        <v>0</v>
      </c>
      <c r="Q1332" s="9">
        <f t="shared" si="40"/>
        <v>243660.57</v>
      </c>
      <c r="R1332" s="112" t="s">
        <v>1</v>
      </c>
      <c r="S1332" s="113" t="s">
        <v>4</v>
      </c>
      <c r="T1332" s="113"/>
      <c r="U1332" s="113" t="s">
        <v>632</v>
      </c>
      <c r="V1332" s="110"/>
      <c r="W1332" s="110"/>
      <c r="X1332" s="110"/>
      <c r="Y1332" s="110"/>
      <c r="Z1332" s="114">
        <v>42005</v>
      </c>
      <c r="AA1332" s="110"/>
      <c r="AB1332" s="110"/>
      <c r="AC1332" s="110"/>
      <c r="AD1332" s="115" t="s">
        <v>1554</v>
      </c>
    </row>
    <row r="1333" spans="2:30" s="21" customFormat="1" ht="15" customHeight="1">
      <c r="B1333" s="109"/>
      <c r="C1333" s="110"/>
      <c r="D1333" s="110"/>
      <c r="E1333" s="110"/>
      <c r="F1333" s="110"/>
      <c r="G1333" s="110" t="s">
        <v>1553</v>
      </c>
      <c r="H1333" s="274">
        <v>42005</v>
      </c>
      <c r="I1333" s="110" t="s">
        <v>14</v>
      </c>
      <c r="J1333" s="111" t="s">
        <v>88</v>
      </c>
      <c r="K1333" s="110" t="s">
        <v>9</v>
      </c>
      <c r="L1333" s="110" t="s">
        <v>10</v>
      </c>
      <c r="M1333" s="110" t="s">
        <v>10</v>
      </c>
      <c r="N1333" s="110" t="s">
        <v>11</v>
      </c>
      <c r="O1333" s="9">
        <v>1203288.54</v>
      </c>
      <c r="P1333" s="9">
        <v>0</v>
      </c>
      <c r="Q1333" s="9">
        <f t="shared" si="40"/>
        <v>1203288.54</v>
      </c>
      <c r="R1333" s="112" t="s">
        <v>1</v>
      </c>
      <c r="S1333" s="113" t="s">
        <v>4</v>
      </c>
      <c r="T1333" s="113"/>
      <c r="U1333" s="113" t="s">
        <v>681</v>
      </c>
      <c r="V1333" s="110"/>
      <c r="W1333" s="110"/>
      <c r="X1333" s="110"/>
      <c r="Y1333" s="110"/>
      <c r="Z1333" s="114">
        <v>42005</v>
      </c>
      <c r="AA1333" s="110"/>
      <c r="AB1333" s="110"/>
      <c r="AC1333" s="110"/>
      <c r="AD1333" s="115" t="s">
        <v>1554</v>
      </c>
    </row>
    <row r="1334" spans="2:30" s="21" customFormat="1" ht="15" customHeight="1">
      <c r="B1334" s="109"/>
      <c r="C1334" s="110"/>
      <c r="D1334" s="110"/>
      <c r="E1334" s="110"/>
      <c r="F1334" s="110"/>
      <c r="G1334" s="110" t="s">
        <v>1553</v>
      </c>
      <c r="H1334" s="274">
        <v>42005</v>
      </c>
      <c r="I1334" s="110" t="s">
        <v>14</v>
      </c>
      <c r="J1334" s="111" t="s">
        <v>88</v>
      </c>
      <c r="K1334" s="110" t="s">
        <v>9</v>
      </c>
      <c r="L1334" s="110" t="s">
        <v>10</v>
      </c>
      <c r="M1334" s="110" t="s">
        <v>10</v>
      </c>
      <c r="N1334" s="110" t="s">
        <v>11</v>
      </c>
      <c r="O1334" s="9">
        <v>217579.9</v>
      </c>
      <c r="P1334" s="9">
        <v>0</v>
      </c>
      <c r="Q1334" s="9">
        <f t="shared" si="40"/>
        <v>217579.9</v>
      </c>
      <c r="R1334" s="112" t="s">
        <v>1</v>
      </c>
      <c r="S1334" s="113" t="s">
        <v>4</v>
      </c>
      <c r="T1334" s="113"/>
      <c r="U1334" s="113" t="s">
        <v>634</v>
      </c>
      <c r="V1334" s="110"/>
      <c r="W1334" s="110"/>
      <c r="X1334" s="110"/>
      <c r="Y1334" s="110"/>
      <c r="Z1334" s="114">
        <v>42005</v>
      </c>
      <c r="AA1334" s="110"/>
      <c r="AB1334" s="110"/>
      <c r="AC1334" s="110"/>
      <c r="AD1334" s="115" t="s">
        <v>1554</v>
      </c>
    </row>
    <row r="1335" spans="2:30" s="21" customFormat="1" ht="15" customHeight="1">
      <c r="B1335" s="109"/>
      <c r="C1335" s="110"/>
      <c r="D1335" s="110"/>
      <c r="E1335" s="110"/>
      <c r="F1335" s="110"/>
      <c r="G1335" s="110" t="s">
        <v>1553</v>
      </c>
      <c r="H1335" s="274">
        <v>42005</v>
      </c>
      <c r="I1335" s="110" t="s">
        <v>14</v>
      </c>
      <c r="J1335" s="111" t="s">
        <v>88</v>
      </c>
      <c r="K1335" s="110" t="s">
        <v>9</v>
      </c>
      <c r="L1335" s="110" t="s">
        <v>10</v>
      </c>
      <c r="M1335" s="110" t="s">
        <v>10</v>
      </c>
      <c r="N1335" s="110" t="s">
        <v>11</v>
      </c>
      <c r="O1335" s="9">
        <v>4470.5</v>
      </c>
      <c r="P1335" s="9">
        <v>0</v>
      </c>
      <c r="Q1335" s="9">
        <f t="shared" si="40"/>
        <v>4470.5</v>
      </c>
      <c r="R1335" s="112" t="s">
        <v>1</v>
      </c>
      <c r="S1335" s="113" t="s">
        <v>4</v>
      </c>
      <c r="T1335" s="113"/>
      <c r="U1335" s="113" t="s">
        <v>682</v>
      </c>
      <c r="V1335" s="110"/>
      <c r="W1335" s="110"/>
      <c r="X1335" s="110"/>
      <c r="Y1335" s="110"/>
      <c r="Z1335" s="114">
        <v>42005</v>
      </c>
      <c r="AA1335" s="110"/>
      <c r="AB1335" s="110"/>
      <c r="AC1335" s="110"/>
      <c r="AD1335" s="115" t="s">
        <v>1554</v>
      </c>
    </row>
    <row r="1336" spans="2:30" s="21" customFormat="1" ht="15" customHeight="1">
      <c r="B1336" s="109"/>
      <c r="C1336" s="110"/>
      <c r="D1336" s="110"/>
      <c r="E1336" s="110"/>
      <c r="F1336" s="110"/>
      <c r="G1336" s="110" t="s">
        <v>1553</v>
      </c>
      <c r="H1336" s="274">
        <v>42005</v>
      </c>
      <c r="I1336" s="110" t="s">
        <v>14</v>
      </c>
      <c r="J1336" s="111" t="s">
        <v>88</v>
      </c>
      <c r="K1336" s="110" t="s">
        <v>9</v>
      </c>
      <c r="L1336" s="110" t="s">
        <v>10</v>
      </c>
      <c r="M1336" s="110" t="s">
        <v>10</v>
      </c>
      <c r="N1336" s="110" t="s">
        <v>11</v>
      </c>
      <c r="O1336" s="9">
        <v>5000</v>
      </c>
      <c r="P1336" s="9">
        <v>0</v>
      </c>
      <c r="Q1336" s="9">
        <f t="shared" si="40"/>
        <v>5000</v>
      </c>
      <c r="R1336" s="112" t="s">
        <v>1</v>
      </c>
      <c r="S1336" s="113" t="s">
        <v>4</v>
      </c>
      <c r="T1336" s="113"/>
      <c r="U1336" s="113" t="s">
        <v>683</v>
      </c>
      <c r="V1336" s="110"/>
      <c r="W1336" s="110"/>
      <c r="X1336" s="110"/>
      <c r="Y1336" s="110"/>
      <c r="Z1336" s="114">
        <v>42005</v>
      </c>
      <c r="AA1336" s="110"/>
      <c r="AB1336" s="110"/>
      <c r="AC1336" s="110"/>
      <c r="AD1336" s="115" t="s">
        <v>1554</v>
      </c>
    </row>
    <row r="1337" spans="2:30" s="21" customFormat="1" ht="15" customHeight="1">
      <c r="B1337" s="109"/>
      <c r="C1337" s="110"/>
      <c r="D1337" s="110"/>
      <c r="E1337" s="110"/>
      <c r="F1337" s="110"/>
      <c r="G1337" s="110" t="s">
        <v>1553</v>
      </c>
      <c r="H1337" s="274">
        <v>42005</v>
      </c>
      <c r="I1337" s="110" t="s">
        <v>14</v>
      </c>
      <c r="J1337" s="111" t="s">
        <v>88</v>
      </c>
      <c r="K1337" s="110" t="s">
        <v>9</v>
      </c>
      <c r="L1337" s="110" t="s">
        <v>10</v>
      </c>
      <c r="M1337" s="110" t="s">
        <v>10</v>
      </c>
      <c r="N1337" s="110" t="s">
        <v>11</v>
      </c>
      <c r="O1337" s="9">
        <v>573207.92000000004</v>
      </c>
      <c r="P1337" s="9">
        <v>0</v>
      </c>
      <c r="Q1337" s="9">
        <f t="shared" si="40"/>
        <v>573207.92000000004</v>
      </c>
      <c r="R1337" s="112" t="s">
        <v>1</v>
      </c>
      <c r="S1337" s="113" t="s">
        <v>4</v>
      </c>
      <c r="T1337" s="113"/>
      <c r="U1337" s="113" t="s">
        <v>635</v>
      </c>
      <c r="V1337" s="110"/>
      <c r="W1337" s="110"/>
      <c r="X1337" s="110"/>
      <c r="Y1337" s="110"/>
      <c r="Z1337" s="114">
        <v>42005</v>
      </c>
      <c r="AA1337" s="110"/>
      <c r="AB1337" s="110"/>
      <c r="AC1337" s="110"/>
      <c r="AD1337" s="115" t="s">
        <v>1554</v>
      </c>
    </row>
    <row r="1338" spans="2:30" s="21" customFormat="1" ht="15" customHeight="1">
      <c r="B1338" s="109"/>
      <c r="C1338" s="110"/>
      <c r="D1338" s="110"/>
      <c r="E1338" s="110"/>
      <c r="F1338" s="110"/>
      <c r="G1338" s="110" t="s">
        <v>1553</v>
      </c>
      <c r="H1338" s="274">
        <v>42005</v>
      </c>
      <c r="I1338" s="110" t="s">
        <v>14</v>
      </c>
      <c r="J1338" s="111" t="s">
        <v>88</v>
      </c>
      <c r="K1338" s="110" t="s">
        <v>9</v>
      </c>
      <c r="L1338" s="110" t="s">
        <v>10</v>
      </c>
      <c r="M1338" s="110" t="s">
        <v>10</v>
      </c>
      <c r="N1338" s="110" t="s">
        <v>11</v>
      </c>
      <c r="O1338" s="9">
        <v>1382</v>
      </c>
      <c r="P1338" s="9">
        <v>0</v>
      </c>
      <c r="Q1338" s="9">
        <f t="shared" si="40"/>
        <v>1382</v>
      </c>
      <c r="R1338" s="112" t="s">
        <v>1</v>
      </c>
      <c r="S1338" s="113" t="s">
        <v>4</v>
      </c>
      <c r="T1338" s="113"/>
      <c r="U1338" s="113" t="s">
        <v>684</v>
      </c>
      <c r="V1338" s="110"/>
      <c r="W1338" s="110"/>
      <c r="X1338" s="110"/>
      <c r="Y1338" s="110"/>
      <c r="Z1338" s="114">
        <v>42005</v>
      </c>
      <c r="AA1338" s="110"/>
      <c r="AB1338" s="110"/>
      <c r="AC1338" s="110"/>
      <c r="AD1338" s="115" t="s">
        <v>1554</v>
      </c>
    </row>
    <row r="1339" spans="2:30" s="21" customFormat="1" ht="15" customHeight="1">
      <c r="B1339" s="109"/>
      <c r="C1339" s="110"/>
      <c r="D1339" s="110"/>
      <c r="E1339" s="110"/>
      <c r="F1339" s="110"/>
      <c r="G1339" s="110" t="s">
        <v>1553</v>
      </c>
      <c r="H1339" s="274">
        <v>42005</v>
      </c>
      <c r="I1339" s="110" t="s">
        <v>14</v>
      </c>
      <c r="J1339" s="111" t="s">
        <v>88</v>
      </c>
      <c r="K1339" s="110" t="s">
        <v>9</v>
      </c>
      <c r="L1339" s="110" t="s">
        <v>10</v>
      </c>
      <c r="M1339" s="110" t="s">
        <v>10</v>
      </c>
      <c r="N1339" s="110" t="s">
        <v>11</v>
      </c>
      <c r="O1339" s="9">
        <v>5341.85</v>
      </c>
      <c r="P1339" s="9">
        <v>0</v>
      </c>
      <c r="Q1339" s="9">
        <f t="shared" si="40"/>
        <v>5341.85</v>
      </c>
      <c r="R1339" s="112" t="s">
        <v>1</v>
      </c>
      <c r="S1339" s="113" t="s">
        <v>4</v>
      </c>
      <c r="T1339" s="113"/>
      <c r="U1339" s="113" t="s">
        <v>685</v>
      </c>
      <c r="V1339" s="110"/>
      <c r="W1339" s="110"/>
      <c r="X1339" s="110"/>
      <c r="Y1339" s="110"/>
      <c r="Z1339" s="114">
        <v>42005</v>
      </c>
      <c r="AA1339" s="110"/>
      <c r="AB1339" s="110"/>
      <c r="AC1339" s="110"/>
      <c r="AD1339" s="115" t="s">
        <v>1554</v>
      </c>
    </row>
    <row r="1340" spans="2:30" s="21" customFormat="1" ht="15" customHeight="1">
      <c r="B1340" s="109"/>
      <c r="C1340" s="110"/>
      <c r="D1340" s="110"/>
      <c r="E1340" s="110"/>
      <c r="F1340" s="110"/>
      <c r="G1340" s="110" t="s">
        <v>1553</v>
      </c>
      <c r="H1340" s="274">
        <v>42005</v>
      </c>
      <c r="I1340" s="110" t="s">
        <v>14</v>
      </c>
      <c r="J1340" s="111" t="s">
        <v>88</v>
      </c>
      <c r="K1340" s="110" t="s">
        <v>9</v>
      </c>
      <c r="L1340" s="110" t="s">
        <v>10</v>
      </c>
      <c r="M1340" s="110" t="s">
        <v>10</v>
      </c>
      <c r="N1340" s="110" t="s">
        <v>11</v>
      </c>
      <c r="O1340" s="9">
        <v>1042879.53</v>
      </c>
      <c r="P1340" s="9">
        <v>0</v>
      </c>
      <c r="Q1340" s="9">
        <f t="shared" si="40"/>
        <v>1042879.53</v>
      </c>
      <c r="R1340" s="112" t="s">
        <v>1</v>
      </c>
      <c r="S1340" s="113" t="s">
        <v>4</v>
      </c>
      <c r="T1340" s="113"/>
      <c r="U1340" s="113" t="s">
        <v>300</v>
      </c>
      <c r="V1340" s="110"/>
      <c r="W1340" s="110"/>
      <c r="X1340" s="110"/>
      <c r="Y1340" s="110"/>
      <c r="Z1340" s="114">
        <v>42005</v>
      </c>
      <c r="AA1340" s="110"/>
      <c r="AB1340" s="110"/>
      <c r="AC1340" s="110"/>
      <c r="AD1340" s="115" t="s">
        <v>1554</v>
      </c>
    </row>
    <row r="1341" spans="2:30" s="21" customFormat="1" ht="15" customHeight="1">
      <c r="B1341" s="109"/>
      <c r="C1341" s="110"/>
      <c r="D1341" s="110"/>
      <c r="E1341" s="110"/>
      <c r="F1341" s="110"/>
      <c r="G1341" s="110" t="s">
        <v>1553</v>
      </c>
      <c r="H1341" s="274">
        <v>42005</v>
      </c>
      <c r="I1341" s="110" t="s">
        <v>14</v>
      </c>
      <c r="J1341" s="111" t="s">
        <v>88</v>
      </c>
      <c r="K1341" s="110" t="s">
        <v>9</v>
      </c>
      <c r="L1341" s="110" t="s">
        <v>10</v>
      </c>
      <c r="M1341" s="110" t="s">
        <v>10</v>
      </c>
      <c r="N1341" s="110" t="s">
        <v>11</v>
      </c>
      <c r="O1341" s="9">
        <v>14886.78</v>
      </c>
      <c r="P1341" s="9">
        <v>0</v>
      </c>
      <c r="Q1341" s="9">
        <f t="shared" si="40"/>
        <v>14886.78</v>
      </c>
      <c r="R1341" s="112" t="s">
        <v>1</v>
      </c>
      <c r="S1341" s="113" t="s">
        <v>4</v>
      </c>
      <c r="T1341" s="113"/>
      <c r="U1341" s="113" t="s">
        <v>686</v>
      </c>
      <c r="V1341" s="110"/>
      <c r="W1341" s="110"/>
      <c r="X1341" s="110"/>
      <c r="Y1341" s="110"/>
      <c r="Z1341" s="114">
        <v>42005</v>
      </c>
      <c r="AA1341" s="110"/>
      <c r="AB1341" s="110"/>
      <c r="AC1341" s="110"/>
      <c r="AD1341" s="115" t="s">
        <v>1554</v>
      </c>
    </row>
    <row r="1342" spans="2:30" s="21" customFormat="1" ht="15" customHeight="1">
      <c r="B1342" s="109"/>
      <c r="C1342" s="110"/>
      <c r="D1342" s="110"/>
      <c r="E1342" s="110"/>
      <c r="F1342" s="110"/>
      <c r="G1342" s="110" t="s">
        <v>1553</v>
      </c>
      <c r="H1342" s="274">
        <v>42005</v>
      </c>
      <c r="I1342" s="110" t="s">
        <v>14</v>
      </c>
      <c r="J1342" s="111" t="s">
        <v>88</v>
      </c>
      <c r="K1342" s="110" t="s">
        <v>9</v>
      </c>
      <c r="L1342" s="110" t="s">
        <v>10</v>
      </c>
      <c r="M1342" s="110" t="s">
        <v>10</v>
      </c>
      <c r="N1342" s="110" t="s">
        <v>11</v>
      </c>
      <c r="O1342" s="9">
        <v>674019.71</v>
      </c>
      <c r="P1342" s="9">
        <v>0</v>
      </c>
      <c r="Q1342" s="9">
        <f t="shared" si="40"/>
        <v>674019.71</v>
      </c>
      <c r="R1342" s="112" t="s">
        <v>1</v>
      </c>
      <c r="S1342" s="113" t="s">
        <v>4</v>
      </c>
      <c r="T1342" s="113"/>
      <c r="U1342" s="113" t="s">
        <v>636</v>
      </c>
      <c r="V1342" s="110"/>
      <c r="W1342" s="110"/>
      <c r="X1342" s="110"/>
      <c r="Y1342" s="110"/>
      <c r="Z1342" s="114">
        <v>42005</v>
      </c>
      <c r="AA1342" s="110"/>
      <c r="AB1342" s="110"/>
      <c r="AC1342" s="110"/>
      <c r="AD1342" s="115" t="s">
        <v>1554</v>
      </c>
    </row>
    <row r="1343" spans="2:30" s="21" customFormat="1" ht="15" customHeight="1">
      <c r="B1343" s="109"/>
      <c r="C1343" s="110"/>
      <c r="D1343" s="110"/>
      <c r="E1343" s="110"/>
      <c r="F1343" s="110"/>
      <c r="G1343" s="110" t="s">
        <v>1553</v>
      </c>
      <c r="H1343" s="274">
        <v>42005</v>
      </c>
      <c r="I1343" s="110" t="s">
        <v>14</v>
      </c>
      <c r="J1343" s="111" t="s">
        <v>88</v>
      </c>
      <c r="K1343" s="110" t="s">
        <v>9</v>
      </c>
      <c r="L1343" s="110" t="s">
        <v>10</v>
      </c>
      <c r="M1343" s="110" t="s">
        <v>10</v>
      </c>
      <c r="N1343" s="110" t="s">
        <v>11</v>
      </c>
      <c r="O1343" s="9">
        <v>321640.03000000003</v>
      </c>
      <c r="P1343" s="9">
        <v>0</v>
      </c>
      <c r="Q1343" s="9">
        <f t="shared" si="40"/>
        <v>321640.03000000003</v>
      </c>
      <c r="R1343" s="112" t="s">
        <v>1</v>
      </c>
      <c r="S1343" s="113" t="s">
        <v>4</v>
      </c>
      <c r="T1343" s="113"/>
      <c r="U1343" s="113" t="s">
        <v>637</v>
      </c>
      <c r="V1343" s="110"/>
      <c r="W1343" s="110"/>
      <c r="X1343" s="110"/>
      <c r="Y1343" s="110"/>
      <c r="Z1343" s="114">
        <v>42005</v>
      </c>
      <c r="AA1343" s="110"/>
      <c r="AB1343" s="110"/>
      <c r="AC1343" s="110"/>
      <c r="AD1343" s="115" t="s">
        <v>1554</v>
      </c>
    </row>
    <row r="1344" spans="2:30" s="21" customFormat="1" ht="15" customHeight="1">
      <c r="B1344" s="109"/>
      <c r="C1344" s="110"/>
      <c r="D1344" s="110"/>
      <c r="E1344" s="110"/>
      <c r="F1344" s="110"/>
      <c r="G1344" s="110" t="s">
        <v>1553</v>
      </c>
      <c r="H1344" s="274">
        <v>42005</v>
      </c>
      <c r="I1344" s="110" t="s">
        <v>14</v>
      </c>
      <c r="J1344" s="111" t="s">
        <v>88</v>
      </c>
      <c r="K1344" s="110" t="s">
        <v>9</v>
      </c>
      <c r="L1344" s="110" t="s">
        <v>10</v>
      </c>
      <c r="M1344" s="110" t="s">
        <v>10</v>
      </c>
      <c r="N1344" s="110" t="s">
        <v>11</v>
      </c>
      <c r="O1344" s="9">
        <v>200786.18</v>
      </c>
      <c r="P1344" s="9">
        <v>0</v>
      </c>
      <c r="Q1344" s="9">
        <f t="shared" si="40"/>
        <v>200786.18</v>
      </c>
      <c r="R1344" s="112" t="s">
        <v>1</v>
      </c>
      <c r="S1344" s="113" t="s">
        <v>4</v>
      </c>
      <c r="T1344" s="113"/>
      <c r="U1344" s="113" t="s">
        <v>638</v>
      </c>
      <c r="V1344" s="110"/>
      <c r="W1344" s="110"/>
      <c r="X1344" s="110"/>
      <c r="Y1344" s="110"/>
      <c r="Z1344" s="114">
        <v>42005</v>
      </c>
      <c r="AA1344" s="110"/>
      <c r="AB1344" s="110"/>
      <c r="AC1344" s="110"/>
      <c r="AD1344" s="115" t="s">
        <v>1554</v>
      </c>
    </row>
    <row r="1345" spans="2:30" s="21" customFormat="1" ht="15" customHeight="1">
      <c r="B1345" s="109"/>
      <c r="C1345" s="110"/>
      <c r="D1345" s="110"/>
      <c r="E1345" s="110"/>
      <c r="F1345" s="110"/>
      <c r="G1345" s="110" t="s">
        <v>1553</v>
      </c>
      <c r="H1345" s="274">
        <v>42005</v>
      </c>
      <c r="I1345" s="110" t="s">
        <v>14</v>
      </c>
      <c r="J1345" s="111" t="s">
        <v>88</v>
      </c>
      <c r="K1345" s="110" t="s">
        <v>9</v>
      </c>
      <c r="L1345" s="110" t="s">
        <v>10</v>
      </c>
      <c r="M1345" s="110" t="s">
        <v>10</v>
      </c>
      <c r="N1345" s="110" t="s">
        <v>11</v>
      </c>
      <c r="O1345" s="9">
        <v>92010.42</v>
      </c>
      <c r="P1345" s="9">
        <v>0</v>
      </c>
      <c r="Q1345" s="9">
        <f t="shared" si="40"/>
        <v>92010.42</v>
      </c>
      <c r="R1345" s="112" t="s">
        <v>1</v>
      </c>
      <c r="S1345" s="113" t="s">
        <v>4</v>
      </c>
      <c r="T1345" s="113"/>
      <c r="U1345" s="113" t="s">
        <v>639</v>
      </c>
      <c r="V1345" s="110"/>
      <c r="W1345" s="110"/>
      <c r="X1345" s="110"/>
      <c r="Y1345" s="110"/>
      <c r="Z1345" s="114">
        <v>42005</v>
      </c>
      <c r="AA1345" s="110"/>
      <c r="AB1345" s="110"/>
      <c r="AC1345" s="110"/>
      <c r="AD1345" s="115" t="s">
        <v>1554</v>
      </c>
    </row>
    <row r="1346" spans="2:30" s="21" customFormat="1" ht="15" customHeight="1">
      <c r="B1346" s="109"/>
      <c r="C1346" s="110"/>
      <c r="D1346" s="110"/>
      <c r="E1346" s="110"/>
      <c r="F1346" s="110"/>
      <c r="G1346" s="110" t="s">
        <v>1553</v>
      </c>
      <c r="H1346" s="274">
        <v>42005</v>
      </c>
      <c r="I1346" s="110" t="s">
        <v>14</v>
      </c>
      <c r="J1346" s="111" t="s">
        <v>88</v>
      </c>
      <c r="K1346" s="110" t="s">
        <v>9</v>
      </c>
      <c r="L1346" s="110" t="s">
        <v>10</v>
      </c>
      <c r="M1346" s="110" t="s">
        <v>10</v>
      </c>
      <c r="N1346" s="110" t="s">
        <v>11</v>
      </c>
      <c r="O1346" s="9">
        <v>86529.49</v>
      </c>
      <c r="P1346" s="9">
        <v>0</v>
      </c>
      <c r="Q1346" s="9">
        <f t="shared" si="40"/>
        <v>86529.49</v>
      </c>
      <c r="R1346" s="112" t="s">
        <v>1</v>
      </c>
      <c r="S1346" s="113" t="s">
        <v>4</v>
      </c>
      <c r="T1346" s="113"/>
      <c r="U1346" s="113" t="s">
        <v>640</v>
      </c>
      <c r="V1346" s="110"/>
      <c r="W1346" s="110"/>
      <c r="X1346" s="110"/>
      <c r="Y1346" s="110"/>
      <c r="Z1346" s="114">
        <v>42005</v>
      </c>
      <c r="AA1346" s="110"/>
      <c r="AB1346" s="110"/>
      <c r="AC1346" s="110"/>
      <c r="AD1346" s="115" t="s">
        <v>1554</v>
      </c>
    </row>
    <row r="1347" spans="2:30" s="21" customFormat="1" ht="15" customHeight="1">
      <c r="B1347" s="109"/>
      <c r="C1347" s="110"/>
      <c r="D1347" s="110"/>
      <c r="E1347" s="110"/>
      <c r="F1347" s="110"/>
      <c r="G1347" s="110" t="s">
        <v>1553</v>
      </c>
      <c r="H1347" s="274">
        <v>42005</v>
      </c>
      <c r="I1347" s="110" t="s">
        <v>14</v>
      </c>
      <c r="J1347" s="111" t="s">
        <v>88</v>
      </c>
      <c r="K1347" s="110" t="s">
        <v>9</v>
      </c>
      <c r="L1347" s="110" t="s">
        <v>10</v>
      </c>
      <c r="M1347" s="110" t="s">
        <v>10</v>
      </c>
      <c r="N1347" s="110" t="s">
        <v>11</v>
      </c>
      <c r="O1347" s="9">
        <v>7658.61</v>
      </c>
      <c r="P1347" s="9">
        <v>0</v>
      </c>
      <c r="Q1347" s="9">
        <f t="shared" si="40"/>
        <v>7658.61</v>
      </c>
      <c r="R1347" s="112" t="s">
        <v>1</v>
      </c>
      <c r="S1347" s="113" t="s">
        <v>4</v>
      </c>
      <c r="T1347" s="113"/>
      <c r="U1347" s="113" t="s">
        <v>641</v>
      </c>
      <c r="V1347" s="110"/>
      <c r="W1347" s="110"/>
      <c r="X1347" s="110"/>
      <c r="Y1347" s="110"/>
      <c r="Z1347" s="114">
        <v>42005</v>
      </c>
      <c r="AA1347" s="110"/>
      <c r="AB1347" s="110"/>
      <c r="AC1347" s="110"/>
      <c r="AD1347" s="115" t="s">
        <v>1554</v>
      </c>
    </row>
    <row r="1348" spans="2:30" s="21" customFormat="1" ht="15" customHeight="1">
      <c r="B1348" s="109"/>
      <c r="C1348" s="110"/>
      <c r="D1348" s="110"/>
      <c r="E1348" s="110"/>
      <c r="F1348" s="110"/>
      <c r="G1348" s="110" t="s">
        <v>1553</v>
      </c>
      <c r="H1348" s="274">
        <v>42005</v>
      </c>
      <c r="I1348" s="110" t="s">
        <v>14</v>
      </c>
      <c r="J1348" s="111" t="s">
        <v>88</v>
      </c>
      <c r="K1348" s="110" t="s">
        <v>9</v>
      </c>
      <c r="L1348" s="110" t="s">
        <v>10</v>
      </c>
      <c r="M1348" s="110" t="s">
        <v>10</v>
      </c>
      <c r="N1348" s="110" t="s">
        <v>11</v>
      </c>
      <c r="O1348" s="9">
        <v>19074.04</v>
      </c>
      <c r="P1348" s="9">
        <v>0</v>
      </c>
      <c r="Q1348" s="9">
        <f t="shared" si="40"/>
        <v>19074.04</v>
      </c>
      <c r="R1348" s="112" t="s">
        <v>1</v>
      </c>
      <c r="S1348" s="113" t="s">
        <v>4</v>
      </c>
      <c r="T1348" s="113"/>
      <c r="U1348" s="113" t="s">
        <v>642</v>
      </c>
      <c r="V1348" s="110"/>
      <c r="W1348" s="110"/>
      <c r="X1348" s="110"/>
      <c r="Y1348" s="110"/>
      <c r="Z1348" s="114">
        <v>42005</v>
      </c>
      <c r="AA1348" s="110"/>
      <c r="AB1348" s="110"/>
      <c r="AC1348" s="110"/>
      <c r="AD1348" s="115" t="s">
        <v>1554</v>
      </c>
    </row>
    <row r="1349" spans="2:30" s="21" customFormat="1" ht="15" customHeight="1">
      <c r="B1349" s="109"/>
      <c r="C1349" s="110"/>
      <c r="D1349" s="110"/>
      <c r="E1349" s="110"/>
      <c r="F1349" s="110"/>
      <c r="G1349" s="110" t="s">
        <v>1553</v>
      </c>
      <c r="H1349" s="274">
        <v>42005</v>
      </c>
      <c r="I1349" s="110" t="s">
        <v>14</v>
      </c>
      <c r="J1349" s="111" t="s">
        <v>88</v>
      </c>
      <c r="K1349" s="110" t="s">
        <v>9</v>
      </c>
      <c r="L1349" s="110" t="s">
        <v>10</v>
      </c>
      <c r="M1349" s="110" t="s">
        <v>10</v>
      </c>
      <c r="N1349" s="110" t="s">
        <v>11</v>
      </c>
      <c r="O1349" s="9">
        <v>125185.08</v>
      </c>
      <c r="P1349" s="9">
        <v>0</v>
      </c>
      <c r="Q1349" s="9">
        <f t="shared" si="40"/>
        <v>125185.08</v>
      </c>
      <c r="R1349" s="112" t="s">
        <v>1</v>
      </c>
      <c r="S1349" s="113" t="s">
        <v>4</v>
      </c>
      <c r="T1349" s="113"/>
      <c r="U1349" s="113" t="s">
        <v>643</v>
      </c>
      <c r="V1349" s="110"/>
      <c r="W1349" s="110"/>
      <c r="X1349" s="110"/>
      <c r="Y1349" s="110"/>
      <c r="Z1349" s="114">
        <v>42005</v>
      </c>
      <c r="AA1349" s="110"/>
      <c r="AB1349" s="110"/>
      <c r="AC1349" s="110"/>
      <c r="AD1349" s="115" t="s">
        <v>1554</v>
      </c>
    </row>
    <row r="1350" spans="2:30" s="21" customFormat="1" ht="15" customHeight="1">
      <c r="B1350" s="109"/>
      <c r="C1350" s="110"/>
      <c r="D1350" s="110"/>
      <c r="E1350" s="110"/>
      <c r="F1350" s="110"/>
      <c r="G1350" s="110" t="s">
        <v>1553</v>
      </c>
      <c r="H1350" s="274">
        <v>42005</v>
      </c>
      <c r="I1350" s="110" t="s">
        <v>14</v>
      </c>
      <c r="J1350" s="111" t="s">
        <v>88</v>
      </c>
      <c r="K1350" s="110" t="s">
        <v>9</v>
      </c>
      <c r="L1350" s="110" t="s">
        <v>10</v>
      </c>
      <c r="M1350" s="110" t="s">
        <v>10</v>
      </c>
      <c r="N1350" s="110" t="s">
        <v>11</v>
      </c>
      <c r="O1350" s="9">
        <v>315131.44</v>
      </c>
      <c r="P1350" s="9">
        <v>0</v>
      </c>
      <c r="Q1350" s="9">
        <f t="shared" si="40"/>
        <v>315131.44</v>
      </c>
      <c r="R1350" s="112" t="s">
        <v>1</v>
      </c>
      <c r="S1350" s="113" t="s">
        <v>4</v>
      </c>
      <c r="T1350" s="113"/>
      <c r="U1350" s="113" t="s">
        <v>644</v>
      </c>
      <c r="V1350" s="110"/>
      <c r="W1350" s="110"/>
      <c r="X1350" s="110"/>
      <c r="Y1350" s="110"/>
      <c r="Z1350" s="114">
        <v>42005</v>
      </c>
      <c r="AA1350" s="110"/>
      <c r="AB1350" s="110"/>
      <c r="AC1350" s="110"/>
      <c r="AD1350" s="115" t="s">
        <v>1554</v>
      </c>
    </row>
    <row r="1351" spans="2:30" s="21" customFormat="1" ht="15" customHeight="1">
      <c r="B1351" s="109"/>
      <c r="C1351" s="110"/>
      <c r="D1351" s="110"/>
      <c r="E1351" s="110"/>
      <c r="F1351" s="110"/>
      <c r="G1351" s="110" t="s">
        <v>1553</v>
      </c>
      <c r="H1351" s="274">
        <v>42005</v>
      </c>
      <c r="I1351" s="110" t="s">
        <v>14</v>
      </c>
      <c r="J1351" s="111" t="s">
        <v>88</v>
      </c>
      <c r="K1351" s="110" t="s">
        <v>9</v>
      </c>
      <c r="L1351" s="110" t="s">
        <v>10</v>
      </c>
      <c r="M1351" s="110" t="s">
        <v>10</v>
      </c>
      <c r="N1351" s="110" t="s">
        <v>11</v>
      </c>
      <c r="O1351" s="9">
        <v>1418</v>
      </c>
      <c r="P1351" s="9">
        <v>0</v>
      </c>
      <c r="Q1351" s="9">
        <f t="shared" si="40"/>
        <v>1418</v>
      </c>
      <c r="R1351" s="112" t="s">
        <v>1</v>
      </c>
      <c r="S1351" s="113" t="s">
        <v>4</v>
      </c>
      <c r="T1351" s="113"/>
      <c r="U1351" s="113" t="s">
        <v>687</v>
      </c>
      <c r="V1351" s="110"/>
      <c r="W1351" s="110"/>
      <c r="X1351" s="110"/>
      <c r="Y1351" s="110"/>
      <c r="Z1351" s="114">
        <v>42005</v>
      </c>
      <c r="AA1351" s="110"/>
      <c r="AB1351" s="110"/>
      <c r="AC1351" s="110"/>
      <c r="AD1351" s="115" t="s">
        <v>1554</v>
      </c>
    </row>
    <row r="1352" spans="2:30" s="21" customFormat="1" ht="15" customHeight="1">
      <c r="B1352" s="109"/>
      <c r="C1352" s="110"/>
      <c r="D1352" s="110"/>
      <c r="E1352" s="110"/>
      <c r="F1352" s="110"/>
      <c r="G1352" s="110" t="s">
        <v>1553</v>
      </c>
      <c r="H1352" s="274">
        <v>42005</v>
      </c>
      <c r="I1352" s="110" t="s">
        <v>14</v>
      </c>
      <c r="J1352" s="111" t="s">
        <v>88</v>
      </c>
      <c r="K1352" s="110" t="s">
        <v>9</v>
      </c>
      <c r="L1352" s="110" t="s">
        <v>10</v>
      </c>
      <c r="M1352" s="110" t="s">
        <v>10</v>
      </c>
      <c r="N1352" s="110" t="s">
        <v>11</v>
      </c>
      <c r="O1352" s="9">
        <v>330882.59999999998</v>
      </c>
      <c r="P1352" s="9">
        <v>0</v>
      </c>
      <c r="Q1352" s="9">
        <f t="shared" si="40"/>
        <v>330882.59999999998</v>
      </c>
      <c r="R1352" s="112" t="s">
        <v>1</v>
      </c>
      <c r="S1352" s="113" t="s">
        <v>4</v>
      </c>
      <c r="T1352" s="113"/>
      <c r="U1352" s="113" t="s">
        <v>646</v>
      </c>
      <c r="V1352" s="110"/>
      <c r="W1352" s="110"/>
      <c r="X1352" s="110"/>
      <c r="Y1352" s="110"/>
      <c r="Z1352" s="114">
        <v>42005</v>
      </c>
      <c r="AA1352" s="110"/>
      <c r="AB1352" s="110"/>
      <c r="AC1352" s="110"/>
      <c r="AD1352" s="115" t="s">
        <v>1554</v>
      </c>
    </row>
    <row r="1353" spans="2:30" s="21" customFormat="1" ht="15" customHeight="1">
      <c r="B1353" s="109"/>
      <c r="C1353" s="110"/>
      <c r="D1353" s="110"/>
      <c r="E1353" s="110"/>
      <c r="F1353" s="110"/>
      <c r="G1353" s="110" t="s">
        <v>1553</v>
      </c>
      <c r="H1353" s="274">
        <v>42005</v>
      </c>
      <c r="I1353" s="110" t="s">
        <v>14</v>
      </c>
      <c r="J1353" s="111" t="s">
        <v>88</v>
      </c>
      <c r="K1353" s="110" t="s">
        <v>9</v>
      </c>
      <c r="L1353" s="110" t="s">
        <v>10</v>
      </c>
      <c r="M1353" s="110" t="s">
        <v>10</v>
      </c>
      <c r="N1353" s="110" t="s">
        <v>11</v>
      </c>
      <c r="O1353" s="9">
        <v>60561.47</v>
      </c>
      <c r="P1353" s="9">
        <v>0</v>
      </c>
      <c r="Q1353" s="9">
        <f t="shared" si="40"/>
        <v>60561.47</v>
      </c>
      <c r="R1353" s="112" t="s">
        <v>1</v>
      </c>
      <c r="S1353" s="113" t="s">
        <v>4</v>
      </c>
      <c r="T1353" s="113"/>
      <c r="U1353" s="113" t="s">
        <v>647</v>
      </c>
      <c r="V1353" s="110"/>
      <c r="W1353" s="110"/>
      <c r="X1353" s="110"/>
      <c r="Y1353" s="110"/>
      <c r="Z1353" s="114">
        <v>42005</v>
      </c>
      <c r="AA1353" s="110"/>
      <c r="AB1353" s="110"/>
      <c r="AC1353" s="110"/>
      <c r="AD1353" s="115" t="s">
        <v>1554</v>
      </c>
    </row>
    <row r="1354" spans="2:30" s="21" customFormat="1" ht="15" customHeight="1">
      <c r="B1354" s="109"/>
      <c r="C1354" s="110"/>
      <c r="D1354" s="110"/>
      <c r="E1354" s="110"/>
      <c r="F1354" s="110"/>
      <c r="G1354" s="110" t="s">
        <v>1553</v>
      </c>
      <c r="H1354" s="274">
        <v>42005</v>
      </c>
      <c r="I1354" s="110" t="s">
        <v>14</v>
      </c>
      <c r="J1354" s="111" t="s">
        <v>88</v>
      </c>
      <c r="K1354" s="110" t="s">
        <v>9</v>
      </c>
      <c r="L1354" s="110" t="s">
        <v>10</v>
      </c>
      <c r="M1354" s="110" t="s">
        <v>10</v>
      </c>
      <c r="N1354" s="110" t="s">
        <v>11</v>
      </c>
      <c r="O1354" s="9">
        <v>132216.35</v>
      </c>
      <c r="P1354" s="9">
        <v>0</v>
      </c>
      <c r="Q1354" s="9">
        <f t="shared" si="40"/>
        <v>132216.35</v>
      </c>
      <c r="R1354" s="112" t="s">
        <v>1</v>
      </c>
      <c r="S1354" s="113" t="s">
        <v>4</v>
      </c>
      <c r="T1354" s="113"/>
      <c r="U1354" s="113" t="s">
        <v>648</v>
      </c>
      <c r="V1354" s="110"/>
      <c r="W1354" s="110"/>
      <c r="X1354" s="110"/>
      <c r="Y1354" s="110"/>
      <c r="Z1354" s="114">
        <v>42005</v>
      </c>
      <c r="AA1354" s="110"/>
      <c r="AB1354" s="110"/>
      <c r="AC1354" s="110"/>
      <c r="AD1354" s="115" t="s">
        <v>1554</v>
      </c>
    </row>
    <row r="1355" spans="2:30" s="21" customFormat="1" ht="15" customHeight="1">
      <c r="B1355" s="109"/>
      <c r="C1355" s="110"/>
      <c r="D1355" s="110"/>
      <c r="E1355" s="110"/>
      <c r="F1355" s="110"/>
      <c r="G1355" s="110" t="s">
        <v>1553</v>
      </c>
      <c r="H1355" s="274">
        <v>42005</v>
      </c>
      <c r="I1355" s="110" t="s">
        <v>14</v>
      </c>
      <c r="J1355" s="111" t="s">
        <v>88</v>
      </c>
      <c r="K1355" s="110" t="s">
        <v>9</v>
      </c>
      <c r="L1355" s="110" t="s">
        <v>10</v>
      </c>
      <c r="M1355" s="110" t="s">
        <v>10</v>
      </c>
      <c r="N1355" s="110" t="s">
        <v>11</v>
      </c>
      <c r="O1355" s="9">
        <v>200303.02</v>
      </c>
      <c r="P1355" s="9">
        <v>0</v>
      </c>
      <c r="Q1355" s="9">
        <f t="shared" si="40"/>
        <v>200303.02</v>
      </c>
      <c r="R1355" s="112" t="s">
        <v>1</v>
      </c>
      <c r="S1355" s="113" t="s">
        <v>4</v>
      </c>
      <c r="T1355" s="113"/>
      <c r="U1355" s="113" t="s">
        <v>649</v>
      </c>
      <c r="V1355" s="110"/>
      <c r="W1355" s="110"/>
      <c r="X1355" s="110"/>
      <c r="Y1355" s="110"/>
      <c r="Z1355" s="114">
        <v>42005</v>
      </c>
      <c r="AA1355" s="110"/>
      <c r="AB1355" s="110"/>
      <c r="AC1355" s="110"/>
      <c r="AD1355" s="115" t="s">
        <v>1554</v>
      </c>
    </row>
    <row r="1356" spans="2:30" s="21" customFormat="1" ht="15" customHeight="1">
      <c r="B1356" s="109"/>
      <c r="C1356" s="110"/>
      <c r="D1356" s="110"/>
      <c r="E1356" s="110"/>
      <c r="F1356" s="110"/>
      <c r="G1356" s="110" t="s">
        <v>1553</v>
      </c>
      <c r="H1356" s="274">
        <v>42005</v>
      </c>
      <c r="I1356" s="110" t="s">
        <v>14</v>
      </c>
      <c r="J1356" s="111" t="s">
        <v>88</v>
      </c>
      <c r="K1356" s="110" t="s">
        <v>9</v>
      </c>
      <c r="L1356" s="110" t="s">
        <v>10</v>
      </c>
      <c r="M1356" s="110" t="s">
        <v>10</v>
      </c>
      <c r="N1356" s="110" t="s">
        <v>11</v>
      </c>
      <c r="O1356" s="9">
        <v>295139.84000000003</v>
      </c>
      <c r="P1356" s="9">
        <v>0</v>
      </c>
      <c r="Q1356" s="9">
        <f t="shared" si="40"/>
        <v>295139.84000000003</v>
      </c>
      <c r="R1356" s="112" t="s">
        <v>1</v>
      </c>
      <c r="S1356" s="113" t="s">
        <v>4</v>
      </c>
      <c r="T1356" s="113"/>
      <c r="U1356" s="113" t="s">
        <v>650</v>
      </c>
      <c r="V1356" s="110"/>
      <c r="W1356" s="110"/>
      <c r="X1356" s="110"/>
      <c r="Y1356" s="110"/>
      <c r="Z1356" s="114">
        <v>42005</v>
      </c>
      <c r="AA1356" s="110"/>
      <c r="AB1356" s="110"/>
      <c r="AC1356" s="110"/>
      <c r="AD1356" s="115" t="s">
        <v>1554</v>
      </c>
    </row>
    <row r="1357" spans="2:30" s="21" customFormat="1" ht="15" customHeight="1">
      <c r="B1357" s="109"/>
      <c r="C1357" s="110"/>
      <c r="D1357" s="110"/>
      <c r="E1357" s="110"/>
      <c r="F1357" s="110"/>
      <c r="G1357" s="110" t="s">
        <v>1553</v>
      </c>
      <c r="H1357" s="274">
        <v>42005</v>
      </c>
      <c r="I1357" s="110" t="s">
        <v>14</v>
      </c>
      <c r="J1357" s="111" t="s">
        <v>88</v>
      </c>
      <c r="K1357" s="110" t="s">
        <v>9</v>
      </c>
      <c r="L1357" s="110" t="s">
        <v>10</v>
      </c>
      <c r="M1357" s="110" t="s">
        <v>10</v>
      </c>
      <c r="N1357" s="110" t="s">
        <v>11</v>
      </c>
      <c r="O1357" s="9">
        <v>380363.47</v>
      </c>
      <c r="P1357" s="9">
        <v>0</v>
      </c>
      <c r="Q1357" s="9">
        <f t="shared" si="40"/>
        <v>380363.47</v>
      </c>
      <c r="R1357" s="112" t="s">
        <v>1</v>
      </c>
      <c r="S1357" s="113" t="s">
        <v>4</v>
      </c>
      <c r="T1357" s="113"/>
      <c r="U1357" s="113" t="s">
        <v>651</v>
      </c>
      <c r="V1357" s="110"/>
      <c r="W1357" s="110"/>
      <c r="X1357" s="110"/>
      <c r="Y1357" s="110"/>
      <c r="Z1357" s="114">
        <v>42005</v>
      </c>
      <c r="AA1357" s="110"/>
      <c r="AB1357" s="110"/>
      <c r="AC1357" s="110"/>
      <c r="AD1357" s="115" t="s">
        <v>1554</v>
      </c>
    </row>
    <row r="1358" spans="2:30" s="21" customFormat="1" ht="15" customHeight="1">
      <c r="B1358" s="109"/>
      <c r="C1358" s="110"/>
      <c r="D1358" s="110"/>
      <c r="E1358" s="110"/>
      <c r="F1358" s="110"/>
      <c r="G1358" s="110" t="s">
        <v>1553</v>
      </c>
      <c r="H1358" s="274">
        <v>42005</v>
      </c>
      <c r="I1358" s="110" t="s">
        <v>14</v>
      </c>
      <c r="J1358" s="111" t="s">
        <v>88</v>
      </c>
      <c r="K1358" s="110" t="s">
        <v>9</v>
      </c>
      <c r="L1358" s="110" t="s">
        <v>10</v>
      </c>
      <c r="M1358" s="110" t="s">
        <v>10</v>
      </c>
      <c r="N1358" s="110" t="s">
        <v>11</v>
      </c>
      <c r="O1358" s="9">
        <v>284471.2</v>
      </c>
      <c r="P1358" s="9">
        <v>0</v>
      </c>
      <c r="Q1358" s="9">
        <f t="shared" si="40"/>
        <v>284471.2</v>
      </c>
      <c r="R1358" s="112" t="s">
        <v>1</v>
      </c>
      <c r="S1358" s="113" t="s">
        <v>4</v>
      </c>
      <c r="T1358" s="113"/>
      <c r="U1358" s="113" t="s">
        <v>328</v>
      </c>
      <c r="V1358" s="110"/>
      <c r="W1358" s="110"/>
      <c r="X1358" s="110"/>
      <c r="Y1358" s="110"/>
      <c r="Z1358" s="114">
        <v>42005</v>
      </c>
      <c r="AA1358" s="110"/>
      <c r="AB1358" s="110"/>
      <c r="AC1358" s="110"/>
      <c r="AD1358" s="115" t="s">
        <v>1554</v>
      </c>
    </row>
    <row r="1359" spans="2:30" s="21" customFormat="1" ht="15" customHeight="1">
      <c r="B1359" s="109"/>
      <c r="C1359" s="110"/>
      <c r="D1359" s="110"/>
      <c r="E1359" s="110"/>
      <c r="F1359" s="110"/>
      <c r="G1359" s="110" t="s">
        <v>1553</v>
      </c>
      <c r="H1359" s="274">
        <v>42005</v>
      </c>
      <c r="I1359" s="110" t="s">
        <v>14</v>
      </c>
      <c r="J1359" s="111" t="s">
        <v>88</v>
      </c>
      <c r="K1359" s="110" t="s">
        <v>9</v>
      </c>
      <c r="L1359" s="110" t="s">
        <v>10</v>
      </c>
      <c r="M1359" s="110" t="s">
        <v>10</v>
      </c>
      <c r="N1359" s="110" t="s">
        <v>11</v>
      </c>
      <c r="O1359" s="9">
        <v>8407</v>
      </c>
      <c r="P1359" s="9">
        <v>0</v>
      </c>
      <c r="Q1359" s="9">
        <f t="shared" si="40"/>
        <v>8407</v>
      </c>
      <c r="R1359" s="112" t="s">
        <v>1</v>
      </c>
      <c r="S1359" s="113" t="s">
        <v>4</v>
      </c>
      <c r="T1359" s="113"/>
      <c r="U1359" s="113" t="s">
        <v>652</v>
      </c>
      <c r="V1359" s="110"/>
      <c r="W1359" s="110"/>
      <c r="X1359" s="110"/>
      <c r="Y1359" s="110"/>
      <c r="Z1359" s="114">
        <v>42005</v>
      </c>
      <c r="AA1359" s="110"/>
      <c r="AB1359" s="110"/>
      <c r="AC1359" s="110"/>
      <c r="AD1359" s="115" t="s">
        <v>1554</v>
      </c>
    </row>
    <row r="1360" spans="2:30" s="21" customFormat="1" ht="15" customHeight="1">
      <c r="B1360" s="109"/>
      <c r="C1360" s="110"/>
      <c r="D1360" s="110"/>
      <c r="E1360" s="110"/>
      <c r="F1360" s="110"/>
      <c r="G1360" s="110" t="s">
        <v>1553</v>
      </c>
      <c r="H1360" s="274">
        <v>42005</v>
      </c>
      <c r="I1360" s="110" t="s">
        <v>14</v>
      </c>
      <c r="J1360" s="111" t="s">
        <v>88</v>
      </c>
      <c r="K1360" s="110" t="s">
        <v>9</v>
      </c>
      <c r="L1360" s="110" t="s">
        <v>10</v>
      </c>
      <c r="M1360" s="110" t="s">
        <v>10</v>
      </c>
      <c r="N1360" s="110" t="s">
        <v>11</v>
      </c>
      <c r="O1360" s="9">
        <v>38162.800000000003</v>
      </c>
      <c r="P1360" s="9">
        <v>0</v>
      </c>
      <c r="Q1360" s="9">
        <f t="shared" si="40"/>
        <v>38162.800000000003</v>
      </c>
      <c r="R1360" s="112" t="s">
        <v>1</v>
      </c>
      <c r="S1360" s="113" t="s">
        <v>4</v>
      </c>
      <c r="T1360" s="113"/>
      <c r="U1360" s="113" t="s">
        <v>616</v>
      </c>
      <c r="V1360" s="110"/>
      <c r="W1360" s="110"/>
      <c r="X1360" s="110"/>
      <c r="Y1360" s="110"/>
      <c r="Z1360" s="114">
        <v>42005</v>
      </c>
      <c r="AA1360" s="110"/>
      <c r="AB1360" s="110"/>
      <c r="AC1360" s="110"/>
      <c r="AD1360" s="115" t="s">
        <v>1554</v>
      </c>
    </row>
    <row r="1361" spans="2:30" s="21" customFormat="1" ht="15" customHeight="1">
      <c r="B1361" s="109"/>
      <c r="C1361" s="110"/>
      <c r="D1361" s="110"/>
      <c r="E1361" s="110"/>
      <c r="F1361" s="110"/>
      <c r="G1361" s="110" t="s">
        <v>1553</v>
      </c>
      <c r="H1361" s="274">
        <v>42005</v>
      </c>
      <c r="I1361" s="110" t="s">
        <v>14</v>
      </c>
      <c r="J1361" s="111" t="s">
        <v>88</v>
      </c>
      <c r="K1361" s="110" t="s">
        <v>9</v>
      </c>
      <c r="L1361" s="110" t="s">
        <v>10</v>
      </c>
      <c r="M1361" s="110" t="s">
        <v>10</v>
      </c>
      <c r="N1361" s="110" t="s">
        <v>11</v>
      </c>
      <c r="O1361" s="9">
        <v>41721.230000000003</v>
      </c>
      <c r="P1361" s="9">
        <v>0</v>
      </c>
      <c r="Q1361" s="9">
        <f t="shared" si="40"/>
        <v>41721.230000000003</v>
      </c>
      <c r="R1361" s="112" t="s">
        <v>1</v>
      </c>
      <c r="S1361" s="113" t="s">
        <v>4</v>
      </c>
      <c r="T1361" s="113"/>
      <c r="U1361" s="113" t="s">
        <v>653</v>
      </c>
      <c r="V1361" s="110"/>
      <c r="W1361" s="110"/>
      <c r="X1361" s="110"/>
      <c r="Y1361" s="110"/>
      <c r="Z1361" s="114">
        <v>42005</v>
      </c>
      <c r="AA1361" s="110"/>
      <c r="AB1361" s="110"/>
      <c r="AC1361" s="110"/>
      <c r="AD1361" s="115" t="s">
        <v>1554</v>
      </c>
    </row>
    <row r="1362" spans="2:30" s="21" customFormat="1" ht="15" customHeight="1">
      <c r="B1362" s="109"/>
      <c r="C1362" s="110"/>
      <c r="D1362" s="110"/>
      <c r="E1362" s="110"/>
      <c r="F1362" s="110"/>
      <c r="G1362" s="110" t="s">
        <v>1553</v>
      </c>
      <c r="H1362" s="274">
        <v>42005</v>
      </c>
      <c r="I1362" s="110" t="s">
        <v>14</v>
      </c>
      <c r="J1362" s="111" t="s">
        <v>88</v>
      </c>
      <c r="K1362" s="110" t="s">
        <v>9</v>
      </c>
      <c r="L1362" s="110" t="s">
        <v>10</v>
      </c>
      <c r="M1362" s="110" t="s">
        <v>10</v>
      </c>
      <c r="N1362" s="110" t="s">
        <v>11</v>
      </c>
      <c r="O1362" s="9">
        <v>10335.459999999999</v>
      </c>
      <c r="P1362" s="9">
        <v>0</v>
      </c>
      <c r="Q1362" s="9">
        <f t="shared" si="40"/>
        <v>10335.459999999999</v>
      </c>
      <c r="R1362" s="112" t="s">
        <v>1</v>
      </c>
      <c r="S1362" s="113" t="s">
        <v>4</v>
      </c>
      <c r="T1362" s="113"/>
      <c r="U1362" s="113" t="s">
        <v>654</v>
      </c>
      <c r="V1362" s="110"/>
      <c r="W1362" s="110"/>
      <c r="X1362" s="110"/>
      <c r="Y1362" s="110"/>
      <c r="Z1362" s="114">
        <v>42005</v>
      </c>
      <c r="AA1362" s="110"/>
      <c r="AB1362" s="110"/>
      <c r="AC1362" s="110"/>
      <c r="AD1362" s="115" t="s">
        <v>1554</v>
      </c>
    </row>
    <row r="1363" spans="2:30" s="21" customFormat="1" ht="15" customHeight="1">
      <c r="B1363" s="109"/>
      <c r="C1363" s="110"/>
      <c r="D1363" s="110"/>
      <c r="E1363" s="110"/>
      <c r="F1363" s="110"/>
      <c r="G1363" s="110" t="s">
        <v>1553</v>
      </c>
      <c r="H1363" s="274">
        <v>42005</v>
      </c>
      <c r="I1363" s="110" t="s">
        <v>14</v>
      </c>
      <c r="J1363" s="111" t="s">
        <v>88</v>
      </c>
      <c r="K1363" s="110" t="s">
        <v>9</v>
      </c>
      <c r="L1363" s="110" t="s">
        <v>10</v>
      </c>
      <c r="M1363" s="110" t="s">
        <v>10</v>
      </c>
      <c r="N1363" s="110" t="s">
        <v>11</v>
      </c>
      <c r="O1363" s="9">
        <v>468643.42</v>
      </c>
      <c r="P1363" s="9">
        <v>0</v>
      </c>
      <c r="Q1363" s="9">
        <f t="shared" si="40"/>
        <v>468643.42</v>
      </c>
      <c r="R1363" s="112" t="s">
        <v>1</v>
      </c>
      <c r="S1363" s="113" t="s">
        <v>4</v>
      </c>
      <c r="T1363" s="113"/>
      <c r="U1363" s="113" t="s">
        <v>655</v>
      </c>
      <c r="V1363" s="110"/>
      <c r="W1363" s="110"/>
      <c r="X1363" s="110"/>
      <c r="Y1363" s="110"/>
      <c r="Z1363" s="114">
        <v>42005</v>
      </c>
      <c r="AA1363" s="110"/>
      <c r="AB1363" s="110"/>
      <c r="AC1363" s="110"/>
      <c r="AD1363" s="115" t="s">
        <v>1554</v>
      </c>
    </row>
    <row r="1364" spans="2:30" s="21" customFormat="1" ht="15" customHeight="1">
      <c r="B1364" s="109"/>
      <c r="C1364" s="110"/>
      <c r="D1364" s="110"/>
      <c r="E1364" s="110"/>
      <c r="F1364" s="110"/>
      <c r="G1364" s="110" t="s">
        <v>1553</v>
      </c>
      <c r="H1364" s="274">
        <v>42005</v>
      </c>
      <c r="I1364" s="110" t="s">
        <v>14</v>
      </c>
      <c r="J1364" s="111" t="s">
        <v>88</v>
      </c>
      <c r="K1364" s="110" t="s">
        <v>9</v>
      </c>
      <c r="L1364" s="110" t="s">
        <v>10</v>
      </c>
      <c r="M1364" s="110" t="s">
        <v>10</v>
      </c>
      <c r="N1364" s="110" t="s">
        <v>11</v>
      </c>
      <c r="O1364" s="9">
        <v>37506.480000000003</v>
      </c>
      <c r="P1364" s="9">
        <v>0</v>
      </c>
      <c r="Q1364" s="9">
        <f t="shared" si="40"/>
        <v>37506.480000000003</v>
      </c>
      <c r="R1364" s="112" t="s">
        <v>1</v>
      </c>
      <c r="S1364" s="113" t="s">
        <v>4</v>
      </c>
      <c r="T1364" s="113"/>
      <c r="U1364" s="113" t="s">
        <v>656</v>
      </c>
      <c r="V1364" s="110"/>
      <c r="W1364" s="110"/>
      <c r="X1364" s="110"/>
      <c r="Y1364" s="110"/>
      <c r="Z1364" s="114">
        <v>42005</v>
      </c>
      <c r="AA1364" s="110"/>
      <c r="AB1364" s="110"/>
      <c r="AC1364" s="110"/>
      <c r="AD1364" s="115" t="s">
        <v>1554</v>
      </c>
    </row>
    <row r="1365" spans="2:30" s="21" customFormat="1" ht="15" customHeight="1">
      <c r="B1365" s="109"/>
      <c r="C1365" s="110"/>
      <c r="D1365" s="110"/>
      <c r="E1365" s="110"/>
      <c r="F1365" s="110"/>
      <c r="G1365" s="110" t="s">
        <v>1553</v>
      </c>
      <c r="H1365" s="274">
        <v>42005</v>
      </c>
      <c r="I1365" s="110" t="s">
        <v>14</v>
      </c>
      <c r="J1365" s="111" t="s">
        <v>88</v>
      </c>
      <c r="K1365" s="110" t="s">
        <v>9</v>
      </c>
      <c r="L1365" s="110" t="s">
        <v>10</v>
      </c>
      <c r="M1365" s="110" t="s">
        <v>10</v>
      </c>
      <c r="N1365" s="110" t="s">
        <v>11</v>
      </c>
      <c r="O1365" s="9">
        <v>229650.23</v>
      </c>
      <c r="P1365" s="9">
        <v>0</v>
      </c>
      <c r="Q1365" s="9">
        <f t="shared" si="40"/>
        <v>229650.23</v>
      </c>
      <c r="R1365" s="112" t="s">
        <v>1</v>
      </c>
      <c r="S1365" s="113" t="s">
        <v>4</v>
      </c>
      <c r="T1365" s="113"/>
      <c r="U1365" s="113" t="s">
        <v>657</v>
      </c>
      <c r="V1365" s="110"/>
      <c r="W1365" s="110"/>
      <c r="X1365" s="110"/>
      <c r="Y1365" s="110"/>
      <c r="Z1365" s="114">
        <v>42005</v>
      </c>
      <c r="AA1365" s="110"/>
      <c r="AB1365" s="110"/>
      <c r="AC1365" s="110"/>
      <c r="AD1365" s="115" t="s">
        <v>1554</v>
      </c>
    </row>
    <row r="1366" spans="2:30" s="21" customFormat="1" ht="15" customHeight="1">
      <c r="B1366" s="109"/>
      <c r="C1366" s="110"/>
      <c r="D1366" s="110"/>
      <c r="E1366" s="110"/>
      <c r="F1366" s="110"/>
      <c r="G1366" s="110" t="s">
        <v>1553</v>
      </c>
      <c r="H1366" s="274">
        <v>42005</v>
      </c>
      <c r="I1366" s="110" t="s">
        <v>14</v>
      </c>
      <c r="J1366" s="111" t="s">
        <v>88</v>
      </c>
      <c r="K1366" s="110" t="s">
        <v>9</v>
      </c>
      <c r="L1366" s="110" t="s">
        <v>10</v>
      </c>
      <c r="M1366" s="110" t="s">
        <v>10</v>
      </c>
      <c r="N1366" s="110" t="s">
        <v>11</v>
      </c>
      <c r="O1366" s="9">
        <v>6671.8</v>
      </c>
      <c r="P1366" s="9">
        <v>0</v>
      </c>
      <c r="Q1366" s="9">
        <f t="shared" si="40"/>
        <v>6671.8</v>
      </c>
      <c r="R1366" s="112" t="s">
        <v>1</v>
      </c>
      <c r="S1366" s="113" t="s">
        <v>4</v>
      </c>
      <c r="T1366" s="113"/>
      <c r="U1366" s="113" t="s">
        <v>658</v>
      </c>
      <c r="V1366" s="110"/>
      <c r="W1366" s="110"/>
      <c r="X1366" s="110"/>
      <c r="Y1366" s="110"/>
      <c r="Z1366" s="114">
        <v>42005</v>
      </c>
      <c r="AA1366" s="110"/>
      <c r="AB1366" s="110"/>
      <c r="AC1366" s="110"/>
      <c r="AD1366" s="115" t="s">
        <v>1554</v>
      </c>
    </row>
    <row r="1367" spans="2:30" s="21" customFormat="1" ht="15" customHeight="1">
      <c r="B1367" s="109"/>
      <c r="C1367" s="110"/>
      <c r="D1367" s="110"/>
      <c r="E1367" s="110"/>
      <c r="F1367" s="110"/>
      <c r="G1367" s="110" t="s">
        <v>1553</v>
      </c>
      <c r="H1367" s="274">
        <v>42005</v>
      </c>
      <c r="I1367" s="110" t="s">
        <v>14</v>
      </c>
      <c r="J1367" s="111" t="s">
        <v>88</v>
      </c>
      <c r="K1367" s="110" t="s">
        <v>9</v>
      </c>
      <c r="L1367" s="110" t="s">
        <v>10</v>
      </c>
      <c r="M1367" s="110" t="s">
        <v>10</v>
      </c>
      <c r="N1367" s="110" t="s">
        <v>11</v>
      </c>
      <c r="O1367" s="9">
        <v>66642.5</v>
      </c>
      <c r="P1367" s="9">
        <v>0</v>
      </c>
      <c r="Q1367" s="9">
        <f t="shared" si="40"/>
        <v>66642.5</v>
      </c>
      <c r="R1367" s="112" t="s">
        <v>1</v>
      </c>
      <c r="S1367" s="113" t="s">
        <v>4</v>
      </c>
      <c r="T1367" s="113"/>
      <c r="U1367" s="113" t="s">
        <v>659</v>
      </c>
      <c r="V1367" s="110"/>
      <c r="W1367" s="110"/>
      <c r="X1367" s="110"/>
      <c r="Y1367" s="110"/>
      <c r="Z1367" s="114">
        <v>42005</v>
      </c>
      <c r="AA1367" s="110"/>
      <c r="AB1367" s="110"/>
      <c r="AC1367" s="110"/>
      <c r="AD1367" s="115" t="s">
        <v>1554</v>
      </c>
    </row>
    <row r="1368" spans="2:30" s="21" customFormat="1" ht="15" customHeight="1">
      <c r="B1368" s="109"/>
      <c r="C1368" s="110"/>
      <c r="D1368" s="110"/>
      <c r="E1368" s="110"/>
      <c r="F1368" s="110"/>
      <c r="G1368" s="110" t="s">
        <v>1553</v>
      </c>
      <c r="H1368" s="274">
        <v>42005</v>
      </c>
      <c r="I1368" s="110" t="s">
        <v>14</v>
      </c>
      <c r="J1368" s="111" t="s">
        <v>88</v>
      </c>
      <c r="K1368" s="110" t="s">
        <v>9</v>
      </c>
      <c r="L1368" s="110" t="s">
        <v>10</v>
      </c>
      <c r="M1368" s="110" t="s">
        <v>10</v>
      </c>
      <c r="N1368" s="110" t="s">
        <v>11</v>
      </c>
      <c r="O1368" s="9">
        <v>2744</v>
      </c>
      <c r="P1368" s="9">
        <v>0</v>
      </c>
      <c r="Q1368" s="9">
        <f t="shared" si="40"/>
        <v>2744</v>
      </c>
      <c r="R1368" s="112" t="s">
        <v>1</v>
      </c>
      <c r="S1368" s="113" t="s">
        <v>4</v>
      </c>
      <c r="T1368" s="113"/>
      <c r="U1368" s="113" t="s">
        <v>688</v>
      </c>
      <c r="V1368" s="110"/>
      <c r="W1368" s="110"/>
      <c r="X1368" s="110"/>
      <c r="Y1368" s="110"/>
      <c r="Z1368" s="114">
        <v>42005</v>
      </c>
      <c r="AA1368" s="110"/>
      <c r="AB1368" s="110"/>
      <c r="AC1368" s="110"/>
      <c r="AD1368" s="115" t="s">
        <v>1554</v>
      </c>
    </row>
    <row r="1369" spans="2:30" s="21" customFormat="1" ht="15" customHeight="1">
      <c r="B1369" s="109"/>
      <c r="C1369" s="110"/>
      <c r="D1369" s="110"/>
      <c r="E1369" s="110"/>
      <c r="F1369" s="110"/>
      <c r="G1369" s="110" t="s">
        <v>1553</v>
      </c>
      <c r="H1369" s="274">
        <v>42005</v>
      </c>
      <c r="I1369" s="110" t="s">
        <v>14</v>
      </c>
      <c r="J1369" s="111" t="s">
        <v>88</v>
      </c>
      <c r="K1369" s="110" t="s">
        <v>9</v>
      </c>
      <c r="L1369" s="110" t="s">
        <v>10</v>
      </c>
      <c r="M1369" s="110" t="s">
        <v>10</v>
      </c>
      <c r="N1369" s="110" t="s">
        <v>11</v>
      </c>
      <c r="O1369" s="9">
        <v>124340.65</v>
      </c>
      <c r="P1369" s="9">
        <v>0</v>
      </c>
      <c r="Q1369" s="9">
        <f t="shared" si="40"/>
        <v>124340.65</v>
      </c>
      <c r="R1369" s="112" t="s">
        <v>1</v>
      </c>
      <c r="S1369" s="113" t="s">
        <v>4</v>
      </c>
      <c r="T1369" s="113"/>
      <c r="U1369" s="113" t="s">
        <v>331</v>
      </c>
      <c r="V1369" s="110"/>
      <c r="W1369" s="110"/>
      <c r="X1369" s="110"/>
      <c r="Y1369" s="110"/>
      <c r="Z1369" s="114">
        <v>42005</v>
      </c>
      <c r="AA1369" s="110"/>
      <c r="AB1369" s="110"/>
      <c r="AC1369" s="110"/>
      <c r="AD1369" s="115" t="s">
        <v>1554</v>
      </c>
    </row>
    <row r="1370" spans="2:30" s="21" customFormat="1" ht="15" customHeight="1">
      <c r="B1370" s="109"/>
      <c r="C1370" s="110"/>
      <c r="D1370" s="110"/>
      <c r="E1370" s="110"/>
      <c r="F1370" s="110"/>
      <c r="G1370" s="110" t="s">
        <v>1553</v>
      </c>
      <c r="H1370" s="274">
        <v>42005</v>
      </c>
      <c r="I1370" s="110" t="s">
        <v>14</v>
      </c>
      <c r="J1370" s="111" t="s">
        <v>88</v>
      </c>
      <c r="K1370" s="110" t="s">
        <v>9</v>
      </c>
      <c r="L1370" s="110" t="s">
        <v>10</v>
      </c>
      <c r="M1370" s="110" t="s">
        <v>10</v>
      </c>
      <c r="N1370" s="110" t="s">
        <v>11</v>
      </c>
      <c r="O1370" s="9">
        <v>33703.4</v>
      </c>
      <c r="P1370" s="9">
        <v>0</v>
      </c>
      <c r="Q1370" s="9">
        <f t="shared" si="40"/>
        <v>33703.4</v>
      </c>
      <c r="R1370" s="112" t="s">
        <v>1</v>
      </c>
      <c r="S1370" s="113" t="s">
        <v>4</v>
      </c>
      <c r="T1370" s="113"/>
      <c r="U1370" s="113" t="s">
        <v>660</v>
      </c>
      <c r="V1370" s="110"/>
      <c r="W1370" s="110"/>
      <c r="X1370" s="110"/>
      <c r="Y1370" s="110"/>
      <c r="Z1370" s="114">
        <v>42005</v>
      </c>
      <c r="AA1370" s="110"/>
      <c r="AB1370" s="110"/>
      <c r="AC1370" s="110"/>
      <c r="AD1370" s="115" t="s">
        <v>1554</v>
      </c>
    </row>
    <row r="1371" spans="2:30" s="21" customFormat="1" ht="15" customHeight="1">
      <c r="B1371" s="109"/>
      <c r="C1371" s="110"/>
      <c r="D1371" s="110"/>
      <c r="E1371" s="110"/>
      <c r="F1371" s="110"/>
      <c r="G1371" s="110" t="s">
        <v>1553</v>
      </c>
      <c r="H1371" s="274">
        <v>42005</v>
      </c>
      <c r="I1371" s="110" t="s">
        <v>14</v>
      </c>
      <c r="J1371" s="111" t="s">
        <v>88</v>
      </c>
      <c r="K1371" s="110" t="s">
        <v>9</v>
      </c>
      <c r="L1371" s="110" t="s">
        <v>10</v>
      </c>
      <c r="M1371" s="110" t="s">
        <v>10</v>
      </c>
      <c r="N1371" s="110" t="s">
        <v>11</v>
      </c>
      <c r="O1371" s="9">
        <v>153293.20000000001</v>
      </c>
      <c r="P1371" s="9">
        <v>0</v>
      </c>
      <c r="Q1371" s="9">
        <f t="shared" si="40"/>
        <v>153293.20000000001</v>
      </c>
      <c r="R1371" s="112" t="s">
        <v>1</v>
      </c>
      <c r="S1371" s="113" t="s">
        <v>4</v>
      </c>
      <c r="T1371" s="113"/>
      <c r="U1371" s="113" t="s">
        <v>661</v>
      </c>
      <c r="V1371" s="110"/>
      <c r="W1371" s="110"/>
      <c r="X1371" s="110"/>
      <c r="Y1371" s="110"/>
      <c r="Z1371" s="114">
        <v>42005</v>
      </c>
      <c r="AA1371" s="110"/>
      <c r="AB1371" s="110"/>
      <c r="AC1371" s="110"/>
      <c r="AD1371" s="115" t="s">
        <v>1554</v>
      </c>
    </row>
    <row r="1372" spans="2:30" s="21" customFormat="1" ht="15" customHeight="1">
      <c r="B1372" s="109"/>
      <c r="C1372" s="110"/>
      <c r="D1372" s="110"/>
      <c r="E1372" s="110"/>
      <c r="F1372" s="110"/>
      <c r="G1372" s="110" t="s">
        <v>1553</v>
      </c>
      <c r="H1372" s="274">
        <v>42005</v>
      </c>
      <c r="I1372" s="110" t="s">
        <v>14</v>
      </c>
      <c r="J1372" s="111" t="s">
        <v>88</v>
      </c>
      <c r="K1372" s="110" t="s">
        <v>9</v>
      </c>
      <c r="L1372" s="110" t="s">
        <v>10</v>
      </c>
      <c r="M1372" s="110" t="s">
        <v>10</v>
      </c>
      <c r="N1372" s="110" t="s">
        <v>11</v>
      </c>
      <c r="O1372" s="9">
        <v>5368.08</v>
      </c>
      <c r="P1372" s="9">
        <v>0</v>
      </c>
      <c r="Q1372" s="9">
        <f t="shared" si="40"/>
        <v>5368.08</v>
      </c>
      <c r="R1372" s="112" t="s">
        <v>1</v>
      </c>
      <c r="S1372" s="113" t="s">
        <v>4</v>
      </c>
      <c r="T1372" s="113"/>
      <c r="U1372" s="113" t="s">
        <v>689</v>
      </c>
      <c r="V1372" s="110"/>
      <c r="W1372" s="110"/>
      <c r="X1372" s="110"/>
      <c r="Y1372" s="110"/>
      <c r="Z1372" s="114">
        <v>42005</v>
      </c>
      <c r="AA1372" s="110"/>
      <c r="AB1372" s="110"/>
      <c r="AC1372" s="110"/>
      <c r="AD1372" s="115" t="s">
        <v>1554</v>
      </c>
    </row>
    <row r="1373" spans="2:30" s="21" customFormat="1" ht="15" customHeight="1">
      <c r="B1373" s="109"/>
      <c r="C1373" s="110"/>
      <c r="D1373" s="110"/>
      <c r="E1373" s="110"/>
      <c r="F1373" s="110"/>
      <c r="G1373" s="110" t="s">
        <v>1553</v>
      </c>
      <c r="H1373" s="274">
        <v>42005</v>
      </c>
      <c r="I1373" s="110" t="s">
        <v>14</v>
      </c>
      <c r="J1373" s="111" t="s">
        <v>88</v>
      </c>
      <c r="K1373" s="110" t="s">
        <v>9</v>
      </c>
      <c r="L1373" s="110" t="s">
        <v>10</v>
      </c>
      <c r="M1373" s="110" t="s">
        <v>10</v>
      </c>
      <c r="N1373" s="110" t="s">
        <v>11</v>
      </c>
      <c r="O1373" s="9">
        <v>30630</v>
      </c>
      <c r="P1373" s="9">
        <v>0</v>
      </c>
      <c r="Q1373" s="9">
        <f t="shared" si="40"/>
        <v>30630</v>
      </c>
      <c r="R1373" s="112" t="s">
        <v>1</v>
      </c>
      <c r="S1373" s="113" t="s">
        <v>4</v>
      </c>
      <c r="T1373" s="113"/>
      <c r="U1373" s="113" t="s">
        <v>690</v>
      </c>
      <c r="V1373" s="110"/>
      <c r="W1373" s="110"/>
      <c r="X1373" s="110"/>
      <c r="Y1373" s="110"/>
      <c r="Z1373" s="114">
        <v>42005</v>
      </c>
      <c r="AA1373" s="110"/>
      <c r="AB1373" s="110"/>
      <c r="AC1373" s="110"/>
      <c r="AD1373" s="115" t="s">
        <v>1554</v>
      </c>
    </row>
    <row r="1374" spans="2:30" s="21" customFormat="1" ht="15" customHeight="1">
      <c r="B1374" s="109"/>
      <c r="C1374" s="110"/>
      <c r="D1374" s="110"/>
      <c r="E1374" s="110"/>
      <c r="F1374" s="110"/>
      <c r="G1374" s="110" t="s">
        <v>1553</v>
      </c>
      <c r="H1374" s="274">
        <v>42005</v>
      </c>
      <c r="I1374" s="110" t="s">
        <v>14</v>
      </c>
      <c r="J1374" s="111" t="s">
        <v>88</v>
      </c>
      <c r="K1374" s="110" t="s">
        <v>9</v>
      </c>
      <c r="L1374" s="110" t="s">
        <v>10</v>
      </c>
      <c r="M1374" s="110" t="s">
        <v>10</v>
      </c>
      <c r="N1374" s="110" t="s">
        <v>11</v>
      </c>
      <c r="O1374" s="9">
        <v>604864.81999999995</v>
      </c>
      <c r="P1374" s="9">
        <v>0</v>
      </c>
      <c r="Q1374" s="9">
        <f t="shared" si="40"/>
        <v>604864.81999999995</v>
      </c>
      <c r="R1374" s="112" t="s">
        <v>1</v>
      </c>
      <c r="S1374" s="113" t="s">
        <v>4</v>
      </c>
      <c r="T1374" s="113"/>
      <c r="U1374" s="113" t="s">
        <v>662</v>
      </c>
      <c r="V1374" s="110"/>
      <c r="W1374" s="110"/>
      <c r="X1374" s="110"/>
      <c r="Y1374" s="110"/>
      <c r="Z1374" s="114">
        <v>42005</v>
      </c>
      <c r="AA1374" s="110"/>
      <c r="AB1374" s="110"/>
      <c r="AC1374" s="110"/>
      <c r="AD1374" s="115" t="s">
        <v>1554</v>
      </c>
    </row>
    <row r="1375" spans="2:30" s="21" customFormat="1" ht="15" customHeight="1">
      <c r="B1375" s="109"/>
      <c r="C1375" s="110"/>
      <c r="D1375" s="110"/>
      <c r="E1375" s="110"/>
      <c r="F1375" s="110"/>
      <c r="G1375" s="110" t="s">
        <v>1553</v>
      </c>
      <c r="H1375" s="274">
        <v>42005</v>
      </c>
      <c r="I1375" s="110" t="s">
        <v>14</v>
      </c>
      <c r="J1375" s="111" t="s">
        <v>88</v>
      </c>
      <c r="K1375" s="110" t="s">
        <v>9</v>
      </c>
      <c r="L1375" s="110" t="s">
        <v>10</v>
      </c>
      <c r="M1375" s="110" t="s">
        <v>10</v>
      </c>
      <c r="N1375" s="110" t="s">
        <v>11</v>
      </c>
      <c r="O1375" s="9">
        <v>500</v>
      </c>
      <c r="P1375" s="9">
        <v>0</v>
      </c>
      <c r="Q1375" s="9">
        <f t="shared" si="40"/>
        <v>500</v>
      </c>
      <c r="R1375" s="112" t="s">
        <v>1</v>
      </c>
      <c r="S1375" s="113" t="s">
        <v>4</v>
      </c>
      <c r="T1375" s="113"/>
      <c r="U1375" s="113" t="s">
        <v>617</v>
      </c>
      <c r="V1375" s="110"/>
      <c r="W1375" s="110"/>
      <c r="X1375" s="110"/>
      <c r="Y1375" s="110"/>
      <c r="Z1375" s="114">
        <v>42005</v>
      </c>
      <c r="AA1375" s="110"/>
      <c r="AB1375" s="110"/>
      <c r="AC1375" s="110"/>
      <c r="AD1375" s="115" t="s">
        <v>1554</v>
      </c>
    </row>
    <row r="1376" spans="2:30" s="21" customFormat="1" ht="15" customHeight="1">
      <c r="B1376" s="109"/>
      <c r="C1376" s="110"/>
      <c r="D1376" s="110"/>
      <c r="E1376" s="110"/>
      <c r="F1376" s="110"/>
      <c r="G1376" s="110" t="s">
        <v>1553</v>
      </c>
      <c r="H1376" s="274">
        <v>42005</v>
      </c>
      <c r="I1376" s="110" t="s">
        <v>14</v>
      </c>
      <c r="J1376" s="111" t="s">
        <v>88</v>
      </c>
      <c r="K1376" s="110" t="s">
        <v>9</v>
      </c>
      <c r="L1376" s="110" t="s">
        <v>10</v>
      </c>
      <c r="M1376" s="110" t="s">
        <v>10</v>
      </c>
      <c r="N1376" s="110" t="s">
        <v>11</v>
      </c>
      <c r="O1376" s="9">
        <v>482969.35</v>
      </c>
      <c r="P1376" s="9">
        <v>0</v>
      </c>
      <c r="Q1376" s="9">
        <f t="shared" si="40"/>
        <v>482969.35</v>
      </c>
      <c r="R1376" s="112" t="s">
        <v>1</v>
      </c>
      <c r="S1376" s="113" t="s">
        <v>4</v>
      </c>
      <c r="T1376" s="113"/>
      <c r="U1376" s="113" t="s">
        <v>333</v>
      </c>
      <c r="V1376" s="110"/>
      <c r="W1376" s="110"/>
      <c r="X1376" s="110"/>
      <c r="Y1376" s="110"/>
      <c r="Z1376" s="114">
        <v>42005</v>
      </c>
      <c r="AA1376" s="110"/>
      <c r="AB1376" s="110"/>
      <c r="AC1376" s="110"/>
      <c r="AD1376" s="115" t="s">
        <v>1554</v>
      </c>
    </row>
    <row r="1377" spans="2:30" s="21" customFormat="1" ht="15" customHeight="1">
      <c r="B1377" s="109"/>
      <c r="C1377" s="110"/>
      <c r="D1377" s="110"/>
      <c r="E1377" s="110"/>
      <c r="F1377" s="110"/>
      <c r="G1377" s="110" t="s">
        <v>1553</v>
      </c>
      <c r="H1377" s="274">
        <v>42005</v>
      </c>
      <c r="I1377" s="110" t="s">
        <v>14</v>
      </c>
      <c r="J1377" s="111" t="s">
        <v>88</v>
      </c>
      <c r="K1377" s="110" t="s">
        <v>9</v>
      </c>
      <c r="L1377" s="110" t="s">
        <v>10</v>
      </c>
      <c r="M1377" s="110" t="s">
        <v>10</v>
      </c>
      <c r="N1377" s="110" t="s">
        <v>11</v>
      </c>
      <c r="O1377" s="9">
        <v>11604</v>
      </c>
      <c r="P1377" s="9">
        <v>0</v>
      </c>
      <c r="Q1377" s="9">
        <f t="shared" si="40"/>
        <v>11604</v>
      </c>
      <c r="R1377" s="112" t="s">
        <v>1</v>
      </c>
      <c r="S1377" s="113" t="s">
        <v>4</v>
      </c>
      <c r="T1377" s="113"/>
      <c r="U1377" s="113" t="s">
        <v>691</v>
      </c>
      <c r="V1377" s="110"/>
      <c r="W1377" s="110"/>
      <c r="X1377" s="110"/>
      <c r="Y1377" s="110"/>
      <c r="Z1377" s="114">
        <v>42005</v>
      </c>
      <c r="AA1377" s="110"/>
      <c r="AB1377" s="110"/>
      <c r="AC1377" s="110"/>
      <c r="AD1377" s="115" t="s">
        <v>1554</v>
      </c>
    </row>
    <row r="1378" spans="2:30" s="21" customFormat="1" ht="15" customHeight="1">
      <c r="B1378" s="109"/>
      <c r="C1378" s="110"/>
      <c r="D1378" s="110"/>
      <c r="E1378" s="110"/>
      <c r="F1378" s="110"/>
      <c r="G1378" s="110" t="s">
        <v>1553</v>
      </c>
      <c r="H1378" s="274">
        <v>42005</v>
      </c>
      <c r="I1378" s="110" t="s">
        <v>14</v>
      </c>
      <c r="J1378" s="111" t="s">
        <v>88</v>
      </c>
      <c r="K1378" s="110" t="s">
        <v>9</v>
      </c>
      <c r="L1378" s="110" t="s">
        <v>10</v>
      </c>
      <c r="M1378" s="110" t="s">
        <v>10</v>
      </c>
      <c r="N1378" s="110" t="s">
        <v>11</v>
      </c>
      <c r="O1378" s="9">
        <v>369257.36</v>
      </c>
      <c r="P1378" s="9">
        <v>0</v>
      </c>
      <c r="Q1378" s="9">
        <f t="shared" ref="Q1378:Q1404" si="41">O1378-P1378</f>
        <v>369257.36</v>
      </c>
      <c r="R1378" s="112" t="s">
        <v>1</v>
      </c>
      <c r="S1378" s="113" t="s">
        <v>4</v>
      </c>
      <c r="T1378" s="113"/>
      <c r="U1378" s="113" t="s">
        <v>663</v>
      </c>
      <c r="V1378" s="110"/>
      <c r="W1378" s="110"/>
      <c r="X1378" s="110"/>
      <c r="Y1378" s="110"/>
      <c r="Z1378" s="114">
        <v>42005</v>
      </c>
      <c r="AA1378" s="110"/>
      <c r="AB1378" s="110"/>
      <c r="AC1378" s="110"/>
      <c r="AD1378" s="115" t="s">
        <v>1554</v>
      </c>
    </row>
    <row r="1379" spans="2:30" s="21" customFormat="1" ht="15" customHeight="1">
      <c r="B1379" s="109"/>
      <c r="C1379" s="110"/>
      <c r="D1379" s="110"/>
      <c r="E1379" s="110"/>
      <c r="F1379" s="110"/>
      <c r="G1379" s="110" t="s">
        <v>1553</v>
      </c>
      <c r="H1379" s="274">
        <v>42005</v>
      </c>
      <c r="I1379" s="110" t="s">
        <v>14</v>
      </c>
      <c r="J1379" s="111" t="s">
        <v>88</v>
      </c>
      <c r="K1379" s="110" t="s">
        <v>9</v>
      </c>
      <c r="L1379" s="110" t="s">
        <v>10</v>
      </c>
      <c r="M1379" s="110" t="s">
        <v>10</v>
      </c>
      <c r="N1379" s="110" t="s">
        <v>11</v>
      </c>
      <c r="O1379" s="9">
        <v>2356</v>
      </c>
      <c r="P1379" s="9">
        <v>0</v>
      </c>
      <c r="Q1379" s="9">
        <f t="shared" si="41"/>
        <v>2356</v>
      </c>
      <c r="R1379" s="112" t="s">
        <v>1</v>
      </c>
      <c r="S1379" s="113" t="s">
        <v>4</v>
      </c>
      <c r="T1379" s="113"/>
      <c r="U1379" s="113" t="s">
        <v>693</v>
      </c>
      <c r="V1379" s="110"/>
      <c r="W1379" s="110"/>
      <c r="X1379" s="110"/>
      <c r="Y1379" s="110"/>
      <c r="Z1379" s="114">
        <v>42005</v>
      </c>
      <c r="AA1379" s="110"/>
      <c r="AB1379" s="110"/>
      <c r="AC1379" s="110"/>
      <c r="AD1379" s="115" t="s">
        <v>1554</v>
      </c>
    </row>
    <row r="1380" spans="2:30" s="21" customFormat="1" ht="15" customHeight="1">
      <c r="B1380" s="109"/>
      <c r="C1380" s="110"/>
      <c r="D1380" s="110"/>
      <c r="E1380" s="110"/>
      <c r="F1380" s="110"/>
      <c r="G1380" s="110" t="s">
        <v>1553</v>
      </c>
      <c r="H1380" s="274">
        <v>42005</v>
      </c>
      <c r="I1380" s="110" t="s">
        <v>14</v>
      </c>
      <c r="J1380" s="111" t="s">
        <v>88</v>
      </c>
      <c r="K1380" s="110" t="s">
        <v>9</v>
      </c>
      <c r="L1380" s="110" t="s">
        <v>10</v>
      </c>
      <c r="M1380" s="110" t="s">
        <v>10</v>
      </c>
      <c r="N1380" s="110" t="s">
        <v>11</v>
      </c>
      <c r="O1380" s="9">
        <v>2808</v>
      </c>
      <c r="P1380" s="9">
        <v>0</v>
      </c>
      <c r="Q1380" s="9">
        <f t="shared" si="41"/>
        <v>2808</v>
      </c>
      <c r="R1380" s="112" t="s">
        <v>1</v>
      </c>
      <c r="S1380" s="113" t="s">
        <v>4</v>
      </c>
      <c r="T1380" s="113"/>
      <c r="U1380" s="113" t="s">
        <v>692</v>
      </c>
      <c r="V1380" s="110"/>
      <c r="W1380" s="110"/>
      <c r="X1380" s="110"/>
      <c r="Y1380" s="110"/>
      <c r="Z1380" s="114">
        <v>42005</v>
      </c>
      <c r="AA1380" s="110"/>
      <c r="AB1380" s="110"/>
      <c r="AC1380" s="110"/>
      <c r="AD1380" s="115" t="s">
        <v>1554</v>
      </c>
    </row>
    <row r="1381" spans="2:30" s="21" customFormat="1" ht="15" customHeight="1">
      <c r="B1381" s="109"/>
      <c r="C1381" s="110"/>
      <c r="D1381" s="110"/>
      <c r="E1381" s="110"/>
      <c r="F1381" s="110"/>
      <c r="G1381" s="110" t="s">
        <v>1553</v>
      </c>
      <c r="H1381" s="274">
        <v>42005</v>
      </c>
      <c r="I1381" s="110" t="s">
        <v>14</v>
      </c>
      <c r="J1381" s="111" t="s">
        <v>88</v>
      </c>
      <c r="K1381" s="110" t="s">
        <v>9</v>
      </c>
      <c r="L1381" s="110" t="s">
        <v>10</v>
      </c>
      <c r="M1381" s="110" t="s">
        <v>10</v>
      </c>
      <c r="N1381" s="110" t="s">
        <v>11</v>
      </c>
      <c r="O1381" s="9">
        <v>37780</v>
      </c>
      <c r="P1381" s="9">
        <v>0</v>
      </c>
      <c r="Q1381" s="9">
        <f t="shared" si="41"/>
        <v>37780</v>
      </c>
      <c r="R1381" s="112" t="s">
        <v>1</v>
      </c>
      <c r="S1381" s="113" t="s">
        <v>4</v>
      </c>
      <c r="T1381" s="113"/>
      <c r="U1381" s="113" t="s">
        <v>665</v>
      </c>
      <c r="V1381" s="110"/>
      <c r="W1381" s="110"/>
      <c r="X1381" s="110"/>
      <c r="Y1381" s="110"/>
      <c r="Z1381" s="114">
        <v>42005</v>
      </c>
      <c r="AA1381" s="110"/>
      <c r="AB1381" s="110"/>
      <c r="AC1381" s="110"/>
      <c r="AD1381" s="115" t="s">
        <v>1554</v>
      </c>
    </row>
    <row r="1382" spans="2:30" s="21" customFormat="1" ht="15" customHeight="1">
      <c r="B1382" s="109"/>
      <c r="C1382" s="110"/>
      <c r="D1382" s="110"/>
      <c r="E1382" s="110"/>
      <c r="F1382" s="110"/>
      <c r="G1382" s="110" t="s">
        <v>1553</v>
      </c>
      <c r="H1382" s="274">
        <v>42005</v>
      </c>
      <c r="I1382" s="110" t="s">
        <v>14</v>
      </c>
      <c r="J1382" s="111" t="s">
        <v>88</v>
      </c>
      <c r="K1382" s="110" t="s">
        <v>9</v>
      </c>
      <c r="L1382" s="110" t="s">
        <v>10</v>
      </c>
      <c r="M1382" s="110" t="s">
        <v>10</v>
      </c>
      <c r="N1382" s="110" t="s">
        <v>11</v>
      </c>
      <c r="O1382" s="9">
        <v>89668.62</v>
      </c>
      <c r="P1382" s="9">
        <v>0</v>
      </c>
      <c r="Q1382" s="9">
        <f t="shared" si="41"/>
        <v>89668.62</v>
      </c>
      <c r="R1382" s="112" t="s">
        <v>1</v>
      </c>
      <c r="S1382" s="113" t="s">
        <v>4</v>
      </c>
      <c r="T1382" s="113"/>
      <c r="U1382" s="113" t="s">
        <v>666</v>
      </c>
      <c r="V1382" s="110"/>
      <c r="W1382" s="110"/>
      <c r="X1382" s="110"/>
      <c r="Y1382" s="110"/>
      <c r="Z1382" s="114">
        <v>42005</v>
      </c>
      <c r="AA1382" s="110"/>
      <c r="AB1382" s="110"/>
      <c r="AC1382" s="110"/>
      <c r="AD1382" s="115" t="s">
        <v>1554</v>
      </c>
    </row>
    <row r="1383" spans="2:30" s="21" customFormat="1" ht="15" customHeight="1">
      <c r="B1383" s="109"/>
      <c r="C1383" s="110"/>
      <c r="D1383" s="110"/>
      <c r="E1383" s="110"/>
      <c r="F1383" s="110"/>
      <c r="G1383" s="110" t="s">
        <v>1553</v>
      </c>
      <c r="H1383" s="274">
        <v>42005</v>
      </c>
      <c r="I1383" s="110" t="s">
        <v>14</v>
      </c>
      <c r="J1383" s="111" t="s">
        <v>88</v>
      </c>
      <c r="K1383" s="110" t="s">
        <v>9</v>
      </c>
      <c r="L1383" s="110" t="s">
        <v>10</v>
      </c>
      <c r="M1383" s="110" t="s">
        <v>10</v>
      </c>
      <c r="N1383" s="110" t="s">
        <v>11</v>
      </c>
      <c r="O1383" s="9">
        <v>63120.58</v>
      </c>
      <c r="P1383" s="9">
        <v>0</v>
      </c>
      <c r="Q1383" s="9">
        <f t="shared" si="41"/>
        <v>63120.58</v>
      </c>
      <c r="R1383" s="112" t="s">
        <v>1</v>
      </c>
      <c r="S1383" s="113" t="s">
        <v>4</v>
      </c>
      <c r="T1383" s="113"/>
      <c r="U1383" s="113" t="s">
        <v>667</v>
      </c>
      <c r="V1383" s="110"/>
      <c r="W1383" s="110"/>
      <c r="X1383" s="110"/>
      <c r="Y1383" s="110"/>
      <c r="Z1383" s="114">
        <v>42005</v>
      </c>
      <c r="AA1383" s="110"/>
      <c r="AB1383" s="110"/>
      <c r="AC1383" s="110"/>
      <c r="AD1383" s="115" t="s">
        <v>1554</v>
      </c>
    </row>
    <row r="1384" spans="2:30" s="21" customFormat="1" ht="15" customHeight="1">
      <c r="B1384" s="109"/>
      <c r="C1384" s="110"/>
      <c r="D1384" s="110"/>
      <c r="E1384" s="110"/>
      <c r="F1384" s="110"/>
      <c r="G1384" s="110" t="s">
        <v>1553</v>
      </c>
      <c r="H1384" s="274">
        <v>42005</v>
      </c>
      <c r="I1384" s="110" t="s">
        <v>14</v>
      </c>
      <c r="J1384" s="111" t="s">
        <v>88</v>
      </c>
      <c r="K1384" s="110" t="s">
        <v>9</v>
      </c>
      <c r="L1384" s="110" t="s">
        <v>10</v>
      </c>
      <c r="M1384" s="110" t="s">
        <v>10</v>
      </c>
      <c r="N1384" s="110" t="s">
        <v>11</v>
      </c>
      <c r="O1384" s="9">
        <v>77929.98</v>
      </c>
      <c r="P1384" s="9">
        <v>0</v>
      </c>
      <c r="Q1384" s="9">
        <f t="shared" si="41"/>
        <v>77929.98</v>
      </c>
      <c r="R1384" s="112" t="s">
        <v>1</v>
      </c>
      <c r="S1384" s="113" t="s">
        <v>4</v>
      </c>
      <c r="T1384" s="113"/>
      <c r="U1384" s="113" t="s">
        <v>668</v>
      </c>
      <c r="V1384" s="110"/>
      <c r="W1384" s="110"/>
      <c r="X1384" s="110"/>
      <c r="Y1384" s="110"/>
      <c r="Z1384" s="114">
        <v>42005</v>
      </c>
      <c r="AA1384" s="110"/>
      <c r="AB1384" s="110"/>
      <c r="AC1384" s="110"/>
      <c r="AD1384" s="115" t="s">
        <v>1554</v>
      </c>
    </row>
    <row r="1385" spans="2:30" s="21" customFormat="1" ht="15" customHeight="1">
      <c r="B1385" s="109"/>
      <c r="C1385" s="110"/>
      <c r="D1385" s="110"/>
      <c r="E1385" s="110"/>
      <c r="F1385" s="110"/>
      <c r="G1385" s="110" t="s">
        <v>1553</v>
      </c>
      <c r="H1385" s="274">
        <v>42005</v>
      </c>
      <c r="I1385" s="110" t="s">
        <v>14</v>
      </c>
      <c r="J1385" s="111" t="s">
        <v>88</v>
      </c>
      <c r="K1385" s="110" t="s">
        <v>9</v>
      </c>
      <c r="L1385" s="110" t="s">
        <v>10</v>
      </c>
      <c r="M1385" s="110" t="s">
        <v>10</v>
      </c>
      <c r="N1385" s="110" t="s">
        <v>11</v>
      </c>
      <c r="O1385" s="9">
        <v>36229.129999999997</v>
      </c>
      <c r="P1385" s="9">
        <v>0</v>
      </c>
      <c r="Q1385" s="9">
        <f t="shared" si="41"/>
        <v>36229.129999999997</v>
      </c>
      <c r="R1385" s="112" t="s">
        <v>1</v>
      </c>
      <c r="S1385" s="113" t="s">
        <v>4</v>
      </c>
      <c r="T1385" s="113"/>
      <c r="U1385" s="113" t="s">
        <v>669</v>
      </c>
      <c r="V1385" s="110"/>
      <c r="W1385" s="110"/>
      <c r="X1385" s="110"/>
      <c r="Y1385" s="110"/>
      <c r="Z1385" s="114">
        <v>42005</v>
      </c>
      <c r="AA1385" s="110"/>
      <c r="AB1385" s="110"/>
      <c r="AC1385" s="110"/>
      <c r="AD1385" s="115" t="s">
        <v>1554</v>
      </c>
    </row>
    <row r="1386" spans="2:30" s="21" customFormat="1" ht="15" customHeight="1">
      <c r="B1386" s="109"/>
      <c r="C1386" s="110"/>
      <c r="D1386" s="110"/>
      <c r="E1386" s="110"/>
      <c r="F1386" s="110"/>
      <c r="G1386" s="110" t="s">
        <v>1553</v>
      </c>
      <c r="H1386" s="274">
        <v>42005</v>
      </c>
      <c r="I1386" s="110" t="s">
        <v>14</v>
      </c>
      <c r="J1386" s="111" t="s">
        <v>88</v>
      </c>
      <c r="K1386" s="110" t="s">
        <v>9</v>
      </c>
      <c r="L1386" s="110" t="s">
        <v>10</v>
      </c>
      <c r="M1386" s="110" t="s">
        <v>10</v>
      </c>
      <c r="N1386" s="110" t="s">
        <v>11</v>
      </c>
      <c r="O1386" s="9">
        <v>106658.35</v>
      </c>
      <c r="P1386" s="9">
        <v>0</v>
      </c>
      <c r="Q1386" s="9">
        <f t="shared" si="41"/>
        <v>106658.35</v>
      </c>
      <c r="R1386" s="112" t="s">
        <v>1</v>
      </c>
      <c r="S1386" s="113" t="s">
        <v>4</v>
      </c>
      <c r="T1386" s="113"/>
      <c r="U1386" s="113" t="s">
        <v>670</v>
      </c>
      <c r="V1386" s="110"/>
      <c r="W1386" s="110"/>
      <c r="X1386" s="110"/>
      <c r="Y1386" s="110"/>
      <c r="Z1386" s="114">
        <v>42005</v>
      </c>
      <c r="AA1386" s="110"/>
      <c r="AB1386" s="110"/>
      <c r="AC1386" s="110"/>
      <c r="AD1386" s="115" t="s">
        <v>1554</v>
      </c>
    </row>
    <row r="1387" spans="2:30" s="21" customFormat="1" ht="15" customHeight="1">
      <c r="B1387" s="109"/>
      <c r="C1387" s="110"/>
      <c r="D1387" s="110"/>
      <c r="E1387" s="110"/>
      <c r="F1387" s="110"/>
      <c r="G1387" s="110" t="s">
        <v>1553</v>
      </c>
      <c r="H1387" s="274">
        <v>42005</v>
      </c>
      <c r="I1387" s="110" t="s">
        <v>14</v>
      </c>
      <c r="J1387" s="111" t="s">
        <v>88</v>
      </c>
      <c r="K1387" s="110" t="s">
        <v>9</v>
      </c>
      <c r="L1387" s="110" t="s">
        <v>10</v>
      </c>
      <c r="M1387" s="110" t="s">
        <v>10</v>
      </c>
      <c r="N1387" s="110" t="s">
        <v>11</v>
      </c>
      <c r="O1387" s="9">
        <v>230561.5</v>
      </c>
      <c r="P1387" s="9">
        <v>0</v>
      </c>
      <c r="Q1387" s="9">
        <f t="shared" si="41"/>
        <v>230561.5</v>
      </c>
      <c r="R1387" s="112" t="s">
        <v>1</v>
      </c>
      <c r="S1387" s="113" t="s">
        <v>4</v>
      </c>
      <c r="T1387" s="113"/>
      <c r="U1387" s="113" t="s">
        <v>671</v>
      </c>
      <c r="V1387" s="110"/>
      <c r="W1387" s="110"/>
      <c r="X1387" s="110"/>
      <c r="Y1387" s="110"/>
      <c r="Z1387" s="114">
        <v>42005</v>
      </c>
      <c r="AA1387" s="110"/>
      <c r="AB1387" s="110"/>
      <c r="AC1387" s="110"/>
      <c r="AD1387" s="115" t="s">
        <v>1554</v>
      </c>
    </row>
    <row r="1388" spans="2:30" s="21" customFormat="1" ht="15" customHeight="1">
      <c r="B1388" s="109"/>
      <c r="C1388" s="110"/>
      <c r="D1388" s="110"/>
      <c r="E1388" s="110"/>
      <c r="F1388" s="110"/>
      <c r="G1388" s="110" t="s">
        <v>1553</v>
      </c>
      <c r="H1388" s="274">
        <v>42005</v>
      </c>
      <c r="I1388" s="110" t="s">
        <v>14</v>
      </c>
      <c r="J1388" s="111" t="s">
        <v>88</v>
      </c>
      <c r="K1388" s="110" t="s">
        <v>9</v>
      </c>
      <c r="L1388" s="110" t="s">
        <v>10</v>
      </c>
      <c r="M1388" s="110" t="s">
        <v>10</v>
      </c>
      <c r="N1388" s="110" t="s">
        <v>11</v>
      </c>
      <c r="O1388" s="9">
        <v>50193.64</v>
      </c>
      <c r="P1388" s="9">
        <v>0</v>
      </c>
      <c r="Q1388" s="9">
        <f t="shared" si="41"/>
        <v>50193.64</v>
      </c>
      <c r="R1388" s="112" t="s">
        <v>1</v>
      </c>
      <c r="S1388" s="113" t="s">
        <v>4</v>
      </c>
      <c r="T1388" s="113"/>
      <c r="U1388" s="113" t="s">
        <v>761</v>
      </c>
      <c r="V1388" s="110"/>
      <c r="W1388" s="110"/>
      <c r="X1388" s="110"/>
      <c r="Y1388" s="110"/>
      <c r="Z1388" s="114">
        <v>42005</v>
      </c>
      <c r="AA1388" s="110"/>
      <c r="AB1388" s="110"/>
      <c r="AC1388" s="110"/>
      <c r="AD1388" s="115" t="s">
        <v>1554</v>
      </c>
    </row>
    <row r="1389" spans="2:30" s="21" customFormat="1" ht="15" customHeight="1">
      <c r="B1389" s="109"/>
      <c r="C1389" s="110"/>
      <c r="D1389" s="110"/>
      <c r="E1389" s="110"/>
      <c r="F1389" s="110"/>
      <c r="G1389" s="110" t="s">
        <v>1553</v>
      </c>
      <c r="H1389" s="274">
        <v>42005</v>
      </c>
      <c r="I1389" s="110" t="s">
        <v>14</v>
      </c>
      <c r="J1389" s="111" t="s">
        <v>88</v>
      </c>
      <c r="K1389" s="110" t="s">
        <v>9</v>
      </c>
      <c r="L1389" s="110" t="s">
        <v>10</v>
      </c>
      <c r="M1389" s="110" t="s">
        <v>10</v>
      </c>
      <c r="N1389" s="110" t="s">
        <v>11</v>
      </c>
      <c r="O1389" s="9">
        <v>7620</v>
      </c>
      <c r="P1389" s="9">
        <v>0</v>
      </c>
      <c r="Q1389" s="9">
        <f t="shared" si="41"/>
        <v>7620</v>
      </c>
      <c r="R1389" s="112" t="s">
        <v>1</v>
      </c>
      <c r="S1389" s="113" t="s">
        <v>4</v>
      </c>
      <c r="T1389" s="113"/>
      <c r="U1389" s="113" t="s">
        <v>694</v>
      </c>
      <c r="V1389" s="110"/>
      <c r="W1389" s="110"/>
      <c r="X1389" s="110"/>
      <c r="Y1389" s="110"/>
      <c r="Z1389" s="114">
        <v>42005</v>
      </c>
      <c r="AA1389" s="110"/>
      <c r="AB1389" s="110"/>
      <c r="AC1389" s="110"/>
      <c r="AD1389" s="115" t="s">
        <v>1554</v>
      </c>
    </row>
    <row r="1390" spans="2:30" s="21" customFormat="1" ht="15" customHeight="1">
      <c r="B1390" s="109"/>
      <c r="C1390" s="110"/>
      <c r="D1390" s="110"/>
      <c r="E1390" s="110"/>
      <c r="F1390" s="110"/>
      <c r="G1390" s="110" t="s">
        <v>1553</v>
      </c>
      <c r="H1390" s="274">
        <v>42005</v>
      </c>
      <c r="I1390" s="110" t="s">
        <v>14</v>
      </c>
      <c r="J1390" s="111" t="s">
        <v>88</v>
      </c>
      <c r="K1390" s="110" t="s">
        <v>9</v>
      </c>
      <c r="L1390" s="110" t="s">
        <v>10</v>
      </c>
      <c r="M1390" s="110" t="s">
        <v>10</v>
      </c>
      <c r="N1390" s="110" t="s">
        <v>11</v>
      </c>
      <c r="O1390" s="9">
        <v>198242.81</v>
      </c>
      <c r="P1390" s="9">
        <v>0</v>
      </c>
      <c r="Q1390" s="9">
        <f t="shared" si="41"/>
        <v>198242.81</v>
      </c>
      <c r="R1390" s="112" t="s">
        <v>1</v>
      </c>
      <c r="S1390" s="113" t="s">
        <v>4</v>
      </c>
      <c r="T1390" s="113"/>
      <c r="U1390" s="113" t="s">
        <v>672</v>
      </c>
      <c r="V1390" s="110"/>
      <c r="W1390" s="110"/>
      <c r="X1390" s="110"/>
      <c r="Y1390" s="110"/>
      <c r="Z1390" s="114">
        <v>42005</v>
      </c>
      <c r="AA1390" s="110"/>
      <c r="AB1390" s="110"/>
      <c r="AC1390" s="110"/>
      <c r="AD1390" s="115" t="s">
        <v>1554</v>
      </c>
    </row>
    <row r="1391" spans="2:30" s="21" customFormat="1" ht="15" customHeight="1">
      <c r="B1391" s="109"/>
      <c r="C1391" s="110"/>
      <c r="D1391" s="110"/>
      <c r="E1391" s="110"/>
      <c r="F1391" s="110"/>
      <c r="G1391" s="110" t="s">
        <v>1553</v>
      </c>
      <c r="H1391" s="274">
        <v>42005</v>
      </c>
      <c r="I1391" s="110" t="s">
        <v>14</v>
      </c>
      <c r="J1391" s="111" t="s">
        <v>88</v>
      </c>
      <c r="K1391" s="110" t="s">
        <v>9</v>
      </c>
      <c r="L1391" s="110" t="s">
        <v>10</v>
      </c>
      <c r="M1391" s="110" t="s">
        <v>10</v>
      </c>
      <c r="N1391" s="110" t="s">
        <v>11</v>
      </c>
      <c r="O1391" s="9">
        <v>500</v>
      </c>
      <c r="P1391" s="9">
        <v>0</v>
      </c>
      <c r="Q1391" s="9">
        <f t="shared" si="41"/>
        <v>500</v>
      </c>
      <c r="R1391" s="112" t="s">
        <v>1</v>
      </c>
      <c r="S1391" s="113" t="s">
        <v>4</v>
      </c>
      <c r="T1391" s="113"/>
      <c r="U1391" s="113" t="s">
        <v>695</v>
      </c>
      <c r="V1391" s="110"/>
      <c r="W1391" s="110"/>
      <c r="X1391" s="110"/>
      <c r="Y1391" s="110"/>
      <c r="Z1391" s="114">
        <v>42005</v>
      </c>
      <c r="AA1391" s="110"/>
      <c r="AB1391" s="110"/>
      <c r="AC1391" s="110"/>
      <c r="AD1391" s="115" t="s">
        <v>1554</v>
      </c>
    </row>
    <row r="1392" spans="2:30" s="21" customFormat="1" ht="15" customHeight="1">
      <c r="B1392" s="109"/>
      <c r="C1392" s="110"/>
      <c r="D1392" s="110"/>
      <c r="E1392" s="110"/>
      <c r="F1392" s="110"/>
      <c r="G1392" s="110" t="s">
        <v>1553</v>
      </c>
      <c r="H1392" s="274">
        <v>42005</v>
      </c>
      <c r="I1392" s="110" t="s">
        <v>14</v>
      </c>
      <c r="J1392" s="111" t="s">
        <v>88</v>
      </c>
      <c r="K1392" s="110" t="s">
        <v>9</v>
      </c>
      <c r="L1392" s="110" t="s">
        <v>10</v>
      </c>
      <c r="M1392" s="110" t="s">
        <v>10</v>
      </c>
      <c r="N1392" s="110" t="s">
        <v>11</v>
      </c>
      <c r="O1392" s="9">
        <v>8902</v>
      </c>
      <c r="P1392" s="9">
        <v>0</v>
      </c>
      <c r="Q1392" s="9">
        <f t="shared" si="41"/>
        <v>8902</v>
      </c>
      <c r="R1392" s="112" t="s">
        <v>1</v>
      </c>
      <c r="S1392" s="113" t="s">
        <v>4</v>
      </c>
      <c r="T1392" s="113"/>
      <c r="U1392" s="113" t="s">
        <v>673</v>
      </c>
      <c r="V1392" s="110"/>
      <c r="W1392" s="110"/>
      <c r="X1392" s="110"/>
      <c r="Y1392" s="110"/>
      <c r="Z1392" s="114">
        <v>42005</v>
      </c>
      <c r="AA1392" s="110"/>
      <c r="AB1392" s="110"/>
      <c r="AC1392" s="110"/>
      <c r="AD1392" s="115" t="s">
        <v>1554</v>
      </c>
    </row>
    <row r="1393" spans="2:30" s="21" customFormat="1" ht="15" customHeight="1">
      <c r="B1393" s="109"/>
      <c r="C1393" s="110"/>
      <c r="D1393" s="110"/>
      <c r="E1393" s="110"/>
      <c r="F1393" s="110"/>
      <c r="G1393" s="110" t="s">
        <v>1553</v>
      </c>
      <c r="H1393" s="274">
        <v>42005</v>
      </c>
      <c r="I1393" s="110" t="s">
        <v>14</v>
      </c>
      <c r="J1393" s="111" t="s">
        <v>88</v>
      </c>
      <c r="K1393" s="110" t="s">
        <v>9</v>
      </c>
      <c r="L1393" s="110" t="s">
        <v>10</v>
      </c>
      <c r="M1393" s="110" t="s">
        <v>10</v>
      </c>
      <c r="N1393" s="110" t="s">
        <v>11</v>
      </c>
      <c r="O1393" s="9">
        <v>26570</v>
      </c>
      <c r="P1393" s="9">
        <v>0</v>
      </c>
      <c r="Q1393" s="9">
        <f t="shared" si="41"/>
        <v>26570</v>
      </c>
      <c r="R1393" s="112" t="s">
        <v>1</v>
      </c>
      <c r="S1393" s="113" t="s">
        <v>4</v>
      </c>
      <c r="T1393" s="113"/>
      <c r="U1393" s="113" t="s">
        <v>762</v>
      </c>
      <c r="V1393" s="110"/>
      <c r="W1393" s="110"/>
      <c r="X1393" s="110"/>
      <c r="Y1393" s="110"/>
      <c r="Z1393" s="114">
        <v>42005</v>
      </c>
      <c r="AA1393" s="110"/>
      <c r="AB1393" s="110"/>
      <c r="AC1393" s="110"/>
      <c r="AD1393" s="115" t="s">
        <v>1554</v>
      </c>
    </row>
    <row r="1394" spans="2:30" s="21" customFormat="1" ht="15" customHeight="1">
      <c r="B1394" s="109"/>
      <c r="C1394" s="110"/>
      <c r="D1394" s="110"/>
      <c r="E1394" s="110"/>
      <c r="F1394" s="110"/>
      <c r="G1394" s="110" t="s">
        <v>1553</v>
      </c>
      <c r="H1394" s="274">
        <v>42005</v>
      </c>
      <c r="I1394" s="110" t="s">
        <v>14</v>
      </c>
      <c r="J1394" s="111" t="s">
        <v>88</v>
      </c>
      <c r="K1394" s="110" t="s">
        <v>9</v>
      </c>
      <c r="L1394" s="110" t="s">
        <v>10</v>
      </c>
      <c r="M1394" s="110" t="s">
        <v>10</v>
      </c>
      <c r="N1394" s="110" t="s">
        <v>11</v>
      </c>
      <c r="O1394" s="9">
        <v>30472.5</v>
      </c>
      <c r="P1394" s="9">
        <v>0</v>
      </c>
      <c r="Q1394" s="9">
        <f t="shared" si="41"/>
        <v>30472.5</v>
      </c>
      <c r="R1394" s="112" t="s">
        <v>1</v>
      </c>
      <c r="S1394" s="113" t="s">
        <v>4</v>
      </c>
      <c r="T1394" s="113"/>
      <c r="U1394" s="113" t="s">
        <v>674</v>
      </c>
      <c r="V1394" s="110"/>
      <c r="W1394" s="110"/>
      <c r="X1394" s="110"/>
      <c r="Y1394" s="110"/>
      <c r="Z1394" s="114">
        <v>42005</v>
      </c>
      <c r="AA1394" s="110"/>
      <c r="AB1394" s="110"/>
      <c r="AC1394" s="110"/>
      <c r="AD1394" s="115" t="s">
        <v>1554</v>
      </c>
    </row>
    <row r="1395" spans="2:30" s="21" customFormat="1" ht="15" customHeight="1">
      <c r="B1395" s="109"/>
      <c r="C1395" s="110"/>
      <c r="D1395" s="110"/>
      <c r="E1395" s="110"/>
      <c r="F1395" s="110"/>
      <c r="G1395" s="110" t="s">
        <v>1553</v>
      </c>
      <c r="H1395" s="274">
        <v>42005</v>
      </c>
      <c r="I1395" s="110" t="s">
        <v>14</v>
      </c>
      <c r="J1395" s="111" t="s">
        <v>88</v>
      </c>
      <c r="K1395" s="110" t="s">
        <v>9</v>
      </c>
      <c r="L1395" s="110" t="s">
        <v>10</v>
      </c>
      <c r="M1395" s="110" t="s">
        <v>10</v>
      </c>
      <c r="N1395" s="110" t="s">
        <v>11</v>
      </c>
      <c r="O1395" s="9">
        <v>21040.06</v>
      </c>
      <c r="P1395" s="9">
        <v>0</v>
      </c>
      <c r="Q1395" s="9">
        <f t="shared" si="41"/>
        <v>21040.06</v>
      </c>
      <c r="R1395" s="112" t="s">
        <v>1</v>
      </c>
      <c r="S1395" s="113" t="s">
        <v>4</v>
      </c>
      <c r="T1395" s="113"/>
      <c r="U1395" s="113" t="s">
        <v>675</v>
      </c>
      <c r="V1395" s="110"/>
      <c r="W1395" s="110"/>
      <c r="X1395" s="110"/>
      <c r="Y1395" s="110"/>
      <c r="Z1395" s="114">
        <v>42005</v>
      </c>
      <c r="AA1395" s="110"/>
      <c r="AB1395" s="110"/>
      <c r="AC1395" s="110"/>
      <c r="AD1395" s="115" t="s">
        <v>1554</v>
      </c>
    </row>
    <row r="1396" spans="2:30" s="21" customFormat="1" ht="15" customHeight="1">
      <c r="B1396" s="109"/>
      <c r="C1396" s="110"/>
      <c r="D1396" s="110"/>
      <c r="E1396" s="110"/>
      <c r="F1396" s="110"/>
      <c r="G1396" s="110" t="s">
        <v>1553</v>
      </c>
      <c r="H1396" s="274">
        <v>42005</v>
      </c>
      <c r="I1396" s="110" t="s">
        <v>14</v>
      </c>
      <c r="J1396" s="111" t="s">
        <v>88</v>
      </c>
      <c r="K1396" s="110" t="s">
        <v>9</v>
      </c>
      <c r="L1396" s="110" t="s">
        <v>10</v>
      </c>
      <c r="M1396" s="110" t="s">
        <v>10</v>
      </c>
      <c r="N1396" s="110" t="s">
        <v>11</v>
      </c>
      <c r="O1396" s="9">
        <v>61972.5</v>
      </c>
      <c r="P1396" s="9">
        <v>0</v>
      </c>
      <c r="Q1396" s="9">
        <f t="shared" si="41"/>
        <v>61972.5</v>
      </c>
      <c r="R1396" s="112" t="s">
        <v>1</v>
      </c>
      <c r="S1396" s="113" t="s">
        <v>4</v>
      </c>
      <c r="T1396" s="113"/>
      <c r="U1396" s="113" t="s">
        <v>676</v>
      </c>
      <c r="V1396" s="110"/>
      <c r="W1396" s="110"/>
      <c r="X1396" s="110"/>
      <c r="Y1396" s="110"/>
      <c r="Z1396" s="114">
        <v>42005</v>
      </c>
      <c r="AA1396" s="110"/>
      <c r="AB1396" s="110"/>
      <c r="AC1396" s="110"/>
      <c r="AD1396" s="115" t="s">
        <v>1554</v>
      </c>
    </row>
    <row r="1397" spans="2:30" s="21" customFormat="1" ht="15" customHeight="1">
      <c r="B1397" s="109"/>
      <c r="C1397" s="110"/>
      <c r="D1397" s="110"/>
      <c r="E1397" s="110"/>
      <c r="F1397" s="110"/>
      <c r="G1397" s="110" t="s">
        <v>1553</v>
      </c>
      <c r="H1397" s="274">
        <v>42005</v>
      </c>
      <c r="I1397" s="110" t="s">
        <v>14</v>
      </c>
      <c r="J1397" s="111" t="s">
        <v>88</v>
      </c>
      <c r="K1397" s="110" t="s">
        <v>9</v>
      </c>
      <c r="L1397" s="110" t="s">
        <v>10</v>
      </c>
      <c r="M1397" s="110" t="s">
        <v>10</v>
      </c>
      <c r="N1397" s="110" t="s">
        <v>11</v>
      </c>
      <c r="O1397" s="9">
        <v>109334</v>
      </c>
      <c r="P1397" s="9">
        <v>0</v>
      </c>
      <c r="Q1397" s="9">
        <f t="shared" si="41"/>
        <v>109334</v>
      </c>
      <c r="R1397" s="112" t="s">
        <v>1</v>
      </c>
      <c r="S1397" s="113" t="s">
        <v>4</v>
      </c>
      <c r="T1397" s="113"/>
      <c r="U1397" s="113" t="s">
        <v>1724</v>
      </c>
      <c r="V1397" s="110"/>
      <c r="W1397" s="110"/>
      <c r="X1397" s="110"/>
      <c r="Y1397" s="110"/>
      <c r="Z1397" s="114">
        <v>42005</v>
      </c>
      <c r="AA1397" s="110"/>
      <c r="AB1397" s="110"/>
      <c r="AC1397" s="110"/>
      <c r="AD1397" s="115" t="s">
        <v>1554</v>
      </c>
    </row>
    <row r="1398" spans="2:30" s="21" customFormat="1" ht="15" customHeight="1">
      <c r="B1398" s="109"/>
      <c r="C1398" s="110"/>
      <c r="D1398" s="110"/>
      <c r="E1398" s="110"/>
      <c r="F1398" s="110"/>
      <c r="G1398" s="110" t="s">
        <v>1553</v>
      </c>
      <c r="H1398" s="274">
        <v>42005</v>
      </c>
      <c r="I1398" s="110" t="s">
        <v>14</v>
      </c>
      <c r="J1398" s="111" t="s">
        <v>88</v>
      </c>
      <c r="K1398" s="110" t="s">
        <v>9</v>
      </c>
      <c r="L1398" s="110" t="s">
        <v>10</v>
      </c>
      <c r="M1398" s="110" t="s">
        <v>10</v>
      </c>
      <c r="N1398" s="110" t="s">
        <v>11</v>
      </c>
      <c r="O1398" s="9">
        <v>292290.02</v>
      </c>
      <c r="P1398" s="9">
        <v>0</v>
      </c>
      <c r="Q1398" s="9">
        <f t="shared" si="41"/>
        <v>292290.02</v>
      </c>
      <c r="R1398" s="112" t="s">
        <v>1</v>
      </c>
      <c r="S1398" s="113" t="s">
        <v>4</v>
      </c>
      <c r="T1398" s="113"/>
      <c r="U1398" s="113" t="s">
        <v>1725</v>
      </c>
      <c r="V1398" s="110"/>
      <c r="W1398" s="110"/>
      <c r="X1398" s="110"/>
      <c r="Y1398" s="110"/>
      <c r="Z1398" s="114">
        <v>42005</v>
      </c>
      <c r="AA1398" s="110"/>
      <c r="AB1398" s="110"/>
      <c r="AC1398" s="110"/>
      <c r="AD1398" s="115" t="s">
        <v>1554</v>
      </c>
    </row>
    <row r="1399" spans="2:30" s="21" customFormat="1" ht="15" customHeight="1">
      <c r="B1399" s="109"/>
      <c r="C1399" s="110"/>
      <c r="D1399" s="110"/>
      <c r="E1399" s="110"/>
      <c r="F1399" s="110"/>
      <c r="G1399" s="110" t="s">
        <v>1553</v>
      </c>
      <c r="H1399" s="274">
        <v>42005</v>
      </c>
      <c r="I1399" s="110" t="s">
        <v>14</v>
      </c>
      <c r="J1399" s="111" t="s">
        <v>88</v>
      </c>
      <c r="K1399" s="110" t="s">
        <v>9</v>
      </c>
      <c r="L1399" s="110" t="s">
        <v>10</v>
      </c>
      <c r="M1399" s="110" t="s">
        <v>10</v>
      </c>
      <c r="N1399" s="110" t="s">
        <v>11</v>
      </c>
      <c r="O1399" s="9">
        <v>398567.09</v>
      </c>
      <c r="P1399" s="9">
        <v>0</v>
      </c>
      <c r="Q1399" s="9">
        <f t="shared" si="41"/>
        <v>398567.09</v>
      </c>
      <c r="R1399" s="112" t="s">
        <v>1</v>
      </c>
      <c r="S1399" s="113" t="s">
        <v>4</v>
      </c>
      <c r="T1399" s="113"/>
      <c r="U1399" s="113" t="s">
        <v>2845</v>
      </c>
      <c r="V1399" s="110"/>
      <c r="W1399" s="110"/>
      <c r="X1399" s="110"/>
      <c r="Y1399" s="110"/>
      <c r="Z1399" s="114">
        <v>42005</v>
      </c>
      <c r="AA1399" s="110"/>
      <c r="AB1399" s="110"/>
      <c r="AC1399" s="110"/>
      <c r="AD1399" s="115" t="s">
        <v>1554</v>
      </c>
    </row>
    <row r="1400" spans="2:30" s="21" customFormat="1" ht="15" customHeight="1">
      <c r="B1400" s="109"/>
      <c r="C1400" s="110"/>
      <c r="D1400" s="110"/>
      <c r="E1400" s="110"/>
      <c r="F1400" s="110"/>
      <c r="G1400" s="110" t="s">
        <v>1553</v>
      </c>
      <c r="H1400" s="274">
        <v>42005</v>
      </c>
      <c r="I1400" s="110" t="s">
        <v>14</v>
      </c>
      <c r="J1400" s="111" t="s">
        <v>88</v>
      </c>
      <c r="K1400" s="110" t="s">
        <v>9</v>
      </c>
      <c r="L1400" s="110" t="s">
        <v>10</v>
      </c>
      <c r="M1400" s="110" t="s">
        <v>10</v>
      </c>
      <c r="N1400" s="110" t="s">
        <v>11</v>
      </c>
      <c r="O1400" s="9">
        <v>60450.239999999998</v>
      </c>
      <c r="P1400" s="9">
        <v>0</v>
      </c>
      <c r="Q1400" s="9">
        <f t="shared" si="41"/>
        <v>60450.239999999998</v>
      </c>
      <c r="R1400" s="112" t="s">
        <v>1</v>
      </c>
      <c r="S1400" s="113" t="s">
        <v>4</v>
      </c>
      <c r="T1400" s="113"/>
      <c r="U1400" s="113" t="s">
        <v>1726</v>
      </c>
      <c r="V1400" s="110"/>
      <c r="W1400" s="110"/>
      <c r="X1400" s="110"/>
      <c r="Y1400" s="110"/>
      <c r="Z1400" s="114">
        <v>42005</v>
      </c>
      <c r="AA1400" s="110"/>
      <c r="AB1400" s="110"/>
      <c r="AC1400" s="110"/>
      <c r="AD1400" s="115" t="s">
        <v>1554</v>
      </c>
    </row>
    <row r="1401" spans="2:30" s="21" customFormat="1" ht="15" customHeight="1">
      <c r="B1401" s="109"/>
      <c r="C1401" s="110"/>
      <c r="D1401" s="110"/>
      <c r="E1401" s="110"/>
      <c r="F1401" s="110"/>
      <c r="G1401" s="110" t="s">
        <v>1553</v>
      </c>
      <c r="H1401" s="274">
        <v>42005</v>
      </c>
      <c r="I1401" s="110" t="s">
        <v>14</v>
      </c>
      <c r="J1401" s="111" t="s">
        <v>88</v>
      </c>
      <c r="K1401" s="110" t="s">
        <v>9</v>
      </c>
      <c r="L1401" s="110" t="s">
        <v>10</v>
      </c>
      <c r="M1401" s="110" t="s">
        <v>10</v>
      </c>
      <c r="N1401" s="110" t="s">
        <v>11</v>
      </c>
      <c r="O1401" s="9">
        <v>26299</v>
      </c>
      <c r="P1401" s="9">
        <v>0</v>
      </c>
      <c r="Q1401" s="9">
        <f t="shared" si="41"/>
        <v>26299</v>
      </c>
      <c r="R1401" s="112" t="s">
        <v>1</v>
      </c>
      <c r="S1401" s="113" t="s">
        <v>4</v>
      </c>
      <c r="T1401" s="113"/>
      <c r="U1401" s="113" t="s">
        <v>1727</v>
      </c>
      <c r="V1401" s="110"/>
      <c r="W1401" s="110"/>
      <c r="X1401" s="110"/>
      <c r="Y1401" s="110"/>
      <c r="Z1401" s="114">
        <v>42005</v>
      </c>
      <c r="AA1401" s="110"/>
      <c r="AB1401" s="110"/>
      <c r="AC1401" s="110"/>
      <c r="AD1401" s="115" t="s">
        <v>1554</v>
      </c>
    </row>
    <row r="1402" spans="2:30" s="21" customFormat="1" ht="15" customHeight="1">
      <c r="B1402" s="109"/>
      <c r="C1402" s="110"/>
      <c r="D1402" s="110"/>
      <c r="E1402" s="110"/>
      <c r="F1402" s="110"/>
      <c r="G1402" s="110" t="s">
        <v>1553</v>
      </c>
      <c r="H1402" s="274">
        <v>42005</v>
      </c>
      <c r="I1402" s="110" t="s">
        <v>14</v>
      </c>
      <c r="J1402" s="111" t="s">
        <v>88</v>
      </c>
      <c r="K1402" s="110" t="s">
        <v>9</v>
      </c>
      <c r="L1402" s="110" t="s">
        <v>10</v>
      </c>
      <c r="M1402" s="110" t="s">
        <v>10</v>
      </c>
      <c r="N1402" s="110" t="s">
        <v>11</v>
      </c>
      <c r="O1402" s="9">
        <v>9202.5</v>
      </c>
      <c r="P1402" s="9">
        <v>0</v>
      </c>
      <c r="Q1402" s="9">
        <f t="shared" si="41"/>
        <v>9202.5</v>
      </c>
      <c r="R1402" s="112" t="s">
        <v>1</v>
      </c>
      <c r="S1402" s="113" t="s">
        <v>4</v>
      </c>
      <c r="T1402" s="113"/>
      <c r="U1402" s="113" t="s">
        <v>1728</v>
      </c>
      <c r="V1402" s="110"/>
      <c r="W1402" s="110"/>
      <c r="X1402" s="110"/>
      <c r="Y1402" s="110"/>
      <c r="Z1402" s="114">
        <v>42005</v>
      </c>
      <c r="AA1402" s="110"/>
      <c r="AB1402" s="110"/>
      <c r="AC1402" s="110"/>
      <c r="AD1402" s="115" t="s">
        <v>1554</v>
      </c>
    </row>
    <row r="1403" spans="2:30" s="21" customFormat="1" ht="15" customHeight="1">
      <c r="B1403" s="109"/>
      <c r="C1403" s="110"/>
      <c r="D1403" s="110"/>
      <c r="E1403" s="110"/>
      <c r="F1403" s="110"/>
      <c r="G1403" s="110" t="s">
        <v>1553</v>
      </c>
      <c r="H1403" s="274">
        <v>42005</v>
      </c>
      <c r="I1403" s="110" t="s">
        <v>14</v>
      </c>
      <c r="J1403" s="111" t="s">
        <v>88</v>
      </c>
      <c r="K1403" s="110" t="s">
        <v>9</v>
      </c>
      <c r="L1403" s="110" t="s">
        <v>10</v>
      </c>
      <c r="M1403" s="110" t="s">
        <v>10</v>
      </c>
      <c r="N1403" s="110" t="s">
        <v>11</v>
      </c>
      <c r="O1403" s="9">
        <v>3100</v>
      </c>
      <c r="P1403" s="9">
        <v>0</v>
      </c>
      <c r="Q1403" s="9">
        <f t="shared" si="41"/>
        <v>3100</v>
      </c>
      <c r="R1403" s="112" t="s">
        <v>1</v>
      </c>
      <c r="S1403" s="113" t="s">
        <v>4</v>
      </c>
      <c r="T1403" s="113"/>
      <c r="U1403" s="113" t="s">
        <v>1732</v>
      </c>
      <c r="V1403" s="110"/>
      <c r="W1403" s="110"/>
      <c r="X1403" s="110"/>
      <c r="Y1403" s="110"/>
      <c r="Z1403" s="114">
        <v>42005</v>
      </c>
      <c r="AA1403" s="110"/>
      <c r="AB1403" s="110"/>
      <c r="AC1403" s="110"/>
      <c r="AD1403" s="115" t="s">
        <v>1554</v>
      </c>
    </row>
    <row r="1404" spans="2:30" s="21" customFormat="1" ht="15" customHeight="1">
      <c r="B1404" s="109"/>
      <c r="C1404" s="110"/>
      <c r="D1404" s="110"/>
      <c r="E1404" s="110"/>
      <c r="F1404" s="110"/>
      <c r="G1404" s="110" t="s">
        <v>1553</v>
      </c>
      <c r="H1404" s="274">
        <v>42005</v>
      </c>
      <c r="I1404" s="110" t="s">
        <v>14</v>
      </c>
      <c r="J1404" s="111" t="s">
        <v>88</v>
      </c>
      <c r="K1404" s="110" t="s">
        <v>9</v>
      </c>
      <c r="L1404" s="110" t="s">
        <v>10</v>
      </c>
      <c r="M1404" s="110" t="s">
        <v>10</v>
      </c>
      <c r="N1404" s="110" t="s">
        <v>11</v>
      </c>
      <c r="O1404" s="9">
        <v>43664.51</v>
      </c>
      <c r="P1404" s="9">
        <v>0</v>
      </c>
      <c r="Q1404" s="9">
        <f t="shared" si="41"/>
        <v>43664.51</v>
      </c>
      <c r="R1404" s="112" t="s">
        <v>1</v>
      </c>
      <c r="S1404" s="113" t="s">
        <v>4</v>
      </c>
      <c r="T1404" s="113"/>
      <c r="U1404" s="113" t="s">
        <v>1729</v>
      </c>
      <c r="V1404" s="110"/>
      <c r="W1404" s="110"/>
      <c r="X1404" s="110"/>
      <c r="Y1404" s="110"/>
      <c r="Z1404" s="114">
        <v>42005</v>
      </c>
      <c r="AA1404" s="110"/>
      <c r="AB1404" s="110"/>
      <c r="AC1404" s="110"/>
      <c r="AD1404" s="115" t="s">
        <v>1554</v>
      </c>
    </row>
    <row r="1405" spans="2:30" s="21" customFormat="1" outlineLevel="5">
      <c r="B1405" s="128"/>
      <c r="C1405" s="111"/>
      <c r="D1405" s="111"/>
      <c r="E1405" s="111"/>
      <c r="F1405" s="111"/>
      <c r="G1405" s="111"/>
      <c r="H1405" s="314"/>
      <c r="I1405" s="111"/>
      <c r="J1405" s="111" t="s">
        <v>88</v>
      </c>
      <c r="K1405" s="111"/>
      <c r="L1405" s="111"/>
      <c r="M1405" s="111"/>
      <c r="N1405" s="111"/>
      <c r="O1405" s="129"/>
      <c r="P1405" s="129"/>
      <c r="Q1405" s="129"/>
      <c r="R1405" s="130"/>
      <c r="S1405" s="131"/>
      <c r="T1405" s="131"/>
      <c r="U1405" s="131"/>
      <c r="V1405" s="111"/>
      <c r="W1405" s="111"/>
      <c r="X1405" s="111"/>
      <c r="Y1405" s="111"/>
      <c r="Z1405" s="132"/>
      <c r="AA1405" s="111"/>
      <c r="AB1405" s="111"/>
      <c r="AC1405" s="111"/>
      <c r="AD1405" s="133"/>
    </row>
    <row r="1406" spans="2:30" s="21" customFormat="1" outlineLevel="4">
      <c r="B1406" s="128"/>
      <c r="C1406" s="111"/>
      <c r="D1406" s="111"/>
      <c r="E1406" s="111"/>
      <c r="F1406" s="111" t="s">
        <v>5</v>
      </c>
      <c r="G1406" s="111" t="s">
        <v>30</v>
      </c>
      <c r="H1406" s="314"/>
      <c r="I1406" s="111"/>
      <c r="J1406" s="111" t="s">
        <v>88</v>
      </c>
      <c r="K1406" s="111"/>
      <c r="L1406" s="111"/>
      <c r="M1406" s="111"/>
      <c r="N1406" s="111"/>
      <c r="O1406" s="129">
        <f>SUM(O1407:O1408)</f>
        <v>1283</v>
      </c>
      <c r="P1406" s="129">
        <f>SUM(P1407:P1408)</f>
        <v>0</v>
      </c>
      <c r="Q1406" s="129">
        <f>O1406-P1406</f>
        <v>1283</v>
      </c>
      <c r="R1406" s="130"/>
      <c r="S1406" s="131"/>
      <c r="T1406" s="131"/>
      <c r="U1406" s="131"/>
      <c r="V1406" s="111"/>
      <c r="W1406" s="111"/>
      <c r="X1406" s="111"/>
      <c r="Y1406" s="111"/>
      <c r="Z1406" s="132"/>
      <c r="AA1406" s="111"/>
      <c r="AB1406" s="111"/>
      <c r="AC1406" s="111"/>
      <c r="AD1406" s="133"/>
    </row>
    <row r="1407" spans="2:30" s="21" customFormat="1" outlineLevel="5">
      <c r="B1407" s="109"/>
      <c r="C1407" s="110"/>
      <c r="D1407" s="110"/>
      <c r="E1407" s="110"/>
      <c r="F1407" s="110"/>
      <c r="G1407" s="110" t="s">
        <v>8</v>
      </c>
      <c r="H1407" s="274">
        <v>42077</v>
      </c>
      <c r="I1407" s="110" t="s">
        <v>1469</v>
      </c>
      <c r="J1407" s="111" t="s">
        <v>88</v>
      </c>
      <c r="K1407" s="110" t="s">
        <v>33</v>
      </c>
      <c r="L1407" s="110" t="s">
        <v>34</v>
      </c>
      <c r="M1407" s="110" t="s">
        <v>21</v>
      </c>
      <c r="N1407" s="110" t="s">
        <v>11</v>
      </c>
      <c r="O1407" s="9">
        <v>1283</v>
      </c>
      <c r="P1407" s="9">
        <v>0</v>
      </c>
      <c r="Q1407" s="9">
        <f>O1407-P1407</f>
        <v>1283</v>
      </c>
      <c r="R1407" s="112" t="s">
        <v>70</v>
      </c>
      <c r="S1407" s="113" t="s">
        <v>32</v>
      </c>
      <c r="T1407" s="113"/>
      <c r="U1407" s="113" t="s">
        <v>1727</v>
      </c>
      <c r="V1407" s="110"/>
      <c r="W1407" s="110"/>
      <c r="X1407" s="110"/>
      <c r="Y1407" s="110"/>
      <c r="Z1407" s="114">
        <v>42077</v>
      </c>
      <c r="AA1407" s="110" t="s">
        <v>26</v>
      </c>
      <c r="AB1407" s="110" t="s">
        <v>1643</v>
      </c>
      <c r="AC1407" s="110" t="s">
        <v>1644</v>
      </c>
      <c r="AD1407" s="115"/>
    </row>
    <row r="1408" spans="2:30" s="21" customFormat="1" outlineLevel="5">
      <c r="B1408" s="128"/>
      <c r="C1408" s="111"/>
      <c r="D1408" s="111"/>
      <c r="E1408" s="111"/>
      <c r="F1408" s="111"/>
      <c r="G1408" s="111"/>
      <c r="H1408" s="314"/>
      <c r="I1408" s="111"/>
      <c r="J1408" s="111" t="s">
        <v>88</v>
      </c>
      <c r="K1408" s="111"/>
      <c r="L1408" s="111"/>
      <c r="M1408" s="111"/>
      <c r="N1408" s="111"/>
      <c r="O1408" s="129"/>
      <c r="P1408" s="129"/>
      <c r="Q1408" s="129"/>
      <c r="R1408" s="130"/>
      <c r="S1408" s="131"/>
      <c r="T1408" s="131"/>
      <c r="U1408" s="131"/>
      <c r="V1408" s="111"/>
      <c r="W1408" s="111"/>
      <c r="X1408" s="111"/>
      <c r="Y1408" s="111"/>
      <c r="Z1408" s="132"/>
      <c r="AA1408" s="111"/>
      <c r="AB1408" s="111"/>
      <c r="AC1408" s="111"/>
      <c r="AD1408" s="133"/>
    </row>
    <row r="1409" spans="2:30" s="21" customFormat="1" outlineLevel="4">
      <c r="B1409" s="128"/>
      <c r="C1409" s="111"/>
      <c r="D1409" s="111"/>
      <c r="E1409" s="111"/>
      <c r="F1409" s="111" t="s">
        <v>1777</v>
      </c>
      <c r="G1409" s="111" t="s">
        <v>1778</v>
      </c>
      <c r="H1409" s="314"/>
      <c r="I1409" s="111"/>
      <c r="J1409" s="111" t="s">
        <v>88</v>
      </c>
      <c r="K1409" s="111"/>
      <c r="L1409" s="111"/>
      <c r="M1409" s="111"/>
      <c r="N1409" s="111"/>
      <c r="O1409" s="129">
        <f>SUM(O1410:O1420)</f>
        <v>61356.15</v>
      </c>
      <c r="P1409" s="129">
        <f>SUM(P1410:P1420)</f>
        <v>0</v>
      </c>
      <c r="Q1409" s="129">
        <f t="shared" ref="Q1409:Q1419" si="42">O1409-P1409</f>
        <v>61356.15</v>
      </c>
      <c r="R1409" s="130"/>
      <c r="S1409" s="131"/>
      <c r="T1409" s="131"/>
      <c r="U1409" s="131"/>
      <c r="V1409" s="111"/>
      <c r="W1409" s="111"/>
      <c r="X1409" s="111"/>
      <c r="Y1409" s="111"/>
      <c r="Z1409" s="132"/>
      <c r="AA1409" s="111"/>
      <c r="AB1409" s="111"/>
      <c r="AC1409" s="111"/>
      <c r="AD1409" s="133"/>
    </row>
    <row r="1410" spans="2:30" s="21" customFormat="1" outlineLevel="5">
      <c r="B1410" s="109"/>
      <c r="C1410" s="110"/>
      <c r="D1410" s="110"/>
      <c r="E1410" s="110"/>
      <c r="F1410" s="110"/>
      <c r="G1410" s="110" t="s">
        <v>1553</v>
      </c>
      <c r="H1410" s="274">
        <v>42138</v>
      </c>
      <c r="I1410" s="110" t="s">
        <v>2681</v>
      </c>
      <c r="J1410" s="111" t="s">
        <v>88</v>
      </c>
      <c r="K1410" s="110" t="s">
        <v>36</v>
      </c>
      <c r="L1410" s="110" t="s">
        <v>20</v>
      </c>
      <c r="M1410" s="110" t="s">
        <v>21</v>
      </c>
      <c r="N1410" s="110" t="s">
        <v>11</v>
      </c>
      <c r="O1410" s="9">
        <v>10075.5</v>
      </c>
      <c r="P1410" s="9">
        <v>0</v>
      </c>
      <c r="Q1410" s="9">
        <f t="shared" si="42"/>
        <v>10075.5</v>
      </c>
      <c r="R1410" s="112" t="s">
        <v>47</v>
      </c>
      <c r="S1410" s="113" t="s">
        <v>25</v>
      </c>
      <c r="T1410" s="113" t="s">
        <v>798</v>
      </c>
      <c r="U1410" s="113" t="s">
        <v>1391</v>
      </c>
      <c r="V1410" s="110" t="s">
        <v>65</v>
      </c>
      <c r="W1410" s="110" t="s">
        <v>1407</v>
      </c>
      <c r="X1410" s="110" t="s">
        <v>2230</v>
      </c>
      <c r="Y1410" s="110" t="s">
        <v>2231</v>
      </c>
      <c r="Z1410" s="114">
        <v>42138</v>
      </c>
      <c r="AA1410" s="110" t="s">
        <v>45</v>
      </c>
      <c r="AB1410" s="110" t="s">
        <v>2682</v>
      </c>
      <c r="AC1410" s="110" t="s">
        <v>2683</v>
      </c>
      <c r="AD1410" s="115"/>
    </row>
    <row r="1411" spans="2:30" s="21" customFormat="1" outlineLevel="5">
      <c r="B1411" s="109"/>
      <c r="C1411" s="110"/>
      <c r="D1411" s="110"/>
      <c r="E1411" s="110"/>
      <c r="F1411" s="110"/>
      <c r="G1411" s="110" t="s">
        <v>1553</v>
      </c>
      <c r="H1411" s="274">
        <v>42151</v>
      </c>
      <c r="I1411" s="110" t="s">
        <v>2684</v>
      </c>
      <c r="J1411" s="111" t="s">
        <v>88</v>
      </c>
      <c r="K1411" s="110" t="s">
        <v>36</v>
      </c>
      <c r="L1411" s="110" t="s">
        <v>20</v>
      </c>
      <c r="M1411" s="110" t="s">
        <v>21</v>
      </c>
      <c r="N1411" s="110" t="s">
        <v>11</v>
      </c>
      <c r="O1411" s="9">
        <v>1900</v>
      </c>
      <c r="P1411" s="9">
        <v>0</v>
      </c>
      <c r="Q1411" s="9">
        <f t="shared" si="42"/>
        <v>1900</v>
      </c>
      <c r="R1411" s="112" t="s">
        <v>47</v>
      </c>
      <c r="S1411" s="113" t="s">
        <v>25</v>
      </c>
      <c r="T1411" s="113" t="s">
        <v>798</v>
      </c>
      <c r="U1411" s="113" t="s">
        <v>1391</v>
      </c>
      <c r="V1411" s="110" t="s">
        <v>65</v>
      </c>
      <c r="W1411" s="110" t="s">
        <v>2685</v>
      </c>
      <c r="X1411" s="110" t="s">
        <v>2165</v>
      </c>
      <c r="Y1411" s="110" t="s">
        <v>2166</v>
      </c>
      <c r="Z1411" s="114">
        <v>42151</v>
      </c>
      <c r="AA1411" s="110" t="s">
        <v>45</v>
      </c>
      <c r="AB1411" s="110" t="s">
        <v>2686</v>
      </c>
      <c r="AC1411" s="110" t="s">
        <v>2687</v>
      </c>
      <c r="AD1411" s="115"/>
    </row>
    <row r="1412" spans="2:30" s="21" customFormat="1" outlineLevel="5">
      <c r="B1412" s="109"/>
      <c r="C1412" s="110"/>
      <c r="D1412" s="110"/>
      <c r="E1412" s="110"/>
      <c r="F1412" s="110"/>
      <c r="G1412" s="110" t="s">
        <v>1553</v>
      </c>
      <c r="H1412" s="274">
        <v>42152</v>
      </c>
      <c r="I1412" s="110" t="s">
        <v>2688</v>
      </c>
      <c r="J1412" s="111" t="s">
        <v>88</v>
      </c>
      <c r="K1412" s="110" t="s">
        <v>36</v>
      </c>
      <c r="L1412" s="110" t="s">
        <v>20</v>
      </c>
      <c r="M1412" s="110" t="s">
        <v>21</v>
      </c>
      <c r="N1412" s="110" t="s">
        <v>11</v>
      </c>
      <c r="O1412" s="9">
        <v>2887</v>
      </c>
      <c r="P1412" s="9">
        <v>0</v>
      </c>
      <c r="Q1412" s="9">
        <f t="shared" si="42"/>
        <v>2887</v>
      </c>
      <c r="R1412" s="112" t="s">
        <v>47</v>
      </c>
      <c r="S1412" s="113" t="s">
        <v>25</v>
      </c>
      <c r="T1412" s="113" t="s">
        <v>798</v>
      </c>
      <c r="U1412" s="113" t="s">
        <v>1391</v>
      </c>
      <c r="V1412" s="110" t="s">
        <v>65</v>
      </c>
      <c r="W1412" s="110" t="s">
        <v>2689</v>
      </c>
      <c r="X1412" s="110" t="s">
        <v>2175</v>
      </c>
      <c r="Y1412" s="110" t="s">
        <v>2176</v>
      </c>
      <c r="Z1412" s="114">
        <v>42152</v>
      </c>
      <c r="AA1412" s="110" t="s">
        <v>45</v>
      </c>
      <c r="AB1412" s="110" t="s">
        <v>2690</v>
      </c>
      <c r="AC1412" s="110" t="s">
        <v>2691</v>
      </c>
      <c r="AD1412" s="115"/>
    </row>
    <row r="1413" spans="2:30" s="21" customFormat="1" outlineLevel="5">
      <c r="B1413" s="109"/>
      <c r="C1413" s="110"/>
      <c r="D1413" s="110"/>
      <c r="E1413" s="110"/>
      <c r="F1413" s="110"/>
      <c r="G1413" s="110" t="s">
        <v>1553</v>
      </c>
      <c r="H1413" s="274">
        <v>42151</v>
      </c>
      <c r="I1413" s="110" t="s">
        <v>2692</v>
      </c>
      <c r="J1413" s="111" t="s">
        <v>88</v>
      </c>
      <c r="K1413" s="110" t="s">
        <v>36</v>
      </c>
      <c r="L1413" s="110" t="s">
        <v>20</v>
      </c>
      <c r="M1413" s="110" t="s">
        <v>21</v>
      </c>
      <c r="N1413" s="110" t="s">
        <v>11</v>
      </c>
      <c r="O1413" s="9">
        <v>8788</v>
      </c>
      <c r="P1413" s="9">
        <v>0</v>
      </c>
      <c r="Q1413" s="9">
        <f t="shared" si="42"/>
        <v>8788</v>
      </c>
      <c r="R1413" s="112" t="s">
        <v>47</v>
      </c>
      <c r="S1413" s="113" t="s">
        <v>25</v>
      </c>
      <c r="T1413" s="113" t="s">
        <v>798</v>
      </c>
      <c r="U1413" s="113" t="s">
        <v>1391</v>
      </c>
      <c r="V1413" s="110" t="s">
        <v>65</v>
      </c>
      <c r="W1413" s="110" t="s">
        <v>2693</v>
      </c>
      <c r="X1413" s="110" t="s">
        <v>2175</v>
      </c>
      <c r="Y1413" s="110" t="s">
        <v>2176</v>
      </c>
      <c r="Z1413" s="114">
        <v>42151</v>
      </c>
      <c r="AA1413" s="110" t="s">
        <v>45</v>
      </c>
      <c r="AB1413" s="110" t="s">
        <v>2694</v>
      </c>
      <c r="AC1413" s="110" t="s">
        <v>2695</v>
      </c>
      <c r="AD1413" s="115"/>
    </row>
    <row r="1414" spans="2:30" s="21" customFormat="1" outlineLevel="5">
      <c r="B1414" s="109"/>
      <c r="C1414" s="110"/>
      <c r="D1414" s="110"/>
      <c r="E1414" s="110"/>
      <c r="F1414" s="110"/>
      <c r="G1414" s="110" t="s">
        <v>1553</v>
      </c>
      <c r="H1414" s="274">
        <v>42152</v>
      </c>
      <c r="I1414" s="110" t="s">
        <v>2696</v>
      </c>
      <c r="J1414" s="111" t="s">
        <v>88</v>
      </c>
      <c r="K1414" s="110" t="s">
        <v>36</v>
      </c>
      <c r="L1414" s="110" t="s">
        <v>20</v>
      </c>
      <c r="M1414" s="110" t="s">
        <v>21</v>
      </c>
      <c r="N1414" s="110" t="s">
        <v>11</v>
      </c>
      <c r="O1414" s="9">
        <v>6584.25</v>
      </c>
      <c r="P1414" s="9">
        <v>0</v>
      </c>
      <c r="Q1414" s="9">
        <f t="shared" si="42"/>
        <v>6584.25</v>
      </c>
      <c r="R1414" s="112" t="s">
        <v>47</v>
      </c>
      <c r="S1414" s="113" t="s">
        <v>25</v>
      </c>
      <c r="T1414" s="113" t="s">
        <v>798</v>
      </c>
      <c r="U1414" s="113" t="s">
        <v>1391</v>
      </c>
      <c r="V1414" s="110" t="s">
        <v>65</v>
      </c>
      <c r="W1414" s="110" t="s">
        <v>2697</v>
      </c>
      <c r="X1414" s="110" t="s">
        <v>2175</v>
      </c>
      <c r="Y1414" s="110" t="s">
        <v>2176</v>
      </c>
      <c r="Z1414" s="114">
        <v>42152</v>
      </c>
      <c r="AA1414" s="110" t="s">
        <v>45</v>
      </c>
      <c r="AB1414" s="110" t="s">
        <v>2698</v>
      </c>
      <c r="AC1414" s="110" t="s">
        <v>2699</v>
      </c>
      <c r="AD1414" s="115"/>
    </row>
    <row r="1415" spans="2:30" s="21" customFormat="1" outlineLevel="5">
      <c r="B1415" s="109"/>
      <c r="C1415" s="110"/>
      <c r="D1415" s="110"/>
      <c r="E1415" s="110"/>
      <c r="F1415" s="110"/>
      <c r="G1415" s="110" t="s">
        <v>1553</v>
      </c>
      <c r="H1415" s="274">
        <v>42152</v>
      </c>
      <c r="I1415" s="110" t="s">
        <v>2700</v>
      </c>
      <c r="J1415" s="111" t="s">
        <v>88</v>
      </c>
      <c r="K1415" s="110" t="s">
        <v>36</v>
      </c>
      <c r="L1415" s="110" t="s">
        <v>20</v>
      </c>
      <c r="M1415" s="110" t="s">
        <v>21</v>
      </c>
      <c r="N1415" s="110" t="s">
        <v>11</v>
      </c>
      <c r="O1415" s="9">
        <v>9681</v>
      </c>
      <c r="P1415" s="9">
        <v>0</v>
      </c>
      <c r="Q1415" s="9">
        <f t="shared" si="42"/>
        <v>9681</v>
      </c>
      <c r="R1415" s="112" t="s">
        <v>47</v>
      </c>
      <c r="S1415" s="113" t="s">
        <v>25</v>
      </c>
      <c r="T1415" s="113" t="s">
        <v>798</v>
      </c>
      <c r="U1415" s="113" t="s">
        <v>1391</v>
      </c>
      <c r="V1415" s="110" t="s">
        <v>65</v>
      </c>
      <c r="W1415" s="110" t="s">
        <v>2701</v>
      </c>
      <c r="X1415" s="110" t="s">
        <v>2255</v>
      </c>
      <c r="Y1415" s="110" t="s">
        <v>2256</v>
      </c>
      <c r="Z1415" s="114">
        <v>42152</v>
      </c>
      <c r="AA1415" s="110" t="s">
        <v>2257</v>
      </c>
      <c r="AB1415" s="110" t="s">
        <v>2702</v>
      </c>
      <c r="AC1415" s="110" t="s">
        <v>2703</v>
      </c>
      <c r="AD1415" s="115"/>
    </row>
    <row r="1416" spans="2:30" s="21" customFormat="1" outlineLevel="5">
      <c r="B1416" s="109"/>
      <c r="C1416" s="110"/>
      <c r="D1416" s="110"/>
      <c r="E1416" s="110"/>
      <c r="F1416" s="110"/>
      <c r="G1416" s="110" t="s">
        <v>1553</v>
      </c>
      <c r="H1416" s="274">
        <v>42152</v>
      </c>
      <c r="I1416" s="110" t="s">
        <v>2704</v>
      </c>
      <c r="J1416" s="111" t="s">
        <v>88</v>
      </c>
      <c r="K1416" s="110" t="s">
        <v>36</v>
      </c>
      <c r="L1416" s="110" t="s">
        <v>20</v>
      </c>
      <c r="M1416" s="110" t="s">
        <v>21</v>
      </c>
      <c r="N1416" s="110" t="s">
        <v>11</v>
      </c>
      <c r="O1416" s="9">
        <v>3254.4</v>
      </c>
      <c r="P1416" s="9">
        <v>0</v>
      </c>
      <c r="Q1416" s="9">
        <f t="shared" si="42"/>
        <v>3254.4</v>
      </c>
      <c r="R1416" s="112" t="s">
        <v>47</v>
      </c>
      <c r="S1416" s="113" t="s">
        <v>25</v>
      </c>
      <c r="T1416" s="113" t="s">
        <v>798</v>
      </c>
      <c r="U1416" s="113" t="s">
        <v>1391</v>
      </c>
      <c r="V1416" s="110" t="s">
        <v>65</v>
      </c>
      <c r="W1416" s="110" t="s">
        <v>2705</v>
      </c>
      <c r="X1416" s="110" t="s">
        <v>2175</v>
      </c>
      <c r="Y1416" s="110" t="s">
        <v>2176</v>
      </c>
      <c r="Z1416" s="114">
        <v>42152</v>
      </c>
      <c r="AA1416" s="110" t="s">
        <v>45</v>
      </c>
      <c r="AB1416" s="110" t="s">
        <v>2706</v>
      </c>
      <c r="AC1416" s="110" t="s">
        <v>2707</v>
      </c>
      <c r="AD1416" s="115"/>
    </row>
    <row r="1417" spans="2:30" s="21" customFormat="1" outlineLevel="5">
      <c r="B1417" s="109"/>
      <c r="C1417" s="110"/>
      <c r="D1417" s="110"/>
      <c r="E1417" s="110"/>
      <c r="F1417" s="110"/>
      <c r="G1417" s="110" t="s">
        <v>1553</v>
      </c>
      <c r="H1417" s="274">
        <v>42152</v>
      </c>
      <c r="I1417" s="110" t="s">
        <v>2708</v>
      </c>
      <c r="J1417" s="111" t="s">
        <v>88</v>
      </c>
      <c r="K1417" s="110" t="s">
        <v>36</v>
      </c>
      <c r="L1417" s="110" t="s">
        <v>20</v>
      </c>
      <c r="M1417" s="110" t="s">
        <v>21</v>
      </c>
      <c r="N1417" s="110" t="s">
        <v>11</v>
      </c>
      <c r="O1417" s="9">
        <v>1972</v>
      </c>
      <c r="P1417" s="9">
        <v>0</v>
      </c>
      <c r="Q1417" s="9">
        <f t="shared" si="42"/>
        <v>1972</v>
      </c>
      <c r="R1417" s="112" t="s">
        <v>47</v>
      </c>
      <c r="S1417" s="113" t="s">
        <v>25</v>
      </c>
      <c r="T1417" s="113" t="s">
        <v>798</v>
      </c>
      <c r="U1417" s="113" t="s">
        <v>1391</v>
      </c>
      <c r="V1417" s="110" t="s">
        <v>65</v>
      </c>
      <c r="W1417" s="110" t="s">
        <v>2709</v>
      </c>
      <c r="X1417" s="110" t="s">
        <v>2201</v>
      </c>
      <c r="Y1417" s="110" t="s">
        <v>2202</v>
      </c>
      <c r="Z1417" s="114">
        <v>42152</v>
      </c>
      <c r="AA1417" s="110" t="s">
        <v>45</v>
      </c>
      <c r="AB1417" s="110" t="s">
        <v>2710</v>
      </c>
      <c r="AC1417" s="110" t="s">
        <v>2711</v>
      </c>
      <c r="AD1417" s="115"/>
    </row>
    <row r="1418" spans="2:30" s="21" customFormat="1" outlineLevel="5">
      <c r="B1418" s="109"/>
      <c r="C1418" s="110"/>
      <c r="D1418" s="110"/>
      <c r="E1418" s="110"/>
      <c r="F1418" s="110"/>
      <c r="G1418" s="110" t="s">
        <v>1553</v>
      </c>
      <c r="H1418" s="274">
        <v>42152</v>
      </c>
      <c r="I1418" s="110" t="s">
        <v>2712</v>
      </c>
      <c r="J1418" s="111" t="s">
        <v>88</v>
      </c>
      <c r="K1418" s="110" t="s">
        <v>36</v>
      </c>
      <c r="L1418" s="110" t="s">
        <v>20</v>
      </c>
      <c r="M1418" s="110" t="s">
        <v>21</v>
      </c>
      <c r="N1418" s="110" t="s">
        <v>11</v>
      </c>
      <c r="O1418" s="9">
        <v>8800</v>
      </c>
      <c r="P1418" s="9">
        <v>0</v>
      </c>
      <c r="Q1418" s="9">
        <f t="shared" si="42"/>
        <v>8800</v>
      </c>
      <c r="R1418" s="112" t="s">
        <v>47</v>
      </c>
      <c r="S1418" s="113" t="s">
        <v>25</v>
      </c>
      <c r="T1418" s="113" t="s">
        <v>798</v>
      </c>
      <c r="U1418" s="113" t="s">
        <v>1391</v>
      </c>
      <c r="V1418" s="110" t="s">
        <v>65</v>
      </c>
      <c r="W1418" s="110" t="s">
        <v>2713</v>
      </c>
      <c r="X1418" s="110" t="s">
        <v>2255</v>
      </c>
      <c r="Y1418" s="110" t="s">
        <v>2256</v>
      </c>
      <c r="Z1418" s="114">
        <v>42152</v>
      </c>
      <c r="AA1418" s="110" t="s">
        <v>2257</v>
      </c>
      <c r="AB1418" s="110" t="s">
        <v>2714</v>
      </c>
      <c r="AC1418" s="110" t="s">
        <v>2715</v>
      </c>
      <c r="AD1418" s="115"/>
    </row>
    <row r="1419" spans="2:30" s="21" customFormat="1" outlineLevel="5">
      <c r="B1419" s="109"/>
      <c r="C1419" s="110"/>
      <c r="D1419" s="110"/>
      <c r="E1419" s="110"/>
      <c r="F1419" s="110"/>
      <c r="G1419" s="110" t="s">
        <v>1553</v>
      </c>
      <c r="H1419" s="274">
        <v>42151</v>
      </c>
      <c r="I1419" s="110" t="s">
        <v>2716</v>
      </c>
      <c r="J1419" s="111" t="s">
        <v>88</v>
      </c>
      <c r="K1419" s="110" t="s">
        <v>36</v>
      </c>
      <c r="L1419" s="110" t="s">
        <v>20</v>
      </c>
      <c r="M1419" s="110" t="s">
        <v>21</v>
      </c>
      <c r="N1419" s="110" t="s">
        <v>11</v>
      </c>
      <c r="O1419" s="9">
        <v>7414</v>
      </c>
      <c r="P1419" s="9">
        <v>0</v>
      </c>
      <c r="Q1419" s="9">
        <f t="shared" si="42"/>
        <v>7414</v>
      </c>
      <c r="R1419" s="112" t="s">
        <v>47</v>
      </c>
      <c r="S1419" s="113" t="s">
        <v>25</v>
      </c>
      <c r="T1419" s="113" t="s">
        <v>798</v>
      </c>
      <c r="U1419" s="113" t="s">
        <v>1391</v>
      </c>
      <c r="V1419" s="110" t="s">
        <v>65</v>
      </c>
      <c r="W1419" s="110" t="s">
        <v>2717</v>
      </c>
      <c r="X1419" s="110" t="s">
        <v>2175</v>
      </c>
      <c r="Y1419" s="110" t="s">
        <v>2176</v>
      </c>
      <c r="Z1419" s="114">
        <v>42151</v>
      </c>
      <c r="AA1419" s="110" t="s">
        <v>45</v>
      </c>
      <c r="AB1419" s="110" t="s">
        <v>2718</v>
      </c>
      <c r="AC1419" s="110" t="s">
        <v>2719</v>
      </c>
      <c r="AD1419" s="115"/>
    </row>
    <row r="1420" spans="2:30" s="21" customFormat="1" outlineLevel="5">
      <c r="B1420" s="128"/>
      <c r="C1420" s="111"/>
      <c r="D1420" s="111"/>
      <c r="E1420" s="111"/>
      <c r="F1420" s="111"/>
      <c r="G1420" s="111"/>
      <c r="H1420" s="314"/>
      <c r="I1420" s="111"/>
      <c r="J1420" s="111" t="s">
        <v>88</v>
      </c>
      <c r="K1420" s="111"/>
      <c r="L1420" s="111"/>
      <c r="M1420" s="111"/>
      <c r="N1420" s="111"/>
      <c r="O1420" s="129"/>
      <c r="P1420" s="129"/>
      <c r="Q1420" s="129"/>
      <c r="R1420" s="130"/>
      <c r="S1420" s="131"/>
      <c r="T1420" s="131"/>
      <c r="U1420" s="131"/>
      <c r="V1420" s="111"/>
      <c r="W1420" s="111"/>
      <c r="X1420" s="111"/>
      <c r="Y1420" s="111"/>
      <c r="Z1420" s="132"/>
      <c r="AA1420" s="111"/>
      <c r="AB1420" s="111"/>
      <c r="AC1420" s="111"/>
      <c r="AD1420" s="133"/>
    </row>
    <row r="1421" spans="2:30" s="21" customFormat="1" outlineLevel="4">
      <c r="B1421" s="128"/>
      <c r="C1421" s="111"/>
      <c r="D1421" s="111"/>
      <c r="E1421" s="111"/>
      <c r="F1421" s="111" t="s">
        <v>1786</v>
      </c>
      <c r="G1421" s="111" t="s">
        <v>1787</v>
      </c>
      <c r="H1421" s="314"/>
      <c r="I1421" s="111"/>
      <c r="J1421" s="111" t="s">
        <v>88</v>
      </c>
      <c r="K1421" s="111"/>
      <c r="L1421" s="111"/>
      <c r="M1421" s="111"/>
      <c r="N1421" s="111"/>
      <c r="O1421" s="129">
        <f>SUM(O1422:O1437)</f>
        <v>57994.049999999996</v>
      </c>
      <c r="P1421" s="129">
        <f>SUM(P1422:P1437)</f>
        <v>23400</v>
      </c>
      <c r="Q1421" s="129">
        <f t="shared" ref="Q1421:Q1436" si="43">O1421-P1421</f>
        <v>34594.049999999996</v>
      </c>
      <c r="R1421" s="130"/>
      <c r="S1421" s="131"/>
      <c r="T1421" s="131"/>
      <c r="U1421" s="131"/>
      <c r="V1421" s="111"/>
      <c r="W1421" s="111"/>
      <c r="X1421" s="111"/>
      <c r="Y1421" s="111"/>
      <c r="Z1421" s="132"/>
      <c r="AA1421" s="111"/>
      <c r="AB1421" s="111"/>
      <c r="AC1421" s="111"/>
      <c r="AD1421" s="133"/>
    </row>
    <row r="1422" spans="2:30" s="21" customFormat="1" outlineLevel="5">
      <c r="B1422" s="109"/>
      <c r="C1422" s="110"/>
      <c r="D1422" s="110"/>
      <c r="E1422" s="110"/>
      <c r="F1422" s="110"/>
      <c r="G1422" s="110" t="s">
        <v>8</v>
      </c>
      <c r="H1422" s="274">
        <v>42158</v>
      </c>
      <c r="I1422" s="110" t="s">
        <v>2720</v>
      </c>
      <c r="J1422" s="111" t="s">
        <v>88</v>
      </c>
      <c r="K1422" s="110" t="s">
        <v>36</v>
      </c>
      <c r="L1422" s="110" t="s">
        <v>20</v>
      </c>
      <c r="M1422" s="110" t="s">
        <v>20</v>
      </c>
      <c r="N1422" s="110" t="s">
        <v>2393</v>
      </c>
      <c r="O1422" s="9">
        <v>0</v>
      </c>
      <c r="P1422" s="9">
        <v>11340</v>
      </c>
      <c r="Q1422" s="9">
        <f t="shared" si="43"/>
        <v>-11340</v>
      </c>
      <c r="R1422" s="112" t="s">
        <v>47</v>
      </c>
      <c r="S1422" s="113" t="s">
        <v>25</v>
      </c>
      <c r="T1422" s="113"/>
      <c r="U1422" s="113" t="s">
        <v>1725</v>
      </c>
      <c r="V1422" s="110" t="s">
        <v>65</v>
      </c>
      <c r="W1422" s="110" t="s">
        <v>2721</v>
      </c>
      <c r="X1422" s="110" t="s">
        <v>2722</v>
      </c>
      <c r="Y1422" s="110" t="s">
        <v>2723</v>
      </c>
      <c r="Z1422" s="114">
        <v>42158</v>
      </c>
      <c r="AA1422" s="110" t="s">
        <v>2397</v>
      </c>
      <c r="AB1422" s="110" t="s">
        <v>2724</v>
      </c>
      <c r="AC1422" s="110" t="s">
        <v>2725</v>
      </c>
      <c r="AD1422" s="115"/>
    </row>
    <row r="1423" spans="2:30" s="21" customFormat="1" outlineLevel="5">
      <c r="B1423" s="109"/>
      <c r="C1423" s="110"/>
      <c r="D1423" s="110"/>
      <c r="E1423" s="110"/>
      <c r="F1423" s="110"/>
      <c r="G1423" s="110" t="s">
        <v>8</v>
      </c>
      <c r="H1423" s="274">
        <v>42158</v>
      </c>
      <c r="I1423" s="110" t="s">
        <v>2726</v>
      </c>
      <c r="J1423" s="111" t="s">
        <v>88</v>
      </c>
      <c r="K1423" s="110" t="s">
        <v>36</v>
      </c>
      <c r="L1423" s="110" t="s">
        <v>20</v>
      </c>
      <c r="M1423" s="110" t="s">
        <v>20</v>
      </c>
      <c r="N1423" s="110" t="s">
        <v>2393</v>
      </c>
      <c r="O1423" s="9">
        <v>0</v>
      </c>
      <c r="P1423" s="9">
        <v>11340</v>
      </c>
      <c r="Q1423" s="9">
        <f t="shared" si="43"/>
        <v>-11340</v>
      </c>
      <c r="R1423" s="112" t="s">
        <v>47</v>
      </c>
      <c r="S1423" s="113" t="s">
        <v>25</v>
      </c>
      <c r="T1423" s="113"/>
      <c r="U1423" s="113" t="s">
        <v>1725</v>
      </c>
      <c r="V1423" s="110" t="s">
        <v>65</v>
      </c>
      <c r="W1423" s="110" t="s">
        <v>2727</v>
      </c>
      <c r="X1423" s="110" t="s">
        <v>2722</v>
      </c>
      <c r="Y1423" s="110" t="s">
        <v>2723</v>
      </c>
      <c r="Z1423" s="114">
        <v>42158</v>
      </c>
      <c r="AA1423" s="110" t="s">
        <v>2397</v>
      </c>
      <c r="AB1423" s="110" t="s">
        <v>2728</v>
      </c>
      <c r="AC1423" s="110" t="s">
        <v>2729</v>
      </c>
      <c r="AD1423" s="115"/>
    </row>
    <row r="1424" spans="2:30" s="21" customFormat="1" outlineLevel="5">
      <c r="B1424" s="109"/>
      <c r="C1424" s="110"/>
      <c r="D1424" s="110"/>
      <c r="E1424" s="110"/>
      <c r="F1424" s="110"/>
      <c r="G1424" s="110" t="s">
        <v>8</v>
      </c>
      <c r="H1424" s="274">
        <v>42157</v>
      </c>
      <c r="I1424" s="110" t="s">
        <v>2730</v>
      </c>
      <c r="J1424" s="111" t="s">
        <v>88</v>
      </c>
      <c r="K1424" s="110" t="s">
        <v>36</v>
      </c>
      <c r="L1424" s="110" t="s">
        <v>20</v>
      </c>
      <c r="M1424" s="110" t="s">
        <v>20</v>
      </c>
      <c r="N1424" s="110" t="s">
        <v>2393</v>
      </c>
      <c r="O1424" s="9">
        <v>0</v>
      </c>
      <c r="P1424" s="9">
        <v>720</v>
      </c>
      <c r="Q1424" s="9">
        <f t="shared" si="43"/>
        <v>-720</v>
      </c>
      <c r="R1424" s="112" t="s">
        <v>47</v>
      </c>
      <c r="S1424" s="113" t="s">
        <v>25</v>
      </c>
      <c r="T1424" s="113"/>
      <c r="U1424" s="113" t="s">
        <v>1724</v>
      </c>
      <c r="V1424" s="110" t="s">
        <v>65</v>
      </c>
      <c r="W1424" s="110" t="s">
        <v>2731</v>
      </c>
      <c r="X1424" s="110" t="s">
        <v>2732</v>
      </c>
      <c r="Y1424" s="110" t="s">
        <v>2733</v>
      </c>
      <c r="Z1424" s="114">
        <v>42157</v>
      </c>
      <c r="AA1424" s="110" t="s">
        <v>2397</v>
      </c>
      <c r="AB1424" s="110" t="s">
        <v>2734</v>
      </c>
      <c r="AC1424" s="110"/>
      <c r="AD1424" s="115"/>
    </row>
    <row r="1425" spans="2:30" s="21" customFormat="1" outlineLevel="5">
      <c r="B1425" s="109"/>
      <c r="C1425" s="110"/>
      <c r="D1425" s="110"/>
      <c r="E1425" s="110"/>
      <c r="F1425" s="110"/>
      <c r="G1425" s="110" t="s">
        <v>1553</v>
      </c>
      <c r="H1425" s="274">
        <v>42157</v>
      </c>
      <c r="I1425" s="110" t="s">
        <v>2735</v>
      </c>
      <c r="J1425" s="111" t="s">
        <v>88</v>
      </c>
      <c r="K1425" s="110" t="s">
        <v>36</v>
      </c>
      <c r="L1425" s="110" t="s">
        <v>20</v>
      </c>
      <c r="M1425" s="110" t="s">
        <v>21</v>
      </c>
      <c r="N1425" s="110" t="s">
        <v>11</v>
      </c>
      <c r="O1425" s="9">
        <v>9120</v>
      </c>
      <c r="P1425" s="9">
        <v>0</v>
      </c>
      <c r="Q1425" s="9">
        <f t="shared" si="43"/>
        <v>9120</v>
      </c>
      <c r="R1425" s="112" t="s">
        <v>47</v>
      </c>
      <c r="S1425" s="113" t="s">
        <v>25</v>
      </c>
      <c r="T1425" s="113" t="s">
        <v>798</v>
      </c>
      <c r="U1425" s="113" t="s">
        <v>1391</v>
      </c>
      <c r="V1425" s="110" t="s">
        <v>65</v>
      </c>
      <c r="W1425" s="110" t="s">
        <v>2736</v>
      </c>
      <c r="X1425" s="110" t="s">
        <v>2282</v>
      </c>
      <c r="Y1425" s="110" t="s">
        <v>2283</v>
      </c>
      <c r="Z1425" s="114">
        <v>42157</v>
      </c>
      <c r="AA1425" s="110" t="s">
        <v>2257</v>
      </c>
      <c r="AB1425" s="110" t="s">
        <v>2737</v>
      </c>
      <c r="AC1425" s="110" t="s">
        <v>2738</v>
      </c>
      <c r="AD1425" s="115"/>
    </row>
    <row r="1426" spans="2:30" s="21" customFormat="1" outlineLevel="5">
      <c r="B1426" s="109"/>
      <c r="C1426" s="110"/>
      <c r="D1426" s="110"/>
      <c r="E1426" s="110"/>
      <c r="F1426" s="110"/>
      <c r="G1426" s="110" t="s">
        <v>1553</v>
      </c>
      <c r="H1426" s="274">
        <v>42157</v>
      </c>
      <c r="I1426" s="110" t="s">
        <v>2739</v>
      </c>
      <c r="J1426" s="111" t="s">
        <v>88</v>
      </c>
      <c r="K1426" s="110" t="s">
        <v>36</v>
      </c>
      <c r="L1426" s="110" t="s">
        <v>20</v>
      </c>
      <c r="M1426" s="110" t="s">
        <v>21</v>
      </c>
      <c r="N1426" s="110" t="s">
        <v>11</v>
      </c>
      <c r="O1426" s="9">
        <v>9946.5</v>
      </c>
      <c r="P1426" s="9">
        <v>0</v>
      </c>
      <c r="Q1426" s="9">
        <f t="shared" si="43"/>
        <v>9946.5</v>
      </c>
      <c r="R1426" s="112" t="s">
        <v>47</v>
      </c>
      <c r="S1426" s="113" t="s">
        <v>25</v>
      </c>
      <c r="T1426" s="113" t="s">
        <v>798</v>
      </c>
      <c r="U1426" s="113" t="s">
        <v>1391</v>
      </c>
      <c r="V1426" s="110" t="s">
        <v>65</v>
      </c>
      <c r="W1426" s="110" t="s">
        <v>2740</v>
      </c>
      <c r="X1426" s="110" t="s">
        <v>2282</v>
      </c>
      <c r="Y1426" s="110" t="s">
        <v>2283</v>
      </c>
      <c r="Z1426" s="114">
        <v>42157</v>
      </c>
      <c r="AA1426" s="110" t="s">
        <v>2257</v>
      </c>
      <c r="AB1426" s="110" t="s">
        <v>2741</v>
      </c>
      <c r="AC1426" s="110" t="s">
        <v>2742</v>
      </c>
      <c r="AD1426" s="115"/>
    </row>
    <row r="1427" spans="2:30" s="21" customFormat="1" outlineLevel="5">
      <c r="B1427" s="109"/>
      <c r="C1427" s="110"/>
      <c r="D1427" s="110"/>
      <c r="E1427" s="110"/>
      <c r="F1427" s="110"/>
      <c r="G1427" s="110" t="s">
        <v>1553</v>
      </c>
      <c r="H1427" s="274">
        <v>42157</v>
      </c>
      <c r="I1427" s="110" t="s">
        <v>2743</v>
      </c>
      <c r="J1427" s="111" t="s">
        <v>88</v>
      </c>
      <c r="K1427" s="110" t="s">
        <v>36</v>
      </c>
      <c r="L1427" s="110" t="s">
        <v>20</v>
      </c>
      <c r="M1427" s="110" t="s">
        <v>21</v>
      </c>
      <c r="N1427" s="110" t="s">
        <v>11</v>
      </c>
      <c r="O1427" s="9">
        <v>858.25</v>
      </c>
      <c r="P1427" s="9">
        <v>0</v>
      </c>
      <c r="Q1427" s="9">
        <f t="shared" si="43"/>
        <v>858.25</v>
      </c>
      <c r="R1427" s="112" t="s">
        <v>47</v>
      </c>
      <c r="S1427" s="113" t="s">
        <v>25</v>
      </c>
      <c r="T1427" s="113" t="s">
        <v>798</v>
      </c>
      <c r="U1427" s="113" t="s">
        <v>1391</v>
      </c>
      <c r="V1427" s="110" t="s">
        <v>65</v>
      </c>
      <c r="W1427" s="110" t="s">
        <v>2744</v>
      </c>
      <c r="X1427" s="110" t="s">
        <v>2331</v>
      </c>
      <c r="Y1427" s="110" t="s">
        <v>2332</v>
      </c>
      <c r="Z1427" s="114">
        <v>42157</v>
      </c>
      <c r="AA1427" s="110" t="s">
        <v>45</v>
      </c>
      <c r="AB1427" s="110" t="s">
        <v>2745</v>
      </c>
      <c r="AC1427" s="110" t="s">
        <v>2746</v>
      </c>
      <c r="AD1427" s="115"/>
    </row>
    <row r="1428" spans="2:30" s="21" customFormat="1" outlineLevel="5">
      <c r="B1428" s="109"/>
      <c r="C1428" s="110"/>
      <c r="D1428" s="110"/>
      <c r="E1428" s="110"/>
      <c r="F1428" s="110"/>
      <c r="G1428" s="110" t="s">
        <v>1553</v>
      </c>
      <c r="H1428" s="274">
        <v>42173</v>
      </c>
      <c r="I1428" s="110" t="s">
        <v>2747</v>
      </c>
      <c r="J1428" s="111" t="s">
        <v>88</v>
      </c>
      <c r="K1428" s="110" t="s">
        <v>36</v>
      </c>
      <c r="L1428" s="110" t="s">
        <v>20</v>
      </c>
      <c r="M1428" s="110" t="s">
        <v>21</v>
      </c>
      <c r="N1428" s="110" t="s">
        <v>11</v>
      </c>
      <c r="O1428" s="9">
        <v>5175</v>
      </c>
      <c r="P1428" s="9">
        <v>0</v>
      </c>
      <c r="Q1428" s="9">
        <f t="shared" si="43"/>
        <v>5175</v>
      </c>
      <c r="R1428" s="112" t="s">
        <v>47</v>
      </c>
      <c r="S1428" s="113" t="s">
        <v>25</v>
      </c>
      <c r="T1428" s="113" t="s">
        <v>798</v>
      </c>
      <c r="U1428" s="113" t="s">
        <v>1391</v>
      </c>
      <c r="V1428" s="110" t="s">
        <v>65</v>
      </c>
      <c r="W1428" s="110" t="s">
        <v>2748</v>
      </c>
      <c r="X1428" s="110" t="s">
        <v>2376</v>
      </c>
      <c r="Y1428" s="110" t="s">
        <v>2377</v>
      </c>
      <c r="Z1428" s="114">
        <v>42173</v>
      </c>
      <c r="AA1428" s="110" t="s">
        <v>45</v>
      </c>
      <c r="AB1428" s="110" t="s">
        <v>2749</v>
      </c>
      <c r="AC1428" s="110" t="s">
        <v>2750</v>
      </c>
      <c r="AD1428" s="115"/>
    </row>
    <row r="1429" spans="2:30" s="21" customFormat="1" outlineLevel="5">
      <c r="B1429" s="109"/>
      <c r="C1429" s="110"/>
      <c r="D1429" s="110"/>
      <c r="E1429" s="110"/>
      <c r="F1429" s="110"/>
      <c r="G1429" s="110" t="s">
        <v>1553</v>
      </c>
      <c r="H1429" s="274">
        <v>42181</v>
      </c>
      <c r="I1429" s="110" t="s">
        <v>2751</v>
      </c>
      <c r="J1429" s="111" t="s">
        <v>88</v>
      </c>
      <c r="K1429" s="110" t="s">
        <v>36</v>
      </c>
      <c r="L1429" s="110" t="s">
        <v>20</v>
      </c>
      <c r="M1429" s="110" t="s">
        <v>21</v>
      </c>
      <c r="N1429" s="110" t="s">
        <v>11</v>
      </c>
      <c r="O1429" s="9">
        <v>2640</v>
      </c>
      <c r="P1429" s="9">
        <v>0</v>
      </c>
      <c r="Q1429" s="9">
        <f t="shared" si="43"/>
        <v>2640</v>
      </c>
      <c r="R1429" s="112" t="s">
        <v>47</v>
      </c>
      <c r="S1429" s="113" t="s">
        <v>25</v>
      </c>
      <c r="T1429" s="113" t="s">
        <v>798</v>
      </c>
      <c r="U1429" s="113" t="s">
        <v>1391</v>
      </c>
      <c r="V1429" s="110" t="s">
        <v>65</v>
      </c>
      <c r="W1429" s="110" t="s">
        <v>2752</v>
      </c>
      <c r="X1429" s="110" t="s">
        <v>2753</v>
      </c>
      <c r="Y1429" s="110" t="s">
        <v>2754</v>
      </c>
      <c r="Z1429" s="114">
        <v>42181</v>
      </c>
      <c r="AA1429" s="110" t="s">
        <v>45</v>
      </c>
      <c r="AB1429" s="110" t="s">
        <v>2755</v>
      </c>
      <c r="AC1429" s="110" t="s">
        <v>2756</v>
      </c>
      <c r="AD1429" s="115"/>
    </row>
    <row r="1430" spans="2:30" s="21" customFormat="1" outlineLevel="5">
      <c r="B1430" s="109"/>
      <c r="C1430" s="110"/>
      <c r="D1430" s="110"/>
      <c r="E1430" s="110"/>
      <c r="F1430" s="110"/>
      <c r="G1430" s="110" t="s">
        <v>1553</v>
      </c>
      <c r="H1430" s="274">
        <v>42167</v>
      </c>
      <c r="I1430" s="110" t="s">
        <v>2757</v>
      </c>
      <c r="J1430" s="111" t="s">
        <v>88</v>
      </c>
      <c r="K1430" s="110" t="s">
        <v>36</v>
      </c>
      <c r="L1430" s="110" t="s">
        <v>20</v>
      </c>
      <c r="M1430" s="110" t="s">
        <v>21</v>
      </c>
      <c r="N1430" s="110" t="s">
        <v>11</v>
      </c>
      <c r="O1430" s="9">
        <v>7194.1</v>
      </c>
      <c r="P1430" s="9">
        <v>0</v>
      </c>
      <c r="Q1430" s="9">
        <f t="shared" si="43"/>
        <v>7194.1</v>
      </c>
      <c r="R1430" s="112" t="s">
        <v>47</v>
      </c>
      <c r="S1430" s="113" t="s">
        <v>25</v>
      </c>
      <c r="T1430" s="113" t="s">
        <v>798</v>
      </c>
      <c r="U1430" s="113" t="s">
        <v>1391</v>
      </c>
      <c r="V1430" s="110" t="s">
        <v>65</v>
      </c>
      <c r="W1430" s="110" t="s">
        <v>2758</v>
      </c>
      <c r="X1430" s="110" t="s">
        <v>2313</v>
      </c>
      <c r="Y1430" s="110" t="s">
        <v>2314</v>
      </c>
      <c r="Z1430" s="114">
        <v>42167</v>
      </c>
      <c r="AA1430" s="110" t="s">
        <v>45</v>
      </c>
      <c r="AB1430" s="110" t="s">
        <v>2557</v>
      </c>
      <c r="AC1430" s="110" t="s">
        <v>2759</v>
      </c>
      <c r="AD1430" s="115"/>
    </row>
    <row r="1431" spans="2:30" s="21" customFormat="1" outlineLevel="5">
      <c r="B1431" s="109"/>
      <c r="C1431" s="110"/>
      <c r="D1431" s="110"/>
      <c r="E1431" s="110"/>
      <c r="F1431" s="110"/>
      <c r="G1431" s="110" t="s">
        <v>1553</v>
      </c>
      <c r="H1431" s="274">
        <v>42164</v>
      </c>
      <c r="I1431" s="110" t="s">
        <v>2760</v>
      </c>
      <c r="J1431" s="111" t="s">
        <v>88</v>
      </c>
      <c r="K1431" s="110" t="s">
        <v>36</v>
      </c>
      <c r="L1431" s="110" t="s">
        <v>20</v>
      </c>
      <c r="M1431" s="110" t="s">
        <v>21</v>
      </c>
      <c r="N1431" s="110" t="s">
        <v>11</v>
      </c>
      <c r="O1431" s="9">
        <v>370</v>
      </c>
      <c r="P1431" s="9">
        <v>0</v>
      </c>
      <c r="Q1431" s="9">
        <f t="shared" si="43"/>
        <v>370</v>
      </c>
      <c r="R1431" s="112" t="s">
        <v>47</v>
      </c>
      <c r="S1431" s="113" t="s">
        <v>25</v>
      </c>
      <c r="T1431" s="113" t="s">
        <v>798</v>
      </c>
      <c r="U1431" s="113" t="s">
        <v>1391</v>
      </c>
      <c r="V1431" s="110" t="s">
        <v>65</v>
      </c>
      <c r="W1431" s="110" t="s">
        <v>2761</v>
      </c>
      <c r="X1431" s="110" t="s">
        <v>2175</v>
      </c>
      <c r="Y1431" s="110" t="s">
        <v>2176</v>
      </c>
      <c r="Z1431" s="114">
        <v>42164</v>
      </c>
      <c r="AA1431" s="110" t="s">
        <v>45</v>
      </c>
      <c r="AB1431" s="110" t="s">
        <v>2762</v>
      </c>
      <c r="AC1431" s="110" t="s">
        <v>2763</v>
      </c>
      <c r="AD1431" s="115"/>
    </row>
    <row r="1432" spans="2:30" s="21" customFormat="1" outlineLevel="5">
      <c r="B1432" s="109"/>
      <c r="C1432" s="110"/>
      <c r="D1432" s="110"/>
      <c r="E1432" s="110"/>
      <c r="F1432" s="110"/>
      <c r="G1432" s="110" t="s">
        <v>1553</v>
      </c>
      <c r="H1432" s="274">
        <v>42180</v>
      </c>
      <c r="I1432" s="110" t="s">
        <v>2764</v>
      </c>
      <c r="J1432" s="111" t="s">
        <v>88</v>
      </c>
      <c r="K1432" s="110" t="s">
        <v>36</v>
      </c>
      <c r="L1432" s="110" t="s">
        <v>20</v>
      </c>
      <c r="M1432" s="110" t="s">
        <v>21</v>
      </c>
      <c r="N1432" s="110" t="s">
        <v>11</v>
      </c>
      <c r="O1432" s="9">
        <v>11430</v>
      </c>
      <c r="P1432" s="9">
        <v>0</v>
      </c>
      <c r="Q1432" s="9">
        <f t="shared" si="43"/>
        <v>11430</v>
      </c>
      <c r="R1432" s="112" t="s">
        <v>47</v>
      </c>
      <c r="S1432" s="113" t="s">
        <v>25</v>
      </c>
      <c r="T1432" s="113" t="s">
        <v>798</v>
      </c>
      <c r="U1432" s="113" t="s">
        <v>1391</v>
      </c>
      <c r="V1432" s="110" t="s">
        <v>65</v>
      </c>
      <c r="W1432" s="110" t="s">
        <v>2765</v>
      </c>
      <c r="X1432" s="110" t="s">
        <v>2175</v>
      </c>
      <c r="Y1432" s="110" t="s">
        <v>2176</v>
      </c>
      <c r="Z1432" s="114">
        <v>42180</v>
      </c>
      <c r="AA1432" s="110" t="s">
        <v>45</v>
      </c>
      <c r="AB1432" s="110" t="s">
        <v>2766</v>
      </c>
      <c r="AC1432" s="110" t="s">
        <v>2767</v>
      </c>
      <c r="AD1432" s="115"/>
    </row>
    <row r="1433" spans="2:30" s="21" customFormat="1" outlineLevel="5">
      <c r="B1433" s="109"/>
      <c r="C1433" s="110"/>
      <c r="D1433" s="110"/>
      <c r="E1433" s="110"/>
      <c r="F1433" s="110"/>
      <c r="G1433" s="110" t="s">
        <v>1553</v>
      </c>
      <c r="H1433" s="274">
        <v>42170</v>
      </c>
      <c r="I1433" s="110" t="s">
        <v>2768</v>
      </c>
      <c r="J1433" s="111" t="s">
        <v>88</v>
      </c>
      <c r="K1433" s="110" t="s">
        <v>36</v>
      </c>
      <c r="L1433" s="110" t="s">
        <v>20</v>
      </c>
      <c r="M1433" s="110" t="s">
        <v>21</v>
      </c>
      <c r="N1433" s="110" t="s">
        <v>11</v>
      </c>
      <c r="O1433" s="9">
        <v>9000</v>
      </c>
      <c r="P1433" s="9">
        <v>0</v>
      </c>
      <c r="Q1433" s="9">
        <f t="shared" si="43"/>
        <v>9000</v>
      </c>
      <c r="R1433" s="112" t="s">
        <v>47</v>
      </c>
      <c r="S1433" s="113" t="s">
        <v>25</v>
      </c>
      <c r="T1433" s="113" t="s">
        <v>798</v>
      </c>
      <c r="U1433" s="113" t="s">
        <v>1391</v>
      </c>
      <c r="V1433" s="110" t="s">
        <v>65</v>
      </c>
      <c r="W1433" s="110" t="s">
        <v>2769</v>
      </c>
      <c r="X1433" s="110" t="s">
        <v>2282</v>
      </c>
      <c r="Y1433" s="110" t="s">
        <v>2283</v>
      </c>
      <c r="Z1433" s="114">
        <v>42170</v>
      </c>
      <c r="AA1433" s="110" t="s">
        <v>2257</v>
      </c>
      <c r="AB1433" s="110" t="s">
        <v>2770</v>
      </c>
      <c r="AC1433" s="110" t="s">
        <v>2771</v>
      </c>
      <c r="AD1433" s="115"/>
    </row>
    <row r="1434" spans="2:30" s="21" customFormat="1" outlineLevel="5">
      <c r="B1434" s="109"/>
      <c r="C1434" s="110"/>
      <c r="D1434" s="110"/>
      <c r="E1434" s="110"/>
      <c r="F1434" s="110"/>
      <c r="G1434" s="110" t="s">
        <v>1553</v>
      </c>
      <c r="H1434" s="274">
        <v>42163</v>
      </c>
      <c r="I1434" s="110" t="s">
        <v>2772</v>
      </c>
      <c r="J1434" s="111" t="s">
        <v>88</v>
      </c>
      <c r="K1434" s="110" t="s">
        <v>36</v>
      </c>
      <c r="L1434" s="110" t="s">
        <v>20</v>
      </c>
      <c r="M1434" s="110" t="s">
        <v>21</v>
      </c>
      <c r="N1434" s="110" t="s">
        <v>11</v>
      </c>
      <c r="O1434" s="9">
        <v>142.19999999999999</v>
      </c>
      <c r="P1434" s="9">
        <v>0</v>
      </c>
      <c r="Q1434" s="9">
        <f t="shared" si="43"/>
        <v>142.19999999999999</v>
      </c>
      <c r="R1434" s="112" t="s">
        <v>47</v>
      </c>
      <c r="S1434" s="113" t="s">
        <v>25</v>
      </c>
      <c r="T1434" s="113" t="s">
        <v>798</v>
      </c>
      <c r="U1434" s="113" t="s">
        <v>1391</v>
      </c>
      <c r="V1434" s="110" t="s">
        <v>65</v>
      </c>
      <c r="W1434" s="110" t="s">
        <v>2773</v>
      </c>
      <c r="X1434" s="110" t="s">
        <v>2552</v>
      </c>
      <c r="Y1434" s="110" t="s">
        <v>2553</v>
      </c>
      <c r="Z1434" s="114">
        <v>42163</v>
      </c>
      <c r="AA1434" s="110" t="s">
        <v>2257</v>
      </c>
      <c r="AB1434" s="110" t="s">
        <v>2774</v>
      </c>
      <c r="AC1434" s="110" t="s">
        <v>2775</v>
      </c>
      <c r="AD1434" s="115"/>
    </row>
    <row r="1435" spans="2:30" s="21" customFormat="1" outlineLevel="5">
      <c r="B1435" s="109"/>
      <c r="C1435" s="110"/>
      <c r="D1435" s="110"/>
      <c r="E1435" s="110"/>
      <c r="F1435" s="110"/>
      <c r="G1435" s="110" t="s">
        <v>1553</v>
      </c>
      <c r="H1435" s="274">
        <v>42163</v>
      </c>
      <c r="I1435" s="110" t="s">
        <v>2776</v>
      </c>
      <c r="J1435" s="111" t="s">
        <v>88</v>
      </c>
      <c r="K1435" s="110" t="s">
        <v>36</v>
      </c>
      <c r="L1435" s="110" t="s">
        <v>20</v>
      </c>
      <c r="M1435" s="110" t="s">
        <v>21</v>
      </c>
      <c r="N1435" s="110" t="s">
        <v>11</v>
      </c>
      <c r="O1435" s="9">
        <v>150</v>
      </c>
      <c r="P1435" s="9">
        <v>0</v>
      </c>
      <c r="Q1435" s="9">
        <f t="shared" si="43"/>
        <v>150</v>
      </c>
      <c r="R1435" s="112" t="s">
        <v>47</v>
      </c>
      <c r="S1435" s="113" t="s">
        <v>25</v>
      </c>
      <c r="T1435" s="113" t="s">
        <v>798</v>
      </c>
      <c r="U1435" s="113" t="s">
        <v>1391</v>
      </c>
      <c r="V1435" s="110" t="s">
        <v>65</v>
      </c>
      <c r="W1435" s="110" t="s">
        <v>2777</v>
      </c>
      <c r="X1435" s="110" t="s">
        <v>2778</v>
      </c>
      <c r="Y1435" s="110" t="s">
        <v>2779</v>
      </c>
      <c r="Z1435" s="114">
        <v>42163</v>
      </c>
      <c r="AA1435" s="110" t="s">
        <v>2257</v>
      </c>
      <c r="AB1435" s="110" t="s">
        <v>2780</v>
      </c>
      <c r="AC1435" s="110" t="s">
        <v>2781</v>
      </c>
      <c r="AD1435" s="115"/>
    </row>
    <row r="1436" spans="2:30" s="21" customFormat="1" outlineLevel="5">
      <c r="B1436" s="109"/>
      <c r="C1436" s="110"/>
      <c r="D1436" s="110"/>
      <c r="E1436" s="110"/>
      <c r="F1436" s="110"/>
      <c r="G1436" s="110" t="s">
        <v>1553</v>
      </c>
      <c r="H1436" s="274">
        <v>42181</v>
      </c>
      <c r="I1436" s="110" t="s">
        <v>2782</v>
      </c>
      <c r="J1436" s="111" t="s">
        <v>88</v>
      </c>
      <c r="K1436" s="110" t="s">
        <v>36</v>
      </c>
      <c r="L1436" s="110" t="s">
        <v>20</v>
      </c>
      <c r="M1436" s="110" t="s">
        <v>21</v>
      </c>
      <c r="N1436" s="110" t="s">
        <v>11</v>
      </c>
      <c r="O1436" s="9">
        <v>1968</v>
      </c>
      <c r="P1436" s="9">
        <v>0</v>
      </c>
      <c r="Q1436" s="9">
        <f t="shared" si="43"/>
        <v>1968</v>
      </c>
      <c r="R1436" s="112" t="s">
        <v>47</v>
      </c>
      <c r="S1436" s="113" t="s">
        <v>25</v>
      </c>
      <c r="T1436" s="113" t="s">
        <v>798</v>
      </c>
      <c r="U1436" s="113" t="s">
        <v>1391</v>
      </c>
      <c r="V1436" s="110" t="s">
        <v>65</v>
      </c>
      <c r="W1436" s="110" t="s">
        <v>2783</v>
      </c>
      <c r="X1436" s="110" t="s">
        <v>2220</v>
      </c>
      <c r="Y1436" s="110" t="s">
        <v>2221</v>
      </c>
      <c r="Z1436" s="114">
        <v>42181</v>
      </c>
      <c r="AA1436" s="110" t="s">
        <v>45</v>
      </c>
      <c r="AB1436" s="110" t="s">
        <v>2784</v>
      </c>
      <c r="AC1436" s="110" t="s">
        <v>2785</v>
      </c>
      <c r="AD1436" s="115"/>
    </row>
    <row r="1437" spans="2:30" s="21" customFormat="1" outlineLevel="5">
      <c r="B1437" s="128"/>
      <c r="C1437" s="111"/>
      <c r="D1437" s="111"/>
      <c r="E1437" s="111"/>
      <c r="F1437" s="111"/>
      <c r="G1437" s="111"/>
      <c r="H1437" s="314"/>
      <c r="I1437" s="111"/>
      <c r="J1437" s="111" t="s">
        <v>88</v>
      </c>
      <c r="K1437" s="111"/>
      <c r="L1437" s="111"/>
      <c r="M1437" s="111"/>
      <c r="N1437" s="111"/>
      <c r="O1437" s="129"/>
      <c r="P1437" s="129"/>
      <c r="Q1437" s="129"/>
      <c r="R1437" s="130"/>
      <c r="S1437" s="131"/>
      <c r="T1437" s="131"/>
      <c r="U1437" s="131"/>
      <c r="V1437" s="111"/>
      <c r="W1437" s="111"/>
      <c r="X1437" s="111"/>
      <c r="Y1437" s="111"/>
      <c r="Z1437" s="132"/>
      <c r="AA1437" s="111"/>
      <c r="AB1437" s="111"/>
      <c r="AC1437" s="111"/>
      <c r="AD1437" s="133"/>
    </row>
    <row r="1438" spans="2:30" s="21" customFormat="1" outlineLevel="4">
      <c r="B1438" s="128"/>
      <c r="C1438" s="111"/>
      <c r="D1438" s="111"/>
      <c r="E1438" s="111"/>
      <c r="F1438" s="111"/>
      <c r="G1438" s="111"/>
      <c r="H1438" s="314"/>
      <c r="I1438" s="111"/>
      <c r="J1438" s="111"/>
      <c r="K1438" s="111"/>
      <c r="L1438" s="111"/>
      <c r="M1438" s="111"/>
      <c r="N1438" s="111"/>
      <c r="O1438" s="129"/>
      <c r="P1438" s="129"/>
      <c r="Q1438" s="129"/>
      <c r="R1438" s="130"/>
      <c r="S1438" s="131"/>
      <c r="T1438" s="131"/>
      <c r="U1438" s="131"/>
      <c r="V1438" s="111"/>
      <c r="W1438" s="111"/>
      <c r="X1438" s="111"/>
      <c r="Y1438" s="111"/>
      <c r="Z1438" s="132"/>
      <c r="AA1438" s="111"/>
      <c r="AB1438" s="111"/>
      <c r="AC1438" s="111"/>
      <c r="AD1438" s="133"/>
    </row>
    <row r="1439" spans="2:30" s="21" customFormat="1" outlineLevel="3">
      <c r="B1439" s="128"/>
      <c r="C1439" s="111"/>
      <c r="D1439" s="111"/>
      <c r="E1439" s="111" t="s">
        <v>91</v>
      </c>
      <c r="F1439" s="111" t="s">
        <v>40</v>
      </c>
      <c r="G1439" s="111"/>
      <c r="H1439" s="314"/>
      <c r="I1439" s="111"/>
      <c r="J1439" s="111" t="s">
        <v>91</v>
      </c>
      <c r="K1439" s="111"/>
      <c r="L1439" s="111"/>
      <c r="M1439" s="111"/>
      <c r="N1439" s="111"/>
      <c r="O1439" s="129">
        <f>SUM(O1440:O1572)/2</f>
        <v>5767536.1899999976</v>
      </c>
      <c r="P1439" s="129">
        <f>SUM(P1440:P1572)/2</f>
        <v>0</v>
      </c>
      <c r="Q1439" s="129">
        <f>O1439-P1439</f>
        <v>5767536.1899999976</v>
      </c>
      <c r="R1439" s="130"/>
      <c r="S1439" s="131"/>
      <c r="T1439" s="131"/>
      <c r="U1439" s="131"/>
      <c r="V1439" s="111"/>
      <c r="W1439" s="111"/>
      <c r="X1439" s="111"/>
      <c r="Y1439" s="111"/>
      <c r="Z1439" s="132"/>
      <c r="AA1439" s="111"/>
      <c r="AB1439" s="111"/>
      <c r="AC1439" s="111"/>
      <c r="AD1439" s="133"/>
    </row>
    <row r="1440" spans="2:30" s="21" customFormat="1" outlineLevel="4">
      <c r="B1440" s="128"/>
      <c r="C1440" s="111"/>
      <c r="D1440" s="111"/>
      <c r="E1440" s="111"/>
      <c r="F1440" s="111" t="s">
        <v>12</v>
      </c>
      <c r="G1440" s="111" t="s">
        <v>13</v>
      </c>
      <c r="H1440" s="314"/>
      <c r="I1440" s="111"/>
      <c r="J1440" s="111" t="s">
        <v>91</v>
      </c>
      <c r="K1440" s="111"/>
      <c r="L1440" s="111"/>
      <c r="M1440" s="111"/>
      <c r="N1440" s="111"/>
      <c r="O1440" s="129">
        <f>SUM(O1441:O1534)</f>
        <v>5674036.1900000004</v>
      </c>
      <c r="P1440" s="129">
        <f>SUM(P1441:P1534)</f>
        <v>0</v>
      </c>
      <c r="Q1440" s="129">
        <f>O1440-P1440</f>
        <v>5674036.1900000004</v>
      </c>
      <c r="R1440" s="130"/>
      <c r="S1440" s="131"/>
      <c r="T1440" s="131"/>
      <c r="U1440" s="131"/>
      <c r="V1440" s="111"/>
      <c r="W1440" s="111"/>
      <c r="X1440" s="111"/>
      <c r="Y1440" s="111"/>
      <c r="Z1440" s="132"/>
      <c r="AA1440" s="111"/>
      <c r="AB1440" s="111"/>
      <c r="AC1440" s="111"/>
      <c r="AD1440" s="133"/>
    </row>
    <row r="1441" spans="2:30" s="21" customFormat="1" ht="15" customHeight="1">
      <c r="B1441" s="109"/>
      <c r="C1441" s="110"/>
      <c r="D1441" s="110"/>
      <c r="E1441" s="110"/>
      <c r="F1441" s="110"/>
      <c r="G1441" s="110" t="s">
        <v>1553</v>
      </c>
      <c r="H1441" s="274">
        <v>42005</v>
      </c>
      <c r="I1441" s="110" t="s">
        <v>14</v>
      </c>
      <c r="J1441" s="111" t="s">
        <v>91</v>
      </c>
      <c r="K1441" s="110" t="s">
        <v>9</v>
      </c>
      <c r="L1441" s="110" t="s">
        <v>10</v>
      </c>
      <c r="M1441" s="110" t="s">
        <v>10</v>
      </c>
      <c r="N1441" s="110" t="s">
        <v>11</v>
      </c>
      <c r="O1441" s="9">
        <v>603</v>
      </c>
      <c r="P1441" s="9">
        <v>0</v>
      </c>
      <c r="Q1441" s="9">
        <f t="shared" ref="Q1441:Q1504" si="44">O1441-P1441</f>
        <v>603</v>
      </c>
      <c r="R1441" s="112" t="s">
        <v>1</v>
      </c>
      <c r="S1441" s="113" t="s">
        <v>4</v>
      </c>
      <c r="T1441" s="113"/>
      <c r="U1441" s="113" t="s">
        <v>620</v>
      </c>
      <c r="V1441" s="110"/>
      <c r="W1441" s="110"/>
      <c r="X1441" s="110"/>
      <c r="Y1441" s="110"/>
      <c r="Z1441" s="114">
        <v>42005</v>
      </c>
      <c r="AA1441" s="110"/>
      <c r="AB1441" s="110"/>
      <c r="AC1441" s="110"/>
      <c r="AD1441" s="115" t="s">
        <v>1554</v>
      </c>
    </row>
    <row r="1442" spans="2:30" s="21" customFormat="1" ht="15" customHeight="1">
      <c r="B1442" s="109"/>
      <c r="C1442" s="110"/>
      <c r="D1442" s="110"/>
      <c r="E1442" s="110"/>
      <c r="F1442" s="110"/>
      <c r="G1442" s="110" t="s">
        <v>1553</v>
      </c>
      <c r="H1442" s="274">
        <v>42005</v>
      </c>
      <c r="I1442" s="110" t="s">
        <v>14</v>
      </c>
      <c r="J1442" s="111" t="s">
        <v>91</v>
      </c>
      <c r="K1442" s="110" t="s">
        <v>9</v>
      </c>
      <c r="L1442" s="110" t="s">
        <v>10</v>
      </c>
      <c r="M1442" s="110" t="s">
        <v>10</v>
      </c>
      <c r="N1442" s="110" t="s">
        <v>11</v>
      </c>
      <c r="O1442" s="9">
        <v>17344.43</v>
      </c>
      <c r="P1442" s="9">
        <v>0</v>
      </c>
      <c r="Q1442" s="9">
        <f t="shared" si="44"/>
        <v>17344.43</v>
      </c>
      <c r="R1442" s="112" t="s">
        <v>1</v>
      </c>
      <c r="S1442" s="113" t="s">
        <v>4</v>
      </c>
      <c r="T1442" s="113"/>
      <c r="U1442" s="113" t="s">
        <v>679</v>
      </c>
      <c r="V1442" s="110"/>
      <c r="W1442" s="110"/>
      <c r="X1442" s="110"/>
      <c r="Y1442" s="110"/>
      <c r="Z1442" s="114">
        <v>42005</v>
      </c>
      <c r="AA1442" s="110"/>
      <c r="AB1442" s="110"/>
      <c r="AC1442" s="110"/>
      <c r="AD1442" s="115" t="s">
        <v>1554</v>
      </c>
    </row>
    <row r="1443" spans="2:30" s="21" customFormat="1" ht="15" customHeight="1">
      <c r="B1443" s="109"/>
      <c r="C1443" s="110"/>
      <c r="D1443" s="110"/>
      <c r="E1443" s="110"/>
      <c r="F1443" s="110"/>
      <c r="G1443" s="110" t="s">
        <v>1553</v>
      </c>
      <c r="H1443" s="274">
        <v>42005</v>
      </c>
      <c r="I1443" s="110" t="s">
        <v>14</v>
      </c>
      <c r="J1443" s="111" t="s">
        <v>91</v>
      </c>
      <c r="K1443" s="110" t="s">
        <v>9</v>
      </c>
      <c r="L1443" s="110" t="s">
        <v>10</v>
      </c>
      <c r="M1443" s="110" t="s">
        <v>10</v>
      </c>
      <c r="N1443" s="110" t="s">
        <v>11</v>
      </c>
      <c r="O1443" s="9">
        <v>28716.7</v>
      </c>
      <c r="P1443" s="9">
        <v>0</v>
      </c>
      <c r="Q1443" s="9">
        <f t="shared" si="44"/>
        <v>28716.7</v>
      </c>
      <c r="R1443" s="112" t="s">
        <v>1</v>
      </c>
      <c r="S1443" s="113" t="s">
        <v>4</v>
      </c>
      <c r="T1443" s="113"/>
      <c r="U1443" s="113" t="s">
        <v>621</v>
      </c>
      <c r="V1443" s="110"/>
      <c r="W1443" s="110"/>
      <c r="X1443" s="110"/>
      <c r="Y1443" s="110"/>
      <c r="Z1443" s="114">
        <v>42005</v>
      </c>
      <c r="AA1443" s="110"/>
      <c r="AB1443" s="110"/>
      <c r="AC1443" s="110"/>
      <c r="AD1443" s="115" t="s">
        <v>1554</v>
      </c>
    </row>
    <row r="1444" spans="2:30" s="21" customFormat="1" ht="15" customHeight="1">
      <c r="B1444" s="109"/>
      <c r="C1444" s="110"/>
      <c r="D1444" s="110"/>
      <c r="E1444" s="110"/>
      <c r="F1444" s="110"/>
      <c r="G1444" s="110" t="s">
        <v>1553</v>
      </c>
      <c r="H1444" s="274">
        <v>42005</v>
      </c>
      <c r="I1444" s="110" t="s">
        <v>14</v>
      </c>
      <c r="J1444" s="111" t="s">
        <v>91</v>
      </c>
      <c r="K1444" s="110" t="s">
        <v>9</v>
      </c>
      <c r="L1444" s="110" t="s">
        <v>10</v>
      </c>
      <c r="M1444" s="110" t="s">
        <v>10</v>
      </c>
      <c r="N1444" s="110" t="s">
        <v>11</v>
      </c>
      <c r="O1444" s="9">
        <v>130635.22</v>
      </c>
      <c r="P1444" s="9">
        <v>0</v>
      </c>
      <c r="Q1444" s="9">
        <f t="shared" si="44"/>
        <v>130635.22</v>
      </c>
      <c r="R1444" s="112" t="s">
        <v>1</v>
      </c>
      <c r="S1444" s="113" t="s">
        <v>4</v>
      </c>
      <c r="T1444" s="113"/>
      <c r="U1444" s="113" t="s">
        <v>622</v>
      </c>
      <c r="V1444" s="110"/>
      <c r="W1444" s="110"/>
      <c r="X1444" s="110"/>
      <c r="Y1444" s="110"/>
      <c r="Z1444" s="114">
        <v>42005</v>
      </c>
      <c r="AA1444" s="110"/>
      <c r="AB1444" s="110"/>
      <c r="AC1444" s="110"/>
      <c r="AD1444" s="115" t="s">
        <v>1554</v>
      </c>
    </row>
    <row r="1445" spans="2:30" s="21" customFormat="1" ht="15" customHeight="1">
      <c r="B1445" s="109"/>
      <c r="C1445" s="110"/>
      <c r="D1445" s="110"/>
      <c r="E1445" s="110"/>
      <c r="F1445" s="110"/>
      <c r="G1445" s="110" t="s">
        <v>1553</v>
      </c>
      <c r="H1445" s="274">
        <v>42005</v>
      </c>
      <c r="I1445" s="110" t="s">
        <v>14</v>
      </c>
      <c r="J1445" s="111" t="s">
        <v>91</v>
      </c>
      <c r="K1445" s="110" t="s">
        <v>9</v>
      </c>
      <c r="L1445" s="110" t="s">
        <v>10</v>
      </c>
      <c r="M1445" s="110" t="s">
        <v>10</v>
      </c>
      <c r="N1445" s="110" t="s">
        <v>11</v>
      </c>
      <c r="O1445" s="9">
        <v>32946.959999999999</v>
      </c>
      <c r="P1445" s="9"/>
      <c r="Q1445" s="9">
        <f t="shared" si="44"/>
        <v>32946.959999999999</v>
      </c>
      <c r="R1445" s="112" t="s">
        <v>1</v>
      </c>
      <c r="S1445" s="113" t="s">
        <v>4</v>
      </c>
      <c r="T1445" s="113"/>
      <c r="U1445" s="113" t="s">
        <v>623</v>
      </c>
      <c r="V1445" s="110"/>
      <c r="W1445" s="110"/>
      <c r="X1445" s="110"/>
      <c r="Y1445" s="110"/>
      <c r="Z1445" s="114">
        <v>42005</v>
      </c>
      <c r="AA1445" s="110"/>
      <c r="AB1445" s="110"/>
      <c r="AC1445" s="110"/>
      <c r="AD1445" s="115" t="s">
        <v>1554</v>
      </c>
    </row>
    <row r="1446" spans="2:30" s="21" customFormat="1" ht="15" customHeight="1">
      <c r="B1446" s="109"/>
      <c r="C1446" s="110"/>
      <c r="D1446" s="110"/>
      <c r="E1446" s="110"/>
      <c r="F1446" s="110"/>
      <c r="G1446" s="110" t="s">
        <v>1553</v>
      </c>
      <c r="H1446" s="274">
        <v>42005</v>
      </c>
      <c r="I1446" s="110" t="s">
        <v>14</v>
      </c>
      <c r="J1446" s="111" t="s">
        <v>91</v>
      </c>
      <c r="K1446" s="110" t="s">
        <v>9</v>
      </c>
      <c r="L1446" s="110" t="s">
        <v>10</v>
      </c>
      <c r="M1446" s="110" t="s">
        <v>10</v>
      </c>
      <c r="N1446" s="110" t="s">
        <v>11</v>
      </c>
      <c r="O1446" s="9">
        <v>21350</v>
      </c>
      <c r="P1446" s="9">
        <v>0</v>
      </c>
      <c r="Q1446" s="9">
        <f t="shared" si="44"/>
        <v>21350</v>
      </c>
      <c r="R1446" s="112" t="s">
        <v>1</v>
      </c>
      <c r="S1446" s="113" t="s">
        <v>4</v>
      </c>
      <c r="T1446" s="113"/>
      <c r="U1446" s="113" t="s">
        <v>624</v>
      </c>
      <c r="V1446" s="110"/>
      <c r="W1446" s="110"/>
      <c r="X1446" s="110"/>
      <c r="Y1446" s="110"/>
      <c r="Z1446" s="114">
        <v>42005</v>
      </c>
      <c r="AA1446" s="110"/>
      <c r="AB1446" s="110"/>
      <c r="AC1446" s="110"/>
      <c r="AD1446" s="115" t="s">
        <v>1554</v>
      </c>
    </row>
    <row r="1447" spans="2:30" s="21" customFormat="1" ht="15" customHeight="1">
      <c r="B1447" s="109"/>
      <c r="C1447" s="110"/>
      <c r="D1447" s="110"/>
      <c r="E1447" s="110"/>
      <c r="F1447" s="110"/>
      <c r="G1447" s="110" t="s">
        <v>1553</v>
      </c>
      <c r="H1447" s="274">
        <v>42005</v>
      </c>
      <c r="I1447" s="110" t="s">
        <v>14</v>
      </c>
      <c r="J1447" s="111" t="s">
        <v>91</v>
      </c>
      <c r="K1447" s="110" t="s">
        <v>9</v>
      </c>
      <c r="L1447" s="110" t="s">
        <v>10</v>
      </c>
      <c r="M1447" s="110" t="s">
        <v>10</v>
      </c>
      <c r="N1447" s="110" t="s">
        <v>11</v>
      </c>
      <c r="O1447" s="9">
        <v>29936.87</v>
      </c>
      <c r="P1447" s="9">
        <v>0</v>
      </c>
      <c r="Q1447" s="9">
        <f t="shared" si="44"/>
        <v>29936.87</v>
      </c>
      <c r="R1447" s="112" t="s">
        <v>1</v>
      </c>
      <c r="S1447" s="113" t="s">
        <v>4</v>
      </c>
      <c r="T1447" s="113"/>
      <c r="U1447" s="113" t="s">
        <v>625</v>
      </c>
      <c r="V1447" s="110"/>
      <c r="W1447" s="110"/>
      <c r="X1447" s="110"/>
      <c r="Y1447" s="110"/>
      <c r="Z1447" s="114">
        <v>42005</v>
      </c>
      <c r="AA1447" s="110"/>
      <c r="AB1447" s="110"/>
      <c r="AC1447" s="110"/>
      <c r="AD1447" s="115" t="s">
        <v>1554</v>
      </c>
    </row>
    <row r="1448" spans="2:30" s="21" customFormat="1" ht="15" customHeight="1">
      <c r="B1448" s="109"/>
      <c r="C1448" s="110"/>
      <c r="D1448" s="110"/>
      <c r="E1448" s="110"/>
      <c r="F1448" s="110"/>
      <c r="G1448" s="110" t="s">
        <v>1553</v>
      </c>
      <c r="H1448" s="274">
        <v>42005</v>
      </c>
      <c r="I1448" s="110" t="s">
        <v>14</v>
      </c>
      <c r="J1448" s="111" t="s">
        <v>91</v>
      </c>
      <c r="K1448" s="110" t="s">
        <v>9</v>
      </c>
      <c r="L1448" s="110" t="s">
        <v>10</v>
      </c>
      <c r="M1448" s="110" t="s">
        <v>10</v>
      </c>
      <c r="N1448" s="110" t="s">
        <v>11</v>
      </c>
      <c r="O1448" s="9">
        <v>43399.4</v>
      </c>
      <c r="P1448" s="9">
        <v>0</v>
      </c>
      <c r="Q1448" s="9">
        <f t="shared" si="44"/>
        <v>43399.4</v>
      </c>
      <c r="R1448" s="112" t="s">
        <v>1</v>
      </c>
      <c r="S1448" s="113" t="s">
        <v>4</v>
      </c>
      <c r="T1448" s="113"/>
      <c r="U1448" s="113" t="s">
        <v>626</v>
      </c>
      <c r="V1448" s="110"/>
      <c r="W1448" s="110"/>
      <c r="X1448" s="110"/>
      <c r="Y1448" s="110"/>
      <c r="Z1448" s="114">
        <v>42005</v>
      </c>
      <c r="AA1448" s="110"/>
      <c r="AB1448" s="110"/>
      <c r="AC1448" s="110"/>
      <c r="AD1448" s="115" t="s">
        <v>1554</v>
      </c>
    </row>
    <row r="1449" spans="2:30" s="21" customFormat="1" ht="15" customHeight="1">
      <c r="B1449" s="109"/>
      <c r="C1449" s="110"/>
      <c r="D1449" s="110"/>
      <c r="E1449" s="110"/>
      <c r="F1449" s="110"/>
      <c r="G1449" s="110" t="s">
        <v>1553</v>
      </c>
      <c r="H1449" s="274">
        <v>42005</v>
      </c>
      <c r="I1449" s="110" t="s">
        <v>14</v>
      </c>
      <c r="J1449" s="111" t="s">
        <v>91</v>
      </c>
      <c r="K1449" s="110" t="s">
        <v>9</v>
      </c>
      <c r="L1449" s="110" t="s">
        <v>10</v>
      </c>
      <c r="M1449" s="110" t="s">
        <v>10</v>
      </c>
      <c r="N1449" s="110" t="s">
        <v>11</v>
      </c>
      <c r="O1449" s="9">
        <v>4580.7</v>
      </c>
      <c r="P1449" s="9">
        <v>0</v>
      </c>
      <c r="Q1449" s="9">
        <f t="shared" si="44"/>
        <v>4580.7</v>
      </c>
      <c r="R1449" s="112" t="s">
        <v>1</v>
      </c>
      <c r="S1449" s="113" t="s">
        <v>4</v>
      </c>
      <c r="T1449" s="113"/>
      <c r="U1449" s="113" t="s">
        <v>696</v>
      </c>
      <c r="V1449" s="110"/>
      <c r="W1449" s="110"/>
      <c r="X1449" s="110"/>
      <c r="Y1449" s="110"/>
      <c r="Z1449" s="114">
        <v>42005</v>
      </c>
      <c r="AA1449" s="110"/>
      <c r="AB1449" s="110"/>
      <c r="AC1449" s="110"/>
      <c r="AD1449" s="115" t="s">
        <v>1554</v>
      </c>
    </row>
    <row r="1450" spans="2:30" s="21" customFormat="1" ht="15" customHeight="1">
      <c r="B1450" s="109"/>
      <c r="C1450" s="110"/>
      <c r="D1450" s="110"/>
      <c r="E1450" s="110"/>
      <c r="F1450" s="110"/>
      <c r="G1450" s="110" t="s">
        <v>1553</v>
      </c>
      <c r="H1450" s="274">
        <v>42005</v>
      </c>
      <c r="I1450" s="110" t="s">
        <v>14</v>
      </c>
      <c r="J1450" s="111" t="s">
        <v>91</v>
      </c>
      <c r="K1450" s="110" t="s">
        <v>9</v>
      </c>
      <c r="L1450" s="110" t="s">
        <v>10</v>
      </c>
      <c r="M1450" s="110" t="s">
        <v>10</v>
      </c>
      <c r="N1450" s="110" t="s">
        <v>11</v>
      </c>
      <c r="O1450" s="9">
        <v>81362.8</v>
      </c>
      <c r="P1450" s="9">
        <v>0</v>
      </c>
      <c r="Q1450" s="9">
        <f t="shared" si="44"/>
        <v>81362.8</v>
      </c>
      <c r="R1450" s="112" t="s">
        <v>1</v>
      </c>
      <c r="S1450" s="113" t="s">
        <v>4</v>
      </c>
      <c r="T1450" s="113"/>
      <c r="U1450" s="113" t="s">
        <v>195</v>
      </c>
      <c r="V1450" s="110"/>
      <c r="W1450" s="110"/>
      <c r="X1450" s="110"/>
      <c r="Y1450" s="110"/>
      <c r="Z1450" s="114">
        <v>42005</v>
      </c>
      <c r="AA1450" s="110"/>
      <c r="AB1450" s="110"/>
      <c r="AC1450" s="110"/>
      <c r="AD1450" s="115" t="s">
        <v>1554</v>
      </c>
    </row>
    <row r="1451" spans="2:30" s="21" customFormat="1" ht="15" customHeight="1">
      <c r="B1451" s="109"/>
      <c r="C1451" s="110"/>
      <c r="D1451" s="110"/>
      <c r="E1451" s="110"/>
      <c r="F1451" s="110"/>
      <c r="G1451" s="110" t="s">
        <v>1553</v>
      </c>
      <c r="H1451" s="274">
        <v>42005</v>
      </c>
      <c r="I1451" s="110" t="s">
        <v>14</v>
      </c>
      <c r="J1451" s="111" t="s">
        <v>91</v>
      </c>
      <c r="K1451" s="110" t="s">
        <v>9</v>
      </c>
      <c r="L1451" s="110" t="s">
        <v>10</v>
      </c>
      <c r="M1451" s="110" t="s">
        <v>10</v>
      </c>
      <c r="N1451" s="110" t="s">
        <v>11</v>
      </c>
      <c r="O1451" s="9">
        <v>42691.64</v>
      </c>
      <c r="P1451" s="9">
        <v>0</v>
      </c>
      <c r="Q1451" s="9">
        <f t="shared" si="44"/>
        <v>42691.64</v>
      </c>
      <c r="R1451" s="112" t="s">
        <v>1</v>
      </c>
      <c r="S1451" s="113" t="s">
        <v>4</v>
      </c>
      <c r="T1451" s="113"/>
      <c r="U1451" s="113" t="s">
        <v>627</v>
      </c>
      <c r="V1451" s="110"/>
      <c r="W1451" s="110"/>
      <c r="X1451" s="110"/>
      <c r="Y1451" s="110"/>
      <c r="Z1451" s="114">
        <v>42005</v>
      </c>
      <c r="AA1451" s="110"/>
      <c r="AB1451" s="110"/>
      <c r="AC1451" s="110"/>
      <c r="AD1451" s="115" t="s">
        <v>1554</v>
      </c>
    </row>
    <row r="1452" spans="2:30" s="21" customFormat="1" ht="15" customHeight="1">
      <c r="B1452" s="109"/>
      <c r="C1452" s="110"/>
      <c r="D1452" s="110"/>
      <c r="E1452" s="110"/>
      <c r="F1452" s="110"/>
      <c r="G1452" s="110" t="s">
        <v>1553</v>
      </c>
      <c r="H1452" s="274">
        <v>42005</v>
      </c>
      <c r="I1452" s="110" t="s">
        <v>14</v>
      </c>
      <c r="J1452" s="111" t="s">
        <v>91</v>
      </c>
      <c r="K1452" s="110" t="s">
        <v>9</v>
      </c>
      <c r="L1452" s="110" t="s">
        <v>10</v>
      </c>
      <c r="M1452" s="110" t="s">
        <v>10</v>
      </c>
      <c r="N1452" s="110" t="s">
        <v>11</v>
      </c>
      <c r="O1452" s="9">
        <v>206548.45</v>
      </c>
      <c r="P1452" s="9">
        <v>0</v>
      </c>
      <c r="Q1452" s="9">
        <f t="shared" si="44"/>
        <v>206548.45</v>
      </c>
      <c r="R1452" s="112" t="s">
        <v>1</v>
      </c>
      <c r="S1452" s="113" t="s">
        <v>4</v>
      </c>
      <c r="T1452" s="113"/>
      <c r="U1452" s="113" t="s">
        <v>628</v>
      </c>
      <c r="V1452" s="110"/>
      <c r="W1452" s="110"/>
      <c r="X1452" s="110"/>
      <c r="Y1452" s="110"/>
      <c r="Z1452" s="114">
        <v>42005</v>
      </c>
      <c r="AA1452" s="110"/>
      <c r="AB1452" s="110"/>
      <c r="AC1452" s="110"/>
      <c r="AD1452" s="115" t="s">
        <v>1554</v>
      </c>
    </row>
    <row r="1453" spans="2:30" s="21" customFormat="1" ht="15" customHeight="1">
      <c r="B1453" s="109"/>
      <c r="C1453" s="110"/>
      <c r="D1453" s="110"/>
      <c r="E1453" s="110"/>
      <c r="F1453" s="110"/>
      <c r="G1453" s="110" t="s">
        <v>1553</v>
      </c>
      <c r="H1453" s="274">
        <v>42005</v>
      </c>
      <c r="I1453" s="110" t="s">
        <v>14</v>
      </c>
      <c r="J1453" s="111" t="s">
        <v>91</v>
      </c>
      <c r="K1453" s="110" t="s">
        <v>9</v>
      </c>
      <c r="L1453" s="110" t="s">
        <v>10</v>
      </c>
      <c r="M1453" s="110" t="s">
        <v>10</v>
      </c>
      <c r="N1453" s="110" t="s">
        <v>11</v>
      </c>
      <c r="O1453" s="9">
        <v>43821.82</v>
      </c>
      <c r="P1453" s="9">
        <v>0</v>
      </c>
      <c r="Q1453" s="9">
        <f t="shared" si="44"/>
        <v>43821.82</v>
      </c>
      <c r="R1453" s="112" t="s">
        <v>1</v>
      </c>
      <c r="S1453" s="113" t="s">
        <v>4</v>
      </c>
      <c r="T1453" s="113"/>
      <c r="U1453" s="113" t="s">
        <v>680</v>
      </c>
      <c r="V1453" s="110"/>
      <c r="W1453" s="110"/>
      <c r="X1453" s="110"/>
      <c r="Y1453" s="110"/>
      <c r="Z1453" s="114">
        <v>42005</v>
      </c>
      <c r="AA1453" s="110"/>
      <c r="AB1453" s="110"/>
      <c r="AC1453" s="110"/>
      <c r="AD1453" s="115" t="s">
        <v>1554</v>
      </c>
    </row>
    <row r="1454" spans="2:30" s="21" customFormat="1" ht="15" customHeight="1">
      <c r="B1454" s="109"/>
      <c r="C1454" s="110"/>
      <c r="D1454" s="110"/>
      <c r="E1454" s="110"/>
      <c r="F1454" s="110"/>
      <c r="G1454" s="110" t="s">
        <v>1553</v>
      </c>
      <c r="H1454" s="274">
        <v>42005</v>
      </c>
      <c r="I1454" s="110" t="s">
        <v>14</v>
      </c>
      <c r="J1454" s="111" t="s">
        <v>91</v>
      </c>
      <c r="K1454" s="110" t="s">
        <v>9</v>
      </c>
      <c r="L1454" s="110" t="s">
        <v>10</v>
      </c>
      <c r="M1454" s="110" t="s">
        <v>10</v>
      </c>
      <c r="N1454" s="110" t="s">
        <v>11</v>
      </c>
      <c r="O1454" s="9">
        <v>43359</v>
      </c>
      <c r="P1454" s="9">
        <v>0</v>
      </c>
      <c r="Q1454" s="9">
        <f t="shared" si="44"/>
        <v>43359</v>
      </c>
      <c r="R1454" s="112" t="s">
        <v>1</v>
      </c>
      <c r="S1454" s="113" t="s">
        <v>4</v>
      </c>
      <c r="T1454" s="113"/>
      <c r="U1454" s="113" t="s">
        <v>629</v>
      </c>
      <c r="V1454" s="110"/>
      <c r="W1454" s="110"/>
      <c r="X1454" s="110"/>
      <c r="Y1454" s="110"/>
      <c r="Z1454" s="114">
        <v>42005</v>
      </c>
      <c r="AA1454" s="110"/>
      <c r="AB1454" s="110"/>
      <c r="AC1454" s="110"/>
      <c r="AD1454" s="115" t="s">
        <v>1554</v>
      </c>
    </row>
    <row r="1455" spans="2:30" s="21" customFormat="1" ht="15" customHeight="1">
      <c r="B1455" s="109"/>
      <c r="C1455" s="110"/>
      <c r="D1455" s="110"/>
      <c r="E1455" s="110"/>
      <c r="F1455" s="110"/>
      <c r="G1455" s="110" t="s">
        <v>1553</v>
      </c>
      <c r="H1455" s="274">
        <v>42005</v>
      </c>
      <c r="I1455" s="110" t="s">
        <v>14</v>
      </c>
      <c r="J1455" s="111" t="s">
        <v>91</v>
      </c>
      <c r="K1455" s="110" t="s">
        <v>9</v>
      </c>
      <c r="L1455" s="110" t="s">
        <v>10</v>
      </c>
      <c r="M1455" s="110" t="s">
        <v>10</v>
      </c>
      <c r="N1455" s="110" t="s">
        <v>11</v>
      </c>
      <c r="O1455" s="9">
        <v>37860.21</v>
      </c>
      <c r="P1455" s="9">
        <v>0</v>
      </c>
      <c r="Q1455" s="9">
        <f t="shared" si="44"/>
        <v>37860.21</v>
      </c>
      <c r="R1455" s="112" t="s">
        <v>1</v>
      </c>
      <c r="S1455" s="113" t="s">
        <v>4</v>
      </c>
      <c r="T1455" s="113"/>
      <c r="U1455" s="113" t="s">
        <v>615</v>
      </c>
      <c r="V1455" s="110"/>
      <c r="W1455" s="110"/>
      <c r="X1455" s="110"/>
      <c r="Y1455" s="110"/>
      <c r="Z1455" s="114">
        <v>42005</v>
      </c>
      <c r="AA1455" s="110"/>
      <c r="AB1455" s="110"/>
      <c r="AC1455" s="110"/>
      <c r="AD1455" s="115" t="s">
        <v>1554</v>
      </c>
    </row>
    <row r="1456" spans="2:30" s="21" customFormat="1" ht="15" customHeight="1">
      <c r="B1456" s="109"/>
      <c r="C1456" s="110"/>
      <c r="D1456" s="110"/>
      <c r="E1456" s="110"/>
      <c r="F1456" s="110"/>
      <c r="G1456" s="110" t="s">
        <v>1553</v>
      </c>
      <c r="H1456" s="274">
        <v>42005</v>
      </c>
      <c r="I1456" s="110" t="s">
        <v>14</v>
      </c>
      <c r="J1456" s="111" t="s">
        <v>91</v>
      </c>
      <c r="K1456" s="110" t="s">
        <v>9</v>
      </c>
      <c r="L1456" s="110" t="s">
        <v>10</v>
      </c>
      <c r="M1456" s="110" t="s">
        <v>10</v>
      </c>
      <c r="N1456" s="110" t="s">
        <v>11</v>
      </c>
      <c r="O1456" s="9">
        <v>116454.51</v>
      </c>
      <c r="P1456" s="9">
        <v>0</v>
      </c>
      <c r="Q1456" s="9">
        <f t="shared" si="44"/>
        <v>116454.51</v>
      </c>
      <c r="R1456" s="112" t="s">
        <v>1</v>
      </c>
      <c r="S1456" s="113" t="s">
        <v>4</v>
      </c>
      <c r="T1456" s="113"/>
      <c r="U1456" s="113" t="s">
        <v>630</v>
      </c>
      <c r="V1456" s="110"/>
      <c r="W1456" s="110"/>
      <c r="X1456" s="110"/>
      <c r="Y1456" s="110"/>
      <c r="Z1456" s="114">
        <v>42005</v>
      </c>
      <c r="AA1456" s="110"/>
      <c r="AB1456" s="110"/>
      <c r="AC1456" s="110"/>
      <c r="AD1456" s="115" t="s">
        <v>1554</v>
      </c>
    </row>
    <row r="1457" spans="2:30" s="21" customFormat="1" ht="15" customHeight="1">
      <c r="B1457" s="109"/>
      <c r="C1457" s="110"/>
      <c r="D1457" s="110"/>
      <c r="E1457" s="110"/>
      <c r="F1457" s="110"/>
      <c r="G1457" s="110" t="s">
        <v>1553</v>
      </c>
      <c r="H1457" s="274">
        <v>42005</v>
      </c>
      <c r="I1457" s="110" t="s">
        <v>14</v>
      </c>
      <c r="J1457" s="111" t="s">
        <v>91</v>
      </c>
      <c r="K1457" s="110" t="s">
        <v>9</v>
      </c>
      <c r="L1457" s="110" t="s">
        <v>10</v>
      </c>
      <c r="M1457" s="110" t="s">
        <v>10</v>
      </c>
      <c r="N1457" s="110" t="s">
        <v>11</v>
      </c>
      <c r="O1457" s="9">
        <v>47729.65</v>
      </c>
      <c r="P1457" s="9">
        <v>0</v>
      </c>
      <c r="Q1457" s="9">
        <f t="shared" si="44"/>
        <v>47729.65</v>
      </c>
      <c r="R1457" s="112" t="s">
        <v>1</v>
      </c>
      <c r="S1457" s="113" t="s">
        <v>4</v>
      </c>
      <c r="T1457" s="113"/>
      <c r="U1457" s="113" t="s">
        <v>631</v>
      </c>
      <c r="V1457" s="110"/>
      <c r="W1457" s="110"/>
      <c r="X1457" s="110"/>
      <c r="Y1457" s="110"/>
      <c r="Z1457" s="114">
        <v>42005</v>
      </c>
      <c r="AA1457" s="110"/>
      <c r="AB1457" s="110"/>
      <c r="AC1457" s="110"/>
      <c r="AD1457" s="115" t="s">
        <v>1554</v>
      </c>
    </row>
    <row r="1458" spans="2:30" s="21" customFormat="1" ht="15" customHeight="1">
      <c r="B1458" s="109"/>
      <c r="C1458" s="110"/>
      <c r="D1458" s="110"/>
      <c r="E1458" s="110"/>
      <c r="F1458" s="110"/>
      <c r="G1458" s="110" t="s">
        <v>1553</v>
      </c>
      <c r="H1458" s="274">
        <v>42005</v>
      </c>
      <c r="I1458" s="110" t="s">
        <v>14</v>
      </c>
      <c r="J1458" s="111" t="s">
        <v>91</v>
      </c>
      <c r="K1458" s="110" t="s">
        <v>9</v>
      </c>
      <c r="L1458" s="110" t="s">
        <v>10</v>
      </c>
      <c r="M1458" s="110" t="s">
        <v>10</v>
      </c>
      <c r="N1458" s="110" t="s">
        <v>11</v>
      </c>
      <c r="O1458" s="9">
        <v>93483.23</v>
      </c>
      <c r="P1458" s="9">
        <v>0</v>
      </c>
      <c r="Q1458" s="9">
        <f t="shared" si="44"/>
        <v>93483.23</v>
      </c>
      <c r="R1458" s="112" t="s">
        <v>1</v>
      </c>
      <c r="S1458" s="113" t="s">
        <v>4</v>
      </c>
      <c r="T1458" s="113"/>
      <c r="U1458" s="113" t="s">
        <v>632</v>
      </c>
      <c r="V1458" s="110"/>
      <c r="W1458" s="110"/>
      <c r="X1458" s="110"/>
      <c r="Y1458" s="110"/>
      <c r="Z1458" s="114">
        <v>42005</v>
      </c>
      <c r="AA1458" s="110"/>
      <c r="AB1458" s="110"/>
      <c r="AC1458" s="110"/>
      <c r="AD1458" s="115" t="s">
        <v>1554</v>
      </c>
    </row>
    <row r="1459" spans="2:30" s="21" customFormat="1" ht="15" customHeight="1">
      <c r="B1459" s="109"/>
      <c r="C1459" s="110"/>
      <c r="D1459" s="110"/>
      <c r="E1459" s="110"/>
      <c r="F1459" s="110"/>
      <c r="G1459" s="110" t="s">
        <v>1553</v>
      </c>
      <c r="H1459" s="274">
        <v>42005</v>
      </c>
      <c r="I1459" s="110" t="s">
        <v>14</v>
      </c>
      <c r="J1459" s="111" t="s">
        <v>91</v>
      </c>
      <c r="K1459" s="110" t="s">
        <v>9</v>
      </c>
      <c r="L1459" s="110" t="s">
        <v>10</v>
      </c>
      <c r="M1459" s="110" t="s">
        <v>10</v>
      </c>
      <c r="N1459" s="110" t="s">
        <v>11</v>
      </c>
      <c r="O1459" s="9">
        <v>4500</v>
      </c>
      <c r="P1459" s="9">
        <v>0</v>
      </c>
      <c r="Q1459" s="9">
        <f t="shared" si="44"/>
        <v>4500</v>
      </c>
      <c r="R1459" s="112" t="s">
        <v>1</v>
      </c>
      <c r="S1459" s="113" t="s">
        <v>4</v>
      </c>
      <c r="T1459" s="113"/>
      <c r="U1459" s="113" t="s">
        <v>633</v>
      </c>
      <c r="V1459" s="110"/>
      <c r="W1459" s="110"/>
      <c r="X1459" s="110"/>
      <c r="Y1459" s="110"/>
      <c r="Z1459" s="114">
        <v>42005</v>
      </c>
      <c r="AA1459" s="110"/>
      <c r="AB1459" s="110"/>
      <c r="AC1459" s="110"/>
      <c r="AD1459" s="115" t="s">
        <v>1554</v>
      </c>
    </row>
    <row r="1460" spans="2:30" s="21" customFormat="1" ht="15" customHeight="1">
      <c r="B1460" s="109"/>
      <c r="C1460" s="110"/>
      <c r="D1460" s="110"/>
      <c r="E1460" s="110"/>
      <c r="F1460" s="110"/>
      <c r="G1460" s="110" t="s">
        <v>1553</v>
      </c>
      <c r="H1460" s="274">
        <v>42005</v>
      </c>
      <c r="I1460" s="110" t="s">
        <v>14</v>
      </c>
      <c r="J1460" s="111" t="s">
        <v>91</v>
      </c>
      <c r="K1460" s="110" t="s">
        <v>9</v>
      </c>
      <c r="L1460" s="110" t="s">
        <v>10</v>
      </c>
      <c r="M1460" s="110" t="s">
        <v>10</v>
      </c>
      <c r="N1460" s="110" t="s">
        <v>11</v>
      </c>
      <c r="O1460" s="9">
        <v>2250.86</v>
      </c>
      <c r="P1460" s="9">
        <v>0</v>
      </c>
      <c r="Q1460" s="9">
        <f t="shared" si="44"/>
        <v>2250.86</v>
      </c>
      <c r="R1460" s="112" t="s">
        <v>1</v>
      </c>
      <c r="S1460" s="113" t="s">
        <v>4</v>
      </c>
      <c r="T1460" s="113"/>
      <c r="U1460" s="113" t="s">
        <v>697</v>
      </c>
      <c r="V1460" s="110"/>
      <c r="W1460" s="110"/>
      <c r="X1460" s="110"/>
      <c r="Y1460" s="110"/>
      <c r="Z1460" s="114">
        <v>42005</v>
      </c>
      <c r="AA1460" s="110"/>
      <c r="AB1460" s="110"/>
      <c r="AC1460" s="110"/>
      <c r="AD1460" s="115" t="s">
        <v>1554</v>
      </c>
    </row>
    <row r="1461" spans="2:30" s="21" customFormat="1" ht="15" customHeight="1">
      <c r="B1461" s="109"/>
      <c r="C1461" s="110"/>
      <c r="D1461" s="110"/>
      <c r="E1461" s="110"/>
      <c r="F1461" s="110"/>
      <c r="G1461" s="110" t="s">
        <v>1553</v>
      </c>
      <c r="H1461" s="274">
        <v>42005</v>
      </c>
      <c r="I1461" s="110" t="s">
        <v>14</v>
      </c>
      <c r="J1461" s="111" t="s">
        <v>91</v>
      </c>
      <c r="K1461" s="110" t="s">
        <v>9</v>
      </c>
      <c r="L1461" s="110" t="s">
        <v>10</v>
      </c>
      <c r="M1461" s="110" t="s">
        <v>10</v>
      </c>
      <c r="N1461" s="110" t="s">
        <v>11</v>
      </c>
      <c r="O1461" s="9">
        <v>91475.43</v>
      </c>
      <c r="P1461" s="9">
        <v>0</v>
      </c>
      <c r="Q1461" s="9">
        <f t="shared" si="44"/>
        <v>91475.43</v>
      </c>
      <c r="R1461" s="112" t="s">
        <v>1</v>
      </c>
      <c r="S1461" s="113" t="s">
        <v>4</v>
      </c>
      <c r="T1461" s="113"/>
      <c r="U1461" s="113" t="s">
        <v>634</v>
      </c>
      <c r="V1461" s="110"/>
      <c r="W1461" s="110"/>
      <c r="X1461" s="110"/>
      <c r="Y1461" s="110"/>
      <c r="Z1461" s="114">
        <v>42005</v>
      </c>
      <c r="AA1461" s="110"/>
      <c r="AB1461" s="110"/>
      <c r="AC1461" s="110"/>
      <c r="AD1461" s="115" t="s">
        <v>1554</v>
      </c>
    </row>
    <row r="1462" spans="2:30" s="21" customFormat="1" ht="15" customHeight="1">
      <c r="B1462" s="109"/>
      <c r="C1462" s="110"/>
      <c r="D1462" s="110"/>
      <c r="E1462" s="110"/>
      <c r="F1462" s="110"/>
      <c r="G1462" s="110" t="s">
        <v>1553</v>
      </c>
      <c r="H1462" s="274">
        <v>42005</v>
      </c>
      <c r="I1462" s="110" t="s">
        <v>14</v>
      </c>
      <c r="J1462" s="111" t="s">
        <v>91</v>
      </c>
      <c r="K1462" s="110" t="s">
        <v>9</v>
      </c>
      <c r="L1462" s="110" t="s">
        <v>10</v>
      </c>
      <c r="M1462" s="110" t="s">
        <v>10</v>
      </c>
      <c r="N1462" s="110" t="s">
        <v>11</v>
      </c>
      <c r="O1462" s="9">
        <v>5809.59</v>
      </c>
      <c r="P1462" s="9">
        <v>0</v>
      </c>
      <c r="Q1462" s="9">
        <f t="shared" si="44"/>
        <v>5809.59</v>
      </c>
      <c r="R1462" s="112" t="s">
        <v>1</v>
      </c>
      <c r="S1462" s="113" t="s">
        <v>4</v>
      </c>
      <c r="T1462" s="113"/>
      <c r="U1462" s="113" t="s">
        <v>698</v>
      </c>
      <c r="V1462" s="110"/>
      <c r="W1462" s="110"/>
      <c r="X1462" s="110"/>
      <c r="Y1462" s="110"/>
      <c r="Z1462" s="114">
        <v>42005</v>
      </c>
      <c r="AA1462" s="110"/>
      <c r="AB1462" s="110"/>
      <c r="AC1462" s="110"/>
      <c r="AD1462" s="115" t="s">
        <v>1554</v>
      </c>
    </row>
    <row r="1463" spans="2:30" s="21" customFormat="1" ht="15" customHeight="1">
      <c r="B1463" s="109"/>
      <c r="C1463" s="110"/>
      <c r="D1463" s="110"/>
      <c r="E1463" s="110"/>
      <c r="F1463" s="110"/>
      <c r="G1463" s="110" t="s">
        <v>1553</v>
      </c>
      <c r="H1463" s="274">
        <v>42005</v>
      </c>
      <c r="I1463" s="110" t="s">
        <v>14</v>
      </c>
      <c r="J1463" s="111" t="s">
        <v>91</v>
      </c>
      <c r="K1463" s="110" t="s">
        <v>9</v>
      </c>
      <c r="L1463" s="110" t="s">
        <v>10</v>
      </c>
      <c r="M1463" s="110" t="s">
        <v>10</v>
      </c>
      <c r="N1463" s="110" t="s">
        <v>11</v>
      </c>
      <c r="O1463" s="9">
        <v>-6099</v>
      </c>
      <c r="P1463" s="9">
        <v>0</v>
      </c>
      <c r="Q1463" s="9">
        <f t="shared" si="44"/>
        <v>-6099</v>
      </c>
      <c r="R1463" s="112" t="s">
        <v>1</v>
      </c>
      <c r="S1463" s="113" t="s">
        <v>4</v>
      </c>
      <c r="T1463" s="113"/>
      <c r="U1463" s="113" t="s">
        <v>699</v>
      </c>
      <c r="V1463" s="110"/>
      <c r="W1463" s="110"/>
      <c r="X1463" s="110"/>
      <c r="Y1463" s="110"/>
      <c r="Z1463" s="114">
        <v>42005</v>
      </c>
      <c r="AA1463" s="110"/>
      <c r="AB1463" s="110"/>
      <c r="AC1463" s="110"/>
      <c r="AD1463" s="115" t="s">
        <v>1554</v>
      </c>
    </row>
    <row r="1464" spans="2:30" s="21" customFormat="1" ht="15" customHeight="1">
      <c r="B1464" s="109"/>
      <c r="C1464" s="110"/>
      <c r="D1464" s="110"/>
      <c r="E1464" s="110"/>
      <c r="F1464" s="110"/>
      <c r="G1464" s="110" t="s">
        <v>1553</v>
      </c>
      <c r="H1464" s="274">
        <v>42005</v>
      </c>
      <c r="I1464" s="110" t="s">
        <v>14</v>
      </c>
      <c r="J1464" s="111" t="s">
        <v>91</v>
      </c>
      <c r="K1464" s="110" t="s">
        <v>9</v>
      </c>
      <c r="L1464" s="110" t="s">
        <v>10</v>
      </c>
      <c r="M1464" s="110" t="s">
        <v>10</v>
      </c>
      <c r="N1464" s="110" t="s">
        <v>11</v>
      </c>
      <c r="O1464" s="9">
        <v>131466.59</v>
      </c>
      <c r="P1464" s="9">
        <v>0</v>
      </c>
      <c r="Q1464" s="9">
        <f t="shared" si="44"/>
        <v>131466.59</v>
      </c>
      <c r="R1464" s="112" t="s">
        <v>1</v>
      </c>
      <c r="S1464" s="113" t="s">
        <v>4</v>
      </c>
      <c r="T1464" s="113"/>
      <c r="U1464" s="113" t="s">
        <v>635</v>
      </c>
      <c r="V1464" s="110"/>
      <c r="W1464" s="110"/>
      <c r="X1464" s="110"/>
      <c r="Y1464" s="110"/>
      <c r="Z1464" s="114">
        <v>42005</v>
      </c>
      <c r="AA1464" s="110"/>
      <c r="AB1464" s="110"/>
      <c r="AC1464" s="110"/>
      <c r="AD1464" s="115" t="s">
        <v>1554</v>
      </c>
    </row>
    <row r="1465" spans="2:30" s="21" customFormat="1" ht="15" customHeight="1">
      <c r="B1465" s="109"/>
      <c r="C1465" s="110"/>
      <c r="D1465" s="110"/>
      <c r="E1465" s="110"/>
      <c r="F1465" s="110"/>
      <c r="G1465" s="110" t="s">
        <v>1553</v>
      </c>
      <c r="H1465" s="274">
        <v>42005</v>
      </c>
      <c r="I1465" s="110" t="s">
        <v>14</v>
      </c>
      <c r="J1465" s="111" t="s">
        <v>91</v>
      </c>
      <c r="K1465" s="110" t="s">
        <v>9</v>
      </c>
      <c r="L1465" s="110" t="s">
        <v>10</v>
      </c>
      <c r="M1465" s="110" t="s">
        <v>10</v>
      </c>
      <c r="N1465" s="110" t="s">
        <v>11</v>
      </c>
      <c r="O1465" s="9">
        <v>2715</v>
      </c>
      <c r="P1465" s="9">
        <v>0</v>
      </c>
      <c r="Q1465" s="9">
        <f t="shared" si="44"/>
        <v>2715</v>
      </c>
      <c r="R1465" s="112" t="s">
        <v>1</v>
      </c>
      <c r="S1465" s="113" t="s">
        <v>4</v>
      </c>
      <c r="T1465" s="113"/>
      <c r="U1465" s="113" t="s">
        <v>684</v>
      </c>
      <c r="V1465" s="110"/>
      <c r="W1465" s="110"/>
      <c r="X1465" s="110"/>
      <c r="Y1465" s="110"/>
      <c r="Z1465" s="114">
        <v>42005</v>
      </c>
      <c r="AA1465" s="110"/>
      <c r="AB1465" s="110"/>
      <c r="AC1465" s="110"/>
      <c r="AD1465" s="115" t="s">
        <v>1554</v>
      </c>
    </row>
    <row r="1466" spans="2:30" s="21" customFormat="1" ht="15" customHeight="1">
      <c r="B1466" s="109"/>
      <c r="C1466" s="110"/>
      <c r="D1466" s="110"/>
      <c r="E1466" s="110"/>
      <c r="F1466" s="110"/>
      <c r="G1466" s="110" t="s">
        <v>1553</v>
      </c>
      <c r="H1466" s="274">
        <v>42005</v>
      </c>
      <c r="I1466" s="110" t="s">
        <v>14</v>
      </c>
      <c r="J1466" s="111" t="s">
        <v>91</v>
      </c>
      <c r="K1466" s="110" t="s">
        <v>9</v>
      </c>
      <c r="L1466" s="110" t="s">
        <v>10</v>
      </c>
      <c r="M1466" s="110" t="s">
        <v>10</v>
      </c>
      <c r="N1466" s="110" t="s">
        <v>11</v>
      </c>
      <c r="O1466" s="9">
        <v>44268</v>
      </c>
      <c r="P1466" s="9">
        <v>0</v>
      </c>
      <c r="Q1466" s="9">
        <f t="shared" si="44"/>
        <v>44268</v>
      </c>
      <c r="R1466" s="112" t="s">
        <v>1</v>
      </c>
      <c r="S1466" s="113" t="s">
        <v>4</v>
      </c>
      <c r="T1466" s="113"/>
      <c r="U1466" s="113" t="s">
        <v>685</v>
      </c>
      <c r="V1466" s="110"/>
      <c r="W1466" s="110"/>
      <c r="X1466" s="110"/>
      <c r="Y1466" s="110"/>
      <c r="Z1466" s="114">
        <v>42005</v>
      </c>
      <c r="AA1466" s="110"/>
      <c r="AB1466" s="110"/>
      <c r="AC1466" s="110"/>
      <c r="AD1466" s="115" t="s">
        <v>1554</v>
      </c>
    </row>
    <row r="1467" spans="2:30" s="21" customFormat="1" ht="15" customHeight="1">
      <c r="B1467" s="109"/>
      <c r="C1467" s="110"/>
      <c r="D1467" s="110"/>
      <c r="E1467" s="110"/>
      <c r="F1467" s="110"/>
      <c r="G1467" s="110" t="s">
        <v>1553</v>
      </c>
      <c r="H1467" s="274">
        <v>42005</v>
      </c>
      <c r="I1467" s="110" t="s">
        <v>14</v>
      </c>
      <c r="J1467" s="111" t="s">
        <v>91</v>
      </c>
      <c r="K1467" s="110" t="s">
        <v>9</v>
      </c>
      <c r="L1467" s="110" t="s">
        <v>10</v>
      </c>
      <c r="M1467" s="110" t="s">
        <v>10</v>
      </c>
      <c r="N1467" s="110" t="s">
        <v>11</v>
      </c>
      <c r="O1467" s="9">
        <v>294593.98</v>
      </c>
      <c r="P1467" s="9">
        <v>0</v>
      </c>
      <c r="Q1467" s="9">
        <f t="shared" si="44"/>
        <v>294593.98</v>
      </c>
      <c r="R1467" s="112" t="s">
        <v>1</v>
      </c>
      <c r="S1467" s="113" t="s">
        <v>4</v>
      </c>
      <c r="T1467" s="113"/>
      <c r="U1467" s="113" t="s">
        <v>300</v>
      </c>
      <c r="V1467" s="110"/>
      <c r="W1467" s="110"/>
      <c r="X1467" s="110"/>
      <c r="Y1467" s="110"/>
      <c r="Z1467" s="114">
        <v>42005</v>
      </c>
      <c r="AA1467" s="110"/>
      <c r="AB1467" s="110"/>
      <c r="AC1467" s="110"/>
      <c r="AD1467" s="115" t="s">
        <v>1554</v>
      </c>
    </row>
    <row r="1468" spans="2:30" s="21" customFormat="1" ht="15" customHeight="1">
      <c r="B1468" s="109"/>
      <c r="C1468" s="110"/>
      <c r="D1468" s="110"/>
      <c r="E1468" s="110"/>
      <c r="F1468" s="110"/>
      <c r="G1468" s="110" t="s">
        <v>1553</v>
      </c>
      <c r="H1468" s="274">
        <v>42005</v>
      </c>
      <c r="I1468" s="110" t="s">
        <v>14</v>
      </c>
      <c r="J1468" s="111" t="s">
        <v>91</v>
      </c>
      <c r="K1468" s="110" t="s">
        <v>9</v>
      </c>
      <c r="L1468" s="110" t="s">
        <v>10</v>
      </c>
      <c r="M1468" s="110" t="s">
        <v>10</v>
      </c>
      <c r="N1468" s="110" t="s">
        <v>11</v>
      </c>
      <c r="O1468" s="9">
        <v>2400</v>
      </c>
      <c r="P1468" s="9">
        <v>0</v>
      </c>
      <c r="Q1468" s="9">
        <f t="shared" si="44"/>
        <v>2400</v>
      </c>
      <c r="R1468" s="112" t="s">
        <v>1</v>
      </c>
      <c r="S1468" s="113" t="s">
        <v>4</v>
      </c>
      <c r="T1468" s="113"/>
      <c r="U1468" s="113" t="s">
        <v>686</v>
      </c>
      <c r="V1468" s="110"/>
      <c r="W1468" s="110"/>
      <c r="X1468" s="110"/>
      <c r="Y1468" s="110"/>
      <c r="Z1468" s="114">
        <v>42005</v>
      </c>
      <c r="AA1468" s="110"/>
      <c r="AB1468" s="110"/>
      <c r="AC1468" s="110"/>
      <c r="AD1468" s="115" t="s">
        <v>1554</v>
      </c>
    </row>
    <row r="1469" spans="2:30" s="21" customFormat="1" ht="15" customHeight="1">
      <c r="B1469" s="109"/>
      <c r="C1469" s="110"/>
      <c r="D1469" s="110"/>
      <c r="E1469" s="110"/>
      <c r="F1469" s="110"/>
      <c r="G1469" s="110" t="s">
        <v>1553</v>
      </c>
      <c r="H1469" s="274">
        <v>42005</v>
      </c>
      <c r="I1469" s="110" t="s">
        <v>14</v>
      </c>
      <c r="J1469" s="111" t="s">
        <v>91</v>
      </c>
      <c r="K1469" s="110" t="s">
        <v>9</v>
      </c>
      <c r="L1469" s="110" t="s">
        <v>10</v>
      </c>
      <c r="M1469" s="110" t="s">
        <v>10</v>
      </c>
      <c r="N1469" s="110" t="s">
        <v>11</v>
      </c>
      <c r="O1469" s="9">
        <v>258293.49</v>
      </c>
      <c r="P1469" s="9">
        <v>0</v>
      </c>
      <c r="Q1469" s="9">
        <f t="shared" si="44"/>
        <v>258293.49</v>
      </c>
      <c r="R1469" s="112" t="s">
        <v>1</v>
      </c>
      <c r="S1469" s="113" t="s">
        <v>4</v>
      </c>
      <c r="T1469" s="113"/>
      <c r="U1469" s="113" t="s">
        <v>636</v>
      </c>
      <c r="V1469" s="110"/>
      <c r="W1469" s="110"/>
      <c r="X1469" s="110"/>
      <c r="Y1469" s="110"/>
      <c r="Z1469" s="114">
        <v>42005</v>
      </c>
      <c r="AA1469" s="110"/>
      <c r="AB1469" s="110"/>
      <c r="AC1469" s="110"/>
      <c r="AD1469" s="115" t="s">
        <v>1554</v>
      </c>
    </row>
    <row r="1470" spans="2:30" s="21" customFormat="1" ht="15" customHeight="1">
      <c r="B1470" s="109"/>
      <c r="C1470" s="110"/>
      <c r="D1470" s="110"/>
      <c r="E1470" s="110"/>
      <c r="F1470" s="110"/>
      <c r="G1470" s="110" t="s">
        <v>1553</v>
      </c>
      <c r="H1470" s="274">
        <v>42005</v>
      </c>
      <c r="I1470" s="110" t="s">
        <v>14</v>
      </c>
      <c r="J1470" s="111" t="s">
        <v>91</v>
      </c>
      <c r="K1470" s="110" t="s">
        <v>9</v>
      </c>
      <c r="L1470" s="110" t="s">
        <v>10</v>
      </c>
      <c r="M1470" s="110" t="s">
        <v>10</v>
      </c>
      <c r="N1470" s="110" t="s">
        <v>11</v>
      </c>
      <c r="O1470" s="9">
        <v>118303.1</v>
      </c>
      <c r="P1470" s="9">
        <v>0</v>
      </c>
      <c r="Q1470" s="9">
        <f t="shared" si="44"/>
        <v>118303.1</v>
      </c>
      <c r="R1470" s="112" t="s">
        <v>1</v>
      </c>
      <c r="S1470" s="113" t="s">
        <v>4</v>
      </c>
      <c r="T1470" s="113"/>
      <c r="U1470" s="113" t="s">
        <v>637</v>
      </c>
      <c r="V1470" s="110"/>
      <c r="W1470" s="110"/>
      <c r="X1470" s="110"/>
      <c r="Y1470" s="110"/>
      <c r="Z1470" s="114">
        <v>42005</v>
      </c>
      <c r="AA1470" s="110"/>
      <c r="AB1470" s="110"/>
      <c r="AC1470" s="110"/>
      <c r="AD1470" s="115" t="s">
        <v>1554</v>
      </c>
    </row>
    <row r="1471" spans="2:30" s="21" customFormat="1" ht="15" customHeight="1">
      <c r="B1471" s="109"/>
      <c r="C1471" s="110"/>
      <c r="D1471" s="110"/>
      <c r="E1471" s="110"/>
      <c r="F1471" s="110"/>
      <c r="G1471" s="110" t="s">
        <v>1553</v>
      </c>
      <c r="H1471" s="274">
        <v>42005</v>
      </c>
      <c r="I1471" s="110" t="s">
        <v>14</v>
      </c>
      <c r="J1471" s="111" t="s">
        <v>91</v>
      </c>
      <c r="K1471" s="110" t="s">
        <v>9</v>
      </c>
      <c r="L1471" s="110" t="s">
        <v>10</v>
      </c>
      <c r="M1471" s="110" t="s">
        <v>10</v>
      </c>
      <c r="N1471" s="110" t="s">
        <v>11</v>
      </c>
      <c r="O1471" s="9">
        <v>25306.23</v>
      </c>
      <c r="P1471" s="9">
        <v>0</v>
      </c>
      <c r="Q1471" s="9">
        <f t="shared" si="44"/>
        <v>25306.23</v>
      </c>
      <c r="R1471" s="112" t="s">
        <v>1</v>
      </c>
      <c r="S1471" s="113" t="s">
        <v>4</v>
      </c>
      <c r="T1471" s="113"/>
      <c r="U1471" s="113" t="s">
        <v>638</v>
      </c>
      <c r="V1471" s="110"/>
      <c r="W1471" s="110"/>
      <c r="X1471" s="110"/>
      <c r="Y1471" s="110"/>
      <c r="Z1471" s="114">
        <v>42005</v>
      </c>
      <c r="AA1471" s="110"/>
      <c r="AB1471" s="110"/>
      <c r="AC1471" s="110"/>
      <c r="AD1471" s="115" t="s">
        <v>1554</v>
      </c>
    </row>
    <row r="1472" spans="2:30" s="21" customFormat="1" ht="15" customHeight="1">
      <c r="B1472" s="109"/>
      <c r="C1472" s="110"/>
      <c r="D1472" s="110"/>
      <c r="E1472" s="110"/>
      <c r="F1472" s="110"/>
      <c r="G1472" s="110" t="s">
        <v>1553</v>
      </c>
      <c r="H1472" s="274">
        <v>42005</v>
      </c>
      <c r="I1472" s="110" t="s">
        <v>14</v>
      </c>
      <c r="J1472" s="111" t="s">
        <v>91</v>
      </c>
      <c r="K1472" s="110" t="s">
        <v>9</v>
      </c>
      <c r="L1472" s="110" t="s">
        <v>10</v>
      </c>
      <c r="M1472" s="110" t="s">
        <v>10</v>
      </c>
      <c r="N1472" s="110" t="s">
        <v>11</v>
      </c>
      <c r="O1472" s="9">
        <v>23743.4</v>
      </c>
      <c r="P1472" s="9">
        <v>0</v>
      </c>
      <c r="Q1472" s="9">
        <f t="shared" si="44"/>
        <v>23743.4</v>
      </c>
      <c r="R1472" s="112" t="s">
        <v>1</v>
      </c>
      <c r="S1472" s="113" t="s">
        <v>4</v>
      </c>
      <c r="T1472" s="113"/>
      <c r="U1472" s="113" t="s">
        <v>639</v>
      </c>
      <c r="V1472" s="110"/>
      <c r="W1472" s="110"/>
      <c r="X1472" s="110"/>
      <c r="Y1472" s="110"/>
      <c r="Z1472" s="114">
        <v>42005</v>
      </c>
      <c r="AA1472" s="110"/>
      <c r="AB1472" s="110"/>
      <c r="AC1472" s="110"/>
      <c r="AD1472" s="115" t="s">
        <v>1554</v>
      </c>
    </row>
    <row r="1473" spans="2:30" s="21" customFormat="1" ht="15" customHeight="1">
      <c r="B1473" s="109"/>
      <c r="C1473" s="110"/>
      <c r="D1473" s="110"/>
      <c r="E1473" s="110"/>
      <c r="F1473" s="110"/>
      <c r="G1473" s="110" t="s">
        <v>1553</v>
      </c>
      <c r="H1473" s="274">
        <v>42005</v>
      </c>
      <c r="I1473" s="110" t="s">
        <v>14</v>
      </c>
      <c r="J1473" s="111" t="s">
        <v>91</v>
      </c>
      <c r="K1473" s="110" t="s">
        <v>9</v>
      </c>
      <c r="L1473" s="110" t="s">
        <v>10</v>
      </c>
      <c r="M1473" s="110" t="s">
        <v>10</v>
      </c>
      <c r="N1473" s="110" t="s">
        <v>11</v>
      </c>
      <c r="O1473" s="9">
        <v>24629.1</v>
      </c>
      <c r="P1473" s="9">
        <v>0</v>
      </c>
      <c r="Q1473" s="9">
        <f t="shared" si="44"/>
        <v>24629.1</v>
      </c>
      <c r="R1473" s="112" t="s">
        <v>1</v>
      </c>
      <c r="S1473" s="113" t="s">
        <v>4</v>
      </c>
      <c r="T1473" s="113"/>
      <c r="U1473" s="113" t="s">
        <v>640</v>
      </c>
      <c r="V1473" s="110"/>
      <c r="W1473" s="110"/>
      <c r="X1473" s="110"/>
      <c r="Y1473" s="110"/>
      <c r="Z1473" s="114">
        <v>42005</v>
      </c>
      <c r="AA1473" s="110"/>
      <c r="AB1473" s="110"/>
      <c r="AC1473" s="110"/>
      <c r="AD1473" s="115" t="s">
        <v>1554</v>
      </c>
    </row>
    <row r="1474" spans="2:30" s="21" customFormat="1" ht="15" customHeight="1">
      <c r="B1474" s="109"/>
      <c r="C1474" s="110"/>
      <c r="D1474" s="110"/>
      <c r="E1474" s="110"/>
      <c r="F1474" s="110"/>
      <c r="G1474" s="110" t="s">
        <v>1553</v>
      </c>
      <c r="H1474" s="274">
        <v>42005</v>
      </c>
      <c r="I1474" s="110" t="s">
        <v>14</v>
      </c>
      <c r="J1474" s="111" t="s">
        <v>91</v>
      </c>
      <c r="K1474" s="110" t="s">
        <v>9</v>
      </c>
      <c r="L1474" s="110" t="s">
        <v>10</v>
      </c>
      <c r="M1474" s="110" t="s">
        <v>10</v>
      </c>
      <c r="N1474" s="110" t="s">
        <v>11</v>
      </c>
      <c r="O1474" s="9">
        <v>2238.5</v>
      </c>
      <c r="P1474" s="9">
        <v>0</v>
      </c>
      <c r="Q1474" s="9">
        <f t="shared" si="44"/>
        <v>2238.5</v>
      </c>
      <c r="R1474" s="112" t="s">
        <v>1</v>
      </c>
      <c r="S1474" s="113" t="s">
        <v>4</v>
      </c>
      <c r="T1474" s="113"/>
      <c r="U1474" s="113" t="s">
        <v>641</v>
      </c>
      <c r="V1474" s="110"/>
      <c r="W1474" s="110"/>
      <c r="X1474" s="110"/>
      <c r="Y1474" s="110"/>
      <c r="Z1474" s="114">
        <v>42005</v>
      </c>
      <c r="AA1474" s="110"/>
      <c r="AB1474" s="110"/>
      <c r="AC1474" s="110"/>
      <c r="AD1474" s="115" t="s">
        <v>1554</v>
      </c>
    </row>
    <row r="1475" spans="2:30" s="21" customFormat="1" ht="15" customHeight="1">
      <c r="B1475" s="109"/>
      <c r="C1475" s="110"/>
      <c r="D1475" s="110"/>
      <c r="E1475" s="110"/>
      <c r="F1475" s="110"/>
      <c r="G1475" s="110" t="s">
        <v>1553</v>
      </c>
      <c r="H1475" s="274">
        <v>42005</v>
      </c>
      <c r="I1475" s="110" t="s">
        <v>14</v>
      </c>
      <c r="J1475" s="111" t="s">
        <v>91</v>
      </c>
      <c r="K1475" s="110" t="s">
        <v>9</v>
      </c>
      <c r="L1475" s="110" t="s">
        <v>10</v>
      </c>
      <c r="M1475" s="110" t="s">
        <v>10</v>
      </c>
      <c r="N1475" s="110" t="s">
        <v>11</v>
      </c>
      <c r="O1475" s="9">
        <v>2248.9</v>
      </c>
      <c r="P1475" s="9">
        <v>0</v>
      </c>
      <c r="Q1475" s="9">
        <f t="shared" si="44"/>
        <v>2248.9</v>
      </c>
      <c r="R1475" s="112" t="s">
        <v>1</v>
      </c>
      <c r="S1475" s="113" t="s">
        <v>4</v>
      </c>
      <c r="T1475" s="113"/>
      <c r="U1475" s="113" t="s">
        <v>642</v>
      </c>
      <c r="V1475" s="110"/>
      <c r="W1475" s="110"/>
      <c r="X1475" s="110"/>
      <c r="Y1475" s="110"/>
      <c r="Z1475" s="114">
        <v>42005</v>
      </c>
      <c r="AA1475" s="110"/>
      <c r="AB1475" s="110"/>
      <c r="AC1475" s="110"/>
      <c r="AD1475" s="115" t="s">
        <v>1554</v>
      </c>
    </row>
    <row r="1476" spans="2:30" s="21" customFormat="1" ht="15" customHeight="1">
      <c r="B1476" s="109"/>
      <c r="C1476" s="110"/>
      <c r="D1476" s="110"/>
      <c r="E1476" s="110"/>
      <c r="F1476" s="110"/>
      <c r="G1476" s="110" t="s">
        <v>1553</v>
      </c>
      <c r="H1476" s="274">
        <v>42005</v>
      </c>
      <c r="I1476" s="110" t="s">
        <v>14</v>
      </c>
      <c r="J1476" s="111" t="s">
        <v>91</v>
      </c>
      <c r="K1476" s="110" t="s">
        <v>9</v>
      </c>
      <c r="L1476" s="110" t="s">
        <v>10</v>
      </c>
      <c r="M1476" s="110" t="s">
        <v>10</v>
      </c>
      <c r="N1476" s="110" t="s">
        <v>11</v>
      </c>
      <c r="O1476" s="9">
        <v>42811.23</v>
      </c>
      <c r="P1476" s="9">
        <v>0</v>
      </c>
      <c r="Q1476" s="9">
        <f t="shared" si="44"/>
        <v>42811.23</v>
      </c>
      <c r="R1476" s="112" t="s">
        <v>1</v>
      </c>
      <c r="S1476" s="113" t="s">
        <v>4</v>
      </c>
      <c r="T1476" s="113"/>
      <c r="U1476" s="113" t="s">
        <v>643</v>
      </c>
      <c r="V1476" s="110"/>
      <c r="W1476" s="110"/>
      <c r="X1476" s="110"/>
      <c r="Y1476" s="110"/>
      <c r="Z1476" s="114">
        <v>42005</v>
      </c>
      <c r="AA1476" s="110"/>
      <c r="AB1476" s="110"/>
      <c r="AC1476" s="110"/>
      <c r="AD1476" s="115" t="s">
        <v>1554</v>
      </c>
    </row>
    <row r="1477" spans="2:30" s="21" customFormat="1" ht="15" customHeight="1">
      <c r="B1477" s="109"/>
      <c r="C1477" s="110"/>
      <c r="D1477" s="110"/>
      <c r="E1477" s="110"/>
      <c r="F1477" s="110"/>
      <c r="G1477" s="110" t="s">
        <v>1553</v>
      </c>
      <c r="H1477" s="274">
        <v>42005</v>
      </c>
      <c r="I1477" s="110" t="s">
        <v>14</v>
      </c>
      <c r="J1477" s="111" t="s">
        <v>91</v>
      </c>
      <c r="K1477" s="110" t="s">
        <v>9</v>
      </c>
      <c r="L1477" s="110" t="s">
        <v>10</v>
      </c>
      <c r="M1477" s="110" t="s">
        <v>10</v>
      </c>
      <c r="N1477" s="110" t="s">
        <v>11</v>
      </c>
      <c r="O1477" s="9">
        <v>200591.77</v>
      </c>
      <c r="P1477" s="9">
        <v>0</v>
      </c>
      <c r="Q1477" s="9">
        <f t="shared" si="44"/>
        <v>200591.77</v>
      </c>
      <c r="R1477" s="112" t="s">
        <v>1</v>
      </c>
      <c r="S1477" s="113" t="s">
        <v>4</v>
      </c>
      <c r="T1477" s="113"/>
      <c r="U1477" s="113" t="s">
        <v>644</v>
      </c>
      <c r="V1477" s="110"/>
      <c r="W1477" s="110"/>
      <c r="X1477" s="110"/>
      <c r="Y1477" s="110"/>
      <c r="Z1477" s="114">
        <v>42005</v>
      </c>
      <c r="AA1477" s="110"/>
      <c r="AB1477" s="110"/>
      <c r="AC1477" s="110"/>
      <c r="AD1477" s="115" t="s">
        <v>1554</v>
      </c>
    </row>
    <row r="1478" spans="2:30" s="21" customFormat="1" ht="15" customHeight="1">
      <c r="B1478" s="109"/>
      <c r="C1478" s="110"/>
      <c r="D1478" s="110"/>
      <c r="E1478" s="110"/>
      <c r="F1478" s="110"/>
      <c r="G1478" s="110" t="s">
        <v>1553</v>
      </c>
      <c r="H1478" s="274">
        <v>42005</v>
      </c>
      <c r="I1478" s="110" t="s">
        <v>14</v>
      </c>
      <c r="J1478" s="111" t="s">
        <v>91</v>
      </c>
      <c r="K1478" s="110" t="s">
        <v>9</v>
      </c>
      <c r="L1478" s="110" t="s">
        <v>10</v>
      </c>
      <c r="M1478" s="110" t="s">
        <v>10</v>
      </c>
      <c r="N1478" s="110" t="s">
        <v>11</v>
      </c>
      <c r="O1478" s="9">
        <v>22850</v>
      </c>
      <c r="P1478" s="9">
        <v>0</v>
      </c>
      <c r="Q1478" s="9">
        <f t="shared" si="44"/>
        <v>22850</v>
      </c>
      <c r="R1478" s="112" t="s">
        <v>1</v>
      </c>
      <c r="S1478" s="113" t="s">
        <v>4</v>
      </c>
      <c r="T1478" s="113"/>
      <c r="U1478" s="113" t="s">
        <v>645</v>
      </c>
      <c r="V1478" s="110"/>
      <c r="W1478" s="110"/>
      <c r="X1478" s="110"/>
      <c r="Y1478" s="110"/>
      <c r="Z1478" s="114">
        <v>42005</v>
      </c>
      <c r="AA1478" s="110"/>
      <c r="AB1478" s="110"/>
      <c r="AC1478" s="110"/>
      <c r="AD1478" s="115" t="s">
        <v>1554</v>
      </c>
    </row>
    <row r="1479" spans="2:30" s="21" customFormat="1" ht="15" customHeight="1">
      <c r="B1479" s="109"/>
      <c r="C1479" s="110"/>
      <c r="D1479" s="110"/>
      <c r="E1479" s="110"/>
      <c r="F1479" s="110"/>
      <c r="G1479" s="110" t="s">
        <v>1553</v>
      </c>
      <c r="H1479" s="274">
        <v>42005</v>
      </c>
      <c r="I1479" s="110" t="s">
        <v>14</v>
      </c>
      <c r="J1479" s="111" t="s">
        <v>91</v>
      </c>
      <c r="K1479" s="110" t="s">
        <v>9</v>
      </c>
      <c r="L1479" s="110" t="s">
        <v>10</v>
      </c>
      <c r="M1479" s="110" t="s">
        <v>10</v>
      </c>
      <c r="N1479" s="110" t="s">
        <v>11</v>
      </c>
      <c r="O1479" s="9">
        <v>139996.17000000001</v>
      </c>
      <c r="P1479" s="9">
        <v>0</v>
      </c>
      <c r="Q1479" s="9">
        <f t="shared" si="44"/>
        <v>139996.17000000001</v>
      </c>
      <c r="R1479" s="112" t="s">
        <v>1</v>
      </c>
      <c r="S1479" s="113" t="s">
        <v>4</v>
      </c>
      <c r="T1479" s="113"/>
      <c r="U1479" s="113" t="s">
        <v>646</v>
      </c>
      <c r="V1479" s="110"/>
      <c r="W1479" s="110"/>
      <c r="X1479" s="110"/>
      <c r="Y1479" s="110"/>
      <c r="Z1479" s="114">
        <v>42005</v>
      </c>
      <c r="AA1479" s="110"/>
      <c r="AB1479" s="110"/>
      <c r="AC1479" s="110"/>
      <c r="AD1479" s="115" t="s">
        <v>1554</v>
      </c>
    </row>
    <row r="1480" spans="2:30" s="21" customFormat="1" ht="15" customHeight="1">
      <c r="B1480" s="109"/>
      <c r="C1480" s="110"/>
      <c r="D1480" s="110"/>
      <c r="E1480" s="110"/>
      <c r="F1480" s="110"/>
      <c r="G1480" s="110" t="s">
        <v>1553</v>
      </c>
      <c r="H1480" s="274">
        <v>42005</v>
      </c>
      <c r="I1480" s="110" t="s">
        <v>14</v>
      </c>
      <c r="J1480" s="111" t="s">
        <v>91</v>
      </c>
      <c r="K1480" s="110" t="s">
        <v>9</v>
      </c>
      <c r="L1480" s="110" t="s">
        <v>10</v>
      </c>
      <c r="M1480" s="110" t="s">
        <v>10</v>
      </c>
      <c r="N1480" s="110" t="s">
        <v>11</v>
      </c>
      <c r="O1480" s="9">
        <v>128953.75</v>
      </c>
      <c r="P1480" s="9">
        <v>0</v>
      </c>
      <c r="Q1480" s="9">
        <f t="shared" si="44"/>
        <v>128953.75</v>
      </c>
      <c r="R1480" s="112" t="s">
        <v>1</v>
      </c>
      <c r="S1480" s="113" t="s">
        <v>4</v>
      </c>
      <c r="T1480" s="113"/>
      <c r="U1480" s="113" t="s">
        <v>647</v>
      </c>
      <c r="V1480" s="110"/>
      <c r="W1480" s="110"/>
      <c r="X1480" s="110"/>
      <c r="Y1480" s="110"/>
      <c r="Z1480" s="114">
        <v>42005</v>
      </c>
      <c r="AA1480" s="110"/>
      <c r="AB1480" s="110"/>
      <c r="AC1480" s="110"/>
      <c r="AD1480" s="115" t="s">
        <v>1554</v>
      </c>
    </row>
    <row r="1481" spans="2:30" s="21" customFormat="1" ht="15" customHeight="1">
      <c r="B1481" s="109"/>
      <c r="C1481" s="110"/>
      <c r="D1481" s="110"/>
      <c r="E1481" s="110"/>
      <c r="F1481" s="110"/>
      <c r="G1481" s="110" t="s">
        <v>1553</v>
      </c>
      <c r="H1481" s="274">
        <v>42005</v>
      </c>
      <c r="I1481" s="110" t="s">
        <v>14</v>
      </c>
      <c r="J1481" s="111" t="s">
        <v>91</v>
      </c>
      <c r="K1481" s="110" t="s">
        <v>9</v>
      </c>
      <c r="L1481" s="110" t="s">
        <v>10</v>
      </c>
      <c r="M1481" s="110" t="s">
        <v>10</v>
      </c>
      <c r="N1481" s="110" t="s">
        <v>11</v>
      </c>
      <c r="O1481" s="9">
        <v>42158.400000000001</v>
      </c>
      <c r="P1481" s="9">
        <v>0</v>
      </c>
      <c r="Q1481" s="9">
        <f t="shared" si="44"/>
        <v>42158.400000000001</v>
      </c>
      <c r="R1481" s="112" t="s">
        <v>1</v>
      </c>
      <c r="S1481" s="113" t="s">
        <v>4</v>
      </c>
      <c r="T1481" s="113"/>
      <c r="U1481" s="113" t="s">
        <v>648</v>
      </c>
      <c r="V1481" s="110"/>
      <c r="W1481" s="110"/>
      <c r="X1481" s="110"/>
      <c r="Y1481" s="110"/>
      <c r="Z1481" s="114">
        <v>42005</v>
      </c>
      <c r="AA1481" s="110"/>
      <c r="AB1481" s="110"/>
      <c r="AC1481" s="110"/>
      <c r="AD1481" s="115" t="s">
        <v>1554</v>
      </c>
    </row>
    <row r="1482" spans="2:30" s="21" customFormat="1" ht="15" customHeight="1">
      <c r="B1482" s="109"/>
      <c r="C1482" s="110"/>
      <c r="D1482" s="110"/>
      <c r="E1482" s="110"/>
      <c r="F1482" s="110"/>
      <c r="G1482" s="110" t="s">
        <v>1553</v>
      </c>
      <c r="H1482" s="274">
        <v>42005</v>
      </c>
      <c r="I1482" s="110" t="s">
        <v>14</v>
      </c>
      <c r="J1482" s="111" t="s">
        <v>91</v>
      </c>
      <c r="K1482" s="110" t="s">
        <v>9</v>
      </c>
      <c r="L1482" s="110" t="s">
        <v>10</v>
      </c>
      <c r="M1482" s="110" t="s">
        <v>10</v>
      </c>
      <c r="N1482" s="110" t="s">
        <v>11</v>
      </c>
      <c r="O1482" s="9">
        <v>178486.38</v>
      </c>
      <c r="P1482" s="9">
        <v>0</v>
      </c>
      <c r="Q1482" s="9">
        <f t="shared" si="44"/>
        <v>178486.38</v>
      </c>
      <c r="R1482" s="112" t="s">
        <v>1</v>
      </c>
      <c r="S1482" s="113" t="s">
        <v>4</v>
      </c>
      <c r="T1482" s="113"/>
      <c r="U1482" s="113" t="s">
        <v>649</v>
      </c>
      <c r="V1482" s="110"/>
      <c r="W1482" s="110"/>
      <c r="X1482" s="110"/>
      <c r="Y1482" s="110"/>
      <c r="Z1482" s="114">
        <v>42005</v>
      </c>
      <c r="AA1482" s="110"/>
      <c r="AB1482" s="110"/>
      <c r="AC1482" s="110"/>
      <c r="AD1482" s="115" t="s">
        <v>1554</v>
      </c>
    </row>
    <row r="1483" spans="2:30" s="21" customFormat="1" ht="15" customHeight="1">
      <c r="B1483" s="109"/>
      <c r="C1483" s="110"/>
      <c r="D1483" s="110"/>
      <c r="E1483" s="110"/>
      <c r="F1483" s="110"/>
      <c r="G1483" s="110" t="s">
        <v>1553</v>
      </c>
      <c r="H1483" s="274">
        <v>42005</v>
      </c>
      <c r="I1483" s="110" t="s">
        <v>14</v>
      </c>
      <c r="J1483" s="111" t="s">
        <v>91</v>
      </c>
      <c r="K1483" s="110" t="s">
        <v>9</v>
      </c>
      <c r="L1483" s="110" t="s">
        <v>10</v>
      </c>
      <c r="M1483" s="110" t="s">
        <v>10</v>
      </c>
      <c r="N1483" s="110" t="s">
        <v>11</v>
      </c>
      <c r="O1483" s="9">
        <v>-4228</v>
      </c>
      <c r="P1483" s="9">
        <v>0</v>
      </c>
      <c r="Q1483" s="9">
        <f t="shared" si="44"/>
        <v>-4228</v>
      </c>
      <c r="R1483" s="112" t="s">
        <v>1</v>
      </c>
      <c r="S1483" s="113" t="s">
        <v>4</v>
      </c>
      <c r="T1483" s="113"/>
      <c r="U1483" s="113" t="s">
        <v>700</v>
      </c>
      <c r="V1483" s="110"/>
      <c r="W1483" s="110"/>
      <c r="X1483" s="110"/>
      <c r="Y1483" s="110"/>
      <c r="Z1483" s="114">
        <v>42005</v>
      </c>
      <c r="AA1483" s="110"/>
      <c r="AB1483" s="110"/>
      <c r="AC1483" s="110"/>
      <c r="AD1483" s="115" t="s">
        <v>1554</v>
      </c>
    </row>
    <row r="1484" spans="2:30" s="21" customFormat="1" ht="15" customHeight="1">
      <c r="B1484" s="109"/>
      <c r="C1484" s="110"/>
      <c r="D1484" s="110"/>
      <c r="E1484" s="110"/>
      <c r="F1484" s="110"/>
      <c r="G1484" s="110" t="s">
        <v>1553</v>
      </c>
      <c r="H1484" s="274">
        <v>42005</v>
      </c>
      <c r="I1484" s="110" t="s">
        <v>14</v>
      </c>
      <c r="J1484" s="111" t="s">
        <v>91</v>
      </c>
      <c r="K1484" s="110" t="s">
        <v>9</v>
      </c>
      <c r="L1484" s="110" t="s">
        <v>10</v>
      </c>
      <c r="M1484" s="110" t="s">
        <v>10</v>
      </c>
      <c r="N1484" s="110" t="s">
        <v>11</v>
      </c>
      <c r="O1484" s="9">
        <v>119238.6</v>
      </c>
      <c r="P1484" s="9">
        <v>0</v>
      </c>
      <c r="Q1484" s="9">
        <f t="shared" si="44"/>
        <v>119238.6</v>
      </c>
      <c r="R1484" s="112" t="s">
        <v>1</v>
      </c>
      <c r="S1484" s="113" t="s">
        <v>4</v>
      </c>
      <c r="T1484" s="113"/>
      <c r="U1484" s="113" t="s">
        <v>650</v>
      </c>
      <c r="V1484" s="110"/>
      <c r="W1484" s="110"/>
      <c r="X1484" s="110"/>
      <c r="Y1484" s="110"/>
      <c r="Z1484" s="114">
        <v>42005</v>
      </c>
      <c r="AA1484" s="110"/>
      <c r="AB1484" s="110"/>
      <c r="AC1484" s="110"/>
      <c r="AD1484" s="115" t="s">
        <v>1554</v>
      </c>
    </row>
    <row r="1485" spans="2:30" s="21" customFormat="1" ht="15" customHeight="1">
      <c r="B1485" s="109"/>
      <c r="C1485" s="110"/>
      <c r="D1485" s="110"/>
      <c r="E1485" s="110"/>
      <c r="F1485" s="110"/>
      <c r="G1485" s="110" t="s">
        <v>1553</v>
      </c>
      <c r="H1485" s="274">
        <v>42005</v>
      </c>
      <c r="I1485" s="110" t="s">
        <v>14</v>
      </c>
      <c r="J1485" s="111" t="s">
        <v>91</v>
      </c>
      <c r="K1485" s="110" t="s">
        <v>9</v>
      </c>
      <c r="L1485" s="110" t="s">
        <v>10</v>
      </c>
      <c r="M1485" s="110" t="s">
        <v>10</v>
      </c>
      <c r="N1485" s="110" t="s">
        <v>11</v>
      </c>
      <c r="O1485" s="9">
        <v>212746.86</v>
      </c>
      <c r="P1485" s="9">
        <v>0</v>
      </c>
      <c r="Q1485" s="9">
        <f t="shared" si="44"/>
        <v>212746.86</v>
      </c>
      <c r="R1485" s="112" t="s">
        <v>1</v>
      </c>
      <c r="S1485" s="113" t="s">
        <v>4</v>
      </c>
      <c r="T1485" s="113"/>
      <c r="U1485" s="113" t="s">
        <v>651</v>
      </c>
      <c r="V1485" s="110"/>
      <c r="W1485" s="110"/>
      <c r="X1485" s="110"/>
      <c r="Y1485" s="110"/>
      <c r="Z1485" s="114">
        <v>42005</v>
      </c>
      <c r="AA1485" s="110"/>
      <c r="AB1485" s="110"/>
      <c r="AC1485" s="110"/>
      <c r="AD1485" s="115" t="s">
        <v>1554</v>
      </c>
    </row>
    <row r="1486" spans="2:30" s="21" customFormat="1" ht="15" customHeight="1">
      <c r="B1486" s="109"/>
      <c r="C1486" s="110"/>
      <c r="D1486" s="110"/>
      <c r="E1486" s="110"/>
      <c r="F1486" s="110"/>
      <c r="G1486" s="110" t="s">
        <v>1553</v>
      </c>
      <c r="H1486" s="274">
        <v>42005</v>
      </c>
      <c r="I1486" s="110" t="s">
        <v>14</v>
      </c>
      <c r="J1486" s="111" t="s">
        <v>91</v>
      </c>
      <c r="K1486" s="110" t="s">
        <v>9</v>
      </c>
      <c r="L1486" s="110" t="s">
        <v>10</v>
      </c>
      <c r="M1486" s="110" t="s">
        <v>10</v>
      </c>
      <c r="N1486" s="110" t="s">
        <v>11</v>
      </c>
      <c r="O1486" s="9">
        <v>84882.48</v>
      </c>
      <c r="P1486" s="9">
        <v>0</v>
      </c>
      <c r="Q1486" s="9">
        <f t="shared" si="44"/>
        <v>84882.48</v>
      </c>
      <c r="R1486" s="112" t="s">
        <v>1</v>
      </c>
      <c r="S1486" s="113" t="s">
        <v>4</v>
      </c>
      <c r="T1486" s="113"/>
      <c r="U1486" s="113" t="s">
        <v>328</v>
      </c>
      <c r="V1486" s="110"/>
      <c r="W1486" s="110"/>
      <c r="X1486" s="110"/>
      <c r="Y1486" s="110"/>
      <c r="Z1486" s="114">
        <v>42005</v>
      </c>
      <c r="AA1486" s="110"/>
      <c r="AB1486" s="110"/>
      <c r="AC1486" s="110"/>
      <c r="AD1486" s="115" t="s">
        <v>1554</v>
      </c>
    </row>
    <row r="1487" spans="2:30" s="21" customFormat="1" ht="15" customHeight="1">
      <c r="B1487" s="109"/>
      <c r="C1487" s="110"/>
      <c r="D1487" s="110"/>
      <c r="E1487" s="110"/>
      <c r="F1487" s="110"/>
      <c r="G1487" s="110" t="s">
        <v>1553</v>
      </c>
      <c r="H1487" s="274">
        <v>42005</v>
      </c>
      <c r="I1487" s="110" t="s">
        <v>14</v>
      </c>
      <c r="J1487" s="111" t="s">
        <v>91</v>
      </c>
      <c r="K1487" s="110" t="s">
        <v>9</v>
      </c>
      <c r="L1487" s="110" t="s">
        <v>10</v>
      </c>
      <c r="M1487" s="110" t="s">
        <v>10</v>
      </c>
      <c r="N1487" s="110" t="s">
        <v>11</v>
      </c>
      <c r="O1487" s="9">
        <v>10322.85</v>
      </c>
      <c r="P1487" s="9">
        <v>0</v>
      </c>
      <c r="Q1487" s="9">
        <f t="shared" si="44"/>
        <v>10322.85</v>
      </c>
      <c r="R1487" s="112" t="s">
        <v>1</v>
      </c>
      <c r="S1487" s="113" t="s">
        <v>4</v>
      </c>
      <c r="T1487" s="113"/>
      <c r="U1487" s="113" t="s">
        <v>652</v>
      </c>
      <c r="V1487" s="110"/>
      <c r="W1487" s="110"/>
      <c r="X1487" s="110"/>
      <c r="Y1487" s="110"/>
      <c r="Z1487" s="114">
        <v>42005</v>
      </c>
      <c r="AA1487" s="110"/>
      <c r="AB1487" s="110"/>
      <c r="AC1487" s="110"/>
      <c r="AD1487" s="115" t="s">
        <v>1554</v>
      </c>
    </row>
    <row r="1488" spans="2:30" s="21" customFormat="1" ht="15" customHeight="1">
      <c r="B1488" s="109"/>
      <c r="C1488" s="110"/>
      <c r="D1488" s="110"/>
      <c r="E1488" s="110"/>
      <c r="F1488" s="110"/>
      <c r="G1488" s="110" t="s">
        <v>1553</v>
      </c>
      <c r="H1488" s="274">
        <v>42005</v>
      </c>
      <c r="I1488" s="110" t="s">
        <v>14</v>
      </c>
      <c r="J1488" s="111" t="s">
        <v>91</v>
      </c>
      <c r="K1488" s="110" t="s">
        <v>9</v>
      </c>
      <c r="L1488" s="110" t="s">
        <v>10</v>
      </c>
      <c r="M1488" s="110" t="s">
        <v>10</v>
      </c>
      <c r="N1488" s="110" t="s">
        <v>11</v>
      </c>
      <c r="O1488" s="9">
        <v>65294.53</v>
      </c>
      <c r="P1488" s="9">
        <v>0</v>
      </c>
      <c r="Q1488" s="9">
        <f t="shared" si="44"/>
        <v>65294.53</v>
      </c>
      <c r="R1488" s="112" t="s">
        <v>1</v>
      </c>
      <c r="S1488" s="113" t="s">
        <v>4</v>
      </c>
      <c r="T1488" s="113"/>
      <c r="U1488" s="113" t="s">
        <v>616</v>
      </c>
      <c r="V1488" s="110"/>
      <c r="W1488" s="110"/>
      <c r="X1488" s="110"/>
      <c r="Y1488" s="110"/>
      <c r="Z1488" s="114">
        <v>42005</v>
      </c>
      <c r="AA1488" s="110"/>
      <c r="AB1488" s="110"/>
      <c r="AC1488" s="110"/>
      <c r="AD1488" s="115" t="s">
        <v>1554</v>
      </c>
    </row>
    <row r="1489" spans="2:30" s="21" customFormat="1" ht="15" customHeight="1">
      <c r="B1489" s="109"/>
      <c r="C1489" s="110"/>
      <c r="D1489" s="110"/>
      <c r="E1489" s="110"/>
      <c r="F1489" s="110"/>
      <c r="G1489" s="110" t="s">
        <v>1553</v>
      </c>
      <c r="H1489" s="274">
        <v>42005</v>
      </c>
      <c r="I1489" s="110" t="s">
        <v>14</v>
      </c>
      <c r="J1489" s="111" t="s">
        <v>91</v>
      </c>
      <c r="K1489" s="110" t="s">
        <v>9</v>
      </c>
      <c r="L1489" s="110" t="s">
        <v>10</v>
      </c>
      <c r="M1489" s="110" t="s">
        <v>10</v>
      </c>
      <c r="N1489" s="110" t="s">
        <v>11</v>
      </c>
      <c r="O1489" s="9">
        <v>63355.41</v>
      </c>
      <c r="P1489" s="9">
        <v>0</v>
      </c>
      <c r="Q1489" s="9">
        <f t="shared" si="44"/>
        <v>63355.41</v>
      </c>
      <c r="R1489" s="112" t="s">
        <v>1</v>
      </c>
      <c r="S1489" s="113" t="s">
        <v>4</v>
      </c>
      <c r="T1489" s="113"/>
      <c r="U1489" s="113" t="s">
        <v>653</v>
      </c>
      <c r="V1489" s="110"/>
      <c r="W1489" s="110"/>
      <c r="X1489" s="110"/>
      <c r="Y1489" s="110"/>
      <c r="Z1489" s="114">
        <v>42005</v>
      </c>
      <c r="AA1489" s="110"/>
      <c r="AB1489" s="110"/>
      <c r="AC1489" s="110"/>
      <c r="AD1489" s="115" t="s">
        <v>1554</v>
      </c>
    </row>
    <row r="1490" spans="2:30" s="21" customFormat="1" ht="15" customHeight="1">
      <c r="B1490" s="109"/>
      <c r="C1490" s="110"/>
      <c r="D1490" s="110"/>
      <c r="E1490" s="110"/>
      <c r="F1490" s="110"/>
      <c r="G1490" s="110" t="s">
        <v>1553</v>
      </c>
      <c r="H1490" s="274">
        <v>42005</v>
      </c>
      <c r="I1490" s="110" t="s">
        <v>14</v>
      </c>
      <c r="J1490" s="111" t="s">
        <v>91</v>
      </c>
      <c r="K1490" s="110" t="s">
        <v>9</v>
      </c>
      <c r="L1490" s="110" t="s">
        <v>10</v>
      </c>
      <c r="M1490" s="110" t="s">
        <v>10</v>
      </c>
      <c r="N1490" s="110" t="s">
        <v>11</v>
      </c>
      <c r="O1490" s="9">
        <v>9987.7900000000009</v>
      </c>
      <c r="P1490" s="9">
        <v>0</v>
      </c>
      <c r="Q1490" s="9">
        <f t="shared" si="44"/>
        <v>9987.7900000000009</v>
      </c>
      <c r="R1490" s="112" t="s">
        <v>1</v>
      </c>
      <c r="S1490" s="113" t="s">
        <v>4</v>
      </c>
      <c r="T1490" s="113"/>
      <c r="U1490" s="113" t="s">
        <v>654</v>
      </c>
      <c r="V1490" s="110"/>
      <c r="W1490" s="110"/>
      <c r="X1490" s="110"/>
      <c r="Y1490" s="110"/>
      <c r="Z1490" s="114">
        <v>42005</v>
      </c>
      <c r="AA1490" s="110"/>
      <c r="AB1490" s="110"/>
      <c r="AC1490" s="110"/>
      <c r="AD1490" s="115" t="s">
        <v>1554</v>
      </c>
    </row>
    <row r="1491" spans="2:30" s="21" customFormat="1" ht="15" customHeight="1">
      <c r="B1491" s="109"/>
      <c r="C1491" s="110"/>
      <c r="D1491" s="110"/>
      <c r="E1491" s="110"/>
      <c r="F1491" s="110"/>
      <c r="G1491" s="110" t="s">
        <v>1553</v>
      </c>
      <c r="H1491" s="274">
        <v>42005</v>
      </c>
      <c r="I1491" s="110" t="s">
        <v>14</v>
      </c>
      <c r="J1491" s="111" t="s">
        <v>91</v>
      </c>
      <c r="K1491" s="110" t="s">
        <v>9</v>
      </c>
      <c r="L1491" s="110" t="s">
        <v>10</v>
      </c>
      <c r="M1491" s="110" t="s">
        <v>10</v>
      </c>
      <c r="N1491" s="110" t="s">
        <v>11</v>
      </c>
      <c r="O1491" s="9">
        <v>298100.95</v>
      </c>
      <c r="P1491" s="9">
        <v>0</v>
      </c>
      <c r="Q1491" s="9">
        <f t="shared" si="44"/>
        <v>298100.95</v>
      </c>
      <c r="R1491" s="112" t="s">
        <v>1</v>
      </c>
      <c r="S1491" s="113" t="s">
        <v>4</v>
      </c>
      <c r="T1491" s="113"/>
      <c r="U1491" s="113" t="s">
        <v>655</v>
      </c>
      <c r="V1491" s="110"/>
      <c r="W1491" s="110"/>
      <c r="X1491" s="110"/>
      <c r="Y1491" s="110"/>
      <c r="Z1491" s="114">
        <v>42005</v>
      </c>
      <c r="AA1491" s="110"/>
      <c r="AB1491" s="110"/>
      <c r="AC1491" s="110"/>
      <c r="AD1491" s="115" t="s">
        <v>1554</v>
      </c>
    </row>
    <row r="1492" spans="2:30" s="21" customFormat="1" ht="15" customHeight="1">
      <c r="B1492" s="109"/>
      <c r="C1492" s="110"/>
      <c r="D1492" s="110"/>
      <c r="E1492" s="110"/>
      <c r="F1492" s="110"/>
      <c r="G1492" s="110" t="s">
        <v>1553</v>
      </c>
      <c r="H1492" s="274">
        <v>42005</v>
      </c>
      <c r="I1492" s="110" t="s">
        <v>14</v>
      </c>
      <c r="J1492" s="111" t="s">
        <v>91</v>
      </c>
      <c r="K1492" s="110" t="s">
        <v>9</v>
      </c>
      <c r="L1492" s="110" t="s">
        <v>10</v>
      </c>
      <c r="M1492" s="110" t="s">
        <v>10</v>
      </c>
      <c r="N1492" s="110" t="s">
        <v>11</v>
      </c>
      <c r="O1492" s="9">
        <v>64108.42</v>
      </c>
      <c r="P1492" s="9">
        <v>0</v>
      </c>
      <c r="Q1492" s="9">
        <f t="shared" si="44"/>
        <v>64108.42</v>
      </c>
      <c r="R1492" s="112" t="s">
        <v>1</v>
      </c>
      <c r="S1492" s="113" t="s">
        <v>4</v>
      </c>
      <c r="T1492" s="113"/>
      <c r="U1492" s="113" t="s">
        <v>656</v>
      </c>
      <c r="V1492" s="110"/>
      <c r="W1492" s="110"/>
      <c r="X1492" s="110"/>
      <c r="Y1492" s="110"/>
      <c r="Z1492" s="114">
        <v>42005</v>
      </c>
      <c r="AA1492" s="110"/>
      <c r="AB1492" s="110"/>
      <c r="AC1492" s="110"/>
      <c r="AD1492" s="115" t="s">
        <v>1554</v>
      </c>
    </row>
    <row r="1493" spans="2:30" s="21" customFormat="1" ht="15" customHeight="1">
      <c r="B1493" s="109"/>
      <c r="C1493" s="110"/>
      <c r="D1493" s="110"/>
      <c r="E1493" s="110"/>
      <c r="F1493" s="110"/>
      <c r="G1493" s="110" t="s">
        <v>1553</v>
      </c>
      <c r="H1493" s="274">
        <v>42005</v>
      </c>
      <c r="I1493" s="110" t="s">
        <v>14</v>
      </c>
      <c r="J1493" s="111" t="s">
        <v>91</v>
      </c>
      <c r="K1493" s="110" t="s">
        <v>9</v>
      </c>
      <c r="L1493" s="110" t="s">
        <v>10</v>
      </c>
      <c r="M1493" s="110" t="s">
        <v>10</v>
      </c>
      <c r="N1493" s="110" t="s">
        <v>11</v>
      </c>
      <c r="O1493" s="9">
        <v>57244.29</v>
      </c>
      <c r="P1493" s="9">
        <v>0</v>
      </c>
      <c r="Q1493" s="9">
        <f t="shared" si="44"/>
        <v>57244.29</v>
      </c>
      <c r="R1493" s="112" t="s">
        <v>1</v>
      </c>
      <c r="S1493" s="113" t="s">
        <v>4</v>
      </c>
      <c r="T1493" s="113"/>
      <c r="U1493" s="113" t="s">
        <v>657</v>
      </c>
      <c r="V1493" s="110"/>
      <c r="W1493" s="110"/>
      <c r="X1493" s="110"/>
      <c r="Y1493" s="110"/>
      <c r="Z1493" s="114">
        <v>42005</v>
      </c>
      <c r="AA1493" s="110"/>
      <c r="AB1493" s="110"/>
      <c r="AC1493" s="110"/>
      <c r="AD1493" s="115" t="s">
        <v>1554</v>
      </c>
    </row>
    <row r="1494" spans="2:30" s="21" customFormat="1" ht="15" customHeight="1">
      <c r="B1494" s="109"/>
      <c r="C1494" s="110"/>
      <c r="D1494" s="110"/>
      <c r="E1494" s="110"/>
      <c r="F1494" s="110"/>
      <c r="G1494" s="110" t="s">
        <v>1553</v>
      </c>
      <c r="H1494" s="274">
        <v>42005</v>
      </c>
      <c r="I1494" s="110" t="s">
        <v>14</v>
      </c>
      <c r="J1494" s="111" t="s">
        <v>91</v>
      </c>
      <c r="K1494" s="110" t="s">
        <v>9</v>
      </c>
      <c r="L1494" s="110" t="s">
        <v>10</v>
      </c>
      <c r="M1494" s="110" t="s">
        <v>10</v>
      </c>
      <c r="N1494" s="110" t="s">
        <v>11</v>
      </c>
      <c r="O1494" s="9">
        <v>2820</v>
      </c>
      <c r="P1494" s="9">
        <v>0</v>
      </c>
      <c r="Q1494" s="9">
        <f t="shared" si="44"/>
        <v>2820</v>
      </c>
      <c r="R1494" s="112" t="s">
        <v>1</v>
      </c>
      <c r="S1494" s="113" t="s">
        <v>4</v>
      </c>
      <c r="T1494" s="113"/>
      <c r="U1494" s="113" t="s">
        <v>701</v>
      </c>
      <c r="V1494" s="110"/>
      <c r="W1494" s="110"/>
      <c r="X1494" s="110"/>
      <c r="Y1494" s="110"/>
      <c r="Z1494" s="114">
        <v>42005</v>
      </c>
      <c r="AA1494" s="110"/>
      <c r="AB1494" s="110"/>
      <c r="AC1494" s="110"/>
      <c r="AD1494" s="115" t="s">
        <v>1554</v>
      </c>
    </row>
    <row r="1495" spans="2:30" s="21" customFormat="1" ht="15" customHeight="1">
      <c r="B1495" s="109"/>
      <c r="C1495" s="110"/>
      <c r="D1495" s="110"/>
      <c r="E1495" s="110"/>
      <c r="F1495" s="110"/>
      <c r="G1495" s="110" t="s">
        <v>1553</v>
      </c>
      <c r="H1495" s="274">
        <v>42005</v>
      </c>
      <c r="I1495" s="110" t="s">
        <v>14</v>
      </c>
      <c r="J1495" s="111" t="s">
        <v>91</v>
      </c>
      <c r="K1495" s="110" t="s">
        <v>9</v>
      </c>
      <c r="L1495" s="110" t="s">
        <v>10</v>
      </c>
      <c r="M1495" s="110" t="s">
        <v>10</v>
      </c>
      <c r="N1495" s="110" t="s">
        <v>11</v>
      </c>
      <c r="O1495" s="9">
        <v>13625.62</v>
      </c>
      <c r="P1495" s="9">
        <v>0</v>
      </c>
      <c r="Q1495" s="9">
        <f t="shared" si="44"/>
        <v>13625.62</v>
      </c>
      <c r="R1495" s="112" t="s">
        <v>1</v>
      </c>
      <c r="S1495" s="113" t="s">
        <v>4</v>
      </c>
      <c r="T1495" s="113"/>
      <c r="U1495" s="113" t="s">
        <v>658</v>
      </c>
      <c r="V1495" s="110"/>
      <c r="W1495" s="110"/>
      <c r="X1495" s="110"/>
      <c r="Y1495" s="110"/>
      <c r="Z1495" s="114">
        <v>42005</v>
      </c>
      <c r="AA1495" s="110"/>
      <c r="AB1495" s="110"/>
      <c r="AC1495" s="110"/>
      <c r="AD1495" s="115" t="s">
        <v>1554</v>
      </c>
    </row>
    <row r="1496" spans="2:30" s="21" customFormat="1" ht="15" customHeight="1">
      <c r="B1496" s="109"/>
      <c r="C1496" s="110"/>
      <c r="D1496" s="110"/>
      <c r="E1496" s="110"/>
      <c r="F1496" s="110"/>
      <c r="G1496" s="110" t="s">
        <v>1553</v>
      </c>
      <c r="H1496" s="274">
        <v>42005</v>
      </c>
      <c r="I1496" s="110" t="s">
        <v>14</v>
      </c>
      <c r="J1496" s="111" t="s">
        <v>91</v>
      </c>
      <c r="K1496" s="110" t="s">
        <v>9</v>
      </c>
      <c r="L1496" s="110" t="s">
        <v>10</v>
      </c>
      <c r="M1496" s="110" t="s">
        <v>10</v>
      </c>
      <c r="N1496" s="110" t="s">
        <v>11</v>
      </c>
      <c r="O1496" s="9">
        <v>62144.28</v>
      </c>
      <c r="P1496" s="9">
        <v>0</v>
      </c>
      <c r="Q1496" s="9">
        <f t="shared" si="44"/>
        <v>62144.28</v>
      </c>
      <c r="R1496" s="112" t="s">
        <v>1</v>
      </c>
      <c r="S1496" s="113" t="s">
        <v>4</v>
      </c>
      <c r="T1496" s="113"/>
      <c r="U1496" s="113" t="s">
        <v>659</v>
      </c>
      <c r="V1496" s="110"/>
      <c r="W1496" s="110"/>
      <c r="X1496" s="110"/>
      <c r="Y1496" s="110"/>
      <c r="Z1496" s="114">
        <v>42005</v>
      </c>
      <c r="AA1496" s="110"/>
      <c r="AB1496" s="110"/>
      <c r="AC1496" s="110"/>
      <c r="AD1496" s="115" t="s">
        <v>1554</v>
      </c>
    </row>
    <row r="1497" spans="2:30" s="21" customFormat="1" ht="15" customHeight="1">
      <c r="B1497" s="109"/>
      <c r="C1497" s="110"/>
      <c r="D1497" s="110"/>
      <c r="E1497" s="110"/>
      <c r="F1497" s="110"/>
      <c r="G1497" s="110" t="s">
        <v>1553</v>
      </c>
      <c r="H1497" s="274">
        <v>42005</v>
      </c>
      <c r="I1497" s="110" t="s">
        <v>14</v>
      </c>
      <c r="J1497" s="111" t="s">
        <v>91</v>
      </c>
      <c r="K1497" s="110" t="s">
        <v>9</v>
      </c>
      <c r="L1497" s="110" t="s">
        <v>10</v>
      </c>
      <c r="M1497" s="110" t="s">
        <v>10</v>
      </c>
      <c r="N1497" s="110" t="s">
        <v>11</v>
      </c>
      <c r="O1497" s="9">
        <v>4992.95</v>
      </c>
      <c r="P1497" s="9">
        <v>0</v>
      </c>
      <c r="Q1497" s="9">
        <f t="shared" si="44"/>
        <v>4992.95</v>
      </c>
      <c r="R1497" s="112" t="s">
        <v>1</v>
      </c>
      <c r="S1497" s="113" t="s">
        <v>4</v>
      </c>
      <c r="T1497" s="113"/>
      <c r="U1497" s="113" t="s">
        <v>688</v>
      </c>
      <c r="V1497" s="110"/>
      <c r="W1497" s="110"/>
      <c r="X1497" s="110"/>
      <c r="Y1497" s="110"/>
      <c r="Z1497" s="114">
        <v>42005</v>
      </c>
      <c r="AA1497" s="110"/>
      <c r="AB1497" s="110"/>
      <c r="AC1497" s="110"/>
      <c r="AD1497" s="115" t="s">
        <v>1554</v>
      </c>
    </row>
    <row r="1498" spans="2:30" s="21" customFormat="1" ht="15" customHeight="1">
      <c r="B1498" s="109"/>
      <c r="C1498" s="110"/>
      <c r="D1498" s="110"/>
      <c r="E1498" s="110"/>
      <c r="F1498" s="110"/>
      <c r="G1498" s="110" t="s">
        <v>1553</v>
      </c>
      <c r="H1498" s="274">
        <v>42005</v>
      </c>
      <c r="I1498" s="110" t="s">
        <v>14</v>
      </c>
      <c r="J1498" s="111" t="s">
        <v>91</v>
      </c>
      <c r="K1498" s="110" t="s">
        <v>9</v>
      </c>
      <c r="L1498" s="110" t="s">
        <v>10</v>
      </c>
      <c r="M1498" s="110" t="s">
        <v>10</v>
      </c>
      <c r="N1498" s="110" t="s">
        <v>11</v>
      </c>
      <c r="O1498" s="9">
        <v>50697.41</v>
      </c>
      <c r="P1498" s="9">
        <v>0</v>
      </c>
      <c r="Q1498" s="9">
        <f t="shared" si="44"/>
        <v>50697.41</v>
      </c>
      <c r="R1498" s="112" t="s">
        <v>1</v>
      </c>
      <c r="S1498" s="113" t="s">
        <v>4</v>
      </c>
      <c r="T1498" s="113"/>
      <c r="U1498" s="113" t="s">
        <v>331</v>
      </c>
      <c r="V1498" s="110"/>
      <c r="W1498" s="110"/>
      <c r="X1498" s="110"/>
      <c r="Y1498" s="110"/>
      <c r="Z1498" s="114">
        <v>42005</v>
      </c>
      <c r="AA1498" s="110"/>
      <c r="AB1498" s="110"/>
      <c r="AC1498" s="110"/>
      <c r="AD1498" s="115" t="s">
        <v>1554</v>
      </c>
    </row>
    <row r="1499" spans="2:30" s="21" customFormat="1" ht="15" customHeight="1">
      <c r="B1499" s="109"/>
      <c r="C1499" s="110"/>
      <c r="D1499" s="110"/>
      <c r="E1499" s="110"/>
      <c r="F1499" s="110"/>
      <c r="G1499" s="110" t="s">
        <v>1553</v>
      </c>
      <c r="H1499" s="274">
        <v>42005</v>
      </c>
      <c r="I1499" s="110" t="s">
        <v>14</v>
      </c>
      <c r="J1499" s="111" t="s">
        <v>91</v>
      </c>
      <c r="K1499" s="110" t="s">
        <v>9</v>
      </c>
      <c r="L1499" s="110" t="s">
        <v>10</v>
      </c>
      <c r="M1499" s="110" t="s">
        <v>10</v>
      </c>
      <c r="N1499" s="110" t="s">
        <v>11</v>
      </c>
      <c r="O1499" s="9">
        <v>350</v>
      </c>
      <c r="P1499" s="9">
        <v>0</v>
      </c>
      <c r="Q1499" s="9">
        <f t="shared" si="44"/>
        <v>350</v>
      </c>
      <c r="R1499" s="112" t="s">
        <v>1</v>
      </c>
      <c r="S1499" s="113" t="s">
        <v>4</v>
      </c>
      <c r="T1499" s="113"/>
      <c r="U1499" s="113" t="s">
        <v>660</v>
      </c>
      <c r="V1499" s="110"/>
      <c r="W1499" s="110"/>
      <c r="X1499" s="110"/>
      <c r="Y1499" s="110"/>
      <c r="Z1499" s="114">
        <v>42005</v>
      </c>
      <c r="AA1499" s="110"/>
      <c r="AB1499" s="110"/>
      <c r="AC1499" s="110"/>
      <c r="AD1499" s="115" t="s">
        <v>1554</v>
      </c>
    </row>
    <row r="1500" spans="2:30" s="21" customFormat="1" ht="15" customHeight="1">
      <c r="B1500" s="109"/>
      <c r="C1500" s="110"/>
      <c r="D1500" s="110"/>
      <c r="E1500" s="110"/>
      <c r="F1500" s="110"/>
      <c r="G1500" s="110" t="s">
        <v>1553</v>
      </c>
      <c r="H1500" s="274">
        <v>42005</v>
      </c>
      <c r="I1500" s="110" t="s">
        <v>14</v>
      </c>
      <c r="J1500" s="111" t="s">
        <v>91</v>
      </c>
      <c r="K1500" s="110" t="s">
        <v>9</v>
      </c>
      <c r="L1500" s="110" t="s">
        <v>10</v>
      </c>
      <c r="M1500" s="110" t="s">
        <v>10</v>
      </c>
      <c r="N1500" s="110" t="s">
        <v>11</v>
      </c>
      <c r="O1500" s="9">
        <v>103555.43</v>
      </c>
      <c r="P1500" s="9">
        <v>0</v>
      </c>
      <c r="Q1500" s="9">
        <f t="shared" si="44"/>
        <v>103555.43</v>
      </c>
      <c r="R1500" s="112" t="s">
        <v>1</v>
      </c>
      <c r="S1500" s="113" t="s">
        <v>4</v>
      </c>
      <c r="T1500" s="113"/>
      <c r="U1500" s="113" t="s">
        <v>661</v>
      </c>
      <c r="V1500" s="110"/>
      <c r="W1500" s="110"/>
      <c r="X1500" s="110"/>
      <c r="Y1500" s="110"/>
      <c r="Z1500" s="114">
        <v>42005</v>
      </c>
      <c r="AA1500" s="110"/>
      <c r="AB1500" s="110"/>
      <c r="AC1500" s="110"/>
      <c r="AD1500" s="115" t="s">
        <v>1554</v>
      </c>
    </row>
    <row r="1501" spans="2:30" s="21" customFormat="1" ht="15" customHeight="1">
      <c r="B1501" s="109"/>
      <c r="C1501" s="110"/>
      <c r="D1501" s="110"/>
      <c r="E1501" s="110"/>
      <c r="F1501" s="110"/>
      <c r="G1501" s="110" t="s">
        <v>1553</v>
      </c>
      <c r="H1501" s="274">
        <v>42005</v>
      </c>
      <c r="I1501" s="110" t="s">
        <v>14</v>
      </c>
      <c r="J1501" s="111" t="s">
        <v>91</v>
      </c>
      <c r="K1501" s="110" t="s">
        <v>9</v>
      </c>
      <c r="L1501" s="110" t="s">
        <v>10</v>
      </c>
      <c r="M1501" s="110" t="s">
        <v>10</v>
      </c>
      <c r="N1501" s="110" t="s">
        <v>11</v>
      </c>
      <c r="O1501" s="9">
        <v>5919</v>
      </c>
      <c r="P1501" s="9">
        <v>0</v>
      </c>
      <c r="Q1501" s="9">
        <f t="shared" si="44"/>
        <v>5919</v>
      </c>
      <c r="R1501" s="112" t="s">
        <v>1</v>
      </c>
      <c r="S1501" s="113" t="s">
        <v>4</v>
      </c>
      <c r="T1501" s="113"/>
      <c r="U1501" s="113" t="s">
        <v>689</v>
      </c>
      <c r="V1501" s="110"/>
      <c r="W1501" s="110"/>
      <c r="X1501" s="110"/>
      <c r="Y1501" s="110"/>
      <c r="Z1501" s="114">
        <v>42005</v>
      </c>
      <c r="AA1501" s="110"/>
      <c r="AB1501" s="110"/>
      <c r="AC1501" s="110"/>
      <c r="AD1501" s="115" t="s">
        <v>1554</v>
      </c>
    </row>
    <row r="1502" spans="2:30" s="21" customFormat="1" ht="15" customHeight="1">
      <c r="B1502" s="109"/>
      <c r="C1502" s="110"/>
      <c r="D1502" s="110"/>
      <c r="E1502" s="110"/>
      <c r="F1502" s="110"/>
      <c r="G1502" s="110" t="s">
        <v>1553</v>
      </c>
      <c r="H1502" s="274">
        <v>42005</v>
      </c>
      <c r="I1502" s="110" t="s">
        <v>14</v>
      </c>
      <c r="J1502" s="111" t="s">
        <v>91</v>
      </c>
      <c r="K1502" s="110" t="s">
        <v>9</v>
      </c>
      <c r="L1502" s="110" t="s">
        <v>10</v>
      </c>
      <c r="M1502" s="110" t="s">
        <v>10</v>
      </c>
      <c r="N1502" s="110" t="s">
        <v>11</v>
      </c>
      <c r="O1502" s="9">
        <v>5363.6</v>
      </c>
      <c r="P1502" s="9">
        <v>0</v>
      </c>
      <c r="Q1502" s="9">
        <f t="shared" si="44"/>
        <v>5363.6</v>
      </c>
      <c r="R1502" s="112" t="s">
        <v>1</v>
      </c>
      <c r="S1502" s="113" t="s">
        <v>4</v>
      </c>
      <c r="T1502" s="113"/>
      <c r="U1502" s="113" t="s">
        <v>690</v>
      </c>
      <c r="V1502" s="110"/>
      <c r="W1502" s="110"/>
      <c r="X1502" s="110"/>
      <c r="Y1502" s="110"/>
      <c r="Z1502" s="114">
        <v>42005</v>
      </c>
      <c r="AA1502" s="110"/>
      <c r="AB1502" s="110"/>
      <c r="AC1502" s="110"/>
      <c r="AD1502" s="115" t="s">
        <v>1554</v>
      </c>
    </row>
    <row r="1503" spans="2:30" s="21" customFormat="1" ht="15" customHeight="1">
      <c r="B1503" s="109"/>
      <c r="C1503" s="110"/>
      <c r="D1503" s="110"/>
      <c r="E1503" s="110"/>
      <c r="F1503" s="110"/>
      <c r="G1503" s="110" t="s">
        <v>1553</v>
      </c>
      <c r="H1503" s="274">
        <v>42005</v>
      </c>
      <c r="I1503" s="110" t="s">
        <v>14</v>
      </c>
      <c r="J1503" s="111" t="s">
        <v>91</v>
      </c>
      <c r="K1503" s="110" t="s">
        <v>9</v>
      </c>
      <c r="L1503" s="110" t="s">
        <v>10</v>
      </c>
      <c r="M1503" s="110" t="s">
        <v>10</v>
      </c>
      <c r="N1503" s="110" t="s">
        <v>11</v>
      </c>
      <c r="O1503" s="9">
        <v>194560.82</v>
      </c>
      <c r="P1503" s="9">
        <v>0</v>
      </c>
      <c r="Q1503" s="9">
        <f t="shared" si="44"/>
        <v>194560.82</v>
      </c>
      <c r="R1503" s="112" t="s">
        <v>1</v>
      </c>
      <c r="S1503" s="113" t="s">
        <v>4</v>
      </c>
      <c r="T1503" s="113"/>
      <c r="U1503" s="113" t="s">
        <v>662</v>
      </c>
      <c r="V1503" s="110"/>
      <c r="W1503" s="110"/>
      <c r="X1503" s="110"/>
      <c r="Y1503" s="110"/>
      <c r="Z1503" s="114">
        <v>42005</v>
      </c>
      <c r="AA1503" s="110"/>
      <c r="AB1503" s="110"/>
      <c r="AC1503" s="110"/>
      <c r="AD1503" s="115" t="s">
        <v>1554</v>
      </c>
    </row>
    <row r="1504" spans="2:30" s="21" customFormat="1" ht="15" customHeight="1">
      <c r="B1504" s="109"/>
      <c r="C1504" s="110"/>
      <c r="D1504" s="110"/>
      <c r="E1504" s="110"/>
      <c r="F1504" s="110"/>
      <c r="G1504" s="110" t="s">
        <v>1553</v>
      </c>
      <c r="H1504" s="274">
        <v>42005</v>
      </c>
      <c r="I1504" s="110" t="s">
        <v>14</v>
      </c>
      <c r="J1504" s="111" t="s">
        <v>91</v>
      </c>
      <c r="K1504" s="110" t="s">
        <v>9</v>
      </c>
      <c r="L1504" s="110" t="s">
        <v>10</v>
      </c>
      <c r="M1504" s="110" t="s">
        <v>10</v>
      </c>
      <c r="N1504" s="110" t="s">
        <v>11</v>
      </c>
      <c r="O1504" s="9">
        <v>84718.55</v>
      </c>
      <c r="P1504" s="9">
        <v>0</v>
      </c>
      <c r="Q1504" s="9">
        <f t="shared" si="44"/>
        <v>84718.55</v>
      </c>
      <c r="R1504" s="112" t="s">
        <v>1</v>
      </c>
      <c r="S1504" s="113" t="s">
        <v>4</v>
      </c>
      <c r="T1504" s="113"/>
      <c r="U1504" s="113" t="s">
        <v>617</v>
      </c>
      <c r="V1504" s="110"/>
      <c r="W1504" s="110"/>
      <c r="X1504" s="110"/>
      <c r="Y1504" s="110"/>
      <c r="Z1504" s="114">
        <v>42005</v>
      </c>
      <c r="AA1504" s="110"/>
      <c r="AB1504" s="110"/>
      <c r="AC1504" s="110"/>
      <c r="AD1504" s="115" t="s">
        <v>1554</v>
      </c>
    </row>
    <row r="1505" spans="2:30" s="21" customFormat="1" ht="15" customHeight="1">
      <c r="B1505" s="109"/>
      <c r="C1505" s="110"/>
      <c r="D1505" s="110"/>
      <c r="E1505" s="110"/>
      <c r="F1505" s="110"/>
      <c r="G1505" s="110" t="s">
        <v>1553</v>
      </c>
      <c r="H1505" s="274">
        <v>42005</v>
      </c>
      <c r="I1505" s="110" t="s">
        <v>14</v>
      </c>
      <c r="J1505" s="111" t="s">
        <v>91</v>
      </c>
      <c r="K1505" s="110" t="s">
        <v>9</v>
      </c>
      <c r="L1505" s="110" t="s">
        <v>10</v>
      </c>
      <c r="M1505" s="110" t="s">
        <v>10</v>
      </c>
      <c r="N1505" s="110" t="s">
        <v>11</v>
      </c>
      <c r="O1505" s="9">
        <v>245494.08</v>
      </c>
      <c r="P1505" s="9">
        <v>0</v>
      </c>
      <c r="Q1505" s="9">
        <f t="shared" ref="Q1505:Q1533" si="45">O1505-P1505</f>
        <v>245494.08</v>
      </c>
      <c r="R1505" s="112" t="s">
        <v>1</v>
      </c>
      <c r="S1505" s="113" t="s">
        <v>4</v>
      </c>
      <c r="T1505" s="113"/>
      <c r="U1505" s="113" t="s">
        <v>333</v>
      </c>
      <c r="V1505" s="110"/>
      <c r="W1505" s="110"/>
      <c r="X1505" s="110"/>
      <c r="Y1505" s="110"/>
      <c r="Z1505" s="114">
        <v>42005</v>
      </c>
      <c r="AA1505" s="110"/>
      <c r="AB1505" s="110"/>
      <c r="AC1505" s="110"/>
      <c r="AD1505" s="115" t="s">
        <v>1554</v>
      </c>
    </row>
    <row r="1506" spans="2:30" s="21" customFormat="1" ht="15" customHeight="1">
      <c r="B1506" s="109"/>
      <c r="C1506" s="110"/>
      <c r="D1506" s="110"/>
      <c r="E1506" s="110"/>
      <c r="F1506" s="110"/>
      <c r="G1506" s="110" t="s">
        <v>1553</v>
      </c>
      <c r="H1506" s="274">
        <v>42005</v>
      </c>
      <c r="I1506" s="110" t="s">
        <v>14</v>
      </c>
      <c r="J1506" s="111" t="s">
        <v>91</v>
      </c>
      <c r="K1506" s="110" t="s">
        <v>9</v>
      </c>
      <c r="L1506" s="110" t="s">
        <v>10</v>
      </c>
      <c r="M1506" s="110" t="s">
        <v>10</v>
      </c>
      <c r="N1506" s="110" t="s">
        <v>11</v>
      </c>
      <c r="O1506" s="9">
        <v>3314</v>
      </c>
      <c r="P1506" s="9">
        <v>0</v>
      </c>
      <c r="Q1506" s="9">
        <f t="shared" si="45"/>
        <v>3314</v>
      </c>
      <c r="R1506" s="112" t="s">
        <v>1</v>
      </c>
      <c r="S1506" s="113" t="s">
        <v>4</v>
      </c>
      <c r="T1506" s="113"/>
      <c r="U1506" s="113" t="s">
        <v>691</v>
      </c>
      <c r="V1506" s="110"/>
      <c r="W1506" s="110"/>
      <c r="X1506" s="110"/>
      <c r="Y1506" s="110"/>
      <c r="Z1506" s="114">
        <v>42005</v>
      </c>
      <c r="AA1506" s="110"/>
      <c r="AB1506" s="110"/>
      <c r="AC1506" s="110"/>
      <c r="AD1506" s="115" t="s">
        <v>1554</v>
      </c>
    </row>
    <row r="1507" spans="2:30" s="21" customFormat="1" ht="15" customHeight="1">
      <c r="B1507" s="109"/>
      <c r="C1507" s="110"/>
      <c r="D1507" s="110"/>
      <c r="E1507" s="110"/>
      <c r="F1507" s="110"/>
      <c r="G1507" s="110" t="s">
        <v>1553</v>
      </c>
      <c r="H1507" s="274">
        <v>42005</v>
      </c>
      <c r="I1507" s="110" t="s">
        <v>14</v>
      </c>
      <c r="J1507" s="111" t="s">
        <v>91</v>
      </c>
      <c r="K1507" s="110" t="s">
        <v>9</v>
      </c>
      <c r="L1507" s="110" t="s">
        <v>10</v>
      </c>
      <c r="M1507" s="110" t="s">
        <v>10</v>
      </c>
      <c r="N1507" s="110" t="s">
        <v>11</v>
      </c>
      <c r="O1507" s="9">
        <v>350910.36</v>
      </c>
      <c r="P1507" s="9">
        <v>0</v>
      </c>
      <c r="Q1507" s="9">
        <f t="shared" si="45"/>
        <v>350910.36</v>
      </c>
      <c r="R1507" s="112" t="s">
        <v>1</v>
      </c>
      <c r="S1507" s="113" t="s">
        <v>4</v>
      </c>
      <c r="T1507" s="113"/>
      <c r="U1507" s="113" t="s">
        <v>663</v>
      </c>
      <c r="V1507" s="110"/>
      <c r="W1507" s="110"/>
      <c r="X1507" s="110"/>
      <c r="Y1507" s="110"/>
      <c r="Z1507" s="114">
        <v>42005</v>
      </c>
      <c r="AA1507" s="110"/>
      <c r="AB1507" s="110"/>
      <c r="AC1507" s="110"/>
      <c r="AD1507" s="115" t="s">
        <v>1554</v>
      </c>
    </row>
    <row r="1508" spans="2:30" s="21" customFormat="1" ht="15" customHeight="1">
      <c r="B1508" s="109"/>
      <c r="C1508" s="110"/>
      <c r="D1508" s="110"/>
      <c r="E1508" s="110"/>
      <c r="F1508" s="110"/>
      <c r="G1508" s="110" t="s">
        <v>1553</v>
      </c>
      <c r="H1508" s="274">
        <v>42005</v>
      </c>
      <c r="I1508" s="110" t="s">
        <v>14</v>
      </c>
      <c r="J1508" s="111" t="s">
        <v>91</v>
      </c>
      <c r="K1508" s="110" t="s">
        <v>9</v>
      </c>
      <c r="L1508" s="110" t="s">
        <v>10</v>
      </c>
      <c r="M1508" s="110" t="s">
        <v>10</v>
      </c>
      <c r="N1508" s="110" t="s">
        <v>11</v>
      </c>
      <c r="O1508" s="9">
        <v>6301.4</v>
      </c>
      <c r="P1508" s="9">
        <v>0</v>
      </c>
      <c r="Q1508" s="9">
        <f t="shared" si="45"/>
        <v>6301.4</v>
      </c>
      <c r="R1508" s="112" t="s">
        <v>1</v>
      </c>
      <c r="S1508" s="113" t="s">
        <v>4</v>
      </c>
      <c r="T1508" s="113"/>
      <c r="U1508" s="113" t="s">
        <v>693</v>
      </c>
      <c r="V1508" s="110"/>
      <c r="W1508" s="110"/>
      <c r="X1508" s="110"/>
      <c r="Y1508" s="110"/>
      <c r="Z1508" s="114">
        <v>42005</v>
      </c>
      <c r="AA1508" s="110"/>
      <c r="AB1508" s="110"/>
      <c r="AC1508" s="110"/>
      <c r="AD1508" s="115" t="s">
        <v>1554</v>
      </c>
    </row>
    <row r="1509" spans="2:30" s="21" customFormat="1" ht="15" customHeight="1">
      <c r="B1509" s="109"/>
      <c r="C1509" s="110"/>
      <c r="D1509" s="110"/>
      <c r="E1509" s="110"/>
      <c r="F1509" s="110"/>
      <c r="G1509" s="110" t="s">
        <v>1553</v>
      </c>
      <c r="H1509" s="274">
        <v>42005</v>
      </c>
      <c r="I1509" s="110" t="s">
        <v>14</v>
      </c>
      <c r="J1509" s="111" t="s">
        <v>91</v>
      </c>
      <c r="K1509" s="110" t="s">
        <v>9</v>
      </c>
      <c r="L1509" s="110" t="s">
        <v>10</v>
      </c>
      <c r="M1509" s="110" t="s">
        <v>10</v>
      </c>
      <c r="N1509" s="110" t="s">
        <v>11</v>
      </c>
      <c r="O1509" s="9">
        <v>9335</v>
      </c>
      <c r="P1509" s="9">
        <v>0</v>
      </c>
      <c r="Q1509" s="9">
        <f t="shared" si="45"/>
        <v>9335</v>
      </c>
      <c r="R1509" s="112" t="s">
        <v>1</v>
      </c>
      <c r="S1509" s="113" t="s">
        <v>4</v>
      </c>
      <c r="T1509" s="113"/>
      <c r="U1509" s="113" t="s">
        <v>692</v>
      </c>
      <c r="V1509" s="110"/>
      <c r="W1509" s="110"/>
      <c r="X1509" s="110"/>
      <c r="Y1509" s="110"/>
      <c r="Z1509" s="114">
        <v>42005</v>
      </c>
      <c r="AA1509" s="110"/>
      <c r="AB1509" s="110"/>
      <c r="AC1509" s="110"/>
      <c r="AD1509" s="115" t="s">
        <v>1554</v>
      </c>
    </row>
    <row r="1510" spans="2:30" s="21" customFormat="1" ht="15" customHeight="1">
      <c r="B1510" s="109"/>
      <c r="C1510" s="110"/>
      <c r="D1510" s="110"/>
      <c r="E1510" s="110"/>
      <c r="F1510" s="110"/>
      <c r="G1510" s="110" t="s">
        <v>1553</v>
      </c>
      <c r="H1510" s="274">
        <v>42005</v>
      </c>
      <c r="I1510" s="110" t="s">
        <v>14</v>
      </c>
      <c r="J1510" s="111" t="s">
        <v>91</v>
      </c>
      <c r="K1510" s="110" t="s">
        <v>9</v>
      </c>
      <c r="L1510" s="110" t="s">
        <v>10</v>
      </c>
      <c r="M1510" s="110" t="s">
        <v>10</v>
      </c>
      <c r="N1510" s="110" t="s">
        <v>11</v>
      </c>
      <c r="O1510" s="9">
        <v>47853.95</v>
      </c>
      <c r="P1510" s="9">
        <v>0</v>
      </c>
      <c r="Q1510" s="9">
        <f t="shared" si="45"/>
        <v>47853.95</v>
      </c>
      <c r="R1510" s="112" t="s">
        <v>1</v>
      </c>
      <c r="S1510" s="113" t="s">
        <v>4</v>
      </c>
      <c r="T1510" s="113"/>
      <c r="U1510" s="113" t="s">
        <v>665</v>
      </c>
      <c r="V1510" s="110"/>
      <c r="W1510" s="110"/>
      <c r="X1510" s="110"/>
      <c r="Y1510" s="110"/>
      <c r="Z1510" s="114">
        <v>42005</v>
      </c>
      <c r="AA1510" s="110"/>
      <c r="AB1510" s="110"/>
      <c r="AC1510" s="110"/>
      <c r="AD1510" s="115" t="s">
        <v>1554</v>
      </c>
    </row>
    <row r="1511" spans="2:30" s="21" customFormat="1" ht="15" customHeight="1">
      <c r="B1511" s="109"/>
      <c r="C1511" s="110"/>
      <c r="D1511" s="110"/>
      <c r="E1511" s="110"/>
      <c r="F1511" s="110"/>
      <c r="G1511" s="110" t="s">
        <v>1553</v>
      </c>
      <c r="H1511" s="274">
        <v>42005</v>
      </c>
      <c r="I1511" s="110" t="s">
        <v>14</v>
      </c>
      <c r="J1511" s="111" t="s">
        <v>91</v>
      </c>
      <c r="K1511" s="110" t="s">
        <v>9</v>
      </c>
      <c r="L1511" s="110" t="s">
        <v>10</v>
      </c>
      <c r="M1511" s="110" t="s">
        <v>10</v>
      </c>
      <c r="N1511" s="110" t="s">
        <v>11</v>
      </c>
      <c r="O1511" s="9">
        <v>31491.97</v>
      </c>
      <c r="P1511" s="9">
        <v>0</v>
      </c>
      <c r="Q1511" s="9">
        <f t="shared" si="45"/>
        <v>31491.97</v>
      </c>
      <c r="R1511" s="112" t="s">
        <v>1</v>
      </c>
      <c r="S1511" s="113" t="s">
        <v>4</v>
      </c>
      <c r="T1511" s="113"/>
      <c r="U1511" s="113" t="s">
        <v>666</v>
      </c>
      <c r="V1511" s="110"/>
      <c r="W1511" s="110"/>
      <c r="X1511" s="110"/>
      <c r="Y1511" s="110"/>
      <c r="Z1511" s="114">
        <v>42005</v>
      </c>
      <c r="AA1511" s="110"/>
      <c r="AB1511" s="110"/>
      <c r="AC1511" s="110"/>
      <c r="AD1511" s="115" t="s">
        <v>1554</v>
      </c>
    </row>
    <row r="1512" spans="2:30" s="21" customFormat="1" ht="15" customHeight="1">
      <c r="B1512" s="109"/>
      <c r="C1512" s="110"/>
      <c r="D1512" s="110"/>
      <c r="E1512" s="110"/>
      <c r="F1512" s="110"/>
      <c r="G1512" s="110" t="s">
        <v>1553</v>
      </c>
      <c r="H1512" s="274">
        <v>42005</v>
      </c>
      <c r="I1512" s="110" t="s">
        <v>14</v>
      </c>
      <c r="J1512" s="111" t="s">
        <v>91</v>
      </c>
      <c r="K1512" s="110" t="s">
        <v>9</v>
      </c>
      <c r="L1512" s="110" t="s">
        <v>10</v>
      </c>
      <c r="M1512" s="110" t="s">
        <v>10</v>
      </c>
      <c r="N1512" s="110" t="s">
        <v>11</v>
      </c>
      <c r="O1512" s="9">
        <v>19492.419999999998</v>
      </c>
      <c r="P1512" s="9">
        <v>0</v>
      </c>
      <c r="Q1512" s="9">
        <f t="shared" si="45"/>
        <v>19492.419999999998</v>
      </c>
      <c r="R1512" s="112" t="s">
        <v>1</v>
      </c>
      <c r="S1512" s="113" t="s">
        <v>4</v>
      </c>
      <c r="T1512" s="113"/>
      <c r="U1512" s="113" t="s">
        <v>667</v>
      </c>
      <c r="V1512" s="110"/>
      <c r="W1512" s="110"/>
      <c r="X1512" s="110"/>
      <c r="Y1512" s="110"/>
      <c r="Z1512" s="114">
        <v>42005</v>
      </c>
      <c r="AA1512" s="110"/>
      <c r="AB1512" s="110"/>
      <c r="AC1512" s="110"/>
      <c r="AD1512" s="115" t="s">
        <v>1554</v>
      </c>
    </row>
    <row r="1513" spans="2:30" s="21" customFormat="1" ht="15" customHeight="1">
      <c r="B1513" s="109"/>
      <c r="C1513" s="110"/>
      <c r="D1513" s="110"/>
      <c r="E1513" s="110"/>
      <c r="F1513" s="110"/>
      <c r="G1513" s="110" t="s">
        <v>1553</v>
      </c>
      <c r="H1513" s="274">
        <v>42005</v>
      </c>
      <c r="I1513" s="110" t="s">
        <v>14</v>
      </c>
      <c r="J1513" s="111" t="s">
        <v>91</v>
      </c>
      <c r="K1513" s="110" t="s">
        <v>9</v>
      </c>
      <c r="L1513" s="110" t="s">
        <v>10</v>
      </c>
      <c r="M1513" s="110" t="s">
        <v>10</v>
      </c>
      <c r="N1513" s="110" t="s">
        <v>11</v>
      </c>
      <c r="O1513" s="9">
        <v>21027.4</v>
      </c>
      <c r="P1513" s="9">
        <v>0</v>
      </c>
      <c r="Q1513" s="9">
        <f t="shared" si="45"/>
        <v>21027.4</v>
      </c>
      <c r="R1513" s="112" t="s">
        <v>1</v>
      </c>
      <c r="S1513" s="113" t="s">
        <v>4</v>
      </c>
      <c r="T1513" s="113"/>
      <c r="U1513" s="113" t="s">
        <v>668</v>
      </c>
      <c r="V1513" s="110"/>
      <c r="W1513" s="110"/>
      <c r="X1513" s="110"/>
      <c r="Y1513" s="110"/>
      <c r="Z1513" s="114">
        <v>42005</v>
      </c>
      <c r="AA1513" s="110"/>
      <c r="AB1513" s="110"/>
      <c r="AC1513" s="110"/>
      <c r="AD1513" s="115" t="s">
        <v>1554</v>
      </c>
    </row>
    <row r="1514" spans="2:30" s="21" customFormat="1" ht="15" customHeight="1">
      <c r="B1514" s="109"/>
      <c r="C1514" s="110"/>
      <c r="D1514" s="110"/>
      <c r="E1514" s="110"/>
      <c r="F1514" s="110"/>
      <c r="G1514" s="110" t="s">
        <v>1553</v>
      </c>
      <c r="H1514" s="274">
        <v>42005</v>
      </c>
      <c r="I1514" s="110" t="s">
        <v>14</v>
      </c>
      <c r="J1514" s="111" t="s">
        <v>91</v>
      </c>
      <c r="K1514" s="110" t="s">
        <v>9</v>
      </c>
      <c r="L1514" s="110" t="s">
        <v>10</v>
      </c>
      <c r="M1514" s="110" t="s">
        <v>10</v>
      </c>
      <c r="N1514" s="110" t="s">
        <v>11</v>
      </c>
      <c r="O1514" s="9">
        <v>13026.8</v>
      </c>
      <c r="P1514" s="9">
        <v>0</v>
      </c>
      <c r="Q1514" s="9">
        <f t="shared" si="45"/>
        <v>13026.8</v>
      </c>
      <c r="R1514" s="112" t="s">
        <v>1</v>
      </c>
      <c r="S1514" s="113" t="s">
        <v>4</v>
      </c>
      <c r="T1514" s="113"/>
      <c r="U1514" s="113" t="s">
        <v>669</v>
      </c>
      <c r="V1514" s="110"/>
      <c r="W1514" s="110"/>
      <c r="X1514" s="110"/>
      <c r="Y1514" s="110"/>
      <c r="Z1514" s="114">
        <v>42005</v>
      </c>
      <c r="AA1514" s="110"/>
      <c r="AB1514" s="110"/>
      <c r="AC1514" s="110"/>
      <c r="AD1514" s="115" t="s">
        <v>1554</v>
      </c>
    </row>
    <row r="1515" spans="2:30" s="21" customFormat="1" ht="15" customHeight="1">
      <c r="B1515" s="109"/>
      <c r="C1515" s="110"/>
      <c r="D1515" s="110"/>
      <c r="E1515" s="110"/>
      <c r="F1515" s="110"/>
      <c r="G1515" s="110" t="s">
        <v>1553</v>
      </c>
      <c r="H1515" s="274">
        <v>42005</v>
      </c>
      <c r="I1515" s="110" t="s">
        <v>14</v>
      </c>
      <c r="J1515" s="111" t="s">
        <v>91</v>
      </c>
      <c r="K1515" s="110" t="s">
        <v>9</v>
      </c>
      <c r="L1515" s="110" t="s">
        <v>10</v>
      </c>
      <c r="M1515" s="110" t="s">
        <v>10</v>
      </c>
      <c r="N1515" s="110" t="s">
        <v>11</v>
      </c>
      <c r="O1515" s="9">
        <v>57603.53</v>
      </c>
      <c r="P1515" s="9">
        <v>0</v>
      </c>
      <c r="Q1515" s="9">
        <f t="shared" si="45"/>
        <v>57603.53</v>
      </c>
      <c r="R1515" s="112" t="s">
        <v>1</v>
      </c>
      <c r="S1515" s="113" t="s">
        <v>4</v>
      </c>
      <c r="T1515" s="113"/>
      <c r="U1515" s="113" t="s">
        <v>670</v>
      </c>
      <c r="V1515" s="110"/>
      <c r="W1515" s="110"/>
      <c r="X1515" s="110"/>
      <c r="Y1515" s="110"/>
      <c r="Z1515" s="114">
        <v>42005</v>
      </c>
      <c r="AA1515" s="110"/>
      <c r="AB1515" s="110"/>
      <c r="AC1515" s="110"/>
      <c r="AD1515" s="115" t="s">
        <v>1554</v>
      </c>
    </row>
    <row r="1516" spans="2:30" s="21" customFormat="1" ht="15" customHeight="1">
      <c r="B1516" s="109"/>
      <c r="C1516" s="110"/>
      <c r="D1516" s="110"/>
      <c r="E1516" s="110"/>
      <c r="F1516" s="110"/>
      <c r="G1516" s="110" t="s">
        <v>1553</v>
      </c>
      <c r="H1516" s="274">
        <v>42005</v>
      </c>
      <c r="I1516" s="110" t="s">
        <v>14</v>
      </c>
      <c r="J1516" s="111" t="s">
        <v>91</v>
      </c>
      <c r="K1516" s="110" t="s">
        <v>9</v>
      </c>
      <c r="L1516" s="110" t="s">
        <v>10</v>
      </c>
      <c r="M1516" s="110" t="s">
        <v>10</v>
      </c>
      <c r="N1516" s="110" t="s">
        <v>11</v>
      </c>
      <c r="O1516" s="9">
        <v>31880</v>
      </c>
      <c r="P1516" s="9">
        <v>0</v>
      </c>
      <c r="Q1516" s="9">
        <f t="shared" si="45"/>
        <v>31880</v>
      </c>
      <c r="R1516" s="112" t="s">
        <v>1</v>
      </c>
      <c r="S1516" s="113" t="s">
        <v>4</v>
      </c>
      <c r="T1516" s="113"/>
      <c r="U1516" s="113" t="s">
        <v>671</v>
      </c>
      <c r="V1516" s="110"/>
      <c r="W1516" s="110"/>
      <c r="X1516" s="110"/>
      <c r="Y1516" s="110"/>
      <c r="Z1516" s="114">
        <v>42005</v>
      </c>
      <c r="AA1516" s="110"/>
      <c r="AB1516" s="110"/>
      <c r="AC1516" s="110"/>
      <c r="AD1516" s="115" t="s">
        <v>1554</v>
      </c>
    </row>
    <row r="1517" spans="2:30" s="21" customFormat="1" ht="15" customHeight="1">
      <c r="B1517" s="109"/>
      <c r="C1517" s="110"/>
      <c r="D1517" s="110"/>
      <c r="E1517" s="110"/>
      <c r="F1517" s="110"/>
      <c r="G1517" s="110" t="s">
        <v>1553</v>
      </c>
      <c r="H1517" s="274">
        <v>42005</v>
      </c>
      <c r="I1517" s="110" t="s">
        <v>14</v>
      </c>
      <c r="J1517" s="111" t="s">
        <v>91</v>
      </c>
      <c r="K1517" s="110" t="s">
        <v>9</v>
      </c>
      <c r="L1517" s="110" t="s">
        <v>10</v>
      </c>
      <c r="M1517" s="110" t="s">
        <v>10</v>
      </c>
      <c r="N1517" s="110" t="s">
        <v>11</v>
      </c>
      <c r="O1517" s="9">
        <v>70379</v>
      </c>
      <c r="P1517" s="9">
        <v>0</v>
      </c>
      <c r="Q1517" s="9">
        <f t="shared" si="45"/>
        <v>70379</v>
      </c>
      <c r="R1517" s="112" t="s">
        <v>1</v>
      </c>
      <c r="S1517" s="113" t="s">
        <v>4</v>
      </c>
      <c r="T1517" s="113"/>
      <c r="U1517" s="113" t="s">
        <v>761</v>
      </c>
      <c r="V1517" s="110"/>
      <c r="W1517" s="110"/>
      <c r="X1517" s="110"/>
      <c r="Y1517" s="110"/>
      <c r="Z1517" s="114">
        <v>42005</v>
      </c>
      <c r="AA1517" s="110"/>
      <c r="AB1517" s="110"/>
      <c r="AC1517" s="110"/>
      <c r="AD1517" s="115" t="s">
        <v>1554</v>
      </c>
    </row>
    <row r="1518" spans="2:30" s="21" customFormat="1" ht="15" customHeight="1">
      <c r="B1518" s="109"/>
      <c r="C1518" s="110"/>
      <c r="D1518" s="110"/>
      <c r="E1518" s="110"/>
      <c r="F1518" s="110"/>
      <c r="G1518" s="110" t="s">
        <v>1553</v>
      </c>
      <c r="H1518" s="274">
        <v>42005</v>
      </c>
      <c r="I1518" s="110" t="s">
        <v>14</v>
      </c>
      <c r="J1518" s="111" t="s">
        <v>91</v>
      </c>
      <c r="K1518" s="110" t="s">
        <v>9</v>
      </c>
      <c r="L1518" s="110" t="s">
        <v>10</v>
      </c>
      <c r="M1518" s="110" t="s">
        <v>10</v>
      </c>
      <c r="N1518" s="110" t="s">
        <v>11</v>
      </c>
      <c r="O1518" s="9">
        <v>19500</v>
      </c>
      <c r="P1518" s="9">
        <v>0</v>
      </c>
      <c r="Q1518" s="9">
        <f t="shared" si="45"/>
        <v>19500</v>
      </c>
      <c r="R1518" s="112" t="s">
        <v>1</v>
      </c>
      <c r="S1518" s="113" t="s">
        <v>4</v>
      </c>
      <c r="T1518" s="113"/>
      <c r="U1518" s="113" t="s">
        <v>672</v>
      </c>
      <c r="V1518" s="110"/>
      <c r="W1518" s="110"/>
      <c r="X1518" s="110"/>
      <c r="Y1518" s="110"/>
      <c r="Z1518" s="114">
        <v>42005</v>
      </c>
      <c r="AA1518" s="110"/>
      <c r="AB1518" s="110"/>
      <c r="AC1518" s="110"/>
      <c r="AD1518" s="115" t="s">
        <v>1554</v>
      </c>
    </row>
    <row r="1519" spans="2:30" s="21" customFormat="1" ht="15" customHeight="1">
      <c r="B1519" s="109"/>
      <c r="C1519" s="110"/>
      <c r="D1519" s="110"/>
      <c r="E1519" s="110"/>
      <c r="F1519" s="110"/>
      <c r="G1519" s="110" t="s">
        <v>1553</v>
      </c>
      <c r="H1519" s="274">
        <v>42005</v>
      </c>
      <c r="I1519" s="110" t="s">
        <v>14</v>
      </c>
      <c r="J1519" s="111" t="s">
        <v>91</v>
      </c>
      <c r="K1519" s="110" t="s">
        <v>9</v>
      </c>
      <c r="L1519" s="110" t="s">
        <v>10</v>
      </c>
      <c r="M1519" s="110" t="s">
        <v>10</v>
      </c>
      <c r="N1519" s="110" t="s">
        <v>11</v>
      </c>
      <c r="O1519" s="9">
        <v>529</v>
      </c>
      <c r="P1519" s="9">
        <v>0</v>
      </c>
      <c r="Q1519" s="9">
        <f t="shared" si="45"/>
        <v>529</v>
      </c>
      <c r="R1519" s="112" t="s">
        <v>1</v>
      </c>
      <c r="S1519" s="113" t="s">
        <v>4</v>
      </c>
      <c r="T1519" s="113"/>
      <c r="U1519" s="113" t="s">
        <v>695</v>
      </c>
      <c r="V1519" s="110"/>
      <c r="W1519" s="110"/>
      <c r="X1519" s="110"/>
      <c r="Y1519" s="110"/>
      <c r="Z1519" s="114">
        <v>42005</v>
      </c>
      <c r="AA1519" s="110"/>
      <c r="AB1519" s="110"/>
      <c r="AC1519" s="110"/>
      <c r="AD1519" s="115" t="s">
        <v>1554</v>
      </c>
    </row>
    <row r="1520" spans="2:30" s="21" customFormat="1" ht="15" customHeight="1">
      <c r="B1520" s="109"/>
      <c r="C1520" s="110"/>
      <c r="D1520" s="110"/>
      <c r="E1520" s="110"/>
      <c r="F1520" s="110"/>
      <c r="G1520" s="110" t="s">
        <v>1553</v>
      </c>
      <c r="H1520" s="274">
        <v>42005</v>
      </c>
      <c r="I1520" s="110" t="s">
        <v>14</v>
      </c>
      <c r="J1520" s="111" t="s">
        <v>91</v>
      </c>
      <c r="K1520" s="110" t="s">
        <v>9</v>
      </c>
      <c r="L1520" s="110" t="s">
        <v>10</v>
      </c>
      <c r="M1520" s="110" t="s">
        <v>10</v>
      </c>
      <c r="N1520" s="110" t="s">
        <v>11</v>
      </c>
      <c r="O1520" s="9">
        <v>7534.1</v>
      </c>
      <c r="P1520" s="9">
        <v>0</v>
      </c>
      <c r="Q1520" s="9">
        <f t="shared" si="45"/>
        <v>7534.1</v>
      </c>
      <c r="R1520" s="112" t="s">
        <v>1</v>
      </c>
      <c r="S1520" s="113" t="s">
        <v>4</v>
      </c>
      <c r="T1520" s="113"/>
      <c r="U1520" s="113" t="s">
        <v>702</v>
      </c>
      <c r="V1520" s="110"/>
      <c r="W1520" s="110"/>
      <c r="X1520" s="110"/>
      <c r="Y1520" s="110"/>
      <c r="Z1520" s="114">
        <v>42005</v>
      </c>
      <c r="AA1520" s="110"/>
      <c r="AB1520" s="110"/>
      <c r="AC1520" s="110"/>
      <c r="AD1520" s="115" t="s">
        <v>1554</v>
      </c>
    </row>
    <row r="1521" spans="2:30" s="21" customFormat="1" ht="15" customHeight="1">
      <c r="B1521" s="109"/>
      <c r="C1521" s="110"/>
      <c r="D1521" s="110"/>
      <c r="E1521" s="110"/>
      <c r="F1521" s="110"/>
      <c r="G1521" s="110" t="s">
        <v>1553</v>
      </c>
      <c r="H1521" s="274">
        <v>42005</v>
      </c>
      <c r="I1521" s="110" t="s">
        <v>14</v>
      </c>
      <c r="J1521" s="111" t="s">
        <v>91</v>
      </c>
      <c r="K1521" s="110" t="s">
        <v>9</v>
      </c>
      <c r="L1521" s="110" t="s">
        <v>10</v>
      </c>
      <c r="M1521" s="110" t="s">
        <v>10</v>
      </c>
      <c r="N1521" s="110" t="s">
        <v>11</v>
      </c>
      <c r="O1521" s="9">
        <v>19013.75</v>
      </c>
      <c r="P1521" s="9">
        <v>0</v>
      </c>
      <c r="Q1521" s="9">
        <f t="shared" si="45"/>
        <v>19013.75</v>
      </c>
      <c r="R1521" s="112" t="s">
        <v>1</v>
      </c>
      <c r="S1521" s="113" t="s">
        <v>4</v>
      </c>
      <c r="T1521" s="113"/>
      <c r="U1521" s="113" t="s">
        <v>673</v>
      </c>
      <c r="V1521" s="110"/>
      <c r="W1521" s="110"/>
      <c r="X1521" s="110"/>
      <c r="Y1521" s="110"/>
      <c r="Z1521" s="114">
        <v>42005</v>
      </c>
      <c r="AA1521" s="110"/>
      <c r="AB1521" s="110"/>
      <c r="AC1521" s="110"/>
      <c r="AD1521" s="115" t="s">
        <v>1554</v>
      </c>
    </row>
    <row r="1522" spans="2:30" s="21" customFormat="1" ht="15" customHeight="1">
      <c r="B1522" s="109"/>
      <c r="C1522" s="110"/>
      <c r="D1522" s="110"/>
      <c r="E1522" s="110"/>
      <c r="F1522" s="110"/>
      <c r="G1522" s="110" t="s">
        <v>1553</v>
      </c>
      <c r="H1522" s="274">
        <v>42005</v>
      </c>
      <c r="I1522" s="110" t="s">
        <v>14</v>
      </c>
      <c r="J1522" s="111" t="s">
        <v>91</v>
      </c>
      <c r="K1522" s="110" t="s">
        <v>9</v>
      </c>
      <c r="L1522" s="110" t="s">
        <v>10</v>
      </c>
      <c r="M1522" s="110" t="s">
        <v>10</v>
      </c>
      <c r="N1522" s="110" t="s">
        <v>11</v>
      </c>
      <c r="O1522" s="9">
        <v>49788</v>
      </c>
      <c r="P1522" s="9">
        <v>0</v>
      </c>
      <c r="Q1522" s="9">
        <f t="shared" si="45"/>
        <v>49788</v>
      </c>
      <c r="R1522" s="112" t="s">
        <v>1</v>
      </c>
      <c r="S1522" s="113" t="s">
        <v>4</v>
      </c>
      <c r="T1522" s="113"/>
      <c r="U1522" s="113" t="s">
        <v>762</v>
      </c>
      <c r="V1522" s="110"/>
      <c r="W1522" s="110"/>
      <c r="X1522" s="110"/>
      <c r="Y1522" s="110"/>
      <c r="Z1522" s="114">
        <v>42005</v>
      </c>
      <c r="AA1522" s="110"/>
      <c r="AB1522" s="110"/>
      <c r="AC1522" s="110"/>
      <c r="AD1522" s="115" t="s">
        <v>1554</v>
      </c>
    </row>
    <row r="1523" spans="2:30" s="21" customFormat="1" ht="15" customHeight="1">
      <c r="B1523" s="109"/>
      <c r="C1523" s="110"/>
      <c r="D1523" s="110"/>
      <c r="E1523" s="110"/>
      <c r="F1523" s="110"/>
      <c r="G1523" s="110" t="s">
        <v>1553</v>
      </c>
      <c r="H1523" s="274">
        <v>42005</v>
      </c>
      <c r="I1523" s="110" t="s">
        <v>14</v>
      </c>
      <c r="J1523" s="111" t="s">
        <v>91</v>
      </c>
      <c r="K1523" s="110" t="s">
        <v>9</v>
      </c>
      <c r="L1523" s="110" t="s">
        <v>10</v>
      </c>
      <c r="M1523" s="110" t="s">
        <v>10</v>
      </c>
      <c r="N1523" s="110" t="s">
        <v>11</v>
      </c>
      <c r="O1523" s="9">
        <v>15014.5</v>
      </c>
      <c r="P1523" s="9">
        <v>0</v>
      </c>
      <c r="Q1523" s="9">
        <f t="shared" si="45"/>
        <v>15014.5</v>
      </c>
      <c r="R1523" s="112" t="s">
        <v>1</v>
      </c>
      <c r="S1523" s="113" t="s">
        <v>4</v>
      </c>
      <c r="T1523" s="113"/>
      <c r="U1523" s="113" t="s">
        <v>674</v>
      </c>
      <c r="V1523" s="110"/>
      <c r="W1523" s="110"/>
      <c r="X1523" s="110"/>
      <c r="Y1523" s="110"/>
      <c r="Z1523" s="114">
        <v>42005</v>
      </c>
      <c r="AA1523" s="110"/>
      <c r="AB1523" s="110"/>
      <c r="AC1523" s="110"/>
      <c r="AD1523" s="115" t="s">
        <v>1554</v>
      </c>
    </row>
    <row r="1524" spans="2:30" s="21" customFormat="1" ht="15" customHeight="1">
      <c r="B1524" s="109"/>
      <c r="C1524" s="110"/>
      <c r="D1524" s="110"/>
      <c r="E1524" s="110"/>
      <c r="F1524" s="110"/>
      <c r="G1524" s="110" t="s">
        <v>1553</v>
      </c>
      <c r="H1524" s="274">
        <v>42005</v>
      </c>
      <c r="I1524" s="110" t="s">
        <v>14</v>
      </c>
      <c r="J1524" s="111" t="s">
        <v>91</v>
      </c>
      <c r="K1524" s="110" t="s">
        <v>9</v>
      </c>
      <c r="L1524" s="110" t="s">
        <v>10</v>
      </c>
      <c r="M1524" s="110" t="s">
        <v>10</v>
      </c>
      <c r="N1524" s="110" t="s">
        <v>11</v>
      </c>
      <c r="O1524" s="9">
        <v>4157</v>
      </c>
      <c r="P1524" s="9">
        <v>0</v>
      </c>
      <c r="Q1524" s="9">
        <f t="shared" si="45"/>
        <v>4157</v>
      </c>
      <c r="R1524" s="112" t="s">
        <v>1</v>
      </c>
      <c r="S1524" s="113" t="s">
        <v>4</v>
      </c>
      <c r="T1524" s="113"/>
      <c r="U1524" s="113" t="s">
        <v>675</v>
      </c>
      <c r="V1524" s="110"/>
      <c r="W1524" s="110"/>
      <c r="X1524" s="110"/>
      <c r="Y1524" s="110"/>
      <c r="Z1524" s="114">
        <v>42005</v>
      </c>
      <c r="AA1524" s="110"/>
      <c r="AB1524" s="110"/>
      <c r="AC1524" s="110"/>
      <c r="AD1524" s="115" t="s">
        <v>1554</v>
      </c>
    </row>
    <row r="1525" spans="2:30" s="21" customFormat="1" ht="15" customHeight="1">
      <c r="B1525" s="109"/>
      <c r="C1525" s="110"/>
      <c r="D1525" s="110"/>
      <c r="E1525" s="110"/>
      <c r="F1525" s="110"/>
      <c r="G1525" s="110" t="s">
        <v>1553</v>
      </c>
      <c r="H1525" s="274">
        <v>42005</v>
      </c>
      <c r="I1525" s="110" t="s">
        <v>14</v>
      </c>
      <c r="J1525" s="111" t="s">
        <v>91</v>
      </c>
      <c r="K1525" s="110" t="s">
        <v>9</v>
      </c>
      <c r="L1525" s="110" t="s">
        <v>10</v>
      </c>
      <c r="M1525" s="110" t="s">
        <v>10</v>
      </c>
      <c r="N1525" s="110" t="s">
        <v>11</v>
      </c>
      <c r="O1525" s="9">
        <v>3800</v>
      </c>
      <c r="P1525" s="9">
        <v>0</v>
      </c>
      <c r="Q1525" s="9">
        <f t="shared" si="45"/>
        <v>3800</v>
      </c>
      <c r="R1525" s="112" t="s">
        <v>1</v>
      </c>
      <c r="S1525" s="113" t="s">
        <v>4</v>
      </c>
      <c r="T1525" s="113"/>
      <c r="U1525" s="113" t="s">
        <v>676</v>
      </c>
      <c r="V1525" s="110"/>
      <c r="W1525" s="110"/>
      <c r="X1525" s="110"/>
      <c r="Y1525" s="110"/>
      <c r="Z1525" s="114">
        <v>42005</v>
      </c>
      <c r="AA1525" s="110"/>
      <c r="AB1525" s="110"/>
      <c r="AC1525" s="110"/>
      <c r="AD1525" s="115" t="s">
        <v>1554</v>
      </c>
    </row>
    <row r="1526" spans="2:30" s="21" customFormat="1" ht="15" customHeight="1">
      <c r="B1526" s="109"/>
      <c r="C1526" s="110"/>
      <c r="D1526" s="110"/>
      <c r="E1526" s="110"/>
      <c r="F1526" s="110"/>
      <c r="G1526" s="110" t="s">
        <v>1553</v>
      </c>
      <c r="H1526" s="274">
        <v>42005</v>
      </c>
      <c r="I1526" s="110" t="s">
        <v>14</v>
      </c>
      <c r="J1526" s="111" t="s">
        <v>91</v>
      </c>
      <c r="K1526" s="110" t="s">
        <v>9</v>
      </c>
      <c r="L1526" s="110" t="s">
        <v>10</v>
      </c>
      <c r="M1526" s="110" t="s">
        <v>10</v>
      </c>
      <c r="N1526" s="110" t="s">
        <v>11</v>
      </c>
      <c r="O1526" s="9">
        <v>44890</v>
      </c>
      <c r="P1526" s="9">
        <v>0</v>
      </c>
      <c r="Q1526" s="9">
        <f t="shared" si="45"/>
        <v>44890</v>
      </c>
      <c r="R1526" s="112" t="s">
        <v>1</v>
      </c>
      <c r="S1526" s="113" t="s">
        <v>4</v>
      </c>
      <c r="T1526" s="113"/>
      <c r="U1526" s="113" t="s">
        <v>1724</v>
      </c>
      <c r="V1526" s="110"/>
      <c r="W1526" s="110"/>
      <c r="X1526" s="110"/>
      <c r="Y1526" s="110"/>
      <c r="Z1526" s="114">
        <v>42005</v>
      </c>
      <c r="AA1526" s="110"/>
      <c r="AB1526" s="110"/>
      <c r="AC1526" s="110"/>
      <c r="AD1526" s="115" t="s">
        <v>1554</v>
      </c>
    </row>
    <row r="1527" spans="2:30" s="21" customFormat="1" ht="15" customHeight="1">
      <c r="B1527" s="109"/>
      <c r="C1527" s="110"/>
      <c r="D1527" s="110"/>
      <c r="E1527" s="110"/>
      <c r="F1527" s="110"/>
      <c r="G1527" s="110" t="s">
        <v>1553</v>
      </c>
      <c r="H1527" s="274">
        <v>42005</v>
      </c>
      <c r="I1527" s="110" t="s">
        <v>14</v>
      </c>
      <c r="J1527" s="111" t="s">
        <v>91</v>
      </c>
      <c r="K1527" s="110" t="s">
        <v>9</v>
      </c>
      <c r="L1527" s="110" t="s">
        <v>10</v>
      </c>
      <c r="M1527" s="110" t="s">
        <v>10</v>
      </c>
      <c r="N1527" s="110" t="s">
        <v>11</v>
      </c>
      <c r="O1527" s="9">
        <v>33080</v>
      </c>
      <c r="P1527" s="9">
        <v>0</v>
      </c>
      <c r="Q1527" s="9">
        <f t="shared" si="45"/>
        <v>33080</v>
      </c>
      <c r="R1527" s="112" t="s">
        <v>1</v>
      </c>
      <c r="S1527" s="113" t="s">
        <v>4</v>
      </c>
      <c r="T1527" s="113"/>
      <c r="U1527" s="113" t="s">
        <v>1725</v>
      </c>
      <c r="V1527" s="110"/>
      <c r="W1527" s="110"/>
      <c r="X1527" s="110"/>
      <c r="Y1527" s="110"/>
      <c r="Z1527" s="114">
        <v>42005</v>
      </c>
      <c r="AA1527" s="110"/>
      <c r="AB1527" s="110"/>
      <c r="AC1527" s="110"/>
      <c r="AD1527" s="115" t="s">
        <v>1554</v>
      </c>
    </row>
    <row r="1528" spans="2:30" s="21" customFormat="1" ht="15" customHeight="1">
      <c r="B1528" s="109"/>
      <c r="C1528" s="110"/>
      <c r="D1528" s="110"/>
      <c r="E1528" s="110"/>
      <c r="F1528" s="110"/>
      <c r="G1528" s="110" t="s">
        <v>1553</v>
      </c>
      <c r="H1528" s="274">
        <v>42005</v>
      </c>
      <c r="I1528" s="110" t="s">
        <v>14</v>
      </c>
      <c r="J1528" s="111" t="s">
        <v>91</v>
      </c>
      <c r="K1528" s="110" t="s">
        <v>9</v>
      </c>
      <c r="L1528" s="110" t="s">
        <v>10</v>
      </c>
      <c r="M1528" s="110" t="s">
        <v>10</v>
      </c>
      <c r="N1528" s="110" t="s">
        <v>11</v>
      </c>
      <c r="O1528" s="9">
        <v>33641.33</v>
      </c>
      <c r="P1528" s="9">
        <v>0</v>
      </c>
      <c r="Q1528" s="9">
        <f t="shared" si="45"/>
        <v>33641.33</v>
      </c>
      <c r="R1528" s="112" t="s">
        <v>1</v>
      </c>
      <c r="S1528" s="113" t="s">
        <v>4</v>
      </c>
      <c r="T1528" s="113"/>
      <c r="U1528" s="113" t="s">
        <v>2845</v>
      </c>
      <c r="V1528" s="110"/>
      <c r="W1528" s="110"/>
      <c r="X1528" s="110"/>
      <c r="Y1528" s="110"/>
      <c r="Z1528" s="114">
        <v>42005</v>
      </c>
      <c r="AA1528" s="110"/>
      <c r="AB1528" s="110"/>
      <c r="AC1528" s="110"/>
      <c r="AD1528" s="115" t="s">
        <v>1554</v>
      </c>
    </row>
    <row r="1529" spans="2:30" s="21" customFormat="1" ht="15" customHeight="1">
      <c r="B1529" s="109"/>
      <c r="C1529" s="110"/>
      <c r="D1529" s="110"/>
      <c r="E1529" s="110"/>
      <c r="F1529" s="110"/>
      <c r="G1529" s="110" t="s">
        <v>1553</v>
      </c>
      <c r="H1529" s="274">
        <v>42005</v>
      </c>
      <c r="I1529" s="110" t="s">
        <v>14</v>
      </c>
      <c r="J1529" s="111" t="s">
        <v>91</v>
      </c>
      <c r="K1529" s="110" t="s">
        <v>9</v>
      </c>
      <c r="L1529" s="110" t="s">
        <v>10</v>
      </c>
      <c r="M1529" s="110" t="s">
        <v>10</v>
      </c>
      <c r="N1529" s="110" t="s">
        <v>11</v>
      </c>
      <c r="O1529" s="9">
        <v>28612.2</v>
      </c>
      <c r="P1529" s="9">
        <v>0</v>
      </c>
      <c r="Q1529" s="9">
        <f t="shared" si="45"/>
        <v>28612.2</v>
      </c>
      <c r="R1529" s="112" t="s">
        <v>1</v>
      </c>
      <c r="S1529" s="113" t="s">
        <v>4</v>
      </c>
      <c r="T1529" s="113"/>
      <c r="U1529" s="113" t="s">
        <v>1726</v>
      </c>
      <c r="V1529" s="110"/>
      <c r="W1529" s="110"/>
      <c r="X1529" s="110"/>
      <c r="Y1529" s="110"/>
      <c r="Z1529" s="114">
        <v>42005</v>
      </c>
      <c r="AA1529" s="110"/>
      <c r="AB1529" s="110"/>
      <c r="AC1529" s="110"/>
      <c r="AD1529" s="115" t="s">
        <v>1554</v>
      </c>
    </row>
    <row r="1530" spans="2:30" s="21" customFormat="1" ht="15" customHeight="1">
      <c r="B1530" s="109"/>
      <c r="C1530" s="110"/>
      <c r="D1530" s="110"/>
      <c r="E1530" s="110"/>
      <c r="F1530" s="110"/>
      <c r="G1530" s="110" t="s">
        <v>1553</v>
      </c>
      <c r="H1530" s="274">
        <v>42005</v>
      </c>
      <c r="I1530" s="110" t="s">
        <v>14</v>
      </c>
      <c r="J1530" s="111" t="s">
        <v>91</v>
      </c>
      <c r="K1530" s="110" t="s">
        <v>9</v>
      </c>
      <c r="L1530" s="110" t="s">
        <v>10</v>
      </c>
      <c r="M1530" s="110" t="s">
        <v>10</v>
      </c>
      <c r="N1530" s="110" t="s">
        <v>11</v>
      </c>
      <c r="O1530" s="9">
        <v>11500</v>
      </c>
      <c r="P1530" s="9">
        <v>0</v>
      </c>
      <c r="Q1530" s="9">
        <f t="shared" si="45"/>
        <v>11500</v>
      </c>
      <c r="R1530" s="112" t="s">
        <v>1</v>
      </c>
      <c r="S1530" s="113" t="s">
        <v>4</v>
      </c>
      <c r="T1530" s="113"/>
      <c r="U1530" s="113" t="s">
        <v>1727</v>
      </c>
      <c r="V1530" s="110"/>
      <c r="W1530" s="110"/>
      <c r="X1530" s="110"/>
      <c r="Y1530" s="110"/>
      <c r="Z1530" s="114">
        <v>42005</v>
      </c>
      <c r="AA1530" s="110"/>
      <c r="AB1530" s="110"/>
      <c r="AC1530" s="110"/>
      <c r="AD1530" s="115" t="s">
        <v>1554</v>
      </c>
    </row>
    <row r="1531" spans="2:30" s="21" customFormat="1" ht="15" customHeight="1">
      <c r="B1531" s="109"/>
      <c r="C1531" s="110"/>
      <c r="D1531" s="110"/>
      <c r="E1531" s="110"/>
      <c r="F1531" s="110"/>
      <c r="G1531" s="110" t="s">
        <v>1553</v>
      </c>
      <c r="H1531" s="274">
        <v>42005</v>
      </c>
      <c r="I1531" s="110" t="s">
        <v>14</v>
      </c>
      <c r="J1531" s="111" t="s">
        <v>91</v>
      </c>
      <c r="K1531" s="110" t="s">
        <v>9</v>
      </c>
      <c r="L1531" s="110" t="s">
        <v>10</v>
      </c>
      <c r="M1531" s="110" t="s">
        <v>10</v>
      </c>
      <c r="N1531" s="110" t="s">
        <v>11</v>
      </c>
      <c r="O1531" s="9">
        <v>2460</v>
      </c>
      <c r="P1531" s="9">
        <v>0</v>
      </c>
      <c r="Q1531" s="9">
        <f t="shared" si="45"/>
        <v>2460</v>
      </c>
      <c r="R1531" s="112" t="s">
        <v>1</v>
      </c>
      <c r="S1531" s="113" t="s">
        <v>4</v>
      </c>
      <c r="T1531" s="113"/>
      <c r="U1531" s="113" t="s">
        <v>1728</v>
      </c>
      <c r="V1531" s="110"/>
      <c r="W1531" s="110"/>
      <c r="X1531" s="110"/>
      <c r="Y1531" s="110"/>
      <c r="Z1531" s="114">
        <v>42005</v>
      </c>
      <c r="AA1531" s="110"/>
      <c r="AB1531" s="110"/>
      <c r="AC1531" s="110"/>
      <c r="AD1531" s="115" t="s">
        <v>1554</v>
      </c>
    </row>
    <row r="1532" spans="2:30" s="21" customFormat="1" ht="15" customHeight="1">
      <c r="B1532" s="109"/>
      <c r="C1532" s="110"/>
      <c r="D1532" s="110"/>
      <c r="E1532" s="110"/>
      <c r="F1532" s="110"/>
      <c r="G1532" s="110" t="s">
        <v>1553</v>
      </c>
      <c r="H1532" s="274">
        <v>42005</v>
      </c>
      <c r="I1532" s="110" t="s">
        <v>14</v>
      </c>
      <c r="J1532" s="111" t="s">
        <v>91</v>
      </c>
      <c r="K1532" s="110" t="s">
        <v>9</v>
      </c>
      <c r="L1532" s="110" t="s">
        <v>10</v>
      </c>
      <c r="M1532" s="110" t="s">
        <v>10</v>
      </c>
      <c r="N1532" s="110" t="s">
        <v>11</v>
      </c>
      <c r="O1532" s="9">
        <v>37800</v>
      </c>
      <c r="P1532" s="9">
        <v>0</v>
      </c>
      <c r="Q1532" s="9">
        <f t="shared" si="45"/>
        <v>37800</v>
      </c>
      <c r="R1532" s="112" t="s">
        <v>1</v>
      </c>
      <c r="S1532" s="113" t="s">
        <v>4</v>
      </c>
      <c r="T1532" s="113"/>
      <c r="U1532" s="113" t="s">
        <v>1732</v>
      </c>
      <c r="V1532" s="110"/>
      <c r="W1532" s="110"/>
      <c r="X1532" s="110"/>
      <c r="Y1532" s="110"/>
      <c r="Z1532" s="114">
        <v>42005</v>
      </c>
      <c r="AA1532" s="110"/>
      <c r="AB1532" s="110"/>
      <c r="AC1532" s="110"/>
      <c r="AD1532" s="115" t="s">
        <v>1554</v>
      </c>
    </row>
    <row r="1533" spans="2:30" s="21" customFormat="1" ht="15" customHeight="1">
      <c r="B1533" s="109"/>
      <c r="C1533" s="110"/>
      <c r="D1533" s="110"/>
      <c r="E1533" s="110"/>
      <c r="F1533" s="110"/>
      <c r="G1533" s="110" t="s">
        <v>1553</v>
      </c>
      <c r="H1533" s="274">
        <v>42005</v>
      </c>
      <c r="I1533" s="110" t="s">
        <v>14</v>
      </c>
      <c r="J1533" s="111" t="s">
        <v>91</v>
      </c>
      <c r="K1533" s="110" t="s">
        <v>9</v>
      </c>
      <c r="L1533" s="110" t="s">
        <v>10</v>
      </c>
      <c r="M1533" s="110" t="s">
        <v>10</v>
      </c>
      <c r="N1533" s="110" t="s">
        <v>11</v>
      </c>
      <c r="O1533" s="9">
        <v>137989.1</v>
      </c>
      <c r="P1533" s="9">
        <v>0</v>
      </c>
      <c r="Q1533" s="9">
        <f t="shared" si="45"/>
        <v>137989.1</v>
      </c>
      <c r="R1533" s="112" t="s">
        <v>1</v>
      </c>
      <c r="S1533" s="113" t="s">
        <v>4</v>
      </c>
      <c r="T1533" s="113"/>
      <c r="U1533" s="113" t="s">
        <v>1729</v>
      </c>
      <c r="V1533" s="110"/>
      <c r="W1533" s="110"/>
      <c r="X1533" s="110"/>
      <c r="Y1533" s="110"/>
      <c r="Z1533" s="114">
        <v>42005</v>
      </c>
      <c r="AA1533" s="110"/>
      <c r="AB1533" s="110"/>
      <c r="AC1533" s="110"/>
      <c r="AD1533" s="115" t="s">
        <v>1554</v>
      </c>
    </row>
    <row r="1534" spans="2:30" s="21" customFormat="1" outlineLevel="5">
      <c r="B1534" s="128"/>
      <c r="C1534" s="111"/>
      <c r="D1534" s="111"/>
      <c r="E1534" s="111"/>
      <c r="F1534" s="111"/>
      <c r="G1534" s="111"/>
      <c r="H1534" s="314"/>
      <c r="I1534" s="111"/>
      <c r="J1534" s="111" t="s">
        <v>91</v>
      </c>
      <c r="K1534" s="111"/>
      <c r="L1534" s="111"/>
      <c r="M1534" s="111"/>
      <c r="N1534" s="111"/>
      <c r="O1534" s="129"/>
      <c r="P1534" s="129"/>
      <c r="Q1534" s="129"/>
      <c r="R1534" s="130"/>
      <c r="S1534" s="131"/>
      <c r="T1534" s="131"/>
      <c r="U1534" s="131"/>
      <c r="V1534" s="111"/>
      <c r="W1534" s="111"/>
      <c r="X1534" s="111"/>
      <c r="Y1534" s="111"/>
      <c r="Z1534" s="132"/>
      <c r="AA1534" s="111"/>
      <c r="AB1534" s="111"/>
      <c r="AC1534" s="111"/>
      <c r="AD1534" s="133"/>
    </row>
    <row r="1535" spans="2:30" s="21" customFormat="1" outlineLevel="4">
      <c r="B1535" s="128"/>
      <c r="C1535" s="111"/>
      <c r="D1535" s="111"/>
      <c r="E1535" s="111"/>
      <c r="F1535" s="111" t="s">
        <v>5</v>
      </c>
      <c r="G1535" s="111" t="s">
        <v>30</v>
      </c>
      <c r="H1535" s="314"/>
      <c r="I1535" s="111"/>
      <c r="J1535" s="111" t="s">
        <v>91</v>
      </c>
      <c r="K1535" s="111"/>
      <c r="L1535" s="111"/>
      <c r="M1535" s="111"/>
      <c r="N1535" s="111"/>
      <c r="O1535" s="129">
        <f>SUM(O1536:O1554)</f>
        <v>57700</v>
      </c>
      <c r="P1535" s="129">
        <f>SUM(P1536:P1554)</f>
        <v>0</v>
      </c>
      <c r="Q1535" s="129">
        <f t="shared" ref="Q1535:Q1553" si="46">O1535-P1535</f>
        <v>57700</v>
      </c>
      <c r="R1535" s="130"/>
      <c r="S1535" s="131"/>
      <c r="T1535" s="131"/>
      <c r="U1535" s="131"/>
      <c r="V1535" s="111"/>
      <c r="W1535" s="111"/>
      <c r="X1535" s="111"/>
      <c r="Y1535" s="111"/>
      <c r="Z1535" s="132"/>
      <c r="AA1535" s="111"/>
      <c r="AB1535" s="111"/>
      <c r="AC1535" s="111"/>
      <c r="AD1535" s="133"/>
    </row>
    <row r="1536" spans="2:30" s="21" customFormat="1" outlineLevel="5">
      <c r="B1536" s="109"/>
      <c r="C1536" s="110"/>
      <c r="D1536" s="110"/>
      <c r="E1536" s="110"/>
      <c r="F1536" s="110"/>
      <c r="G1536" s="110" t="s">
        <v>1553</v>
      </c>
      <c r="H1536" s="274">
        <v>42081</v>
      </c>
      <c r="I1536" s="110" t="s">
        <v>72</v>
      </c>
      <c r="J1536" s="111" t="s">
        <v>91</v>
      </c>
      <c r="K1536" s="110" t="s">
        <v>36</v>
      </c>
      <c r="L1536" s="110" t="s">
        <v>20</v>
      </c>
      <c r="M1536" s="110" t="s">
        <v>21</v>
      </c>
      <c r="N1536" s="110" t="s">
        <v>11</v>
      </c>
      <c r="O1536" s="9">
        <v>8000</v>
      </c>
      <c r="P1536" s="9">
        <v>0</v>
      </c>
      <c r="Q1536" s="9">
        <f t="shared" si="46"/>
        <v>8000</v>
      </c>
      <c r="R1536" s="112" t="s">
        <v>47</v>
      </c>
      <c r="S1536" s="113" t="s">
        <v>25</v>
      </c>
      <c r="T1536" s="113" t="s">
        <v>797</v>
      </c>
      <c r="U1536" s="165">
        <v>72</v>
      </c>
      <c r="V1536" s="110" t="s">
        <v>35</v>
      </c>
      <c r="W1536" s="110" t="s">
        <v>1398</v>
      </c>
      <c r="X1536" s="110" t="s">
        <v>1645</v>
      </c>
      <c r="Y1536" s="110" t="s">
        <v>1646</v>
      </c>
      <c r="Z1536" s="114">
        <v>42081</v>
      </c>
      <c r="AA1536" s="110" t="s">
        <v>71</v>
      </c>
      <c r="AB1536" s="110" t="s">
        <v>794</v>
      </c>
      <c r="AC1536" s="110" t="s">
        <v>1647</v>
      </c>
      <c r="AD1536" s="115"/>
    </row>
    <row r="1537" spans="2:30" s="21" customFormat="1" outlineLevel="5">
      <c r="B1537" s="109"/>
      <c r="C1537" s="110"/>
      <c r="D1537" s="110"/>
      <c r="E1537" s="110"/>
      <c r="F1537" s="110"/>
      <c r="G1537" s="110" t="s">
        <v>1553</v>
      </c>
      <c r="H1537" s="274">
        <v>42081</v>
      </c>
      <c r="I1537" s="110" t="s">
        <v>1648</v>
      </c>
      <c r="J1537" s="111" t="s">
        <v>91</v>
      </c>
      <c r="K1537" s="110" t="s">
        <v>36</v>
      </c>
      <c r="L1537" s="110" t="s">
        <v>20</v>
      </c>
      <c r="M1537" s="110" t="s">
        <v>21</v>
      </c>
      <c r="N1537" s="110" t="s">
        <v>11</v>
      </c>
      <c r="O1537" s="9">
        <v>2500</v>
      </c>
      <c r="P1537" s="9">
        <v>0</v>
      </c>
      <c r="Q1537" s="9">
        <f t="shared" si="46"/>
        <v>2500</v>
      </c>
      <c r="R1537" s="112" t="s">
        <v>47</v>
      </c>
      <c r="S1537" s="113" t="s">
        <v>25</v>
      </c>
      <c r="T1537" s="113" t="s">
        <v>797</v>
      </c>
      <c r="U1537" s="113" t="s">
        <v>87</v>
      </c>
      <c r="V1537" s="110" t="s">
        <v>35</v>
      </c>
      <c r="W1537" s="110" t="s">
        <v>1649</v>
      </c>
      <c r="X1537" s="110" t="s">
        <v>1650</v>
      </c>
      <c r="Y1537" s="110" t="s">
        <v>1651</v>
      </c>
      <c r="Z1537" s="114">
        <v>42081</v>
      </c>
      <c r="AA1537" s="110" t="s">
        <v>71</v>
      </c>
      <c r="AB1537" s="110" t="s">
        <v>92</v>
      </c>
      <c r="AC1537" s="110" t="s">
        <v>1652</v>
      </c>
      <c r="AD1537" s="115"/>
    </row>
    <row r="1538" spans="2:30" s="21" customFormat="1" outlineLevel="5">
      <c r="B1538" s="109"/>
      <c r="C1538" s="110"/>
      <c r="D1538" s="110"/>
      <c r="E1538" s="110"/>
      <c r="F1538" s="110"/>
      <c r="G1538" s="110" t="s">
        <v>1553</v>
      </c>
      <c r="H1538" s="274">
        <v>42081</v>
      </c>
      <c r="I1538" s="110" t="s">
        <v>786</v>
      </c>
      <c r="J1538" s="111" t="s">
        <v>91</v>
      </c>
      <c r="K1538" s="110" t="s">
        <v>36</v>
      </c>
      <c r="L1538" s="110" t="s">
        <v>20</v>
      </c>
      <c r="M1538" s="110" t="s">
        <v>21</v>
      </c>
      <c r="N1538" s="110" t="s">
        <v>11</v>
      </c>
      <c r="O1538" s="9">
        <v>2500</v>
      </c>
      <c r="P1538" s="9">
        <v>0</v>
      </c>
      <c r="Q1538" s="9">
        <f t="shared" si="46"/>
        <v>2500</v>
      </c>
      <c r="R1538" s="112" t="s">
        <v>47</v>
      </c>
      <c r="S1538" s="113" t="s">
        <v>25</v>
      </c>
      <c r="T1538" s="113" t="s">
        <v>797</v>
      </c>
      <c r="U1538" s="113" t="s">
        <v>87</v>
      </c>
      <c r="V1538" s="110" t="s">
        <v>35</v>
      </c>
      <c r="W1538" s="110" t="s">
        <v>1653</v>
      </c>
      <c r="X1538" s="110" t="s">
        <v>1650</v>
      </c>
      <c r="Y1538" s="110" t="s">
        <v>1651</v>
      </c>
      <c r="Z1538" s="114">
        <v>42081</v>
      </c>
      <c r="AA1538" s="110" t="s">
        <v>71</v>
      </c>
      <c r="AB1538" s="110" t="s">
        <v>793</v>
      </c>
      <c r="AC1538" s="110" t="s">
        <v>1444</v>
      </c>
      <c r="AD1538" s="115"/>
    </row>
    <row r="1539" spans="2:30" s="21" customFormat="1" outlineLevel="5">
      <c r="B1539" s="109"/>
      <c r="C1539" s="110"/>
      <c r="D1539" s="110"/>
      <c r="E1539" s="110"/>
      <c r="F1539" s="110"/>
      <c r="G1539" s="110" t="s">
        <v>1553</v>
      </c>
      <c r="H1539" s="274">
        <v>42081</v>
      </c>
      <c r="I1539" s="110" t="s">
        <v>1654</v>
      </c>
      <c r="J1539" s="111" t="s">
        <v>91</v>
      </c>
      <c r="K1539" s="110" t="s">
        <v>36</v>
      </c>
      <c r="L1539" s="110" t="s">
        <v>20</v>
      </c>
      <c r="M1539" s="110" t="s">
        <v>21</v>
      </c>
      <c r="N1539" s="110" t="s">
        <v>11</v>
      </c>
      <c r="O1539" s="9">
        <v>1500</v>
      </c>
      <c r="P1539" s="9">
        <v>0</v>
      </c>
      <c r="Q1539" s="9">
        <f t="shared" si="46"/>
        <v>1500</v>
      </c>
      <c r="R1539" s="112" t="s">
        <v>47</v>
      </c>
      <c r="S1539" s="113" t="s">
        <v>25</v>
      </c>
      <c r="T1539" s="113" t="s">
        <v>797</v>
      </c>
      <c r="U1539" s="113" t="s">
        <v>87</v>
      </c>
      <c r="V1539" s="110" t="s">
        <v>35</v>
      </c>
      <c r="W1539" s="110" t="s">
        <v>1655</v>
      </c>
      <c r="X1539" s="110" t="s">
        <v>1656</v>
      </c>
      <c r="Y1539" s="110" t="s">
        <v>1657</v>
      </c>
      <c r="Z1539" s="114">
        <v>42081</v>
      </c>
      <c r="AA1539" s="110" t="s">
        <v>71</v>
      </c>
      <c r="AB1539" s="110" t="s">
        <v>793</v>
      </c>
      <c r="AC1539" s="110" t="s">
        <v>1658</v>
      </c>
      <c r="AD1539" s="115"/>
    </row>
    <row r="1540" spans="2:30" s="21" customFormat="1" outlineLevel="5">
      <c r="B1540" s="109"/>
      <c r="C1540" s="110"/>
      <c r="D1540" s="110"/>
      <c r="E1540" s="110"/>
      <c r="F1540" s="110"/>
      <c r="G1540" s="110" t="s">
        <v>1553</v>
      </c>
      <c r="H1540" s="274">
        <v>42081</v>
      </c>
      <c r="I1540" s="110" t="s">
        <v>1659</v>
      </c>
      <c r="J1540" s="111" t="s">
        <v>91</v>
      </c>
      <c r="K1540" s="110" t="s">
        <v>36</v>
      </c>
      <c r="L1540" s="110" t="s">
        <v>20</v>
      </c>
      <c r="M1540" s="110" t="s">
        <v>21</v>
      </c>
      <c r="N1540" s="110" t="s">
        <v>11</v>
      </c>
      <c r="O1540" s="9">
        <v>1500</v>
      </c>
      <c r="P1540" s="9">
        <v>0</v>
      </c>
      <c r="Q1540" s="9">
        <f t="shared" si="46"/>
        <v>1500</v>
      </c>
      <c r="R1540" s="112" t="s">
        <v>47</v>
      </c>
      <c r="S1540" s="113" t="s">
        <v>25</v>
      </c>
      <c r="T1540" s="113" t="s">
        <v>797</v>
      </c>
      <c r="U1540" s="113" t="s">
        <v>87</v>
      </c>
      <c r="V1540" s="110" t="s">
        <v>35</v>
      </c>
      <c r="W1540" s="110" t="s">
        <v>1383</v>
      </c>
      <c r="X1540" s="110" t="s">
        <v>1656</v>
      </c>
      <c r="Y1540" s="110" t="s">
        <v>1657</v>
      </c>
      <c r="Z1540" s="114">
        <v>42081</v>
      </c>
      <c r="AA1540" s="110" t="s">
        <v>71</v>
      </c>
      <c r="AB1540" s="110" t="s">
        <v>93</v>
      </c>
      <c r="AC1540" s="110" t="s">
        <v>1660</v>
      </c>
      <c r="AD1540" s="115"/>
    </row>
    <row r="1541" spans="2:30" s="21" customFormat="1" outlineLevel="5">
      <c r="B1541" s="109"/>
      <c r="C1541" s="110"/>
      <c r="D1541" s="110"/>
      <c r="E1541" s="110"/>
      <c r="F1541" s="110"/>
      <c r="G1541" s="110" t="s">
        <v>1553</v>
      </c>
      <c r="H1541" s="274">
        <v>42081</v>
      </c>
      <c r="I1541" s="110" t="s">
        <v>1465</v>
      </c>
      <c r="J1541" s="111" t="s">
        <v>91</v>
      </c>
      <c r="K1541" s="110" t="s">
        <v>36</v>
      </c>
      <c r="L1541" s="110" t="s">
        <v>20</v>
      </c>
      <c r="M1541" s="110" t="s">
        <v>21</v>
      </c>
      <c r="N1541" s="110" t="s">
        <v>11</v>
      </c>
      <c r="O1541" s="9">
        <v>2600</v>
      </c>
      <c r="P1541" s="9">
        <v>0</v>
      </c>
      <c r="Q1541" s="9">
        <f t="shared" si="46"/>
        <v>2600</v>
      </c>
      <c r="R1541" s="112" t="s">
        <v>47</v>
      </c>
      <c r="S1541" s="113" t="s">
        <v>25</v>
      </c>
      <c r="T1541" s="113" t="s">
        <v>797</v>
      </c>
      <c r="U1541" s="113" t="s">
        <v>87</v>
      </c>
      <c r="V1541" s="110" t="s">
        <v>35</v>
      </c>
      <c r="W1541" s="110" t="s">
        <v>1387</v>
      </c>
      <c r="X1541" s="110" t="s">
        <v>1661</v>
      </c>
      <c r="Y1541" s="110" t="s">
        <v>1662</v>
      </c>
      <c r="Z1541" s="114">
        <v>42081</v>
      </c>
      <c r="AA1541" s="110" t="s">
        <v>71</v>
      </c>
      <c r="AB1541" s="110" t="s">
        <v>1390</v>
      </c>
      <c r="AC1541" s="110" t="s">
        <v>1663</v>
      </c>
      <c r="AD1541" s="115"/>
    </row>
    <row r="1542" spans="2:30" s="21" customFormat="1" outlineLevel="5">
      <c r="B1542" s="109"/>
      <c r="C1542" s="110"/>
      <c r="D1542" s="110"/>
      <c r="E1542" s="110"/>
      <c r="F1542" s="110"/>
      <c r="G1542" s="110" t="s">
        <v>1553</v>
      </c>
      <c r="H1542" s="274">
        <v>42081</v>
      </c>
      <c r="I1542" s="110" t="s">
        <v>1664</v>
      </c>
      <c r="J1542" s="111" t="s">
        <v>91</v>
      </c>
      <c r="K1542" s="110" t="s">
        <v>36</v>
      </c>
      <c r="L1542" s="110" t="s">
        <v>20</v>
      </c>
      <c r="M1542" s="110" t="s">
        <v>21</v>
      </c>
      <c r="N1542" s="110" t="s">
        <v>11</v>
      </c>
      <c r="O1542" s="9">
        <v>2600</v>
      </c>
      <c r="P1542" s="9">
        <v>0</v>
      </c>
      <c r="Q1542" s="9">
        <f t="shared" si="46"/>
        <v>2600</v>
      </c>
      <c r="R1542" s="112" t="s">
        <v>47</v>
      </c>
      <c r="S1542" s="113" t="s">
        <v>25</v>
      </c>
      <c r="T1542" s="113" t="s">
        <v>797</v>
      </c>
      <c r="U1542" s="113" t="s">
        <v>87</v>
      </c>
      <c r="V1542" s="110" t="s">
        <v>35</v>
      </c>
      <c r="W1542" s="110" t="s">
        <v>82</v>
      </c>
      <c r="X1542" s="110" t="s">
        <v>1661</v>
      </c>
      <c r="Y1542" s="110" t="s">
        <v>1662</v>
      </c>
      <c r="Z1542" s="114">
        <v>42081</v>
      </c>
      <c r="AA1542" s="110" t="s">
        <v>71</v>
      </c>
      <c r="AB1542" s="110" t="s">
        <v>1479</v>
      </c>
      <c r="AC1542" s="110" t="s">
        <v>1445</v>
      </c>
      <c r="AD1542" s="115"/>
    </row>
    <row r="1543" spans="2:30" s="21" customFormat="1" outlineLevel="5">
      <c r="B1543" s="109"/>
      <c r="C1543" s="110"/>
      <c r="D1543" s="110"/>
      <c r="E1543" s="110"/>
      <c r="F1543" s="110"/>
      <c r="G1543" s="110" t="s">
        <v>1553</v>
      </c>
      <c r="H1543" s="274">
        <v>42081</v>
      </c>
      <c r="I1543" s="110" t="s">
        <v>1665</v>
      </c>
      <c r="J1543" s="111" t="s">
        <v>91</v>
      </c>
      <c r="K1543" s="110" t="s">
        <v>36</v>
      </c>
      <c r="L1543" s="110" t="s">
        <v>20</v>
      </c>
      <c r="M1543" s="110" t="s">
        <v>21</v>
      </c>
      <c r="N1543" s="110" t="s">
        <v>11</v>
      </c>
      <c r="O1543" s="9">
        <v>8000</v>
      </c>
      <c r="P1543" s="9">
        <v>0</v>
      </c>
      <c r="Q1543" s="9">
        <f t="shared" si="46"/>
        <v>8000</v>
      </c>
      <c r="R1543" s="112" t="s">
        <v>47</v>
      </c>
      <c r="S1543" s="113" t="s">
        <v>25</v>
      </c>
      <c r="T1543" s="113" t="s">
        <v>798</v>
      </c>
      <c r="U1543" s="113" t="s">
        <v>1391</v>
      </c>
      <c r="V1543" s="110" t="s">
        <v>35</v>
      </c>
      <c r="W1543" s="110" t="s">
        <v>1384</v>
      </c>
      <c r="X1543" s="110" t="s">
        <v>1666</v>
      </c>
      <c r="Y1543" s="110" t="s">
        <v>1667</v>
      </c>
      <c r="Z1543" s="114">
        <v>42081</v>
      </c>
      <c r="AA1543" s="110" t="s">
        <v>71</v>
      </c>
      <c r="AB1543" s="110" t="s">
        <v>92</v>
      </c>
      <c r="AC1543" s="110" t="s">
        <v>1668</v>
      </c>
      <c r="AD1543" s="115"/>
    </row>
    <row r="1544" spans="2:30" s="21" customFormat="1" outlineLevel="5">
      <c r="B1544" s="109"/>
      <c r="C1544" s="110"/>
      <c r="D1544" s="110"/>
      <c r="E1544" s="110"/>
      <c r="F1544" s="110"/>
      <c r="G1544" s="110" t="s">
        <v>1553</v>
      </c>
      <c r="H1544" s="274">
        <v>42081</v>
      </c>
      <c r="I1544" s="110" t="s">
        <v>1405</v>
      </c>
      <c r="J1544" s="111" t="s">
        <v>91</v>
      </c>
      <c r="K1544" s="110" t="s">
        <v>36</v>
      </c>
      <c r="L1544" s="110" t="s">
        <v>20</v>
      </c>
      <c r="M1544" s="110" t="s">
        <v>21</v>
      </c>
      <c r="N1544" s="110" t="s">
        <v>11</v>
      </c>
      <c r="O1544" s="9">
        <v>2500</v>
      </c>
      <c r="P1544" s="9">
        <v>0</v>
      </c>
      <c r="Q1544" s="9">
        <f t="shared" si="46"/>
        <v>2500</v>
      </c>
      <c r="R1544" s="112" t="s">
        <v>47</v>
      </c>
      <c r="S1544" s="113" t="s">
        <v>25</v>
      </c>
      <c r="T1544" s="113" t="s">
        <v>798</v>
      </c>
      <c r="U1544" s="113" t="s">
        <v>1391</v>
      </c>
      <c r="V1544" s="110" t="s">
        <v>35</v>
      </c>
      <c r="W1544" s="110" t="s">
        <v>1385</v>
      </c>
      <c r="X1544" s="110" t="s">
        <v>1669</v>
      </c>
      <c r="Y1544" s="110" t="s">
        <v>1670</v>
      </c>
      <c r="Z1544" s="114">
        <v>42081</v>
      </c>
      <c r="AA1544" s="110" t="s">
        <v>71</v>
      </c>
      <c r="AB1544" s="110" t="s">
        <v>1671</v>
      </c>
      <c r="AC1544" s="110" t="s">
        <v>789</v>
      </c>
      <c r="AD1544" s="115"/>
    </row>
    <row r="1545" spans="2:30" s="21" customFormat="1" outlineLevel="5">
      <c r="B1545" s="109"/>
      <c r="C1545" s="110"/>
      <c r="D1545" s="110"/>
      <c r="E1545" s="110"/>
      <c r="F1545" s="110"/>
      <c r="G1545" s="110" t="s">
        <v>1553</v>
      </c>
      <c r="H1545" s="274">
        <v>42081</v>
      </c>
      <c r="I1545" s="110" t="s">
        <v>1672</v>
      </c>
      <c r="J1545" s="111" t="s">
        <v>91</v>
      </c>
      <c r="K1545" s="110" t="s">
        <v>36</v>
      </c>
      <c r="L1545" s="110" t="s">
        <v>20</v>
      </c>
      <c r="M1545" s="110" t="s">
        <v>21</v>
      </c>
      <c r="N1545" s="110" t="s">
        <v>11</v>
      </c>
      <c r="O1545" s="9">
        <v>3000</v>
      </c>
      <c r="P1545" s="9">
        <v>0</v>
      </c>
      <c r="Q1545" s="9">
        <f t="shared" si="46"/>
        <v>3000</v>
      </c>
      <c r="R1545" s="112" t="s">
        <v>47</v>
      </c>
      <c r="S1545" s="113" t="s">
        <v>25</v>
      </c>
      <c r="T1545" s="113" t="s">
        <v>798</v>
      </c>
      <c r="U1545" s="113" t="s">
        <v>1391</v>
      </c>
      <c r="V1545" s="110" t="s">
        <v>35</v>
      </c>
      <c r="W1545" s="110" t="s">
        <v>1386</v>
      </c>
      <c r="X1545" s="110" t="s">
        <v>1380</v>
      </c>
      <c r="Y1545" s="110" t="s">
        <v>1381</v>
      </c>
      <c r="Z1545" s="114">
        <v>42081</v>
      </c>
      <c r="AA1545" s="110" t="s">
        <v>71</v>
      </c>
      <c r="AB1545" s="110" t="s">
        <v>796</v>
      </c>
      <c r="AC1545" s="110" t="s">
        <v>1673</v>
      </c>
      <c r="AD1545" s="115"/>
    </row>
    <row r="1546" spans="2:30" s="21" customFormat="1" outlineLevel="5">
      <c r="B1546" s="109"/>
      <c r="C1546" s="110"/>
      <c r="D1546" s="110"/>
      <c r="E1546" s="110"/>
      <c r="F1546" s="110"/>
      <c r="G1546" s="110" t="s">
        <v>1553</v>
      </c>
      <c r="H1546" s="274">
        <v>42081</v>
      </c>
      <c r="I1546" s="110" t="s">
        <v>1674</v>
      </c>
      <c r="J1546" s="111" t="s">
        <v>91</v>
      </c>
      <c r="K1546" s="110" t="s">
        <v>36</v>
      </c>
      <c r="L1546" s="110" t="s">
        <v>20</v>
      </c>
      <c r="M1546" s="110" t="s">
        <v>21</v>
      </c>
      <c r="N1546" s="110" t="s">
        <v>11</v>
      </c>
      <c r="O1546" s="9">
        <v>2500</v>
      </c>
      <c r="P1546" s="9">
        <v>0</v>
      </c>
      <c r="Q1546" s="9">
        <f t="shared" si="46"/>
        <v>2500</v>
      </c>
      <c r="R1546" s="112" t="s">
        <v>47</v>
      </c>
      <c r="S1546" s="113" t="s">
        <v>25</v>
      </c>
      <c r="T1546" s="113" t="s">
        <v>798</v>
      </c>
      <c r="U1546" s="113" t="s">
        <v>1391</v>
      </c>
      <c r="V1546" s="110" t="s">
        <v>35</v>
      </c>
      <c r="W1546" s="110" t="s">
        <v>1632</v>
      </c>
      <c r="X1546" s="110" t="s">
        <v>1675</v>
      </c>
      <c r="Y1546" s="110" t="s">
        <v>1676</v>
      </c>
      <c r="Z1546" s="114">
        <v>42081</v>
      </c>
      <c r="AA1546" s="110" t="s">
        <v>71</v>
      </c>
      <c r="AB1546" s="110" t="s">
        <v>1467</v>
      </c>
      <c r="AC1546" s="110" t="s">
        <v>1677</v>
      </c>
      <c r="AD1546" s="115"/>
    </row>
    <row r="1547" spans="2:30" s="21" customFormat="1" outlineLevel="5">
      <c r="B1547" s="109"/>
      <c r="C1547" s="110"/>
      <c r="D1547" s="110"/>
      <c r="E1547" s="110"/>
      <c r="F1547" s="110"/>
      <c r="G1547" s="110" t="s">
        <v>1553</v>
      </c>
      <c r="H1547" s="274">
        <v>42081</v>
      </c>
      <c r="I1547" s="110" t="s">
        <v>1466</v>
      </c>
      <c r="J1547" s="111" t="s">
        <v>91</v>
      </c>
      <c r="K1547" s="110" t="s">
        <v>36</v>
      </c>
      <c r="L1547" s="110" t="s">
        <v>20</v>
      </c>
      <c r="M1547" s="110" t="s">
        <v>21</v>
      </c>
      <c r="N1547" s="110" t="s">
        <v>11</v>
      </c>
      <c r="O1547" s="9">
        <v>3000</v>
      </c>
      <c r="P1547" s="9">
        <v>0</v>
      </c>
      <c r="Q1547" s="9">
        <f t="shared" si="46"/>
        <v>3000</v>
      </c>
      <c r="R1547" s="112" t="s">
        <v>47</v>
      </c>
      <c r="S1547" s="113" t="s">
        <v>25</v>
      </c>
      <c r="T1547" s="113" t="s">
        <v>798</v>
      </c>
      <c r="U1547" s="113" t="s">
        <v>1391</v>
      </c>
      <c r="V1547" s="110" t="s">
        <v>35</v>
      </c>
      <c r="W1547" s="110" t="s">
        <v>1678</v>
      </c>
      <c r="X1547" s="110" t="s">
        <v>1679</v>
      </c>
      <c r="Y1547" s="110" t="s">
        <v>1680</v>
      </c>
      <c r="Z1547" s="114">
        <v>42081</v>
      </c>
      <c r="AA1547" s="110" t="s">
        <v>71</v>
      </c>
      <c r="AB1547" s="110" t="s">
        <v>794</v>
      </c>
      <c r="AC1547" s="110" t="s">
        <v>1681</v>
      </c>
      <c r="AD1547" s="115"/>
    </row>
    <row r="1548" spans="2:30" s="21" customFormat="1" outlineLevel="5">
      <c r="B1548" s="109"/>
      <c r="C1548" s="110"/>
      <c r="D1548" s="110"/>
      <c r="E1548" s="110"/>
      <c r="F1548" s="110"/>
      <c r="G1548" s="110" t="s">
        <v>1553</v>
      </c>
      <c r="H1548" s="274">
        <v>42081</v>
      </c>
      <c r="I1548" s="110" t="s">
        <v>89</v>
      </c>
      <c r="J1548" s="111" t="s">
        <v>91</v>
      </c>
      <c r="K1548" s="110" t="s">
        <v>36</v>
      </c>
      <c r="L1548" s="110" t="s">
        <v>20</v>
      </c>
      <c r="M1548" s="110" t="s">
        <v>21</v>
      </c>
      <c r="N1548" s="110" t="s">
        <v>11</v>
      </c>
      <c r="O1548" s="9">
        <v>2500</v>
      </c>
      <c r="P1548" s="9">
        <v>0</v>
      </c>
      <c r="Q1548" s="9">
        <f t="shared" si="46"/>
        <v>2500</v>
      </c>
      <c r="R1548" s="112" t="s">
        <v>47</v>
      </c>
      <c r="S1548" s="113" t="s">
        <v>25</v>
      </c>
      <c r="T1548" s="113" t="s">
        <v>798</v>
      </c>
      <c r="U1548" s="113" t="s">
        <v>1391</v>
      </c>
      <c r="V1548" s="110" t="s">
        <v>35</v>
      </c>
      <c r="W1548" s="110" t="s">
        <v>78</v>
      </c>
      <c r="X1548" s="110" t="s">
        <v>1682</v>
      </c>
      <c r="Y1548" s="110" t="s">
        <v>1683</v>
      </c>
      <c r="Z1548" s="114">
        <v>42081</v>
      </c>
      <c r="AA1548" s="110" t="s">
        <v>71</v>
      </c>
      <c r="AB1548" s="110" t="s">
        <v>794</v>
      </c>
      <c r="AC1548" s="110" t="s">
        <v>1684</v>
      </c>
      <c r="AD1548" s="115"/>
    </row>
    <row r="1549" spans="2:30" s="21" customFormat="1" outlineLevel="5">
      <c r="B1549" s="109"/>
      <c r="C1549" s="110"/>
      <c r="D1549" s="110"/>
      <c r="E1549" s="110"/>
      <c r="F1549" s="110"/>
      <c r="G1549" s="110" t="s">
        <v>1553</v>
      </c>
      <c r="H1549" s="274">
        <v>42081</v>
      </c>
      <c r="I1549" s="110" t="s">
        <v>90</v>
      </c>
      <c r="J1549" s="111" t="s">
        <v>91</v>
      </c>
      <c r="K1549" s="110" t="s">
        <v>36</v>
      </c>
      <c r="L1549" s="110" t="s">
        <v>20</v>
      </c>
      <c r="M1549" s="110" t="s">
        <v>21</v>
      </c>
      <c r="N1549" s="110" t="s">
        <v>11</v>
      </c>
      <c r="O1549" s="9">
        <v>2500</v>
      </c>
      <c r="P1549" s="9">
        <v>0</v>
      </c>
      <c r="Q1549" s="9">
        <f t="shared" si="46"/>
        <v>2500</v>
      </c>
      <c r="R1549" s="112" t="s">
        <v>47</v>
      </c>
      <c r="S1549" s="113" t="s">
        <v>25</v>
      </c>
      <c r="T1549" s="113" t="s">
        <v>798</v>
      </c>
      <c r="U1549" s="113" t="s">
        <v>1391</v>
      </c>
      <c r="V1549" s="110" t="s">
        <v>35</v>
      </c>
      <c r="W1549" s="110" t="s">
        <v>75</v>
      </c>
      <c r="X1549" s="110" t="s">
        <v>1675</v>
      </c>
      <c r="Y1549" s="110" t="s">
        <v>1676</v>
      </c>
      <c r="Z1549" s="114">
        <v>42081</v>
      </c>
      <c r="AA1549" s="110" t="s">
        <v>71</v>
      </c>
      <c r="AB1549" s="110" t="s">
        <v>1389</v>
      </c>
      <c r="AC1549" s="110" t="s">
        <v>1685</v>
      </c>
      <c r="AD1549" s="115"/>
    </row>
    <row r="1550" spans="2:30" s="21" customFormat="1" outlineLevel="5">
      <c r="B1550" s="109"/>
      <c r="C1550" s="110"/>
      <c r="D1550" s="110"/>
      <c r="E1550" s="110"/>
      <c r="F1550" s="110"/>
      <c r="G1550" s="110" t="s">
        <v>1553</v>
      </c>
      <c r="H1550" s="274">
        <v>42081</v>
      </c>
      <c r="I1550" s="110" t="s">
        <v>49</v>
      </c>
      <c r="J1550" s="111" t="s">
        <v>91</v>
      </c>
      <c r="K1550" s="110" t="s">
        <v>36</v>
      </c>
      <c r="L1550" s="110" t="s">
        <v>20</v>
      </c>
      <c r="M1550" s="110" t="s">
        <v>21</v>
      </c>
      <c r="N1550" s="110" t="s">
        <v>11</v>
      </c>
      <c r="O1550" s="9">
        <v>2500</v>
      </c>
      <c r="P1550" s="9">
        <v>0</v>
      </c>
      <c r="Q1550" s="9">
        <f t="shared" si="46"/>
        <v>2500</v>
      </c>
      <c r="R1550" s="112" t="s">
        <v>47</v>
      </c>
      <c r="S1550" s="113" t="s">
        <v>25</v>
      </c>
      <c r="T1550" s="113" t="s">
        <v>798</v>
      </c>
      <c r="U1550" s="113" t="s">
        <v>1391</v>
      </c>
      <c r="V1550" s="110" t="s">
        <v>35</v>
      </c>
      <c r="W1550" s="110" t="s">
        <v>1406</v>
      </c>
      <c r="X1550" s="110" t="s">
        <v>1669</v>
      </c>
      <c r="Y1550" s="110" t="s">
        <v>1670</v>
      </c>
      <c r="Z1550" s="114">
        <v>42081</v>
      </c>
      <c r="AA1550" s="110" t="s">
        <v>71</v>
      </c>
      <c r="AB1550" s="110" t="s">
        <v>1686</v>
      </c>
      <c r="AC1550" s="110" t="s">
        <v>1687</v>
      </c>
      <c r="AD1550" s="115"/>
    </row>
    <row r="1551" spans="2:30" s="21" customFormat="1" outlineLevel="5">
      <c r="B1551" s="109"/>
      <c r="C1551" s="110"/>
      <c r="D1551" s="110"/>
      <c r="E1551" s="110"/>
      <c r="F1551" s="110"/>
      <c r="G1551" s="110" t="s">
        <v>1553</v>
      </c>
      <c r="H1551" s="274">
        <v>42081</v>
      </c>
      <c r="I1551" s="110" t="s">
        <v>1688</v>
      </c>
      <c r="J1551" s="111" t="s">
        <v>91</v>
      </c>
      <c r="K1551" s="110" t="s">
        <v>36</v>
      </c>
      <c r="L1551" s="110" t="s">
        <v>20</v>
      </c>
      <c r="M1551" s="110" t="s">
        <v>21</v>
      </c>
      <c r="N1551" s="110" t="s">
        <v>11</v>
      </c>
      <c r="O1551" s="9">
        <v>2500</v>
      </c>
      <c r="P1551" s="9">
        <v>0</v>
      </c>
      <c r="Q1551" s="9">
        <f t="shared" si="46"/>
        <v>2500</v>
      </c>
      <c r="R1551" s="112" t="s">
        <v>47</v>
      </c>
      <c r="S1551" s="113" t="s">
        <v>25</v>
      </c>
      <c r="T1551" s="113" t="s">
        <v>798</v>
      </c>
      <c r="U1551" s="113" t="s">
        <v>1391</v>
      </c>
      <c r="V1551" s="110" t="s">
        <v>35</v>
      </c>
      <c r="W1551" s="110" t="s">
        <v>1407</v>
      </c>
      <c r="X1551" s="110" t="s">
        <v>1682</v>
      </c>
      <c r="Y1551" s="110" t="s">
        <v>1683</v>
      </c>
      <c r="Z1551" s="114">
        <v>42081</v>
      </c>
      <c r="AA1551" s="110" t="s">
        <v>71</v>
      </c>
      <c r="AB1551" s="110" t="s">
        <v>92</v>
      </c>
      <c r="AC1551" s="110" t="s">
        <v>1689</v>
      </c>
      <c r="AD1551" s="115"/>
    </row>
    <row r="1552" spans="2:30" s="21" customFormat="1" outlineLevel="5">
      <c r="B1552" s="109"/>
      <c r="C1552" s="110"/>
      <c r="D1552" s="110"/>
      <c r="E1552" s="110"/>
      <c r="F1552" s="110"/>
      <c r="G1552" s="110" t="s">
        <v>1553</v>
      </c>
      <c r="H1552" s="274">
        <v>42081</v>
      </c>
      <c r="I1552" s="110" t="s">
        <v>1690</v>
      </c>
      <c r="J1552" s="111" t="s">
        <v>91</v>
      </c>
      <c r="K1552" s="110" t="s">
        <v>36</v>
      </c>
      <c r="L1552" s="110" t="s">
        <v>20</v>
      </c>
      <c r="M1552" s="110" t="s">
        <v>21</v>
      </c>
      <c r="N1552" s="110" t="s">
        <v>11</v>
      </c>
      <c r="O1552" s="9">
        <v>3000</v>
      </c>
      <c r="P1552" s="9">
        <v>0</v>
      </c>
      <c r="Q1552" s="9">
        <f t="shared" si="46"/>
        <v>3000</v>
      </c>
      <c r="R1552" s="112" t="s">
        <v>47</v>
      </c>
      <c r="S1552" s="113" t="s">
        <v>25</v>
      </c>
      <c r="T1552" s="113" t="s">
        <v>798</v>
      </c>
      <c r="U1552" s="113" t="s">
        <v>1391</v>
      </c>
      <c r="V1552" s="110" t="s">
        <v>35</v>
      </c>
      <c r="W1552" s="110" t="s">
        <v>1396</v>
      </c>
      <c r="X1552" s="110" t="s">
        <v>1380</v>
      </c>
      <c r="Y1552" s="110" t="s">
        <v>1381</v>
      </c>
      <c r="Z1552" s="114">
        <v>42081</v>
      </c>
      <c r="AA1552" s="110" t="s">
        <v>71</v>
      </c>
      <c r="AB1552" s="110" t="s">
        <v>106</v>
      </c>
      <c r="AC1552" s="110" t="s">
        <v>1691</v>
      </c>
      <c r="AD1552" s="115"/>
    </row>
    <row r="1553" spans="2:30" s="21" customFormat="1" outlineLevel="5">
      <c r="B1553" s="109"/>
      <c r="C1553" s="110"/>
      <c r="D1553" s="110"/>
      <c r="E1553" s="110"/>
      <c r="F1553" s="110"/>
      <c r="G1553" s="110" t="s">
        <v>1553</v>
      </c>
      <c r="H1553" s="274">
        <v>42081</v>
      </c>
      <c r="I1553" s="110" t="s">
        <v>1408</v>
      </c>
      <c r="J1553" s="111" t="s">
        <v>91</v>
      </c>
      <c r="K1553" s="110" t="s">
        <v>36</v>
      </c>
      <c r="L1553" s="110" t="s">
        <v>20</v>
      </c>
      <c r="M1553" s="110" t="s">
        <v>21</v>
      </c>
      <c r="N1553" s="110" t="s">
        <v>11</v>
      </c>
      <c r="O1553" s="9">
        <v>4500</v>
      </c>
      <c r="P1553" s="9">
        <v>0</v>
      </c>
      <c r="Q1553" s="9">
        <f t="shared" si="46"/>
        <v>4500</v>
      </c>
      <c r="R1553" s="112" t="s">
        <v>47</v>
      </c>
      <c r="S1553" s="113" t="s">
        <v>25</v>
      </c>
      <c r="T1553" s="113" t="s">
        <v>798</v>
      </c>
      <c r="U1553" s="113" t="s">
        <v>1391</v>
      </c>
      <c r="V1553" s="110" t="s">
        <v>35</v>
      </c>
      <c r="W1553" s="110" t="s">
        <v>1397</v>
      </c>
      <c r="X1553" s="110" t="s">
        <v>1474</v>
      </c>
      <c r="Y1553" s="110" t="s">
        <v>1475</v>
      </c>
      <c r="Z1553" s="114">
        <v>42081</v>
      </c>
      <c r="AA1553" s="110" t="s">
        <v>71</v>
      </c>
      <c r="AB1553" s="110" t="s">
        <v>792</v>
      </c>
      <c r="AC1553" s="110" t="s">
        <v>80</v>
      </c>
      <c r="AD1553" s="115"/>
    </row>
    <row r="1554" spans="2:30" s="21" customFormat="1" outlineLevel="5">
      <c r="B1554" s="128"/>
      <c r="C1554" s="111"/>
      <c r="D1554" s="111"/>
      <c r="E1554" s="111"/>
      <c r="F1554" s="111"/>
      <c r="G1554" s="111"/>
      <c r="H1554" s="314"/>
      <c r="I1554" s="111"/>
      <c r="J1554" s="111" t="s">
        <v>91</v>
      </c>
      <c r="K1554" s="111"/>
      <c r="L1554" s="111"/>
      <c r="M1554" s="111"/>
      <c r="N1554" s="111"/>
      <c r="O1554" s="129"/>
      <c r="P1554" s="129"/>
      <c r="Q1554" s="129"/>
      <c r="R1554" s="130"/>
      <c r="S1554" s="131"/>
      <c r="T1554" s="131"/>
      <c r="U1554" s="131"/>
      <c r="V1554" s="111"/>
      <c r="W1554" s="111"/>
      <c r="X1554" s="111"/>
      <c r="Y1554" s="111"/>
      <c r="Z1554" s="132"/>
      <c r="AA1554" s="111"/>
      <c r="AB1554" s="111"/>
      <c r="AC1554" s="111"/>
      <c r="AD1554" s="133"/>
    </row>
    <row r="1555" spans="2:30" s="21" customFormat="1" outlineLevel="4">
      <c r="B1555" s="128"/>
      <c r="C1555" s="111"/>
      <c r="D1555" s="111"/>
      <c r="E1555" s="111"/>
      <c r="F1555" s="111" t="s">
        <v>1798</v>
      </c>
      <c r="G1555" s="111" t="s">
        <v>1799</v>
      </c>
      <c r="H1555" s="314"/>
      <c r="I1555" s="111"/>
      <c r="J1555" s="111" t="s">
        <v>91</v>
      </c>
      <c r="K1555" s="111"/>
      <c r="L1555" s="111"/>
      <c r="M1555" s="111"/>
      <c r="N1555" s="111"/>
      <c r="O1555" s="129">
        <f>SUM(O1556:O1558)</f>
        <v>8000</v>
      </c>
      <c r="P1555" s="129">
        <f>SUM(P1556:P1558)</f>
        <v>0</v>
      </c>
      <c r="Q1555" s="129">
        <f>O1555-P1555</f>
        <v>8000</v>
      </c>
      <c r="R1555" s="130"/>
      <c r="S1555" s="131"/>
      <c r="T1555" s="131"/>
      <c r="U1555" s="131"/>
      <c r="V1555" s="111"/>
      <c r="W1555" s="111"/>
      <c r="X1555" s="111"/>
      <c r="Y1555" s="111"/>
      <c r="Z1555" s="132"/>
      <c r="AA1555" s="111"/>
      <c r="AB1555" s="111"/>
      <c r="AC1555" s="111"/>
      <c r="AD1555" s="133"/>
    </row>
    <row r="1556" spans="2:30" s="21" customFormat="1" outlineLevel="5">
      <c r="B1556" s="109"/>
      <c r="C1556" s="110"/>
      <c r="D1556" s="110"/>
      <c r="E1556" s="110"/>
      <c r="F1556" s="110"/>
      <c r="G1556" s="110" t="s">
        <v>1553</v>
      </c>
      <c r="H1556" s="274">
        <v>42111</v>
      </c>
      <c r="I1556" s="110" t="s">
        <v>2786</v>
      </c>
      <c r="J1556" s="111" t="s">
        <v>91</v>
      </c>
      <c r="K1556" s="110" t="s">
        <v>36</v>
      </c>
      <c r="L1556" s="110" t="s">
        <v>20</v>
      </c>
      <c r="M1556" s="110" t="s">
        <v>21</v>
      </c>
      <c r="N1556" s="110" t="s">
        <v>11</v>
      </c>
      <c r="O1556" s="9">
        <v>4000</v>
      </c>
      <c r="P1556" s="9">
        <v>0</v>
      </c>
      <c r="Q1556" s="9">
        <f>O1556-P1556</f>
        <v>4000</v>
      </c>
      <c r="R1556" s="112" t="s">
        <v>47</v>
      </c>
      <c r="S1556" s="113" t="s">
        <v>25</v>
      </c>
      <c r="T1556" s="113" t="s">
        <v>797</v>
      </c>
      <c r="U1556" s="113" t="s">
        <v>87</v>
      </c>
      <c r="V1556" s="110" t="s">
        <v>35</v>
      </c>
      <c r="W1556" s="110" t="s">
        <v>2787</v>
      </c>
      <c r="X1556" s="110" t="s">
        <v>2788</v>
      </c>
      <c r="Y1556" s="110" t="s">
        <v>2789</v>
      </c>
      <c r="Z1556" s="114">
        <v>42111</v>
      </c>
      <c r="AA1556" s="110" t="s">
        <v>71</v>
      </c>
      <c r="AB1556" s="110" t="s">
        <v>796</v>
      </c>
      <c r="AC1556" s="110" t="s">
        <v>2790</v>
      </c>
      <c r="AD1556" s="115"/>
    </row>
    <row r="1557" spans="2:30" s="21" customFormat="1" outlineLevel="5">
      <c r="B1557" s="109"/>
      <c r="C1557" s="110"/>
      <c r="D1557" s="110"/>
      <c r="E1557" s="110"/>
      <c r="F1557" s="110"/>
      <c r="G1557" s="110" t="s">
        <v>1553</v>
      </c>
      <c r="H1557" s="274">
        <v>42111</v>
      </c>
      <c r="I1557" s="110" t="s">
        <v>2791</v>
      </c>
      <c r="J1557" s="111" t="s">
        <v>91</v>
      </c>
      <c r="K1557" s="110" t="s">
        <v>36</v>
      </c>
      <c r="L1557" s="110" t="s">
        <v>20</v>
      </c>
      <c r="M1557" s="110" t="s">
        <v>21</v>
      </c>
      <c r="N1557" s="110" t="s">
        <v>11</v>
      </c>
      <c r="O1557" s="9">
        <v>4000</v>
      </c>
      <c r="P1557" s="9">
        <v>0</v>
      </c>
      <c r="Q1557" s="9">
        <f>O1557-P1557</f>
        <v>4000</v>
      </c>
      <c r="R1557" s="112" t="s">
        <v>47</v>
      </c>
      <c r="S1557" s="113" t="s">
        <v>25</v>
      </c>
      <c r="T1557" s="113" t="s">
        <v>797</v>
      </c>
      <c r="U1557" s="113" t="s">
        <v>87</v>
      </c>
      <c r="V1557" s="110" t="s">
        <v>35</v>
      </c>
      <c r="W1557" s="110" t="s">
        <v>2792</v>
      </c>
      <c r="X1557" s="110" t="s">
        <v>2788</v>
      </c>
      <c r="Y1557" s="110" t="s">
        <v>2789</v>
      </c>
      <c r="Z1557" s="114">
        <v>42111</v>
      </c>
      <c r="AA1557" s="110" t="s">
        <v>71</v>
      </c>
      <c r="AB1557" s="110" t="s">
        <v>93</v>
      </c>
      <c r="AC1557" s="110" t="s">
        <v>2793</v>
      </c>
      <c r="AD1557" s="115"/>
    </row>
    <row r="1558" spans="2:30" s="21" customFormat="1" outlineLevel="5">
      <c r="B1558" s="128"/>
      <c r="C1558" s="111"/>
      <c r="D1558" s="111"/>
      <c r="E1558" s="111"/>
      <c r="F1558" s="111"/>
      <c r="G1558" s="111"/>
      <c r="H1558" s="314"/>
      <c r="I1558" s="111"/>
      <c r="J1558" s="111" t="s">
        <v>91</v>
      </c>
      <c r="K1558" s="111"/>
      <c r="L1558" s="111"/>
      <c r="M1558" s="111"/>
      <c r="N1558" s="111"/>
      <c r="O1558" s="129"/>
      <c r="P1558" s="129"/>
      <c r="Q1558" s="129"/>
      <c r="R1558" s="130"/>
      <c r="S1558" s="131"/>
      <c r="T1558" s="131"/>
      <c r="U1558" s="131"/>
      <c r="V1558" s="111"/>
      <c r="W1558" s="111"/>
      <c r="X1558" s="111"/>
      <c r="Y1558" s="111"/>
      <c r="Z1558" s="132"/>
      <c r="AA1558" s="111"/>
      <c r="AB1558" s="111"/>
      <c r="AC1558" s="111"/>
      <c r="AD1558" s="133"/>
    </row>
    <row r="1559" spans="2:30" s="21" customFormat="1" outlineLevel="4">
      <c r="B1559" s="128"/>
      <c r="C1559" s="111"/>
      <c r="D1559" s="111"/>
      <c r="E1559" s="111"/>
      <c r="F1559" s="111" t="s">
        <v>1777</v>
      </c>
      <c r="G1559" s="111" t="s">
        <v>1778</v>
      </c>
      <c r="H1559" s="314"/>
      <c r="I1559" s="111"/>
      <c r="J1559" s="111" t="s">
        <v>91</v>
      </c>
      <c r="K1559" s="111"/>
      <c r="L1559" s="111"/>
      <c r="M1559" s="111"/>
      <c r="N1559" s="111"/>
      <c r="O1559" s="129">
        <f>SUM(O1560:O1566)</f>
        <v>14500</v>
      </c>
      <c r="P1559" s="129">
        <f>SUM(P1560:P1566)</f>
        <v>0</v>
      </c>
      <c r="Q1559" s="129">
        <f t="shared" ref="Q1559:Q1565" si="47">O1559-P1559</f>
        <v>14500</v>
      </c>
      <c r="R1559" s="130"/>
      <c r="S1559" s="131"/>
      <c r="T1559" s="131"/>
      <c r="U1559" s="131"/>
      <c r="V1559" s="111"/>
      <c r="W1559" s="111"/>
      <c r="X1559" s="111"/>
      <c r="Y1559" s="111"/>
      <c r="Z1559" s="132"/>
      <c r="AA1559" s="111"/>
      <c r="AB1559" s="111"/>
      <c r="AC1559" s="111"/>
      <c r="AD1559" s="133"/>
    </row>
    <row r="1560" spans="2:30" s="21" customFormat="1" outlineLevel="5">
      <c r="B1560" s="109"/>
      <c r="C1560" s="110"/>
      <c r="D1560" s="110"/>
      <c r="E1560" s="110"/>
      <c r="F1560" s="110"/>
      <c r="G1560" s="110" t="s">
        <v>1553</v>
      </c>
      <c r="H1560" s="274">
        <v>42142</v>
      </c>
      <c r="I1560" s="110" t="s">
        <v>2794</v>
      </c>
      <c r="J1560" s="111" t="s">
        <v>91</v>
      </c>
      <c r="K1560" s="110" t="s">
        <v>36</v>
      </c>
      <c r="L1560" s="110" t="s">
        <v>20</v>
      </c>
      <c r="M1560" s="110" t="s">
        <v>21</v>
      </c>
      <c r="N1560" s="110" t="s">
        <v>11</v>
      </c>
      <c r="O1560" s="9">
        <v>1900</v>
      </c>
      <c r="P1560" s="9">
        <v>0</v>
      </c>
      <c r="Q1560" s="9">
        <f t="shared" si="47"/>
        <v>1900</v>
      </c>
      <c r="R1560" s="112" t="s">
        <v>47</v>
      </c>
      <c r="S1560" s="113" t="s">
        <v>25</v>
      </c>
      <c r="T1560" s="113" t="s">
        <v>798</v>
      </c>
      <c r="U1560" s="113" t="s">
        <v>1391</v>
      </c>
      <c r="V1560" s="110" t="s">
        <v>35</v>
      </c>
      <c r="W1560" s="110" t="s">
        <v>2795</v>
      </c>
      <c r="X1560" s="110" t="s">
        <v>1650</v>
      </c>
      <c r="Y1560" s="110" t="s">
        <v>1651</v>
      </c>
      <c r="Z1560" s="114">
        <v>42142</v>
      </c>
      <c r="AA1560" s="110" t="s">
        <v>71</v>
      </c>
      <c r="AB1560" s="110" t="s">
        <v>93</v>
      </c>
      <c r="AC1560" s="110" t="s">
        <v>2796</v>
      </c>
      <c r="AD1560" s="115"/>
    </row>
    <row r="1561" spans="2:30" s="21" customFormat="1" outlineLevel="5">
      <c r="B1561" s="109"/>
      <c r="C1561" s="110"/>
      <c r="D1561" s="110"/>
      <c r="E1561" s="110"/>
      <c r="F1561" s="110"/>
      <c r="G1561" s="110" t="s">
        <v>1553</v>
      </c>
      <c r="H1561" s="274">
        <v>42142</v>
      </c>
      <c r="I1561" s="110" t="s">
        <v>2797</v>
      </c>
      <c r="J1561" s="111" t="s">
        <v>91</v>
      </c>
      <c r="K1561" s="110" t="s">
        <v>36</v>
      </c>
      <c r="L1561" s="110" t="s">
        <v>20</v>
      </c>
      <c r="M1561" s="110" t="s">
        <v>21</v>
      </c>
      <c r="N1561" s="110" t="s">
        <v>11</v>
      </c>
      <c r="O1561" s="9">
        <v>1300</v>
      </c>
      <c r="P1561" s="9">
        <v>0</v>
      </c>
      <c r="Q1561" s="9">
        <f t="shared" si="47"/>
        <v>1300</v>
      </c>
      <c r="R1561" s="112" t="s">
        <v>47</v>
      </c>
      <c r="S1561" s="113" t="s">
        <v>25</v>
      </c>
      <c r="T1561" s="113" t="s">
        <v>797</v>
      </c>
      <c r="U1561" s="113" t="s">
        <v>87</v>
      </c>
      <c r="V1561" s="110" t="s">
        <v>35</v>
      </c>
      <c r="W1561" s="110" t="s">
        <v>2798</v>
      </c>
      <c r="X1561" s="110" t="s">
        <v>1656</v>
      </c>
      <c r="Y1561" s="110" t="s">
        <v>1657</v>
      </c>
      <c r="Z1561" s="114">
        <v>42142</v>
      </c>
      <c r="AA1561" s="110" t="s">
        <v>71</v>
      </c>
      <c r="AB1561" s="110" t="s">
        <v>796</v>
      </c>
      <c r="AC1561" s="110" t="s">
        <v>2799</v>
      </c>
      <c r="AD1561" s="115"/>
    </row>
    <row r="1562" spans="2:30" s="21" customFormat="1" outlineLevel="5">
      <c r="B1562" s="109"/>
      <c r="C1562" s="110"/>
      <c r="D1562" s="110"/>
      <c r="E1562" s="110"/>
      <c r="F1562" s="110"/>
      <c r="G1562" s="110" t="s">
        <v>1553</v>
      </c>
      <c r="H1562" s="274">
        <v>42142</v>
      </c>
      <c r="I1562" s="110" t="s">
        <v>2800</v>
      </c>
      <c r="J1562" s="111" t="s">
        <v>91</v>
      </c>
      <c r="K1562" s="110" t="s">
        <v>36</v>
      </c>
      <c r="L1562" s="110" t="s">
        <v>20</v>
      </c>
      <c r="M1562" s="110" t="s">
        <v>21</v>
      </c>
      <c r="N1562" s="110" t="s">
        <v>11</v>
      </c>
      <c r="O1562" s="9">
        <v>1900</v>
      </c>
      <c r="P1562" s="9">
        <v>0</v>
      </c>
      <c r="Q1562" s="9">
        <f t="shared" si="47"/>
        <v>1900</v>
      </c>
      <c r="R1562" s="112" t="s">
        <v>47</v>
      </c>
      <c r="S1562" s="113" t="s">
        <v>25</v>
      </c>
      <c r="T1562" s="113" t="s">
        <v>798</v>
      </c>
      <c r="U1562" s="113" t="s">
        <v>1391</v>
      </c>
      <c r="V1562" s="110" t="s">
        <v>35</v>
      </c>
      <c r="W1562" s="110" t="s">
        <v>2801</v>
      </c>
      <c r="X1562" s="110" t="s">
        <v>1661</v>
      </c>
      <c r="Y1562" s="110" t="s">
        <v>1662</v>
      </c>
      <c r="Z1562" s="114">
        <v>42142</v>
      </c>
      <c r="AA1562" s="110" t="s">
        <v>71</v>
      </c>
      <c r="AB1562" s="110" t="s">
        <v>2802</v>
      </c>
      <c r="AC1562" s="110" t="s">
        <v>2803</v>
      </c>
      <c r="AD1562" s="115"/>
    </row>
    <row r="1563" spans="2:30" s="21" customFormat="1" outlineLevel="5">
      <c r="B1563" s="109"/>
      <c r="C1563" s="110"/>
      <c r="D1563" s="110"/>
      <c r="E1563" s="110"/>
      <c r="F1563" s="110"/>
      <c r="G1563" s="110" t="s">
        <v>1553</v>
      </c>
      <c r="H1563" s="274">
        <v>42142</v>
      </c>
      <c r="I1563" s="110" t="s">
        <v>2804</v>
      </c>
      <c r="J1563" s="111" t="s">
        <v>91</v>
      </c>
      <c r="K1563" s="110" t="s">
        <v>36</v>
      </c>
      <c r="L1563" s="110" t="s">
        <v>20</v>
      </c>
      <c r="M1563" s="110" t="s">
        <v>21</v>
      </c>
      <c r="N1563" s="110" t="s">
        <v>11</v>
      </c>
      <c r="O1563" s="9">
        <v>1900</v>
      </c>
      <c r="P1563" s="9">
        <v>0</v>
      </c>
      <c r="Q1563" s="9">
        <f t="shared" si="47"/>
        <v>1900</v>
      </c>
      <c r="R1563" s="112" t="s">
        <v>47</v>
      </c>
      <c r="S1563" s="113" t="s">
        <v>25</v>
      </c>
      <c r="T1563" s="113" t="s">
        <v>798</v>
      </c>
      <c r="U1563" s="113" t="s">
        <v>1391</v>
      </c>
      <c r="V1563" s="110" t="s">
        <v>35</v>
      </c>
      <c r="W1563" s="110" t="s">
        <v>2805</v>
      </c>
      <c r="X1563" s="110" t="s">
        <v>1661</v>
      </c>
      <c r="Y1563" s="110" t="s">
        <v>1662</v>
      </c>
      <c r="Z1563" s="114">
        <v>42142</v>
      </c>
      <c r="AA1563" s="110" t="s">
        <v>71</v>
      </c>
      <c r="AB1563" s="110" t="s">
        <v>2806</v>
      </c>
      <c r="AC1563" s="110" t="s">
        <v>2807</v>
      </c>
      <c r="AD1563" s="115"/>
    </row>
    <row r="1564" spans="2:30" s="21" customFormat="1" outlineLevel="5">
      <c r="B1564" s="109"/>
      <c r="C1564" s="110"/>
      <c r="D1564" s="110"/>
      <c r="E1564" s="110"/>
      <c r="F1564" s="110"/>
      <c r="G1564" s="110" t="s">
        <v>1553</v>
      </c>
      <c r="H1564" s="274">
        <v>42145</v>
      </c>
      <c r="I1564" s="110" t="s">
        <v>2808</v>
      </c>
      <c r="J1564" s="111" t="s">
        <v>91</v>
      </c>
      <c r="K1564" s="110" t="s">
        <v>36</v>
      </c>
      <c r="L1564" s="110" t="s">
        <v>20</v>
      </c>
      <c r="M1564" s="110" t="s">
        <v>21</v>
      </c>
      <c r="N1564" s="110" t="s">
        <v>11</v>
      </c>
      <c r="O1564" s="9">
        <v>5000</v>
      </c>
      <c r="P1564" s="9">
        <v>0</v>
      </c>
      <c r="Q1564" s="9">
        <f t="shared" si="47"/>
        <v>5000</v>
      </c>
      <c r="R1564" s="112" t="s">
        <v>47</v>
      </c>
      <c r="S1564" s="113" t="s">
        <v>25</v>
      </c>
      <c r="T1564" s="113" t="s">
        <v>798</v>
      </c>
      <c r="U1564" s="113" t="s">
        <v>1391</v>
      </c>
      <c r="V1564" s="110" t="s">
        <v>35</v>
      </c>
      <c r="W1564" s="110" t="s">
        <v>2809</v>
      </c>
      <c r="X1564" s="110" t="s">
        <v>2810</v>
      </c>
      <c r="Y1564" s="110" t="s">
        <v>2811</v>
      </c>
      <c r="Z1564" s="114">
        <v>42145</v>
      </c>
      <c r="AA1564" s="110" t="s">
        <v>71</v>
      </c>
      <c r="AB1564" s="110" t="s">
        <v>2812</v>
      </c>
      <c r="AC1564" s="110" t="s">
        <v>2813</v>
      </c>
      <c r="AD1564" s="115"/>
    </row>
    <row r="1565" spans="2:30" s="21" customFormat="1" outlineLevel="5">
      <c r="B1565" s="109"/>
      <c r="C1565" s="110"/>
      <c r="D1565" s="110"/>
      <c r="E1565" s="110"/>
      <c r="F1565" s="110"/>
      <c r="G1565" s="110" t="s">
        <v>1553</v>
      </c>
      <c r="H1565" s="274">
        <v>42154</v>
      </c>
      <c r="I1565" s="110" t="s">
        <v>2814</v>
      </c>
      <c r="J1565" s="111" t="s">
        <v>91</v>
      </c>
      <c r="K1565" s="110" t="s">
        <v>36</v>
      </c>
      <c r="L1565" s="110" t="s">
        <v>20</v>
      </c>
      <c r="M1565" s="110" t="s">
        <v>21</v>
      </c>
      <c r="N1565" s="110" t="s">
        <v>11</v>
      </c>
      <c r="O1565" s="9">
        <v>2500</v>
      </c>
      <c r="P1565" s="9">
        <v>0</v>
      </c>
      <c r="Q1565" s="9">
        <f t="shared" si="47"/>
        <v>2500</v>
      </c>
      <c r="R1565" s="112" t="s">
        <v>47</v>
      </c>
      <c r="S1565" s="113" t="s">
        <v>25</v>
      </c>
      <c r="T1565" s="113" t="s">
        <v>797</v>
      </c>
      <c r="U1565" s="113" t="s">
        <v>87</v>
      </c>
      <c r="V1565" s="110" t="s">
        <v>35</v>
      </c>
      <c r="W1565" s="110" t="s">
        <v>2815</v>
      </c>
      <c r="X1565" s="110" t="s">
        <v>2816</v>
      </c>
      <c r="Y1565" s="110" t="s">
        <v>2817</v>
      </c>
      <c r="Z1565" s="114">
        <v>42154</v>
      </c>
      <c r="AA1565" s="110" t="s">
        <v>71</v>
      </c>
      <c r="AB1565" s="110" t="s">
        <v>2818</v>
      </c>
      <c r="AC1565" s="110" t="s">
        <v>2819</v>
      </c>
      <c r="AD1565" s="115"/>
    </row>
    <row r="1566" spans="2:30" s="21" customFormat="1" outlineLevel="5">
      <c r="B1566" s="128"/>
      <c r="C1566" s="111"/>
      <c r="D1566" s="111"/>
      <c r="E1566" s="111"/>
      <c r="F1566" s="111"/>
      <c r="G1566" s="111"/>
      <c r="H1566" s="314"/>
      <c r="I1566" s="111"/>
      <c r="J1566" s="111" t="s">
        <v>91</v>
      </c>
      <c r="K1566" s="111"/>
      <c r="L1566" s="111"/>
      <c r="M1566" s="111"/>
      <c r="N1566" s="111"/>
      <c r="O1566" s="129"/>
      <c r="P1566" s="129"/>
      <c r="Q1566" s="129"/>
      <c r="R1566" s="130"/>
      <c r="S1566" s="131"/>
      <c r="T1566" s="131"/>
      <c r="U1566" s="131"/>
      <c r="V1566" s="111"/>
      <c r="W1566" s="111"/>
      <c r="X1566" s="111"/>
      <c r="Y1566" s="111"/>
      <c r="Z1566" s="132"/>
      <c r="AA1566" s="111"/>
      <c r="AB1566" s="111"/>
      <c r="AC1566" s="111"/>
      <c r="AD1566" s="133"/>
    </row>
    <row r="1567" spans="2:30" s="21" customFormat="1" outlineLevel="4">
      <c r="B1567" s="128"/>
      <c r="C1567" s="111"/>
      <c r="D1567" s="111"/>
      <c r="E1567" s="111"/>
      <c r="F1567" s="111" t="s">
        <v>1786</v>
      </c>
      <c r="G1567" s="111" t="s">
        <v>1787</v>
      </c>
      <c r="H1567" s="314"/>
      <c r="I1567" s="111"/>
      <c r="J1567" s="111" t="s">
        <v>91</v>
      </c>
      <c r="K1567" s="111"/>
      <c r="L1567" s="111"/>
      <c r="M1567" s="111"/>
      <c r="N1567" s="111"/>
      <c r="O1567" s="129">
        <f>SUM(O1568:O1572)</f>
        <v>13300</v>
      </c>
      <c r="P1567" s="129">
        <f>SUM(P1568:P1572)</f>
        <v>0</v>
      </c>
      <c r="Q1567" s="129">
        <f>O1567-P1567</f>
        <v>13300</v>
      </c>
      <c r="R1567" s="130"/>
      <c r="S1567" s="131"/>
      <c r="T1567" s="131"/>
      <c r="U1567" s="131"/>
      <c r="V1567" s="111"/>
      <c r="W1567" s="111"/>
      <c r="X1567" s="111"/>
      <c r="Y1567" s="111"/>
      <c r="Z1567" s="132"/>
      <c r="AA1567" s="111"/>
      <c r="AB1567" s="111"/>
      <c r="AC1567" s="111"/>
      <c r="AD1567" s="133"/>
    </row>
    <row r="1568" spans="2:30" s="21" customFormat="1" outlineLevel="5">
      <c r="B1568" s="109"/>
      <c r="C1568" s="110"/>
      <c r="D1568" s="110"/>
      <c r="E1568" s="110"/>
      <c r="F1568" s="110"/>
      <c r="G1568" s="110" t="s">
        <v>8</v>
      </c>
      <c r="H1568" s="274">
        <v>42175</v>
      </c>
      <c r="I1568" s="110" t="s">
        <v>1788</v>
      </c>
      <c r="J1568" s="111" t="s">
        <v>91</v>
      </c>
      <c r="K1568" s="110" t="s">
        <v>33</v>
      </c>
      <c r="L1568" s="110" t="s">
        <v>34</v>
      </c>
      <c r="M1568" s="110" t="s">
        <v>21</v>
      </c>
      <c r="N1568" s="110" t="s">
        <v>11</v>
      </c>
      <c r="O1568" s="9">
        <v>2800</v>
      </c>
      <c r="P1568" s="9">
        <v>0</v>
      </c>
      <c r="Q1568" s="9">
        <f>O1568-P1568</f>
        <v>2800</v>
      </c>
      <c r="R1568" s="112" t="s">
        <v>1780</v>
      </c>
      <c r="S1568" s="113" t="s">
        <v>32</v>
      </c>
      <c r="T1568" s="113"/>
      <c r="U1568" s="113" t="s">
        <v>1692</v>
      </c>
      <c r="V1568" s="110"/>
      <c r="W1568" s="110"/>
      <c r="X1568" s="110"/>
      <c r="Y1568" s="110"/>
      <c r="Z1568" s="114">
        <v>42175</v>
      </c>
      <c r="AA1568" s="110" t="s">
        <v>26</v>
      </c>
      <c r="AB1568" s="110" t="s">
        <v>1789</v>
      </c>
      <c r="AC1568" s="110" t="s">
        <v>1790</v>
      </c>
      <c r="AD1568" s="115"/>
    </row>
    <row r="1569" spans="2:30" s="21" customFormat="1" outlineLevel="5">
      <c r="B1569" s="109"/>
      <c r="C1569" s="110"/>
      <c r="D1569" s="110"/>
      <c r="E1569" s="110"/>
      <c r="F1569" s="110"/>
      <c r="G1569" s="110" t="s">
        <v>1553</v>
      </c>
      <c r="H1569" s="274">
        <v>42171</v>
      </c>
      <c r="I1569" s="110" t="s">
        <v>2820</v>
      </c>
      <c r="J1569" s="111" t="s">
        <v>91</v>
      </c>
      <c r="K1569" s="110" t="s">
        <v>36</v>
      </c>
      <c r="L1569" s="110" t="s">
        <v>20</v>
      </c>
      <c r="M1569" s="110" t="s">
        <v>21</v>
      </c>
      <c r="N1569" s="110" t="s">
        <v>11</v>
      </c>
      <c r="O1569" s="9">
        <v>1000</v>
      </c>
      <c r="P1569" s="9">
        <v>0</v>
      </c>
      <c r="Q1569" s="9">
        <f>O1569-P1569</f>
        <v>1000</v>
      </c>
      <c r="R1569" s="112" t="s">
        <v>47</v>
      </c>
      <c r="S1569" s="113" t="s">
        <v>25</v>
      </c>
      <c r="T1569" s="113" t="s">
        <v>798</v>
      </c>
      <c r="U1569" s="113" t="s">
        <v>1391</v>
      </c>
      <c r="V1569" s="110" t="s">
        <v>35</v>
      </c>
      <c r="W1569" s="110" t="s">
        <v>2556</v>
      </c>
      <c r="X1569" s="110" t="s">
        <v>2580</v>
      </c>
      <c r="Y1569" s="110" t="s">
        <v>2581</v>
      </c>
      <c r="Z1569" s="114">
        <v>42171</v>
      </c>
      <c r="AA1569" s="110" t="s">
        <v>45</v>
      </c>
      <c r="AB1569" s="110" t="s">
        <v>2821</v>
      </c>
      <c r="AC1569" s="110" t="s">
        <v>2822</v>
      </c>
      <c r="AD1569" s="115"/>
    </row>
    <row r="1570" spans="2:30" s="21" customFormat="1" outlineLevel="5">
      <c r="B1570" s="109"/>
      <c r="C1570" s="110"/>
      <c r="D1570" s="110"/>
      <c r="E1570" s="110"/>
      <c r="F1570" s="110"/>
      <c r="G1570" s="110" t="s">
        <v>1553</v>
      </c>
      <c r="H1570" s="274">
        <v>42167</v>
      </c>
      <c r="I1570" s="110" t="s">
        <v>2823</v>
      </c>
      <c r="J1570" s="111" t="s">
        <v>91</v>
      </c>
      <c r="K1570" s="110" t="s">
        <v>36</v>
      </c>
      <c r="L1570" s="110" t="s">
        <v>20</v>
      </c>
      <c r="M1570" s="110" t="s">
        <v>21</v>
      </c>
      <c r="N1570" s="110" t="s">
        <v>11</v>
      </c>
      <c r="O1570" s="9">
        <v>4500</v>
      </c>
      <c r="P1570" s="9">
        <v>0</v>
      </c>
      <c r="Q1570" s="9">
        <f>O1570-P1570</f>
        <v>4500</v>
      </c>
      <c r="R1570" s="112" t="s">
        <v>47</v>
      </c>
      <c r="S1570" s="113" t="s">
        <v>25</v>
      </c>
      <c r="T1570" s="113" t="s">
        <v>798</v>
      </c>
      <c r="U1570" s="113" t="s">
        <v>1391</v>
      </c>
      <c r="V1570" s="110" t="s">
        <v>35</v>
      </c>
      <c r="W1570" s="110" t="s">
        <v>2824</v>
      </c>
      <c r="X1570" s="110" t="s">
        <v>2825</v>
      </c>
      <c r="Y1570" s="110" t="s">
        <v>2826</v>
      </c>
      <c r="Z1570" s="114">
        <v>42167</v>
      </c>
      <c r="AA1570" s="110" t="s">
        <v>71</v>
      </c>
      <c r="AB1570" s="110" t="s">
        <v>2827</v>
      </c>
      <c r="AC1570" s="110" t="s">
        <v>2828</v>
      </c>
      <c r="AD1570" s="115"/>
    </row>
    <row r="1571" spans="2:30" s="21" customFormat="1" outlineLevel="5">
      <c r="B1571" s="109"/>
      <c r="C1571" s="110"/>
      <c r="D1571" s="110"/>
      <c r="E1571" s="110"/>
      <c r="F1571" s="110"/>
      <c r="G1571" s="110" t="s">
        <v>1553</v>
      </c>
      <c r="H1571" s="274">
        <v>42177</v>
      </c>
      <c r="I1571" s="110" t="s">
        <v>2829</v>
      </c>
      <c r="J1571" s="111" t="s">
        <v>91</v>
      </c>
      <c r="K1571" s="110" t="s">
        <v>36</v>
      </c>
      <c r="L1571" s="110" t="s">
        <v>20</v>
      </c>
      <c r="M1571" s="110" t="s">
        <v>21</v>
      </c>
      <c r="N1571" s="110" t="s">
        <v>11</v>
      </c>
      <c r="O1571" s="9">
        <v>5000</v>
      </c>
      <c r="P1571" s="9">
        <v>0</v>
      </c>
      <c r="Q1571" s="9">
        <f>O1571-P1571</f>
        <v>5000</v>
      </c>
      <c r="R1571" s="112" t="s">
        <v>47</v>
      </c>
      <c r="S1571" s="113" t="s">
        <v>25</v>
      </c>
      <c r="T1571" s="113" t="s">
        <v>797</v>
      </c>
      <c r="U1571" s="113" t="s">
        <v>87</v>
      </c>
      <c r="V1571" s="110" t="s">
        <v>35</v>
      </c>
      <c r="W1571" s="110" t="s">
        <v>2830</v>
      </c>
      <c r="X1571" s="110" t="s">
        <v>2816</v>
      </c>
      <c r="Y1571" s="110" t="s">
        <v>2817</v>
      </c>
      <c r="Z1571" s="114">
        <v>42177</v>
      </c>
      <c r="AA1571" s="110" t="s">
        <v>71</v>
      </c>
      <c r="AB1571" s="110" t="s">
        <v>793</v>
      </c>
      <c r="AC1571" s="110" t="s">
        <v>2831</v>
      </c>
      <c r="AD1571" s="115"/>
    </row>
    <row r="1572" spans="2:30" s="21" customFormat="1" outlineLevel="5">
      <c r="B1572" s="128"/>
      <c r="C1572" s="111"/>
      <c r="D1572" s="111"/>
      <c r="E1572" s="111"/>
      <c r="F1572" s="111"/>
      <c r="G1572" s="111"/>
      <c r="H1572" s="314"/>
      <c r="I1572" s="111"/>
      <c r="J1572" s="111" t="s">
        <v>91</v>
      </c>
      <c r="K1572" s="111"/>
      <c r="L1572" s="111"/>
      <c r="M1572" s="111"/>
      <c r="N1572" s="111"/>
      <c r="O1572" s="129"/>
      <c r="P1572" s="129"/>
      <c r="Q1572" s="129"/>
      <c r="R1572" s="130"/>
      <c r="S1572" s="131"/>
      <c r="T1572" s="131"/>
      <c r="U1572" s="131"/>
      <c r="V1572" s="111"/>
      <c r="W1572" s="111"/>
      <c r="X1572" s="111"/>
      <c r="Y1572" s="111"/>
      <c r="Z1572" s="132"/>
      <c r="AA1572" s="111"/>
      <c r="AB1572" s="111"/>
      <c r="AC1572" s="111"/>
      <c r="AD1572" s="133"/>
    </row>
    <row r="1573" spans="2:30" s="21" customFormat="1" outlineLevel="3">
      <c r="B1573" s="128"/>
      <c r="C1573" s="111"/>
      <c r="D1573" s="111"/>
      <c r="E1573" s="111" t="s">
        <v>94</v>
      </c>
      <c r="F1573" s="111" t="s">
        <v>22</v>
      </c>
      <c r="G1573" s="111"/>
      <c r="H1573" s="314"/>
      <c r="I1573" s="111"/>
      <c r="J1573" s="111" t="s">
        <v>94</v>
      </c>
      <c r="K1573" s="111"/>
      <c r="L1573" s="111"/>
      <c r="M1573" s="111"/>
      <c r="N1573" s="111"/>
      <c r="O1573" s="129">
        <f>SUM(O1574:O1645)/2</f>
        <v>4761570.2699999996</v>
      </c>
      <c r="P1573" s="129">
        <f>SUM(P1574:P1645)/2</f>
        <v>462.97999999999996</v>
      </c>
      <c r="Q1573" s="129">
        <f>O1573-P1573</f>
        <v>4761107.2899999991</v>
      </c>
      <c r="R1573" s="130"/>
      <c r="S1573" s="131"/>
      <c r="T1573" s="131"/>
      <c r="U1573" s="131"/>
      <c r="V1573" s="111"/>
      <c r="W1573" s="111"/>
      <c r="X1573" s="111"/>
      <c r="Y1573" s="111"/>
      <c r="Z1573" s="132"/>
      <c r="AA1573" s="111"/>
      <c r="AB1573" s="111"/>
      <c r="AC1573" s="111"/>
      <c r="AD1573" s="133"/>
    </row>
    <row r="1574" spans="2:30" s="21" customFormat="1" outlineLevel="4">
      <c r="B1574" s="128"/>
      <c r="C1574" s="111"/>
      <c r="D1574" s="111"/>
      <c r="E1574" s="111"/>
      <c r="F1574" s="111" t="s">
        <v>12</v>
      </c>
      <c r="G1574" s="111" t="s">
        <v>13</v>
      </c>
      <c r="H1574" s="314"/>
      <c r="I1574" s="111"/>
      <c r="J1574" s="111" t="s">
        <v>94</v>
      </c>
      <c r="K1574" s="111"/>
      <c r="L1574" s="111"/>
      <c r="M1574" s="111"/>
      <c r="N1574" s="111"/>
      <c r="O1574" s="129">
        <f>SUM(O1575:O1641)</f>
        <v>4761570.2700000005</v>
      </c>
      <c r="P1574" s="129">
        <f>SUM(P1575:P1641)</f>
        <v>0</v>
      </c>
      <c r="Q1574" s="129">
        <f>O1574-P1574</f>
        <v>4761570.2700000005</v>
      </c>
      <c r="R1574" s="130"/>
      <c r="S1574" s="131"/>
      <c r="T1574" s="131"/>
      <c r="U1574" s="131"/>
      <c r="V1574" s="111"/>
      <c r="W1574" s="111"/>
      <c r="X1574" s="111"/>
      <c r="Y1574" s="111"/>
      <c r="Z1574" s="132"/>
      <c r="AA1574" s="111"/>
      <c r="AB1574" s="111"/>
      <c r="AC1574" s="111"/>
      <c r="AD1574" s="133"/>
    </row>
    <row r="1575" spans="2:30" s="21" customFormat="1" ht="15" customHeight="1">
      <c r="B1575" s="109"/>
      <c r="C1575" s="110"/>
      <c r="D1575" s="110"/>
      <c r="E1575" s="110"/>
      <c r="F1575" s="110"/>
      <c r="G1575" s="110" t="s">
        <v>1553</v>
      </c>
      <c r="H1575" s="274">
        <v>42005</v>
      </c>
      <c r="I1575" s="110" t="s">
        <v>14</v>
      </c>
      <c r="J1575" s="111" t="s">
        <v>94</v>
      </c>
      <c r="K1575" s="110" t="s">
        <v>9</v>
      </c>
      <c r="L1575" s="110" t="s">
        <v>10</v>
      </c>
      <c r="M1575" s="110" t="s">
        <v>10</v>
      </c>
      <c r="N1575" s="110" t="s">
        <v>11</v>
      </c>
      <c r="O1575" s="9">
        <v>81345.460000000006</v>
      </c>
      <c r="P1575" s="9">
        <v>0</v>
      </c>
      <c r="Q1575" s="9">
        <f t="shared" ref="Q1575:Q1638" si="48">O1575-P1575</f>
        <v>81345.460000000006</v>
      </c>
      <c r="R1575" s="112" t="s">
        <v>1</v>
      </c>
      <c r="S1575" s="113" t="s">
        <v>4</v>
      </c>
      <c r="T1575" s="113"/>
      <c r="U1575" s="113" t="s">
        <v>703</v>
      </c>
      <c r="V1575" s="110"/>
      <c r="W1575" s="110"/>
      <c r="X1575" s="110"/>
      <c r="Y1575" s="110"/>
      <c r="Z1575" s="114">
        <v>42005</v>
      </c>
      <c r="AA1575" s="110"/>
      <c r="AB1575" s="110"/>
      <c r="AC1575" s="110"/>
      <c r="AD1575" s="115" t="s">
        <v>1554</v>
      </c>
    </row>
    <row r="1576" spans="2:30" s="21" customFormat="1" ht="15" customHeight="1">
      <c r="B1576" s="109"/>
      <c r="C1576" s="110"/>
      <c r="D1576" s="110"/>
      <c r="E1576" s="110"/>
      <c r="F1576" s="110"/>
      <c r="G1576" s="110" t="s">
        <v>1553</v>
      </c>
      <c r="H1576" s="274">
        <v>42005</v>
      </c>
      <c r="I1576" s="110" t="s">
        <v>14</v>
      </c>
      <c r="J1576" s="111" t="s">
        <v>94</v>
      </c>
      <c r="K1576" s="110" t="s">
        <v>9</v>
      </c>
      <c r="L1576" s="110" t="s">
        <v>10</v>
      </c>
      <c r="M1576" s="110" t="s">
        <v>10</v>
      </c>
      <c r="N1576" s="110" t="s">
        <v>11</v>
      </c>
      <c r="O1576" s="9">
        <v>642343.62</v>
      </c>
      <c r="P1576" s="9">
        <v>0</v>
      </c>
      <c r="Q1576" s="9">
        <f t="shared" si="48"/>
        <v>642343.62</v>
      </c>
      <c r="R1576" s="112" t="s">
        <v>1</v>
      </c>
      <c r="S1576" s="113" t="s">
        <v>4</v>
      </c>
      <c r="T1576" s="113"/>
      <c r="U1576" s="113" t="s">
        <v>704</v>
      </c>
      <c r="V1576" s="110"/>
      <c r="W1576" s="110"/>
      <c r="X1576" s="110"/>
      <c r="Y1576" s="110"/>
      <c r="Z1576" s="114">
        <v>42005</v>
      </c>
      <c r="AA1576" s="110"/>
      <c r="AB1576" s="110"/>
      <c r="AC1576" s="110"/>
      <c r="AD1576" s="115" t="s">
        <v>1554</v>
      </c>
    </row>
    <row r="1577" spans="2:30" s="21" customFormat="1" ht="15" customHeight="1">
      <c r="B1577" s="109"/>
      <c r="C1577" s="110"/>
      <c r="D1577" s="110"/>
      <c r="E1577" s="110"/>
      <c r="F1577" s="110"/>
      <c r="G1577" s="110" t="s">
        <v>1553</v>
      </c>
      <c r="H1577" s="274">
        <v>42005</v>
      </c>
      <c r="I1577" s="110" t="s">
        <v>14</v>
      </c>
      <c r="J1577" s="111" t="s">
        <v>94</v>
      </c>
      <c r="K1577" s="110" t="s">
        <v>9</v>
      </c>
      <c r="L1577" s="110" t="s">
        <v>10</v>
      </c>
      <c r="M1577" s="110" t="s">
        <v>10</v>
      </c>
      <c r="N1577" s="110" t="s">
        <v>11</v>
      </c>
      <c r="O1577" s="9">
        <v>820.5</v>
      </c>
      <c r="P1577" s="9">
        <v>0</v>
      </c>
      <c r="Q1577" s="9">
        <f t="shared" si="48"/>
        <v>820.5</v>
      </c>
      <c r="R1577" s="112" t="s">
        <v>1</v>
      </c>
      <c r="S1577" s="113" t="s">
        <v>4</v>
      </c>
      <c r="T1577" s="113"/>
      <c r="U1577" s="113" t="s">
        <v>705</v>
      </c>
      <c r="V1577" s="110"/>
      <c r="W1577" s="110"/>
      <c r="X1577" s="110"/>
      <c r="Y1577" s="110"/>
      <c r="Z1577" s="114">
        <v>42005</v>
      </c>
      <c r="AA1577" s="110"/>
      <c r="AB1577" s="110"/>
      <c r="AC1577" s="110"/>
      <c r="AD1577" s="115" t="s">
        <v>1554</v>
      </c>
    </row>
    <row r="1578" spans="2:30" s="21" customFormat="1" ht="15" customHeight="1">
      <c r="B1578" s="109"/>
      <c r="C1578" s="110"/>
      <c r="D1578" s="110"/>
      <c r="E1578" s="110"/>
      <c r="F1578" s="110"/>
      <c r="G1578" s="110" t="s">
        <v>1553</v>
      </c>
      <c r="H1578" s="274">
        <v>42005</v>
      </c>
      <c r="I1578" s="110" t="s">
        <v>14</v>
      </c>
      <c r="J1578" s="111" t="s">
        <v>94</v>
      </c>
      <c r="K1578" s="110" t="s">
        <v>9</v>
      </c>
      <c r="L1578" s="110" t="s">
        <v>10</v>
      </c>
      <c r="M1578" s="110" t="s">
        <v>10</v>
      </c>
      <c r="N1578" s="110" t="s">
        <v>11</v>
      </c>
      <c r="O1578" s="9">
        <v>2146.5</v>
      </c>
      <c r="P1578" s="9">
        <v>0</v>
      </c>
      <c r="Q1578" s="9">
        <f t="shared" si="48"/>
        <v>2146.5</v>
      </c>
      <c r="R1578" s="112" t="s">
        <v>1</v>
      </c>
      <c r="S1578" s="113" t="s">
        <v>4</v>
      </c>
      <c r="T1578" s="113"/>
      <c r="U1578" s="113" t="s">
        <v>706</v>
      </c>
      <c r="V1578" s="110"/>
      <c r="W1578" s="110"/>
      <c r="X1578" s="110"/>
      <c r="Y1578" s="110"/>
      <c r="Z1578" s="114">
        <v>42005</v>
      </c>
      <c r="AA1578" s="110"/>
      <c r="AB1578" s="110"/>
      <c r="AC1578" s="110"/>
      <c r="AD1578" s="115" t="s">
        <v>1554</v>
      </c>
    </row>
    <row r="1579" spans="2:30" s="21" customFormat="1" ht="15" customHeight="1">
      <c r="B1579" s="109"/>
      <c r="C1579" s="110"/>
      <c r="D1579" s="110"/>
      <c r="E1579" s="110"/>
      <c r="F1579" s="110"/>
      <c r="G1579" s="110" t="s">
        <v>1553</v>
      </c>
      <c r="H1579" s="274">
        <v>42005</v>
      </c>
      <c r="I1579" s="110" t="s">
        <v>14</v>
      </c>
      <c r="J1579" s="111" t="s">
        <v>94</v>
      </c>
      <c r="K1579" s="110" t="s">
        <v>9</v>
      </c>
      <c r="L1579" s="110" t="s">
        <v>10</v>
      </c>
      <c r="M1579" s="110" t="s">
        <v>10</v>
      </c>
      <c r="N1579" s="110" t="s">
        <v>11</v>
      </c>
      <c r="O1579" s="9">
        <v>1657.99</v>
      </c>
      <c r="P1579" s="9">
        <v>0</v>
      </c>
      <c r="Q1579" s="9">
        <f t="shared" si="48"/>
        <v>1657.99</v>
      </c>
      <c r="R1579" s="112" t="s">
        <v>1</v>
      </c>
      <c r="S1579" s="113" t="s">
        <v>4</v>
      </c>
      <c r="T1579" s="113"/>
      <c r="U1579" s="113" t="s">
        <v>707</v>
      </c>
      <c r="V1579" s="110"/>
      <c r="W1579" s="110"/>
      <c r="X1579" s="110"/>
      <c r="Y1579" s="110"/>
      <c r="Z1579" s="114">
        <v>42005</v>
      </c>
      <c r="AA1579" s="110"/>
      <c r="AB1579" s="110"/>
      <c r="AC1579" s="110"/>
      <c r="AD1579" s="115" t="s">
        <v>1554</v>
      </c>
    </row>
    <row r="1580" spans="2:30" s="21" customFormat="1" ht="15" customHeight="1">
      <c r="B1580" s="109"/>
      <c r="C1580" s="110"/>
      <c r="D1580" s="110"/>
      <c r="E1580" s="110"/>
      <c r="F1580" s="110"/>
      <c r="G1580" s="110" t="s">
        <v>1553</v>
      </c>
      <c r="H1580" s="274">
        <v>42005</v>
      </c>
      <c r="I1580" s="110" t="s">
        <v>14</v>
      </c>
      <c r="J1580" s="111" t="s">
        <v>94</v>
      </c>
      <c r="K1580" s="110" t="s">
        <v>9</v>
      </c>
      <c r="L1580" s="110" t="s">
        <v>10</v>
      </c>
      <c r="M1580" s="110" t="s">
        <v>10</v>
      </c>
      <c r="N1580" s="110" t="s">
        <v>11</v>
      </c>
      <c r="O1580" s="9">
        <v>73185.11</v>
      </c>
      <c r="P1580" s="9">
        <v>0</v>
      </c>
      <c r="Q1580" s="9">
        <f t="shared" si="48"/>
        <v>73185.11</v>
      </c>
      <c r="R1580" s="112" t="s">
        <v>1</v>
      </c>
      <c r="S1580" s="113" t="s">
        <v>4</v>
      </c>
      <c r="T1580" s="113"/>
      <c r="U1580" s="113" t="s">
        <v>708</v>
      </c>
      <c r="V1580" s="110"/>
      <c r="W1580" s="110"/>
      <c r="X1580" s="110"/>
      <c r="Y1580" s="110"/>
      <c r="Z1580" s="114">
        <v>42005</v>
      </c>
      <c r="AA1580" s="110"/>
      <c r="AB1580" s="110"/>
      <c r="AC1580" s="110"/>
      <c r="AD1580" s="115" t="s">
        <v>1554</v>
      </c>
    </row>
    <row r="1581" spans="2:30" s="21" customFormat="1" ht="15" customHeight="1">
      <c r="B1581" s="109"/>
      <c r="C1581" s="110"/>
      <c r="D1581" s="110"/>
      <c r="E1581" s="110"/>
      <c r="F1581" s="110"/>
      <c r="G1581" s="110" t="s">
        <v>1553</v>
      </c>
      <c r="H1581" s="274">
        <v>42005</v>
      </c>
      <c r="I1581" s="110" t="s">
        <v>14</v>
      </c>
      <c r="J1581" s="111" t="s">
        <v>94</v>
      </c>
      <c r="K1581" s="110" t="s">
        <v>9</v>
      </c>
      <c r="L1581" s="110" t="s">
        <v>10</v>
      </c>
      <c r="M1581" s="110" t="s">
        <v>10</v>
      </c>
      <c r="N1581" s="110" t="s">
        <v>11</v>
      </c>
      <c r="O1581" s="9">
        <v>3540.64</v>
      </c>
      <c r="P1581" s="9">
        <v>0</v>
      </c>
      <c r="Q1581" s="9">
        <f t="shared" si="48"/>
        <v>3540.64</v>
      </c>
      <c r="R1581" s="112" t="s">
        <v>1</v>
      </c>
      <c r="S1581" s="113" t="s">
        <v>4</v>
      </c>
      <c r="T1581" s="113"/>
      <c r="U1581" s="113" t="s">
        <v>709</v>
      </c>
      <c r="V1581" s="110"/>
      <c r="W1581" s="110"/>
      <c r="X1581" s="110"/>
      <c r="Y1581" s="110"/>
      <c r="Z1581" s="114">
        <v>42005</v>
      </c>
      <c r="AA1581" s="110"/>
      <c r="AB1581" s="110"/>
      <c r="AC1581" s="110"/>
      <c r="AD1581" s="115" t="s">
        <v>1554</v>
      </c>
    </row>
    <row r="1582" spans="2:30" s="21" customFormat="1" ht="15" customHeight="1">
      <c r="B1582" s="109"/>
      <c r="C1582" s="110"/>
      <c r="D1582" s="110"/>
      <c r="E1582" s="110"/>
      <c r="F1582" s="110"/>
      <c r="G1582" s="110" t="s">
        <v>1553</v>
      </c>
      <c r="H1582" s="274">
        <v>42005</v>
      </c>
      <c r="I1582" s="110" t="s">
        <v>14</v>
      </c>
      <c r="J1582" s="111" t="s">
        <v>94</v>
      </c>
      <c r="K1582" s="110" t="s">
        <v>9</v>
      </c>
      <c r="L1582" s="110" t="s">
        <v>10</v>
      </c>
      <c r="M1582" s="110" t="s">
        <v>10</v>
      </c>
      <c r="N1582" s="110" t="s">
        <v>11</v>
      </c>
      <c r="O1582" s="9">
        <v>337.5</v>
      </c>
      <c r="P1582" s="9">
        <v>0</v>
      </c>
      <c r="Q1582" s="9">
        <f t="shared" si="48"/>
        <v>337.5</v>
      </c>
      <c r="R1582" s="112" t="s">
        <v>1</v>
      </c>
      <c r="S1582" s="113" t="s">
        <v>4</v>
      </c>
      <c r="T1582" s="113"/>
      <c r="U1582" s="113" t="s">
        <v>710</v>
      </c>
      <c r="V1582" s="110"/>
      <c r="W1582" s="110"/>
      <c r="X1582" s="110"/>
      <c r="Y1582" s="110"/>
      <c r="Z1582" s="114">
        <v>42005</v>
      </c>
      <c r="AA1582" s="110"/>
      <c r="AB1582" s="110"/>
      <c r="AC1582" s="110"/>
      <c r="AD1582" s="115" t="s">
        <v>1554</v>
      </c>
    </row>
    <row r="1583" spans="2:30" s="21" customFormat="1" ht="15" customHeight="1">
      <c r="B1583" s="109"/>
      <c r="C1583" s="110"/>
      <c r="D1583" s="110"/>
      <c r="E1583" s="110"/>
      <c r="F1583" s="110"/>
      <c r="G1583" s="110" t="s">
        <v>1553</v>
      </c>
      <c r="H1583" s="274">
        <v>42005</v>
      </c>
      <c r="I1583" s="110" t="s">
        <v>14</v>
      </c>
      <c r="J1583" s="111" t="s">
        <v>94</v>
      </c>
      <c r="K1583" s="110" t="s">
        <v>9</v>
      </c>
      <c r="L1583" s="110" t="s">
        <v>10</v>
      </c>
      <c r="M1583" s="110" t="s">
        <v>10</v>
      </c>
      <c r="N1583" s="110" t="s">
        <v>11</v>
      </c>
      <c r="O1583" s="9">
        <v>4166.3500000000004</v>
      </c>
      <c r="P1583" s="9">
        <v>0</v>
      </c>
      <c r="Q1583" s="9">
        <f t="shared" si="48"/>
        <v>4166.3500000000004</v>
      </c>
      <c r="R1583" s="112" t="s">
        <v>1</v>
      </c>
      <c r="S1583" s="113" t="s">
        <v>4</v>
      </c>
      <c r="T1583" s="113"/>
      <c r="U1583" s="113" t="s">
        <v>711</v>
      </c>
      <c r="V1583" s="110"/>
      <c r="W1583" s="110"/>
      <c r="X1583" s="110"/>
      <c r="Y1583" s="110"/>
      <c r="Z1583" s="114">
        <v>42005</v>
      </c>
      <c r="AA1583" s="110"/>
      <c r="AB1583" s="110"/>
      <c r="AC1583" s="110"/>
      <c r="AD1583" s="115" t="s">
        <v>1554</v>
      </c>
    </row>
    <row r="1584" spans="2:30" s="21" customFormat="1" ht="15" customHeight="1">
      <c r="B1584" s="109"/>
      <c r="C1584" s="110"/>
      <c r="D1584" s="110"/>
      <c r="E1584" s="110"/>
      <c r="F1584" s="110"/>
      <c r="G1584" s="110" t="s">
        <v>1553</v>
      </c>
      <c r="H1584" s="274">
        <v>42005</v>
      </c>
      <c r="I1584" s="110" t="s">
        <v>14</v>
      </c>
      <c r="J1584" s="111" t="s">
        <v>94</v>
      </c>
      <c r="K1584" s="110" t="s">
        <v>9</v>
      </c>
      <c r="L1584" s="110" t="s">
        <v>10</v>
      </c>
      <c r="M1584" s="110" t="s">
        <v>10</v>
      </c>
      <c r="N1584" s="110" t="s">
        <v>11</v>
      </c>
      <c r="O1584" s="9">
        <v>166431.17000000001</v>
      </c>
      <c r="P1584" s="9">
        <v>0</v>
      </c>
      <c r="Q1584" s="9">
        <f t="shared" si="48"/>
        <v>166431.17000000001</v>
      </c>
      <c r="R1584" s="112" t="s">
        <v>1</v>
      </c>
      <c r="S1584" s="113" t="s">
        <v>4</v>
      </c>
      <c r="T1584" s="113"/>
      <c r="U1584" s="113" t="s">
        <v>712</v>
      </c>
      <c r="V1584" s="110"/>
      <c r="W1584" s="110"/>
      <c r="X1584" s="110"/>
      <c r="Y1584" s="110"/>
      <c r="Z1584" s="114">
        <v>42005</v>
      </c>
      <c r="AA1584" s="110"/>
      <c r="AB1584" s="110"/>
      <c r="AC1584" s="110"/>
      <c r="AD1584" s="115" t="s">
        <v>1554</v>
      </c>
    </row>
    <row r="1585" spans="2:30" s="21" customFormat="1" ht="15" customHeight="1">
      <c r="B1585" s="109"/>
      <c r="C1585" s="110"/>
      <c r="D1585" s="110"/>
      <c r="E1585" s="110"/>
      <c r="F1585" s="110"/>
      <c r="G1585" s="110" t="s">
        <v>1553</v>
      </c>
      <c r="H1585" s="274">
        <v>42005</v>
      </c>
      <c r="I1585" s="110" t="s">
        <v>14</v>
      </c>
      <c r="J1585" s="111" t="s">
        <v>94</v>
      </c>
      <c r="K1585" s="110" t="s">
        <v>9</v>
      </c>
      <c r="L1585" s="110" t="s">
        <v>10</v>
      </c>
      <c r="M1585" s="110" t="s">
        <v>10</v>
      </c>
      <c r="N1585" s="110" t="s">
        <v>11</v>
      </c>
      <c r="O1585" s="9">
        <v>11339.37</v>
      </c>
      <c r="P1585" s="9">
        <v>0</v>
      </c>
      <c r="Q1585" s="9">
        <f t="shared" si="48"/>
        <v>11339.37</v>
      </c>
      <c r="R1585" s="112" t="s">
        <v>1</v>
      </c>
      <c r="S1585" s="113" t="s">
        <v>4</v>
      </c>
      <c r="T1585" s="113"/>
      <c r="U1585" s="113" t="s">
        <v>715</v>
      </c>
      <c r="V1585" s="110"/>
      <c r="W1585" s="110"/>
      <c r="X1585" s="110"/>
      <c r="Y1585" s="110"/>
      <c r="Z1585" s="114">
        <v>42005</v>
      </c>
      <c r="AA1585" s="110"/>
      <c r="AB1585" s="110"/>
      <c r="AC1585" s="110"/>
      <c r="AD1585" s="115" t="s">
        <v>1554</v>
      </c>
    </row>
    <row r="1586" spans="2:30" s="21" customFormat="1" ht="15" customHeight="1">
      <c r="B1586" s="109"/>
      <c r="C1586" s="110"/>
      <c r="D1586" s="110"/>
      <c r="E1586" s="110"/>
      <c r="F1586" s="110"/>
      <c r="G1586" s="110" t="s">
        <v>1553</v>
      </c>
      <c r="H1586" s="274">
        <v>42005</v>
      </c>
      <c r="I1586" s="110" t="s">
        <v>14</v>
      </c>
      <c r="J1586" s="111" t="s">
        <v>94</v>
      </c>
      <c r="K1586" s="110" t="s">
        <v>9</v>
      </c>
      <c r="L1586" s="110" t="s">
        <v>10</v>
      </c>
      <c r="M1586" s="110" t="s">
        <v>10</v>
      </c>
      <c r="N1586" s="110" t="s">
        <v>11</v>
      </c>
      <c r="O1586" s="9">
        <v>6897.01</v>
      </c>
      <c r="P1586" s="9">
        <v>0</v>
      </c>
      <c r="Q1586" s="9">
        <f t="shared" si="48"/>
        <v>6897.01</v>
      </c>
      <c r="R1586" s="112" t="s">
        <v>1</v>
      </c>
      <c r="S1586" s="113" t="s">
        <v>4</v>
      </c>
      <c r="T1586" s="113"/>
      <c r="U1586" s="113" t="s">
        <v>713</v>
      </c>
      <c r="V1586" s="110"/>
      <c r="W1586" s="110"/>
      <c r="X1586" s="110"/>
      <c r="Y1586" s="110"/>
      <c r="Z1586" s="114">
        <v>42005</v>
      </c>
      <c r="AA1586" s="110"/>
      <c r="AB1586" s="110"/>
      <c r="AC1586" s="110"/>
      <c r="AD1586" s="115" t="s">
        <v>1554</v>
      </c>
    </row>
    <row r="1587" spans="2:30" s="21" customFormat="1" ht="15" customHeight="1">
      <c r="B1587" s="109"/>
      <c r="C1587" s="110"/>
      <c r="D1587" s="110"/>
      <c r="E1587" s="110"/>
      <c r="F1587" s="110"/>
      <c r="G1587" s="110" t="s">
        <v>1553</v>
      </c>
      <c r="H1587" s="274">
        <v>42005</v>
      </c>
      <c r="I1587" s="110" t="s">
        <v>14</v>
      </c>
      <c r="J1587" s="111" t="s">
        <v>94</v>
      </c>
      <c r="K1587" s="110" t="s">
        <v>9</v>
      </c>
      <c r="L1587" s="110" t="s">
        <v>10</v>
      </c>
      <c r="M1587" s="110" t="s">
        <v>10</v>
      </c>
      <c r="N1587" s="110" t="s">
        <v>11</v>
      </c>
      <c r="O1587" s="9">
        <v>49780.69</v>
      </c>
      <c r="P1587" s="9">
        <v>0</v>
      </c>
      <c r="Q1587" s="9">
        <f t="shared" si="48"/>
        <v>49780.69</v>
      </c>
      <c r="R1587" s="112" t="s">
        <v>1</v>
      </c>
      <c r="S1587" s="113" t="s">
        <v>4</v>
      </c>
      <c r="T1587" s="113"/>
      <c r="U1587" s="113" t="s">
        <v>714</v>
      </c>
      <c r="V1587" s="110"/>
      <c r="W1587" s="110"/>
      <c r="X1587" s="110"/>
      <c r="Y1587" s="110"/>
      <c r="Z1587" s="114">
        <v>42005</v>
      </c>
      <c r="AA1587" s="110"/>
      <c r="AB1587" s="110"/>
      <c r="AC1587" s="110"/>
      <c r="AD1587" s="115" t="s">
        <v>1554</v>
      </c>
    </row>
    <row r="1588" spans="2:30" s="21" customFormat="1" ht="15" customHeight="1">
      <c r="B1588" s="109"/>
      <c r="C1588" s="110"/>
      <c r="D1588" s="110"/>
      <c r="E1588" s="110"/>
      <c r="F1588" s="110"/>
      <c r="G1588" s="110" t="s">
        <v>1553</v>
      </c>
      <c r="H1588" s="274">
        <v>42005</v>
      </c>
      <c r="I1588" s="110" t="s">
        <v>14</v>
      </c>
      <c r="J1588" s="111" t="s">
        <v>94</v>
      </c>
      <c r="K1588" s="110" t="s">
        <v>9</v>
      </c>
      <c r="L1588" s="110" t="s">
        <v>10</v>
      </c>
      <c r="M1588" s="110" t="s">
        <v>10</v>
      </c>
      <c r="N1588" s="110" t="s">
        <v>11</v>
      </c>
      <c r="O1588" s="9">
        <v>1935.2</v>
      </c>
      <c r="P1588" s="9">
        <v>0</v>
      </c>
      <c r="Q1588" s="9">
        <f t="shared" si="48"/>
        <v>1935.2</v>
      </c>
      <c r="R1588" s="112" t="s">
        <v>1</v>
      </c>
      <c r="S1588" s="113" t="s">
        <v>4</v>
      </c>
      <c r="T1588" s="113"/>
      <c r="U1588" s="113" t="s">
        <v>716</v>
      </c>
      <c r="V1588" s="110"/>
      <c r="W1588" s="110"/>
      <c r="X1588" s="110"/>
      <c r="Y1588" s="110"/>
      <c r="Z1588" s="114">
        <v>42005</v>
      </c>
      <c r="AA1588" s="110"/>
      <c r="AB1588" s="110"/>
      <c r="AC1588" s="110"/>
      <c r="AD1588" s="115" t="s">
        <v>1554</v>
      </c>
    </row>
    <row r="1589" spans="2:30" s="21" customFormat="1" ht="15" customHeight="1">
      <c r="B1589" s="109"/>
      <c r="C1589" s="110"/>
      <c r="D1589" s="110"/>
      <c r="E1589" s="110"/>
      <c r="F1589" s="110"/>
      <c r="G1589" s="110" t="s">
        <v>1553</v>
      </c>
      <c r="H1589" s="274">
        <v>42005</v>
      </c>
      <c r="I1589" s="110" t="s">
        <v>14</v>
      </c>
      <c r="J1589" s="111" t="s">
        <v>94</v>
      </c>
      <c r="K1589" s="110" t="s">
        <v>9</v>
      </c>
      <c r="L1589" s="110" t="s">
        <v>10</v>
      </c>
      <c r="M1589" s="110" t="s">
        <v>10</v>
      </c>
      <c r="N1589" s="110" t="s">
        <v>11</v>
      </c>
      <c r="O1589" s="9">
        <v>1791</v>
      </c>
      <c r="P1589" s="9">
        <v>0</v>
      </c>
      <c r="Q1589" s="9">
        <f t="shared" si="48"/>
        <v>1791</v>
      </c>
      <c r="R1589" s="112" t="s">
        <v>1</v>
      </c>
      <c r="S1589" s="113" t="s">
        <v>4</v>
      </c>
      <c r="T1589" s="113"/>
      <c r="U1589" s="113" t="s">
        <v>717</v>
      </c>
      <c r="V1589" s="110"/>
      <c r="W1589" s="110"/>
      <c r="X1589" s="110"/>
      <c r="Y1589" s="110"/>
      <c r="Z1589" s="114">
        <v>42005</v>
      </c>
      <c r="AA1589" s="110"/>
      <c r="AB1589" s="110"/>
      <c r="AC1589" s="110"/>
      <c r="AD1589" s="115" t="s">
        <v>1554</v>
      </c>
    </row>
    <row r="1590" spans="2:30" s="21" customFormat="1" ht="15" customHeight="1">
      <c r="B1590" s="109"/>
      <c r="C1590" s="110"/>
      <c r="D1590" s="110"/>
      <c r="E1590" s="110"/>
      <c r="F1590" s="110"/>
      <c r="G1590" s="110" t="s">
        <v>1553</v>
      </c>
      <c r="H1590" s="274">
        <v>42005</v>
      </c>
      <c r="I1590" s="110" t="s">
        <v>14</v>
      </c>
      <c r="J1590" s="111" t="s">
        <v>94</v>
      </c>
      <c r="K1590" s="110" t="s">
        <v>9</v>
      </c>
      <c r="L1590" s="110" t="s">
        <v>10</v>
      </c>
      <c r="M1590" s="110" t="s">
        <v>10</v>
      </c>
      <c r="N1590" s="110" t="s">
        <v>11</v>
      </c>
      <c r="O1590" s="9">
        <v>84554.47</v>
      </c>
      <c r="P1590" s="9">
        <v>0</v>
      </c>
      <c r="Q1590" s="9">
        <f t="shared" si="48"/>
        <v>84554.47</v>
      </c>
      <c r="R1590" s="112" t="s">
        <v>1</v>
      </c>
      <c r="S1590" s="113" t="s">
        <v>4</v>
      </c>
      <c r="T1590" s="113"/>
      <c r="U1590" s="113" t="s">
        <v>718</v>
      </c>
      <c r="V1590" s="110"/>
      <c r="W1590" s="110"/>
      <c r="X1590" s="110"/>
      <c r="Y1590" s="110"/>
      <c r="Z1590" s="114">
        <v>42005</v>
      </c>
      <c r="AA1590" s="110"/>
      <c r="AB1590" s="110"/>
      <c r="AC1590" s="110"/>
      <c r="AD1590" s="115" t="s">
        <v>1554</v>
      </c>
    </row>
    <row r="1591" spans="2:30" s="21" customFormat="1" ht="15" customHeight="1">
      <c r="B1591" s="109"/>
      <c r="C1591" s="110"/>
      <c r="D1591" s="110"/>
      <c r="E1591" s="110"/>
      <c r="F1591" s="110"/>
      <c r="G1591" s="110" t="s">
        <v>1553</v>
      </c>
      <c r="H1591" s="274">
        <v>42005</v>
      </c>
      <c r="I1591" s="110" t="s">
        <v>14</v>
      </c>
      <c r="J1591" s="111" t="s">
        <v>94</v>
      </c>
      <c r="K1591" s="110" t="s">
        <v>9</v>
      </c>
      <c r="L1591" s="110" t="s">
        <v>10</v>
      </c>
      <c r="M1591" s="110" t="s">
        <v>10</v>
      </c>
      <c r="N1591" s="110" t="s">
        <v>11</v>
      </c>
      <c r="O1591" s="9">
        <v>283815.84000000003</v>
      </c>
      <c r="P1591" s="9">
        <v>0</v>
      </c>
      <c r="Q1591" s="9">
        <f t="shared" si="48"/>
        <v>283815.84000000003</v>
      </c>
      <c r="R1591" s="112" t="s">
        <v>1</v>
      </c>
      <c r="S1591" s="113" t="s">
        <v>4</v>
      </c>
      <c r="T1591" s="113"/>
      <c r="U1591" s="113" t="s">
        <v>719</v>
      </c>
      <c r="V1591" s="110"/>
      <c r="W1591" s="110"/>
      <c r="X1591" s="110"/>
      <c r="Y1591" s="110"/>
      <c r="Z1591" s="114">
        <v>42005</v>
      </c>
      <c r="AA1591" s="110"/>
      <c r="AB1591" s="110"/>
      <c r="AC1591" s="110"/>
      <c r="AD1591" s="115" t="s">
        <v>1554</v>
      </c>
    </row>
    <row r="1592" spans="2:30" s="21" customFormat="1" ht="15" customHeight="1">
      <c r="B1592" s="109"/>
      <c r="C1592" s="110"/>
      <c r="D1592" s="110"/>
      <c r="E1592" s="110"/>
      <c r="F1592" s="110"/>
      <c r="G1592" s="110" t="s">
        <v>1553</v>
      </c>
      <c r="H1592" s="274">
        <v>42005</v>
      </c>
      <c r="I1592" s="110" t="s">
        <v>14</v>
      </c>
      <c r="J1592" s="111" t="s">
        <v>94</v>
      </c>
      <c r="K1592" s="110" t="s">
        <v>9</v>
      </c>
      <c r="L1592" s="110" t="s">
        <v>10</v>
      </c>
      <c r="M1592" s="110" t="s">
        <v>10</v>
      </c>
      <c r="N1592" s="110" t="s">
        <v>11</v>
      </c>
      <c r="O1592" s="9">
        <v>230.3</v>
      </c>
      <c r="P1592" s="9">
        <v>0</v>
      </c>
      <c r="Q1592" s="9">
        <f t="shared" si="48"/>
        <v>230.3</v>
      </c>
      <c r="R1592" s="112" t="s">
        <v>1</v>
      </c>
      <c r="S1592" s="113" t="s">
        <v>4</v>
      </c>
      <c r="T1592" s="113"/>
      <c r="U1592" s="113" t="s">
        <v>1237</v>
      </c>
      <c r="V1592" s="110"/>
      <c r="W1592" s="110"/>
      <c r="X1592" s="110"/>
      <c r="Y1592" s="110"/>
      <c r="Z1592" s="114">
        <v>42005</v>
      </c>
      <c r="AA1592" s="110"/>
      <c r="AB1592" s="110"/>
      <c r="AC1592" s="110"/>
      <c r="AD1592" s="115" t="s">
        <v>1554</v>
      </c>
    </row>
    <row r="1593" spans="2:30" s="21" customFormat="1" ht="15" customHeight="1">
      <c r="B1593" s="109"/>
      <c r="C1593" s="110"/>
      <c r="D1593" s="110"/>
      <c r="E1593" s="110"/>
      <c r="F1593" s="110"/>
      <c r="G1593" s="110" t="s">
        <v>1553</v>
      </c>
      <c r="H1593" s="274">
        <v>42005</v>
      </c>
      <c r="I1593" s="110" t="s">
        <v>14</v>
      </c>
      <c r="J1593" s="111" t="s">
        <v>94</v>
      </c>
      <c r="K1593" s="110" t="s">
        <v>9</v>
      </c>
      <c r="L1593" s="110" t="s">
        <v>10</v>
      </c>
      <c r="M1593" s="110" t="s">
        <v>10</v>
      </c>
      <c r="N1593" s="110" t="s">
        <v>11</v>
      </c>
      <c r="O1593" s="9">
        <v>54</v>
      </c>
      <c r="P1593" s="9">
        <v>0</v>
      </c>
      <c r="Q1593" s="9">
        <f t="shared" si="48"/>
        <v>54</v>
      </c>
      <c r="R1593" s="112" t="s">
        <v>1</v>
      </c>
      <c r="S1593" s="113" t="s">
        <v>4</v>
      </c>
      <c r="T1593" s="113"/>
      <c r="U1593" s="113" t="s">
        <v>720</v>
      </c>
      <c r="V1593" s="110"/>
      <c r="W1593" s="110"/>
      <c r="X1593" s="110"/>
      <c r="Y1593" s="110"/>
      <c r="Z1593" s="114">
        <v>42005</v>
      </c>
      <c r="AA1593" s="110"/>
      <c r="AB1593" s="110"/>
      <c r="AC1593" s="110"/>
      <c r="AD1593" s="115" t="s">
        <v>1554</v>
      </c>
    </row>
    <row r="1594" spans="2:30" s="21" customFormat="1" ht="15" customHeight="1">
      <c r="B1594" s="109"/>
      <c r="C1594" s="110"/>
      <c r="D1594" s="110"/>
      <c r="E1594" s="110"/>
      <c r="F1594" s="110"/>
      <c r="G1594" s="110" t="s">
        <v>1553</v>
      </c>
      <c r="H1594" s="274">
        <v>42005</v>
      </c>
      <c r="I1594" s="110" t="s">
        <v>14</v>
      </c>
      <c r="J1594" s="111" t="s">
        <v>94</v>
      </c>
      <c r="K1594" s="110" t="s">
        <v>9</v>
      </c>
      <c r="L1594" s="110" t="s">
        <v>10</v>
      </c>
      <c r="M1594" s="110" t="s">
        <v>10</v>
      </c>
      <c r="N1594" s="110" t="s">
        <v>11</v>
      </c>
      <c r="O1594" s="9">
        <v>9352</v>
      </c>
      <c r="P1594" s="9">
        <v>0</v>
      </c>
      <c r="Q1594" s="9">
        <f t="shared" si="48"/>
        <v>9352</v>
      </c>
      <c r="R1594" s="112" t="s">
        <v>1</v>
      </c>
      <c r="S1594" s="113" t="s">
        <v>4</v>
      </c>
      <c r="T1594" s="113"/>
      <c r="U1594" s="113" t="s">
        <v>721</v>
      </c>
      <c r="V1594" s="110"/>
      <c r="W1594" s="110"/>
      <c r="X1594" s="110"/>
      <c r="Y1594" s="110"/>
      <c r="Z1594" s="114">
        <v>42005</v>
      </c>
      <c r="AA1594" s="110"/>
      <c r="AB1594" s="110"/>
      <c r="AC1594" s="110"/>
      <c r="AD1594" s="115" t="s">
        <v>1554</v>
      </c>
    </row>
    <row r="1595" spans="2:30" s="21" customFormat="1" ht="15" customHeight="1">
      <c r="B1595" s="109"/>
      <c r="C1595" s="110"/>
      <c r="D1595" s="110"/>
      <c r="E1595" s="110"/>
      <c r="F1595" s="110"/>
      <c r="G1595" s="110" t="s">
        <v>1553</v>
      </c>
      <c r="H1595" s="274">
        <v>42005</v>
      </c>
      <c r="I1595" s="110" t="s">
        <v>14</v>
      </c>
      <c r="J1595" s="111" t="s">
        <v>94</v>
      </c>
      <c r="K1595" s="110" t="s">
        <v>9</v>
      </c>
      <c r="L1595" s="110" t="s">
        <v>10</v>
      </c>
      <c r="M1595" s="110" t="s">
        <v>10</v>
      </c>
      <c r="N1595" s="110" t="s">
        <v>11</v>
      </c>
      <c r="O1595" s="9">
        <v>27445.5</v>
      </c>
      <c r="P1595" s="9">
        <v>0</v>
      </c>
      <c r="Q1595" s="9">
        <f t="shared" si="48"/>
        <v>27445.5</v>
      </c>
      <c r="R1595" s="112" t="s">
        <v>1</v>
      </c>
      <c r="S1595" s="113" t="s">
        <v>4</v>
      </c>
      <c r="T1595" s="113"/>
      <c r="U1595" s="113" t="s">
        <v>1733</v>
      </c>
      <c r="V1595" s="110"/>
      <c r="W1595" s="110"/>
      <c r="X1595" s="110"/>
      <c r="Y1595" s="110"/>
      <c r="Z1595" s="114">
        <v>42005</v>
      </c>
      <c r="AA1595" s="110"/>
      <c r="AB1595" s="110"/>
      <c r="AC1595" s="110"/>
      <c r="AD1595" s="115" t="s">
        <v>1554</v>
      </c>
    </row>
    <row r="1596" spans="2:30" s="21" customFormat="1" ht="15" customHeight="1">
      <c r="B1596" s="109"/>
      <c r="C1596" s="110"/>
      <c r="D1596" s="110"/>
      <c r="E1596" s="110"/>
      <c r="F1596" s="110"/>
      <c r="G1596" s="110" t="s">
        <v>1553</v>
      </c>
      <c r="H1596" s="274">
        <v>42005</v>
      </c>
      <c r="I1596" s="110" t="s">
        <v>14</v>
      </c>
      <c r="J1596" s="111" t="s">
        <v>94</v>
      </c>
      <c r="K1596" s="110" t="s">
        <v>9</v>
      </c>
      <c r="L1596" s="110" t="s">
        <v>10</v>
      </c>
      <c r="M1596" s="110" t="s">
        <v>10</v>
      </c>
      <c r="N1596" s="110" t="s">
        <v>11</v>
      </c>
      <c r="O1596" s="9">
        <v>1074</v>
      </c>
      <c r="P1596" s="9">
        <v>0</v>
      </c>
      <c r="Q1596" s="9">
        <f t="shared" si="48"/>
        <v>1074</v>
      </c>
      <c r="R1596" s="112" t="s">
        <v>1</v>
      </c>
      <c r="S1596" s="113" t="s">
        <v>4</v>
      </c>
      <c r="T1596" s="113"/>
      <c r="U1596" s="113" t="s">
        <v>723</v>
      </c>
      <c r="V1596" s="110"/>
      <c r="W1596" s="110"/>
      <c r="X1596" s="110"/>
      <c r="Y1596" s="110"/>
      <c r="Z1596" s="114">
        <v>42005</v>
      </c>
      <c r="AA1596" s="110"/>
      <c r="AB1596" s="110"/>
      <c r="AC1596" s="110"/>
      <c r="AD1596" s="115" t="s">
        <v>1554</v>
      </c>
    </row>
    <row r="1597" spans="2:30" s="21" customFormat="1" ht="15" customHeight="1">
      <c r="B1597" s="109"/>
      <c r="C1597" s="110"/>
      <c r="D1597" s="110"/>
      <c r="E1597" s="110"/>
      <c r="F1597" s="110"/>
      <c r="G1597" s="110" t="s">
        <v>1553</v>
      </c>
      <c r="H1597" s="274">
        <v>42005</v>
      </c>
      <c r="I1597" s="110" t="s">
        <v>14</v>
      </c>
      <c r="J1597" s="111" t="s">
        <v>94</v>
      </c>
      <c r="K1597" s="110" t="s">
        <v>9</v>
      </c>
      <c r="L1597" s="110" t="s">
        <v>10</v>
      </c>
      <c r="M1597" s="110" t="s">
        <v>10</v>
      </c>
      <c r="N1597" s="110" t="s">
        <v>11</v>
      </c>
      <c r="O1597" s="9">
        <v>359.92</v>
      </c>
      <c r="P1597" s="9">
        <v>0</v>
      </c>
      <c r="Q1597" s="9">
        <f t="shared" si="48"/>
        <v>359.92</v>
      </c>
      <c r="R1597" s="112" t="s">
        <v>1</v>
      </c>
      <c r="S1597" s="113" t="s">
        <v>4</v>
      </c>
      <c r="T1597" s="113"/>
      <c r="U1597" s="113" t="s">
        <v>724</v>
      </c>
      <c r="V1597" s="110"/>
      <c r="W1597" s="110"/>
      <c r="X1597" s="110"/>
      <c r="Y1597" s="110"/>
      <c r="Z1597" s="114">
        <v>42005</v>
      </c>
      <c r="AA1597" s="110"/>
      <c r="AB1597" s="110"/>
      <c r="AC1597" s="110"/>
      <c r="AD1597" s="115" t="s">
        <v>1554</v>
      </c>
    </row>
    <row r="1598" spans="2:30" s="21" customFormat="1" ht="15" customHeight="1">
      <c r="B1598" s="109"/>
      <c r="C1598" s="110"/>
      <c r="D1598" s="110"/>
      <c r="E1598" s="110"/>
      <c r="F1598" s="110"/>
      <c r="G1598" s="110" t="s">
        <v>1553</v>
      </c>
      <c r="H1598" s="274">
        <v>42005</v>
      </c>
      <c r="I1598" s="110" t="s">
        <v>14</v>
      </c>
      <c r="J1598" s="111" t="s">
        <v>94</v>
      </c>
      <c r="K1598" s="110" t="s">
        <v>9</v>
      </c>
      <c r="L1598" s="110" t="s">
        <v>10</v>
      </c>
      <c r="M1598" s="110" t="s">
        <v>10</v>
      </c>
      <c r="N1598" s="110" t="s">
        <v>11</v>
      </c>
      <c r="O1598" s="9">
        <v>6504.61</v>
      </c>
      <c r="P1598" s="9">
        <v>0</v>
      </c>
      <c r="Q1598" s="9">
        <f t="shared" si="48"/>
        <v>6504.61</v>
      </c>
      <c r="R1598" s="112" t="s">
        <v>1</v>
      </c>
      <c r="S1598" s="113" t="s">
        <v>4</v>
      </c>
      <c r="T1598" s="113"/>
      <c r="U1598" s="113" t="s">
        <v>725</v>
      </c>
      <c r="V1598" s="110"/>
      <c r="W1598" s="110"/>
      <c r="X1598" s="110"/>
      <c r="Y1598" s="110"/>
      <c r="Z1598" s="114">
        <v>42005</v>
      </c>
      <c r="AA1598" s="110"/>
      <c r="AB1598" s="110"/>
      <c r="AC1598" s="110"/>
      <c r="AD1598" s="115" t="s">
        <v>1554</v>
      </c>
    </row>
    <row r="1599" spans="2:30" s="21" customFormat="1" ht="15" customHeight="1">
      <c r="B1599" s="109"/>
      <c r="C1599" s="110"/>
      <c r="D1599" s="110"/>
      <c r="E1599" s="110"/>
      <c r="F1599" s="110"/>
      <c r="G1599" s="110" t="s">
        <v>1553</v>
      </c>
      <c r="H1599" s="274">
        <v>42005</v>
      </c>
      <c r="I1599" s="110" t="s">
        <v>14</v>
      </c>
      <c r="J1599" s="111" t="s">
        <v>94</v>
      </c>
      <c r="K1599" s="110" t="s">
        <v>9</v>
      </c>
      <c r="L1599" s="110" t="s">
        <v>10</v>
      </c>
      <c r="M1599" s="110" t="s">
        <v>10</v>
      </c>
      <c r="N1599" s="110" t="s">
        <v>11</v>
      </c>
      <c r="O1599" s="9">
        <v>49441.61</v>
      </c>
      <c r="P1599" s="9">
        <v>0</v>
      </c>
      <c r="Q1599" s="9">
        <f t="shared" si="48"/>
        <v>49441.61</v>
      </c>
      <c r="R1599" s="112" t="s">
        <v>1</v>
      </c>
      <c r="S1599" s="113" t="s">
        <v>4</v>
      </c>
      <c r="T1599" s="113"/>
      <c r="U1599" s="113" t="s">
        <v>726</v>
      </c>
      <c r="V1599" s="110"/>
      <c r="W1599" s="110"/>
      <c r="X1599" s="110"/>
      <c r="Y1599" s="110"/>
      <c r="Z1599" s="114">
        <v>42005</v>
      </c>
      <c r="AA1599" s="110"/>
      <c r="AB1599" s="110"/>
      <c r="AC1599" s="110"/>
      <c r="AD1599" s="115" t="s">
        <v>1554</v>
      </c>
    </row>
    <row r="1600" spans="2:30" s="21" customFormat="1" ht="15" customHeight="1">
      <c r="B1600" s="109"/>
      <c r="C1600" s="110"/>
      <c r="D1600" s="110"/>
      <c r="E1600" s="110"/>
      <c r="F1600" s="110"/>
      <c r="G1600" s="110" t="s">
        <v>1553</v>
      </c>
      <c r="H1600" s="274">
        <v>42005</v>
      </c>
      <c r="I1600" s="110" t="s">
        <v>14</v>
      </c>
      <c r="J1600" s="111" t="s">
        <v>94</v>
      </c>
      <c r="K1600" s="110" t="s">
        <v>9</v>
      </c>
      <c r="L1600" s="110" t="s">
        <v>10</v>
      </c>
      <c r="M1600" s="110" t="s">
        <v>10</v>
      </c>
      <c r="N1600" s="110" t="s">
        <v>11</v>
      </c>
      <c r="O1600" s="9">
        <v>1324.4</v>
      </c>
      <c r="P1600" s="9">
        <v>0</v>
      </c>
      <c r="Q1600" s="9">
        <f t="shared" si="48"/>
        <v>1324.4</v>
      </c>
      <c r="R1600" s="112" t="s">
        <v>1</v>
      </c>
      <c r="S1600" s="113" t="s">
        <v>4</v>
      </c>
      <c r="T1600" s="113"/>
      <c r="U1600" s="113" t="s">
        <v>727</v>
      </c>
      <c r="V1600" s="110"/>
      <c r="W1600" s="110"/>
      <c r="X1600" s="110"/>
      <c r="Y1600" s="110"/>
      <c r="Z1600" s="114">
        <v>42005</v>
      </c>
      <c r="AA1600" s="110"/>
      <c r="AB1600" s="110"/>
      <c r="AC1600" s="110"/>
      <c r="AD1600" s="115" t="s">
        <v>1554</v>
      </c>
    </row>
    <row r="1601" spans="2:30" s="21" customFormat="1" ht="15" customHeight="1">
      <c r="B1601" s="109"/>
      <c r="C1601" s="110"/>
      <c r="D1601" s="110"/>
      <c r="E1601" s="110"/>
      <c r="F1601" s="110"/>
      <c r="G1601" s="110" t="s">
        <v>1553</v>
      </c>
      <c r="H1601" s="274">
        <v>42005</v>
      </c>
      <c r="I1601" s="110" t="s">
        <v>14</v>
      </c>
      <c r="J1601" s="111" t="s">
        <v>94</v>
      </c>
      <c r="K1601" s="110" t="s">
        <v>9</v>
      </c>
      <c r="L1601" s="110" t="s">
        <v>10</v>
      </c>
      <c r="M1601" s="110" t="s">
        <v>10</v>
      </c>
      <c r="N1601" s="110" t="s">
        <v>11</v>
      </c>
      <c r="O1601" s="9">
        <v>56873.47</v>
      </c>
      <c r="P1601" s="9">
        <v>0</v>
      </c>
      <c r="Q1601" s="9">
        <f t="shared" si="48"/>
        <v>56873.47</v>
      </c>
      <c r="R1601" s="112" t="s">
        <v>1</v>
      </c>
      <c r="S1601" s="113" t="s">
        <v>4</v>
      </c>
      <c r="T1601" s="113"/>
      <c r="U1601" s="113" t="s">
        <v>677</v>
      </c>
      <c r="V1601" s="110"/>
      <c r="W1601" s="110"/>
      <c r="X1601" s="110"/>
      <c r="Y1601" s="110"/>
      <c r="Z1601" s="114">
        <v>42005</v>
      </c>
      <c r="AA1601" s="110"/>
      <c r="AB1601" s="110"/>
      <c r="AC1601" s="110"/>
      <c r="AD1601" s="115" t="s">
        <v>1554</v>
      </c>
    </row>
    <row r="1602" spans="2:30" s="21" customFormat="1" ht="15" customHeight="1">
      <c r="B1602" s="109"/>
      <c r="C1602" s="110"/>
      <c r="D1602" s="110"/>
      <c r="E1602" s="110"/>
      <c r="F1602" s="110"/>
      <c r="G1602" s="110" t="s">
        <v>1553</v>
      </c>
      <c r="H1602" s="274">
        <v>42005</v>
      </c>
      <c r="I1602" s="110" t="s">
        <v>14</v>
      </c>
      <c r="J1602" s="111" t="s">
        <v>94</v>
      </c>
      <c r="K1602" s="110" t="s">
        <v>9</v>
      </c>
      <c r="L1602" s="110" t="s">
        <v>10</v>
      </c>
      <c r="M1602" s="110" t="s">
        <v>10</v>
      </c>
      <c r="N1602" s="110" t="s">
        <v>11</v>
      </c>
      <c r="O1602" s="9">
        <v>402815.29</v>
      </c>
      <c r="P1602" s="9">
        <v>0</v>
      </c>
      <c r="Q1602" s="9">
        <f t="shared" si="48"/>
        <v>402815.29</v>
      </c>
      <c r="R1602" s="112" t="s">
        <v>1</v>
      </c>
      <c r="S1602" s="113" t="s">
        <v>4</v>
      </c>
      <c r="T1602" s="113"/>
      <c r="U1602" s="113" t="s">
        <v>728</v>
      </c>
      <c r="V1602" s="110"/>
      <c r="W1602" s="110"/>
      <c r="X1602" s="110"/>
      <c r="Y1602" s="110"/>
      <c r="Z1602" s="114">
        <v>42005</v>
      </c>
      <c r="AA1602" s="110"/>
      <c r="AB1602" s="110"/>
      <c r="AC1602" s="110"/>
      <c r="AD1602" s="115" t="s">
        <v>1554</v>
      </c>
    </row>
    <row r="1603" spans="2:30" s="21" customFormat="1" ht="15" customHeight="1">
      <c r="B1603" s="109"/>
      <c r="C1603" s="110"/>
      <c r="D1603" s="110"/>
      <c r="E1603" s="110"/>
      <c r="F1603" s="110"/>
      <c r="G1603" s="110" t="s">
        <v>1553</v>
      </c>
      <c r="H1603" s="274">
        <v>42005</v>
      </c>
      <c r="I1603" s="110" t="s">
        <v>14</v>
      </c>
      <c r="J1603" s="111" t="s">
        <v>94</v>
      </c>
      <c r="K1603" s="110" t="s">
        <v>9</v>
      </c>
      <c r="L1603" s="110" t="s">
        <v>10</v>
      </c>
      <c r="M1603" s="110" t="s">
        <v>10</v>
      </c>
      <c r="N1603" s="110" t="s">
        <v>11</v>
      </c>
      <c r="O1603" s="9">
        <v>15005.1</v>
      </c>
      <c r="P1603" s="9">
        <v>0</v>
      </c>
      <c r="Q1603" s="9">
        <f t="shared" si="48"/>
        <v>15005.1</v>
      </c>
      <c r="R1603" s="112" t="s">
        <v>1</v>
      </c>
      <c r="S1603" s="113" t="s">
        <v>4</v>
      </c>
      <c r="T1603" s="113"/>
      <c r="U1603" s="113" t="s">
        <v>729</v>
      </c>
      <c r="V1603" s="110"/>
      <c r="W1603" s="110"/>
      <c r="X1603" s="110"/>
      <c r="Y1603" s="110"/>
      <c r="Z1603" s="114">
        <v>42005</v>
      </c>
      <c r="AA1603" s="110"/>
      <c r="AB1603" s="110"/>
      <c r="AC1603" s="110"/>
      <c r="AD1603" s="115" t="s">
        <v>1554</v>
      </c>
    </row>
    <row r="1604" spans="2:30" s="21" customFormat="1" ht="15" customHeight="1">
      <c r="B1604" s="109"/>
      <c r="C1604" s="110"/>
      <c r="D1604" s="110"/>
      <c r="E1604" s="110"/>
      <c r="F1604" s="110"/>
      <c r="G1604" s="110" t="s">
        <v>1553</v>
      </c>
      <c r="H1604" s="274">
        <v>42005</v>
      </c>
      <c r="I1604" s="110" t="s">
        <v>14</v>
      </c>
      <c r="J1604" s="111" t="s">
        <v>94</v>
      </c>
      <c r="K1604" s="110" t="s">
        <v>9</v>
      </c>
      <c r="L1604" s="110" t="s">
        <v>10</v>
      </c>
      <c r="M1604" s="110" t="s">
        <v>10</v>
      </c>
      <c r="N1604" s="110" t="s">
        <v>11</v>
      </c>
      <c r="O1604" s="9">
        <v>18346.939999999999</v>
      </c>
      <c r="P1604" s="9">
        <v>0</v>
      </c>
      <c r="Q1604" s="9">
        <f t="shared" si="48"/>
        <v>18346.939999999999</v>
      </c>
      <c r="R1604" s="112" t="s">
        <v>1</v>
      </c>
      <c r="S1604" s="113" t="s">
        <v>4</v>
      </c>
      <c r="T1604" s="113"/>
      <c r="U1604" s="113" t="s">
        <v>619</v>
      </c>
      <c r="V1604" s="110"/>
      <c r="W1604" s="110"/>
      <c r="X1604" s="110"/>
      <c r="Y1604" s="110"/>
      <c r="Z1604" s="114">
        <v>42005</v>
      </c>
      <c r="AA1604" s="110"/>
      <c r="AB1604" s="110"/>
      <c r="AC1604" s="110"/>
      <c r="AD1604" s="115" t="s">
        <v>1554</v>
      </c>
    </row>
    <row r="1605" spans="2:30" s="21" customFormat="1" ht="15" customHeight="1">
      <c r="B1605" s="109"/>
      <c r="C1605" s="110"/>
      <c r="D1605" s="110"/>
      <c r="E1605" s="110"/>
      <c r="F1605" s="110"/>
      <c r="G1605" s="110" t="s">
        <v>1553</v>
      </c>
      <c r="H1605" s="274">
        <v>42005</v>
      </c>
      <c r="I1605" s="110" t="s">
        <v>14</v>
      </c>
      <c r="J1605" s="111" t="s">
        <v>94</v>
      </c>
      <c r="K1605" s="110" t="s">
        <v>9</v>
      </c>
      <c r="L1605" s="110" t="s">
        <v>10</v>
      </c>
      <c r="M1605" s="110" t="s">
        <v>10</v>
      </c>
      <c r="N1605" s="110" t="s">
        <v>11</v>
      </c>
      <c r="O1605" s="9">
        <v>1968.97</v>
      </c>
      <c r="P1605" s="9">
        <v>0</v>
      </c>
      <c r="Q1605" s="9">
        <f t="shared" si="48"/>
        <v>1968.97</v>
      </c>
      <c r="R1605" s="112" t="s">
        <v>1</v>
      </c>
      <c r="S1605" s="113" t="s">
        <v>4</v>
      </c>
      <c r="T1605" s="113"/>
      <c r="U1605" s="113" t="s">
        <v>730</v>
      </c>
      <c r="V1605" s="110"/>
      <c r="W1605" s="110"/>
      <c r="X1605" s="110"/>
      <c r="Y1605" s="110"/>
      <c r="Z1605" s="114">
        <v>42005</v>
      </c>
      <c r="AA1605" s="110"/>
      <c r="AB1605" s="110"/>
      <c r="AC1605" s="110"/>
      <c r="AD1605" s="115" t="s">
        <v>1554</v>
      </c>
    </row>
    <row r="1606" spans="2:30" s="21" customFormat="1" ht="15" customHeight="1">
      <c r="B1606" s="109"/>
      <c r="C1606" s="110"/>
      <c r="D1606" s="110"/>
      <c r="E1606" s="110"/>
      <c r="F1606" s="110"/>
      <c r="G1606" s="110" t="s">
        <v>1553</v>
      </c>
      <c r="H1606" s="274">
        <v>42005</v>
      </c>
      <c r="I1606" s="110" t="s">
        <v>14</v>
      </c>
      <c r="J1606" s="111" t="s">
        <v>94</v>
      </c>
      <c r="K1606" s="110" t="s">
        <v>9</v>
      </c>
      <c r="L1606" s="110" t="s">
        <v>10</v>
      </c>
      <c r="M1606" s="110" t="s">
        <v>10</v>
      </c>
      <c r="N1606" s="110" t="s">
        <v>11</v>
      </c>
      <c r="O1606" s="9">
        <v>271212.27</v>
      </c>
      <c r="P1606" s="9">
        <v>0</v>
      </c>
      <c r="Q1606" s="9">
        <f t="shared" si="48"/>
        <v>271212.27</v>
      </c>
      <c r="R1606" s="112" t="s">
        <v>1</v>
      </c>
      <c r="S1606" s="113" t="s">
        <v>4</v>
      </c>
      <c r="T1606" s="113"/>
      <c r="U1606" s="113" t="s">
        <v>731</v>
      </c>
      <c r="V1606" s="110"/>
      <c r="W1606" s="110"/>
      <c r="X1606" s="110"/>
      <c r="Y1606" s="110"/>
      <c r="Z1606" s="114">
        <v>42005</v>
      </c>
      <c r="AA1606" s="110"/>
      <c r="AB1606" s="110"/>
      <c r="AC1606" s="110"/>
      <c r="AD1606" s="115" t="s">
        <v>1554</v>
      </c>
    </row>
    <row r="1607" spans="2:30" s="21" customFormat="1" ht="15" customHeight="1">
      <c r="B1607" s="109"/>
      <c r="C1607" s="110"/>
      <c r="D1607" s="110"/>
      <c r="E1607" s="110"/>
      <c r="F1607" s="110"/>
      <c r="G1607" s="110" t="s">
        <v>1553</v>
      </c>
      <c r="H1607" s="274">
        <v>42005</v>
      </c>
      <c r="I1607" s="110" t="s">
        <v>14</v>
      </c>
      <c r="J1607" s="111" t="s">
        <v>94</v>
      </c>
      <c r="K1607" s="110" t="s">
        <v>9</v>
      </c>
      <c r="L1607" s="110" t="s">
        <v>10</v>
      </c>
      <c r="M1607" s="110" t="s">
        <v>10</v>
      </c>
      <c r="N1607" s="110" t="s">
        <v>11</v>
      </c>
      <c r="O1607" s="9">
        <v>212130.74</v>
      </c>
      <c r="P1607" s="9">
        <v>0</v>
      </c>
      <c r="Q1607" s="9">
        <f t="shared" si="48"/>
        <v>212130.74</v>
      </c>
      <c r="R1607" s="112" t="s">
        <v>1</v>
      </c>
      <c r="S1607" s="113" t="s">
        <v>4</v>
      </c>
      <c r="T1607" s="113"/>
      <c r="U1607" s="113" t="s">
        <v>678</v>
      </c>
      <c r="V1607" s="110"/>
      <c r="W1607" s="110"/>
      <c r="X1607" s="110"/>
      <c r="Y1607" s="110"/>
      <c r="Z1607" s="114">
        <v>42005</v>
      </c>
      <c r="AA1607" s="110"/>
      <c r="AB1607" s="110"/>
      <c r="AC1607" s="110"/>
      <c r="AD1607" s="115" t="s">
        <v>1554</v>
      </c>
    </row>
    <row r="1608" spans="2:30" s="21" customFormat="1" ht="15" customHeight="1">
      <c r="B1608" s="109"/>
      <c r="C1608" s="110"/>
      <c r="D1608" s="110"/>
      <c r="E1608" s="110"/>
      <c r="F1608" s="110"/>
      <c r="G1608" s="110" t="s">
        <v>1553</v>
      </c>
      <c r="H1608" s="274">
        <v>42005</v>
      </c>
      <c r="I1608" s="110" t="s">
        <v>14</v>
      </c>
      <c r="J1608" s="111" t="s">
        <v>94</v>
      </c>
      <c r="K1608" s="110" t="s">
        <v>9</v>
      </c>
      <c r="L1608" s="110" t="s">
        <v>10</v>
      </c>
      <c r="M1608" s="110" t="s">
        <v>10</v>
      </c>
      <c r="N1608" s="110" t="s">
        <v>11</v>
      </c>
      <c r="O1608" s="9">
        <v>25632.05</v>
      </c>
      <c r="P1608" s="9">
        <v>0</v>
      </c>
      <c r="Q1608" s="9">
        <f t="shared" si="48"/>
        <v>25632.05</v>
      </c>
      <c r="R1608" s="112" t="s">
        <v>1</v>
      </c>
      <c r="S1608" s="113" t="s">
        <v>4</v>
      </c>
      <c r="T1608" s="113"/>
      <c r="U1608" s="113" t="s">
        <v>620</v>
      </c>
      <c r="V1608" s="110"/>
      <c r="W1608" s="110"/>
      <c r="X1608" s="110"/>
      <c r="Y1608" s="110"/>
      <c r="Z1608" s="114">
        <v>42005</v>
      </c>
      <c r="AA1608" s="110"/>
      <c r="AB1608" s="110"/>
      <c r="AC1608" s="110"/>
      <c r="AD1608" s="115" t="s">
        <v>1554</v>
      </c>
    </row>
    <row r="1609" spans="2:30" s="21" customFormat="1" ht="15" customHeight="1">
      <c r="B1609" s="109"/>
      <c r="C1609" s="110"/>
      <c r="D1609" s="110"/>
      <c r="E1609" s="110"/>
      <c r="F1609" s="110"/>
      <c r="G1609" s="110" t="s">
        <v>1553</v>
      </c>
      <c r="H1609" s="274">
        <v>42005</v>
      </c>
      <c r="I1609" s="110" t="s">
        <v>14</v>
      </c>
      <c r="J1609" s="111" t="s">
        <v>94</v>
      </c>
      <c r="K1609" s="110" t="s">
        <v>9</v>
      </c>
      <c r="L1609" s="110" t="s">
        <v>10</v>
      </c>
      <c r="M1609" s="110" t="s">
        <v>10</v>
      </c>
      <c r="N1609" s="110" t="s">
        <v>11</v>
      </c>
      <c r="O1609" s="9">
        <v>-245300.55</v>
      </c>
      <c r="P1609" s="9">
        <v>0</v>
      </c>
      <c r="Q1609" s="9">
        <f t="shared" si="48"/>
        <v>-245300.55</v>
      </c>
      <c r="R1609" s="112" t="s">
        <v>1</v>
      </c>
      <c r="S1609" s="113" t="s">
        <v>4</v>
      </c>
      <c r="T1609" s="113"/>
      <c r="U1609" s="113" t="s">
        <v>679</v>
      </c>
      <c r="V1609" s="110"/>
      <c r="W1609" s="110"/>
      <c r="X1609" s="110"/>
      <c r="Y1609" s="110"/>
      <c r="Z1609" s="114">
        <v>42005</v>
      </c>
      <c r="AA1609" s="110"/>
      <c r="AB1609" s="110"/>
      <c r="AC1609" s="110"/>
      <c r="AD1609" s="115" t="s">
        <v>1554</v>
      </c>
    </row>
    <row r="1610" spans="2:30" s="21" customFormat="1" ht="15" customHeight="1">
      <c r="B1610" s="109"/>
      <c r="C1610" s="110"/>
      <c r="D1610" s="110"/>
      <c r="E1610" s="110"/>
      <c r="F1610" s="110"/>
      <c r="G1610" s="110" t="s">
        <v>1553</v>
      </c>
      <c r="H1610" s="274">
        <v>42005</v>
      </c>
      <c r="I1610" s="110" t="s">
        <v>14</v>
      </c>
      <c r="J1610" s="111" t="s">
        <v>94</v>
      </c>
      <c r="K1610" s="110" t="s">
        <v>9</v>
      </c>
      <c r="L1610" s="110" t="s">
        <v>10</v>
      </c>
      <c r="M1610" s="110" t="s">
        <v>10</v>
      </c>
      <c r="N1610" s="110" t="s">
        <v>11</v>
      </c>
      <c r="O1610" s="9">
        <v>-801958.38</v>
      </c>
      <c r="P1610" s="9">
        <v>0</v>
      </c>
      <c r="Q1610" s="9">
        <f t="shared" si="48"/>
        <v>-801958.38</v>
      </c>
      <c r="R1610" s="112" t="s">
        <v>1</v>
      </c>
      <c r="S1610" s="113" t="s">
        <v>4</v>
      </c>
      <c r="T1610" s="113"/>
      <c r="U1610" s="113" t="s">
        <v>621</v>
      </c>
      <c r="V1610" s="110"/>
      <c r="W1610" s="110"/>
      <c r="X1610" s="110"/>
      <c r="Y1610" s="110"/>
      <c r="Z1610" s="114">
        <v>42005</v>
      </c>
      <c r="AA1610" s="110"/>
      <c r="AB1610" s="110"/>
      <c r="AC1610" s="110"/>
      <c r="AD1610" s="115" t="s">
        <v>1554</v>
      </c>
    </row>
    <row r="1611" spans="2:30" s="21" customFormat="1" ht="15" customHeight="1">
      <c r="B1611" s="109"/>
      <c r="C1611" s="110"/>
      <c r="D1611" s="110"/>
      <c r="E1611" s="110"/>
      <c r="F1611" s="110"/>
      <c r="G1611" s="110" t="s">
        <v>1553</v>
      </c>
      <c r="H1611" s="274">
        <v>42005</v>
      </c>
      <c r="I1611" s="110" t="s">
        <v>14</v>
      </c>
      <c r="J1611" s="111" t="s">
        <v>94</v>
      </c>
      <c r="K1611" s="110" t="s">
        <v>9</v>
      </c>
      <c r="L1611" s="110" t="s">
        <v>10</v>
      </c>
      <c r="M1611" s="110" t="s">
        <v>10</v>
      </c>
      <c r="N1611" s="110" t="s">
        <v>11</v>
      </c>
      <c r="O1611" s="9">
        <v>-984055.52</v>
      </c>
      <c r="P1611" s="9">
        <v>0</v>
      </c>
      <c r="Q1611" s="9">
        <f t="shared" si="48"/>
        <v>-984055.52</v>
      </c>
      <c r="R1611" s="112" t="s">
        <v>1</v>
      </c>
      <c r="S1611" s="113" t="s">
        <v>4</v>
      </c>
      <c r="T1611" s="113"/>
      <c r="U1611" s="113" t="s">
        <v>622</v>
      </c>
      <c r="V1611" s="110"/>
      <c r="W1611" s="110"/>
      <c r="X1611" s="110"/>
      <c r="Y1611" s="110"/>
      <c r="Z1611" s="114">
        <v>42005</v>
      </c>
      <c r="AA1611" s="110"/>
      <c r="AB1611" s="110"/>
      <c r="AC1611" s="110"/>
      <c r="AD1611" s="115" t="s">
        <v>1554</v>
      </c>
    </row>
    <row r="1612" spans="2:30" s="21" customFormat="1" ht="15" customHeight="1">
      <c r="B1612" s="109"/>
      <c r="C1612" s="110"/>
      <c r="D1612" s="110"/>
      <c r="E1612" s="110"/>
      <c r="F1612" s="110"/>
      <c r="G1612" s="110" t="s">
        <v>1553</v>
      </c>
      <c r="H1612" s="274">
        <v>42005</v>
      </c>
      <c r="I1612" s="110" t="s">
        <v>14</v>
      </c>
      <c r="J1612" s="111" t="s">
        <v>94</v>
      </c>
      <c r="K1612" s="110" t="s">
        <v>9</v>
      </c>
      <c r="L1612" s="110" t="s">
        <v>10</v>
      </c>
      <c r="M1612" s="110" t="s">
        <v>10</v>
      </c>
      <c r="N1612" s="110" t="s">
        <v>11</v>
      </c>
      <c r="O1612" s="9">
        <v>388.5</v>
      </c>
      <c r="P1612" s="9">
        <v>0</v>
      </c>
      <c r="Q1612" s="9">
        <f t="shared" si="48"/>
        <v>388.5</v>
      </c>
      <c r="R1612" s="112" t="s">
        <v>1</v>
      </c>
      <c r="S1612" s="113" t="s">
        <v>4</v>
      </c>
      <c r="T1612" s="113"/>
      <c r="U1612" s="113" t="s">
        <v>732</v>
      </c>
      <c r="V1612" s="110"/>
      <c r="W1612" s="110"/>
      <c r="X1612" s="110"/>
      <c r="Y1612" s="110"/>
      <c r="Z1612" s="114">
        <v>42005</v>
      </c>
      <c r="AA1612" s="110"/>
      <c r="AB1612" s="110"/>
      <c r="AC1612" s="110"/>
      <c r="AD1612" s="115" t="s">
        <v>1554</v>
      </c>
    </row>
    <row r="1613" spans="2:30" s="21" customFormat="1" ht="15" customHeight="1">
      <c r="B1613" s="109"/>
      <c r="C1613" s="110"/>
      <c r="D1613" s="110"/>
      <c r="E1613" s="110"/>
      <c r="F1613" s="110"/>
      <c r="G1613" s="110" t="s">
        <v>1553</v>
      </c>
      <c r="H1613" s="274">
        <v>42005</v>
      </c>
      <c r="I1613" s="110" t="s">
        <v>14</v>
      </c>
      <c r="J1613" s="111" t="s">
        <v>94</v>
      </c>
      <c r="K1613" s="110" t="s">
        <v>9</v>
      </c>
      <c r="L1613" s="110" t="s">
        <v>10</v>
      </c>
      <c r="M1613" s="110" t="s">
        <v>10</v>
      </c>
      <c r="N1613" s="110" t="s">
        <v>11</v>
      </c>
      <c r="O1613" s="9">
        <v>1431939</v>
      </c>
      <c r="P1613" s="9">
        <v>0</v>
      </c>
      <c r="Q1613" s="9">
        <f t="shared" si="48"/>
        <v>1431939</v>
      </c>
      <c r="R1613" s="112" t="s">
        <v>1</v>
      </c>
      <c r="S1613" s="113" t="s">
        <v>4</v>
      </c>
      <c r="T1613" s="113"/>
      <c r="U1613" s="113" t="s">
        <v>623</v>
      </c>
      <c r="V1613" s="110"/>
      <c r="W1613" s="110"/>
      <c r="X1613" s="110"/>
      <c r="Y1613" s="110"/>
      <c r="Z1613" s="114">
        <v>42005</v>
      </c>
      <c r="AA1613" s="110"/>
      <c r="AB1613" s="110"/>
      <c r="AC1613" s="110"/>
      <c r="AD1613" s="115" t="s">
        <v>1554</v>
      </c>
    </row>
    <row r="1614" spans="2:30" s="21" customFormat="1" ht="15" customHeight="1">
      <c r="B1614" s="109"/>
      <c r="C1614" s="110"/>
      <c r="D1614" s="110"/>
      <c r="E1614" s="110"/>
      <c r="F1614" s="110"/>
      <c r="G1614" s="110" t="s">
        <v>1553</v>
      </c>
      <c r="H1614" s="274">
        <v>42005</v>
      </c>
      <c r="I1614" s="110" t="s">
        <v>14</v>
      </c>
      <c r="J1614" s="111" t="s">
        <v>94</v>
      </c>
      <c r="K1614" s="110" t="s">
        <v>9</v>
      </c>
      <c r="L1614" s="110" t="s">
        <v>10</v>
      </c>
      <c r="M1614" s="110" t="s">
        <v>10</v>
      </c>
      <c r="N1614" s="110" t="s">
        <v>11</v>
      </c>
      <c r="O1614" s="9">
        <v>19109.91</v>
      </c>
      <c r="P1614" s="9">
        <v>0</v>
      </c>
      <c r="Q1614" s="9">
        <f t="shared" si="48"/>
        <v>19109.91</v>
      </c>
      <c r="R1614" s="112" t="s">
        <v>1</v>
      </c>
      <c r="S1614" s="113" t="s">
        <v>4</v>
      </c>
      <c r="T1614" s="113"/>
      <c r="U1614" s="113" t="s">
        <v>624</v>
      </c>
      <c r="V1614" s="110"/>
      <c r="W1614" s="110"/>
      <c r="X1614" s="110"/>
      <c r="Y1614" s="110"/>
      <c r="Z1614" s="114">
        <v>42005</v>
      </c>
      <c r="AA1614" s="110"/>
      <c r="AB1614" s="110"/>
      <c r="AC1614" s="110"/>
      <c r="AD1614" s="115" t="s">
        <v>1554</v>
      </c>
    </row>
    <row r="1615" spans="2:30" s="21" customFormat="1" ht="15" customHeight="1">
      <c r="B1615" s="109"/>
      <c r="C1615" s="110"/>
      <c r="D1615" s="110"/>
      <c r="E1615" s="110"/>
      <c r="F1615" s="110"/>
      <c r="G1615" s="110" t="s">
        <v>1553</v>
      </c>
      <c r="H1615" s="274">
        <v>42005</v>
      </c>
      <c r="I1615" s="110" t="s">
        <v>14</v>
      </c>
      <c r="J1615" s="111" t="s">
        <v>94</v>
      </c>
      <c r="K1615" s="110" t="s">
        <v>9</v>
      </c>
      <c r="L1615" s="110" t="s">
        <v>10</v>
      </c>
      <c r="M1615" s="110" t="s">
        <v>10</v>
      </c>
      <c r="N1615" s="110" t="s">
        <v>11</v>
      </c>
      <c r="O1615" s="9">
        <v>-502112</v>
      </c>
      <c r="P1615" s="9">
        <v>0</v>
      </c>
      <c r="Q1615" s="9">
        <f t="shared" si="48"/>
        <v>-502112</v>
      </c>
      <c r="R1615" s="112" t="s">
        <v>1</v>
      </c>
      <c r="S1615" s="113" t="s">
        <v>4</v>
      </c>
      <c r="T1615" s="113"/>
      <c r="U1615" s="113" t="s">
        <v>625</v>
      </c>
      <c r="V1615" s="110"/>
      <c r="W1615" s="110"/>
      <c r="X1615" s="110"/>
      <c r="Y1615" s="110"/>
      <c r="Z1615" s="114">
        <v>42005</v>
      </c>
      <c r="AA1615" s="110"/>
      <c r="AB1615" s="110"/>
      <c r="AC1615" s="110"/>
      <c r="AD1615" s="115" t="s">
        <v>1554</v>
      </c>
    </row>
    <row r="1616" spans="2:30" s="21" customFormat="1" ht="15" customHeight="1">
      <c r="B1616" s="109"/>
      <c r="C1616" s="110"/>
      <c r="D1616" s="110"/>
      <c r="E1616" s="110"/>
      <c r="F1616" s="110"/>
      <c r="G1616" s="110" t="s">
        <v>1553</v>
      </c>
      <c r="H1616" s="274">
        <v>42005</v>
      </c>
      <c r="I1616" s="110" t="s">
        <v>14</v>
      </c>
      <c r="J1616" s="111" t="s">
        <v>94</v>
      </c>
      <c r="K1616" s="110" t="s">
        <v>9</v>
      </c>
      <c r="L1616" s="110" t="s">
        <v>10</v>
      </c>
      <c r="M1616" s="110" t="s">
        <v>10</v>
      </c>
      <c r="N1616" s="110" t="s">
        <v>11</v>
      </c>
      <c r="O1616" s="9">
        <v>473141.03</v>
      </c>
      <c r="P1616" s="9">
        <v>0</v>
      </c>
      <c r="Q1616" s="9">
        <f t="shared" si="48"/>
        <v>473141.03</v>
      </c>
      <c r="R1616" s="112" t="s">
        <v>1</v>
      </c>
      <c r="S1616" s="113" t="s">
        <v>4</v>
      </c>
      <c r="T1616" s="113"/>
      <c r="U1616" s="113" t="s">
        <v>626</v>
      </c>
      <c r="V1616" s="110"/>
      <c r="W1616" s="110"/>
      <c r="X1616" s="110"/>
      <c r="Y1616" s="110"/>
      <c r="Z1616" s="114">
        <v>42005</v>
      </c>
      <c r="AA1616" s="110"/>
      <c r="AB1616" s="110"/>
      <c r="AC1616" s="110"/>
      <c r="AD1616" s="115" t="s">
        <v>1554</v>
      </c>
    </row>
    <row r="1617" spans="2:30" s="21" customFormat="1" ht="15" customHeight="1">
      <c r="B1617" s="109"/>
      <c r="C1617" s="110"/>
      <c r="D1617" s="110"/>
      <c r="E1617" s="110"/>
      <c r="F1617" s="110"/>
      <c r="G1617" s="110" t="s">
        <v>1553</v>
      </c>
      <c r="H1617" s="274">
        <v>42005</v>
      </c>
      <c r="I1617" s="110" t="s">
        <v>14</v>
      </c>
      <c r="J1617" s="111" t="s">
        <v>94</v>
      </c>
      <c r="K1617" s="110" t="s">
        <v>9</v>
      </c>
      <c r="L1617" s="110" t="s">
        <v>10</v>
      </c>
      <c r="M1617" s="110" t="s">
        <v>10</v>
      </c>
      <c r="N1617" s="110" t="s">
        <v>11</v>
      </c>
      <c r="O1617" s="9">
        <v>610651.42000000004</v>
      </c>
      <c r="P1617" s="9">
        <v>0</v>
      </c>
      <c r="Q1617" s="9">
        <f t="shared" si="48"/>
        <v>610651.42000000004</v>
      </c>
      <c r="R1617" s="112" t="s">
        <v>1</v>
      </c>
      <c r="S1617" s="113" t="s">
        <v>4</v>
      </c>
      <c r="T1617" s="113"/>
      <c r="U1617" s="113" t="s">
        <v>195</v>
      </c>
      <c r="V1617" s="110"/>
      <c r="W1617" s="110"/>
      <c r="X1617" s="110"/>
      <c r="Y1617" s="110"/>
      <c r="Z1617" s="114">
        <v>42005</v>
      </c>
      <c r="AA1617" s="110"/>
      <c r="AB1617" s="110"/>
      <c r="AC1617" s="110"/>
      <c r="AD1617" s="115" t="s">
        <v>1554</v>
      </c>
    </row>
    <row r="1618" spans="2:30" s="21" customFormat="1" ht="15" customHeight="1">
      <c r="B1618" s="109"/>
      <c r="C1618" s="110"/>
      <c r="D1618" s="110"/>
      <c r="E1618" s="110"/>
      <c r="F1618" s="110"/>
      <c r="G1618" s="110" t="s">
        <v>1553</v>
      </c>
      <c r="H1618" s="274">
        <v>42005</v>
      </c>
      <c r="I1618" s="110" t="s">
        <v>14</v>
      </c>
      <c r="J1618" s="111" t="s">
        <v>94</v>
      </c>
      <c r="K1618" s="110" t="s">
        <v>9</v>
      </c>
      <c r="L1618" s="110" t="s">
        <v>10</v>
      </c>
      <c r="M1618" s="110" t="s">
        <v>10</v>
      </c>
      <c r="N1618" s="110" t="s">
        <v>11</v>
      </c>
      <c r="O1618" s="9">
        <v>864</v>
      </c>
      <c r="P1618" s="9">
        <v>0</v>
      </c>
      <c r="Q1618" s="9">
        <f t="shared" si="48"/>
        <v>864</v>
      </c>
      <c r="R1618" s="112" t="s">
        <v>1</v>
      </c>
      <c r="S1618" s="113" t="s">
        <v>4</v>
      </c>
      <c r="T1618" s="113"/>
      <c r="U1618" s="113" t="s">
        <v>733</v>
      </c>
      <c r="V1618" s="110"/>
      <c r="W1618" s="110"/>
      <c r="X1618" s="110"/>
      <c r="Y1618" s="110"/>
      <c r="Z1618" s="114">
        <v>42005</v>
      </c>
      <c r="AA1618" s="110"/>
      <c r="AB1618" s="110"/>
      <c r="AC1618" s="110"/>
      <c r="AD1618" s="115" t="s">
        <v>1554</v>
      </c>
    </row>
    <row r="1619" spans="2:30" s="21" customFormat="1" ht="15" customHeight="1">
      <c r="B1619" s="109"/>
      <c r="C1619" s="110"/>
      <c r="D1619" s="110"/>
      <c r="E1619" s="110"/>
      <c r="F1619" s="110"/>
      <c r="G1619" s="110" t="s">
        <v>1553</v>
      </c>
      <c r="H1619" s="274">
        <v>42005</v>
      </c>
      <c r="I1619" s="110" t="s">
        <v>14</v>
      </c>
      <c r="J1619" s="111" t="s">
        <v>94</v>
      </c>
      <c r="K1619" s="110" t="s">
        <v>9</v>
      </c>
      <c r="L1619" s="110" t="s">
        <v>10</v>
      </c>
      <c r="M1619" s="110" t="s">
        <v>10</v>
      </c>
      <c r="N1619" s="110" t="s">
        <v>11</v>
      </c>
      <c r="O1619" s="9">
        <v>-1186195.3400000001</v>
      </c>
      <c r="P1619" s="9">
        <v>0</v>
      </c>
      <c r="Q1619" s="9">
        <f t="shared" si="48"/>
        <v>-1186195.3400000001</v>
      </c>
      <c r="R1619" s="112" t="s">
        <v>1</v>
      </c>
      <c r="S1619" s="113" t="s">
        <v>4</v>
      </c>
      <c r="T1619" s="113"/>
      <c r="U1619" s="113" t="s">
        <v>627</v>
      </c>
      <c r="V1619" s="110"/>
      <c r="W1619" s="110"/>
      <c r="X1619" s="110"/>
      <c r="Y1619" s="110"/>
      <c r="Z1619" s="114">
        <v>42005</v>
      </c>
      <c r="AA1619" s="110"/>
      <c r="AB1619" s="110"/>
      <c r="AC1619" s="110"/>
      <c r="AD1619" s="115" t="s">
        <v>1554</v>
      </c>
    </row>
    <row r="1620" spans="2:30" s="21" customFormat="1" ht="15" customHeight="1">
      <c r="B1620" s="109"/>
      <c r="C1620" s="110"/>
      <c r="D1620" s="110"/>
      <c r="E1620" s="110"/>
      <c r="F1620" s="110"/>
      <c r="G1620" s="110" t="s">
        <v>1553</v>
      </c>
      <c r="H1620" s="274">
        <v>42005</v>
      </c>
      <c r="I1620" s="110" t="s">
        <v>14</v>
      </c>
      <c r="J1620" s="111" t="s">
        <v>94</v>
      </c>
      <c r="K1620" s="110" t="s">
        <v>9</v>
      </c>
      <c r="L1620" s="110" t="s">
        <v>10</v>
      </c>
      <c r="M1620" s="110" t="s">
        <v>10</v>
      </c>
      <c r="N1620" s="110" t="s">
        <v>11</v>
      </c>
      <c r="O1620" s="9">
        <v>40221.26</v>
      </c>
      <c r="P1620" s="9">
        <v>0</v>
      </c>
      <c r="Q1620" s="9">
        <f t="shared" si="48"/>
        <v>40221.26</v>
      </c>
      <c r="R1620" s="112" t="s">
        <v>1</v>
      </c>
      <c r="S1620" s="113" t="s">
        <v>4</v>
      </c>
      <c r="T1620" s="113"/>
      <c r="U1620" s="113" t="s">
        <v>628</v>
      </c>
      <c r="V1620" s="110"/>
      <c r="W1620" s="110"/>
      <c r="X1620" s="110"/>
      <c r="Y1620" s="110"/>
      <c r="Z1620" s="114">
        <v>42005</v>
      </c>
      <c r="AA1620" s="110"/>
      <c r="AB1620" s="110"/>
      <c r="AC1620" s="110"/>
      <c r="AD1620" s="115" t="s">
        <v>1554</v>
      </c>
    </row>
    <row r="1621" spans="2:30" s="21" customFormat="1" ht="15" customHeight="1">
      <c r="B1621" s="109"/>
      <c r="C1621" s="110"/>
      <c r="D1621" s="110"/>
      <c r="E1621" s="110"/>
      <c r="F1621" s="110"/>
      <c r="G1621" s="110" t="s">
        <v>1553</v>
      </c>
      <c r="H1621" s="274">
        <v>42005</v>
      </c>
      <c r="I1621" s="110" t="s">
        <v>14</v>
      </c>
      <c r="J1621" s="111" t="s">
        <v>94</v>
      </c>
      <c r="K1621" s="110" t="s">
        <v>9</v>
      </c>
      <c r="L1621" s="110" t="s">
        <v>10</v>
      </c>
      <c r="M1621" s="110" t="s">
        <v>10</v>
      </c>
      <c r="N1621" s="110" t="s">
        <v>11</v>
      </c>
      <c r="O1621" s="9">
        <v>1383451.47</v>
      </c>
      <c r="P1621" s="9">
        <v>0</v>
      </c>
      <c r="Q1621" s="9">
        <f t="shared" si="48"/>
        <v>1383451.47</v>
      </c>
      <c r="R1621" s="112" t="s">
        <v>1</v>
      </c>
      <c r="S1621" s="113" t="s">
        <v>4</v>
      </c>
      <c r="T1621" s="113"/>
      <c r="U1621" s="113" t="s">
        <v>680</v>
      </c>
      <c r="V1621" s="110"/>
      <c r="W1621" s="110"/>
      <c r="X1621" s="110"/>
      <c r="Y1621" s="110"/>
      <c r="Z1621" s="114">
        <v>42005</v>
      </c>
      <c r="AA1621" s="110"/>
      <c r="AB1621" s="110"/>
      <c r="AC1621" s="110"/>
      <c r="AD1621" s="115" t="s">
        <v>1554</v>
      </c>
    </row>
    <row r="1622" spans="2:30" s="21" customFormat="1" ht="15" customHeight="1">
      <c r="B1622" s="109"/>
      <c r="C1622" s="110"/>
      <c r="D1622" s="110"/>
      <c r="E1622" s="110"/>
      <c r="F1622" s="110"/>
      <c r="G1622" s="110" t="s">
        <v>1553</v>
      </c>
      <c r="H1622" s="274">
        <v>42005</v>
      </c>
      <c r="I1622" s="110" t="s">
        <v>14</v>
      </c>
      <c r="J1622" s="111" t="s">
        <v>94</v>
      </c>
      <c r="K1622" s="110" t="s">
        <v>9</v>
      </c>
      <c r="L1622" s="110" t="s">
        <v>10</v>
      </c>
      <c r="M1622" s="110" t="s">
        <v>10</v>
      </c>
      <c r="N1622" s="110" t="s">
        <v>11</v>
      </c>
      <c r="O1622" s="9">
        <v>171643.3</v>
      </c>
      <c r="P1622" s="9">
        <v>0</v>
      </c>
      <c r="Q1622" s="9">
        <f t="shared" si="48"/>
        <v>171643.3</v>
      </c>
      <c r="R1622" s="112" t="s">
        <v>1</v>
      </c>
      <c r="S1622" s="113" t="s">
        <v>4</v>
      </c>
      <c r="T1622" s="113"/>
      <c r="U1622" s="113" t="s">
        <v>629</v>
      </c>
      <c r="V1622" s="110"/>
      <c r="W1622" s="110"/>
      <c r="X1622" s="110"/>
      <c r="Y1622" s="110"/>
      <c r="Z1622" s="114">
        <v>42005</v>
      </c>
      <c r="AA1622" s="110"/>
      <c r="AB1622" s="110"/>
      <c r="AC1622" s="110"/>
      <c r="AD1622" s="115" t="s">
        <v>1554</v>
      </c>
    </row>
    <row r="1623" spans="2:30" s="21" customFormat="1" ht="15" customHeight="1">
      <c r="B1623" s="109"/>
      <c r="C1623" s="110"/>
      <c r="D1623" s="110"/>
      <c r="E1623" s="110"/>
      <c r="F1623" s="110"/>
      <c r="G1623" s="110" t="s">
        <v>1553</v>
      </c>
      <c r="H1623" s="274">
        <v>42005</v>
      </c>
      <c r="I1623" s="110" t="s">
        <v>14</v>
      </c>
      <c r="J1623" s="111" t="s">
        <v>94</v>
      </c>
      <c r="K1623" s="110" t="s">
        <v>9</v>
      </c>
      <c r="L1623" s="110" t="s">
        <v>10</v>
      </c>
      <c r="M1623" s="110" t="s">
        <v>10</v>
      </c>
      <c r="N1623" s="110" t="s">
        <v>11</v>
      </c>
      <c r="O1623" s="9">
        <v>-1105000</v>
      </c>
      <c r="P1623" s="9">
        <v>0</v>
      </c>
      <c r="Q1623" s="9">
        <f t="shared" si="48"/>
        <v>-1105000</v>
      </c>
      <c r="R1623" s="112" t="s">
        <v>1</v>
      </c>
      <c r="S1623" s="113" t="s">
        <v>4</v>
      </c>
      <c r="T1623" s="113"/>
      <c r="U1623" s="113" t="s">
        <v>615</v>
      </c>
      <c r="V1623" s="110"/>
      <c r="W1623" s="110"/>
      <c r="X1623" s="110"/>
      <c r="Y1623" s="110"/>
      <c r="Z1623" s="114">
        <v>42005</v>
      </c>
      <c r="AA1623" s="110"/>
      <c r="AB1623" s="110"/>
      <c r="AC1623" s="110"/>
      <c r="AD1623" s="115" t="s">
        <v>1554</v>
      </c>
    </row>
    <row r="1624" spans="2:30" s="21" customFormat="1" ht="15" customHeight="1">
      <c r="B1624" s="109"/>
      <c r="C1624" s="110"/>
      <c r="D1624" s="110"/>
      <c r="E1624" s="110"/>
      <c r="F1624" s="110"/>
      <c r="G1624" s="110" t="s">
        <v>1553</v>
      </c>
      <c r="H1624" s="274">
        <v>42005</v>
      </c>
      <c r="I1624" s="110" t="s">
        <v>14</v>
      </c>
      <c r="J1624" s="111" t="s">
        <v>94</v>
      </c>
      <c r="K1624" s="110" t="s">
        <v>9</v>
      </c>
      <c r="L1624" s="110" t="s">
        <v>10</v>
      </c>
      <c r="M1624" s="110" t="s">
        <v>10</v>
      </c>
      <c r="N1624" s="110" t="s">
        <v>11</v>
      </c>
      <c r="O1624" s="9">
        <v>255118.55</v>
      </c>
      <c r="P1624" s="9">
        <v>0</v>
      </c>
      <c r="Q1624" s="9">
        <f t="shared" si="48"/>
        <v>255118.55</v>
      </c>
      <c r="R1624" s="112" t="s">
        <v>1</v>
      </c>
      <c r="S1624" s="113" t="s">
        <v>4</v>
      </c>
      <c r="T1624" s="113"/>
      <c r="U1624" s="113" t="s">
        <v>630</v>
      </c>
      <c r="V1624" s="110"/>
      <c r="W1624" s="110"/>
      <c r="X1624" s="110"/>
      <c r="Y1624" s="110"/>
      <c r="Z1624" s="114">
        <v>42005</v>
      </c>
      <c r="AA1624" s="110"/>
      <c r="AB1624" s="110"/>
      <c r="AC1624" s="110"/>
      <c r="AD1624" s="115" t="s">
        <v>1554</v>
      </c>
    </row>
    <row r="1625" spans="2:30" s="21" customFormat="1" ht="15" customHeight="1">
      <c r="B1625" s="109"/>
      <c r="C1625" s="110"/>
      <c r="D1625" s="110"/>
      <c r="E1625" s="110"/>
      <c r="F1625" s="110"/>
      <c r="G1625" s="110" t="s">
        <v>1553</v>
      </c>
      <c r="H1625" s="274">
        <v>42005</v>
      </c>
      <c r="I1625" s="110" t="s">
        <v>14</v>
      </c>
      <c r="J1625" s="111" t="s">
        <v>94</v>
      </c>
      <c r="K1625" s="110" t="s">
        <v>9</v>
      </c>
      <c r="L1625" s="110" t="s">
        <v>10</v>
      </c>
      <c r="M1625" s="110" t="s">
        <v>10</v>
      </c>
      <c r="N1625" s="110" t="s">
        <v>11</v>
      </c>
      <c r="O1625" s="9">
        <v>224588.34</v>
      </c>
      <c r="P1625" s="9">
        <v>0</v>
      </c>
      <c r="Q1625" s="9">
        <f t="shared" si="48"/>
        <v>224588.34</v>
      </c>
      <c r="R1625" s="112" t="s">
        <v>1</v>
      </c>
      <c r="S1625" s="113" t="s">
        <v>4</v>
      </c>
      <c r="T1625" s="113"/>
      <c r="U1625" s="113" t="s">
        <v>631</v>
      </c>
      <c r="V1625" s="110"/>
      <c r="W1625" s="110"/>
      <c r="X1625" s="110"/>
      <c r="Y1625" s="110"/>
      <c r="Z1625" s="114">
        <v>42005</v>
      </c>
      <c r="AA1625" s="110"/>
      <c r="AB1625" s="110"/>
      <c r="AC1625" s="110"/>
      <c r="AD1625" s="115" t="s">
        <v>1554</v>
      </c>
    </row>
    <row r="1626" spans="2:30" s="21" customFormat="1" ht="15" customHeight="1">
      <c r="B1626" s="109"/>
      <c r="C1626" s="110"/>
      <c r="D1626" s="110"/>
      <c r="E1626" s="110"/>
      <c r="F1626" s="110"/>
      <c r="G1626" s="110" t="s">
        <v>1553</v>
      </c>
      <c r="H1626" s="274">
        <v>42005</v>
      </c>
      <c r="I1626" s="110" t="s">
        <v>14</v>
      </c>
      <c r="J1626" s="111" t="s">
        <v>94</v>
      </c>
      <c r="K1626" s="110" t="s">
        <v>9</v>
      </c>
      <c r="L1626" s="110" t="s">
        <v>10</v>
      </c>
      <c r="M1626" s="110" t="s">
        <v>10</v>
      </c>
      <c r="N1626" s="110" t="s">
        <v>11</v>
      </c>
      <c r="O1626" s="9">
        <v>171290.66</v>
      </c>
      <c r="P1626" s="9">
        <v>0</v>
      </c>
      <c r="Q1626" s="9">
        <f t="shared" si="48"/>
        <v>171290.66</v>
      </c>
      <c r="R1626" s="112" t="s">
        <v>1</v>
      </c>
      <c r="S1626" s="113" t="s">
        <v>4</v>
      </c>
      <c r="T1626" s="113"/>
      <c r="U1626" s="113" t="s">
        <v>632</v>
      </c>
      <c r="V1626" s="110"/>
      <c r="W1626" s="110"/>
      <c r="X1626" s="110"/>
      <c r="Y1626" s="110"/>
      <c r="Z1626" s="114">
        <v>42005</v>
      </c>
      <c r="AA1626" s="110"/>
      <c r="AB1626" s="110"/>
      <c r="AC1626" s="110"/>
      <c r="AD1626" s="115" t="s">
        <v>1554</v>
      </c>
    </row>
    <row r="1627" spans="2:30" s="21" customFormat="1" ht="15" customHeight="1">
      <c r="B1627" s="109"/>
      <c r="C1627" s="110"/>
      <c r="D1627" s="110"/>
      <c r="E1627" s="110"/>
      <c r="F1627" s="110"/>
      <c r="G1627" s="110" t="s">
        <v>1553</v>
      </c>
      <c r="H1627" s="274">
        <v>42005</v>
      </c>
      <c r="I1627" s="110" t="s">
        <v>14</v>
      </c>
      <c r="J1627" s="111" t="s">
        <v>94</v>
      </c>
      <c r="K1627" s="110" t="s">
        <v>9</v>
      </c>
      <c r="L1627" s="110" t="s">
        <v>10</v>
      </c>
      <c r="M1627" s="110" t="s">
        <v>10</v>
      </c>
      <c r="N1627" s="110" t="s">
        <v>11</v>
      </c>
      <c r="O1627" s="9">
        <v>365505.63</v>
      </c>
      <c r="P1627" s="9">
        <v>0</v>
      </c>
      <c r="Q1627" s="9">
        <f t="shared" si="48"/>
        <v>365505.63</v>
      </c>
      <c r="R1627" s="112" t="s">
        <v>1</v>
      </c>
      <c r="S1627" s="113" t="s">
        <v>4</v>
      </c>
      <c r="T1627" s="113"/>
      <c r="U1627" s="113" t="s">
        <v>734</v>
      </c>
      <c r="V1627" s="110"/>
      <c r="W1627" s="110"/>
      <c r="X1627" s="110"/>
      <c r="Y1627" s="110"/>
      <c r="Z1627" s="114">
        <v>42005</v>
      </c>
      <c r="AA1627" s="110"/>
      <c r="AB1627" s="110"/>
      <c r="AC1627" s="110"/>
      <c r="AD1627" s="115" t="s">
        <v>1554</v>
      </c>
    </row>
    <row r="1628" spans="2:30" s="21" customFormat="1" ht="15" customHeight="1">
      <c r="B1628" s="109"/>
      <c r="C1628" s="110"/>
      <c r="D1628" s="110"/>
      <c r="E1628" s="110"/>
      <c r="F1628" s="110"/>
      <c r="G1628" s="110" t="s">
        <v>1553</v>
      </c>
      <c r="H1628" s="274">
        <v>42005</v>
      </c>
      <c r="I1628" s="110" t="s">
        <v>14</v>
      </c>
      <c r="J1628" s="111" t="s">
        <v>94</v>
      </c>
      <c r="K1628" s="110" t="s">
        <v>9</v>
      </c>
      <c r="L1628" s="110" t="s">
        <v>10</v>
      </c>
      <c r="M1628" s="110" t="s">
        <v>10</v>
      </c>
      <c r="N1628" s="110" t="s">
        <v>11</v>
      </c>
      <c r="O1628" s="9">
        <v>13634.5</v>
      </c>
      <c r="P1628" s="9">
        <v>0</v>
      </c>
      <c r="Q1628" s="9">
        <f t="shared" si="48"/>
        <v>13634.5</v>
      </c>
      <c r="R1628" s="112" t="s">
        <v>1</v>
      </c>
      <c r="S1628" s="113" t="s">
        <v>4</v>
      </c>
      <c r="T1628" s="113"/>
      <c r="U1628" s="113" t="s">
        <v>735</v>
      </c>
      <c r="V1628" s="110"/>
      <c r="W1628" s="110"/>
      <c r="X1628" s="110"/>
      <c r="Y1628" s="110"/>
      <c r="Z1628" s="114">
        <v>42005</v>
      </c>
      <c r="AA1628" s="110"/>
      <c r="AB1628" s="110"/>
      <c r="AC1628" s="110"/>
      <c r="AD1628" s="115" t="s">
        <v>1554</v>
      </c>
    </row>
    <row r="1629" spans="2:30" s="21" customFormat="1" ht="15" customHeight="1">
      <c r="B1629" s="109"/>
      <c r="C1629" s="110"/>
      <c r="D1629" s="110"/>
      <c r="E1629" s="110"/>
      <c r="F1629" s="110"/>
      <c r="G1629" s="110" t="s">
        <v>1553</v>
      </c>
      <c r="H1629" s="274">
        <v>42005</v>
      </c>
      <c r="I1629" s="110" t="s">
        <v>14</v>
      </c>
      <c r="J1629" s="111" t="s">
        <v>94</v>
      </c>
      <c r="K1629" s="110" t="s">
        <v>9</v>
      </c>
      <c r="L1629" s="110" t="s">
        <v>10</v>
      </c>
      <c r="M1629" s="110" t="s">
        <v>10</v>
      </c>
      <c r="N1629" s="110" t="s">
        <v>11</v>
      </c>
      <c r="O1629" s="9">
        <v>29701.25</v>
      </c>
      <c r="P1629" s="9">
        <v>0</v>
      </c>
      <c r="Q1629" s="9">
        <f t="shared" si="48"/>
        <v>29701.25</v>
      </c>
      <c r="R1629" s="112" t="s">
        <v>1</v>
      </c>
      <c r="S1629" s="113" t="s">
        <v>4</v>
      </c>
      <c r="T1629" s="113"/>
      <c r="U1629" s="113" t="s">
        <v>736</v>
      </c>
      <c r="V1629" s="110"/>
      <c r="W1629" s="110"/>
      <c r="X1629" s="110"/>
      <c r="Y1629" s="110"/>
      <c r="Z1629" s="114">
        <v>42005</v>
      </c>
      <c r="AA1629" s="110"/>
      <c r="AB1629" s="110"/>
      <c r="AC1629" s="110"/>
      <c r="AD1629" s="115" t="s">
        <v>1554</v>
      </c>
    </row>
    <row r="1630" spans="2:30" s="21" customFormat="1" ht="15" customHeight="1">
      <c r="B1630" s="109"/>
      <c r="C1630" s="110"/>
      <c r="D1630" s="110"/>
      <c r="E1630" s="110"/>
      <c r="F1630" s="110"/>
      <c r="G1630" s="110" t="s">
        <v>1553</v>
      </c>
      <c r="H1630" s="274">
        <v>42005</v>
      </c>
      <c r="I1630" s="110" t="s">
        <v>14</v>
      </c>
      <c r="J1630" s="111" t="s">
        <v>94</v>
      </c>
      <c r="K1630" s="110" t="s">
        <v>9</v>
      </c>
      <c r="L1630" s="110" t="s">
        <v>10</v>
      </c>
      <c r="M1630" s="110" t="s">
        <v>10</v>
      </c>
      <c r="N1630" s="110" t="s">
        <v>11</v>
      </c>
      <c r="O1630" s="9">
        <v>60616.7</v>
      </c>
      <c r="P1630" s="9">
        <v>0</v>
      </c>
      <c r="Q1630" s="9">
        <f t="shared" si="48"/>
        <v>60616.7</v>
      </c>
      <c r="R1630" s="112" t="s">
        <v>1</v>
      </c>
      <c r="S1630" s="113" t="s">
        <v>4</v>
      </c>
      <c r="T1630" s="113"/>
      <c r="U1630" s="113" t="s">
        <v>697</v>
      </c>
      <c r="V1630" s="110"/>
      <c r="W1630" s="110"/>
      <c r="X1630" s="110"/>
      <c r="Y1630" s="110"/>
      <c r="Z1630" s="114">
        <v>42005</v>
      </c>
      <c r="AA1630" s="110"/>
      <c r="AB1630" s="110"/>
      <c r="AC1630" s="110"/>
      <c r="AD1630" s="115" t="s">
        <v>1554</v>
      </c>
    </row>
    <row r="1631" spans="2:30" s="21" customFormat="1" ht="15" customHeight="1">
      <c r="B1631" s="109"/>
      <c r="C1631" s="110"/>
      <c r="D1631" s="110"/>
      <c r="E1631" s="110"/>
      <c r="F1631" s="110"/>
      <c r="G1631" s="110" t="s">
        <v>1553</v>
      </c>
      <c r="H1631" s="274">
        <v>42005</v>
      </c>
      <c r="I1631" s="110" t="s">
        <v>14</v>
      </c>
      <c r="J1631" s="111" t="s">
        <v>94</v>
      </c>
      <c r="K1631" s="110" t="s">
        <v>9</v>
      </c>
      <c r="L1631" s="110" t="s">
        <v>10</v>
      </c>
      <c r="M1631" s="110" t="s">
        <v>10</v>
      </c>
      <c r="N1631" s="110" t="s">
        <v>11</v>
      </c>
      <c r="O1631" s="9">
        <v>132730.14000000001</v>
      </c>
      <c r="P1631" s="9">
        <v>0</v>
      </c>
      <c r="Q1631" s="9">
        <f t="shared" si="48"/>
        <v>132730.14000000001</v>
      </c>
      <c r="R1631" s="112" t="s">
        <v>1</v>
      </c>
      <c r="S1631" s="113" t="s">
        <v>4</v>
      </c>
      <c r="T1631" s="113"/>
      <c r="U1631" s="113" t="s">
        <v>737</v>
      </c>
      <c r="V1631" s="110"/>
      <c r="W1631" s="110"/>
      <c r="X1631" s="110"/>
      <c r="Y1631" s="110"/>
      <c r="Z1631" s="114">
        <v>42005</v>
      </c>
      <c r="AA1631" s="110"/>
      <c r="AB1631" s="110"/>
      <c r="AC1631" s="110"/>
      <c r="AD1631" s="115" t="s">
        <v>1554</v>
      </c>
    </row>
    <row r="1632" spans="2:30" s="21" customFormat="1" ht="15" customHeight="1">
      <c r="B1632" s="109"/>
      <c r="C1632" s="110"/>
      <c r="D1632" s="110"/>
      <c r="E1632" s="110"/>
      <c r="F1632" s="110"/>
      <c r="G1632" s="110" t="s">
        <v>1553</v>
      </c>
      <c r="H1632" s="274">
        <v>42005</v>
      </c>
      <c r="I1632" s="110" t="s">
        <v>14</v>
      </c>
      <c r="J1632" s="111" t="s">
        <v>94</v>
      </c>
      <c r="K1632" s="110" t="s">
        <v>9</v>
      </c>
      <c r="L1632" s="110" t="s">
        <v>10</v>
      </c>
      <c r="M1632" s="110" t="s">
        <v>10</v>
      </c>
      <c r="N1632" s="110" t="s">
        <v>11</v>
      </c>
      <c r="O1632" s="9">
        <v>3900.2</v>
      </c>
      <c r="P1632" s="9">
        <v>0</v>
      </c>
      <c r="Q1632" s="9">
        <f t="shared" si="48"/>
        <v>3900.2</v>
      </c>
      <c r="R1632" s="112" t="s">
        <v>1</v>
      </c>
      <c r="S1632" s="113" t="s">
        <v>4</v>
      </c>
      <c r="T1632" s="113"/>
      <c r="U1632" s="113" t="s">
        <v>738</v>
      </c>
      <c r="V1632" s="110"/>
      <c r="W1632" s="110"/>
      <c r="X1632" s="110"/>
      <c r="Y1632" s="110"/>
      <c r="Z1632" s="114">
        <v>42005</v>
      </c>
      <c r="AA1632" s="110"/>
      <c r="AB1632" s="110"/>
      <c r="AC1632" s="110"/>
      <c r="AD1632" s="115" t="s">
        <v>1554</v>
      </c>
    </row>
    <row r="1633" spans="2:30" s="21" customFormat="1" ht="15" customHeight="1">
      <c r="B1633" s="109"/>
      <c r="C1633" s="110"/>
      <c r="D1633" s="110"/>
      <c r="E1633" s="110"/>
      <c r="F1633" s="110"/>
      <c r="G1633" s="110" t="s">
        <v>1553</v>
      </c>
      <c r="H1633" s="274">
        <v>42005</v>
      </c>
      <c r="I1633" s="110" t="s">
        <v>14</v>
      </c>
      <c r="J1633" s="111" t="s">
        <v>94</v>
      </c>
      <c r="K1633" s="110" t="s">
        <v>9</v>
      </c>
      <c r="L1633" s="110" t="s">
        <v>10</v>
      </c>
      <c r="M1633" s="110" t="s">
        <v>10</v>
      </c>
      <c r="N1633" s="110" t="s">
        <v>11</v>
      </c>
      <c r="O1633" s="9">
        <v>817560.09</v>
      </c>
      <c r="P1633" s="9">
        <v>0</v>
      </c>
      <c r="Q1633" s="9">
        <f t="shared" si="48"/>
        <v>817560.09</v>
      </c>
      <c r="R1633" s="112" t="s">
        <v>1</v>
      </c>
      <c r="S1633" s="113" t="s">
        <v>4</v>
      </c>
      <c r="T1633" s="113"/>
      <c r="U1633" s="113" t="s">
        <v>634</v>
      </c>
      <c r="V1633" s="110"/>
      <c r="W1633" s="110"/>
      <c r="X1633" s="110"/>
      <c r="Y1633" s="110"/>
      <c r="Z1633" s="114">
        <v>42005</v>
      </c>
      <c r="AA1633" s="110"/>
      <c r="AB1633" s="110"/>
      <c r="AC1633" s="110"/>
      <c r="AD1633" s="115" t="s">
        <v>1554</v>
      </c>
    </row>
    <row r="1634" spans="2:30" s="21" customFormat="1" ht="15" customHeight="1">
      <c r="B1634" s="109"/>
      <c r="C1634" s="110"/>
      <c r="D1634" s="110"/>
      <c r="E1634" s="110"/>
      <c r="F1634" s="110"/>
      <c r="G1634" s="110" t="s">
        <v>1553</v>
      </c>
      <c r="H1634" s="274">
        <v>42005</v>
      </c>
      <c r="I1634" s="110" t="s">
        <v>14</v>
      </c>
      <c r="J1634" s="111" t="s">
        <v>94</v>
      </c>
      <c r="K1634" s="110" t="s">
        <v>9</v>
      </c>
      <c r="L1634" s="110" t="s">
        <v>10</v>
      </c>
      <c r="M1634" s="110" t="s">
        <v>10</v>
      </c>
      <c r="N1634" s="110" t="s">
        <v>11</v>
      </c>
      <c r="O1634" s="9">
        <v>850727.73</v>
      </c>
      <c r="P1634" s="9">
        <v>0</v>
      </c>
      <c r="Q1634" s="9">
        <f t="shared" si="48"/>
        <v>850727.73</v>
      </c>
      <c r="R1634" s="112" t="s">
        <v>1</v>
      </c>
      <c r="S1634" s="113" t="s">
        <v>4</v>
      </c>
      <c r="T1634" s="113"/>
      <c r="U1634" s="113" t="s">
        <v>682</v>
      </c>
      <c r="V1634" s="110"/>
      <c r="W1634" s="110"/>
      <c r="X1634" s="110"/>
      <c r="Y1634" s="110"/>
      <c r="Z1634" s="114">
        <v>42005</v>
      </c>
      <c r="AA1634" s="110"/>
      <c r="AB1634" s="110"/>
      <c r="AC1634" s="110"/>
      <c r="AD1634" s="115" t="s">
        <v>1554</v>
      </c>
    </row>
    <row r="1635" spans="2:30" s="21" customFormat="1" ht="15" customHeight="1">
      <c r="B1635" s="109"/>
      <c r="C1635" s="110"/>
      <c r="D1635" s="110"/>
      <c r="E1635" s="110"/>
      <c r="F1635" s="110"/>
      <c r="G1635" s="110" t="s">
        <v>1553</v>
      </c>
      <c r="H1635" s="274">
        <v>42005</v>
      </c>
      <c r="I1635" s="110" t="s">
        <v>14</v>
      </c>
      <c r="J1635" s="111" t="s">
        <v>94</v>
      </c>
      <c r="K1635" s="110" t="s">
        <v>9</v>
      </c>
      <c r="L1635" s="110" t="s">
        <v>10</v>
      </c>
      <c r="M1635" s="110" t="s">
        <v>10</v>
      </c>
      <c r="N1635" s="110" t="s">
        <v>11</v>
      </c>
      <c r="O1635" s="9">
        <v>12926.1</v>
      </c>
      <c r="P1635" s="9">
        <v>0</v>
      </c>
      <c r="Q1635" s="9">
        <f t="shared" si="48"/>
        <v>12926.1</v>
      </c>
      <c r="R1635" s="112" t="s">
        <v>1</v>
      </c>
      <c r="S1635" s="113" t="s">
        <v>4</v>
      </c>
      <c r="T1635" s="113"/>
      <c r="U1635" s="113" t="s">
        <v>698</v>
      </c>
      <c r="V1635" s="110"/>
      <c r="W1635" s="110"/>
      <c r="X1635" s="110"/>
      <c r="Y1635" s="110"/>
      <c r="Z1635" s="114">
        <v>42005</v>
      </c>
      <c r="AA1635" s="110"/>
      <c r="AB1635" s="110"/>
      <c r="AC1635" s="110"/>
      <c r="AD1635" s="115" t="s">
        <v>1554</v>
      </c>
    </row>
    <row r="1636" spans="2:30" s="21" customFormat="1" ht="15" customHeight="1">
      <c r="B1636" s="109"/>
      <c r="C1636" s="110"/>
      <c r="D1636" s="110"/>
      <c r="E1636" s="110"/>
      <c r="F1636" s="110"/>
      <c r="G1636" s="110" t="s">
        <v>1553</v>
      </c>
      <c r="H1636" s="274">
        <v>42005</v>
      </c>
      <c r="I1636" s="110" t="s">
        <v>14</v>
      </c>
      <c r="J1636" s="111" t="s">
        <v>94</v>
      </c>
      <c r="K1636" s="110" t="s">
        <v>9</v>
      </c>
      <c r="L1636" s="110" t="s">
        <v>10</v>
      </c>
      <c r="M1636" s="110" t="s">
        <v>10</v>
      </c>
      <c r="N1636" s="110" t="s">
        <v>11</v>
      </c>
      <c r="O1636" s="9">
        <v>37315.69</v>
      </c>
      <c r="P1636" s="9">
        <v>0</v>
      </c>
      <c r="Q1636" s="9">
        <f t="shared" si="48"/>
        <v>37315.69</v>
      </c>
      <c r="R1636" s="112" t="s">
        <v>1</v>
      </c>
      <c r="S1636" s="113" t="s">
        <v>4</v>
      </c>
      <c r="T1636" s="113"/>
      <c r="U1636" s="113" t="s">
        <v>683</v>
      </c>
      <c r="V1636" s="110"/>
      <c r="W1636" s="110"/>
      <c r="X1636" s="110"/>
      <c r="Y1636" s="110"/>
      <c r="Z1636" s="114">
        <v>42005</v>
      </c>
      <c r="AA1636" s="110"/>
      <c r="AB1636" s="110"/>
      <c r="AC1636" s="110"/>
      <c r="AD1636" s="115" t="s">
        <v>1554</v>
      </c>
    </row>
    <row r="1637" spans="2:30" s="21" customFormat="1" ht="15" customHeight="1">
      <c r="B1637" s="109"/>
      <c r="C1637" s="110"/>
      <c r="D1637" s="110"/>
      <c r="E1637" s="110"/>
      <c r="F1637" s="110"/>
      <c r="G1637" s="110" t="s">
        <v>1553</v>
      </c>
      <c r="H1637" s="274">
        <v>42005</v>
      </c>
      <c r="I1637" s="110" t="s">
        <v>14</v>
      </c>
      <c r="J1637" s="111" t="s">
        <v>94</v>
      </c>
      <c r="K1637" s="110" t="s">
        <v>9</v>
      </c>
      <c r="L1637" s="110" t="s">
        <v>10</v>
      </c>
      <c r="M1637" s="110" t="s">
        <v>10</v>
      </c>
      <c r="N1637" s="110" t="s">
        <v>11</v>
      </c>
      <c r="O1637" s="9">
        <v>354</v>
      </c>
      <c r="P1637" s="9">
        <v>0</v>
      </c>
      <c r="Q1637" s="9">
        <f t="shared" si="48"/>
        <v>354</v>
      </c>
      <c r="R1637" s="112" t="s">
        <v>1</v>
      </c>
      <c r="S1637" s="113" t="s">
        <v>4</v>
      </c>
      <c r="T1637" s="113"/>
      <c r="U1637" s="113" t="s">
        <v>739</v>
      </c>
      <c r="V1637" s="110"/>
      <c r="W1637" s="110"/>
      <c r="X1637" s="110"/>
      <c r="Y1637" s="110"/>
      <c r="Z1637" s="114">
        <v>42005</v>
      </c>
      <c r="AA1637" s="110"/>
      <c r="AB1637" s="110"/>
      <c r="AC1637" s="110"/>
      <c r="AD1637" s="115" t="s">
        <v>1554</v>
      </c>
    </row>
    <row r="1638" spans="2:30" s="21" customFormat="1" ht="15" customHeight="1">
      <c r="B1638" s="109"/>
      <c r="C1638" s="110"/>
      <c r="D1638" s="110"/>
      <c r="E1638" s="110"/>
      <c r="F1638" s="110"/>
      <c r="G1638" s="110" t="s">
        <v>1553</v>
      </c>
      <c r="H1638" s="274">
        <v>42005</v>
      </c>
      <c r="I1638" s="110" t="s">
        <v>14</v>
      </c>
      <c r="J1638" s="111" t="s">
        <v>94</v>
      </c>
      <c r="K1638" s="110" t="s">
        <v>9</v>
      </c>
      <c r="L1638" s="110" t="s">
        <v>10</v>
      </c>
      <c r="M1638" s="110" t="s">
        <v>10</v>
      </c>
      <c r="N1638" s="110" t="s">
        <v>11</v>
      </c>
      <c r="O1638" s="9">
        <v>1022</v>
      </c>
      <c r="P1638" s="9">
        <v>0</v>
      </c>
      <c r="Q1638" s="9">
        <f t="shared" si="48"/>
        <v>1022</v>
      </c>
      <c r="R1638" s="112" t="s">
        <v>1</v>
      </c>
      <c r="S1638" s="113" t="s">
        <v>4</v>
      </c>
      <c r="T1638" s="113"/>
      <c r="U1638" s="113" t="s">
        <v>740</v>
      </c>
      <c r="V1638" s="110"/>
      <c r="W1638" s="110"/>
      <c r="X1638" s="110"/>
      <c r="Y1638" s="110"/>
      <c r="Z1638" s="114">
        <v>42005</v>
      </c>
      <c r="AA1638" s="110"/>
      <c r="AB1638" s="110"/>
      <c r="AC1638" s="110"/>
      <c r="AD1638" s="115" t="s">
        <v>1554</v>
      </c>
    </row>
    <row r="1639" spans="2:30" s="21" customFormat="1" ht="15" customHeight="1">
      <c r="B1639" s="109"/>
      <c r="C1639" s="110"/>
      <c r="D1639" s="110"/>
      <c r="E1639" s="110"/>
      <c r="F1639" s="110"/>
      <c r="G1639" s="110" t="s">
        <v>1553</v>
      </c>
      <c r="H1639" s="274">
        <v>42005</v>
      </c>
      <c r="I1639" s="110" t="s">
        <v>14</v>
      </c>
      <c r="J1639" s="111" t="s">
        <v>94</v>
      </c>
      <c r="K1639" s="110" t="s">
        <v>9</v>
      </c>
      <c r="L1639" s="110" t="s">
        <v>10</v>
      </c>
      <c r="M1639" s="110" t="s">
        <v>10</v>
      </c>
      <c r="N1639" s="110" t="s">
        <v>11</v>
      </c>
      <c r="O1639" s="9">
        <v>576</v>
      </c>
      <c r="P1639" s="9">
        <v>0</v>
      </c>
      <c r="Q1639" s="9">
        <f t="shared" ref="Q1639:Q1640" si="49">O1639-P1639</f>
        <v>576</v>
      </c>
      <c r="R1639" s="112" t="s">
        <v>1</v>
      </c>
      <c r="S1639" s="113" t="s">
        <v>4</v>
      </c>
      <c r="T1639" s="113"/>
      <c r="U1639" s="113" t="s">
        <v>741</v>
      </c>
      <c r="V1639" s="110"/>
      <c r="W1639" s="110"/>
      <c r="X1639" s="110"/>
      <c r="Y1639" s="110"/>
      <c r="Z1639" s="114">
        <v>42005</v>
      </c>
      <c r="AA1639" s="110"/>
      <c r="AB1639" s="110"/>
      <c r="AC1639" s="110"/>
      <c r="AD1639" s="115" t="s">
        <v>1554</v>
      </c>
    </row>
    <row r="1640" spans="2:30" s="21" customFormat="1" ht="15" customHeight="1">
      <c r="B1640" s="109"/>
      <c r="C1640" s="110"/>
      <c r="D1640" s="110"/>
      <c r="E1640" s="110"/>
      <c r="F1640" s="110"/>
      <c r="G1640" s="110" t="s">
        <v>1553</v>
      </c>
      <c r="H1640" s="274">
        <v>42005</v>
      </c>
      <c r="I1640" s="110" t="s">
        <v>14</v>
      </c>
      <c r="J1640" s="111" t="s">
        <v>94</v>
      </c>
      <c r="K1640" s="110" t="s">
        <v>9</v>
      </c>
      <c r="L1640" s="110" t="s">
        <v>10</v>
      </c>
      <c r="M1640" s="110" t="s">
        <v>10</v>
      </c>
      <c r="N1640" s="110" t="s">
        <v>11</v>
      </c>
      <c r="O1640" s="9">
        <v>-38645</v>
      </c>
      <c r="P1640" s="9">
        <v>0</v>
      </c>
      <c r="Q1640" s="9">
        <f t="shared" si="49"/>
        <v>-38645</v>
      </c>
      <c r="R1640" s="112" t="s">
        <v>1</v>
      </c>
      <c r="S1640" s="113" t="s">
        <v>4</v>
      </c>
      <c r="T1640" s="113"/>
      <c r="U1640" s="113" t="s">
        <v>642</v>
      </c>
      <c r="V1640" s="110"/>
      <c r="W1640" s="110"/>
      <c r="X1640" s="110"/>
      <c r="Y1640" s="110"/>
      <c r="Z1640" s="114">
        <v>42005</v>
      </c>
      <c r="AA1640" s="110"/>
      <c r="AB1640" s="110"/>
      <c r="AC1640" s="110"/>
      <c r="AD1640" s="115" t="s">
        <v>1554</v>
      </c>
    </row>
    <row r="1641" spans="2:30" s="21" customFormat="1" ht="15" customHeight="1" outlineLevel="5">
      <c r="B1641" s="128"/>
      <c r="C1641" s="111"/>
      <c r="D1641" s="111"/>
      <c r="E1641" s="111"/>
      <c r="F1641" s="111"/>
      <c r="G1641" s="111"/>
      <c r="H1641" s="314"/>
      <c r="I1641" s="111"/>
      <c r="J1641" s="111" t="s">
        <v>94</v>
      </c>
      <c r="K1641" s="111"/>
      <c r="L1641" s="111"/>
      <c r="M1641" s="111"/>
      <c r="N1641" s="111"/>
      <c r="O1641" s="129"/>
      <c r="P1641" s="129"/>
      <c r="Q1641" s="129"/>
      <c r="R1641" s="130"/>
      <c r="S1641" s="131"/>
      <c r="T1641" s="131"/>
      <c r="U1641" s="131"/>
      <c r="V1641" s="111"/>
      <c r="W1641" s="111"/>
      <c r="X1641" s="111"/>
      <c r="Y1641" s="111"/>
      <c r="Z1641" s="132"/>
      <c r="AA1641" s="111"/>
      <c r="AB1641" s="111"/>
      <c r="AC1641" s="111"/>
      <c r="AD1641" s="133"/>
    </row>
    <row r="1642" spans="2:30" s="21" customFormat="1" ht="15" customHeight="1" outlineLevel="4">
      <c r="B1642" s="128"/>
      <c r="C1642" s="111"/>
      <c r="D1642" s="111"/>
      <c r="E1642" s="111"/>
      <c r="F1642" s="111" t="s">
        <v>1786</v>
      </c>
      <c r="G1642" s="111" t="s">
        <v>1787</v>
      </c>
      <c r="H1642" s="314"/>
      <c r="I1642" s="111"/>
      <c r="J1642" s="111" t="s">
        <v>94</v>
      </c>
      <c r="K1642" s="111"/>
      <c r="L1642" s="111"/>
      <c r="M1642" s="111"/>
      <c r="N1642" s="111"/>
      <c r="O1642" s="129">
        <f>SUM(O1643:O1645)</f>
        <v>0</v>
      </c>
      <c r="P1642" s="129">
        <f>SUM(P1643:P1645)</f>
        <v>462.98</v>
      </c>
      <c r="Q1642" s="129">
        <f>O1642-P1642</f>
        <v>-462.98</v>
      </c>
      <c r="R1642" s="130"/>
      <c r="S1642" s="131"/>
      <c r="T1642" s="131"/>
      <c r="U1642" s="131"/>
      <c r="V1642" s="111"/>
      <c r="W1642" s="111"/>
      <c r="X1642" s="111"/>
      <c r="Y1642" s="111"/>
      <c r="Z1642" s="132"/>
      <c r="AA1642" s="111"/>
      <c r="AB1642" s="111"/>
      <c r="AC1642" s="111"/>
      <c r="AD1642" s="133"/>
    </row>
    <row r="1643" spans="2:30" s="21" customFormat="1" ht="15" customHeight="1" outlineLevel="5">
      <c r="B1643" s="109"/>
      <c r="C1643" s="110"/>
      <c r="D1643" s="110"/>
      <c r="E1643" s="110"/>
      <c r="F1643" s="110"/>
      <c r="G1643" s="110" t="s">
        <v>1553</v>
      </c>
      <c r="H1643" s="274">
        <v>42185</v>
      </c>
      <c r="I1643" s="110" t="s">
        <v>1795</v>
      </c>
      <c r="J1643" s="111" t="s">
        <v>94</v>
      </c>
      <c r="K1643" s="110" t="s">
        <v>9</v>
      </c>
      <c r="L1643" s="110" t="s">
        <v>10</v>
      </c>
      <c r="M1643" s="110" t="s">
        <v>10</v>
      </c>
      <c r="N1643" s="110" t="s">
        <v>11</v>
      </c>
      <c r="O1643" s="9">
        <v>0</v>
      </c>
      <c r="P1643" s="9">
        <v>310.32</v>
      </c>
      <c r="Q1643" s="9">
        <f>O1643-P1643</f>
        <v>-310.32</v>
      </c>
      <c r="R1643" s="112" t="s">
        <v>1</v>
      </c>
      <c r="S1643" s="113" t="s">
        <v>4</v>
      </c>
      <c r="T1643" s="113"/>
      <c r="U1643" s="113" t="s">
        <v>678</v>
      </c>
      <c r="V1643" s="110"/>
      <c r="W1643" s="110"/>
      <c r="X1643" s="110"/>
      <c r="Y1643" s="110"/>
      <c r="Z1643" s="114">
        <v>42185</v>
      </c>
      <c r="AA1643" s="110"/>
      <c r="AB1643" s="110"/>
      <c r="AC1643" s="110"/>
      <c r="AD1643" s="115" t="s">
        <v>1796</v>
      </c>
    </row>
    <row r="1644" spans="2:30" s="21" customFormat="1" ht="15" customHeight="1" outlineLevel="5">
      <c r="B1644" s="109"/>
      <c r="C1644" s="110"/>
      <c r="D1644" s="110"/>
      <c r="E1644" s="110"/>
      <c r="F1644" s="110"/>
      <c r="G1644" s="110" t="s">
        <v>1553</v>
      </c>
      <c r="H1644" s="274">
        <v>42185</v>
      </c>
      <c r="I1644" s="110" t="s">
        <v>1791</v>
      </c>
      <c r="J1644" s="111" t="s">
        <v>94</v>
      </c>
      <c r="K1644" s="110" t="s">
        <v>9</v>
      </c>
      <c r="L1644" s="110" t="s">
        <v>10</v>
      </c>
      <c r="M1644" s="110" t="s">
        <v>10</v>
      </c>
      <c r="N1644" s="110" t="s">
        <v>11</v>
      </c>
      <c r="O1644" s="9">
        <v>0</v>
      </c>
      <c r="P1644" s="9">
        <v>152.66</v>
      </c>
      <c r="Q1644" s="9">
        <f>O1644-P1644</f>
        <v>-152.66</v>
      </c>
      <c r="R1644" s="112" t="s">
        <v>1</v>
      </c>
      <c r="S1644" s="113" t="s">
        <v>4</v>
      </c>
      <c r="T1644" s="113"/>
      <c r="U1644" s="113" t="s">
        <v>678</v>
      </c>
      <c r="V1644" s="110"/>
      <c r="W1644" s="110"/>
      <c r="X1644" s="110"/>
      <c r="Y1644" s="110"/>
      <c r="Z1644" s="114">
        <v>42185</v>
      </c>
      <c r="AA1644" s="110"/>
      <c r="AB1644" s="110"/>
      <c r="AC1644" s="110"/>
      <c r="AD1644" s="115" t="s">
        <v>1792</v>
      </c>
    </row>
    <row r="1645" spans="2:30" s="21" customFormat="1" outlineLevel="5">
      <c r="B1645" s="128"/>
      <c r="C1645" s="111"/>
      <c r="D1645" s="111"/>
      <c r="E1645" s="111"/>
      <c r="F1645" s="111"/>
      <c r="G1645" s="111"/>
      <c r="H1645" s="314"/>
      <c r="I1645" s="111"/>
      <c r="J1645" s="111" t="s">
        <v>94</v>
      </c>
      <c r="K1645" s="111"/>
      <c r="L1645" s="111"/>
      <c r="M1645" s="111"/>
      <c r="N1645" s="111"/>
      <c r="O1645" s="129"/>
      <c r="P1645" s="129"/>
      <c r="Q1645" s="129"/>
      <c r="R1645" s="130"/>
      <c r="S1645" s="131"/>
      <c r="T1645" s="131"/>
      <c r="U1645" s="131"/>
      <c r="V1645" s="111"/>
      <c r="W1645" s="111"/>
      <c r="X1645" s="111"/>
      <c r="Y1645" s="111"/>
      <c r="Z1645" s="132"/>
      <c r="AA1645" s="111"/>
      <c r="AB1645" s="111"/>
      <c r="AC1645" s="111"/>
      <c r="AD1645" s="133"/>
    </row>
    <row r="1646" spans="2:30" s="21" customFormat="1" outlineLevel="2">
      <c r="B1646" s="144"/>
      <c r="C1646" s="145"/>
      <c r="D1646" s="145" t="s">
        <v>95</v>
      </c>
      <c r="E1646" s="145" t="s">
        <v>17</v>
      </c>
      <c r="F1646" s="145"/>
      <c r="G1646" s="145"/>
      <c r="H1646" s="376"/>
      <c r="I1646" s="145"/>
      <c r="J1646" s="145" t="s">
        <v>95</v>
      </c>
      <c r="K1646" s="145"/>
      <c r="L1646" s="145"/>
      <c r="M1646" s="145"/>
      <c r="N1646" s="145"/>
      <c r="O1646" s="146">
        <f>SUM(O1647:O1673)/3</f>
        <v>2711440.56</v>
      </c>
      <c r="P1646" s="146">
        <f>SUM(P1647:P1673)/3</f>
        <v>0</v>
      </c>
      <c r="Q1646" s="146">
        <f>O1646-P1646</f>
        <v>2711440.56</v>
      </c>
      <c r="R1646" s="147"/>
      <c r="S1646" s="148"/>
      <c r="T1646" s="148"/>
      <c r="U1646" s="148"/>
      <c r="V1646" s="145"/>
      <c r="W1646" s="145"/>
      <c r="X1646" s="145"/>
      <c r="Y1646" s="145"/>
      <c r="Z1646" s="149"/>
      <c r="AA1646" s="145"/>
      <c r="AB1646" s="145"/>
      <c r="AC1646" s="145"/>
      <c r="AD1646" s="150"/>
    </row>
    <row r="1647" spans="2:30" s="21" customFormat="1" outlineLevel="3">
      <c r="B1647" s="128"/>
      <c r="C1647" s="111"/>
      <c r="D1647" s="111"/>
      <c r="E1647" s="111" t="s">
        <v>96</v>
      </c>
      <c r="F1647" s="111" t="s">
        <v>19</v>
      </c>
      <c r="G1647" s="111"/>
      <c r="H1647" s="314"/>
      <c r="I1647" s="111"/>
      <c r="J1647" s="145" t="s">
        <v>95</v>
      </c>
      <c r="K1647" s="111"/>
      <c r="L1647" s="111"/>
      <c r="M1647" s="111"/>
      <c r="N1647" s="111"/>
      <c r="O1647" s="129">
        <f>SUM(O1648:O1650)/2</f>
        <v>2697.86</v>
      </c>
      <c r="P1647" s="129">
        <f>SUM(P1648:P1650)/2</f>
        <v>0</v>
      </c>
      <c r="Q1647" s="129">
        <f>O1647-P1647</f>
        <v>2697.86</v>
      </c>
      <c r="R1647" s="130"/>
      <c r="S1647" s="131"/>
      <c r="T1647" s="131"/>
      <c r="U1647" s="131"/>
      <c r="V1647" s="111"/>
      <c r="W1647" s="111"/>
      <c r="X1647" s="111"/>
      <c r="Y1647" s="111"/>
      <c r="Z1647" s="132"/>
      <c r="AA1647" s="111"/>
      <c r="AB1647" s="111"/>
      <c r="AC1647" s="111"/>
      <c r="AD1647" s="133"/>
    </row>
    <row r="1648" spans="2:30" s="21" customFormat="1" outlineLevel="4">
      <c r="B1648" s="128"/>
      <c r="C1648" s="111"/>
      <c r="D1648" s="111"/>
      <c r="E1648" s="111"/>
      <c r="F1648" s="111" t="s">
        <v>12</v>
      </c>
      <c r="G1648" s="111" t="s">
        <v>13</v>
      </c>
      <c r="H1648" s="314"/>
      <c r="I1648" s="111"/>
      <c r="J1648" s="145" t="s">
        <v>95</v>
      </c>
      <c r="K1648" s="111"/>
      <c r="L1648" s="111"/>
      <c r="M1648" s="111"/>
      <c r="N1648" s="111"/>
      <c r="O1648" s="129">
        <f>SUM(O1649:O1650)</f>
        <v>2697.86</v>
      </c>
      <c r="P1648" s="129">
        <f>SUM(P1649:P1650)</f>
        <v>0</v>
      </c>
      <c r="Q1648" s="129">
        <f>O1648-P1648</f>
        <v>2697.86</v>
      </c>
      <c r="R1648" s="130"/>
      <c r="S1648" s="131"/>
      <c r="T1648" s="131"/>
      <c r="U1648" s="131"/>
      <c r="V1648" s="111"/>
      <c r="W1648" s="111"/>
      <c r="X1648" s="111"/>
      <c r="Y1648" s="111"/>
      <c r="Z1648" s="132"/>
      <c r="AA1648" s="111"/>
      <c r="AB1648" s="111"/>
      <c r="AC1648" s="111"/>
      <c r="AD1648" s="133"/>
    </row>
    <row r="1649" spans="2:30" s="21" customFormat="1" ht="15" customHeight="1" outlineLevel="5">
      <c r="B1649" s="109"/>
      <c r="C1649" s="110"/>
      <c r="D1649" s="110"/>
      <c r="E1649" s="110"/>
      <c r="F1649" s="110"/>
      <c r="G1649" s="110" t="s">
        <v>1553</v>
      </c>
      <c r="H1649" s="274">
        <v>42005</v>
      </c>
      <c r="I1649" s="110" t="s">
        <v>14</v>
      </c>
      <c r="J1649" s="145" t="s">
        <v>95</v>
      </c>
      <c r="K1649" s="110" t="s">
        <v>9</v>
      </c>
      <c r="L1649" s="110" t="s">
        <v>10</v>
      </c>
      <c r="M1649" s="110" t="s">
        <v>10</v>
      </c>
      <c r="N1649" s="110" t="s">
        <v>11</v>
      </c>
      <c r="O1649" s="9">
        <v>2697.86</v>
      </c>
      <c r="P1649" s="9">
        <v>0</v>
      </c>
      <c r="Q1649" s="9">
        <f>O1649-P1649</f>
        <v>2697.86</v>
      </c>
      <c r="R1649" s="112" t="s">
        <v>1</v>
      </c>
      <c r="S1649" s="113" t="s">
        <v>4</v>
      </c>
      <c r="T1649" s="113"/>
      <c r="U1649" s="113" t="s">
        <v>742</v>
      </c>
      <c r="V1649" s="110"/>
      <c r="W1649" s="110"/>
      <c r="X1649" s="110"/>
      <c r="Y1649" s="110"/>
      <c r="Z1649" s="114">
        <v>42005</v>
      </c>
      <c r="AA1649" s="110"/>
      <c r="AB1649" s="110"/>
      <c r="AC1649" s="110"/>
      <c r="AD1649" s="115" t="s">
        <v>1554</v>
      </c>
    </row>
    <row r="1650" spans="2:30" s="21" customFormat="1" ht="15" customHeight="1" outlineLevel="4">
      <c r="B1650" s="128"/>
      <c r="C1650" s="111"/>
      <c r="D1650" s="111"/>
      <c r="E1650" s="111"/>
      <c r="F1650" s="111"/>
      <c r="G1650" s="111"/>
      <c r="H1650" s="314"/>
      <c r="I1650" s="111"/>
      <c r="J1650" s="145" t="s">
        <v>95</v>
      </c>
      <c r="K1650" s="111"/>
      <c r="L1650" s="111"/>
      <c r="M1650" s="111"/>
      <c r="N1650" s="111"/>
      <c r="O1650" s="129"/>
      <c r="P1650" s="129"/>
      <c r="Q1650" s="129"/>
      <c r="R1650" s="130"/>
      <c r="S1650" s="131"/>
      <c r="T1650" s="131"/>
      <c r="U1650" s="131"/>
      <c r="V1650" s="111"/>
      <c r="W1650" s="111"/>
      <c r="X1650" s="111"/>
      <c r="Y1650" s="111"/>
      <c r="Z1650" s="132"/>
      <c r="AA1650" s="111"/>
      <c r="AB1650" s="111"/>
      <c r="AC1650" s="111"/>
      <c r="AD1650" s="133"/>
    </row>
    <row r="1651" spans="2:30" s="21" customFormat="1" ht="15" customHeight="1" outlineLevel="3">
      <c r="B1651" s="128"/>
      <c r="C1651" s="111"/>
      <c r="D1651" s="111"/>
      <c r="E1651" s="111" t="s">
        <v>97</v>
      </c>
      <c r="F1651" s="111" t="s">
        <v>38</v>
      </c>
      <c r="G1651" s="111"/>
      <c r="H1651" s="314"/>
      <c r="I1651" s="111"/>
      <c r="J1651" s="145" t="s">
        <v>95</v>
      </c>
      <c r="K1651" s="111"/>
      <c r="L1651" s="111"/>
      <c r="M1651" s="111"/>
      <c r="N1651" s="111"/>
      <c r="O1651" s="129">
        <f>SUM(O1652:O1656)/2</f>
        <v>78617.549999999988</v>
      </c>
      <c r="P1651" s="129">
        <f>SUM(P1652:P1656)/2</f>
        <v>0</v>
      </c>
      <c r="Q1651" s="129">
        <f>O1651-P1651</f>
        <v>78617.549999999988</v>
      </c>
      <c r="R1651" s="130"/>
      <c r="S1651" s="131"/>
      <c r="T1651" s="131"/>
      <c r="U1651" s="131"/>
      <c r="V1651" s="111"/>
      <c r="W1651" s="111"/>
      <c r="X1651" s="111"/>
      <c r="Y1651" s="111"/>
      <c r="Z1651" s="132"/>
      <c r="AA1651" s="111"/>
      <c r="AB1651" s="111"/>
      <c r="AC1651" s="111"/>
      <c r="AD1651" s="133"/>
    </row>
    <row r="1652" spans="2:30" s="21" customFormat="1" ht="15" customHeight="1" outlineLevel="4">
      <c r="B1652" s="128"/>
      <c r="C1652" s="111"/>
      <c r="D1652" s="111"/>
      <c r="E1652" s="111"/>
      <c r="F1652" s="111" t="s">
        <v>12</v>
      </c>
      <c r="G1652" s="111" t="s">
        <v>13</v>
      </c>
      <c r="H1652" s="314"/>
      <c r="I1652" s="111"/>
      <c r="J1652" s="145" t="s">
        <v>95</v>
      </c>
      <c r="K1652" s="111"/>
      <c r="L1652" s="111"/>
      <c r="M1652" s="111"/>
      <c r="N1652" s="111"/>
      <c r="O1652" s="129">
        <f>SUM(O1653:O1656)</f>
        <v>78617.55</v>
      </c>
      <c r="P1652" s="129">
        <f>SUM(P1653:P1656)</f>
        <v>0</v>
      </c>
      <c r="Q1652" s="129">
        <f>O1652-P1652</f>
        <v>78617.55</v>
      </c>
      <c r="R1652" s="130"/>
      <c r="S1652" s="131"/>
      <c r="T1652" s="131"/>
      <c r="U1652" s="131"/>
      <c r="V1652" s="111"/>
      <c r="W1652" s="111"/>
      <c r="X1652" s="111"/>
      <c r="Y1652" s="111"/>
      <c r="Z1652" s="132"/>
      <c r="AA1652" s="111"/>
      <c r="AB1652" s="111"/>
      <c r="AC1652" s="111"/>
      <c r="AD1652" s="133"/>
    </row>
    <row r="1653" spans="2:30" s="21" customFormat="1" ht="15" customHeight="1">
      <c r="B1653" s="109"/>
      <c r="C1653" s="110"/>
      <c r="D1653" s="110"/>
      <c r="E1653" s="110"/>
      <c r="F1653" s="110"/>
      <c r="G1653" s="110" t="s">
        <v>1553</v>
      </c>
      <c r="H1653" s="274">
        <v>42005</v>
      </c>
      <c r="I1653" s="110" t="s">
        <v>14</v>
      </c>
      <c r="J1653" s="111" t="s">
        <v>97</v>
      </c>
      <c r="K1653" s="110" t="s">
        <v>9</v>
      </c>
      <c r="L1653" s="110" t="s">
        <v>10</v>
      </c>
      <c r="M1653" s="110" t="s">
        <v>10</v>
      </c>
      <c r="N1653" s="110" t="s">
        <v>11</v>
      </c>
      <c r="O1653" s="9">
        <v>3155</v>
      </c>
      <c r="P1653" s="9">
        <v>0</v>
      </c>
      <c r="Q1653" s="9">
        <f t="shared" ref="Q1653:Q1655" si="50">O1653-P1653</f>
        <v>3155</v>
      </c>
      <c r="R1653" s="112" t="s">
        <v>1</v>
      </c>
      <c r="S1653" s="113" t="s">
        <v>4</v>
      </c>
      <c r="T1653" s="113"/>
      <c r="U1653" s="113" t="s">
        <v>743</v>
      </c>
      <c r="V1653" s="110"/>
      <c r="W1653" s="110"/>
      <c r="X1653" s="110"/>
      <c r="Y1653" s="110"/>
      <c r="Z1653" s="114">
        <v>42005</v>
      </c>
      <c r="AA1653" s="110"/>
      <c r="AB1653" s="110"/>
      <c r="AC1653" s="110"/>
      <c r="AD1653" s="115" t="s">
        <v>1554</v>
      </c>
    </row>
    <row r="1654" spans="2:30" s="21" customFormat="1" ht="15" customHeight="1">
      <c r="B1654" s="109"/>
      <c r="C1654" s="110"/>
      <c r="D1654" s="110"/>
      <c r="E1654" s="110"/>
      <c r="F1654" s="110"/>
      <c r="G1654" s="110" t="s">
        <v>1553</v>
      </c>
      <c r="H1654" s="274">
        <v>42005</v>
      </c>
      <c r="I1654" s="110" t="s">
        <v>14</v>
      </c>
      <c r="J1654" s="111" t="s">
        <v>97</v>
      </c>
      <c r="K1654" s="110" t="s">
        <v>9</v>
      </c>
      <c r="L1654" s="110" t="s">
        <v>10</v>
      </c>
      <c r="M1654" s="110" t="s">
        <v>10</v>
      </c>
      <c r="N1654" s="110" t="s">
        <v>11</v>
      </c>
      <c r="O1654" s="9">
        <v>63661.5</v>
      </c>
      <c r="P1654" s="9">
        <v>0</v>
      </c>
      <c r="Q1654" s="9">
        <f t="shared" si="50"/>
        <v>63661.5</v>
      </c>
      <c r="R1654" s="112" t="s">
        <v>1</v>
      </c>
      <c r="S1654" s="113" t="s">
        <v>4</v>
      </c>
      <c r="T1654" s="113"/>
      <c r="U1654" s="113" t="s">
        <v>742</v>
      </c>
      <c r="V1654" s="110"/>
      <c r="W1654" s="110"/>
      <c r="X1654" s="110"/>
      <c r="Y1654" s="110"/>
      <c r="Z1654" s="114">
        <v>42005</v>
      </c>
      <c r="AA1654" s="110"/>
      <c r="AB1654" s="110"/>
      <c r="AC1654" s="110"/>
      <c r="AD1654" s="115" t="s">
        <v>1554</v>
      </c>
    </row>
    <row r="1655" spans="2:30" s="21" customFormat="1" ht="15" customHeight="1">
      <c r="B1655" s="109"/>
      <c r="C1655" s="110"/>
      <c r="D1655" s="110"/>
      <c r="E1655" s="110"/>
      <c r="F1655" s="110"/>
      <c r="G1655" s="110" t="s">
        <v>1553</v>
      </c>
      <c r="H1655" s="274">
        <v>42005</v>
      </c>
      <c r="I1655" s="110" t="s">
        <v>14</v>
      </c>
      <c r="J1655" s="111" t="s">
        <v>97</v>
      </c>
      <c r="K1655" s="110" t="s">
        <v>9</v>
      </c>
      <c r="L1655" s="110" t="s">
        <v>10</v>
      </c>
      <c r="M1655" s="110" t="s">
        <v>10</v>
      </c>
      <c r="N1655" s="110" t="s">
        <v>11</v>
      </c>
      <c r="O1655" s="9">
        <v>11801.05</v>
      </c>
      <c r="P1655" s="9">
        <v>0</v>
      </c>
      <c r="Q1655" s="9">
        <f t="shared" si="50"/>
        <v>11801.05</v>
      </c>
      <c r="R1655" s="112" t="s">
        <v>1</v>
      </c>
      <c r="S1655" s="113" t="s">
        <v>4</v>
      </c>
      <c r="T1655" s="113"/>
      <c r="U1655" s="113" t="s">
        <v>744</v>
      </c>
      <c r="V1655" s="110"/>
      <c r="W1655" s="110"/>
      <c r="X1655" s="110"/>
      <c r="Y1655" s="110"/>
      <c r="Z1655" s="114">
        <v>42005</v>
      </c>
      <c r="AA1655" s="110"/>
      <c r="AB1655" s="110"/>
      <c r="AC1655" s="110"/>
      <c r="AD1655" s="115" t="s">
        <v>1554</v>
      </c>
    </row>
    <row r="1656" spans="2:30" s="21" customFormat="1" ht="15" customHeight="1" outlineLevel="4">
      <c r="B1656" s="128"/>
      <c r="C1656" s="111"/>
      <c r="D1656" s="111"/>
      <c r="E1656" s="111"/>
      <c r="F1656" s="111"/>
      <c r="G1656" s="111"/>
      <c r="H1656" s="314"/>
      <c r="I1656" s="111"/>
      <c r="J1656" s="145" t="s">
        <v>95</v>
      </c>
      <c r="K1656" s="111"/>
      <c r="L1656" s="111"/>
      <c r="M1656" s="111"/>
      <c r="N1656" s="111"/>
      <c r="O1656" s="129"/>
      <c r="P1656" s="129"/>
      <c r="Q1656" s="129"/>
      <c r="R1656" s="130"/>
      <c r="S1656" s="131"/>
      <c r="T1656" s="131"/>
      <c r="U1656" s="131"/>
      <c r="V1656" s="111"/>
      <c r="W1656" s="111"/>
      <c r="X1656" s="111"/>
      <c r="Y1656" s="111"/>
      <c r="Z1656" s="132"/>
      <c r="AA1656" s="111"/>
      <c r="AB1656" s="111"/>
      <c r="AC1656" s="111"/>
      <c r="AD1656" s="133"/>
    </row>
    <row r="1657" spans="2:30" s="21" customFormat="1" ht="15" customHeight="1" outlineLevel="3">
      <c r="B1657" s="128"/>
      <c r="C1657" s="111"/>
      <c r="D1657" s="111"/>
      <c r="E1657" s="111" t="s">
        <v>98</v>
      </c>
      <c r="F1657" s="111" t="s">
        <v>40</v>
      </c>
      <c r="G1657" s="111"/>
      <c r="H1657" s="314"/>
      <c r="I1657" s="111"/>
      <c r="J1657" s="145" t="s">
        <v>95</v>
      </c>
      <c r="K1657" s="111"/>
      <c r="L1657" s="111"/>
      <c r="M1657" s="111"/>
      <c r="N1657" s="111"/>
      <c r="O1657" s="129">
        <f>SUM(O1658:O1661)/2</f>
        <v>55893.760000000002</v>
      </c>
      <c r="P1657" s="129">
        <f>SUM(P1658:P1661)/2</f>
        <v>0</v>
      </c>
      <c r="Q1657" s="129">
        <f>O1657-P1657</f>
        <v>55893.760000000002</v>
      </c>
      <c r="R1657" s="130"/>
      <c r="S1657" s="131"/>
      <c r="T1657" s="131"/>
      <c r="U1657" s="131"/>
      <c r="V1657" s="111"/>
      <c r="W1657" s="111"/>
      <c r="X1657" s="111"/>
      <c r="Y1657" s="111"/>
      <c r="Z1657" s="132"/>
      <c r="AA1657" s="111"/>
      <c r="AB1657" s="111"/>
      <c r="AC1657" s="111"/>
      <c r="AD1657" s="133"/>
    </row>
    <row r="1658" spans="2:30" s="21" customFormat="1" ht="15" customHeight="1" outlineLevel="4">
      <c r="B1658" s="128"/>
      <c r="C1658" s="111"/>
      <c r="D1658" s="111"/>
      <c r="E1658" s="111"/>
      <c r="F1658" s="111" t="s">
        <v>12</v>
      </c>
      <c r="G1658" s="111" t="s">
        <v>13</v>
      </c>
      <c r="H1658" s="314"/>
      <c r="I1658" s="111"/>
      <c r="J1658" s="145" t="s">
        <v>95</v>
      </c>
      <c r="K1658" s="111"/>
      <c r="L1658" s="111"/>
      <c r="M1658" s="111"/>
      <c r="N1658" s="111"/>
      <c r="O1658" s="129">
        <f>SUM(O1659:O1661)</f>
        <v>55893.759999999995</v>
      </c>
      <c r="P1658" s="129">
        <f>SUM(P1659:P1661)</f>
        <v>0</v>
      </c>
      <c r="Q1658" s="129">
        <f>O1658-P1658</f>
        <v>55893.759999999995</v>
      </c>
      <c r="R1658" s="130"/>
      <c r="S1658" s="131"/>
      <c r="T1658" s="131"/>
      <c r="U1658" s="131"/>
      <c r="V1658" s="111"/>
      <c r="W1658" s="111"/>
      <c r="X1658" s="111"/>
      <c r="Y1658" s="111"/>
      <c r="Z1658" s="132"/>
      <c r="AA1658" s="111"/>
      <c r="AB1658" s="111"/>
      <c r="AC1658" s="111"/>
      <c r="AD1658" s="133"/>
    </row>
    <row r="1659" spans="2:30" s="21" customFormat="1" ht="15" customHeight="1">
      <c r="B1659" s="109"/>
      <c r="C1659" s="110"/>
      <c r="D1659" s="110"/>
      <c r="E1659" s="110"/>
      <c r="F1659" s="110"/>
      <c r="G1659" s="110" t="s">
        <v>1553</v>
      </c>
      <c r="H1659" s="274">
        <v>42005</v>
      </c>
      <c r="I1659" s="110" t="s">
        <v>14</v>
      </c>
      <c r="J1659" s="111" t="s">
        <v>98</v>
      </c>
      <c r="K1659" s="110" t="s">
        <v>9</v>
      </c>
      <c r="L1659" s="110" t="s">
        <v>10</v>
      </c>
      <c r="M1659" s="110" t="s">
        <v>10</v>
      </c>
      <c r="N1659" s="110" t="s">
        <v>11</v>
      </c>
      <c r="O1659" s="9">
        <v>46016.46</v>
      </c>
      <c r="P1659" s="9">
        <v>0</v>
      </c>
      <c r="Q1659" s="9">
        <f t="shared" ref="Q1659:Q1660" si="51">O1659-P1659</f>
        <v>46016.46</v>
      </c>
      <c r="R1659" s="112" t="s">
        <v>1</v>
      </c>
      <c r="S1659" s="113" t="s">
        <v>4</v>
      </c>
      <c r="T1659" s="113"/>
      <c r="U1659" s="113" t="s">
        <v>742</v>
      </c>
      <c r="V1659" s="110"/>
      <c r="W1659" s="110"/>
      <c r="X1659" s="110"/>
      <c r="Y1659" s="110"/>
      <c r="Z1659" s="114">
        <v>42005</v>
      </c>
      <c r="AA1659" s="110"/>
      <c r="AB1659" s="110"/>
      <c r="AC1659" s="110"/>
      <c r="AD1659" s="115" t="s">
        <v>1554</v>
      </c>
    </row>
    <row r="1660" spans="2:30" s="21" customFormat="1" ht="15" customHeight="1">
      <c r="B1660" s="109"/>
      <c r="C1660" s="110"/>
      <c r="D1660" s="110"/>
      <c r="E1660" s="110"/>
      <c r="F1660" s="110"/>
      <c r="G1660" s="110" t="s">
        <v>1553</v>
      </c>
      <c r="H1660" s="274">
        <v>42005</v>
      </c>
      <c r="I1660" s="110" t="s">
        <v>14</v>
      </c>
      <c r="J1660" s="111" t="s">
        <v>98</v>
      </c>
      <c r="K1660" s="110" t="s">
        <v>9</v>
      </c>
      <c r="L1660" s="110" t="s">
        <v>10</v>
      </c>
      <c r="M1660" s="110" t="s">
        <v>10</v>
      </c>
      <c r="N1660" s="110" t="s">
        <v>11</v>
      </c>
      <c r="O1660" s="9">
        <v>9877.2999999999993</v>
      </c>
      <c r="P1660" s="9">
        <v>0</v>
      </c>
      <c r="Q1660" s="9">
        <f t="shared" si="51"/>
        <v>9877.2999999999993</v>
      </c>
      <c r="R1660" s="112" t="s">
        <v>1</v>
      </c>
      <c r="S1660" s="113" t="s">
        <v>4</v>
      </c>
      <c r="T1660" s="113"/>
      <c r="U1660" s="113" t="s">
        <v>744</v>
      </c>
      <c r="V1660" s="110"/>
      <c r="W1660" s="110"/>
      <c r="X1660" s="110"/>
      <c r="Y1660" s="110"/>
      <c r="Z1660" s="114">
        <v>42005</v>
      </c>
      <c r="AA1660" s="110"/>
      <c r="AB1660" s="110"/>
      <c r="AC1660" s="110"/>
      <c r="AD1660" s="115" t="s">
        <v>1554</v>
      </c>
    </row>
    <row r="1661" spans="2:30" s="21" customFormat="1" ht="15" customHeight="1" outlineLevel="4">
      <c r="B1661" s="128"/>
      <c r="C1661" s="111"/>
      <c r="D1661" s="111"/>
      <c r="E1661" s="111"/>
      <c r="F1661" s="111"/>
      <c r="G1661" s="111"/>
      <c r="H1661" s="314"/>
      <c r="I1661" s="111"/>
      <c r="J1661" s="145" t="s">
        <v>95</v>
      </c>
      <c r="K1661" s="111"/>
      <c r="L1661" s="111"/>
      <c r="M1661" s="111"/>
      <c r="N1661" s="111"/>
      <c r="O1661" s="129"/>
      <c r="P1661" s="129"/>
      <c r="Q1661" s="129"/>
      <c r="R1661" s="130"/>
      <c r="S1661" s="131"/>
      <c r="T1661" s="131"/>
      <c r="U1661" s="131"/>
      <c r="V1661" s="111"/>
      <c r="W1661" s="111"/>
      <c r="X1661" s="111"/>
      <c r="Y1661" s="111"/>
      <c r="Z1661" s="132"/>
      <c r="AA1661" s="111"/>
      <c r="AB1661" s="111"/>
      <c r="AC1661" s="111"/>
      <c r="AD1661" s="133"/>
    </row>
    <row r="1662" spans="2:30" s="21" customFormat="1" ht="15" customHeight="1" outlineLevel="3">
      <c r="B1662" s="128"/>
      <c r="C1662" s="111"/>
      <c r="D1662" s="111"/>
      <c r="E1662" s="111" t="s">
        <v>99</v>
      </c>
      <c r="F1662" s="111" t="s">
        <v>22</v>
      </c>
      <c r="G1662" s="111"/>
      <c r="H1662" s="314"/>
      <c r="I1662" s="111"/>
      <c r="J1662" s="145" t="s">
        <v>95</v>
      </c>
      <c r="K1662" s="111"/>
      <c r="L1662" s="111"/>
      <c r="M1662" s="111"/>
      <c r="N1662" s="111"/>
      <c r="O1662" s="129">
        <f>SUM(O1663:O1673)/2</f>
        <v>2574231.39</v>
      </c>
      <c r="P1662" s="129">
        <f>SUM(P1663:P1673)/2</f>
        <v>0</v>
      </c>
      <c r="Q1662" s="129">
        <f>O1662-P1662</f>
        <v>2574231.39</v>
      </c>
      <c r="R1662" s="130"/>
      <c r="S1662" s="131"/>
      <c r="T1662" s="131"/>
      <c r="U1662" s="131"/>
      <c r="V1662" s="111"/>
      <c r="W1662" s="111"/>
      <c r="X1662" s="111"/>
      <c r="Y1662" s="111"/>
      <c r="Z1662" s="132"/>
      <c r="AA1662" s="111"/>
      <c r="AB1662" s="111"/>
      <c r="AC1662" s="111"/>
      <c r="AD1662" s="133"/>
    </row>
    <row r="1663" spans="2:30" s="21" customFormat="1" ht="15" customHeight="1" outlineLevel="4">
      <c r="B1663" s="128"/>
      <c r="C1663" s="111"/>
      <c r="D1663" s="111"/>
      <c r="E1663" s="111"/>
      <c r="F1663" s="111" t="s">
        <v>12</v>
      </c>
      <c r="G1663" s="111" t="s">
        <v>13</v>
      </c>
      <c r="H1663" s="314"/>
      <c r="I1663" s="111"/>
      <c r="J1663" s="145" t="s">
        <v>95</v>
      </c>
      <c r="K1663" s="111"/>
      <c r="L1663" s="111"/>
      <c r="M1663" s="111"/>
      <c r="N1663" s="111"/>
      <c r="O1663" s="129">
        <f>SUM(O1664:O1673)</f>
        <v>2574231.3899999997</v>
      </c>
      <c r="P1663" s="129">
        <f>SUM(P1664:P1673)</f>
        <v>0</v>
      </c>
      <c r="Q1663" s="129">
        <f>O1663-P1663</f>
        <v>2574231.3899999997</v>
      </c>
      <c r="R1663" s="130"/>
      <c r="S1663" s="131"/>
      <c r="T1663" s="131"/>
      <c r="U1663" s="131"/>
      <c r="V1663" s="111"/>
      <c r="W1663" s="111"/>
      <c r="X1663" s="111"/>
      <c r="Y1663" s="111"/>
      <c r="Z1663" s="132"/>
      <c r="AA1663" s="111"/>
      <c r="AB1663" s="111"/>
      <c r="AC1663" s="111"/>
      <c r="AD1663" s="133"/>
    </row>
    <row r="1664" spans="2:30" s="21" customFormat="1" ht="15" customHeight="1">
      <c r="B1664" s="109"/>
      <c r="C1664" s="110"/>
      <c r="D1664" s="110"/>
      <c r="E1664" s="110"/>
      <c r="F1664" s="110"/>
      <c r="G1664" s="110" t="s">
        <v>1553</v>
      </c>
      <c r="H1664" s="274">
        <v>42005</v>
      </c>
      <c r="I1664" s="110" t="s">
        <v>14</v>
      </c>
      <c r="J1664" s="111" t="s">
        <v>99</v>
      </c>
      <c r="K1664" s="110" t="s">
        <v>9</v>
      </c>
      <c r="L1664" s="110" t="s">
        <v>10</v>
      </c>
      <c r="M1664" s="110" t="s">
        <v>10</v>
      </c>
      <c r="N1664" s="110" t="s">
        <v>11</v>
      </c>
      <c r="O1664" s="9">
        <v>19299.169999999998</v>
      </c>
      <c r="P1664" s="9">
        <v>0</v>
      </c>
      <c r="Q1664" s="9">
        <f t="shared" ref="Q1664:Q1672" si="52">O1664-P1664</f>
        <v>19299.169999999998</v>
      </c>
      <c r="R1664" s="112" t="s">
        <v>1</v>
      </c>
      <c r="S1664" s="113" t="s">
        <v>4</v>
      </c>
      <c r="T1664" s="113"/>
      <c r="U1664" s="113" t="s">
        <v>745</v>
      </c>
      <c r="V1664" s="110"/>
      <c r="W1664" s="110"/>
      <c r="X1664" s="110"/>
      <c r="Y1664" s="110"/>
      <c r="Z1664" s="114">
        <v>42005</v>
      </c>
      <c r="AA1664" s="110"/>
      <c r="AB1664" s="110"/>
      <c r="AC1664" s="110"/>
      <c r="AD1664" s="115" t="s">
        <v>1554</v>
      </c>
    </row>
    <row r="1665" spans="2:30" s="21" customFormat="1" ht="15" customHeight="1">
      <c r="B1665" s="109"/>
      <c r="C1665" s="110"/>
      <c r="D1665" s="110"/>
      <c r="E1665" s="110"/>
      <c r="F1665" s="110"/>
      <c r="G1665" s="110" t="s">
        <v>1553</v>
      </c>
      <c r="H1665" s="274">
        <v>42005</v>
      </c>
      <c r="I1665" s="110" t="s">
        <v>14</v>
      </c>
      <c r="J1665" s="111" t="s">
        <v>99</v>
      </c>
      <c r="K1665" s="110" t="s">
        <v>9</v>
      </c>
      <c r="L1665" s="110" t="s">
        <v>10</v>
      </c>
      <c r="M1665" s="110" t="s">
        <v>10</v>
      </c>
      <c r="N1665" s="110" t="s">
        <v>11</v>
      </c>
      <c r="O1665" s="9">
        <v>1081.75</v>
      </c>
      <c r="P1665" s="9">
        <v>0</v>
      </c>
      <c r="Q1665" s="9">
        <f t="shared" si="52"/>
        <v>1081.75</v>
      </c>
      <c r="R1665" s="112" t="s">
        <v>1</v>
      </c>
      <c r="S1665" s="113" t="s">
        <v>4</v>
      </c>
      <c r="T1665" s="113"/>
      <c r="U1665" s="113" t="s">
        <v>746</v>
      </c>
      <c r="V1665" s="110"/>
      <c r="W1665" s="110"/>
      <c r="X1665" s="110"/>
      <c r="Y1665" s="110"/>
      <c r="Z1665" s="114">
        <v>42005</v>
      </c>
      <c r="AA1665" s="110"/>
      <c r="AB1665" s="110"/>
      <c r="AC1665" s="110"/>
      <c r="AD1665" s="115" t="s">
        <v>1554</v>
      </c>
    </row>
    <row r="1666" spans="2:30" s="21" customFormat="1" ht="15" customHeight="1">
      <c r="B1666" s="109"/>
      <c r="C1666" s="110"/>
      <c r="D1666" s="110"/>
      <c r="E1666" s="110"/>
      <c r="F1666" s="110"/>
      <c r="G1666" s="110" t="s">
        <v>1553</v>
      </c>
      <c r="H1666" s="274">
        <v>42005</v>
      </c>
      <c r="I1666" s="110" t="s">
        <v>14</v>
      </c>
      <c r="J1666" s="111" t="s">
        <v>99</v>
      </c>
      <c r="K1666" s="110" t="s">
        <v>9</v>
      </c>
      <c r="L1666" s="110" t="s">
        <v>10</v>
      </c>
      <c r="M1666" s="110" t="s">
        <v>10</v>
      </c>
      <c r="N1666" s="110" t="s">
        <v>11</v>
      </c>
      <c r="O1666" s="9">
        <v>4500</v>
      </c>
      <c r="P1666" s="9">
        <v>0</v>
      </c>
      <c r="Q1666" s="9">
        <f t="shared" si="52"/>
        <v>4500</v>
      </c>
      <c r="R1666" s="112" t="s">
        <v>1</v>
      </c>
      <c r="S1666" s="113" t="s">
        <v>4</v>
      </c>
      <c r="T1666" s="113"/>
      <c r="U1666" s="113" t="s">
        <v>747</v>
      </c>
      <c r="V1666" s="110"/>
      <c r="W1666" s="110"/>
      <c r="X1666" s="110"/>
      <c r="Y1666" s="110"/>
      <c r="Z1666" s="114">
        <v>42005</v>
      </c>
      <c r="AA1666" s="110"/>
      <c r="AB1666" s="110"/>
      <c r="AC1666" s="110"/>
      <c r="AD1666" s="115" t="s">
        <v>1554</v>
      </c>
    </row>
    <row r="1667" spans="2:30" s="21" customFormat="1" ht="15" customHeight="1">
      <c r="B1667" s="109"/>
      <c r="C1667" s="110"/>
      <c r="D1667" s="110"/>
      <c r="E1667" s="110"/>
      <c r="F1667" s="110"/>
      <c r="G1667" s="110" t="s">
        <v>1553</v>
      </c>
      <c r="H1667" s="274">
        <v>42005</v>
      </c>
      <c r="I1667" s="110" t="s">
        <v>14</v>
      </c>
      <c r="J1667" s="111" t="s">
        <v>99</v>
      </c>
      <c r="K1667" s="110" t="s">
        <v>9</v>
      </c>
      <c r="L1667" s="110" t="s">
        <v>10</v>
      </c>
      <c r="M1667" s="110" t="s">
        <v>10</v>
      </c>
      <c r="N1667" s="110" t="s">
        <v>11</v>
      </c>
      <c r="O1667" s="9">
        <v>1800</v>
      </c>
      <c r="P1667" s="9">
        <v>0</v>
      </c>
      <c r="Q1667" s="9">
        <f t="shared" si="52"/>
        <v>1800</v>
      </c>
      <c r="R1667" s="112" t="s">
        <v>1</v>
      </c>
      <c r="S1667" s="113" t="s">
        <v>4</v>
      </c>
      <c r="T1667" s="113"/>
      <c r="U1667" s="113" t="s">
        <v>748</v>
      </c>
      <c r="V1667" s="110"/>
      <c r="W1667" s="110"/>
      <c r="X1667" s="110"/>
      <c r="Y1667" s="110"/>
      <c r="Z1667" s="114">
        <v>42005</v>
      </c>
      <c r="AA1667" s="110"/>
      <c r="AB1667" s="110"/>
      <c r="AC1667" s="110"/>
      <c r="AD1667" s="115" t="s">
        <v>1554</v>
      </c>
    </row>
    <row r="1668" spans="2:30" s="21" customFormat="1" ht="15" customHeight="1">
      <c r="B1668" s="109"/>
      <c r="C1668" s="110"/>
      <c r="D1668" s="110"/>
      <c r="E1668" s="110"/>
      <c r="F1668" s="110"/>
      <c r="G1668" s="110" t="s">
        <v>1553</v>
      </c>
      <c r="H1668" s="274">
        <v>42005</v>
      </c>
      <c r="I1668" s="110" t="s">
        <v>14</v>
      </c>
      <c r="J1668" s="111" t="s">
        <v>99</v>
      </c>
      <c r="K1668" s="110" t="s">
        <v>9</v>
      </c>
      <c r="L1668" s="110" t="s">
        <v>10</v>
      </c>
      <c r="M1668" s="110" t="s">
        <v>10</v>
      </c>
      <c r="N1668" s="110" t="s">
        <v>11</v>
      </c>
      <c r="O1668" s="9">
        <v>21.9</v>
      </c>
      <c r="P1668" s="9">
        <v>0</v>
      </c>
      <c r="Q1668" s="9">
        <f t="shared" si="52"/>
        <v>21.9</v>
      </c>
      <c r="R1668" s="112" t="s">
        <v>1</v>
      </c>
      <c r="S1668" s="113" t="s">
        <v>4</v>
      </c>
      <c r="T1668" s="113"/>
      <c r="U1668" s="113" t="s">
        <v>749</v>
      </c>
      <c r="V1668" s="110"/>
      <c r="W1668" s="110"/>
      <c r="X1668" s="110"/>
      <c r="Y1668" s="110"/>
      <c r="Z1668" s="114">
        <v>42005</v>
      </c>
      <c r="AA1668" s="110"/>
      <c r="AB1668" s="110"/>
      <c r="AC1668" s="110"/>
      <c r="AD1668" s="115" t="s">
        <v>1554</v>
      </c>
    </row>
    <row r="1669" spans="2:30" s="21" customFormat="1" ht="15" customHeight="1">
      <c r="B1669" s="109"/>
      <c r="C1669" s="110"/>
      <c r="D1669" s="110"/>
      <c r="E1669" s="110"/>
      <c r="F1669" s="110"/>
      <c r="G1669" s="110" t="s">
        <v>1553</v>
      </c>
      <c r="H1669" s="274">
        <v>42005</v>
      </c>
      <c r="I1669" s="110" t="s">
        <v>14</v>
      </c>
      <c r="J1669" s="111" t="s">
        <v>99</v>
      </c>
      <c r="K1669" s="110" t="s">
        <v>9</v>
      </c>
      <c r="L1669" s="110" t="s">
        <v>10</v>
      </c>
      <c r="M1669" s="110" t="s">
        <v>10</v>
      </c>
      <c r="N1669" s="110" t="s">
        <v>11</v>
      </c>
      <c r="O1669" s="9">
        <v>2201433.21</v>
      </c>
      <c r="P1669" s="9">
        <v>0</v>
      </c>
      <c r="Q1669" s="9">
        <f t="shared" si="52"/>
        <v>2201433.21</v>
      </c>
      <c r="R1669" s="112" t="s">
        <v>1</v>
      </c>
      <c r="S1669" s="113" t="s">
        <v>4</v>
      </c>
      <c r="T1669" s="113"/>
      <c r="U1669" s="113" t="s">
        <v>743</v>
      </c>
      <c r="V1669" s="110"/>
      <c r="W1669" s="110"/>
      <c r="X1669" s="110"/>
      <c r="Y1669" s="110"/>
      <c r="Z1669" s="114">
        <v>42005</v>
      </c>
      <c r="AA1669" s="110"/>
      <c r="AB1669" s="110"/>
      <c r="AC1669" s="110"/>
      <c r="AD1669" s="115" t="s">
        <v>1554</v>
      </c>
    </row>
    <row r="1670" spans="2:30" s="21" customFormat="1" ht="15" customHeight="1">
      <c r="B1670" s="109"/>
      <c r="C1670" s="110"/>
      <c r="D1670" s="110"/>
      <c r="E1670" s="110"/>
      <c r="F1670" s="110"/>
      <c r="G1670" s="110" t="s">
        <v>1553</v>
      </c>
      <c r="H1670" s="274">
        <v>42005</v>
      </c>
      <c r="I1670" s="110" t="s">
        <v>14</v>
      </c>
      <c r="J1670" s="111" t="s">
        <v>99</v>
      </c>
      <c r="K1670" s="110" t="s">
        <v>9</v>
      </c>
      <c r="L1670" s="110" t="s">
        <v>10</v>
      </c>
      <c r="M1670" s="110" t="s">
        <v>10</v>
      </c>
      <c r="N1670" s="110" t="s">
        <v>11</v>
      </c>
      <c r="O1670" s="9">
        <v>31442.04</v>
      </c>
      <c r="P1670" s="9">
        <v>0</v>
      </c>
      <c r="Q1670" s="9">
        <f t="shared" si="52"/>
        <v>31442.04</v>
      </c>
      <c r="R1670" s="112" t="s">
        <v>1</v>
      </c>
      <c r="S1670" s="113" t="s">
        <v>4</v>
      </c>
      <c r="T1670" s="113"/>
      <c r="U1670" s="113" t="s">
        <v>750</v>
      </c>
      <c r="V1670" s="110"/>
      <c r="W1670" s="110"/>
      <c r="X1670" s="110"/>
      <c r="Y1670" s="110"/>
      <c r="Z1670" s="114">
        <v>42005</v>
      </c>
      <c r="AA1670" s="110"/>
      <c r="AB1670" s="110"/>
      <c r="AC1670" s="110"/>
      <c r="AD1670" s="115" t="s">
        <v>1554</v>
      </c>
    </row>
    <row r="1671" spans="2:30" s="21" customFormat="1" ht="15" customHeight="1">
      <c r="B1671" s="109"/>
      <c r="C1671" s="110"/>
      <c r="D1671" s="110"/>
      <c r="E1671" s="110"/>
      <c r="F1671" s="110"/>
      <c r="G1671" s="110" t="s">
        <v>1553</v>
      </c>
      <c r="H1671" s="274">
        <v>42005</v>
      </c>
      <c r="I1671" s="110" t="s">
        <v>14</v>
      </c>
      <c r="J1671" s="111" t="s">
        <v>99</v>
      </c>
      <c r="K1671" s="110" t="s">
        <v>9</v>
      </c>
      <c r="L1671" s="110" t="s">
        <v>10</v>
      </c>
      <c r="M1671" s="110" t="s">
        <v>10</v>
      </c>
      <c r="N1671" s="110" t="s">
        <v>11</v>
      </c>
      <c r="O1671" s="9">
        <v>164653.32</v>
      </c>
      <c r="P1671" s="9">
        <v>0</v>
      </c>
      <c r="Q1671" s="9">
        <f t="shared" si="52"/>
        <v>164653.32</v>
      </c>
      <c r="R1671" s="112" t="s">
        <v>1</v>
      </c>
      <c r="S1671" s="113" t="s">
        <v>4</v>
      </c>
      <c r="T1671" s="113"/>
      <c r="U1671" s="113" t="s">
        <v>751</v>
      </c>
      <c r="V1671" s="110"/>
      <c r="W1671" s="110"/>
      <c r="X1671" s="110"/>
      <c r="Y1671" s="110"/>
      <c r="Z1671" s="114">
        <v>42005</v>
      </c>
      <c r="AA1671" s="110"/>
      <c r="AB1671" s="110"/>
      <c r="AC1671" s="110"/>
      <c r="AD1671" s="115" t="s">
        <v>1554</v>
      </c>
    </row>
    <row r="1672" spans="2:30" s="21" customFormat="1" ht="15" customHeight="1">
      <c r="B1672" s="109"/>
      <c r="C1672" s="110"/>
      <c r="D1672" s="110"/>
      <c r="E1672" s="110"/>
      <c r="F1672" s="110"/>
      <c r="G1672" s="110" t="s">
        <v>1553</v>
      </c>
      <c r="H1672" s="274">
        <v>42005</v>
      </c>
      <c r="I1672" s="110" t="s">
        <v>14</v>
      </c>
      <c r="J1672" s="111" t="s">
        <v>99</v>
      </c>
      <c r="K1672" s="110" t="s">
        <v>9</v>
      </c>
      <c r="L1672" s="110" t="s">
        <v>10</v>
      </c>
      <c r="M1672" s="110" t="s">
        <v>10</v>
      </c>
      <c r="N1672" s="110" t="s">
        <v>11</v>
      </c>
      <c r="O1672" s="9">
        <v>150000</v>
      </c>
      <c r="P1672" s="9">
        <v>0</v>
      </c>
      <c r="Q1672" s="9">
        <f t="shared" si="52"/>
        <v>150000</v>
      </c>
      <c r="R1672" s="112" t="s">
        <v>1</v>
      </c>
      <c r="S1672" s="113" t="s">
        <v>4</v>
      </c>
      <c r="T1672" s="113"/>
      <c r="U1672" s="113" t="s">
        <v>752</v>
      </c>
      <c r="V1672" s="110"/>
      <c r="W1672" s="110"/>
      <c r="X1672" s="110"/>
      <c r="Y1672" s="110"/>
      <c r="Z1672" s="114">
        <v>42005</v>
      </c>
      <c r="AA1672" s="110"/>
      <c r="AB1672" s="110"/>
      <c r="AC1672" s="110"/>
      <c r="AD1672" s="115" t="s">
        <v>1554</v>
      </c>
    </row>
    <row r="1673" spans="2:30" s="21" customFormat="1" outlineLevel="3">
      <c r="B1673" s="128"/>
      <c r="C1673" s="111"/>
      <c r="D1673" s="111"/>
      <c r="E1673" s="111"/>
      <c r="F1673" s="111"/>
      <c r="G1673" s="111"/>
      <c r="H1673" s="314"/>
      <c r="I1673" s="111"/>
      <c r="J1673" s="145" t="s">
        <v>95</v>
      </c>
      <c r="K1673" s="111"/>
      <c r="L1673" s="111"/>
      <c r="M1673" s="111"/>
      <c r="N1673" s="111"/>
      <c r="O1673" s="129"/>
      <c r="P1673" s="129"/>
      <c r="Q1673" s="129"/>
      <c r="R1673" s="130"/>
      <c r="S1673" s="131"/>
      <c r="T1673" s="131"/>
      <c r="U1673" s="131"/>
      <c r="V1673" s="111"/>
      <c r="W1673" s="111"/>
      <c r="X1673" s="111"/>
      <c r="Y1673" s="111"/>
      <c r="Z1673" s="132"/>
      <c r="AA1673" s="111"/>
      <c r="AB1673" s="111"/>
      <c r="AC1673" s="111"/>
      <c r="AD1673" s="133"/>
    </row>
    <row r="1674" spans="2:30" s="21" customFormat="1" outlineLevel="2">
      <c r="B1674" s="144"/>
      <c r="C1674" s="145"/>
      <c r="D1674" s="145" t="s">
        <v>100</v>
      </c>
      <c r="E1674" s="145" t="s">
        <v>18</v>
      </c>
      <c r="F1674" s="145"/>
      <c r="G1674" s="145"/>
      <c r="H1674" s="376"/>
      <c r="I1674" s="145"/>
      <c r="J1674" s="145" t="s">
        <v>100</v>
      </c>
      <c r="K1674" s="145"/>
      <c r="L1674" s="145"/>
      <c r="M1674" s="145"/>
      <c r="N1674" s="145"/>
      <c r="O1674" s="146">
        <f>SUM(O1675:O1702)/3</f>
        <v>3890854.6300000013</v>
      </c>
      <c r="P1674" s="146">
        <f>SUM(P1675:P1702)/3</f>
        <v>0</v>
      </c>
      <c r="Q1674" s="146">
        <f>O1674-P1674</f>
        <v>3890854.6300000013</v>
      </c>
      <c r="R1674" s="147"/>
      <c r="S1674" s="148"/>
      <c r="T1674" s="148"/>
      <c r="U1674" s="148"/>
      <c r="V1674" s="145"/>
      <c r="W1674" s="145"/>
      <c r="X1674" s="145"/>
      <c r="Y1674" s="145"/>
      <c r="Z1674" s="149"/>
      <c r="AA1674" s="145"/>
      <c r="AB1674" s="145"/>
      <c r="AC1674" s="145"/>
      <c r="AD1674" s="150"/>
    </row>
    <row r="1675" spans="2:30" s="21" customFormat="1" outlineLevel="3">
      <c r="B1675" s="128"/>
      <c r="C1675" s="111"/>
      <c r="D1675" s="111"/>
      <c r="E1675" s="111" t="s">
        <v>101</v>
      </c>
      <c r="F1675" s="111" t="s">
        <v>19</v>
      </c>
      <c r="G1675" s="111"/>
      <c r="H1675" s="314"/>
      <c r="I1675" s="111"/>
      <c r="J1675" s="145" t="s">
        <v>100</v>
      </c>
      <c r="K1675" s="111"/>
      <c r="L1675" s="111"/>
      <c r="M1675" s="111"/>
      <c r="N1675" s="111"/>
      <c r="O1675" s="129">
        <f>SUM(O1676:O1681)/2</f>
        <v>1696522.2400000002</v>
      </c>
      <c r="P1675" s="129">
        <f>SUM(P1676:P1681)/2</f>
        <v>0</v>
      </c>
      <c r="Q1675" s="129">
        <f>O1675-P1675</f>
        <v>1696522.2400000002</v>
      </c>
      <c r="R1675" s="130"/>
      <c r="S1675" s="131"/>
      <c r="T1675" s="131"/>
      <c r="U1675" s="131"/>
      <c r="V1675" s="111"/>
      <c r="W1675" s="111"/>
      <c r="X1675" s="111"/>
      <c r="Y1675" s="111"/>
      <c r="Z1675" s="132"/>
      <c r="AA1675" s="111"/>
      <c r="AB1675" s="111"/>
      <c r="AC1675" s="111"/>
      <c r="AD1675" s="133"/>
    </row>
    <row r="1676" spans="2:30" s="21" customFormat="1" outlineLevel="4">
      <c r="B1676" s="128"/>
      <c r="C1676" s="111"/>
      <c r="D1676" s="111"/>
      <c r="E1676" s="111"/>
      <c r="F1676" s="111" t="s">
        <v>12</v>
      </c>
      <c r="G1676" s="111" t="s">
        <v>13</v>
      </c>
      <c r="H1676" s="314"/>
      <c r="I1676" s="111"/>
      <c r="J1676" s="145" t="s">
        <v>100</v>
      </c>
      <c r="K1676" s="111"/>
      <c r="L1676" s="111"/>
      <c r="M1676" s="111"/>
      <c r="N1676" s="111"/>
      <c r="O1676" s="129">
        <f>SUM(O1677:O1681)</f>
        <v>1696522.24</v>
      </c>
      <c r="P1676" s="129">
        <f>SUM(P1677:P1681)</f>
        <v>0</v>
      </c>
      <c r="Q1676" s="129">
        <f>O1676-P1676</f>
        <v>1696522.24</v>
      </c>
      <c r="R1676" s="130"/>
      <c r="S1676" s="131"/>
      <c r="T1676" s="131"/>
      <c r="U1676" s="131"/>
      <c r="V1676" s="111"/>
      <c r="W1676" s="111"/>
      <c r="X1676" s="111"/>
      <c r="Y1676" s="111"/>
      <c r="Z1676" s="132"/>
      <c r="AA1676" s="111"/>
      <c r="AB1676" s="111"/>
      <c r="AC1676" s="111"/>
      <c r="AD1676" s="133"/>
    </row>
    <row r="1677" spans="2:30" s="21" customFormat="1" ht="15" customHeight="1">
      <c r="B1677" s="109"/>
      <c r="C1677" s="110"/>
      <c r="D1677" s="110"/>
      <c r="E1677" s="110"/>
      <c r="F1677" s="110"/>
      <c r="G1677" s="110" t="s">
        <v>1553</v>
      </c>
      <c r="H1677" s="274">
        <v>42005</v>
      </c>
      <c r="I1677" s="110" t="s">
        <v>14</v>
      </c>
      <c r="J1677" s="111" t="s">
        <v>101</v>
      </c>
      <c r="K1677" s="110" t="s">
        <v>9</v>
      </c>
      <c r="L1677" s="110" t="s">
        <v>10</v>
      </c>
      <c r="M1677" s="110" t="s">
        <v>10</v>
      </c>
      <c r="N1677" s="110" t="s">
        <v>11</v>
      </c>
      <c r="O1677" s="9">
        <v>1766.34</v>
      </c>
      <c r="P1677" s="9">
        <v>0</v>
      </c>
      <c r="Q1677" s="9">
        <f t="shared" ref="Q1677:Q1680" si="53">O1677-P1677</f>
        <v>1766.34</v>
      </c>
      <c r="R1677" s="112" t="s">
        <v>1</v>
      </c>
      <c r="S1677" s="113" t="s">
        <v>4</v>
      </c>
      <c r="T1677" s="113"/>
      <c r="U1677" s="113" t="s">
        <v>753</v>
      </c>
      <c r="V1677" s="110"/>
      <c r="W1677" s="110"/>
      <c r="X1677" s="110"/>
      <c r="Y1677" s="110"/>
      <c r="Z1677" s="114">
        <v>42005</v>
      </c>
      <c r="AA1677" s="110"/>
      <c r="AB1677" s="110"/>
      <c r="AC1677" s="110"/>
      <c r="AD1677" s="115" t="s">
        <v>1554</v>
      </c>
    </row>
    <row r="1678" spans="2:30" s="21" customFormat="1" ht="15" customHeight="1">
      <c r="B1678" s="109"/>
      <c r="C1678" s="110"/>
      <c r="D1678" s="110"/>
      <c r="E1678" s="110"/>
      <c r="F1678" s="110"/>
      <c r="G1678" s="110" t="s">
        <v>1553</v>
      </c>
      <c r="H1678" s="274">
        <v>42005</v>
      </c>
      <c r="I1678" s="110" t="s">
        <v>14</v>
      </c>
      <c r="J1678" s="111" t="s">
        <v>101</v>
      </c>
      <c r="K1678" s="110" t="s">
        <v>9</v>
      </c>
      <c r="L1678" s="110" t="s">
        <v>10</v>
      </c>
      <c r="M1678" s="110" t="s">
        <v>10</v>
      </c>
      <c r="N1678" s="110" t="s">
        <v>11</v>
      </c>
      <c r="O1678" s="9">
        <v>467878.54</v>
      </c>
      <c r="P1678" s="9">
        <v>0</v>
      </c>
      <c r="Q1678" s="9">
        <f t="shared" si="53"/>
        <v>467878.54</v>
      </c>
      <c r="R1678" s="112" t="s">
        <v>1</v>
      </c>
      <c r="S1678" s="113" t="s">
        <v>4</v>
      </c>
      <c r="T1678" s="113"/>
      <c r="U1678" s="113" t="s">
        <v>754</v>
      </c>
      <c r="V1678" s="110"/>
      <c r="W1678" s="110"/>
      <c r="X1678" s="110"/>
      <c r="Y1678" s="110"/>
      <c r="Z1678" s="114">
        <v>42005</v>
      </c>
      <c r="AA1678" s="110"/>
      <c r="AB1678" s="110"/>
      <c r="AC1678" s="110"/>
      <c r="AD1678" s="115" t="s">
        <v>1554</v>
      </c>
    </row>
    <row r="1679" spans="2:30" s="21" customFormat="1" ht="15" customHeight="1">
      <c r="B1679" s="109"/>
      <c r="C1679" s="110"/>
      <c r="D1679" s="110"/>
      <c r="E1679" s="110"/>
      <c r="F1679" s="110"/>
      <c r="G1679" s="110" t="s">
        <v>1553</v>
      </c>
      <c r="H1679" s="274">
        <v>42005</v>
      </c>
      <c r="I1679" s="110" t="s">
        <v>14</v>
      </c>
      <c r="J1679" s="111" t="s">
        <v>101</v>
      </c>
      <c r="K1679" s="110" t="s">
        <v>9</v>
      </c>
      <c r="L1679" s="110" t="s">
        <v>10</v>
      </c>
      <c r="M1679" s="110" t="s">
        <v>10</v>
      </c>
      <c r="N1679" s="110" t="s">
        <v>11</v>
      </c>
      <c r="O1679" s="9">
        <v>905983.1</v>
      </c>
      <c r="P1679" s="9">
        <v>0</v>
      </c>
      <c r="Q1679" s="9">
        <f t="shared" si="53"/>
        <v>905983.1</v>
      </c>
      <c r="R1679" s="112" t="s">
        <v>1</v>
      </c>
      <c r="S1679" s="113" t="s">
        <v>4</v>
      </c>
      <c r="T1679" s="113"/>
      <c r="U1679" s="113" t="s">
        <v>334</v>
      </c>
      <c r="V1679" s="110"/>
      <c r="W1679" s="110"/>
      <c r="X1679" s="110"/>
      <c r="Y1679" s="110"/>
      <c r="Z1679" s="114">
        <v>42005</v>
      </c>
      <c r="AA1679" s="110"/>
      <c r="AB1679" s="110"/>
      <c r="AC1679" s="110"/>
      <c r="AD1679" s="115" t="s">
        <v>1554</v>
      </c>
    </row>
    <row r="1680" spans="2:30" s="21" customFormat="1" ht="15" customHeight="1">
      <c r="B1680" s="109"/>
      <c r="C1680" s="110"/>
      <c r="D1680" s="110"/>
      <c r="E1680" s="110"/>
      <c r="F1680" s="110"/>
      <c r="G1680" s="110" t="s">
        <v>1553</v>
      </c>
      <c r="H1680" s="274">
        <v>42005</v>
      </c>
      <c r="I1680" s="110" t="s">
        <v>14</v>
      </c>
      <c r="J1680" s="111" t="s">
        <v>101</v>
      </c>
      <c r="K1680" s="110" t="s">
        <v>9</v>
      </c>
      <c r="L1680" s="110" t="s">
        <v>10</v>
      </c>
      <c r="M1680" s="110" t="s">
        <v>10</v>
      </c>
      <c r="N1680" s="110" t="s">
        <v>11</v>
      </c>
      <c r="O1680" s="9">
        <v>320894.26</v>
      </c>
      <c r="P1680" s="9">
        <v>0</v>
      </c>
      <c r="Q1680" s="9">
        <f t="shared" si="53"/>
        <v>320894.26</v>
      </c>
      <c r="R1680" s="112" t="s">
        <v>1</v>
      </c>
      <c r="S1680" s="113" t="s">
        <v>4</v>
      </c>
      <c r="T1680" s="113"/>
      <c r="U1680" s="113" t="s">
        <v>755</v>
      </c>
      <c r="V1680" s="110"/>
      <c r="W1680" s="110"/>
      <c r="X1680" s="110"/>
      <c r="Y1680" s="110"/>
      <c r="Z1680" s="114">
        <v>42005</v>
      </c>
      <c r="AA1680" s="110"/>
      <c r="AB1680" s="110"/>
      <c r="AC1680" s="110"/>
      <c r="AD1680" s="115" t="s">
        <v>1554</v>
      </c>
    </row>
    <row r="1681" spans="2:30" s="21" customFormat="1" ht="15" customHeight="1" outlineLevel="4">
      <c r="B1681" s="128"/>
      <c r="C1681" s="111"/>
      <c r="D1681" s="111"/>
      <c r="E1681" s="111"/>
      <c r="F1681" s="111"/>
      <c r="G1681" s="111"/>
      <c r="H1681" s="314"/>
      <c r="I1681" s="111"/>
      <c r="J1681" s="145" t="s">
        <v>100</v>
      </c>
      <c r="K1681" s="111"/>
      <c r="L1681" s="111"/>
      <c r="M1681" s="111"/>
      <c r="N1681" s="111"/>
      <c r="O1681" s="129"/>
      <c r="P1681" s="129"/>
      <c r="Q1681" s="129"/>
      <c r="R1681" s="130"/>
      <c r="S1681" s="131"/>
      <c r="T1681" s="131"/>
      <c r="U1681" s="131"/>
      <c r="V1681" s="111"/>
      <c r="W1681" s="111"/>
      <c r="X1681" s="111"/>
      <c r="Y1681" s="111"/>
      <c r="Z1681" s="132"/>
      <c r="AA1681" s="111"/>
      <c r="AB1681" s="111"/>
      <c r="AC1681" s="111"/>
      <c r="AD1681" s="133"/>
    </row>
    <row r="1682" spans="2:30" s="21" customFormat="1" ht="15" customHeight="1" outlineLevel="3">
      <c r="B1682" s="128"/>
      <c r="C1682" s="111"/>
      <c r="D1682" s="111"/>
      <c r="E1682" s="111" t="s">
        <v>102</v>
      </c>
      <c r="F1682" s="111" t="s">
        <v>38</v>
      </c>
      <c r="G1682" s="111"/>
      <c r="H1682" s="314"/>
      <c r="I1682" s="111"/>
      <c r="J1682" s="145" t="s">
        <v>100</v>
      </c>
      <c r="K1682" s="111"/>
      <c r="L1682" s="111"/>
      <c r="M1682" s="111"/>
      <c r="N1682" s="111"/>
      <c r="O1682" s="129">
        <f>SUM(O1683:O1690)/2</f>
        <v>1612328.1</v>
      </c>
      <c r="P1682" s="129">
        <f>SUM(P1683:P1690)/2</f>
        <v>0</v>
      </c>
      <c r="Q1682" s="129">
        <f>O1682-P1682</f>
        <v>1612328.1</v>
      </c>
      <c r="R1682" s="130"/>
      <c r="S1682" s="131"/>
      <c r="T1682" s="131"/>
      <c r="U1682" s="131"/>
      <c r="V1682" s="111"/>
      <c r="W1682" s="111"/>
      <c r="X1682" s="111"/>
      <c r="Y1682" s="111"/>
      <c r="Z1682" s="132"/>
      <c r="AA1682" s="111"/>
      <c r="AB1682" s="111"/>
      <c r="AC1682" s="111"/>
      <c r="AD1682" s="133"/>
    </row>
    <row r="1683" spans="2:30" s="21" customFormat="1" ht="15" customHeight="1" outlineLevel="4">
      <c r="B1683" s="128"/>
      <c r="C1683" s="111"/>
      <c r="D1683" s="111"/>
      <c r="E1683" s="111"/>
      <c r="F1683" s="111" t="s">
        <v>12</v>
      </c>
      <c r="G1683" s="111" t="s">
        <v>13</v>
      </c>
      <c r="H1683" s="314"/>
      <c r="I1683" s="111"/>
      <c r="J1683" s="145" t="s">
        <v>100</v>
      </c>
      <c r="K1683" s="111"/>
      <c r="L1683" s="111"/>
      <c r="M1683" s="111"/>
      <c r="N1683" s="111"/>
      <c r="O1683" s="129">
        <f>SUM(O1684:O1687)</f>
        <v>1609359.1</v>
      </c>
      <c r="P1683" s="129">
        <f>SUM(P1684:P1687)</f>
        <v>0</v>
      </c>
      <c r="Q1683" s="129">
        <f>O1683-P1683</f>
        <v>1609359.1</v>
      </c>
      <c r="R1683" s="130"/>
      <c r="S1683" s="131"/>
      <c r="T1683" s="131"/>
      <c r="U1683" s="131"/>
      <c r="V1683" s="111"/>
      <c r="W1683" s="111"/>
      <c r="X1683" s="111"/>
      <c r="Y1683" s="111"/>
      <c r="Z1683" s="132"/>
      <c r="AA1683" s="111"/>
      <c r="AB1683" s="111"/>
      <c r="AC1683" s="111"/>
      <c r="AD1683" s="133"/>
    </row>
    <row r="1684" spans="2:30" s="21" customFormat="1" ht="15" customHeight="1">
      <c r="B1684" s="109"/>
      <c r="C1684" s="110"/>
      <c r="D1684" s="110"/>
      <c r="E1684" s="110"/>
      <c r="F1684" s="110"/>
      <c r="G1684" s="110" t="s">
        <v>1553</v>
      </c>
      <c r="H1684" s="274">
        <v>42005</v>
      </c>
      <c r="I1684" s="110" t="s">
        <v>14</v>
      </c>
      <c r="J1684" s="111" t="s">
        <v>102</v>
      </c>
      <c r="K1684" s="110" t="s">
        <v>9</v>
      </c>
      <c r="L1684" s="110" t="s">
        <v>10</v>
      </c>
      <c r="M1684" s="110" t="s">
        <v>10</v>
      </c>
      <c r="N1684" s="110" t="s">
        <v>11</v>
      </c>
      <c r="O1684" s="9">
        <v>829531.66</v>
      </c>
      <c r="P1684" s="9">
        <v>0</v>
      </c>
      <c r="Q1684" s="9">
        <f t="shared" ref="Q1684:Q1686" si="54">O1684-P1684</f>
        <v>829531.66</v>
      </c>
      <c r="R1684" s="112" t="s">
        <v>1</v>
      </c>
      <c r="S1684" s="113" t="s">
        <v>4</v>
      </c>
      <c r="T1684" s="113"/>
      <c r="U1684" s="113" t="s">
        <v>754</v>
      </c>
      <c r="V1684" s="110"/>
      <c r="W1684" s="110"/>
      <c r="X1684" s="110"/>
      <c r="Y1684" s="110"/>
      <c r="Z1684" s="114">
        <v>42005</v>
      </c>
      <c r="AA1684" s="110"/>
      <c r="AB1684" s="110"/>
      <c r="AC1684" s="110"/>
      <c r="AD1684" s="115" t="s">
        <v>1554</v>
      </c>
    </row>
    <row r="1685" spans="2:30" s="21" customFormat="1" ht="15" customHeight="1">
      <c r="B1685" s="109"/>
      <c r="C1685" s="110"/>
      <c r="D1685" s="110"/>
      <c r="E1685" s="110"/>
      <c r="F1685" s="110"/>
      <c r="G1685" s="110" t="s">
        <v>1553</v>
      </c>
      <c r="H1685" s="274">
        <v>42005</v>
      </c>
      <c r="I1685" s="110" t="s">
        <v>14</v>
      </c>
      <c r="J1685" s="111" t="s">
        <v>102</v>
      </c>
      <c r="K1685" s="110" t="s">
        <v>9</v>
      </c>
      <c r="L1685" s="110" t="s">
        <v>10</v>
      </c>
      <c r="M1685" s="110" t="s">
        <v>10</v>
      </c>
      <c r="N1685" s="110" t="s">
        <v>11</v>
      </c>
      <c r="O1685" s="9">
        <v>523209.23</v>
      </c>
      <c r="P1685" s="9">
        <v>0</v>
      </c>
      <c r="Q1685" s="9">
        <f t="shared" si="54"/>
        <v>523209.23</v>
      </c>
      <c r="R1685" s="112" t="s">
        <v>1</v>
      </c>
      <c r="S1685" s="113" t="s">
        <v>4</v>
      </c>
      <c r="T1685" s="113"/>
      <c r="U1685" s="113" t="s">
        <v>334</v>
      </c>
      <c r="V1685" s="110"/>
      <c r="W1685" s="110"/>
      <c r="X1685" s="110"/>
      <c r="Y1685" s="110"/>
      <c r="Z1685" s="114">
        <v>42005</v>
      </c>
      <c r="AA1685" s="110"/>
      <c r="AB1685" s="110"/>
      <c r="AC1685" s="110"/>
      <c r="AD1685" s="115" t="s">
        <v>1554</v>
      </c>
    </row>
    <row r="1686" spans="2:30" s="21" customFormat="1" ht="15" customHeight="1">
      <c r="B1686" s="109"/>
      <c r="C1686" s="110"/>
      <c r="D1686" s="110"/>
      <c r="E1686" s="110"/>
      <c r="F1686" s="110"/>
      <c r="G1686" s="110" t="s">
        <v>1553</v>
      </c>
      <c r="H1686" s="274">
        <v>42005</v>
      </c>
      <c r="I1686" s="110" t="s">
        <v>14</v>
      </c>
      <c r="J1686" s="111" t="s">
        <v>102</v>
      </c>
      <c r="K1686" s="110" t="s">
        <v>9</v>
      </c>
      <c r="L1686" s="110" t="s">
        <v>10</v>
      </c>
      <c r="M1686" s="110" t="s">
        <v>10</v>
      </c>
      <c r="N1686" s="110" t="s">
        <v>11</v>
      </c>
      <c r="O1686" s="9">
        <v>256618.21</v>
      </c>
      <c r="P1686" s="9">
        <v>0</v>
      </c>
      <c r="Q1686" s="9">
        <f t="shared" si="54"/>
        <v>256618.21</v>
      </c>
      <c r="R1686" s="112" t="s">
        <v>1</v>
      </c>
      <c r="S1686" s="113" t="s">
        <v>4</v>
      </c>
      <c r="T1686" s="113"/>
      <c r="U1686" s="113" t="s">
        <v>755</v>
      </c>
      <c r="V1686" s="110"/>
      <c r="W1686" s="110"/>
      <c r="X1686" s="110"/>
      <c r="Y1686" s="110"/>
      <c r="Z1686" s="114">
        <v>42005</v>
      </c>
      <c r="AA1686" s="110"/>
      <c r="AB1686" s="110"/>
      <c r="AC1686" s="110"/>
      <c r="AD1686" s="115" t="s">
        <v>1554</v>
      </c>
    </row>
    <row r="1687" spans="2:30" s="21" customFormat="1" ht="15" customHeight="1" outlineLevel="5">
      <c r="B1687" s="128"/>
      <c r="C1687" s="111"/>
      <c r="D1687" s="111"/>
      <c r="E1687" s="111"/>
      <c r="F1687" s="111"/>
      <c r="G1687" s="111"/>
      <c r="H1687" s="314"/>
      <c r="I1687" s="111"/>
      <c r="J1687" s="145" t="s">
        <v>100</v>
      </c>
      <c r="K1687" s="111"/>
      <c r="L1687" s="111"/>
      <c r="M1687" s="111"/>
      <c r="N1687" s="111"/>
      <c r="O1687" s="129"/>
      <c r="P1687" s="129"/>
      <c r="Q1687" s="129"/>
      <c r="R1687" s="130"/>
      <c r="S1687" s="131"/>
      <c r="T1687" s="131"/>
      <c r="U1687" s="131"/>
      <c r="V1687" s="111"/>
      <c r="W1687" s="111"/>
      <c r="X1687" s="111"/>
      <c r="Y1687" s="111"/>
      <c r="Z1687" s="132"/>
      <c r="AA1687" s="111"/>
      <c r="AB1687" s="111"/>
      <c r="AC1687" s="111"/>
      <c r="AD1687" s="133"/>
    </row>
    <row r="1688" spans="2:30" s="21" customFormat="1" ht="15" customHeight="1" outlineLevel="4">
      <c r="B1688" s="128"/>
      <c r="C1688" s="111"/>
      <c r="D1688" s="111"/>
      <c r="E1688" s="111"/>
      <c r="F1688" s="111" t="s">
        <v>2127</v>
      </c>
      <c r="G1688" s="111" t="s">
        <v>2128</v>
      </c>
      <c r="H1688" s="314"/>
      <c r="I1688" s="111"/>
      <c r="J1688" s="145" t="s">
        <v>100</v>
      </c>
      <c r="K1688" s="111"/>
      <c r="L1688" s="111"/>
      <c r="M1688" s="111"/>
      <c r="N1688" s="111"/>
      <c r="O1688" s="129">
        <f>SUM(O1689:O1690)</f>
        <v>2969</v>
      </c>
      <c r="P1688" s="129">
        <f>SUM(P1689:P1690)</f>
        <v>0</v>
      </c>
      <c r="Q1688" s="129">
        <f>O1688-P1688</f>
        <v>2969</v>
      </c>
      <c r="R1688" s="130"/>
      <c r="S1688" s="131"/>
      <c r="T1688" s="131"/>
      <c r="U1688" s="131"/>
      <c r="V1688" s="111"/>
      <c r="W1688" s="111"/>
      <c r="X1688" s="111"/>
      <c r="Y1688" s="111"/>
      <c r="Z1688" s="132"/>
      <c r="AA1688" s="111"/>
      <c r="AB1688" s="111"/>
      <c r="AC1688" s="111"/>
      <c r="AD1688" s="133"/>
    </row>
    <row r="1689" spans="2:30" s="21" customFormat="1" ht="15" customHeight="1" outlineLevel="5">
      <c r="B1689" s="109"/>
      <c r="C1689" s="110"/>
      <c r="D1689" s="110"/>
      <c r="E1689" s="110"/>
      <c r="F1689" s="110"/>
      <c r="G1689" s="110" t="s">
        <v>2558</v>
      </c>
      <c r="H1689" s="274">
        <v>42226</v>
      </c>
      <c r="I1689" s="110" t="s">
        <v>2577</v>
      </c>
      <c r="J1689" s="145" t="s">
        <v>100</v>
      </c>
      <c r="K1689" s="110" t="s">
        <v>33</v>
      </c>
      <c r="L1689" s="110" t="s">
        <v>34</v>
      </c>
      <c r="M1689" s="110" t="s">
        <v>21</v>
      </c>
      <c r="N1689" s="110" t="s">
        <v>11</v>
      </c>
      <c r="O1689" s="9">
        <v>2969</v>
      </c>
      <c r="P1689" s="9">
        <v>0</v>
      </c>
      <c r="Q1689" s="9">
        <f>O1689-P1689</f>
        <v>2969</v>
      </c>
      <c r="R1689" s="112" t="s">
        <v>70</v>
      </c>
      <c r="S1689" s="113" t="s">
        <v>32</v>
      </c>
      <c r="T1689" s="113"/>
      <c r="U1689" s="113"/>
      <c r="V1689" s="110"/>
      <c r="W1689" s="110"/>
      <c r="X1689" s="110"/>
      <c r="Y1689" s="110"/>
      <c r="Z1689" s="114">
        <v>42226</v>
      </c>
      <c r="AA1689" s="110" t="s">
        <v>26</v>
      </c>
      <c r="AB1689" s="110" t="s">
        <v>2578</v>
      </c>
      <c r="AC1689" s="110" t="s">
        <v>2579</v>
      </c>
      <c r="AD1689" s="115"/>
    </row>
    <row r="1690" spans="2:30" s="21" customFormat="1" ht="15" customHeight="1" outlineLevel="4">
      <c r="B1690" s="128"/>
      <c r="C1690" s="111"/>
      <c r="D1690" s="111"/>
      <c r="E1690" s="111"/>
      <c r="F1690" s="111"/>
      <c r="G1690" s="111"/>
      <c r="H1690" s="314"/>
      <c r="I1690" s="111"/>
      <c r="J1690" s="145" t="s">
        <v>100</v>
      </c>
      <c r="K1690" s="111"/>
      <c r="L1690" s="111"/>
      <c r="M1690" s="111"/>
      <c r="N1690" s="111"/>
      <c r="O1690" s="129"/>
      <c r="P1690" s="129"/>
      <c r="Q1690" s="129"/>
      <c r="R1690" s="130"/>
      <c r="S1690" s="131"/>
      <c r="T1690" s="131"/>
      <c r="U1690" s="131"/>
      <c r="V1690" s="111"/>
      <c r="W1690" s="111"/>
      <c r="X1690" s="111"/>
      <c r="Y1690" s="111"/>
      <c r="Z1690" s="132"/>
      <c r="AA1690" s="111"/>
      <c r="AB1690" s="111"/>
      <c r="AC1690" s="111"/>
      <c r="AD1690" s="133"/>
    </row>
    <row r="1691" spans="2:30" s="21" customFormat="1" ht="15" customHeight="1" outlineLevel="3">
      <c r="B1691" s="128"/>
      <c r="C1691" s="111"/>
      <c r="D1691" s="111"/>
      <c r="E1691" s="111" t="s">
        <v>103</v>
      </c>
      <c r="F1691" s="111" t="s">
        <v>40</v>
      </c>
      <c r="G1691" s="111"/>
      <c r="H1691" s="314"/>
      <c r="I1691" s="111"/>
      <c r="J1691" s="145" t="s">
        <v>100</v>
      </c>
      <c r="K1691" s="111"/>
      <c r="L1691" s="111"/>
      <c r="M1691" s="111"/>
      <c r="N1691" s="111"/>
      <c r="O1691" s="129">
        <f>SUM(O1692:O1697)/2</f>
        <v>545507.38</v>
      </c>
      <c r="P1691" s="129">
        <f>SUM(P1692:P1697)/2</f>
        <v>0</v>
      </c>
      <c r="Q1691" s="129">
        <f>O1691-P1691</f>
        <v>545507.38</v>
      </c>
      <c r="R1691" s="130"/>
      <c r="S1691" s="131"/>
      <c r="T1691" s="131"/>
      <c r="U1691" s="131"/>
      <c r="V1691" s="111"/>
      <c r="W1691" s="111"/>
      <c r="X1691" s="111"/>
      <c r="Y1691" s="111"/>
      <c r="Z1691" s="132"/>
      <c r="AA1691" s="111"/>
      <c r="AB1691" s="111"/>
      <c r="AC1691" s="111"/>
      <c r="AD1691" s="133"/>
    </row>
    <row r="1692" spans="2:30" s="21" customFormat="1" ht="15" customHeight="1" outlineLevel="4">
      <c r="B1692" s="128"/>
      <c r="C1692" s="111"/>
      <c r="D1692" s="111"/>
      <c r="E1692" s="111"/>
      <c r="F1692" s="111" t="s">
        <v>12</v>
      </c>
      <c r="G1692" s="111" t="s">
        <v>13</v>
      </c>
      <c r="H1692" s="314"/>
      <c r="I1692" s="111"/>
      <c r="J1692" s="145" t="s">
        <v>100</v>
      </c>
      <c r="K1692" s="111"/>
      <c r="L1692" s="111"/>
      <c r="M1692" s="111"/>
      <c r="N1692" s="111"/>
      <c r="O1692" s="129">
        <f>SUM(O1693:O1697)</f>
        <v>545507.38</v>
      </c>
      <c r="P1692" s="129">
        <f>SUM(P1693:P1697)</f>
        <v>0</v>
      </c>
      <c r="Q1692" s="129">
        <f>O1692-P1692</f>
        <v>545507.38</v>
      </c>
      <c r="R1692" s="130"/>
      <c r="S1692" s="131"/>
      <c r="T1692" s="131"/>
      <c r="U1692" s="131"/>
      <c r="V1692" s="111"/>
      <c r="W1692" s="111"/>
      <c r="X1692" s="111"/>
      <c r="Y1692" s="111"/>
      <c r="Z1692" s="132"/>
      <c r="AA1692" s="111"/>
      <c r="AB1692" s="111"/>
      <c r="AC1692" s="111"/>
      <c r="AD1692" s="133"/>
    </row>
    <row r="1693" spans="2:30" s="21" customFormat="1" ht="15" customHeight="1">
      <c r="B1693" s="109"/>
      <c r="C1693" s="110"/>
      <c r="D1693" s="110"/>
      <c r="E1693" s="110"/>
      <c r="F1693" s="110"/>
      <c r="G1693" s="110" t="s">
        <v>1553</v>
      </c>
      <c r="H1693" s="274">
        <v>42005</v>
      </c>
      <c r="I1693" s="110" t="s">
        <v>14</v>
      </c>
      <c r="J1693" s="111" t="s">
        <v>103</v>
      </c>
      <c r="K1693" s="110" t="s">
        <v>9</v>
      </c>
      <c r="L1693" s="110" t="s">
        <v>10</v>
      </c>
      <c r="M1693" s="110" t="s">
        <v>10</v>
      </c>
      <c r="N1693" s="110" t="s">
        <v>11</v>
      </c>
      <c r="O1693" s="9">
        <v>1200</v>
      </c>
      <c r="P1693" s="9">
        <v>0</v>
      </c>
      <c r="Q1693" s="9">
        <f t="shared" ref="Q1693:Q1696" si="55">O1693-P1693</f>
        <v>1200</v>
      </c>
      <c r="R1693" s="112" t="s">
        <v>1</v>
      </c>
      <c r="S1693" s="113" t="s">
        <v>4</v>
      </c>
      <c r="T1693" s="113"/>
      <c r="U1693" s="113" t="s">
        <v>756</v>
      </c>
      <c r="V1693" s="110"/>
      <c r="W1693" s="110"/>
      <c r="X1693" s="110"/>
      <c r="Y1693" s="110"/>
      <c r="Z1693" s="114">
        <v>42005</v>
      </c>
      <c r="AA1693" s="110"/>
      <c r="AB1693" s="110"/>
      <c r="AC1693" s="110"/>
      <c r="AD1693" s="115" t="s">
        <v>1554</v>
      </c>
    </row>
    <row r="1694" spans="2:30" s="21" customFormat="1" ht="15" customHeight="1">
      <c r="B1694" s="109"/>
      <c r="C1694" s="110"/>
      <c r="D1694" s="110"/>
      <c r="E1694" s="110"/>
      <c r="F1694" s="110"/>
      <c r="G1694" s="110" t="s">
        <v>1553</v>
      </c>
      <c r="H1694" s="274">
        <v>42005</v>
      </c>
      <c r="I1694" s="110" t="s">
        <v>14</v>
      </c>
      <c r="J1694" s="111" t="s">
        <v>103</v>
      </c>
      <c r="K1694" s="110" t="s">
        <v>9</v>
      </c>
      <c r="L1694" s="110" t="s">
        <v>10</v>
      </c>
      <c r="M1694" s="110" t="s">
        <v>10</v>
      </c>
      <c r="N1694" s="110" t="s">
        <v>11</v>
      </c>
      <c r="O1694" s="9">
        <v>171671.5</v>
      </c>
      <c r="P1694" s="9">
        <v>0</v>
      </c>
      <c r="Q1694" s="9">
        <f t="shared" si="55"/>
        <v>171671.5</v>
      </c>
      <c r="R1694" s="112" t="s">
        <v>1</v>
      </c>
      <c r="S1694" s="113" t="s">
        <v>4</v>
      </c>
      <c r="T1694" s="113"/>
      <c r="U1694" s="113" t="s">
        <v>754</v>
      </c>
      <c r="V1694" s="110"/>
      <c r="W1694" s="110"/>
      <c r="X1694" s="110"/>
      <c r="Y1694" s="110"/>
      <c r="Z1694" s="114">
        <v>42005</v>
      </c>
      <c r="AA1694" s="110"/>
      <c r="AB1694" s="110"/>
      <c r="AC1694" s="110"/>
      <c r="AD1694" s="115" t="s">
        <v>1554</v>
      </c>
    </row>
    <row r="1695" spans="2:30" s="21" customFormat="1" ht="15" customHeight="1">
      <c r="B1695" s="109"/>
      <c r="C1695" s="110"/>
      <c r="D1695" s="110"/>
      <c r="E1695" s="110"/>
      <c r="F1695" s="110"/>
      <c r="G1695" s="110" t="s">
        <v>1553</v>
      </c>
      <c r="H1695" s="274">
        <v>42005</v>
      </c>
      <c r="I1695" s="110" t="s">
        <v>14</v>
      </c>
      <c r="J1695" s="111" t="s">
        <v>103</v>
      </c>
      <c r="K1695" s="110" t="s">
        <v>9</v>
      </c>
      <c r="L1695" s="110" t="s">
        <v>10</v>
      </c>
      <c r="M1695" s="110" t="s">
        <v>10</v>
      </c>
      <c r="N1695" s="110" t="s">
        <v>11</v>
      </c>
      <c r="O1695" s="9">
        <v>234698.48</v>
      </c>
      <c r="P1695" s="9">
        <v>0</v>
      </c>
      <c r="Q1695" s="9">
        <f t="shared" si="55"/>
        <v>234698.48</v>
      </c>
      <c r="R1695" s="112" t="s">
        <v>1</v>
      </c>
      <c r="S1695" s="113" t="s">
        <v>4</v>
      </c>
      <c r="T1695" s="113"/>
      <c r="U1695" s="113" t="s">
        <v>334</v>
      </c>
      <c r="V1695" s="110"/>
      <c r="W1695" s="110"/>
      <c r="X1695" s="110"/>
      <c r="Y1695" s="110"/>
      <c r="Z1695" s="114">
        <v>42005</v>
      </c>
      <c r="AA1695" s="110"/>
      <c r="AB1695" s="110"/>
      <c r="AC1695" s="110"/>
      <c r="AD1695" s="115" t="s">
        <v>1554</v>
      </c>
    </row>
    <row r="1696" spans="2:30" s="21" customFormat="1" ht="15" customHeight="1">
      <c r="B1696" s="109"/>
      <c r="C1696" s="110"/>
      <c r="D1696" s="110"/>
      <c r="E1696" s="110"/>
      <c r="F1696" s="110"/>
      <c r="G1696" s="110" t="s">
        <v>1553</v>
      </c>
      <c r="H1696" s="274">
        <v>42005</v>
      </c>
      <c r="I1696" s="110" t="s">
        <v>14</v>
      </c>
      <c r="J1696" s="111" t="s">
        <v>103</v>
      </c>
      <c r="K1696" s="110" t="s">
        <v>9</v>
      </c>
      <c r="L1696" s="110" t="s">
        <v>10</v>
      </c>
      <c r="M1696" s="110" t="s">
        <v>10</v>
      </c>
      <c r="N1696" s="110" t="s">
        <v>11</v>
      </c>
      <c r="O1696" s="9">
        <v>137937.4</v>
      </c>
      <c r="P1696" s="9">
        <v>0</v>
      </c>
      <c r="Q1696" s="9">
        <f t="shared" si="55"/>
        <v>137937.4</v>
      </c>
      <c r="R1696" s="112" t="s">
        <v>1</v>
      </c>
      <c r="S1696" s="113" t="s">
        <v>4</v>
      </c>
      <c r="T1696" s="113"/>
      <c r="U1696" s="113" t="s">
        <v>755</v>
      </c>
      <c r="V1696" s="110"/>
      <c r="W1696" s="110"/>
      <c r="X1696" s="110"/>
      <c r="Y1696" s="110"/>
      <c r="Z1696" s="114">
        <v>42005</v>
      </c>
      <c r="AA1696" s="110"/>
      <c r="AB1696" s="110"/>
      <c r="AC1696" s="110"/>
      <c r="AD1696" s="115" t="s">
        <v>1554</v>
      </c>
    </row>
    <row r="1697" spans="2:30" s="21" customFormat="1" ht="15" customHeight="1" outlineLevel="4">
      <c r="B1697" s="128"/>
      <c r="C1697" s="111"/>
      <c r="D1697" s="111"/>
      <c r="E1697" s="111"/>
      <c r="F1697" s="111"/>
      <c r="G1697" s="111"/>
      <c r="H1697" s="314"/>
      <c r="I1697" s="111"/>
      <c r="J1697" s="145" t="s">
        <v>100</v>
      </c>
      <c r="K1697" s="111"/>
      <c r="L1697" s="111"/>
      <c r="M1697" s="111"/>
      <c r="N1697" s="111"/>
      <c r="O1697" s="129"/>
      <c r="P1697" s="129"/>
      <c r="Q1697" s="129"/>
      <c r="R1697" s="130"/>
      <c r="S1697" s="131"/>
      <c r="T1697" s="131"/>
      <c r="U1697" s="131"/>
      <c r="V1697" s="111"/>
      <c r="W1697" s="111"/>
      <c r="X1697" s="111"/>
      <c r="Y1697" s="111"/>
      <c r="Z1697" s="132"/>
      <c r="AA1697" s="111"/>
      <c r="AB1697" s="111"/>
      <c r="AC1697" s="111"/>
      <c r="AD1697" s="133"/>
    </row>
    <row r="1698" spans="2:30" s="21" customFormat="1" ht="15" customHeight="1" outlineLevel="3">
      <c r="B1698" s="128"/>
      <c r="C1698" s="111"/>
      <c r="D1698" s="111"/>
      <c r="E1698" s="111" t="s">
        <v>104</v>
      </c>
      <c r="F1698" s="111" t="s">
        <v>22</v>
      </c>
      <c r="G1698" s="111"/>
      <c r="H1698" s="314"/>
      <c r="I1698" s="111"/>
      <c r="J1698" s="145" t="s">
        <v>100</v>
      </c>
      <c r="K1698" s="111"/>
      <c r="L1698" s="111"/>
      <c r="M1698" s="111"/>
      <c r="N1698" s="111"/>
      <c r="O1698" s="129">
        <f>SUM(O1699:O1702)/2</f>
        <v>36496.910000000003</v>
      </c>
      <c r="P1698" s="129">
        <f>SUM(P1699:P1702)/2</f>
        <v>0</v>
      </c>
      <c r="Q1698" s="129">
        <f>O1698-P1698</f>
        <v>36496.910000000003</v>
      </c>
      <c r="R1698" s="130"/>
      <c r="S1698" s="131"/>
      <c r="T1698" s="131"/>
      <c r="U1698" s="131"/>
      <c r="V1698" s="111"/>
      <c r="W1698" s="111"/>
      <c r="X1698" s="111"/>
      <c r="Y1698" s="111"/>
      <c r="Z1698" s="132"/>
      <c r="AA1698" s="111"/>
      <c r="AB1698" s="111"/>
      <c r="AC1698" s="111"/>
      <c r="AD1698" s="133"/>
    </row>
    <row r="1699" spans="2:30" s="21" customFormat="1" ht="15" customHeight="1" outlineLevel="4">
      <c r="B1699" s="128"/>
      <c r="C1699" s="111"/>
      <c r="D1699" s="111"/>
      <c r="E1699" s="111"/>
      <c r="F1699" s="111" t="s">
        <v>12</v>
      </c>
      <c r="G1699" s="111" t="s">
        <v>13</v>
      </c>
      <c r="H1699" s="314"/>
      <c r="I1699" s="111"/>
      <c r="J1699" s="145" t="s">
        <v>100</v>
      </c>
      <c r="K1699" s="111"/>
      <c r="L1699" s="111"/>
      <c r="M1699" s="111"/>
      <c r="N1699" s="111"/>
      <c r="O1699" s="129">
        <f>SUM(O1700:O1702)</f>
        <v>36496.910000000003</v>
      </c>
      <c r="P1699" s="129">
        <f>SUM(P1700:P1702)</f>
        <v>0</v>
      </c>
      <c r="Q1699" s="129">
        <f>O1699-P1699</f>
        <v>36496.910000000003</v>
      </c>
      <c r="R1699" s="130"/>
      <c r="S1699" s="131"/>
      <c r="T1699" s="131"/>
      <c r="U1699" s="131"/>
      <c r="V1699" s="111"/>
      <c r="W1699" s="111"/>
      <c r="X1699" s="111"/>
      <c r="Y1699" s="111"/>
      <c r="Z1699" s="132"/>
      <c r="AA1699" s="111"/>
      <c r="AB1699" s="111"/>
      <c r="AC1699" s="111"/>
      <c r="AD1699" s="133"/>
    </row>
    <row r="1700" spans="2:30" s="21" customFormat="1" ht="15" customHeight="1">
      <c r="B1700" s="109"/>
      <c r="C1700" s="110"/>
      <c r="D1700" s="110"/>
      <c r="E1700" s="110"/>
      <c r="F1700" s="110"/>
      <c r="G1700" s="110" t="s">
        <v>1553</v>
      </c>
      <c r="H1700" s="274">
        <v>42005</v>
      </c>
      <c r="I1700" s="110" t="s">
        <v>14</v>
      </c>
      <c r="J1700" s="111" t="s">
        <v>104</v>
      </c>
      <c r="K1700" s="110" t="s">
        <v>9</v>
      </c>
      <c r="L1700" s="110" t="s">
        <v>10</v>
      </c>
      <c r="M1700" s="110" t="s">
        <v>10</v>
      </c>
      <c r="N1700" s="110" t="s">
        <v>11</v>
      </c>
      <c r="O1700" s="9">
        <v>38263.25</v>
      </c>
      <c r="P1700" s="9">
        <v>0</v>
      </c>
      <c r="Q1700" s="9">
        <f t="shared" ref="Q1700:Q1701" si="56">O1700-P1700</f>
        <v>38263.25</v>
      </c>
      <c r="R1700" s="112" t="s">
        <v>1</v>
      </c>
      <c r="S1700" s="113" t="s">
        <v>4</v>
      </c>
      <c r="T1700" s="113"/>
      <c r="U1700" s="113" t="s">
        <v>757</v>
      </c>
      <c r="V1700" s="110"/>
      <c r="W1700" s="110"/>
      <c r="X1700" s="110"/>
      <c r="Y1700" s="110"/>
      <c r="Z1700" s="114">
        <v>42005</v>
      </c>
      <c r="AA1700" s="110"/>
      <c r="AB1700" s="110"/>
      <c r="AC1700" s="110"/>
      <c r="AD1700" s="115" t="s">
        <v>1554</v>
      </c>
    </row>
    <row r="1701" spans="2:30" s="21" customFormat="1" ht="15" customHeight="1">
      <c r="B1701" s="109"/>
      <c r="C1701" s="110"/>
      <c r="D1701" s="110"/>
      <c r="E1701" s="110"/>
      <c r="F1701" s="110"/>
      <c r="G1701" s="110" t="s">
        <v>1553</v>
      </c>
      <c r="H1701" s="274">
        <v>42005</v>
      </c>
      <c r="I1701" s="110" t="s">
        <v>14</v>
      </c>
      <c r="J1701" s="111" t="s">
        <v>104</v>
      </c>
      <c r="K1701" s="110" t="s">
        <v>9</v>
      </c>
      <c r="L1701" s="110" t="s">
        <v>10</v>
      </c>
      <c r="M1701" s="110" t="s">
        <v>10</v>
      </c>
      <c r="N1701" s="110" t="s">
        <v>11</v>
      </c>
      <c r="O1701" s="9">
        <v>-1766.34</v>
      </c>
      <c r="P1701" s="9">
        <v>0</v>
      </c>
      <c r="Q1701" s="9">
        <f t="shared" si="56"/>
        <v>-1766.34</v>
      </c>
      <c r="R1701" s="112" t="s">
        <v>1</v>
      </c>
      <c r="S1701" s="113" t="s">
        <v>4</v>
      </c>
      <c r="T1701" s="113"/>
      <c r="U1701" s="113" t="s">
        <v>753</v>
      </c>
      <c r="V1701" s="110"/>
      <c r="W1701" s="110"/>
      <c r="X1701" s="110"/>
      <c r="Y1701" s="110"/>
      <c r="Z1701" s="114">
        <v>42005</v>
      </c>
      <c r="AA1701" s="110"/>
      <c r="AB1701" s="110"/>
      <c r="AC1701" s="110"/>
      <c r="AD1701" s="115" t="s">
        <v>1554</v>
      </c>
    </row>
  </sheetData>
  <autoFilter ref="B131:AD1184"/>
  <pageMargins left="0.7" right="0.7" top="0.75" bottom="0.75" header="0.3" footer="0.3"/>
</worksheet>
</file>

<file path=xl/worksheets/sheet3.xml><?xml version="1.0" encoding="utf-8"?>
<worksheet xmlns="http://schemas.openxmlformats.org/spreadsheetml/2006/main" xmlns:r="http://schemas.openxmlformats.org/officeDocument/2006/relationships">
  <dimension ref="B5:AD2135"/>
  <sheetViews>
    <sheetView topLeftCell="F2119" zoomScale="80" zoomScaleNormal="80" workbookViewId="0">
      <selection activeCell="F2134" sqref="A2134:XFD2135"/>
    </sheetView>
  </sheetViews>
  <sheetFormatPr baseColWidth="10" defaultRowHeight="15" outlineLevelRow="5"/>
  <cols>
    <col min="8" max="8" width="11.42578125" style="77"/>
    <col min="15" max="15" width="13.5703125" customWidth="1"/>
    <col min="16" max="16" width="13.7109375" customWidth="1"/>
    <col min="17" max="17" width="13.5703125" customWidth="1"/>
    <col min="26" max="26" width="11.42578125" style="77"/>
  </cols>
  <sheetData>
    <row r="5" spans="2:30" outlineLevel="1">
      <c r="B5" s="340"/>
      <c r="C5" s="341" t="s">
        <v>23</v>
      </c>
      <c r="D5" s="341" t="s">
        <v>24</v>
      </c>
      <c r="E5" s="341"/>
      <c r="F5" s="341"/>
      <c r="G5" s="341"/>
      <c r="H5" s="360"/>
      <c r="I5" s="341"/>
      <c r="J5" s="341" t="s">
        <v>23</v>
      </c>
      <c r="K5" s="341"/>
      <c r="L5" s="341"/>
      <c r="M5" s="341"/>
      <c r="N5" s="341"/>
      <c r="O5" s="342">
        <f>SUM(O6:O2136)/4</f>
        <v>271034773.69000065</v>
      </c>
      <c r="P5" s="342">
        <f>SUM(P6:P2136)/4</f>
        <v>1435015.1400000011</v>
      </c>
      <c r="Q5" s="342">
        <f>O5-P5</f>
        <v>269599758.55000067</v>
      </c>
      <c r="R5" s="343"/>
      <c r="S5" s="344"/>
      <c r="T5" s="344"/>
      <c r="U5" s="344"/>
      <c r="V5" s="341"/>
      <c r="W5" s="341"/>
      <c r="X5" s="341"/>
      <c r="Y5" s="341"/>
      <c r="Z5" s="360"/>
      <c r="AA5" s="341"/>
      <c r="AB5" s="341"/>
      <c r="AC5" s="341"/>
      <c r="AD5" s="345"/>
    </row>
    <row r="6" spans="2:30" outlineLevel="2">
      <c r="B6" s="346"/>
      <c r="C6" s="347"/>
      <c r="D6" s="347" t="s">
        <v>27</v>
      </c>
      <c r="E6" s="347" t="s">
        <v>6</v>
      </c>
      <c r="F6" s="347"/>
      <c r="G6" s="347"/>
      <c r="H6" s="361"/>
      <c r="I6" s="347"/>
      <c r="J6" s="347" t="s">
        <v>27</v>
      </c>
      <c r="K6" s="347"/>
      <c r="L6" s="347"/>
      <c r="M6" s="347"/>
      <c r="N6" s="347"/>
      <c r="O6" s="348">
        <f>SUM(O7:O154)/3</f>
        <v>6779603.5199999986</v>
      </c>
      <c r="P6" s="348">
        <f>SUM(P7:P154)/3</f>
        <v>989247.12999999989</v>
      </c>
      <c r="Q6" s="348">
        <f>O6-P6</f>
        <v>5790356.3899999987</v>
      </c>
      <c r="R6" s="349"/>
      <c r="S6" s="350"/>
      <c r="T6" s="350"/>
      <c r="U6" s="350"/>
      <c r="V6" s="347"/>
      <c r="W6" s="347"/>
      <c r="X6" s="347"/>
      <c r="Y6" s="347"/>
      <c r="Z6" s="361"/>
      <c r="AA6" s="347"/>
      <c r="AB6" s="347"/>
      <c r="AC6" s="347"/>
      <c r="AD6" s="351"/>
    </row>
    <row r="7" spans="2:30" outlineLevel="3">
      <c r="B7" s="352"/>
      <c r="C7" s="2"/>
      <c r="D7" s="2"/>
      <c r="E7" s="2" t="s">
        <v>29</v>
      </c>
      <c r="F7" s="2" t="s">
        <v>19</v>
      </c>
      <c r="G7" s="2"/>
      <c r="H7" s="362"/>
      <c r="I7" s="2"/>
      <c r="J7" s="2" t="s">
        <v>29</v>
      </c>
      <c r="K7" s="2"/>
      <c r="L7" s="2"/>
      <c r="M7" s="2"/>
      <c r="N7" s="2"/>
      <c r="O7" s="353">
        <f>SUM(O8:O35)/2</f>
        <v>1186383.07</v>
      </c>
      <c r="P7" s="353">
        <f>SUM(P8:P35)/2</f>
        <v>270206.06</v>
      </c>
      <c r="Q7" s="353">
        <f>O7-P7</f>
        <v>916177.01</v>
      </c>
      <c r="R7" s="354"/>
      <c r="S7" s="355"/>
      <c r="T7" s="355"/>
      <c r="U7" s="355"/>
      <c r="V7" s="2"/>
      <c r="W7" s="2"/>
      <c r="X7" s="2"/>
      <c r="Y7" s="2"/>
      <c r="Z7" s="356"/>
      <c r="AA7" s="2"/>
      <c r="AB7" s="2"/>
      <c r="AC7" s="2"/>
      <c r="AD7" s="357"/>
    </row>
    <row r="8" spans="2:30" outlineLevel="4">
      <c r="B8" s="352"/>
      <c r="C8" s="2"/>
      <c r="D8" s="2"/>
      <c r="E8" s="2"/>
      <c r="F8" s="2" t="s">
        <v>12</v>
      </c>
      <c r="G8" s="2" t="s">
        <v>13</v>
      </c>
      <c r="H8" s="362"/>
      <c r="I8" s="2"/>
      <c r="J8" s="2" t="s">
        <v>29</v>
      </c>
      <c r="K8" s="2"/>
      <c r="L8" s="2"/>
      <c r="M8" s="2"/>
      <c r="N8" s="2"/>
      <c r="O8" s="353">
        <f>SUM(O9:O23)</f>
        <v>1081619.3</v>
      </c>
      <c r="P8" s="353">
        <f>SUM(P9:P23)</f>
        <v>0</v>
      </c>
      <c r="Q8" s="353">
        <f>O8-P8</f>
        <v>1081619.3</v>
      </c>
      <c r="R8" s="354"/>
      <c r="S8" s="355"/>
      <c r="T8" s="355"/>
      <c r="U8" s="355"/>
      <c r="V8" s="2"/>
      <c r="W8" s="2"/>
      <c r="X8" s="2"/>
      <c r="Y8" s="2"/>
      <c r="Z8" s="356"/>
      <c r="AA8" s="2"/>
      <c r="AB8" s="2"/>
      <c r="AC8" s="2"/>
      <c r="AD8" s="357"/>
    </row>
    <row r="9" spans="2:30" s="21" customFormat="1" ht="15" customHeight="1">
      <c r="B9" s="109"/>
      <c r="C9" s="110"/>
      <c r="D9" s="110"/>
      <c r="E9" s="110"/>
      <c r="F9" s="110"/>
      <c r="G9" s="110" t="s">
        <v>1553</v>
      </c>
      <c r="H9" s="274">
        <v>42005</v>
      </c>
      <c r="I9" s="110" t="s">
        <v>14</v>
      </c>
      <c r="J9" s="111" t="s">
        <v>29</v>
      </c>
      <c r="K9" s="110" t="s">
        <v>9</v>
      </c>
      <c r="L9" s="110" t="s">
        <v>10</v>
      </c>
      <c r="M9" s="110" t="s">
        <v>10</v>
      </c>
      <c r="N9" s="110" t="s">
        <v>11</v>
      </c>
      <c r="O9" s="9">
        <v>2943</v>
      </c>
      <c r="P9" s="9">
        <v>0</v>
      </c>
      <c r="Q9" s="9">
        <f t="shared" ref="Q9:Q22" si="0">O9-P9</f>
        <v>2943</v>
      </c>
      <c r="R9" s="112" t="s">
        <v>1</v>
      </c>
      <c r="S9" s="113" t="s">
        <v>4</v>
      </c>
      <c r="T9" s="113"/>
      <c r="U9" s="151" t="s">
        <v>622</v>
      </c>
      <c r="V9" s="110"/>
      <c r="W9" s="110"/>
      <c r="X9" s="110"/>
      <c r="Y9" s="110"/>
      <c r="Z9" s="114">
        <v>42005</v>
      </c>
      <c r="AA9" s="110"/>
      <c r="AB9" s="110"/>
      <c r="AC9" s="110"/>
      <c r="AD9" s="115" t="s">
        <v>1554</v>
      </c>
    </row>
    <row r="10" spans="2:30" s="21" customFormat="1" ht="15" customHeight="1">
      <c r="B10" s="109"/>
      <c r="C10" s="110"/>
      <c r="D10" s="110"/>
      <c r="E10" s="110"/>
      <c r="F10" s="110"/>
      <c r="G10" s="110" t="s">
        <v>1553</v>
      </c>
      <c r="H10" s="274">
        <v>42005</v>
      </c>
      <c r="I10" s="110" t="s">
        <v>14</v>
      </c>
      <c r="J10" s="111" t="s">
        <v>29</v>
      </c>
      <c r="K10" s="110" t="s">
        <v>9</v>
      </c>
      <c r="L10" s="110" t="s">
        <v>10</v>
      </c>
      <c r="M10" s="110" t="s">
        <v>10</v>
      </c>
      <c r="N10" s="110" t="s">
        <v>11</v>
      </c>
      <c r="O10" s="9">
        <v>150</v>
      </c>
      <c r="P10" s="9">
        <v>0</v>
      </c>
      <c r="Q10" s="9">
        <f t="shared" si="0"/>
        <v>150</v>
      </c>
      <c r="R10" s="112" t="s">
        <v>1</v>
      </c>
      <c r="S10" s="113" t="s">
        <v>4</v>
      </c>
      <c r="T10" s="113"/>
      <c r="U10" s="151" t="s">
        <v>107</v>
      </c>
      <c r="V10" s="110"/>
      <c r="W10" s="110"/>
      <c r="X10" s="110"/>
      <c r="Y10" s="110"/>
      <c r="Z10" s="114">
        <v>42005</v>
      </c>
      <c r="AA10" s="110"/>
      <c r="AB10" s="110"/>
      <c r="AC10" s="110"/>
      <c r="AD10" s="115" t="s">
        <v>1554</v>
      </c>
    </row>
    <row r="11" spans="2:30" s="21" customFormat="1" ht="15" customHeight="1">
      <c r="B11" s="109"/>
      <c r="C11" s="110"/>
      <c r="D11" s="110"/>
      <c r="E11" s="110"/>
      <c r="F11" s="110"/>
      <c r="G11" s="110" t="s">
        <v>1553</v>
      </c>
      <c r="H11" s="274">
        <v>42005</v>
      </c>
      <c r="I11" s="110" t="s">
        <v>14</v>
      </c>
      <c r="J11" s="111" t="s">
        <v>29</v>
      </c>
      <c r="K11" s="110" t="s">
        <v>9</v>
      </c>
      <c r="L11" s="110" t="s">
        <v>10</v>
      </c>
      <c r="M11" s="110" t="s">
        <v>10</v>
      </c>
      <c r="N11" s="110" t="s">
        <v>11</v>
      </c>
      <c r="O11" s="9">
        <v>60</v>
      </c>
      <c r="P11" s="9">
        <v>0</v>
      </c>
      <c r="Q11" s="9">
        <f t="shared" si="0"/>
        <v>60</v>
      </c>
      <c r="R11" s="112" t="s">
        <v>1</v>
      </c>
      <c r="S11" s="113" t="s">
        <v>4</v>
      </c>
      <c r="T11" s="113"/>
      <c r="U11" s="151" t="s">
        <v>108</v>
      </c>
      <c r="V11" s="110"/>
      <c r="W11" s="110"/>
      <c r="X11" s="110"/>
      <c r="Y11" s="110"/>
      <c r="Z11" s="114">
        <v>42005</v>
      </c>
      <c r="AA11" s="110"/>
      <c r="AB11" s="110"/>
      <c r="AC11" s="110"/>
      <c r="AD11" s="115" t="s">
        <v>1554</v>
      </c>
    </row>
    <row r="12" spans="2:30" s="21" customFormat="1" ht="15" customHeight="1">
      <c r="B12" s="109"/>
      <c r="C12" s="110"/>
      <c r="D12" s="110"/>
      <c r="E12" s="110"/>
      <c r="F12" s="110"/>
      <c r="G12" s="110" t="s">
        <v>1553</v>
      </c>
      <c r="H12" s="274">
        <v>42005</v>
      </c>
      <c r="I12" s="110" t="s">
        <v>14</v>
      </c>
      <c r="J12" s="111" t="s">
        <v>29</v>
      </c>
      <c r="K12" s="110" t="s">
        <v>9</v>
      </c>
      <c r="L12" s="110" t="s">
        <v>10</v>
      </c>
      <c r="M12" s="110" t="s">
        <v>10</v>
      </c>
      <c r="N12" s="110" t="s">
        <v>11</v>
      </c>
      <c r="O12" s="9">
        <v>239956.36</v>
      </c>
      <c r="P12" s="9">
        <v>0</v>
      </c>
      <c r="Q12" s="9">
        <f t="shared" si="0"/>
        <v>239956.36</v>
      </c>
      <c r="R12" s="112" t="s">
        <v>1</v>
      </c>
      <c r="S12" s="113" t="s">
        <v>4</v>
      </c>
      <c r="T12" s="113"/>
      <c r="U12" s="151" t="s">
        <v>109</v>
      </c>
      <c r="V12" s="110"/>
      <c r="W12" s="110"/>
      <c r="X12" s="110"/>
      <c r="Y12" s="110"/>
      <c r="Z12" s="114">
        <v>42005</v>
      </c>
      <c r="AA12" s="110"/>
      <c r="AB12" s="110"/>
      <c r="AC12" s="110"/>
      <c r="AD12" s="115" t="s">
        <v>1554</v>
      </c>
    </row>
    <row r="13" spans="2:30" s="21" customFormat="1" ht="15" customHeight="1">
      <c r="B13" s="109"/>
      <c r="C13" s="110"/>
      <c r="D13" s="110"/>
      <c r="E13" s="110"/>
      <c r="F13" s="110"/>
      <c r="G13" s="110" t="s">
        <v>1553</v>
      </c>
      <c r="H13" s="274">
        <v>42005</v>
      </c>
      <c r="I13" s="110" t="s">
        <v>14</v>
      </c>
      <c r="J13" s="111" t="s">
        <v>29</v>
      </c>
      <c r="K13" s="110" t="s">
        <v>9</v>
      </c>
      <c r="L13" s="110" t="s">
        <v>10</v>
      </c>
      <c r="M13" s="110" t="s">
        <v>10</v>
      </c>
      <c r="N13" s="110" t="s">
        <v>11</v>
      </c>
      <c r="O13" s="9">
        <v>2943</v>
      </c>
      <c r="P13" s="9">
        <v>0</v>
      </c>
      <c r="Q13" s="9">
        <f t="shared" si="0"/>
        <v>2943</v>
      </c>
      <c r="R13" s="112" t="s">
        <v>1</v>
      </c>
      <c r="S13" s="113" t="s">
        <v>4</v>
      </c>
      <c r="T13" s="113"/>
      <c r="U13" s="151" t="s">
        <v>110</v>
      </c>
      <c r="V13" s="110"/>
      <c r="W13" s="110"/>
      <c r="X13" s="110"/>
      <c r="Y13" s="110"/>
      <c r="Z13" s="114">
        <v>42005</v>
      </c>
      <c r="AA13" s="110"/>
      <c r="AB13" s="110"/>
      <c r="AC13" s="110"/>
      <c r="AD13" s="115" t="s">
        <v>1554</v>
      </c>
    </row>
    <row r="14" spans="2:30" s="21" customFormat="1" ht="15" customHeight="1">
      <c r="B14" s="109"/>
      <c r="C14" s="110"/>
      <c r="D14" s="110"/>
      <c r="E14" s="110"/>
      <c r="F14" s="110"/>
      <c r="G14" s="110" t="s">
        <v>1553</v>
      </c>
      <c r="H14" s="274">
        <v>42005</v>
      </c>
      <c r="I14" s="110" t="s">
        <v>14</v>
      </c>
      <c r="J14" s="111" t="s">
        <v>29</v>
      </c>
      <c r="K14" s="110" t="s">
        <v>9</v>
      </c>
      <c r="L14" s="110" t="s">
        <v>10</v>
      </c>
      <c r="M14" s="110" t="s">
        <v>10</v>
      </c>
      <c r="N14" s="110" t="s">
        <v>11</v>
      </c>
      <c r="O14" s="9">
        <v>53420.24</v>
      </c>
      <c r="P14" s="9">
        <v>0</v>
      </c>
      <c r="Q14" s="9">
        <f t="shared" si="0"/>
        <v>53420.24</v>
      </c>
      <c r="R14" s="112" t="s">
        <v>1</v>
      </c>
      <c r="S14" s="113" t="s">
        <v>4</v>
      </c>
      <c r="T14" s="113"/>
      <c r="U14" s="151" t="s">
        <v>112</v>
      </c>
      <c r="V14" s="110"/>
      <c r="W14" s="110"/>
      <c r="X14" s="110"/>
      <c r="Y14" s="110"/>
      <c r="Z14" s="114">
        <v>42005</v>
      </c>
      <c r="AA14" s="110"/>
      <c r="AB14" s="110"/>
      <c r="AC14" s="110"/>
      <c r="AD14" s="115" t="s">
        <v>1554</v>
      </c>
    </row>
    <row r="15" spans="2:30" s="21" customFormat="1" ht="15" customHeight="1">
      <c r="B15" s="109"/>
      <c r="C15" s="110"/>
      <c r="D15" s="110"/>
      <c r="E15" s="110"/>
      <c r="F15" s="110"/>
      <c r="G15" s="110" t="s">
        <v>1553</v>
      </c>
      <c r="H15" s="274">
        <v>42005</v>
      </c>
      <c r="I15" s="110" t="s">
        <v>14</v>
      </c>
      <c r="J15" s="111" t="s">
        <v>29</v>
      </c>
      <c r="K15" s="110" t="s">
        <v>9</v>
      </c>
      <c r="L15" s="110" t="s">
        <v>10</v>
      </c>
      <c r="M15" s="110" t="s">
        <v>10</v>
      </c>
      <c r="N15" s="110" t="s">
        <v>11</v>
      </c>
      <c r="O15" s="9">
        <v>6131.03</v>
      </c>
      <c r="P15" s="9">
        <v>0</v>
      </c>
      <c r="Q15" s="9">
        <f t="shared" si="0"/>
        <v>6131.03</v>
      </c>
      <c r="R15" s="112" t="s">
        <v>1</v>
      </c>
      <c r="S15" s="113" t="s">
        <v>4</v>
      </c>
      <c r="T15" s="113"/>
      <c r="U15" s="151" t="s">
        <v>117</v>
      </c>
      <c r="V15" s="110"/>
      <c r="W15" s="110"/>
      <c r="X15" s="110"/>
      <c r="Y15" s="110"/>
      <c r="Z15" s="114">
        <v>42005</v>
      </c>
      <c r="AA15" s="110"/>
      <c r="AB15" s="110"/>
      <c r="AC15" s="110"/>
      <c r="AD15" s="115" t="s">
        <v>1554</v>
      </c>
    </row>
    <row r="16" spans="2:30" s="21" customFormat="1" ht="15" customHeight="1">
      <c r="B16" s="109"/>
      <c r="C16" s="110"/>
      <c r="D16" s="110"/>
      <c r="E16" s="110"/>
      <c r="F16" s="110"/>
      <c r="G16" s="110" t="s">
        <v>1553</v>
      </c>
      <c r="H16" s="274">
        <v>42005</v>
      </c>
      <c r="I16" s="110" t="s">
        <v>14</v>
      </c>
      <c r="J16" s="111" t="s">
        <v>29</v>
      </c>
      <c r="K16" s="110" t="s">
        <v>9</v>
      </c>
      <c r="L16" s="110" t="s">
        <v>10</v>
      </c>
      <c r="M16" s="110" t="s">
        <v>10</v>
      </c>
      <c r="N16" s="110" t="s">
        <v>11</v>
      </c>
      <c r="O16" s="9">
        <v>24286</v>
      </c>
      <c r="P16" s="9">
        <v>0</v>
      </c>
      <c r="Q16" s="9">
        <f t="shared" si="0"/>
        <v>24286</v>
      </c>
      <c r="R16" s="112" t="s">
        <v>1</v>
      </c>
      <c r="S16" s="113" t="s">
        <v>4</v>
      </c>
      <c r="T16" s="113"/>
      <c r="U16" s="151" t="s">
        <v>122</v>
      </c>
      <c r="V16" s="110"/>
      <c r="W16" s="110"/>
      <c r="X16" s="110"/>
      <c r="Y16" s="110"/>
      <c r="Z16" s="114">
        <v>42005</v>
      </c>
      <c r="AA16" s="110"/>
      <c r="AB16" s="110"/>
      <c r="AC16" s="110"/>
      <c r="AD16" s="115" t="s">
        <v>1554</v>
      </c>
    </row>
    <row r="17" spans="2:30" s="21" customFormat="1" ht="15" customHeight="1">
      <c r="B17" s="109"/>
      <c r="C17" s="110"/>
      <c r="D17" s="110"/>
      <c r="E17" s="110"/>
      <c r="F17" s="110"/>
      <c r="G17" s="110" t="s">
        <v>1553</v>
      </c>
      <c r="H17" s="274">
        <v>42005</v>
      </c>
      <c r="I17" s="110" t="s">
        <v>14</v>
      </c>
      <c r="J17" s="111" t="s">
        <v>29</v>
      </c>
      <c r="K17" s="110" t="s">
        <v>9</v>
      </c>
      <c r="L17" s="110" t="s">
        <v>10</v>
      </c>
      <c r="M17" s="110" t="s">
        <v>10</v>
      </c>
      <c r="N17" s="110" t="s">
        <v>11</v>
      </c>
      <c r="O17" s="9">
        <v>213191.49</v>
      </c>
      <c r="P17" s="9">
        <v>0</v>
      </c>
      <c r="Q17" s="9">
        <f t="shared" si="0"/>
        <v>213191.49</v>
      </c>
      <c r="R17" s="112" t="s">
        <v>1</v>
      </c>
      <c r="S17" s="113" t="s">
        <v>4</v>
      </c>
      <c r="T17" s="113"/>
      <c r="U17" s="151" t="s">
        <v>758</v>
      </c>
      <c r="V17" s="110"/>
      <c r="W17" s="110"/>
      <c r="X17" s="110"/>
      <c r="Y17" s="110"/>
      <c r="Z17" s="114">
        <v>42005</v>
      </c>
      <c r="AA17" s="110"/>
      <c r="AB17" s="110"/>
      <c r="AC17" s="110"/>
      <c r="AD17" s="115" t="s">
        <v>1554</v>
      </c>
    </row>
    <row r="18" spans="2:30" s="21" customFormat="1" ht="15" customHeight="1">
      <c r="B18" s="109"/>
      <c r="C18" s="110"/>
      <c r="D18" s="110"/>
      <c r="E18" s="110"/>
      <c r="F18" s="110"/>
      <c r="G18" s="110" t="s">
        <v>1553</v>
      </c>
      <c r="H18" s="274">
        <v>42005</v>
      </c>
      <c r="I18" s="110" t="s">
        <v>14</v>
      </c>
      <c r="J18" s="111" t="s">
        <v>29</v>
      </c>
      <c r="K18" s="110" t="s">
        <v>9</v>
      </c>
      <c r="L18" s="110" t="s">
        <v>10</v>
      </c>
      <c r="M18" s="110" t="s">
        <v>10</v>
      </c>
      <c r="N18" s="110" t="s">
        <v>11</v>
      </c>
      <c r="O18" s="9">
        <v>14907.21</v>
      </c>
      <c r="P18" s="9">
        <v>0</v>
      </c>
      <c r="Q18" s="9">
        <f t="shared" si="0"/>
        <v>14907.21</v>
      </c>
      <c r="R18" s="112" t="s">
        <v>1</v>
      </c>
      <c r="S18" s="113" t="s">
        <v>4</v>
      </c>
      <c r="T18" s="113"/>
      <c r="U18" s="151" t="s">
        <v>272</v>
      </c>
      <c r="V18" s="110"/>
      <c r="W18" s="110"/>
      <c r="X18" s="110"/>
      <c r="Y18" s="110"/>
      <c r="Z18" s="114">
        <v>42005</v>
      </c>
      <c r="AA18" s="110"/>
      <c r="AB18" s="110"/>
      <c r="AC18" s="110"/>
      <c r="AD18" s="115" t="s">
        <v>1554</v>
      </c>
    </row>
    <row r="19" spans="2:30" s="21" customFormat="1" ht="15" customHeight="1">
      <c r="B19" s="109"/>
      <c r="C19" s="110"/>
      <c r="D19" s="110"/>
      <c r="E19" s="110"/>
      <c r="F19" s="110"/>
      <c r="G19" s="110" t="s">
        <v>1553</v>
      </c>
      <c r="H19" s="274">
        <v>42005</v>
      </c>
      <c r="I19" s="110" t="s">
        <v>14</v>
      </c>
      <c r="J19" s="111" t="s">
        <v>29</v>
      </c>
      <c r="K19" s="110" t="s">
        <v>9</v>
      </c>
      <c r="L19" s="110" t="s">
        <v>10</v>
      </c>
      <c r="M19" s="110" t="s">
        <v>10</v>
      </c>
      <c r="N19" s="110" t="s">
        <v>11</v>
      </c>
      <c r="O19" s="9">
        <v>33071.160000000003</v>
      </c>
      <c r="P19" s="9">
        <v>0</v>
      </c>
      <c r="Q19" s="9">
        <f t="shared" si="0"/>
        <v>33071.160000000003</v>
      </c>
      <c r="R19" s="112" t="s">
        <v>1</v>
      </c>
      <c r="S19" s="113" t="s">
        <v>4</v>
      </c>
      <c r="T19" s="113"/>
      <c r="U19" s="151" t="s">
        <v>759</v>
      </c>
      <c r="V19" s="110"/>
      <c r="W19" s="110"/>
      <c r="X19" s="110"/>
      <c r="Y19" s="110"/>
      <c r="Z19" s="114">
        <v>42005</v>
      </c>
      <c r="AA19" s="110"/>
      <c r="AB19" s="110"/>
      <c r="AC19" s="110"/>
      <c r="AD19" s="115" t="s">
        <v>1554</v>
      </c>
    </row>
    <row r="20" spans="2:30" s="21" customFormat="1" ht="15" customHeight="1">
      <c r="B20" s="109"/>
      <c r="C20" s="110"/>
      <c r="D20" s="110"/>
      <c r="E20" s="110"/>
      <c r="F20" s="110"/>
      <c r="G20" s="110" t="s">
        <v>1553</v>
      </c>
      <c r="H20" s="274">
        <v>42005</v>
      </c>
      <c r="I20" s="110" t="s">
        <v>14</v>
      </c>
      <c r="J20" s="111" t="s">
        <v>29</v>
      </c>
      <c r="K20" s="110" t="s">
        <v>9</v>
      </c>
      <c r="L20" s="110" t="s">
        <v>10</v>
      </c>
      <c r="M20" s="110" t="s">
        <v>10</v>
      </c>
      <c r="N20" s="110" t="s">
        <v>11</v>
      </c>
      <c r="O20" s="9">
        <v>353128.79</v>
      </c>
      <c r="P20" s="9">
        <v>0</v>
      </c>
      <c r="Q20" s="9">
        <f t="shared" si="0"/>
        <v>353128.79</v>
      </c>
      <c r="R20" s="112" t="s">
        <v>1</v>
      </c>
      <c r="S20" s="113" t="s">
        <v>4</v>
      </c>
      <c r="T20" s="113"/>
      <c r="U20" s="151" t="s">
        <v>126</v>
      </c>
      <c r="V20" s="110"/>
      <c r="W20" s="110"/>
      <c r="X20" s="110"/>
      <c r="Y20" s="110"/>
      <c r="Z20" s="114">
        <v>42005</v>
      </c>
      <c r="AA20" s="110"/>
      <c r="AB20" s="110"/>
      <c r="AC20" s="110"/>
      <c r="AD20" s="115" t="s">
        <v>1554</v>
      </c>
    </row>
    <row r="21" spans="2:30" s="21" customFormat="1" ht="15" customHeight="1">
      <c r="B21" s="109"/>
      <c r="C21" s="110"/>
      <c r="D21" s="110"/>
      <c r="E21" s="110"/>
      <c r="F21" s="110"/>
      <c r="G21" s="110" t="s">
        <v>1553</v>
      </c>
      <c r="H21" s="274">
        <v>42005</v>
      </c>
      <c r="I21" s="110" t="s">
        <v>14</v>
      </c>
      <c r="J21" s="111" t="s">
        <v>29</v>
      </c>
      <c r="K21" s="110" t="s">
        <v>9</v>
      </c>
      <c r="L21" s="110" t="s">
        <v>10</v>
      </c>
      <c r="M21" s="110" t="s">
        <v>10</v>
      </c>
      <c r="N21" s="110" t="s">
        <v>11</v>
      </c>
      <c r="O21" s="9">
        <v>134430.82</v>
      </c>
      <c r="P21" s="9">
        <v>0</v>
      </c>
      <c r="Q21" s="9">
        <f t="shared" si="0"/>
        <v>134430.82</v>
      </c>
      <c r="R21" s="112" t="s">
        <v>1</v>
      </c>
      <c r="S21" s="113" t="s">
        <v>4</v>
      </c>
      <c r="T21" s="113"/>
      <c r="U21" s="151" t="s">
        <v>1692</v>
      </c>
      <c r="V21" s="110"/>
      <c r="W21" s="110"/>
      <c r="X21" s="110"/>
      <c r="Y21" s="110"/>
      <c r="Z21" s="114">
        <v>42005</v>
      </c>
      <c r="AA21" s="110"/>
      <c r="AB21" s="110"/>
      <c r="AC21" s="110"/>
      <c r="AD21" s="115" t="s">
        <v>1554</v>
      </c>
    </row>
    <row r="22" spans="2:30" s="21" customFormat="1" ht="15" customHeight="1">
      <c r="B22" s="109"/>
      <c r="C22" s="110"/>
      <c r="D22" s="110"/>
      <c r="E22" s="110"/>
      <c r="F22" s="110"/>
      <c r="G22" s="110" t="s">
        <v>1553</v>
      </c>
      <c r="H22" s="274">
        <v>42005</v>
      </c>
      <c r="I22" s="110" t="s">
        <v>14</v>
      </c>
      <c r="J22" s="111" t="s">
        <v>29</v>
      </c>
      <c r="K22" s="110" t="s">
        <v>9</v>
      </c>
      <c r="L22" s="110" t="s">
        <v>10</v>
      </c>
      <c r="M22" s="110" t="s">
        <v>10</v>
      </c>
      <c r="N22" s="110" t="s">
        <v>11</v>
      </c>
      <c r="O22" s="9">
        <v>3000.2</v>
      </c>
      <c r="P22" s="9">
        <v>0</v>
      </c>
      <c r="Q22" s="9">
        <f t="shared" si="0"/>
        <v>3000.2</v>
      </c>
      <c r="R22" s="112" t="s">
        <v>1</v>
      </c>
      <c r="S22" s="113" t="s">
        <v>4</v>
      </c>
      <c r="T22" s="113"/>
      <c r="U22" s="151" t="s">
        <v>1693</v>
      </c>
      <c r="V22" s="110"/>
      <c r="W22" s="110"/>
      <c r="X22" s="110"/>
      <c r="Y22" s="110"/>
      <c r="Z22" s="114">
        <v>42005</v>
      </c>
      <c r="AA22" s="110"/>
      <c r="AB22" s="110"/>
      <c r="AC22" s="110"/>
      <c r="AD22" s="115" t="s">
        <v>1554</v>
      </c>
    </row>
    <row r="23" spans="2:30" ht="15" customHeight="1" outlineLevel="5">
      <c r="B23" s="352"/>
      <c r="C23" s="2"/>
      <c r="D23" s="2"/>
      <c r="E23" s="2"/>
      <c r="F23" s="2"/>
      <c r="G23" s="2"/>
      <c r="H23" s="362"/>
      <c r="I23" s="2"/>
      <c r="J23" s="2" t="s">
        <v>29</v>
      </c>
      <c r="K23" s="2"/>
      <c r="L23" s="2"/>
      <c r="M23" s="2"/>
      <c r="N23" s="2"/>
      <c r="O23" s="353"/>
      <c r="P23" s="353"/>
      <c r="Q23" s="353"/>
      <c r="R23" s="354"/>
      <c r="S23" s="355"/>
      <c r="T23" s="355"/>
      <c r="U23" s="355"/>
      <c r="V23" s="2"/>
      <c r="W23" s="2"/>
      <c r="X23" s="2"/>
      <c r="Y23" s="2"/>
      <c r="Z23" s="356"/>
      <c r="AA23" s="2"/>
      <c r="AB23" s="2"/>
      <c r="AC23" s="2"/>
      <c r="AD23" s="357"/>
    </row>
    <row r="24" spans="2:30" ht="15" customHeight="1" outlineLevel="4">
      <c r="B24" s="352"/>
      <c r="C24" s="2"/>
      <c r="D24" s="2"/>
      <c r="E24" s="2"/>
      <c r="F24" s="2" t="s">
        <v>1777</v>
      </c>
      <c r="G24" s="2" t="s">
        <v>1778</v>
      </c>
      <c r="H24" s="362"/>
      <c r="I24" s="2"/>
      <c r="J24" s="2" t="s">
        <v>29</v>
      </c>
      <c r="K24" s="2"/>
      <c r="L24" s="2"/>
      <c r="M24" s="2"/>
      <c r="N24" s="2"/>
      <c r="O24" s="353">
        <f>SUM(O25:O26)</f>
        <v>104763.77</v>
      </c>
      <c r="P24" s="353">
        <f>SUM(P25:P26)</f>
        <v>0</v>
      </c>
      <c r="Q24" s="353">
        <f>O24-P24</f>
        <v>104763.77</v>
      </c>
      <c r="R24" s="354"/>
      <c r="S24" s="355"/>
      <c r="T24" s="355"/>
      <c r="U24" s="355"/>
      <c r="V24" s="2"/>
      <c r="W24" s="2"/>
      <c r="X24" s="2"/>
      <c r="Y24" s="2"/>
      <c r="Z24" s="356"/>
      <c r="AA24" s="2"/>
      <c r="AB24" s="2"/>
      <c r="AC24" s="2"/>
      <c r="AD24" s="357"/>
    </row>
    <row r="25" spans="2:30" ht="15" customHeight="1" outlineLevel="5">
      <c r="B25" s="3"/>
      <c r="C25" s="1"/>
      <c r="D25" s="1"/>
      <c r="E25" s="1"/>
      <c r="F25" s="1"/>
      <c r="G25" s="1" t="s">
        <v>8</v>
      </c>
      <c r="H25" s="277">
        <v>42155</v>
      </c>
      <c r="I25" s="1" t="s">
        <v>1779</v>
      </c>
      <c r="J25" s="2" t="s">
        <v>29</v>
      </c>
      <c r="K25" s="1" t="s">
        <v>33</v>
      </c>
      <c r="L25" s="1" t="s">
        <v>34</v>
      </c>
      <c r="M25" s="1" t="s">
        <v>21</v>
      </c>
      <c r="N25" s="1" t="s">
        <v>11</v>
      </c>
      <c r="O25" s="7">
        <v>104763.77</v>
      </c>
      <c r="P25" s="7">
        <v>0</v>
      </c>
      <c r="Q25" s="7">
        <f>O25-P25</f>
        <v>104763.77</v>
      </c>
      <c r="R25" s="6" t="s">
        <v>1780</v>
      </c>
      <c r="S25" s="5" t="s">
        <v>32</v>
      </c>
      <c r="T25" s="5"/>
      <c r="U25" s="113" t="s">
        <v>1692</v>
      </c>
      <c r="V25" s="1" t="s">
        <v>35</v>
      </c>
      <c r="W25" s="1"/>
      <c r="X25" s="1"/>
      <c r="Y25" s="1"/>
      <c r="Z25" s="4">
        <v>42155</v>
      </c>
      <c r="AA25" s="1" t="s">
        <v>26</v>
      </c>
      <c r="AB25" s="1" t="s">
        <v>1781</v>
      </c>
      <c r="AC25" s="1" t="s">
        <v>1782</v>
      </c>
      <c r="AD25" s="8"/>
    </row>
    <row r="26" spans="2:30" ht="15" customHeight="1" outlineLevel="5">
      <c r="B26" s="352"/>
      <c r="C26" s="2"/>
      <c r="D26" s="2"/>
      <c r="E26" s="2"/>
      <c r="F26" s="2"/>
      <c r="G26" s="2"/>
      <c r="H26" s="362"/>
      <c r="I26" s="2"/>
      <c r="J26" s="2" t="s">
        <v>29</v>
      </c>
      <c r="K26" s="2"/>
      <c r="L26" s="2"/>
      <c r="M26" s="2"/>
      <c r="N26" s="2"/>
      <c r="O26" s="353"/>
      <c r="P26" s="353"/>
      <c r="Q26" s="353"/>
      <c r="R26" s="354"/>
      <c r="S26" s="355"/>
      <c r="T26" s="355"/>
      <c r="U26" s="355"/>
      <c r="V26" s="2"/>
      <c r="W26" s="2"/>
      <c r="X26" s="2"/>
      <c r="Y26" s="2"/>
      <c r="Z26" s="356"/>
      <c r="AA26" s="2"/>
      <c r="AB26" s="2"/>
      <c r="AC26" s="2"/>
      <c r="AD26" s="357"/>
    </row>
    <row r="27" spans="2:30" ht="15" customHeight="1" outlineLevel="4">
      <c r="B27" s="352"/>
      <c r="C27" s="2"/>
      <c r="D27" s="2"/>
      <c r="E27" s="2"/>
      <c r="F27" s="2" t="s">
        <v>2873</v>
      </c>
      <c r="G27" s="2" t="s">
        <v>2874</v>
      </c>
      <c r="H27" s="362"/>
      <c r="I27" s="2"/>
      <c r="J27" s="2" t="s">
        <v>29</v>
      </c>
      <c r="K27" s="2"/>
      <c r="L27" s="2"/>
      <c r="M27" s="2"/>
      <c r="N27" s="2"/>
      <c r="O27" s="353">
        <f>SUM(O28:O35)</f>
        <v>0</v>
      </c>
      <c r="P27" s="353">
        <f>SUM(P28:P35)</f>
        <v>270206.06</v>
      </c>
      <c r="Q27" s="353">
        <f>O27-P27</f>
        <v>-270206.06</v>
      </c>
      <c r="R27" s="354"/>
      <c r="S27" s="355"/>
      <c r="T27" s="355"/>
      <c r="U27" s="355"/>
      <c r="V27" s="2"/>
      <c r="W27" s="2"/>
      <c r="X27" s="2"/>
      <c r="Y27" s="2"/>
      <c r="Z27" s="356"/>
      <c r="AA27" s="2"/>
      <c r="AB27" s="2"/>
      <c r="AC27" s="2"/>
      <c r="AD27" s="357"/>
    </row>
    <row r="28" spans="2:30" ht="15" customHeight="1" outlineLevel="5">
      <c r="B28" s="3"/>
      <c r="C28" s="1"/>
      <c r="D28" s="1"/>
      <c r="E28" s="1"/>
      <c r="F28" s="1"/>
      <c r="G28" s="1" t="s">
        <v>1553</v>
      </c>
      <c r="H28" s="277">
        <v>42215</v>
      </c>
      <c r="I28" s="1" t="s">
        <v>2875</v>
      </c>
      <c r="J28" s="2" t="s">
        <v>29</v>
      </c>
      <c r="K28" s="1" t="s">
        <v>9</v>
      </c>
      <c r="L28" s="1" t="s">
        <v>10</v>
      </c>
      <c r="M28" s="1" t="s">
        <v>10</v>
      </c>
      <c r="N28" s="1" t="s">
        <v>11</v>
      </c>
      <c r="O28" s="7">
        <v>0</v>
      </c>
      <c r="P28" s="9">
        <v>213191.49</v>
      </c>
      <c r="Q28" s="7">
        <f t="shared" ref="Q28:Q31" si="1">O28-P28</f>
        <v>-213191.49</v>
      </c>
      <c r="R28" s="6" t="s">
        <v>1</v>
      </c>
      <c r="S28" s="5" t="s">
        <v>4</v>
      </c>
      <c r="T28" s="5"/>
      <c r="U28" s="5" t="s">
        <v>758</v>
      </c>
      <c r="V28" s="1"/>
      <c r="W28" s="1"/>
      <c r="X28" s="1"/>
      <c r="Y28" s="1"/>
      <c r="Z28" s="4">
        <v>42215</v>
      </c>
      <c r="AA28" s="1"/>
      <c r="AB28" s="1"/>
      <c r="AC28" s="1"/>
      <c r="AD28" s="8" t="s">
        <v>2876</v>
      </c>
    </row>
    <row r="29" spans="2:30" ht="15" customHeight="1" outlineLevel="5">
      <c r="B29" s="3"/>
      <c r="C29" s="1"/>
      <c r="D29" s="1"/>
      <c r="E29" s="1"/>
      <c r="F29" s="1"/>
      <c r="G29" s="1" t="s">
        <v>1553</v>
      </c>
      <c r="H29" s="277">
        <v>42215</v>
      </c>
      <c r="I29" s="1" t="s">
        <v>2875</v>
      </c>
      <c r="J29" s="2" t="s">
        <v>29</v>
      </c>
      <c r="K29" s="1" t="s">
        <v>9</v>
      </c>
      <c r="L29" s="1" t="s">
        <v>10</v>
      </c>
      <c r="M29" s="1" t="s">
        <v>10</v>
      </c>
      <c r="N29" s="1" t="s">
        <v>11</v>
      </c>
      <c r="O29" s="7">
        <v>0</v>
      </c>
      <c r="P29" s="358">
        <v>14907.21</v>
      </c>
      <c r="Q29" s="7">
        <f t="shared" si="1"/>
        <v>-14907.21</v>
      </c>
      <c r="R29" s="6" t="s">
        <v>1</v>
      </c>
      <c r="S29" s="5" t="s">
        <v>4</v>
      </c>
      <c r="T29" s="5"/>
      <c r="U29" s="5" t="s">
        <v>272</v>
      </c>
      <c r="V29" s="1"/>
      <c r="W29" s="1"/>
      <c r="X29" s="1"/>
      <c r="Y29" s="1"/>
      <c r="Z29" s="4">
        <v>42215</v>
      </c>
      <c r="AA29" s="1"/>
      <c r="AB29" s="1"/>
      <c r="AC29" s="1"/>
      <c r="AD29" s="8" t="s">
        <v>2876</v>
      </c>
    </row>
    <row r="30" spans="2:30" ht="15" customHeight="1" outlineLevel="5">
      <c r="B30" s="3"/>
      <c r="C30" s="1"/>
      <c r="D30" s="1"/>
      <c r="E30" s="1"/>
      <c r="F30" s="1"/>
      <c r="G30" s="1" t="s">
        <v>1553</v>
      </c>
      <c r="H30" s="277">
        <v>42215</v>
      </c>
      <c r="I30" s="1" t="s">
        <v>2875</v>
      </c>
      <c r="J30" s="2" t="s">
        <v>29</v>
      </c>
      <c r="K30" s="1" t="s">
        <v>9</v>
      </c>
      <c r="L30" s="1" t="s">
        <v>10</v>
      </c>
      <c r="M30" s="1" t="s">
        <v>10</v>
      </c>
      <c r="N30" s="1" t="s">
        <v>11</v>
      </c>
      <c r="O30" s="7">
        <v>0</v>
      </c>
      <c r="P30" s="358">
        <v>33071.160000000003</v>
      </c>
      <c r="Q30" s="7">
        <f t="shared" si="1"/>
        <v>-33071.160000000003</v>
      </c>
      <c r="R30" s="6" t="s">
        <v>1</v>
      </c>
      <c r="S30" s="5" t="s">
        <v>4</v>
      </c>
      <c r="T30" s="5"/>
      <c r="U30" s="5" t="s">
        <v>759</v>
      </c>
      <c r="V30" s="1"/>
      <c r="W30" s="1"/>
      <c r="X30" s="1"/>
      <c r="Y30" s="1"/>
      <c r="Z30" s="4">
        <v>42215</v>
      </c>
      <c r="AA30" s="1"/>
      <c r="AB30" s="1"/>
      <c r="AC30" s="1"/>
      <c r="AD30" s="8" t="s">
        <v>2876</v>
      </c>
    </row>
    <row r="31" spans="2:30" ht="15" customHeight="1" outlineLevel="5">
      <c r="B31" s="3"/>
      <c r="C31" s="1"/>
      <c r="D31" s="1"/>
      <c r="E31" s="1"/>
      <c r="F31" s="1"/>
      <c r="G31" s="1" t="s">
        <v>1553</v>
      </c>
      <c r="H31" s="277">
        <v>42215</v>
      </c>
      <c r="I31" s="1" t="s">
        <v>2875</v>
      </c>
      <c r="J31" s="2" t="s">
        <v>29</v>
      </c>
      <c r="K31" s="1" t="s">
        <v>9</v>
      </c>
      <c r="L31" s="1" t="s">
        <v>10</v>
      </c>
      <c r="M31" s="1" t="s">
        <v>10</v>
      </c>
      <c r="N31" s="1" t="s">
        <v>11</v>
      </c>
      <c r="O31" s="7">
        <v>0</v>
      </c>
      <c r="P31" s="358">
        <v>3000.2</v>
      </c>
      <c r="Q31" s="7">
        <f t="shared" si="1"/>
        <v>-3000.2</v>
      </c>
      <c r="R31" s="6" t="s">
        <v>1</v>
      </c>
      <c r="S31" s="5" t="s">
        <v>4</v>
      </c>
      <c r="T31" s="5"/>
      <c r="U31" s="5" t="s">
        <v>1693</v>
      </c>
      <c r="V31" s="1"/>
      <c r="W31" s="1"/>
      <c r="X31" s="1"/>
      <c r="Y31" s="1"/>
      <c r="Z31" s="4">
        <v>42215</v>
      </c>
      <c r="AA31" s="1"/>
      <c r="AB31" s="1"/>
      <c r="AC31" s="1"/>
      <c r="AD31" s="8" t="s">
        <v>2876</v>
      </c>
    </row>
    <row r="32" spans="2:30" ht="15" customHeight="1" outlineLevel="5">
      <c r="B32" s="3"/>
      <c r="C32" s="1"/>
      <c r="D32" s="1"/>
      <c r="E32" s="1"/>
      <c r="F32" s="1"/>
      <c r="G32" s="1" t="s">
        <v>1553</v>
      </c>
      <c r="H32" s="277">
        <v>42215</v>
      </c>
      <c r="I32" s="1" t="s">
        <v>2877</v>
      </c>
      <c r="J32" s="2" t="s">
        <v>29</v>
      </c>
      <c r="K32" s="1" t="s">
        <v>9</v>
      </c>
      <c r="L32" s="1" t="s">
        <v>10</v>
      </c>
      <c r="M32" s="1" t="s">
        <v>10</v>
      </c>
      <c r="N32" s="1" t="s">
        <v>11</v>
      </c>
      <c r="O32" s="7">
        <v>0</v>
      </c>
      <c r="P32" s="7">
        <v>2943</v>
      </c>
      <c r="Q32" s="7">
        <f t="shared" ref="Q32:Q34" si="2">O32-P32</f>
        <v>-2943</v>
      </c>
      <c r="R32" s="6" t="s">
        <v>1</v>
      </c>
      <c r="S32" s="5" t="s">
        <v>4</v>
      </c>
      <c r="T32" s="5"/>
      <c r="U32" s="5" t="s">
        <v>622</v>
      </c>
      <c r="V32" s="1"/>
      <c r="W32" s="1"/>
      <c r="X32" s="1"/>
      <c r="Y32" s="1"/>
      <c r="Z32" s="4">
        <v>42215</v>
      </c>
      <c r="AA32" s="1"/>
      <c r="AB32" s="1"/>
      <c r="AC32" s="1"/>
      <c r="AD32" s="8" t="s">
        <v>2878</v>
      </c>
    </row>
    <row r="33" spans="2:30" ht="15" customHeight="1" outlineLevel="5">
      <c r="B33" s="3"/>
      <c r="C33" s="1"/>
      <c r="D33" s="1"/>
      <c r="E33" s="1"/>
      <c r="F33" s="1"/>
      <c r="G33" s="1" t="s">
        <v>1553</v>
      </c>
      <c r="H33" s="277">
        <v>42215</v>
      </c>
      <c r="I33" s="1" t="s">
        <v>2877</v>
      </c>
      <c r="J33" s="2" t="s">
        <v>29</v>
      </c>
      <c r="K33" s="1" t="s">
        <v>9</v>
      </c>
      <c r="L33" s="1" t="s">
        <v>10</v>
      </c>
      <c r="M33" s="1" t="s">
        <v>10</v>
      </c>
      <c r="N33" s="1" t="s">
        <v>11</v>
      </c>
      <c r="O33" s="7">
        <v>0</v>
      </c>
      <c r="P33" s="7">
        <v>2943</v>
      </c>
      <c r="Q33" s="7">
        <f t="shared" si="2"/>
        <v>-2943</v>
      </c>
      <c r="R33" s="6" t="s">
        <v>1</v>
      </c>
      <c r="S33" s="5" t="s">
        <v>4</v>
      </c>
      <c r="T33" s="5"/>
      <c r="U33" s="5" t="s">
        <v>110</v>
      </c>
      <c r="V33" s="1"/>
      <c r="W33" s="1"/>
      <c r="X33" s="1"/>
      <c r="Y33" s="1"/>
      <c r="Z33" s="4">
        <v>42215</v>
      </c>
      <c r="AA33" s="1"/>
      <c r="AB33" s="1"/>
      <c r="AC33" s="1"/>
      <c r="AD33" s="8" t="s">
        <v>2878</v>
      </c>
    </row>
    <row r="34" spans="2:30" ht="15" customHeight="1" outlineLevel="5">
      <c r="B34" s="3"/>
      <c r="C34" s="1"/>
      <c r="D34" s="1"/>
      <c r="E34" s="1"/>
      <c r="F34" s="1"/>
      <c r="G34" s="1" t="s">
        <v>1553</v>
      </c>
      <c r="H34" s="277">
        <v>42215</v>
      </c>
      <c r="I34" s="1" t="s">
        <v>2877</v>
      </c>
      <c r="J34" s="2" t="s">
        <v>29</v>
      </c>
      <c r="K34" s="1" t="s">
        <v>9</v>
      </c>
      <c r="L34" s="1" t="s">
        <v>10</v>
      </c>
      <c r="M34" s="1" t="s">
        <v>10</v>
      </c>
      <c r="N34" s="1" t="s">
        <v>11</v>
      </c>
      <c r="O34" s="7">
        <v>0</v>
      </c>
      <c r="P34" s="7">
        <v>150</v>
      </c>
      <c r="Q34" s="7">
        <f t="shared" si="2"/>
        <v>-150</v>
      </c>
      <c r="R34" s="6" t="s">
        <v>1</v>
      </c>
      <c r="S34" s="5" t="s">
        <v>4</v>
      </c>
      <c r="T34" s="5"/>
      <c r="U34" s="5" t="s">
        <v>107</v>
      </c>
      <c r="V34" s="1"/>
      <c r="W34" s="1"/>
      <c r="X34" s="1"/>
      <c r="Y34" s="1"/>
      <c r="Z34" s="4">
        <v>42215</v>
      </c>
      <c r="AA34" s="1"/>
      <c r="AB34" s="1"/>
      <c r="AC34" s="1"/>
      <c r="AD34" s="8" t="s">
        <v>2878</v>
      </c>
    </row>
    <row r="35" spans="2:30" ht="15" customHeight="1" outlineLevel="4">
      <c r="B35" s="352"/>
      <c r="C35" s="2"/>
      <c r="D35" s="2"/>
      <c r="E35" s="2"/>
      <c r="F35" s="2"/>
      <c r="G35" s="2"/>
      <c r="H35" s="362"/>
      <c r="I35" s="2"/>
      <c r="J35" s="2" t="s">
        <v>29</v>
      </c>
      <c r="K35" s="2"/>
      <c r="L35" s="2"/>
      <c r="M35" s="2"/>
      <c r="N35" s="2"/>
      <c r="O35" s="353"/>
      <c r="P35" s="353"/>
      <c r="Q35" s="353"/>
      <c r="R35" s="354"/>
      <c r="S35" s="355"/>
      <c r="T35" s="355"/>
      <c r="U35" s="355"/>
      <c r="V35" s="2"/>
      <c r="W35" s="2"/>
      <c r="X35" s="2"/>
      <c r="Y35" s="2"/>
      <c r="Z35" s="356"/>
      <c r="AA35" s="2"/>
      <c r="AB35" s="2"/>
      <c r="AC35" s="2"/>
      <c r="AD35" s="357"/>
    </row>
    <row r="36" spans="2:30" ht="15" customHeight="1" outlineLevel="3">
      <c r="B36" s="352"/>
      <c r="C36" s="2"/>
      <c r="D36" s="2"/>
      <c r="E36" s="2" t="s">
        <v>37</v>
      </c>
      <c r="F36" s="2" t="s">
        <v>38</v>
      </c>
      <c r="G36" s="2"/>
      <c r="H36" s="362"/>
      <c r="I36" s="2"/>
      <c r="J36" s="2" t="s">
        <v>37</v>
      </c>
      <c r="K36" s="2"/>
      <c r="L36" s="2"/>
      <c r="M36" s="2"/>
      <c r="N36" s="2"/>
      <c r="O36" s="353">
        <f>SUM(O37:O63)/2</f>
        <v>1151638.7600000002</v>
      </c>
      <c r="P36" s="353">
        <f>SUM(P37:P63)/2</f>
        <v>44335.72</v>
      </c>
      <c r="Q36" s="353">
        <f>O36-P36</f>
        <v>1107303.0400000003</v>
      </c>
      <c r="R36" s="354"/>
      <c r="S36" s="355"/>
      <c r="T36" s="355"/>
      <c r="U36" s="355"/>
      <c r="V36" s="2"/>
      <c r="W36" s="2"/>
      <c r="X36" s="2"/>
      <c r="Y36" s="2"/>
      <c r="Z36" s="356"/>
      <c r="AA36" s="2"/>
      <c r="AB36" s="2"/>
      <c r="AC36" s="2"/>
      <c r="AD36" s="357"/>
    </row>
    <row r="37" spans="2:30" ht="15" customHeight="1" outlineLevel="4">
      <c r="B37" s="352"/>
      <c r="C37" s="2"/>
      <c r="D37" s="2"/>
      <c r="E37" s="2"/>
      <c r="F37" s="2" t="s">
        <v>12</v>
      </c>
      <c r="G37" s="2" t="s">
        <v>13</v>
      </c>
      <c r="H37" s="362"/>
      <c r="I37" s="2"/>
      <c r="J37" s="2" t="s">
        <v>37</v>
      </c>
      <c r="K37" s="2"/>
      <c r="L37" s="2"/>
      <c r="M37" s="2"/>
      <c r="N37" s="2"/>
      <c r="O37" s="353">
        <f>SUM(O38:O49)</f>
        <v>1042639.89</v>
      </c>
      <c r="P37" s="353">
        <f>SUM(P38:P49)</f>
        <v>0</v>
      </c>
      <c r="Q37" s="353">
        <f>O37-P37</f>
        <v>1042639.89</v>
      </c>
      <c r="R37" s="354"/>
      <c r="S37" s="355"/>
      <c r="T37" s="355"/>
      <c r="U37" s="355"/>
      <c r="V37" s="2"/>
      <c r="W37" s="2"/>
      <c r="X37" s="2"/>
      <c r="Y37" s="2"/>
      <c r="Z37" s="356"/>
      <c r="AA37" s="2"/>
      <c r="AB37" s="2"/>
      <c r="AC37" s="2"/>
      <c r="AD37" s="357"/>
    </row>
    <row r="38" spans="2:30" s="21" customFormat="1" ht="15" customHeight="1">
      <c r="B38" s="109"/>
      <c r="C38" s="110"/>
      <c r="D38" s="110"/>
      <c r="E38" s="110"/>
      <c r="F38" s="110"/>
      <c r="G38" s="110" t="s">
        <v>1553</v>
      </c>
      <c r="H38" s="274">
        <v>42005</v>
      </c>
      <c r="I38" s="110" t="s">
        <v>14</v>
      </c>
      <c r="J38" s="111" t="s">
        <v>37</v>
      </c>
      <c r="K38" s="110" t="s">
        <v>9</v>
      </c>
      <c r="L38" s="110" t="s">
        <v>10</v>
      </c>
      <c r="M38" s="110" t="s">
        <v>10</v>
      </c>
      <c r="N38" s="110" t="s">
        <v>11</v>
      </c>
      <c r="O38" s="9">
        <v>40045</v>
      </c>
      <c r="P38" s="9">
        <v>0</v>
      </c>
      <c r="Q38" s="9">
        <f t="shared" ref="Q38:Q48" si="3">O38-P38</f>
        <v>40045</v>
      </c>
      <c r="R38" s="112" t="s">
        <v>1</v>
      </c>
      <c r="S38" s="113" t="s">
        <v>4</v>
      </c>
      <c r="T38" s="113"/>
      <c r="U38" s="151" t="s">
        <v>107</v>
      </c>
      <c r="V38" s="110"/>
      <c r="W38" s="110"/>
      <c r="X38" s="110"/>
      <c r="Y38" s="110"/>
      <c r="Z38" s="114">
        <v>42005</v>
      </c>
      <c r="AA38" s="110"/>
      <c r="AB38" s="110"/>
      <c r="AC38" s="110"/>
      <c r="AD38" s="115" t="s">
        <v>1554</v>
      </c>
    </row>
    <row r="39" spans="2:30" s="21" customFormat="1" ht="15" customHeight="1">
      <c r="B39" s="109"/>
      <c r="C39" s="110"/>
      <c r="D39" s="110"/>
      <c r="E39" s="110"/>
      <c r="F39" s="110"/>
      <c r="G39" s="110" t="s">
        <v>1553</v>
      </c>
      <c r="H39" s="274">
        <v>42005</v>
      </c>
      <c r="I39" s="110" t="s">
        <v>14</v>
      </c>
      <c r="J39" s="111" t="s">
        <v>37</v>
      </c>
      <c r="K39" s="110" t="s">
        <v>9</v>
      </c>
      <c r="L39" s="110" t="s">
        <v>10</v>
      </c>
      <c r="M39" s="110" t="s">
        <v>10</v>
      </c>
      <c r="N39" s="110" t="s">
        <v>11</v>
      </c>
      <c r="O39" s="9">
        <v>2292.5</v>
      </c>
      <c r="P39" s="9">
        <v>0</v>
      </c>
      <c r="Q39" s="9">
        <f t="shared" si="3"/>
        <v>2292.5</v>
      </c>
      <c r="R39" s="112" t="s">
        <v>1</v>
      </c>
      <c r="S39" s="113" t="s">
        <v>4</v>
      </c>
      <c r="T39" s="113"/>
      <c r="U39" s="151" t="s">
        <v>108</v>
      </c>
      <c r="V39" s="110"/>
      <c r="W39" s="110"/>
      <c r="X39" s="110"/>
      <c r="Y39" s="110"/>
      <c r="Z39" s="114">
        <v>42005</v>
      </c>
      <c r="AA39" s="110"/>
      <c r="AB39" s="110"/>
      <c r="AC39" s="110"/>
      <c r="AD39" s="115" t="s">
        <v>1554</v>
      </c>
    </row>
    <row r="40" spans="2:30" s="21" customFormat="1" ht="15" customHeight="1">
      <c r="B40" s="109"/>
      <c r="C40" s="110"/>
      <c r="D40" s="110"/>
      <c r="E40" s="110"/>
      <c r="F40" s="110"/>
      <c r="G40" s="110" t="s">
        <v>1553</v>
      </c>
      <c r="H40" s="274">
        <v>42005</v>
      </c>
      <c r="I40" s="110" t="s">
        <v>14</v>
      </c>
      <c r="J40" s="111" t="s">
        <v>37</v>
      </c>
      <c r="K40" s="110" t="s">
        <v>9</v>
      </c>
      <c r="L40" s="110" t="s">
        <v>10</v>
      </c>
      <c r="M40" s="110" t="s">
        <v>10</v>
      </c>
      <c r="N40" s="110" t="s">
        <v>11</v>
      </c>
      <c r="O40" s="9">
        <v>282346.96000000002</v>
      </c>
      <c r="P40" s="9">
        <v>0</v>
      </c>
      <c r="Q40" s="9">
        <f t="shared" si="3"/>
        <v>282346.96000000002</v>
      </c>
      <c r="R40" s="112" t="s">
        <v>1</v>
      </c>
      <c r="S40" s="113" t="s">
        <v>4</v>
      </c>
      <c r="T40" s="113"/>
      <c r="U40" s="151" t="s">
        <v>109</v>
      </c>
      <c r="V40" s="110"/>
      <c r="W40" s="110"/>
      <c r="X40" s="110"/>
      <c r="Y40" s="110"/>
      <c r="Z40" s="114">
        <v>42005</v>
      </c>
      <c r="AA40" s="110"/>
      <c r="AB40" s="110"/>
      <c r="AC40" s="110"/>
      <c r="AD40" s="115" t="s">
        <v>1554</v>
      </c>
    </row>
    <row r="41" spans="2:30" s="21" customFormat="1" ht="15" customHeight="1">
      <c r="B41" s="109"/>
      <c r="C41" s="110"/>
      <c r="D41" s="110"/>
      <c r="E41" s="110"/>
      <c r="F41" s="110"/>
      <c r="G41" s="110" t="s">
        <v>1553</v>
      </c>
      <c r="H41" s="274">
        <v>42005</v>
      </c>
      <c r="I41" s="110" t="s">
        <v>14</v>
      </c>
      <c r="J41" s="111" t="s">
        <v>37</v>
      </c>
      <c r="K41" s="110" t="s">
        <v>9</v>
      </c>
      <c r="L41" s="110" t="s">
        <v>10</v>
      </c>
      <c r="M41" s="110" t="s">
        <v>10</v>
      </c>
      <c r="N41" s="110" t="s">
        <v>11</v>
      </c>
      <c r="O41" s="9">
        <v>3061.22</v>
      </c>
      <c r="P41" s="9">
        <v>0</v>
      </c>
      <c r="Q41" s="9">
        <f t="shared" si="3"/>
        <v>3061.22</v>
      </c>
      <c r="R41" s="112" t="s">
        <v>1</v>
      </c>
      <c r="S41" s="113" t="s">
        <v>4</v>
      </c>
      <c r="T41" s="113"/>
      <c r="U41" s="151" t="s">
        <v>110</v>
      </c>
      <c r="V41" s="110"/>
      <c r="W41" s="110"/>
      <c r="X41" s="110"/>
      <c r="Y41" s="110"/>
      <c r="Z41" s="114">
        <v>42005</v>
      </c>
      <c r="AA41" s="110"/>
      <c r="AB41" s="110"/>
      <c r="AC41" s="110"/>
      <c r="AD41" s="115" t="s">
        <v>1554</v>
      </c>
    </row>
    <row r="42" spans="2:30" s="21" customFormat="1" ht="15" customHeight="1">
      <c r="B42" s="109"/>
      <c r="C42" s="110"/>
      <c r="D42" s="110"/>
      <c r="E42" s="110"/>
      <c r="F42" s="110"/>
      <c r="G42" s="110" t="s">
        <v>1553</v>
      </c>
      <c r="H42" s="274">
        <v>42005</v>
      </c>
      <c r="I42" s="110" t="s">
        <v>14</v>
      </c>
      <c r="J42" s="111" t="s">
        <v>37</v>
      </c>
      <c r="K42" s="110" t="s">
        <v>9</v>
      </c>
      <c r="L42" s="110" t="s">
        <v>10</v>
      </c>
      <c r="M42" s="110" t="s">
        <v>10</v>
      </c>
      <c r="N42" s="110" t="s">
        <v>11</v>
      </c>
      <c r="O42" s="9">
        <v>2644.5</v>
      </c>
      <c r="P42" s="9">
        <v>0</v>
      </c>
      <c r="Q42" s="9">
        <f t="shared" si="3"/>
        <v>2644.5</v>
      </c>
      <c r="R42" s="112" t="s">
        <v>1</v>
      </c>
      <c r="S42" s="113" t="s">
        <v>4</v>
      </c>
      <c r="T42" s="113"/>
      <c r="U42" s="151" t="s">
        <v>127</v>
      </c>
      <c r="V42" s="110"/>
      <c r="W42" s="110"/>
      <c r="X42" s="110"/>
      <c r="Y42" s="110"/>
      <c r="Z42" s="114">
        <v>42005</v>
      </c>
      <c r="AA42" s="110"/>
      <c r="AB42" s="110"/>
      <c r="AC42" s="110"/>
      <c r="AD42" s="115" t="s">
        <v>1554</v>
      </c>
    </row>
    <row r="43" spans="2:30" s="21" customFormat="1" ht="15" customHeight="1">
      <c r="B43" s="109"/>
      <c r="C43" s="110"/>
      <c r="D43" s="110"/>
      <c r="E43" s="110"/>
      <c r="F43" s="110"/>
      <c r="G43" s="110" t="s">
        <v>1553</v>
      </c>
      <c r="H43" s="274">
        <v>42005</v>
      </c>
      <c r="I43" s="110" t="s">
        <v>14</v>
      </c>
      <c r="J43" s="111" t="s">
        <v>37</v>
      </c>
      <c r="K43" s="110" t="s">
        <v>9</v>
      </c>
      <c r="L43" s="110" t="s">
        <v>10</v>
      </c>
      <c r="M43" s="110" t="s">
        <v>10</v>
      </c>
      <c r="N43" s="110" t="s">
        <v>11</v>
      </c>
      <c r="O43" s="9">
        <v>2365</v>
      </c>
      <c r="P43" s="9">
        <v>0</v>
      </c>
      <c r="Q43" s="9">
        <f t="shared" si="3"/>
        <v>2365</v>
      </c>
      <c r="R43" s="112" t="s">
        <v>1</v>
      </c>
      <c r="S43" s="113" t="s">
        <v>4</v>
      </c>
      <c r="T43" s="113"/>
      <c r="U43" s="151" t="s">
        <v>128</v>
      </c>
      <c r="V43" s="110"/>
      <c r="W43" s="110"/>
      <c r="X43" s="110"/>
      <c r="Y43" s="110"/>
      <c r="Z43" s="114">
        <v>42005</v>
      </c>
      <c r="AA43" s="110"/>
      <c r="AB43" s="110"/>
      <c r="AC43" s="110"/>
      <c r="AD43" s="115" t="s">
        <v>1554</v>
      </c>
    </row>
    <row r="44" spans="2:30" s="21" customFormat="1" ht="15" customHeight="1">
      <c r="B44" s="109"/>
      <c r="C44" s="110"/>
      <c r="D44" s="110"/>
      <c r="E44" s="110"/>
      <c r="F44" s="110"/>
      <c r="G44" s="110" t="s">
        <v>1553</v>
      </c>
      <c r="H44" s="274">
        <v>42005</v>
      </c>
      <c r="I44" s="110" t="s">
        <v>14</v>
      </c>
      <c r="J44" s="111" t="s">
        <v>37</v>
      </c>
      <c r="K44" s="110" t="s">
        <v>9</v>
      </c>
      <c r="L44" s="110" t="s">
        <v>10</v>
      </c>
      <c r="M44" s="110" t="s">
        <v>10</v>
      </c>
      <c r="N44" s="110" t="s">
        <v>11</v>
      </c>
      <c r="O44" s="9">
        <v>95250.8</v>
      </c>
      <c r="P44" s="9">
        <v>0</v>
      </c>
      <c r="Q44" s="9">
        <f t="shared" si="3"/>
        <v>95250.8</v>
      </c>
      <c r="R44" s="112" t="s">
        <v>1</v>
      </c>
      <c r="S44" s="113" t="s">
        <v>4</v>
      </c>
      <c r="T44" s="113"/>
      <c r="U44" s="151" t="s">
        <v>112</v>
      </c>
      <c r="V44" s="110"/>
      <c r="W44" s="110"/>
      <c r="X44" s="110"/>
      <c r="Y44" s="110"/>
      <c r="Z44" s="114">
        <v>42005</v>
      </c>
      <c r="AA44" s="110"/>
      <c r="AB44" s="110"/>
      <c r="AC44" s="110"/>
      <c r="AD44" s="115" t="s">
        <v>1554</v>
      </c>
    </row>
    <row r="45" spans="2:30" s="21" customFormat="1" ht="15" customHeight="1">
      <c r="B45" s="109"/>
      <c r="C45" s="110"/>
      <c r="D45" s="110"/>
      <c r="E45" s="110"/>
      <c r="F45" s="110"/>
      <c r="G45" s="110" t="s">
        <v>1553</v>
      </c>
      <c r="H45" s="274">
        <v>42005</v>
      </c>
      <c r="I45" s="110" t="s">
        <v>14</v>
      </c>
      <c r="J45" s="111" t="s">
        <v>37</v>
      </c>
      <c r="K45" s="110" t="s">
        <v>9</v>
      </c>
      <c r="L45" s="110" t="s">
        <v>10</v>
      </c>
      <c r="M45" s="110" t="s">
        <v>10</v>
      </c>
      <c r="N45" s="110" t="s">
        <v>11</v>
      </c>
      <c r="O45" s="9">
        <v>1229.5</v>
      </c>
      <c r="P45" s="9">
        <v>0</v>
      </c>
      <c r="Q45" s="9">
        <f t="shared" si="3"/>
        <v>1229.5</v>
      </c>
      <c r="R45" s="112" t="s">
        <v>1</v>
      </c>
      <c r="S45" s="113" t="s">
        <v>4</v>
      </c>
      <c r="T45" s="113"/>
      <c r="U45" s="151" t="s">
        <v>225</v>
      </c>
      <c r="V45" s="110"/>
      <c r="W45" s="110"/>
      <c r="X45" s="110"/>
      <c r="Y45" s="110"/>
      <c r="Z45" s="114">
        <v>42005</v>
      </c>
      <c r="AA45" s="110"/>
      <c r="AB45" s="110"/>
      <c r="AC45" s="110"/>
      <c r="AD45" s="115" t="s">
        <v>1554</v>
      </c>
    </row>
    <row r="46" spans="2:30" s="21" customFormat="1" ht="15" customHeight="1">
      <c r="B46" s="109"/>
      <c r="C46" s="110"/>
      <c r="D46" s="110"/>
      <c r="E46" s="110"/>
      <c r="F46" s="110"/>
      <c r="G46" s="110" t="s">
        <v>1553</v>
      </c>
      <c r="H46" s="274">
        <v>42005</v>
      </c>
      <c r="I46" s="110" t="s">
        <v>14</v>
      </c>
      <c r="J46" s="111" t="s">
        <v>37</v>
      </c>
      <c r="K46" s="110" t="s">
        <v>9</v>
      </c>
      <c r="L46" s="110" t="s">
        <v>10</v>
      </c>
      <c r="M46" s="110" t="s">
        <v>10</v>
      </c>
      <c r="N46" s="110" t="s">
        <v>11</v>
      </c>
      <c r="O46" s="9">
        <v>114637.41</v>
      </c>
      <c r="P46" s="9">
        <v>0</v>
      </c>
      <c r="Q46" s="9">
        <f t="shared" si="3"/>
        <v>114637.41</v>
      </c>
      <c r="R46" s="112" t="s">
        <v>1</v>
      </c>
      <c r="S46" s="113" t="s">
        <v>4</v>
      </c>
      <c r="T46" s="113"/>
      <c r="U46" s="151" t="s">
        <v>117</v>
      </c>
      <c r="V46" s="110"/>
      <c r="W46" s="110"/>
      <c r="X46" s="110"/>
      <c r="Y46" s="110"/>
      <c r="Z46" s="114">
        <v>42005</v>
      </c>
      <c r="AA46" s="110"/>
      <c r="AB46" s="110"/>
      <c r="AC46" s="110"/>
      <c r="AD46" s="115" t="s">
        <v>1554</v>
      </c>
    </row>
    <row r="47" spans="2:30" s="21" customFormat="1" ht="15" customHeight="1">
      <c r="B47" s="109"/>
      <c r="C47" s="110"/>
      <c r="D47" s="110"/>
      <c r="E47" s="110"/>
      <c r="F47" s="110"/>
      <c r="G47" s="110" t="s">
        <v>1553</v>
      </c>
      <c r="H47" s="274">
        <v>42005</v>
      </c>
      <c r="I47" s="110" t="s">
        <v>14</v>
      </c>
      <c r="J47" s="111" t="s">
        <v>37</v>
      </c>
      <c r="K47" s="110" t="s">
        <v>9</v>
      </c>
      <c r="L47" s="110" t="s">
        <v>10</v>
      </c>
      <c r="M47" s="110" t="s">
        <v>10</v>
      </c>
      <c r="N47" s="110" t="s">
        <v>11</v>
      </c>
      <c r="O47" s="9">
        <v>69935</v>
      </c>
      <c r="P47" s="9">
        <v>0</v>
      </c>
      <c r="Q47" s="9">
        <f t="shared" si="3"/>
        <v>69935</v>
      </c>
      <c r="R47" s="112" t="s">
        <v>1</v>
      </c>
      <c r="S47" s="113" t="s">
        <v>4</v>
      </c>
      <c r="T47" s="113"/>
      <c r="U47" s="151" t="s">
        <v>122</v>
      </c>
      <c r="V47" s="110"/>
      <c r="W47" s="110"/>
      <c r="X47" s="110"/>
      <c r="Y47" s="110"/>
      <c r="Z47" s="114">
        <v>42005</v>
      </c>
      <c r="AA47" s="110"/>
      <c r="AB47" s="110"/>
      <c r="AC47" s="110"/>
      <c r="AD47" s="115" t="s">
        <v>1554</v>
      </c>
    </row>
    <row r="48" spans="2:30" s="21" customFormat="1" ht="15" customHeight="1">
      <c r="B48" s="109"/>
      <c r="C48" s="110"/>
      <c r="D48" s="110"/>
      <c r="E48" s="110"/>
      <c r="F48" s="110"/>
      <c r="G48" s="110" t="s">
        <v>1553</v>
      </c>
      <c r="H48" s="274">
        <v>42005</v>
      </c>
      <c r="I48" s="110" t="s">
        <v>14</v>
      </c>
      <c r="J48" s="111" t="s">
        <v>37</v>
      </c>
      <c r="K48" s="110" t="s">
        <v>9</v>
      </c>
      <c r="L48" s="110" t="s">
        <v>10</v>
      </c>
      <c r="M48" s="110" t="s">
        <v>10</v>
      </c>
      <c r="N48" s="110" t="s">
        <v>11</v>
      </c>
      <c r="O48" s="9">
        <v>428832</v>
      </c>
      <c r="P48" s="9">
        <v>0</v>
      </c>
      <c r="Q48" s="9">
        <f t="shared" si="3"/>
        <v>428832</v>
      </c>
      <c r="R48" s="112" t="s">
        <v>1</v>
      </c>
      <c r="S48" s="113" t="s">
        <v>4</v>
      </c>
      <c r="T48" s="113"/>
      <c r="U48" s="151" t="s">
        <v>126</v>
      </c>
      <c r="V48" s="110"/>
      <c r="W48" s="110"/>
      <c r="X48" s="110"/>
      <c r="Y48" s="110"/>
      <c r="Z48" s="114">
        <v>42005</v>
      </c>
      <c r="AA48" s="110"/>
      <c r="AB48" s="110"/>
      <c r="AC48" s="110"/>
      <c r="AD48" s="115" t="s">
        <v>1554</v>
      </c>
    </row>
    <row r="49" spans="2:30" ht="15" customHeight="1" outlineLevel="5">
      <c r="B49" s="352"/>
      <c r="C49" s="2"/>
      <c r="D49" s="2"/>
      <c r="E49" s="2"/>
      <c r="F49" s="2"/>
      <c r="G49" s="2"/>
      <c r="H49" s="362"/>
      <c r="I49" s="2"/>
      <c r="J49" s="2" t="s">
        <v>37</v>
      </c>
      <c r="K49" s="2"/>
      <c r="L49" s="2"/>
      <c r="M49" s="2"/>
      <c r="N49" s="2"/>
      <c r="O49" s="353"/>
      <c r="P49" s="353"/>
      <c r="Q49" s="353"/>
      <c r="R49" s="354"/>
      <c r="S49" s="355"/>
      <c r="T49" s="355"/>
      <c r="U49" s="355"/>
      <c r="V49" s="2"/>
      <c r="W49" s="2"/>
      <c r="X49" s="2"/>
      <c r="Y49" s="2"/>
      <c r="Z49" s="356"/>
      <c r="AA49" s="2"/>
      <c r="AB49" s="2"/>
      <c r="AC49" s="2"/>
      <c r="AD49" s="357"/>
    </row>
    <row r="50" spans="2:30" ht="15" customHeight="1" outlineLevel="4">
      <c r="B50" s="352"/>
      <c r="C50" s="2"/>
      <c r="D50" s="2"/>
      <c r="E50" s="2"/>
      <c r="F50" s="2" t="s">
        <v>1777</v>
      </c>
      <c r="G50" s="2" t="s">
        <v>1778</v>
      </c>
      <c r="H50" s="362"/>
      <c r="I50" s="2"/>
      <c r="J50" s="2" t="s">
        <v>37</v>
      </c>
      <c r="K50" s="2"/>
      <c r="L50" s="2"/>
      <c r="M50" s="2"/>
      <c r="N50" s="2"/>
      <c r="O50" s="353">
        <f>SUM(O51:O53)</f>
        <v>105546.20999999999</v>
      </c>
      <c r="P50" s="353">
        <f>SUM(P51:P53)</f>
        <v>0</v>
      </c>
      <c r="Q50" s="353">
        <f>O50-P50</f>
        <v>105546.20999999999</v>
      </c>
      <c r="R50" s="354"/>
      <c r="S50" s="355"/>
      <c r="T50" s="355"/>
      <c r="U50" s="355"/>
      <c r="V50" s="2"/>
      <c r="W50" s="2"/>
      <c r="X50" s="2"/>
      <c r="Y50" s="2"/>
      <c r="Z50" s="356"/>
      <c r="AA50" s="2"/>
      <c r="AB50" s="2"/>
      <c r="AC50" s="2"/>
      <c r="AD50" s="357"/>
    </row>
    <row r="51" spans="2:30" outlineLevel="5">
      <c r="B51" s="3"/>
      <c r="C51" s="1"/>
      <c r="D51" s="1"/>
      <c r="E51" s="1"/>
      <c r="F51" s="1"/>
      <c r="G51" s="1" t="s">
        <v>8</v>
      </c>
      <c r="H51" s="277">
        <v>42155</v>
      </c>
      <c r="I51" s="1" t="s">
        <v>1783</v>
      </c>
      <c r="J51" s="2" t="s">
        <v>37</v>
      </c>
      <c r="K51" s="1" t="s">
        <v>33</v>
      </c>
      <c r="L51" s="1" t="s">
        <v>34</v>
      </c>
      <c r="M51" s="1" t="s">
        <v>21</v>
      </c>
      <c r="N51" s="1" t="s">
        <v>11</v>
      </c>
      <c r="O51" s="7">
        <v>48525.01</v>
      </c>
      <c r="P51" s="7">
        <v>0</v>
      </c>
      <c r="Q51" s="7">
        <f>O51-P51</f>
        <v>48525.01</v>
      </c>
      <c r="R51" s="6" t="s">
        <v>1780</v>
      </c>
      <c r="S51" s="5" t="s">
        <v>32</v>
      </c>
      <c r="T51" s="5"/>
      <c r="U51" s="113" t="s">
        <v>1692</v>
      </c>
      <c r="V51" s="1" t="s">
        <v>35</v>
      </c>
      <c r="W51" s="1"/>
      <c r="X51" s="1"/>
      <c r="Y51" s="1"/>
      <c r="Z51" s="4">
        <v>42155</v>
      </c>
      <c r="AA51" s="1" t="s">
        <v>26</v>
      </c>
      <c r="AB51" s="1" t="s">
        <v>1784</v>
      </c>
      <c r="AC51" s="1" t="s">
        <v>1785</v>
      </c>
      <c r="AD51" s="8"/>
    </row>
    <row r="52" spans="2:30" outlineLevel="5">
      <c r="B52" s="3"/>
      <c r="C52" s="1"/>
      <c r="D52" s="1"/>
      <c r="E52" s="1"/>
      <c r="F52" s="1"/>
      <c r="G52" s="1" t="s">
        <v>8</v>
      </c>
      <c r="H52" s="277">
        <v>42155</v>
      </c>
      <c r="I52" s="1" t="s">
        <v>1779</v>
      </c>
      <c r="J52" s="2" t="s">
        <v>37</v>
      </c>
      <c r="K52" s="1" t="s">
        <v>33</v>
      </c>
      <c r="L52" s="1" t="s">
        <v>34</v>
      </c>
      <c r="M52" s="1" t="s">
        <v>21</v>
      </c>
      <c r="N52" s="1" t="s">
        <v>11</v>
      </c>
      <c r="O52" s="7">
        <v>57021.2</v>
      </c>
      <c r="P52" s="7">
        <v>0</v>
      </c>
      <c r="Q52" s="7">
        <f>O52-P52</f>
        <v>57021.2</v>
      </c>
      <c r="R52" s="6" t="s">
        <v>1780</v>
      </c>
      <c r="S52" s="5" t="s">
        <v>32</v>
      </c>
      <c r="T52" s="5"/>
      <c r="U52" s="113" t="s">
        <v>1692</v>
      </c>
      <c r="V52" s="1" t="s">
        <v>35</v>
      </c>
      <c r="W52" s="1"/>
      <c r="X52" s="1"/>
      <c r="Y52" s="1"/>
      <c r="Z52" s="4">
        <v>42155</v>
      </c>
      <c r="AA52" s="1" t="s">
        <v>26</v>
      </c>
      <c r="AB52" s="1" t="s">
        <v>1781</v>
      </c>
      <c r="AC52" s="1" t="s">
        <v>1782</v>
      </c>
      <c r="AD52" s="8"/>
    </row>
    <row r="53" spans="2:30" outlineLevel="5">
      <c r="B53" s="352"/>
      <c r="C53" s="2"/>
      <c r="D53" s="2"/>
      <c r="E53" s="2"/>
      <c r="F53" s="2"/>
      <c r="G53" s="2"/>
      <c r="H53" s="362"/>
      <c r="I53" s="2"/>
      <c r="J53" s="2" t="s">
        <v>37</v>
      </c>
      <c r="K53" s="2"/>
      <c r="L53" s="2"/>
      <c r="M53" s="2"/>
      <c r="N53" s="2"/>
      <c r="O53" s="353"/>
      <c r="P53" s="353"/>
      <c r="Q53" s="353"/>
      <c r="R53" s="354"/>
      <c r="S53" s="355"/>
      <c r="T53" s="355"/>
      <c r="U53" s="355"/>
      <c r="V53" s="2"/>
      <c r="W53" s="2"/>
      <c r="X53" s="2"/>
      <c r="Y53" s="2"/>
      <c r="Z53" s="356"/>
      <c r="AA53" s="2"/>
      <c r="AB53" s="2"/>
      <c r="AC53" s="2"/>
      <c r="AD53" s="357"/>
    </row>
    <row r="54" spans="2:30" outlineLevel="4">
      <c r="B54" s="352"/>
      <c r="C54" s="2"/>
      <c r="D54" s="2"/>
      <c r="E54" s="2"/>
      <c r="F54" s="2" t="s">
        <v>1786</v>
      </c>
      <c r="G54" s="2" t="s">
        <v>1787</v>
      </c>
      <c r="H54" s="362"/>
      <c r="I54" s="2"/>
      <c r="J54" s="2" t="s">
        <v>37</v>
      </c>
      <c r="K54" s="2"/>
      <c r="L54" s="2"/>
      <c r="M54" s="2"/>
      <c r="N54" s="2"/>
      <c r="O54" s="353">
        <f>SUM(O55:O57)</f>
        <v>2462.66</v>
      </c>
      <c r="P54" s="353">
        <f>SUM(P55:P57)</f>
        <v>0</v>
      </c>
      <c r="Q54" s="353">
        <f>O54-P54</f>
        <v>2462.66</v>
      </c>
      <c r="R54" s="354"/>
      <c r="S54" s="355"/>
      <c r="T54" s="355"/>
      <c r="U54" s="355"/>
      <c r="V54" s="2"/>
      <c r="W54" s="2"/>
      <c r="X54" s="2"/>
      <c r="Y54" s="2"/>
      <c r="Z54" s="356"/>
      <c r="AA54" s="2"/>
      <c r="AB54" s="2"/>
      <c r="AC54" s="2"/>
      <c r="AD54" s="357"/>
    </row>
    <row r="55" spans="2:30" outlineLevel="5">
      <c r="B55" s="3"/>
      <c r="C55" s="1"/>
      <c r="D55" s="1"/>
      <c r="E55" s="1"/>
      <c r="F55" s="1"/>
      <c r="G55" s="1" t="s">
        <v>8</v>
      </c>
      <c r="H55" s="277">
        <v>42175</v>
      </c>
      <c r="I55" s="1" t="s">
        <v>1788</v>
      </c>
      <c r="J55" s="2" t="s">
        <v>37</v>
      </c>
      <c r="K55" s="1" t="s">
        <v>33</v>
      </c>
      <c r="L55" s="1" t="s">
        <v>34</v>
      </c>
      <c r="M55" s="1" t="s">
        <v>21</v>
      </c>
      <c r="N55" s="1" t="s">
        <v>11</v>
      </c>
      <c r="O55" s="7">
        <v>2310</v>
      </c>
      <c r="P55" s="7">
        <v>0</v>
      </c>
      <c r="Q55" s="7">
        <f>O55-P55</f>
        <v>2310</v>
      </c>
      <c r="R55" s="6" t="s">
        <v>1780</v>
      </c>
      <c r="S55" s="5" t="s">
        <v>32</v>
      </c>
      <c r="T55" s="5"/>
      <c r="U55" s="113" t="s">
        <v>1692</v>
      </c>
      <c r="V55" s="1"/>
      <c r="W55" s="1"/>
      <c r="X55" s="1"/>
      <c r="Y55" s="1"/>
      <c r="Z55" s="4">
        <v>42175</v>
      </c>
      <c r="AA55" s="1" t="s">
        <v>26</v>
      </c>
      <c r="AB55" s="1" t="s">
        <v>1789</v>
      </c>
      <c r="AC55" s="1" t="s">
        <v>1790</v>
      </c>
      <c r="AD55" s="8"/>
    </row>
    <row r="56" spans="2:30" ht="15" customHeight="1" outlineLevel="5">
      <c r="B56" s="3"/>
      <c r="C56" s="1"/>
      <c r="D56" s="1"/>
      <c r="E56" s="1"/>
      <c r="F56" s="1"/>
      <c r="G56" s="1" t="s">
        <v>1553</v>
      </c>
      <c r="H56" s="277">
        <v>42185</v>
      </c>
      <c r="I56" s="1" t="s">
        <v>1791</v>
      </c>
      <c r="J56" s="2" t="s">
        <v>37</v>
      </c>
      <c r="K56" s="1" t="s">
        <v>9</v>
      </c>
      <c r="L56" s="1" t="s">
        <v>10</v>
      </c>
      <c r="M56" s="1" t="s">
        <v>10</v>
      </c>
      <c r="N56" s="1" t="s">
        <v>11</v>
      </c>
      <c r="O56" s="7">
        <v>152.66</v>
      </c>
      <c r="P56" s="7">
        <v>0</v>
      </c>
      <c r="Q56" s="7">
        <f>O56-P56</f>
        <v>152.66</v>
      </c>
      <c r="R56" s="6" t="s">
        <v>1</v>
      </c>
      <c r="S56" s="5" t="s">
        <v>4</v>
      </c>
      <c r="T56" s="5"/>
      <c r="U56" s="113" t="s">
        <v>180</v>
      </c>
      <c r="V56" s="1"/>
      <c r="W56" s="1"/>
      <c r="X56" s="1"/>
      <c r="Y56" s="1"/>
      <c r="Z56" s="4">
        <v>42185</v>
      </c>
      <c r="AA56" s="1"/>
      <c r="AB56" s="1"/>
      <c r="AC56" s="1"/>
      <c r="AD56" s="8" t="s">
        <v>1792</v>
      </c>
    </row>
    <row r="57" spans="2:30" ht="15" customHeight="1" outlineLevel="5">
      <c r="B57" s="352"/>
      <c r="C57" s="2"/>
      <c r="D57" s="2"/>
      <c r="E57" s="2"/>
      <c r="F57" s="2"/>
      <c r="G57" s="2"/>
      <c r="H57" s="362"/>
      <c r="I57" s="2"/>
      <c r="J57" s="2" t="s">
        <v>37</v>
      </c>
      <c r="K57" s="2"/>
      <c r="L57" s="2"/>
      <c r="M57" s="2"/>
      <c r="N57" s="2"/>
      <c r="O57" s="353"/>
      <c r="P57" s="353"/>
      <c r="Q57" s="353"/>
      <c r="R57" s="354"/>
      <c r="S57" s="355"/>
      <c r="T57" s="355"/>
      <c r="U57" s="355"/>
      <c r="V57" s="2"/>
      <c r="W57" s="2"/>
      <c r="X57" s="2"/>
      <c r="Y57" s="2"/>
      <c r="Z57" s="356"/>
      <c r="AA57" s="2"/>
      <c r="AB57" s="2"/>
      <c r="AC57" s="2"/>
      <c r="AD57" s="357"/>
    </row>
    <row r="58" spans="2:30" ht="15" customHeight="1" outlineLevel="4">
      <c r="B58" s="352"/>
      <c r="C58" s="2"/>
      <c r="D58" s="2"/>
      <c r="E58" s="2"/>
      <c r="F58" s="2" t="s">
        <v>2873</v>
      </c>
      <c r="G58" s="2" t="s">
        <v>2874</v>
      </c>
      <c r="H58" s="362"/>
      <c r="I58" s="2"/>
      <c r="J58" s="2" t="s">
        <v>37</v>
      </c>
      <c r="K58" s="2"/>
      <c r="L58" s="2"/>
      <c r="M58" s="2"/>
      <c r="N58" s="2"/>
      <c r="O58" s="353">
        <f>SUM(O59:O63)</f>
        <v>990</v>
      </c>
      <c r="P58" s="353">
        <f>SUM(P59:P63)</f>
        <v>44335.72</v>
      </c>
      <c r="Q58" s="353">
        <f>O58-P58</f>
        <v>-43345.72</v>
      </c>
      <c r="R58" s="354"/>
      <c r="S58" s="355"/>
      <c r="T58" s="355"/>
      <c r="U58" s="355"/>
      <c r="V58" s="2"/>
      <c r="W58" s="2"/>
      <c r="X58" s="2"/>
      <c r="Y58" s="2"/>
      <c r="Z58" s="356"/>
      <c r="AA58" s="2"/>
      <c r="AB58" s="2"/>
      <c r="AC58" s="2"/>
      <c r="AD58" s="357"/>
    </row>
    <row r="59" spans="2:30" ht="15" customHeight="1" outlineLevel="5">
      <c r="B59" s="3"/>
      <c r="C59" s="1"/>
      <c r="D59" s="1"/>
      <c r="E59" s="1"/>
      <c r="F59" s="1"/>
      <c r="G59" s="1" t="s">
        <v>1553</v>
      </c>
      <c r="H59" s="277">
        <v>42215</v>
      </c>
      <c r="I59" s="1" t="s">
        <v>2875</v>
      </c>
      <c r="J59" s="2" t="s">
        <v>37</v>
      </c>
      <c r="K59" s="1" t="s">
        <v>9</v>
      </c>
      <c r="L59" s="1" t="s">
        <v>10</v>
      </c>
      <c r="M59" s="1" t="s">
        <v>10</v>
      </c>
      <c r="N59" s="1" t="s">
        <v>11</v>
      </c>
      <c r="O59" s="7">
        <v>0</v>
      </c>
      <c r="P59" s="7">
        <v>1229.5</v>
      </c>
      <c r="Q59" s="7">
        <f>O59-P59</f>
        <v>-1229.5</v>
      </c>
      <c r="R59" s="6" t="s">
        <v>1</v>
      </c>
      <c r="S59" s="5" t="s">
        <v>4</v>
      </c>
      <c r="T59" s="5"/>
      <c r="U59" s="5" t="s">
        <v>225</v>
      </c>
      <c r="V59" s="1"/>
      <c r="W59" s="1"/>
      <c r="X59" s="1"/>
      <c r="Y59" s="1"/>
      <c r="Z59" s="4">
        <v>42215</v>
      </c>
      <c r="AA59" s="1"/>
      <c r="AB59" s="1"/>
      <c r="AC59" s="1"/>
      <c r="AD59" s="8" t="s">
        <v>2876</v>
      </c>
    </row>
    <row r="60" spans="2:30" ht="15" customHeight="1" outlineLevel="5">
      <c r="B60" s="3"/>
      <c r="C60" s="1"/>
      <c r="D60" s="1"/>
      <c r="E60" s="1"/>
      <c r="F60" s="1"/>
      <c r="G60" s="1" t="s">
        <v>1553</v>
      </c>
      <c r="H60" s="277">
        <v>42215</v>
      </c>
      <c r="I60" s="1" t="s">
        <v>2877</v>
      </c>
      <c r="J60" s="2" t="s">
        <v>37</v>
      </c>
      <c r="K60" s="1" t="s">
        <v>9</v>
      </c>
      <c r="L60" s="1" t="s">
        <v>10</v>
      </c>
      <c r="M60" s="1" t="s">
        <v>10</v>
      </c>
      <c r="N60" s="1" t="s">
        <v>11</v>
      </c>
      <c r="O60" s="7">
        <v>0</v>
      </c>
      <c r="P60" s="7">
        <v>3061.22</v>
      </c>
      <c r="Q60" s="7">
        <f t="shared" ref="Q60:Q61" si="4">O60-P60</f>
        <v>-3061.22</v>
      </c>
      <c r="R60" s="6" t="s">
        <v>1</v>
      </c>
      <c r="S60" s="5" t="s">
        <v>4</v>
      </c>
      <c r="T60" s="5"/>
      <c r="U60" s="5" t="s">
        <v>110</v>
      </c>
      <c r="V60" s="1"/>
      <c r="W60" s="1"/>
      <c r="X60" s="1"/>
      <c r="Y60" s="1"/>
      <c r="Z60" s="4">
        <v>42215</v>
      </c>
      <c r="AA60" s="1"/>
      <c r="AB60" s="1"/>
      <c r="AC60" s="1"/>
      <c r="AD60" s="8" t="s">
        <v>2878</v>
      </c>
    </row>
    <row r="61" spans="2:30" ht="15" customHeight="1" outlineLevel="5">
      <c r="B61" s="3"/>
      <c r="C61" s="1"/>
      <c r="D61" s="1"/>
      <c r="E61" s="1"/>
      <c r="F61" s="1"/>
      <c r="G61" s="1" t="s">
        <v>1553</v>
      </c>
      <c r="H61" s="277">
        <v>42215</v>
      </c>
      <c r="I61" s="1" t="s">
        <v>2877</v>
      </c>
      <c r="J61" s="2" t="s">
        <v>37</v>
      </c>
      <c r="K61" s="1" t="s">
        <v>9</v>
      </c>
      <c r="L61" s="1" t="s">
        <v>10</v>
      </c>
      <c r="M61" s="1" t="s">
        <v>10</v>
      </c>
      <c r="N61" s="1" t="s">
        <v>11</v>
      </c>
      <c r="O61" s="7">
        <v>0</v>
      </c>
      <c r="P61" s="7">
        <v>40045</v>
      </c>
      <c r="Q61" s="7">
        <f t="shared" si="4"/>
        <v>-40045</v>
      </c>
      <c r="R61" s="6" t="s">
        <v>1</v>
      </c>
      <c r="S61" s="5" t="s">
        <v>4</v>
      </c>
      <c r="T61" s="5"/>
      <c r="U61" s="5" t="s">
        <v>107</v>
      </c>
      <c r="V61" s="1"/>
      <c r="W61" s="1"/>
      <c r="X61" s="1"/>
      <c r="Y61" s="1"/>
      <c r="Z61" s="4">
        <v>42215</v>
      </c>
      <c r="AA61" s="1"/>
      <c r="AB61" s="1"/>
      <c r="AC61" s="1"/>
      <c r="AD61" s="8" t="s">
        <v>2878</v>
      </c>
    </row>
    <row r="62" spans="2:30" ht="15" customHeight="1" outlineLevel="5">
      <c r="B62" s="3"/>
      <c r="C62" s="1"/>
      <c r="D62" s="1"/>
      <c r="E62" s="1"/>
      <c r="F62" s="1"/>
      <c r="G62" s="1" t="s">
        <v>1553</v>
      </c>
      <c r="H62" s="277">
        <v>42215</v>
      </c>
      <c r="I62" s="1" t="s">
        <v>2879</v>
      </c>
      <c r="J62" s="2" t="s">
        <v>37</v>
      </c>
      <c r="K62" s="1" t="s">
        <v>9</v>
      </c>
      <c r="L62" s="1" t="s">
        <v>10</v>
      </c>
      <c r="M62" s="1" t="s">
        <v>10</v>
      </c>
      <c r="N62" s="1" t="s">
        <v>11</v>
      </c>
      <c r="O62" s="7">
        <v>990</v>
      </c>
      <c r="P62" s="7">
        <v>0</v>
      </c>
      <c r="Q62" s="7">
        <f>O62-P62</f>
        <v>990</v>
      </c>
      <c r="R62" s="6" t="s">
        <v>1</v>
      </c>
      <c r="S62" s="5" t="s">
        <v>4</v>
      </c>
      <c r="T62" s="5"/>
      <c r="U62" s="5" t="s">
        <v>760</v>
      </c>
      <c r="V62" s="1"/>
      <c r="W62" s="1"/>
      <c r="X62" s="1"/>
      <c r="Y62" s="1"/>
      <c r="Z62" s="4">
        <v>42215</v>
      </c>
      <c r="AA62" s="1"/>
      <c r="AB62" s="1"/>
      <c r="AC62" s="1"/>
      <c r="AD62" s="8" t="s">
        <v>2880</v>
      </c>
    </row>
    <row r="63" spans="2:30" outlineLevel="4">
      <c r="B63" s="352"/>
      <c r="C63" s="2"/>
      <c r="D63" s="2"/>
      <c r="E63" s="2"/>
      <c r="F63" s="2"/>
      <c r="G63" s="2"/>
      <c r="H63" s="362"/>
      <c r="I63" s="2"/>
      <c r="J63" s="2" t="s">
        <v>37</v>
      </c>
      <c r="K63" s="2"/>
      <c r="L63" s="2"/>
      <c r="M63" s="2"/>
      <c r="N63" s="2"/>
      <c r="O63" s="353"/>
      <c r="P63" s="353"/>
      <c r="Q63" s="353"/>
      <c r="R63" s="354"/>
      <c r="S63" s="355"/>
      <c r="T63" s="355"/>
      <c r="U63" s="355"/>
      <c r="V63" s="2"/>
      <c r="W63" s="2"/>
      <c r="X63" s="2"/>
      <c r="Y63" s="2"/>
      <c r="Z63" s="356"/>
      <c r="AA63" s="2"/>
      <c r="AB63" s="2"/>
      <c r="AC63" s="2"/>
      <c r="AD63" s="357"/>
    </row>
    <row r="64" spans="2:30" outlineLevel="3">
      <c r="B64" s="352"/>
      <c r="C64" s="2"/>
      <c r="D64" s="2"/>
      <c r="E64" s="2" t="s">
        <v>39</v>
      </c>
      <c r="F64" s="2" t="s">
        <v>40</v>
      </c>
      <c r="G64" s="2"/>
      <c r="H64" s="362"/>
      <c r="I64" s="2"/>
      <c r="J64" s="2" t="s">
        <v>39</v>
      </c>
      <c r="K64" s="2"/>
      <c r="L64" s="2"/>
      <c r="M64" s="2"/>
      <c r="N64" s="2"/>
      <c r="O64" s="353">
        <f>SUM(O65:O84)/2</f>
        <v>484248.49</v>
      </c>
      <c r="P64" s="353">
        <f>SUM(P65:P84)/2</f>
        <v>14248.7</v>
      </c>
      <c r="Q64" s="353">
        <f>O64-P64</f>
        <v>469999.79</v>
      </c>
      <c r="R64" s="354"/>
      <c r="S64" s="355"/>
      <c r="T64" s="355"/>
      <c r="U64" s="355"/>
      <c r="V64" s="2"/>
      <c r="W64" s="2"/>
      <c r="X64" s="2"/>
      <c r="Y64" s="2"/>
      <c r="Z64" s="356"/>
      <c r="AA64" s="2"/>
      <c r="AB64" s="2"/>
      <c r="AC64" s="2"/>
      <c r="AD64" s="357"/>
    </row>
    <row r="65" spans="2:30" outlineLevel="4">
      <c r="B65" s="352"/>
      <c r="C65" s="2"/>
      <c r="D65" s="2"/>
      <c r="E65" s="2"/>
      <c r="F65" s="2" t="s">
        <v>12</v>
      </c>
      <c r="G65" s="2" t="s">
        <v>13</v>
      </c>
      <c r="H65" s="362"/>
      <c r="I65" s="2"/>
      <c r="J65" s="2" t="s">
        <v>39</v>
      </c>
      <c r="K65" s="2"/>
      <c r="L65" s="2"/>
      <c r="M65" s="2"/>
      <c r="N65" s="2"/>
      <c r="O65" s="353">
        <f>SUM(O66:O76)</f>
        <v>423224.04000000004</v>
      </c>
      <c r="P65" s="353">
        <f>SUM(P66:P76)</f>
        <v>0</v>
      </c>
      <c r="Q65" s="353">
        <f>O65-P65</f>
        <v>423224.04000000004</v>
      </c>
      <c r="R65" s="354"/>
      <c r="S65" s="355"/>
      <c r="T65" s="355"/>
      <c r="U65" s="355"/>
      <c r="V65" s="2"/>
      <c r="W65" s="2"/>
      <c r="X65" s="2"/>
      <c r="Y65" s="2"/>
      <c r="Z65" s="356"/>
      <c r="AA65" s="2"/>
      <c r="AB65" s="2"/>
      <c r="AC65" s="2"/>
      <c r="AD65" s="357"/>
    </row>
    <row r="66" spans="2:30" s="21" customFormat="1" ht="15" customHeight="1">
      <c r="B66" s="109"/>
      <c r="C66" s="110"/>
      <c r="D66" s="110"/>
      <c r="E66" s="110"/>
      <c r="F66" s="110"/>
      <c r="G66" s="110" t="s">
        <v>1553</v>
      </c>
      <c r="H66" s="274">
        <v>42005</v>
      </c>
      <c r="I66" s="110" t="s">
        <v>14</v>
      </c>
      <c r="J66" s="111" t="s">
        <v>39</v>
      </c>
      <c r="K66" s="110" t="s">
        <v>9</v>
      </c>
      <c r="L66" s="110" t="s">
        <v>10</v>
      </c>
      <c r="M66" s="110" t="s">
        <v>10</v>
      </c>
      <c r="N66" s="110" t="s">
        <v>11</v>
      </c>
      <c r="O66" s="9">
        <v>10415.629999999999</v>
      </c>
      <c r="P66" s="9">
        <v>0</v>
      </c>
      <c r="Q66" s="9">
        <f t="shared" ref="Q66:Q75" si="5">O66-P66</f>
        <v>10415.629999999999</v>
      </c>
      <c r="R66" s="112" t="s">
        <v>1</v>
      </c>
      <c r="S66" s="113" t="s">
        <v>4</v>
      </c>
      <c r="T66" s="113"/>
      <c r="U66" s="151" t="s">
        <v>108</v>
      </c>
      <c r="V66" s="110"/>
      <c r="W66" s="110"/>
      <c r="X66" s="110"/>
      <c r="Y66" s="110"/>
      <c r="Z66" s="114">
        <v>42005</v>
      </c>
      <c r="AA66" s="110"/>
      <c r="AB66" s="110"/>
      <c r="AC66" s="110"/>
      <c r="AD66" s="115" t="s">
        <v>1554</v>
      </c>
    </row>
    <row r="67" spans="2:30" s="21" customFormat="1" ht="15" customHeight="1">
      <c r="B67" s="109"/>
      <c r="C67" s="110"/>
      <c r="D67" s="110"/>
      <c r="E67" s="110"/>
      <c r="F67" s="110"/>
      <c r="G67" s="110" t="s">
        <v>1553</v>
      </c>
      <c r="H67" s="274">
        <v>42005</v>
      </c>
      <c r="I67" s="110" t="s">
        <v>14</v>
      </c>
      <c r="J67" s="111" t="s">
        <v>39</v>
      </c>
      <c r="K67" s="110" t="s">
        <v>9</v>
      </c>
      <c r="L67" s="110" t="s">
        <v>10</v>
      </c>
      <c r="M67" s="110" t="s">
        <v>10</v>
      </c>
      <c r="N67" s="110" t="s">
        <v>11</v>
      </c>
      <c r="O67" s="9">
        <v>49437.09</v>
      </c>
      <c r="P67" s="9">
        <v>0</v>
      </c>
      <c r="Q67" s="9">
        <f t="shared" si="5"/>
        <v>49437.09</v>
      </c>
      <c r="R67" s="112" t="s">
        <v>1</v>
      </c>
      <c r="S67" s="113" t="s">
        <v>4</v>
      </c>
      <c r="T67" s="113"/>
      <c r="U67" s="151" t="s">
        <v>109</v>
      </c>
      <c r="V67" s="110"/>
      <c r="W67" s="110"/>
      <c r="X67" s="110"/>
      <c r="Y67" s="110"/>
      <c r="Z67" s="114">
        <v>42005</v>
      </c>
      <c r="AA67" s="110"/>
      <c r="AB67" s="110"/>
      <c r="AC67" s="110"/>
      <c r="AD67" s="115" t="s">
        <v>1554</v>
      </c>
    </row>
    <row r="68" spans="2:30" s="21" customFormat="1" ht="15" customHeight="1">
      <c r="B68" s="109"/>
      <c r="C68" s="110"/>
      <c r="D68" s="110"/>
      <c r="E68" s="110"/>
      <c r="F68" s="110"/>
      <c r="G68" s="110" t="s">
        <v>1553</v>
      </c>
      <c r="H68" s="274">
        <v>42005</v>
      </c>
      <c r="I68" s="110" t="s">
        <v>14</v>
      </c>
      <c r="J68" s="111" t="s">
        <v>39</v>
      </c>
      <c r="K68" s="110" t="s">
        <v>9</v>
      </c>
      <c r="L68" s="110" t="s">
        <v>10</v>
      </c>
      <c r="M68" s="110" t="s">
        <v>10</v>
      </c>
      <c r="N68" s="110" t="s">
        <v>11</v>
      </c>
      <c r="O68" s="9">
        <v>14058.7</v>
      </c>
      <c r="P68" s="9">
        <v>0</v>
      </c>
      <c r="Q68" s="9">
        <f t="shared" si="5"/>
        <v>14058.7</v>
      </c>
      <c r="R68" s="112" t="s">
        <v>1</v>
      </c>
      <c r="S68" s="113" t="s">
        <v>4</v>
      </c>
      <c r="T68" s="113"/>
      <c r="U68" s="151" t="s">
        <v>110</v>
      </c>
      <c r="V68" s="110"/>
      <c r="W68" s="110"/>
      <c r="X68" s="110"/>
      <c r="Y68" s="110"/>
      <c r="Z68" s="114">
        <v>42005</v>
      </c>
      <c r="AA68" s="110"/>
      <c r="AB68" s="110"/>
      <c r="AC68" s="110"/>
      <c r="AD68" s="115" t="s">
        <v>1554</v>
      </c>
    </row>
    <row r="69" spans="2:30" s="21" customFormat="1" ht="15" customHeight="1">
      <c r="B69" s="109"/>
      <c r="C69" s="110"/>
      <c r="D69" s="110"/>
      <c r="E69" s="110"/>
      <c r="F69" s="110"/>
      <c r="G69" s="110" t="s">
        <v>1553</v>
      </c>
      <c r="H69" s="274">
        <v>42005</v>
      </c>
      <c r="I69" s="110" t="s">
        <v>14</v>
      </c>
      <c r="J69" s="111" t="s">
        <v>39</v>
      </c>
      <c r="K69" s="110" t="s">
        <v>9</v>
      </c>
      <c r="L69" s="110" t="s">
        <v>10</v>
      </c>
      <c r="M69" s="110" t="s">
        <v>10</v>
      </c>
      <c r="N69" s="110" t="s">
        <v>11</v>
      </c>
      <c r="O69" s="9">
        <v>2038</v>
      </c>
      <c r="P69" s="9">
        <v>0</v>
      </c>
      <c r="Q69" s="9">
        <f t="shared" si="5"/>
        <v>2038</v>
      </c>
      <c r="R69" s="112" t="s">
        <v>1</v>
      </c>
      <c r="S69" s="113" t="s">
        <v>4</v>
      </c>
      <c r="T69" s="113"/>
      <c r="U69" s="151" t="s">
        <v>127</v>
      </c>
      <c r="V69" s="110"/>
      <c r="W69" s="110"/>
      <c r="X69" s="110"/>
      <c r="Y69" s="110"/>
      <c r="Z69" s="114">
        <v>42005</v>
      </c>
      <c r="AA69" s="110"/>
      <c r="AB69" s="110"/>
      <c r="AC69" s="110"/>
      <c r="AD69" s="115" t="s">
        <v>1554</v>
      </c>
    </row>
    <row r="70" spans="2:30" s="21" customFormat="1" ht="15" customHeight="1">
      <c r="B70" s="109"/>
      <c r="C70" s="110"/>
      <c r="D70" s="110"/>
      <c r="E70" s="110"/>
      <c r="F70" s="110"/>
      <c r="G70" s="110" t="s">
        <v>1553</v>
      </c>
      <c r="H70" s="274">
        <v>42005</v>
      </c>
      <c r="I70" s="110" t="s">
        <v>14</v>
      </c>
      <c r="J70" s="111" t="s">
        <v>39</v>
      </c>
      <c r="K70" s="110" t="s">
        <v>9</v>
      </c>
      <c r="L70" s="110" t="s">
        <v>10</v>
      </c>
      <c r="M70" s="110" t="s">
        <v>10</v>
      </c>
      <c r="N70" s="110" t="s">
        <v>11</v>
      </c>
      <c r="O70" s="9">
        <v>9236</v>
      </c>
      <c r="P70" s="9">
        <v>0</v>
      </c>
      <c r="Q70" s="9">
        <f t="shared" si="5"/>
        <v>9236</v>
      </c>
      <c r="R70" s="112" t="s">
        <v>1</v>
      </c>
      <c r="S70" s="113" t="s">
        <v>4</v>
      </c>
      <c r="T70" s="113"/>
      <c r="U70" s="151" t="s">
        <v>128</v>
      </c>
      <c r="V70" s="110"/>
      <c r="W70" s="110"/>
      <c r="X70" s="110"/>
      <c r="Y70" s="110"/>
      <c r="Z70" s="114">
        <v>42005</v>
      </c>
      <c r="AA70" s="110"/>
      <c r="AB70" s="110"/>
      <c r="AC70" s="110"/>
      <c r="AD70" s="115" t="s">
        <v>1554</v>
      </c>
    </row>
    <row r="71" spans="2:30" s="21" customFormat="1" ht="15" customHeight="1">
      <c r="B71" s="109"/>
      <c r="C71" s="110"/>
      <c r="D71" s="110"/>
      <c r="E71" s="110"/>
      <c r="F71" s="110"/>
      <c r="G71" s="110" t="s">
        <v>1553</v>
      </c>
      <c r="H71" s="274">
        <v>42005</v>
      </c>
      <c r="I71" s="110" t="s">
        <v>14</v>
      </c>
      <c r="J71" s="111" t="s">
        <v>39</v>
      </c>
      <c r="K71" s="110" t="s">
        <v>9</v>
      </c>
      <c r="L71" s="110" t="s">
        <v>10</v>
      </c>
      <c r="M71" s="110" t="s">
        <v>10</v>
      </c>
      <c r="N71" s="110" t="s">
        <v>11</v>
      </c>
      <c r="O71" s="9">
        <v>40509.120000000003</v>
      </c>
      <c r="P71" s="9">
        <v>0</v>
      </c>
      <c r="Q71" s="9">
        <f t="shared" si="5"/>
        <v>40509.120000000003</v>
      </c>
      <c r="R71" s="112" t="s">
        <v>1</v>
      </c>
      <c r="S71" s="113" t="s">
        <v>4</v>
      </c>
      <c r="T71" s="113"/>
      <c r="U71" s="151" t="s">
        <v>112</v>
      </c>
      <c r="V71" s="110"/>
      <c r="W71" s="110"/>
      <c r="X71" s="110"/>
      <c r="Y71" s="110"/>
      <c r="Z71" s="114">
        <v>42005</v>
      </c>
      <c r="AA71" s="110"/>
      <c r="AB71" s="110"/>
      <c r="AC71" s="110"/>
      <c r="AD71" s="115" t="s">
        <v>1554</v>
      </c>
    </row>
    <row r="72" spans="2:30" s="21" customFormat="1" ht="15" customHeight="1">
      <c r="B72" s="109"/>
      <c r="C72" s="110"/>
      <c r="D72" s="110"/>
      <c r="E72" s="110"/>
      <c r="F72" s="110"/>
      <c r="G72" s="110" t="s">
        <v>1553</v>
      </c>
      <c r="H72" s="274">
        <v>42005</v>
      </c>
      <c r="I72" s="110" t="s">
        <v>14</v>
      </c>
      <c r="J72" s="111" t="s">
        <v>39</v>
      </c>
      <c r="K72" s="110" t="s">
        <v>9</v>
      </c>
      <c r="L72" s="110" t="s">
        <v>10</v>
      </c>
      <c r="M72" s="110" t="s">
        <v>10</v>
      </c>
      <c r="N72" s="110" t="s">
        <v>11</v>
      </c>
      <c r="O72" s="9">
        <v>190</v>
      </c>
      <c r="P72" s="9">
        <v>0</v>
      </c>
      <c r="Q72" s="9">
        <f t="shared" si="5"/>
        <v>190</v>
      </c>
      <c r="R72" s="112" t="s">
        <v>1</v>
      </c>
      <c r="S72" s="113" t="s">
        <v>4</v>
      </c>
      <c r="T72" s="113"/>
      <c r="U72" s="151" t="s">
        <v>225</v>
      </c>
      <c r="V72" s="110"/>
      <c r="W72" s="110"/>
      <c r="X72" s="110"/>
      <c r="Y72" s="110"/>
      <c r="Z72" s="114">
        <v>42005</v>
      </c>
      <c r="AA72" s="110"/>
      <c r="AB72" s="110"/>
      <c r="AC72" s="110"/>
      <c r="AD72" s="115" t="s">
        <v>1554</v>
      </c>
    </row>
    <row r="73" spans="2:30" s="21" customFormat="1" ht="15" customHeight="1">
      <c r="B73" s="109"/>
      <c r="C73" s="110"/>
      <c r="D73" s="110"/>
      <c r="E73" s="110"/>
      <c r="F73" s="110"/>
      <c r="G73" s="110" t="s">
        <v>1553</v>
      </c>
      <c r="H73" s="274">
        <v>42005</v>
      </c>
      <c r="I73" s="110" t="s">
        <v>14</v>
      </c>
      <c r="J73" s="111" t="s">
        <v>39</v>
      </c>
      <c r="K73" s="110" t="s">
        <v>9</v>
      </c>
      <c r="L73" s="110" t="s">
        <v>10</v>
      </c>
      <c r="M73" s="110" t="s">
        <v>10</v>
      </c>
      <c r="N73" s="110" t="s">
        <v>11</v>
      </c>
      <c r="O73" s="9">
        <v>200747.15</v>
      </c>
      <c r="P73" s="9">
        <v>0</v>
      </c>
      <c r="Q73" s="9">
        <f t="shared" si="5"/>
        <v>200747.15</v>
      </c>
      <c r="R73" s="112" t="s">
        <v>1</v>
      </c>
      <c r="S73" s="113" t="s">
        <v>4</v>
      </c>
      <c r="T73" s="113"/>
      <c r="U73" s="151" t="s">
        <v>117</v>
      </c>
      <c r="V73" s="110"/>
      <c r="W73" s="110"/>
      <c r="X73" s="110"/>
      <c r="Y73" s="110"/>
      <c r="Z73" s="114">
        <v>42005</v>
      </c>
      <c r="AA73" s="110"/>
      <c r="AB73" s="110"/>
      <c r="AC73" s="110"/>
      <c r="AD73" s="115" t="s">
        <v>1554</v>
      </c>
    </row>
    <row r="74" spans="2:30" s="21" customFormat="1" ht="15" customHeight="1">
      <c r="B74" s="109"/>
      <c r="C74" s="110"/>
      <c r="D74" s="110"/>
      <c r="E74" s="110"/>
      <c r="F74" s="110"/>
      <c r="G74" s="110" t="s">
        <v>1553</v>
      </c>
      <c r="H74" s="274">
        <v>42005</v>
      </c>
      <c r="I74" s="110" t="s">
        <v>14</v>
      </c>
      <c r="J74" s="111" t="s">
        <v>39</v>
      </c>
      <c r="K74" s="110" t="s">
        <v>9</v>
      </c>
      <c r="L74" s="110" t="s">
        <v>10</v>
      </c>
      <c r="M74" s="110" t="s">
        <v>10</v>
      </c>
      <c r="N74" s="110" t="s">
        <v>11</v>
      </c>
      <c r="O74" s="9">
        <v>9058.4500000000007</v>
      </c>
      <c r="P74" s="9">
        <v>0</v>
      </c>
      <c r="Q74" s="9">
        <f t="shared" si="5"/>
        <v>9058.4500000000007</v>
      </c>
      <c r="R74" s="112" t="s">
        <v>1</v>
      </c>
      <c r="S74" s="113" t="s">
        <v>4</v>
      </c>
      <c r="T74" s="113"/>
      <c r="U74" s="151" t="s">
        <v>122</v>
      </c>
      <c r="V74" s="110"/>
      <c r="W74" s="110"/>
      <c r="X74" s="110"/>
      <c r="Y74" s="110"/>
      <c r="Z74" s="114">
        <v>42005</v>
      </c>
      <c r="AA74" s="110"/>
      <c r="AB74" s="110"/>
      <c r="AC74" s="110"/>
      <c r="AD74" s="115" t="s">
        <v>1554</v>
      </c>
    </row>
    <row r="75" spans="2:30" s="21" customFormat="1" ht="15" customHeight="1">
      <c r="B75" s="109"/>
      <c r="C75" s="110"/>
      <c r="D75" s="110"/>
      <c r="E75" s="110"/>
      <c r="F75" s="110"/>
      <c r="G75" s="110" t="s">
        <v>1553</v>
      </c>
      <c r="H75" s="274">
        <v>42005</v>
      </c>
      <c r="I75" s="110" t="s">
        <v>14</v>
      </c>
      <c r="J75" s="111" t="s">
        <v>39</v>
      </c>
      <c r="K75" s="110" t="s">
        <v>9</v>
      </c>
      <c r="L75" s="110" t="s">
        <v>10</v>
      </c>
      <c r="M75" s="110" t="s">
        <v>10</v>
      </c>
      <c r="N75" s="110" t="s">
        <v>11</v>
      </c>
      <c r="O75" s="9">
        <v>87533.9</v>
      </c>
      <c r="P75" s="9">
        <v>0</v>
      </c>
      <c r="Q75" s="9">
        <f t="shared" si="5"/>
        <v>87533.9</v>
      </c>
      <c r="R75" s="112" t="s">
        <v>1</v>
      </c>
      <c r="S75" s="113" t="s">
        <v>4</v>
      </c>
      <c r="T75" s="113"/>
      <c r="U75" s="151" t="s">
        <v>126</v>
      </c>
      <c r="V75" s="110"/>
      <c r="W75" s="110"/>
      <c r="X75" s="110"/>
      <c r="Y75" s="110"/>
      <c r="Z75" s="114">
        <v>42005</v>
      </c>
      <c r="AA75" s="110"/>
      <c r="AB75" s="110"/>
      <c r="AC75" s="110"/>
      <c r="AD75" s="115" t="s">
        <v>1554</v>
      </c>
    </row>
    <row r="76" spans="2:30" ht="15" customHeight="1" outlineLevel="5">
      <c r="B76" s="352"/>
      <c r="C76" s="2"/>
      <c r="D76" s="2"/>
      <c r="E76" s="2"/>
      <c r="F76" s="2"/>
      <c r="G76" s="2"/>
      <c r="H76" s="362"/>
      <c r="I76" s="2"/>
      <c r="J76" s="2" t="s">
        <v>39</v>
      </c>
      <c r="K76" s="2"/>
      <c r="L76" s="2"/>
      <c r="M76" s="2"/>
      <c r="N76" s="2"/>
      <c r="O76" s="353"/>
      <c r="P76" s="353"/>
      <c r="Q76" s="353"/>
      <c r="R76" s="354"/>
      <c r="S76" s="355"/>
      <c r="T76" s="355"/>
      <c r="U76" s="355"/>
      <c r="V76" s="2"/>
      <c r="W76" s="2"/>
      <c r="X76" s="2"/>
      <c r="Y76" s="2"/>
      <c r="Z76" s="356"/>
      <c r="AA76" s="2"/>
      <c r="AB76" s="2"/>
      <c r="AC76" s="2"/>
      <c r="AD76" s="357"/>
    </row>
    <row r="77" spans="2:30" ht="15" customHeight="1" outlineLevel="4">
      <c r="B77" s="352"/>
      <c r="C77" s="2"/>
      <c r="D77" s="2"/>
      <c r="E77" s="2"/>
      <c r="F77" s="2" t="s">
        <v>1777</v>
      </c>
      <c r="G77" s="2" t="s">
        <v>1778</v>
      </c>
      <c r="H77" s="362"/>
      <c r="I77" s="2"/>
      <c r="J77" s="2" t="s">
        <v>39</v>
      </c>
      <c r="K77" s="2"/>
      <c r="L77" s="2"/>
      <c r="M77" s="2"/>
      <c r="N77" s="2"/>
      <c r="O77" s="353">
        <f>SUM(O78:O79)</f>
        <v>21160</v>
      </c>
      <c r="P77" s="353">
        <f>SUM(P78:P79)</f>
        <v>0</v>
      </c>
      <c r="Q77" s="353">
        <f>O77-P77</f>
        <v>21160</v>
      </c>
      <c r="R77" s="354"/>
      <c r="S77" s="355"/>
      <c r="T77" s="355"/>
      <c r="U77" s="355"/>
      <c r="V77" s="2"/>
      <c r="W77" s="2"/>
      <c r="X77" s="2"/>
      <c r="Y77" s="2"/>
      <c r="Z77" s="356"/>
      <c r="AA77" s="2"/>
      <c r="AB77" s="2"/>
      <c r="AC77" s="2"/>
      <c r="AD77" s="357"/>
    </row>
    <row r="78" spans="2:30" ht="15" customHeight="1" outlineLevel="5">
      <c r="B78" s="3"/>
      <c r="C78" s="1"/>
      <c r="D78" s="1"/>
      <c r="E78" s="1"/>
      <c r="F78" s="1"/>
      <c r="G78" s="1" t="s">
        <v>8</v>
      </c>
      <c r="H78" s="277">
        <v>42155</v>
      </c>
      <c r="I78" s="1" t="s">
        <v>1779</v>
      </c>
      <c r="J78" s="2" t="s">
        <v>39</v>
      </c>
      <c r="K78" s="1" t="s">
        <v>33</v>
      </c>
      <c r="L78" s="1" t="s">
        <v>34</v>
      </c>
      <c r="M78" s="1" t="s">
        <v>21</v>
      </c>
      <c r="N78" s="1" t="s">
        <v>11</v>
      </c>
      <c r="O78" s="7">
        <v>21160</v>
      </c>
      <c r="P78" s="7">
        <v>0</v>
      </c>
      <c r="Q78" s="7">
        <f>O78-P78</f>
        <v>21160</v>
      </c>
      <c r="R78" s="6" t="s">
        <v>1780</v>
      </c>
      <c r="S78" s="5" t="s">
        <v>32</v>
      </c>
      <c r="T78" s="5"/>
      <c r="U78" s="113" t="s">
        <v>1692</v>
      </c>
      <c r="V78" s="1" t="s">
        <v>35</v>
      </c>
      <c r="W78" s="1"/>
      <c r="X78" s="1"/>
      <c r="Y78" s="1"/>
      <c r="Z78" s="4">
        <v>42155</v>
      </c>
      <c r="AA78" s="1" t="s">
        <v>26</v>
      </c>
      <c r="AB78" s="1" t="s">
        <v>1781</v>
      </c>
      <c r="AC78" s="1" t="s">
        <v>1782</v>
      </c>
      <c r="AD78" s="8"/>
    </row>
    <row r="79" spans="2:30" ht="15" customHeight="1" outlineLevel="5">
      <c r="B79" s="352"/>
      <c r="C79" s="2"/>
      <c r="D79" s="2"/>
      <c r="E79" s="2"/>
      <c r="F79" s="2"/>
      <c r="G79" s="2"/>
      <c r="H79" s="362"/>
      <c r="I79" s="2"/>
      <c r="J79" s="2" t="s">
        <v>39</v>
      </c>
      <c r="K79" s="2"/>
      <c r="L79" s="2"/>
      <c r="M79" s="2"/>
      <c r="N79" s="2"/>
      <c r="O79" s="353"/>
      <c r="P79" s="353"/>
      <c r="Q79" s="353"/>
      <c r="R79" s="354"/>
      <c r="S79" s="355"/>
      <c r="T79" s="355"/>
      <c r="U79" s="355"/>
      <c r="V79" s="2"/>
      <c r="W79" s="2"/>
      <c r="X79" s="2"/>
      <c r="Y79" s="2"/>
      <c r="Z79" s="356"/>
      <c r="AA79" s="2"/>
      <c r="AB79" s="2"/>
      <c r="AC79" s="2"/>
      <c r="AD79" s="357"/>
    </row>
    <row r="80" spans="2:30" ht="15" customHeight="1" outlineLevel="4">
      <c r="B80" s="352"/>
      <c r="C80" s="2"/>
      <c r="D80" s="2"/>
      <c r="E80" s="2"/>
      <c r="F80" s="2" t="s">
        <v>1786</v>
      </c>
      <c r="G80" s="2" t="s">
        <v>1787</v>
      </c>
      <c r="H80" s="362"/>
      <c r="I80" s="2"/>
      <c r="J80" s="2" t="s">
        <v>39</v>
      </c>
      <c r="K80" s="2"/>
      <c r="L80" s="2"/>
      <c r="M80" s="2"/>
      <c r="N80" s="2"/>
      <c r="O80" s="353">
        <f>SUM(O81:O81)</f>
        <v>39864.449999999997</v>
      </c>
      <c r="P80" s="353">
        <f>SUM(P81:P83)</f>
        <v>14248.7</v>
      </c>
      <c r="Q80" s="353">
        <f>O80-P80</f>
        <v>25615.749999999996</v>
      </c>
      <c r="R80" s="354"/>
      <c r="S80" s="355"/>
      <c r="T80" s="355"/>
      <c r="U80" s="355"/>
      <c r="V80" s="2"/>
      <c r="W80" s="2"/>
      <c r="X80" s="2"/>
      <c r="Y80" s="2"/>
      <c r="Z80" s="356"/>
      <c r="AA80" s="2"/>
      <c r="AB80" s="2"/>
      <c r="AC80" s="2"/>
      <c r="AD80" s="357"/>
    </row>
    <row r="81" spans="2:30" ht="15" customHeight="1" outlineLevel="5">
      <c r="B81" s="3"/>
      <c r="C81" s="1"/>
      <c r="D81" s="1"/>
      <c r="E81" s="1"/>
      <c r="F81" s="1"/>
      <c r="G81" s="1" t="s">
        <v>8</v>
      </c>
      <c r="H81" s="277">
        <v>42175</v>
      </c>
      <c r="I81" s="1" t="s">
        <v>1788</v>
      </c>
      <c r="J81" s="2" t="s">
        <v>39</v>
      </c>
      <c r="K81" s="1" t="s">
        <v>33</v>
      </c>
      <c r="L81" s="1" t="s">
        <v>34</v>
      </c>
      <c r="M81" s="1" t="s">
        <v>21</v>
      </c>
      <c r="N81" s="1" t="s">
        <v>11</v>
      </c>
      <c r="O81" s="7">
        <v>39864.449999999997</v>
      </c>
      <c r="P81" s="7">
        <v>0</v>
      </c>
      <c r="Q81" s="7">
        <f>O81-P81</f>
        <v>39864.449999999997</v>
      </c>
      <c r="R81" s="6" t="s">
        <v>1780</v>
      </c>
      <c r="S81" s="5" t="s">
        <v>32</v>
      </c>
      <c r="T81" s="5"/>
      <c r="U81" s="113" t="s">
        <v>1692</v>
      </c>
      <c r="V81" s="1"/>
      <c r="W81" s="1"/>
      <c r="X81" s="1"/>
      <c r="Y81" s="1"/>
      <c r="Z81" s="4">
        <v>42175</v>
      </c>
      <c r="AA81" s="1" t="s">
        <v>26</v>
      </c>
      <c r="AB81" s="1" t="s">
        <v>1789</v>
      </c>
      <c r="AC81" s="1" t="s">
        <v>1790</v>
      </c>
      <c r="AD81" s="8"/>
    </row>
    <row r="82" spans="2:30" ht="15" customHeight="1" outlineLevel="5">
      <c r="B82" s="3"/>
      <c r="C82" s="1"/>
      <c r="D82" s="1"/>
      <c r="E82" s="1"/>
      <c r="F82" s="1"/>
      <c r="G82" s="1" t="s">
        <v>1553</v>
      </c>
      <c r="H82" s="277">
        <v>42215</v>
      </c>
      <c r="I82" s="1" t="s">
        <v>2875</v>
      </c>
      <c r="J82" s="2" t="s">
        <v>39</v>
      </c>
      <c r="K82" s="1" t="s">
        <v>9</v>
      </c>
      <c r="L82" s="1" t="s">
        <v>10</v>
      </c>
      <c r="M82" s="1" t="s">
        <v>10</v>
      </c>
      <c r="N82" s="1" t="s">
        <v>11</v>
      </c>
      <c r="O82" s="7">
        <v>0</v>
      </c>
      <c r="P82" s="7">
        <v>190</v>
      </c>
      <c r="Q82" s="7">
        <f>O82-P82</f>
        <v>-190</v>
      </c>
      <c r="R82" s="6" t="s">
        <v>1</v>
      </c>
      <c r="S82" s="5" t="s">
        <v>4</v>
      </c>
      <c r="T82" s="5"/>
      <c r="U82" s="5" t="s">
        <v>225</v>
      </c>
      <c r="V82" s="1"/>
      <c r="W82" s="1"/>
      <c r="X82" s="1"/>
      <c r="Y82" s="1"/>
      <c r="Z82" s="4">
        <v>42215</v>
      </c>
      <c r="AA82" s="1"/>
      <c r="AB82" s="1"/>
      <c r="AC82" s="1"/>
      <c r="AD82" s="8" t="s">
        <v>2876</v>
      </c>
    </row>
    <row r="83" spans="2:30" ht="15" customHeight="1" outlineLevel="5">
      <c r="B83" s="3"/>
      <c r="C83" s="1"/>
      <c r="D83" s="1"/>
      <c r="E83" s="1"/>
      <c r="F83" s="1"/>
      <c r="G83" s="1" t="s">
        <v>1553</v>
      </c>
      <c r="H83" s="277">
        <v>42215</v>
      </c>
      <c r="I83" s="1" t="s">
        <v>2877</v>
      </c>
      <c r="J83" s="2" t="s">
        <v>39</v>
      </c>
      <c r="K83" s="1" t="s">
        <v>9</v>
      </c>
      <c r="L83" s="1" t="s">
        <v>10</v>
      </c>
      <c r="M83" s="1" t="s">
        <v>10</v>
      </c>
      <c r="N83" s="1" t="s">
        <v>11</v>
      </c>
      <c r="O83" s="7">
        <v>0</v>
      </c>
      <c r="P83" s="7">
        <v>14058.7</v>
      </c>
      <c r="Q83" s="7">
        <f>O83-P83</f>
        <v>-14058.7</v>
      </c>
      <c r="R83" s="6" t="s">
        <v>1</v>
      </c>
      <c r="S83" s="5" t="s">
        <v>4</v>
      </c>
      <c r="T83" s="5"/>
      <c r="U83" s="5" t="s">
        <v>110</v>
      </c>
      <c r="V83" s="1"/>
      <c r="W83" s="1"/>
      <c r="X83" s="1"/>
      <c r="Y83" s="1"/>
      <c r="Z83" s="4">
        <v>42215</v>
      </c>
      <c r="AA83" s="1"/>
      <c r="AB83" s="1"/>
      <c r="AC83" s="1"/>
      <c r="AD83" s="8" t="s">
        <v>2878</v>
      </c>
    </row>
    <row r="84" spans="2:30" outlineLevel="4">
      <c r="B84" s="352"/>
      <c r="C84" s="2"/>
      <c r="D84" s="2"/>
      <c r="E84" s="2"/>
      <c r="F84" s="2"/>
      <c r="G84" s="2"/>
      <c r="H84" s="362"/>
      <c r="I84" s="2"/>
      <c r="J84" s="2" t="s">
        <v>39</v>
      </c>
      <c r="K84" s="2"/>
      <c r="L84" s="2"/>
      <c r="M84" s="2"/>
      <c r="N84" s="2"/>
      <c r="O84" s="353"/>
      <c r="P84" s="353"/>
      <c r="Q84" s="353"/>
      <c r="R84" s="354"/>
      <c r="S84" s="355"/>
      <c r="T84" s="355"/>
      <c r="U84" s="355"/>
      <c r="V84" s="2"/>
      <c r="W84" s="2"/>
      <c r="X84" s="2"/>
      <c r="Y84" s="2"/>
      <c r="Z84" s="356"/>
      <c r="AA84" s="2"/>
      <c r="AB84" s="2"/>
      <c r="AC84" s="2"/>
      <c r="AD84" s="357"/>
    </row>
    <row r="85" spans="2:30" outlineLevel="3">
      <c r="B85" s="352"/>
      <c r="C85" s="2"/>
      <c r="D85" s="2"/>
      <c r="E85" s="2" t="s">
        <v>41</v>
      </c>
      <c r="F85" s="2" t="s">
        <v>22</v>
      </c>
      <c r="G85" s="2"/>
      <c r="H85" s="362"/>
      <c r="I85" s="2"/>
      <c r="J85" s="2" t="s">
        <v>41</v>
      </c>
      <c r="K85" s="2"/>
      <c r="L85" s="2"/>
      <c r="M85" s="2"/>
      <c r="N85" s="2"/>
      <c r="O85" s="353">
        <f>SUM(O86:O154)/2</f>
        <v>3957333.2</v>
      </c>
      <c r="P85" s="353">
        <f>SUM(P86:P154)/2</f>
        <v>660456.64999999991</v>
      </c>
      <c r="Q85" s="353">
        <f>O85-P85</f>
        <v>3296876.5500000003</v>
      </c>
      <c r="R85" s="354"/>
      <c r="S85" s="355"/>
      <c r="T85" s="355"/>
      <c r="U85" s="355"/>
      <c r="V85" s="2"/>
      <c r="W85" s="2"/>
      <c r="X85" s="2"/>
      <c r="Y85" s="2"/>
      <c r="Z85" s="356"/>
      <c r="AA85" s="2"/>
      <c r="AB85" s="2"/>
      <c r="AC85" s="2"/>
      <c r="AD85" s="357"/>
    </row>
    <row r="86" spans="2:30" outlineLevel="4">
      <c r="B86" s="352"/>
      <c r="C86" s="2"/>
      <c r="D86" s="2"/>
      <c r="E86" s="2"/>
      <c r="F86" s="2" t="s">
        <v>12</v>
      </c>
      <c r="G86" s="2" t="s">
        <v>13</v>
      </c>
      <c r="H86" s="362"/>
      <c r="I86" s="2"/>
      <c r="J86" s="2" t="s">
        <v>41</v>
      </c>
      <c r="K86" s="2"/>
      <c r="L86" s="2"/>
      <c r="M86" s="2"/>
      <c r="N86" s="2"/>
      <c r="O86" s="353">
        <f>SUM(O87:O137)</f>
        <v>3755659.9100000011</v>
      </c>
      <c r="P86" s="353">
        <f>SUM(P87:P137)</f>
        <v>0</v>
      </c>
      <c r="Q86" s="353">
        <f>O86-P86</f>
        <v>3755659.9100000011</v>
      </c>
      <c r="R86" s="354"/>
      <c r="S86" s="355"/>
      <c r="T86" s="355"/>
      <c r="U86" s="355"/>
      <c r="V86" s="2"/>
      <c r="W86" s="2"/>
      <c r="X86" s="2"/>
      <c r="Y86" s="2"/>
      <c r="Z86" s="356"/>
      <c r="AA86" s="2"/>
      <c r="AB86" s="2"/>
      <c r="AC86" s="2"/>
      <c r="AD86" s="357"/>
    </row>
    <row r="87" spans="2:30" s="21" customFormat="1" ht="15" customHeight="1">
      <c r="B87" s="109"/>
      <c r="C87" s="110"/>
      <c r="D87" s="110"/>
      <c r="E87" s="110"/>
      <c r="F87" s="110"/>
      <c r="G87" s="110" t="s">
        <v>1553</v>
      </c>
      <c r="H87" s="274">
        <v>42005</v>
      </c>
      <c r="I87" s="110" t="s">
        <v>14</v>
      </c>
      <c r="J87" s="111" t="s">
        <v>41</v>
      </c>
      <c r="K87" s="110" t="s">
        <v>9</v>
      </c>
      <c r="L87" s="110" t="s">
        <v>10</v>
      </c>
      <c r="M87" s="110" t="s">
        <v>10</v>
      </c>
      <c r="N87" s="110" t="s">
        <v>11</v>
      </c>
      <c r="O87" s="9">
        <v>659746.35</v>
      </c>
      <c r="P87" s="9">
        <v>0</v>
      </c>
      <c r="Q87" s="9">
        <f t="shared" ref="Q87:Q136" si="6">O87-P87</f>
        <v>659746.35</v>
      </c>
      <c r="R87" s="112" t="s">
        <v>1</v>
      </c>
      <c r="S87" s="113" t="s">
        <v>4</v>
      </c>
      <c r="T87" s="113"/>
      <c r="U87" s="151" t="s">
        <v>130</v>
      </c>
      <c r="V87" s="110"/>
      <c r="W87" s="110"/>
      <c r="X87" s="110"/>
      <c r="Y87" s="110"/>
      <c r="Z87" s="114">
        <v>42005</v>
      </c>
      <c r="AA87" s="110"/>
      <c r="AB87" s="110"/>
      <c r="AC87" s="110"/>
      <c r="AD87" s="115" t="s">
        <v>1554</v>
      </c>
    </row>
    <row r="88" spans="2:30" s="21" customFormat="1" ht="15" customHeight="1">
      <c r="B88" s="109"/>
      <c r="C88" s="110"/>
      <c r="D88" s="110"/>
      <c r="E88" s="110"/>
      <c r="F88" s="110"/>
      <c r="G88" s="110" t="s">
        <v>1553</v>
      </c>
      <c r="H88" s="274">
        <v>42005</v>
      </c>
      <c r="I88" s="110" t="s">
        <v>14</v>
      </c>
      <c r="J88" s="111" t="s">
        <v>41</v>
      </c>
      <c r="K88" s="110" t="s">
        <v>9</v>
      </c>
      <c r="L88" s="110" t="s">
        <v>10</v>
      </c>
      <c r="M88" s="110" t="s">
        <v>10</v>
      </c>
      <c r="N88" s="110" t="s">
        <v>11</v>
      </c>
      <c r="O88" s="9">
        <v>-726219.25</v>
      </c>
      <c r="P88" s="9">
        <v>0</v>
      </c>
      <c r="Q88" s="9">
        <f t="shared" si="6"/>
        <v>-726219.25</v>
      </c>
      <c r="R88" s="112" t="s">
        <v>1</v>
      </c>
      <c r="S88" s="113" t="s">
        <v>4</v>
      </c>
      <c r="T88" s="113"/>
      <c r="U88" s="151" t="s">
        <v>129</v>
      </c>
      <c r="V88" s="110"/>
      <c r="W88" s="110"/>
      <c r="X88" s="110"/>
      <c r="Y88" s="110"/>
      <c r="Z88" s="114">
        <v>42005</v>
      </c>
      <c r="AA88" s="110"/>
      <c r="AB88" s="110"/>
      <c r="AC88" s="110"/>
      <c r="AD88" s="115" t="s">
        <v>1554</v>
      </c>
    </row>
    <row r="89" spans="2:30" s="21" customFormat="1" ht="15" customHeight="1">
      <c r="B89" s="109"/>
      <c r="C89" s="110"/>
      <c r="D89" s="110"/>
      <c r="E89" s="110"/>
      <c r="F89" s="110"/>
      <c r="G89" s="110" t="s">
        <v>1553</v>
      </c>
      <c r="H89" s="274">
        <v>42005</v>
      </c>
      <c r="I89" s="110" t="s">
        <v>14</v>
      </c>
      <c r="J89" s="111" t="s">
        <v>41</v>
      </c>
      <c r="K89" s="110" t="s">
        <v>9</v>
      </c>
      <c r="L89" s="110" t="s">
        <v>10</v>
      </c>
      <c r="M89" s="110" t="s">
        <v>10</v>
      </c>
      <c r="N89" s="110" t="s">
        <v>11</v>
      </c>
      <c r="O89" s="9">
        <v>566.4</v>
      </c>
      <c r="P89" s="9">
        <v>0</v>
      </c>
      <c r="Q89" s="9">
        <f t="shared" si="6"/>
        <v>566.4</v>
      </c>
      <c r="R89" s="112" t="s">
        <v>1</v>
      </c>
      <c r="S89" s="113" t="s">
        <v>4</v>
      </c>
      <c r="T89" s="113"/>
      <c r="U89" s="151" t="s">
        <v>131</v>
      </c>
      <c r="V89" s="110"/>
      <c r="W89" s="110"/>
      <c r="X89" s="110"/>
      <c r="Y89" s="110"/>
      <c r="Z89" s="114">
        <v>42005</v>
      </c>
      <c r="AA89" s="110"/>
      <c r="AB89" s="110"/>
      <c r="AC89" s="110"/>
      <c r="AD89" s="115" t="s">
        <v>1554</v>
      </c>
    </row>
    <row r="90" spans="2:30" s="21" customFormat="1" ht="15" customHeight="1">
      <c r="B90" s="109"/>
      <c r="C90" s="110"/>
      <c r="D90" s="110"/>
      <c r="E90" s="110"/>
      <c r="F90" s="110"/>
      <c r="G90" s="110" t="s">
        <v>1553</v>
      </c>
      <c r="H90" s="274">
        <v>42005</v>
      </c>
      <c r="I90" s="110" t="s">
        <v>14</v>
      </c>
      <c r="J90" s="111" t="s">
        <v>41</v>
      </c>
      <c r="K90" s="110" t="s">
        <v>9</v>
      </c>
      <c r="L90" s="110" t="s">
        <v>10</v>
      </c>
      <c r="M90" s="110" t="s">
        <v>10</v>
      </c>
      <c r="N90" s="110" t="s">
        <v>11</v>
      </c>
      <c r="O90" s="9">
        <v>4164.8999999999996</v>
      </c>
      <c r="P90" s="9">
        <v>0</v>
      </c>
      <c r="Q90" s="9">
        <f t="shared" si="6"/>
        <v>4164.8999999999996</v>
      </c>
      <c r="R90" s="112" t="s">
        <v>1</v>
      </c>
      <c r="S90" s="113" t="s">
        <v>4</v>
      </c>
      <c r="T90" s="113"/>
      <c r="U90" s="151" t="s">
        <v>133</v>
      </c>
      <c r="V90" s="110"/>
      <c r="W90" s="110"/>
      <c r="X90" s="110"/>
      <c r="Y90" s="110"/>
      <c r="Z90" s="114">
        <v>42005</v>
      </c>
      <c r="AA90" s="110"/>
      <c r="AB90" s="110"/>
      <c r="AC90" s="110"/>
      <c r="AD90" s="115" t="s">
        <v>1554</v>
      </c>
    </row>
    <row r="91" spans="2:30" s="21" customFormat="1" ht="15" customHeight="1">
      <c r="B91" s="109"/>
      <c r="C91" s="110"/>
      <c r="D91" s="110"/>
      <c r="E91" s="110"/>
      <c r="F91" s="110"/>
      <c r="G91" s="110" t="s">
        <v>1553</v>
      </c>
      <c r="H91" s="274">
        <v>42005</v>
      </c>
      <c r="I91" s="110" t="s">
        <v>14</v>
      </c>
      <c r="J91" s="111" t="s">
        <v>41</v>
      </c>
      <c r="K91" s="110" t="s">
        <v>9</v>
      </c>
      <c r="L91" s="110" t="s">
        <v>10</v>
      </c>
      <c r="M91" s="110" t="s">
        <v>10</v>
      </c>
      <c r="N91" s="110" t="s">
        <v>11</v>
      </c>
      <c r="O91" s="9">
        <v>3238.83</v>
      </c>
      <c r="P91" s="9">
        <v>0</v>
      </c>
      <c r="Q91" s="9">
        <f t="shared" si="6"/>
        <v>3238.83</v>
      </c>
      <c r="R91" s="112" t="s">
        <v>1</v>
      </c>
      <c r="S91" s="113" t="s">
        <v>4</v>
      </c>
      <c r="T91" s="113"/>
      <c r="U91" s="151" t="s">
        <v>135</v>
      </c>
      <c r="V91" s="110"/>
      <c r="W91" s="110"/>
      <c r="X91" s="110"/>
      <c r="Y91" s="110"/>
      <c r="Z91" s="114">
        <v>42005</v>
      </c>
      <c r="AA91" s="110"/>
      <c r="AB91" s="110"/>
      <c r="AC91" s="110"/>
      <c r="AD91" s="115" t="s">
        <v>1554</v>
      </c>
    </row>
    <row r="92" spans="2:30" s="21" customFormat="1" ht="15" customHeight="1">
      <c r="B92" s="109"/>
      <c r="C92" s="110"/>
      <c r="D92" s="110"/>
      <c r="E92" s="110"/>
      <c r="F92" s="110"/>
      <c r="G92" s="110" t="s">
        <v>1553</v>
      </c>
      <c r="H92" s="274">
        <v>42005</v>
      </c>
      <c r="I92" s="110" t="s">
        <v>14</v>
      </c>
      <c r="J92" s="111" t="s">
        <v>41</v>
      </c>
      <c r="K92" s="110" t="s">
        <v>9</v>
      </c>
      <c r="L92" s="110" t="s">
        <v>10</v>
      </c>
      <c r="M92" s="110" t="s">
        <v>10</v>
      </c>
      <c r="N92" s="110" t="s">
        <v>11</v>
      </c>
      <c r="O92" s="9">
        <v>2464</v>
      </c>
      <c r="P92" s="9">
        <v>0</v>
      </c>
      <c r="Q92" s="9">
        <f t="shared" si="6"/>
        <v>2464</v>
      </c>
      <c r="R92" s="112" t="s">
        <v>1</v>
      </c>
      <c r="S92" s="113" t="s">
        <v>4</v>
      </c>
      <c r="T92" s="113"/>
      <c r="U92" s="151" t="s">
        <v>137</v>
      </c>
      <c r="V92" s="110"/>
      <c r="W92" s="110"/>
      <c r="X92" s="110"/>
      <c r="Y92" s="110"/>
      <c r="Z92" s="114">
        <v>42005</v>
      </c>
      <c r="AA92" s="110"/>
      <c r="AB92" s="110"/>
      <c r="AC92" s="110"/>
      <c r="AD92" s="115" t="s">
        <v>1554</v>
      </c>
    </row>
    <row r="93" spans="2:30" s="21" customFormat="1" ht="15" customHeight="1">
      <c r="B93" s="109"/>
      <c r="C93" s="110"/>
      <c r="D93" s="110"/>
      <c r="E93" s="110"/>
      <c r="F93" s="110"/>
      <c r="G93" s="110" t="s">
        <v>1553</v>
      </c>
      <c r="H93" s="274">
        <v>42005</v>
      </c>
      <c r="I93" s="110" t="s">
        <v>14</v>
      </c>
      <c r="J93" s="111" t="s">
        <v>41</v>
      </c>
      <c r="K93" s="110" t="s">
        <v>9</v>
      </c>
      <c r="L93" s="110" t="s">
        <v>10</v>
      </c>
      <c r="M93" s="110" t="s">
        <v>10</v>
      </c>
      <c r="N93" s="110" t="s">
        <v>11</v>
      </c>
      <c r="O93" s="9">
        <v>1997</v>
      </c>
      <c r="P93" s="9">
        <v>0</v>
      </c>
      <c r="Q93" s="9">
        <f t="shared" si="6"/>
        <v>1997</v>
      </c>
      <c r="R93" s="112" t="s">
        <v>1</v>
      </c>
      <c r="S93" s="113" t="s">
        <v>4</v>
      </c>
      <c r="T93" s="113"/>
      <c r="U93" s="151" t="s">
        <v>139</v>
      </c>
      <c r="V93" s="110"/>
      <c r="W93" s="110"/>
      <c r="X93" s="110"/>
      <c r="Y93" s="110"/>
      <c r="Z93" s="114">
        <v>42005</v>
      </c>
      <c r="AA93" s="110"/>
      <c r="AB93" s="110"/>
      <c r="AC93" s="110"/>
      <c r="AD93" s="115" t="s">
        <v>1554</v>
      </c>
    </row>
    <row r="94" spans="2:30" s="21" customFormat="1" ht="15" customHeight="1">
      <c r="B94" s="109"/>
      <c r="C94" s="110"/>
      <c r="D94" s="110"/>
      <c r="E94" s="110"/>
      <c r="F94" s="110"/>
      <c r="G94" s="110" t="s">
        <v>1553</v>
      </c>
      <c r="H94" s="274">
        <v>42005</v>
      </c>
      <c r="I94" s="110" t="s">
        <v>14</v>
      </c>
      <c r="J94" s="111" t="s">
        <v>41</v>
      </c>
      <c r="K94" s="110" t="s">
        <v>9</v>
      </c>
      <c r="L94" s="110" t="s">
        <v>10</v>
      </c>
      <c r="M94" s="110" t="s">
        <v>10</v>
      </c>
      <c r="N94" s="110" t="s">
        <v>11</v>
      </c>
      <c r="O94" s="9">
        <v>2375</v>
      </c>
      <c r="P94" s="9">
        <v>0</v>
      </c>
      <c r="Q94" s="9">
        <f t="shared" si="6"/>
        <v>2375</v>
      </c>
      <c r="R94" s="112" t="s">
        <v>1</v>
      </c>
      <c r="S94" s="113" t="s">
        <v>4</v>
      </c>
      <c r="T94" s="113"/>
      <c r="U94" s="151" t="s">
        <v>141</v>
      </c>
      <c r="V94" s="110"/>
      <c r="W94" s="110"/>
      <c r="X94" s="110"/>
      <c r="Y94" s="110"/>
      <c r="Z94" s="114">
        <v>42005</v>
      </c>
      <c r="AA94" s="110"/>
      <c r="AB94" s="110"/>
      <c r="AC94" s="110"/>
      <c r="AD94" s="115" t="s">
        <v>1554</v>
      </c>
    </row>
    <row r="95" spans="2:30" s="21" customFormat="1" ht="15" customHeight="1">
      <c r="B95" s="109"/>
      <c r="C95" s="110"/>
      <c r="D95" s="110"/>
      <c r="E95" s="110"/>
      <c r="F95" s="110"/>
      <c r="G95" s="110" t="s">
        <v>1553</v>
      </c>
      <c r="H95" s="274">
        <v>42005</v>
      </c>
      <c r="I95" s="110" t="s">
        <v>14</v>
      </c>
      <c r="J95" s="111" t="s">
        <v>41</v>
      </c>
      <c r="K95" s="110" t="s">
        <v>9</v>
      </c>
      <c r="L95" s="110" t="s">
        <v>10</v>
      </c>
      <c r="M95" s="110" t="s">
        <v>10</v>
      </c>
      <c r="N95" s="110" t="s">
        <v>11</v>
      </c>
      <c r="O95" s="9">
        <v>1947.1</v>
      </c>
      <c r="P95" s="9">
        <v>0</v>
      </c>
      <c r="Q95" s="9">
        <f t="shared" si="6"/>
        <v>1947.1</v>
      </c>
      <c r="R95" s="112" t="s">
        <v>1</v>
      </c>
      <c r="S95" s="113" t="s">
        <v>4</v>
      </c>
      <c r="T95" s="113"/>
      <c r="U95" s="151" t="s">
        <v>143</v>
      </c>
      <c r="V95" s="110"/>
      <c r="W95" s="110"/>
      <c r="X95" s="110"/>
      <c r="Y95" s="110"/>
      <c r="Z95" s="114">
        <v>42005</v>
      </c>
      <c r="AA95" s="110"/>
      <c r="AB95" s="110"/>
      <c r="AC95" s="110"/>
      <c r="AD95" s="115" t="s">
        <v>1554</v>
      </c>
    </row>
    <row r="96" spans="2:30" s="21" customFormat="1" ht="15" customHeight="1">
      <c r="B96" s="109"/>
      <c r="C96" s="110"/>
      <c r="D96" s="110"/>
      <c r="E96" s="110"/>
      <c r="F96" s="110"/>
      <c r="G96" s="110" t="s">
        <v>1553</v>
      </c>
      <c r="H96" s="274">
        <v>42005</v>
      </c>
      <c r="I96" s="110" t="s">
        <v>14</v>
      </c>
      <c r="J96" s="111" t="s">
        <v>41</v>
      </c>
      <c r="K96" s="110" t="s">
        <v>9</v>
      </c>
      <c r="L96" s="110" t="s">
        <v>10</v>
      </c>
      <c r="M96" s="110" t="s">
        <v>10</v>
      </c>
      <c r="N96" s="110" t="s">
        <v>11</v>
      </c>
      <c r="O96" s="9">
        <v>1539</v>
      </c>
      <c r="P96" s="9">
        <v>0</v>
      </c>
      <c r="Q96" s="9">
        <f t="shared" si="6"/>
        <v>1539</v>
      </c>
      <c r="R96" s="112" t="s">
        <v>1</v>
      </c>
      <c r="S96" s="113" t="s">
        <v>4</v>
      </c>
      <c r="T96" s="113"/>
      <c r="U96" s="151" t="s">
        <v>145</v>
      </c>
      <c r="V96" s="110"/>
      <c r="W96" s="110"/>
      <c r="X96" s="110"/>
      <c r="Y96" s="110"/>
      <c r="Z96" s="114">
        <v>42005</v>
      </c>
      <c r="AA96" s="110"/>
      <c r="AB96" s="110"/>
      <c r="AC96" s="110"/>
      <c r="AD96" s="115" t="s">
        <v>1554</v>
      </c>
    </row>
    <row r="97" spans="2:30" s="21" customFormat="1" ht="15" customHeight="1">
      <c r="B97" s="109"/>
      <c r="C97" s="110"/>
      <c r="D97" s="110"/>
      <c r="E97" s="110"/>
      <c r="F97" s="110"/>
      <c r="G97" s="110" t="s">
        <v>1553</v>
      </c>
      <c r="H97" s="274">
        <v>42005</v>
      </c>
      <c r="I97" s="110" t="s">
        <v>14</v>
      </c>
      <c r="J97" s="111" t="s">
        <v>41</v>
      </c>
      <c r="K97" s="110" t="s">
        <v>9</v>
      </c>
      <c r="L97" s="110" t="s">
        <v>10</v>
      </c>
      <c r="M97" s="110" t="s">
        <v>10</v>
      </c>
      <c r="N97" s="110" t="s">
        <v>11</v>
      </c>
      <c r="O97" s="9">
        <v>3789.5</v>
      </c>
      <c r="P97" s="9">
        <v>0</v>
      </c>
      <c r="Q97" s="9">
        <f t="shared" si="6"/>
        <v>3789.5</v>
      </c>
      <c r="R97" s="112" t="s">
        <v>1</v>
      </c>
      <c r="S97" s="113" t="s">
        <v>4</v>
      </c>
      <c r="T97" s="113"/>
      <c r="U97" s="151" t="s">
        <v>147</v>
      </c>
      <c r="V97" s="110"/>
      <c r="W97" s="110"/>
      <c r="X97" s="110"/>
      <c r="Y97" s="110"/>
      <c r="Z97" s="114">
        <v>42005</v>
      </c>
      <c r="AA97" s="110"/>
      <c r="AB97" s="110"/>
      <c r="AC97" s="110"/>
      <c r="AD97" s="115" t="s">
        <v>1554</v>
      </c>
    </row>
    <row r="98" spans="2:30" s="21" customFormat="1" ht="15" customHeight="1">
      <c r="B98" s="109"/>
      <c r="C98" s="110"/>
      <c r="D98" s="110"/>
      <c r="E98" s="110"/>
      <c r="F98" s="110"/>
      <c r="G98" s="110" t="s">
        <v>1553</v>
      </c>
      <c r="H98" s="274">
        <v>42005</v>
      </c>
      <c r="I98" s="110" t="s">
        <v>14</v>
      </c>
      <c r="J98" s="111" t="s">
        <v>41</v>
      </c>
      <c r="K98" s="110" t="s">
        <v>9</v>
      </c>
      <c r="L98" s="110" t="s">
        <v>10</v>
      </c>
      <c r="M98" s="110" t="s">
        <v>10</v>
      </c>
      <c r="N98" s="110" t="s">
        <v>11</v>
      </c>
      <c r="O98" s="9">
        <v>950.8</v>
      </c>
      <c r="P98" s="9">
        <v>0</v>
      </c>
      <c r="Q98" s="9">
        <f t="shared" si="6"/>
        <v>950.8</v>
      </c>
      <c r="R98" s="112" t="s">
        <v>1</v>
      </c>
      <c r="S98" s="113" t="s">
        <v>4</v>
      </c>
      <c r="T98" s="113"/>
      <c r="U98" s="151" t="s">
        <v>149</v>
      </c>
      <c r="V98" s="110"/>
      <c r="W98" s="110"/>
      <c r="X98" s="110"/>
      <c r="Y98" s="110"/>
      <c r="Z98" s="114">
        <v>42005</v>
      </c>
      <c r="AA98" s="110"/>
      <c r="AB98" s="110"/>
      <c r="AC98" s="110"/>
      <c r="AD98" s="115" t="s">
        <v>1554</v>
      </c>
    </row>
    <row r="99" spans="2:30" s="21" customFormat="1" ht="15" customHeight="1">
      <c r="B99" s="109"/>
      <c r="C99" s="110"/>
      <c r="D99" s="110"/>
      <c r="E99" s="110"/>
      <c r="F99" s="110"/>
      <c r="G99" s="110" t="s">
        <v>1553</v>
      </c>
      <c r="H99" s="274">
        <v>42005</v>
      </c>
      <c r="I99" s="110" t="s">
        <v>14</v>
      </c>
      <c r="J99" s="111" t="s">
        <v>41</v>
      </c>
      <c r="K99" s="110" t="s">
        <v>9</v>
      </c>
      <c r="L99" s="110" t="s">
        <v>10</v>
      </c>
      <c r="M99" s="110" t="s">
        <v>10</v>
      </c>
      <c r="N99" s="110" t="s">
        <v>11</v>
      </c>
      <c r="O99" s="9">
        <v>1722</v>
      </c>
      <c r="P99" s="9">
        <v>0</v>
      </c>
      <c r="Q99" s="9">
        <f t="shared" si="6"/>
        <v>1722</v>
      </c>
      <c r="R99" s="112" t="s">
        <v>1</v>
      </c>
      <c r="S99" s="113" t="s">
        <v>4</v>
      </c>
      <c r="T99" s="113"/>
      <c r="U99" s="151" t="s">
        <v>151</v>
      </c>
      <c r="V99" s="110"/>
      <c r="W99" s="110"/>
      <c r="X99" s="110"/>
      <c r="Y99" s="110"/>
      <c r="Z99" s="114">
        <v>42005</v>
      </c>
      <c r="AA99" s="110"/>
      <c r="AB99" s="110"/>
      <c r="AC99" s="110"/>
      <c r="AD99" s="115" t="s">
        <v>1554</v>
      </c>
    </row>
    <row r="100" spans="2:30" s="21" customFormat="1" ht="15" customHeight="1">
      <c r="B100" s="109"/>
      <c r="C100" s="110"/>
      <c r="D100" s="110"/>
      <c r="E100" s="110"/>
      <c r="F100" s="110"/>
      <c r="G100" s="110" t="s">
        <v>1553</v>
      </c>
      <c r="H100" s="274">
        <v>42005</v>
      </c>
      <c r="I100" s="110" t="s">
        <v>14</v>
      </c>
      <c r="J100" s="111" t="s">
        <v>41</v>
      </c>
      <c r="K100" s="110" t="s">
        <v>9</v>
      </c>
      <c r="L100" s="110" t="s">
        <v>10</v>
      </c>
      <c r="M100" s="110" t="s">
        <v>10</v>
      </c>
      <c r="N100" s="110" t="s">
        <v>11</v>
      </c>
      <c r="O100" s="9">
        <v>2870.86</v>
      </c>
      <c r="P100" s="9">
        <v>0</v>
      </c>
      <c r="Q100" s="9">
        <f t="shared" si="6"/>
        <v>2870.86</v>
      </c>
      <c r="R100" s="112" t="s">
        <v>1</v>
      </c>
      <c r="S100" s="113" t="s">
        <v>4</v>
      </c>
      <c r="T100" s="113"/>
      <c r="U100" s="151" t="s">
        <v>153</v>
      </c>
      <c r="V100" s="110"/>
      <c r="W100" s="110"/>
      <c r="X100" s="110"/>
      <c r="Y100" s="110"/>
      <c r="Z100" s="114">
        <v>42005</v>
      </c>
      <c r="AA100" s="110"/>
      <c r="AB100" s="110"/>
      <c r="AC100" s="110"/>
      <c r="AD100" s="115" t="s">
        <v>1554</v>
      </c>
    </row>
    <row r="101" spans="2:30" s="21" customFormat="1" ht="15" customHeight="1">
      <c r="B101" s="109"/>
      <c r="C101" s="110"/>
      <c r="D101" s="110"/>
      <c r="E101" s="110"/>
      <c r="F101" s="110"/>
      <c r="G101" s="110" t="s">
        <v>1553</v>
      </c>
      <c r="H101" s="274">
        <v>42005</v>
      </c>
      <c r="I101" s="110" t="s">
        <v>14</v>
      </c>
      <c r="J101" s="111" t="s">
        <v>41</v>
      </c>
      <c r="K101" s="110" t="s">
        <v>9</v>
      </c>
      <c r="L101" s="110" t="s">
        <v>10</v>
      </c>
      <c r="M101" s="110" t="s">
        <v>10</v>
      </c>
      <c r="N101" s="110" t="s">
        <v>11</v>
      </c>
      <c r="O101" s="9">
        <v>1262</v>
      </c>
      <c r="P101" s="9">
        <v>0</v>
      </c>
      <c r="Q101" s="9">
        <f t="shared" si="6"/>
        <v>1262</v>
      </c>
      <c r="R101" s="112" t="s">
        <v>1</v>
      </c>
      <c r="S101" s="113" t="s">
        <v>4</v>
      </c>
      <c r="T101" s="113"/>
      <c r="U101" s="151" t="s">
        <v>801</v>
      </c>
      <c r="V101" s="110"/>
      <c r="W101" s="110"/>
      <c r="X101" s="110"/>
      <c r="Y101" s="110"/>
      <c r="Z101" s="114">
        <v>42005</v>
      </c>
      <c r="AA101" s="110"/>
      <c r="AB101" s="110"/>
      <c r="AC101" s="110"/>
      <c r="AD101" s="115" t="s">
        <v>1554</v>
      </c>
    </row>
    <row r="102" spans="2:30" s="21" customFormat="1" ht="15" customHeight="1">
      <c r="B102" s="109"/>
      <c r="C102" s="110"/>
      <c r="D102" s="110"/>
      <c r="E102" s="110"/>
      <c r="F102" s="110"/>
      <c r="G102" s="110" t="s">
        <v>1553</v>
      </c>
      <c r="H102" s="274">
        <v>42005</v>
      </c>
      <c r="I102" s="110" t="s">
        <v>14</v>
      </c>
      <c r="J102" s="111" t="s">
        <v>41</v>
      </c>
      <c r="K102" s="110" t="s">
        <v>9</v>
      </c>
      <c r="L102" s="110" t="s">
        <v>10</v>
      </c>
      <c r="M102" s="110" t="s">
        <v>10</v>
      </c>
      <c r="N102" s="110" t="s">
        <v>11</v>
      </c>
      <c r="O102" s="9">
        <v>38</v>
      </c>
      <c r="P102" s="9">
        <v>0</v>
      </c>
      <c r="Q102" s="9">
        <f t="shared" si="6"/>
        <v>38</v>
      </c>
      <c r="R102" s="112" t="s">
        <v>1</v>
      </c>
      <c r="S102" s="113" t="s">
        <v>4</v>
      </c>
      <c r="T102" s="113"/>
      <c r="U102" s="151" t="s">
        <v>156</v>
      </c>
      <c r="V102" s="110"/>
      <c r="W102" s="110"/>
      <c r="X102" s="110"/>
      <c r="Y102" s="110"/>
      <c r="Z102" s="114">
        <v>42005</v>
      </c>
      <c r="AA102" s="110"/>
      <c r="AB102" s="110"/>
      <c r="AC102" s="110"/>
      <c r="AD102" s="115" t="s">
        <v>1554</v>
      </c>
    </row>
    <row r="103" spans="2:30" s="21" customFormat="1" ht="15" customHeight="1">
      <c r="B103" s="109"/>
      <c r="C103" s="110"/>
      <c r="D103" s="110"/>
      <c r="E103" s="110"/>
      <c r="F103" s="110"/>
      <c r="G103" s="110" t="s">
        <v>1553</v>
      </c>
      <c r="H103" s="274">
        <v>42005</v>
      </c>
      <c r="I103" s="110" t="s">
        <v>14</v>
      </c>
      <c r="J103" s="111" t="s">
        <v>41</v>
      </c>
      <c r="K103" s="110" t="s">
        <v>9</v>
      </c>
      <c r="L103" s="110" t="s">
        <v>10</v>
      </c>
      <c r="M103" s="110" t="s">
        <v>10</v>
      </c>
      <c r="N103" s="110" t="s">
        <v>11</v>
      </c>
      <c r="O103" s="9">
        <v>89301.81</v>
      </c>
      <c r="P103" s="9">
        <v>0</v>
      </c>
      <c r="Q103" s="9">
        <f t="shared" si="6"/>
        <v>89301.81</v>
      </c>
      <c r="R103" s="112" t="s">
        <v>1</v>
      </c>
      <c r="S103" s="113" t="s">
        <v>4</v>
      </c>
      <c r="T103" s="113"/>
      <c r="U103" s="151" t="s">
        <v>158</v>
      </c>
      <c r="V103" s="110"/>
      <c r="W103" s="110"/>
      <c r="X103" s="110"/>
      <c r="Y103" s="110"/>
      <c r="Z103" s="114">
        <v>42005</v>
      </c>
      <c r="AA103" s="110"/>
      <c r="AB103" s="110"/>
      <c r="AC103" s="110"/>
      <c r="AD103" s="115" t="s">
        <v>1554</v>
      </c>
    </row>
    <row r="104" spans="2:30" s="21" customFormat="1" ht="15" customHeight="1">
      <c r="B104" s="109"/>
      <c r="C104" s="110"/>
      <c r="D104" s="110"/>
      <c r="E104" s="110"/>
      <c r="F104" s="110"/>
      <c r="G104" s="110" t="s">
        <v>1553</v>
      </c>
      <c r="H104" s="274">
        <v>42005</v>
      </c>
      <c r="I104" s="110" t="s">
        <v>14</v>
      </c>
      <c r="J104" s="111" t="s">
        <v>41</v>
      </c>
      <c r="K104" s="110" t="s">
        <v>9</v>
      </c>
      <c r="L104" s="110" t="s">
        <v>10</v>
      </c>
      <c r="M104" s="110" t="s">
        <v>10</v>
      </c>
      <c r="N104" s="110" t="s">
        <v>11</v>
      </c>
      <c r="O104" s="9">
        <v>21478.67</v>
      </c>
      <c r="P104" s="9">
        <v>0</v>
      </c>
      <c r="Q104" s="9">
        <f t="shared" si="6"/>
        <v>21478.67</v>
      </c>
      <c r="R104" s="112" t="s">
        <v>1</v>
      </c>
      <c r="S104" s="113" t="s">
        <v>4</v>
      </c>
      <c r="T104" s="113"/>
      <c r="U104" s="151" t="s">
        <v>159</v>
      </c>
      <c r="V104" s="110"/>
      <c r="W104" s="110"/>
      <c r="X104" s="110"/>
      <c r="Y104" s="110"/>
      <c r="Z104" s="114">
        <v>42005</v>
      </c>
      <c r="AA104" s="110"/>
      <c r="AB104" s="110"/>
      <c r="AC104" s="110"/>
      <c r="AD104" s="115" t="s">
        <v>1554</v>
      </c>
    </row>
    <row r="105" spans="2:30" s="21" customFormat="1" ht="15" customHeight="1">
      <c r="B105" s="109"/>
      <c r="C105" s="110"/>
      <c r="D105" s="110"/>
      <c r="E105" s="110"/>
      <c r="F105" s="110"/>
      <c r="G105" s="110" t="s">
        <v>1553</v>
      </c>
      <c r="H105" s="274">
        <v>42005</v>
      </c>
      <c r="I105" s="110" t="s">
        <v>14</v>
      </c>
      <c r="J105" s="111" t="s">
        <v>41</v>
      </c>
      <c r="K105" s="110" t="s">
        <v>9</v>
      </c>
      <c r="L105" s="110" t="s">
        <v>10</v>
      </c>
      <c r="M105" s="110" t="s">
        <v>10</v>
      </c>
      <c r="N105" s="110" t="s">
        <v>11</v>
      </c>
      <c r="O105" s="9">
        <v>16055.07</v>
      </c>
      <c r="P105" s="9">
        <v>0</v>
      </c>
      <c r="Q105" s="9">
        <f t="shared" si="6"/>
        <v>16055.07</v>
      </c>
      <c r="R105" s="112" t="s">
        <v>1</v>
      </c>
      <c r="S105" s="113" t="s">
        <v>4</v>
      </c>
      <c r="T105" s="113"/>
      <c r="U105" s="151" t="s">
        <v>160</v>
      </c>
      <c r="V105" s="110"/>
      <c r="W105" s="110"/>
      <c r="X105" s="110"/>
      <c r="Y105" s="110"/>
      <c r="Z105" s="114">
        <v>42005</v>
      </c>
      <c r="AA105" s="110"/>
      <c r="AB105" s="110"/>
      <c r="AC105" s="110"/>
      <c r="AD105" s="115" t="s">
        <v>1554</v>
      </c>
    </row>
    <row r="106" spans="2:30" s="21" customFormat="1" ht="15" customHeight="1">
      <c r="B106" s="109"/>
      <c r="C106" s="110"/>
      <c r="D106" s="110"/>
      <c r="E106" s="110"/>
      <c r="F106" s="110"/>
      <c r="G106" s="110" t="s">
        <v>1553</v>
      </c>
      <c r="H106" s="274">
        <v>42005</v>
      </c>
      <c r="I106" s="110" t="s">
        <v>14</v>
      </c>
      <c r="J106" s="111" t="s">
        <v>41</v>
      </c>
      <c r="K106" s="110" t="s">
        <v>9</v>
      </c>
      <c r="L106" s="110" t="s">
        <v>10</v>
      </c>
      <c r="M106" s="110" t="s">
        <v>10</v>
      </c>
      <c r="N106" s="110" t="s">
        <v>11</v>
      </c>
      <c r="O106" s="9">
        <v>7147.01</v>
      </c>
      <c r="P106" s="9">
        <v>0</v>
      </c>
      <c r="Q106" s="9">
        <f t="shared" si="6"/>
        <v>7147.01</v>
      </c>
      <c r="R106" s="112" t="s">
        <v>1</v>
      </c>
      <c r="S106" s="113" t="s">
        <v>4</v>
      </c>
      <c r="T106" s="113"/>
      <c r="U106" s="151" t="s">
        <v>162</v>
      </c>
      <c r="V106" s="110"/>
      <c r="W106" s="110"/>
      <c r="X106" s="110"/>
      <c r="Y106" s="110"/>
      <c r="Z106" s="114">
        <v>42005</v>
      </c>
      <c r="AA106" s="110"/>
      <c r="AB106" s="110"/>
      <c r="AC106" s="110"/>
      <c r="AD106" s="115" t="s">
        <v>1554</v>
      </c>
    </row>
    <row r="107" spans="2:30" s="21" customFormat="1" ht="15" customHeight="1">
      <c r="B107" s="109"/>
      <c r="C107" s="110"/>
      <c r="D107" s="110"/>
      <c r="E107" s="110"/>
      <c r="F107" s="110"/>
      <c r="G107" s="110" t="s">
        <v>1553</v>
      </c>
      <c r="H107" s="274">
        <v>42005</v>
      </c>
      <c r="I107" s="110" t="s">
        <v>14</v>
      </c>
      <c r="J107" s="111" t="s">
        <v>41</v>
      </c>
      <c r="K107" s="110" t="s">
        <v>9</v>
      </c>
      <c r="L107" s="110" t="s">
        <v>10</v>
      </c>
      <c r="M107" s="110" t="s">
        <v>10</v>
      </c>
      <c r="N107" s="110" t="s">
        <v>11</v>
      </c>
      <c r="O107" s="9">
        <v>6574.98</v>
      </c>
      <c r="P107" s="9">
        <v>0</v>
      </c>
      <c r="Q107" s="9">
        <f t="shared" si="6"/>
        <v>6574.98</v>
      </c>
      <c r="R107" s="112" t="s">
        <v>1</v>
      </c>
      <c r="S107" s="113" t="s">
        <v>4</v>
      </c>
      <c r="T107" s="113"/>
      <c r="U107" s="151" t="s">
        <v>164</v>
      </c>
      <c r="V107" s="110"/>
      <c r="W107" s="110"/>
      <c r="X107" s="110"/>
      <c r="Y107" s="110"/>
      <c r="Z107" s="114">
        <v>42005</v>
      </c>
      <c r="AA107" s="110"/>
      <c r="AB107" s="110"/>
      <c r="AC107" s="110"/>
      <c r="AD107" s="115" t="s">
        <v>1554</v>
      </c>
    </row>
    <row r="108" spans="2:30" s="21" customFormat="1" ht="15" customHeight="1">
      <c r="B108" s="109"/>
      <c r="C108" s="110"/>
      <c r="D108" s="110"/>
      <c r="E108" s="110"/>
      <c r="F108" s="110"/>
      <c r="G108" s="110" t="s">
        <v>1553</v>
      </c>
      <c r="H108" s="274">
        <v>42005</v>
      </c>
      <c r="I108" s="110" t="s">
        <v>14</v>
      </c>
      <c r="J108" s="111" t="s">
        <v>41</v>
      </c>
      <c r="K108" s="110" t="s">
        <v>9</v>
      </c>
      <c r="L108" s="110" t="s">
        <v>10</v>
      </c>
      <c r="M108" s="110" t="s">
        <v>10</v>
      </c>
      <c r="N108" s="110" t="s">
        <v>11</v>
      </c>
      <c r="O108" s="9">
        <v>15027.57</v>
      </c>
      <c r="P108" s="9">
        <v>0</v>
      </c>
      <c r="Q108" s="9">
        <f t="shared" si="6"/>
        <v>15027.57</v>
      </c>
      <c r="R108" s="112" t="s">
        <v>1</v>
      </c>
      <c r="S108" s="113" t="s">
        <v>4</v>
      </c>
      <c r="T108" s="113"/>
      <c r="U108" s="151" t="s">
        <v>166</v>
      </c>
      <c r="V108" s="110"/>
      <c r="W108" s="110"/>
      <c r="X108" s="110"/>
      <c r="Y108" s="110"/>
      <c r="Z108" s="114">
        <v>42005</v>
      </c>
      <c r="AA108" s="110"/>
      <c r="AB108" s="110"/>
      <c r="AC108" s="110"/>
      <c r="AD108" s="115" t="s">
        <v>1554</v>
      </c>
    </row>
    <row r="109" spans="2:30" s="21" customFormat="1" ht="15" customHeight="1">
      <c r="B109" s="109"/>
      <c r="C109" s="110"/>
      <c r="D109" s="110"/>
      <c r="E109" s="110"/>
      <c r="F109" s="110"/>
      <c r="G109" s="110" t="s">
        <v>1553</v>
      </c>
      <c r="H109" s="274">
        <v>42005</v>
      </c>
      <c r="I109" s="110" t="s">
        <v>14</v>
      </c>
      <c r="J109" s="111" t="s">
        <v>41</v>
      </c>
      <c r="K109" s="110" t="s">
        <v>9</v>
      </c>
      <c r="L109" s="110" t="s">
        <v>10</v>
      </c>
      <c r="M109" s="110" t="s">
        <v>10</v>
      </c>
      <c r="N109" s="110" t="s">
        <v>11</v>
      </c>
      <c r="O109" s="9">
        <v>17275.439999999999</v>
      </c>
      <c r="P109" s="9">
        <v>0</v>
      </c>
      <c r="Q109" s="9">
        <f t="shared" si="6"/>
        <v>17275.439999999999</v>
      </c>
      <c r="R109" s="112" t="s">
        <v>1</v>
      </c>
      <c r="S109" s="113" t="s">
        <v>4</v>
      </c>
      <c r="T109" s="113"/>
      <c r="U109" s="151" t="s">
        <v>168</v>
      </c>
      <c r="V109" s="110"/>
      <c r="W109" s="110"/>
      <c r="X109" s="110"/>
      <c r="Y109" s="110"/>
      <c r="Z109" s="114">
        <v>42005</v>
      </c>
      <c r="AA109" s="110"/>
      <c r="AB109" s="110"/>
      <c r="AC109" s="110"/>
      <c r="AD109" s="115" t="s">
        <v>1554</v>
      </c>
    </row>
    <row r="110" spans="2:30" s="21" customFormat="1" ht="15" customHeight="1">
      <c r="B110" s="109"/>
      <c r="C110" s="110"/>
      <c r="D110" s="110"/>
      <c r="E110" s="110"/>
      <c r="F110" s="110"/>
      <c r="G110" s="110" t="s">
        <v>1553</v>
      </c>
      <c r="H110" s="274">
        <v>42005</v>
      </c>
      <c r="I110" s="110" t="s">
        <v>14</v>
      </c>
      <c r="J110" s="111" t="s">
        <v>41</v>
      </c>
      <c r="K110" s="110" t="s">
        <v>9</v>
      </c>
      <c r="L110" s="110" t="s">
        <v>10</v>
      </c>
      <c r="M110" s="110" t="s">
        <v>10</v>
      </c>
      <c r="N110" s="110" t="s">
        <v>11</v>
      </c>
      <c r="O110" s="9">
        <v>17347.349999999999</v>
      </c>
      <c r="P110" s="9">
        <v>0</v>
      </c>
      <c r="Q110" s="9">
        <f t="shared" si="6"/>
        <v>17347.349999999999</v>
      </c>
      <c r="R110" s="112" t="s">
        <v>1</v>
      </c>
      <c r="S110" s="113" t="s">
        <v>4</v>
      </c>
      <c r="T110" s="113"/>
      <c r="U110" s="151" t="s">
        <v>170</v>
      </c>
      <c r="V110" s="110"/>
      <c r="W110" s="110"/>
      <c r="X110" s="110"/>
      <c r="Y110" s="110"/>
      <c r="Z110" s="114">
        <v>42005</v>
      </c>
      <c r="AA110" s="110"/>
      <c r="AB110" s="110"/>
      <c r="AC110" s="110"/>
      <c r="AD110" s="115" t="s">
        <v>1554</v>
      </c>
    </row>
    <row r="111" spans="2:30" s="21" customFormat="1" ht="15" customHeight="1">
      <c r="B111" s="109"/>
      <c r="C111" s="110"/>
      <c r="D111" s="110"/>
      <c r="E111" s="110"/>
      <c r="F111" s="110"/>
      <c r="G111" s="110" t="s">
        <v>1553</v>
      </c>
      <c r="H111" s="274">
        <v>42005</v>
      </c>
      <c r="I111" s="110" t="s">
        <v>14</v>
      </c>
      <c r="J111" s="111" t="s">
        <v>41</v>
      </c>
      <c r="K111" s="110" t="s">
        <v>9</v>
      </c>
      <c r="L111" s="110" t="s">
        <v>10</v>
      </c>
      <c r="M111" s="110" t="s">
        <v>10</v>
      </c>
      <c r="N111" s="110" t="s">
        <v>11</v>
      </c>
      <c r="O111" s="9">
        <v>12150.03</v>
      </c>
      <c r="P111" s="9">
        <v>0</v>
      </c>
      <c r="Q111" s="9">
        <f t="shared" si="6"/>
        <v>12150.03</v>
      </c>
      <c r="R111" s="112" t="s">
        <v>1</v>
      </c>
      <c r="S111" s="113" t="s">
        <v>4</v>
      </c>
      <c r="T111" s="113"/>
      <c r="U111" s="151" t="s">
        <v>172</v>
      </c>
      <c r="V111" s="110"/>
      <c r="W111" s="110"/>
      <c r="X111" s="110"/>
      <c r="Y111" s="110"/>
      <c r="Z111" s="114">
        <v>42005</v>
      </c>
      <c r="AA111" s="110"/>
      <c r="AB111" s="110"/>
      <c r="AC111" s="110"/>
      <c r="AD111" s="115" t="s">
        <v>1554</v>
      </c>
    </row>
    <row r="112" spans="2:30" s="21" customFormat="1" ht="15" customHeight="1">
      <c r="B112" s="109"/>
      <c r="C112" s="110"/>
      <c r="D112" s="110"/>
      <c r="E112" s="110"/>
      <c r="F112" s="110"/>
      <c r="G112" s="110" t="s">
        <v>1553</v>
      </c>
      <c r="H112" s="274">
        <v>42005</v>
      </c>
      <c r="I112" s="110" t="s">
        <v>14</v>
      </c>
      <c r="J112" s="111" t="s">
        <v>41</v>
      </c>
      <c r="K112" s="110" t="s">
        <v>9</v>
      </c>
      <c r="L112" s="110" t="s">
        <v>10</v>
      </c>
      <c r="M112" s="110" t="s">
        <v>10</v>
      </c>
      <c r="N112" s="110" t="s">
        <v>11</v>
      </c>
      <c r="O112" s="9">
        <v>961.6</v>
      </c>
      <c r="P112" s="9">
        <v>0</v>
      </c>
      <c r="Q112" s="9">
        <f t="shared" si="6"/>
        <v>961.6</v>
      </c>
      <c r="R112" s="112" t="s">
        <v>1</v>
      </c>
      <c r="S112" s="113" t="s">
        <v>4</v>
      </c>
      <c r="T112" s="113"/>
      <c r="U112" s="151" t="s">
        <v>173</v>
      </c>
      <c r="V112" s="110"/>
      <c r="W112" s="110"/>
      <c r="X112" s="110"/>
      <c r="Y112" s="110"/>
      <c r="Z112" s="114">
        <v>42005</v>
      </c>
      <c r="AA112" s="110"/>
      <c r="AB112" s="110"/>
      <c r="AC112" s="110"/>
      <c r="AD112" s="115" t="s">
        <v>1554</v>
      </c>
    </row>
    <row r="113" spans="2:30" s="21" customFormat="1" ht="15" customHeight="1">
      <c r="B113" s="109"/>
      <c r="C113" s="110"/>
      <c r="D113" s="110"/>
      <c r="E113" s="110"/>
      <c r="F113" s="110"/>
      <c r="G113" s="110" t="s">
        <v>1553</v>
      </c>
      <c r="H113" s="274">
        <v>42005</v>
      </c>
      <c r="I113" s="110" t="s">
        <v>14</v>
      </c>
      <c r="J113" s="111" t="s">
        <v>41</v>
      </c>
      <c r="K113" s="110" t="s">
        <v>9</v>
      </c>
      <c r="L113" s="110" t="s">
        <v>10</v>
      </c>
      <c r="M113" s="110" t="s">
        <v>10</v>
      </c>
      <c r="N113" s="110" t="s">
        <v>11</v>
      </c>
      <c r="O113" s="9">
        <v>907495.85</v>
      </c>
      <c r="P113" s="9">
        <v>0</v>
      </c>
      <c r="Q113" s="9">
        <f t="shared" si="6"/>
        <v>907495.85</v>
      </c>
      <c r="R113" s="112" t="s">
        <v>1</v>
      </c>
      <c r="S113" s="113" t="s">
        <v>4</v>
      </c>
      <c r="T113" s="113"/>
      <c r="U113" s="151" t="s">
        <v>175</v>
      </c>
      <c r="V113" s="110"/>
      <c r="W113" s="110"/>
      <c r="X113" s="110"/>
      <c r="Y113" s="110"/>
      <c r="Z113" s="114">
        <v>42005</v>
      </c>
      <c r="AA113" s="110"/>
      <c r="AB113" s="110"/>
      <c r="AC113" s="110"/>
      <c r="AD113" s="115" t="s">
        <v>1554</v>
      </c>
    </row>
    <row r="114" spans="2:30" s="21" customFormat="1" ht="15" customHeight="1">
      <c r="B114" s="109"/>
      <c r="C114" s="110"/>
      <c r="D114" s="110"/>
      <c r="E114" s="110"/>
      <c r="F114" s="110"/>
      <c r="G114" s="110" t="s">
        <v>1553</v>
      </c>
      <c r="H114" s="274">
        <v>42005</v>
      </c>
      <c r="I114" s="110" t="s">
        <v>14</v>
      </c>
      <c r="J114" s="111" t="s">
        <v>41</v>
      </c>
      <c r="K114" s="110" t="s">
        <v>9</v>
      </c>
      <c r="L114" s="110" t="s">
        <v>10</v>
      </c>
      <c r="M114" s="110" t="s">
        <v>10</v>
      </c>
      <c r="N114" s="110" t="s">
        <v>11</v>
      </c>
      <c r="O114" s="9">
        <v>359310.38</v>
      </c>
      <c r="P114" s="9">
        <v>0</v>
      </c>
      <c r="Q114" s="9">
        <f t="shared" si="6"/>
        <v>359310.38</v>
      </c>
      <c r="R114" s="112" t="s">
        <v>1</v>
      </c>
      <c r="S114" s="113" t="s">
        <v>4</v>
      </c>
      <c r="T114" s="113"/>
      <c r="U114" s="151" t="s">
        <v>176</v>
      </c>
      <c r="V114" s="110"/>
      <c r="W114" s="110"/>
      <c r="X114" s="110"/>
      <c r="Y114" s="110"/>
      <c r="Z114" s="114">
        <v>42005</v>
      </c>
      <c r="AA114" s="110"/>
      <c r="AB114" s="110"/>
      <c r="AC114" s="110"/>
      <c r="AD114" s="115" t="s">
        <v>1554</v>
      </c>
    </row>
    <row r="115" spans="2:30" s="21" customFormat="1" ht="15" customHeight="1">
      <c r="B115" s="109"/>
      <c r="C115" s="110"/>
      <c r="D115" s="110"/>
      <c r="E115" s="110"/>
      <c r="F115" s="110"/>
      <c r="G115" s="110" t="s">
        <v>1553</v>
      </c>
      <c r="H115" s="274">
        <v>42005</v>
      </c>
      <c r="I115" s="110" t="s">
        <v>14</v>
      </c>
      <c r="J115" s="111" t="s">
        <v>41</v>
      </c>
      <c r="K115" s="110" t="s">
        <v>9</v>
      </c>
      <c r="L115" s="110" t="s">
        <v>10</v>
      </c>
      <c r="M115" s="110" t="s">
        <v>10</v>
      </c>
      <c r="N115" s="110" t="s">
        <v>11</v>
      </c>
      <c r="O115" s="9">
        <v>412507.33</v>
      </c>
      <c r="P115" s="9">
        <v>0</v>
      </c>
      <c r="Q115" s="9">
        <f t="shared" si="6"/>
        <v>412507.33</v>
      </c>
      <c r="R115" s="112" t="s">
        <v>1</v>
      </c>
      <c r="S115" s="113" t="s">
        <v>4</v>
      </c>
      <c r="T115" s="113"/>
      <c r="U115" s="151" t="s">
        <v>177</v>
      </c>
      <c r="V115" s="110"/>
      <c r="W115" s="110"/>
      <c r="X115" s="110"/>
      <c r="Y115" s="110"/>
      <c r="Z115" s="114">
        <v>42005</v>
      </c>
      <c r="AA115" s="110"/>
      <c r="AB115" s="110"/>
      <c r="AC115" s="110"/>
      <c r="AD115" s="115" t="s">
        <v>1554</v>
      </c>
    </row>
    <row r="116" spans="2:30" s="21" customFormat="1" ht="15" customHeight="1">
      <c r="B116" s="109"/>
      <c r="C116" s="110"/>
      <c r="D116" s="110"/>
      <c r="E116" s="110"/>
      <c r="F116" s="110"/>
      <c r="G116" s="110" t="s">
        <v>1553</v>
      </c>
      <c r="H116" s="274">
        <v>42005</v>
      </c>
      <c r="I116" s="110" t="s">
        <v>14</v>
      </c>
      <c r="J116" s="111" t="s">
        <v>41</v>
      </c>
      <c r="K116" s="110" t="s">
        <v>9</v>
      </c>
      <c r="L116" s="110" t="s">
        <v>10</v>
      </c>
      <c r="M116" s="110" t="s">
        <v>10</v>
      </c>
      <c r="N116" s="110" t="s">
        <v>11</v>
      </c>
      <c r="O116" s="9">
        <v>342980.45</v>
      </c>
      <c r="P116" s="9">
        <v>0</v>
      </c>
      <c r="Q116" s="9">
        <f t="shared" si="6"/>
        <v>342980.45</v>
      </c>
      <c r="R116" s="112" t="s">
        <v>1</v>
      </c>
      <c r="S116" s="113" t="s">
        <v>4</v>
      </c>
      <c r="T116" s="113"/>
      <c r="U116" s="151" t="s">
        <v>178</v>
      </c>
      <c r="V116" s="110"/>
      <c r="W116" s="110"/>
      <c r="X116" s="110"/>
      <c r="Y116" s="110"/>
      <c r="Z116" s="114">
        <v>42005</v>
      </c>
      <c r="AA116" s="110"/>
      <c r="AB116" s="110"/>
      <c r="AC116" s="110"/>
      <c r="AD116" s="115" t="s">
        <v>1554</v>
      </c>
    </row>
    <row r="117" spans="2:30" s="21" customFormat="1" ht="15" customHeight="1">
      <c r="B117" s="109"/>
      <c r="C117" s="110"/>
      <c r="D117" s="110"/>
      <c r="E117" s="110"/>
      <c r="F117" s="110"/>
      <c r="G117" s="110" t="s">
        <v>1553</v>
      </c>
      <c r="H117" s="274">
        <v>42005</v>
      </c>
      <c r="I117" s="110" t="s">
        <v>14</v>
      </c>
      <c r="J117" s="111" t="s">
        <v>41</v>
      </c>
      <c r="K117" s="110" t="s">
        <v>9</v>
      </c>
      <c r="L117" s="110" t="s">
        <v>10</v>
      </c>
      <c r="M117" s="110" t="s">
        <v>10</v>
      </c>
      <c r="N117" s="110" t="s">
        <v>11</v>
      </c>
      <c r="O117" s="9">
        <v>330638.74</v>
      </c>
      <c r="P117" s="9">
        <v>0</v>
      </c>
      <c r="Q117" s="9">
        <f t="shared" si="6"/>
        <v>330638.74</v>
      </c>
      <c r="R117" s="112" t="s">
        <v>1</v>
      </c>
      <c r="S117" s="113" t="s">
        <v>4</v>
      </c>
      <c r="T117" s="113"/>
      <c r="U117" s="151" t="s">
        <v>179</v>
      </c>
      <c r="V117" s="110"/>
      <c r="W117" s="110"/>
      <c r="X117" s="110"/>
      <c r="Y117" s="110"/>
      <c r="Z117" s="114">
        <v>42005</v>
      </c>
      <c r="AA117" s="110"/>
      <c r="AB117" s="110"/>
      <c r="AC117" s="110"/>
      <c r="AD117" s="115" t="s">
        <v>1554</v>
      </c>
    </row>
    <row r="118" spans="2:30" s="21" customFormat="1" ht="15" customHeight="1">
      <c r="B118" s="109"/>
      <c r="C118" s="110"/>
      <c r="D118" s="110"/>
      <c r="E118" s="110"/>
      <c r="F118" s="110"/>
      <c r="G118" s="110" t="s">
        <v>1553</v>
      </c>
      <c r="H118" s="274">
        <v>42005</v>
      </c>
      <c r="I118" s="110" t="s">
        <v>14</v>
      </c>
      <c r="J118" s="111" t="s">
        <v>41</v>
      </c>
      <c r="K118" s="110" t="s">
        <v>9</v>
      </c>
      <c r="L118" s="110" t="s">
        <v>10</v>
      </c>
      <c r="M118" s="110" t="s">
        <v>10</v>
      </c>
      <c r="N118" s="110" t="s">
        <v>11</v>
      </c>
      <c r="O118" s="9">
        <v>24333.45</v>
      </c>
      <c r="P118" s="9">
        <v>0</v>
      </c>
      <c r="Q118" s="9">
        <f t="shared" si="6"/>
        <v>24333.45</v>
      </c>
      <c r="R118" s="112" t="s">
        <v>1</v>
      </c>
      <c r="S118" s="113" t="s">
        <v>4</v>
      </c>
      <c r="T118" s="113"/>
      <c r="U118" s="113" t="s">
        <v>180</v>
      </c>
      <c r="V118" s="110"/>
      <c r="W118" s="110"/>
      <c r="X118" s="110"/>
      <c r="Y118" s="110"/>
      <c r="Z118" s="114">
        <v>42005</v>
      </c>
      <c r="AA118" s="110"/>
      <c r="AB118" s="110"/>
      <c r="AC118" s="110"/>
      <c r="AD118" s="115" t="s">
        <v>1554</v>
      </c>
    </row>
    <row r="119" spans="2:30" s="21" customFormat="1" ht="15" customHeight="1">
      <c r="B119" s="109"/>
      <c r="C119" s="110"/>
      <c r="D119" s="110"/>
      <c r="E119" s="110"/>
      <c r="F119" s="110"/>
      <c r="G119" s="110" t="s">
        <v>1553</v>
      </c>
      <c r="H119" s="274">
        <v>42005</v>
      </c>
      <c r="I119" s="110" t="s">
        <v>14</v>
      </c>
      <c r="J119" s="111" t="s">
        <v>41</v>
      </c>
      <c r="K119" s="110" t="s">
        <v>9</v>
      </c>
      <c r="L119" s="110" t="s">
        <v>10</v>
      </c>
      <c r="M119" s="110" t="s">
        <v>10</v>
      </c>
      <c r="N119" s="110" t="s">
        <v>11</v>
      </c>
      <c r="O119" s="9">
        <v>-1300</v>
      </c>
      <c r="P119" s="9">
        <v>0</v>
      </c>
      <c r="Q119" s="9">
        <f t="shared" si="6"/>
        <v>-1300</v>
      </c>
      <c r="R119" s="112" t="s">
        <v>1</v>
      </c>
      <c r="S119" s="113" t="s">
        <v>4</v>
      </c>
      <c r="T119" s="113"/>
      <c r="U119" s="151" t="s">
        <v>181</v>
      </c>
      <c r="V119" s="110"/>
      <c r="W119" s="110"/>
      <c r="X119" s="110"/>
      <c r="Y119" s="110"/>
      <c r="Z119" s="114">
        <v>42005</v>
      </c>
      <c r="AA119" s="110"/>
      <c r="AB119" s="110"/>
      <c r="AC119" s="110"/>
      <c r="AD119" s="115" t="s">
        <v>1554</v>
      </c>
    </row>
    <row r="120" spans="2:30" s="21" customFormat="1" ht="15" customHeight="1">
      <c r="B120" s="109"/>
      <c r="C120" s="110"/>
      <c r="D120" s="110"/>
      <c r="E120" s="110"/>
      <c r="F120" s="110"/>
      <c r="G120" s="110" t="s">
        <v>1553</v>
      </c>
      <c r="H120" s="274">
        <v>42005</v>
      </c>
      <c r="I120" s="110" t="s">
        <v>14</v>
      </c>
      <c r="J120" s="111" t="s">
        <v>41</v>
      </c>
      <c r="K120" s="110" t="s">
        <v>9</v>
      </c>
      <c r="L120" s="110" t="s">
        <v>10</v>
      </c>
      <c r="M120" s="110" t="s">
        <v>10</v>
      </c>
      <c r="N120" s="110" t="s">
        <v>11</v>
      </c>
      <c r="O120" s="9">
        <v>900315.12</v>
      </c>
      <c r="P120" s="9">
        <v>0</v>
      </c>
      <c r="Q120" s="9">
        <f t="shared" si="6"/>
        <v>900315.12</v>
      </c>
      <c r="R120" s="112" t="s">
        <v>1</v>
      </c>
      <c r="S120" s="113" t="s">
        <v>4</v>
      </c>
      <c r="T120" s="113"/>
      <c r="U120" s="151" t="s">
        <v>182</v>
      </c>
      <c r="V120" s="110"/>
      <c r="W120" s="110"/>
      <c r="X120" s="110"/>
      <c r="Y120" s="110"/>
      <c r="Z120" s="114">
        <v>42005</v>
      </c>
      <c r="AA120" s="110"/>
      <c r="AB120" s="110"/>
      <c r="AC120" s="110"/>
      <c r="AD120" s="115" t="s">
        <v>1554</v>
      </c>
    </row>
    <row r="121" spans="2:30" s="21" customFormat="1" ht="15" customHeight="1">
      <c r="B121" s="109"/>
      <c r="C121" s="110"/>
      <c r="D121" s="110"/>
      <c r="E121" s="110"/>
      <c r="F121" s="110"/>
      <c r="G121" s="110" t="s">
        <v>1553</v>
      </c>
      <c r="H121" s="274">
        <v>42005</v>
      </c>
      <c r="I121" s="110" t="s">
        <v>14</v>
      </c>
      <c r="J121" s="111" t="s">
        <v>41</v>
      </c>
      <c r="K121" s="110" t="s">
        <v>9</v>
      </c>
      <c r="L121" s="110" t="s">
        <v>10</v>
      </c>
      <c r="M121" s="110" t="s">
        <v>10</v>
      </c>
      <c r="N121" s="110" t="s">
        <v>11</v>
      </c>
      <c r="O121" s="9">
        <v>-8071.98</v>
      </c>
      <c r="P121" s="9">
        <v>0</v>
      </c>
      <c r="Q121" s="9">
        <f t="shared" si="6"/>
        <v>-8071.98</v>
      </c>
      <c r="R121" s="112" t="s">
        <v>1</v>
      </c>
      <c r="S121" s="113" t="s">
        <v>4</v>
      </c>
      <c r="T121" s="113"/>
      <c r="U121" s="151" t="s">
        <v>184</v>
      </c>
      <c r="V121" s="110"/>
      <c r="W121" s="110"/>
      <c r="X121" s="110"/>
      <c r="Y121" s="110"/>
      <c r="Z121" s="114">
        <v>42005</v>
      </c>
      <c r="AA121" s="110"/>
      <c r="AB121" s="110"/>
      <c r="AC121" s="110"/>
      <c r="AD121" s="115" t="s">
        <v>1554</v>
      </c>
    </row>
    <row r="122" spans="2:30" s="21" customFormat="1" ht="15" customHeight="1">
      <c r="B122" s="109"/>
      <c r="C122" s="110"/>
      <c r="D122" s="110"/>
      <c r="E122" s="110"/>
      <c r="F122" s="110"/>
      <c r="G122" s="110" t="s">
        <v>1553</v>
      </c>
      <c r="H122" s="274">
        <v>42005</v>
      </c>
      <c r="I122" s="110" t="s">
        <v>14</v>
      </c>
      <c r="J122" s="111" t="s">
        <v>41</v>
      </c>
      <c r="K122" s="110" t="s">
        <v>9</v>
      </c>
      <c r="L122" s="110" t="s">
        <v>10</v>
      </c>
      <c r="M122" s="110" t="s">
        <v>10</v>
      </c>
      <c r="N122" s="110" t="s">
        <v>11</v>
      </c>
      <c r="O122" s="9">
        <v>-39020.959999999999</v>
      </c>
      <c r="P122" s="9">
        <v>0</v>
      </c>
      <c r="Q122" s="9">
        <f t="shared" si="6"/>
        <v>-39020.959999999999</v>
      </c>
      <c r="R122" s="112" t="s">
        <v>1</v>
      </c>
      <c r="S122" s="113" t="s">
        <v>4</v>
      </c>
      <c r="T122" s="113"/>
      <c r="U122" s="151" t="s">
        <v>185</v>
      </c>
      <c r="V122" s="110"/>
      <c r="W122" s="110"/>
      <c r="X122" s="110"/>
      <c r="Y122" s="110"/>
      <c r="Z122" s="114">
        <v>42005</v>
      </c>
      <c r="AA122" s="110"/>
      <c r="AB122" s="110"/>
      <c r="AC122" s="110"/>
      <c r="AD122" s="115" t="s">
        <v>1554</v>
      </c>
    </row>
    <row r="123" spans="2:30" s="21" customFormat="1" ht="15" customHeight="1">
      <c r="B123" s="109"/>
      <c r="C123" s="110"/>
      <c r="D123" s="110"/>
      <c r="E123" s="110"/>
      <c r="F123" s="110"/>
      <c r="G123" s="110" t="s">
        <v>1553</v>
      </c>
      <c r="H123" s="274">
        <v>42005</v>
      </c>
      <c r="I123" s="110" t="s">
        <v>14</v>
      </c>
      <c r="J123" s="111" t="s">
        <v>41</v>
      </c>
      <c r="K123" s="110" t="s">
        <v>9</v>
      </c>
      <c r="L123" s="110" t="s">
        <v>10</v>
      </c>
      <c r="M123" s="110" t="s">
        <v>10</v>
      </c>
      <c r="N123" s="110" t="s">
        <v>11</v>
      </c>
      <c r="O123" s="9">
        <v>-300</v>
      </c>
      <c r="P123" s="9">
        <v>0</v>
      </c>
      <c r="Q123" s="9">
        <f t="shared" si="6"/>
        <v>-300</v>
      </c>
      <c r="R123" s="112" t="s">
        <v>1</v>
      </c>
      <c r="S123" s="113" t="s">
        <v>4</v>
      </c>
      <c r="T123" s="113"/>
      <c r="U123" s="151" t="s">
        <v>186</v>
      </c>
      <c r="V123" s="110"/>
      <c r="W123" s="110"/>
      <c r="X123" s="110"/>
      <c r="Y123" s="110"/>
      <c r="Z123" s="114">
        <v>42005</v>
      </c>
      <c r="AA123" s="110"/>
      <c r="AB123" s="110"/>
      <c r="AC123" s="110"/>
      <c r="AD123" s="115" t="s">
        <v>1554</v>
      </c>
    </row>
    <row r="124" spans="2:30" s="21" customFormat="1" ht="15" customHeight="1">
      <c r="B124" s="109"/>
      <c r="C124" s="110"/>
      <c r="D124" s="110"/>
      <c r="E124" s="110"/>
      <c r="F124" s="110"/>
      <c r="G124" s="110" t="s">
        <v>1553</v>
      </c>
      <c r="H124" s="274">
        <v>42005</v>
      </c>
      <c r="I124" s="110" t="s">
        <v>14</v>
      </c>
      <c r="J124" s="111" t="s">
        <v>41</v>
      </c>
      <c r="K124" s="110" t="s">
        <v>9</v>
      </c>
      <c r="L124" s="110" t="s">
        <v>10</v>
      </c>
      <c r="M124" s="110" t="s">
        <v>10</v>
      </c>
      <c r="N124" s="110" t="s">
        <v>11</v>
      </c>
      <c r="O124" s="9">
        <v>-4826.49</v>
      </c>
      <c r="P124" s="9">
        <v>0</v>
      </c>
      <c r="Q124" s="9">
        <f t="shared" si="6"/>
        <v>-4826.49</v>
      </c>
      <c r="R124" s="112" t="s">
        <v>1</v>
      </c>
      <c r="S124" s="113" t="s">
        <v>4</v>
      </c>
      <c r="T124" s="113"/>
      <c r="U124" s="151" t="s">
        <v>187</v>
      </c>
      <c r="V124" s="110"/>
      <c r="W124" s="110"/>
      <c r="X124" s="110"/>
      <c r="Y124" s="110"/>
      <c r="Z124" s="114">
        <v>42005</v>
      </c>
      <c r="AA124" s="110"/>
      <c r="AB124" s="110"/>
      <c r="AC124" s="110"/>
      <c r="AD124" s="115" t="s">
        <v>1554</v>
      </c>
    </row>
    <row r="125" spans="2:30" s="21" customFormat="1" ht="15" customHeight="1">
      <c r="B125" s="109"/>
      <c r="C125" s="110"/>
      <c r="D125" s="110"/>
      <c r="E125" s="110"/>
      <c r="F125" s="110"/>
      <c r="G125" s="110" t="s">
        <v>1553</v>
      </c>
      <c r="H125" s="274">
        <v>42005</v>
      </c>
      <c r="I125" s="110" t="s">
        <v>14</v>
      </c>
      <c r="J125" s="111" t="s">
        <v>41</v>
      </c>
      <c r="K125" s="110" t="s">
        <v>9</v>
      </c>
      <c r="L125" s="110" t="s">
        <v>10</v>
      </c>
      <c r="M125" s="110" t="s">
        <v>10</v>
      </c>
      <c r="N125" s="110" t="s">
        <v>11</v>
      </c>
      <c r="O125" s="9">
        <v>-4110</v>
      </c>
      <c r="P125" s="9">
        <v>0</v>
      </c>
      <c r="Q125" s="9">
        <f t="shared" si="6"/>
        <v>-4110</v>
      </c>
      <c r="R125" s="112" t="s">
        <v>1</v>
      </c>
      <c r="S125" s="113" t="s">
        <v>4</v>
      </c>
      <c r="T125" s="113"/>
      <c r="U125" s="151" t="s">
        <v>188</v>
      </c>
      <c r="V125" s="110"/>
      <c r="W125" s="110"/>
      <c r="X125" s="110"/>
      <c r="Y125" s="110"/>
      <c r="Z125" s="114">
        <v>42005</v>
      </c>
      <c r="AA125" s="110"/>
      <c r="AB125" s="110"/>
      <c r="AC125" s="110"/>
      <c r="AD125" s="115" t="s">
        <v>1554</v>
      </c>
    </row>
    <row r="126" spans="2:30" s="21" customFormat="1" ht="15" customHeight="1">
      <c r="B126" s="109"/>
      <c r="C126" s="110"/>
      <c r="D126" s="110"/>
      <c r="E126" s="110"/>
      <c r="F126" s="110"/>
      <c r="G126" s="110" t="s">
        <v>1553</v>
      </c>
      <c r="H126" s="274">
        <v>42005</v>
      </c>
      <c r="I126" s="110" t="s">
        <v>14</v>
      </c>
      <c r="J126" s="111" t="s">
        <v>41</v>
      </c>
      <c r="K126" s="110" t="s">
        <v>9</v>
      </c>
      <c r="L126" s="110" t="s">
        <v>10</v>
      </c>
      <c r="M126" s="110" t="s">
        <v>10</v>
      </c>
      <c r="N126" s="110" t="s">
        <v>11</v>
      </c>
      <c r="O126" s="9">
        <v>-14514.32</v>
      </c>
      <c r="P126" s="9">
        <v>0</v>
      </c>
      <c r="Q126" s="9">
        <f t="shared" si="6"/>
        <v>-14514.32</v>
      </c>
      <c r="R126" s="112" t="s">
        <v>1</v>
      </c>
      <c r="S126" s="113" t="s">
        <v>4</v>
      </c>
      <c r="T126" s="113"/>
      <c r="U126" s="151" t="s">
        <v>189</v>
      </c>
      <c r="V126" s="110"/>
      <c r="W126" s="110"/>
      <c r="X126" s="110"/>
      <c r="Y126" s="110"/>
      <c r="Z126" s="114">
        <v>42005</v>
      </c>
      <c r="AA126" s="110"/>
      <c r="AB126" s="110"/>
      <c r="AC126" s="110"/>
      <c r="AD126" s="115" t="s">
        <v>1554</v>
      </c>
    </row>
    <row r="127" spans="2:30" s="21" customFormat="1" ht="15" customHeight="1">
      <c r="B127" s="109"/>
      <c r="C127" s="110"/>
      <c r="D127" s="110"/>
      <c r="E127" s="110"/>
      <c r="F127" s="110"/>
      <c r="G127" s="110" t="s">
        <v>1553</v>
      </c>
      <c r="H127" s="274">
        <v>42005</v>
      </c>
      <c r="I127" s="110" t="s">
        <v>14</v>
      </c>
      <c r="J127" s="111" t="s">
        <v>41</v>
      </c>
      <c r="K127" s="110" t="s">
        <v>9</v>
      </c>
      <c r="L127" s="110" t="s">
        <v>10</v>
      </c>
      <c r="M127" s="110" t="s">
        <v>10</v>
      </c>
      <c r="N127" s="110" t="s">
        <v>11</v>
      </c>
      <c r="O127" s="9">
        <v>-1046.4000000000001</v>
      </c>
      <c r="P127" s="9">
        <v>0</v>
      </c>
      <c r="Q127" s="9">
        <f t="shared" si="6"/>
        <v>-1046.4000000000001</v>
      </c>
      <c r="R127" s="112" t="s">
        <v>1</v>
      </c>
      <c r="S127" s="113" t="s">
        <v>4</v>
      </c>
      <c r="T127" s="113"/>
      <c r="U127" s="151" t="s">
        <v>190</v>
      </c>
      <c r="V127" s="110"/>
      <c r="W127" s="110"/>
      <c r="X127" s="110"/>
      <c r="Y127" s="110"/>
      <c r="Z127" s="114">
        <v>42005</v>
      </c>
      <c r="AA127" s="110"/>
      <c r="AB127" s="110"/>
      <c r="AC127" s="110"/>
      <c r="AD127" s="115" t="s">
        <v>1554</v>
      </c>
    </row>
    <row r="128" spans="2:30" s="21" customFormat="1" ht="15" customHeight="1">
      <c r="B128" s="109"/>
      <c r="C128" s="110"/>
      <c r="D128" s="110"/>
      <c r="E128" s="110"/>
      <c r="F128" s="110"/>
      <c r="G128" s="110" t="s">
        <v>1553</v>
      </c>
      <c r="H128" s="274">
        <v>42005</v>
      </c>
      <c r="I128" s="110" t="s">
        <v>14</v>
      </c>
      <c r="J128" s="111" t="s">
        <v>41</v>
      </c>
      <c r="K128" s="110" t="s">
        <v>9</v>
      </c>
      <c r="L128" s="110" t="s">
        <v>10</v>
      </c>
      <c r="M128" s="110" t="s">
        <v>10</v>
      </c>
      <c r="N128" s="110" t="s">
        <v>11</v>
      </c>
      <c r="O128" s="9">
        <v>-1998.01</v>
      </c>
      <c r="P128" s="9">
        <v>0</v>
      </c>
      <c r="Q128" s="9">
        <f t="shared" si="6"/>
        <v>-1998.01</v>
      </c>
      <c r="R128" s="112" t="s">
        <v>1</v>
      </c>
      <c r="S128" s="113" t="s">
        <v>4</v>
      </c>
      <c r="T128" s="113"/>
      <c r="U128" s="151" t="s">
        <v>191</v>
      </c>
      <c r="V128" s="110"/>
      <c r="W128" s="110"/>
      <c r="X128" s="110"/>
      <c r="Y128" s="110"/>
      <c r="Z128" s="114">
        <v>42005</v>
      </c>
      <c r="AA128" s="110"/>
      <c r="AB128" s="110"/>
      <c r="AC128" s="110"/>
      <c r="AD128" s="115" t="s">
        <v>1554</v>
      </c>
    </row>
    <row r="129" spans="2:30" s="21" customFormat="1" ht="15" customHeight="1">
      <c r="B129" s="109"/>
      <c r="C129" s="110"/>
      <c r="D129" s="110"/>
      <c r="E129" s="110"/>
      <c r="F129" s="110"/>
      <c r="G129" s="110" t="s">
        <v>1553</v>
      </c>
      <c r="H129" s="274">
        <v>42005</v>
      </c>
      <c r="I129" s="110" t="s">
        <v>14</v>
      </c>
      <c r="J129" s="111" t="s">
        <v>41</v>
      </c>
      <c r="K129" s="110" t="s">
        <v>9</v>
      </c>
      <c r="L129" s="110" t="s">
        <v>10</v>
      </c>
      <c r="M129" s="110" t="s">
        <v>10</v>
      </c>
      <c r="N129" s="110" t="s">
        <v>11</v>
      </c>
      <c r="O129" s="9">
        <v>-3553.6</v>
      </c>
      <c r="P129" s="9">
        <v>0</v>
      </c>
      <c r="Q129" s="9">
        <f t="shared" si="6"/>
        <v>-3553.6</v>
      </c>
      <c r="R129" s="112" t="s">
        <v>1</v>
      </c>
      <c r="S129" s="113" t="s">
        <v>4</v>
      </c>
      <c r="T129" s="113"/>
      <c r="U129" s="151" t="s">
        <v>192</v>
      </c>
      <c r="V129" s="110"/>
      <c r="W129" s="110"/>
      <c r="X129" s="110"/>
      <c r="Y129" s="110"/>
      <c r="Z129" s="114">
        <v>42005</v>
      </c>
      <c r="AA129" s="110"/>
      <c r="AB129" s="110"/>
      <c r="AC129" s="110"/>
      <c r="AD129" s="115" t="s">
        <v>1554</v>
      </c>
    </row>
    <row r="130" spans="2:30" s="21" customFormat="1" ht="15" customHeight="1">
      <c r="B130" s="109"/>
      <c r="C130" s="110"/>
      <c r="D130" s="110"/>
      <c r="E130" s="110"/>
      <c r="F130" s="110"/>
      <c r="G130" s="110" t="s">
        <v>1553</v>
      </c>
      <c r="H130" s="274">
        <v>42005</v>
      </c>
      <c r="I130" s="110" t="s">
        <v>14</v>
      </c>
      <c r="J130" s="111" t="s">
        <v>41</v>
      </c>
      <c r="K130" s="110" t="s">
        <v>9</v>
      </c>
      <c r="L130" s="110" t="s">
        <v>10</v>
      </c>
      <c r="M130" s="110" t="s">
        <v>10</v>
      </c>
      <c r="N130" s="110" t="s">
        <v>11</v>
      </c>
      <c r="O130" s="9">
        <v>-116813.82</v>
      </c>
      <c r="P130" s="9">
        <v>0</v>
      </c>
      <c r="Q130" s="9">
        <f t="shared" si="6"/>
        <v>-116813.82</v>
      </c>
      <c r="R130" s="112" t="s">
        <v>1</v>
      </c>
      <c r="S130" s="113" t="s">
        <v>4</v>
      </c>
      <c r="T130" s="113"/>
      <c r="U130" s="151" t="s">
        <v>1734</v>
      </c>
      <c r="V130" s="110"/>
      <c r="W130" s="110"/>
      <c r="X130" s="110"/>
      <c r="Y130" s="110"/>
      <c r="Z130" s="114">
        <v>42005</v>
      </c>
      <c r="AA130" s="110"/>
      <c r="AB130" s="110"/>
      <c r="AC130" s="110"/>
      <c r="AD130" s="115" t="s">
        <v>1554</v>
      </c>
    </row>
    <row r="131" spans="2:30" s="21" customFormat="1" ht="15" customHeight="1">
      <c r="B131" s="109"/>
      <c r="C131" s="110"/>
      <c r="D131" s="110"/>
      <c r="E131" s="110"/>
      <c r="F131" s="110"/>
      <c r="G131" s="110" t="s">
        <v>1553</v>
      </c>
      <c r="H131" s="274">
        <v>42005</v>
      </c>
      <c r="I131" s="110" t="s">
        <v>14</v>
      </c>
      <c r="J131" s="111" t="s">
        <v>41</v>
      </c>
      <c r="K131" s="110" t="s">
        <v>9</v>
      </c>
      <c r="L131" s="110" t="s">
        <v>10</v>
      </c>
      <c r="M131" s="110" t="s">
        <v>10</v>
      </c>
      <c r="N131" s="110" t="s">
        <v>11</v>
      </c>
      <c r="O131" s="9">
        <v>-25985</v>
      </c>
      <c r="P131" s="9">
        <v>0</v>
      </c>
      <c r="Q131" s="9">
        <f t="shared" si="6"/>
        <v>-25985</v>
      </c>
      <c r="R131" s="112" t="s">
        <v>1</v>
      </c>
      <c r="S131" s="113" t="s">
        <v>4</v>
      </c>
      <c r="T131" s="113"/>
      <c r="U131" s="151" t="s">
        <v>194</v>
      </c>
      <c r="V131" s="110"/>
      <c r="W131" s="110"/>
      <c r="X131" s="110"/>
      <c r="Y131" s="110"/>
      <c r="Z131" s="114">
        <v>42005</v>
      </c>
      <c r="AA131" s="110"/>
      <c r="AB131" s="110"/>
      <c r="AC131" s="110"/>
      <c r="AD131" s="115" t="s">
        <v>1554</v>
      </c>
    </row>
    <row r="132" spans="2:30" s="21" customFormat="1" ht="15" customHeight="1">
      <c r="B132" s="109"/>
      <c r="C132" s="110"/>
      <c r="D132" s="110"/>
      <c r="E132" s="110"/>
      <c r="F132" s="110"/>
      <c r="G132" s="110" t="s">
        <v>1553</v>
      </c>
      <c r="H132" s="274">
        <v>42005</v>
      </c>
      <c r="I132" s="110" t="s">
        <v>14</v>
      </c>
      <c r="J132" s="111" t="s">
        <v>41</v>
      </c>
      <c r="K132" s="110" t="s">
        <v>9</v>
      </c>
      <c r="L132" s="110" t="s">
        <v>10</v>
      </c>
      <c r="M132" s="110" t="s">
        <v>10</v>
      </c>
      <c r="N132" s="110" t="s">
        <v>11</v>
      </c>
      <c r="O132" s="9">
        <v>-3800</v>
      </c>
      <c r="P132" s="9">
        <v>0</v>
      </c>
      <c r="Q132" s="9">
        <f t="shared" si="6"/>
        <v>-3800</v>
      </c>
      <c r="R132" s="112" t="s">
        <v>1</v>
      </c>
      <c r="S132" s="113" t="s">
        <v>4</v>
      </c>
      <c r="T132" s="113"/>
      <c r="U132" s="151" t="s">
        <v>1481</v>
      </c>
      <c r="V132" s="110"/>
      <c r="W132" s="110"/>
      <c r="X132" s="110"/>
      <c r="Y132" s="110"/>
      <c r="Z132" s="114">
        <v>42005</v>
      </c>
      <c r="AA132" s="110"/>
      <c r="AB132" s="110"/>
      <c r="AC132" s="110"/>
      <c r="AD132" s="115" t="s">
        <v>1554</v>
      </c>
    </row>
    <row r="133" spans="2:30" s="21" customFormat="1" ht="15" customHeight="1">
      <c r="B133" s="109"/>
      <c r="C133" s="110"/>
      <c r="D133" s="110"/>
      <c r="E133" s="110"/>
      <c r="F133" s="110"/>
      <c r="G133" s="110" t="s">
        <v>1553</v>
      </c>
      <c r="H133" s="274">
        <v>42005</v>
      </c>
      <c r="I133" s="110" t="s">
        <v>14</v>
      </c>
      <c r="J133" s="111" t="s">
        <v>41</v>
      </c>
      <c r="K133" s="110" t="s">
        <v>9</v>
      </c>
      <c r="L133" s="110" t="s">
        <v>10</v>
      </c>
      <c r="M133" s="110" t="s">
        <v>10</v>
      </c>
      <c r="N133" s="110" t="s">
        <v>11</v>
      </c>
      <c r="O133" s="9">
        <v>-18760</v>
      </c>
      <c r="P133" s="9">
        <v>0</v>
      </c>
      <c r="Q133" s="9">
        <f t="shared" si="6"/>
        <v>-18760</v>
      </c>
      <c r="R133" s="112" t="s">
        <v>1</v>
      </c>
      <c r="S133" s="113" t="s">
        <v>4</v>
      </c>
      <c r="T133" s="113"/>
      <c r="U133" s="151" t="s">
        <v>107</v>
      </c>
      <c r="V133" s="110"/>
      <c r="W133" s="110"/>
      <c r="X133" s="110"/>
      <c r="Y133" s="110"/>
      <c r="Z133" s="114">
        <v>42005</v>
      </c>
      <c r="AA133" s="110"/>
      <c r="AB133" s="110"/>
      <c r="AC133" s="110"/>
      <c r="AD133" s="115" t="s">
        <v>1554</v>
      </c>
    </row>
    <row r="134" spans="2:30" s="21" customFormat="1" ht="15" customHeight="1">
      <c r="B134" s="109"/>
      <c r="C134" s="110"/>
      <c r="D134" s="110"/>
      <c r="E134" s="110"/>
      <c r="F134" s="110"/>
      <c r="G134" s="110" t="s">
        <v>1553</v>
      </c>
      <c r="H134" s="274">
        <v>42005</v>
      </c>
      <c r="I134" s="110" t="s">
        <v>14</v>
      </c>
      <c r="J134" s="111" t="s">
        <v>41</v>
      </c>
      <c r="K134" s="110" t="s">
        <v>9</v>
      </c>
      <c r="L134" s="110" t="s">
        <v>10</v>
      </c>
      <c r="M134" s="110" t="s">
        <v>10</v>
      </c>
      <c r="N134" s="110" t="s">
        <v>11</v>
      </c>
      <c r="O134" s="9">
        <v>517698.29</v>
      </c>
      <c r="P134" s="9">
        <v>0</v>
      </c>
      <c r="Q134" s="9">
        <f t="shared" si="6"/>
        <v>517698.29</v>
      </c>
      <c r="R134" s="112" t="s">
        <v>1</v>
      </c>
      <c r="S134" s="113" t="s">
        <v>4</v>
      </c>
      <c r="T134" s="113"/>
      <c r="U134" s="151" t="s">
        <v>108</v>
      </c>
      <c r="V134" s="110"/>
      <c r="W134" s="110"/>
      <c r="X134" s="110"/>
      <c r="Y134" s="110"/>
      <c r="Z134" s="114">
        <v>42005</v>
      </c>
      <c r="AA134" s="110"/>
      <c r="AB134" s="110"/>
      <c r="AC134" s="110"/>
      <c r="AD134" s="115" t="s">
        <v>1554</v>
      </c>
    </row>
    <row r="135" spans="2:30" s="21" customFormat="1" ht="15" customHeight="1">
      <c r="B135" s="109"/>
      <c r="C135" s="110"/>
      <c r="D135" s="110"/>
      <c r="E135" s="110"/>
      <c r="F135" s="110"/>
      <c r="G135" s="110" t="s">
        <v>1553</v>
      </c>
      <c r="H135" s="274">
        <v>42005</v>
      </c>
      <c r="I135" s="110" t="s">
        <v>14</v>
      </c>
      <c r="J135" s="111" t="s">
        <v>41</v>
      </c>
      <c r="K135" s="110" t="s">
        <v>9</v>
      </c>
      <c r="L135" s="110" t="s">
        <v>10</v>
      </c>
      <c r="M135" s="110" t="s">
        <v>10</v>
      </c>
      <c r="N135" s="110" t="s">
        <v>11</v>
      </c>
      <c r="O135" s="9">
        <v>420</v>
      </c>
      <c r="P135" s="9">
        <v>0</v>
      </c>
      <c r="Q135" s="9">
        <f t="shared" si="6"/>
        <v>420</v>
      </c>
      <c r="R135" s="112" t="s">
        <v>1</v>
      </c>
      <c r="S135" s="113" t="s">
        <v>4</v>
      </c>
      <c r="T135" s="113"/>
      <c r="U135" s="151" t="s">
        <v>109</v>
      </c>
      <c r="V135" s="110"/>
      <c r="W135" s="110"/>
      <c r="X135" s="110"/>
      <c r="Y135" s="110"/>
      <c r="Z135" s="114">
        <v>42005</v>
      </c>
      <c r="AA135" s="110"/>
      <c r="AB135" s="110"/>
      <c r="AC135" s="110"/>
      <c r="AD135" s="115" t="s">
        <v>1554</v>
      </c>
    </row>
    <row r="136" spans="2:30" s="21" customFormat="1" ht="15" customHeight="1">
      <c r="B136" s="109"/>
      <c r="C136" s="110"/>
      <c r="D136" s="110"/>
      <c r="E136" s="110"/>
      <c r="F136" s="110"/>
      <c r="G136" s="110" t="s">
        <v>1553</v>
      </c>
      <c r="H136" s="274">
        <v>42005</v>
      </c>
      <c r="I136" s="110" t="s">
        <v>14</v>
      </c>
      <c r="J136" s="111" t="s">
        <v>41</v>
      </c>
      <c r="K136" s="110" t="s">
        <v>9</v>
      </c>
      <c r="L136" s="110" t="s">
        <v>10</v>
      </c>
      <c r="M136" s="110" t="s">
        <v>10</v>
      </c>
      <c r="N136" s="110" t="s">
        <v>11</v>
      </c>
      <c r="O136" s="9">
        <v>38288.86</v>
      </c>
      <c r="P136" s="9">
        <v>0</v>
      </c>
      <c r="Q136" s="9">
        <f t="shared" si="6"/>
        <v>38288.86</v>
      </c>
      <c r="R136" s="112" t="s">
        <v>1</v>
      </c>
      <c r="S136" s="113" t="s">
        <v>4</v>
      </c>
      <c r="T136" s="113"/>
      <c r="U136" s="151" t="s">
        <v>117</v>
      </c>
      <c r="V136" s="110"/>
      <c r="W136" s="110"/>
      <c r="X136" s="110"/>
      <c r="Y136" s="110"/>
      <c r="Z136" s="114">
        <v>42005</v>
      </c>
      <c r="AA136" s="110"/>
      <c r="AB136" s="110"/>
      <c r="AC136" s="110"/>
      <c r="AD136" s="115" t="s">
        <v>1554</v>
      </c>
    </row>
    <row r="137" spans="2:30" ht="15" customHeight="1" outlineLevel="5">
      <c r="B137" s="352"/>
      <c r="C137" s="2"/>
      <c r="D137" s="2"/>
      <c r="E137" s="2"/>
      <c r="F137" s="2"/>
      <c r="G137" s="2"/>
      <c r="H137" s="362"/>
      <c r="I137" s="2"/>
      <c r="J137" s="2" t="s">
        <v>41</v>
      </c>
      <c r="K137" s="2"/>
      <c r="L137" s="2"/>
      <c r="M137" s="2"/>
      <c r="N137" s="2"/>
      <c r="O137" s="353"/>
      <c r="P137" s="353"/>
      <c r="Q137" s="353"/>
      <c r="R137" s="354"/>
      <c r="S137" s="355"/>
      <c r="T137" s="355"/>
      <c r="U137" s="355"/>
      <c r="V137" s="2"/>
      <c r="W137" s="2"/>
      <c r="X137" s="2"/>
      <c r="Y137" s="2"/>
      <c r="Z137" s="356"/>
      <c r="AA137" s="2"/>
      <c r="AB137" s="2"/>
      <c r="AC137" s="2"/>
      <c r="AD137" s="357"/>
    </row>
    <row r="138" spans="2:30" ht="15" customHeight="1" outlineLevel="4">
      <c r="B138" s="352"/>
      <c r="C138" s="2"/>
      <c r="D138" s="2"/>
      <c r="E138" s="2"/>
      <c r="F138" s="2" t="s">
        <v>1786</v>
      </c>
      <c r="G138" s="2" t="s">
        <v>1787</v>
      </c>
      <c r="H138" s="362"/>
      <c r="I138" s="2"/>
      <c r="J138" s="2" t="s">
        <v>41</v>
      </c>
      <c r="K138" s="2"/>
      <c r="L138" s="2"/>
      <c r="M138" s="2"/>
      <c r="N138" s="2"/>
      <c r="O138" s="353">
        <f>SUM(O139:O142)</f>
        <v>546.22</v>
      </c>
      <c r="P138" s="353">
        <f>SUM(P139:P142)</f>
        <v>435</v>
      </c>
      <c r="Q138" s="353">
        <f>O138-P138</f>
        <v>111.22000000000003</v>
      </c>
      <c r="R138" s="354"/>
      <c r="S138" s="355"/>
      <c r="T138" s="355"/>
      <c r="U138" s="355"/>
      <c r="V138" s="2"/>
      <c r="W138" s="2"/>
      <c r="X138" s="2"/>
      <c r="Y138" s="2"/>
      <c r="Z138" s="356"/>
      <c r="AA138" s="2"/>
      <c r="AB138" s="2"/>
      <c r="AC138" s="2"/>
      <c r="AD138" s="357"/>
    </row>
    <row r="139" spans="2:30" s="21" customFormat="1" ht="15" customHeight="1" outlineLevel="5">
      <c r="B139" s="109"/>
      <c r="C139" s="110"/>
      <c r="D139" s="110"/>
      <c r="E139" s="110"/>
      <c r="F139" s="110"/>
      <c r="G139" s="110" t="s">
        <v>1553</v>
      </c>
      <c r="H139" s="274">
        <v>42185</v>
      </c>
      <c r="I139" s="110" t="s">
        <v>1793</v>
      </c>
      <c r="J139" s="111" t="s">
        <v>41</v>
      </c>
      <c r="K139" s="110" t="s">
        <v>9</v>
      </c>
      <c r="L139" s="110" t="s">
        <v>10</v>
      </c>
      <c r="M139" s="110" t="s">
        <v>10</v>
      </c>
      <c r="N139" s="110" t="s">
        <v>11</v>
      </c>
      <c r="O139" s="9">
        <v>235.9</v>
      </c>
      <c r="P139" s="9"/>
      <c r="Q139" s="9">
        <f>O139-P139</f>
        <v>235.9</v>
      </c>
      <c r="R139" s="112" t="s">
        <v>1</v>
      </c>
      <c r="S139" s="113" t="s">
        <v>4</v>
      </c>
      <c r="T139" s="113"/>
      <c r="U139" s="113" t="s">
        <v>180</v>
      </c>
      <c r="V139" s="110"/>
      <c r="W139" s="110"/>
      <c r="X139" s="110"/>
      <c r="Y139" s="110"/>
      <c r="Z139" s="114">
        <v>42185</v>
      </c>
      <c r="AA139" s="110"/>
      <c r="AB139" s="110"/>
      <c r="AC139" s="110"/>
      <c r="AD139" s="115" t="s">
        <v>1794</v>
      </c>
    </row>
    <row r="140" spans="2:30" s="21" customFormat="1" ht="15" customHeight="1" outlineLevel="5">
      <c r="B140" s="109"/>
      <c r="C140" s="110"/>
      <c r="D140" s="110"/>
      <c r="E140" s="110"/>
      <c r="F140" s="110"/>
      <c r="G140" s="110" t="s">
        <v>1553</v>
      </c>
      <c r="H140" s="274">
        <v>42185</v>
      </c>
      <c r="I140" s="110" t="s">
        <v>1793</v>
      </c>
      <c r="J140" s="111" t="s">
        <v>41</v>
      </c>
      <c r="K140" s="110" t="s">
        <v>9</v>
      </c>
      <c r="L140" s="110" t="s">
        <v>10</v>
      </c>
      <c r="M140" s="110" t="s">
        <v>10</v>
      </c>
      <c r="N140" s="110" t="s">
        <v>11</v>
      </c>
      <c r="O140" s="9"/>
      <c r="P140" s="9">
        <v>435</v>
      </c>
      <c r="Q140" s="9">
        <f>O140-P140</f>
        <v>-435</v>
      </c>
      <c r="R140" s="112" t="s">
        <v>1</v>
      </c>
      <c r="S140" s="113" t="s">
        <v>4</v>
      </c>
      <c r="T140" s="113"/>
      <c r="U140" s="113" t="s">
        <v>180</v>
      </c>
      <c r="V140" s="110"/>
      <c r="W140" s="110"/>
      <c r="X140" s="110"/>
      <c r="Y140" s="110"/>
      <c r="Z140" s="114">
        <v>42185</v>
      </c>
      <c r="AA140" s="110"/>
      <c r="AB140" s="110"/>
      <c r="AC140" s="110"/>
      <c r="AD140" s="115" t="s">
        <v>1794</v>
      </c>
    </row>
    <row r="141" spans="2:30" ht="15" customHeight="1" outlineLevel="5">
      <c r="B141" s="3"/>
      <c r="C141" s="1"/>
      <c r="D141" s="1"/>
      <c r="E141" s="1"/>
      <c r="F141" s="1"/>
      <c r="G141" s="1" t="s">
        <v>1553</v>
      </c>
      <c r="H141" s="277">
        <v>42185</v>
      </c>
      <c r="I141" s="1" t="s">
        <v>1795</v>
      </c>
      <c r="J141" s="2" t="s">
        <v>41</v>
      </c>
      <c r="K141" s="1" t="s">
        <v>9</v>
      </c>
      <c r="L141" s="1" t="s">
        <v>10</v>
      </c>
      <c r="M141" s="1" t="s">
        <v>10</v>
      </c>
      <c r="N141" s="1" t="s">
        <v>11</v>
      </c>
      <c r="O141" s="7">
        <v>310.32</v>
      </c>
      <c r="P141" s="7">
        <v>0</v>
      </c>
      <c r="Q141" s="7">
        <f>O141-P141</f>
        <v>310.32</v>
      </c>
      <c r="R141" s="6" t="s">
        <v>1</v>
      </c>
      <c r="S141" s="5" t="s">
        <v>4</v>
      </c>
      <c r="T141" s="5"/>
      <c r="U141" s="151" t="s">
        <v>182</v>
      </c>
      <c r="V141" s="1"/>
      <c r="W141" s="1"/>
      <c r="X141" s="1"/>
      <c r="Y141" s="1"/>
      <c r="Z141" s="4">
        <v>42185</v>
      </c>
      <c r="AA141" s="1"/>
      <c r="AB141" s="1"/>
      <c r="AC141" s="1"/>
      <c r="AD141" s="8" t="s">
        <v>1796</v>
      </c>
    </row>
    <row r="142" spans="2:30" ht="15" customHeight="1" outlineLevel="5">
      <c r="B142" s="352"/>
      <c r="C142" s="2"/>
      <c r="D142" s="2"/>
      <c r="E142" s="2"/>
      <c r="F142" s="2"/>
      <c r="G142" s="2"/>
      <c r="H142" s="362"/>
      <c r="I142" s="2"/>
      <c r="J142" s="2" t="s">
        <v>41</v>
      </c>
      <c r="K142" s="2"/>
      <c r="L142" s="2"/>
      <c r="M142" s="2"/>
      <c r="N142" s="2"/>
      <c r="O142" s="353"/>
      <c r="P142" s="353"/>
      <c r="Q142" s="353"/>
      <c r="R142" s="354"/>
      <c r="S142" s="355"/>
      <c r="T142" s="355"/>
      <c r="U142" s="355"/>
      <c r="V142" s="2"/>
      <c r="W142" s="2"/>
      <c r="X142" s="2"/>
      <c r="Y142" s="2"/>
      <c r="Z142" s="356"/>
      <c r="AA142" s="2"/>
      <c r="AB142" s="2"/>
      <c r="AC142" s="2"/>
      <c r="AD142" s="357"/>
    </row>
    <row r="143" spans="2:30" ht="15" customHeight="1" outlineLevel="4">
      <c r="B143" s="352"/>
      <c r="C143" s="2"/>
      <c r="D143" s="2"/>
      <c r="E143" s="2"/>
      <c r="F143" s="2" t="s">
        <v>2873</v>
      </c>
      <c r="G143" s="2" t="s">
        <v>2874</v>
      </c>
      <c r="H143" s="362"/>
      <c r="I143" s="2"/>
      <c r="J143" s="2" t="s">
        <v>41</v>
      </c>
      <c r="K143" s="2"/>
      <c r="L143" s="2"/>
      <c r="M143" s="2"/>
      <c r="N143" s="2"/>
      <c r="O143" s="353">
        <f>SUM(O144:O151)</f>
        <v>201127.07</v>
      </c>
      <c r="P143" s="353">
        <f>SUM(P144:P151)</f>
        <v>275.3</v>
      </c>
      <c r="Q143" s="353">
        <f>O143-P143</f>
        <v>200851.77000000002</v>
      </c>
      <c r="R143" s="354"/>
      <c r="S143" s="355"/>
      <c r="T143" s="355"/>
      <c r="U143" s="355"/>
      <c r="V143" s="2"/>
      <c r="W143" s="2"/>
      <c r="X143" s="2"/>
      <c r="Y143" s="2"/>
      <c r="Z143" s="356"/>
      <c r="AA143" s="2"/>
      <c r="AB143" s="2"/>
      <c r="AC143" s="2"/>
      <c r="AD143" s="357"/>
    </row>
    <row r="144" spans="2:30" ht="15" customHeight="1" outlineLevel="5">
      <c r="B144" s="3"/>
      <c r="C144" s="1"/>
      <c r="D144" s="1"/>
      <c r="E144" s="1"/>
      <c r="F144" s="1"/>
      <c r="G144" s="1" t="s">
        <v>1553</v>
      </c>
      <c r="H144" s="277">
        <v>42215</v>
      </c>
      <c r="I144" s="1" t="s">
        <v>2881</v>
      </c>
      <c r="J144" s="2" t="s">
        <v>41</v>
      </c>
      <c r="K144" s="1" t="s">
        <v>9</v>
      </c>
      <c r="L144" s="1" t="s">
        <v>10</v>
      </c>
      <c r="M144" s="1" t="s">
        <v>10</v>
      </c>
      <c r="N144" s="1" t="s">
        <v>11</v>
      </c>
      <c r="O144" s="7">
        <v>0</v>
      </c>
      <c r="P144" s="7">
        <v>275.3</v>
      </c>
      <c r="Q144" s="7">
        <f>O144-P144</f>
        <v>-275.3</v>
      </c>
      <c r="R144" s="6" t="s">
        <v>1</v>
      </c>
      <c r="S144" s="5" t="s">
        <v>4</v>
      </c>
      <c r="T144" s="5"/>
      <c r="U144" s="5" t="s">
        <v>730</v>
      </c>
      <c r="V144" s="1"/>
      <c r="W144" s="1"/>
      <c r="X144" s="1"/>
      <c r="Y144" s="1"/>
      <c r="Z144" s="277">
        <v>42215</v>
      </c>
      <c r="AA144" s="1"/>
      <c r="AB144" s="1"/>
      <c r="AC144" s="1"/>
      <c r="AD144" s="8" t="s">
        <v>2882</v>
      </c>
    </row>
    <row r="145" spans="2:30" ht="15" customHeight="1" outlineLevel="5">
      <c r="B145" s="3"/>
      <c r="C145" s="1"/>
      <c r="D145" s="1"/>
      <c r="E145" s="1"/>
      <c r="F145" s="1"/>
      <c r="G145" s="1" t="s">
        <v>1553</v>
      </c>
      <c r="H145" s="277">
        <v>42215</v>
      </c>
      <c r="I145" s="1" t="s">
        <v>2883</v>
      </c>
      <c r="J145" s="2" t="s">
        <v>41</v>
      </c>
      <c r="K145" s="1" t="s">
        <v>9</v>
      </c>
      <c r="L145" s="1" t="s">
        <v>10</v>
      </c>
      <c r="M145" s="1" t="s">
        <v>10</v>
      </c>
      <c r="N145" s="1" t="s">
        <v>11</v>
      </c>
      <c r="O145" s="7">
        <v>14514.32</v>
      </c>
      <c r="P145" s="7">
        <v>0</v>
      </c>
      <c r="Q145" s="7">
        <f t="shared" ref="Q145:Q147" si="7">O145-P145</f>
        <v>14514.32</v>
      </c>
      <c r="R145" s="6" t="s">
        <v>1</v>
      </c>
      <c r="S145" s="5" t="s">
        <v>4</v>
      </c>
      <c r="T145" s="5"/>
      <c r="U145" s="5" t="s">
        <v>189</v>
      </c>
      <c r="V145" s="1"/>
      <c r="W145" s="1"/>
      <c r="X145" s="1"/>
      <c r="Y145" s="1"/>
      <c r="Z145" s="4">
        <v>42215</v>
      </c>
      <c r="AA145" s="1"/>
      <c r="AB145" s="1"/>
      <c r="AC145" s="1"/>
      <c r="AD145" s="8" t="s">
        <v>2884</v>
      </c>
    </row>
    <row r="146" spans="2:30" ht="15" customHeight="1" outlineLevel="5">
      <c r="B146" s="3"/>
      <c r="C146" s="1"/>
      <c r="D146" s="1"/>
      <c r="E146" s="1"/>
      <c r="F146" s="1"/>
      <c r="G146" s="1" t="s">
        <v>1553</v>
      </c>
      <c r="H146" s="277">
        <v>42215</v>
      </c>
      <c r="I146" s="1" t="s">
        <v>2883</v>
      </c>
      <c r="J146" s="2" t="s">
        <v>41</v>
      </c>
      <c r="K146" s="1" t="s">
        <v>9</v>
      </c>
      <c r="L146" s="1" t="s">
        <v>10</v>
      </c>
      <c r="M146" s="1" t="s">
        <v>10</v>
      </c>
      <c r="N146" s="1" t="s">
        <v>11</v>
      </c>
      <c r="O146" s="7">
        <v>1046.4000000000001</v>
      </c>
      <c r="P146" s="7">
        <v>0</v>
      </c>
      <c r="Q146" s="7">
        <f t="shared" si="7"/>
        <v>1046.4000000000001</v>
      </c>
      <c r="R146" s="6" t="s">
        <v>1</v>
      </c>
      <c r="S146" s="5" t="s">
        <v>4</v>
      </c>
      <c r="T146" s="5"/>
      <c r="U146" s="5" t="s">
        <v>190</v>
      </c>
      <c r="V146" s="1"/>
      <c r="W146" s="1"/>
      <c r="X146" s="1"/>
      <c r="Y146" s="1"/>
      <c r="Z146" s="4">
        <v>42215</v>
      </c>
      <c r="AA146" s="1"/>
      <c r="AB146" s="1"/>
      <c r="AC146" s="1"/>
      <c r="AD146" s="8" t="s">
        <v>2884</v>
      </c>
    </row>
    <row r="147" spans="2:30" ht="15" customHeight="1" outlineLevel="5">
      <c r="B147" s="3"/>
      <c r="C147" s="1"/>
      <c r="D147" s="1"/>
      <c r="E147" s="1"/>
      <c r="F147" s="1"/>
      <c r="G147" s="1" t="s">
        <v>1553</v>
      </c>
      <c r="H147" s="277">
        <v>42215</v>
      </c>
      <c r="I147" s="1" t="s">
        <v>2883</v>
      </c>
      <c r="J147" s="2" t="s">
        <v>41</v>
      </c>
      <c r="K147" s="1" t="s">
        <v>9</v>
      </c>
      <c r="L147" s="1" t="s">
        <v>10</v>
      </c>
      <c r="M147" s="1" t="s">
        <v>10</v>
      </c>
      <c r="N147" s="1" t="s">
        <v>11</v>
      </c>
      <c r="O147" s="7">
        <v>1998.01</v>
      </c>
      <c r="P147" s="7">
        <v>0</v>
      </c>
      <c r="Q147" s="7">
        <f t="shared" si="7"/>
        <v>1998.01</v>
      </c>
      <c r="R147" s="6" t="s">
        <v>1</v>
      </c>
      <c r="S147" s="5" t="s">
        <v>4</v>
      </c>
      <c r="T147" s="5"/>
      <c r="U147" s="5" t="s">
        <v>191</v>
      </c>
      <c r="V147" s="1"/>
      <c r="W147" s="1"/>
      <c r="X147" s="1"/>
      <c r="Y147" s="1"/>
      <c r="Z147" s="4">
        <v>42215</v>
      </c>
      <c r="AA147" s="1"/>
      <c r="AB147" s="1"/>
      <c r="AC147" s="1"/>
      <c r="AD147" s="8" t="s">
        <v>2884</v>
      </c>
    </row>
    <row r="148" spans="2:30" ht="15" customHeight="1" outlineLevel="5">
      <c r="B148" s="3"/>
      <c r="C148" s="1"/>
      <c r="D148" s="1"/>
      <c r="E148" s="1"/>
      <c r="F148" s="1"/>
      <c r="G148" s="1" t="s">
        <v>1553</v>
      </c>
      <c r="H148" s="277">
        <v>42215</v>
      </c>
      <c r="I148" s="1" t="s">
        <v>2885</v>
      </c>
      <c r="J148" s="2" t="s">
        <v>41</v>
      </c>
      <c r="K148" s="1" t="s">
        <v>9</v>
      </c>
      <c r="L148" s="1" t="s">
        <v>10</v>
      </c>
      <c r="M148" s="1" t="s">
        <v>10</v>
      </c>
      <c r="N148" s="1" t="s">
        <v>11</v>
      </c>
      <c r="O148" s="7">
        <v>3553.6</v>
      </c>
      <c r="P148" s="7">
        <v>0</v>
      </c>
      <c r="Q148" s="7">
        <f>O148-P148</f>
        <v>3553.6</v>
      </c>
      <c r="R148" s="6" t="s">
        <v>1</v>
      </c>
      <c r="S148" s="5" t="s">
        <v>4</v>
      </c>
      <c r="T148" s="5"/>
      <c r="U148" s="5" t="s">
        <v>192</v>
      </c>
      <c r="V148" s="1"/>
      <c r="W148" s="1"/>
      <c r="X148" s="1"/>
      <c r="Y148" s="1"/>
      <c r="Z148" s="4">
        <v>42215</v>
      </c>
      <c r="AA148" s="1"/>
      <c r="AB148" s="1"/>
      <c r="AC148" s="1"/>
      <c r="AD148" s="8" t="s">
        <v>2886</v>
      </c>
    </row>
    <row r="149" spans="2:30" ht="15" customHeight="1" outlineLevel="5">
      <c r="B149" s="3"/>
      <c r="C149" s="1"/>
      <c r="D149" s="1"/>
      <c r="E149" s="1"/>
      <c r="F149" s="1"/>
      <c r="G149" s="1" t="s">
        <v>1553</v>
      </c>
      <c r="H149" s="277">
        <v>42215</v>
      </c>
      <c r="I149" s="1" t="s">
        <v>2887</v>
      </c>
      <c r="J149" s="2" t="s">
        <v>41</v>
      </c>
      <c r="K149" s="1" t="s">
        <v>9</v>
      </c>
      <c r="L149" s="1" t="s">
        <v>10</v>
      </c>
      <c r="M149" s="1" t="s">
        <v>10</v>
      </c>
      <c r="N149" s="1" t="s">
        <v>11</v>
      </c>
      <c r="O149" s="7">
        <v>116813.82</v>
      </c>
      <c r="P149" s="7">
        <v>0</v>
      </c>
      <c r="Q149" s="7">
        <f>O149-P149</f>
        <v>116813.82</v>
      </c>
      <c r="R149" s="6" t="s">
        <v>1</v>
      </c>
      <c r="S149" s="5" t="s">
        <v>4</v>
      </c>
      <c r="T149" s="5"/>
      <c r="U149" s="5" t="s">
        <v>1734</v>
      </c>
      <c r="V149" s="1"/>
      <c r="W149" s="1"/>
      <c r="X149" s="1"/>
      <c r="Y149" s="1"/>
      <c r="Z149" s="4">
        <v>42215</v>
      </c>
      <c r="AA149" s="1"/>
      <c r="AB149" s="1"/>
      <c r="AC149" s="1"/>
      <c r="AD149" s="8" t="s">
        <v>2888</v>
      </c>
    </row>
    <row r="150" spans="2:30" ht="15" customHeight="1" outlineLevel="5">
      <c r="B150" s="3"/>
      <c r="C150" s="1"/>
      <c r="D150" s="1"/>
      <c r="E150" s="1"/>
      <c r="F150" s="1"/>
      <c r="G150" s="1" t="s">
        <v>1553</v>
      </c>
      <c r="H150" s="277">
        <v>42215</v>
      </c>
      <c r="I150" s="1" t="s">
        <v>2877</v>
      </c>
      <c r="J150" s="2" t="s">
        <v>41</v>
      </c>
      <c r="K150" s="1" t="s">
        <v>9</v>
      </c>
      <c r="L150" s="1" t="s">
        <v>10</v>
      </c>
      <c r="M150" s="1" t="s">
        <v>10</v>
      </c>
      <c r="N150" s="1" t="s">
        <v>11</v>
      </c>
      <c r="O150" s="7">
        <v>63200.92</v>
      </c>
      <c r="P150" s="7">
        <v>0</v>
      </c>
      <c r="Q150" s="7">
        <f>O150-P150</f>
        <v>63200.92</v>
      </c>
      <c r="R150" s="6" t="s">
        <v>1</v>
      </c>
      <c r="S150" s="5" t="s">
        <v>4</v>
      </c>
      <c r="T150" s="5"/>
      <c r="U150" s="359" t="s">
        <v>4182</v>
      </c>
      <c r="V150" s="1"/>
      <c r="W150" s="1"/>
      <c r="X150" s="1"/>
      <c r="Y150" s="1"/>
      <c r="Z150" s="4">
        <v>42215</v>
      </c>
      <c r="AA150" s="1"/>
      <c r="AB150" s="1"/>
      <c r="AC150" s="1"/>
      <c r="AD150" s="8" t="s">
        <v>2878</v>
      </c>
    </row>
    <row r="151" spans="2:30" ht="15" customHeight="1" outlineLevel="5">
      <c r="B151" s="352"/>
      <c r="C151" s="2"/>
      <c r="D151" s="2"/>
      <c r="E151" s="2"/>
      <c r="F151" s="2"/>
      <c r="G151" s="2"/>
      <c r="H151" s="362"/>
      <c r="I151" s="2"/>
      <c r="J151" s="2" t="s">
        <v>41</v>
      </c>
      <c r="K151" s="2"/>
      <c r="L151" s="2"/>
      <c r="M151" s="2"/>
      <c r="N151" s="2"/>
      <c r="O151" s="353"/>
      <c r="P151" s="353"/>
      <c r="Q151" s="353"/>
      <c r="R151" s="354"/>
      <c r="S151" s="355"/>
      <c r="T151" s="355"/>
      <c r="U151" s="355"/>
      <c r="V151" s="2"/>
      <c r="W151" s="2"/>
      <c r="X151" s="2"/>
      <c r="Y151" s="2"/>
      <c r="Z151" s="356"/>
      <c r="AA151" s="2"/>
      <c r="AB151" s="2"/>
      <c r="AC151" s="2"/>
      <c r="AD151" s="357"/>
    </row>
    <row r="152" spans="2:30" ht="15" customHeight="1" outlineLevel="4">
      <c r="B152" s="352"/>
      <c r="C152" s="2"/>
      <c r="D152" s="2"/>
      <c r="E152" s="2"/>
      <c r="F152" s="2" t="s">
        <v>2889</v>
      </c>
      <c r="G152" s="2" t="s">
        <v>2890</v>
      </c>
      <c r="H152" s="362"/>
      <c r="I152" s="2"/>
      <c r="J152" s="2" t="s">
        <v>41</v>
      </c>
      <c r="K152" s="2"/>
      <c r="L152" s="2"/>
      <c r="M152" s="2"/>
      <c r="N152" s="2"/>
      <c r="O152" s="353">
        <f>SUM(O153:O154)</f>
        <v>0</v>
      </c>
      <c r="P152" s="353">
        <f>SUM(P153:P154)</f>
        <v>659746.35</v>
      </c>
      <c r="Q152" s="353">
        <f>O152-P152</f>
        <v>-659746.35</v>
      </c>
      <c r="R152" s="354"/>
      <c r="S152" s="355"/>
      <c r="T152" s="355"/>
      <c r="U152" s="355"/>
      <c r="V152" s="2"/>
      <c r="W152" s="2"/>
      <c r="X152" s="2"/>
      <c r="Y152" s="2"/>
      <c r="Z152" s="356"/>
      <c r="AA152" s="2"/>
      <c r="AB152" s="2"/>
      <c r="AC152" s="2"/>
      <c r="AD152" s="357"/>
    </row>
    <row r="153" spans="2:30" ht="15" customHeight="1" outlineLevel="5">
      <c r="B153" s="3"/>
      <c r="C153" s="1"/>
      <c r="D153" s="1"/>
      <c r="E153" s="1"/>
      <c r="F153" s="1"/>
      <c r="G153" s="1" t="s">
        <v>1553</v>
      </c>
      <c r="H153" s="277">
        <v>42277</v>
      </c>
      <c r="I153" s="1" t="s">
        <v>2891</v>
      </c>
      <c r="J153" s="2" t="s">
        <v>41</v>
      </c>
      <c r="K153" s="1" t="s">
        <v>9</v>
      </c>
      <c r="L153" s="1" t="s">
        <v>10</v>
      </c>
      <c r="M153" s="1" t="s">
        <v>10</v>
      </c>
      <c r="N153" s="1" t="s">
        <v>11</v>
      </c>
      <c r="O153" s="7">
        <v>0</v>
      </c>
      <c r="P153" s="7">
        <v>659746.35</v>
      </c>
      <c r="Q153" s="7">
        <f>O153-P153</f>
        <v>-659746.35</v>
      </c>
      <c r="R153" s="6" t="s">
        <v>1</v>
      </c>
      <c r="S153" s="5" t="s">
        <v>4</v>
      </c>
      <c r="T153" s="5"/>
      <c r="U153" s="5" t="s">
        <v>745</v>
      </c>
      <c r="V153" s="1"/>
      <c r="W153" s="1"/>
      <c r="X153" s="1"/>
      <c r="Y153" s="1"/>
      <c r="Z153" s="4">
        <v>42277</v>
      </c>
      <c r="AA153" s="1"/>
      <c r="AB153" s="1"/>
      <c r="AC153" s="1"/>
      <c r="AD153" s="8" t="s">
        <v>2892</v>
      </c>
    </row>
    <row r="154" spans="2:30" outlineLevel="3">
      <c r="B154" s="352"/>
      <c r="C154" s="2"/>
      <c r="D154" s="2"/>
      <c r="E154" s="2"/>
      <c r="F154" s="2"/>
      <c r="G154" s="2"/>
      <c r="H154" s="362"/>
      <c r="I154" s="2"/>
      <c r="J154" s="2" t="s">
        <v>41</v>
      </c>
      <c r="K154" s="2"/>
      <c r="L154" s="2"/>
      <c r="M154" s="2"/>
      <c r="N154" s="2"/>
      <c r="O154" s="353"/>
      <c r="P154" s="353"/>
      <c r="Q154" s="353"/>
      <c r="R154" s="354"/>
      <c r="S154" s="355"/>
      <c r="T154" s="355"/>
      <c r="U154" s="355"/>
      <c r="V154" s="2"/>
      <c r="W154" s="2"/>
      <c r="X154" s="2"/>
      <c r="Y154" s="2"/>
      <c r="Z154" s="356"/>
      <c r="AA154" s="2"/>
      <c r="AB154" s="2"/>
      <c r="AC154" s="2"/>
      <c r="AD154" s="357"/>
    </row>
    <row r="155" spans="2:30" outlineLevel="2">
      <c r="B155" s="346"/>
      <c r="C155" s="347"/>
      <c r="D155" s="347" t="s">
        <v>42</v>
      </c>
      <c r="E155" s="347" t="s">
        <v>15</v>
      </c>
      <c r="F155" s="347"/>
      <c r="G155" s="347"/>
      <c r="H155" s="361"/>
      <c r="I155" s="347"/>
      <c r="J155" s="347" t="s">
        <v>42</v>
      </c>
      <c r="K155" s="347"/>
      <c r="L155" s="347"/>
      <c r="M155" s="347"/>
      <c r="N155" s="347"/>
      <c r="O155" s="348">
        <f>SUM(O156:O1486)/3</f>
        <v>137597509.93000028</v>
      </c>
      <c r="P155" s="348">
        <f>SUM(P156:P1486)/3</f>
        <v>415512.31000000006</v>
      </c>
      <c r="Q155" s="348">
        <f>O155-P155</f>
        <v>137181997.62000027</v>
      </c>
      <c r="R155" s="349"/>
      <c r="S155" s="350"/>
      <c r="T155" s="350"/>
      <c r="U155" s="350"/>
      <c r="V155" s="347"/>
      <c r="W155" s="347"/>
      <c r="X155" s="347"/>
      <c r="Y155" s="347"/>
      <c r="Z155" s="361"/>
      <c r="AA155" s="347"/>
      <c r="AB155" s="347"/>
      <c r="AC155" s="347"/>
      <c r="AD155" s="351"/>
    </row>
    <row r="156" spans="2:30" outlineLevel="3">
      <c r="B156" s="352"/>
      <c r="C156" s="2"/>
      <c r="D156" s="2"/>
      <c r="E156" s="2" t="s">
        <v>43</v>
      </c>
      <c r="F156" s="2" t="s">
        <v>44</v>
      </c>
      <c r="G156" s="2"/>
      <c r="H156" s="362"/>
      <c r="I156" s="2"/>
      <c r="J156" s="2" t="s">
        <v>43</v>
      </c>
      <c r="K156" s="2"/>
      <c r="L156" s="2"/>
      <c r="M156" s="2"/>
      <c r="N156" s="2"/>
      <c r="O156" s="353">
        <f>SUM(O157:O258)/2</f>
        <v>46632765.390000023</v>
      </c>
      <c r="P156" s="353">
        <f>SUM(P157:P258)/2</f>
        <v>151565.69</v>
      </c>
      <c r="Q156" s="353">
        <f>O156-P156</f>
        <v>46481199.700000025</v>
      </c>
      <c r="R156" s="354"/>
      <c r="S156" s="355"/>
      <c r="T156" s="355"/>
      <c r="U156" s="355"/>
      <c r="V156" s="2"/>
      <c r="W156" s="2"/>
      <c r="X156" s="2"/>
      <c r="Y156" s="2"/>
      <c r="Z156" s="362"/>
      <c r="AA156" s="2"/>
      <c r="AB156" s="2"/>
      <c r="AC156" s="2"/>
      <c r="AD156" s="357"/>
    </row>
    <row r="157" spans="2:30" outlineLevel="4">
      <c r="B157" s="352"/>
      <c r="C157" s="2"/>
      <c r="D157" s="2"/>
      <c r="E157" s="2"/>
      <c r="F157" s="2" t="s">
        <v>12</v>
      </c>
      <c r="G157" s="2" t="s">
        <v>13</v>
      </c>
      <c r="H157" s="362"/>
      <c r="I157" s="2"/>
      <c r="J157" s="2" t="s">
        <v>43</v>
      </c>
      <c r="K157" s="2"/>
      <c r="L157" s="2"/>
      <c r="M157" s="2"/>
      <c r="N157" s="2"/>
      <c r="O157" s="353">
        <f>SUM(O158:O174)</f>
        <v>28486437.449999999</v>
      </c>
      <c r="P157" s="353">
        <f>SUM(P158:P174)</f>
        <v>0</v>
      </c>
      <c r="Q157" s="353">
        <f>O157-P157</f>
        <v>28486437.449999999</v>
      </c>
      <c r="R157" s="354"/>
      <c r="S157" s="355"/>
      <c r="T157" s="355"/>
      <c r="U157" s="355"/>
      <c r="V157" s="2"/>
      <c r="W157" s="2"/>
      <c r="X157" s="2"/>
      <c r="Y157" s="2"/>
      <c r="Z157" s="362"/>
      <c r="AA157" s="2"/>
      <c r="AB157" s="2"/>
      <c r="AC157" s="2"/>
      <c r="AD157" s="357"/>
    </row>
    <row r="158" spans="2:30" s="21" customFormat="1" ht="15" customHeight="1">
      <c r="B158" s="109"/>
      <c r="C158" s="110"/>
      <c r="D158" s="110"/>
      <c r="E158" s="110"/>
      <c r="F158" s="110"/>
      <c r="G158" s="110" t="s">
        <v>1553</v>
      </c>
      <c r="H158" s="274">
        <v>42005</v>
      </c>
      <c r="I158" s="110" t="s">
        <v>14</v>
      </c>
      <c r="J158" s="111" t="s">
        <v>43</v>
      </c>
      <c r="K158" s="110" t="s">
        <v>9</v>
      </c>
      <c r="L158" s="110" t="s">
        <v>10</v>
      </c>
      <c r="M158" s="110" t="s">
        <v>10</v>
      </c>
      <c r="N158" s="110" t="s">
        <v>11</v>
      </c>
      <c r="O158" s="9">
        <v>40400.04</v>
      </c>
      <c r="P158" s="9">
        <v>0</v>
      </c>
      <c r="Q158" s="9">
        <f t="shared" ref="Q158:Q173" si="8">O158-P158</f>
        <v>40400.04</v>
      </c>
      <c r="R158" s="112" t="s">
        <v>1</v>
      </c>
      <c r="S158" s="113" t="s">
        <v>4</v>
      </c>
      <c r="T158" s="113"/>
      <c r="U158" s="113" t="s">
        <v>196</v>
      </c>
      <c r="V158" s="110"/>
      <c r="W158" s="110"/>
      <c r="X158" s="110"/>
      <c r="Y158" s="110"/>
      <c r="Z158" s="274">
        <v>42005</v>
      </c>
      <c r="AA158" s="110"/>
      <c r="AB158" s="110"/>
      <c r="AC158" s="110"/>
      <c r="AD158" s="115" t="s">
        <v>1554</v>
      </c>
    </row>
    <row r="159" spans="2:30" s="21" customFormat="1" ht="15" customHeight="1">
      <c r="B159" s="109"/>
      <c r="C159" s="110"/>
      <c r="D159" s="110"/>
      <c r="E159" s="110"/>
      <c r="F159" s="110"/>
      <c r="G159" s="110" t="s">
        <v>1553</v>
      </c>
      <c r="H159" s="274">
        <v>42005</v>
      </c>
      <c r="I159" s="110" t="s">
        <v>14</v>
      </c>
      <c r="J159" s="111" t="s">
        <v>43</v>
      </c>
      <c r="K159" s="110" t="s">
        <v>9</v>
      </c>
      <c r="L159" s="110" t="s">
        <v>10</v>
      </c>
      <c r="M159" s="110" t="s">
        <v>10</v>
      </c>
      <c r="N159" s="110" t="s">
        <v>11</v>
      </c>
      <c r="O159" s="9">
        <v>3606176.6</v>
      </c>
      <c r="P159" s="9">
        <v>0</v>
      </c>
      <c r="Q159" s="9">
        <f t="shared" si="8"/>
        <v>3606176.6</v>
      </c>
      <c r="R159" s="112" t="s">
        <v>1</v>
      </c>
      <c r="S159" s="113" t="s">
        <v>4</v>
      </c>
      <c r="T159" s="113"/>
      <c r="U159" s="113" t="s">
        <v>197</v>
      </c>
      <c r="V159" s="110"/>
      <c r="W159" s="110"/>
      <c r="X159" s="110"/>
      <c r="Y159" s="110"/>
      <c r="Z159" s="274">
        <v>42005</v>
      </c>
      <c r="AA159" s="110"/>
      <c r="AB159" s="110"/>
      <c r="AC159" s="110"/>
      <c r="AD159" s="115" t="s">
        <v>1554</v>
      </c>
    </row>
    <row r="160" spans="2:30" s="21" customFormat="1" ht="15" customHeight="1">
      <c r="B160" s="109"/>
      <c r="C160" s="110"/>
      <c r="D160" s="110"/>
      <c r="E160" s="110"/>
      <c r="F160" s="110"/>
      <c r="G160" s="110" t="s">
        <v>1553</v>
      </c>
      <c r="H160" s="274">
        <v>42005</v>
      </c>
      <c r="I160" s="110" t="s">
        <v>14</v>
      </c>
      <c r="J160" s="111" t="s">
        <v>43</v>
      </c>
      <c r="K160" s="110" t="s">
        <v>9</v>
      </c>
      <c r="L160" s="110" t="s">
        <v>10</v>
      </c>
      <c r="M160" s="110" t="s">
        <v>10</v>
      </c>
      <c r="N160" s="110" t="s">
        <v>11</v>
      </c>
      <c r="O160" s="9">
        <v>2005316.82</v>
      </c>
      <c r="P160" s="9">
        <v>0</v>
      </c>
      <c r="Q160" s="9">
        <f t="shared" si="8"/>
        <v>2005316.82</v>
      </c>
      <c r="R160" s="112" t="s">
        <v>1</v>
      </c>
      <c r="S160" s="113" t="s">
        <v>4</v>
      </c>
      <c r="T160" s="113"/>
      <c r="U160" s="113" t="s">
        <v>198</v>
      </c>
      <c r="V160" s="110"/>
      <c r="W160" s="110"/>
      <c r="X160" s="110"/>
      <c r="Y160" s="110"/>
      <c r="Z160" s="274">
        <v>42005</v>
      </c>
      <c r="AA160" s="110"/>
      <c r="AB160" s="110"/>
      <c r="AC160" s="110"/>
      <c r="AD160" s="115" t="s">
        <v>1554</v>
      </c>
    </row>
    <row r="161" spans="2:30" s="21" customFormat="1" ht="15" customHeight="1">
      <c r="B161" s="109"/>
      <c r="C161" s="110"/>
      <c r="D161" s="110"/>
      <c r="E161" s="110"/>
      <c r="F161" s="110"/>
      <c r="G161" s="110" t="s">
        <v>1553</v>
      </c>
      <c r="H161" s="274">
        <v>42005</v>
      </c>
      <c r="I161" s="110" t="s">
        <v>14</v>
      </c>
      <c r="J161" s="111" t="s">
        <v>43</v>
      </c>
      <c r="K161" s="110" t="s">
        <v>9</v>
      </c>
      <c r="L161" s="110" t="s">
        <v>10</v>
      </c>
      <c r="M161" s="110" t="s">
        <v>10</v>
      </c>
      <c r="N161" s="110" t="s">
        <v>11</v>
      </c>
      <c r="O161" s="9">
        <v>636922.5</v>
      </c>
      <c r="P161" s="9">
        <v>0</v>
      </c>
      <c r="Q161" s="9">
        <f t="shared" si="8"/>
        <v>636922.5</v>
      </c>
      <c r="R161" s="112" t="s">
        <v>1</v>
      </c>
      <c r="S161" s="113" t="s">
        <v>4</v>
      </c>
      <c r="T161" s="113"/>
      <c r="U161" s="113" t="s">
        <v>199</v>
      </c>
      <c r="V161" s="110"/>
      <c r="W161" s="110"/>
      <c r="X161" s="110"/>
      <c r="Y161" s="110"/>
      <c r="Z161" s="274">
        <v>42005</v>
      </c>
      <c r="AA161" s="110"/>
      <c r="AB161" s="110"/>
      <c r="AC161" s="110"/>
      <c r="AD161" s="115" t="s">
        <v>1554</v>
      </c>
    </row>
    <row r="162" spans="2:30" s="21" customFormat="1" ht="15" customHeight="1">
      <c r="B162" s="109"/>
      <c r="C162" s="110"/>
      <c r="D162" s="110"/>
      <c r="E162" s="110"/>
      <c r="F162" s="110"/>
      <c r="G162" s="110" t="s">
        <v>1553</v>
      </c>
      <c r="H162" s="274">
        <v>42005</v>
      </c>
      <c r="I162" s="110" t="s">
        <v>14</v>
      </c>
      <c r="J162" s="111" t="s">
        <v>43</v>
      </c>
      <c r="K162" s="110" t="s">
        <v>9</v>
      </c>
      <c r="L162" s="110" t="s">
        <v>10</v>
      </c>
      <c r="M162" s="110" t="s">
        <v>10</v>
      </c>
      <c r="N162" s="110" t="s">
        <v>11</v>
      </c>
      <c r="O162" s="9">
        <v>350926.4</v>
      </c>
      <c r="P162" s="9">
        <v>0</v>
      </c>
      <c r="Q162" s="9">
        <f t="shared" si="8"/>
        <v>350926.4</v>
      </c>
      <c r="R162" s="112" t="s">
        <v>1</v>
      </c>
      <c r="S162" s="113" t="s">
        <v>4</v>
      </c>
      <c r="T162" s="113"/>
      <c r="U162" s="113" t="s">
        <v>200</v>
      </c>
      <c r="V162" s="110"/>
      <c r="W162" s="110"/>
      <c r="X162" s="110"/>
      <c r="Y162" s="110"/>
      <c r="Z162" s="274">
        <v>42005</v>
      </c>
      <c r="AA162" s="110"/>
      <c r="AB162" s="110"/>
      <c r="AC162" s="110"/>
      <c r="AD162" s="115" t="s">
        <v>1554</v>
      </c>
    </row>
    <row r="163" spans="2:30" s="21" customFormat="1" ht="15" customHeight="1">
      <c r="B163" s="109"/>
      <c r="C163" s="110"/>
      <c r="D163" s="110"/>
      <c r="E163" s="110"/>
      <c r="F163" s="110"/>
      <c r="G163" s="110" t="s">
        <v>1553</v>
      </c>
      <c r="H163" s="274">
        <v>42005</v>
      </c>
      <c r="I163" s="110" t="s">
        <v>14</v>
      </c>
      <c r="J163" s="111" t="s">
        <v>43</v>
      </c>
      <c r="K163" s="110" t="s">
        <v>9</v>
      </c>
      <c r="L163" s="110" t="s">
        <v>10</v>
      </c>
      <c r="M163" s="110" t="s">
        <v>10</v>
      </c>
      <c r="N163" s="110" t="s">
        <v>11</v>
      </c>
      <c r="O163" s="9">
        <v>2196872.79</v>
      </c>
      <c r="P163" s="9">
        <v>0</v>
      </c>
      <c r="Q163" s="9">
        <f t="shared" si="8"/>
        <v>2196872.79</v>
      </c>
      <c r="R163" s="112" t="s">
        <v>1</v>
      </c>
      <c r="S163" s="113" t="s">
        <v>4</v>
      </c>
      <c r="T163" s="113"/>
      <c r="U163" s="113" t="s">
        <v>201</v>
      </c>
      <c r="V163" s="110"/>
      <c r="W163" s="110"/>
      <c r="X163" s="110"/>
      <c r="Y163" s="110"/>
      <c r="Z163" s="274">
        <v>42005</v>
      </c>
      <c r="AA163" s="110"/>
      <c r="AB163" s="110"/>
      <c r="AC163" s="110"/>
      <c r="AD163" s="115" t="s">
        <v>1554</v>
      </c>
    </row>
    <row r="164" spans="2:30" s="21" customFormat="1" ht="15" customHeight="1">
      <c r="B164" s="109"/>
      <c r="C164" s="110"/>
      <c r="D164" s="110"/>
      <c r="E164" s="110"/>
      <c r="F164" s="110"/>
      <c r="G164" s="110" t="s">
        <v>1553</v>
      </c>
      <c r="H164" s="274">
        <v>42005</v>
      </c>
      <c r="I164" s="110" t="s">
        <v>14</v>
      </c>
      <c r="J164" s="111" t="s">
        <v>43</v>
      </c>
      <c r="K164" s="110" t="s">
        <v>9</v>
      </c>
      <c r="L164" s="110" t="s">
        <v>10</v>
      </c>
      <c r="M164" s="110" t="s">
        <v>10</v>
      </c>
      <c r="N164" s="110" t="s">
        <v>11</v>
      </c>
      <c r="O164" s="9">
        <v>1821546.61</v>
      </c>
      <c r="P164" s="9">
        <v>0</v>
      </c>
      <c r="Q164" s="9">
        <f t="shared" si="8"/>
        <v>1821546.61</v>
      </c>
      <c r="R164" s="112" t="s">
        <v>1</v>
      </c>
      <c r="S164" s="113" t="s">
        <v>4</v>
      </c>
      <c r="T164" s="113"/>
      <c r="U164" s="113" t="s">
        <v>202</v>
      </c>
      <c r="V164" s="110"/>
      <c r="W164" s="110"/>
      <c r="X164" s="110"/>
      <c r="Y164" s="110"/>
      <c r="Z164" s="274">
        <v>42005</v>
      </c>
      <c r="AA164" s="110"/>
      <c r="AB164" s="110"/>
      <c r="AC164" s="110"/>
      <c r="AD164" s="115" t="s">
        <v>1554</v>
      </c>
    </row>
    <row r="165" spans="2:30" s="21" customFormat="1" ht="15" customHeight="1">
      <c r="B165" s="109"/>
      <c r="C165" s="110"/>
      <c r="D165" s="110"/>
      <c r="E165" s="110"/>
      <c r="F165" s="110"/>
      <c r="G165" s="110" t="s">
        <v>1553</v>
      </c>
      <c r="H165" s="274">
        <v>42005</v>
      </c>
      <c r="I165" s="110" t="s">
        <v>14</v>
      </c>
      <c r="J165" s="111" t="s">
        <v>43</v>
      </c>
      <c r="K165" s="110" t="s">
        <v>9</v>
      </c>
      <c r="L165" s="110" t="s">
        <v>10</v>
      </c>
      <c r="M165" s="110" t="s">
        <v>10</v>
      </c>
      <c r="N165" s="110" t="s">
        <v>11</v>
      </c>
      <c r="O165" s="9">
        <v>2227513.86</v>
      </c>
      <c r="P165" s="9">
        <v>0</v>
      </c>
      <c r="Q165" s="9">
        <f t="shared" si="8"/>
        <v>2227513.86</v>
      </c>
      <c r="R165" s="112" t="s">
        <v>1</v>
      </c>
      <c r="S165" s="113" t="s">
        <v>4</v>
      </c>
      <c r="T165" s="113"/>
      <c r="U165" s="113" t="s">
        <v>1695</v>
      </c>
      <c r="V165" s="110"/>
      <c r="W165" s="110"/>
      <c r="X165" s="110"/>
      <c r="Y165" s="110"/>
      <c r="Z165" s="274">
        <v>42005</v>
      </c>
      <c r="AA165" s="110"/>
      <c r="AB165" s="110"/>
      <c r="AC165" s="110"/>
      <c r="AD165" s="115" t="s">
        <v>1554</v>
      </c>
    </row>
    <row r="166" spans="2:30" s="21" customFormat="1" ht="15" customHeight="1">
      <c r="B166" s="109"/>
      <c r="C166" s="110"/>
      <c r="D166" s="110"/>
      <c r="E166" s="110"/>
      <c r="F166" s="110"/>
      <c r="G166" s="110" t="s">
        <v>1553</v>
      </c>
      <c r="H166" s="274">
        <v>42005</v>
      </c>
      <c r="I166" s="110" t="s">
        <v>14</v>
      </c>
      <c r="J166" s="111" t="s">
        <v>43</v>
      </c>
      <c r="K166" s="110" t="s">
        <v>9</v>
      </c>
      <c r="L166" s="110" t="s">
        <v>10</v>
      </c>
      <c r="M166" s="110" t="s">
        <v>10</v>
      </c>
      <c r="N166" s="110" t="s">
        <v>11</v>
      </c>
      <c r="O166" s="9">
        <v>1931346.06</v>
      </c>
      <c r="P166" s="9">
        <v>0</v>
      </c>
      <c r="Q166" s="9">
        <f t="shared" si="8"/>
        <v>1931346.06</v>
      </c>
      <c r="R166" s="112" t="s">
        <v>1</v>
      </c>
      <c r="S166" s="113" t="s">
        <v>4</v>
      </c>
      <c r="T166" s="113"/>
      <c r="U166" s="113" t="s">
        <v>1696</v>
      </c>
      <c r="V166" s="110"/>
      <c r="W166" s="110"/>
      <c r="X166" s="110"/>
      <c r="Y166" s="110"/>
      <c r="Z166" s="274">
        <v>42005</v>
      </c>
      <c r="AA166" s="110"/>
      <c r="AB166" s="110"/>
      <c r="AC166" s="110"/>
      <c r="AD166" s="115" t="s">
        <v>1554</v>
      </c>
    </row>
    <row r="167" spans="2:30" s="21" customFormat="1" ht="15" customHeight="1">
      <c r="B167" s="109"/>
      <c r="C167" s="110"/>
      <c r="D167" s="110"/>
      <c r="E167" s="110"/>
      <c r="F167" s="110"/>
      <c r="G167" s="110" t="s">
        <v>1553</v>
      </c>
      <c r="H167" s="274">
        <v>42005</v>
      </c>
      <c r="I167" s="110" t="s">
        <v>14</v>
      </c>
      <c r="J167" s="111" t="s">
        <v>43</v>
      </c>
      <c r="K167" s="110" t="s">
        <v>9</v>
      </c>
      <c r="L167" s="110" t="s">
        <v>10</v>
      </c>
      <c r="M167" s="110" t="s">
        <v>10</v>
      </c>
      <c r="N167" s="110" t="s">
        <v>11</v>
      </c>
      <c r="O167" s="9">
        <v>587505.19999999995</v>
      </c>
      <c r="P167" s="9">
        <v>0</v>
      </c>
      <c r="Q167" s="9">
        <f t="shared" si="8"/>
        <v>587505.19999999995</v>
      </c>
      <c r="R167" s="112" t="s">
        <v>1</v>
      </c>
      <c r="S167" s="113" t="s">
        <v>4</v>
      </c>
      <c r="T167" s="113"/>
      <c r="U167" s="113" t="s">
        <v>1697</v>
      </c>
      <c r="V167" s="110"/>
      <c r="W167" s="110"/>
      <c r="X167" s="110"/>
      <c r="Y167" s="110"/>
      <c r="Z167" s="274">
        <v>42005</v>
      </c>
      <c r="AA167" s="110"/>
      <c r="AB167" s="110"/>
      <c r="AC167" s="110"/>
      <c r="AD167" s="115" t="s">
        <v>1554</v>
      </c>
    </row>
    <row r="168" spans="2:30" s="21" customFormat="1" ht="15" customHeight="1">
      <c r="B168" s="109"/>
      <c r="C168" s="110"/>
      <c r="D168" s="110"/>
      <c r="E168" s="110"/>
      <c r="F168" s="110"/>
      <c r="G168" s="110" t="s">
        <v>1553</v>
      </c>
      <c r="H168" s="274">
        <v>42005</v>
      </c>
      <c r="I168" s="110" t="s">
        <v>14</v>
      </c>
      <c r="J168" s="111" t="s">
        <v>43</v>
      </c>
      <c r="K168" s="110" t="s">
        <v>9</v>
      </c>
      <c r="L168" s="110" t="s">
        <v>10</v>
      </c>
      <c r="M168" s="110" t="s">
        <v>10</v>
      </c>
      <c r="N168" s="110" t="s">
        <v>11</v>
      </c>
      <c r="O168" s="9">
        <v>740060.2</v>
      </c>
      <c r="P168" s="9">
        <v>0</v>
      </c>
      <c r="Q168" s="9">
        <f t="shared" si="8"/>
        <v>740060.2</v>
      </c>
      <c r="R168" s="112" t="s">
        <v>1</v>
      </c>
      <c r="S168" s="113" t="s">
        <v>4</v>
      </c>
      <c r="T168" s="113"/>
      <c r="U168" s="113" t="s">
        <v>1698</v>
      </c>
      <c r="V168" s="110"/>
      <c r="W168" s="110"/>
      <c r="X168" s="110"/>
      <c r="Y168" s="110"/>
      <c r="Z168" s="274">
        <v>42005</v>
      </c>
      <c r="AA168" s="110"/>
      <c r="AB168" s="110"/>
      <c r="AC168" s="110"/>
      <c r="AD168" s="115" t="s">
        <v>1554</v>
      </c>
    </row>
    <row r="169" spans="2:30" s="21" customFormat="1" ht="15" customHeight="1">
      <c r="B169" s="109"/>
      <c r="C169" s="110"/>
      <c r="D169" s="110"/>
      <c r="E169" s="110"/>
      <c r="F169" s="110"/>
      <c r="G169" s="110" t="s">
        <v>1553</v>
      </c>
      <c r="H169" s="274">
        <v>42005</v>
      </c>
      <c r="I169" s="110" t="s">
        <v>14</v>
      </c>
      <c r="J169" s="111" t="s">
        <v>43</v>
      </c>
      <c r="K169" s="110" t="s">
        <v>9</v>
      </c>
      <c r="L169" s="110" t="s">
        <v>10</v>
      </c>
      <c r="M169" s="110" t="s">
        <v>10</v>
      </c>
      <c r="N169" s="110" t="s">
        <v>11</v>
      </c>
      <c r="O169" s="9">
        <v>7724431.9299999997</v>
      </c>
      <c r="P169" s="9">
        <v>0</v>
      </c>
      <c r="Q169" s="9">
        <f t="shared" si="8"/>
        <v>7724431.9299999997</v>
      </c>
      <c r="R169" s="112" t="s">
        <v>1</v>
      </c>
      <c r="S169" s="113" t="s">
        <v>4</v>
      </c>
      <c r="T169" s="113"/>
      <c r="U169" s="113" t="s">
        <v>1699</v>
      </c>
      <c r="V169" s="110"/>
      <c r="W169" s="110"/>
      <c r="X169" s="110"/>
      <c r="Y169" s="110"/>
      <c r="Z169" s="274">
        <v>42005</v>
      </c>
      <c r="AA169" s="110"/>
      <c r="AB169" s="110"/>
      <c r="AC169" s="110"/>
      <c r="AD169" s="115" t="s">
        <v>1554</v>
      </c>
    </row>
    <row r="170" spans="2:30" s="21" customFormat="1" ht="15" customHeight="1">
      <c r="B170" s="109"/>
      <c r="C170" s="110"/>
      <c r="D170" s="110"/>
      <c r="E170" s="110"/>
      <c r="F170" s="110"/>
      <c r="G170" s="110" t="s">
        <v>1553</v>
      </c>
      <c r="H170" s="274">
        <v>42005</v>
      </c>
      <c r="I170" s="110" t="s">
        <v>14</v>
      </c>
      <c r="J170" s="111" t="s">
        <v>43</v>
      </c>
      <c r="K170" s="110" t="s">
        <v>9</v>
      </c>
      <c r="L170" s="110" t="s">
        <v>10</v>
      </c>
      <c r="M170" s="110" t="s">
        <v>10</v>
      </c>
      <c r="N170" s="110" t="s">
        <v>11</v>
      </c>
      <c r="O170" s="9">
        <v>831790.21</v>
      </c>
      <c r="P170" s="9">
        <v>0</v>
      </c>
      <c r="Q170" s="9">
        <f t="shared" si="8"/>
        <v>831790.21</v>
      </c>
      <c r="R170" s="112" t="s">
        <v>1</v>
      </c>
      <c r="S170" s="113" t="s">
        <v>4</v>
      </c>
      <c r="T170" s="113"/>
      <c r="U170" s="113" t="s">
        <v>1739</v>
      </c>
      <c r="V170" s="110"/>
      <c r="W170" s="110"/>
      <c r="X170" s="110"/>
      <c r="Y170" s="110"/>
      <c r="Z170" s="274">
        <v>42005</v>
      </c>
      <c r="AA170" s="110"/>
      <c r="AB170" s="110"/>
      <c r="AC170" s="110"/>
      <c r="AD170" s="115" t="s">
        <v>1554</v>
      </c>
    </row>
    <row r="171" spans="2:30" s="21" customFormat="1" ht="15" customHeight="1">
      <c r="B171" s="109"/>
      <c r="C171" s="110"/>
      <c r="D171" s="110"/>
      <c r="E171" s="110"/>
      <c r="F171" s="110"/>
      <c r="G171" s="110" t="s">
        <v>1553</v>
      </c>
      <c r="H171" s="274">
        <v>42005</v>
      </c>
      <c r="I171" s="110" t="s">
        <v>14</v>
      </c>
      <c r="J171" s="111" t="s">
        <v>43</v>
      </c>
      <c r="K171" s="110" t="s">
        <v>9</v>
      </c>
      <c r="L171" s="110" t="s">
        <v>10</v>
      </c>
      <c r="M171" s="110" t="s">
        <v>10</v>
      </c>
      <c r="N171" s="110" t="s">
        <v>11</v>
      </c>
      <c r="O171" s="9">
        <v>2095828.98</v>
      </c>
      <c r="P171" s="9">
        <v>0</v>
      </c>
      <c r="Q171" s="9">
        <f t="shared" si="8"/>
        <v>2095828.98</v>
      </c>
      <c r="R171" s="112" t="s">
        <v>1</v>
      </c>
      <c r="S171" s="113" t="s">
        <v>4</v>
      </c>
      <c r="T171" s="113"/>
      <c r="U171" s="113" t="s">
        <v>1700</v>
      </c>
      <c r="V171" s="110"/>
      <c r="W171" s="110"/>
      <c r="X171" s="110"/>
      <c r="Y171" s="110"/>
      <c r="Z171" s="274">
        <v>42005</v>
      </c>
      <c r="AA171" s="110"/>
      <c r="AB171" s="110"/>
      <c r="AC171" s="110"/>
      <c r="AD171" s="115" t="s">
        <v>1554</v>
      </c>
    </row>
    <row r="172" spans="2:30" s="21" customFormat="1" ht="15" customHeight="1">
      <c r="B172" s="109"/>
      <c r="C172" s="110"/>
      <c r="D172" s="110"/>
      <c r="E172" s="110"/>
      <c r="F172" s="110"/>
      <c r="G172" s="110" t="s">
        <v>1553</v>
      </c>
      <c r="H172" s="274">
        <v>42005</v>
      </c>
      <c r="I172" s="110" t="s">
        <v>14</v>
      </c>
      <c r="J172" s="111" t="s">
        <v>43</v>
      </c>
      <c r="K172" s="110" t="s">
        <v>9</v>
      </c>
      <c r="L172" s="110" t="s">
        <v>10</v>
      </c>
      <c r="M172" s="110" t="s">
        <v>10</v>
      </c>
      <c r="N172" s="110" t="s">
        <v>11</v>
      </c>
      <c r="O172" s="9">
        <v>780260.51</v>
      </c>
      <c r="P172" s="9">
        <v>0</v>
      </c>
      <c r="Q172" s="9">
        <f t="shared" si="8"/>
        <v>780260.51</v>
      </c>
      <c r="R172" s="112" t="s">
        <v>1</v>
      </c>
      <c r="S172" s="113" t="s">
        <v>4</v>
      </c>
      <c r="T172" s="113"/>
      <c r="U172" s="113" t="s">
        <v>1701</v>
      </c>
      <c r="V172" s="110"/>
      <c r="W172" s="110"/>
      <c r="X172" s="110"/>
      <c r="Y172" s="110"/>
      <c r="Z172" s="274">
        <v>42005</v>
      </c>
      <c r="AA172" s="110"/>
      <c r="AB172" s="110"/>
      <c r="AC172" s="110"/>
      <c r="AD172" s="115" t="s">
        <v>1554</v>
      </c>
    </row>
    <row r="173" spans="2:30" s="21" customFormat="1" ht="15" customHeight="1">
      <c r="B173" s="109"/>
      <c r="C173" s="110"/>
      <c r="D173" s="110"/>
      <c r="E173" s="110"/>
      <c r="F173" s="110"/>
      <c r="G173" s="110" t="s">
        <v>1553</v>
      </c>
      <c r="H173" s="274">
        <v>42005</v>
      </c>
      <c r="I173" s="110" t="s">
        <v>14</v>
      </c>
      <c r="J173" s="111" t="s">
        <v>43</v>
      </c>
      <c r="K173" s="110" t="s">
        <v>9</v>
      </c>
      <c r="L173" s="110" t="s">
        <v>10</v>
      </c>
      <c r="M173" s="110" t="s">
        <v>10</v>
      </c>
      <c r="N173" s="110" t="s">
        <v>11</v>
      </c>
      <c r="O173" s="9">
        <v>909538.74</v>
      </c>
      <c r="P173" s="9">
        <v>0</v>
      </c>
      <c r="Q173" s="9">
        <f t="shared" si="8"/>
        <v>909538.74</v>
      </c>
      <c r="R173" s="112" t="s">
        <v>1</v>
      </c>
      <c r="S173" s="113" t="s">
        <v>4</v>
      </c>
      <c r="T173" s="113"/>
      <c r="U173" s="113" t="s">
        <v>1702</v>
      </c>
      <c r="V173" s="110"/>
      <c r="W173" s="110"/>
      <c r="X173" s="110"/>
      <c r="Y173" s="110"/>
      <c r="Z173" s="274">
        <v>42005</v>
      </c>
      <c r="AA173" s="110"/>
      <c r="AB173" s="110"/>
      <c r="AC173" s="110"/>
      <c r="AD173" s="115" t="s">
        <v>1554</v>
      </c>
    </row>
    <row r="174" spans="2:30" outlineLevel="5">
      <c r="B174" s="352"/>
      <c r="C174" s="2"/>
      <c r="D174" s="2"/>
      <c r="E174" s="2"/>
      <c r="F174" s="2"/>
      <c r="G174" s="2"/>
      <c r="H174" s="362"/>
      <c r="I174" s="2"/>
      <c r="J174" s="2" t="s">
        <v>43</v>
      </c>
      <c r="K174" s="2"/>
      <c r="L174" s="2"/>
      <c r="M174" s="2"/>
      <c r="N174" s="2"/>
      <c r="O174" s="353"/>
      <c r="P174" s="353"/>
      <c r="Q174" s="353"/>
      <c r="R174" s="354"/>
      <c r="S174" s="355"/>
      <c r="T174" s="355"/>
      <c r="U174" s="355"/>
      <c r="V174" s="2"/>
      <c r="W174" s="2"/>
      <c r="X174" s="2"/>
      <c r="Y174" s="2"/>
      <c r="Z174" s="362"/>
      <c r="AA174" s="2"/>
      <c r="AB174" s="2"/>
      <c r="AC174" s="2"/>
      <c r="AD174" s="357"/>
    </row>
    <row r="175" spans="2:30" outlineLevel="4">
      <c r="B175" s="352"/>
      <c r="C175" s="2"/>
      <c r="D175" s="2"/>
      <c r="E175" s="2"/>
      <c r="F175" s="2" t="s">
        <v>5</v>
      </c>
      <c r="G175" s="2" t="s">
        <v>30</v>
      </c>
      <c r="H175" s="362"/>
      <c r="I175" s="2"/>
      <c r="J175" s="2" t="s">
        <v>43</v>
      </c>
      <c r="K175" s="2"/>
      <c r="L175" s="2"/>
      <c r="M175" s="2"/>
      <c r="N175" s="2"/>
      <c r="O175" s="353">
        <f>SUM(O176:O194)</f>
        <v>4507607.5500000007</v>
      </c>
      <c r="P175" s="353">
        <f>SUM(P176:P194)</f>
        <v>0</v>
      </c>
      <c r="Q175" s="353">
        <f t="shared" ref="Q175:Q193" si="9">O175-P175</f>
        <v>4507607.5500000007</v>
      </c>
      <c r="R175" s="354"/>
      <c r="S175" s="355"/>
      <c r="T175" s="355"/>
      <c r="U175" s="355"/>
      <c r="V175" s="2"/>
      <c r="W175" s="2"/>
      <c r="X175" s="2"/>
      <c r="Y175" s="2"/>
      <c r="Z175" s="362"/>
      <c r="AA175" s="2"/>
      <c r="AB175" s="2"/>
      <c r="AC175" s="2"/>
      <c r="AD175" s="357"/>
    </row>
    <row r="176" spans="2:30" ht="15" customHeight="1" outlineLevel="5">
      <c r="B176" s="3"/>
      <c r="C176" s="1"/>
      <c r="D176" s="1"/>
      <c r="E176" s="1"/>
      <c r="F176" s="1"/>
      <c r="G176" s="1" t="s">
        <v>1553</v>
      </c>
      <c r="H176" s="277">
        <v>42087</v>
      </c>
      <c r="I176" s="1" t="s">
        <v>1555</v>
      </c>
      <c r="J176" s="2" t="s">
        <v>43</v>
      </c>
      <c r="K176" s="1" t="s">
        <v>36</v>
      </c>
      <c r="L176" s="1" t="s">
        <v>20</v>
      </c>
      <c r="M176" s="1" t="s">
        <v>21</v>
      </c>
      <c r="N176" s="1" t="s">
        <v>11</v>
      </c>
      <c r="O176" s="7">
        <v>675853.72</v>
      </c>
      <c r="P176" s="7">
        <v>0</v>
      </c>
      <c r="Q176" s="7">
        <f t="shared" si="9"/>
        <v>675853.72</v>
      </c>
      <c r="R176" s="6" t="s">
        <v>47</v>
      </c>
      <c r="S176" s="5" t="s">
        <v>25</v>
      </c>
      <c r="T176" s="5" t="s">
        <v>784</v>
      </c>
      <c r="U176" s="5" t="s">
        <v>53</v>
      </c>
      <c r="V176" s="1" t="s">
        <v>48</v>
      </c>
      <c r="W176" s="1" t="s">
        <v>1471</v>
      </c>
      <c r="X176" s="1" t="s">
        <v>765</v>
      </c>
      <c r="Y176" s="1" t="s">
        <v>766</v>
      </c>
      <c r="Z176" s="277">
        <v>42087</v>
      </c>
      <c r="AA176" s="1" t="s">
        <v>45</v>
      </c>
      <c r="AB176" s="1" t="s">
        <v>1556</v>
      </c>
      <c r="AC176" s="1" t="s">
        <v>1557</v>
      </c>
      <c r="AD176" s="8" t="s">
        <v>1558</v>
      </c>
    </row>
    <row r="177" spans="2:30" ht="15" customHeight="1" outlineLevel="5">
      <c r="B177" s="3"/>
      <c r="C177" s="1"/>
      <c r="D177" s="1"/>
      <c r="E177" s="1"/>
      <c r="F177" s="1"/>
      <c r="G177" s="1" t="s">
        <v>1553</v>
      </c>
      <c r="H177" s="277">
        <v>42090</v>
      </c>
      <c r="I177" s="1" t="s">
        <v>1559</v>
      </c>
      <c r="J177" s="2" t="s">
        <v>43</v>
      </c>
      <c r="K177" s="1" t="s">
        <v>36</v>
      </c>
      <c r="L177" s="1" t="s">
        <v>20</v>
      </c>
      <c r="M177" s="1" t="s">
        <v>21</v>
      </c>
      <c r="N177" s="1" t="s">
        <v>11</v>
      </c>
      <c r="O177" s="7">
        <v>42431.93</v>
      </c>
      <c r="P177" s="7">
        <v>0</v>
      </c>
      <c r="Q177" s="7">
        <f t="shared" si="9"/>
        <v>42431.93</v>
      </c>
      <c r="R177" s="6" t="s">
        <v>47</v>
      </c>
      <c r="S177" s="5" t="s">
        <v>25</v>
      </c>
      <c r="T177" s="5" t="s">
        <v>776</v>
      </c>
      <c r="U177" s="5" t="s">
        <v>54</v>
      </c>
      <c r="V177" s="1" t="s">
        <v>48</v>
      </c>
      <c r="W177" s="1" t="s">
        <v>1473</v>
      </c>
      <c r="X177" s="1" t="s">
        <v>1375</v>
      </c>
      <c r="Y177" s="1" t="s">
        <v>1376</v>
      </c>
      <c r="Z177" s="277">
        <v>42090</v>
      </c>
      <c r="AA177" s="1" t="s">
        <v>45</v>
      </c>
      <c r="AB177" s="1" t="s">
        <v>1560</v>
      </c>
      <c r="AC177" s="1" t="s">
        <v>1561</v>
      </c>
      <c r="AD177" s="8" t="s">
        <v>1562</v>
      </c>
    </row>
    <row r="178" spans="2:30" outlineLevel="5">
      <c r="B178" s="3"/>
      <c r="C178" s="1"/>
      <c r="D178" s="1"/>
      <c r="E178" s="1"/>
      <c r="F178" s="1"/>
      <c r="G178" s="1" t="s">
        <v>1553</v>
      </c>
      <c r="H178" s="277">
        <v>42090</v>
      </c>
      <c r="I178" s="1" t="s">
        <v>1409</v>
      </c>
      <c r="J178" s="2" t="s">
        <v>43</v>
      </c>
      <c r="K178" s="1" t="s">
        <v>36</v>
      </c>
      <c r="L178" s="1" t="s">
        <v>20</v>
      </c>
      <c r="M178" s="1" t="s">
        <v>21</v>
      </c>
      <c r="N178" s="1" t="s">
        <v>11</v>
      </c>
      <c r="O178" s="7">
        <v>42431.93</v>
      </c>
      <c r="P178" s="7">
        <v>0</v>
      </c>
      <c r="Q178" s="7">
        <f t="shared" si="9"/>
        <v>42431.93</v>
      </c>
      <c r="R178" s="6" t="s">
        <v>47</v>
      </c>
      <c r="S178" s="5" t="s">
        <v>25</v>
      </c>
      <c r="T178" s="5" t="s">
        <v>776</v>
      </c>
      <c r="U178" s="5" t="s">
        <v>54</v>
      </c>
      <c r="V178" s="1" t="s">
        <v>48</v>
      </c>
      <c r="W178" s="1" t="s">
        <v>1563</v>
      </c>
      <c r="X178" s="1" t="s">
        <v>1375</v>
      </c>
      <c r="Y178" s="1" t="s">
        <v>1376</v>
      </c>
      <c r="Z178" s="277">
        <v>42090</v>
      </c>
      <c r="AA178" s="1" t="s">
        <v>45</v>
      </c>
      <c r="AB178" s="1" t="s">
        <v>1395</v>
      </c>
      <c r="AC178" s="1" t="s">
        <v>1564</v>
      </c>
      <c r="AD178" s="8"/>
    </row>
    <row r="179" spans="2:30" ht="15" customHeight="1" outlineLevel="5">
      <c r="B179" s="3"/>
      <c r="C179" s="1"/>
      <c r="D179" s="1"/>
      <c r="E179" s="1"/>
      <c r="F179" s="1"/>
      <c r="G179" s="1" t="s">
        <v>1553</v>
      </c>
      <c r="H179" s="277">
        <v>42090</v>
      </c>
      <c r="I179" s="1" t="s">
        <v>1410</v>
      </c>
      <c r="J179" s="2" t="s">
        <v>43</v>
      </c>
      <c r="K179" s="1" t="s">
        <v>36</v>
      </c>
      <c r="L179" s="1" t="s">
        <v>20</v>
      </c>
      <c r="M179" s="1" t="s">
        <v>21</v>
      </c>
      <c r="N179" s="1" t="s">
        <v>11</v>
      </c>
      <c r="O179" s="7">
        <v>384737.71</v>
      </c>
      <c r="P179" s="7">
        <v>0</v>
      </c>
      <c r="Q179" s="7">
        <f t="shared" si="9"/>
        <v>384737.71</v>
      </c>
      <c r="R179" s="6" t="s">
        <v>47</v>
      </c>
      <c r="S179" s="5" t="s">
        <v>25</v>
      </c>
      <c r="T179" s="5" t="s">
        <v>776</v>
      </c>
      <c r="U179" s="5" t="s">
        <v>54</v>
      </c>
      <c r="V179" s="1" t="s">
        <v>48</v>
      </c>
      <c r="W179" s="1" t="s">
        <v>777</v>
      </c>
      <c r="X179" s="1" t="s">
        <v>778</v>
      </c>
      <c r="Y179" s="1" t="s">
        <v>779</v>
      </c>
      <c r="Z179" s="277">
        <v>42090</v>
      </c>
      <c r="AA179" s="1" t="s">
        <v>45</v>
      </c>
      <c r="AB179" s="1" t="s">
        <v>1379</v>
      </c>
      <c r="AC179" s="1" t="s">
        <v>1565</v>
      </c>
      <c r="AD179" s="8" t="s">
        <v>1566</v>
      </c>
    </row>
    <row r="180" spans="2:30" ht="15" customHeight="1" outlineLevel="5">
      <c r="B180" s="3"/>
      <c r="C180" s="1"/>
      <c r="D180" s="1"/>
      <c r="E180" s="1"/>
      <c r="F180" s="1"/>
      <c r="G180" s="1" t="s">
        <v>1553</v>
      </c>
      <c r="H180" s="277">
        <v>42090</v>
      </c>
      <c r="I180" s="1" t="s">
        <v>1412</v>
      </c>
      <c r="J180" s="2" t="s">
        <v>43</v>
      </c>
      <c r="K180" s="1" t="s">
        <v>36</v>
      </c>
      <c r="L180" s="1" t="s">
        <v>20</v>
      </c>
      <c r="M180" s="1" t="s">
        <v>21</v>
      </c>
      <c r="N180" s="1" t="s">
        <v>11</v>
      </c>
      <c r="O180" s="7">
        <v>219832.94</v>
      </c>
      <c r="P180" s="7">
        <v>0</v>
      </c>
      <c r="Q180" s="7">
        <f t="shared" si="9"/>
        <v>219832.94</v>
      </c>
      <c r="R180" s="6" t="s">
        <v>47</v>
      </c>
      <c r="S180" s="5" t="s">
        <v>25</v>
      </c>
      <c r="T180" s="5" t="s">
        <v>776</v>
      </c>
      <c r="U180" s="5" t="s">
        <v>54</v>
      </c>
      <c r="V180" s="1" t="s">
        <v>48</v>
      </c>
      <c r="W180" s="1" t="s">
        <v>1472</v>
      </c>
      <c r="X180" s="1" t="s">
        <v>778</v>
      </c>
      <c r="Y180" s="1" t="s">
        <v>779</v>
      </c>
      <c r="Z180" s="277">
        <v>42090</v>
      </c>
      <c r="AA180" s="1" t="s">
        <v>45</v>
      </c>
      <c r="AB180" s="1" t="s">
        <v>1567</v>
      </c>
      <c r="AC180" s="1" t="s">
        <v>1568</v>
      </c>
      <c r="AD180" s="8" t="s">
        <v>1569</v>
      </c>
    </row>
    <row r="181" spans="2:30" ht="15" customHeight="1" outlineLevel="5">
      <c r="B181" s="3"/>
      <c r="C181" s="1"/>
      <c r="D181" s="1"/>
      <c r="E181" s="1"/>
      <c r="F181" s="1"/>
      <c r="G181" s="1" t="s">
        <v>1553</v>
      </c>
      <c r="H181" s="277">
        <v>42090</v>
      </c>
      <c r="I181" s="1" t="s">
        <v>1414</v>
      </c>
      <c r="J181" s="2" t="s">
        <v>43</v>
      </c>
      <c r="K181" s="1" t="s">
        <v>36</v>
      </c>
      <c r="L181" s="1" t="s">
        <v>20</v>
      </c>
      <c r="M181" s="1" t="s">
        <v>21</v>
      </c>
      <c r="N181" s="1" t="s">
        <v>11</v>
      </c>
      <c r="O181" s="7">
        <v>272687.62</v>
      </c>
      <c r="P181" s="7">
        <v>0</v>
      </c>
      <c r="Q181" s="7">
        <f t="shared" si="9"/>
        <v>272687.62</v>
      </c>
      <c r="R181" s="6" t="s">
        <v>47</v>
      </c>
      <c r="S181" s="5" t="s">
        <v>25</v>
      </c>
      <c r="T181" s="5" t="s">
        <v>776</v>
      </c>
      <c r="U181" s="5" t="s">
        <v>54</v>
      </c>
      <c r="V181" s="1" t="s">
        <v>48</v>
      </c>
      <c r="W181" s="1" t="s">
        <v>1570</v>
      </c>
      <c r="X181" s="1" t="s">
        <v>778</v>
      </c>
      <c r="Y181" s="1" t="s">
        <v>779</v>
      </c>
      <c r="Z181" s="277">
        <v>42090</v>
      </c>
      <c r="AA181" s="1" t="s">
        <v>45</v>
      </c>
      <c r="AB181" s="1" t="s">
        <v>1571</v>
      </c>
      <c r="AC181" s="1" t="s">
        <v>1572</v>
      </c>
      <c r="AD181" s="8" t="s">
        <v>1573</v>
      </c>
    </row>
    <row r="182" spans="2:30" ht="15" customHeight="1" outlineLevel="5">
      <c r="B182" s="3"/>
      <c r="C182" s="1"/>
      <c r="D182" s="1"/>
      <c r="E182" s="1"/>
      <c r="F182" s="1"/>
      <c r="G182" s="1" t="s">
        <v>1553</v>
      </c>
      <c r="H182" s="277">
        <v>42090</v>
      </c>
      <c r="I182" s="1" t="s">
        <v>1416</v>
      </c>
      <c r="J182" s="2" t="s">
        <v>43</v>
      </c>
      <c r="K182" s="1" t="s">
        <v>36</v>
      </c>
      <c r="L182" s="1" t="s">
        <v>20</v>
      </c>
      <c r="M182" s="1" t="s">
        <v>21</v>
      </c>
      <c r="N182" s="1" t="s">
        <v>11</v>
      </c>
      <c r="O182" s="7">
        <v>26781.06</v>
      </c>
      <c r="P182" s="7">
        <v>0</v>
      </c>
      <c r="Q182" s="7">
        <f t="shared" si="9"/>
        <v>26781.06</v>
      </c>
      <c r="R182" s="6" t="s">
        <v>47</v>
      </c>
      <c r="S182" s="5" t="s">
        <v>25</v>
      </c>
      <c r="T182" s="5" t="s">
        <v>763</v>
      </c>
      <c r="U182" s="5" t="s">
        <v>56</v>
      </c>
      <c r="V182" s="1" t="s">
        <v>48</v>
      </c>
      <c r="W182" s="1" t="s">
        <v>1574</v>
      </c>
      <c r="X182" s="1" t="s">
        <v>1375</v>
      </c>
      <c r="Y182" s="1" t="s">
        <v>1376</v>
      </c>
      <c r="Z182" s="277">
        <v>42090</v>
      </c>
      <c r="AA182" s="1" t="s">
        <v>45</v>
      </c>
      <c r="AB182" s="1" t="s">
        <v>1575</v>
      </c>
      <c r="AC182" s="1" t="s">
        <v>1576</v>
      </c>
      <c r="AD182" s="8" t="s">
        <v>1577</v>
      </c>
    </row>
    <row r="183" spans="2:30" ht="15" customHeight="1" outlineLevel="5">
      <c r="B183" s="3"/>
      <c r="C183" s="1"/>
      <c r="D183" s="1"/>
      <c r="E183" s="1"/>
      <c r="F183" s="1"/>
      <c r="G183" s="1" t="s">
        <v>1553</v>
      </c>
      <c r="H183" s="277">
        <v>42090</v>
      </c>
      <c r="I183" s="1" t="s">
        <v>1417</v>
      </c>
      <c r="J183" s="2" t="s">
        <v>43</v>
      </c>
      <c r="K183" s="1" t="s">
        <v>36</v>
      </c>
      <c r="L183" s="1" t="s">
        <v>20</v>
      </c>
      <c r="M183" s="1" t="s">
        <v>21</v>
      </c>
      <c r="N183" s="1" t="s">
        <v>11</v>
      </c>
      <c r="O183" s="7">
        <v>142320.44</v>
      </c>
      <c r="P183" s="7">
        <v>0</v>
      </c>
      <c r="Q183" s="7">
        <f t="shared" si="9"/>
        <v>142320.44</v>
      </c>
      <c r="R183" s="6" t="s">
        <v>47</v>
      </c>
      <c r="S183" s="5" t="s">
        <v>25</v>
      </c>
      <c r="T183" s="5" t="s">
        <v>763</v>
      </c>
      <c r="U183" s="5" t="s">
        <v>56</v>
      </c>
      <c r="V183" s="1" t="s">
        <v>48</v>
      </c>
      <c r="W183" s="1" t="s">
        <v>764</v>
      </c>
      <c r="X183" s="1" t="s">
        <v>765</v>
      </c>
      <c r="Y183" s="1" t="s">
        <v>766</v>
      </c>
      <c r="Z183" s="277">
        <v>42090</v>
      </c>
      <c r="AA183" s="1" t="s">
        <v>45</v>
      </c>
      <c r="AB183" s="1" t="s">
        <v>1480</v>
      </c>
      <c r="AC183" s="1" t="s">
        <v>1578</v>
      </c>
      <c r="AD183" s="8" t="s">
        <v>1579</v>
      </c>
    </row>
    <row r="184" spans="2:30" ht="15" customHeight="1" outlineLevel="5">
      <c r="B184" s="3"/>
      <c r="C184" s="1"/>
      <c r="D184" s="1"/>
      <c r="E184" s="1"/>
      <c r="F184" s="1"/>
      <c r="G184" s="1" t="s">
        <v>1553</v>
      </c>
      <c r="H184" s="277">
        <v>42090</v>
      </c>
      <c r="I184" s="1" t="s">
        <v>1418</v>
      </c>
      <c r="J184" s="2" t="s">
        <v>43</v>
      </c>
      <c r="K184" s="1" t="s">
        <v>36</v>
      </c>
      <c r="L184" s="1" t="s">
        <v>20</v>
      </c>
      <c r="M184" s="1" t="s">
        <v>21</v>
      </c>
      <c r="N184" s="1" t="s">
        <v>11</v>
      </c>
      <c r="O184" s="7">
        <v>143089.75</v>
      </c>
      <c r="P184" s="7">
        <v>0</v>
      </c>
      <c r="Q184" s="7">
        <f t="shared" si="9"/>
        <v>143089.75</v>
      </c>
      <c r="R184" s="6" t="s">
        <v>47</v>
      </c>
      <c r="S184" s="5" t="s">
        <v>25</v>
      </c>
      <c r="T184" s="5" t="s">
        <v>763</v>
      </c>
      <c r="U184" s="5" t="s">
        <v>56</v>
      </c>
      <c r="V184" s="1" t="s">
        <v>48</v>
      </c>
      <c r="W184" s="1" t="s">
        <v>1580</v>
      </c>
      <c r="X184" s="1" t="s">
        <v>765</v>
      </c>
      <c r="Y184" s="1" t="s">
        <v>766</v>
      </c>
      <c r="Z184" s="277">
        <v>42090</v>
      </c>
      <c r="AA184" s="1" t="s">
        <v>45</v>
      </c>
      <c r="AB184" s="1" t="s">
        <v>1388</v>
      </c>
      <c r="AC184" s="1" t="s">
        <v>1581</v>
      </c>
      <c r="AD184" s="8" t="s">
        <v>1582</v>
      </c>
    </row>
    <row r="185" spans="2:30" ht="15" customHeight="1" outlineLevel="5">
      <c r="B185" s="3"/>
      <c r="C185" s="1"/>
      <c r="D185" s="1"/>
      <c r="E185" s="1"/>
      <c r="F185" s="1"/>
      <c r="G185" s="1" t="s">
        <v>1553</v>
      </c>
      <c r="H185" s="277">
        <v>42090</v>
      </c>
      <c r="I185" s="1" t="s">
        <v>59</v>
      </c>
      <c r="J185" s="2" t="s">
        <v>43</v>
      </c>
      <c r="K185" s="1" t="s">
        <v>36</v>
      </c>
      <c r="L185" s="1" t="s">
        <v>20</v>
      </c>
      <c r="M185" s="1" t="s">
        <v>21</v>
      </c>
      <c r="N185" s="1" t="s">
        <v>11</v>
      </c>
      <c r="O185" s="7">
        <v>176642.9</v>
      </c>
      <c r="P185" s="7">
        <v>0</v>
      </c>
      <c r="Q185" s="7">
        <f t="shared" si="9"/>
        <v>176642.9</v>
      </c>
      <c r="R185" s="6" t="s">
        <v>47</v>
      </c>
      <c r="S185" s="5" t="s">
        <v>25</v>
      </c>
      <c r="T185" s="5" t="s">
        <v>763</v>
      </c>
      <c r="U185" s="5" t="s">
        <v>56</v>
      </c>
      <c r="V185" s="1" t="s">
        <v>48</v>
      </c>
      <c r="W185" s="1" t="s">
        <v>1583</v>
      </c>
      <c r="X185" s="1" t="s">
        <v>765</v>
      </c>
      <c r="Y185" s="1" t="s">
        <v>766</v>
      </c>
      <c r="Z185" s="277">
        <v>42090</v>
      </c>
      <c r="AA185" s="1" t="s">
        <v>45</v>
      </c>
      <c r="AB185" s="1" t="s">
        <v>1468</v>
      </c>
      <c r="AC185" s="1" t="s">
        <v>1584</v>
      </c>
      <c r="AD185" s="8" t="s">
        <v>1585</v>
      </c>
    </row>
    <row r="186" spans="2:30" ht="15" customHeight="1" outlineLevel="5">
      <c r="B186" s="3"/>
      <c r="C186" s="1"/>
      <c r="D186" s="1"/>
      <c r="E186" s="1"/>
      <c r="F186" s="1"/>
      <c r="G186" s="1" t="s">
        <v>1553</v>
      </c>
      <c r="H186" s="277">
        <v>42090</v>
      </c>
      <c r="I186" s="1" t="s">
        <v>1419</v>
      </c>
      <c r="J186" s="2" t="s">
        <v>43</v>
      </c>
      <c r="K186" s="1" t="s">
        <v>36</v>
      </c>
      <c r="L186" s="1" t="s">
        <v>20</v>
      </c>
      <c r="M186" s="1" t="s">
        <v>21</v>
      </c>
      <c r="N186" s="1" t="s">
        <v>11</v>
      </c>
      <c r="O186" s="7">
        <v>56089.66</v>
      </c>
      <c r="P186" s="7">
        <v>0</v>
      </c>
      <c r="Q186" s="7">
        <f t="shared" si="9"/>
        <v>56089.66</v>
      </c>
      <c r="R186" s="6" t="s">
        <v>47</v>
      </c>
      <c r="S186" s="5" t="s">
        <v>25</v>
      </c>
      <c r="T186" s="5" t="s">
        <v>763</v>
      </c>
      <c r="U186" s="5" t="s">
        <v>56</v>
      </c>
      <c r="V186" s="1" t="s">
        <v>48</v>
      </c>
      <c r="W186" s="1" t="s">
        <v>1470</v>
      </c>
      <c r="X186" s="1" t="s">
        <v>765</v>
      </c>
      <c r="Y186" s="1" t="s">
        <v>766</v>
      </c>
      <c r="Z186" s="277">
        <v>42090</v>
      </c>
      <c r="AA186" s="1" t="s">
        <v>45</v>
      </c>
      <c r="AB186" s="1" t="s">
        <v>1586</v>
      </c>
      <c r="AC186" s="1" t="s">
        <v>1587</v>
      </c>
      <c r="AD186" s="8" t="s">
        <v>1588</v>
      </c>
    </row>
    <row r="187" spans="2:30" ht="15" customHeight="1" outlineLevel="5">
      <c r="B187" s="3"/>
      <c r="C187" s="1"/>
      <c r="D187" s="1"/>
      <c r="E187" s="1"/>
      <c r="F187" s="1"/>
      <c r="G187" s="1" t="s">
        <v>1553</v>
      </c>
      <c r="H187" s="277">
        <v>42090</v>
      </c>
      <c r="I187" s="1" t="s">
        <v>1420</v>
      </c>
      <c r="J187" s="2" t="s">
        <v>43</v>
      </c>
      <c r="K187" s="1" t="s">
        <v>36</v>
      </c>
      <c r="L187" s="1" t="s">
        <v>20</v>
      </c>
      <c r="M187" s="1" t="s">
        <v>21</v>
      </c>
      <c r="N187" s="1" t="s">
        <v>11</v>
      </c>
      <c r="O187" s="7">
        <v>148197.57</v>
      </c>
      <c r="P187" s="7">
        <v>0</v>
      </c>
      <c r="Q187" s="7">
        <f t="shared" si="9"/>
        <v>148197.57</v>
      </c>
      <c r="R187" s="6" t="s">
        <v>47</v>
      </c>
      <c r="S187" s="5" t="s">
        <v>25</v>
      </c>
      <c r="T187" s="5" t="s">
        <v>767</v>
      </c>
      <c r="U187" s="5" t="s">
        <v>772</v>
      </c>
      <c r="V187" s="1" t="s">
        <v>48</v>
      </c>
      <c r="W187" s="1" t="s">
        <v>768</v>
      </c>
      <c r="X187" s="1" t="s">
        <v>769</v>
      </c>
      <c r="Y187" s="1" t="s">
        <v>770</v>
      </c>
      <c r="Z187" s="277">
        <v>42090</v>
      </c>
      <c r="AA187" s="1" t="s">
        <v>45</v>
      </c>
      <c r="AB187" s="1" t="s">
        <v>1589</v>
      </c>
      <c r="AC187" s="1" t="s">
        <v>1590</v>
      </c>
      <c r="AD187" s="8" t="s">
        <v>1591</v>
      </c>
    </row>
    <row r="188" spans="2:30" ht="15" customHeight="1" outlineLevel="5">
      <c r="B188" s="3"/>
      <c r="C188" s="1"/>
      <c r="D188" s="1"/>
      <c r="E188" s="1"/>
      <c r="F188" s="1"/>
      <c r="G188" s="1" t="s">
        <v>1553</v>
      </c>
      <c r="H188" s="277">
        <v>42090</v>
      </c>
      <c r="I188" s="1" t="s">
        <v>1421</v>
      </c>
      <c r="J188" s="2" t="s">
        <v>43</v>
      </c>
      <c r="K188" s="1" t="s">
        <v>36</v>
      </c>
      <c r="L188" s="1" t="s">
        <v>20</v>
      </c>
      <c r="M188" s="1" t="s">
        <v>21</v>
      </c>
      <c r="N188" s="1" t="s">
        <v>11</v>
      </c>
      <c r="O188" s="7">
        <v>163122.73000000001</v>
      </c>
      <c r="P188" s="7">
        <v>0</v>
      </c>
      <c r="Q188" s="7">
        <f t="shared" si="9"/>
        <v>163122.73000000001</v>
      </c>
      <c r="R188" s="6" t="s">
        <v>47</v>
      </c>
      <c r="S188" s="5" t="s">
        <v>25</v>
      </c>
      <c r="T188" s="5" t="s">
        <v>767</v>
      </c>
      <c r="U188" s="5" t="s">
        <v>772</v>
      </c>
      <c r="V188" s="1" t="s">
        <v>48</v>
      </c>
      <c r="W188" s="1" t="s">
        <v>1592</v>
      </c>
      <c r="X188" s="1" t="s">
        <v>769</v>
      </c>
      <c r="Y188" s="1" t="s">
        <v>770</v>
      </c>
      <c r="Z188" s="277">
        <v>42090</v>
      </c>
      <c r="AA188" s="1" t="s">
        <v>45</v>
      </c>
      <c r="AB188" s="1" t="s">
        <v>785</v>
      </c>
      <c r="AC188" s="1" t="s">
        <v>1593</v>
      </c>
      <c r="AD188" s="8" t="s">
        <v>1594</v>
      </c>
    </row>
    <row r="189" spans="2:30" ht="15" customHeight="1" outlineLevel="5">
      <c r="B189" s="3"/>
      <c r="C189" s="1"/>
      <c r="D189" s="1"/>
      <c r="E189" s="1"/>
      <c r="F189" s="1"/>
      <c r="G189" s="1" t="s">
        <v>1553</v>
      </c>
      <c r="H189" s="277">
        <v>42090</v>
      </c>
      <c r="I189" s="1" t="s">
        <v>1422</v>
      </c>
      <c r="J189" s="2" t="s">
        <v>43</v>
      </c>
      <c r="K189" s="1" t="s">
        <v>36</v>
      </c>
      <c r="L189" s="1" t="s">
        <v>20</v>
      </c>
      <c r="M189" s="1" t="s">
        <v>21</v>
      </c>
      <c r="N189" s="1" t="s">
        <v>11</v>
      </c>
      <c r="O189" s="7">
        <v>265448.89</v>
      </c>
      <c r="P189" s="7">
        <v>0</v>
      </c>
      <c r="Q189" s="7">
        <f t="shared" si="9"/>
        <v>265448.89</v>
      </c>
      <c r="R189" s="6" t="s">
        <v>47</v>
      </c>
      <c r="S189" s="5" t="s">
        <v>25</v>
      </c>
      <c r="T189" s="5" t="s">
        <v>771</v>
      </c>
      <c r="U189" s="5" t="s">
        <v>55</v>
      </c>
      <c r="V189" s="1" t="s">
        <v>48</v>
      </c>
      <c r="W189" s="1" t="s">
        <v>773</v>
      </c>
      <c r="X189" s="1" t="s">
        <v>774</v>
      </c>
      <c r="Y189" s="1" t="s">
        <v>1797</v>
      </c>
      <c r="Z189" s="277">
        <v>42090</v>
      </c>
      <c r="AA189" s="1" t="s">
        <v>45</v>
      </c>
      <c r="AB189" s="1" t="s">
        <v>1478</v>
      </c>
      <c r="AC189" s="1" t="s">
        <v>1596</v>
      </c>
      <c r="AD189" s="8" t="s">
        <v>1597</v>
      </c>
    </row>
    <row r="190" spans="2:30" ht="15" customHeight="1" outlineLevel="5">
      <c r="B190" s="3"/>
      <c r="C190" s="1"/>
      <c r="D190" s="1"/>
      <c r="E190" s="1"/>
      <c r="F190" s="1"/>
      <c r="G190" s="1" t="s">
        <v>1553</v>
      </c>
      <c r="H190" s="277">
        <v>42090</v>
      </c>
      <c r="I190" s="1" t="s">
        <v>1423</v>
      </c>
      <c r="J190" s="2" t="s">
        <v>43</v>
      </c>
      <c r="K190" s="1" t="s">
        <v>36</v>
      </c>
      <c r="L190" s="1" t="s">
        <v>20</v>
      </c>
      <c r="M190" s="1" t="s">
        <v>21</v>
      </c>
      <c r="N190" s="1" t="s">
        <v>11</v>
      </c>
      <c r="O190" s="7">
        <v>379312.81</v>
      </c>
      <c r="P190" s="7">
        <v>0</v>
      </c>
      <c r="Q190" s="7">
        <f t="shared" si="9"/>
        <v>379312.81</v>
      </c>
      <c r="R190" s="6" t="s">
        <v>47</v>
      </c>
      <c r="S190" s="5" t="s">
        <v>25</v>
      </c>
      <c r="T190" s="5" t="s">
        <v>771</v>
      </c>
      <c r="U190" s="5" t="s">
        <v>55</v>
      </c>
      <c r="V190" s="1" t="s">
        <v>48</v>
      </c>
      <c r="W190" s="1" t="s">
        <v>775</v>
      </c>
      <c r="X190" s="1" t="s">
        <v>774</v>
      </c>
      <c r="Y190" s="1" t="s">
        <v>1797</v>
      </c>
      <c r="Z190" s="277">
        <v>42090</v>
      </c>
      <c r="AA190" s="1" t="s">
        <v>45</v>
      </c>
      <c r="AB190" s="1" t="s">
        <v>1378</v>
      </c>
      <c r="AC190" s="1" t="s">
        <v>1598</v>
      </c>
      <c r="AD190" s="8" t="s">
        <v>1599</v>
      </c>
    </row>
    <row r="191" spans="2:30" ht="15" customHeight="1" outlineLevel="5">
      <c r="B191" s="3"/>
      <c r="C191" s="1"/>
      <c r="D191" s="1"/>
      <c r="E191" s="1"/>
      <c r="F191" s="1"/>
      <c r="G191" s="1" t="s">
        <v>1553</v>
      </c>
      <c r="H191" s="277">
        <v>42090</v>
      </c>
      <c r="I191" s="1" t="s">
        <v>1424</v>
      </c>
      <c r="J191" s="2" t="s">
        <v>43</v>
      </c>
      <c r="K191" s="1" t="s">
        <v>36</v>
      </c>
      <c r="L191" s="1" t="s">
        <v>20</v>
      </c>
      <c r="M191" s="1" t="s">
        <v>21</v>
      </c>
      <c r="N191" s="1" t="s">
        <v>11</v>
      </c>
      <c r="O191" s="7">
        <v>334630.45</v>
      </c>
      <c r="P191" s="7">
        <v>0</v>
      </c>
      <c r="Q191" s="7">
        <f t="shared" si="9"/>
        <v>334630.45</v>
      </c>
      <c r="R191" s="6" t="s">
        <v>47</v>
      </c>
      <c r="S191" s="5" t="s">
        <v>25</v>
      </c>
      <c r="T191" s="5" t="s">
        <v>780</v>
      </c>
      <c r="U191" s="5" t="s">
        <v>52</v>
      </c>
      <c r="V191" s="1" t="s">
        <v>48</v>
      </c>
      <c r="W191" s="1" t="s">
        <v>781</v>
      </c>
      <c r="X191" s="1" t="s">
        <v>782</v>
      </c>
      <c r="Y191" s="1" t="s">
        <v>783</v>
      </c>
      <c r="Z191" s="277">
        <v>42090</v>
      </c>
      <c r="AA191" s="1" t="s">
        <v>45</v>
      </c>
      <c r="AB191" s="1" t="s">
        <v>1600</v>
      </c>
      <c r="AC191" s="1" t="s">
        <v>1601</v>
      </c>
      <c r="AD191" s="8" t="s">
        <v>1602</v>
      </c>
    </row>
    <row r="192" spans="2:30" ht="15" customHeight="1" outlineLevel="5">
      <c r="B192" s="3"/>
      <c r="C192" s="1"/>
      <c r="D192" s="1"/>
      <c r="E192" s="1"/>
      <c r="F192" s="1"/>
      <c r="G192" s="1" t="s">
        <v>1553</v>
      </c>
      <c r="H192" s="277">
        <v>42090</v>
      </c>
      <c r="I192" s="1" t="s">
        <v>1426</v>
      </c>
      <c r="J192" s="2" t="s">
        <v>43</v>
      </c>
      <c r="K192" s="1" t="s">
        <v>36</v>
      </c>
      <c r="L192" s="1" t="s">
        <v>20</v>
      </c>
      <c r="M192" s="1" t="s">
        <v>21</v>
      </c>
      <c r="N192" s="1" t="s">
        <v>11</v>
      </c>
      <c r="O192" s="7">
        <v>35236.6</v>
      </c>
      <c r="P192" s="7">
        <v>0</v>
      </c>
      <c r="Q192" s="7">
        <f t="shared" si="9"/>
        <v>35236.6</v>
      </c>
      <c r="R192" s="6" t="s">
        <v>47</v>
      </c>
      <c r="S192" s="5" t="s">
        <v>25</v>
      </c>
      <c r="T192" s="5" t="s">
        <v>780</v>
      </c>
      <c r="U192" s="5" t="s">
        <v>52</v>
      </c>
      <c r="V192" s="1" t="s">
        <v>48</v>
      </c>
      <c r="W192" s="1" t="s">
        <v>1603</v>
      </c>
      <c r="X192" s="1" t="s">
        <v>782</v>
      </c>
      <c r="Y192" s="1" t="s">
        <v>783</v>
      </c>
      <c r="Z192" s="277">
        <v>42090</v>
      </c>
      <c r="AA192" s="1" t="s">
        <v>45</v>
      </c>
      <c r="AB192" s="1" t="s">
        <v>1604</v>
      </c>
      <c r="AC192" s="1" t="s">
        <v>1605</v>
      </c>
      <c r="AD192" s="8" t="s">
        <v>1606</v>
      </c>
    </row>
    <row r="193" spans="2:30" ht="15" customHeight="1" outlineLevel="5">
      <c r="B193" s="3"/>
      <c r="C193" s="1"/>
      <c r="D193" s="1"/>
      <c r="E193" s="1"/>
      <c r="F193" s="1"/>
      <c r="G193" s="1" t="s">
        <v>1553</v>
      </c>
      <c r="H193" s="277">
        <v>42090</v>
      </c>
      <c r="I193" s="1" t="s">
        <v>1428</v>
      </c>
      <c r="J193" s="2" t="s">
        <v>43</v>
      </c>
      <c r="K193" s="1" t="s">
        <v>36</v>
      </c>
      <c r="L193" s="1" t="s">
        <v>20</v>
      </c>
      <c r="M193" s="1" t="s">
        <v>21</v>
      </c>
      <c r="N193" s="1" t="s">
        <v>11</v>
      </c>
      <c r="O193" s="7">
        <v>998758.84</v>
      </c>
      <c r="P193" s="7">
        <v>0</v>
      </c>
      <c r="Q193" s="7">
        <f t="shared" si="9"/>
        <v>998758.84</v>
      </c>
      <c r="R193" s="6" t="s">
        <v>47</v>
      </c>
      <c r="S193" s="5" t="s">
        <v>25</v>
      </c>
      <c r="T193" s="5" t="s">
        <v>780</v>
      </c>
      <c r="U193" s="5" t="s">
        <v>52</v>
      </c>
      <c r="V193" s="1" t="s">
        <v>48</v>
      </c>
      <c r="W193" s="1" t="s">
        <v>1607</v>
      </c>
      <c r="X193" s="1" t="s">
        <v>782</v>
      </c>
      <c r="Y193" s="1" t="s">
        <v>783</v>
      </c>
      <c r="Z193" s="277">
        <v>42090</v>
      </c>
      <c r="AA193" s="1" t="s">
        <v>45</v>
      </c>
      <c r="AB193" s="1" t="s">
        <v>1608</v>
      </c>
      <c r="AC193" s="1" t="s">
        <v>1609</v>
      </c>
      <c r="AD193" s="8" t="s">
        <v>1610</v>
      </c>
    </row>
    <row r="194" spans="2:30" ht="15" customHeight="1" outlineLevel="5">
      <c r="B194" s="352"/>
      <c r="C194" s="2"/>
      <c r="D194" s="2"/>
      <c r="E194" s="2"/>
      <c r="F194" s="2"/>
      <c r="G194" s="2"/>
      <c r="H194" s="362"/>
      <c r="I194" s="2"/>
      <c r="J194" s="2" t="s">
        <v>43</v>
      </c>
      <c r="K194" s="2"/>
      <c r="L194" s="2"/>
      <c r="M194" s="2"/>
      <c r="N194" s="2"/>
      <c r="O194" s="353"/>
      <c r="P194" s="353"/>
      <c r="Q194" s="353"/>
      <c r="R194" s="354"/>
      <c r="S194" s="355"/>
      <c r="T194" s="355"/>
      <c r="U194" s="355"/>
      <c r="V194" s="2"/>
      <c r="W194" s="2"/>
      <c r="X194" s="2"/>
      <c r="Y194" s="2"/>
      <c r="Z194" s="362"/>
      <c r="AA194" s="2"/>
      <c r="AB194" s="2"/>
      <c r="AC194" s="2"/>
      <c r="AD194" s="357"/>
    </row>
    <row r="195" spans="2:30" ht="15" customHeight="1" outlineLevel="4">
      <c r="B195" s="352"/>
      <c r="C195" s="2"/>
      <c r="D195" s="2"/>
      <c r="E195" s="2"/>
      <c r="F195" s="2" t="s">
        <v>1798</v>
      </c>
      <c r="G195" s="2" t="s">
        <v>1799</v>
      </c>
      <c r="H195" s="362"/>
      <c r="I195" s="2"/>
      <c r="J195" s="2" t="s">
        <v>43</v>
      </c>
      <c r="K195" s="2"/>
      <c r="L195" s="2"/>
      <c r="M195" s="2"/>
      <c r="N195" s="2"/>
      <c r="O195" s="353">
        <f>SUM(O196:O205)</f>
        <v>3447186.1899999995</v>
      </c>
      <c r="P195" s="353">
        <f>SUM(P196:P205)</f>
        <v>0</v>
      </c>
      <c r="Q195" s="353">
        <f t="shared" ref="Q195:Q204" si="10">O195-P195</f>
        <v>3447186.1899999995</v>
      </c>
      <c r="R195" s="354"/>
      <c r="S195" s="355"/>
      <c r="T195" s="355"/>
      <c r="U195" s="355"/>
      <c r="V195" s="2"/>
      <c r="W195" s="2"/>
      <c r="X195" s="2"/>
      <c r="Y195" s="2"/>
      <c r="Z195" s="362"/>
      <c r="AA195" s="2"/>
      <c r="AB195" s="2"/>
      <c r="AC195" s="2"/>
      <c r="AD195" s="357"/>
    </row>
    <row r="196" spans="2:30" ht="15" customHeight="1" outlineLevel="5">
      <c r="B196" s="3"/>
      <c r="C196" s="1"/>
      <c r="D196" s="1"/>
      <c r="E196" s="1"/>
      <c r="F196" s="1"/>
      <c r="G196" s="1" t="s">
        <v>1553</v>
      </c>
      <c r="H196" s="277">
        <v>42102</v>
      </c>
      <c r="I196" s="1" t="s">
        <v>1800</v>
      </c>
      <c r="J196" s="2" t="s">
        <v>43</v>
      </c>
      <c r="K196" s="1" t="s">
        <v>36</v>
      </c>
      <c r="L196" s="1" t="s">
        <v>34</v>
      </c>
      <c r="M196" s="1" t="s">
        <v>21</v>
      </c>
      <c r="N196" s="1" t="s">
        <v>11</v>
      </c>
      <c r="O196" s="7">
        <v>166554.29999999999</v>
      </c>
      <c r="P196" s="7">
        <v>0</v>
      </c>
      <c r="Q196" s="7">
        <f t="shared" si="10"/>
        <v>166554.29999999999</v>
      </c>
      <c r="R196" s="6" t="s">
        <v>47</v>
      </c>
      <c r="S196" s="5" t="s">
        <v>25</v>
      </c>
      <c r="T196" s="5" t="s">
        <v>1801</v>
      </c>
      <c r="U196" s="5" t="s">
        <v>1802</v>
      </c>
      <c r="V196" s="1" t="s">
        <v>48</v>
      </c>
      <c r="W196" s="1" t="s">
        <v>1803</v>
      </c>
      <c r="X196" s="1" t="s">
        <v>1804</v>
      </c>
      <c r="Y196" s="1" t="s">
        <v>1805</v>
      </c>
      <c r="Z196" s="277">
        <v>42102</v>
      </c>
      <c r="AA196" s="1" t="s">
        <v>45</v>
      </c>
      <c r="AB196" s="1" t="s">
        <v>1806</v>
      </c>
      <c r="AC196" s="1" t="s">
        <v>1807</v>
      </c>
      <c r="AD196" s="8" t="s">
        <v>1808</v>
      </c>
    </row>
    <row r="197" spans="2:30" ht="15" customHeight="1" outlineLevel="5">
      <c r="B197" s="3"/>
      <c r="C197" s="1"/>
      <c r="D197" s="1"/>
      <c r="E197" s="1"/>
      <c r="F197" s="1"/>
      <c r="G197" s="1" t="s">
        <v>1553</v>
      </c>
      <c r="H197" s="277">
        <v>42102</v>
      </c>
      <c r="I197" s="1" t="s">
        <v>1809</v>
      </c>
      <c r="J197" s="2" t="s">
        <v>43</v>
      </c>
      <c r="K197" s="1" t="s">
        <v>36</v>
      </c>
      <c r="L197" s="1" t="s">
        <v>34</v>
      </c>
      <c r="M197" s="1" t="s">
        <v>21</v>
      </c>
      <c r="N197" s="1" t="s">
        <v>11</v>
      </c>
      <c r="O197" s="7">
        <v>353259.82</v>
      </c>
      <c r="P197" s="7">
        <v>0</v>
      </c>
      <c r="Q197" s="7">
        <f t="shared" si="10"/>
        <v>353259.82</v>
      </c>
      <c r="R197" s="6" t="s">
        <v>47</v>
      </c>
      <c r="S197" s="5" t="s">
        <v>25</v>
      </c>
      <c r="T197" s="5" t="s">
        <v>1801</v>
      </c>
      <c r="U197" s="5" t="s">
        <v>1802</v>
      </c>
      <c r="V197" s="1" t="s">
        <v>48</v>
      </c>
      <c r="W197" s="1" t="s">
        <v>1810</v>
      </c>
      <c r="X197" s="1" t="s">
        <v>1804</v>
      </c>
      <c r="Y197" s="1" t="s">
        <v>1805</v>
      </c>
      <c r="Z197" s="277">
        <v>42102</v>
      </c>
      <c r="AA197" s="1" t="s">
        <v>45</v>
      </c>
      <c r="AB197" s="1" t="s">
        <v>1811</v>
      </c>
      <c r="AC197" s="1" t="s">
        <v>1812</v>
      </c>
      <c r="AD197" s="8" t="s">
        <v>1813</v>
      </c>
    </row>
    <row r="198" spans="2:30" ht="15" customHeight="1" outlineLevel="5">
      <c r="B198" s="3"/>
      <c r="C198" s="1"/>
      <c r="D198" s="1"/>
      <c r="E198" s="1"/>
      <c r="F198" s="1"/>
      <c r="G198" s="1" t="s">
        <v>1553</v>
      </c>
      <c r="H198" s="277">
        <v>42102</v>
      </c>
      <c r="I198" s="1" t="s">
        <v>1814</v>
      </c>
      <c r="J198" s="2" t="s">
        <v>43</v>
      </c>
      <c r="K198" s="1" t="s">
        <v>36</v>
      </c>
      <c r="L198" s="1" t="s">
        <v>1815</v>
      </c>
      <c r="M198" s="1" t="s">
        <v>21</v>
      </c>
      <c r="N198" s="1" t="s">
        <v>11</v>
      </c>
      <c r="O198" s="7">
        <v>610557.84</v>
      </c>
      <c r="P198" s="7">
        <v>0</v>
      </c>
      <c r="Q198" s="7">
        <f t="shared" si="10"/>
        <v>610557.84</v>
      </c>
      <c r="R198" s="6" t="s">
        <v>47</v>
      </c>
      <c r="S198" s="5" t="s">
        <v>25</v>
      </c>
      <c r="T198" s="5" t="s">
        <v>1801</v>
      </c>
      <c r="U198" s="5" t="s">
        <v>1802</v>
      </c>
      <c r="V198" s="1" t="s">
        <v>48</v>
      </c>
      <c r="W198" s="1" t="s">
        <v>1816</v>
      </c>
      <c r="X198" s="1" t="s">
        <v>1804</v>
      </c>
      <c r="Y198" s="1" t="s">
        <v>1805</v>
      </c>
      <c r="Z198" s="277">
        <v>42102</v>
      </c>
      <c r="AA198" s="1" t="s">
        <v>45</v>
      </c>
      <c r="AB198" s="1" t="s">
        <v>1817</v>
      </c>
      <c r="AC198" s="1" t="s">
        <v>1818</v>
      </c>
      <c r="AD198" s="8" t="s">
        <v>1819</v>
      </c>
    </row>
    <row r="199" spans="2:30" ht="15" customHeight="1" outlineLevel="5">
      <c r="B199" s="3"/>
      <c r="C199" s="1"/>
      <c r="D199" s="1"/>
      <c r="E199" s="1"/>
      <c r="F199" s="1"/>
      <c r="G199" s="1" t="s">
        <v>1553</v>
      </c>
      <c r="H199" s="277">
        <v>42095</v>
      </c>
      <c r="I199" s="1" t="s">
        <v>1820</v>
      </c>
      <c r="J199" s="2" t="s">
        <v>43</v>
      </c>
      <c r="K199" s="1" t="s">
        <v>36</v>
      </c>
      <c r="L199" s="1" t="s">
        <v>34</v>
      </c>
      <c r="M199" s="1" t="s">
        <v>21</v>
      </c>
      <c r="N199" s="1" t="s">
        <v>11</v>
      </c>
      <c r="O199" s="7">
        <v>858267</v>
      </c>
      <c r="P199" s="7">
        <v>0</v>
      </c>
      <c r="Q199" s="7">
        <f t="shared" si="10"/>
        <v>858267</v>
      </c>
      <c r="R199" s="6" t="s">
        <v>47</v>
      </c>
      <c r="S199" s="5" t="s">
        <v>25</v>
      </c>
      <c r="T199" s="5" t="s">
        <v>784</v>
      </c>
      <c r="U199" s="5" t="s">
        <v>53</v>
      </c>
      <c r="V199" s="1" t="s">
        <v>48</v>
      </c>
      <c r="W199" s="1" t="s">
        <v>1821</v>
      </c>
      <c r="X199" s="1" t="s">
        <v>765</v>
      </c>
      <c r="Y199" s="1" t="s">
        <v>766</v>
      </c>
      <c r="Z199" s="277">
        <v>42095</v>
      </c>
      <c r="AA199" s="1" t="s">
        <v>45</v>
      </c>
      <c r="AB199" s="1" t="s">
        <v>1822</v>
      </c>
      <c r="AC199" s="1" t="s">
        <v>1823</v>
      </c>
      <c r="AD199" s="8" t="s">
        <v>1824</v>
      </c>
    </row>
    <row r="200" spans="2:30" ht="15" customHeight="1" outlineLevel="5">
      <c r="B200" s="3"/>
      <c r="C200" s="1"/>
      <c r="D200" s="1"/>
      <c r="E200" s="1"/>
      <c r="F200" s="1"/>
      <c r="G200" s="1" t="s">
        <v>1553</v>
      </c>
      <c r="H200" s="277">
        <v>42100</v>
      </c>
      <c r="I200" s="1" t="s">
        <v>1825</v>
      </c>
      <c r="J200" s="2" t="s">
        <v>43</v>
      </c>
      <c r="K200" s="1" t="s">
        <v>36</v>
      </c>
      <c r="L200" s="1" t="s">
        <v>20</v>
      </c>
      <c r="M200" s="1" t="s">
        <v>21</v>
      </c>
      <c r="N200" s="1" t="s">
        <v>11</v>
      </c>
      <c r="O200" s="7">
        <v>42431.93</v>
      </c>
      <c r="P200" s="7">
        <v>0</v>
      </c>
      <c r="Q200" s="7">
        <f t="shared" si="10"/>
        <v>42431.93</v>
      </c>
      <c r="R200" s="6" t="s">
        <v>47</v>
      </c>
      <c r="S200" s="5" t="s">
        <v>25</v>
      </c>
      <c r="T200" s="5" t="s">
        <v>776</v>
      </c>
      <c r="U200" s="5" t="s">
        <v>54</v>
      </c>
      <c r="V200" s="1" t="s">
        <v>48</v>
      </c>
      <c r="W200" s="1" t="s">
        <v>1826</v>
      </c>
      <c r="X200" s="1" t="s">
        <v>1375</v>
      </c>
      <c r="Y200" s="1" t="s">
        <v>1376</v>
      </c>
      <c r="Z200" s="277">
        <v>42100</v>
      </c>
      <c r="AA200" s="1" t="s">
        <v>45</v>
      </c>
      <c r="AB200" s="1" t="s">
        <v>1827</v>
      </c>
      <c r="AC200" s="1" t="s">
        <v>1828</v>
      </c>
      <c r="AD200" s="8" t="s">
        <v>1829</v>
      </c>
    </row>
    <row r="201" spans="2:30" ht="15" customHeight="1" outlineLevel="5">
      <c r="B201" s="3"/>
      <c r="C201" s="1"/>
      <c r="D201" s="1"/>
      <c r="E201" s="1"/>
      <c r="F201" s="1"/>
      <c r="G201" s="1" t="s">
        <v>1553</v>
      </c>
      <c r="H201" s="277">
        <v>42100</v>
      </c>
      <c r="I201" s="1" t="s">
        <v>1830</v>
      </c>
      <c r="J201" s="2" t="s">
        <v>43</v>
      </c>
      <c r="K201" s="1" t="s">
        <v>36</v>
      </c>
      <c r="L201" s="1" t="s">
        <v>20</v>
      </c>
      <c r="M201" s="1" t="s">
        <v>21</v>
      </c>
      <c r="N201" s="1" t="s">
        <v>11</v>
      </c>
      <c r="O201" s="7">
        <v>526013.89</v>
      </c>
      <c r="P201" s="7">
        <v>0</v>
      </c>
      <c r="Q201" s="7">
        <f t="shared" si="10"/>
        <v>526013.89</v>
      </c>
      <c r="R201" s="6" t="s">
        <v>47</v>
      </c>
      <c r="S201" s="5" t="s">
        <v>25</v>
      </c>
      <c r="T201" s="5" t="s">
        <v>780</v>
      </c>
      <c r="U201" s="5" t="s">
        <v>52</v>
      </c>
      <c r="V201" s="1" t="s">
        <v>48</v>
      </c>
      <c r="W201" s="1" t="s">
        <v>1831</v>
      </c>
      <c r="X201" s="1" t="s">
        <v>782</v>
      </c>
      <c r="Y201" s="1" t="s">
        <v>783</v>
      </c>
      <c r="Z201" s="277">
        <v>42100</v>
      </c>
      <c r="AA201" s="1" t="s">
        <v>45</v>
      </c>
      <c r="AB201" s="1" t="s">
        <v>1832</v>
      </c>
      <c r="AC201" s="1" t="s">
        <v>1833</v>
      </c>
      <c r="AD201" s="8" t="s">
        <v>1834</v>
      </c>
    </row>
    <row r="202" spans="2:30" ht="15" customHeight="1" outlineLevel="5">
      <c r="B202" s="3"/>
      <c r="C202" s="1"/>
      <c r="D202" s="1"/>
      <c r="E202" s="1"/>
      <c r="F202" s="1"/>
      <c r="G202" s="1" t="s">
        <v>1553</v>
      </c>
      <c r="H202" s="277">
        <v>42104</v>
      </c>
      <c r="I202" s="1" t="s">
        <v>1835</v>
      </c>
      <c r="J202" s="2" t="s">
        <v>43</v>
      </c>
      <c r="K202" s="1" t="s">
        <v>36</v>
      </c>
      <c r="L202" s="1" t="s">
        <v>20</v>
      </c>
      <c r="M202" s="1" t="s">
        <v>21</v>
      </c>
      <c r="N202" s="1" t="s">
        <v>11</v>
      </c>
      <c r="O202" s="7">
        <v>309013.92</v>
      </c>
      <c r="P202" s="7">
        <v>0</v>
      </c>
      <c r="Q202" s="7">
        <f t="shared" si="10"/>
        <v>309013.92</v>
      </c>
      <c r="R202" s="6" t="s">
        <v>47</v>
      </c>
      <c r="S202" s="5" t="s">
        <v>25</v>
      </c>
      <c r="T202" s="5" t="s">
        <v>776</v>
      </c>
      <c r="U202" s="5" t="s">
        <v>54</v>
      </c>
      <c r="V202" s="1" t="s">
        <v>48</v>
      </c>
      <c r="W202" s="1" t="s">
        <v>1836</v>
      </c>
      <c r="X202" s="1" t="s">
        <v>778</v>
      </c>
      <c r="Y202" s="1" t="s">
        <v>779</v>
      </c>
      <c r="Z202" s="277">
        <v>42104</v>
      </c>
      <c r="AA202" s="1" t="s">
        <v>45</v>
      </c>
      <c r="AB202" s="1" t="s">
        <v>1837</v>
      </c>
      <c r="AC202" s="1" t="s">
        <v>1838</v>
      </c>
      <c r="AD202" s="8" t="s">
        <v>1839</v>
      </c>
    </row>
    <row r="203" spans="2:30" ht="15" customHeight="1" outlineLevel="5">
      <c r="B203" s="3"/>
      <c r="C203" s="1"/>
      <c r="D203" s="1"/>
      <c r="E203" s="1"/>
      <c r="F203" s="1"/>
      <c r="G203" s="1" t="s">
        <v>1553</v>
      </c>
      <c r="H203" s="277">
        <v>42103</v>
      </c>
      <c r="I203" s="1" t="s">
        <v>1840</v>
      </c>
      <c r="J203" s="2" t="s">
        <v>43</v>
      </c>
      <c r="K203" s="1" t="s">
        <v>36</v>
      </c>
      <c r="L203" s="1" t="s">
        <v>20</v>
      </c>
      <c r="M203" s="1" t="s">
        <v>21</v>
      </c>
      <c r="N203" s="1" t="s">
        <v>11</v>
      </c>
      <c r="O203" s="7">
        <v>306271.90000000002</v>
      </c>
      <c r="P203" s="7">
        <v>0</v>
      </c>
      <c r="Q203" s="7">
        <f t="shared" si="10"/>
        <v>306271.90000000002</v>
      </c>
      <c r="R203" s="6" t="s">
        <v>47</v>
      </c>
      <c r="S203" s="5" t="s">
        <v>25</v>
      </c>
      <c r="T203" s="5" t="s">
        <v>1801</v>
      </c>
      <c r="U203" s="5" t="s">
        <v>1802</v>
      </c>
      <c r="V203" s="1" t="s">
        <v>48</v>
      </c>
      <c r="W203" s="1" t="s">
        <v>1841</v>
      </c>
      <c r="X203" s="1" t="s">
        <v>1804</v>
      </c>
      <c r="Y203" s="1" t="s">
        <v>1805</v>
      </c>
      <c r="Z203" s="277">
        <v>42103</v>
      </c>
      <c r="AA203" s="1" t="s">
        <v>45</v>
      </c>
      <c r="AB203" s="1" t="s">
        <v>1842</v>
      </c>
      <c r="AC203" s="1" t="s">
        <v>1843</v>
      </c>
      <c r="AD203" s="8" t="s">
        <v>1844</v>
      </c>
    </row>
    <row r="204" spans="2:30" ht="15" customHeight="1" outlineLevel="5">
      <c r="B204" s="3"/>
      <c r="C204" s="1"/>
      <c r="D204" s="1"/>
      <c r="E204" s="1"/>
      <c r="F204" s="1"/>
      <c r="G204" s="1" t="s">
        <v>1553</v>
      </c>
      <c r="H204" s="277">
        <v>42114</v>
      </c>
      <c r="I204" s="1" t="s">
        <v>1845</v>
      </c>
      <c r="J204" s="2" t="s">
        <v>43</v>
      </c>
      <c r="K204" s="1" t="s">
        <v>36</v>
      </c>
      <c r="L204" s="1" t="s">
        <v>20</v>
      </c>
      <c r="M204" s="1" t="s">
        <v>21</v>
      </c>
      <c r="N204" s="1" t="s">
        <v>11</v>
      </c>
      <c r="O204" s="7">
        <v>274815.59000000003</v>
      </c>
      <c r="P204" s="7">
        <v>0</v>
      </c>
      <c r="Q204" s="7">
        <f t="shared" si="10"/>
        <v>274815.59000000003</v>
      </c>
      <c r="R204" s="6" t="s">
        <v>47</v>
      </c>
      <c r="S204" s="5" t="s">
        <v>25</v>
      </c>
      <c r="T204" s="5" t="s">
        <v>771</v>
      </c>
      <c r="U204" s="5" t="s">
        <v>55</v>
      </c>
      <c r="V204" s="1" t="s">
        <v>48</v>
      </c>
      <c r="W204" s="1" t="s">
        <v>1846</v>
      </c>
      <c r="X204" s="1" t="s">
        <v>774</v>
      </c>
      <c r="Y204" s="1" t="s">
        <v>1797</v>
      </c>
      <c r="Z204" s="277">
        <v>42114</v>
      </c>
      <c r="AA204" s="1" t="s">
        <v>45</v>
      </c>
      <c r="AB204" s="1" t="s">
        <v>1847</v>
      </c>
      <c r="AC204" s="1" t="s">
        <v>1848</v>
      </c>
      <c r="AD204" s="8" t="s">
        <v>1849</v>
      </c>
    </row>
    <row r="205" spans="2:30" outlineLevel="5">
      <c r="B205" s="352"/>
      <c r="C205" s="2"/>
      <c r="D205" s="2"/>
      <c r="E205" s="2"/>
      <c r="F205" s="2"/>
      <c r="G205" s="2"/>
      <c r="H205" s="362"/>
      <c r="I205" s="2"/>
      <c r="J205" s="2" t="s">
        <v>43</v>
      </c>
      <c r="K205" s="2"/>
      <c r="L205" s="2"/>
      <c r="M205" s="2"/>
      <c r="N205" s="2"/>
      <c r="O205" s="353"/>
      <c r="P205" s="353"/>
      <c r="Q205" s="353"/>
      <c r="R205" s="354"/>
      <c r="S205" s="355"/>
      <c r="T205" s="355"/>
      <c r="U205" s="355"/>
      <c r="V205" s="2"/>
      <c r="W205" s="2"/>
      <c r="X205" s="2"/>
      <c r="Y205" s="2"/>
      <c r="Z205" s="362"/>
      <c r="AA205" s="2"/>
      <c r="AB205" s="2"/>
      <c r="AC205" s="2"/>
      <c r="AD205" s="357"/>
    </row>
    <row r="206" spans="2:30" outlineLevel="4">
      <c r="B206" s="352"/>
      <c r="C206" s="2"/>
      <c r="D206" s="2"/>
      <c r="E206" s="2"/>
      <c r="F206" s="2" t="s">
        <v>1777</v>
      </c>
      <c r="G206" s="2" t="s">
        <v>1778</v>
      </c>
      <c r="H206" s="362"/>
      <c r="I206" s="2"/>
      <c r="J206" s="2" t="s">
        <v>43</v>
      </c>
      <c r="K206" s="2"/>
      <c r="L206" s="2"/>
      <c r="M206" s="2"/>
      <c r="N206" s="2"/>
      <c r="O206" s="353">
        <f>SUM(O207:O215)</f>
        <v>1282429.4900000002</v>
      </c>
      <c r="P206" s="353">
        <f>SUM(P207:P215)</f>
        <v>0</v>
      </c>
      <c r="Q206" s="353">
        <f t="shared" ref="Q206:Q214" si="11">O206-P206</f>
        <v>1282429.4900000002</v>
      </c>
      <c r="R206" s="354"/>
      <c r="S206" s="355"/>
      <c r="T206" s="355"/>
      <c r="U206" s="355"/>
      <c r="V206" s="2"/>
      <c r="W206" s="2"/>
      <c r="X206" s="2"/>
      <c r="Y206" s="2"/>
      <c r="Z206" s="362"/>
      <c r="AA206" s="2"/>
      <c r="AB206" s="2"/>
      <c r="AC206" s="2"/>
      <c r="AD206" s="357"/>
    </row>
    <row r="207" spans="2:30" ht="15" customHeight="1" outlineLevel="5">
      <c r="B207" s="3"/>
      <c r="C207" s="1"/>
      <c r="D207" s="1"/>
      <c r="E207" s="1"/>
      <c r="F207" s="1"/>
      <c r="G207" s="1" t="s">
        <v>1553</v>
      </c>
      <c r="H207" s="277">
        <v>42129</v>
      </c>
      <c r="I207" s="1" t="s">
        <v>1850</v>
      </c>
      <c r="J207" s="2" t="s">
        <v>43</v>
      </c>
      <c r="K207" s="1" t="s">
        <v>36</v>
      </c>
      <c r="L207" s="1" t="s">
        <v>20</v>
      </c>
      <c r="M207" s="1" t="s">
        <v>21</v>
      </c>
      <c r="N207" s="1" t="s">
        <v>11</v>
      </c>
      <c r="O207" s="7">
        <v>132533.92000000001</v>
      </c>
      <c r="P207" s="7">
        <v>0</v>
      </c>
      <c r="Q207" s="7">
        <f t="shared" si="11"/>
        <v>132533.92000000001</v>
      </c>
      <c r="R207" s="6" t="s">
        <v>47</v>
      </c>
      <c r="S207" s="5" t="s">
        <v>25</v>
      </c>
      <c r="T207" s="5" t="s">
        <v>767</v>
      </c>
      <c r="U207" s="5" t="s">
        <v>772</v>
      </c>
      <c r="V207" s="1" t="s">
        <v>48</v>
      </c>
      <c r="W207" s="1" t="s">
        <v>1851</v>
      </c>
      <c r="X207" s="1" t="s">
        <v>769</v>
      </c>
      <c r="Y207" s="1" t="s">
        <v>770</v>
      </c>
      <c r="Z207" s="277">
        <v>42129</v>
      </c>
      <c r="AA207" s="1" t="s">
        <v>45</v>
      </c>
      <c r="AB207" s="1" t="s">
        <v>1852</v>
      </c>
      <c r="AC207" s="1" t="s">
        <v>1853</v>
      </c>
      <c r="AD207" s="8" t="s">
        <v>1854</v>
      </c>
    </row>
    <row r="208" spans="2:30" ht="15" customHeight="1" outlineLevel="5">
      <c r="B208" s="3"/>
      <c r="C208" s="1"/>
      <c r="D208" s="1"/>
      <c r="E208" s="1"/>
      <c r="F208" s="1"/>
      <c r="G208" s="1" t="s">
        <v>1553</v>
      </c>
      <c r="H208" s="277">
        <v>42129</v>
      </c>
      <c r="I208" s="1" t="s">
        <v>1855</v>
      </c>
      <c r="J208" s="2" t="s">
        <v>43</v>
      </c>
      <c r="K208" s="1" t="s">
        <v>36</v>
      </c>
      <c r="L208" s="1" t="s">
        <v>20</v>
      </c>
      <c r="M208" s="1" t="s">
        <v>21</v>
      </c>
      <c r="N208" s="1" t="s">
        <v>11</v>
      </c>
      <c r="O208" s="7">
        <v>384985.42</v>
      </c>
      <c r="P208" s="7">
        <v>0</v>
      </c>
      <c r="Q208" s="7">
        <f t="shared" si="11"/>
        <v>384985.42</v>
      </c>
      <c r="R208" s="6" t="s">
        <v>47</v>
      </c>
      <c r="S208" s="5" t="s">
        <v>25</v>
      </c>
      <c r="T208" s="5" t="s">
        <v>776</v>
      </c>
      <c r="U208" s="5" t="s">
        <v>54</v>
      </c>
      <c r="V208" s="1" t="s">
        <v>48</v>
      </c>
      <c r="W208" s="1" t="s">
        <v>1856</v>
      </c>
      <c r="X208" s="1" t="s">
        <v>778</v>
      </c>
      <c r="Y208" s="1" t="s">
        <v>779</v>
      </c>
      <c r="Z208" s="277">
        <v>42129</v>
      </c>
      <c r="AA208" s="1" t="s">
        <v>45</v>
      </c>
      <c r="AB208" s="1" t="s">
        <v>1857</v>
      </c>
      <c r="AC208" s="1" t="s">
        <v>1858</v>
      </c>
      <c r="AD208" s="8" t="s">
        <v>1859</v>
      </c>
    </row>
    <row r="209" spans="2:30" ht="15" customHeight="1" outlineLevel="5">
      <c r="B209" s="3"/>
      <c r="C209" s="1"/>
      <c r="D209" s="1"/>
      <c r="E209" s="1"/>
      <c r="F209" s="1"/>
      <c r="G209" s="1" t="s">
        <v>1553</v>
      </c>
      <c r="H209" s="277">
        <v>42129</v>
      </c>
      <c r="I209" s="1" t="s">
        <v>1860</v>
      </c>
      <c r="J209" s="2" t="s">
        <v>43</v>
      </c>
      <c r="K209" s="1" t="s">
        <v>36</v>
      </c>
      <c r="L209" s="1" t="s">
        <v>20</v>
      </c>
      <c r="M209" s="1" t="s">
        <v>21</v>
      </c>
      <c r="N209" s="1" t="s">
        <v>11</v>
      </c>
      <c r="O209" s="7">
        <v>42431.93</v>
      </c>
      <c r="P209" s="7">
        <v>0</v>
      </c>
      <c r="Q209" s="7">
        <f t="shared" si="11"/>
        <v>42431.93</v>
      </c>
      <c r="R209" s="6" t="s">
        <v>47</v>
      </c>
      <c r="S209" s="5" t="s">
        <v>25</v>
      </c>
      <c r="T209" s="5" t="s">
        <v>776</v>
      </c>
      <c r="U209" s="5" t="s">
        <v>54</v>
      </c>
      <c r="V209" s="1" t="s">
        <v>48</v>
      </c>
      <c r="W209" s="1" t="s">
        <v>1861</v>
      </c>
      <c r="X209" s="1" t="s">
        <v>1375</v>
      </c>
      <c r="Y209" s="1" t="s">
        <v>1376</v>
      </c>
      <c r="Z209" s="277">
        <v>42129</v>
      </c>
      <c r="AA209" s="1" t="s">
        <v>45</v>
      </c>
      <c r="AB209" s="1" t="s">
        <v>1862</v>
      </c>
      <c r="AC209" s="1" t="s">
        <v>1863</v>
      </c>
      <c r="AD209" s="8" t="s">
        <v>1864</v>
      </c>
    </row>
    <row r="210" spans="2:30" outlineLevel="5">
      <c r="B210" s="3"/>
      <c r="C210" s="1"/>
      <c r="D210" s="1"/>
      <c r="E210" s="1"/>
      <c r="F210" s="1"/>
      <c r="G210" s="1" t="s">
        <v>1553</v>
      </c>
      <c r="H210" s="277">
        <v>42135</v>
      </c>
      <c r="I210" s="1" t="s">
        <v>1865</v>
      </c>
      <c r="J210" s="2" t="s">
        <v>43</v>
      </c>
      <c r="K210" s="1" t="s">
        <v>36</v>
      </c>
      <c r="L210" s="1" t="s">
        <v>20</v>
      </c>
      <c r="M210" s="1" t="s">
        <v>21</v>
      </c>
      <c r="N210" s="1" t="s">
        <v>11</v>
      </c>
      <c r="O210" s="7">
        <v>20100.060000000001</v>
      </c>
      <c r="P210" s="7">
        <v>0</v>
      </c>
      <c r="Q210" s="7">
        <f t="shared" si="11"/>
        <v>20100.060000000001</v>
      </c>
      <c r="R210" s="6" t="s">
        <v>47</v>
      </c>
      <c r="S210" s="5" t="s">
        <v>25</v>
      </c>
      <c r="T210" s="5" t="s">
        <v>763</v>
      </c>
      <c r="U210" s="5" t="s">
        <v>56</v>
      </c>
      <c r="V210" s="1" t="s">
        <v>48</v>
      </c>
      <c r="W210" s="1" t="s">
        <v>1866</v>
      </c>
      <c r="X210" s="1" t="s">
        <v>765</v>
      </c>
      <c r="Y210" s="1" t="s">
        <v>766</v>
      </c>
      <c r="Z210" s="277">
        <v>42135</v>
      </c>
      <c r="AA210" s="1" t="s">
        <v>45</v>
      </c>
      <c r="AB210" s="1" t="s">
        <v>1867</v>
      </c>
      <c r="AC210" s="1" t="s">
        <v>1868</v>
      </c>
      <c r="AD210" s="8"/>
    </row>
    <row r="211" spans="2:30" ht="15" customHeight="1" outlineLevel="5">
      <c r="B211" s="3"/>
      <c r="C211" s="1"/>
      <c r="D211" s="1"/>
      <c r="E211" s="1"/>
      <c r="F211" s="1"/>
      <c r="G211" s="1" t="s">
        <v>1553</v>
      </c>
      <c r="H211" s="277">
        <v>42136</v>
      </c>
      <c r="I211" s="1" t="s">
        <v>1869</v>
      </c>
      <c r="J211" s="2" t="s">
        <v>43</v>
      </c>
      <c r="K211" s="1" t="s">
        <v>36</v>
      </c>
      <c r="L211" s="1" t="s">
        <v>20</v>
      </c>
      <c r="M211" s="1" t="s">
        <v>21</v>
      </c>
      <c r="N211" s="1" t="s">
        <v>11</v>
      </c>
      <c r="O211" s="7">
        <v>26781.06</v>
      </c>
      <c r="P211" s="7">
        <v>0</v>
      </c>
      <c r="Q211" s="7">
        <f t="shared" si="11"/>
        <v>26781.06</v>
      </c>
      <c r="R211" s="6" t="s">
        <v>47</v>
      </c>
      <c r="S211" s="5" t="s">
        <v>25</v>
      </c>
      <c r="T211" s="5" t="s">
        <v>763</v>
      </c>
      <c r="U211" s="5" t="s">
        <v>56</v>
      </c>
      <c r="V211" s="1" t="s">
        <v>48</v>
      </c>
      <c r="W211" s="1" t="s">
        <v>1870</v>
      </c>
      <c r="X211" s="1" t="s">
        <v>1375</v>
      </c>
      <c r="Y211" s="1" t="s">
        <v>1376</v>
      </c>
      <c r="Z211" s="277">
        <v>42136</v>
      </c>
      <c r="AA211" s="1" t="s">
        <v>45</v>
      </c>
      <c r="AB211" s="1" t="s">
        <v>1871</v>
      </c>
      <c r="AC211" s="1" t="s">
        <v>1872</v>
      </c>
      <c r="AD211" s="8" t="s">
        <v>1873</v>
      </c>
    </row>
    <row r="212" spans="2:30" ht="15" customHeight="1" outlineLevel="5">
      <c r="B212" s="3"/>
      <c r="C212" s="1"/>
      <c r="D212" s="1"/>
      <c r="E212" s="1"/>
      <c r="F212" s="1"/>
      <c r="G212" s="1" t="s">
        <v>1553</v>
      </c>
      <c r="H212" s="277">
        <v>42136</v>
      </c>
      <c r="I212" s="1" t="s">
        <v>1874</v>
      </c>
      <c r="J212" s="2" t="s">
        <v>43</v>
      </c>
      <c r="K212" s="1" t="s">
        <v>36</v>
      </c>
      <c r="L212" s="1" t="s">
        <v>20</v>
      </c>
      <c r="M212" s="1" t="s">
        <v>21</v>
      </c>
      <c r="N212" s="1" t="s">
        <v>11</v>
      </c>
      <c r="O212" s="7">
        <v>26781.06</v>
      </c>
      <c r="P212" s="7">
        <v>0</v>
      </c>
      <c r="Q212" s="7">
        <f t="shared" si="11"/>
        <v>26781.06</v>
      </c>
      <c r="R212" s="6" t="s">
        <v>47</v>
      </c>
      <c r="S212" s="5" t="s">
        <v>25</v>
      </c>
      <c r="T212" s="5" t="s">
        <v>763</v>
      </c>
      <c r="U212" s="5" t="s">
        <v>56</v>
      </c>
      <c r="V212" s="1" t="s">
        <v>48</v>
      </c>
      <c r="W212" s="1" t="s">
        <v>1875</v>
      </c>
      <c r="X212" s="1" t="s">
        <v>1375</v>
      </c>
      <c r="Y212" s="1" t="s">
        <v>1376</v>
      </c>
      <c r="Z212" s="277">
        <v>42136</v>
      </c>
      <c r="AA212" s="1" t="s">
        <v>45</v>
      </c>
      <c r="AB212" s="1" t="s">
        <v>1876</v>
      </c>
      <c r="AC212" s="1" t="s">
        <v>1877</v>
      </c>
      <c r="AD212" s="8" t="s">
        <v>1878</v>
      </c>
    </row>
    <row r="213" spans="2:30" ht="15" customHeight="1" outlineLevel="5">
      <c r="B213" s="3"/>
      <c r="C213" s="1"/>
      <c r="D213" s="1"/>
      <c r="E213" s="1"/>
      <c r="F213" s="1"/>
      <c r="G213" s="1" t="s">
        <v>1553</v>
      </c>
      <c r="H213" s="277">
        <v>42144</v>
      </c>
      <c r="I213" s="1" t="s">
        <v>1879</v>
      </c>
      <c r="J213" s="2" t="s">
        <v>43</v>
      </c>
      <c r="K213" s="1" t="s">
        <v>36</v>
      </c>
      <c r="L213" s="1" t="s">
        <v>60</v>
      </c>
      <c r="M213" s="1" t="s">
        <v>21</v>
      </c>
      <c r="N213" s="1" t="s">
        <v>11</v>
      </c>
      <c r="O213" s="7">
        <v>308578.69</v>
      </c>
      <c r="P213" s="7">
        <v>0</v>
      </c>
      <c r="Q213" s="7">
        <f t="shared" si="11"/>
        <v>308578.69</v>
      </c>
      <c r="R213" s="6" t="s">
        <v>47</v>
      </c>
      <c r="S213" s="5" t="s">
        <v>25</v>
      </c>
      <c r="T213" s="5" t="s">
        <v>1801</v>
      </c>
      <c r="U213" s="5" t="s">
        <v>1802</v>
      </c>
      <c r="V213" s="1" t="s">
        <v>48</v>
      </c>
      <c r="W213" s="1" t="s">
        <v>1880</v>
      </c>
      <c r="X213" s="1" t="s">
        <v>1804</v>
      </c>
      <c r="Y213" s="1" t="s">
        <v>1805</v>
      </c>
      <c r="Z213" s="277">
        <v>42144</v>
      </c>
      <c r="AA213" s="1" t="s">
        <v>45</v>
      </c>
      <c r="AB213" s="1" t="s">
        <v>1881</v>
      </c>
      <c r="AC213" s="1" t="s">
        <v>1882</v>
      </c>
      <c r="AD213" s="8" t="s">
        <v>1883</v>
      </c>
    </row>
    <row r="214" spans="2:30" ht="15" customHeight="1" outlineLevel="5">
      <c r="B214" s="3"/>
      <c r="C214" s="1"/>
      <c r="D214" s="1"/>
      <c r="E214" s="1"/>
      <c r="F214" s="1"/>
      <c r="G214" s="1" t="s">
        <v>1553</v>
      </c>
      <c r="H214" s="277">
        <v>42150</v>
      </c>
      <c r="I214" s="1" t="s">
        <v>1884</v>
      </c>
      <c r="J214" s="2" t="s">
        <v>43</v>
      </c>
      <c r="K214" s="1" t="s">
        <v>36</v>
      </c>
      <c r="L214" s="1" t="s">
        <v>20</v>
      </c>
      <c r="M214" s="1" t="s">
        <v>21</v>
      </c>
      <c r="N214" s="1" t="s">
        <v>11</v>
      </c>
      <c r="O214" s="7">
        <v>340237.35</v>
      </c>
      <c r="P214" s="7">
        <v>0</v>
      </c>
      <c r="Q214" s="7">
        <f t="shared" si="11"/>
        <v>340237.35</v>
      </c>
      <c r="R214" s="6" t="s">
        <v>47</v>
      </c>
      <c r="S214" s="5" t="s">
        <v>25</v>
      </c>
      <c r="T214" s="5" t="s">
        <v>767</v>
      </c>
      <c r="U214" s="5" t="s">
        <v>772</v>
      </c>
      <c r="V214" s="1" t="s">
        <v>48</v>
      </c>
      <c r="W214" s="1" t="s">
        <v>1885</v>
      </c>
      <c r="X214" s="1" t="s">
        <v>769</v>
      </c>
      <c r="Y214" s="1" t="s">
        <v>770</v>
      </c>
      <c r="Z214" s="277">
        <v>42150</v>
      </c>
      <c r="AA214" s="1" t="s">
        <v>45</v>
      </c>
      <c r="AB214" s="1" t="s">
        <v>1886</v>
      </c>
      <c r="AC214" s="1" t="s">
        <v>1887</v>
      </c>
      <c r="AD214" s="8" t="s">
        <v>1888</v>
      </c>
    </row>
    <row r="215" spans="2:30" ht="15" customHeight="1" outlineLevel="5">
      <c r="B215" s="352"/>
      <c r="C215" s="2"/>
      <c r="D215" s="2"/>
      <c r="E215" s="2"/>
      <c r="F215" s="2"/>
      <c r="G215" s="2"/>
      <c r="H215" s="362"/>
      <c r="I215" s="2"/>
      <c r="J215" s="2" t="s">
        <v>43</v>
      </c>
      <c r="K215" s="2"/>
      <c r="L215" s="2"/>
      <c r="M215" s="2"/>
      <c r="N215" s="2"/>
      <c r="O215" s="353"/>
      <c r="P215" s="353"/>
      <c r="Q215" s="353"/>
      <c r="R215" s="354"/>
      <c r="S215" s="355"/>
      <c r="T215" s="355"/>
      <c r="U215" s="355"/>
      <c r="V215" s="2"/>
      <c r="W215" s="2"/>
      <c r="X215" s="2"/>
      <c r="Y215" s="2"/>
      <c r="Z215" s="362"/>
      <c r="AA215" s="2"/>
      <c r="AB215" s="2"/>
      <c r="AC215" s="2"/>
      <c r="AD215" s="357"/>
    </row>
    <row r="216" spans="2:30" ht="15" customHeight="1" outlineLevel="4">
      <c r="B216" s="352"/>
      <c r="C216" s="2"/>
      <c r="D216" s="2"/>
      <c r="E216" s="2"/>
      <c r="F216" s="2" t="s">
        <v>1786</v>
      </c>
      <c r="G216" s="2" t="s">
        <v>1787</v>
      </c>
      <c r="H216" s="362"/>
      <c r="I216" s="2"/>
      <c r="J216" s="2" t="s">
        <v>43</v>
      </c>
      <c r="K216" s="2"/>
      <c r="L216" s="2"/>
      <c r="M216" s="2"/>
      <c r="N216" s="2"/>
      <c r="O216" s="353">
        <f>SUM(O217:O227)</f>
        <v>2173742.5800000005</v>
      </c>
      <c r="P216" s="353">
        <f>SUM(P217:P227)</f>
        <v>0</v>
      </c>
      <c r="Q216" s="353">
        <f t="shared" ref="Q216:Q226" si="12">O216-P216</f>
        <v>2173742.5800000005</v>
      </c>
      <c r="R216" s="354"/>
      <c r="S216" s="355"/>
      <c r="T216" s="355"/>
      <c r="U216" s="355"/>
      <c r="V216" s="2"/>
      <c r="W216" s="2"/>
      <c r="X216" s="2"/>
      <c r="Y216" s="2"/>
      <c r="Z216" s="362"/>
      <c r="AA216" s="2"/>
      <c r="AB216" s="2"/>
      <c r="AC216" s="2"/>
      <c r="AD216" s="357"/>
    </row>
    <row r="217" spans="2:30" ht="15" customHeight="1" outlineLevel="5">
      <c r="B217" s="3"/>
      <c r="C217" s="1"/>
      <c r="D217" s="1"/>
      <c r="E217" s="1"/>
      <c r="F217" s="1"/>
      <c r="G217" s="1" t="s">
        <v>1553</v>
      </c>
      <c r="H217" s="277">
        <v>42158</v>
      </c>
      <c r="I217" s="1" t="s">
        <v>1889</v>
      </c>
      <c r="J217" s="2" t="s">
        <v>43</v>
      </c>
      <c r="K217" s="1" t="s">
        <v>36</v>
      </c>
      <c r="L217" s="1" t="s">
        <v>20</v>
      </c>
      <c r="M217" s="1" t="s">
        <v>21</v>
      </c>
      <c r="N217" s="1" t="s">
        <v>11</v>
      </c>
      <c r="O217" s="7">
        <v>621853.4</v>
      </c>
      <c r="P217" s="7">
        <v>0</v>
      </c>
      <c r="Q217" s="7">
        <f t="shared" si="12"/>
        <v>621853.4</v>
      </c>
      <c r="R217" s="6" t="s">
        <v>47</v>
      </c>
      <c r="S217" s="5" t="s">
        <v>25</v>
      </c>
      <c r="T217" s="5" t="s">
        <v>784</v>
      </c>
      <c r="U217" s="5" t="s">
        <v>53</v>
      </c>
      <c r="V217" s="1" t="s">
        <v>48</v>
      </c>
      <c r="W217" s="1" t="s">
        <v>1890</v>
      </c>
      <c r="X217" s="1" t="s">
        <v>765</v>
      </c>
      <c r="Y217" s="1" t="s">
        <v>766</v>
      </c>
      <c r="Z217" s="277">
        <v>42158</v>
      </c>
      <c r="AA217" s="1" t="s">
        <v>45</v>
      </c>
      <c r="AB217" s="1" t="s">
        <v>1891</v>
      </c>
      <c r="AC217" s="1" t="s">
        <v>1892</v>
      </c>
      <c r="AD217" s="8" t="s">
        <v>1893</v>
      </c>
    </row>
    <row r="218" spans="2:30" ht="15" customHeight="1" outlineLevel="5">
      <c r="B218" s="3"/>
      <c r="C218" s="1"/>
      <c r="D218" s="1"/>
      <c r="E218" s="1"/>
      <c r="F218" s="1"/>
      <c r="G218" s="1" t="s">
        <v>1553</v>
      </c>
      <c r="H218" s="277">
        <v>42158</v>
      </c>
      <c r="I218" s="1" t="s">
        <v>1894</v>
      </c>
      <c r="J218" s="2" t="s">
        <v>43</v>
      </c>
      <c r="K218" s="1" t="s">
        <v>36</v>
      </c>
      <c r="L218" s="1" t="s">
        <v>20</v>
      </c>
      <c r="M218" s="1" t="s">
        <v>21</v>
      </c>
      <c r="N218" s="1" t="s">
        <v>11</v>
      </c>
      <c r="O218" s="7">
        <v>206105.43</v>
      </c>
      <c r="P218" s="7">
        <v>0</v>
      </c>
      <c r="Q218" s="7">
        <f t="shared" si="12"/>
        <v>206105.43</v>
      </c>
      <c r="R218" s="6" t="s">
        <v>47</v>
      </c>
      <c r="S218" s="5" t="s">
        <v>25</v>
      </c>
      <c r="T218" s="5" t="s">
        <v>784</v>
      </c>
      <c r="U218" s="5" t="s">
        <v>53</v>
      </c>
      <c r="V218" s="1" t="s">
        <v>48</v>
      </c>
      <c r="W218" s="1" t="s">
        <v>1895</v>
      </c>
      <c r="X218" s="1" t="s">
        <v>765</v>
      </c>
      <c r="Y218" s="1" t="s">
        <v>766</v>
      </c>
      <c r="Z218" s="277">
        <v>42158</v>
      </c>
      <c r="AA218" s="1" t="s">
        <v>45</v>
      </c>
      <c r="AB218" s="1" t="s">
        <v>1896</v>
      </c>
      <c r="AC218" s="1" t="s">
        <v>1897</v>
      </c>
      <c r="AD218" s="8" t="s">
        <v>1898</v>
      </c>
    </row>
    <row r="219" spans="2:30" ht="15" customHeight="1" outlineLevel="5">
      <c r="B219" s="3"/>
      <c r="C219" s="1"/>
      <c r="D219" s="1"/>
      <c r="E219" s="1"/>
      <c r="F219" s="1"/>
      <c r="G219" s="1" t="s">
        <v>1553</v>
      </c>
      <c r="H219" s="277">
        <v>42181</v>
      </c>
      <c r="I219" s="1" t="s">
        <v>1899</v>
      </c>
      <c r="J219" s="2" t="s">
        <v>43</v>
      </c>
      <c r="K219" s="1" t="s">
        <v>36</v>
      </c>
      <c r="L219" s="1" t="s">
        <v>20</v>
      </c>
      <c r="M219" s="1" t="s">
        <v>21</v>
      </c>
      <c r="N219" s="1" t="s">
        <v>11</v>
      </c>
      <c r="O219" s="7">
        <v>26781.06</v>
      </c>
      <c r="P219" s="7">
        <v>0</v>
      </c>
      <c r="Q219" s="7">
        <f t="shared" si="12"/>
        <v>26781.06</v>
      </c>
      <c r="R219" s="6" t="s">
        <v>47</v>
      </c>
      <c r="S219" s="5" t="s">
        <v>25</v>
      </c>
      <c r="T219" s="5" t="s">
        <v>763</v>
      </c>
      <c r="U219" s="5" t="s">
        <v>56</v>
      </c>
      <c r="V219" s="1" t="s">
        <v>1900</v>
      </c>
      <c r="W219" s="1" t="s">
        <v>1870</v>
      </c>
      <c r="X219" s="1" t="s">
        <v>1375</v>
      </c>
      <c r="Y219" s="1" t="s">
        <v>1376</v>
      </c>
      <c r="Z219" s="277">
        <v>42181</v>
      </c>
      <c r="AA219" s="1" t="s">
        <v>45</v>
      </c>
      <c r="AB219" s="1" t="s">
        <v>1901</v>
      </c>
      <c r="AC219" s="1" t="s">
        <v>1902</v>
      </c>
      <c r="AD219" s="8" t="s">
        <v>1903</v>
      </c>
    </row>
    <row r="220" spans="2:30" ht="15" customHeight="1" outlineLevel="5">
      <c r="B220" s="3"/>
      <c r="C220" s="1"/>
      <c r="D220" s="1"/>
      <c r="E220" s="1"/>
      <c r="F220" s="1"/>
      <c r="G220" s="1" t="s">
        <v>1553</v>
      </c>
      <c r="H220" s="277">
        <v>42181</v>
      </c>
      <c r="I220" s="1" t="s">
        <v>1904</v>
      </c>
      <c r="J220" s="2" t="s">
        <v>43</v>
      </c>
      <c r="K220" s="1" t="s">
        <v>36</v>
      </c>
      <c r="L220" s="1" t="s">
        <v>20</v>
      </c>
      <c r="M220" s="1" t="s">
        <v>21</v>
      </c>
      <c r="N220" s="1" t="s">
        <v>11</v>
      </c>
      <c r="O220" s="7">
        <v>42431.93</v>
      </c>
      <c r="P220" s="7">
        <v>0</v>
      </c>
      <c r="Q220" s="7">
        <f t="shared" si="12"/>
        <v>42431.93</v>
      </c>
      <c r="R220" s="6" t="s">
        <v>47</v>
      </c>
      <c r="S220" s="5" t="s">
        <v>25</v>
      </c>
      <c r="T220" s="5" t="s">
        <v>776</v>
      </c>
      <c r="U220" s="5" t="s">
        <v>54</v>
      </c>
      <c r="V220" s="1" t="s">
        <v>1900</v>
      </c>
      <c r="W220" s="1" t="s">
        <v>1905</v>
      </c>
      <c r="X220" s="1" t="s">
        <v>1375</v>
      </c>
      <c r="Y220" s="1" t="s">
        <v>1376</v>
      </c>
      <c r="Z220" s="277">
        <v>42181</v>
      </c>
      <c r="AA220" s="1" t="s">
        <v>45</v>
      </c>
      <c r="AB220" s="1" t="s">
        <v>1906</v>
      </c>
      <c r="AC220" s="1" t="s">
        <v>1907</v>
      </c>
      <c r="AD220" s="8" t="s">
        <v>1908</v>
      </c>
    </row>
    <row r="221" spans="2:30" ht="15" customHeight="1" outlineLevel="5">
      <c r="B221" s="3"/>
      <c r="C221" s="1"/>
      <c r="D221" s="1"/>
      <c r="E221" s="1"/>
      <c r="F221" s="1"/>
      <c r="G221" s="1" t="s">
        <v>1553</v>
      </c>
      <c r="H221" s="277">
        <v>42181</v>
      </c>
      <c r="I221" s="1" t="s">
        <v>1909</v>
      </c>
      <c r="J221" s="2" t="s">
        <v>43</v>
      </c>
      <c r="K221" s="1" t="s">
        <v>36</v>
      </c>
      <c r="L221" s="1" t="s">
        <v>20</v>
      </c>
      <c r="M221" s="1" t="s">
        <v>21</v>
      </c>
      <c r="N221" s="1" t="s">
        <v>11</v>
      </c>
      <c r="O221" s="7">
        <v>42431.93</v>
      </c>
      <c r="P221" s="7">
        <v>0</v>
      </c>
      <c r="Q221" s="7">
        <f t="shared" si="12"/>
        <v>42431.93</v>
      </c>
      <c r="R221" s="6" t="s">
        <v>47</v>
      </c>
      <c r="S221" s="5" t="s">
        <v>25</v>
      </c>
      <c r="T221" s="5" t="s">
        <v>776</v>
      </c>
      <c r="U221" s="5" t="s">
        <v>54</v>
      </c>
      <c r="V221" s="1" t="s">
        <v>1900</v>
      </c>
      <c r="W221" s="1" t="s">
        <v>1473</v>
      </c>
      <c r="X221" s="1" t="s">
        <v>1375</v>
      </c>
      <c r="Y221" s="1" t="s">
        <v>1376</v>
      </c>
      <c r="Z221" s="277">
        <v>42181</v>
      </c>
      <c r="AA221" s="1" t="s">
        <v>45</v>
      </c>
      <c r="AB221" s="1" t="s">
        <v>1910</v>
      </c>
      <c r="AC221" s="1" t="s">
        <v>1911</v>
      </c>
      <c r="AD221" s="8" t="s">
        <v>1912</v>
      </c>
    </row>
    <row r="222" spans="2:30" ht="15" customHeight="1" outlineLevel="5">
      <c r="B222" s="3"/>
      <c r="C222" s="1"/>
      <c r="D222" s="1"/>
      <c r="E222" s="1"/>
      <c r="F222" s="1"/>
      <c r="G222" s="1" t="s">
        <v>1553</v>
      </c>
      <c r="H222" s="277">
        <v>42181</v>
      </c>
      <c r="I222" s="1" t="s">
        <v>1913</v>
      </c>
      <c r="J222" s="2" t="s">
        <v>43</v>
      </c>
      <c r="K222" s="1" t="s">
        <v>36</v>
      </c>
      <c r="L222" s="1" t="s">
        <v>20</v>
      </c>
      <c r="M222" s="1" t="s">
        <v>21</v>
      </c>
      <c r="N222" s="1" t="s">
        <v>11</v>
      </c>
      <c r="O222" s="7">
        <v>362691.21</v>
      </c>
      <c r="P222" s="7">
        <v>0</v>
      </c>
      <c r="Q222" s="7">
        <f t="shared" si="12"/>
        <v>362691.21</v>
      </c>
      <c r="R222" s="6" t="s">
        <v>47</v>
      </c>
      <c r="S222" s="5" t="s">
        <v>25</v>
      </c>
      <c r="T222" s="5" t="s">
        <v>776</v>
      </c>
      <c r="U222" s="5" t="s">
        <v>54</v>
      </c>
      <c r="V222" s="1" t="s">
        <v>48</v>
      </c>
      <c r="W222" s="1" t="s">
        <v>1914</v>
      </c>
      <c r="X222" s="1" t="s">
        <v>778</v>
      </c>
      <c r="Y222" s="1" t="s">
        <v>779</v>
      </c>
      <c r="Z222" s="277">
        <v>42181</v>
      </c>
      <c r="AA222" s="1" t="s">
        <v>45</v>
      </c>
      <c r="AB222" s="1" t="s">
        <v>1915</v>
      </c>
      <c r="AC222" s="1" t="s">
        <v>1916</v>
      </c>
      <c r="AD222" s="8" t="s">
        <v>1917</v>
      </c>
    </row>
    <row r="223" spans="2:30" ht="15" customHeight="1" outlineLevel="5">
      <c r="B223" s="3"/>
      <c r="C223" s="1"/>
      <c r="D223" s="1"/>
      <c r="E223" s="1"/>
      <c r="F223" s="1"/>
      <c r="G223" s="1" t="s">
        <v>1553</v>
      </c>
      <c r="H223" s="277">
        <v>42181</v>
      </c>
      <c r="I223" s="1" t="s">
        <v>1918</v>
      </c>
      <c r="J223" s="2" t="s">
        <v>43</v>
      </c>
      <c r="K223" s="1" t="s">
        <v>36</v>
      </c>
      <c r="L223" s="1" t="s">
        <v>20</v>
      </c>
      <c r="M223" s="1" t="s">
        <v>21</v>
      </c>
      <c r="N223" s="1" t="s">
        <v>11</v>
      </c>
      <c r="O223" s="7">
        <v>617227.88</v>
      </c>
      <c r="P223" s="7">
        <v>0</v>
      </c>
      <c r="Q223" s="7">
        <f t="shared" si="12"/>
        <v>617227.88</v>
      </c>
      <c r="R223" s="6" t="s">
        <v>47</v>
      </c>
      <c r="S223" s="5" t="s">
        <v>25</v>
      </c>
      <c r="T223" s="5" t="s">
        <v>776</v>
      </c>
      <c r="U223" s="5" t="s">
        <v>54</v>
      </c>
      <c r="V223" s="1" t="s">
        <v>48</v>
      </c>
      <c r="W223" s="1" t="s">
        <v>1919</v>
      </c>
      <c r="X223" s="1" t="s">
        <v>778</v>
      </c>
      <c r="Y223" s="1" t="s">
        <v>779</v>
      </c>
      <c r="Z223" s="277">
        <v>42181</v>
      </c>
      <c r="AA223" s="1" t="s">
        <v>45</v>
      </c>
      <c r="AB223" s="1" t="s">
        <v>1920</v>
      </c>
      <c r="AC223" s="1" t="s">
        <v>1921</v>
      </c>
      <c r="AD223" s="8" t="s">
        <v>1922</v>
      </c>
    </row>
    <row r="224" spans="2:30" ht="15" customHeight="1" outlineLevel="5">
      <c r="B224" s="3"/>
      <c r="C224" s="1"/>
      <c r="D224" s="1"/>
      <c r="E224" s="1"/>
      <c r="F224" s="1"/>
      <c r="G224" s="1" t="s">
        <v>1553</v>
      </c>
      <c r="H224" s="277">
        <v>42185</v>
      </c>
      <c r="I224" s="1" t="s">
        <v>1923</v>
      </c>
      <c r="J224" s="2" t="s">
        <v>43</v>
      </c>
      <c r="K224" s="1" t="s">
        <v>36</v>
      </c>
      <c r="L224" s="1" t="s">
        <v>20</v>
      </c>
      <c r="M224" s="1" t="s">
        <v>21</v>
      </c>
      <c r="N224" s="1" t="s">
        <v>11</v>
      </c>
      <c r="O224" s="7">
        <v>26781.06</v>
      </c>
      <c r="P224" s="7">
        <v>0</v>
      </c>
      <c r="Q224" s="7">
        <f t="shared" si="12"/>
        <v>26781.06</v>
      </c>
      <c r="R224" s="6" t="s">
        <v>47</v>
      </c>
      <c r="S224" s="5" t="s">
        <v>25</v>
      </c>
      <c r="T224" s="5" t="s">
        <v>763</v>
      </c>
      <c r="U224" s="5" t="s">
        <v>56</v>
      </c>
      <c r="V224" s="1" t="s">
        <v>1900</v>
      </c>
      <c r="W224" s="1" t="s">
        <v>1574</v>
      </c>
      <c r="X224" s="1" t="s">
        <v>1375</v>
      </c>
      <c r="Y224" s="1" t="s">
        <v>1376</v>
      </c>
      <c r="Z224" s="277">
        <v>42185</v>
      </c>
      <c r="AA224" s="1" t="s">
        <v>45</v>
      </c>
      <c r="AB224" s="1" t="s">
        <v>1924</v>
      </c>
      <c r="AC224" s="1" t="s">
        <v>1925</v>
      </c>
      <c r="AD224" s="8" t="s">
        <v>1926</v>
      </c>
    </row>
    <row r="225" spans="2:30" ht="15" customHeight="1" outlineLevel="5">
      <c r="B225" s="3"/>
      <c r="C225" s="1"/>
      <c r="D225" s="1"/>
      <c r="E225" s="1"/>
      <c r="F225" s="1"/>
      <c r="G225" s="1" t="s">
        <v>1553</v>
      </c>
      <c r="H225" s="277">
        <v>42185</v>
      </c>
      <c r="I225" s="1" t="s">
        <v>1927</v>
      </c>
      <c r="J225" s="2" t="s">
        <v>43</v>
      </c>
      <c r="K225" s="1" t="s">
        <v>36</v>
      </c>
      <c r="L225" s="1" t="s">
        <v>20</v>
      </c>
      <c r="M225" s="1" t="s">
        <v>21</v>
      </c>
      <c r="N225" s="1" t="s">
        <v>11</v>
      </c>
      <c r="O225" s="7">
        <v>49649.79</v>
      </c>
      <c r="P225" s="7">
        <v>0</v>
      </c>
      <c r="Q225" s="7">
        <f t="shared" si="12"/>
        <v>49649.79</v>
      </c>
      <c r="R225" s="6" t="s">
        <v>47</v>
      </c>
      <c r="S225" s="5" t="s">
        <v>25</v>
      </c>
      <c r="T225" s="5" t="s">
        <v>763</v>
      </c>
      <c r="U225" s="5" t="s">
        <v>56</v>
      </c>
      <c r="V225" s="1" t="s">
        <v>48</v>
      </c>
      <c r="W225" s="1" t="s">
        <v>1928</v>
      </c>
      <c r="X225" s="1" t="s">
        <v>765</v>
      </c>
      <c r="Y225" s="1" t="s">
        <v>766</v>
      </c>
      <c r="Z225" s="277">
        <v>42185</v>
      </c>
      <c r="AA225" s="1" t="s">
        <v>45</v>
      </c>
      <c r="AB225" s="1" t="s">
        <v>1929</v>
      </c>
      <c r="AC225" s="1" t="s">
        <v>2893</v>
      </c>
      <c r="AD225" s="8" t="s">
        <v>1930</v>
      </c>
    </row>
    <row r="226" spans="2:30" ht="15" customHeight="1" outlineLevel="5">
      <c r="B226" s="3"/>
      <c r="C226" s="1"/>
      <c r="D226" s="1"/>
      <c r="E226" s="1"/>
      <c r="F226" s="1"/>
      <c r="G226" s="1" t="s">
        <v>1553</v>
      </c>
      <c r="H226" s="277">
        <v>42185</v>
      </c>
      <c r="I226" s="1" t="s">
        <v>1931</v>
      </c>
      <c r="J226" s="2" t="s">
        <v>43</v>
      </c>
      <c r="K226" s="1" t="s">
        <v>36</v>
      </c>
      <c r="L226" s="1" t="s">
        <v>20</v>
      </c>
      <c r="M226" s="1" t="s">
        <v>21</v>
      </c>
      <c r="N226" s="1" t="s">
        <v>11</v>
      </c>
      <c r="O226" s="7">
        <v>177788.89</v>
      </c>
      <c r="P226" s="7">
        <v>0</v>
      </c>
      <c r="Q226" s="7">
        <f t="shared" si="12"/>
        <v>177788.89</v>
      </c>
      <c r="R226" s="6" t="s">
        <v>47</v>
      </c>
      <c r="S226" s="5" t="s">
        <v>25</v>
      </c>
      <c r="T226" s="5" t="s">
        <v>771</v>
      </c>
      <c r="U226" s="5" t="s">
        <v>55</v>
      </c>
      <c r="V226" s="1" t="s">
        <v>48</v>
      </c>
      <c r="W226" s="1" t="s">
        <v>1932</v>
      </c>
      <c r="X226" s="1" t="s">
        <v>774</v>
      </c>
      <c r="Y226" s="1" t="s">
        <v>1797</v>
      </c>
      <c r="Z226" s="277">
        <v>42185</v>
      </c>
      <c r="AA226" s="1" t="s">
        <v>45</v>
      </c>
      <c r="AB226" s="1" t="s">
        <v>1920</v>
      </c>
      <c r="AC226" s="1" t="s">
        <v>1933</v>
      </c>
      <c r="AD226" s="8" t="s">
        <v>1934</v>
      </c>
    </row>
    <row r="227" spans="2:30" outlineLevel="5">
      <c r="B227" s="352"/>
      <c r="C227" s="2"/>
      <c r="D227" s="2"/>
      <c r="E227" s="2"/>
      <c r="F227" s="2"/>
      <c r="G227" s="2"/>
      <c r="H227" s="362"/>
      <c r="I227" s="2"/>
      <c r="J227" s="2" t="s">
        <v>43</v>
      </c>
      <c r="K227" s="2"/>
      <c r="L227" s="2"/>
      <c r="M227" s="2"/>
      <c r="N227" s="2"/>
      <c r="O227" s="353"/>
      <c r="P227" s="353"/>
      <c r="Q227" s="353"/>
      <c r="R227" s="354"/>
      <c r="S227" s="355"/>
      <c r="T227" s="355"/>
      <c r="U227" s="355"/>
      <c r="V227" s="2"/>
      <c r="W227" s="2"/>
      <c r="X227" s="2"/>
      <c r="Y227" s="2"/>
      <c r="Z227" s="362"/>
      <c r="AA227" s="2"/>
      <c r="AB227" s="2"/>
      <c r="AC227" s="2"/>
      <c r="AD227" s="357"/>
    </row>
    <row r="228" spans="2:30" outlineLevel="4">
      <c r="B228" s="352"/>
      <c r="C228" s="2"/>
      <c r="D228" s="2"/>
      <c r="E228" s="2"/>
      <c r="F228" s="2" t="s">
        <v>2873</v>
      </c>
      <c r="G228" s="2" t="s">
        <v>2874</v>
      </c>
      <c r="H228" s="362"/>
      <c r="I228" s="2"/>
      <c r="J228" s="2" t="s">
        <v>43</v>
      </c>
      <c r="K228" s="2"/>
      <c r="L228" s="2"/>
      <c r="M228" s="2"/>
      <c r="N228" s="2"/>
      <c r="O228" s="353">
        <f>SUM(O229:O245)</f>
        <v>5208685.83</v>
      </c>
      <c r="P228" s="353">
        <f>SUM(P229:P245)</f>
        <v>0</v>
      </c>
      <c r="Q228" s="353">
        <f t="shared" ref="Q228:Q244" si="13">O228-P228</f>
        <v>5208685.83</v>
      </c>
      <c r="R228" s="354"/>
      <c r="S228" s="355"/>
      <c r="T228" s="355"/>
      <c r="U228" s="355"/>
      <c r="V228" s="2"/>
      <c r="W228" s="2"/>
      <c r="X228" s="2"/>
      <c r="Y228" s="2"/>
      <c r="Z228" s="362"/>
      <c r="AA228" s="2"/>
      <c r="AB228" s="2"/>
      <c r="AC228" s="2"/>
      <c r="AD228" s="357"/>
    </row>
    <row r="229" spans="2:30" ht="15" customHeight="1" outlineLevel="5">
      <c r="B229" s="3"/>
      <c r="C229" s="1"/>
      <c r="D229" s="1"/>
      <c r="E229" s="1"/>
      <c r="F229" s="1"/>
      <c r="G229" s="1" t="s">
        <v>1553</v>
      </c>
      <c r="H229" s="277">
        <v>42186</v>
      </c>
      <c r="I229" s="1" t="s">
        <v>2894</v>
      </c>
      <c r="J229" s="2" t="s">
        <v>43</v>
      </c>
      <c r="K229" s="1" t="s">
        <v>36</v>
      </c>
      <c r="L229" s="1" t="s">
        <v>20</v>
      </c>
      <c r="M229" s="1" t="s">
        <v>21</v>
      </c>
      <c r="N229" s="1" t="s">
        <v>11</v>
      </c>
      <c r="O229" s="7">
        <v>218364.32</v>
      </c>
      <c r="P229" s="7">
        <v>0</v>
      </c>
      <c r="Q229" s="7">
        <f t="shared" si="13"/>
        <v>218364.32</v>
      </c>
      <c r="R229" s="6" t="s">
        <v>47</v>
      </c>
      <c r="S229" s="5" t="s">
        <v>25</v>
      </c>
      <c r="T229" s="5" t="s">
        <v>784</v>
      </c>
      <c r="U229" s="5" t="s">
        <v>53</v>
      </c>
      <c r="V229" s="1" t="s">
        <v>48</v>
      </c>
      <c r="W229" s="1" t="s">
        <v>20</v>
      </c>
      <c r="X229" s="1" t="s">
        <v>765</v>
      </c>
      <c r="Y229" s="1" t="s">
        <v>766</v>
      </c>
      <c r="Z229" s="277">
        <v>42186</v>
      </c>
      <c r="AA229" s="1" t="s">
        <v>45</v>
      </c>
      <c r="AB229" s="1" t="s">
        <v>2895</v>
      </c>
      <c r="AC229" s="1" t="s">
        <v>2896</v>
      </c>
      <c r="AD229" s="8" t="s">
        <v>2897</v>
      </c>
    </row>
    <row r="230" spans="2:30" ht="15" customHeight="1" outlineLevel="5">
      <c r="B230" s="3"/>
      <c r="C230" s="1"/>
      <c r="D230" s="1"/>
      <c r="E230" s="1"/>
      <c r="F230" s="1"/>
      <c r="G230" s="1" t="s">
        <v>1553</v>
      </c>
      <c r="H230" s="277">
        <v>42188</v>
      </c>
      <c r="I230" s="1" t="s">
        <v>2898</v>
      </c>
      <c r="J230" s="2" t="s">
        <v>43</v>
      </c>
      <c r="K230" s="1" t="s">
        <v>36</v>
      </c>
      <c r="L230" s="1" t="s">
        <v>20</v>
      </c>
      <c r="M230" s="1" t="s">
        <v>21</v>
      </c>
      <c r="N230" s="1" t="s">
        <v>11</v>
      </c>
      <c r="O230" s="7">
        <v>444409.04</v>
      </c>
      <c r="P230" s="7">
        <v>0</v>
      </c>
      <c r="Q230" s="7">
        <f t="shared" si="13"/>
        <v>444409.04</v>
      </c>
      <c r="R230" s="6" t="s">
        <v>47</v>
      </c>
      <c r="S230" s="5" t="s">
        <v>25</v>
      </c>
      <c r="T230" s="5" t="s">
        <v>780</v>
      </c>
      <c r="U230" s="5" t="s">
        <v>52</v>
      </c>
      <c r="V230" s="1" t="s">
        <v>48</v>
      </c>
      <c r="W230" s="1" t="s">
        <v>21</v>
      </c>
      <c r="X230" s="1" t="s">
        <v>782</v>
      </c>
      <c r="Y230" s="1" t="s">
        <v>783</v>
      </c>
      <c r="Z230" s="277">
        <v>42188</v>
      </c>
      <c r="AA230" s="1" t="s">
        <v>45</v>
      </c>
      <c r="AB230" s="1" t="s">
        <v>2899</v>
      </c>
      <c r="AC230" s="1" t="s">
        <v>2900</v>
      </c>
      <c r="AD230" s="8" t="s">
        <v>2901</v>
      </c>
    </row>
    <row r="231" spans="2:30" ht="15" customHeight="1" outlineLevel="5">
      <c r="B231" s="3"/>
      <c r="C231" s="1"/>
      <c r="D231" s="1"/>
      <c r="E231" s="1"/>
      <c r="F231" s="1"/>
      <c r="G231" s="1" t="s">
        <v>1553</v>
      </c>
      <c r="H231" s="277">
        <v>42191</v>
      </c>
      <c r="I231" s="1" t="s">
        <v>2902</v>
      </c>
      <c r="J231" s="2" t="s">
        <v>43</v>
      </c>
      <c r="K231" s="1" t="s">
        <v>36</v>
      </c>
      <c r="L231" s="1" t="s">
        <v>20</v>
      </c>
      <c r="M231" s="1" t="s">
        <v>21</v>
      </c>
      <c r="N231" s="1" t="s">
        <v>11</v>
      </c>
      <c r="O231" s="7">
        <v>208276.51</v>
      </c>
      <c r="P231" s="7">
        <v>0</v>
      </c>
      <c r="Q231" s="7">
        <f t="shared" si="13"/>
        <v>208276.51</v>
      </c>
      <c r="R231" s="6" t="s">
        <v>47</v>
      </c>
      <c r="S231" s="5" t="s">
        <v>25</v>
      </c>
      <c r="T231" s="5" t="s">
        <v>784</v>
      </c>
      <c r="U231" s="5" t="s">
        <v>53</v>
      </c>
      <c r="V231" s="1" t="s">
        <v>48</v>
      </c>
      <c r="W231" s="1" t="s">
        <v>3</v>
      </c>
      <c r="X231" s="1" t="s">
        <v>765</v>
      </c>
      <c r="Y231" s="1" t="s">
        <v>766</v>
      </c>
      <c r="Z231" s="277">
        <v>42191</v>
      </c>
      <c r="AA231" s="1" t="s">
        <v>45</v>
      </c>
      <c r="AB231" s="1" t="s">
        <v>2903</v>
      </c>
      <c r="AC231" s="1" t="s">
        <v>2904</v>
      </c>
      <c r="AD231" s="8" t="s">
        <v>2905</v>
      </c>
    </row>
    <row r="232" spans="2:30" ht="15" customHeight="1" outlineLevel="5">
      <c r="B232" s="3"/>
      <c r="C232" s="1"/>
      <c r="D232" s="1"/>
      <c r="E232" s="1"/>
      <c r="F232" s="1"/>
      <c r="G232" s="1" t="s">
        <v>1553</v>
      </c>
      <c r="H232" s="277">
        <v>42206</v>
      </c>
      <c r="I232" s="1" t="s">
        <v>2906</v>
      </c>
      <c r="J232" s="2" t="s">
        <v>43</v>
      </c>
      <c r="K232" s="1" t="s">
        <v>36</v>
      </c>
      <c r="L232" s="1" t="s">
        <v>20</v>
      </c>
      <c r="M232" s="1" t="s">
        <v>21</v>
      </c>
      <c r="N232" s="1" t="s">
        <v>11</v>
      </c>
      <c r="O232" s="7">
        <v>26781.06</v>
      </c>
      <c r="P232" s="7">
        <v>0</v>
      </c>
      <c r="Q232" s="7">
        <f t="shared" si="13"/>
        <v>26781.06</v>
      </c>
      <c r="R232" s="6" t="s">
        <v>47</v>
      </c>
      <c r="S232" s="5" t="s">
        <v>25</v>
      </c>
      <c r="T232" s="5" t="s">
        <v>763</v>
      </c>
      <c r="U232" s="5" t="s">
        <v>56</v>
      </c>
      <c r="V232" s="1" t="s">
        <v>1900</v>
      </c>
      <c r="W232" s="1" t="s">
        <v>2907</v>
      </c>
      <c r="X232" s="1" t="s">
        <v>1375</v>
      </c>
      <c r="Y232" s="1" t="s">
        <v>1376</v>
      </c>
      <c r="Z232" s="277">
        <v>42206</v>
      </c>
      <c r="AA232" s="1" t="s">
        <v>45</v>
      </c>
      <c r="AB232" s="1" t="s">
        <v>2908</v>
      </c>
      <c r="AC232" s="1" t="s">
        <v>2909</v>
      </c>
      <c r="AD232" s="8" t="s">
        <v>2910</v>
      </c>
    </row>
    <row r="233" spans="2:30" ht="15" customHeight="1" outlineLevel="5">
      <c r="B233" s="3"/>
      <c r="C233" s="1"/>
      <c r="D233" s="1"/>
      <c r="E233" s="1"/>
      <c r="F233" s="1"/>
      <c r="G233" s="1" t="s">
        <v>1553</v>
      </c>
      <c r="H233" s="277">
        <v>42206</v>
      </c>
      <c r="I233" s="1" t="s">
        <v>2911</v>
      </c>
      <c r="J233" s="2" t="s">
        <v>43</v>
      </c>
      <c r="K233" s="1" t="s">
        <v>36</v>
      </c>
      <c r="L233" s="1" t="s">
        <v>20</v>
      </c>
      <c r="M233" s="1" t="s">
        <v>21</v>
      </c>
      <c r="N233" s="1" t="s">
        <v>11</v>
      </c>
      <c r="O233" s="7">
        <v>320242.69</v>
      </c>
      <c r="P233" s="7">
        <v>0</v>
      </c>
      <c r="Q233" s="7">
        <f t="shared" si="13"/>
        <v>320242.69</v>
      </c>
      <c r="R233" s="6" t="s">
        <v>47</v>
      </c>
      <c r="S233" s="5" t="s">
        <v>25</v>
      </c>
      <c r="T233" s="5" t="s">
        <v>784</v>
      </c>
      <c r="U233" s="5" t="s">
        <v>53</v>
      </c>
      <c r="V233" s="1" t="s">
        <v>48</v>
      </c>
      <c r="W233" s="1" t="s">
        <v>2912</v>
      </c>
      <c r="X233" s="1" t="s">
        <v>765</v>
      </c>
      <c r="Y233" s="1" t="s">
        <v>766</v>
      </c>
      <c r="Z233" s="277">
        <v>42206</v>
      </c>
      <c r="AA233" s="1" t="s">
        <v>45</v>
      </c>
      <c r="AB233" s="1" t="s">
        <v>2913</v>
      </c>
      <c r="AC233" s="1" t="s">
        <v>2914</v>
      </c>
      <c r="AD233" s="8" t="s">
        <v>2915</v>
      </c>
    </row>
    <row r="234" spans="2:30" ht="15" customHeight="1" outlineLevel="5">
      <c r="B234" s="3"/>
      <c r="C234" s="1"/>
      <c r="D234" s="1"/>
      <c r="E234" s="1"/>
      <c r="F234" s="1"/>
      <c r="G234" s="1" t="s">
        <v>1553</v>
      </c>
      <c r="H234" s="277">
        <v>42208</v>
      </c>
      <c r="I234" s="1" t="s">
        <v>2916</v>
      </c>
      <c r="J234" s="2" t="s">
        <v>43</v>
      </c>
      <c r="K234" s="1" t="s">
        <v>36</v>
      </c>
      <c r="L234" s="1" t="s">
        <v>20</v>
      </c>
      <c r="M234" s="1" t="s">
        <v>21</v>
      </c>
      <c r="N234" s="1" t="s">
        <v>11</v>
      </c>
      <c r="O234" s="7">
        <v>1724.28</v>
      </c>
      <c r="P234" s="7">
        <v>0</v>
      </c>
      <c r="Q234" s="7">
        <f t="shared" si="13"/>
        <v>1724.28</v>
      </c>
      <c r="R234" s="6" t="s">
        <v>47</v>
      </c>
      <c r="S234" s="5" t="s">
        <v>25</v>
      </c>
      <c r="T234" s="5" t="s">
        <v>780</v>
      </c>
      <c r="U234" s="5" t="s">
        <v>52</v>
      </c>
      <c r="V234" s="1" t="s">
        <v>48</v>
      </c>
      <c r="W234" s="1" t="s">
        <v>2917</v>
      </c>
      <c r="X234" s="1" t="s">
        <v>782</v>
      </c>
      <c r="Y234" s="1" t="s">
        <v>783</v>
      </c>
      <c r="Z234" s="277">
        <v>42208</v>
      </c>
      <c r="AA234" s="1" t="s">
        <v>45</v>
      </c>
      <c r="AB234" s="1" t="s">
        <v>2918</v>
      </c>
      <c r="AC234" s="1" t="s">
        <v>2919</v>
      </c>
      <c r="AD234" s="8" t="s">
        <v>2920</v>
      </c>
    </row>
    <row r="235" spans="2:30" ht="15" customHeight="1" outlineLevel="5">
      <c r="B235" s="3"/>
      <c r="C235" s="1"/>
      <c r="D235" s="1"/>
      <c r="E235" s="1"/>
      <c r="F235" s="1"/>
      <c r="G235" s="1" t="s">
        <v>1553</v>
      </c>
      <c r="H235" s="277">
        <v>42215</v>
      </c>
      <c r="I235" s="1" t="s">
        <v>2921</v>
      </c>
      <c r="J235" s="2" t="s">
        <v>43</v>
      </c>
      <c r="K235" s="1" t="s">
        <v>36</v>
      </c>
      <c r="L235" s="1" t="s">
        <v>20</v>
      </c>
      <c r="M235" s="1" t="s">
        <v>21</v>
      </c>
      <c r="N235" s="1" t="s">
        <v>11</v>
      </c>
      <c r="O235" s="7">
        <v>25083.64</v>
      </c>
      <c r="P235" s="7">
        <v>0</v>
      </c>
      <c r="Q235" s="7">
        <f t="shared" si="13"/>
        <v>25083.64</v>
      </c>
      <c r="R235" s="6" t="s">
        <v>47</v>
      </c>
      <c r="S235" s="5" t="s">
        <v>32</v>
      </c>
      <c r="T235" s="5" t="s">
        <v>1801</v>
      </c>
      <c r="U235" s="5" t="s">
        <v>1802</v>
      </c>
      <c r="V235" s="1" t="s">
        <v>48</v>
      </c>
      <c r="W235" s="1" t="s">
        <v>2922</v>
      </c>
      <c r="X235" s="1" t="s">
        <v>1804</v>
      </c>
      <c r="Y235" s="1" t="s">
        <v>1805</v>
      </c>
      <c r="Z235" s="277">
        <v>42215</v>
      </c>
      <c r="AA235" s="1" t="s">
        <v>45</v>
      </c>
      <c r="AB235" s="1" t="s">
        <v>2923</v>
      </c>
      <c r="AC235" s="1" t="s">
        <v>2924</v>
      </c>
      <c r="AD235" s="8" t="s">
        <v>2925</v>
      </c>
    </row>
    <row r="236" spans="2:30" ht="15" customHeight="1" outlineLevel="5">
      <c r="B236" s="3"/>
      <c r="C236" s="1"/>
      <c r="D236" s="1"/>
      <c r="E236" s="1"/>
      <c r="F236" s="1"/>
      <c r="G236" s="1" t="s">
        <v>1553</v>
      </c>
      <c r="H236" s="277">
        <v>42215</v>
      </c>
      <c r="I236" s="1" t="s">
        <v>2926</v>
      </c>
      <c r="J236" s="2" t="s">
        <v>43</v>
      </c>
      <c r="K236" s="1" t="s">
        <v>36</v>
      </c>
      <c r="L236" s="1" t="s">
        <v>20</v>
      </c>
      <c r="M236" s="1" t="s">
        <v>21</v>
      </c>
      <c r="N236" s="1" t="s">
        <v>11</v>
      </c>
      <c r="O236" s="7">
        <v>214499.72</v>
      </c>
      <c r="P236" s="7">
        <v>0</v>
      </c>
      <c r="Q236" s="7">
        <f t="shared" si="13"/>
        <v>214499.72</v>
      </c>
      <c r="R236" s="6" t="s">
        <v>47</v>
      </c>
      <c r="S236" s="5" t="s">
        <v>32</v>
      </c>
      <c r="T236" s="5" t="s">
        <v>1801</v>
      </c>
      <c r="U236" s="5" t="s">
        <v>1802</v>
      </c>
      <c r="V236" s="1" t="s">
        <v>48</v>
      </c>
      <c r="W236" s="1" t="s">
        <v>2927</v>
      </c>
      <c r="X236" s="1" t="s">
        <v>1804</v>
      </c>
      <c r="Y236" s="1" t="s">
        <v>1805</v>
      </c>
      <c r="Z236" s="277">
        <v>42215</v>
      </c>
      <c r="AA236" s="1" t="s">
        <v>45</v>
      </c>
      <c r="AB236" s="1" t="s">
        <v>2928</v>
      </c>
      <c r="AC236" s="1" t="s">
        <v>2929</v>
      </c>
      <c r="AD236" s="8" t="s">
        <v>2930</v>
      </c>
    </row>
    <row r="237" spans="2:30" ht="15" customHeight="1" outlineLevel="5">
      <c r="B237" s="3"/>
      <c r="C237" s="1"/>
      <c r="D237" s="1"/>
      <c r="E237" s="1"/>
      <c r="F237" s="1"/>
      <c r="G237" s="1" t="s">
        <v>1553</v>
      </c>
      <c r="H237" s="277">
        <v>42215</v>
      </c>
      <c r="I237" s="1" t="s">
        <v>2931</v>
      </c>
      <c r="J237" s="2" t="s">
        <v>43</v>
      </c>
      <c r="K237" s="1" t="s">
        <v>36</v>
      </c>
      <c r="L237" s="1" t="s">
        <v>20</v>
      </c>
      <c r="M237" s="1" t="s">
        <v>21</v>
      </c>
      <c r="N237" s="1" t="s">
        <v>11</v>
      </c>
      <c r="O237" s="7">
        <v>18469.310000000001</v>
      </c>
      <c r="P237" s="7">
        <v>0</v>
      </c>
      <c r="Q237" s="7">
        <f t="shared" si="13"/>
        <v>18469.310000000001</v>
      </c>
      <c r="R237" s="6" t="s">
        <v>47</v>
      </c>
      <c r="S237" s="5" t="s">
        <v>32</v>
      </c>
      <c r="T237" s="5" t="s">
        <v>1801</v>
      </c>
      <c r="U237" s="5" t="s">
        <v>1802</v>
      </c>
      <c r="V237" s="1" t="s">
        <v>48</v>
      </c>
      <c r="W237" s="1" t="s">
        <v>2932</v>
      </c>
      <c r="X237" s="1" t="s">
        <v>1804</v>
      </c>
      <c r="Y237" s="1" t="s">
        <v>1805</v>
      </c>
      <c r="Z237" s="277">
        <v>42215</v>
      </c>
      <c r="AA237" s="1" t="s">
        <v>45</v>
      </c>
      <c r="AB237" s="1" t="s">
        <v>2933</v>
      </c>
      <c r="AC237" s="1" t="s">
        <v>2934</v>
      </c>
      <c r="AD237" s="8" t="s">
        <v>2935</v>
      </c>
    </row>
    <row r="238" spans="2:30" ht="15" customHeight="1" outlineLevel="5">
      <c r="B238" s="3"/>
      <c r="C238" s="1"/>
      <c r="D238" s="1"/>
      <c r="E238" s="1"/>
      <c r="F238" s="1"/>
      <c r="G238" s="1" t="s">
        <v>1553</v>
      </c>
      <c r="H238" s="277">
        <v>42215</v>
      </c>
      <c r="I238" s="1" t="s">
        <v>2936</v>
      </c>
      <c r="J238" s="2" t="s">
        <v>43</v>
      </c>
      <c r="K238" s="1" t="s">
        <v>36</v>
      </c>
      <c r="L238" s="1" t="s">
        <v>20</v>
      </c>
      <c r="M238" s="1" t="s">
        <v>21</v>
      </c>
      <c r="N238" s="1" t="s">
        <v>11</v>
      </c>
      <c r="O238" s="7">
        <v>94304.18</v>
      </c>
      <c r="P238" s="7">
        <v>0</v>
      </c>
      <c r="Q238" s="7">
        <f t="shared" si="13"/>
        <v>94304.18</v>
      </c>
      <c r="R238" s="6" t="s">
        <v>47</v>
      </c>
      <c r="S238" s="5" t="s">
        <v>32</v>
      </c>
      <c r="T238" s="5" t="s">
        <v>1801</v>
      </c>
      <c r="U238" s="5" t="s">
        <v>1802</v>
      </c>
      <c r="V238" s="1" t="s">
        <v>48</v>
      </c>
      <c r="W238" s="1" t="s">
        <v>2937</v>
      </c>
      <c r="X238" s="1" t="s">
        <v>1804</v>
      </c>
      <c r="Y238" s="1" t="s">
        <v>1805</v>
      </c>
      <c r="Z238" s="277">
        <v>42215</v>
      </c>
      <c r="AA238" s="1" t="s">
        <v>45</v>
      </c>
      <c r="AB238" s="1" t="s">
        <v>2938</v>
      </c>
      <c r="AC238" s="1" t="s">
        <v>2939</v>
      </c>
      <c r="AD238" s="8" t="s">
        <v>2940</v>
      </c>
    </row>
    <row r="239" spans="2:30" ht="15" customHeight="1" outlineLevel="5">
      <c r="B239" s="3"/>
      <c r="C239" s="1"/>
      <c r="D239" s="1"/>
      <c r="E239" s="1"/>
      <c r="F239" s="1"/>
      <c r="G239" s="1" t="s">
        <v>1553</v>
      </c>
      <c r="H239" s="277">
        <v>42215</v>
      </c>
      <c r="I239" s="1" t="s">
        <v>2941</v>
      </c>
      <c r="J239" s="2" t="s">
        <v>43</v>
      </c>
      <c r="K239" s="1" t="s">
        <v>36</v>
      </c>
      <c r="L239" s="1" t="s">
        <v>20</v>
      </c>
      <c r="M239" s="1" t="s">
        <v>21</v>
      </c>
      <c r="N239" s="1" t="s">
        <v>11</v>
      </c>
      <c r="O239" s="7">
        <v>574759</v>
      </c>
      <c r="P239" s="7">
        <v>0</v>
      </c>
      <c r="Q239" s="7">
        <f t="shared" si="13"/>
        <v>574759</v>
      </c>
      <c r="R239" s="6" t="s">
        <v>47</v>
      </c>
      <c r="S239" s="5" t="s">
        <v>25</v>
      </c>
      <c r="T239" s="5" t="s">
        <v>776</v>
      </c>
      <c r="U239" s="5" t="s">
        <v>54</v>
      </c>
      <c r="V239" s="1" t="s">
        <v>48</v>
      </c>
      <c r="W239" s="1" t="s">
        <v>2942</v>
      </c>
      <c r="X239" s="1" t="s">
        <v>778</v>
      </c>
      <c r="Y239" s="1" t="s">
        <v>779</v>
      </c>
      <c r="Z239" s="277">
        <v>42215</v>
      </c>
      <c r="AA239" s="1" t="s">
        <v>45</v>
      </c>
      <c r="AB239" s="1" t="s">
        <v>2943</v>
      </c>
      <c r="AC239" s="1" t="s">
        <v>2944</v>
      </c>
      <c r="AD239" s="8" t="s">
        <v>2945</v>
      </c>
    </row>
    <row r="240" spans="2:30" ht="15" customHeight="1" outlineLevel="5">
      <c r="B240" s="3"/>
      <c r="C240" s="1"/>
      <c r="D240" s="1"/>
      <c r="E240" s="1"/>
      <c r="F240" s="1"/>
      <c r="G240" s="1" t="s">
        <v>1553</v>
      </c>
      <c r="H240" s="277">
        <v>42216</v>
      </c>
      <c r="I240" s="1" t="s">
        <v>2946</v>
      </c>
      <c r="J240" s="2" t="s">
        <v>43</v>
      </c>
      <c r="K240" s="1" t="s">
        <v>36</v>
      </c>
      <c r="L240" s="1" t="s">
        <v>20</v>
      </c>
      <c r="M240" s="1" t="s">
        <v>21</v>
      </c>
      <c r="N240" s="1" t="s">
        <v>11</v>
      </c>
      <c r="O240" s="7">
        <v>42431.93</v>
      </c>
      <c r="P240" s="7">
        <v>0</v>
      </c>
      <c r="Q240" s="7">
        <f t="shared" si="13"/>
        <v>42431.93</v>
      </c>
      <c r="R240" s="6" t="s">
        <v>47</v>
      </c>
      <c r="S240" s="5" t="s">
        <v>25</v>
      </c>
      <c r="T240" s="5" t="s">
        <v>776</v>
      </c>
      <c r="U240" s="5" t="s">
        <v>54</v>
      </c>
      <c r="V240" s="1" t="s">
        <v>48</v>
      </c>
      <c r="W240" s="1" t="s">
        <v>2947</v>
      </c>
      <c r="X240" s="1" t="s">
        <v>1375</v>
      </c>
      <c r="Y240" s="1" t="s">
        <v>1376</v>
      </c>
      <c r="Z240" s="277">
        <v>42216</v>
      </c>
      <c r="AA240" s="1" t="s">
        <v>45</v>
      </c>
      <c r="AB240" s="1" t="s">
        <v>2948</v>
      </c>
      <c r="AC240" s="1" t="s">
        <v>2949</v>
      </c>
      <c r="AD240" s="8" t="s">
        <v>2950</v>
      </c>
    </row>
    <row r="241" spans="2:30" ht="15" customHeight="1" outlineLevel="5">
      <c r="B241" s="3"/>
      <c r="C241" s="1"/>
      <c r="D241" s="1"/>
      <c r="E241" s="1"/>
      <c r="F241" s="1"/>
      <c r="G241" s="1" t="s">
        <v>1553</v>
      </c>
      <c r="H241" s="277">
        <v>42216</v>
      </c>
      <c r="I241" s="1" t="s">
        <v>2951</v>
      </c>
      <c r="J241" s="2" t="s">
        <v>43</v>
      </c>
      <c r="K241" s="1" t="s">
        <v>36</v>
      </c>
      <c r="L241" s="1" t="s">
        <v>20</v>
      </c>
      <c r="M241" s="1" t="s">
        <v>21</v>
      </c>
      <c r="N241" s="1" t="s">
        <v>11</v>
      </c>
      <c r="O241" s="7">
        <v>157979.29999999999</v>
      </c>
      <c r="P241" s="7">
        <v>0</v>
      </c>
      <c r="Q241" s="7">
        <f t="shared" si="13"/>
        <v>157979.29999999999</v>
      </c>
      <c r="R241" s="6" t="s">
        <v>47</v>
      </c>
      <c r="S241" s="5" t="s">
        <v>25</v>
      </c>
      <c r="T241" s="5" t="s">
        <v>763</v>
      </c>
      <c r="U241" s="5" t="s">
        <v>56</v>
      </c>
      <c r="V241" s="1" t="s">
        <v>48</v>
      </c>
      <c r="W241" s="1" t="s">
        <v>2952</v>
      </c>
      <c r="X241" s="1" t="s">
        <v>765</v>
      </c>
      <c r="Y241" s="1" t="s">
        <v>766</v>
      </c>
      <c r="Z241" s="277">
        <v>42216</v>
      </c>
      <c r="AA241" s="1" t="s">
        <v>45</v>
      </c>
      <c r="AB241" s="1" t="s">
        <v>2953</v>
      </c>
      <c r="AC241" s="1" t="s">
        <v>2954</v>
      </c>
      <c r="AD241" s="8" t="s">
        <v>2955</v>
      </c>
    </row>
    <row r="242" spans="2:30" ht="15" customHeight="1" outlineLevel="5">
      <c r="B242" s="3"/>
      <c r="C242" s="1"/>
      <c r="D242" s="1"/>
      <c r="E242" s="1"/>
      <c r="F242" s="1"/>
      <c r="G242" s="1" t="s">
        <v>1553</v>
      </c>
      <c r="H242" s="277">
        <v>42216</v>
      </c>
      <c r="I242" s="1" t="s">
        <v>2956</v>
      </c>
      <c r="J242" s="2" t="s">
        <v>43</v>
      </c>
      <c r="K242" s="1" t="s">
        <v>36</v>
      </c>
      <c r="L242" s="1" t="s">
        <v>20</v>
      </c>
      <c r="M242" s="1" t="s">
        <v>21</v>
      </c>
      <c r="N242" s="1" t="s">
        <v>11</v>
      </c>
      <c r="O242" s="7">
        <v>420595.16</v>
      </c>
      <c r="P242" s="7">
        <v>0</v>
      </c>
      <c r="Q242" s="7">
        <f t="shared" si="13"/>
        <v>420595.16</v>
      </c>
      <c r="R242" s="6" t="s">
        <v>47</v>
      </c>
      <c r="S242" s="5" t="s">
        <v>25</v>
      </c>
      <c r="T242" s="5" t="s">
        <v>763</v>
      </c>
      <c r="U242" s="5" t="s">
        <v>56</v>
      </c>
      <c r="V242" s="1" t="s">
        <v>48</v>
      </c>
      <c r="W242" s="1" t="s">
        <v>2957</v>
      </c>
      <c r="X242" s="1" t="s">
        <v>765</v>
      </c>
      <c r="Y242" s="1" t="s">
        <v>766</v>
      </c>
      <c r="Z242" s="277">
        <v>42216</v>
      </c>
      <c r="AA242" s="1" t="s">
        <v>45</v>
      </c>
      <c r="AB242" s="1" t="s">
        <v>2958</v>
      </c>
      <c r="AC242" s="1" t="s">
        <v>2959</v>
      </c>
      <c r="AD242" s="8" t="s">
        <v>2960</v>
      </c>
    </row>
    <row r="243" spans="2:30" ht="15" customHeight="1" outlineLevel="5">
      <c r="B243" s="3"/>
      <c r="C243" s="1"/>
      <c r="D243" s="1"/>
      <c r="E243" s="1"/>
      <c r="F243" s="1"/>
      <c r="G243" s="1" t="s">
        <v>1553</v>
      </c>
      <c r="H243" s="277">
        <v>42216</v>
      </c>
      <c r="I243" s="1" t="s">
        <v>2961</v>
      </c>
      <c r="J243" s="2" t="s">
        <v>43</v>
      </c>
      <c r="K243" s="1" t="s">
        <v>36</v>
      </c>
      <c r="L243" s="1" t="s">
        <v>20</v>
      </c>
      <c r="M243" s="1" t="s">
        <v>21</v>
      </c>
      <c r="N243" s="1" t="s">
        <v>11</v>
      </c>
      <c r="O243" s="7">
        <v>151565.69</v>
      </c>
      <c r="P243" s="7">
        <v>0</v>
      </c>
      <c r="Q243" s="7">
        <f t="shared" si="13"/>
        <v>151565.69</v>
      </c>
      <c r="R243" s="6" t="s">
        <v>47</v>
      </c>
      <c r="S243" s="5" t="s">
        <v>25</v>
      </c>
      <c r="T243" s="5" t="s">
        <v>784</v>
      </c>
      <c r="U243" s="5" t="s">
        <v>53</v>
      </c>
      <c r="V243" s="1" t="s">
        <v>48</v>
      </c>
      <c r="W243" s="1" t="s">
        <v>2962</v>
      </c>
      <c r="X243" s="1" t="s">
        <v>765</v>
      </c>
      <c r="Y243" s="1" t="s">
        <v>766</v>
      </c>
      <c r="Z243" s="277">
        <v>42216</v>
      </c>
      <c r="AA243" s="1" t="s">
        <v>45</v>
      </c>
      <c r="AB243" s="1" t="s">
        <v>2963</v>
      </c>
      <c r="AC243" s="1" t="s">
        <v>2964</v>
      </c>
      <c r="AD243" s="8" t="s">
        <v>2965</v>
      </c>
    </row>
    <row r="244" spans="2:30" ht="15" customHeight="1" outlineLevel="5">
      <c r="B244" s="3"/>
      <c r="C244" s="1"/>
      <c r="D244" s="1"/>
      <c r="E244" s="1"/>
      <c r="F244" s="1"/>
      <c r="G244" s="1" t="s">
        <v>1553</v>
      </c>
      <c r="H244" s="277">
        <v>42216</v>
      </c>
      <c r="I244" s="1" t="s">
        <v>2966</v>
      </c>
      <c r="J244" s="2" t="s">
        <v>43</v>
      </c>
      <c r="K244" s="1" t="s">
        <v>36</v>
      </c>
      <c r="L244" s="1" t="s">
        <v>20</v>
      </c>
      <c r="M244" s="1" t="s">
        <v>21</v>
      </c>
      <c r="N244" s="1" t="s">
        <v>11</v>
      </c>
      <c r="O244" s="7">
        <v>2289200</v>
      </c>
      <c r="P244" s="7">
        <v>0</v>
      </c>
      <c r="Q244" s="7">
        <f t="shared" si="13"/>
        <v>2289200</v>
      </c>
      <c r="R244" s="6" t="s">
        <v>47</v>
      </c>
      <c r="S244" s="5" t="s">
        <v>25</v>
      </c>
      <c r="T244" s="5" t="s">
        <v>776</v>
      </c>
      <c r="U244" s="5" t="s">
        <v>54</v>
      </c>
      <c r="V244" s="1" t="s">
        <v>48</v>
      </c>
      <c r="W244" s="1" t="s">
        <v>2967</v>
      </c>
      <c r="X244" s="1" t="s">
        <v>778</v>
      </c>
      <c r="Y244" s="1" t="s">
        <v>779</v>
      </c>
      <c r="Z244" s="277">
        <v>42216</v>
      </c>
      <c r="AA244" s="1" t="s">
        <v>45</v>
      </c>
      <c r="AB244" s="1" t="s">
        <v>2968</v>
      </c>
      <c r="AC244" s="1" t="s">
        <v>2969</v>
      </c>
      <c r="AD244" s="8" t="s">
        <v>2970</v>
      </c>
    </row>
    <row r="245" spans="2:30" ht="15" customHeight="1" outlineLevel="5">
      <c r="B245" s="352"/>
      <c r="C245" s="2"/>
      <c r="D245" s="2"/>
      <c r="E245" s="2"/>
      <c r="F245" s="2"/>
      <c r="G245" s="2"/>
      <c r="H245" s="362"/>
      <c r="I245" s="2"/>
      <c r="J245" s="2" t="s">
        <v>43</v>
      </c>
      <c r="K245" s="2"/>
      <c r="L245" s="2"/>
      <c r="M245" s="2"/>
      <c r="N245" s="2"/>
      <c r="O245" s="353"/>
      <c r="P245" s="353"/>
      <c r="Q245" s="353"/>
      <c r="R245" s="354"/>
      <c r="S245" s="355"/>
      <c r="T245" s="355"/>
      <c r="U245" s="355"/>
      <c r="V245" s="2"/>
      <c r="W245" s="2"/>
      <c r="X245" s="2"/>
      <c r="Y245" s="2"/>
      <c r="Z245" s="362"/>
      <c r="AA245" s="2"/>
      <c r="AB245" s="2"/>
      <c r="AC245" s="2"/>
      <c r="AD245" s="357"/>
    </row>
    <row r="246" spans="2:30" ht="15" customHeight="1" outlineLevel="4">
      <c r="B246" s="352"/>
      <c r="C246" s="2"/>
      <c r="D246" s="2"/>
      <c r="E246" s="2"/>
      <c r="F246" s="2" t="s">
        <v>2127</v>
      </c>
      <c r="G246" s="2" t="s">
        <v>2128</v>
      </c>
      <c r="H246" s="362"/>
      <c r="I246" s="2"/>
      <c r="J246" s="2" t="s">
        <v>43</v>
      </c>
      <c r="K246" s="2"/>
      <c r="L246" s="2"/>
      <c r="M246" s="2"/>
      <c r="N246" s="2"/>
      <c r="O246" s="353">
        <f>SUM(O247:O253)</f>
        <v>1379321.31</v>
      </c>
      <c r="P246" s="353">
        <f>SUM(P247:P253)</f>
        <v>0</v>
      </c>
      <c r="Q246" s="353">
        <f t="shared" ref="Q246:Q252" si="14">O246-P246</f>
        <v>1379321.31</v>
      </c>
      <c r="R246" s="354"/>
      <c r="S246" s="355"/>
      <c r="T246" s="355"/>
      <c r="U246" s="355"/>
      <c r="V246" s="2"/>
      <c r="W246" s="2"/>
      <c r="X246" s="2"/>
      <c r="Y246" s="2"/>
      <c r="Z246" s="362"/>
      <c r="AA246" s="2"/>
      <c r="AB246" s="2"/>
      <c r="AC246" s="2"/>
      <c r="AD246" s="357"/>
    </row>
    <row r="247" spans="2:30" ht="15" customHeight="1" outlineLevel="5">
      <c r="B247" s="3"/>
      <c r="C247" s="1"/>
      <c r="D247" s="1"/>
      <c r="E247" s="1"/>
      <c r="F247" s="1"/>
      <c r="G247" s="1" t="s">
        <v>1553</v>
      </c>
      <c r="H247" s="277">
        <v>42233</v>
      </c>
      <c r="I247" s="1" t="s">
        <v>2971</v>
      </c>
      <c r="J247" s="2" t="s">
        <v>43</v>
      </c>
      <c r="K247" s="1" t="s">
        <v>36</v>
      </c>
      <c r="L247" s="1" t="s">
        <v>20</v>
      </c>
      <c r="M247" s="1" t="s">
        <v>21</v>
      </c>
      <c r="N247" s="1" t="s">
        <v>11</v>
      </c>
      <c r="O247" s="7">
        <v>162236.38</v>
      </c>
      <c r="P247" s="7">
        <v>0</v>
      </c>
      <c r="Q247" s="7">
        <f t="shared" si="14"/>
        <v>162236.38</v>
      </c>
      <c r="R247" s="6" t="s">
        <v>47</v>
      </c>
      <c r="S247" s="5" t="s">
        <v>25</v>
      </c>
      <c r="T247" s="5" t="s">
        <v>771</v>
      </c>
      <c r="U247" s="5" t="s">
        <v>55</v>
      </c>
      <c r="V247" s="1" t="s">
        <v>48</v>
      </c>
      <c r="W247" s="1" t="s">
        <v>2972</v>
      </c>
      <c r="X247" s="1" t="s">
        <v>774</v>
      </c>
      <c r="Y247" s="1" t="s">
        <v>1797</v>
      </c>
      <c r="Z247" s="277">
        <v>42233</v>
      </c>
      <c r="AA247" s="1" t="s">
        <v>45</v>
      </c>
      <c r="AB247" s="1" t="s">
        <v>2973</v>
      </c>
      <c r="AC247" s="1" t="s">
        <v>2974</v>
      </c>
      <c r="AD247" s="8" t="s">
        <v>2975</v>
      </c>
    </row>
    <row r="248" spans="2:30" ht="15" customHeight="1" outlineLevel="5">
      <c r="B248" s="3"/>
      <c r="C248" s="1"/>
      <c r="D248" s="1"/>
      <c r="E248" s="1"/>
      <c r="F248" s="1"/>
      <c r="G248" s="1" t="s">
        <v>1553</v>
      </c>
      <c r="H248" s="277">
        <v>42233</v>
      </c>
      <c r="I248" s="1" t="s">
        <v>2976</v>
      </c>
      <c r="J248" s="2" t="s">
        <v>43</v>
      </c>
      <c r="K248" s="1" t="s">
        <v>36</v>
      </c>
      <c r="L248" s="1" t="s">
        <v>20</v>
      </c>
      <c r="M248" s="1" t="s">
        <v>21</v>
      </c>
      <c r="N248" s="1" t="s">
        <v>11</v>
      </c>
      <c r="O248" s="7">
        <v>26668.58</v>
      </c>
      <c r="P248" s="7">
        <v>0</v>
      </c>
      <c r="Q248" s="7">
        <f t="shared" si="14"/>
        <v>26668.58</v>
      </c>
      <c r="R248" s="6" t="s">
        <v>47</v>
      </c>
      <c r="S248" s="5" t="s">
        <v>25</v>
      </c>
      <c r="T248" s="5" t="s">
        <v>771</v>
      </c>
      <c r="U248" s="5" t="s">
        <v>55</v>
      </c>
      <c r="V248" s="1" t="s">
        <v>48</v>
      </c>
      <c r="W248" s="1" t="s">
        <v>2977</v>
      </c>
      <c r="X248" s="1" t="s">
        <v>774</v>
      </c>
      <c r="Y248" s="1" t="s">
        <v>1797</v>
      </c>
      <c r="Z248" s="277">
        <v>42233</v>
      </c>
      <c r="AA248" s="1" t="s">
        <v>45</v>
      </c>
      <c r="AB248" s="1" t="s">
        <v>2978</v>
      </c>
      <c r="AC248" s="1" t="s">
        <v>2979</v>
      </c>
      <c r="AD248" s="8" t="s">
        <v>2980</v>
      </c>
    </row>
    <row r="249" spans="2:30" ht="15" customHeight="1" outlineLevel="5">
      <c r="B249" s="3"/>
      <c r="C249" s="1"/>
      <c r="D249" s="1"/>
      <c r="E249" s="1"/>
      <c r="F249" s="1"/>
      <c r="G249" s="1" t="s">
        <v>1553</v>
      </c>
      <c r="H249" s="277">
        <v>42233</v>
      </c>
      <c r="I249" s="1" t="s">
        <v>2981</v>
      </c>
      <c r="J249" s="2" t="s">
        <v>43</v>
      </c>
      <c r="K249" s="1" t="s">
        <v>36</v>
      </c>
      <c r="L249" s="1" t="s">
        <v>20</v>
      </c>
      <c r="M249" s="1" t="s">
        <v>21</v>
      </c>
      <c r="N249" s="1" t="s">
        <v>11</v>
      </c>
      <c r="O249" s="7">
        <v>26781.06</v>
      </c>
      <c r="P249" s="7">
        <v>0</v>
      </c>
      <c r="Q249" s="7">
        <f t="shared" si="14"/>
        <v>26781.06</v>
      </c>
      <c r="R249" s="6" t="s">
        <v>47</v>
      </c>
      <c r="S249" s="5" t="s">
        <v>25</v>
      </c>
      <c r="T249" s="5" t="s">
        <v>763</v>
      </c>
      <c r="U249" s="5" t="s">
        <v>56</v>
      </c>
      <c r="V249" s="1" t="s">
        <v>48</v>
      </c>
      <c r="W249" s="1" t="s">
        <v>2982</v>
      </c>
      <c r="X249" s="1" t="s">
        <v>1375</v>
      </c>
      <c r="Y249" s="1" t="s">
        <v>1376</v>
      </c>
      <c r="Z249" s="277">
        <v>42233</v>
      </c>
      <c r="AA249" s="1" t="s">
        <v>45</v>
      </c>
      <c r="AB249" s="1" t="s">
        <v>2983</v>
      </c>
      <c r="AC249" s="1" t="s">
        <v>2984</v>
      </c>
      <c r="AD249" s="8" t="s">
        <v>2985</v>
      </c>
    </row>
    <row r="250" spans="2:30" ht="15" customHeight="1" outlineLevel="5">
      <c r="B250" s="3"/>
      <c r="C250" s="1"/>
      <c r="D250" s="1"/>
      <c r="E250" s="1"/>
      <c r="F250" s="1"/>
      <c r="G250" s="1" t="s">
        <v>1553</v>
      </c>
      <c r="H250" s="277">
        <v>42237</v>
      </c>
      <c r="I250" s="1" t="s">
        <v>2986</v>
      </c>
      <c r="J250" s="2" t="s">
        <v>43</v>
      </c>
      <c r="K250" s="1" t="s">
        <v>36</v>
      </c>
      <c r="L250" s="1" t="s">
        <v>20</v>
      </c>
      <c r="M250" s="1" t="s">
        <v>21</v>
      </c>
      <c r="N250" s="1" t="s">
        <v>11</v>
      </c>
      <c r="O250" s="7">
        <v>392279.66</v>
      </c>
      <c r="P250" s="7">
        <v>0</v>
      </c>
      <c r="Q250" s="7">
        <f t="shared" si="14"/>
        <v>392279.66</v>
      </c>
      <c r="R250" s="6" t="s">
        <v>47</v>
      </c>
      <c r="S250" s="5" t="s">
        <v>25</v>
      </c>
      <c r="T250" s="5" t="s">
        <v>767</v>
      </c>
      <c r="U250" s="5" t="s">
        <v>772</v>
      </c>
      <c r="V250" s="1" t="s">
        <v>48</v>
      </c>
      <c r="W250" s="1" t="s">
        <v>2987</v>
      </c>
      <c r="X250" s="1" t="s">
        <v>769</v>
      </c>
      <c r="Y250" s="1" t="s">
        <v>770</v>
      </c>
      <c r="Z250" s="277">
        <v>42237</v>
      </c>
      <c r="AA250" s="1" t="s">
        <v>45</v>
      </c>
      <c r="AB250" s="1" t="s">
        <v>2988</v>
      </c>
      <c r="AC250" s="1" t="s">
        <v>2989</v>
      </c>
      <c r="AD250" s="8"/>
    </row>
    <row r="251" spans="2:30" ht="15" customHeight="1" outlineLevel="5">
      <c r="B251" s="3"/>
      <c r="C251" s="1"/>
      <c r="D251" s="1"/>
      <c r="E251" s="1"/>
      <c r="F251" s="1"/>
      <c r="G251" s="1" t="s">
        <v>1553</v>
      </c>
      <c r="H251" s="277">
        <v>42242</v>
      </c>
      <c r="I251" s="1" t="s">
        <v>2990</v>
      </c>
      <c r="J251" s="2" t="s">
        <v>43</v>
      </c>
      <c r="K251" s="1" t="s">
        <v>36</v>
      </c>
      <c r="L251" s="1" t="s">
        <v>20</v>
      </c>
      <c r="M251" s="1" t="s">
        <v>21</v>
      </c>
      <c r="N251" s="1" t="s">
        <v>11</v>
      </c>
      <c r="O251" s="7">
        <v>42431.93</v>
      </c>
      <c r="P251" s="7">
        <v>0</v>
      </c>
      <c r="Q251" s="7">
        <f t="shared" si="14"/>
        <v>42431.93</v>
      </c>
      <c r="R251" s="6" t="s">
        <v>47</v>
      </c>
      <c r="S251" s="5" t="s">
        <v>25</v>
      </c>
      <c r="T251" s="5" t="s">
        <v>776</v>
      </c>
      <c r="U251" s="5" t="s">
        <v>54</v>
      </c>
      <c r="V251" s="1" t="s">
        <v>1900</v>
      </c>
      <c r="W251" s="1" t="s">
        <v>2991</v>
      </c>
      <c r="X251" s="1" t="s">
        <v>1375</v>
      </c>
      <c r="Y251" s="1" t="s">
        <v>1376</v>
      </c>
      <c r="Z251" s="277">
        <v>42242</v>
      </c>
      <c r="AA251" s="1" t="s">
        <v>45</v>
      </c>
      <c r="AB251" s="1" t="s">
        <v>2992</v>
      </c>
      <c r="AC251" s="1" t="s">
        <v>2993</v>
      </c>
      <c r="AD251" s="8" t="s">
        <v>2994</v>
      </c>
    </row>
    <row r="252" spans="2:30" outlineLevel="5">
      <c r="B252" s="3"/>
      <c r="C252" s="1"/>
      <c r="D252" s="1"/>
      <c r="E252" s="1"/>
      <c r="F252" s="1"/>
      <c r="G252" s="1" t="s">
        <v>1553</v>
      </c>
      <c r="H252" s="277">
        <v>42247</v>
      </c>
      <c r="I252" s="1" t="s">
        <v>2995</v>
      </c>
      <c r="J252" s="2" t="s">
        <v>43</v>
      </c>
      <c r="K252" s="1" t="s">
        <v>36</v>
      </c>
      <c r="L252" s="1" t="s">
        <v>60</v>
      </c>
      <c r="M252" s="1" t="s">
        <v>21</v>
      </c>
      <c r="N252" s="1" t="s">
        <v>11</v>
      </c>
      <c r="O252" s="7">
        <v>728923.7</v>
      </c>
      <c r="P252" s="7">
        <v>0</v>
      </c>
      <c r="Q252" s="7">
        <f t="shared" si="14"/>
        <v>728923.7</v>
      </c>
      <c r="R252" s="6" t="s">
        <v>47</v>
      </c>
      <c r="S252" s="5" t="s">
        <v>25</v>
      </c>
      <c r="T252" s="5" t="s">
        <v>776</v>
      </c>
      <c r="U252" s="5" t="s">
        <v>54</v>
      </c>
      <c r="V252" s="1" t="s">
        <v>48</v>
      </c>
      <c r="W252" s="1" t="s">
        <v>2996</v>
      </c>
      <c r="X252" s="1" t="s">
        <v>778</v>
      </c>
      <c r="Y252" s="1" t="s">
        <v>779</v>
      </c>
      <c r="Z252" s="277">
        <v>42247</v>
      </c>
      <c r="AA252" s="1" t="s">
        <v>45</v>
      </c>
      <c r="AB252" s="1" t="s">
        <v>2997</v>
      </c>
      <c r="AC252" s="1" t="s">
        <v>2998</v>
      </c>
      <c r="AD252" s="8"/>
    </row>
    <row r="253" spans="2:30" outlineLevel="5">
      <c r="B253" s="352"/>
      <c r="C253" s="2"/>
      <c r="D253" s="2"/>
      <c r="E253" s="2"/>
      <c r="F253" s="2"/>
      <c r="G253" s="2"/>
      <c r="H253" s="362"/>
      <c r="I253" s="2"/>
      <c r="J253" s="2" t="s">
        <v>43</v>
      </c>
      <c r="K253" s="2"/>
      <c r="L253" s="2"/>
      <c r="M253" s="2"/>
      <c r="N253" s="2"/>
      <c r="O253" s="353"/>
      <c r="P253" s="353"/>
      <c r="Q253" s="353"/>
      <c r="R253" s="354"/>
      <c r="S253" s="355"/>
      <c r="T253" s="355"/>
      <c r="U253" s="355"/>
      <c r="V253" s="2"/>
      <c r="W253" s="2"/>
      <c r="X253" s="2"/>
      <c r="Y253" s="2"/>
      <c r="Z253" s="362"/>
      <c r="AA253" s="2"/>
      <c r="AB253" s="2"/>
      <c r="AC253" s="2"/>
      <c r="AD253" s="357"/>
    </row>
    <row r="254" spans="2:30" outlineLevel="4">
      <c r="B254" s="352"/>
      <c r="C254" s="2"/>
      <c r="D254" s="2"/>
      <c r="E254" s="2"/>
      <c r="F254" s="2" t="s">
        <v>2889</v>
      </c>
      <c r="G254" s="2" t="s">
        <v>2890</v>
      </c>
      <c r="H254" s="362"/>
      <c r="I254" s="2"/>
      <c r="J254" s="2" t="s">
        <v>43</v>
      </c>
      <c r="K254" s="2"/>
      <c r="L254" s="2"/>
      <c r="M254" s="2"/>
      <c r="N254" s="2"/>
      <c r="O254" s="353">
        <f>SUM(O255:O257)</f>
        <v>147354.99</v>
      </c>
      <c r="P254" s="353">
        <f>SUM(P255:P257)</f>
        <v>151565.69</v>
      </c>
      <c r="Q254" s="353">
        <f>O254-P254</f>
        <v>-4210.7000000000116</v>
      </c>
      <c r="R254" s="354"/>
      <c r="S254" s="355"/>
      <c r="T254" s="355"/>
      <c r="U254" s="355"/>
      <c r="V254" s="2"/>
      <c r="W254" s="2"/>
      <c r="X254" s="2"/>
      <c r="Y254" s="2"/>
      <c r="Z254" s="362"/>
      <c r="AA254" s="2"/>
      <c r="AB254" s="2"/>
      <c r="AC254" s="2"/>
      <c r="AD254" s="357"/>
    </row>
    <row r="255" spans="2:30" ht="15" customHeight="1" outlineLevel="5">
      <c r="B255" s="3"/>
      <c r="C255" s="1"/>
      <c r="D255" s="1"/>
      <c r="E255" s="1"/>
      <c r="F255" s="1"/>
      <c r="G255" s="1" t="s">
        <v>1553</v>
      </c>
      <c r="H255" s="277">
        <v>42216</v>
      </c>
      <c r="I255" s="1" t="s">
        <v>2961</v>
      </c>
      <c r="J255" s="2" t="s">
        <v>43</v>
      </c>
      <c r="K255" s="1" t="s">
        <v>36</v>
      </c>
      <c r="L255" s="1" t="s">
        <v>20</v>
      </c>
      <c r="M255" s="1" t="s">
        <v>20</v>
      </c>
      <c r="N255" s="1" t="s">
        <v>2393</v>
      </c>
      <c r="O255" s="7">
        <v>0</v>
      </c>
      <c r="P255" s="7">
        <v>151565.69</v>
      </c>
      <c r="Q255" s="7">
        <f>O255-P255</f>
        <v>-151565.69</v>
      </c>
      <c r="R255" s="6" t="s">
        <v>47</v>
      </c>
      <c r="S255" s="5" t="s">
        <v>25</v>
      </c>
      <c r="T255" s="5" t="s">
        <v>784</v>
      </c>
      <c r="U255" s="5" t="s">
        <v>53</v>
      </c>
      <c r="V255" s="1" t="s">
        <v>48</v>
      </c>
      <c r="W255" s="1" t="s">
        <v>2962</v>
      </c>
      <c r="X255" s="1" t="s">
        <v>765</v>
      </c>
      <c r="Y255" s="1" t="s">
        <v>766</v>
      </c>
      <c r="Z255" s="277">
        <v>42216</v>
      </c>
      <c r="AA255" s="1" t="s">
        <v>2397</v>
      </c>
      <c r="AB255" s="1" t="s">
        <v>2963</v>
      </c>
      <c r="AC255" s="1" t="s">
        <v>2964</v>
      </c>
      <c r="AD255" s="8" t="s">
        <v>2965</v>
      </c>
    </row>
    <row r="256" spans="2:30" ht="15" customHeight="1" outlineLevel="5">
      <c r="B256" s="3"/>
      <c r="C256" s="1"/>
      <c r="D256" s="1"/>
      <c r="E256" s="1"/>
      <c r="F256" s="1"/>
      <c r="G256" s="1" t="s">
        <v>1553</v>
      </c>
      <c r="H256" s="277">
        <v>42249</v>
      </c>
      <c r="I256" s="1" t="s">
        <v>2999</v>
      </c>
      <c r="J256" s="2" t="s">
        <v>43</v>
      </c>
      <c r="K256" s="1" t="s">
        <v>36</v>
      </c>
      <c r="L256" s="1" t="s">
        <v>34</v>
      </c>
      <c r="M256" s="1" t="s">
        <v>21</v>
      </c>
      <c r="N256" s="1" t="s">
        <v>11</v>
      </c>
      <c r="O256" s="7">
        <v>147354.99</v>
      </c>
      <c r="P256" s="7">
        <v>0</v>
      </c>
      <c r="Q256" s="7">
        <f>O256-P256</f>
        <v>147354.99</v>
      </c>
      <c r="R256" s="6" t="s">
        <v>47</v>
      </c>
      <c r="S256" s="5" t="s">
        <v>32</v>
      </c>
      <c r="T256" s="5" t="s">
        <v>1801</v>
      </c>
      <c r="U256" s="5" t="s">
        <v>1802</v>
      </c>
      <c r="V256" s="1" t="s">
        <v>48</v>
      </c>
      <c r="W256" s="1" t="s">
        <v>3000</v>
      </c>
      <c r="X256" s="1" t="s">
        <v>1804</v>
      </c>
      <c r="Y256" s="1" t="s">
        <v>1805</v>
      </c>
      <c r="Z256" s="277">
        <v>42249</v>
      </c>
      <c r="AA256" s="1" t="s">
        <v>45</v>
      </c>
      <c r="AB256" s="1" t="s">
        <v>3001</v>
      </c>
      <c r="AC256" s="1" t="s">
        <v>3002</v>
      </c>
      <c r="AD256" s="8" t="s">
        <v>3003</v>
      </c>
    </row>
    <row r="257" spans="2:30" ht="15" customHeight="1" outlineLevel="5">
      <c r="B257" s="352"/>
      <c r="C257" s="2"/>
      <c r="D257" s="2"/>
      <c r="E257" s="2"/>
      <c r="F257" s="2"/>
      <c r="G257" s="2"/>
      <c r="H257" s="362"/>
      <c r="I257" s="2"/>
      <c r="J257" s="2" t="s">
        <v>43</v>
      </c>
      <c r="K257" s="2"/>
      <c r="L257" s="2"/>
      <c r="M257" s="2"/>
      <c r="N257" s="2"/>
      <c r="O257" s="353"/>
      <c r="P257" s="353"/>
      <c r="Q257" s="353"/>
      <c r="R257" s="354"/>
      <c r="S257" s="355"/>
      <c r="T257" s="355"/>
      <c r="U257" s="355"/>
      <c r="V257" s="2"/>
      <c r="W257" s="2"/>
      <c r="X257" s="2"/>
      <c r="Y257" s="2"/>
      <c r="Z257" s="362"/>
      <c r="AA257" s="2"/>
      <c r="AB257" s="2"/>
      <c r="AC257" s="2"/>
      <c r="AD257" s="357"/>
    </row>
    <row r="258" spans="2:30" ht="15" customHeight="1" outlineLevel="4">
      <c r="B258" s="352"/>
      <c r="C258" s="2"/>
      <c r="D258" s="2"/>
      <c r="E258" s="2"/>
      <c r="F258" s="2"/>
      <c r="G258" s="2"/>
      <c r="H258" s="362"/>
      <c r="I258" s="2"/>
      <c r="J258" s="2" t="s">
        <v>43</v>
      </c>
      <c r="K258" s="2"/>
      <c r="L258" s="2"/>
      <c r="M258" s="2"/>
      <c r="N258" s="2"/>
      <c r="O258" s="353"/>
      <c r="P258" s="353"/>
      <c r="Q258" s="353"/>
      <c r="R258" s="354"/>
      <c r="S258" s="355"/>
      <c r="T258" s="355"/>
      <c r="U258" s="355"/>
      <c r="V258" s="2"/>
      <c r="W258" s="2"/>
      <c r="X258" s="2"/>
      <c r="Y258" s="2"/>
      <c r="Z258" s="362"/>
      <c r="AA258" s="2"/>
      <c r="AB258" s="2"/>
      <c r="AC258" s="2"/>
      <c r="AD258" s="357"/>
    </row>
    <row r="259" spans="2:30" ht="15" customHeight="1" outlineLevel="3">
      <c r="B259" s="352"/>
      <c r="C259" s="2"/>
      <c r="D259" s="2"/>
      <c r="E259" s="2" t="s">
        <v>50</v>
      </c>
      <c r="F259" s="2" t="s">
        <v>19</v>
      </c>
      <c r="G259" s="2"/>
      <c r="H259" s="362"/>
      <c r="I259" s="2"/>
      <c r="J259" s="2" t="s">
        <v>50</v>
      </c>
      <c r="K259" s="2"/>
      <c r="L259" s="2"/>
      <c r="M259" s="2"/>
      <c r="N259" s="2"/>
      <c r="O259" s="353">
        <f>SUM(O260:O524)/2</f>
        <v>28863985.560000006</v>
      </c>
      <c r="P259" s="353">
        <f>SUM(P260:P524)/2</f>
        <v>23139.61</v>
      </c>
      <c r="Q259" s="353">
        <f>O259-P259</f>
        <v>28840845.950000007</v>
      </c>
      <c r="R259" s="354"/>
      <c r="S259" s="355"/>
      <c r="T259" s="355"/>
      <c r="U259" s="355"/>
      <c r="V259" s="2"/>
      <c r="W259" s="2"/>
      <c r="X259" s="2"/>
      <c r="Y259" s="2"/>
      <c r="Z259" s="362"/>
      <c r="AA259" s="2"/>
      <c r="AB259" s="2"/>
      <c r="AC259" s="2"/>
      <c r="AD259" s="357"/>
    </row>
    <row r="260" spans="2:30" ht="15" customHeight="1" outlineLevel="4">
      <c r="B260" s="352"/>
      <c r="C260" s="2"/>
      <c r="D260" s="2"/>
      <c r="E260" s="2"/>
      <c r="F260" s="2" t="s">
        <v>12</v>
      </c>
      <c r="G260" s="2" t="s">
        <v>13</v>
      </c>
      <c r="H260" s="362"/>
      <c r="I260" s="2"/>
      <c r="J260" s="2" t="s">
        <v>50</v>
      </c>
      <c r="K260" s="2"/>
      <c r="L260" s="2"/>
      <c r="M260" s="2"/>
      <c r="N260" s="2"/>
      <c r="O260" s="353">
        <f>SUM(O261:O379)</f>
        <v>25521168.020000007</v>
      </c>
      <c r="P260" s="353">
        <f>SUM(P261:P379)</f>
        <v>0</v>
      </c>
      <c r="Q260" s="353">
        <f>O260-P260</f>
        <v>25521168.020000007</v>
      </c>
      <c r="R260" s="354"/>
      <c r="S260" s="355"/>
      <c r="T260" s="355"/>
      <c r="U260" s="355"/>
      <c r="V260" s="2"/>
      <c r="W260" s="2"/>
      <c r="X260" s="2"/>
      <c r="Y260" s="2"/>
      <c r="Z260" s="362"/>
      <c r="AA260" s="2"/>
      <c r="AB260" s="2"/>
      <c r="AC260" s="2"/>
      <c r="AD260" s="357"/>
    </row>
    <row r="261" spans="2:30" s="21" customFormat="1" ht="15" customHeight="1">
      <c r="B261" s="109"/>
      <c r="C261" s="110"/>
      <c r="D261" s="110"/>
      <c r="E261" s="110"/>
      <c r="F261" s="110"/>
      <c r="G261" s="110" t="s">
        <v>1553</v>
      </c>
      <c r="H261" s="274">
        <v>42005</v>
      </c>
      <c r="I261" s="110" t="s">
        <v>14</v>
      </c>
      <c r="J261" s="111" t="s">
        <v>50</v>
      </c>
      <c r="K261" s="110" t="s">
        <v>9</v>
      </c>
      <c r="L261" s="110" t="s">
        <v>10</v>
      </c>
      <c r="M261" s="110" t="s">
        <v>10</v>
      </c>
      <c r="N261" s="110" t="s">
        <v>11</v>
      </c>
      <c r="O261" s="9">
        <v>261</v>
      </c>
      <c r="P261" s="9">
        <v>0</v>
      </c>
      <c r="Q261" s="9">
        <f t="shared" ref="Q261:Q324" si="15">O261-P261</f>
        <v>261</v>
      </c>
      <c r="R261" s="112" t="s">
        <v>1</v>
      </c>
      <c r="S261" s="113" t="s">
        <v>4</v>
      </c>
      <c r="T261" s="113"/>
      <c r="U261" s="113" t="s">
        <v>203</v>
      </c>
      <c r="V261" s="110"/>
      <c r="W261" s="110"/>
      <c r="X261" s="110"/>
      <c r="Y261" s="110"/>
      <c r="Z261" s="274">
        <v>42005</v>
      </c>
      <c r="AA261" s="110"/>
      <c r="AB261" s="110"/>
      <c r="AC261" s="110"/>
      <c r="AD261" s="115" t="s">
        <v>1554</v>
      </c>
    </row>
    <row r="262" spans="2:30" s="21" customFormat="1" ht="15" customHeight="1">
      <c r="B262" s="109"/>
      <c r="C262" s="110"/>
      <c r="D262" s="110"/>
      <c r="E262" s="110"/>
      <c r="F262" s="110"/>
      <c r="G262" s="110" t="s">
        <v>1553</v>
      </c>
      <c r="H262" s="274">
        <v>42005</v>
      </c>
      <c r="I262" s="110" t="s">
        <v>14</v>
      </c>
      <c r="J262" s="111" t="s">
        <v>50</v>
      </c>
      <c r="K262" s="110" t="s">
        <v>9</v>
      </c>
      <c r="L262" s="110" t="s">
        <v>10</v>
      </c>
      <c r="M262" s="110" t="s">
        <v>10</v>
      </c>
      <c r="N262" s="110" t="s">
        <v>11</v>
      </c>
      <c r="O262" s="9">
        <v>26853.79</v>
      </c>
      <c r="P262" s="9">
        <v>0</v>
      </c>
      <c r="Q262" s="9">
        <f t="shared" si="15"/>
        <v>26853.79</v>
      </c>
      <c r="R262" s="112" t="s">
        <v>1</v>
      </c>
      <c r="S262" s="113" t="s">
        <v>4</v>
      </c>
      <c r="T262" s="113"/>
      <c r="U262" s="113" t="s">
        <v>204</v>
      </c>
      <c r="V262" s="110"/>
      <c r="W262" s="110"/>
      <c r="X262" s="110"/>
      <c r="Y262" s="110"/>
      <c r="Z262" s="274">
        <v>42005</v>
      </c>
      <c r="AA262" s="110"/>
      <c r="AB262" s="110"/>
      <c r="AC262" s="110"/>
      <c r="AD262" s="115" t="s">
        <v>1554</v>
      </c>
    </row>
    <row r="263" spans="2:30" s="21" customFormat="1" ht="15" customHeight="1">
      <c r="B263" s="109"/>
      <c r="C263" s="110"/>
      <c r="D263" s="110"/>
      <c r="E263" s="110"/>
      <c r="F263" s="110"/>
      <c r="G263" s="110" t="s">
        <v>1553</v>
      </c>
      <c r="H263" s="274">
        <v>42005</v>
      </c>
      <c r="I263" s="110" t="s">
        <v>14</v>
      </c>
      <c r="J263" s="111" t="s">
        <v>50</v>
      </c>
      <c r="K263" s="110" t="s">
        <v>9</v>
      </c>
      <c r="L263" s="110" t="s">
        <v>10</v>
      </c>
      <c r="M263" s="110" t="s">
        <v>10</v>
      </c>
      <c r="N263" s="110" t="s">
        <v>11</v>
      </c>
      <c r="O263" s="9">
        <v>49124.480000000003</v>
      </c>
      <c r="P263" s="9">
        <v>0</v>
      </c>
      <c r="Q263" s="9">
        <f t="shared" si="15"/>
        <v>49124.480000000003</v>
      </c>
      <c r="R263" s="112" t="s">
        <v>1</v>
      </c>
      <c r="S263" s="113" t="s">
        <v>4</v>
      </c>
      <c r="T263" s="113"/>
      <c r="U263" s="113" t="s">
        <v>205</v>
      </c>
      <c r="V263" s="110"/>
      <c r="W263" s="110"/>
      <c r="X263" s="110"/>
      <c r="Y263" s="110"/>
      <c r="Z263" s="274">
        <v>42005</v>
      </c>
      <c r="AA263" s="110"/>
      <c r="AB263" s="110"/>
      <c r="AC263" s="110"/>
      <c r="AD263" s="115" t="s">
        <v>1554</v>
      </c>
    </row>
    <row r="264" spans="2:30" s="21" customFormat="1" ht="15" customHeight="1">
      <c r="B264" s="109"/>
      <c r="C264" s="110"/>
      <c r="D264" s="110"/>
      <c r="E264" s="110"/>
      <c r="F264" s="110"/>
      <c r="G264" s="110" t="s">
        <v>1553</v>
      </c>
      <c r="H264" s="274">
        <v>42005</v>
      </c>
      <c r="I264" s="110" t="s">
        <v>14</v>
      </c>
      <c r="J264" s="111" t="s">
        <v>50</v>
      </c>
      <c r="K264" s="110" t="s">
        <v>9</v>
      </c>
      <c r="L264" s="110" t="s">
        <v>10</v>
      </c>
      <c r="M264" s="110" t="s">
        <v>10</v>
      </c>
      <c r="N264" s="110" t="s">
        <v>11</v>
      </c>
      <c r="O264" s="9">
        <v>330</v>
      </c>
      <c r="P264" s="9">
        <v>0</v>
      </c>
      <c r="Q264" s="9">
        <f t="shared" si="15"/>
        <v>330</v>
      </c>
      <c r="R264" s="112" t="s">
        <v>1</v>
      </c>
      <c r="S264" s="113" t="s">
        <v>4</v>
      </c>
      <c r="T264" s="113"/>
      <c r="U264" s="113" t="s">
        <v>206</v>
      </c>
      <c r="V264" s="110"/>
      <c r="W264" s="110"/>
      <c r="X264" s="110"/>
      <c r="Y264" s="110"/>
      <c r="Z264" s="274">
        <v>42005</v>
      </c>
      <c r="AA264" s="110"/>
      <c r="AB264" s="110"/>
      <c r="AC264" s="110"/>
      <c r="AD264" s="115" t="s">
        <v>1554</v>
      </c>
    </row>
    <row r="265" spans="2:30" s="21" customFormat="1" ht="15" customHeight="1">
      <c r="B265" s="109"/>
      <c r="C265" s="110"/>
      <c r="D265" s="110"/>
      <c r="E265" s="110"/>
      <c r="F265" s="110"/>
      <c r="G265" s="110" t="s">
        <v>1553</v>
      </c>
      <c r="H265" s="274">
        <v>42005</v>
      </c>
      <c r="I265" s="110" t="s">
        <v>14</v>
      </c>
      <c r="J265" s="111" t="s">
        <v>50</v>
      </c>
      <c r="K265" s="110" t="s">
        <v>9</v>
      </c>
      <c r="L265" s="110" t="s">
        <v>10</v>
      </c>
      <c r="M265" s="110" t="s">
        <v>10</v>
      </c>
      <c r="N265" s="110" t="s">
        <v>11</v>
      </c>
      <c r="O265" s="9">
        <v>9595</v>
      </c>
      <c r="P265" s="9">
        <v>0</v>
      </c>
      <c r="Q265" s="9">
        <f t="shared" si="15"/>
        <v>9595</v>
      </c>
      <c r="R265" s="112" t="s">
        <v>1</v>
      </c>
      <c r="S265" s="113" t="s">
        <v>4</v>
      </c>
      <c r="T265" s="113"/>
      <c r="U265" s="113" t="s">
        <v>207</v>
      </c>
      <c r="V265" s="110"/>
      <c r="W265" s="110"/>
      <c r="X265" s="110"/>
      <c r="Y265" s="110"/>
      <c r="Z265" s="274">
        <v>42005</v>
      </c>
      <c r="AA265" s="110"/>
      <c r="AB265" s="110"/>
      <c r="AC265" s="110"/>
      <c r="AD265" s="115" t="s">
        <v>1554</v>
      </c>
    </row>
    <row r="266" spans="2:30" s="21" customFormat="1" ht="15" customHeight="1">
      <c r="B266" s="109"/>
      <c r="C266" s="110"/>
      <c r="D266" s="110"/>
      <c r="E266" s="110"/>
      <c r="F266" s="110"/>
      <c r="G266" s="110" t="s">
        <v>1553</v>
      </c>
      <c r="H266" s="274">
        <v>42005</v>
      </c>
      <c r="I266" s="110" t="s">
        <v>14</v>
      </c>
      <c r="J266" s="111" t="s">
        <v>50</v>
      </c>
      <c r="K266" s="110" t="s">
        <v>9</v>
      </c>
      <c r="L266" s="110" t="s">
        <v>10</v>
      </c>
      <c r="M266" s="110" t="s">
        <v>10</v>
      </c>
      <c r="N266" s="110" t="s">
        <v>11</v>
      </c>
      <c r="O266" s="9">
        <v>16000.37</v>
      </c>
      <c r="P266" s="9">
        <v>0</v>
      </c>
      <c r="Q266" s="9">
        <f t="shared" si="15"/>
        <v>16000.37</v>
      </c>
      <c r="R266" s="112" t="s">
        <v>1</v>
      </c>
      <c r="S266" s="113" t="s">
        <v>4</v>
      </c>
      <c r="T266" s="113"/>
      <c r="U266" s="113" t="s">
        <v>622</v>
      </c>
      <c r="V266" s="110"/>
      <c r="W266" s="110"/>
      <c r="X266" s="110"/>
      <c r="Y266" s="110"/>
      <c r="Z266" s="274">
        <v>42005</v>
      </c>
      <c r="AA266" s="110"/>
      <c r="AB266" s="110"/>
      <c r="AC266" s="110"/>
      <c r="AD266" s="115" t="s">
        <v>1554</v>
      </c>
    </row>
    <row r="267" spans="2:30" s="21" customFormat="1" ht="15" customHeight="1">
      <c r="B267" s="109"/>
      <c r="C267" s="110"/>
      <c r="D267" s="110"/>
      <c r="E267" s="110"/>
      <c r="F267" s="110"/>
      <c r="G267" s="110" t="s">
        <v>1553</v>
      </c>
      <c r="H267" s="274">
        <v>42005</v>
      </c>
      <c r="I267" s="110" t="s">
        <v>14</v>
      </c>
      <c r="J267" s="111" t="s">
        <v>50</v>
      </c>
      <c r="K267" s="110" t="s">
        <v>9</v>
      </c>
      <c r="L267" s="110" t="s">
        <v>10</v>
      </c>
      <c r="M267" s="110" t="s">
        <v>10</v>
      </c>
      <c r="N267" s="110" t="s">
        <v>11</v>
      </c>
      <c r="O267" s="9">
        <v>9721.26</v>
      </c>
      <c r="P267" s="9">
        <v>0</v>
      </c>
      <c r="Q267" s="9">
        <f t="shared" si="15"/>
        <v>9721.26</v>
      </c>
      <c r="R267" s="112" t="s">
        <v>1</v>
      </c>
      <c r="S267" s="113" t="s">
        <v>4</v>
      </c>
      <c r="T267" s="113"/>
      <c r="U267" s="113" t="s">
        <v>208</v>
      </c>
      <c r="V267" s="110"/>
      <c r="W267" s="110"/>
      <c r="X267" s="110"/>
      <c r="Y267" s="110"/>
      <c r="Z267" s="274">
        <v>42005</v>
      </c>
      <c r="AA267" s="110"/>
      <c r="AB267" s="110"/>
      <c r="AC267" s="110"/>
      <c r="AD267" s="115" t="s">
        <v>1554</v>
      </c>
    </row>
    <row r="268" spans="2:30" s="21" customFormat="1" ht="15" customHeight="1">
      <c r="B268" s="109"/>
      <c r="C268" s="110"/>
      <c r="D268" s="110"/>
      <c r="E268" s="110"/>
      <c r="F268" s="110"/>
      <c r="G268" s="110" t="s">
        <v>1553</v>
      </c>
      <c r="H268" s="274">
        <v>42005</v>
      </c>
      <c r="I268" s="110" t="s">
        <v>14</v>
      </c>
      <c r="J268" s="111" t="s">
        <v>50</v>
      </c>
      <c r="K268" s="110" t="s">
        <v>9</v>
      </c>
      <c r="L268" s="110" t="s">
        <v>10</v>
      </c>
      <c r="M268" s="110" t="s">
        <v>10</v>
      </c>
      <c r="N268" s="110" t="s">
        <v>11</v>
      </c>
      <c r="O268" s="9">
        <v>4750</v>
      </c>
      <c r="P268" s="9">
        <v>0</v>
      </c>
      <c r="Q268" s="9">
        <f t="shared" si="15"/>
        <v>4750</v>
      </c>
      <c r="R268" s="112" t="s">
        <v>1</v>
      </c>
      <c r="S268" s="113" t="s">
        <v>4</v>
      </c>
      <c r="T268" s="113"/>
      <c r="U268" s="113" t="s">
        <v>111</v>
      </c>
      <c r="V268" s="110"/>
      <c r="W268" s="110"/>
      <c r="X268" s="110"/>
      <c r="Y268" s="110"/>
      <c r="Z268" s="274">
        <v>42005</v>
      </c>
      <c r="AA268" s="110"/>
      <c r="AB268" s="110"/>
      <c r="AC268" s="110"/>
      <c r="AD268" s="115" t="s">
        <v>1554</v>
      </c>
    </row>
    <row r="269" spans="2:30" s="21" customFormat="1" ht="15" customHeight="1">
      <c r="B269" s="109"/>
      <c r="C269" s="110"/>
      <c r="D269" s="110"/>
      <c r="E269" s="110"/>
      <c r="F269" s="110"/>
      <c r="G269" s="110" t="s">
        <v>1553</v>
      </c>
      <c r="H269" s="274">
        <v>42005</v>
      </c>
      <c r="I269" s="110" t="s">
        <v>14</v>
      </c>
      <c r="J269" s="111" t="s">
        <v>50</v>
      </c>
      <c r="K269" s="110" t="s">
        <v>9</v>
      </c>
      <c r="L269" s="110" t="s">
        <v>10</v>
      </c>
      <c r="M269" s="110" t="s">
        <v>10</v>
      </c>
      <c r="N269" s="110" t="s">
        <v>11</v>
      </c>
      <c r="O269" s="9">
        <v>48871.49</v>
      </c>
      <c r="P269" s="9">
        <v>0</v>
      </c>
      <c r="Q269" s="9">
        <f t="shared" si="15"/>
        <v>48871.49</v>
      </c>
      <c r="R269" s="112" t="s">
        <v>1</v>
      </c>
      <c r="S269" s="113" t="s">
        <v>4</v>
      </c>
      <c r="T269" s="113"/>
      <c r="U269" s="113" t="s">
        <v>196</v>
      </c>
      <c r="V269" s="110"/>
      <c r="W269" s="110"/>
      <c r="X269" s="110"/>
      <c r="Y269" s="110"/>
      <c r="Z269" s="274">
        <v>42005</v>
      </c>
      <c r="AA269" s="110"/>
      <c r="AB269" s="110"/>
      <c r="AC269" s="110"/>
      <c r="AD269" s="115" t="s">
        <v>1554</v>
      </c>
    </row>
    <row r="270" spans="2:30" s="21" customFormat="1" ht="15" customHeight="1">
      <c r="B270" s="109"/>
      <c r="C270" s="110"/>
      <c r="D270" s="110"/>
      <c r="E270" s="110"/>
      <c r="F270" s="110"/>
      <c r="G270" s="110" t="s">
        <v>1553</v>
      </c>
      <c r="H270" s="274">
        <v>42005</v>
      </c>
      <c r="I270" s="110" t="s">
        <v>14</v>
      </c>
      <c r="J270" s="111" t="s">
        <v>50</v>
      </c>
      <c r="K270" s="110" t="s">
        <v>9</v>
      </c>
      <c r="L270" s="110" t="s">
        <v>10</v>
      </c>
      <c r="M270" s="110" t="s">
        <v>10</v>
      </c>
      <c r="N270" s="110" t="s">
        <v>11</v>
      </c>
      <c r="O270" s="9">
        <v>683368.52</v>
      </c>
      <c r="P270" s="9">
        <v>0</v>
      </c>
      <c r="Q270" s="9">
        <f t="shared" si="15"/>
        <v>683368.52</v>
      </c>
      <c r="R270" s="112" t="s">
        <v>1</v>
      </c>
      <c r="S270" s="113" t="s">
        <v>4</v>
      </c>
      <c r="T270" s="113"/>
      <c r="U270" s="113" t="s">
        <v>209</v>
      </c>
      <c r="V270" s="110"/>
      <c r="W270" s="110"/>
      <c r="X270" s="110"/>
      <c r="Y270" s="110"/>
      <c r="Z270" s="274">
        <v>42005</v>
      </c>
      <c r="AA270" s="110"/>
      <c r="AB270" s="110"/>
      <c r="AC270" s="110"/>
      <c r="AD270" s="115" t="s">
        <v>1554</v>
      </c>
    </row>
    <row r="271" spans="2:30" s="21" customFormat="1" ht="15" customHeight="1">
      <c r="B271" s="109"/>
      <c r="C271" s="110"/>
      <c r="D271" s="110"/>
      <c r="E271" s="110"/>
      <c r="F271" s="110"/>
      <c r="G271" s="110" t="s">
        <v>1553</v>
      </c>
      <c r="H271" s="274">
        <v>42005</v>
      </c>
      <c r="I271" s="110" t="s">
        <v>14</v>
      </c>
      <c r="J271" s="111" t="s">
        <v>50</v>
      </c>
      <c r="K271" s="110" t="s">
        <v>9</v>
      </c>
      <c r="L271" s="110" t="s">
        <v>10</v>
      </c>
      <c r="M271" s="110" t="s">
        <v>10</v>
      </c>
      <c r="N271" s="110" t="s">
        <v>11</v>
      </c>
      <c r="O271" s="9">
        <v>690</v>
      </c>
      <c r="P271" s="9">
        <v>0</v>
      </c>
      <c r="Q271" s="9">
        <f t="shared" si="15"/>
        <v>690</v>
      </c>
      <c r="R271" s="112" t="s">
        <v>1</v>
      </c>
      <c r="S271" s="113" t="s">
        <v>4</v>
      </c>
      <c r="T271" s="113"/>
      <c r="U271" s="113" t="s">
        <v>210</v>
      </c>
      <c r="V271" s="110"/>
      <c r="W271" s="110"/>
      <c r="X271" s="110"/>
      <c r="Y271" s="110"/>
      <c r="Z271" s="274">
        <v>42005</v>
      </c>
      <c r="AA271" s="110"/>
      <c r="AB271" s="110"/>
      <c r="AC271" s="110"/>
      <c r="AD271" s="115" t="s">
        <v>1554</v>
      </c>
    </row>
    <row r="272" spans="2:30" s="21" customFormat="1" ht="15" customHeight="1">
      <c r="B272" s="109"/>
      <c r="C272" s="110"/>
      <c r="D272" s="110"/>
      <c r="E272" s="110"/>
      <c r="F272" s="110"/>
      <c r="G272" s="110" t="s">
        <v>1553</v>
      </c>
      <c r="H272" s="274">
        <v>42005</v>
      </c>
      <c r="I272" s="110" t="s">
        <v>14</v>
      </c>
      <c r="J272" s="111" t="s">
        <v>50</v>
      </c>
      <c r="K272" s="110" t="s">
        <v>9</v>
      </c>
      <c r="L272" s="110" t="s">
        <v>10</v>
      </c>
      <c r="M272" s="110" t="s">
        <v>10</v>
      </c>
      <c r="N272" s="110" t="s">
        <v>11</v>
      </c>
      <c r="O272" s="9">
        <v>119586.67</v>
      </c>
      <c r="P272" s="9">
        <v>0</v>
      </c>
      <c r="Q272" s="9">
        <f t="shared" si="15"/>
        <v>119586.67</v>
      </c>
      <c r="R272" s="112" t="s">
        <v>1</v>
      </c>
      <c r="S272" s="113" t="s">
        <v>4</v>
      </c>
      <c r="T272" s="113"/>
      <c r="U272" s="113" t="s">
        <v>211</v>
      </c>
      <c r="V272" s="110"/>
      <c r="W272" s="110"/>
      <c r="X272" s="110"/>
      <c r="Y272" s="110"/>
      <c r="Z272" s="274">
        <v>42005</v>
      </c>
      <c r="AA272" s="110"/>
      <c r="AB272" s="110"/>
      <c r="AC272" s="110"/>
      <c r="AD272" s="115" t="s">
        <v>1554</v>
      </c>
    </row>
    <row r="273" spans="2:30" s="21" customFormat="1" ht="15" customHeight="1">
      <c r="B273" s="109"/>
      <c r="C273" s="110"/>
      <c r="D273" s="110"/>
      <c r="E273" s="110"/>
      <c r="F273" s="110"/>
      <c r="G273" s="110" t="s">
        <v>1553</v>
      </c>
      <c r="H273" s="274">
        <v>42005</v>
      </c>
      <c r="I273" s="110" t="s">
        <v>14</v>
      </c>
      <c r="J273" s="111" t="s">
        <v>50</v>
      </c>
      <c r="K273" s="110" t="s">
        <v>9</v>
      </c>
      <c r="L273" s="110" t="s">
        <v>10</v>
      </c>
      <c r="M273" s="110" t="s">
        <v>10</v>
      </c>
      <c r="N273" s="110" t="s">
        <v>11</v>
      </c>
      <c r="O273" s="9">
        <v>121188.38</v>
      </c>
      <c r="P273" s="9">
        <v>0</v>
      </c>
      <c r="Q273" s="9">
        <f t="shared" si="15"/>
        <v>121188.38</v>
      </c>
      <c r="R273" s="112" t="s">
        <v>1</v>
      </c>
      <c r="S273" s="113" t="s">
        <v>4</v>
      </c>
      <c r="T273" s="113"/>
      <c r="U273" s="113" t="s">
        <v>212</v>
      </c>
      <c r="V273" s="110"/>
      <c r="W273" s="110"/>
      <c r="X273" s="110"/>
      <c r="Y273" s="110"/>
      <c r="Z273" s="274">
        <v>42005</v>
      </c>
      <c r="AA273" s="110"/>
      <c r="AB273" s="110"/>
      <c r="AC273" s="110"/>
      <c r="AD273" s="115" t="s">
        <v>1554</v>
      </c>
    </row>
    <row r="274" spans="2:30" s="21" customFormat="1" ht="15" customHeight="1">
      <c r="B274" s="109"/>
      <c r="C274" s="110"/>
      <c r="D274" s="110"/>
      <c r="E274" s="110"/>
      <c r="F274" s="110"/>
      <c r="G274" s="110" t="s">
        <v>1553</v>
      </c>
      <c r="H274" s="274">
        <v>42005</v>
      </c>
      <c r="I274" s="110" t="s">
        <v>14</v>
      </c>
      <c r="J274" s="111" t="s">
        <v>50</v>
      </c>
      <c r="K274" s="110" t="s">
        <v>9</v>
      </c>
      <c r="L274" s="110" t="s">
        <v>10</v>
      </c>
      <c r="M274" s="110" t="s">
        <v>10</v>
      </c>
      <c r="N274" s="110" t="s">
        <v>11</v>
      </c>
      <c r="O274" s="9">
        <v>269099.37</v>
      </c>
      <c r="P274" s="9">
        <v>0</v>
      </c>
      <c r="Q274" s="9">
        <f t="shared" si="15"/>
        <v>269099.37</v>
      </c>
      <c r="R274" s="112" t="s">
        <v>1</v>
      </c>
      <c r="S274" s="113" t="s">
        <v>4</v>
      </c>
      <c r="T274" s="113"/>
      <c r="U274" s="113" t="s">
        <v>213</v>
      </c>
      <c r="V274" s="110"/>
      <c r="W274" s="110"/>
      <c r="X274" s="110"/>
      <c r="Y274" s="110"/>
      <c r="Z274" s="274">
        <v>42005</v>
      </c>
      <c r="AA274" s="110"/>
      <c r="AB274" s="110"/>
      <c r="AC274" s="110"/>
      <c r="AD274" s="115" t="s">
        <v>1554</v>
      </c>
    </row>
    <row r="275" spans="2:30" s="21" customFormat="1" ht="15" customHeight="1">
      <c r="B275" s="109"/>
      <c r="C275" s="110"/>
      <c r="D275" s="110"/>
      <c r="E275" s="110"/>
      <c r="F275" s="110"/>
      <c r="G275" s="110" t="s">
        <v>1553</v>
      </c>
      <c r="H275" s="274">
        <v>42005</v>
      </c>
      <c r="I275" s="110" t="s">
        <v>14</v>
      </c>
      <c r="J275" s="111" t="s">
        <v>50</v>
      </c>
      <c r="K275" s="110" t="s">
        <v>9</v>
      </c>
      <c r="L275" s="110" t="s">
        <v>10</v>
      </c>
      <c r="M275" s="110" t="s">
        <v>10</v>
      </c>
      <c r="N275" s="110" t="s">
        <v>11</v>
      </c>
      <c r="O275" s="9">
        <v>228840.15</v>
      </c>
      <c r="P275" s="9">
        <v>0</v>
      </c>
      <c r="Q275" s="9">
        <f t="shared" si="15"/>
        <v>228840.15</v>
      </c>
      <c r="R275" s="112" t="s">
        <v>1</v>
      </c>
      <c r="S275" s="113" t="s">
        <v>4</v>
      </c>
      <c r="T275" s="113"/>
      <c r="U275" s="113" t="s">
        <v>214</v>
      </c>
      <c r="V275" s="110"/>
      <c r="W275" s="110"/>
      <c r="X275" s="110"/>
      <c r="Y275" s="110"/>
      <c r="Z275" s="274">
        <v>42005</v>
      </c>
      <c r="AA275" s="110"/>
      <c r="AB275" s="110"/>
      <c r="AC275" s="110"/>
      <c r="AD275" s="115" t="s">
        <v>1554</v>
      </c>
    </row>
    <row r="276" spans="2:30" s="21" customFormat="1" ht="15" customHeight="1">
      <c r="B276" s="109"/>
      <c r="C276" s="110"/>
      <c r="D276" s="110"/>
      <c r="E276" s="110"/>
      <c r="F276" s="110"/>
      <c r="G276" s="110" t="s">
        <v>1553</v>
      </c>
      <c r="H276" s="274">
        <v>42005</v>
      </c>
      <c r="I276" s="110" t="s">
        <v>14</v>
      </c>
      <c r="J276" s="111" t="s">
        <v>50</v>
      </c>
      <c r="K276" s="110" t="s">
        <v>9</v>
      </c>
      <c r="L276" s="110" t="s">
        <v>10</v>
      </c>
      <c r="M276" s="110" t="s">
        <v>10</v>
      </c>
      <c r="N276" s="110" t="s">
        <v>11</v>
      </c>
      <c r="O276" s="9">
        <v>64621.46</v>
      </c>
      <c r="P276" s="9">
        <v>0</v>
      </c>
      <c r="Q276" s="9">
        <f t="shared" si="15"/>
        <v>64621.46</v>
      </c>
      <c r="R276" s="112" t="s">
        <v>1</v>
      </c>
      <c r="S276" s="113" t="s">
        <v>4</v>
      </c>
      <c r="T276" s="113"/>
      <c r="U276" s="113" t="s">
        <v>215</v>
      </c>
      <c r="V276" s="110"/>
      <c r="W276" s="110"/>
      <c r="X276" s="110"/>
      <c r="Y276" s="110"/>
      <c r="Z276" s="274">
        <v>42005</v>
      </c>
      <c r="AA276" s="110"/>
      <c r="AB276" s="110"/>
      <c r="AC276" s="110"/>
      <c r="AD276" s="115" t="s">
        <v>1554</v>
      </c>
    </row>
    <row r="277" spans="2:30" s="21" customFormat="1" ht="15" customHeight="1">
      <c r="B277" s="109"/>
      <c r="C277" s="110"/>
      <c r="D277" s="110"/>
      <c r="E277" s="110"/>
      <c r="F277" s="110"/>
      <c r="G277" s="110" t="s">
        <v>1553</v>
      </c>
      <c r="H277" s="274">
        <v>42005</v>
      </c>
      <c r="I277" s="110" t="s">
        <v>14</v>
      </c>
      <c r="J277" s="111" t="s">
        <v>50</v>
      </c>
      <c r="K277" s="110" t="s">
        <v>9</v>
      </c>
      <c r="L277" s="110" t="s">
        <v>10</v>
      </c>
      <c r="M277" s="110" t="s">
        <v>10</v>
      </c>
      <c r="N277" s="110" t="s">
        <v>11</v>
      </c>
      <c r="O277" s="9">
        <v>45820.58</v>
      </c>
      <c r="P277" s="9">
        <v>0</v>
      </c>
      <c r="Q277" s="9">
        <f t="shared" si="15"/>
        <v>45820.58</v>
      </c>
      <c r="R277" s="112" t="s">
        <v>1</v>
      </c>
      <c r="S277" s="113" t="s">
        <v>4</v>
      </c>
      <c r="T277" s="113"/>
      <c r="U277" s="113" t="s">
        <v>216</v>
      </c>
      <c r="V277" s="110"/>
      <c r="W277" s="110"/>
      <c r="X277" s="110"/>
      <c r="Y277" s="110"/>
      <c r="Z277" s="274">
        <v>42005</v>
      </c>
      <c r="AA277" s="110"/>
      <c r="AB277" s="110"/>
      <c r="AC277" s="110"/>
      <c r="AD277" s="115" t="s">
        <v>1554</v>
      </c>
    </row>
    <row r="278" spans="2:30" s="21" customFormat="1" ht="15" customHeight="1">
      <c r="B278" s="109"/>
      <c r="C278" s="110"/>
      <c r="D278" s="110"/>
      <c r="E278" s="110"/>
      <c r="F278" s="110"/>
      <c r="G278" s="110" t="s">
        <v>1553</v>
      </c>
      <c r="H278" s="274">
        <v>42005</v>
      </c>
      <c r="I278" s="110" t="s">
        <v>14</v>
      </c>
      <c r="J278" s="111" t="s">
        <v>50</v>
      </c>
      <c r="K278" s="110" t="s">
        <v>9</v>
      </c>
      <c r="L278" s="110" t="s">
        <v>10</v>
      </c>
      <c r="M278" s="110" t="s">
        <v>10</v>
      </c>
      <c r="N278" s="110" t="s">
        <v>11</v>
      </c>
      <c r="O278" s="9">
        <v>299983.15000000002</v>
      </c>
      <c r="P278" s="9">
        <v>0</v>
      </c>
      <c r="Q278" s="9">
        <f t="shared" si="15"/>
        <v>299983.15000000002</v>
      </c>
      <c r="R278" s="112" t="s">
        <v>1</v>
      </c>
      <c r="S278" s="113" t="s">
        <v>4</v>
      </c>
      <c r="T278" s="113"/>
      <c r="U278" s="113" t="s">
        <v>217</v>
      </c>
      <c r="V278" s="110"/>
      <c r="W278" s="110"/>
      <c r="X278" s="110"/>
      <c r="Y278" s="110"/>
      <c r="Z278" s="274">
        <v>42005</v>
      </c>
      <c r="AA278" s="110"/>
      <c r="AB278" s="110"/>
      <c r="AC278" s="110"/>
      <c r="AD278" s="115" t="s">
        <v>1554</v>
      </c>
    </row>
    <row r="279" spans="2:30" s="21" customFormat="1" ht="15" customHeight="1">
      <c r="B279" s="109"/>
      <c r="C279" s="110"/>
      <c r="D279" s="110"/>
      <c r="E279" s="110"/>
      <c r="F279" s="110"/>
      <c r="G279" s="110" t="s">
        <v>1553</v>
      </c>
      <c r="H279" s="274">
        <v>42005</v>
      </c>
      <c r="I279" s="110" t="s">
        <v>14</v>
      </c>
      <c r="J279" s="111" t="s">
        <v>50</v>
      </c>
      <c r="K279" s="110" t="s">
        <v>9</v>
      </c>
      <c r="L279" s="110" t="s">
        <v>10</v>
      </c>
      <c r="M279" s="110" t="s">
        <v>10</v>
      </c>
      <c r="N279" s="110" t="s">
        <v>11</v>
      </c>
      <c r="O279" s="9">
        <v>274303.98</v>
      </c>
      <c r="P279" s="9">
        <v>0</v>
      </c>
      <c r="Q279" s="9">
        <f t="shared" si="15"/>
        <v>274303.98</v>
      </c>
      <c r="R279" s="112" t="s">
        <v>1</v>
      </c>
      <c r="S279" s="113" t="s">
        <v>4</v>
      </c>
      <c r="T279" s="113"/>
      <c r="U279" s="113" t="s">
        <v>218</v>
      </c>
      <c r="V279" s="110"/>
      <c r="W279" s="110"/>
      <c r="X279" s="110"/>
      <c r="Y279" s="110"/>
      <c r="Z279" s="274">
        <v>42005</v>
      </c>
      <c r="AA279" s="110"/>
      <c r="AB279" s="110"/>
      <c r="AC279" s="110"/>
      <c r="AD279" s="115" t="s">
        <v>1554</v>
      </c>
    </row>
    <row r="280" spans="2:30" s="21" customFormat="1" ht="15" customHeight="1">
      <c r="B280" s="109"/>
      <c r="C280" s="110"/>
      <c r="D280" s="110"/>
      <c r="E280" s="110"/>
      <c r="F280" s="110"/>
      <c r="G280" s="110" t="s">
        <v>1553</v>
      </c>
      <c r="H280" s="274">
        <v>42005</v>
      </c>
      <c r="I280" s="110" t="s">
        <v>14</v>
      </c>
      <c r="J280" s="111" t="s">
        <v>50</v>
      </c>
      <c r="K280" s="110" t="s">
        <v>9</v>
      </c>
      <c r="L280" s="110" t="s">
        <v>10</v>
      </c>
      <c r="M280" s="110" t="s">
        <v>10</v>
      </c>
      <c r="N280" s="110" t="s">
        <v>11</v>
      </c>
      <c r="O280" s="9">
        <v>217868.44</v>
      </c>
      <c r="P280" s="9">
        <v>0</v>
      </c>
      <c r="Q280" s="9">
        <f t="shared" si="15"/>
        <v>217868.44</v>
      </c>
      <c r="R280" s="112" t="s">
        <v>1</v>
      </c>
      <c r="S280" s="113" t="s">
        <v>4</v>
      </c>
      <c r="T280" s="113"/>
      <c r="U280" s="113" t="s">
        <v>219</v>
      </c>
      <c r="V280" s="110"/>
      <c r="W280" s="110"/>
      <c r="X280" s="110"/>
      <c r="Y280" s="110"/>
      <c r="Z280" s="274">
        <v>42005</v>
      </c>
      <c r="AA280" s="110"/>
      <c r="AB280" s="110"/>
      <c r="AC280" s="110"/>
      <c r="AD280" s="115" t="s">
        <v>1554</v>
      </c>
    </row>
    <row r="281" spans="2:30" s="21" customFormat="1" ht="15" customHeight="1">
      <c r="B281" s="109"/>
      <c r="C281" s="110"/>
      <c r="D281" s="110"/>
      <c r="E281" s="110"/>
      <c r="F281" s="110"/>
      <c r="G281" s="110" t="s">
        <v>1553</v>
      </c>
      <c r="H281" s="274">
        <v>42005</v>
      </c>
      <c r="I281" s="110" t="s">
        <v>14</v>
      </c>
      <c r="J281" s="111" t="s">
        <v>50</v>
      </c>
      <c r="K281" s="110" t="s">
        <v>9</v>
      </c>
      <c r="L281" s="110" t="s">
        <v>10</v>
      </c>
      <c r="M281" s="110" t="s">
        <v>10</v>
      </c>
      <c r="N281" s="110" t="s">
        <v>11</v>
      </c>
      <c r="O281" s="9">
        <v>622381.56999999995</v>
      </c>
      <c r="P281" s="9">
        <v>0</v>
      </c>
      <c r="Q281" s="9">
        <f t="shared" si="15"/>
        <v>622381.56999999995</v>
      </c>
      <c r="R281" s="112" t="s">
        <v>1</v>
      </c>
      <c r="S281" s="113" t="s">
        <v>4</v>
      </c>
      <c r="T281" s="113"/>
      <c r="U281" s="113" t="s">
        <v>220</v>
      </c>
      <c r="V281" s="110"/>
      <c r="W281" s="110"/>
      <c r="X281" s="110"/>
      <c r="Y281" s="110"/>
      <c r="Z281" s="274">
        <v>42005</v>
      </c>
      <c r="AA281" s="110"/>
      <c r="AB281" s="110"/>
      <c r="AC281" s="110"/>
      <c r="AD281" s="115" t="s">
        <v>1554</v>
      </c>
    </row>
    <row r="282" spans="2:30" s="21" customFormat="1" ht="15" customHeight="1">
      <c r="B282" s="109"/>
      <c r="C282" s="110"/>
      <c r="D282" s="110"/>
      <c r="E282" s="110"/>
      <c r="F282" s="110"/>
      <c r="G282" s="110" t="s">
        <v>1553</v>
      </c>
      <c r="H282" s="274">
        <v>42005</v>
      </c>
      <c r="I282" s="110" t="s">
        <v>14</v>
      </c>
      <c r="J282" s="111" t="s">
        <v>50</v>
      </c>
      <c r="K282" s="110" t="s">
        <v>9</v>
      </c>
      <c r="L282" s="110" t="s">
        <v>10</v>
      </c>
      <c r="M282" s="110" t="s">
        <v>10</v>
      </c>
      <c r="N282" s="110" t="s">
        <v>11</v>
      </c>
      <c r="O282" s="9">
        <v>781322.7</v>
      </c>
      <c r="P282" s="9">
        <v>0</v>
      </c>
      <c r="Q282" s="9">
        <f t="shared" si="15"/>
        <v>781322.7</v>
      </c>
      <c r="R282" s="112" t="s">
        <v>1</v>
      </c>
      <c r="S282" s="113" t="s">
        <v>4</v>
      </c>
      <c r="T282" s="113"/>
      <c r="U282" s="113" t="s">
        <v>221</v>
      </c>
      <c r="V282" s="110"/>
      <c r="W282" s="110"/>
      <c r="X282" s="110"/>
      <c r="Y282" s="110"/>
      <c r="Z282" s="274">
        <v>42005</v>
      </c>
      <c r="AA282" s="110"/>
      <c r="AB282" s="110"/>
      <c r="AC282" s="110"/>
      <c r="AD282" s="115" t="s">
        <v>1554</v>
      </c>
    </row>
    <row r="283" spans="2:30" s="21" customFormat="1" ht="15" customHeight="1">
      <c r="B283" s="109"/>
      <c r="C283" s="110"/>
      <c r="D283" s="110"/>
      <c r="E283" s="110"/>
      <c r="F283" s="110"/>
      <c r="G283" s="110" t="s">
        <v>1553</v>
      </c>
      <c r="H283" s="274">
        <v>42005</v>
      </c>
      <c r="I283" s="110" t="s">
        <v>14</v>
      </c>
      <c r="J283" s="111" t="s">
        <v>50</v>
      </c>
      <c r="K283" s="110" t="s">
        <v>9</v>
      </c>
      <c r="L283" s="110" t="s">
        <v>10</v>
      </c>
      <c r="M283" s="110" t="s">
        <v>10</v>
      </c>
      <c r="N283" s="110" t="s">
        <v>11</v>
      </c>
      <c r="O283" s="9">
        <v>301350.56</v>
      </c>
      <c r="P283" s="9">
        <v>0</v>
      </c>
      <c r="Q283" s="9">
        <f t="shared" si="15"/>
        <v>301350.56</v>
      </c>
      <c r="R283" s="112" t="s">
        <v>1</v>
      </c>
      <c r="S283" s="113" t="s">
        <v>4</v>
      </c>
      <c r="T283" s="113"/>
      <c r="U283" s="113" t="s">
        <v>222</v>
      </c>
      <c r="V283" s="110"/>
      <c r="W283" s="110"/>
      <c r="X283" s="110"/>
      <c r="Y283" s="110"/>
      <c r="Z283" s="274">
        <v>42005</v>
      </c>
      <c r="AA283" s="110"/>
      <c r="AB283" s="110"/>
      <c r="AC283" s="110"/>
      <c r="AD283" s="115" t="s">
        <v>1554</v>
      </c>
    </row>
    <row r="284" spans="2:30" s="21" customFormat="1" ht="15" customHeight="1">
      <c r="B284" s="109"/>
      <c r="C284" s="110"/>
      <c r="D284" s="110"/>
      <c r="E284" s="110"/>
      <c r="F284" s="110"/>
      <c r="G284" s="110" t="s">
        <v>1553</v>
      </c>
      <c r="H284" s="274">
        <v>42005</v>
      </c>
      <c r="I284" s="110" t="s">
        <v>14</v>
      </c>
      <c r="J284" s="111" t="s">
        <v>50</v>
      </c>
      <c r="K284" s="110" t="s">
        <v>9</v>
      </c>
      <c r="L284" s="110" t="s">
        <v>10</v>
      </c>
      <c r="M284" s="110" t="s">
        <v>10</v>
      </c>
      <c r="N284" s="110" t="s">
        <v>11</v>
      </c>
      <c r="O284" s="9">
        <v>141243.54</v>
      </c>
      <c r="P284" s="9">
        <v>0</v>
      </c>
      <c r="Q284" s="9">
        <f t="shared" si="15"/>
        <v>141243.54</v>
      </c>
      <c r="R284" s="112" t="s">
        <v>1</v>
      </c>
      <c r="S284" s="113" t="s">
        <v>4</v>
      </c>
      <c r="T284" s="113"/>
      <c r="U284" s="113" t="s">
        <v>223</v>
      </c>
      <c r="V284" s="110"/>
      <c r="W284" s="110"/>
      <c r="X284" s="110"/>
      <c r="Y284" s="110"/>
      <c r="Z284" s="274">
        <v>42005</v>
      </c>
      <c r="AA284" s="110"/>
      <c r="AB284" s="110"/>
      <c r="AC284" s="110"/>
      <c r="AD284" s="115" t="s">
        <v>1554</v>
      </c>
    </row>
    <row r="285" spans="2:30" s="21" customFormat="1" ht="15" customHeight="1">
      <c r="B285" s="109"/>
      <c r="C285" s="110"/>
      <c r="D285" s="110"/>
      <c r="E285" s="110"/>
      <c r="F285" s="110"/>
      <c r="G285" s="110" t="s">
        <v>1553</v>
      </c>
      <c r="H285" s="274">
        <v>42005</v>
      </c>
      <c r="I285" s="110" t="s">
        <v>14</v>
      </c>
      <c r="J285" s="111" t="s">
        <v>50</v>
      </c>
      <c r="K285" s="110" t="s">
        <v>9</v>
      </c>
      <c r="L285" s="110" t="s">
        <v>10</v>
      </c>
      <c r="M285" s="110" t="s">
        <v>10</v>
      </c>
      <c r="N285" s="110" t="s">
        <v>11</v>
      </c>
      <c r="O285" s="9">
        <v>187390.65</v>
      </c>
      <c r="P285" s="9">
        <v>0</v>
      </c>
      <c r="Q285" s="9">
        <f t="shared" si="15"/>
        <v>187390.65</v>
      </c>
      <c r="R285" s="112" t="s">
        <v>1</v>
      </c>
      <c r="S285" s="113" t="s">
        <v>4</v>
      </c>
      <c r="T285" s="113"/>
      <c r="U285" s="113" t="s">
        <v>224</v>
      </c>
      <c r="V285" s="110"/>
      <c r="W285" s="110"/>
      <c r="X285" s="110"/>
      <c r="Y285" s="110"/>
      <c r="Z285" s="274">
        <v>42005</v>
      </c>
      <c r="AA285" s="110"/>
      <c r="AB285" s="110"/>
      <c r="AC285" s="110"/>
      <c r="AD285" s="115" t="s">
        <v>1554</v>
      </c>
    </row>
    <row r="286" spans="2:30" s="21" customFormat="1" ht="15" customHeight="1">
      <c r="B286" s="109"/>
      <c r="C286" s="110"/>
      <c r="D286" s="110"/>
      <c r="E286" s="110"/>
      <c r="F286" s="110"/>
      <c r="G286" s="110" t="s">
        <v>1553</v>
      </c>
      <c r="H286" s="274">
        <v>42005</v>
      </c>
      <c r="I286" s="110" t="s">
        <v>14</v>
      </c>
      <c r="J286" s="111" t="s">
        <v>50</v>
      </c>
      <c r="K286" s="110" t="s">
        <v>9</v>
      </c>
      <c r="L286" s="110" t="s">
        <v>10</v>
      </c>
      <c r="M286" s="110" t="s">
        <v>10</v>
      </c>
      <c r="N286" s="110" t="s">
        <v>11</v>
      </c>
      <c r="O286" s="9">
        <v>102451.96</v>
      </c>
      <c r="P286" s="9">
        <v>0</v>
      </c>
      <c r="Q286" s="9">
        <f t="shared" si="15"/>
        <v>102451.96</v>
      </c>
      <c r="R286" s="112" t="s">
        <v>1</v>
      </c>
      <c r="S286" s="113" t="s">
        <v>4</v>
      </c>
      <c r="T286" s="113"/>
      <c r="U286" s="113" t="s">
        <v>225</v>
      </c>
      <c r="V286" s="110"/>
      <c r="W286" s="110"/>
      <c r="X286" s="110"/>
      <c r="Y286" s="110"/>
      <c r="Z286" s="274">
        <v>42005</v>
      </c>
      <c r="AA286" s="110"/>
      <c r="AB286" s="110"/>
      <c r="AC286" s="110"/>
      <c r="AD286" s="115" t="s">
        <v>1554</v>
      </c>
    </row>
    <row r="287" spans="2:30" s="21" customFormat="1" ht="15" customHeight="1">
      <c r="B287" s="109"/>
      <c r="C287" s="110"/>
      <c r="D287" s="110"/>
      <c r="E287" s="110"/>
      <c r="F287" s="110"/>
      <c r="G287" s="110" t="s">
        <v>1553</v>
      </c>
      <c r="H287" s="274">
        <v>42005</v>
      </c>
      <c r="I287" s="110" t="s">
        <v>14</v>
      </c>
      <c r="J287" s="111" t="s">
        <v>50</v>
      </c>
      <c r="K287" s="110" t="s">
        <v>9</v>
      </c>
      <c r="L287" s="110" t="s">
        <v>10</v>
      </c>
      <c r="M287" s="110" t="s">
        <v>10</v>
      </c>
      <c r="N287" s="110" t="s">
        <v>11</v>
      </c>
      <c r="O287" s="9">
        <v>69572.679999999993</v>
      </c>
      <c r="P287" s="9">
        <v>0</v>
      </c>
      <c r="Q287" s="9">
        <f t="shared" si="15"/>
        <v>69572.679999999993</v>
      </c>
      <c r="R287" s="112" t="s">
        <v>1</v>
      </c>
      <c r="S287" s="113" t="s">
        <v>4</v>
      </c>
      <c r="T287" s="113"/>
      <c r="U287" s="113" t="s">
        <v>197</v>
      </c>
      <c r="V287" s="110"/>
      <c r="W287" s="110"/>
      <c r="X287" s="110"/>
      <c r="Y287" s="110"/>
      <c r="Z287" s="274">
        <v>42005</v>
      </c>
      <c r="AA287" s="110"/>
      <c r="AB287" s="110"/>
      <c r="AC287" s="110"/>
      <c r="AD287" s="115" t="s">
        <v>1554</v>
      </c>
    </row>
    <row r="288" spans="2:30" s="21" customFormat="1" ht="15" customHeight="1">
      <c r="B288" s="109"/>
      <c r="C288" s="110"/>
      <c r="D288" s="110"/>
      <c r="E288" s="110"/>
      <c r="F288" s="110"/>
      <c r="G288" s="110" t="s">
        <v>1553</v>
      </c>
      <c r="H288" s="274">
        <v>42005</v>
      </c>
      <c r="I288" s="110" t="s">
        <v>14</v>
      </c>
      <c r="J288" s="111" t="s">
        <v>50</v>
      </c>
      <c r="K288" s="110" t="s">
        <v>9</v>
      </c>
      <c r="L288" s="110" t="s">
        <v>10</v>
      </c>
      <c r="M288" s="110" t="s">
        <v>10</v>
      </c>
      <c r="N288" s="110" t="s">
        <v>11</v>
      </c>
      <c r="O288" s="9">
        <v>630406.52</v>
      </c>
      <c r="P288" s="9">
        <v>0</v>
      </c>
      <c r="Q288" s="9">
        <f t="shared" si="15"/>
        <v>630406.52</v>
      </c>
      <c r="R288" s="112" t="s">
        <v>1</v>
      </c>
      <c r="S288" s="113" t="s">
        <v>4</v>
      </c>
      <c r="T288" s="113"/>
      <c r="U288" s="113" t="s">
        <v>113</v>
      </c>
      <c r="V288" s="110"/>
      <c r="W288" s="110"/>
      <c r="X288" s="110"/>
      <c r="Y288" s="110"/>
      <c r="Z288" s="274">
        <v>42005</v>
      </c>
      <c r="AA288" s="110"/>
      <c r="AB288" s="110"/>
      <c r="AC288" s="110"/>
      <c r="AD288" s="115" t="s">
        <v>1554</v>
      </c>
    </row>
    <row r="289" spans="2:30" s="21" customFormat="1" ht="15" customHeight="1">
      <c r="B289" s="109"/>
      <c r="C289" s="110"/>
      <c r="D289" s="110"/>
      <c r="E289" s="110"/>
      <c r="F289" s="110"/>
      <c r="G289" s="110" t="s">
        <v>1553</v>
      </c>
      <c r="H289" s="274">
        <v>42005</v>
      </c>
      <c r="I289" s="110" t="s">
        <v>14</v>
      </c>
      <c r="J289" s="111" t="s">
        <v>50</v>
      </c>
      <c r="K289" s="110" t="s">
        <v>9</v>
      </c>
      <c r="L289" s="110" t="s">
        <v>10</v>
      </c>
      <c r="M289" s="110" t="s">
        <v>10</v>
      </c>
      <c r="N289" s="110" t="s">
        <v>11</v>
      </c>
      <c r="O289" s="9">
        <v>99849.78</v>
      </c>
      <c r="P289" s="9">
        <v>0</v>
      </c>
      <c r="Q289" s="9">
        <f t="shared" si="15"/>
        <v>99849.78</v>
      </c>
      <c r="R289" s="112" t="s">
        <v>1</v>
      </c>
      <c r="S289" s="113" t="s">
        <v>4</v>
      </c>
      <c r="T289" s="113"/>
      <c r="U289" s="113" t="s">
        <v>226</v>
      </c>
      <c r="V289" s="110"/>
      <c r="W289" s="110"/>
      <c r="X289" s="110"/>
      <c r="Y289" s="110"/>
      <c r="Z289" s="274">
        <v>42005</v>
      </c>
      <c r="AA289" s="110"/>
      <c r="AB289" s="110"/>
      <c r="AC289" s="110"/>
      <c r="AD289" s="115" t="s">
        <v>1554</v>
      </c>
    </row>
    <row r="290" spans="2:30" s="21" customFormat="1" ht="15" customHeight="1">
      <c r="B290" s="109"/>
      <c r="C290" s="110"/>
      <c r="D290" s="110"/>
      <c r="E290" s="110"/>
      <c r="F290" s="110"/>
      <c r="G290" s="110" t="s">
        <v>1553</v>
      </c>
      <c r="H290" s="274">
        <v>42005</v>
      </c>
      <c r="I290" s="110" t="s">
        <v>14</v>
      </c>
      <c r="J290" s="111" t="s">
        <v>50</v>
      </c>
      <c r="K290" s="110" t="s">
        <v>9</v>
      </c>
      <c r="L290" s="110" t="s">
        <v>10</v>
      </c>
      <c r="M290" s="110" t="s">
        <v>10</v>
      </c>
      <c r="N290" s="110" t="s">
        <v>11</v>
      </c>
      <c r="O290" s="9">
        <v>377408.74</v>
      </c>
      <c r="P290" s="9">
        <v>0</v>
      </c>
      <c r="Q290" s="9">
        <f t="shared" si="15"/>
        <v>377408.74</v>
      </c>
      <c r="R290" s="112" t="s">
        <v>1</v>
      </c>
      <c r="S290" s="113" t="s">
        <v>4</v>
      </c>
      <c r="T290" s="113"/>
      <c r="U290" s="113" t="s">
        <v>227</v>
      </c>
      <c r="V290" s="110"/>
      <c r="W290" s="110"/>
      <c r="X290" s="110"/>
      <c r="Y290" s="110"/>
      <c r="Z290" s="274">
        <v>42005</v>
      </c>
      <c r="AA290" s="110"/>
      <c r="AB290" s="110"/>
      <c r="AC290" s="110"/>
      <c r="AD290" s="115" t="s">
        <v>1554</v>
      </c>
    </row>
    <row r="291" spans="2:30" s="21" customFormat="1" ht="15" customHeight="1">
      <c r="B291" s="109"/>
      <c r="C291" s="110"/>
      <c r="D291" s="110"/>
      <c r="E291" s="110"/>
      <c r="F291" s="110"/>
      <c r="G291" s="110" t="s">
        <v>1553</v>
      </c>
      <c r="H291" s="274">
        <v>42005</v>
      </c>
      <c r="I291" s="110" t="s">
        <v>14</v>
      </c>
      <c r="J291" s="111" t="s">
        <v>50</v>
      </c>
      <c r="K291" s="110" t="s">
        <v>9</v>
      </c>
      <c r="L291" s="110" t="s">
        <v>10</v>
      </c>
      <c r="M291" s="110" t="s">
        <v>10</v>
      </c>
      <c r="N291" s="110" t="s">
        <v>11</v>
      </c>
      <c r="O291" s="9">
        <v>324708.57</v>
      </c>
      <c r="P291" s="9">
        <v>0</v>
      </c>
      <c r="Q291" s="9">
        <f t="shared" si="15"/>
        <v>324708.57</v>
      </c>
      <c r="R291" s="112" t="s">
        <v>1</v>
      </c>
      <c r="S291" s="113" t="s">
        <v>4</v>
      </c>
      <c r="T291" s="113"/>
      <c r="U291" s="113" t="s">
        <v>228</v>
      </c>
      <c r="V291" s="110"/>
      <c r="W291" s="110"/>
      <c r="X291" s="110"/>
      <c r="Y291" s="110"/>
      <c r="Z291" s="274">
        <v>42005</v>
      </c>
      <c r="AA291" s="110"/>
      <c r="AB291" s="110"/>
      <c r="AC291" s="110"/>
      <c r="AD291" s="115" t="s">
        <v>1554</v>
      </c>
    </row>
    <row r="292" spans="2:30" s="21" customFormat="1" ht="15" customHeight="1">
      <c r="B292" s="109"/>
      <c r="C292" s="110"/>
      <c r="D292" s="110"/>
      <c r="E292" s="110"/>
      <c r="F292" s="110"/>
      <c r="G292" s="110" t="s">
        <v>1553</v>
      </c>
      <c r="H292" s="274">
        <v>42005</v>
      </c>
      <c r="I292" s="110" t="s">
        <v>14</v>
      </c>
      <c r="J292" s="111" t="s">
        <v>50</v>
      </c>
      <c r="K292" s="110" t="s">
        <v>9</v>
      </c>
      <c r="L292" s="110" t="s">
        <v>10</v>
      </c>
      <c r="M292" s="110" t="s">
        <v>10</v>
      </c>
      <c r="N292" s="110" t="s">
        <v>11</v>
      </c>
      <c r="O292" s="9">
        <v>367502.98</v>
      </c>
      <c r="P292" s="9">
        <v>0</v>
      </c>
      <c r="Q292" s="9">
        <f t="shared" si="15"/>
        <v>367502.98</v>
      </c>
      <c r="R292" s="112" t="s">
        <v>1</v>
      </c>
      <c r="S292" s="113" t="s">
        <v>4</v>
      </c>
      <c r="T292" s="113"/>
      <c r="U292" s="113" t="s">
        <v>229</v>
      </c>
      <c r="V292" s="110"/>
      <c r="W292" s="110"/>
      <c r="X292" s="110"/>
      <c r="Y292" s="110"/>
      <c r="Z292" s="274">
        <v>42005</v>
      </c>
      <c r="AA292" s="110"/>
      <c r="AB292" s="110"/>
      <c r="AC292" s="110"/>
      <c r="AD292" s="115" t="s">
        <v>1554</v>
      </c>
    </row>
    <row r="293" spans="2:30" s="21" customFormat="1" ht="15" customHeight="1">
      <c r="B293" s="109"/>
      <c r="C293" s="110"/>
      <c r="D293" s="110"/>
      <c r="E293" s="110"/>
      <c r="F293" s="110"/>
      <c r="G293" s="110" t="s">
        <v>1553</v>
      </c>
      <c r="H293" s="274">
        <v>42005</v>
      </c>
      <c r="I293" s="110" t="s">
        <v>14</v>
      </c>
      <c r="J293" s="111" t="s">
        <v>50</v>
      </c>
      <c r="K293" s="110" t="s">
        <v>9</v>
      </c>
      <c r="L293" s="110" t="s">
        <v>10</v>
      </c>
      <c r="M293" s="110" t="s">
        <v>10</v>
      </c>
      <c r="N293" s="110" t="s">
        <v>11</v>
      </c>
      <c r="O293" s="9">
        <v>639772.6</v>
      </c>
      <c r="P293" s="9">
        <v>0</v>
      </c>
      <c r="Q293" s="9">
        <f t="shared" si="15"/>
        <v>639772.6</v>
      </c>
      <c r="R293" s="112" t="s">
        <v>1</v>
      </c>
      <c r="S293" s="113" t="s">
        <v>4</v>
      </c>
      <c r="T293" s="113"/>
      <c r="U293" s="113" t="s">
        <v>230</v>
      </c>
      <c r="V293" s="110"/>
      <c r="W293" s="110"/>
      <c r="X293" s="110"/>
      <c r="Y293" s="110"/>
      <c r="Z293" s="274">
        <v>42005</v>
      </c>
      <c r="AA293" s="110"/>
      <c r="AB293" s="110"/>
      <c r="AC293" s="110"/>
      <c r="AD293" s="115" t="s">
        <v>1554</v>
      </c>
    </row>
    <row r="294" spans="2:30" s="21" customFormat="1" ht="15" customHeight="1">
      <c r="B294" s="109"/>
      <c r="C294" s="110"/>
      <c r="D294" s="110"/>
      <c r="E294" s="110"/>
      <c r="F294" s="110"/>
      <c r="G294" s="110" t="s">
        <v>1553</v>
      </c>
      <c r="H294" s="274">
        <v>42005</v>
      </c>
      <c r="I294" s="110" t="s">
        <v>14</v>
      </c>
      <c r="J294" s="111" t="s">
        <v>50</v>
      </c>
      <c r="K294" s="110" t="s">
        <v>9</v>
      </c>
      <c r="L294" s="110" t="s">
        <v>10</v>
      </c>
      <c r="M294" s="110" t="s">
        <v>10</v>
      </c>
      <c r="N294" s="110" t="s">
        <v>11</v>
      </c>
      <c r="O294" s="9">
        <v>170975.57</v>
      </c>
      <c r="P294" s="9">
        <v>0</v>
      </c>
      <c r="Q294" s="9">
        <f t="shared" si="15"/>
        <v>170975.57</v>
      </c>
      <c r="R294" s="112" t="s">
        <v>1</v>
      </c>
      <c r="S294" s="113" t="s">
        <v>4</v>
      </c>
      <c r="T294" s="113"/>
      <c r="U294" s="113" t="s">
        <v>114</v>
      </c>
      <c r="V294" s="110"/>
      <c r="W294" s="110"/>
      <c r="X294" s="110"/>
      <c r="Y294" s="110"/>
      <c r="Z294" s="274">
        <v>42005</v>
      </c>
      <c r="AA294" s="110"/>
      <c r="AB294" s="110"/>
      <c r="AC294" s="110"/>
      <c r="AD294" s="115" t="s">
        <v>1554</v>
      </c>
    </row>
    <row r="295" spans="2:30" s="21" customFormat="1" ht="15" customHeight="1">
      <c r="B295" s="109"/>
      <c r="C295" s="110"/>
      <c r="D295" s="110"/>
      <c r="E295" s="110"/>
      <c r="F295" s="110"/>
      <c r="G295" s="110" t="s">
        <v>1553</v>
      </c>
      <c r="H295" s="274">
        <v>42005</v>
      </c>
      <c r="I295" s="110" t="s">
        <v>14</v>
      </c>
      <c r="J295" s="111" t="s">
        <v>50</v>
      </c>
      <c r="K295" s="110" t="s">
        <v>9</v>
      </c>
      <c r="L295" s="110" t="s">
        <v>10</v>
      </c>
      <c r="M295" s="110" t="s">
        <v>10</v>
      </c>
      <c r="N295" s="110" t="s">
        <v>11</v>
      </c>
      <c r="O295" s="9">
        <v>136075.15</v>
      </c>
      <c r="P295" s="9">
        <v>0</v>
      </c>
      <c r="Q295" s="9">
        <f t="shared" si="15"/>
        <v>136075.15</v>
      </c>
      <c r="R295" s="112" t="s">
        <v>1</v>
      </c>
      <c r="S295" s="113" t="s">
        <v>4</v>
      </c>
      <c r="T295" s="113"/>
      <c r="U295" s="113" t="s">
        <v>231</v>
      </c>
      <c r="V295" s="110"/>
      <c r="W295" s="110"/>
      <c r="X295" s="110"/>
      <c r="Y295" s="110"/>
      <c r="Z295" s="274">
        <v>42005</v>
      </c>
      <c r="AA295" s="110"/>
      <c r="AB295" s="110"/>
      <c r="AC295" s="110"/>
      <c r="AD295" s="115" t="s">
        <v>1554</v>
      </c>
    </row>
    <row r="296" spans="2:30" s="21" customFormat="1" ht="15" customHeight="1">
      <c r="B296" s="109"/>
      <c r="C296" s="110"/>
      <c r="D296" s="110"/>
      <c r="E296" s="110"/>
      <c r="F296" s="110"/>
      <c r="G296" s="110" t="s">
        <v>1553</v>
      </c>
      <c r="H296" s="274">
        <v>42005</v>
      </c>
      <c r="I296" s="110" t="s">
        <v>14</v>
      </c>
      <c r="J296" s="111" t="s">
        <v>50</v>
      </c>
      <c r="K296" s="110" t="s">
        <v>9</v>
      </c>
      <c r="L296" s="110" t="s">
        <v>10</v>
      </c>
      <c r="M296" s="110" t="s">
        <v>10</v>
      </c>
      <c r="N296" s="110" t="s">
        <v>11</v>
      </c>
      <c r="O296" s="9">
        <v>439933.42</v>
      </c>
      <c r="P296" s="9">
        <v>0</v>
      </c>
      <c r="Q296" s="9">
        <f t="shared" si="15"/>
        <v>439933.42</v>
      </c>
      <c r="R296" s="112" t="s">
        <v>1</v>
      </c>
      <c r="S296" s="113" t="s">
        <v>4</v>
      </c>
      <c r="T296" s="113"/>
      <c r="U296" s="113" t="s">
        <v>232</v>
      </c>
      <c r="V296" s="110"/>
      <c r="W296" s="110"/>
      <c r="X296" s="110"/>
      <c r="Y296" s="110"/>
      <c r="Z296" s="274">
        <v>42005</v>
      </c>
      <c r="AA296" s="110"/>
      <c r="AB296" s="110"/>
      <c r="AC296" s="110"/>
      <c r="AD296" s="115" t="s">
        <v>1554</v>
      </c>
    </row>
    <row r="297" spans="2:30" s="21" customFormat="1" ht="15" customHeight="1">
      <c r="B297" s="109"/>
      <c r="C297" s="110"/>
      <c r="D297" s="110"/>
      <c r="E297" s="110"/>
      <c r="F297" s="110"/>
      <c r="G297" s="110" t="s">
        <v>1553</v>
      </c>
      <c r="H297" s="274">
        <v>42005</v>
      </c>
      <c r="I297" s="110" t="s">
        <v>14</v>
      </c>
      <c r="J297" s="111" t="s">
        <v>50</v>
      </c>
      <c r="K297" s="110" t="s">
        <v>9</v>
      </c>
      <c r="L297" s="110" t="s">
        <v>10</v>
      </c>
      <c r="M297" s="110" t="s">
        <v>10</v>
      </c>
      <c r="N297" s="110" t="s">
        <v>11</v>
      </c>
      <c r="O297" s="9">
        <v>63806.67</v>
      </c>
      <c r="P297" s="9">
        <v>0</v>
      </c>
      <c r="Q297" s="9">
        <f t="shared" si="15"/>
        <v>63806.67</v>
      </c>
      <c r="R297" s="112" t="s">
        <v>1</v>
      </c>
      <c r="S297" s="113" t="s">
        <v>4</v>
      </c>
      <c r="T297" s="113"/>
      <c r="U297" s="113" t="s">
        <v>233</v>
      </c>
      <c r="V297" s="110"/>
      <c r="W297" s="110"/>
      <c r="X297" s="110"/>
      <c r="Y297" s="110"/>
      <c r="Z297" s="274">
        <v>42005</v>
      </c>
      <c r="AA297" s="110"/>
      <c r="AB297" s="110"/>
      <c r="AC297" s="110"/>
      <c r="AD297" s="115" t="s">
        <v>1554</v>
      </c>
    </row>
    <row r="298" spans="2:30" s="21" customFormat="1" ht="15" customHeight="1">
      <c r="B298" s="109"/>
      <c r="C298" s="110"/>
      <c r="D298" s="110"/>
      <c r="E298" s="110"/>
      <c r="F298" s="110"/>
      <c r="G298" s="110" t="s">
        <v>1553</v>
      </c>
      <c r="H298" s="274">
        <v>42005</v>
      </c>
      <c r="I298" s="110" t="s">
        <v>14</v>
      </c>
      <c r="J298" s="111" t="s">
        <v>50</v>
      </c>
      <c r="K298" s="110" t="s">
        <v>9</v>
      </c>
      <c r="L298" s="110" t="s">
        <v>10</v>
      </c>
      <c r="M298" s="110" t="s">
        <v>10</v>
      </c>
      <c r="N298" s="110" t="s">
        <v>11</v>
      </c>
      <c r="O298" s="9">
        <v>32301.919999999998</v>
      </c>
      <c r="P298" s="9">
        <v>0</v>
      </c>
      <c r="Q298" s="9">
        <f t="shared" si="15"/>
        <v>32301.919999999998</v>
      </c>
      <c r="R298" s="112" t="s">
        <v>1</v>
      </c>
      <c r="S298" s="113" t="s">
        <v>4</v>
      </c>
      <c r="T298" s="113"/>
      <c r="U298" s="113" t="s">
        <v>234</v>
      </c>
      <c r="V298" s="110"/>
      <c r="W298" s="110"/>
      <c r="X298" s="110"/>
      <c r="Y298" s="110"/>
      <c r="Z298" s="274">
        <v>42005</v>
      </c>
      <c r="AA298" s="110"/>
      <c r="AB298" s="110"/>
      <c r="AC298" s="110"/>
      <c r="AD298" s="115" t="s">
        <v>1554</v>
      </c>
    </row>
    <row r="299" spans="2:30" s="21" customFormat="1" ht="15" customHeight="1">
      <c r="B299" s="109"/>
      <c r="C299" s="110"/>
      <c r="D299" s="110"/>
      <c r="E299" s="110"/>
      <c r="F299" s="110"/>
      <c r="G299" s="110" t="s">
        <v>1553</v>
      </c>
      <c r="H299" s="274">
        <v>42005</v>
      </c>
      <c r="I299" s="110" t="s">
        <v>14</v>
      </c>
      <c r="J299" s="111" t="s">
        <v>50</v>
      </c>
      <c r="K299" s="110" t="s">
        <v>9</v>
      </c>
      <c r="L299" s="110" t="s">
        <v>10</v>
      </c>
      <c r="M299" s="110" t="s">
        <v>10</v>
      </c>
      <c r="N299" s="110" t="s">
        <v>11</v>
      </c>
      <c r="O299" s="9">
        <v>120170.25</v>
      </c>
      <c r="P299" s="9">
        <v>0</v>
      </c>
      <c r="Q299" s="9">
        <f t="shared" si="15"/>
        <v>120170.25</v>
      </c>
      <c r="R299" s="112" t="s">
        <v>1</v>
      </c>
      <c r="S299" s="113" t="s">
        <v>4</v>
      </c>
      <c r="T299" s="113"/>
      <c r="U299" s="113" t="s">
        <v>235</v>
      </c>
      <c r="V299" s="110"/>
      <c r="W299" s="110"/>
      <c r="X299" s="110"/>
      <c r="Y299" s="110"/>
      <c r="Z299" s="274">
        <v>42005</v>
      </c>
      <c r="AA299" s="110"/>
      <c r="AB299" s="110"/>
      <c r="AC299" s="110"/>
      <c r="AD299" s="115" t="s">
        <v>1554</v>
      </c>
    </row>
    <row r="300" spans="2:30" s="21" customFormat="1" ht="15" customHeight="1">
      <c r="B300" s="109"/>
      <c r="C300" s="110"/>
      <c r="D300" s="110"/>
      <c r="E300" s="110"/>
      <c r="F300" s="110"/>
      <c r="G300" s="110" t="s">
        <v>1553</v>
      </c>
      <c r="H300" s="274">
        <v>42005</v>
      </c>
      <c r="I300" s="110" t="s">
        <v>14</v>
      </c>
      <c r="J300" s="111" t="s">
        <v>50</v>
      </c>
      <c r="K300" s="110" t="s">
        <v>9</v>
      </c>
      <c r="L300" s="110" t="s">
        <v>10</v>
      </c>
      <c r="M300" s="110" t="s">
        <v>10</v>
      </c>
      <c r="N300" s="110" t="s">
        <v>11</v>
      </c>
      <c r="O300" s="9">
        <v>324026.87</v>
      </c>
      <c r="P300" s="9">
        <v>0</v>
      </c>
      <c r="Q300" s="9">
        <f t="shared" si="15"/>
        <v>324026.87</v>
      </c>
      <c r="R300" s="112" t="s">
        <v>1</v>
      </c>
      <c r="S300" s="113" t="s">
        <v>4</v>
      </c>
      <c r="T300" s="113"/>
      <c r="U300" s="113" t="s">
        <v>236</v>
      </c>
      <c r="V300" s="110"/>
      <c r="W300" s="110"/>
      <c r="X300" s="110"/>
      <c r="Y300" s="110"/>
      <c r="Z300" s="274">
        <v>42005</v>
      </c>
      <c r="AA300" s="110"/>
      <c r="AB300" s="110"/>
      <c r="AC300" s="110"/>
      <c r="AD300" s="115" t="s">
        <v>1554</v>
      </c>
    </row>
    <row r="301" spans="2:30" s="21" customFormat="1" ht="15" customHeight="1">
      <c r="B301" s="109"/>
      <c r="C301" s="110"/>
      <c r="D301" s="110"/>
      <c r="E301" s="110"/>
      <c r="F301" s="110"/>
      <c r="G301" s="110" t="s">
        <v>1553</v>
      </c>
      <c r="H301" s="274">
        <v>42005</v>
      </c>
      <c r="I301" s="110" t="s">
        <v>14</v>
      </c>
      <c r="J301" s="111" t="s">
        <v>50</v>
      </c>
      <c r="K301" s="110" t="s">
        <v>9</v>
      </c>
      <c r="L301" s="110" t="s">
        <v>10</v>
      </c>
      <c r="M301" s="110" t="s">
        <v>10</v>
      </c>
      <c r="N301" s="110" t="s">
        <v>11</v>
      </c>
      <c r="O301" s="9">
        <v>204213.44</v>
      </c>
      <c r="P301" s="9">
        <v>0</v>
      </c>
      <c r="Q301" s="9">
        <f t="shared" si="15"/>
        <v>204213.44</v>
      </c>
      <c r="R301" s="112" t="s">
        <v>1</v>
      </c>
      <c r="S301" s="113" t="s">
        <v>4</v>
      </c>
      <c r="T301" s="113"/>
      <c r="U301" s="113" t="s">
        <v>237</v>
      </c>
      <c r="V301" s="110"/>
      <c r="W301" s="110"/>
      <c r="X301" s="110"/>
      <c r="Y301" s="110"/>
      <c r="Z301" s="274">
        <v>42005</v>
      </c>
      <c r="AA301" s="110"/>
      <c r="AB301" s="110"/>
      <c r="AC301" s="110"/>
      <c r="AD301" s="115" t="s">
        <v>1554</v>
      </c>
    </row>
    <row r="302" spans="2:30" s="21" customFormat="1" ht="15" customHeight="1">
      <c r="B302" s="109"/>
      <c r="C302" s="110"/>
      <c r="D302" s="110"/>
      <c r="E302" s="110"/>
      <c r="F302" s="110"/>
      <c r="G302" s="110" t="s">
        <v>1553</v>
      </c>
      <c r="H302" s="274">
        <v>42005</v>
      </c>
      <c r="I302" s="110" t="s">
        <v>14</v>
      </c>
      <c r="J302" s="111" t="s">
        <v>50</v>
      </c>
      <c r="K302" s="110" t="s">
        <v>9</v>
      </c>
      <c r="L302" s="110" t="s">
        <v>10</v>
      </c>
      <c r="M302" s="110" t="s">
        <v>10</v>
      </c>
      <c r="N302" s="110" t="s">
        <v>11</v>
      </c>
      <c r="O302" s="9">
        <v>8048.59</v>
      </c>
      <c r="P302" s="9">
        <v>0</v>
      </c>
      <c r="Q302" s="9">
        <f t="shared" si="15"/>
        <v>8048.59</v>
      </c>
      <c r="R302" s="112" t="s">
        <v>1</v>
      </c>
      <c r="S302" s="113" t="s">
        <v>4</v>
      </c>
      <c r="T302" s="113"/>
      <c r="U302" s="113" t="s">
        <v>115</v>
      </c>
      <c r="V302" s="110"/>
      <c r="W302" s="110"/>
      <c r="X302" s="110"/>
      <c r="Y302" s="110"/>
      <c r="Z302" s="274">
        <v>42005</v>
      </c>
      <c r="AA302" s="110"/>
      <c r="AB302" s="110"/>
      <c r="AC302" s="110"/>
      <c r="AD302" s="115" t="s">
        <v>1554</v>
      </c>
    </row>
    <row r="303" spans="2:30" s="21" customFormat="1" ht="15" customHeight="1">
      <c r="B303" s="109"/>
      <c r="C303" s="110"/>
      <c r="D303" s="110"/>
      <c r="E303" s="110"/>
      <c r="F303" s="110"/>
      <c r="G303" s="110" t="s">
        <v>1553</v>
      </c>
      <c r="H303" s="274">
        <v>42005</v>
      </c>
      <c r="I303" s="110" t="s">
        <v>14</v>
      </c>
      <c r="J303" s="111" t="s">
        <v>50</v>
      </c>
      <c r="K303" s="110" t="s">
        <v>9</v>
      </c>
      <c r="L303" s="110" t="s">
        <v>10</v>
      </c>
      <c r="M303" s="110" t="s">
        <v>10</v>
      </c>
      <c r="N303" s="110" t="s">
        <v>11</v>
      </c>
      <c r="O303" s="9">
        <v>117903.64</v>
      </c>
      <c r="P303" s="9">
        <v>0</v>
      </c>
      <c r="Q303" s="9">
        <f t="shared" si="15"/>
        <v>117903.64</v>
      </c>
      <c r="R303" s="112" t="s">
        <v>1</v>
      </c>
      <c r="S303" s="113" t="s">
        <v>4</v>
      </c>
      <c r="T303" s="113"/>
      <c r="U303" s="113" t="s">
        <v>116</v>
      </c>
      <c r="V303" s="110"/>
      <c r="W303" s="110"/>
      <c r="X303" s="110"/>
      <c r="Y303" s="110"/>
      <c r="Z303" s="274">
        <v>42005</v>
      </c>
      <c r="AA303" s="110"/>
      <c r="AB303" s="110"/>
      <c r="AC303" s="110"/>
      <c r="AD303" s="115" t="s">
        <v>1554</v>
      </c>
    </row>
    <row r="304" spans="2:30" s="21" customFormat="1" ht="15" customHeight="1">
      <c r="B304" s="109"/>
      <c r="C304" s="110"/>
      <c r="D304" s="110"/>
      <c r="E304" s="110"/>
      <c r="F304" s="110"/>
      <c r="G304" s="110" t="s">
        <v>1553</v>
      </c>
      <c r="H304" s="274">
        <v>42005</v>
      </c>
      <c r="I304" s="110" t="s">
        <v>14</v>
      </c>
      <c r="J304" s="111" t="s">
        <v>50</v>
      </c>
      <c r="K304" s="110" t="s">
        <v>9</v>
      </c>
      <c r="L304" s="110" t="s">
        <v>10</v>
      </c>
      <c r="M304" s="110" t="s">
        <v>10</v>
      </c>
      <c r="N304" s="110" t="s">
        <v>11</v>
      </c>
      <c r="O304" s="9">
        <v>150867.42000000001</v>
      </c>
      <c r="P304" s="9">
        <v>0</v>
      </c>
      <c r="Q304" s="9">
        <f t="shared" si="15"/>
        <v>150867.42000000001</v>
      </c>
      <c r="R304" s="112" t="s">
        <v>1</v>
      </c>
      <c r="S304" s="113" t="s">
        <v>4</v>
      </c>
      <c r="T304" s="113"/>
      <c r="U304" s="113" t="s">
        <v>238</v>
      </c>
      <c r="V304" s="110"/>
      <c r="W304" s="110"/>
      <c r="X304" s="110"/>
      <c r="Y304" s="110"/>
      <c r="Z304" s="274">
        <v>42005</v>
      </c>
      <c r="AA304" s="110"/>
      <c r="AB304" s="110"/>
      <c r="AC304" s="110"/>
      <c r="AD304" s="115" t="s">
        <v>1554</v>
      </c>
    </row>
    <row r="305" spans="2:30" s="21" customFormat="1" ht="15" customHeight="1">
      <c r="B305" s="109"/>
      <c r="C305" s="110"/>
      <c r="D305" s="110"/>
      <c r="E305" s="110"/>
      <c r="F305" s="110"/>
      <c r="G305" s="110" t="s">
        <v>1553</v>
      </c>
      <c r="H305" s="274">
        <v>42005</v>
      </c>
      <c r="I305" s="110" t="s">
        <v>14</v>
      </c>
      <c r="J305" s="111" t="s">
        <v>50</v>
      </c>
      <c r="K305" s="110" t="s">
        <v>9</v>
      </c>
      <c r="L305" s="110" t="s">
        <v>10</v>
      </c>
      <c r="M305" s="110" t="s">
        <v>10</v>
      </c>
      <c r="N305" s="110" t="s">
        <v>11</v>
      </c>
      <c r="O305" s="9">
        <v>205706.12</v>
      </c>
      <c r="P305" s="9">
        <v>0</v>
      </c>
      <c r="Q305" s="9">
        <f t="shared" si="15"/>
        <v>205706.12</v>
      </c>
      <c r="R305" s="112" t="s">
        <v>1</v>
      </c>
      <c r="S305" s="113" t="s">
        <v>4</v>
      </c>
      <c r="T305" s="113"/>
      <c r="U305" s="113" t="s">
        <v>239</v>
      </c>
      <c r="V305" s="110"/>
      <c r="W305" s="110"/>
      <c r="X305" s="110"/>
      <c r="Y305" s="110"/>
      <c r="Z305" s="274">
        <v>42005</v>
      </c>
      <c r="AA305" s="110"/>
      <c r="AB305" s="110"/>
      <c r="AC305" s="110"/>
      <c r="AD305" s="115" t="s">
        <v>1554</v>
      </c>
    </row>
    <row r="306" spans="2:30" s="21" customFormat="1" ht="15" customHeight="1">
      <c r="B306" s="109"/>
      <c r="C306" s="110"/>
      <c r="D306" s="110"/>
      <c r="E306" s="110"/>
      <c r="F306" s="110"/>
      <c r="G306" s="110" t="s">
        <v>1553</v>
      </c>
      <c r="H306" s="274">
        <v>42005</v>
      </c>
      <c r="I306" s="110" t="s">
        <v>14</v>
      </c>
      <c r="J306" s="111" t="s">
        <v>50</v>
      </c>
      <c r="K306" s="110" t="s">
        <v>9</v>
      </c>
      <c r="L306" s="110" t="s">
        <v>10</v>
      </c>
      <c r="M306" s="110" t="s">
        <v>10</v>
      </c>
      <c r="N306" s="110" t="s">
        <v>11</v>
      </c>
      <c r="O306" s="9">
        <v>21241.49</v>
      </c>
      <c r="P306" s="9">
        <v>0</v>
      </c>
      <c r="Q306" s="9">
        <f t="shared" si="15"/>
        <v>21241.49</v>
      </c>
      <c r="R306" s="112" t="s">
        <v>1</v>
      </c>
      <c r="S306" s="113" t="s">
        <v>4</v>
      </c>
      <c r="T306" s="113"/>
      <c r="U306" s="113" t="s">
        <v>240</v>
      </c>
      <c r="V306" s="110"/>
      <c r="W306" s="110"/>
      <c r="X306" s="110"/>
      <c r="Y306" s="110"/>
      <c r="Z306" s="274">
        <v>42005</v>
      </c>
      <c r="AA306" s="110"/>
      <c r="AB306" s="110"/>
      <c r="AC306" s="110"/>
      <c r="AD306" s="115" t="s">
        <v>1554</v>
      </c>
    </row>
    <row r="307" spans="2:30" s="21" customFormat="1" ht="15" customHeight="1">
      <c r="B307" s="109"/>
      <c r="C307" s="110"/>
      <c r="D307" s="110"/>
      <c r="E307" s="110"/>
      <c r="F307" s="110"/>
      <c r="G307" s="110" t="s">
        <v>1553</v>
      </c>
      <c r="H307" s="274">
        <v>42005</v>
      </c>
      <c r="I307" s="110" t="s">
        <v>14</v>
      </c>
      <c r="J307" s="111" t="s">
        <v>50</v>
      </c>
      <c r="K307" s="110" t="s">
        <v>9</v>
      </c>
      <c r="L307" s="110" t="s">
        <v>10</v>
      </c>
      <c r="M307" s="110" t="s">
        <v>10</v>
      </c>
      <c r="N307" s="110" t="s">
        <v>11</v>
      </c>
      <c r="O307" s="9">
        <v>28470.34</v>
      </c>
      <c r="P307" s="9">
        <v>0</v>
      </c>
      <c r="Q307" s="9">
        <f t="shared" si="15"/>
        <v>28470.34</v>
      </c>
      <c r="R307" s="112" t="s">
        <v>1</v>
      </c>
      <c r="S307" s="113" t="s">
        <v>4</v>
      </c>
      <c r="T307" s="113"/>
      <c r="U307" s="113" t="s">
        <v>241</v>
      </c>
      <c r="V307" s="110"/>
      <c r="W307" s="110"/>
      <c r="X307" s="110"/>
      <c r="Y307" s="110"/>
      <c r="Z307" s="274">
        <v>42005</v>
      </c>
      <c r="AA307" s="110"/>
      <c r="AB307" s="110"/>
      <c r="AC307" s="110"/>
      <c r="AD307" s="115" t="s">
        <v>1554</v>
      </c>
    </row>
    <row r="308" spans="2:30" s="21" customFormat="1" ht="15" customHeight="1">
      <c r="B308" s="109"/>
      <c r="C308" s="110"/>
      <c r="D308" s="110"/>
      <c r="E308" s="110"/>
      <c r="F308" s="110"/>
      <c r="G308" s="110" t="s">
        <v>1553</v>
      </c>
      <c r="H308" s="274">
        <v>42005</v>
      </c>
      <c r="I308" s="110" t="s">
        <v>14</v>
      </c>
      <c r="J308" s="111" t="s">
        <v>50</v>
      </c>
      <c r="K308" s="110" t="s">
        <v>9</v>
      </c>
      <c r="L308" s="110" t="s">
        <v>10</v>
      </c>
      <c r="M308" s="110" t="s">
        <v>10</v>
      </c>
      <c r="N308" s="110" t="s">
        <v>11</v>
      </c>
      <c r="O308" s="9">
        <v>16868</v>
      </c>
      <c r="P308" s="9">
        <v>0</v>
      </c>
      <c r="Q308" s="9">
        <f t="shared" si="15"/>
        <v>16868</v>
      </c>
      <c r="R308" s="112" t="s">
        <v>1</v>
      </c>
      <c r="S308" s="113" t="s">
        <v>4</v>
      </c>
      <c r="T308" s="113"/>
      <c r="U308" s="113" t="s">
        <v>198</v>
      </c>
      <c r="V308" s="110"/>
      <c r="W308" s="110"/>
      <c r="X308" s="110"/>
      <c r="Y308" s="110"/>
      <c r="Z308" s="274">
        <v>42005</v>
      </c>
      <c r="AA308" s="110"/>
      <c r="AB308" s="110"/>
      <c r="AC308" s="110"/>
      <c r="AD308" s="115" t="s">
        <v>1554</v>
      </c>
    </row>
    <row r="309" spans="2:30" s="21" customFormat="1" ht="15" customHeight="1">
      <c r="B309" s="109"/>
      <c r="C309" s="110"/>
      <c r="D309" s="110"/>
      <c r="E309" s="110"/>
      <c r="F309" s="110"/>
      <c r="G309" s="110" t="s">
        <v>1553</v>
      </c>
      <c r="H309" s="274">
        <v>42005</v>
      </c>
      <c r="I309" s="110" t="s">
        <v>14</v>
      </c>
      <c r="J309" s="111" t="s">
        <v>50</v>
      </c>
      <c r="K309" s="110" t="s">
        <v>9</v>
      </c>
      <c r="L309" s="110" t="s">
        <v>10</v>
      </c>
      <c r="M309" s="110" t="s">
        <v>10</v>
      </c>
      <c r="N309" s="110" t="s">
        <v>11</v>
      </c>
      <c r="O309" s="9">
        <v>1328097.6000000001</v>
      </c>
      <c r="P309" s="9">
        <v>0</v>
      </c>
      <c r="Q309" s="9">
        <f t="shared" si="15"/>
        <v>1328097.6000000001</v>
      </c>
      <c r="R309" s="112" t="s">
        <v>1</v>
      </c>
      <c r="S309" s="113" t="s">
        <v>4</v>
      </c>
      <c r="T309" s="113"/>
      <c r="U309" s="113" t="s">
        <v>242</v>
      </c>
      <c r="V309" s="110"/>
      <c r="W309" s="110"/>
      <c r="X309" s="110"/>
      <c r="Y309" s="110"/>
      <c r="Z309" s="274">
        <v>42005</v>
      </c>
      <c r="AA309" s="110"/>
      <c r="AB309" s="110"/>
      <c r="AC309" s="110"/>
      <c r="AD309" s="115" t="s">
        <v>1554</v>
      </c>
    </row>
    <row r="310" spans="2:30" s="21" customFormat="1" ht="15" customHeight="1">
      <c r="B310" s="109"/>
      <c r="C310" s="110"/>
      <c r="D310" s="110"/>
      <c r="E310" s="110"/>
      <c r="F310" s="110"/>
      <c r="G310" s="110" t="s">
        <v>1553</v>
      </c>
      <c r="H310" s="274">
        <v>42005</v>
      </c>
      <c r="I310" s="110" t="s">
        <v>14</v>
      </c>
      <c r="J310" s="111" t="s">
        <v>50</v>
      </c>
      <c r="K310" s="110" t="s">
        <v>9</v>
      </c>
      <c r="L310" s="110" t="s">
        <v>10</v>
      </c>
      <c r="M310" s="110" t="s">
        <v>10</v>
      </c>
      <c r="N310" s="110" t="s">
        <v>11</v>
      </c>
      <c r="O310" s="9">
        <v>653771.59</v>
      </c>
      <c r="P310" s="9">
        <v>0</v>
      </c>
      <c r="Q310" s="9">
        <f t="shared" si="15"/>
        <v>653771.59</v>
      </c>
      <c r="R310" s="112" t="s">
        <v>1</v>
      </c>
      <c r="S310" s="113" t="s">
        <v>4</v>
      </c>
      <c r="T310" s="113"/>
      <c r="U310" s="113" t="s">
        <v>243</v>
      </c>
      <c r="V310" s="110"/>
      <c r="W310" s="110"/>
      <c r="X310" s="110"/>
      <c r="Y310" s="110"/>
      <c r="Z310" s="274">
        <v>42005</v>
      </c>
      <c r="AA310" s="110"/>
      <c r="AB310" s="110"/>
      <c r="AC310" s="110"/>
      <c r="AD310" s="115" t="s">
        <v>1554</v>
      </c>
    </row>
    <row r="311" spans="2:30" s="21" customFormat="1" ht="15" customHeight="1">
      <c r="B311" s="109"/>
      <c r="C311" s="110"/>
      <c r="D311" s="110"/>
      <c r="E311" s="110"/>
      <c r="F311" s="110"/>
      <c r="G311" s="110" t="s">
        <v>1553</v>
      </c>
      <c r="H311" s="274">
        <v>42005</v>
      </c>
      <c r="I311" s="110" t="s">
        <v>14</v>
      </c>
      <c r="J311" s="111" t="s">
        <v>50</v>
      </c>
      <c r="K311" s="110" t="s">
        <v>9</v>
      </c>
      <c r="L311" s="110" t="s">
        <v>10</v>
      </c>
      <c r="M311" s="110" t="s">
        <v>10</v>
      </c>
      <c r="N311" s="110" t="s">
        <v>11</v>
      </c>
      <c r="O311" s="9">
        <v>1355664.42</v>
      </c>
      <c r="P311" s="9">
        <v>0</v>
      </c>
      <c r="Q311" s="9">
        <f t="shared" si="15"/>
        <v>1355664.42</v>
      </c>
      <c r="R311" s="112" t="s">
        <v>1</v>
      </c>
      <c r="S311" s="113" t="s">
        <v>4</v>
      </c>
      <c r="T311" s="113"/>
      <c r="U311" s="113" t="s">
        <v>244</v>
      </c>
      <c r="V311" s="110"/>
      <c r="W311" s="110"/>
      <c r="X311" s="110"/>
      <c r="Y311" s="110"/>
      <c r="Z311" s="274">
        <v>42005</v>
      </c>
      <c r="AA311" s="110"/>
      <c r="AB311" s="110"/>
      <c r="AC311" s="110"/>
      <c r="AD311" s="115" t="s">
        <v>1554</v>
      </c>
    </row>
    <row r="312" spans="2:30" s="21" customFormat="1" ht="15" customHeight="1">
      <c r="B312" s="109"/>
      <c r="C312" s="110"/>
      <c r="D312" s="110"/>
      <c r="E312" s="110"/>
      <c r="F312" s="110"/>
      <c r="G312" s="110" t="s">
        <v>1553</v>
      </c>
      <c r="H312" s="274">
        <v>42005</v>
      </c>
      <c r="I312" s="110" t="s">
        <v>14</v>
      </c>
      <c r="J312" s="111" t="s">
        <v>50</v>
      </c>
      <c r="K312" s="110" t="s">
        <v>9</v>
      </c>
      <c r="L312" s="110" t="s">
        <v>10</v>
      </c>
      <c r="M312" s="110" t="s">
        <v>10</v>
      </c>
      <c r="N312" s="110" t="s">
        <v>11</v>
      </c>
      <c r="O312" s="9">
        <v>13965.52</v>
      </c>
      <c r="P312" s="9">
        <v>0</v>
      </c>
      <c r="Q312" s="9">
        <f t="shared" si="15"/>
        <v>13965.52</v>
      </c>
      <c r="R312" s="112" t="s">
        <v>1</v>
      </c>
      <c r="S312" s="113" t="s">
        <v>4</v>
      </c>
      <c r="T312" s="113"/>
      <c r="U312" s="113" t="s">
        <v>245</v>
      </c>
      <c r="V312" s="110"/>
      <c r="W312" s="110"/>
      <c r="X312" s="110"/>
      <c r="Y312" s="110"/>
      <c r="Z312" s="274">
        <v>42005</v>
      </c>
      <c r="AA312" s="110"/>
      <c r="AB312" s="110"/>
      <c r="AC312" s="110"/>
      <c r="AD312" s="115" t="s">
        <v>1554</v>
      </c>
    </row>
    <row r="313" spans="2:30" s="21" customFormat="1" ht="15" customHeight="1">
      <c r="B313" s="109"/>
      <c r="C313" s="110"/>
      <c r="D313" s="110"/>
      <c r="E313" s="110"/>
      <c r="F313" s="110"/>
      <c r="G313" s="110" t="s">
        <v>1553</v>
      </c>
      <c r="H313" s="274">
        <v>42005</v>
      </c>
      <c r="I313" s="110" t="s">
        <v>14</v>
      </c>
      <c r="J313" s="111" t="s">
        <v>50</v>
      </c>
      <c r="K313" s="110" t="s">
        <v>9</v>
      </c>
      <c r="L313" s="110" t="s">
        <v>10</v>
      </c>
      <c r="M313" s="110" t="s">
        <v>10</v>
      </c>
      <c r="N313" s="110" t="s">
        <v>11</v>
      </c>
      <c r="O313" s="9">
        <v>6104.03</v>
      </c>
      <c r="P313" s="9">
        <v>0</v>
      </c>
      <c r="Q313" s="9">
        <f t="shared" si="15"/>
        <v>6104.03</v>
      </c>
      <c r="R313" s="112" t="s">
        <v>1</v>
      </c>
      <c r="S313" s="113" t="s">
        <v>4</v>
      </c>
      <c r="T313" s="113"/>
      <c r="U313" s="113" t="s">
        <v>246</v>
      </c>
      <c r="V313" s="110"/>
      <c r="W313" s="110"/>
      <c r="X313" s="110"/>
      <c r="Y313" s="110"/>
      <c r="Z313" s="274">
        <v>42005</v>
      </c>
      <c r="AA313" s="110"/>
      <c r="AB313" s="110"/>
      <c r="AC313" s="110"/>
      <c r="AD313" s="115" t="s">
        <v>1554</v>
      </c>
    </row>
    <row r="314" spans="2:30" s="21" customFormat="1" ht="15" customHeight="1">
      <c r="B314" s="109"/>
      <c r="C314" s="110"/>
      <c r="D314" s="110"/>
      <c r="E314" s="110"/>
      <c r="F314" s="110"/>
      <c r="G314" s="110" t="s">
        <v>1553</v>
      </c>
      <c r="H314" s="274">
        <v>42005</v>
      </c>
      <c r="I314" s="110" t="s">
        <v>14</v>
      </c>
      <c r="J314" s="111" t="s">
        <v>50</v>
      </c>
      <c r="K314" s="110" t="s">
        <v>9</v>
      </c>
      <c r="L314" s="110" t="s">
        <v>10</v>
      </c>
      <c r="M314" s="110" t="s">
        <v>10</v>
      </c>
      <c r="N314" s="110" t="s">
        <v>11</v>
      </c>
      <c r="O314" s="9">
        <v>416426.82</v>
      </c>
      <c r="P314" s="9">
        <v>0</v>
      </c>
      <c r="Q314" s="9">
        <f t="shared" si="15"/>
        <v>416426.82</v>
      </c>
      <c r="R314" s="112" t="s">
        <v>1</v>
      </c>
      <c r="S314" s="113" t="s">
        <v>4</v>
      </c>
      <c r="T314" s="113"/>
      <c r="U314" s="113" t="s">
        <v>247</v>
      </c>
      <c r="V314" s="110"/>
      <c r="W314" s="110"/>
      <c r="X314" s="110"/>
      <c r="Y314" s="110"/>
      <c r="Z314" s="274">
        <v>42005</v>
      </c>
      <c r="AA314" s="110"/>
      <c r="AB314" s="110"/>
      <c r="AC314" s="110"/>
      <c r="AD314" s="115" t="s">
        <v>1554</v>
      </c>
    </row>
    <row r="315" spans="2:30" s="21" customFormat="1" ht="15" customHeight="1">
      <c r="B315" s="109"/>
      <c r="C315" s="110"/>
      <c r="D315" s="110"/>
      <c r="E315" s="110"/>
      <c r="F315" s="110"/>
      <c r="G315" s="110" t="s">
        <v>1553</v>
      </c>
      <c r="H315" s="274">
        <v>42005</v>
      </c>
      <c r="I315" s="110" t="s">
        <v>14</v>
      </c>
      <c r="J315" s="111" t="s">
        <v>50</v>
      </c>
      <c r="K315" s="110" t="s">
        <v>9</v>
      </c>
      <c r="L315" s="110" t="s">
        <v>10</v>
      </c>
      <c r="M315" s="110" t="s">
        <v>10</v>
      </c>
      <c r="N315" s="110" t="s">
        <v>11</v>
      </c>
      <c r="O315" s="9">
        <v>142962.47</v>
      </c>
      <c r="P315" s="9">
        <v>0</v>
      </c>
      <c r="Q315" s="9">
        <f t="shared" si="15"/>
        <v>142962.47</v>
      </c>
      <c r="R315" s="112" t="s">
        <v>1</v>
      </c>
      <c r="S315" s="113" t="s">
        <v>4</v>
      </c>
      <c r="T315" s="113"/>
      <c r="U315" s="113" t="s">
        <v>118</v>
      </c>
      <c r="V315" s="110"/>
      <c r="W315" s="110"/>
      <c r="X315" s="110"/>
      <c r="Y315" s="110"/>
      <c r="Z315" s="274">
        <v>42005</v>
      </c>
      <c r="AA315" s="110"/>
      <c r="AB315" s="110"/>
      <c r="AC315" s="110"/>
      <c r="AD315" s="115" t="s">
        <v>1554</v>
      </c>
    </row>
    <row r="316" spans="2:30" s="21" customFormat="1" ht="15" customHeight="1">
      <c r="B316" s="109"/>
      <c r="C316" s="110"/>
      <c r="D316" s="110"/>
      <c r="E316" s="110"/>
      <c r="F316" s="110"/>
      <c r="G316" s="110" t="s">
        <v>1553</v>
      </c>
      <c r="H316" s="274">
        <v>42005</v>
      </c>
      <c r="I316" s="110" t="s">
        <v>14</v>
      </c>
      <c r="J316" s="111" t="s">
        <v>50</v>
      </c>
      <c r="K316" s="110" t="s">
        <v>9</v>
      </c>
      <c r="L316" s="110" t="s">
        <v>10</v>
      </c>
      <c r="M316" s="110" t="s">
        <v>10</v>
      </c>
      <c r="N316" s="110" t="s">
        <v>11</v>
      </c>
      <c r="O316" s="9">
        <v>18318.91</v>
      </c>
      <c r="P316" s="9">
        <v>0</v>
      </c>
      <c r="Q316" s="9">
        <f t="shared" si="15"/>
        <v>18318.91</v>
      </c>
      <c r="R316" s="112" t="s">
        <v>1</v>
      </c>
      <c r="S316" s="113" t="s">
        <v>4</v>
      </c>
      <c r="T316" s="113"/>
      <c r="U316" s="113" t="s">
        <v>248</v>
      </c>
      <c r="V316" s="110"/>
      <c r="W316" s="110"/>
      <c r="X316" s="110"/>
      <c r="Y316" s="110"/>
      <c r="Z316" s="274">
        <v>42005</v>
      </c>
      <c r="AA316" s="110"/>
      <c r="AB316" s="110"/>
      <c r="AC316" s="110"/>
      <c r="AD316" s="115" t="s">
        <v>1554</v>
      </c>
    </row>
    <row r="317" spans="2:30" s="21" customFormat="1" ht="15" customHeight="1">
      <c r="B317" s="109"/>
      <c r="C317" s="110"/>
      <c r="D317" s="110"/>
      <c r="E317" s="110"/>
      <c r="F317" s="110"/>
      <c r="G317" s="110" t="s">
        <v>1553</v>
      </c>
      <c r="H317" s="274">
        <v>42005</v>
      </c>
      <c r="I317" s="110" t="s">
        <v>14</v>
      </c>
      <c r="J317" s="111" t="s">
        <v>50</v>
      </c>
      <c r="K317" s="110" t="s">
        <v>9</v>
      </c>
      <c r="L317" s="110" t="s">
        <v>10</v>
      </c>
      <c r="M317" s="110" t="s">
        <v>10</v>
      </c>
      <c r="N317" s="110" t="s">
        <v>11</v>
      </c>
      <c r="O317" s="9">
        <v>132448.79</v>
      </c>
      <c r="P317" s="9">
        <v>0</v>
      </c>
      <c r="Q317" s="9">
        <f t="shared" si="15"/>
        <v>132448.79</v>
      </c>
      <c r="R317" s="112" t="s">
        <v>1</v>
      </c>
      <c r="S317" s="113" t="s">
        <v>4</v>
      </c>
      <c r="T317" s="113"/>
      <c r="U317" s="113" t="s">
        <v>249</v>
      </c>
      <c r="V317" s="110"/>
      <c r="W317" s="110"/>
      <c r="X317" s="110"/>
      <c r="Y317" s="110"/>
      <c r="Z317" s="274">
        <v>42005</v>
      </c>
      <c r="AA317" s="110"/>
      <c r="AB317" s="110"/>
      <c r="AC317" s="110"/>
      <c r="AD317" s="115" t="s">
        <v>1554</v>
      </c>
    </row>
    <row r="318" spans="2:30" s="21" customFormat="1" ht="15" customHeight="1">
      <c r="B318" s="109"/>
      <c r="C318" s="110"/>
      <c r="D318" s="110"/>
      <c r="E318" s="110"/>
      <c r="F318" s="110"/>
      <c r="G318" s="110" t="s">
        <v>1553</v>
      </c>
      <c r="H318" s="274">
        <v>42005</v>
      </c>
      <c r="I318" s="110" t="s">
        <v>14</v>
      </c>
      <c r="J318" s="111" t="s">
        <v>50</v>
      </c>
      <c r="K318" s="110" t="s">
        <v>9</v>
      </c>
      <c r="L318" s="110" t="s">
        <v>10</v>
      </c>
      <c r="M318" s="110" t="s">
        <v>10</v>
      </c>
      <c r="N318" s="110" t="s">
        <v>11</v>
      </c>
      <c r="O318" s="9">
        <v>616983.38</v>
      </c>
      <c r="P318" s="9">
        <v>0</v>
      </c>
      <c r="Q318" s="9">
        <f t="shared" si="15"/>
        <v>616983.38</v>
      </c>
      <c r="R318" s="112" t="s">
        <v>1</v>
      </c>
      <c r="S318" s="113" t="s">
        <v>4</v>
      </c>
      <c r="T318" s="113"/>
      <c r="U318" s="113" t="s">
        <v>250</v>
      </c>
      <c r="V318" s="110"/>
      <c r="W318" s="110"/>
      <c r="X318" s="110"/>
      <c r="Y318" s="110"/>
      <c r="Z318" s="274">
        <v>42005</v>
      </c>
      <c r="AA318" s="110"/>
      <c r="AB318" s="110"/>
      <c r="AC318" s="110"/>
      <c r="AD318" s="115" t="s">
        <v>1554</v>
      </c>
    </row>
    <row r="319" spans="2:30" s="21" customFormat="1" ht="15" customHeight="1">
      <c r="B319" s="109"/>
      <c r="C319" s="110"/>
      <c r="D319" s="110"/>
      <c r="E319" s="110"/>
      <c r="F319" s="110"/>
      <c r="G319" s="110" t="s">
        <v>1553</v>
      </c>
      <c r="H319" s="274">
        <v>42005</v>
      </c>
      <c r="I319" s="110" t="s">
        <v>14</v>
      </c>
      <c r="J319" s="111" t="s">
        <v>50</v>
      </c>
      <c r="K319" s="110" t="s">
        <v>9</v>
      </c>
      <c r="L319" s="110" t="s">
        <v>10</v>
      </c>
      <c r="M319" s="110" t="s">
        <v>10</v>
      </c>
      <c r="N319" s="110" t="s">
        <v>11</v>
      </c>
      <c r="O319" s="9">
        <v>347245.62</v>
      </c>
      <c r="P319" s="9">
        <v>0</v>
      </c>
      <c r="Q319" s="9">
        <f t="shared" si="15"/>
        <v>347245.62</v>
      </c>
      <c r="R319" s="112" t="s">
        <v>1</v>
      </c>
      <c r="S319" s="113" t="s">
        <v>4</v>
      </c>
      <c r="T319" s="113"/>
      <c r="U319" s="113" t="s">
        <v>251</v>
      </c>
      <c r="V319" s="110"/>
      <c r="W319" s="110"/>
      <c r="X319" s="110"/>
      <c r="Y319" s="110"/>
      <c r="Z319" s="274">
        <v>42005</v>
      </c>
      <c r="AA319" s="110"/>
      <c r="AB319" s="110"/>
      <c r="AC319" s="110"/>
      <c r="AD319" s="115" t="s">
        <v>1554</v>
      </c>
    </row>
    <row r="320" spans="2:30" s="21" customFormat="1" ht="15" customHeight="1">
      <c r="B320" s="109"/>
      <c r="C320" s="110"/>
      <c r="D320" s="110"/>
      <c r="E320" s="110"/>
      <c r="F320" s="110"/>
      <c r="G320" s="110" t="s">
        <v>1553</v>
      </c>
      <c r="H320" s="274">
        <v>42005</v>
      </c>
      <c r="I320" s="110" t="s">
        <v>14</v>
      </c>
      <c r="J320" s="111" t="s">
        <v>50</v>
      </c>
      <c r="K320" s="110" t="s">
        <v>9</v>
      </c>
      <c r="L320" s="110" t="s">
        <v>10</v>
      </c>
      <c r="M320" s="110" t="s">
        <v>10</v>
      </c>
      <c r="N320" s="110" t="s">
        <v>11</v>
      </c>
      <c r="O320" s="9">
        <v>60034.18</v>
      </c>
      <c r="P320" s="9">
        <v>0</v>
      </c>
      <c r="Q320" s="9">
        <f t="shared" si="15"/>
        <v>60034.18</v>
      </c>
      <c r="R320" s="112" t="s">
        <v>1</v>
      </c>
      <c r="S320" s="113" t="s">
        <v>4</v>
      </c>
      <c r="T320" s="113"/>
      <c r="U320" s="113" t="s">
        <v>252</v>
      </c>
      <c r="V320" s="110"/>
      <c r="W320" s="110"/>
      <c r="X320" s="110"/>
      <c r="Y320" s="110"/>
      <c r="Z320" s="274">
        <v>42005</v>
      </c>
      <c r="AA320" s="110"/>
      <c r="AB320" s="110"/>
      <c r="AC320" s="110"/>
      <c r="AD320" s="115" t="s">
        <v>1554</v>
      </c>
    </row>
    <row r="321" spans="2:30" s="21" customFormat="1" ht="15" customHeight="1">
      <c r="B321" s="109"/>
      <c r="C321" s="110"/>
      <c r="D321" s="110"/>
      <c r="E321" s="110"/>
      <c r="F321" s="110"/>
      <c r="G321" s="110" t="s">
        <v>1553</v>
      </c>
      <c r="H321" s="274">
        <v>42005</v>
      </c>
      <c r="I321" s="110" t="s">
        <v>14</v>
      </c>
      <c r="J321" s="111" t="s">
        <v>50</v>
      </c>
      <c r="K321" s="110" t="s">
        <v>9</v>
      </c>
      <c r="L321" s="110" t="s">
        <v>10</v>
      </c>
      <c r="M321" s="110" t="s">
        <v>10</v>
      </c>
      <c r="N321" s="110" t="s">
        <v>11</v>
      </c>
      <c r="O321" s="9">
        <v>6660.21</v>
      </c>
      <c r="P321" s="9">
        <v>0</v>
      </c>
      <c r="Q321" s="9">
        <f t="shared" si="15"/>
        <v>6660.21</v>
      </c>
      <c r="R321" s="112" t="s">
        <v>1</v>
      </c>
      <c r="S321" s="113" t="s">
        <v>4</v>
      </c>
      <c r="T321" s="113"/>
      <c r="U321" s="113" t="s">
        <v>119</v>
      </c>
      <c r="V321" s="110"/>
      <c r="W321" s="110"/>
      <c r="X321" s="110"/>
      <c r="Y321" s="110"/>
      <c r="Z321" s="274">
        <v>42005</v>
      </c>
      <c r="AA321" s="110"/>
      <c r="AB321" s="110"/>
      <c r="AC321" s="110"/>
      <c r="AD321" s="115" t="s">
        <v>1554</v>
      </c>
    </row>
    <row r="322" spans="2:30" s="21" customFormat="1" ht="15" customHeight="1">
      <c r="B322" s="109"/>
      <c r="C322" s="110"/>
      <c r="D322" s="110"/>
      <c r="E322" s="110"/>
      <c r="F322" s="110"/>
      <c r="G322" s="110" t="s">
        <v>1553</v>
      </c>
      <c r="H322" s="274">
        <v>42005</v>
      </c>
      <c r="I322" s="110" t="s">
        <v>14</v>
      </c>
      <c r="J322" s="111" t="s">
        <v>50</v>
      </c>
      <c r="K322" s="110" t="s">
        <v>9</v>
      </c>
      <c r="L322" s="110" t="s">
        <v>10</v>
      </c>
      <c r="M322" s="110" t="s">
        <v>10</v>
      </c>
      <c r="N322" s="110" t="s">
        <v>11</v>
      </c>
      <c r="O322" s="9">
        <v>67828.77</v>
      </c>
      <c r="P322" s="9">
        <v>0</v>
      </c>
      <c r="Q322" s="9">
        <f t="shared" si="15"/>
        <v>67828.77</v>
      </c>
      <c r="R322" s="112" t="s">
        <v>1</v>
      </c>
      <c r="S322" s="113" t="s">
        <v>4</v>
      </c>
      <c r="T322" s="113"/>
      <c r="U322" s="113" t="s">
        <v>120</v>
      </c>
      <c r="V322" s="110"/>
      <c r="W322" s="110"/>
      <c r="X322" s="110"/>
      <c r="Y322" s="110"/>
      <c r="Z322" s="274">
        <v>42005</v>
      </c>
      <c r="AA322" s="110"/>
      <c r="AB322" s="110"/>
      <c r="AC322" s="110"/>
      <c r="AD322" s="115" t="s">
        <v>1554</v>
      </c>
    </row>
    <row r="323" spans="2:30" s="21" customFormat="1" ht="15" customHeight="1">
      <c r="B323" s="109"/>
      <c r="C323" s="110"/>
      <c r="D323" s="110"/>
      <c r="E323" s="110"/>
      <c r="F323" s="110"/>
      <c r="G323" s="110" t="s">
        <v>1553</v>
      </c>
      <c r="H323" s="274">
        <v>42005</v>
      </c>
      <c r="I323" s="110" t="s">
        <v>14</v>
      </c>
      <c r="J323" s="111" t="s">
        <v>50</v>
      </c>
      <c r="K323" s="110" t="s">
        <v>9</v>
      </c>
      <c r="L323" s="110" t="s">
        <v>10</v>
      </c>
      <c r="M323" s="110" t="s">
        <v>10</v>
      </c>
      <c r="N323" s="110" t="s">
        <v>11</v>
      </c>
      <c r="O323" s="9">
        <v>186431.02</v>
      </c>
      <c r="P323" s="9">
        <v>0</v>
      </c>
      <c r="Q323" s="9">
        <f t="shared" si="15"/>
        <v>186431.02</v>
      </c>
      <c r="R323" s="112" t="s">
        <v>1</v>
      </c>
      <c r="S323" s="113" t="s">
        <v>4</v>
      </c>
      <c r="T323" s="113"/>
      <c r="U323" s="113" t="s">
        <v>121</v>
      </c>
      <c r="V323" s="110"/>
      <c r="W323" s="110"/>
      <c r="X323" s="110"/>
      <c r="Y323" s="110"/>
      <c r="Z323" s="274">
        <v>42005</v>
      </c>
      <c r="AA323" s="110"/>
      <c r="AB323" s="110"/>
      <c r="AC323" s="110"/>
      <c r="AD323" s="115" t="s">
        <v>1554</v>
      </c>
    </row>
    <row r="324" spans="2:30" s="21" customFormat="1" ht="15" customHeight="1">
      <c r="B324" s="109"/>
      <c r="C324" s="110"/>
      <c r="D324" s="110"/>
      <c r="E324" s="110"/>
      <c r="F324" s="110"/>
      <c r="G324" s="110" t="s">
        <v>1553</v>
      </c>
      <c r="H324" s="274">
        <v>42005</v>
      </c>
      <c r="I324" s="110" t="s">
        <v>14</v>
      </c>
      <c r="J324" s="111" t="s">
        <v>50</v>
      </c>
      <c r="K324" s="110" t="s">
        <v>9</v>
      </c>
      <c r="L324" s="110" t="s">
        <v>10</v>
      </c>
      <c r="M324" s="110" t="s">
        <v>10</v>
      </c>
      <c r="N324" s="110" t="s">
        <v>11</v>
      </c>
      <c r="O324" s="9">
        <v>50801.93</v>
      </c>
      <c r="P324" s="9">
        <v>0</v>
      </c>
      <c r="Q324" s="9">
        <f t="shared" si="15"/>
        <v>50801.93</v>
      </c>
      <c r="R324" s="112" t="s">
        <v>1</v>
      </c>
      <c r="S324" s="113" t="s">
        <v>4</v>
      </c>
      <c r="T324" s="113"/>
      <c r="U324" s="113" t="s">
        <v>253</v>
      </c>
      <c r="V324" s="110"/>
      <c r="W324" s="110"/>
      <c r="X324" s="110"/>
      <c r="Y324" s="110"/>
      <c r="Z324" s="274">
        <v>42005</v>
      </c>
      <c r="AA324" s="110"/>
      <c r="AB324" s="110"/>
      <c r="AC324" s="110"/>
      <c r="AD324" s="115" t="s">
        <v>1554</v>
      </c>
    </row>
    <row r="325" spans="2:30" s="21" customFormat="1" ht="15" customHeight="1">
      <c r="B325" s="109"/>
      <c r="C325" s="110"/>
      <c r="D325" s="110"/>
      <c r="E325" s="110"/>
      <c r="F325" s="110"/>
      <c r="G325" s="110" t="s">
        <v>1553</v>
      </c>
      <c r="H325" s="274">
        <v>42005</v>
      </c>
      <c r="I325" s="110" t="s">
        <v>14</v>
      </c>
      <c r="J325" s="111" t="s">
        <v>50</v>
      </c>
      <c r="K325" s="110" t="s">
        <v>9</v>
      </c>
      <c r="L325" s="110" t="s">
        <v>10</v>
      </c>
      <c r="M325" s="110" t="s">
        <v>10</v>
      </c>
      <c r="N325" s="110" t="s">
        <v>11</v>
      </c>
      <c r="O325" s="9">
        <v>46011.83</v>
      </c>
      <c r="P325" s="9">
        <v>0</v>
      </c>
      <c r="Q325" s="9">
        <f t="shared" ref="Q325:Q378" si="16">O325-P325</f>
        <v>46011.83</v>
      </c>
      <c r="R325" s="112" t="s">
        <v>1</v>
      </c>
      <c r="S325" s="113" t="s">
        <v>4</v>
      </c>
      <c r="T325" s="113"/>
      <c r="U325" s="113" t="s">
        <v>254</v>
      </c>
      <c r="V325" s="110"/>
      <c r="W325" s="110"/>
      <c r="X325" s="110"/>
      <c r="Y325" s="110"/>
      <c r="Z325" s="274">
        <v>42005</v>
      </c>
      <c r="AA325" s="110"/>
      <c r="AB325" s="110"/>
      <c r="AC325" s="110"/>
      <c r="AD325" s="115" t="s">
        <v>1554</v>
      </c>
    </row>
    <row r="326" spans="2:30" s="21" customFormat="1" ht="15" customHeight="1">
      <c r="B326" s="109"/>
      <c r="C326" s="110"/>
      <c r="D326" s="110"/>
      <c r="E326" s="110"/>
      <c r="F326" s="110"/>
      <c r="G326" s="110" t="s">
        <v>1553</v>
      </c>
      <c r="H326" s="274">
        <v>42005</v>
      </c>
      <c r="I326" s="110" t="s">
        <v>14</v>
      </c>
      <c r="J326" s="111" t="s">
        <v>50</v>
      </c>
      <c r="K326" s="110" t="s">
        <v>9</v>
      </c>
      <c r="L326" s="110" t="s">
        <v>10</v>
      </c>
      <c r="M326" s="110" t="s">
        <v>10</v>
      </c>
      <c r="N326" s="110" t="s">
        <v>11</v>
      </c>
      <c r="O326" s="9">
        <v>3803.77</v>
      </c>
      <c r="P326" s="9">
        <v>0</v>
      </c>
      <c r="Q326" s="9">
        <f t="shared" si="16"/>
        <v>3803.77</v>
      </c>
      <c r="R326" s="112" t="s">
        <v>1</v>
      </c>
      <c r="S326" s="113" t="s">
        <v>4</v>
      </c>
      <c r="T326" s="113"/>
      <c r="U326" s="113" t="s">
        <v>123</v>
      </c>
      <c r="V326" s="110"/>
      <c r="W326" s="110"/>
      <c r="X326" s="110"/>
      <c r="Y326" s="110"/>
      <c r="Z326" s="274">
        <v>42005</v>
      </c>
      <c r="AA326" s="110"/>
      <c r="AB326" s="110"/>
      <c r="AC326" s="110"/>
      <c r="AD326" s="115" t="s">
        <v>1554</v>
      </c>
    </row>
    <row r="327" spans="2:30" s="21" customFormat="1" ht="15" customHeight="1">
      <c r="B327" s="109"/>
      <c r="C327" s="110"/>
      <c r="D327" s="110"/>
      <c r="E327" s="110"/>
      <c r="F327" s="110"/>
      <c r="G327" s="110" t="s">
        <v>1553</v>
      </c>
      <c r="H327" s="274">
        <v>42005</v>
      </c>
      <c r="I327" s="110" t="s">
        <v>14</v>
      </c>
      <c r="J327" s="111" t="s">
        <v>50</v>
      </c>
      <c r="K327" s="110" t="s">
        <v>9</v>
      </c>
      <c r="L327" s="110" t="s">
        <v>10</v>
      </c>
      <c r="M327" s="110" t="s">
        <v>10</v>
      </c>
      <c r="N327" s="110" t="s">
        <v>11</v>
      </c>
      <c r="O327" s="9">
        <v>29963.1</v>
      </c>
      <c r="P327" s="9">
        <v>0</v>
      </c>
      <c r="Q327" s="9">
        <f t="shared" si="16"/>
        <v>29963.1</v>
      </c>
      <c r="R327" s="112" t="s">
        <v>1</v>
      </c>
      <c r="S327" s="113" t="s">
        <v>4</v>
      </c>
      <c r="T327" s="113"/>
      <c r="U327" s="113" t="s">
        <v>124</v>
      </c>
      <c r="V327" s="110"/>
      <c r="W327" s="110"/>
      <c r="X327" s="110"/>
      <c r="Y327" s="110"/>
      <c r="Z327" s="274">
        <v>42005</v>
      </c>
      <c r="AA327" s="110"/>
      <c r="AB327" s="110"/>
      <c r="AC327" s="110"/>
      <c r="AD327" s="115" t="s">
        <v>1554</v>
      </c>
    </row>
    <row r="328" spans="2:30" s="21" customFormat="1" ht="15" customHeight="1">
      <c r="B328" s="109"/>
      <c r="C328" s="110"/>
      <c r="D328" s="110"/>
      <c r="E328" s="110"/>
      <c r="F328" s="110"/>
      <c r="G328" s="110" t="s">
        <v>1553</v>
      </c>
      <c r="H328" s="274">
        <v>42005</v>
      </c>
      <c r="I328" s="110" t="s">
        <v>14</v>
      </c>
      <c r="J328" s="111" t="s">
        <v>50</v>
      </c>
      <c r="K328" s="110" t="s">
        <v>9</v>
      </c>
      <c r="L328" s="110" t="s">
        <v>10</v>
      </c>
      <c r="M328" s="110" t="s">
        <v>10</v>
      </c>
      <c r="N328" s="110" t="s">
        <v>11</v>
      </c>
      <c r="O328" s="9">
        <v>197484.46</v>
      </c>
      <c r="P328" s="9">
        <v>0</v>
      </c>
      <c r="Q328" s="9">
        <f t="shared" si="16"/>
        <v>197484.46</v>
      </c>
      <c r="R328" s="112" t="s">
        <v>1</v>
      </c>
      <c r="S328" s="113" t="s">
        <v>4</v>
      </c>
      <c r="T328" s="113"/>
      <c r="U328" s="113" t="s">
        <v>255</v>
      </c>
      <c r="V328" s="110"/>
      <c r="W328" s="110"/>
      <c r="X328" s="110"/>
      <c r="Y328" s="110"/>
      <c r="Z328" s="274">
        <v>42005</v>
      </c>
      <c r="AA328" s="110"/>
      <c r="AB328" s="110"/>
      <c r="AC328" s="110"/>
      <c r="AD328" s="115" t="s">
        <v>1554</v>
      </c>
    </row>
    <row r="329" spans="2:30" s="21" customFormat="1" ht="15" customHeight="1">
      <c r="B329" s="109"/>
      <c r="C329" s="110"/>
      <c r="D329" s="110"/>
      <c r="E329" s="110"/>
      <c r="F329" s="110"/>
      <c r="G329" s="110" t="s">
        <v>1553</v>
      </c>
      <c r="H329" s="274">
        <v>42005</v>
      </c>
      <c r="I329" s="110" t="s">
        <v>14</v>
      </c>
      <c r="J329" s="111" t="s">
        <v>50</v>
      </c>
      <c r="K329" s="110" t="s">
        <v>9</v>
      </c>
      <c r="L329" s="110" t="s">
        <v>10</v>
      </c>
      <c r="M329" s="110" t="s">
        <v>10</v>
      </c>
      <c r="N329" s="110" t="s">
        <v>11</v>
      </c>
      <c r="O329" s="9">
        <v>29658.95</v>
      </c>
      <c r="P329" s="9">
        <v>0</v>
      </c>
      <c r="Q329" s="9">
        <f t="shared" si="16"/>
        <v>29658.95</v>
      </c>
      <c r="R329" s="112" t="s">
        <v>1</v>
      </c>
      <c r="S329" s="113" t="s">
        <v>4</v>
      </c>
      <c r="T329" s="113"/>
      <c r="U329" s="113" t="s">
        <v>125</v>
      </c>
      <c r="V329" s="110"/>
      <c r="W329" s="110"/>
      <c r="X329" s="110"/>
      <c r="Y329" s="110"/>
      <c r="Z329" s="274">
        <v>42005</v>
      </c>
      <c r="AA329" s="110"/>
      <c r="AB329" s="110"/>
      <c r="AC329" s="110"/>
      <c r="AD329" s="115" t="s">
        <v>1554</v>
      </c>
    </row>
    <row r="330" spans="2:30" s="21" customFormat="1" ht="15" customHeight="1">
      <c r="B330" s="109"/>
      <c r="C330" s="110"/>
      <c r="D330" s="110"/>
      <c r="E330" s="110"/>
      <c r="F330" s="110"/>
      <c r="G330" s="110" t="s">
        <v>1553</v>
      </c>
      <c r="H330" s="274">
        <v>42005</v>
      </c>
      <c r="I330" s="110" t="s">
        <v>14</v>
      </c>
      <c r="J330" s="111" t="s">
        <v>50</v>
      </c>
      <c r="K330" s="110" t="s">
        <v>9</v>
      </c>
      <c r="L330" s="110" t="s">
        <v>10</v>
      </c>
      <c r="M330" s="110" t="s">
        <v>10</v>
      </c>
      <c r="N330" s="110" t="s">
        <v>11</v>
      </c>
      <c r="O330" s="9">
        <v>210327.46</v>
      </c>
      <c r="P330" s="9">
        <v>0</v>
      </c>
      <c r="Q330" s="9">
        <f t="shared" si="16"/>
        <v>210327.46</v>
      </c>
      <c r="R330" s="112" t="s">
        <v>1</v>
      </c>
      <c r="S330" s="113" t="s">
        <v>4</v>
      </c>
      <c r="T330" s="113"/>
      <c r="U330" s="113" t="s">
        <v>256</v>
      </c>
      <c r="V330" s="110"/>
      <c r="W330" s="110"/>
      <c r="X330" s="110"/>
      <c r="Y330" s="110"/>
      <c r="Z330" s="274">
        <v>42005</v>
      </c>
      <c r="AA330" s="110"/>
      <c r="AB330" s="110"/>
      <c r="AC330" s="110"/>
      <c r="AD330" s="115" t="s">
        <v>1554</v>
      </c>
    </row>
    <row r="331" spans="2:30" s="21" customFormat="1" ht="15" customHeight="1">
      <c r="B331" s="109"/>
      <c r="C331" s="110"/>
      <c r="D331" s="110"/>
      <c r="E331" s="110"/>
      <c r="F331" s="110"/>
      <c r="G331" s="110" t="s">
        <v>1553</v>
      </c>
      <c r="H331" s="274">
        <v>42005</v>
      </c>
      <c r="I331" s="110" t="s">
        <v>14</v>
      </c>
      <c r="J331" s="111" t="s">
        <v>50</v>
      </c>
      <c r="K331" s="110" t="s">
        <v>9</v>
      </c>
      <c r="L331" s="110" t="s">
        <v>10</v>
      </c>
      <c r="M331" s="110" t="s">
        <v>10</v>
      </c>
      <c r="N331" s="110" t="s">
        <v>11</v>
      </c>
      <c r="O331" s="9">
        <v>32608.68</v>
      </c>
      <c r="P331" s="9">
        <v>0</v>
      </c>
      <c r="Q331" s="9">
        <f t="shared" si="16"/>
        <v>32608.68</v>
      </c>
      <c r="R331" s="112" t="s">
        <v>1</v>
      </c>
      <c r="S331" s="113" t="s">
        <v>4</v>
      </c>
      <c r="T331" s="113"/>
      <c r="U331" s="113" t="s">
        <v>257</v>
      </c>
      <c r="V331" s="110"/>
      <c r="W331" s="110"/>
      <c r="X331" s="110"/>
      <c r="Y331" s="110"/>
      <c r="Z331" s="274">
        <v>42005</v>
      </c>
      <c r="AA331" s="110"/>
      <c r="AB331" s="110"/>
      <c r="AC331" s="110"/>
      <c r="AD331" s="115" t="s">
        <v>1554</v>
      </c>
    </row>
    <row r="332" spans="2:30" s="21" customFormat="1" ht="15" customHeight="1">
      <c r="B332" s="109"/>
      <c r="C332" s="110"/>
      <c r="D332" s="110"/>
      <c r="E332" s="110"/>
      <c r="F332" s="110"/>
      <c r="G332" s="110" t="s">
        <v>1553</v>
      </c>
      <c r="H332" s="274">
        <v>42005</v>
      </c>
      <c r="I332" s="110" t="s">
        <v>14</v>
      </c>
      <c r="J332" s="111" t="s">
        <v>50</v>
      </c>
      <c r="K332" s="110" t="s">
        <v>9</v>
      </c>
      <c r="L332" s="110" t="s">
        <v>10</v>
      </c>
      <c r="M332" s="110" t="s">
        <v>10</v>
      </c>
      <c r="N332" s="110" t="s">
        <v>11</v>
      </c>
      <c r="O332" s="9">
        <v>582966.88</v>
      </c>
      <c r="P332" s="9">
        <v>0</v>
      </c>
      <c r="Q332" s="9">
        <f t="shared" si="16"/>
        <v>582966.88</v>
      </c>
      <c r="R332" s="112" t="s">
        <v>1</v>
      </c>
      <c r="S332" s="113" t="s">
        <v>4</v>
      </c>
      <c r="T332" s="113"/>
      <c r="U332" s="113" t="s">
        <v>258</v>
      </c>
      <c r="V332" s="110"/>
      <c r="W332" s="110"/>
      <c r="X332" s="110"/>
      <c r="Y332" s="110"/>
      <c r="Z332" s="274">
        <v>42005</v>
      </c>
      <c r="AA332" s="110"/>
      <c r="AB332" s="110"/>
      <c r="AC332" s="110"/>
      <c r="AD332" s="115" t="s">
        <v>1554</v>
      </c>
    </row>
    <row r="333" spans="2:30" s="21" customFormat="1" ht="15" customHeight="1">
      <c r="B333" s="109"/>
      <c r="C333" s="110"/>
      <c r="D333" s="110"/>
      <c r="E333" s="110"/>
      <c r="F333" s="110"/>
      <c r="G333" s="110" t="s">
        <v>1553</v>
      </c>
      <c r="H333" s="274">
        <v>42005</v>
      </c>
      <c r="I333" s="110" t="s">
        <v>14</v>
      </c>
      <c r="J333" s="111" t="s">
        <v>50</v>
      </c>
      <c r="K333" s="110" t="s">
        <v>9</v>
      </c>
      <c r="L333" s="110" t="s">
        <v>10</v>
      </c>
      <c r="M333" s="110" t="s">
        <v>10</v>
      </c>
      <c r="N333" s="110" t="s">
        <v>11</v>
      </c>
      <c r="O333" s="9">
        <v>709014.91</v>
      </c>
      <c r="P333" s="9">
        <v>0</v>
      </c>
      <c r="Q333" s="9">
        <f t="shared" si="16"/>
        <v>709014.91</v>
      </c>
      <c r="R333" s="112" t="s">
        <v>1</v>
      </c>
      <c r="S333" s="113" t="s">
        <v>4</v>
      </c>
      <c r="T333" s="113"/>
      <c r="U333" s="113" t="s">
        <v>259</v>
      </c>
      <c r="V333" s="110"/>
      <c r="W333" s="110"/>
      <c r="X333" s="110"/>
      <c r="Y333" s="110"/>
      <c r="Z333" s="274">
        <v>42005</v>
      </c>
      <c r="AA333" s="110"/>
      <c r="AB333" s="110"/>
      <c r="AC333" s="110"/>
      <c r="AD333" s="115" t="s">
        <v>1554</v>
      </c>
    </row>
    <row r="334" spans="2:30" s="21" customFormat="1" ht="15" customHeight="1">
      <c r="B334" s="109"/>
      <c r="C334" s="110"/>
      <c r="D334" s="110"/>
      <c r="E334" s="110"/>
      <c r="F334" s="110"/>
      <c r="G334" s="110" t="s">
        <v>1553</v>
      </c>
      <c r="H334" s="274">
        <v>42005</v>
      </c>
      <c r="I334" s="110" t="s">
        <v>14</v>
      </c>
      <c r="J334" s="111" t="s">
        <v>50</v>
      </c>
      <c r="K334" s="110" t="s">
        <v>9</v>
      </c>
      <c r="L334" s="110" t="s">
        <v>10</v>
      </c>
      <c r="M334" s="110" t="s">
        <v>10</v>
      </c>
      <c r="N334" s="110" t="s">
        <v>11</v>
      </c>
      <c r="O334" s="9">
        <v>147390.37</v>
      </c>
      <c r="P334" s="9">
        <v>0</v>
      </c>
      <c r="Q334" s="9">
        <f t="shared" si="16"/>
        <v>147390.37</v>
      </c>
      <c r="R334" s="112" t="s">
        <v>1</v>
      </c>
      <c r="S334" s="113" t="s">
        <v>4</v>
      </c>
      <c r="T334" s="113"/>
      <c r="U334" s="113" t="s">
        <v>260</v>
      </c>
      <c r="V334" s="110"/>
      <c r="W334" s="110"/>
      <c r="X334" s="110"/>
      <c r="Y334" s="110"/>
      <c r="Z334" s="274">
        <v>42005</v>
      </c>
      <c r="AA334" s="110"/>
      <c r="AB334" s="110"/>
      <c r="AC334" s="110"/>
      <c r="AD334" s="115" t="s">
        <v>1554</v>
      </c>
    </row>
    <row r="335" spans="2:30" s="21" customFormat="1" ht="15" customHeight="1">
      <c r="B335" s="109"/>
      <c r="C335" s="110"/>
      <c r="D335" s="110"/>
      <c r="E335" s="110"/>
      <c r="F335" s="110"/>
      <c r="G335" s="110" t="s">
        <v>1553</v>
      </c>
      <c r="H335" s="274">
        <v>42005</v>
      </c>
      <c r="I335" s="110" t="s">
        <v>14</v>
      </c>
      <c r="J335" s="111" t="s">
        <v>50</v>
      </c>
      <c r="K335" s="110" t="s">
        <v>9</v>
      </c>
      <c r="L335" s="110" t="s">
        <v>10</v>
      </c>
      <c r="M335" s="110" t="s">
        <v>10</v>
      </c>
      <c r="N335" s="110" t="s">
        <v>11</v>
      </c>
      <c r="O335" s="9">
        <v>193861.87</v>
      </c>
      <c r="P335" s="9">
        <v>0</v>
      </c>
      <c r="Q335" s="9">
        <f t="shared" si="16"/>
        <v>193861.87</v>
      </c>
      <c r="R335" s="112" t="s">
        <v>1</v>
      </c>
      <c r="S335" s="113" t="s">
        <v>4</v>
      </c>
      <c r="T335" s="113"/>
      <c r="U335" s="113" t="s">
        <v>261</v>
      </c>
      <c r="V335" s="110"/>
      <c r="W335" s="110"/>
      <c r="X335" s="110"/>
      <c r="Y335" s="110"/>
      <c r="Z335" s="274">
        <v>42005</v>
      </c>
      <c r="AA335" s="110"/>
      <c r="AB335" s="110"/>
      <c r="AC335" s="110"/>
      <c r="AD335" s="115" t="s">
        <v>1554</v>
      </c>
    </row>
    <row r="336" spans="2:30" s="21" customFormat="1" ht="15" customHeight="1">
      <c r="B336" s="109"/>
      <c r="C336" s="110"/>
      <c r="D336" s="110"/>
      <c r="E336" s="110"/>
      <c r="F336" s="110"/>
      <c r="G336" s="110" t="s">
        <v>1553</v>
      </c>
      <c r="H336" s="274">
        <v>42005</v>
      </c>
      <c r="I336" s="110" t="s">
        <v>14</v>
      </c>
      <c r="J336" s="111" t="s">
        <v>50</v>
      </c>
      <c r="K336" s="110" t="s">
        <v>9</v>
      </c>
      <c r="L336" s="110" t="s">
        <v>10</v>
      </c>
      <c r="M336" s="110" t="s">
        <v>10</v>
      </c>
      <c r="N336" s="110" t="s">
        <v>11</v>
      </c>
      <c r="O336" s="9">
        <v>448405.64</v>
      </c>
      <c r="P336" s="9">
        <v>0</v>
      </c>
      <c r="Q336" s="9">
        <f t="shared" si="16"/>
        <v>448405.64</v>
      </c>
      <c r="R336" s="112" t="s">
        <v>1</v>
      </c>
      <c r="S336" s="113" t="s">
        <v>4</v>
      </c>
      <c r="T336" s="113"/>
      <c r="U336" s="113" t="s">
        <v>262</v>
      </c>
      <c r="V336" s="110"/>
      <c r="W336" s="110"/>
      <c r="X336" s="110"/>
      <c r="Y336" s="110"/>
      <c r="Z336" s="274">
        <v>42005</v>
      </c>
      <c r="AA336" s="110"/>
      <c r="AB336" s="110"/>
      <c r="AC336" s="110"/>
      <c r="AD336" s="115" t="s">
        <v>1554</v>
      </c>
    </row>
    <row r="337" spans="2:30" s="21" customFormat="1" ht="15" customHeight="1">
      <c r="B337" s="109"/>
      <c r="C337" s="110"/>
      <c r="D337" s="110"/>
      <c r="E337" s="110"/>
      <c r="F337" s="110"/>
      <c r="G337" s="110" t="s">
        <v>1553</v>
      </c>
      <c r="H337" s="274">
        <v>42005</v>
      </c>
      <c r="I337" s="110" t="s">
        <v>14</v>
      </c>
      <c r="J337" s="111" t="s">
        <v>50</v>
      </c>
      <c r="K337" s="110" t="s">
        <v>9</v>
      </c>
      <c r="L337" s="110" t="s">
        <v>10</v>
      </c>
      <c r="M337" s="110" t="s">
        <v>10</v>
      </c>
      <c r="N337" s="110" t="s">
        <v>11</v>
      </c>
      <c r="O337" s="9">
        <v>468428.88</v>
      </c>
      <c r="P337" s="9">
        <v>0</v>
      </c>
      <c r="Q337" s="9">
        <f t="shared" si="16"/>
        <v>468428.88</v>
      </c>
      <c r="R337" s="112" t="s">
        <v>1</v>
      </c>
      <c r="S337" s="113" t="s">
        <v>4</v>
      </c>
      <c r="T337" s="113"/>
      <c r="U337" s="113" t="s">
        <v>263</v>
      </c>
      <c r="V337" s="110"/>
      <c r="W337" s="110"/>
      <c r="X337" s="110"/>
      <c r="Y337" s="110"/>
      <c r="Z337" s="274">
        <v>42005</v>
      </c>
      <c r="AA337" s="110"/>
      <c r="AB337" s="110"/>
      <c r="AC337" s="110"/>
      <c r="AD337" s="115" t="s">
        <v>1554</v>
      </c>
    </row>
    <row r="338" spans="2:30" s="21" customFormat="1" ht="15" customHeight="1">
      <c r="B338" s="109"/>
      <c r="C338" s="110"/>
      <c r="D338" s="110"/>
      <c r="E338" s="110"/>
      <c r="F338" s="110"/>
      <c r="G338" s="110" t="s">
        <v>1553</v>
      </c>
      <c r="H338" s="274">
        <v>42005</v>
      </c>
      <c r="I338" s="110" t="s">
        <v>14</v>
      </c>
      <c r="J338" s="111" t="s">
        <v>50</v>
      </c>
      <c r="K338" s="110" t="s">
        <v>9</v>
      </c>
      <c r="L338" s="110" t="s">
        <v>10</v>
      </c>
      <c r="M338" s="110" t="s">
        <v>10</v>
      </c>
      <c r="N338" s="110" t="s">
        <v>11</v>
      </c>
      <c r="O338" s="9">
        <v>63814.01</v>
      </c>
      <c r="P338" s="9">
        <v>0</v>
      </c>
      <c r="Q338" s="9">
        <f t="shared" si="16"/>
        <v>63814.01</v>
      </c>
      <c r="R338" s="112" t="s">
        <v>1</v>
      </c>
      <c r="S338" s="113" t="s">
        <v>4</v>
      </c>
      <c r="T338" s="113"/>
      <c r="U338" s="113" t="s">
        <v>264</v>
      </c>
      <c r="V338" s="110"/>
      <c r="W338" s="110"/>
      <c r="X338" s="110"/>
      <c r="Y338" s="110"/>
      <c r="Z338" s="274">
        <v>42005</v>
      </c>
      <c r="AA338" s="110"/>
      <c r="AB338" s="110"/>
      <c r="AC338" s="110"/>
      <c r="AD338" s="115" t="s">
        <v>1554</v>
      </c>
    </row>
    <row r="339" spans="2:30" s="21" customFormat="1" ht="15" customHeight="1">
      <c r="B339" s="109"/>
      <c r="C339" s="110"/>
      <c r="D339" s="110"/>
      <c r="E339" s="110"/>
      <c r="F339" s="110"/>
      <c r="G339" s="110" t="s">
        <v>1553</v>
      </c>
      <c r="H339" s="274">
        <v>42005</v>
      </c>
      <c r="I339" s="110" t="s">
        <v>14</v>
      </c>
      <c r="J339" s="111" t="s">
        <v>50</v>
      </c>
      <c r="K339" s="110" t="s">
        <v>9</v>
      </c>
      <c r="L339" s="110" t="s">
        <v>10</v>
      </c>
      <c r="M339" s="110" t="s">
        <v>10</v>
      </c>
      <c r="N339" s="110" t="s">
        <v>11</v>
      </c>
      <c r="O339" s="9">
        <v>419051.3</v>
      </c>
      <c r="P339" s="9">
        <v>0</v>
      </c>
      <c r="Q339" s="9">
        <f t="shared" si="16"/>
        <v>419051.3</v>
      </c>
      <c r="R339" s="112" t="s">
        <v>1</v>
      </c>
      <c r="S339" s="113" t="s">
        <v>4</v>
      </c>
      <c r="T339" s="113"/>
      <c r="U339" s="113" t="s">
        <v>265</v>
      </c>
      <c r="V339" s="110"/>
      <c r="W339" s="110"/>
      <c r="X339" s="110"/>
      <c r="Y339" s="110"/>
      <c r="Z339" s="274">
        <v>42005</v>
      </c>
      <c r="AA339" s="110"/>
      <c r="AB339" s="110"/>
      <c r="AC339" s="110"/>
      <c r="AD339" s="115" t="s">
        <v>1554</v>
      </c>
    </row>
    <row r="340" spans="2:30" s="21" customFormat="1" ht="15" customHeight="1">
      <c r="B340" s="109"/>
      <c r="C340" s="110"/>
      <c r="D340" s="110"/>
      <c r="E340" s="110"/>
      <c r="F340" s="110"/>
      <c r="G340" s="110" t="s">
        <v>1553</v>
      </c>
      <c r="H340" s="274">
        <v>42005</v>
      </c>
      <c r="I340" s="110" t="s">
        <v>14</v>
      </c>
      <c r="J340" s="111" t="s">
        <v>50</v>
      </c>
      <c r="K340" s="110" t="s">
        <v>9</v>
      </c>
      <c r="L340" s="110" t="s">
        <v>10</v>
      </c>
      <c r="M340" s="110" t="s">
        <v>10</v>
      </c>
      <c r="N340" s="110" t="s">
        <v>11</v>
      </c>
      <c r="O340" s="9">
        <v>143134.72</v>
      </c>
      <c r="P340" s="9">
        <v>0</v>
      </c>
      <c r="Q340" s="9">
        <f t="shared" si="16"/>
        <v>143134.72</v>
      </c>
      <c r="R340" s="112" t="s">
        <v>1</v>
      </c>
      <c r="S340" s="113" t="s">
        <v>4</v>
      </c>
      <c r="T340" s="113"/>
      <c r="U340" s="113" t="s">
        <v>266</v>
      </c>
      <c r="V340" s="110"/>
      <c r="W340" s="110"/>
      <c r="X340" s="110"/>
      <c r="Y340" s="110"/>
      <c r="Z340" s="274">
        <v>42005</v>
      </c>
      <c r="AA340" s="110"/>
      <c r="AB340" s="110"/>
      <c r="AC340" s="110"/>
      <c r="AD340" s="115" t="s">
        <v>1554</v>
      </c>
    </row>
    <row r="341" spans="2:30" s="21" customFormat="1" ht="15" customHeight="1">
      <c r="B341" s="109"/>
      <c r="C341" s="110"/>
      <c r="D341" s="110"/>
      <c r="E341" s="110"/>
      <c r="F341" s="110"/>
      <c r="G341" s="110" t="s">
        <v>1553</v>
      </c>
      <c r="H341" s="274">
        <v>42005</v>
      </c>
      <c r="I341" s="110" t="s">
        <v>14</v>
      </c>
      <c r="J341" s="111" t="s">
        <v>50</v>
      </c>
      <c r="K341" s="110" t="s">
        <v>9</v>
      </c>
      <c r="L341" s="110" t="s">
        <v>10</v>
      </c>
      <c r="M341" s="110" t="s">
        <v>10</v>
      </c>
      <c r="N341" s="110" t="s">
        <v>11</v>
      </c>
      <c r="O341" s="9">
        <v>171256.62</v>
      </c>
      <c r="P341" s="9">
        <v>0</v>
      </c>
      <c r="Q341" s="9">
        <f t="shared" si="16"/>
        <v>171256.62</v>
      </c>
      <c r="R341" s="112" t="s">
        <v>1</v>
      </c>
      <c r="S341" s="113" t="s">
        <v>4</v>
      </c>
      <c r="T341" s="113"/>
      <c r="U341" s="113" t="s">
        <v>267</v>
      </c>
      <c r="V341" s="110"/>
      <c r="W341" s="110"/>
      <c r="X341" s="110"/>
      <c r="Y341" s="110"/>
      <c r="Z341" s="274">
        <v>42005</v>
      </c>
      <c r="AA341" s="110"/>
      <c r="AB341" s="110"/>
      <c r="AC341" s="110"/>
      <c r="AD341" s="115" t="s">
        <v>1554</v>
      </c>
    </row>
    <row r="342" spans="2:30" s="21" customFormat="1" ht="15" customHeight="1">
      <c r="B342" s="109"/>
      <c r="C342" s="110"/>
      <c r="D342" s="110"/>
      <c r="E342" s="110"/>
      <c r="F342" s="110"/>
      <c r="G342" s="110" t="s">
        <v>1553</v>
      </c>
      <c r="H342" s="274">
        <v>42005</v>
      </c>
      <c r="I342" s="110" t="s">
        <v>14</v>
      </c>
      <c r="J342" s="111" t="s">
        <v>50</v>
      </c>
      <c r="K342" s="110" t="s">
        <v>9</v>
      </c>
      <c r="L342" s="110" t="s">
        <v>10</v>
      </c>
      <c r="M342" s="110" t="s">
        <v>10</v>
      </c>
      <c r="N342" s="110" t="s">
        <v>11</v>
      </c>
      <c r="O342" s="9">
        <v>200280.35</v>
      </c>
      <c r="P342" s="9">
        <v>0</v>
      </c>
      <c r="Q342" s="9">
        <f t="shared" si="16"/>
        <v>200280.35</v>
      </c>
      <c r="R342" s="112" t="s">
        <v>1</v>
      </c>
      <c r="S342" s="113" t="s">
        <v>4</v>
      </c>
      <c r="T342" s="113"/>
      <c r="U342" s="113" t="s">
        <v>268</v>
      </c>
      <c r="V342" s="110"/>
      <c r="W342" s="110"/>
      <c r="X342" s="110"/>
      <c r="Y342" s="110"/>
      <c r="Z342" s="274">
        <v>42005</v>
      </c>
      <c r="AA342" s="110"/>
      <c r="AB342" s="110"/>
      <c r="AC342" s="110"/>
      <c r="AD342" s="115" t="s">
        <v>1554</v>
      </c>
    </row>
    <row r="343" spans="2:30" s="21" customFormat="1" ht="15" customHeight="1">
      <c r="B343" s="109"/>
      <c r="C343" s="110"/>
      <c r="D343" s="110"/>
      <c r="E343" s="110"/>
      <c r="F343" s="110"/>
      <c r="G343" s="110" t="s">
        <v>1553</v>
      </c>
      <c r="H343" s="274">
        <v>42005</v>
      </c>
      <c r="I343" s="110" t="s">
        <v>14</v>
      </c>
      <c r="J343" s="111" t="s">
        <v>50</v>
      </c>
      <c r="K343" s="110" t="s">
        <v>9</v>
      </c>
      <c r="L343" s="110" t="s">
        <v>10</v>
      </c>
      <c r="M343" s="110" t="s">
        <v>10</v>
      </c>
      <c r="N343" s="110" t="s">
        <v>11</v>
      </c>
      <c r="O343" s="9">
        <v>53937.67</v>
      </c>
      <c r="P343" s="9">
        <v>0</v>
      </c>
      <c r="Q343" s="9">
        <f t="shared" si="16"/>
        <v>53937.67</v>
      </c>
      <c r="R343" s="112" t="s">
        <v>1</v>
      </c>
      <c r="S343" s="113" t="s">
        <v>4</v>
      </c>
      <c r="T343" s="113"/>
      <c r="U343" s="113" t="s">
        <v>269</v>
      </c>
      <c r="V343" s="110"/>
      <c r="W343" s="110"/>
      <c r="X343" s="110"/>
      <c r="Y343" s="110"/>
      <c r="Z343" s="274">
        <v>42005</v>
      </c>
      <c r="AA343" s="110"/>
      <c r="AB343" s="110"/>
      <c r="AC343" s="110"/>
      <c r="AD343" s="115" t="s">
        <v>1554</v>
      </c>
    </row>
    <row r="344" spans="2:30" s="21" customFormat="1" ht="15" customHeight="1">
      <c r="B344" s="109"/>
      <c r="C344" s="110"/>
      <c r="D344" s="110"/>
      <c r="E344" s="110"/>
      <c r="F344" s="110"/>
      <c r="G344" s="110" t="s">
        <v>1553</v>
      </c>
      <c r="H344" s="274">
        <v>42005</v>
      </c>
      <c r="I344" s="110" t="s">
        <v>14</v>
      </c>
      <c r="J344" s="111" t="s">
        <v>50</v>
      </c>
      <c r="K344" s="110" t="s">
        <v>9</v>
      </c>
      <c r="L344" s="110" t="s">
        <v>10</v>
      </c>
      <c r="M344" s="110" t="s">
        <v>10</v>
      </c>
      <c r="N344" s="110" t="s">
        <v>11</v>
      </c>
      <c r="O344" s="9">
        <v>617945.07999999996</v>
      </c>
      <c r="P344" s="9">
        <v>0</v>
      </c>
      <c r="Q344" s="9">
        <f t="shared" si="16"/>
        <v>617945.07999999996</v>
      </c>
      <c r="R344" s="112" t="s">
        <v>1</v>
      </c>
      <c r="S344" s="113" t="s">
        <v>4</v>
      </c>
      <c r="T344" s="113"/>
      <c r="U344" s="113" t="s">
        <v>270</v>
      </c>
      <c r="V344" s="110"/>
      <c r="W344" s="110"/>
      <c r="X344" s="110"/>
      <c r="Y344" s="110"/>
      <c r="Z344" s="274">
        <v>42005</v>
      </c>
      <c r="AA344" s="110"/>
      <c r="AB344" s="110"/>
      <c r="AC344" s="110"/>
      <c r="AD344" s="115" t="s">
        <v>1554</v>
      </c>
    </row>
    <row r="345" spans="2:30" s="21" customFormat="1" ht="15" customHeight="1">
      <c r="B345" s="109"/>
      <c r="C345" s="110"/>
      <c r="D345" s="110"/>
      <c r="E345" s="110"/>
      <c r="F345" s="110"/>
      <c r="G345" s="110" t="s">
        <v>1553</v>
      </c>
      <c r="H345" s="274">
        <v>42005</v>
      </c>
      <c r="I345" s="110" t="s">
        <v>14</v>
      </c>
      <c r="J345" s="111" t="s">
        <v>50</v>
      </c>
      <c r="K345" s="110" t="s">
        <v>9</v>
      </c>
      <c r="L345" s="110" t="s">
        <v>10</v>
      </c>
      <c r="M345" s="110" t="s">
        <v>10</v>
      </c>
      <c r="N345" s="110" t="s">
        <v>11</v>
      </c>
      <c r="O345" s="9">
        <v>7300</v>
      </c>
      <c r="P345" s="9">
        <v>0</v>
      </c>
      <c r="Q345" s="9">
        <f t="shared" si="16"/>
        <v>7300</v>
      </c>
      <c r="R345" s="112" t="s">
        <v>1</v>
      </c>
      <c r="S345" s="113" t="s">
        <v>4</v>
      </c>
      <c r="T345" s="113"/>
      <c r="U345" s="113" t="s">
        <v>271</v>
      </c>
      <c r="V345" s="110"/>
      <c r="W345" s="110"/>
      <c r="X345" s="110"/>
      <c r="Y345" s="110"/>
      <c r="Z345" s="274">
        <v>42005</v>
      </c>
      <c r="AA345" s="110"/>
      <c r="AB345" s="110"/>
      <c r="AC345" s="110"/>
      <c r="AD345" s="115" t="s">
        <v>1554</v>
      </c>
    </row>
    <row r="346" spans="2:30" s="21" customFormat="1" ht="15" customHeight="1">
      <c r="B346" s="109"/>
      <c r="C346" s="110"/>
      <c r="D346" s="110"/>
      <c r="E346" s="110"/>
      <c r="F346" s="110"/>
      <c r="G346" s="110" t="s">
        <v>1553</v>
      </c>
      <c r="H346" s="274">
        <v>42005</v>
      </c>
      <c r="I346" s="110" t="s">
        <v>14</v>
      </c>
      <c r="J346" s="111" t="s">
        <v>50</v>
      </c>
      <c r="K346" s="110" t="s">
        <v>9</v>
      </c>
      <c r="L346" s="110" t="s">
        <v>10</v>
      </c>
      <c r="M346" s="110" t="s">
        <v>10</v>
      </c>
      <c r="N346" s="110" t="s">
        <v>11</v>
      </c>
      <c r="O346" s="9">
        <v>7900</v>
      </c>
      <c r="P346" s="9">
        <v>0</v>
      </c>
      <c r="Q346" s="9">
        <f t="shared" si="16"/>
        <v>7900</v>
      </c>
      <c r="R346" s="112" t="s">
        <v>1</v>
      </c>
      <c r="S346" s="113" t="s">
        <v>4</v>
      </c>
      <c r="T346" s="113"/>
      <c r="U346" s="113" t="s">
        <v>272</v>
      </c>
      <c r="V346" s="110"/>
      <c r="W346" s="110"/>
      <c r="X346" s="110"/>
      <c r="Y346" s="110"/>
      <c r="Z346" s="274">
        <v>42005</v>
      </c>
      <c r="AA346" s="110"/>
      <c r="AB346" s="110"/>
      <c r="AC346" s="110"/>
      <c r="AD346" s="115" t="s">
        <v>1554</v>
      </c>
    </row>
    <row r="347" spans="2:30" s="21" customFormat="1" ht="15" customHeight="1">
      <c r="B347" s="109"/>
      <c r="C347" s="110"/>
      <c r="D347" s="110"/>
      <c r="E347" s="110"/>
      <c r="F347" s="110"/>
      <c r="G347" s="110" t="s">
        <v>1553</v>
      </c>
      <c r="H347" s="274">
        <v>42005</v>
      </c>
      <c r="I347" s="110" t="s">
        <v>14</v>
      </c>
      <c r="J347" s="111" t="s">
        <v>50</v>
      </c>
      <c r="K347" s="110" t="s">
        <v>9</v>
      </c>
      <c r="L347" s="110" t="s">
        <v>10</v>
      </c>
      <c r="M347" s="110" t="s">
        <v>10</v>
      </c>
      <c r="N347" s="110" t="s">
        <v>11</v>
      </c>
      <c r="O347" s="9">
        <v>60009.32</v>
      </c>
      <c r="P347" s="9">
        <v>0</v>
      </c>
      <c r="Q347" s="9">
        <f t="shared" si="16"/>
        <v>60009.32</v>
      </c>
      <c r="R347" s="112" t="s">
        <v>1</v>
      </c>
      <c r="S347" s="113" t="s">
        <v>4</v>
      </c>
      <c r="T347" s="113"/>
      <c r="U347" s="113" t="s">
        <v>273</v>
      </c>
      <c r="V347" s="110"/>
      <c r="W347" s="110"/>
      <c r="X347" s="110"/>
      <c r="Y347" s="110"/>
      <c r="Z347" s="274">
        <v>42005</v>
      </c>
      <c r="AA347" s="110"/>
      <c r="AB347" s="110"/>
      <c r="AC347" s="110"/>
      <c r="AD347" s="115" t="s">
        <v>1554</v>
      </c>
    </row>
    <row r="348" spans="2:30" s="21" customFormat="1" ht="15" customHeight="1">
      <c r="B348" s="109"/>
      <c r="C348" s="110"/>
      <c r="D348" s="110"/>
      <c r="E348" s="110"/>
      <c r="F348" s="110"/>
      <c r="G348" s="110" t="s">
        <v>1553</v>
      </c>
      <c r="H348" s="274">
        <v>42005</v>
      </c>
      <c r="I348" s="110" t="s">
        <v>14</v>
      </c>
      <c r="J348" s="111" t="s">
        <v>50</v>
      </c>
      <c r="K348" s="110" t="s">
        <v>9</v>
      </c>
      <c r="L348" s="110" t="s">
        <v>10</v>
      </c>
      <c r="M348" s="110" t="s">
        <v>10</v>
      </c>
      <c r="N348" s="110" t="s">
        <v>11</v>
      </c>
      <c r="O348" s="9">
        <v>35098</v>
      </c>
      <c r="P348" s="9">
        <v>0</v>
      </c>
      <c r="Q348" s="9">
        <f t="shared" si="16"/>
        <v>35098</v>
      </c>
      <c r="R348" s="112" t="s">
        <v>1</v>
      </c>
      <c r="S348" s="113" t="s">
        <v>4</v>
      </c>
      <c r="T348" s="113"/>
      <c r="U348" s="113" t="s">
        <v>274</v>
      </c>
      <c r="V348" s="110"/>
      <c r="W348" s="110"/>
      <c r="X348" s="110"/>
      <c r="Y348" s="110"/>
      <c r="Z348" s="274">
        <v>42005</v>
      </c>
      <c r="AA348" s="110"/>
      <c r="AB348" s="110"/>
      <c r="AC348" s="110"/>
      <c r="AD348" s="115" t="s">
        <v>1554</v>
      </c>
    </row>
    <row r="349" spans="2:30" s="21" customFormat="1" ht="15" customHeight="1">
      <c r="B349" s="109"/>
      <c r="C349" s="110"/>
      <c r="D349" s="110"/>
      <c r="E349" s="110"/>
      <c r="F349" s="110"/>
      <c r="G349" s="110" t="s">
        <v>1553</v>
      </c>
      <c r="H349" s="274">
        <v>42005</v>
      </c>
      <c r="I349" s="110" t="s">
        <v>14</v>
      </c>
      <c r="J349" s="111" t="s">
        <v>50</v>
      </c>
      <c r="K349" s="110" t="s">
        <v>9</v>
      </c>
      <c r="L349" s="110" t="s">
        <v>10</v>
      </c>
      <c r="M349" s="110" t="s">
        <v>10</v>
      </c>
      <c r="N349" s="110" t="s">
        <v>11</v>
      </c>
      <c r="O349" s="9">
        <v>45993.7</v>
      </c>
      <c r="P349" s="9">
        <v>0</v>
      </c>
      <c r="Q349" s="9">
        <f t="shared" si="16"/>
        <v>45993.7</v>
      </c>
      <c r="R349" s="112" t="s">
        <v>1</v>
      </c>
      <c r="S349" s="113" t="s">
        <v>4</v>
      </c>
      <c r="T349" s="113"/>
      <c r="U349" s="113" t="s">
        <v>275</v>
      </c>
      <c r="V349" s="110"/>
      <c r="W349" s="110"/>
      <c r="X349" s="110"/>
      <c r="Y349" s="110"/>
      <c r="Z349" s="274">
        <v>42005</v>
      </c>
      <c r="AA349" s="110"/>
      <c r="AB349" s="110"/>
      <c r="AC349" s="110"/>
      <c r="AD349" s="115" t="s">
        <v>1554</v>
      </c>
    </row>
    <row r="350" spans="2:30" s="21" customFormat="1" ht="15" customHeight="1">
      <c r="B350" s="109"/>
      <c r="C350" s="110"/>
      <c r="D350" s="110"/>
      <c r="E350" s="110"/>
      <c r="F350" s="110"/>
      <c r="G350" s="110" t="s">
        <v>1553</v>
      </c>
      <c r="H350" s="274">
        <v>42005</v>
      </c>
      <c r="I350" s="110" t="s">
        <v>14</v>
      </c>
      <c r="J350" s="111" t="s">
        <v>50</v>
      </c>
      <c r="K350" s="110" t="s">
        <v>9</v>
      </c>
      <c r="L350" s="110" t="s">
        <v>10</v>
      </c>
      <c r="M350" s="110" t="s">
        <v>10</v>
      </c>
      <c r="N350" s="110" t="s">
        <v>11</v>
      </c>
      <c r="O350" s="9">
        <v>7000</v>
      </c>
      <c r="P350" s="9">
        <v>0</v>
      </c>
      <c r="Q350" s="9">
        <f t="shared" si="16"/>
        <v>7000</v>
      </c>
      <c r="R350" s="112" t="s">
        <v>1</v>
      </c>
      <c r="S350" s="113" t="s">
        <v>4</v>
      </c>
      <c r="T350" s="113"/>
      <c r="U350" s="113" t="s">
        <v>276</v>
      </c>
      <c r="V350" s="110"/>
      <c r="W350" s="110"/>
      <c r="X350" s="110"/>
      <c r="Y350" s="110"/>
      <c r="Z350" s="274">
        <v>42005</v>
      </c>
      <c r="AA350" s="110"/>
      <c r="AB350" s="110"/>
      <c r="AC350" s="110"/>
      <c r="AD350" s="115" t="s">
        <v>1554</v>
      </c>
    </row>
    <row r="351" spans="2:30" s="21" customFormat="1" ht="15" customHeight="1">
      <c r="B351" s="109"/>
      <c r="C351" s="110"/>
      <c r="D351" s="110"/>
      <c r="E351" s="110"/>
      <c r="F351" s="110"/>
      <c r="G351" s="110" t="s">
        <v>1553</v>
      </c>
      <c r="H351" s="274">
        <v>42005</v>
      </c>
      <c r="I351" s="110" t="s">
        <v>14</v>
      </c>
      <c r="J351" s="111" t="s">
        <v>50</v>
      </c>
      <c r="K351" s="110" t="s">
        <v>9</v>
      </c>
      <c r="L351" s="110" t="s">
        <v>10</v>
      </c>
      <c r="M351" s="110" t="s">
        <v>10</v>
      </c>
      <c r="N351" s="110" t="s">
        <v>11</v>
      </c>
      <c r="O351" s="9">
        <v>75032</v>
      </c>
      <c r="P351" s="9">
        <v>0</v>
      </c>
      <c r="Q351" s="9">
        <f t="shared" si="16"/>
        <v>75032</v>
      </c>
      <c r="R351" s="112" t="s">
        <v>1</v>
      </c>
      <c r="S351" s="113" t="s">
        <v>4</v>
      </c>
      <c r="T351" s="113"/>
      <c r="U351" s="113" t="s">
        <v>277</v>
      </c>
      <c r="V351" s="110"/>
      <c r="W351" s="110"/>
      <c r="X351" s="110"/>
      <c r="Y351" s="110"/>
      <c r="Z351" s="274">
        <v>42005</v>
      </c>
      <c r="AA351" s="110"/>
      <c r="AB351" s="110"/>
      <c r="AC351" s="110"/>
      <c r="AD351" s="115" t="s">
        <v>1554</v>
      </c>
    </row>
    <row r="352" spans="2:30" s="21" customFormat="1" ht="15" customHeight="1">
      <c r="B352" s="109"/>
      <c r="C352" s="110"/>
      <c r="D352" s="110"/>
      <c r="E352" s="110"/>
      <c r="F352" s="110"/>
      <c r="G352" s="110" t="s">
        <v>1553</v>
      </c>
      <c r="H352" s="274">
        <v>42005</v>
      </c>
      <c r="I352" s="110" t="s">
        <v>14</v>
      </c>
      <c r="J352" s="111" t="s">
        <v>50</v>
      </c>
      <c r="K352" s="110" t="s">
        <v>9</v>
      </c>
      <c r="L352" s="110" t="s">
        <v>10</v>
      </c>
      <c r="M352" s="110" t="s">
        <v>10</v>
      </c>
      <c r="N352" s="110" t="s">
        <v>11</v>
      </c>
      <c r="O352" s="9">
        <v>34406.239999999998</v>
      </c>
      <c r="P352" s="9">
        <v>0</v>
      </c>
      <c r="Q352" s="9">
        <f t="shared" si="16"/>
        <v>34406.239999999998</v>
      </c>
      <c r="R352" s="112" t="s">
        <v>1</v>
      </c>
      <c r="S352" s="113" t="s">
        <v>4</v>
      </c>
      <c r="T352" s="113"/>
      <c r="U352" s="113" t="s">
        <v>278</v>
      </c>
      <c r="V352" s="110"/>
      <c r="W352" s="110"/>
      <c r="X352" s="110"/>
      <c r="Y352" s="110"/>
      <c r="Z352" s="274">
        <v>42005</v>
      </c>
      <c r="AA352" s="110"/>
      <c r="AB352" s="110"/>
      <c r="AC352" s="110"/>
      <c r="AD352" s="115" t="s">
        <v>1554</v>
      </c>
    </row>
    <row r="353" spans="2:30" s="21" customFormat="1" ht="15" customHeight="1">
      <c r="B353" s="109"/>
      <c r="C353" s="110"/>
      <c r="D353" s="110"/>
      <c r="E353" s="110"/>
      <c r="F353" s="110"/>
      <c r="G353" s="110" t="s">
        <v>1553</v>
      </c>
      <c r="H353" s="274">
        <v>42005</v>
      </c>
      <c r="I353" s="110" t="s">
        <v>14</v>
      </c>
      <c r="J353" s="111" t="s">
        <v>50</v>
      </c>
      <c r="K353" s="110" t="s">
        <v>9</v>
      </c>
      <c r="L353" s="110" t="s">
        <v>10</v>
      </c>
      <c r="M353" s="110" t="s">
        <v>10</v>
      </c>
      <c r="N353" s="110" t="s">
        <v>11</v>
      </c>
      <c r="O353" s="9">
        <v>17984.16</v>
      </c>
      <c r="P353" s="9">
        <v>0</v>
      </c>
      <c r="Q353" s="9">
        <f t="shared" si="16"/>
        <v>17984.16</v>
      </c>
      <c r="R353" s="112" t="s">
        <v>1</v>
      </c>
      <c r="S353" s="113" t="s">
        <v>4</v>
      </c>
      <c r="T353" s="113"/>
      <c r="U353" s="113" t="s">
        <v>279</v>
      </c>
      <c r="V353" s="110"/>
      <c r="W353" s="110"/>
      <c r="X353" s="110"/>
      <c r="Y353" s="110"/>
      <c r="Z353" s="274">
        <v>42005</v>
      </c>
      <c r="AA353" s="110"/>
      <c r="AB353" s="110"/>
      <c r="AC353" s="110"/>
      <c r="AD353" s="115" t="s">
        <v>1554</v>
      </c>
    </row>
    <row r="354" spans="2:30" s="21" customFormat="1" ht="15" customHeight="1">
      <c r="B354" s="109"/>
      <c r="C354" s="110"/>
      <c r="D354" s="110"/>
      <c r="E354" s="110"/>
      <c r="F354" s="110"/>
      <c r="G354" s="110" t="s">
        <v>1553</v>
      </c>
      <c r="H354" s="274">
        <v>42005</v>
      </c>
      <c r="I354" s="110" t="s">
        <v>14</v>
      </c>
      <c r="J354" s="111" t="s">
        <v>50</v>
      </c>
      <c r="K354" s="110" t="s">
        <v>9</v>
      </c>
      <c r="L354" s="110" t="s">
        <v>10</v>
      </c>
      <c r="M354" s="110" t="s">
        <v>10</v>
      </c>
      <c r="N354" s="110" t="s">
        <v>11</v>
      </c>
      <c r="O354" s="9">
        <v>53035.53</v>
      </c>
      <c r="P354" s="9">
        <v>0</v>
      </c>
      <c r="Q354" s="9">
        <f t="shared" si="16"/>
        <v>53035.53</v>
      </c>
      <c r="R354" s="112" t="s">
        <v>1</v>
      </c>
      <c r="S354" s="113" t="s">
        <v>4</v>
      </c>
      <c r="T354" s="113"/>
      <c r="U354" s="113" t="s">
        <v>280</v>
      </c>
      <c r="V354" s="110"/>
      <c r="W354" s="110"/>
      <c r="X354" s="110"/>
      <c r="Y354" s="110"/>
      <c r="Z354" s="274">
        <v>42005</v>
      </c>
      <c r="AA354" s="110"/>
      <c r="AB354" s="110"/>
      <c r="AC354" s="110"/>
      <c r="AD354" s="115" t="s">
        <v>1554</v>
      </c>
    </row>
    <row r="355" spans="2:30" s="21" customFormat="1" ht="15" customHeight="1">
      <c r="B355" s="109"/>
      <c r="C355" s="110"/>
      <c r="D355" s="110"/>
      <c r="E355" s="110"/>
      <c r="F355" s="110"/>
      <c r="G355" s="110" t="s">
        <v>1553</v>
      </c>
      <c r="H355" s="274">
        <v>42005</v>
      </c>
      <c r="I355" s="110" t="s">
        <v>14</v>
      </c>
      <c r="J355" s="111" t="s">
        <v>50</v>
      </c>
      <c r="K355" s="110" t="s">
        <v>9</v>
      </c>
      <c r="L355" s="110" t="s">
        <v>10</v>
      </c>
      <c r="M355" s="110" t="s">
        <v>10</v>
      </c>
      <c r="N355" s="110" t="s">
        <v>11</v>
      </c>
      <c r="O355" s="9">
        <v>32989.14</v>
      </c>
      <c r="P355" s="9">
        <v>0</v>
      </c>
      <c r="Q355" s="9">
        <f t="shared" si="16"/>
        <v>32989.14</v>
      </c>
      <c r="R355" s="112" t="s">
        <v>1</v>
      </c>
      <c r="S355" s="113" t="s">
        <v>4</v>
      </c>
      <c r="T355" s="113"/>
      <c r="U355" s="113" t="s">
        <v>281</v>
      </c>
      <c r="V355" s="110"/>
      <c r="W355" s="110"/>
      <c r="X355" s="110"/>
      <c r="Y355" s="110"/>
      <c r="Z355" s="274">
        <v>42005</v>
      </c>
      <c r="AA355" s="110"/>
      <c r="AB355" s="110"/>
      <c r="AC355" s="110"/>
      <c r="AD355" s="115" t="s">
        <v>1554</v>
      </c>
    </row>
    <row r="356" spans="2:30" s="21" customFormat="1" ht="15" customHeight="1">
      <c r="B356" s="109"/>
      <c r="C356" s="110"/>
      <c r="D356" s="110"/>
      <c r="E356" s="110"/>
      <c r="F356" s="110"/>
      <c r="G356" s="110" t="s">
        <v>1553</v>
      </c>
      <c r="H356" s="274">
        <v>42005</v>
      </c>
      <c r="I356" s="110" t="s">
        <v>14</v>
      </c>
      <c r="J356" s="111" t="s">
        <v>50</v>
      </c>
      <c r="K356" s="110" t="s">
        <v>9</v>
      </c>
      <c r="L356" s="110" t="s">
        <v>10</v>
      </c>
      <c r="M356" s="110" t="s">
        <v>10</v>
      </c>
      <c r="N356" s="110" t="s">
        <v>11</v>
      </c>
      <c r="O356" s="9">
        <v>63675.03</v>
      </c>
      <c r="P356" s="9">
        <v>0</v>
      </c>
      <c r="Q356" s="9">
        <f t="shared" si="16"/>
        <v>63675.03</v>
      </c>
      <c r="R356" s="112" t="s">
        <v>1</v>
      </c>
      <c r="S356" s="113" t="s">
        <v>4</v>
      </c>
      <c r="T356" s="113"/>
      <c r="U356" s="113" t="s">
        <v>282</v>
      </c>
      <c r="V356" s="110"/>
      <c r="W356" s="110"/>
      <c r="X356" s="110"/>
      <c r="Y356" s="110"/>
      <c r="Z356" s="274">
        <v>42005</v>
      </c>
      <c r="AA356" s="110"/>
      <c r="AB356" s="110"/>
      <c r="AC356" s="110"/>
      <c r="AD356" s="115" t="s">
        <v>1554</v>
      </c>
    </row>
    <row r="357" spans="2:30" s="21" customFormat="1" ht="15" customHeight="1">
      <c r="B357" s="109"/>
      <c r="C357" s="110"/>
      <c r="D357" s="110"/>
      <c r="E357" s="110"/>
      <c r="F357" s="110"/>
      <c r="G357" s="110" t="s">
        <v>1553</v>
      </c>
      <c r="H357" s="274">
        <v>42005</v>
      </c>
      <c r="I357" s="110" t="s">
        <v>14</v>
      </c>
      <c r="J357" s="111" t="s">
        <v>50</v>
      </c>
      <c r="K357" s="110" t="s">
        <v>9</v>
      </c>
      <c r="L357" s="110" t="s">
        <v>10</v>
      </c>
      <c r="M357" s="110" t="s">
        <v>10</v>
      </c>
      <c r="N357" s="110" t="s">
        <v>11</v>
      </c>
      <c r="O357" s="9">
        <v>329983.42</v>
      </c>
      <c r="P357" s="9">
        <v>0</v>
      </c>
      <c r="Q357" s="9">
        <f t="shared" si="16"/>
        <v>329983.42</v>
      </c>
      <c r="R357" s="112" t="s">
        <v>1</v>
      </c>
      <c r="S357" s="113" t="s">
        <v>4</v>
      </c>
      <c r="T357" s="113"/>
      <c r="U357" s="113" t="s">
        <v>283</v>
      </c>
      <c r="V357" s="110"/>
      <c r="W357" s="110"/>
      <c r="X357" s="110"/>
      <c r="Y357" s="110"/>
      <c r="Z357" s="274">
        <v>42005</v>
      </c>
      <c r="AA357" s="110"/>
      <c r="AB357" s="110"/>
      <c r="AC357" s="110"/>
      <c r="AD357" s="115" t="s">
        <v>1554</v>
      </c>
    </row>
    <row r="358" spans="2:30" s="21" customFormat="1" ht="15" customHeight="1">
      <c r="B358" s="109"/>
      <c r="C358" s="110"/>
      <c r="D358" s="110"/>
      <c r="E358" s="110"/>
      <c r="F358" s="110"/>
      <c r="G358" s="110" t="s">
        <v>1553</v>
      </c>
      <c r="H358" s="274">
        <v>42005</v>
      </c>
      <c r="I358" s="110" t="s">
        <v>14</v>
      </c>
      <c r="J358" s="111" t="s">
        <v>50</v>
      </c>
      <c r="K358" s="110" t="s">
        <v>9</v>
      </c>
      <c r="L358" s="110" t="s">
        <v>10</v>
      </c>
      <c r="M358" s="110" t="s">
        <v>10</v>
      </c>
      <c r="N358" s="110" t="s">
        <v>11</v>
      </c>
      <c r="O358" s="9">
        <v>181080.3</v>
      </c>
      <c r="P358" s="9">
        <v>0</v>
      </c>
      <c r="Q358" s="9">
        <f t="shared" si="16"/>
        <v>181080.3</v>
      </c>
      <c r="R358" s="112" t="s">
        <v>1</v>
      </c>
      <c r="S358" s="113" t="s">
        <v>4</v>
      </c>
      <c r="T358" s="113"/>
      <c r="U358" s="113" t="s">
        <v>284</v>
      </c>
      <c r="V358" s="110"/>
      <c r="W358" s="110"/>
      <c r="X358" s="110"/>
      <c r="Y358" s="110"/>
      <c r="Z358" s="274">
        <v>42005</v>
      </c>
      <c r="AA358" s="110"/>
      <c r="AB358" s="110"/>
      <c r="AC358" s="110"/>
      <c r="AD358" s="115" t="s">
        <v>1554</v>
      </c>
    </row>
    <row r="359" spans="2:30" s="21" customFormat="1" ht="15" customHeight="1">
      <c r="B359" s="109"/>
      <c r="C359" s="110"/>
      <c r="D359" s="110"/>
      <c r="E359" s="110"/>
      <c r="F359" s="110"/>
      <c r="G359" s="110" t="s">
        <v>1553</v>
      </c>
      <c r="H359" s="274">
        <v>42005</v>
      </c>
      <c r="I359" s="110" t="s">
        <v>14</v>
      </c>
      <c r="J359" s="111" t="s">
        <v>50</v>
      </c>
      <c r="K359" s="110" t="s">
        <v>9</v>
      </c>
      <c r="L359" s="110" t="s">
        <v>10</v>
      </c>
      <c r="M359" s="110" t="s">
        <v>10</v>
      </c>
      <c r="N359" s="110" t="s">
        <v>11</v>
      </c>
      <c r="O359" s="9">
        <v>43923.93</v>
      </c>
      <c r="P359" s="9">
        <v>0</v>
      </c>
      <c r="Q359" s="9">
        <f t="shared" si="16"/>
        <v>43923.93</v>
      </c>
      <c r="R359" s="112" t="s">
        <v>1</v>
      </c>
      <c r="S359" s="113" t="s">
        <v>4</v>
      </c>
      <c r="T359" s="113"/>
      <c r="U359" s="113" t="s">
        <v>285</v>
      </c>
      <c r="V359" s="110"/>
      <c r="W359" s="110"/>
      <c r="X359" s="110"/>
      <c r="Y359" s="110"/>
      <c r="Z359" s="274">
        <v>42005</v>
      </c>
      <c r="AA359" s="110"/>
      <c r="AB359" s="110"/>
      <c r="AC359" s="110"/>
      <c r="AD359" s="115" t="s">
        <v>1554</v>
      </c>
    </row>
    <row r="360" spans="2:30" s="21" customFormat="1" ht="15" customHeight="1">
      <c r="B360" s="109"/>
      <c r="C360" s="110"/>
      <c r="D360" s="110"/>
      <c r="E360" s="110"/>
      <c r="F360" s="110"/>
      <c r="G360" s="110" t="s">
        <v>1553</v>
      </c>
      <c r="H360" s="274">
        <v>42005</v>
      </c>
      <c r="I360" s="110" t="s">
        <v>14</v>
      </c>
      <c r="J360" s="111" t="s">
        <v>50</v>
      </c>
      <c r="K360" s="110" t="s">
        <v>9</v>
      </c>
      <c r="L360" s="110" t="s">
        <v>10</v>
      </c>
      <c r="M360" s="110" t="s">
        <v>10</v>
      </c>
      <c r="N360" s="110" t="s">
        <v>11</v>
      </c>
      <c r="O360" s="9">
        <v>30336.05</v>
      </c>
      <c r="P360" s="9">
        <v>0</v>
      </c>
      <c r="Q360" s="9">
        <f t="shared" si="16"/>
        <v>30336.05</v>
      </c>
      <c r="R360" s="112" t="s">
        <v>1</v>
      </c>
      <c r="S360" s="113" t="s">
        <v>4</v>
      </c>
      <c r="T360" s="113"/>
      <c r="U360" s="113" t="s">
        <v>286</v>
      </c>
      <c r="V360" s="110"/>
      <c r="W360" s="110"/>
      <c r="X360" s="110"/>
      <c r="Y360" s="110"/>
      <c r="Z360" s="274">
        <v>42005</v>
      </c>
      <c r="AA360" s="110"/>
      <c r="AB360" s="110"/>
      <c r="AC360" s="110"/>
      <c r="AD360" s="115" t="s">
        <v>1554</v>
      </c>
    </row>
    <row r="361" spans="2:30" s="21" customFormat="1" ht="15" customHeight="1">
      <c r="B361" s="109"/>
      <c r="C361" s="110"/>
      <c r="D361" s="110"/>
      <c r="E361" s="110"/>
      <c r="F361" s="110"/>
      <c r="G361" s="110" t="s">
        <v>1553</v>
      </c>
      <c r="H361" s="274">
        <v>42005</v>
      </c>
      <c r="I361" s="110" t="s">
        <v>14</v>
      </c>
      <c r="J361" s="111" t="s">
        <v>50</v>
      </c>
      <c r="K361" s="110" t="s">
        <v>9</v>
      </c>
      <c r="L361" s="110" t="s">
        <v>10</v>
      </c>
      <c r="M361" s="110" t="s">
        <v>10</v>
      </c>
      <c r="N361" s="110" t="s">
        <v>11</v>
      </c>
      <c r="O361" s="9">
        <v>394688.48</v>
      </c>
      <c r="P361" s="9">
        <v>0</v>
      </c>
      <c r="Q361" s="9">
        <f t="shared" si="16"/>
        <v>394688.48</v>
      </c>
      <c r="R361" s="112" t="s">
        <v>1</v>
      </c>
      <c r="S361" s="113" t="s">
        <v>4</v>
      </c>
      <c r="T361" s="113"/>
      <c r="U361" s="113" t="s">
        <v>287</v>
      </c>
      <c r="V361" s="110"/>
      <c r="W361" s="110"/>
      <c r="X361" s="110"/>
      <c r="Y361" s="110"/>
      <c r="Z361" s="274">
        <v>42005</v>
      </c>
      <c r="AA361" s="110"/>
      <c r="AB361" s="110"/>
      <c r="AC361" s="110"/>
      <c r="AD361" s="115" t="s">
        <v>1554</v>
      </c>
    </row>
    <row r="362" spans="2:30" s="21" customFormat="1" ht="15" customHeight="1">
      <c r="B362" s="109"/>
      <c r="C362" s="110"/>
      <c r="D362" s="110"/>
      <c r="E362" s="110"/>
      <c r="F362" s="110"/>
      <c r="G362" s="110" t="s">
        <v>1553</v>
      </c>
      <c r="H362" s="274">
        <v>42005</v>
      </c>
      <c r="I362" s="110" t="s">
        <v>14</v>
      </c>
      <c r="J362" s="111" t="s">
        <v>50</v>
      </c>
      <c r="K362" s="110" t="s">
        <v>9</v>
      </c>
      <c r="L362" s="110" t="s">
        <v>10</v>
      </c>
      <c r="M362" s="110" t="s">
        <v>10</v>
      </c>
      <c r="N362" s="110" t="s">
        <v>11</v>
      </c>
      <c r="O362" s="9">
        <v>179090.02</v>
      </c>
      <c r="P362" s="9">
        <v>0</v>
      </c>
      <c r="Q362" s="9">
        <f t="shared" si="16"/>
        <v>179090.02</v>
      </c>
      <c r="R362" s="112" t="s">
        <v>1</v>
      </c>
      <c r="S362" s="113" t="s">
        <v>4</v>
      </c>
      <c r="T362" s="113"/>
      <c r="U362" s="113" t="s">
        <v>2834</v>
      </c>
      <c r="V362" s="110"/>
      <c r="W362" s="110"/>
      <c r="X362" s="110"/>
      <c r="Y362" s="110"/>
      <c r="Z362" s="274">
        <v>42005</v>
      </c>
      <c r="AA362" s="110"/>
      <c r="AB362" s="110"/>
      <c r="AC362" s="110"/>
      <c r="AD362" s="115" t="s">
        <v>1554</v>
      </c>
    </row>
    <row r="363" spans="2:30" s="21" customFormat="1" ht="15" customHeight="1">
      <c r="B363" s="109"/>
      <c r="C363" s="110"/>
      <c r="D363" s="110"/>
      <c r="E363" s="110"/>
      <c r="F363" s="110"/>
      <c r="G363" s="110" t="s">
        <v>1553</v>
      </c>
      <c r="H363" s="274">
        <v>42005</v>
      </c>
      <c r="I363" s="110" t="s">
        <v>14</v>
      </c>
      <c r="J363" s="111" t="s">
        <v>50</v>
      </c>
      <c r="K363" s="110" t="s">
        <v>9</v>
      </c>
      <c r="L363" s="110" t="s">
        <v>10</v>
      </c>
      <c r="M363" s="110" t="s">
        <v>10</v>
      </c>
      <c r="N363" s="110" t="s">
        <v>11</v>
      </c>
      <c r="O363" s="9">
        <v>1428913.01</v>
      </c>
      <c r="P363" s="9">
        <v>0</v>
      </c>
      <c r="Q363" s="9">
        <f t="shared" si="16"/>
        <v>1428913.01</v>
      </c>
      <c r="R363" s="112" t="s">
        <v>1</v>
      </c>
      <c r="S363" s="113" t="s">
        <v>4</v>
      </c>
      <c r="T363" s="113"/>
      <c r="U363" s="113" t="s">
        <v>2836</v>
      </c>
      <c r="V363" s="110"/>
      <c r="W363" s="110"/>
      <c r="X363" s="110"/>
      <c r="Y363" s="110"/>
      <c r="Z363" s="274">
        <v>42005</v>
      </c>
      <c r="AA363" s="110"/>
      <c r="AB363" s="110"/>
      <c r="AC363" s="110"/>
      <c r="AD363" s="115" t="s">
        <v>1554</v>
      </c>
    </row>
    <row r="364" spans="2:30" s="21" customFormat="1" ht="15" customHeight="1">
      <c r="B364" s="109"/>
      <c r="C364" s="110"/>
      <c r="D364" s="110"/>
      <c r="E364" s="110"/>
      <c r="F364" s="110"/>
      <c r="G364" s="110" t="s">
        <v>1553</v>
      </c>
      <c r="H364" s="274">
        <v>42005</v>
      </c>
      <c r="I364" s="110" t="s">
        <v>14</v>
      </c>
      <c r="J364" s="111" t="s">
        <v>50</v>
      </c>
      <c r="K364" s="110" t="s">
        <v>9</v>
      </c>
      <c r="L364" s="110" t="s">
        <v>10</v>
      </c>
      <c r="M364" s="110" t="s">
        <v>10</v>
      </c>
      <c r="N364" s="110" t="s">
        <v>11</v>
      </c>
      <c r="O364" s="9">
        <v>826505.52</v>
      </c>
      <c r="P364" s="9">
        <v>0</v>
      </c>
      <c r="Q364" s="9">
        <f t="shared" si="16"/>
        <v>826505.52</v>
      </c>
      <c r="R364" s="112" t="s">
        <v>1</v>
      </c>
      <c r="S364" s="113" t="s">
        <v>4</v>
      </c>
      <c r="T364" s="113"/>
      <c r="U364" s="113" t="s">
        <v>2833</v>
      </c>
      <c r="V364" s="110"/>
      <c r="W364" s="110"/>
      <c r="X364" s="110"/>
      <c r="Y364" s="110"/>
      <c r="Z364" s="274">
        <v>42005</v>
      </c>
      <c r="AA364" s="110"/>
      <c r="AB364" s="110"/>
      <c r="AC364" s="110"/>
      <c r="AD364" s="115" t="s">
        <v>1554</v>
      </c>
    </row>
    <row r="365" spans="2:30" s="21" customFormat="1" ht="15" customHeight="1">
      <c r="B365" s="109"/>
      <c r="C365" s="110"/>
      <c r="D365" s="110"/>
      <c r="E365" s="110"/>
      <c r="F365" s="110"/>
      <c r="G365" s="110" t="s">
        <v>1553</v>
      </c>
      <c r="H365" s="274">
        <v>42005</v>
      </c>
      <c r="I365" s="110" t="s">
        <v>14</v>
      </c>
      <c r="J365" s="111" t="s">
        <v>50</v>
      </c>
      <c r="K365" s="110" t="s">
        <v>9</v>
      </c>
      <c r="L365" s="110" t="s">
        <v>10</v>
      </c>
      <c r="M365" s="110" t="s">
        <v>10</v>
      </c>
      <c r="N365" s="110" t="s">
        <v>11</v>
      </c>
      <c r="O365" s="9">
        <v>162179.76</v>
      </c>
      <c r="P365" s="9">
        <v>0</v>
      </c>
      <c r="Q365" s="9">
        <f t="shared" si="16"/>
        <v>162179.76</v>
      </c>
      <c r="R365" s="112" t="s">
        <v>1</v>
      </c>
      <c r="S365" s="113" t="s">
        <v>4</v>
      </c>
      <c r="T365" s="113"/>
      <c r="U365" s="113" t="s">
        <v>1703</v>
      </c>
      <c r="V365" s="110"/>
      <c r="W365" s="110"/>
      <c r="X365" s="110"/>
      <c r="Y365" s="110"/>
      <c r="Z365" s="274">
        <v>42005</v>
      </c>
      <c r="AA365" s="110"/>
      <c r="AB365" s="110"/>
      <c r="AC365" s="110"/>
      <c r="AD365" s="115" t="s">
        <v>1554</v>
      </c>
    </row>
    <row r="366" spans="2:30" s="21" customFormat="1" ht="15" customHeight="1">
      <c r="B366" s="109"/>
      <c r="C366" s="110"/>
      <c r="D366" s="110"/>
      <c r="E366" s="110"/>
      <c r="F366" s="110"/>
      <c r="G366" s="110" t="s">
        <v>1553</v>
      </c>
      <c r="H366" s="274">
        <v>42005</v>
      </c>
      <c r="I366" s="110" t="s">
        <v>14</v>
      </c>
      <c r="J366" s="111" t="s">
        <v>50</v>
      </c>
      <c r="K366" s="110" t="s">
        <v>9</v>
      </c>
      <c r="L366" s="110" t="s">
        <v>10</v>
      </c>
      <c r="M366" s="110" t="s">
        <v>10</v>
      </c>
      <c r="N366" s="110" t="s">
        <v>11</v>
      </c>
      <c r="O366" s="9">
        <v>313242.65999999997</v>
      </c>
      <c r="P366" s="9">
        <v>0</v>
      </c>
      <c r="Q366" s="9">
        <f t="shared" si="16"/>
        <v>313242.65999999997</v>
      </c>
      <c r="R366" s="112" t="s">
        <v>1</v>
      </c>
      <c r="S366" s="113" t="s">
        <v>4</v>
      </c>
      <c r="T366" s="113"/>
      <c r="U366" s="113" t="s">
        <v>1704</v>
      </c>
      <c r="V366" s="110"/>
      <c r="W366" s="110"/>
      <c r="X366" s="110"/>
      <c r="Y366" s="110"/>
      <c r="Z366" s="274">
        <v>42005</v>
      </c>
      <c r="AA366" s="110"/>
      <c r="AB366" s="110"/>
      <c r="AC366" s="110"/>
      <c r="AD366" s="115" t="s">
        <v>1554</v>
      </c>
    </row>
    <row r="367" spans="2:30" s="21" customFormat="1" ht="15" customHeight="1">
      <c r="B367" s="109"/>
      <c r="C367" s="110"/>
      <c r="D367" s="110"/>
      <c r="E367" s="110"/>
      <c r="F367" s="110"/>
      <c r="G367" s="110" t="s">
        <v>1553</v>
      </c>
      <c r="H367" s="274">
        <v>42005</v>
      </c>
      <c r="I367" s="110" t="s">
        <v>14</v>
      </c>
      <c r="J367" s="111" t="s">
        <v>50</v>
      </c>
      <c r="K367" s="110" t="s">
        <v>9</v>
      </c>
      <c r="L367" s="110" t="s">
        <v>10</v>
      </c>
      <c r="M367" s="110" t="s">
        <v>10</v>
      </c>
      <c r="N367" s="110" t="s">
        <v>11</v>
      </c>
      <c r="O367" s="9">
        <v>129854.15</v>
      </c>
      <c r="P367" s="9">
        <v>0</v>
      </c>
      <c r="Q367" s="9">
        <f t="shared" si="16"/>
        <v>129854.15</v>
      </c>
      <c r="R367" s="112" t="s">
        <v>1</v>
      </c>
      <c r="S367" s="113" t="s">
        <v>4</v>
      </c>
      <c r="T367" s="113"/>
      <c r="U367" s="113" t="s">
        <v>1705</v>
      </c>
      <c r="V367" s="110"/>
      <c r="W367" s="110"/>
      <c r="X367" s="110"/>
      <c r="Y367" s="110"/>
      <c r="Z367" s="274">
        <v>42005</v>
      </c>
      <c r="AA367" s="110"/>
      <c r="AB367" s="110"/>
      <c r="AC367" s="110"/>
      <c r="AD367" s="115" t="s">
        <v>1554</v>
      </c>
    </row>
    <row r="368" spans="2:30" s="21" customFormat="1" ht="15" customHeight="1">
      <c r="B368" s="109"/>
      <c r="C368" s="110"/>
      <c r="D368" s="110"/>
      <c r="E368" s="110"/>
      <c r="F368" s="110"/>
      <c r="G368" s="110" t="s">
        <v>1553</v>
      </c>
      <c r="H368" s="274">
        <v>42005</v>
      </c>
      <c r="I368" s="110" t="s">
        <v>14</v>
      </c>
      <c r="J368" s="111" t="s">
        <v>50</v>
      </c>
      <c r="K368" s="110" t="s">
        <v>9</v>
      </c>
      <c r="L368" s="110" t="s">
        <v>10</v>
      </c>
      <c r="M368" s="110" t="s">
        <v>10</v>
      </c>
      <c r="N368" s="110" t="s">
        <v>11</v>
      </c>
      <c r="O368" s="9">
        <v>206326.92</v>
      </c>
      <c r="P368" s="9">
        <v>0</v>
      </c>
      <c r="Q368" s="9">
        <f t="shared" si="16"/>
        <v>206326.92</v>
      </c>
      <c r="R368" s="112" t="s">
        <v>1</v>
      </c>
      <c r="S368" s="113" t="s">
        <v>4</v>
      </c>
      <c r="T368" s="113"/>
      <c r="U368" s="113" t="s">
        <v>1706</v>
      </c>
      <c r="V368" s="110"/>
      <c r="W368" s="110"/>
      <c r="X368" s="110"/>
      <c r="Y368" s="110"/>
      <c r="Z368" s="274">
        <v>42005</v>
      </c>
      <c r="AA368" s="110"/>
      <c r="AB368" s="110"/>
      <c r="AC368" s="110"/>
      <c r="AD368" s="115" t="s">
        <v>1554</v>
      </c>
    </row>
    <row r="369" spans="2:30" s="21" customFormat="1" ht="15" customHeight="1">
      <c r="B369" s="109"/>
      <c r="C369" s="110"/>
      <c r="D369" s="110"/>
      <c r="E369" s="110"/>
      <c r="F369" s="110"/>
      <c r="G369" s="110" t="s">
        <v>1553</v>
      </c>
      <c r="H369" s="274">
        <v>42005</v>
      </c>
      <c r="I369" s="110" t="s">
        <v>14</v>
      </c>
      <c r="J369" s="111" t="s">
        <v>50</v>
      </c>
      <c r="K369" s="110" t="s">
        <v>9</v>
      </c>
      <c r="L369" s="110" t="s">
        <v>10</v>
      </c>
      <c r="M369" s="110" t="s">
        <v>10</v>
      </c>
      <c r="N369" s="110" t="s">
        <v>11</v>
      </c>
      <c r="O369" s="9">
        <v>11083.97</v>
      </c>
      <c r="P369" s="9">
        <v>0</v>
      </c>
      <c r="Q369" s="9">
        <f t="shared" si="16"/>
        <v>11083.97</v>
      </c>
      <c r="R369" s="112" t="s">
        <v>1</v>
      </c>
      <c r="S369" s="113" t="s">
        <v>4</v>
      </c>
      <c r="T369" s="113"/>
      <c r="U369" s="113" t="s">
        <v>1707</v>
      </c>
      <c r="V369" s="110"/>
      <c r="W369" s="110"/>
      <c r="X369" s="110"/>
      <c r="Y369" s="110"/>
      <c r="Z369" s="274">
        <v>42005</v>
      </c>
      <c r="AA369" s="110"/>
      <c r="AB369" s="110"/>
      <c r="AC369" s="110"/>
      <c r="AD369" s="115" t="s">
        <v>1554</v>
      </c>
    </row>
    <row r="370" spans="2:30" s="21" customFormat="1" ht="15" customHeight="1">
      <c r="B370" s="109"/>
      <c r="C370" s="110"/>
      <c r="D370" s="110"/>
      <c r="E370" s="110"/>
      <c r="F370" s="110"/>
      <c r="G370" s="110" t="s">
        <v>1553</v>
      </c>
      <c r="H370" s="274">
        <v>42005</v>
      </c>
      <c r="I370" s="110" t="s">
        <v>14</v>
      </c>
      <c r="J370" s="111" t="s">
        <v>50</v>
      </c>
      <c r="K370" s="110" t="s">
        <v>9</v>
      </c>
      <c r="L370" s="110" t="s">
        <v>10</v>
      </c>
      <c r="M370" s="110" t="s">
        <v>10</v>
      </c>
      <c r="N370" s="110" t="s">
        <v>11</v>
      </c>
      <c r="O370" s="9">
        <v>232143.04</v>
      </c>
      <c r="P370" s="9">
        <v>0</v>
      </c>
      <c r="Q370" s="9">
        <f t="shared" si="16"/>
        <v>232143.04</v>
      </c>
      <c r="R370" s="112" t="s">
        <v>1</v>
      </c>
      <c r="S370" s="113" t="s">
        <v>4</v>
      </c>
      <c r="T370" s="113"/>
      <c r="U370" s="113" t="s">
        <v>1708</v>
      </c>
      <c r="V370" s="110"/>
      <c r="W370" s="110"/>
      <c r="X370" s="110"/>
      <c r="Y370" s="110"/>
      <c r="Z370" s="274">
        <v>42005</v>
      </c>
      <c r="AA370" s="110"/>
      <c r="AB370" s="110"/>
      <c r="AC370" s="110"/>
      <c r="AD370" s="115" t="s">
        <v>1554</v>
      </c>
    </row>
    <row r="371" spans="2:30" s="21" customFormat="1" ht="15" customHeight="1">
      <c r="B371" s="109"/>
      <c r="C371" s="110"/>
      <c r="D371" s="110"/>
      <c r="E371" s="110"/>
      <c r="F371" s="110"/>
      <c r="G371" s="110" t="s">
        <v>1553</v>
      </c>
      <c r="H371" s="274">
        <v>42005</v>
      </c>
      <c r="I371" s="110" t="s">
        <v>14</v>
      </c>
      <c r="J371" s="111" t="s">
        <v>50</v>
      </c>
      <c r="K371" s="110" t="s">
        <v>9</v>
      </c>
      <c r="L371" s="110" t="s">
        <v>10</v>
      </c>
      <c r="M371" s="110" t="s">
        <v>10</v>
      </c>
      <c r="N371" s="110" t="s">
        <v>11</v>
      </c>
      <c r="O371" s="9">
        <v>216159.17</v>
      </c>
      <c r="P371" s="9">
        <v>0</v>
      </c>
      <c r="Q371" s="9">
        <f t="shared" si="16"/>
        <v>216159.17</v>
      </c>
      <c r="R371" s="112" t="s">
        <v>1</v>
      </c>
      <c r="S371" s="113" t="s">
        <v>4</v>
      </c>
      <c r="T371" s="113"/>
      <c r="U371" s="113" t="s">
        <v>1709</v>
      </c>
      <c r="V371" s="110"/>
      <c r="W371" s="110"/>
      <c r="X371" s="110"/>
      <c r="Y371" s="110"/>
      <c r="Z371" s="274">
        <v>42005</v>
      </c>
      <c r="AA371" s="110"/>
      <c r="AB371" s="110"/>
      <c r="AC371" s="110"/>
      <c r="AD371" s="115" t="s">
        <v>1554</v>
      </c>
    </row>
    <row r="372" spans="2:30" s="21" customFormat="1" ht="15" customHeight="1">
      <c r="B372" s="109"/>
      <c r="C372" s="110"/>
      <c r="D372" s="110"/>
      <c r="E372" s="110"/>
      <c r="F372" s="110"/>
      <c r="G372" s="110" t="s">
        <v>1553</v>
      </c>
      <c r="H372" s="274">
        <v>42005</v>
      </c>
      <c r="I372" s="110" t="s">
        <v>14</v>
      </c>
      <c r="J372" s="111" t="s">
        <v>50</v>
      </c>
      <c r="K372" s="110" t="s">
        <v>9</v>
      </c>
      <c r="L372" s="110" t="s">
        <v>10</v>
      </c>
      <c r="M372" s="110" t="s">
        <v>10</v>
      </c>
      <c r="N372" s="110" t="s">
        <v>11</v>
      </c>
      <c r="O372" s="9">
        <v>34928.71</v>
      </c>
      <c r="P372" s="9">
        <v>0</v>
      </c>
      <c r="Q372" s="9">
        <f t="shared" si="16"/>
        <v>34928.71</v>
      </c>
      <c r="R372" s="112" t="s">
        <v>1</v>
      </c>
      <c r="S372" s="113" t="s">
        <v>4</v>
      </c>
      <c r="T372" s="113"/>
      <c r="U372" s="113" t="s">
        <v>1710</v>
      </c>
      <c r="V372" s="110"/>
      <c r="W372" s="110"/>
      <c r="X372" s="110"/>
      <c r="Y372" s="110"/>
      <c r="Z372" s="274">
        <v>42005</v>
      </c>
      <c r="AA372" s="110"/>
      <c r="AB372" s="110"/>
      <c r="AC372" s="110"/>
      <c r="AD372" s="115" t="s">
        <v>1554</v>
      </c>
    </row>
    <row r="373" spans="2:30" s="21" customFormat="1" ht="15" customHeight="1">
      <c r="B373" s="109"/>
      <c r="C373" s="110"/>
      <c r="D373" s="110"/>
      <c r="E373" s="110"/>
      <c r="F373" s="110"/>
      <c r="G373" s="110" t="s">
        <v>1553</v>
      </c>
      <c r="H373" s="274">
        <v>42005</v>
      </c>
      <c r="I373" s="110" t="s">
        <v>14</v>
      </c>
      <c r="J373" s="111" t="s">
        <v>50</v>
      </c>
      <c r="K373" s="110" t="s">
        <v>9</v>
      </c>
      <c r="L373" s="110" t="s">
        <v>10</v>
      </c>
      <c r="M373" s="110" t="s">
        <v>10</v>
      </c>
      <c r="N373" s="110" t="s">
        <v>11</v>
      </c>
      <c r="O373" s="9">
        <v>618147.46</v>
      </c>
      <c r="P373" s="9">
        <v>0</v>
      </c>
      <c r="Q373" s="9">
        <f t="shared" si="16"/>
        <v>618147.46</v>
      </c>
      <c r="R373" s="112" t="s">
        <v>1</v>
      </c>
      <c r="S373" s="113" t="s">
        <v>4</v>
      </c>
      <c r="T373" s="113"/>
      <c r="U373" s="113" t="s">
        <v>1711</v>
      </c>
      <c r="V373" s="110"/>
      <c r="W373" s="110"/>
      <c r="X373" s="110"/>
      <c r="Y373" s="110"/>
      <c r="Z373" s="274">
        <v>42005</v>
      </c>
      <c r="AA373" s="110"/>
      <c r="AB373" s="110"/>
      <c r="AC373" s="110"/>
      <c r="AD373" s="115" t="s">
        <v>1554</v>
      </c>
    </row>
    <row r="374" spans="2:30" s="21" customFormat="1" ht="15" customHeight="1">
      <c r="B374" s="109"/>
      <c r="C374" s="110"/>
      <c r="D374" s="110"/>
      <c r="E374" s="110"/>
      <c r="F374" s="110"/>
      <c r="G374" s="110" t="s">
        <v>1553</v>
      </c>
      <c r="H374" s="274">
        <v>42005</v>
      </c>
      <c r="I374" s="110" t="s">
        <v>14</v>
      </c>
      <c r="J374" s="111" t="s">
        <v>50</v>
      </c>
      <c r="K374" s="110" t="s">
        <v>9</v>
      </c>
      <c r="L374" s="110" t="s">
        <v>10</v>
      </c>
      <c r="M374" s="110" t="s">
        <v>10</v>
      </c>
      <c r="N374" s="110" t="s">
        <v>11</v>
      </c>
      <c r="O374" s="9">
        <v>9540</v>
      </c>
      <c r="P374" s="9">
        <v>0</v>
      </c>
      <c r="Q374" s="9">
        <f t="shared" si="16"/>
        <v>9540</v>
      </c>
      <c r="R374" s="112" t="s">
        <v>1</v>
      </c>
      <c r="S374" s="113" t="s">
        <v>4</v>
      </c>
      <c r="T374" s="113"/>
      <c r="U374" s="113" t="s">
        <v>1712</v>
      </c>
      <c r="V374" s="110"/>
      <c r="W374" s="110"/>
      <c r="X374" s="110"/>
      <c r="Y374" s="110"/>
      <c r="Z374" s="274">
        <v>42005</v>
      </c>
      <c r="AA374" s="110"/>
      <c r="AB374" s="110"/>
      <c r="AC374" s="110"/>
      <c r="AD374" s="115" t="s">
        <v>1554</v>
      </c>
    </row>
    <row r="375" spans="2:30" s="21" customFormat="1" ht="15" customHeight="1">
      <c r="B375" s="109"/>
      <c r="C375" s="110"/>
      <c r="D375" s="110"/>
      <c r="E375" s="110"/>
      <c r="F375" s="110"/>
      <c r="G375" s="110" t="s">
        <v>1553</v>
      </c>
      <c r="H375" s="274">
        <v>42005</v>
      </c>
      <c r="I375" s="110" t="s">
        <v>14</v>
      </c>
      <c r="J375" s="111" t="s">
        <v>50</v>
      </c>
      <c r="K375" s="110" t="s">
        <v>9</v>
      </c>
      <c r="L375" s="110" t="s">
        <v>10</v>
      </c>
      <c r="M375" s="110" t="s">
        <v>10</v>
      </c>
      <c r="N375" s="110" t="s">
        <v>11</v>
      </c>
      <c r="O375" s="9">
        <v>45598.1</v>
      </c>
      <c r="P375" s="9">
        <v>0</v>
      </c>
      <c r="Q375" s="9">
        <f t="shared" si="16"/>
        <v>45598.1</v>
      </c>
      <c r="R375" s="112" t="s">
        <v>1</v>
      </c>
      <c r="S375" s="113" t="s">
        <v>4</v>
      </c>
      <c r="T375" s="113"/>
      <c r="U375" s="113" t="s">
        <v>1713</v>
      </c>
      <c r="V375" s="110"/>
      <c r="W375" s="110"/>
      <c r="X375" s="110"/>
      <c r="Y375" s="110"/>
      <c r="Z375" s="274">
        <v>42005</v>
      </c>
      <c r="AA375" s="110"/>
      <c r="AB375" s="110"/>
      <c r="AC375" s="110"/>
      <c r="AD375" s="115" t="s">
        <v>1554</v>
      </c>
    </row>
    <row r="376" spans="2:30" s="21" customFormat="1" ht="15" customHeight="1">
      <c r="B376" s="109"/>
      <c r="C376" s="110"/>
      <c r="D376" s="110"/>
      <c r="E376" s="110"/>
      <c r="F376" s="110"/>
      <c r="G376" s="110" t="s">
        <v>1553</v>
      </c>
      <c r="H376" s="274">
        <v>42005</v>
      </c>
      <c r="I376" s="110" t="s">
        <v>14</v>
      </c>
      <c r="J376" s="111" t="s">
        <v>50</v>
      </c>
      <c r="K376" s="110" t="s">
        <v>9</v>
      </c>
      <c r="L376" s="110" t="s">
        <v>10</v>
      </c>
      <c r="M376" s="110" t="s">
        <v>10</v>
      </c>
      <c r="N376" s="110" t="s">
        <v>11</v>
      </c>
      <c r="O376" s="9">
        <v>82905</v>
      </c>
      <c r="P376" s="9">
        <v>0</v>
      </c>
      <c r="Q376" s="9">
        <f t="shared" si="16"/>
        <v>82905</v>
      </c>
      <c r="R376" s="112" t="s">
        <v>1</v>
      </c>
      <c r="S376" s="113" t="s">
        <v>4</v>
      </c>
      <c r="T376" s="113"/>
      <c r="U376" s="113" t="s">
        <v>1714</v>
      </c>
      <c r="V376" s="110"/>
      <c r="W376" s="110"/>
      <c r="X376" s="110"/>
      <c r="Y376" s="110"/>
      <c r="Z376" s="274">
        <v>42005</v>
      </c>
      <c r="AA376" s="110"/>
      <c r="AB376" s="110"/>
      <c r="AC376" s="110"/>
      <c r="AD376" s="115" t="s">
        <v>1554</v>
      </c>
    </row>
    <row r="377" spans="2:30" s="21" customFormat="1" ht="15" customHeight="1">
      <c r="B377" s="109"/>
      <c r="C377" s="110"/>
      <c r="D377" s="110"/>
      <c r="E377" s="110"/>
      <c r="F377" s="110"/>
      <c r="G377" s="110" t="s">
        <v>1553</v>
      </c>
      <c r="H377" s="274">
        <v>42005</v>
      </c>
      <c r="I377" s="110" t="s">
        <v>14</v>
      </c>
      <c r="J377" s="111" t="s">
        <v>50</v>
      </c>
      <c r="K377" s="110" t="s">
        <v>9</v>
      </c>
      <c r="L377" s="110" t="s">
        <v>10</v>
      </c>
      <c r="M377" s="110" t="s">
        <v>10</v>
      </c>
      <c r="N377" s="110" t="s">
        <v>11</v>
      </c>
      <c r="O377" s="9">
        <v>17673.32</v>
      </c>
      <c r="P377" s="9">
        <v>0</v>
      </c>
      <c r="Q377" s="9">
        <f t="shared" si="16"/>
        <v>17673.32</v>
      </c>
      <c r="R377" s="112" t="s">
        <v>1</v>
      </c>
      <c r="S377" s="113" t="s">
        <v>4</v>
      </c>
      <c r="T377" s="113"/>
      <c r="U377" s="113" t="s">
        <v>1715</v>
      </c>
      <c r="V377" s="110"/>
      <c r="W377" s="110"/>
      <c r="X377" s="110"/>
      <c r="Y377" s="110"/>
      <c r="Z377" s="274">
        <v>42005</v>
      </c>
      <c r="AA377" s="110"/>
      <c r="AB377" s="110"/>
      <c r="AC377" s="110"/>
      <c r="AD377" s="115" t="s">
        <v>1554</v>
      </c>
    </row>
    <row r="378" spans="2:30" s="21" customFormat="1" ht="15" customHeight="1">
      <c r="B378" s="109"/>
      <c r="C378" s="110"/>
      <c r="D378" s="110"/>
      <c r="E378" s="110"/>
      <c r="F378" s="110"/>
      <c r="G378" s="110" t="s">
        <v>1553</v>
      </c>
      <c r="H378" s="274">
        <v>42005</v>
      </c>
      <c r="I378" s="110" t="s">
        <v>14</v>
      </c>
      <c r="J378" s="111" t="s">
        <v>50</v>
      </c>
      <c r="K378" s="110" t="s">
        <v>9</v>
      </c>
      <c r="L378" s="110" t="s">
        <v>10</v>
      </c>
      <c r="M378" s="110" t="s">
        <v>10</v>
      </c>
      <c r="N378" s="110" t="s">
        <v>11</v>
      </c>
      <c r="O378" s="9">
        <v>236500.27</v>
      </c>
      <c r="P378" s="9">
        <v>0</v>
      </c>
      <c r="Q378" s="9">
        <f t="shared" si="16"/>
        <v>236500.27</v>
      </c>
      <c r="R378" s="112" t="s">
        <v>1</v>
      </c>
      <c r="S378" s="113" t="s">
        <v>4</v>
      </c>
      <c r="T378" s="113"/>
      <c r="U378" s="113" t="s">
        <v>1716</v>
      </c>
      <c r="V378" s="110"/>
      <c r="W378" s="110"/>
      <c r="X378" s="110"/>
      <c r="Y378" s="110"/>
      <c r="Z378" s="274">
        <v>42005</v>
      </c>
      <c r="AA378" s="110"/>
      <c r="AB378" s="110"/>
      <c r="AC378" s="110"/>
      <c r="AD378" s="115" t="s">
        <v>1554</v>
      </c>
    </row>
    <row r="379" spans="2:30" ht="15" customHeight="1" outlineLevel="5">
      <c r="B379" s="352"/>
      <c r="C379" s="2"/>
      <c r="D379" s="2"/>
      <c r="E379" s="2"/>
      <c r="F379" s="2"/>
      <c r="G379" s="2"/>
      <c r="H379" s="362"/>
      <c r="I379" s="2"/>
      <c r="J379" s="2" t="s">
        <v>50</v>
      </c>
      <c r="K379" s="2"/>
      <c r="L379" s="2"/>
      <c r="M379" s="2"/>
      <c r="N379" s="2"/>
      <c r="O379" s="353"/>
      <c r="P379" s="353"/>
      <c r="Q379" s="353"/>
      <c r="R379" s="354"/>
      <c r="S379" s="355"/>
      <c r="T379" s="355"/>
      <c r="U379" s="355"/>
      <c r="V379" s="2"/>
      <c r="W379" s="2"/>
      <c r="X379" s="2"/>
      <c r="Y379" s="2"/>
      <c r="Z379" s="362"/>
      <c r="AA379" s="2"/>
      <c r="AB379" s="2"/>
      <c r="AC379" s="2"/>
      <c r="AD379" s="357"/>
    </row>
    <row r="380" spans="2:30" ht="15" customHeight="1" outlineLevel="4">
      <c r="B380" s="352"/>
      <c r="C380" s="2"/>
      <c r="D380" s="2"/>
      <c r="E380" s="2"/>
      <c r="F380" s="2" t="s">
        <v>5</v>
      </c>
      <c r="G380" s="2" t="s">
        <v>30</v>
      </c>
      <c r="H380" s="362"/>
      <c r="I380" s="2"/>
      <c r="J380" s="2" t="s">
        <v>50</v>
      </c>
      <c r="K380" s="2"/>
      <c r="L380" s="2"/>
      <c r="M380" s="2"/>
      <c r="N380" s="2"/>
      <c r="O380" s="353">
        <f>SUM(O381:O402)</f>
        <v>465677.37000000005</v>
      </c>
      <c r="P380" s="353">
        <f>SUM(P381:P402)</f>
        <v>0</v>
      </c>
      <c r="Q380" s="353">
        <f t="shared" ref="Q380:Q401" si="17">O380-P380</f>
        <v>465677.37000000005</v>
      </c>
      <c r="R380" s="354"/>
      <c r="S380" s="355"/>
      <c r="T380" s="355"/>
      <c r="U380" s="355"/>
      <c r="V380" s="2"/>
      <c r="W380" s="2"/>
      <c r="X380" s="2"/>
      <c r="Y380" s="2"/>
      <c r="Z380" s="362"/>
      <c r="AA380" s="2"/>
      <c r="AB380" s="2"/>
      <c r="AC380" s="2"/>
      <c r="AD380" s="357"/>
    </row>
    <row r="381" spans="2:30" ht="15" customHeight="1" outlineLevel="5">
      <c r="B381" s="3"/>
      <c r="C381" s="1"/>
      <c r="D381" s="1"/>
      <c r="E381" s="1"/>
      <c r="F381" s="1"/>
      <c r="G381" s="1" t="s">
        <v>1553</v>
      </c>
      <c r="H381" s="277">
        <v>42094</v>
      </c>
      <c r="I381" s="1" t="s">
        <v>1448</v>
      </c>
      <c r="J381" s="2" t="s">
        <v>50</v>
      </c>
      <c r="K381" s="1" t="s">
        <v>36</v>
      </c>
      <c r="L381" s="1" t="s">
        <v>20</v>
      </c>
      <c r="M381" s="1" t="s">
        <v>21</v>
      </c>
      <c r="N381" s="1" t="s">
        <v>11</v>
      </c>
      <c r="O381" s="7">
        <v>3306.76</v>
      </c>
      <c r="P381" s="7">
        <v>0</v>
      </c>
      <c r="Q381" s="7">
        <f t="shared" si="17"/>
        <v>3306.76</v>
      </c>
      <c r="R381" s="6" t="s">
        <v>31</v>
      </c>
      <c r="S381" s="5" t="s">
        <v>32</v>
      </c>
      <c r="T381" s="5" t="s">
        <v>66</v>
      </c>
      <c r="U381" s="5" t="s">
        <v>799</v>
      </c>
      <c r="V381" s="1" t="s">
        <v>28</v>
      </c>
      <c r="W381" s="1" t="s">
        <v>1446</v>
      </c>
      <c r="X381" s="1"/>
      <c r="Y381" s="1"/>
      <c r="Z381" s="277">
        <v>42094</v>
      </c>
      <c r="AA381" s="1" t="s">
        <v>2</v>
      </c>
      <c r="AB381" s="1" t="s">
        <v>1446</v>
      </c>
      <c r="AC381" s="1" t="s">
        <v>1611</v>
      </c>
      <c r="AD381" s="8"/>
    </row>
    <row r="382" spans="2:30" ht="15" customHeight="1" outlineLevel="5">
      <c r="B382" s="3"/>
      <c r="C382" s="1"/>
      <c r="D382" s="1"/>
      <c r="E382" s="1"/>
      <c r="F382" s="1"/>
      <c r="G382" s="1" t="s">
        <v>1553</v>
      </c>
      <c r="H382" s="277">
        <v>42094</v>
      </c>
      <c r="I382" s="1" t="s">
        <v>1450</v>
      </c>
      <c r="J382" s="2" t="s">
        <v>50</v>
      </c>
      <c r="K382" s="1" t="s">
        <v>36</v>
      </c>
      <c r="L382" s="1" t="s">
        <v>20</v>
      </c>
      <c r="M382" s="1" t="s">
        <v>21</v>
      </c>
      <c r="N382" s="1" t="s">
        <v>11</v>
      </c>
      <c r="O382" s="7">
        <v>3866.8</v>
      </c>
      <c r="P382" s="7">
        <v>0</v>
      </c>
      <c r="Q382" s="7">
        <f t="shared" si="17"/>
        <v>3866.8</v>
      </c>
      <c r="R382" s="6" t="s">
        <v>31</v>
      </c>
      <c r="S382" s="5" t="s">
        <v>32</v>
      </c>
      <c r="T382" s="5" t="s">
        <v>66</v>
      </c>
      <c r="U382" s="5" t="s">
        <v>799</v>
      </c>
      <c r="V382" s="1" t="s">
        <v>28</v>
      </c>
      <c r="W382" s="1" t="s">
        <v>1435</v>
      </c>
      <c r="X382" s="1"/>
      <c r="Y382" s="1"/>
      <c r="Z382" s="277">
        <v>42094</v>
      </c>
      <c r="AA382" s="1" t="s">
        <v>2</v>
      </c>
      <c r="AB382" s="1" t="s">
        <v>1435</v>
      </c>
      <c r="AC382" s="1" t="s">
        <v>1612</v>
      </c>
      <c r="AD382" s="8"/>
    </row>
    <row r="383" spans="2:30" ht="15" customHeight="1" outlineLevel="5">
      <c r="B383" s="3"/>
      <c r="C383" s="1"/>
      <c r="D383" s="1"/>
      <c r="E383" s="1"/>
      <c r="F383" s="1"/>
      <c r="G383" s="1" t="s">
        <v>1553</v>
      </c>
      <c r="H383" s="277">
        <v>42094</v>
      </c>
      <c r="I383" s="1" t="s">
        <v>1451</v>
      </c>
      <c r="J383" s="2" t="s">
        <v>50</v>
      </c>
      <c r="K383" s="1" t="s">
        <v>36</v>
      </c>
      <c r="L383" s="1" t="s">
        <v>20</v>
      </c>
      <c r="M383" s="1" t="s">
        <v>21</v>
      </c>
      <c r="N383" s="1" t="s">
        <v>11</v>
      </c>
      <c r="O383" s="7">
        <v>12480.08</v>
      </c>
      <c r="P383" s="7">
        <v>0</v>
      </c>
      <c r="Q383" s="7">
        <f t="shared" si="17"/>
        <v>12480.08</v>
      </c>
      <c r="R383" s="6" t="s">
        <v>31</v>
      </c>
      <c r="S383" s="5" t="s">
        <v>32</v>
      </c>
      <c r="T383" s="5" t="s">
        <v>66</v>
      </c>
      <c r="U383" s="5" t="s">
        <v>799</v>
      </c>
      <c r="V383" s="1" t="s">
        <v>28</v>
      </c>
      <c r="W383" s="1" t="s">
        <v>1436</v>
      </c>
      <c r="X383" s="1"/>
      <c r="Y383" s="1"/>
      <c r="Z383" s="277">
        <v>42094</v>
      </c>
      <c r="AA383" s="1" t="s">
        <v>2</v>
      </c>
      <c r="AB383" s="1" t="s">
        <v>1436</v>
      </c>
      <c r="AC383" s="1" t="s">
        <v>1613</v>
      </c>
      <c r="AD383" s="8"/>
    </row>
    <row r="384" spans="2:30" ht="15" customHeight="1" outlineLevel="5">
      <c r="B384" s="3"/>
      <c r="C384" s="1"/>
      <c r="D384" s="1"/>
      <c r="E384" s="1"/>
      <c r="F384" s="1"/>
      <c r="G384" s="1" t="s">
        <v>1553</v>
      </c>
      <c r="H384" s="277">
        <v>42094</v>
      </c>
      <c r="I384" s="1" t="s">
        <v>1452</v>
      </c>
      <c r="J384" s="2" t="s">
        <v>50</v>
      </c>
      <c r="K384" s="1" t="s">
        <v>36</v>
      </c>
      <c r="L384" s="1" t="s">
        <v>20</v>
      </c>
      <c r="M384" s="1" t="s">
        <v>21</v>
      </c>
      <c r="N384" s="1" t="s">
        <v>11</v>
      </c>
      <c r="O384" s="7">
        <v>15968.09</v>
      </c>
      <c r="P384" s="7">
        <v>0</v>
      </c>
      <c r="Q384" s="7">
        <f t="shared" si="17"/>
        <v>15968.09</v>
      </c>
      <c r="R384" s="6" t="s">
        <v>31</v>
      </c>
      <c r="S384" s="5" t="s">
        <v>32</v>
      </c>
      <c r="T384" s="5" t="s">
        <v>66</v>
      </c>
      <c r="U384" s="5" t="s">
        <v>799</v>
      </c>
      <c r="V384" s="1" t="s">
        <v>28</v>
      </c>
      <c r="W384" s="1" t="s">
        <v>1429</v>
      </c>
      <c r="X384" s="1"/>
      <c r="Y384" s="1"/>
      <c r="Z384" s="277">
        <v>42094</v>
      </c>
      <c r="AA384" s="1" t="s">
        <v>2</v>
      </c>
      <c r="AB384" s="1" t="s">
        <v>1429</v>
      </c>
      <c r="AC384" s="1" t="s">
        <v>1614</v>
      </c>
      <c r="AD384" s="8"/>
    </row>
    <row r="385" spans="2:30" ht="15" customHeight="1" outlineLevel="5">
      <c r="B385" s="3"/>
      <c r="C385" s="1"/>
      <c r="D385" s="1"/>
      <c r="E385" s="1"/>
      <c r="F385" s="1"/>
      <c r="G385" s="1" t="s">
        <v>1553</v>
      </c>
      <c r="H385" s="277">
        <v>42094</v>
      </c>
      <c r="I385" s="1" t="s">
        <v>1453</v>
      </c>
      <c r="J385" s="2" t="s">
        <v>50</v>
      </c>
      <c r="K385" s="1" t="s">
        <v>36</v>
      </c>
      <c r="L385" s="1" t="s">
        <v>20</v>
      </c>
      <c r="M385" s="1" t="s">
        <v>21</v>
      </c>
      <c r="N385" s="1" t="s">
        <v>11</v>
      </c>
      <c r="O385" s="7">
        <v>45168.58</v>
      </c>
      <c r="P385" s="7">
        <v>0</v>
      </c>
      <c r="Q385" s="7">
        <f t="shared" si="17"/>
        <v>45168.58</v>
      </c>
      <c r="R385" s="6" t="s">
        <v>31</v>
      </c>
      <c r="S385" s="5" t="s">
        <v>32</v>
      </c>
      <c r="T385" s="5" t="s">
        <v>66</v>
      </c>
      <c r="U385" s="5" t="s">
        <v>799</v>
      </c>
      <c r="V385" s="1" t="s">
        <v>28</v>
      </c>
      <c r="W385" s="1" t="s">
        <v>105</v>
      </c>
      <c r="X385" s="1"/>
      <c r="Y385" s="1"/>
      <c r="Z385" s="277">
        <v>42094</v>
      </c>
      <c r="AA385" s="1" t="s">
        <v>2</v>
      </c>
      <c r="AB385" s="1" t="s">
        <v>105</v>
      </c>
      <c r="AC385" s="1" t="s">
        <v>1425</v>
      </c>
      <c r="AD385" s="8"/>
    </row>
    <row r="386" spans="2:30" ht="15" customHeight="1" outlineLevel="5">
      <c r="B386" s="3"/>
      <c r="C386" s="1"/>
      <c r="D386" s="1"/>
      <c r="E386" s="1"/>
      <c r="F386" s="1"/>
      <c r="G386" s="1" t="s">
        <v>1553</v>
      </c>
      <c r="H386" s="277">
        <v>42094</v>
      </c>
      <c r="I386" s="1" t="s">
        <v>1454</v>
      </c>
      <c r="J386" s="2" t="s">
        <v>50</v>
      </c>
      <c r="K386" s="1" t="s">
        <v>36</v>
      </c>
      <c r="L386" s="1" t="s">
        <v>20</v>
      </c>
      <c r="M386" s="1" t="s">
        <v>21</v>
      </c>
      <c r="N386" s="1" t="s">
        <v>11</v>
      </c>
      <c r="O386" s="7">
        <v>57552.92</v>
      </c>
      <c r="P386" s="7">
        <v>0</v>
      </c>
      <c r="Q386" s="7">
        <f t="shared" si="17"/>
        <v>57552.92</v>
      </c>
      <c r="R386" s="6" t="s">
        <v>31</v>
      </c>
      <c r="S386" s="5" t="s">
        <v>32</v>
      </c>
      <c r="T386" s="5" t="s">
        <v>66</v>
      </c>
      <c r="U386" s="5" t="s">
        <v>799</v>
      </c>
      <c r="V386" s="1" t="s">
        <v>28</v>
      </c>
      <c r="W386" s="1" t="s">
        <v>79</v>
      </c>
      <c r="X386" s="1"/>
      <c r="Y386" s="1"/>
      <c r="Z386" s="277">
        <v>42094</v>
      </c>
      <c r="AA386" s="1" t="s">
        <v>2</v>
      </c>
      <c r="AB386" s="1" t="s">
        <v>79</v>
      </c>
      <c r="AC386" s="1" t="s">
        <v>1415</v>
      </c>
      <c r="AD386" s="8"/>
    </row>
    <row r="387" spans="2:30" ht="15" customHeight="1" outlineLevel="5">
      <c r="B387" s="3"/>
      <c r="C387" s="1"/>
      <c r="D387" s="1"/>
      <c r="E387" s="1"/>
      <c r="F387" s="1"/>
      <c r="G387" s="1" t="s">
        <v>1553</v>
      </c>
      <c r="H387" s="277">
        <v>42094</v>
      </c>
      <c r="I387" s="1" t="s">
        <v>1455</v>
      </c>
      <c r="J387" s="2" t="s">
        <v>50</v>
      </c>
      <c r="K387" s="1" t="s">
        <v>36</v>
      </c>
      <c r="L387" s="1" t="s">
        <v>20</v>
      </c>
      <c r="M387" s="1" t="s">
        <v>21</v>
      </c>
      <c r="N387" s="1" t="s">
        <v>11</v>
      </c>
      <c r="O387" s="7">
        <v>38168.959999999999</v>
      </c>
      <c r="P387" s="7">
        <v>0</v>
      </c>
      <c r="Q387" s="7">
        <f t="shared" si="17"/>
        <v>38168.959999999999</v>
      </c>
      <c r="R387" s="6" t="s">
        <v>31</v>
      </c>
      <c r="S387" s="5" t="s">
        <v>32</v>
      </c>
      <c r="T387" s="5" t="s">
        <v>66</v>
      </c>
      <c r="U387" s="5" t="s">
        <v>799</v>
      </c>
      <c r="V387" s="1" t="s">
        <v>28</v>
      </c>
      <c r="W387" s="1" t="s">
        <v>1402</v>
      </c>
      <c r="X387" s="1"/>
      <c r="Y387" s="1"/>
      <c r="Z387" s="277">
        <v>42094</v>
      </c>
      <c r="AA387" s="1" t="s">
        <v>2</v>
      </c>
      <c r="AB387" s="1" t="s">
        <v>1402</v>
      </c>
      <c r="AC387" s="1" t="s">
        <v>1427</v>
      </c>
      <c r="AD387" s="8"/>
    </row>
    <row r="388" spans="2:30" ht="15" customHeight="1" outlineLevel="5">
      <c r="B388" s="3"/>
      <c r="C388" s="1"/>
      <c r="D388" s="1"/>
      <c r="E388" s="1"/>
      <c r="F388" s="1"/>
      <c r="G388" s="1" t="s">
        <v>1553</v>
      </c>
      <c r="H388" s="277">
        <v>42094</v>
      </c>
      <c r="I388" s="1" t="s">
        <v>1456</v>
      </c>
      <c r="J388" s="2" t="s">
        <v>50</v>
      </c>
      <c r="K388" s="1" t="s">
        <v>36</v>
      </c>
      <c r="L388" s="1" t="s">
        <v>20</v>
      </c>
      <c r="M388" s="1" t="s">
        <v>21</v>
      </c>
      <c r="N388" s="1" t="s">
        <v>11</v>
      </c>
      <c r="O388" s="7">
        <v>20933.66</v>
      </c>
      <c r="P388" s="7">
        <v>0</v>
      </c>
      <c r="Q388" s="7">
        <f t="shared" si="17"/>
        <v>20933.66</v>
      </c>
      <c r="R388" s="6" t="s">
        <v>31</v>
      </c>
      <c r="S388" s="5" t="s">
        <v>32</v>
      </c>
      <c r="T388" s="5" t="s">
        <v>66</v>
      </c>
      <c r="U388" s="5" t="s">
        <v>799</v>
      </c>
      <c r="V388" s="1" t="s">
        <v>28</v>
      </c>
      <c r="W388" s="1" t="s">
        <v>1449</v>
      </c>
      <c r="X388" s="1"/>
      <c r="Y388" s="1"/>
      <c r="Z388" s="277">
        <v>42094</v>
      </c>
      <c r="AA388" s="1" t="s">
        <v>2</v>
      </c>
      <c r="AB388" s="1" t="s">
        <v>1449</v>
      </c>
      <c r="AC388" s="1" t="s">
        <v>1413</v>
      </c>
      <c r="AD388" s="8"/>
    </row>
    <row r="389" spans="2:30" ht="15" customHeight="1" outlineLevel="5">
      <c r="B389" s="3"/>
      <c r="C389" s="1"/>
      <c r="D389" s="1"/>
      <c r="E389" s="1"/>
      <c r="F389" s="1"/>
      <c r="G389" s="1" t="s">
        <v>1553</v>
      </c>
      <c r="H389" s="277">
        <v>42094</v>
      </c>
      <c r="I389" s="1" t="s">
        <v>1457</v>
      </c>
      <c r="J389" s="2" t="s">
        <v>50</v>
      </c>
      <c r="K389" s="1" t="s">
        <v>36</v>
      </c>
      <c r="L389" s="1" t="s">
        <v>20</v>
      </c>
      <c r="M389" s="1" t="s">
        <v>21</v>
      </c>
      <c r="N389" s="1" t="s">
        <v>11</v>
      </c>
      <c r="O389" s="7">
        <v>17150.349999999999</v>
      </c>
      <c r="P389" s="7">
        <v>0</v>
      </c>
      <c r="Q389" s="7">
        <f t="shared" si="17"/>
        <v>17150.349999999999</v>
      </c>
      <c r="R389" s="6" t="s">
        <v>31</v>
      </c>
      <c r="S389" s="5" t="s">
        <v>32</v>
      </c>
      <c r="T389" s="5" t="s">
        <v>66</v>
      </c>
      <c r="U389" s="5" t="s">
        <v>799</v>
      </c>
      <c r="V389" s="1" t="s">
        <v>28</v>
      </c>
      <c r="W389" s="1" t="s">
        <v>1404</v>
      </c>
      <c r="X389" s="1"/>
      <c r="Y389" s="1"/>
      <c r="Z389" s="277">
        <v>42094</v>
      </c>
      <c r="AA389" s="1" t="s">
        <v>2</v>
      </c>
      <c r="AB389" s="1" t="s">
        <v>1404</v>
      </c>
      <c r="AC389" s="1" t="s">
        <v>1431</v>
      </c>
      <c r="AD389" s="8"/>
    </row>
    <row r="390" spans="2:30" ht="15" customHeight="1" outlineLevel="5">
      <c r="B390" s="3"/>
      <c r="C390" s="1"/>
      <c r="D390" s="1"/>
      <c r="E390" s="1"/>
      <c r="F390" s="1"/>
      <c r="G390" s="1" t="s">
        <v>1553</v>
      </c>
      <c r="H390" s="277">
        <v>42094</v>
      </c>
      <c r="I390" s="1" t="s">
        <v>1458</v>
      </c>
      <c r="J390" s="2" t="s">
        <v>50</v>
      </c>
      <c r="K390" s="1" t="s">
        <v>36</v>
      </c>
      <c r="L390" s="1" t="s">
        <v>20</v>
      </c>
      <c r="M390" s="1" t="s">
        <v>21</v>
      </c>
      <c r="N390" s="1" t="s">
        <v>11</v>
      </c>
      <c r="O390" s="7">
        <v>12100.36</v>
      </c>
      <c r="P390" s="7">
        <v>0</v>
      </c>
      <c r="Q390" s="7">
        <f t="shared" si="17"/>
        <v>12100.36</v>
      </c>
      <c r="R390" s="6" t="s">
        <v>31</v>
      </c>
      <c r="S390" s="5" t="s">
        <v>32</v>
      </c>
      <c r="T390" s="5" t="s">
        <v>66</v>
      </c>
      <c r="U390" s="5" t="s">
        <v>799</v>
      </c>
      <c r="V390" s="1" t="s">
        <v>28</v>
      </c>
      <c r="W390" s="1" t="s">
        <v>1403</v>
      </c>
      <c r="X390" s="1"/>
      <c r="Y390" s="1"/>
      <c r="Z390" s="277">
        <v>42094</v>
      </c>
      <c r="AA390" s="1" t="s">
        <v>2</v>
      </c>
      <c r="AB390" s="1" t="s">
        <v>1403</v>
      </c>
      <c r="AC390" s="1" t="s">
        <v>58</v>
      </c>
      <c r="AD390" s="8"/>
    </row>
    <row r="391" spans="2:30" ht="15" customHeight="1" outlineLevel="5">
      <c r="B391" s="3"/>
      <c r="C391" s="1"/>
      <c r="D391" s="1"/>
      <c r="E391" s="1"/>
      <c r="F391" s="1"/>
      <c r="G391" s="1" t="s">
        <v>1553</v>
      </c>
      <c r="H391" s="277">
        <v>42094</v>
      </c>
      <c r="I391" s="1" t="s">
        <v>1459</v>
      </c>
      <c r="J391" s="2" t="s">
        <v>50</v>
      </c>
      <c r="K391" s="1" t="s">
        <v>36</v>
      </c>
      <c r="L391" s="1" t="s">
        <v>20</v>
      </c>
      <c r="M391" s="1" t="s">
        <v>21</v>
      </c>
      <c r="N391" s="1" t="s">
        <v>11</v>
      </c>
      <c r="O391" s="7">
        <v>10155.530000000001</v>
      </c>
      <c r="P391" s="7">
        <v>0</v>
      </c>
      <c r="Q391" s="7">
        <f t="shared" si="17"/>
        <v>10155.530000000001</v>
      </c>
      <c r="R391" s="6" t="s">
        <v>31</v>
      </c>
      <c r="S391" s="5" t="s">
        <v>32</v>
      </c>
      <c r="T391" s="5" t="s">
        <v>66</v>
      </c>
      <c r="U391" s="5" t="s">
        <v>799</v>
      </c>
      <c r="V391" s="1" t="s">
        <v>28</v>
      </c>
      <c r="W391" s="1" t="s">
        <v>1392</v>
      </c>
      <c r="X391" s="1"/>
      <c r="Y391" s="1"/>
      <c r="Z391" s="277">
        <v>42094</v>
      </c>
      <c r="AA391" s="1" t="s">
        <v>2</v>
      </c>
      <c r="AB391" s="1" t="s">
        <v>1392</v>
      </c>
      <c r="AC391" s="1" t="s">
        <v>1430</v>
      </c>
      <c r="AD391" s="8"/>
    </row>
    <row r="392" spans="2:30" ht="15" customHeight="1" outlineLevel="5">
      <c r="B392" s="3"/>
      <c r="C392" s="1"/>
      <c r="D392" s="1"/>
      <c r="E392" s="1"/>
      <c r="F392" s="1"/>
      <c r="G392" s="1" t="s">
        <v>1553</v>
      </c>
      <c r="H392" s="277">
        <v>42094</v>
      </c>
      <c r="I392" s="1" t="s">
        <v>1460</v>
      </c>
      <c r="J392" s="2" t="s">
        <v>50</v>
      </c>
      <c r="K392" s="1" t="s">
        <v>36</v>
      </c>
      <c r="L392" s="1" t="s">
        <v>20</v>
      </c>
      <c r="M392" s="1" t="s">
        <v>21</v>
      </c>
      <c r="N392" s="1" t="s">
        <v>11</v>
      </c>
      <c r="O392" s="7">
        <v>60367.31</v>
      </c>
      <c r="P392" s="7">
        <v>0</v>
      </c>
      <c r="Q392" s="7">
        <f t="shared" si="17"/>
        <v>60367.31</v>
      </c>
      <c r="R392" s="6" t="s">
        <v>31</v>
      </c>
      <c r="S392" s="5" t="s">
        <v>32</v>
      </c>
      <c r="T392" s="5" t="s">
        <v>67</v>
      </c>
      <c r="U392" s="5" t="s">
        <v>1615</v>
      </c>
      <c r="V392" s="1" t="s">
        <v>28</v>
      </c>
      <c r="W392" s="1" t="s">
        <v>1438</v>
      </c>
      <c r="X392" s="1"/>
      <c r="Y392" s="1"/>
      <c r="Z392" s="277">
        <v>42094</v>
      </c>
      <c r="AA392" s="1" t="s">
        <v>2</v>
      </c>
      <c r="AB392" s="1" t="s">
        <v>1438</v>
      </c>
      <c r="AC392" s="1" t="s">
        <v>1433</v>
      </c>
      <c r="AD392" s="8"/>
    </row>
    <row r="393" spans="2:30" ht="15" customHeight="1" outlineLevel="5">
      <c r="B393" s="3"/>
      <c r="C393" s="1"/>
      <c r="D393" s="1"/>
      <c r="E393" s="1"/>
      <c r="F393" s="1"/>
      <c r="G393" s="1" t="s">
        <v>1553</v>
      </c>
      <c r="H393" s="277">
        <v>42094</v>
      </c>
      <c r="I393" s="1" t="s">
        <v>1461</v>
      </c>
      <c r="J393" s="2" t="s">
        <v>50</v>
      </c>
      <c r="K393" s="1" t="s">
        <v>36</v>
      </c>
      <c r="L393" s="1" t="s">
        <v>20</v>
      </c>
      <c r="M393" s="1" t="s">
        <v>21</v>
      </c>
      <c r="N393" s="1" t="s">
        <v>11</v>
      </c>
      <c r="O393" s="7">
        <v>2986.76</v>
      </c>
      <c r="P393" s="7">
        <v>0</v>
      </c>
      <c r="Q393" s="7">
        <f t="shared" si="17"/>
        <v>2986.76</v>
      </c>
      <c r="R393" s="6" t="s">
        <v>31</v>
      </c>
      <c r="S393" s="5" t="s">
        <v>32</v>
      </c>
      <c r="T393" s="5" t="s">
        <v>67</v>
      </c>
      <c r="U393" s="5" t="s">
        <v>1615</v>
      </c>
      <c r="V393" s="1" t="s">
        <v>28</v>
      </c>
      <c r="W393" s="1" t="s">
        <v>1400</v>
      </c>
      <c r="X393" s="1"/>
      <c r="Y393" s="1"/>
      <c r="Z393" s="277">
        <v>42094</v>
      </c>
      <c r="AA393" s="1" t="s">
        <v>2</v>
      </c>
      <c r="AB393" s="1" t="s">
        <v>1400</v>
      </c>
      <c r="AC393" s="1" t="s">
        <v>1616</v>
      </c>
      <c r="AD393" s="8"/>
    </row>
    <row r="394" spans="2:30" ht="15" customHeight="1" outlineLevel="5">
      <c r="B394" s="3"/>
      <c r="C394" s="1"/>
      <c r="D394" s="1"/>
      <c r="E394" s="1"/>
      <c r="F394" s="1"/>
      <c r="G394" s="1" t="s">
        <v>1553</v>
      </c>
      <c r="H394" s="277">
        <v>42094</v>
      </c>
      <c r="I394" s="1" t="s">
        <v>1462</v>
      </c>
      <c r="J394" s="2" t="s">
        <v>50</v>
      </c>
      <c r="K394" s="1" t="s">
        <v>36</v>
      </c>
      <c r="L394" s="1" t="s">
        <v>20</v>
      </c>
      <c r="M394" s="1" t="s">
        <v>21</v>
      </c>
      <c r="N394" s="1" t="s">
        <v>11</v>
      </c>
      <c r="O394" s="7">
        <v>12567.12</v>
      </c>
      <c r="P394" s="7">
        <v>0</v>
      </c>
      <c r="Q394" s="7">
        <f t="shared" si="17"/>
        <v>12567.12</v>
      </c>
      <c r="R394" s="6" t="s">
        <v>31</v>
      </c>
      <c r="S394" s="5" t="s">
        <v>32</v>
      </c>
      <c r="T394" s="5" t="s">
        <v>67</v>
      </c>
      <c r="U394" s="5" t="s">
        <v>1615</v>
      </c>
      <c r="V394" s="1" t="s">
        <v>28</v>
      </c>
      <c r="W394" s="1" t="s">
        <v>1439</v>
      </c>
      <c r="X394" s="1"/>
      <c r="Y394" s="1"/>
      <c r="Z394" s="277">
        <v>42094</v>
      </c>
      <c r="AA394" s="1" t="s">
        <v>2</v>
      </c>
      <c r="AB394" s="1" t="s">
        <v>1439</v>
      </c>
      <c r="AC394" s="1" t="s">
        <v>57</v>
      </c>
      <c r="AD394" s="8"/>
    </row>
    <row r="395" spans="2:30" ht="15" customHeight="1" outlineLevel="5">
      <c r="B395" s="3"/>
      <c r="C395" s="1"/>
      <c r="D395" s="1"/>
      <c r="E395" s="1"/>
      <c r="F395" s="1"/>
      <c r="G395" s="1" t="s">
        <v>1553</v>
      </c>
      <c r="H395" s="277">
        <v>42094</v>
      </c>
      <c r="I395" s="1" t="s">
        <v>1477</v>
      </c>
      <c r="J395" s="2" t="s">
        <v>50</v>
      </c>
      <c r="K395" s="1" t="s">
        <v>36</v>
      </c>
      <c r="L395" s="1" t="s">
        <v>20</v>
      </c>
      <c r="M395" s="1" t="s">
        <v>21</v>
      </c>
      <c r="N395" s="1" t="s">
        <v>11</v>
      </c>
      <c r="O395" s="7">
        <v>14900.46</v>
      </c>
      <c r="P395" s="7">
        <v>0</v>
      </c>
      <c r="Q395" s="7">
        <f t="shared" si="17"/>
        <v>14900.46</v>
      </c>
      <c r="R395" s="6" t="s">
        <v>31</v>
      </c>
      <c r="S395" s="5" t="s">
        <v>32</v>
      </c>
      <c r="T395" s="5" t="s">
        <v>67</v>
      </c>
      <c r="U395" s="5" t="s">
        <v>1615</v>
      </c>
      <c r="V395" s="1" t="s">
        <v>28</v>
      </c>
      <c r="W395" s="1" t="s">
        <v>1401</v>
      </c>
      <c r="X395" s="1"/>
      <c r="Y395" s="1"/>
      <c r="Z395" s="277">
        <v>42094</v>
      </c>
      <c r="AA395" s="1" t="s">
        <v>2</v>
      </c>
      <c r="AB395" s="1" t="s">
        <v>1401</v>
      </c>
      <c r="AC395" s="1" t="s">
        <v>1434</v>
      </c>
      <c r="AD395" s="8"/>
    </row>
    <row r="396" spans="2:30" ht="15" customHeight="1" outlineLevel="5">
      <c r="B396" s="3"/>
      <c r="C396" s="1"/>
      <c r="D396" s="1"/>
      <c r="E396" s="1"/>
      <c r="F396" s="1"/>
      <c r="G396" s="1" t="s">
        <v>1553</v>
      </c>
      <c r="H396" s="277">
        <v>42094</v>
      </c>
      <c r="I396" s="1" t="s">
        <v>1377</v>
      </c>
      <c r="J396" s="2" t="s">
        <v>50</v>
      </c>
      <c r="K396" s="1" t="s">
        <v>36</v>
      </c>
      <c r="L396" s="1" t="s">
        <v>20</v>
      </c>
      <c r="M396" s="1" t="s">
        <v>21</v>
      </c>
      <c r="N396" s="1" t="s">
        <v>11</v>
      </c>
      <c r="O396" s="7">
        <v>5640.54</v>
      </c>
      <c r="P396" s="7">
        <v>0</v>
      </c>
      <c r="Q396" s="7">
        <f t="shared" si="17"/>
        <v>5640.54</v>
      </c>
      <c r="R396" s="6" t="s">
        <v>31</v>
      </c>
      <c r="S396" s="5" t="s">
        <v>32</v>
      </c>
      <c r="T396" s="5" t="s">
        <v>67</v>
      </c>
      <c r="U396" s="5" t="s">
        <v>1615</v>
      </c>
      <c r="V396" s="1" t="s">
        <v>28</v>
      </c>
      <c r="W396" s="1" t="s">
        <v>1442</v>
      </c>
      <c r="X396" s="1"/>
      <c r="Y396" s="1"/>
      <c r="Z396" s="277">
        <v>42094</v>
      </c>
      <c r="AA396" s="1" t="s">
        <v>2</v>
      </c>
      <c r="AB396" s="1" t="s">
        <v>1442</v>
      </c>
      <c r="AC396" s="1" t="s">
        <v>1617</v>
      </c>
      <c r="AD396" s="8"/>
    </row>
    <row r="397" spans="2:30" ht="15" customHeight="1" outlineLevel="5">
      <c r="B397" s="3"/>
      <c r="C397" s="1"/>
      <c r="D397" s="1"/>
      <c r="E397" s="1"/>
      <c r="F397" s="1"/>
      <c r="G397" s="1" t="s">
        <v>1553</v>
      </c>
      <c r="H397" s="277">
        <v>42094</v>
      </c>
      <c r="I397" s="1" t="s">
        <v>1618</v>
      </c>
      <c r="J397" s="2" t="s">
        <v>50</v>
      </c>
      <c r="K397" s="1" t="s">
        <v>36</v>
      </c>
      <c r="L397" s="1" t="s">
        <v>20</v>
      </c>
      <c r="M397" s="1" t="s">
        <v>21</v>
      </c>
      <c r="N397" s="1" t="s">
        <v>11</v>
      </c>
      <c r="O397" s="7">
        <v>68619.87</v>
      </c>
      <c r="P397" s="7">
        <v>0</v>
      </c>
      <c r="Q397" s="7">
        <f t="shared" si="17"/>
        <v>68619.87</v>
      </c>
      <c r="R397" s="6" t="s">
        <v>31</v>
      </c>
      <c r="S397" s="5" t="s">
        <v>32</v>
      </c>
      <c r="T397" s="5" t="s">
        <v>67</v>
      </c>
      <c r="U397" s="5" t="s">
        <v>1615</v>
      </c>
      <c r="V397" s="1" t="s">
        <v>28</v>
      </c>
      <c r="W397" s="1" t="s">
        <v>1440</v>
      </c>
      <c r="X397" s="1"/>
      <c r="Y397" s="1"/>
      <c r="Z397" s="277">
        <v>42094</v>
      </c>
      <c r="AA397" s="1" t="s">
        <v>2</v>
      </c>
      <c r="AB397" s="1" t="s">
        <v>1619</v>
      </c>
      <c r="AC397" s="1" t="s">
        <v>1476</v>
      </c>
      <c r="AD397" s="8"/>
    </row>
    <row r="398" spans="2:30" ht="15" customHeight="1" outlineLevel="5">
      <c r="B398" s="3"/>
      <c r="C398" s="1"/>
      <c r="D398" s="1"/>
      <c r="E398" s="1"/>
      <c r="F398" s="1"/>
      <c r="G398" s="1" t="s">
        <v>1553</v>
      </c>
      <c r="H398" s="277">
        <v>42094</v>
      </c>
      <c r="I398" s="1" t="s">
        <v>76</v>
      </c>
      <c r="J398" s="2" t="s">
        <v>50</v>
      </c>
      <c r="K398" s="1" t="s">
        <v>36</v>
      </c>
      <c r="L398" s="1" t="s">
        <v>20</v>
      </c>
      <c r="M398" s="1" t="s">
        <v>21</v>
      </c>
      <c r="N398" s="1" t="s">
        <v>11</v>
      </c>
      <c r="O398" s="7">
        <v>6030.77</v>
      </c>
      <c r="P398" s="7">
        <v>0</v>
      </c>
      <c r="Q398" s="7">
        <f t="shared" si="17"/>
        <v>6030.77</v>
      </c>
      <c r="R398" s="6" t="s">
        <v>31</v>
      </c>
      <c r="S398" s="5" t="s">
        <v>32</v>
      </c>
      <c r="T398" s="5" t="s">
        <v>67</v>
      </c>
      <c r="U398" s="5" t="s">
        <v>1615</v>
      </c>
      <c r="V398" s="1" t="s">
        <v>28</v>
      </c>
      <c r="W398" s="1" t="s">
        <v>1441</v>
      </c>
      <c r="X398" s="1"/>
      <c r="Y398" s="1"/>
      <c r="Z398" s="277">
        <v>42094</v>
      </c>
      <c r="AA398" s="1" t="s">
        <v>2</v>
      </c>
      <c r="AB398" s="1" t="s">
        <v>1620</v>
      </c>
      <c r="AC398" s="1" t="s">
        <v>1621</v>
      </c>
      <c r="AD398" s="8"/>
    </row>
    <row r="399" spans="2:30" ht="15" customHeight="1" outlineLevel="5">
      <c r="B399" s="3"/>
      <c r="C399" s="1"/>
      <c r="D399" s="1"/>
      <c r="E399" s="1"/>
      <c r="F399" s="1"/>
      <c r="G399" s="1" t="s">
        <v>1553</v>
      </c>
      <c r="H399" s="277">
        <v>42094</v>
      </c>
      <c r="I399" s="1" t="s">
        <v>77</v>
      </c>
      <c r="J399" s="2" t="s">
        <v>50</v>
      </c>
      <c r="K399" s="1" t="s">
        <v>36</v>
      </c>
      <c r="L399" s="1" t="s">
        <v>20</v>
      </c>
      <c r="M399" s="1" t="s">
        <v>21</v>
      </c>
      <c r="N399" s="1" t="s">
        <v>11</v>
      </c>
      <c r="O399" s="7">
        <v>7926.78</v>
      </c>
      <c r="P399" s="7">
        <v>0</v>
      </c>
      <c r="Q399" s="7">
        <f t="shared" si="17"/>
        <v>7926.78</v>
      </c>
      <c r="R399" s="6" t="s">
        <v>31</v>
      </c>
      <c r="S399" s="5" t="s">
        <v>32</v>
      </c>
      <c r="T399" s="5" t="s">
        <v>67</v>
      </c>
      <c r="U399" s="5" t="s">
        <v>1615</v>
      </c>
      <c r="V399" s="1" t="s">
        <v>28</v>
      </c>
      <c r="W399" s="1" t="s">
        <v>1437</v>
      </c>
      <c r="X399" s="1"/>
      <c r="Y399" s="1"/>
      <c r="Z399" s="277">
        <v>42094</v>
      </c>
      <c r="AA399" s="1" t="s">
        <v>2</v>
      </c>
      <c r="AB399" s="1" t="s">
        <v>1622</v>
      </c>
      <c r="AC399" s="1" t="s">
        <v>1432</v>
      </c>
      <c r="AD399" s="8"/>
    </row>
    <row r="400" spans="2:30" ht="15" customHeight="1" outlineLevel="5">
      <c r="B400" s="3"/>
      <c r="C400" s="1"/>
      <c r="D400" s="1"/>
      <c r="E400" s="1"/>
      <c r="F400" s="1"/>
      <c r="G400" s="1" t="s">
        <v>1553</v>
      </c>
      <c r="H400" s="277">
        <v>42094</v>
      </c>
      <c r="I400" s="1" t="s">
        <v>1623</v>
      </c>
      <c r="J400" s="2" t="s">
        <v>50</v>
      </c>
      <c r="K400" s="1" t="s">
        <v>36</v>
      </c>
      <c r="L400" s="1" t="s">
        <v>20</v>
      </c>
      <c r="M400" s="1" t="s">
        <v>21</v>
      </c>
      <c r="N400" s="1" t="s">
        <v>11</v>
      </c>
      <c r="O400" s="7">
        <v>3253.42</v>
      </c>
      <c r="P400" s="7">
        <v>0</v>
      </c>
      <c r="Q400" s="7">
        <f t="shared" si="17"/>
        <v>3253.42</v>
      </c>
      <c r="R400" s="6" t="s">
        <v>31</v>
      </c>
      <c r="S400" s="5" t="s">
        <v>32</v>
      </c>
      <c r="T400" s="5" t="s">
        <v>67</v>
      </c>
      <c r="U400" s="5" t="s">
        <v>1615</v>
      </c>
      <c r="V400" s="1" t="s">
        <v>28</v>
      </c>
      <c r="W400" s="1" t="s">
        <v>1447</v>
      </c>
      <c r="X400" s="1"/>
      <c r="Y400" s="1"/>
      <c r="Z400" s="277">
        <v>42094</v>
      </c>
      <c r="AA400" s="1" t="s">
        <v>2</v>
      </c>
      <c r="AB400" s="1" t="s">
        <v>1447</v>
      </c>
      <c r="AC400" s="1" t="s">
        <v>1624</v>
      </c>
      <c r="AD400" s="8"/>
    </row>
    <row r="401" spans="2:30" ht="15" customHeight="1" outlineLevel="5">
      <c r="B401" s="3"/>
      <c r="C401" s="1"/>
      <c r="D401" s="1"/>
      <c r="E401" s="1"/>
      <c r="F401" s="1"/>
      <c r="G401" s="1" t="s">
        <v>1553</v>
      </c>
      <c r="H401" s="277">
        <v>42094</v>
      </c>
      <c r="I401" s="1" t="s">
        <v>1464</v>
      </c>
      <c r="J401" s="2" t="s">
        <v>50</v>
      </c>
      <c r="K401" s="1" t="s">
        <v>36</v>
      </c>
      <c r="L401" s="1" t="s">
        <v>20</v>
      </c>
      <c r="M401" s="1" t="s">
        <v>21</v>
      </c>
      <c r="N401" s="1" t="s">
        <v>11</v>
      </c>
      <c r="O401" s="7">
        <v>46532.25</v>
      </c>
      <c r="P401" s="7">
        <v>0</v>
      </c>
      <c r="Q401" s="7">
        <f t="shared" si="17"/>
        <v>46532.25</v>
      </c>
      <c r="R401" s="6" t="s">
        <v>31</v>
      </c>
      <c r="S401" s="5" t="s">
        <v>32</v>
      </c>
      <c r="T401" s="5" t="s">
        <v>67</v>
      </c>
      <c r="U401" s="5" t="s">
        <v>1615</v>
      </c>
      <c r="V401" s="1" t="s">
        <v>28</v>
      </c>
      <c r="W401" s="1" t="s">
        <v>1394</v>
      </c>
      <c r="X401" s="1"/>
      <c r="Y401" s="1"/>
      <c r="Z401" s="277">
        <v>42094</v>
      </c>
      <c r="AA401" s="1" t="s">
        <v>2</v>
      </c>
      <c r="AB401" s="1" t="s">
        <v>1625</v>
      </c>
      <c r="AC401" s="1" t="s">
        <v>1411</v>
      </c>
      <c r="AD401" s="8"/>
    </row>
    <row r="402" spans="2:30" ht="15" customHeight="1" outlineLevel="5">
      <c r="B402" s="352"/>
      <c r="C402" s="2"/>
      <c r="D402" s="2"/>
      <c r="E402" s="2"/>
      <c r="F402" s="2"/>
      <c r="G402" s="2"/>
      <c r="H402" s="362"/>
      <c r="I402" s="2"/>
      <c r="J402" s="2" t="s">
        <v>50</v>
      </c>
      <c r="K402" s="2"/>
      <c r="L402" s="2"/>
      <c r="M402" s="2"/>
      <c r="N402" s="2"/>
      <c r="O402" s="353"/>
      <c r="P402" s="353"/>
      <c r="Q402" s="353"/>
      <c r="R402" s="354"/>
      <c r="S402" s="355"/>
      <c r="T402" s="355"/>
      <c r="U402" s="355"/>
      <c r="V402" s="2"/>
      <c r="W402" s="2"/>
      <c r="X402" s="2"/>
      <c r="Y402" s="2"/>
      <c r="Z402" s="362"/>
      <c r="AA402" s="2"/>
      <c r="AB402" s="2"/>
      <c r="AC402" s="2"/>
      <c r="AD402" s="357"/>
    </row>
    <row r="403" spans="2:30" ht="15" customHeight="1" outlineLevel="4">
      <c r="B403" s="352"/>
      <c r="C403" s="2"/>
      <c r="D403" s="2"/>
      <c r="E403" s="2"/>
      <c r="F403" s="2" t="s">
        <v>1798</v>
      </c>
      <c r="G403" s="2" t="s">
        <v>1799</v>
      </c>
      <c r="H403" s="362"/>
      <c r="I403" s="2"/>
      <c r="J403" s="2" t="s">
        <v>50</v>
      </c>
      <c r="K403" s="2"/>
      <c r="L403" s="2"/>
      <c r="M403" s="2"/>
      <c r="N403" s="2"/>
      <c r="O403" s="353">
        <f>SUM(O404:O422)</f>
        <v>345411.52</v>
      </c>
      <c r="P403" s="353">
        <f>SUM(P404:P422)</f>
        <v>0</v>
      </c>
      <c r="Q403" s="353">
        <f t="shared" ref="Q403:Q421" si="18">O403-P403</f>
        <v>345411.52</v>
      </c>
      <c r="R403" s="354"/>
      <c r="S403" s="355"/>
      <c r="T403" s="355"/>
      <c r="U403" s="355"/>
      <c r="V403" s="2"/>
      <c r="W403" s="2"/>
      <c r="X403" s="2"/>
      <c r="Y403" s="2"/>
      <c r="Z403" s="362"/>
      <c r="AA403" s="2"/>
      <c r="AB403" s="2"/>
      <c r="AC403" s="2"/>
      <c r="AD403" s="357"/>
    </row>
    <row r="404" spans="2:30" ht="15" customHeight="1" outlineLevel="5">
      <c r="B404" s="3"/>
      <c r="C404" s="1"/>
      <c r="D404" s="1"/>
      <c r="E404" s="1"/>
      <c r="F404" s="1"/>
      <c r="G404" s="1" t="s">
        <v>1553</v>
      </c>
      <c r="H404" s="277">
        <v>42123</v>
      </c>
      <c r="I404" s="1" t="s">
        <v>1935</v>
      </c>
      <c r="J404" s="2" t="s">
        <v>50</v>
      </c>
      <c r="K404" s="1" t="s">
        <v>36</v>
      </c>
      <c r="L404" s="1" t="s">
        <v>20</v>
      </c>
      <c r="M404" s="1" t="s">
        <v>21</v>
      </c>
      <c r="N404" s="1" t="s">
        <v>11</v>
      </c>
      <c r="O404" s="7">
        <v>11060.28</v>
      </c>
      <c r="P404" s="7">
        <v>0</v>
      </c>
      <c r="Q404" s="7">
        <f t="shared" si="18"/>
        <v>11060.28</v>
      </c>
      <c r="R404" s="6" t="s">
        <v>31</v>
      </c>
      <c r="S404" s="5" t="s">
        <v>32</v>
      </c>
      <c r="T404" s="5" t="s">
        <v>67</v>
      </c>
      <c r="U404" s="5" t="s">
        <v>1615</v>
      </c>
      <c r="V404" s="1" t="s">
        <v>28</v>
      </c>
      <c r="W404" s="1" t="s">
        <v>1936</v>
      </c>
      <c r="X404" s="1"/>
      <c r="Y404" s="1"/>
      <c r="Z404" s="277">
        <v>42123</v>
      </c>
      <c r="AA404" s="1" t="s">
        <v>2</v>
      </c>
      <c r="AB404" s="1" t="s">
        <v>1937</v>
      </c>
      <c r="AC404" s="1" t="s">
        <v>1938</v>
      </c>
      <c r="AD404" s="8"/>
    </row>
    <row r="405" spans="2:30" ht="15" customHeight="1" outlineLevel="5">
      <c r="B405" s="3"/>
      <c r="C405" s="1"/>
      <c r="D405" s="1"/>
      <c r="E405" s="1"/>
      <c r="F405" s="1"/>
      <c r="G405" s="1" t="s">
        <v>1553</v>
      </c>
      <c r="H405" s="277">
        <v>42123</v>
      </c>
      <c r="I405" s="1" t="s">
        <v>1939</v>
      </c>
      <c r="J405" s="2" t="s">
        <v>50</v>
      </c>
      <c r="K405" s="1" t="s">
        <v>36</v>
      </c>
      <c r="L405" s="1" t="s">
        <v>20</v>
      </c>
      <c r="M405" s="1" t="s">
        <v>21</v>
      </c>
      <c r="N405" s="1" t="s">
        <v>11</v>
      </c>
      <c r="O405" s="7">
        <v>13456.34</v>
      </c>
      <c r="P405" s="7">
        <v>0</v>
      </c>
      <c r="Q405" s="7">
        <f t="shared" si="18"/>
        <v>13456.34</v>
      </c>
      <c r="R405" s="6" t="s">
        <v>31</v>
      </c>
      <c r="S405" s="5" t="s">
        <v>32</v>
      </c>
      <c r="T405" s="5" t="s">
        <v>67</v>
      </c>
      <c r="U405" s="5" t="s">
        <v>1615</v>
      </c>
      <c r="V405" s="1" t="s">
        <v>28</v>
      </c>
      <c r="W405" s="1" t="s">
        <v>1940</v>
      </c>
      <c r="X405" s="1"/>
      <c r="Y405" s="1"/>
      <c r="Z405" s="277">
        <v>42123</v>
      </c>
      <c r="AA405" s="1" t="s">
        <v>2</v>
      </c>
      <c r="AB405" s="1" t="s">
        <v>1941</v>
      </c>
      <c r="AC405" s="1" t="s">
        <v>1942</v>
      </c>
      <c r="AD405" s="8"/>
    </row>
    <row r="406" spans="2:30" ht="15" customHeight="1" outlineLevel="5">
      <c r="B406" s="3"/>
      <c r="C406" s="1"/>
      <c r="D406" s="1"/>
      <c r="E406" s="1"/>
      <c r="F406" s="1"/>
      <c r="G406" s="1" t="s">
        <v>1553</v>
      </c>
      <c r="H406" s="277">
        <v>42124</v>
      </c>
      <c r="I406" s="1" t="s">
        <v>1943</v>
      </c>
      <c r="J406" s="2" t="s">
        <v>50</v>
      </c>
      <c r="K406" s="1" t="s">
        <v>36</v>
      </c>
      <c r="L406" s="1" t="s">
        <v>20</v>
      </c>
      <c r="M406" s="1" t="s">
        <v>21</v>
      </c>
      <c r="N406" s="1" t="s">
        <v>11</v>
      </c>
      <c r="O406" s="7">
        <v>4960.1400000000003</v>
      </c>
      <c r="P406" s="7">
        <v>0</v>
      </c>
      <c r="Q406" s="7">
        <f t="shared" si="18"/>
        <v>4960.1400000000003</v>
      </c>
      <c r="R406" s="6" t="s">
        <v>31</v>
      </c>
      <c r="S406" s="5" t="s">
        <v>25</v>
      </c>
      <c r="T406" s="5" t="s">
        <v>1944</v>
      </c>
      <c r="U406" s="5" t="s">
        <v>1945</v>
      </c>
      <c r="V406" s="1" t="s">
        <v>28</v>
      </c>
      <c r="W406" s="1" t="s">
        <v>1946</v>
      </c>
      <c r="X406" s="1"/>
      <c r="Y406" s="1"/>
      <c r="Z406" s="277">
        <v>42124</v>
      </c>
      <c r="AA406" s="1" t="s">
        <v>2</v>
      </c>
      <c r="AB406" s="1" t="s">
        <v>1947</v>
      </c>
      <c r="AC406" s="1" t="s">
        <v>1948</v>
      </c>
      <c r="AD406" s="8"/>
    </row>
    <row r="407" spans="2:30" ht="15" customHeight="1" outlineLevel="5">
      <c r="B407" s="3"/>
      <c r="C407" s="1"/>
      <c r="D407" s="1"/>
      <c r="E407" s="1"/>
      <c r="F407" s="1"/>
      <c r="G407" s="1" t="s">
        <v>1553</v>
      </c>
      <c r="H407" s="277">
        <v>42124</v>
      </c>
      <c r="I407" s="1" t="s">
        <v>1949</v>
      </c>
      <c r="J407" s="2" t="s">
        <v>50</v>
      </c>
      <c r="K407" s="1" t="s">
        <v>36</v>
      </c>
      <c r="L407" s="1" t="s">
        <v>20</v>
      </c>
      <c r="M407" s="1" t="s">
        <v>21</v>
      </c>
      <c r="N407" s="1" t="s">
        <v>11</v>
      </c>
      <c r="O407" s="7">
        <v>6550.18</v>
      </c>
      <c r="P407" s="7">
        <v>0</v>
      </c>
      <c r="Q407" s="7">
        <f t="shared" si="18"/>
        <v>6550.18</v>
      </c>
      <c r="R407" s="6" t="s">
        <v>31</v>
      </c>
      <c r="S407" s="5" t="s">
        <v>25</v>
      </c>
      <c r="T407" s="5" t="s">
        <v>1944</v>
      </c>
      <c r="U407" s="5" t="s">
        <v>1945</v>
      </c>
      <c r="V407" s="1" t="s">
        <v>28</v>
      </c>
      <c r="W407" s="1" t="s">
        <v>1950</v>
      </c>
      <c r="X407" s="1"/>
      <c r="Y407" s="1"/>
      <c r="Z407" s="277">
        <v>42124</v>
      </c>
      <c r="AA407" s="1" t="s">
        <v>2</v>
      </c>
      <c r="AB407" s="1" t="s">
        <v>1951</v>
      </c>
      <c r="AC407" s="1" t="s">
        <v>1952</v>
      </c>
      <c r="AD407" s="8"/>
    </row>
    <row r="408" spans="2:30" ht="15" customHeight="1" outlineLevel="5">
      <c r="B408" s="3"/>
      <c r="C408" s="1"/>
      <c r="D408" s="1"/>
      <c r="E408" s="1"/>
      <c r="F408" s="1"/>
      <c r="G408" s="1" t="s">
        <v>1553</v>
      </c>
      <c r="H408" s="277">
        <v>42124</v>
      </c>
      <c r="I408" s="1" t="s">
        <v>1953</v>
      </c>
      <c r="J408" s="2" t="s">
        <v>50</v>
      </c>
      <c r="K408" s="1" t="s">
        <v>36</v>
      </c>
      <c r="L408" s="1" t="s">
        <v>20</v>
      </c>
      <c r="M408" s="1" t="s">
        <v>21</v>
      </c>
      <c r="N408" s="1" t="s">
        <v>11</v>
      </c>
      <c r="O408" s="7">
        <v>7336.84</v>
      </c>
      <c r="P408" s="7">
        <v>0</v>
      </c>
      <c r="Q408" s="7">
        <f t="shared" si="18"/>
        <v>7336.84</v>
      </c>
      <c r="R408" s="6" t="s">
        <v>31</v>
      </c>
      <c r="S408" s="5" t="s">
        <v>25</v>
      </c>
      <c r="T408" s="5" t="s">
        <v>1944</v>
      </c>
      <c r="U408" s="5" t="s">
        <v>1945</v>
      </c>
      <c r="V408" s="1" t="s">
        <v>28</v>
      </c>
      <c r="W408" s="1" t="s">
        <v>1954</v>
      </c>
      <c r="X408" s="1"/>
      <c r="Y408" s="1"/>
      <c r="Z408" s="277">
        <v>42124</v>
      </c>
      <c r="AA408" s="1" t="s">
        <v>2</v>
      </c>
      <c r="AB408" s="1" t="s">
        <v>1955</v>
      </c>
      <c r="AC408" s="1" t="s">
        <v>1956</v>
      </c>
      <c r="AD408" s="8"/>
    </row>
    <row r="409" spans="2:30" ht="15" customHeight="1" outlineLevel="5">
      <c r="B409" s="3"/>
      <c r="C409" s="1"/>
      <c r="D409" s="1"/>
      <c r="E409" s="1"/>
      <c r="F409" s="1"/>
      <c r="G409" s="1" t="s">
        <v>1553</v>
      </c>
      <c r="H409" s="277">
        <v>42124</v>
      </c>
      <c r="I409" s="1" t="s">
        <v>1957</v>
      </c>
      <c r="J409" s="2" t="s">
        <v>50</v>
      </c>
      <c r="K409" s="1" t="s">
        <v>36</v>
      </c>
      <c r="L409" s="1" t="s">
        <v>20</v>
      </c>
      <c r="M409" s="1" t="s">
        <v>21</v>
      </c>
      <c r="N409" s="1" t="s">
        <v>11</v>
      </c>
      <c r="O409" s="7">
        <v>16692.14</v>
      </c>
      <c r="P409" s="7">
        <v>0</v>
      </c>
      <c r="Q409" s="7">
        <f t="shared" si="18"/>
        <v>16692.14</v>
      </c>
      <c r="R409" s="6" t="s">
        <v>31</v>
      </c>
      <c r="S409" s="5" t="s">
        <v>32</v>
      </c>
      <c r="T409" s="5" t="s">
        <v>66</v>
      </c>
      <c r="U409" s="5" t="s">
        <v>799</v>
      </c>
      <c r="V409" s="1" t="s">
        <v>28</v>
      </c>
      <c r="W409" s="1" t="s">
        <v>1958</v>
      </c>
      <c r="X409" s="1"/>
      <c r="Y409" s="1"/>
      <c r="Z409" s="277">
        <v>42124</v>
      </c>
      <c r="AA409" s="1" t="s">
        <v>2</v>
      </c>
      <c r="AB409" s="1" t="s">
        <v>1959</v>
      </c>
      <c r="AC409" s="1" t="s">
        <v>1960</v>
      </c>
      <c r="AD409" s="8"/>
    </row>
    <row r="410" spans="2:30" ht="15" customHeight="1" outlineLevel="5">
      <c r="B410" s="3"/>
      <c r="C410" s="1"/>
      <c r="D410" s="1"/>
      <c r="E410" s="1"/>
      <c r="F410" s="1"/>
      <c r="G410" s="1" t="s">
        <v>1553</v>
      </c>
      <c r="H410" s="277">
        <v>42124</v>
      </c>
      <c r="I410" s="1" t="s">
        <v>1961</v>
      </c>
      <c r="J410" s="2" t="s">
        <v>50</v>
      </c>
      <c r="K410" s="1" t="s">
        <v>36</v>
      </c>
      <c r="L410" s="1" t="s">
        <v>20</v>
      </c>
      <c r="M410" s="1" t="s">
        <v>21</v>
      </c>
      <c r="N410" s="1" t="s">
        <v>11</v>
      </c>
      <c r="O410" s="7">
        <v>42815.42</v>
      </c>
      <c r="P410" s="7">
        <v>0</v>
      </c>
      <c r="Q410" s="7">
        <f t="shared" si="18"/>
        <v>42815.42</v>
      </c>
      <c r="R410" s="6" t="s">
        <v>31</v>
      </c>
      <c r="S410" s="5" t="s">
        <v>32</v>
      </c>
      <c r="T410" s="5" t="s">
        <v>66</v>
      </c>
      <c r="U410" s="5" t="s">
        <v>799</v>
      </c>
      <c r="V410" s="1" t="s">
        <v>28</v>
      </c>
      <c r="W410" s="1" t="s">
        <v>1962</v>
      </c>
      <c r="X410" s="1"/>
      <c r="Y410" s="1"/>
      <c r="Z410" s="277">
        <v>42124</v>
      </c>
      <c r="AA410" s="1" t="s">
        <v>2</v>
      </c>
      <c r="AB410" s="1" t="s">
        <v>1963</v>
      </c>
      <c r="AC410" s="1" t="s">
        <v>1964</v>
      </c>
      <c r="AD410" s="8"/>
    </row>
    <row r="411" spans="2:30" ht="15" customHeight="1" outlineLevel="5">
      <c r="B411" s="3"/>
      <c r="C411" s="1"/>
      <c r="D411" s="1"/>
      <c r="E411" s="1"/>
      <c r="F411" s="1"/>
      <c r="G411" s="1" t="s">
        <v>1553</v>
      </c>
      <c r="H411" s="277">
        <v>42124</v>
      </c>
      <c r="I411" s="1" t="s">
        <v>1965</v>
      </c>
      <c r="J411" s="2" t="s">
        <v>50</v>
      </c>
      <c r="K411" s="1" t="s">
        <v>36</v>
      </c>
      <c r="L411" s="1" t="s">
        <v>20</v>
      </c>
      <c r="M411" s="1" t="s">
        <v>21</v>
      </c>
      <c r="N411" s="1" t="s">
        <v>11</v>
      </c>
      <c r="O411" s="7">
        <v>1963.33</v>
      </c>
      <c r="P411" s="7">
        <v>0</v>
      </c>
      <c r="Q411" s="7">
        <f t="shared" si="18"/>
        <v>1963.33</v>
      </c>
      <c r="R411" s="6" t="s">
        <v>31</v>
      </c>
      <c r="S411" s="5" t="s">
        <v>32</v>
      </c>
      <c r="T411" s="5" t="s">
        <v>66</v>
      </c>
      <c r="U411" s="5" t="s">
        <v>799</v>
      </c>
      <c r="V411" s="1" t="s">
        <v>28</v>
      </c>
      <c r="W411" s="1" t="s">
        <v>1966</v>
      </c>
      <c r="X411" s="1"/>
      <c r="Y411" s="1"/>
      <c r="Z411" s="277">
        <v>42124</v>
      </c>
      <c r="AA411" s="1" t="s">
        <v>2</v>
      </c>
      <c r="AB411" s="1" t="s">
        <v>1967</v>
      </c>
      <c r="AC411" s="1" t="s">
        <v>1968</v>
      </c>
      <c r="AD411" s="8"/>
    </row>
    <row r="412" spans="2:30" ht="15" customHeight="1" outlineLevel="5">
      <c r="B412" s="3"/>
      <c r="C412" s="1"/>
      <c r="D412" s="1"/>
      <c r="E412" s="1"/>
      <c r="F412" s="1"/>
      <c r="G412" s="1" t="s">
        <v>1553</v>
      </c>
      <c r="H412" s="277">
        <v>42124</v>
      </c>
      <c r="I412" s="1" t="s">
        <v>1969</v>
      </c>
      <c r="J412" s="2" t="s">
        <v>50</v>
      </c>
      <c r="K412" s="1" t="s">
        <v>36</v>
      </c>
      <c r="L412" s="1" t="s">
        <v>20</v>
      </c>
      <c r="M412" s="1" t="s">
        <v>21</v>
      </c>
      <c r="N412" s="1" t="s">
        <v>11</v>
      </c>
      <c r="O412" s="7">
        <v>1773.32</v>
      </c>
      <c r="P412" s="7">
        <v>0</v>
      </c>
      <c r="Q412" s="7">
        <f t="shared" si="18"/>
        <v>1773.32</v>
      </c>
      <c r="R412" s="6" t="s">
        <v>31</v>
      </c>
      <c r="S412" s="5" t="s">
        <v>32</v>
      </c>
      <c r="T412" s="5" t="s">
        <v>66</v>
      </c>
      <c r="U412" s="5" t="s">
        <v>799</v>
      </c>
      <c r="V412" s="1" t="s">
        <v>28</v>
      </c>
      <c r="W412" s="1" t="s">
        <v>1970</v>
      </c>
      <c r="X412" s="1"/>
      <c r="Y412" s="1"/>
      <c r="Z412" s="277">
        <v>42124</v>
      </c>
      <c r="AA412" s="1" t="s">
        <v>2</v>
      </c>
      <c r="AB412" s="1" t="s">
        <v>1971</v>
      </c>
      <c r="AC412" s="1" t="s">
        <v>1972</v>
      </c>
      <c r="AD412" s="8"/>
    </row>
    <row r="413" spans="2:30" ht="15" customHeight="1" outlineLevel="5">
      <c r="B413" s="3"/>
      <c r="C413" s="1"/>
      <c r="D413" s="1"/>
      <c r="E413" s="1"/>
      <c r="F413" s="1"/>
      <c r="G413" s="1" t="s">
        <v>1553</v>
      </c>
      <c r="H413" s="277">
        <v>42124</v>
      </c>
      <c r="I413" s="1" t="s">
        <v>1973</v>
      </c>
      <c r="J413" s="2" t="s">
        <v>50</v>
      </c>
      <c r="K413" s="1" t="s">
        <v>36</v>
      </c>
      <c r="L413" s="1" t="s">
        <v>20</v>
      </c>
      <c r="M413" s="1" t="s">
        <v>21</v>
      </c>
      <c r="N413" s="1" t="s">
        <v>11</v>
      </c>
      <c r="O413" s="7">
        <v>6436.53</v>
      </c>
      <c r="P413" s="7">
        <v>0</v>
      </c>
      <c r="Q413" s="7">
        <f t="shared" si="18"/>
        <v>6436.53</v>
      </c>
      <c r="R413" s="6" t="s">
        <v>31</v>
      </c>
      <c r="S413" s="5" t="s">
        <v>32</v>
      </c>
      <c r="T413" s="5" t="s">
        <v>66</v>
      </c>
      <c r="U413" s="5" t="s">
        <v>799</v>
      </c>
      <c r="V413" s="1" t="s">
        <v>28</v>
      </c>
      <c r="W413" s="1" t="s">
        <v>1974</v>
      </c>
      <c r="X413" s="1"/>
      <c r="Y413" s="1"/>
      <c r="Z413" s="277">
        <v>42124</v>
      </c>
      <c r="AA413" s="1" t="s">
        <v>2</v>
      </c>
      <c r="AB413" s="1" t="s">
        <v>1975</v>
      </c>
      <c r="AC413" s="1" t="s">
        <v>1976</v>
      </c>
      <c r="AD413" s="8"/>
    </row>
    <row r="414" spans="2:30" ht="15" customHeight="1" outlineLevel="5">
      <c r="B414" s="3"/>
      <c r="C414" s="1"/>
      <c r="D414" s="1"/>
      <c r="E414" s="1"/>
      <c r="F414" s="1"/>
      <c r="G414" s="1" t="s">
        <v>1553</v>
      </c>
      <c r="H414" s="277">
        <v>42124</v>
      </c>
      <c r="I414" s="1" t="s">
        <v>1977</v>
      </c>
      <c r="J414" s="2" t="s">
        <v>50</v>
      </c>
      <c r="K414" s="1" t="s">
        <v>36</v>
      </c>
      <c r="L414" s="1" t="s">
        <v>20</v>
      </c>
      <c r="M414" s="1" t="s">
        <v>21</v>
      </c>
      <c r="N414" s="1" t="s">
        <v>11</v>
      </c>
      <c r="O414" s="7">
        <v>1963.33</v>
      </c>
      <c r="P414" s="7">
        <v>0</v>
      </c>
      <c r="Q414" s="7">
        <f t="shared" si="18"/>
        <v>1963.33</v>
      </c>
      <c r="R414" s="6" t="s">
        <v>31</v>
      </c>
      <c r="S414" s="5" t="s">
        <v>32</v>
      </c>
      <c r="T414" s="5" t="s">
        <v>67</v>
      </c>
      <c r="U414" s="5" t="s">
        <v>1615</v>
      </c>
      <c r="V414" s="1" t="s">
        <v>28</v>
      </c>
      <c r="W414" s="1" t="s">
        <v>1978</v>
      </c>
      <c r="X414" s="1"/>
      <c r="Y414" s="1"/>
      <c r="Z414" s="277">
        <v>42124</v>
      </c>
      <c r="AA414" s="1" t="s">
        <v>2</v>
      </c>
      <c r="AB414" s="1" t="s">
        <v>1978</v>
      </c>
      <c r="AC414" s="1" t="s">
        <v>1979</v>
      </c>
      <c r="AD414" s="8"/>
    </row>
    <row r="415" spans="2:30" ht="15" customHeight="1" outlineLevel="5">
      <c r="B415" s="3"/>
      <c r="C415" s="1"/>
      <c r="D415" s="1"/>
      <c r="E415" s="1"/>
      <c r="F415" s="1"/>
      <c r="G415" s="1" t="s">
        <v>1553</v>
      </c>
      <c r="H415" s="277">
        <v>42124</v>
      </c>
      <c r="I415" s="1" t="s">
        <v>1980</v>
      </c>
      <c r="J415" s="2" t="s">
        <v>50</v>
      </c>
      <c r="K415" s="1" t="s">
        <v>36</v>
      </c>
      <c r="L415" s="1" t="s">
        <v>20</v>
      </c>
      <c r="M415" s="1" t="s">
        <v>21</v>
      </c>
      <c r="N415" s="1" t="s">
        <v>11</v>
      </c>
      <c r="O415" s="7">
        <v>780.8</v>
      </c>
      <c r="P415" s="7">
        <v>0</v>
      </c>
      <c r="Q415" s="7">
        <f t="shared" si="18"/>
        <v>780.8</v>
      </c>
      <c r="R415" s="6" t="s">
        <v>31</v>
      </c>
      <c r="S415" s="5" t="s">
        <v>32</v>
      </c>
      <c r="T415" s="5" t="s">
        <v>67</v>
      </c>
      <c r="U415" s="5" t="s">
        <v>1615</v>
      </c>
      <c r="V415" s="1" t="s">
        <v>28</v>
      </c>
      <c r="W415" s="1" t="s">
        <v>1981</v>
      </c>
      <c r="X415" s="1"/>
      <c r="Y415" s="1"/>
      <c r="Z415" s="277">
        <v>42124</v>
      </c>
      <c r="AA415" s="1" t="s">
        <v>2</v>
      </c>
      <c r="AB415" s="1" t="s">
        <v>1981</v>
      </c>
      <c r="AC415" s="1" t="s">
        <v>1982</v>
      </c>
      <c r="AD415" s="8"/>
    </row>
    <row r="416" spans="2:30" ht="15" customHeight="1" outlineLevel="5">
      <c r="B416" s="3"/>
      <c r="C416" s="1"/>
      <c r="D416" s="1"/>
      <c r="E416" s="1"/>
      <c r="F416" s="1"/>
      <c r="G416" s="1" t="s">
        <v>1553</v>
      </c>
      <c r="H416" s="277">
        <v>42124</v>
      </c>
      <c r="I416" s="1" t="s">
        <v>1983</v>
      </c>
      <c r="J416" s="2" t="s">
        <v>50</v>
      </c>
      <c r="K416" s="1" t="s">
        <v>36</v>
      </c>
      <c r="L416" s="1" t="s">
        <v>20</v>
      </c>
      <c r="M416" s="1" t="s">
        <v>21</v>
      </c>
      <c r="N416" s="1" t="s">
        <v>11</v>
      </c>
      <c r="O416" s="7">
        <v>1917.96</v>
      </c>
      <c r="P416" s="7">
        <v>0</v>
      </c>
      <c r="Q416" s="7">
        <f t="shared" si="18"/>
        <v>1917.96</v>
      </c>
      <c r="R416" s="6" t="s">
        <v>31</v>
      </c>
      <c r="S416" s="5" t="s">
        <v>32</v>
      </c>
      <c r="T416" s="5" t="s">
        <v>67</v>
      </c>
      <c r="U416" s="5" t="s">
        <v>1615</v>
      </c>
      <c r="V416" s="1" t="s">
        <v>28</v>
      </c>
      <c r="W416" s="1" t="s">
        <v>1984</v>
      </c>
      <c r="X416" s="1"/>
      <c r="Y416" s="1"/>
      <c r="Z416" s="277">
        <v>42124</v>
      </c>
      <c r="AA416" s="1" t="s">
        <v>2</v>
      </c>
      <c r="AB416" s="1" t="s">
        <v>1984</v>
      </c>
      <c r="AC416" s="1" t="s">
        <v>1985</v>
      </c>
      <c r="AD416" s="8"/>
    </row>
    <row r="417" spans="2:30" ht="15" customHeight="1" outlineLevel="5">
      <c r="B417" s="3"/>
      <c r="C417" s="1"/>
      <c r="D417" s="1"/>
      <c r="E417" s="1"/>
      <c r="F417" s="1"/>
      <c r="G417" s="1" t="s">
        <v>1553</v>
      </c>
      <c r="H417" s="277">
        <v>42124</v>
      </c>
      <c r="I417" s="1" t="s">
        <v>1986</v>
      </c>
      <c r="J417" s="2" t="s">
        <v>50</v>
      </c>
      <c r="K417" s="1" t="s">
        <v>36</v>
      </c>
      <c r="L417" s="1" t="s">
        <v>20</v>
      </c>
      <c r="M417" s="1" t="s">
        <v>21</v>
      </c>
      <c r="N417" s="1" t="s">
        <v>11</v>
      </c>
      <c r="O417" s="7">
        <v>10458.66</v>
      </c>
      <c r="P417" s="7">
        <v>0</v>
      </c>
      <c r="Q417" s="7">
        <f t="shared" si="18"/>
        <v>10458.66</v>
      </c>
      <c r="R417" s="6" t="s">
        <v>31</v>
      </c>
      <c r="S417" s="5" t="s">
        <v>32</v>
      </c>
      <c r="T417" s="5" t="s">
        <v>67</v>
      </c>
      <c r="U417" s="5" t="s">
        <v>1615</v>
      </c>
      <c r="V417" s="1" t="s">
        <v>28</v>
      </c>
      <c r="W417" s="1" t="s">
        <v>1987</v>
      </c>
      <c r="X417" s="1"/>
      <c r="Y417" s="1"/>
      <c r="Z417" s="277">
        <v>42124</v>
      </c>
      <c r="AA417" s="1" t="s">
        <v>2</v>
      </c>
      <c r="AB417" s="1" t="s">
        <v>1987</v>
      </c>
      <c r="AC417" s="1" t="s">
        <v>1988</v>
      </c>
      <c r="AD417" s="8"/>
    </row>
    <row r="418" spans="2:30" ht="15" customHeight="1" outlineLevel="5">
      <c r="B418" s="3"/>
      <c r="C418" s="1"/>
      <c r="D418" s="1"/>
      <c r="E418" s="1"/>
      <c r="F418" s="1"/>
      <c r="G418" s="1" t="s">
        <v>1553</v>
      </c>
      <c r="H418" s="277">
        <v>42124</v>
      </c>
      <c r="I418" s="1" t="s">
        <v>1989</v>
      </c>
      <c r="J418" s="2" t="s">
        <v>50</v>
      </c>
      <c r="K418" s="1" t="s">
        <v>36</v>
      </c>
      <c r="L418" s="1" t="s">
        <v>20</v>
      </c>
      <c r="M418" s="1" t="s">
        <v>21</v>
      </c>
      <c r="N418" s="1" t="s">
        <v>11</v>
      </c>
      <c r="O418" s="7">
        <v>41457.199999999997</v>
      </c>
      <c r="P418" s="7">
        <v>0</v>
      </c>
      <c r="Q418" s="7">
        <f t="shared" si="18"/>
        <v>41457.199999999997</v>
      </c>
      <c r="R418" s="6" t="s">
        <v>31</v>
      </c>
      <c r="S418" s="5" t="s">
        <v>32</v>
      </c>
      <c r="T418" s="5" t="s">
        <v>67</v>
      </c>
      <c r="U418" s="5" t="s">
        <v>1615</v>
      </c>
      <c r="V418" s="1" t="s">
        <v>28</v>
      </c>
      <c r="W418" s="1" t="s">
        <v>1990</v>
      </c>
      <c r="X418" s="1"/>
      <c r="Y418" s="1"/>
      <c r="Z418" s="277">
        <v>42124</v>
      </c>
      <c r="AA418" s="1" t="s">
        <v>2</v>
      </c>
      <c r="AB418" s="1" t="s">
        <v>1990</v>
      </c>
      <c r="AC418" s="1" t="s">
        <v>1991</v>
      </c>
      <c r="AD418" s="8"/>
    </row>
    <row r="419" spans="2:30" ht="15" customHeight="1" outlineLevel="5">
      <c r="B419" s="3"/>
      <c r="C419" s="1"/>
      <c r="D419" s="1"/>
      <c r="E419" s="1"/>
      <c r="F419" s="1"/>
      <c r="G419" s="1" t="s">
        <v>1553</v>
      </c>
      <c r="H419" s="277">
        <v>42124</v>
      </c>
      <c r="I419" s="1" t="s">
        <v>1992</v>
      </c>
      <c r="J419" s="2" t="s">
        <v>50</v>
      </c>
      <c r="K419" s="1" t="s">
        <v>36</v>
      </c>
      <c r="L419" s="1" t="s">
        <v>20</v>
      </c>
      <c r="M419" s="1" t="s">
        <v>21</v>
      </c>
      <c r="N419" s="1" t="s">
        <v>11</v>
      </c>
      <c r="O419" s="7">
        <v>115810.89</v>
      </c>
      <c r="P419" s="7">
        <v>0</v>
      </c>
      <c r="Q419" s="7">
        <f t="shared" si="18"/>
        <v>115810.89</v>
      </c>
      <c r="R419" s="6" t="s">
        <v>31</v>
      </c>
      <c r="S419" s="5" t="s">
        <v>25</v>
      </c>
      <c r="T419" s="5" t="s">
        <v>1944</v>
      </c>
      <c r="U419" s="5" t="s">
        <v>1945</v>
      </c>
      <c r="V419" s="1" t="s">
        <v>28</v>
      </c>
      <c r="W419" s="1" t="s">
        <v>1993</v>
      </c>
      <c r="X419" s="1"/>
      <c r="Y419" s="1"/>
      <c r="Z419" s="277">
        <v>42124</v>
      </c>
      <c r="AA419" s="1" t="s">
        <v>2</v>
      </c>
      <c r="AB419" s="1" t="s">
        <v>1994</v>
      </c>
      <c r="AC419" s="1" t="s">
        <v>1995</v>
      </c>
      <c r="AD419" s="8"/>
    </row>
    <row r="420" spans="2:30" ht="15" customHeight="1" outlineLevel="5">
      <c r="B420" s="3"/>
      <c r="C420" s="1"/>
      <c r="D420" s="1"/>
      <c r="E420" s="1"/>
      <c r="F420" s="1"/>
      <c r="G420" s="1" t="s">
        <v>1553</v>
      </c>
      <c r="H420" s="277">
        <v>42124</v>
      </c>
      <c r="I420" s="1" t="s">
        <v>1996</v>
      </c>
      <c r="J420" s="2" t="s">
        <v>50</v>
      </c>
      <c r="K420" s="1" t="s">
        <v>36</v>
      </c>
      <c r="L420" s="1" t="s">
        <v>20</v>
      </c>
      <c r="M420" s="1" t="s">
        <v>21</v>
      </c>
      <c r="N420" s="1" t="s">
        <v>11</v>
      </c>
      <c r="O420" s="7">
        <v>24202.44</v>
      </c>
      <c r="P420" s="7">
        <v>0</v>
      </c>
      <c r="Q420" s="7">
        <f t="shared" si="18"/>
        <v>24202.44</v>
      </c>
      <c r="R420" s="6" t="s">
        <v>31</v>
      </c>
      <c r="S420" s="5" t="s">
        <v>25</v>
      </c>
      <c r="T420" s="5" t="s">
        <v>51</v>
      </c>
      <c r="U420" s="5" t="s">
        <v>1393</v>
      </c>
      <c r="V420" s="1" t="s">
        <v>28</v>
      </c>
      <c r="W420" s="1" t="s">
        <v>1997</v>
      </c>
      <c r="X420" s="1"/>
      <c r="Y420" s="1"/>
      <c r="Z420" s="277">
        <v>42124</v>
      </c>
      <c r="AA420" s="1" t="s">
        <v>2</v>
      </c>
      <c r="AB420" s="1" t="s">
        <v>1998</v>
      </c>
      <c r="AC420" s="1" t="s">
        <v>1999</v>
      </c>
      <c r="AD420" s="8"/>
    </row>
    <row r="421" spans="2:30" ht="15" customHeight="1" outlineLevel="5">
      <c r="B421" s="3"/>
      <c r="C421" s="1"/>
      <c r="D421" s="1"/>
      <c r="E421" s="1"/>
      <c r="F421" s="1"/>
      <c r="G421" s="1" t="s">
        <v>1553</v>
      </c>
      <c r="H421" s="277">
        <v>42124</v>
      </c>
      <c r="I421" s="1" t="s">
        <v>2000</v>
      </c>
      <c r="J421" s="2" t="s">
        <v>50</v>
      </c>
      <c r="K421" s="1" t="s">
        <v>9</v>
      </c>
      <c r="L421" s="1" t="s">
        <v>10</v>
      </c>
      <c r="M421" s="1" t="s">
        <v>10</v>
      </c>
      <c r="N421" s="1" t="s">
        <v>11</v>
      </c>
      <c r="O421" s="7">
        <v>35775.72</v>
      </c>
      <c r="P421" s="7">
        <v>0</v>
      </c>
      <c r="Q421" s="7">
        <f t="shared" si="18"/>
        <v>35775.72</v>
      </c>
      <c r="R421" s="6" t="s">
        <v>1</v>
      </c>
      <c r="S421" s="5" t="s">
        <v>4</v>
      </c>
      <c r="T421" s="5"/>
      <c r="U421" s="5" t="s">
        <v>208</v>
      </c>
      <c r="V421" s="1"/>
      <c r="W421" s="1"/>
      <c r="X421" s="1"/>
      <c r="Y421" s="1"/>
      <c r="Z421" s="277">
        <v>42124</v>
      </c>
      <c r="AA421" s="1"/>
      <c r="AB421" s="1"/>
      <c r="AC421" s="1"/>
      <c r="AD421" s="8" t="s">
        <v>2001</v>
      </c>
    </row>
    <row r="422" spans="2:30" ht="15" customHeight="1" outlineLevel="5">
      <c r="B422" s="352"/>
      <c r="C422" s="2"/>
      <c r="D422" s="2"/>
      <c r="E422" s="2"/>
      <c r="F422" s="2"/>
      <c r="G422" s="2"/>
      <c r="H422" s="362"/>
      <c r="I422" s="2"/>
      <c r="J422" s="2" t="s">
        <v>50</v>
      </c>
      <c r="K422" s="2"/>
      <c r="L422" s="2"/>
      <c r="M422" s="2"/>
      <c r="N422" s="2"/>
      <c r="O422" s="353"/>
      <c r="P422" s="353"/>
      <c r="Q422" s="353"/>
      <c r="R422" s="354"/>
      <c r="S422" s="355"/>
      <c r="T422" s="355"/>
      <c r="U422" s="355"/>
      <c r="V422" s="2"/>
      <c r="W422" s="2"/>
      <c r="X422" s="2"/>
      <c r="Y422" s="2"/>
      <c r="Z422" s="362"/>
      <c r="AA422" s="2"/>
      <c r="AB422" s="2"/>
      <c r="AC422" s="2"/>
      <c r="AD422" s="357"/>
    </row>
    <row r="423" spans="2:30" ht="15" customHeight="1" outlineLevel="4">
      <c r="B423" s="352"/>
      <c r="C423" s="2"/>
      <c r="D423" s="2"/>
      <c r="E423" s="2"/>
      <c r="F423" s="2" t="s">
        <v>1777</v>
      </c>
      <c r="G423" s="2" t="s">
        <v>1778</v>
      </c>
      <c r="H423" s="362"/>
      <c r="I423" s="2"/>
      <c r="J423" s="2" t="s">
        <v>50</v>
      </c>
      <c r="K423" s="2"/>
      <c r="L423" s="2"/>
      <c r="M423" s="2"/>
      <c r="N423" s="2"/>
      <c r="O423" s="353">
        <f>SUM(O424:O445)</f>
        <v>381024.32</v>
      </c>
      <c r="P423" s="353">
        <f>SUM(P424:P445)</f>
        <v>7139.24</v>
      </c>
      <c r="Q423" s="353">
        <f t="shared" ref="Q423:Q444" si="19">O423-P423</f>
        <v>373885.08</v>
      </c>
      <c r="R423" s="354"/>
      <c r="S423" s="355"/>
      <c r="T423" s="355"/>
      <c r="U423" s="355"/>
      <c r="V423" s="2"/>
      <c r="W423" s="2"/>
      <c r="X423" s="2"/>
      <c r="Y423" s="2"/>
      <c r="Z423" s="362"/>
      <c r="AA423" s="2"/>
      <c r="AB423" s="2"/>
      <c r="AC423" s="2"/>
      <c r="AD423" s="357"/>
    </row>
    <row r="424" spans="2:30" ht="15" customHeight="1" outlineLevel="5">
      <c r="B424" s="3"/>
      <c r="C424" s="1"/>
      <c r="D424" s="1"/>
      <c r="E424" s="1"/>
      <c r="F424" s="1"/>
      <c r="G424" s="1" t="s">
        <v>8</v>
      </c>
      <c r="H424" s="277">
        <v>42150</v>
      </c>
      <c r="I424" s="1" t="s">
        <v>2002</v>
      </c>
      <c r="J424" s="2" t="s">
        <v>50</v>
      </c>
      <c r="K424" s="1" t="s">
        <v>36</v>
      </c>
      <c r="L424" s="1" t="s">
        <v>20</v>
      </c>
      <c r="M424" s="1" t="s">
        <v>20</v>
      </c>
      <c r="N424" s="1" t="s">
        <v>2003</v>
      </c>
      <c r="O424" s="7">
        <v>0</v>
      </c>
      <c r="P424" s="7">
        <v>450</v>
      </c>
      <c r="Q424" s="7">
        <f t="shared" si="19"/>
        <v>-450</v>
      </c>
      <c r="R424" s="6" t="s">
        <v>31</v>
      </c>
      <c r="S424" s="5" t="s">
        <v>25</v>
      </c>
      <c r="T424" s="5"/>
      <c r="U424" s="5" t="s">
        <v>2833</v>
      </c>
      <c r="V424" s="1" t="s">
        <v>28</v>
      </c>
      <c r="W424" s="1" t="s">
        <v>2004</v>
      </c>
      <c r="X424" s="1"/>
      <c r="Y424" s="1"/>
      <c r="Z424" s="277">
        <v>42150</v>
      </c>
      <c r="AA424" s="1" t="s">
        <v>2005</v>
      </c>
      <c r="AB424" s="1" t="s">
        <v>2004</v>
      </c>
      <c r="AC424" s="1" t="s">
        <v>2006</v>
      </c>
      <c r="AD424" s="8"/>
    </row>
    <row r="425" spans="2:30" ht="15" customHeight="1" outlineLevel="5">
      <c r="B425" s="3"/>
      <c r="C425" s="1"/>
      <c r="D425" s="1"/>
      <c r="E425" s="1"/>
      <c r="F425" s="1"/>
      <c r="G425" s="1" t="s">
        <v>1553</v>
      </c>
      <c r="H425" s="277">
        <v>42130</v>
      </c>
      <c r="I425" s="1" t="s">
        <v>2007</v>
      </c>
      <c r="J425" s="2" t="s">
        <v>50</v>
      </c>
      <c r="K425" s="1" t="s">
        <v>36</v>
      </c>
      <c r="L425" s="1" t="s">
        <v>20</v>
      </c>
      <c r="M425" s="1" t="s">
        <v>21</v>
      </c>
      <c r="N425" s="1" t="s">
        <v>11</v>
      </c>
      <c r="O425" s="7">
        <v>16938.21</v>
      </c>
      <c r="P425" s="7">
        <v>0</v>
      </c>
      <c r="Q425" s="7">
        <f t="shared" si="19"/>
        <v>16938.21</v>
      </c>
      <c r="R425" s="6" t="s">
        <v>31</v>
      </c>
      <c r="S425" s="5" t="s">
        <v>25</v>
      </c>
      <c r="T425" s="5" t="s">
        <v>1944</v>
      </c>
      <c r="U425" s="5" t="s">
        <v>1945</v>
      </c>
      <c r="V425" s="1" t="s">
        <v>28</v>
      </c>
      <c r="W425" s="1" t="s">
        <v>2008</v>
      </c>
      <c r="X425" s="1"/>
      <c r="Y425" s="1"/>
      <c r="Z425" s="277">
        <v>42130</v>
      </c>
      <c r="AA425" s="1" t="s">
        <v>2</v>
      </c>
      <c r="AB425" s="1" t="s">
        <v>2009</v>
      </c>
      <c r="AC425" s="1" t="s">
        <v>2010</v>
      </c>
      <c r="AD425" s="8"/>
    </row>
    <row r="426" spans="2:30" ht="15" customHeight="1" outlineLevel="5">
      <c r="B426" s="3"/>
      <c r="C426" s="1"/>
      <c r="D426" s="1"/>
      <c r="E426" s="1"/>
      <c r="F426" s="1"/>
      <c r="G426" s="1" t="s">
        <v>1553</v>
      </c>
      <c r="H426" s="277">
        <v>42130</v>
      </c>
      <c r="I426" s="1" t="s">
        <v>2011</v>
      </c>
      <c r="J426" s="2" t="s">
        <v>50</v>
      </c>
      <c r="K426" s="1" t="s">
        <v>36</v>
      </c>
      <c r="L426" s="1" t="s">
        <v>20</v>
      </c>
      <c r="M426" s="1" t="s">
        <v>21</v>
      </c>
      <c r="N426" s="1" t="s">
        <v>11</v>
      </c>
      <c r="O426" s="7">
        <v>61757.04</v>
      </c>
      <c r="P426" s="7">
        <v>0</v>
      </c>
      <c r="Q426" s="7">
        <f t="shared" si="19"/>
        <v>61757.04</v>
      </c>
      <c r="R426" s="6" t="s">
        <v>31</v>
      </c>
      <c r="S426" s="5" t="s">
        <v>25</v>
      </c>
      <c r="T426" s="5" t="s">
        <v>51</v>
      </c>
      <c r="U426" s="5" t="s">
        <v>1393</v>
      </c>
      <c r="V426" s="1" t="s">
        <v>28</v>
      </c>
      <c r="W426" s="1" t="s">
        <v>2012</v>
      </c>
      <c r="X426" s="1"/>
      <c r="Y426" s="1"/>
      <c r="Z426" s="277">
        <v>42130</v>
      </c>
      <c r="AA426" s="1" t="s">
        <v>2</v>
      </c>
      <c r="AB426" s="1" t="s">
        <v>2012</v>
      </c>
      <c r="AC426" s="1" t="s">
        <v>2013</v>
      </c>
      <c r="AD426" s="8"/>
    </row>
    <row r="427" spans="2:30" ht="15" customHeight="1" outlineLevel="5">
      <c r="B427" s="3"/>
      <c r="C427" s="1"/>
      <c r="D427" s="1"/>
      <c r="E427" s="1"/>
      <c r="F427" s="1"/>
      <c r="G427" s="1" t="s">
        <v>1553</v>
      </c>
      <c r="H427" s="277">
        <v>42131</v>
      </c>
      <c r="I427" s="1" t="s">
        <v>2014</v>
      </c>
      <c r="J427" s="2" t="s">
        <v>50</v>
      </c>
      <c r="K427" s="1" t="s">
        <v>36</v>
      </c>
      <c r="L427" s="1" t="s">
        <v>20</v>
      </c>
      <c r="M427" s="1" t="s">
        <v>21</v>
      </c>
      <c r="N427" s="1" t="s">
        <v>11</v>
      </c>
      <c r="O427" s="7">
        <v>56220.4</v>
      </c>
      <c r="P427" s="7">
        <v>0</v>
      </c>
      <c r="Q427" s="7">
        <f t="shared" si="19"/>
        <v>56220.4</v>
      </c>
      <c r="R427" s="6" t="s">
        <v>31</v>
      </c>
      <c r="S427" s="5" t="s">
        <v>25</v>
      </c>
      <c r="T427" s="5" t="s">
        <v>51</v>
      </c>
      <c r="U427" s="5" t="s">
        <v>1393</v>
      </c>
      <c r="V427" s="1" t="s">
        <v>28</v>
      </c>
      <c r="W427" s="1" t="s">
        <v>2015</v>
      </c>
      <c r="X427" s="1"/>
      <c r="Y427" s="1"/>
      <c r="Z427" s="277">
        <v>42131</v>
      </c>
      <c r="AA427" s="1" t="s">
        <v>2</v>
      </c>
      <c r="AB427" s="1" t="s">
        <v>2015</v>
      </c>
      <c r="AC427" s="1" t="s">
        <v>2016</v>
      </c>
      <c r="AD427" s="8"/>
    </row>
    <row r="428" spans="2:30" ht="15" customHeight="1" outlineLevel="5">
      <c r="B428" s="3"/>
      <c r="C428" s="1"/>
      <c r="D428" s="1"/>
      <c r="E428" s="1"/>
      <c r="F428" s="1"/>
      <c r="G428" s="1" t="s">
        <v>1553</v>
      </c>
      <c r="H428" s="277">
        <v>42131</v>
      </c>
      <c r="I428" s="1" t="s">
        <v>2017</v>
      </c>
      <c r="J428" s="2" t="s">
        <v>50</v>
      </c>
      <c r="K428" s="1" t="s">
        <v>36</v>
      </c>
      <c r="L428" s="1" t="s">
        <v>20</v>
      </c>
      <c r="M428" s="1" t="s">
        <v>21</v>
      </c>
      <c r="N428" s="1" t="s">
        <v>11</v>
      </c>
      <c r="O428" s="7">
        <v>3463.39</v>
      </c>
      <c r="P428" s="7">
        <v>0</v>
      </c>
      <c r="Q428" s="7">
        <f t="shared" si="19"/>
        <v>3463.39</v>
      </c>
      <c r="R428" s="6" t="s">
        <v>31</v>
      </c>
      <c r="S428" s="5" t="s">
        <v>25</v>
      </c>
      <c r="T428" s="5" t="s">
        <v>51</v>
      </c>
      <c r="U428" s="5" t="s">
        <v>1393</v>
      </c>
      <c r="V428" s="1" t="s">
        <v>28</v>
      </c>
      <c r="W428" s="1" t="s">
        <v>2018</v>
      </c>
      <c r="X428" s="1"/>
      <c r="Y428" s="1"/>
      <c r="Z428" s="277">
        <v>42131</v>
      </c>
      <c r="AA428" s="1" t="s">
        <v>2</v>
      </c>
      <c r="AB428" s="1" t="s">
        <v>2018</v>
      </c>
      <c r="AC428" s="1" t="s">
        <v>2019</v>
      </c>
      <c r="AD428" s="8"/>
    </row>
    <row r="429" spans="2:30" ht="15" customHeight="1" outlineLevel="5">
      <c r="B429" s="3"/>
      <c r="C429" s="1"/>
      <c r="D429" s="1"/>
      <c r="E429" s="1"/>
      <c r="F429" s="1"/>
      <c r="G429" s="1" t="s">
        <v>1553</v>
      </c>
      <c r="H429" s="277">
        <v>42131</v>
      </c>
      <c r="I429" s="1" t="s">
        <v>2020</v>
      </c>
      <c r="J429" s="2" t="s">
        <v>50</v>
      </c>
      <c r="K429" s="1" t="s">
        <v>36</v>
      </c>
      <c r="L429" s="1" t="s">
        <v>20</v>
      </c>
      <c r="M429" s="1" t="s">
        <v>21</v>
      </c>
      <c r="N429" s="1" t="s">
        <v>11</v>
      </c>
      <c r="O429" s="7">
        <v>1653.38</v>
      </c>
      <c r="P429" s="7">
        <v>0</v>
      </c>
      <c r="Q429" s="7">
        <f t="shared" si="19"/>
        <v>1653.38</v>
      </c>
      <c r="R429" s="6" t="s">
        <v>31</v>
      </c>
      <c r="S429" s="5" t="s">
        <v>25</v>
      </c>
      <c r="T429" s="5" t="s">
        <v>51</v>
      </c>
      <c r="U429" s="5" t="s">
        <v>1393</v>
      </c>
      <c r="V429" s="1" t="s">
        <v>28</v>
      </c>
      <c r="W429" s="1" t="s">
        <v>2021</v>
      </c>
      <c r="X429" s="1"/>
      <c r="Y429" s="1"/>
      <c r="Z429" s="277">
        <v>42131</v>
      </c>
      <c r="AA429" s="1" t="s">
        <v>2</v>
      </c>
      <c r="AB429" s="1" t="s">
        <v>2022</v>
      </c>
      <c r="AC429" s="1" t="s">
        <v>2023</v>
      </c>
      <c r="AD429" s="8"/>
    </row>
    <row r="430" spans="2:30" ht="15" customHeight="1" outlineLevel="5">
      <c r="B430" s="3"/>
      <c r="C430" s="1"/>
      <c r="D430" s="1"/>
      <c r="E430" s="1"/>
      <c r="F430" s="1"/>
      <c r="G430" s="1" t="s">
        <v>1553</v>
      </c>
      <c r="H430" s="277">
        <v>42131</v>
      </c>
      <c r="I430" s="1" t="s">
        <v>2024</v>
      </c>
      <c r="J430" s="2" t="s">
        <v>50</v>
      </c>
      <c r="K430" s="1" t="s">
        <v>36</v>
      </c>
      <c r="L430" s="1" t="s">
        <v>20</v>
      </c>
      <c r="M430" s="1" t="s">
        <v>21</v>
      </c>
      <c r="N430" s="1" t="s">
        <v>11</v>
      </c>
      <c r="O430" s="7">
        <v>8560.1</v>
      </c>
      <c r="P430" s="7">
        <v>0</v>
      </c>
      <c r="Q430" s="7">
        <f t="shared" si="19"/>
        <v>8560.1</v>
      </c>
      <c r="R430" s="6" t="s">
        <v>31</v>
      </c>
      <c r="S430" s="5" t="s">
        <v>25</v>
      </c>
      <c r="T430" s="5" t="s">
        <v>51</v>
      </c>
      <c r="U430" s="5" t="s">
        <v>1393</v>
      </c>
      <c r="V430" s="1" t="s">
        <v>28</v>
      </c>
      <c r="W430" s="1" t="s">
        <v>2025</v>
      </c>
      <c r="X430" s="1"/>
      <c r="Y430" s="1"/>
      <c r="Z430" s="277">
        <v>42131</v>
      </c>
      <c r="AA430" s="1" t="s">
        <v>2</v>
      </c>
      <c r="AB430" s="1" t="s">
        <v>2025</v>
      </c>
      <c r="AC430" s="1" t="s">
        <v>2026</v>
      </c>
      <c r="AD430" s="8"/>
    </row>
    <row r="431" spans="2:30" outlineLevel="5">
      <c r="B431" s="3"/>
      <c r="C431" s="1"/>
      <c r="D431" s="1"/>
      <c r="E431" s="1"/>
      <c r="F431" s="1"/>
      <c r="G431" s="1" t="s">
        <v>1553</v>
      </c>
      <c r="H431" s="277">
        <v>42137</v>
      </c>
      <c r="I431" s="1" t="s">
        <v>2027</v>
      </c>
      <c r="J431" s="2" t="s">
        <v>50</v>
      </c>
      <c r="K431" s="1" t="s">
        <v>36</v>
      </c>
      <c r="L431" s="1" t="s">
        <v>20</v>
      </c>
      <c r="M431" s="1" t="s">
        <v>21</v>
      </c>
      <c r="N431" s="1" t="s">
        <v>11</v>
      </c>
      <c r="O431" s="7">
        <v>2333.33</v>
      </c>
      <c r="P431" s="7">
        <v>0</v>
      </c>
      <c r="Q431" s="7">
        <f t="shared" si="19"/>
        <v>2333.33</v>
      </c>
      <c r="R431" s="6" t="s">
        <v>31</v>
      </c>
      <c r="S431" s="5" t="s">
        <v>25</v>
      </c>
      <c r="T431" s="5" t="s">
        <v>51</v>
      </c>
      <c r="U431" s="5" t="s">
        <v>1393</v>
      </c>
      <c r="V431" s="1" t="s">
        <v>28</v>
      </c>
      <c r="W431" s="1" t="s">
        <v>2028</v>
      </c>
      <c r="X431" s="1"/>
      <c r="Y431" s="1"/>
      <c r="Z431" s="277">
        <v>42137</v>
      </c>
      <c r="AA431" s="1" t="s">
        <v>2</v>
      </c>
      <c r="AB431" s="1" t="s">
        <v>2029</v>
      </c>
      <c r="AC431" s="1" t="s">
        <v>2030</v>
      </c>
      <c r="AD431" s="8"/>
    </row>
    <row r="432" spans="2:30" outlineLevel="5">
      <c r="B432" s="3"/>
      <c r="C432" s="1"/>
      <c r="D432" s="1"/>
      <c r="E432" s="1"/>
      <c r="F432" s="1"/>
      <c r="G432" s="1" t="s">
        <v>1553</v>
      </c>
      <c r="H432" s="277">
        <v>42137</v>
      </c>
      <c r="I432" s="1" t="s">
        <v>2031</v>
      </c>
      <c r="J432" s="2" t="s">
        <v>50</v>
      </c>
      <c r="K432" s="1" t="s">
        <v>36</v>
      </c>
      <c r="L432" s="1" t="s">
        <v>20</v>
      </c>
      <c r="M432" s="1" t="s">
        <v>21</v>
      </c>
      <c r="N432" s="1" t="s">
        <v>11</v>
      </c>
      <c r="O432" s="7">
        <v>5000</v>
      </c>
      <c r="P432" s="7">
        <v>0</v>
      </c>
      <c r="Q432" s="7">
        <f t="shared" si="19"/>
        <v>5000</v>
      </c>
      <c r="R432" s="6" t="s">
        <v>31</v>
      </c>
      <c r="S432" s="5" t="s">
        <v>25</v>
      </c>
      <c r="T432" s="5" t="s">
        <v>51</v>
      </c>
      <c r="U432" s="5" t="s">
        <v>1393</v>
      </c>
      <c r="V432" s="1" t="s">
        <v>28</v>
      </c>
      <c r="W432" s="1" t="s">
        <v>2032</v>
      </c>
      <c r="X432" s="1"/>
      <c r="Y432" s="1"/>
      <c r="Z432" s="277">
        <v>42137</v>
      </c>
      <c r="AA432" s="1" t="s">
        <v>2</v>
      </c>
      <c r="AB432" s="1" t="s">
        <v>2033</v>
      </c>
      <c r="AC432" s="1" t="s">
        <v>2034</v>
      </c>
      <c r="AD432" s="8"/>
    </row>
    <row r="433" spans="2:30" outlineLevel="5">
      <c r="B433" s="3"/>
      <c r="C433" s="1"/>
      <c r="D433" s="1"/>
      <c r="E433" s="1"/>
      <c r="F433" s="1"/>
      <c r="G433" s="1" t="s">
        <v>1553</v>
      </c>
      <c r="H433" s="277">
        <v>42137</v>
      </c>
      <c r="I433" s="1" t="s">
        <v>2035</v>
      </c>
      <c r="J433" s="2" t="s">
        <v>50</v>
      </c>
      <c r="K433" s="1" t="s">
        <v>36</v>
      </c>
      <c r="L433" s="1" t="s">
        <v>20</v>
      </c>
      <c r="M433" s="1" t="s">
        <v>21</v>
      </c>
      <c r="N433" s="1" t="s">
        <v>11</v>
      </c>
      <c r="O433" s="7">
        <v>16000</v>
      </c>
      <c r="P433" s="7">
        <v>0</v>
      </c>
      <c r="Q433" s="7">
        <f t="shared" si="19"/>
        <v>16000</v>
      </c>
      <c r="R433" s="6" t="s">
        <v>31</v>
      </c>
      <c r="S433" s="5" t="s">
        <v>25</v>
      </c>
      <c r="T433" s="5" t="s">
        <v>51</v>
      </c>
      <c r="U433" s="5" t="s">
        <v>1393</v>
      </c>
      <c r="V433" s="1" t="s">
        <v>28</v>
      </c>
      <c r="W433" s="1" t="s">
        <v>2036</v>
      </c>
      <c r="X433" s="1"/>
      <c r="Y433" s="1"/>
      <c r="Z433" s="277">
        <v>42137</v>
      </c>
      <c r="AA433" s="1" t="s">
        <v>2</v>
      </c>
      <c r="AB433" s="1" t="s">
        <v>2037</v>
      </c>
      <c r="AC433" s="1" t="s">
        <v>2038</v>
      </c>
      <c r="AD433" s="8"/>
    </row>
    <row r="434" spans="2:30" outlineLevel="5">
      <c r="B434" s="3"/>
      <c r="C434" s="1"/>
      <c r="D434" s="1"/>
      <c r="E434" s="1"/>
      <c r="F434" s="1"/>
      <c r="G434" s="1" t="s">
        <v>1553</v>
      </c>
      <c r="H434" s="277">
        <v>42152</v>
      </c>
      <c r="I434" s="1" t="s">
        <v>2039</v>
      </c>
      <c r="J434" s="2" t="s">
        <v>50</v>
      </c>
      <c r="K434" s="1" t="s">
        <v>36</v>
      </c>
      <c r="L434" s="1" t="s">
        <v>20</v>
      </c>
      <c r="M434" s="1" t="s">
        <v>21</v>
      </c>
      <c r="N434" s="1" t="s">
        <v>11</v>
      </c>
      <c r="O434" s="7">
        <v>16800</v>
      </c>
      <c r="P434" s="7">
        <v>0</v>
      </c>
      <c r="Q434" s="7">
        <f t="shared" si="19"/>
        <v>16800</v>
      </c>
      <c r="R434" s="6" t="s">
        <v>31</v>
      </c>
      <c r="S434" s="5" t="s">
        <v>32</v>
      </c>
      <c r="T434" s="5" t="s">
        <v>66</v>
      </c>
      <c r="U434" s="5" t="s">
        <v>799</v>
      </c>
      <c r="V434" s="1" t="s">
        <v>28</v>
      </c>
      <c r="W434" s="1" t="s">
        <v>2040</v>
      </c>
      <c r="X434" s="1"/>
      <c r="Y434" s="1"/>
      <c r="Z434" s="277">
        <v>42152</v>
      </c>
      <c r="AA434" s="1" t="s">
        <v>2</v>
      </c>
      <c r="AB434" s="1" t="s">
        <v>2041</v>
      </c>
      <c r="AC434" s="1" t="s">
        <v>2042</v>
      </c>
      <c r="AD434" s="8"/>
    </row>
    <row r="435" spans="2:30" outlineLevel="5">
      <c r="B435" s="3"/>
      <c r="C435" s="1"/>
      <c r="D435" s="1"/>
      <c r="E435" s="1"/>
      <c r="F435" s="1"/>
      <c r="G435" s="1" t="s">
        <v>1553</v>
      </c>
      <c r="H435" s="277">
        <v>42151</v>
      </c>
      <c r="I435" s="1" t="s">
        <v>2043</v>
      </c>
      <c r="J435" s="2" t="s">
        <v>50</v>
      </c>
      <c r="K435" s="1" t="s">
        <v>36</v>
      </c>
      <c r="L435" s="1" t="s">
        <v>20</v>
      </c>
      <c r="M435" s="1" t="s">
        <v>21</v>
      </c>
      <c r="N435" s="1" t="s">
        <v>11</v>
      </c>
      <c r="O435" s="7">
        <v>68638.66</v>
      </c>
      <c r="P435" s="7">
        <v>0</v>
      </c>
      <c r="Q435" s="7">
        <f t="shared" si="19"/>
        <v>68638.66</v>
      </c>
      <c r="R435" s="6" t="s">
        <v>31</v>
      </c>
      <c r="S435" s="5" t="s">
        <v>32</v>
      </c>
      <c r="T435" s="5" t="s">
        <v>66</v>
      </c>
      <c r="U435" s="5" t="s">
        <v>799</v>
      </c>
      <c r="V435" s="1" t="s">
        <v>28</v>
      </c>
      <c r="W435" s="1" t="s">
        <v>2044</v>
      </c>
      <c r="X435" s="1"/>
      <c r="Y435" s="1"/>
      <c r="Z435" s="277">
        <v>42151</v>
      </c>
      <c r="AA435" s="1" t="s">
        <v>2</v>
      </c>
      <c r="AB435" s="1" t="s">
        <v>2045</v>
      </c>
      <c r="AC435" s="1" t="s">
        <v>2046</v>
      </c>
      <c r="AD435" s="8"/>
    </row>
    <row r="436" spans="2:30" outlineLevel="5">
      <c r="B436" s="3"/>
      <c r="C436" s="1"/>
      <c r="D436" s="1"/>
      <c r="E436" s="1"/>
      <c r="F436" s="1"/>
      <c r="G436" s="1" t="s">
        <v>1553</v>
      </c>
      <c r="H436" s="277">
        <v>42151</v>
      </c>
      <c r="I436" s="1" t="s">
        <v>2043</v>
      </c>
      <c r="J436" s="2" t="s">
        <v>50</v>
      </c>
      <c r="K436" s="1" t="s">
        <v>36</v>
      </c>
      <c r="L436" s="1" t="s">
        <v>20</v>
      </c>
      <c r="M436" s="1" t="s">
        <v>20</v>
      </c>
      <c r="N436" s="1" t="s">
        <v>2003</v>
      </c>
      <c r="O436" s="7">
        <v>0</v>
      </c>
      <c r="P436" s="7">
        <v>3399.34</v>
      </c>
      <c r="Q436" s="7">
        <f t="shared" si="19"/>
        <v>-3399.34</v>
      </c>
      <c r="R436" s="6" t="s">
        <v>31</v>
      </c>
      <c r="S436" s="5" t="s">
        <v>32</v>
      </c>
      <c r="T436" s="5" t="s">
        <v>66</v>
      </c>
      <c r="U436" s="5" t="s">
        <v>799</v>
      </c>
      <c r="V436" s="1" t="s">
        <v>28</v>
      </c>
      <c r="W436" s="1" t="s">
        <v>2044</v>
      </c>
      <c r="X436" s="1"/>
      <c r="Y436" s="1"/>
      <c r="Z436" s="277">
        <v>42151</v>
      </c>
      <c r="AA436" s="1" t="s">
        <v>2</v>
      </c>
      <c r="AB436" s="1" t="s">
        <v>2045</v>
      </c>
      <c r="AC436" s="1" t="s">
        <v>2046</v>
      </c>
      <c r="AD436" s="8"/>
    </row>
    <row r="437" spans="2:30" outlineLevel="5">
      <c r="B437" s="3"/>
      <c r="C437" s="1"/>
      <c r="D437" s="1"/>
      <c r="E437" s="1"/>
      <c r="F437" s="1"/>
      <c r="G437" s="1" t="s">
        <v>1553</v>
      </c>
      <c r="H437" s="277">
        <v>42151</v>
      </c>
      <c r="I437" s="1" t="s">
        <v>2047</v>
      </c>
      <c r="J437" s="2" t="s">
        <v>50</v>
      </c>
      <c r="K437" s="1" t="s">
        <v>36</v>
      </c>
      <c r="L437" s="1" t="s">
        <v>20</v>
      </c>
      <c r="M437" s="1" t="s">
        <v>21</v>
      </c>
      <c r="N437" s="1" t="s">
        <v>11</v>
      </c>
      <c r="O437" s="7">
        <v>15488.2</v>
      </c>
      <c r="P437" s="7">
        <v>0</v>
      </c>
      <c r="Q437" s="7">
        <f t="shared" si="19"/>
        <v>15488.2</v>
      </c>
      <c r="R437" s="6" t="s">
        <v>31</v>
      </c>
      <c r="S437" s="5" t="s">
        <v>32</v>
      </c>
      <c r="T437" s="5" t="s">
        <v>66</v>
      </c>
      <c r="U437" s="5" t="s">
        <v>799</v>
      </c>
      <c r="V437" s="1" t="s">
        <v>28</v>
      </c>
      <c r="W437" s="1" t="s">
        <v>2048</v>
      </c>
      <c r="X437" s="1"/>
      <c r="Y437" s="1"/>
      <c r="Z437" s="277">
        <v>42151</v>
      </c>
      <c r="AA437" s="1" t="s">
        <v>2</v>
      </c>
      <c r="AB437" s="1" t="s">
        <v>2049</v>
      </c>
      <c r="AC437" s="1" t="s">
        <v>2050</v>
      </c>
      <c r="AD437" s="8"/>
    </row>
    <row r="438" spans="2:30" outlineLevel="5">
      <c r="B438" s="3"/>
      <c r="C438" s="1"/>
      <c r="D438" s="1"/>
      <c r="E438" s="1"/>
      <c r="F438" s="1"/>
      <c r="G438" s="1" t="s">
        <v>1553</v>
      </c>
      <c r="H438" s="277">
        <v>42151</v>
      </c>
      <c r="I438" s="1" t="s">
        <v>2051</v>
      </c>
      <c r="J438" s="2" t="s">
        <v>50</v>
      </c>
      <c r="K438" s="1" t="s">
        <v>36</v>
      </c>
      <c r="L438" s="1" t="s">
        <v>20</v>
      </c>
      <c r="M438" s="1" t="s">
        <v>21</v>
      </c>
      <c r="N438" s="1" t="s">
        <v>11</v>
      </c>
      <c r="O438" s="7">
        <v>11541.72</v>
      </c>
      <c r="P438" s="7">
        <v>0</v>
      </c>
      <c r="Q438" s="7">
        <f t="shared" si="19"/>
        <v>11541.72</v>
      </c>
      <c r="R438" s="6" t="s">
        <v>31</v>
      </c>
      <c r="S438" s="5" t="s">
        <v>32</v>
      </c>
      <c r="T438" s="5" t="s">
        <v>67</v>
      </c>
      <c r="U438" s="5" t="s">
        <v>1615</v>
      </c>
      <c r="V438" s="1" t="s">
        <v>28</v>
      </c>
      <c r="W438" s="1" t="s">
        <v>2052</v>
      </c>
      <c r="X438" s="1"/>
      <c r="Y438" s="1"/>
      <c r="Z438" s="277">
        <v>42151</v>
      </c>
      <c r="AA438" s="1" t="s">
        <v>2</v>
      </c>
      <c r="AB438" s="1" t="s">
        <v>2053</v>
      </c>
      <c r="AC438" s="1" t="s">
        <v>2054</v>
      </c>
      <c r="AD438" s="8"/>
    </row>
    <row r="439" spans="2:30" outlineLevel="5">
      <c r="B439" s="3"/>
      <c r="C439" s="1"/>
      <c r="D439" s="1"/>
      <c r="E439" s="1"/>
      <c r="F439" s="1"/>
      <c r="G439" s="1" t="s">
        <v>1553</v>
      </c>
      <c r="H439" s="277">
        <v>42151</v>
      </c>
      <c r="I439" s="1" t="s">
        <v>2055</v>
      </c>
      <c r="J439" s="2" t="s">
        <v>50</v>
      </c>
      <c r="K439" s="1" t="s">
        <v>36</v>
      </c>
      <c r="L439" s="1" t="s">
        <v>20</v>
      </c>
      <c r="M439" s="1" t="s">
        <v>21</v>
      </c>
      <c r="N439" s="1" t="s">
        <v>11</v>
      </c>
      <c r="O439" s="7">
        <v>65117.89</v>
      </c>
      <c r="P439" s="7">
        <v>0</v>
      </c>
      <c r="Q439" s="7">
        <f t="shared" si="19"/>
        <v>65117.89</v>
      </c>
      <c r="R439" s="6" t="s">
        <v>31</v>
      </c>
      <c r="S439" s="5" t="s">
        <v>32</v>
      </c>
      <c r="T439" s="5" t="s">
        <v>67</v>
      </c>
      <c r="U439" s="5" t="s">
        <v>1615</v>
      </c>
      <c r="V439" s="1" t="s">
        <v>28</v>
      </c>
      <c r="W439" s="1" t="s">
        <v>2056</v>
      </c>
      <c r="X439" s="1"/>
      <c r="Y439" s="1"/>
      <c r="Z439" s="277">
        <v>42151</v>
      </c>
      <c r="AA439" s="1" t="s">
        <v>2</v>
      </c>
      <c r="AB439" s="1" t="s">
        <v>2057</v>
      </c>
      <c r="AC439" s="1" t="s">
        <v>2058</v>
      </c>
      <c r="AD439" s="8"/>
    </row>
    <row r="440" spans="2:30" outlineLevel="5">
      <c r="B440" s="3"/>
      <c r="C440" s="1"/>
      <c r="D440" s="1"/>
      <c r="E440" s="1"/>
      <c r="F440" s="1"/>
      <c r="G440" s="1" t="s">
        <v>1553</v>
      </c>
      <c r="H440" s="277">
        <v>42151</v>
      </c>
      <c r="I440" s="1" t="s">
        <v>2055</v>
      </c>
      <c r="J440" s="2" t="s">
        <v>50</v>
      </c>
      <c r="K440" s="1" t="s">
        <v>36</v>
      </c>
      <c r="L440" s="1" t="s">
        <v>20</v>
      </c>
      <c r="M440" s="1" t="s">
        <v>20</v>
      </c>
      <c r="N440" s="1" t="s">
        <v>2003</v>
      </c>
      <c r="O440" s="7">
        <v>0</v>
      </c>
      <c r="P440" s="7">
        <v>3289.9</v>
      </c>
      <c r="Q440" s="7">
        <f t="shared" si="19"/>
        <v>-3289.9</v>
      </c>
      <c r="R440" s="6" t="s">
        <v>31</v>
      </c>
      <c r="S440" s="5" t="s">
        <v>32</v>
      </c>
      <c r="T440" s="5" t="s">
        <v>67</v>
      </c>
      <c r="U440" s="5" t="s">
        <v>1615</v>
      </c>
      <c r="V440" s="1" t="s">
        <v>28</v>
      </c>
      <c r="W440" s="1" t="s">
        <v>2056</v>
      </c>
      <c r="X440" s="1"/>
      <c r="Y440" s="1"/>
      <c r="Z440" s="277">
        <v>42151</v>
      </c>
      <c r="AA440" s="1" t="s">
        <v>2</v>
      </c>
      <c r="AB440" s="1" t="s">
        <v>2057</v>
      </c>
      <c r="AC440" s="1" t="s">
        <v>2058</v>
      </c>
      <c r="AD440" s="8"/>
    </row>
    <row r="441" spans="2:30" outlineLevel="5">
      <c r="B441" s="3"/>
      <c r="C441" s="1"/>
      <c r="D441" s="1"/>
      <c r="E441" s="1"/>
      <c r="F441" s="1"/>
      <c r="G441" s="1" t="s">
        <v>1553</v>
      </c>
      <c r="H441" s="277">
        <v>42152</v>
      </c>
      <c r="I441" s="1" t="s">
        <v>2059</v>
      </c>
      <c r="J441" s="2" t="s">
        <v>50</v>
      </c>
      <c r="K441" s="1" t="s">
        <v>36</v>
      </c>
      <c r="L441" s="1" t="s">
        <v>20</v>
      </c>
      <c r="M441" s="1" t="s">
        <v>21</v>
      </c>
      <c r="N441" s="1" t="s">
        <v>11</v>
      </c>
      <c r="O441" s="7">
        <v>4200</v>
      </c>
      <c r="P441" s="7">
        <v>0</v>
      </c>
      <c r="Q441" s="7">
        <f t="shared" si="19"/>
        <v>4200</v>
      </c>
      <c r="R441" s="6" t="s">
        <v>31</v>
      </c>
      <c r="S441" s="5" t="s">
        <v>32</v>
      </c>
      <c r="T441" s="5" t="s">
        <v>66</v>
      </c>
      <c r="U441" s="5" t="s">
        <v>799</v>
      </c>
      <c r="V441" s="1" t="s">
        <v>28</v>
      </c>
      <c r="W441" s="1" t="s">
        <v>2060</v>
      </c>
      <c r="X441" s="1"/>
      <c r="Y441" s="1"/>
      <c r="Z441" s="277">
        <v>42152</v>
      </c>
      <c r="AA441" s="1" t="s">
        <v>2</v>
      </c>
      <c r="AB441" s="1" t="s">
        <v>2061</v>
      </c>
      <c r="AC441" s="1" t="s">
        <v>2062</v>
      </c>
      <c r="AD441" s="8"/>
    </row>
    <row r="442" spans="2:30" outlineLevel="5">
      <c r="B442" s="3"/>
      <c r="C442" s="1"/>
      <c r="D442" s="1"/>
      <c r="E442" s="1"/>
      <c r="F442" s="1"/>
      <c r="G442" s="1" t="s">
        <v>1553</v>
      </c>
      <c r="H442" s="277">
        <v>42152</v>
      </c>
      <c r="I442" s="1" t="s">
        <v>2063</v>
      </c>
      <c r="J442" s="2" t="s">
        <v>50</v>
      </c>
      <c r="K442" s="1" t="s">
        <v>36</v>
      </c>
      <c r="L442" s="1" t="s">
        <v>20</v>
      </c>
      <c r="M442" s="1" t="s">
        <v>21</v>
      </c>
      <c r="N442" s="1" t="s">
        <v>11</v>
      </c>
      <c r="O442" s="7">
        <v>9000</v>
      </c>
      <c r="P442" s="7">
        <v>0</v>
      </c>
      <c r="Q442" s="7">
        <f t="shared" si="19"/>
        <v>9000</v>
      </c>
      <c r="R442" s="6" t="s">
        <v>31</v>
      </c>
      <c r="S442" s="5" t="s">
        <v>32</v>
      </c>
      <c r="T442" s="5" t="s">
        <v>66</v>
      </c>
      <c r="U442" s="5" t="s">
        <v>799</v>
      </c>
      <c r="V442" s="1" t="s">
        <v>28</v>
      </c>
      <c r="W442" s="1" t="s">
        <v>2064</v>
      </c>
      <c r="X442" s="1"/>
      <c r="Y442" s="1"/>
      <c r="Z442" s="277">
        <v>42152</v>
      </c>
      <c r="AA442" s="1" t="s">
        <v>2</v>
      </c>
      <c r="AB442" s="1" t="s">
        <v>2065</v>
      </c>
      <c r="AC442" s="1" t="s">
        <v>2066</v>
      </c>
      <c r="AD442" s="8"/>
    </row>
    <row r="443" spans="2:30" s="21" customFormat="1" outlineLevel="5">
      <c r="B443" s="109"/>
      <c r="C443" s="110"/>
      <c r="D443" s="110"/>
      <c r="E443" s="110"/>
      <c r="F443" s="110"/>
      <c r="G443" s="110" t="s">
        <v>1553</v>
      </c>
      <c r="H443" s="274">
        <v>42152</v>
      </c>
      <c r="I443" s="110" t="s">
        <v>2067</v>
      </c>
      <c r="J443" s="111" t="s">
        <v>50</v>
      </c>
      <c r="K443" s="110" t="s">
        <v>36</v>
      </c>
      <c r="L443" s="110" t="s">
        <v>20</v>
      </c>
      <c r="M443" s="110" t="s">
        <v>21</v>
      </c>
      <c r="N443" s="110" t="s">
        <v>11</v>
      </c>
      <c r="O443" s="9">
        <v>7739</v>
      </c>
      <c r="P443" s="9">
        <v>0</v>
      </c>
      <c r="Q443" s="9">
        <f t="shared" si="19"/>
        <v>7739</v>
      </c>
      <c r="R443" s="112" t="s">
        <v>31</v>
      </c>
      <c r="S443" s="113" t="s">
        <v>32</v>
      </c>
      <c r="T443" s="113"/>
      <c r="U443" s="113" t="s">
        <v>1615</v>
      </c>
      <c r="V443" s="110" t="s">
        <v>28</v>
      </c>
      <c r="W443" s="110" t="s">
        <v>2068</v>
      </c>
      <c r="X443" s="110"/>
      <c r="Y443" s="110"/>
      <c r="Z443" s="114">
        <v>42152</v>
      </c>
      <c r="AA443" s="110" t="s">
        <v>2</v>
      </c>
      <c r="AB443" s="110" t="s">
        <v>2069</v>
      </c>
      <c r="AC443" s="110" t="s">
        <v>2070</v>
      </c>
      <c r="AD443" s="115"/>
    </row>
    <row r="444" spans="2:30" s="21" customFormat="1" outlineLevel="5">
      <c r="B444" s="109"/>
      <c r="C444" s="110"/>
      <c r="D444" s="110"/>
      <c r="E444" s="110"/>
      <c r="F444" s="110"/>
      <c r="G444" s="110" t="s">
        <v>1553</v>
      </c>
      <c r="H444" s="274">
        <v>42152</v>
      </c>
      <c r="I444" s="110" t="s">
        <v>2067</v>
      </c>
      <c r="J444" s="111" t="s">
        <v>50</v>
      </c>
      <c r="K444" s="110" t="s">
        <v>36</v>
      </c>
      <c r="L444" s="110" t="s">
        <v>20</v>
      </c>
      <c r="M444" s="110" t="s">
        <v>21</v>
      </c>
      <c r="N444" s="110" t="s">
        <v>11</v>
      </c>
      <c r="O444" s="9">
        <v>10573</v>
      </c>
      <c r="P444" s="9">
        <v>0</v>
      </c>
      <c r="Q444" s="9">
        <f t="shared" si="19"/>
        <v>10573</v>
      </c>
      <c r="R444" s="112" t="s">
        <v>31</v>
      </c>
      <c r="S444" s="113" t="s">
        <v>32</v>
      </c>
      <c r="T444" s="113"/>
      <c r="U444" s="113" t="s">
        <v>799</v>
      </c>
      <c r="V444" s="110" t="s">
        <v>28</v>
      </c>
      <c r="W444" s="110" t="s">
        <v>2068</v>
      </c>
      <c r="X444" s="110"/>
      <c r="Y444" s="110"/>
      <c r="Z444" s="114">
        <v>42152</v>
      </c>
      <c r="AA444" s="110" t="s">
        <v>2</v>
      </c>
      <c r="AB444" s="110" t="s">
        <v>2069</v>
      </c>
      <c r="AC444" s="110" t="s">
        <v>2070</v>
      </c>
      <c r="AD444" s="115"/>
    </row>
    <row r="445" spans="2:30" outlineLevel="5">
      <c r="B445" s="352"/>
      <c r="C445" s="2"/>
      <c r="D445" s="2"/>
      <c r="E445" s="2"/>
      <c r="F445" s="2"/>
      <c r="G445" s="2"/>
      <c r="H445" s="362"/>
      <c r="I445" s="2"/>
      <c r="J445" s="2" t="s">
        <v>50</v>
      </c>
      <c r="K445" s="2"/>
      <c r="L445" s="2"/>
      <c r="M445" s="2"/>
      <c r="N445" s="2"/>
      <c r="O445" s="353"/>
      <c r="P445" s="353"/>
      <c r="Q445" s="353"/>
      <c r="R445" s="354"/>
      <c r="S445" s="355"/>
      <c r="T445" s="355"/>
      <c r="U445" s="355"/>
      <c r="V445" s="2"/>
      <c r="W445" s="2"/>
      <c r="X445" s="2"/>
      <c r="Y445" s="2"/>
      <c r="Z445" s="362"/>
      <c r="AA445" s="2"/>
      <c r="AB445" s="2"/>
      <c r="AC445" s="2"/>
      <c r="AD445" s="357"/>
    </row>
    <row r="446" spans="2:30" outlineLevel="4">
      <c r="B446" s="352"/>
      <c r="C446" s="2"/>
      <c r="D446" s="2"/>
      <c r="E446" s="2"/>
      <c r="F446" s="2" t="s">
        <v>1786</v>
      </c>
      <c r="G446" s="2" t="s">
        <v>1787</v>
      </c>
      <c r="H446" s="362"/>
      <c r="I446" s="2"/>
      <c r="J446" s="2" t="s">
        <v>50</v>
      </c>
      <c r="K446" s="2"/>
      <c r="L446" s="2"/>
      <c r="M446" s="2"/>
      <c r="N446" s="2"/>
      <c r="O446" s="353">
        <f>SUM(O447:O463)</f>
        <v>424953.89999999997</v>
      </c>
      <c r="P446" s="353">
        <f>SUM(P447:P463)</f>
        <v>0</v>
      </c>
      <c r="Q446" s="353">
        <f t="shared" ref="Q446:Q462" si="20">O446-P446</f>
        <v>424953.89999999997</v>
      </c>
      <c r="R446" s="354"/>
      <c r="S446" s="355"/>
      <c r="T446" s="355"/>
      <c r="U446" s="355"/>
      <c r="V446" s="2"/>
      <c r="W446" s="2"/>
      <c r="X446" s="2"/>
      <c r="Y446" s="2"/>
      <c r="Z446" s="362"/>
      <c r="AA446" s="2"/>
      <c r="AB446" s="2"/>
      <c r="AC446" s="2"/>
      <c r="AD446" s="357"/>
    </row>
    <row r="447" spans="2:30" outlineLevel="5">
      <c r="B447" s="3"/>
      <c r="C447" s="1"/>
      <c r="D447" s="1"/>
      <c r="E447" s="1"/>
      <c r="F447" s="1"/>
      <c r="G447" s="1" t="s">
        <v>1553</v>
      </c>
      <c r="H447" s="277">
        <v>42164</v>
      </c>
      <c r="I447" s="1" t="s">
        <v>2071</v>
      </c>
      <c r="J447" s="2" t="s">
        <v>50</v>
      </c>
      <c r="K447" s="1" t="s">
        <v>36</v>
      </c>
      <c r="L447" s="1" t="s">
        <v>34</v>
      </c>
      <c r="M447" s="1" t="s">
        <v>21</v>
      </c>
      <c r="N447" s="1" t="s">
        <v>11</v>
      </c>
      <c r="O447" s="7">
        <v>132852.6</v>
      </c>
      <c r="P447" s="7">
        <v>0</v>
      </c>
      <c r="Q447" s="7">
        <f t="shared" si="20"/>
        <v>132852.6</v>
      </c>
      <c r="R447" s="6" t="s">
        <v>31</v>
      </c>
      <c r="S447" s="5" t="s">
        <v>25</v>
      </c>
      <c r="T447" s="5" t="s">
        <v>1944</v>
      </c>
      <c r="U447" s="5" t="s">
        <v>1945</v>
      </c>
      <c r="V447" s="1" t="s">
        <v>28</v>
      </c>
      <c r="W447" s="1" t="s">
        <v>2072</v>
      </c>
      <c r="X447" s="1"/>
      <c r="Y447" s="1"/>
      <c r="Z447" s="277">
        <v>42164</v>
      </c>
      <c r="AA447" s="1" t="s">
        <v>2</v>
      </c>
      <c r="AB447" s="1" t="s">
        <v>2073</v>
      </c>
      <c r="AC447" s="1" t="s">
        <v>2074</v>
      </c>
      <c r="AD447" s="8"/>
    </row>
    <row r="448" spans="2:30" outlineLevel="5">
      <c r="B448" s="3"/>
      <c r="C448" s="1"/>
      <c r="D448" s="1"/>
      <c r="E448" s="1"/>
      <c r="F448" s="1"/>
      <c r="G448" s="1" t="s">
        <v>1553</v>
      </c>
      <c r="H448" s="277">
        <v>42164</v>
      </c>
      <c r="I448" s="1" t="s">
        <v>2075</v>
      </c>
      <c r="J448" s="2" t="s">
        <v>50</v>
      </c>
      <c r="K448" s="1" t="s">
        <v>36</v>
      </c>
      <c r="L448" s="1" t="s">
        <v>34</v>
      </c>
      <c r="M448" s="1" t="s">
        <v>21</v>
      </c>
      <c r="N448" s="1" t="s">
        <v>11</v>
      </c>
      <c r="O448" s="7">
        <v>21398.29</v>
      </c>
      <c r="P448" s="7">
        <v>0</v>
      </c>
      <c r="Q448" s="7">
        <f t="shared" si="20"/>
        <v>21398.29</v>
      </c>
      <c r="R448" s="6" t="s">
        <v>31</v>
      </c>
      <c r="S448" s="5" t="s">
        <v>25</v>
      </c>
      <c r="T448" s="5" t="s">
        <v>1944</v>
      </c>
      <c r="U448" s="5" t="s">
        <v>1945</v>
      </c>
      <c r="V448" s="1" t="s">
        <v>28</v>
      </c>
      <c r="W448" s="1" t="s">
        <v>2076</v>
      </c>
      <c r="X448" s="1"/>
      <c r="Y448" s="1"/>
      <c r="Z448" s="277">
        <v>42164</v>
      </c>
      <c r="AA448" s="1" t="s">
        <v>2</v>
      </c>
      <c r="AB448" s="1" t="s">
        <v>2077</v>
      </c>
      <c r="AC448" s="1" t="s">
        <v>2078</v>
      </c>
      <c r="AD448" s="8"/>
    </row>
    <row r="449" spans="2:30" outlineLevel="5">
      <c r="B449" s="3"/>
      <c r="C449" s="1"/>
      <c r="D449" s="1"/>
      <c r="E449" s="1"/>
      <c r="F449" s="1"/>
      <c r="G449" s="1" t="s">
        <v>1553</v>
      </c>
      <c r="H449" s="277">
        <v>42160</v>
      </c>
      <c r="I449" s="1" t="s">
        <v>2079</v>
      </c>
      <c r="J449" s="2" t="s">
        <v>50</v>
      </c>
      <c r="K449" s="1" t="s">
        <v>36</v>
      </c>
      <c r="L449" s="1" t="s">
        <v>20</v>
      </c>
      <c r="M449" s="1" t="s">
        <v>21</v>
      </c>
      <c r="N449" s="1" t="s">
        <v>11</v>
      </c>
      <c r="O449" s="7">
        <v>2965</v>
      </c>
      <c r="P449" s="7">
        <v>0</v>
      </c>
      <c r="Q449" s="7">
        <f t="shared" si="20"/>
        <v>2965</v>
      </c>
      <c r="R449" s="6" t="s">
        <v>31</v>
      </c>
      <c r="S449" s="5" t="s">
        <v>32</v>
      </c>
      <c r="T449" s="5" t="s">
        <v>66</v>
      </c>
      <c r="U449" s="5" t="s">
        <v>799</v>
      </c>
      <c r="V449" s="1" t="s">
        <v>28</v>
      </c>
      <c r="W449" s="1" t="s">
        <v>2080</v>
      </c>
      <c r="X449" s="1"/>
      <c r="Y449" s="1"/>
      <c r="Z449" s="277">
        <v>42160</v>
      </c>
      <c r="AA449" s="1" t="s">
        <v>2</v>
      </c>
      <c r="AB449" s="1" t="s">
        <v>2081</v>
      </c>
      <c r="AC449" s="1" t="s">
        <v>2082</v>
      </c>
      <c r="AD449" s="8"/>
    </row>
    <row r="450" spans="2:30" outlineLevel="5">
      <c r="B450" s="3"/>
      <c r="C450" s="1"/>
      <c r="D450" s="1"/>
      <c r="E450" s="1"/>
      <c r="F450" s="1"/>
      <c r="G450" s="1" t="s">
        <v>1553</v>
      </c>
      <c r="H450" s="277">
        <v>42160</v>
      </c>
      <c r="I450" s="1" t="s">
        <v>2083</v>
      </c>
      <c r="J450" s="2" t="s">
        <v>50</v>
      </c>
      <c r="K450" s="1" t="s">
        <v>36</v>
      </c>
      <c r="L450" s="1" t="s">
        <v>20</v>
      </c>
      <c r="M450" s="1" t="s">
        <v>21</v>
      </c>
      <c r="N450" s="1" t="s">
        <v>11</v>
      </c>
      <c r="O450" s="7">
        <v>3161.02</v>
      </c>
      <c r="P450" s="7">
        <v>0</v>
      </c>
      <c r="Q450" s="7">
        <f t="shared" si="20"/>
        <v>3161.02</v>
      </c>
      <c r="R450" s="6" t="s">
        <v>31</v>
      </c>
      <c r="S450" s="5" t="s">
        <v>32</v>
      </c>
      <c r="T450" s="5" t="s">
        <v>67</v>
      </c>
      <c r="U450" s="5" t="s">
        <v>1615</v>
      </c>
      <c r="V450" s="1" t="s">
        <v>28</v>
      </c>
      <c r="W450" s="1" t="s">
        <v>2084</v>
      </c>
      <c r="X450" s="1"/>
      <c r="Y450" s="1"/>
      <c r="Z450" s="277">
        <v>42160</v>
      </c>
      <c r="AA450" s="1" t="s">
        <v>2</v>
      </c>
      <c r="AB450" s="1" t="s">
        <v>2085</v>
      </c>
      <c r="AC450" s="1" t="s">
        <v>2086</v>
      </c>
      <c r="AD450" s="8"/>
    </row>
    <row r="451" spans="2:30" outlineLevel="5">
      <c r="B451" s="3"/>
      <c r="C451" s="1"/>
      <c r="D451" s="1"/>
      <c r="E451" s="1"/>
      <c r="F451" s="1"/>
      <c r="G451" s="1" t="s">
        <v>1553</v>
      </c>
      <c r="H451" s="277">
        <v>42160</v>
      </c>
      <c r="I451" s="1" t="s">
        <v>2087</v>
      </c>
      <c r="J451" s="2" t="s">
        <v>50</v>
      </c>
      <c r="K451" s="1" t="s">
        <v>36</v>
      </c>
      <c r="L451" s="1" t="s">
        <v>20</v>
      </c>
      <c r="M451" s="1" t="s">
        <v>21</v>
      </c>
      <c r="N451" s="1" t="s">
        <v>11</v>
      </c>
      <c r="O451" s="7">
        <v>5450</v>
      </c>
      <c r="P451" s="7">
        <v>0</v>
      </c>
      <c r="Q451" s="7">
        <f t="shared" si="20"/>
        <v>5450</v>
      </c>
      <c r="R451" s="6" t="s">
        <v>31</v>
      </c>
      <c r="S451" s="5" t="s">
        <v>25</v>
      </c>
      <c r="T451" s="5" t="s">
        <v>1944</v>
      </c>
      <c r="U451" s="5" t="s">
        <v>1945</v>
      </c>
      <c r="V451" s="1" t="s">
        <v>28</v>
      </c>
      <c r="W451" s="1" t="s">
        <v>2088</v>
      </c>
      <c r="X451" s="1"/>
      <c r="Y451" s="1"/>
      <c r="Z451" s="277">
        <v>42160</v>
      </c>
      <c r="AA451" s="1" t="s">
        <v>2</v>
      </c>
      <c r="AB451" s="1" t="s">
        <v>2089</v>
      </c>
      <c r="AC451" s="1" t="s">
        <v>2090</v>
      </c>
      <c r="AD451" s="8"/>
    </row>
    <row r="452" spans="2:30" outlineLevel="5">
      <c r="B452" s="3"/>
      <c r="C452" s="1"/>
      <c r="D452" s="1"/>
      <c r="E452" s="1"/>
      <c r="F452" s="1"/>
      <c r="G452" s="1" t="s">
        <v>1553</v>
      </c>
      <c r="H452" s="277">
        <v>42164</v>
      </c>
      <c r="I452" s="1" t="s">
        <v>2091</v>
      </c>
      <c r="J452" s="2" t="s">
        <v>50</v>
      </c>
      <c r="K452" s="1" t="s">
        <v>36</v>
      </c>
      <c r="L452" s="1" t="s">
        <v>20</v>
      </c>
      <c r="M452" s="1" t="s">
        <v>21</v>
      </c>
      <c r="N452" s="1" t="s">
        <v>11</v>
      </c>
      <c r="O452" s="7">
        <v>11990</v>
      </c>
      <c r="P452" s="7">
        <v>0</v>
      </c>
      <c r="Q452" s="7">
        <f t="shared" si="20"/>
        <v>11990</v>
      </c>
      <c r="R452" s="6" t="s">
        <v>31</v>
      </c>
      <c r="S452" s="5" t="s">
        <v>25</v>
      </c>
      <c r="T452" s="5" t="s">
        <v>51</v>
      </c>
      <c r="U452" s="5" t="s">
        <v>1393</v>
      </c>
      <c r="V452" s="1" t="s">
        <v>28</v>
      </c>
      <c r="W452" s="1" t="s">
        <v>2092</v>
      </c>
      <c r="X452" s="1"/>
      <c r="Y452" s="1"/>
      <c r="Z452" s="277">
        <v>42164</v>
      </c>
      <c r="AA452" s="1" t="s">
        <v>2</v>
      </c>
      <c r="AB452" s="1" t="s">
        <v>2093</v>
      </c>
      <c r="AC452" s="1" t="s">
        <v>2094</v>
      </c>
      <c r="AD452" s="8"/>
    </row>
    <row r="453" spans="2:30" outlineLevel="5">
      <c r="B453" s="3"/>
      <c r="C453" s="1"/>
      <c r="D453" s="1"/>
      <c r="E453" s="1"/>
      <c r="F453" s="1"/>
      <c r="G453" s="1" t="s">
        <v>1553</v>
      </c>
      <c r="H453" s="277">
        <v>42179</v>
      </c>
      <c r="I453" s="1" t="s">
        <v>2095</v>
      </c>
      <c r="J453" s="2" t="s">
        <v>50</v>
      </c>
      <c r="K453" s="1" t="s">
        <v>36</v>
      </c>
      <c r="L453" s="1" t="s">
        <v>20</v>
      </c>
      <c r="M453" s="1" t="s">
        <v>21</v>
      </c>
      <c r="N453" s="1" t="s">
        <v>11</v>
      </c>
      <c r="O453" s="7">
        <v>7333.33</v>
      </c>
      <c r="P453" s="7">
        <v>0</v>
      </c>
      <c r="Q453" s="7">
        <f t="shared" si="20"/>
        <v>7333.33</v>
      </c>
      <c r="R453" s="6" t="s">
        <v>31</v>
      </c>
      <c r="S453" s="5" t="s">
        <v>25</v>
      </c>
      <c r="T453" s="5" t="s">
        <v>1944</v>
      </c>
      <c r="U453" s="5" t="s">
        <v>1945</v>
      </c>
      <c r="V453" s="1" t="s">
        <v>28</v>
      </c>
      <c r="W453" s="1" t="s">
        <v>2096</v>
      </c>
      <c r="X453" s="1"/>
      <c r="Y453" s="1"/>
      <c r="Z453" s="277">
        <v>42179</v>
      </c>
      <c r="AA453" s="1" t="s">
        <v>2</v>
      </c>
      <c r="AB453" s="1" t="s">
        <v>2097</v>
      </c>
      <c r="AC453" s="1" t="s">
        <v>2098</v>
      </c>
      <c r="AD453" s="8"/>
    </row>
    <row r="454" spans="2:30" outlineLevel="5">
      <c r="B454" s="3"/>
      <c r="C454" s="1"/>
      <c r="D454" s="1"/>
      <c r="E454" s="1"/>
      <c r="F454" s="1"/>
      <c r="G454" s="1" t="s">
        <v>1553</v>
      </c>
      <c r="H454" s="277">
        <v>42185</v>
      </c>
      <c r="I454" s="1" t="s">
        <v>2099</v>
      </c>
      <c r="J454" s="2" t="s">
        <v>50</v>
      </c>
      <c r="K454" s="1" t="s">
        <v>36</v>
      </c>
      <c r="L454" s="1" t="s">
        <v>20</v>
      </c>
      <c r="M454" s="1" t="s">
        <v>21</v>
      </c>
      <c r="N454" s="1" t="s">
        <v>11</v>
      </c>
      <c r="O454" s="7">
        <v>9793.33</v>
      </c>
      <c r="P454" s="7">
        <v>0</v>
      </c>
      <c r="Q454" s="7">
        <f t="shared" si="20"/>
        <v>9793.33</v>
      </c>
      <c r="R454" s="6" t="s">
        <v>31</v>
      </c>
      <c r="S454" s="5" t="s">
        <v>25</v>
      </c>
      <c r="T454" s="5" t="s">
        <v>763</v>
      </c>
      <c r="U454" s="5" t="s">
        <v>56</v>
      </c>
      <c r="V454" s="1" t="s">
        <v>28</v>
      </c>
      <c r="W454" s="1" t="s">
        <v>2100</v>
      </c>
      <c r="X454" s="1"/>
      <c r="Y454" s="1"/>
      <c r="Z454" s="277">
        <v>42185</v>
      </c>
      <c r="AA454" s="1" t="s">
        <v>2</v>
      </c>
      <c r="AB454" s="1" t="s">
        <v>2101</v>
      </c>
      <c r="AC454" s="1" t="s">
        <v>2102</v>
      </c>
      <c r="AD454" s="8"/>
    </row>
    <row r="455" spans="2:30" s="21" customFormat="1" outlineLevel="5">
      <c r="B455" s="109"/>
      <c r="C455" s="110"/>
      <c r="D455" s="110"/>
      <c r="E455" s="110"/>
      <c r="F455" s="110"/>
      <c r="G455" s="110" t="s">
        <v>1553</v>
      </c>
      <c r="H455" s="274">
        <v>42185</v>
      </c>
      <c r="I455" s="110" t="s">
        <v>2103</v>
      </c>
      <c r="J455" s="111" t="s">
        <v>50</v>
      </c>
      <c r="K455" s="110" t="s">
        <v>36</v>
      </c>
      <c r="L455" s="110" t="s">
        <v>20</v>
      </c>
      <c r="M455" s="110" t="s">
        <v>21</v>
      </c>
      <c r="N455" s="110" t="s">
        <v>11</v>
      </c>
      <c r="O455" s="9">
        <v>7739</v>
      </c>
      <c r="P455" s="9">
        <v>0</v>
      </c>
      <c r="Q455" s="9">
        <f t="shared" si="20"/>
        <v>7739</v>
      </c>
      <c r="R455" s="112" t="s">
        <v>31</v>
      </c>
      <c r="S455" s="113" t="s">
        <v>32</v>
      </c>
      <c r="T455" s="113"/>
      <c r="U455" s="113" t="s">
        <v>1615</v>
      </c>
      <c r="V455" s="110" t="s">
        <v>28</v>
      </c>
      <c r="W455" s="110" t="s">
        <v>2104</v>
      </c>
      <c r="X455" s="110"/>
      <c r="Y455" s="110"/>
      <c r="Z455" s="114">
        <v>42185</v>
      </c>
      <c r="AA455" s="110" t="s">
        <v>2</v>
      </c>
      <c r="AB455" s="110" t="s">
        <v>2105</v>
      </c>
      <c r="AC455" s="110" t="s">
        <v>2106</v>
      </c>
      <c r="AD455" s="115"/>
    </row>
    <row r="456" spans="2:30" s="21" customFormat="1" outlineLevel="5">
      <c r="B456" s="109"/>
      <c r="C456" s="110"/>
      <c r="D456" s="110"/>
      <c r="E456" s="110"/>
      <c r="F456" s="110"/>
      <c r="G456" s="110" t="s">
        <v>1553</v>
      </c>
      <c r="H456" s="274">
        <v>42185</v>
      </c>
      <c r="I456" s="110" t="s">
        <v>2103</v>
      </c>
      <c r="J456" s="111" t="s">
        <v>50</v>
      </c>
      <c r="K456" s="110" t="s">
        <v>36</v>
      </c>
      <c r="L456" s="110" t="s">
        <v>20</v>
      </c>
      <c r="M456" s="110" t="s">
        <v>21</v>
      </c>
      <c r="N456" s="110" t="s">
        <v>11</v>
      </c>
      <c r="O456" s="9">
        <v>10573</v>
      </c>
      <c r="P456" s="9">
        <v>0</v>
      </c>
      <c r="Q456" s="9">
        <f t="shared" si="20"/>
        <v>10573</v>
      </c>
      <c r="R456" s="112" t="s">
        <v>31</v>
      </c>
      <c r="S456" s="113" t="s">
        <v>32</v>
      </c>
      <c r="T456" s="113"/>
      <c r="U456" s="113" t="s">
        <v>799</v>
      </c>
      <c r="V456" s="110" t="s">
        <v>28</v>
      </c>
      <c r="W456" s="110" t="s">
        <v>2104</v>
      </c>
      <c r="X456" s="110"/>
      <c r="Y456" s="110"/>
      <c r="Z456" s="114">
        <v>42185</v>
      </c>
      <c r="AA456" s="110" t="s">
        <v>2</v>
      </c>
      <c r="AB456" s="110" t="s">
        <v>2105</v>
      </c>
      <c r="AC456" s="110" t="s">
        <v>2106</v>
      </c>
      <c r="AD456" s="115"/>
    </row>
    <row r="457" spans="2:30" outlineLevel="5">
      <c r="B457" s="3"/>
      <c r="C457" s="1"/>
      <c r="D457" s="1"/>
      <c r="E457" s="1"/>
      <c r="F457" s="1"/>
      <c r="G457" s="1" t="s">
        <v>1553</v>
      </c>
      <c r="H457" s="277">
        <v>42185</v>
      </c>
      <c r="I457" s="1" t="s">
        <v>2107</v>
      </c>
      <c r="J457" s="2" t="s">
        <v>50</v>
      </c>
      <c r="K457" s="1" t="s">
        <v>36</v>
      </c>
      <c r="L457" s="1" t="s">
        <v>20</v>
      </c>
      <c r="M457" s="1" t="s">
        <v>21</v>
      </c>
      <c r="N457" s="1" t="s">
        <v>11</v>
      </c>
      <c r="O457" s="7">
        <v>21364</v>
      </c>
      <c r="P457" s="7">
        <v>0</v>
      </c>
      <c r="Q457" s="7">
        <f t="shared" si="20"/>
        <v>21364</v>
      </c>
      <c r="R457" s="6" t="s">
        <v>31</v>
      </c>
      <c r="S457" s="5" t="s">
        <v>25</v>
      </c>
      <c r="T457" s="5" t="s">
        <v>1944</v>
      </c>
      <c r="U457" s="5" t="s">
        <v>1945</v>
      </c>
      <c r="V457" s="1" t="s">
        <v>28</v>
      </c>
      <c r="W457" s="1" t="s">
        <v>2108</v>
      </c>
      <c r="X457" s="1"/>
      <c r="Y457" s="1"/>
      <c r="Z457" s="277">
        <v>42185</v>
      </c>
      <c r="AA457" s="1" t="s">
        <v>2</v>
      </c>
      <c r="AB457" s="1" t="s">
        <v>2109</v>
      </c>
      <c r="AC457" s="1" t="s">
        <v>2110</v>
      </c>
      <c r="AD457" s="8"/>
    </row>
    <row r="458" spans="2:30" outlineLevel="5">
      <c r="B458" s="3"/>
      <c r="C458" s="1"/>
      <c r="D458" s="1"/>
      <c r="E458" s="1"/>
      <c r="F458" s="1"/>
      <c r="G458" s="1" t="s">
        <v>1553</v>
      </c>
      <c r="H458" s="277">
        <v>42185</v>
      </c>
      <c r="I458" s="1" t="s">
        <v>2111</v>
      </c>
      <c r="J458" s="2" t="s">
        <v>50</v>
      </c>
      <c r="K458" s="1" t="s">
        <v>36</v>
      </c>
      <c r="L458" s="1" t="s">
        <v>20</v>
      </c>
      <c r="M458" s="1" t="s">
        <v>21</v>
      </c>
      <c r="N458" s="1" t="s">
        <v>11</v>
      </c>
      <c r="O458" s="7">
        <v>79230.070000000007</v>
      </c>
      <c r="P458" s="7">
        <v>0</v>
      </c>
      <c r="Q458" s="7">
        <f t="shared" si="20"/>
        <v>79230.070000000007</v>
      </c>
      <c r="R458" s="6" t="s">
        <v>31</v>
      </c>
      <c r="S458" s="5" t="s">
        <v>32</v>
      </c>
      <c r="T458" s="5" t="s">
        <v>67</v>
      </c>
      <c r="U458" s="5" t="s">
        <v>1615</v>
      </c>
      <c r="V458" s="1" t="s">
        <v>28</v>
      </c>
      <c r="W458" s="1" t="s">
        <v>2112</v>
      </c>
      <c r="X458" s="1"/>
      <c r="Y458" s="1"/>
      <c r="Z458" s="277">
        <v>42185</v>
      </c>
      <c r="AA458" s="1" t="s">
        <v>2</v>
      </c>
      <c r="AB458" s="1" t="s">
        <v>2112</v>
      </c>
      <c r="AC458" s="1" t="s">
        <v>2113</v>
      </c>
      <c r="AD458" s="8"/>
    </row>
    <row r="459" spans="2:30" outlineLevel="5">
      <c r="B459" s="3"/>
      <c r="C459" s="1"/>
      <c r="D459" s="1"/>
      <c r="E459" s="1"/>
      <c r="F459" s="1"/>
      <c r="G459" s="1" t="s">
        <v>1553</v>
      </c>
      <c r="H459" s="277">
        <v>42185</v>
      </c>
      <c r="I459" s="1" t="s">
        <v>2114</v>
      </c>
      <c r="J459" s="2" t="s">
        <v>50</v>
      </c>
      <c r="K459" s="1" t="s">
        <v>36</v>
      </c>
      <c r="L459" s="1" t="s">
        <v>20</v>
      </c>
      <c r="M459" s="1" t="s">
        <v>21</v>
      </c>
      <c r="N459" s="1" t="s">
        <v>11</v>
      </c>
      <c r="O459" s="7">
        <v>18316.12</v>
      </c>
      <c r="P459" s="7">
        <v>0</v>
      </c>
      <c r="Q459" s="7">
        <f t="shared" si="20"/>
        <v>18316.12</v>
      </c>
      <c r="R459" s="6" t="s">
        <v>31</v>
      </c>
      <c r="S459" s="5" t="s">
        <v>32</v>
      </c>
      <c r="T459" s="5" t="s">
        <v>66</v>
      </c>
      <c r="U459" s="5" t="s">
        <v>799</v>
      </c>
      <c r="V459" s="1" t="s">
        <v>28</v>
      </c>
      <c r="W459" s="1" t="s">
        <v>2115</v>
      </c>
      <c r="X459" s="1"/>
      <c r="Y459" s="1"/>
      <c r="Z459" s="277">
        <v>42185</v>
      </c>
      <c r="AA459" s="1" t="s">
        <v>2</v>
      </c>
      <c r="AB459" s="1" t="s">
        <v>2115</v>
      </c>
      <c r="AC459" s="1" t="s">
        <v>2116</v>
      </c>
      <c r="AD459" s="8"/>
    </row>
    <row r="460" spans="2:30" outlineLevel="5">
      <c r="B460" s="3"/>
      <c r="C460" s="1"/>
      <c r="D460" s="1"/>
      <c r="E460" s="1"/>
      <c r="F460" s="1"/>
      <c r="G460" s="1" t="s">
        <v>1553</v>
      </c>
      <c r="H460" s="277">
        <v>42185</v>
      </c>
      <c r="I460" s="1" t="s">
        <v>2117</v>
      </c>
      <c r="J460" s="2" t="s">
        <v>50</v>
      </c>
      <c r="K460" s="1" t="s">
        <v>36</v>
      </c>
      <c r="L460" s="1" t="s">
        <v>20</v>
      </c>
      <c r="M460" s="1" t="s">
        <v>21</v>
      </c>
      <c r="N460" s="1" t="s">
        <v>11</v>
      </c>
      <c r="O460" s="7">
        <v>80906</v>
      </c>
      <c r="P460" s="7">
        <v>0</v>
      </c>
      <c r="Q460" s="7">
        <f t="shared" si="20"/>
        <v>80906</v>
      </c>
      <c r="R460" s="6" t="s">
        <v>31</v>
      </c>
      <c r="S460" s="5" t="s">
        <v>32</v>
      </c>
      <c r="T460" s="5" t="s">
        <v>66</v>
      </c>
      <c r="U460" s="5" t="s">
        <v>799</v>
      </c>
      <c r="V460" s="1" t="s">
        <v>28</v>
      </c>
      <c r="W460" s="1" t="s">
        <v>2118</v>
      </c>
      <c r="X460" s="1"/>
      <c r="Y460" s="1"/>
      <c r="Z460" s="277">
        <v>42185</v>
      </c>
      <c r="AA460" s="1" t="s">
        <v>2</v>
      </c>
      <c r="AB460" s="1" t="s">
        <v>2118</v>
      </c>
      <c r="AC460" s="1" t="s">
        <v>2119</v>
      </c>
      <c r="AD460" s="8"/>
    </row>
    <row r="461" spans="2:30" outlineLevel="5">
      <c r="B461" s="3"/>
      <c r="C461" s="1"/>
      <c r="D461" s="1"/>
      <c r="E461" s="1"/>
      <c r="F461" s="1"/>
      <c r="G461" s="1" t="s">
        <v>1553</v>
      </c>
      <c r="H461" s="277">
        <v>42185</v>
      </c>
      <c r="I461" s="1" t="s">
        <v>2120</v>
      </c>
      <c r="J461" s="2" t="s">
        <v>50</v>
      </c>
      <c r="K461" s="1" t="s">
        <v>36</v>
      </c>
      <c r="L461" s="1" t="s">
        <v>20</v>
      </c>
      <c r="M461" s="1" t="s">
        <v>21</v>
      </c>
      <c r="N461" s="1" t="s">
        <v>11</v>
      </c>
      <c r="O461" s="7">
        <v>9811.16</v>
      </c>
      <c r="P461" s="7">
        <v>0</v>
      </c>
      <c r="Q461" s="7">
        <f t="shared" si="20"/>
        <v>9811.16</v>
      </c>
      <c r="R461" s="6" t="s">
        <v>31</v>
      </c>
      <c r="S461" s="5" t="s">
        <v>32</v>
      </c>
      <c r="T461" s="5" t="s">
        <v>67</v>
      </c>
      <c r="U461" s="5" t="s">
        <v>1615</v>
      </c>
      <c r="V461" s="1" t="s">
        <v>28</v>
      </c>
      <c r="W461" s="1" t="s">
        <v>2121</v>
      </c>
      <c r="X461" s="1"/>
      <c r="Y461" s="1"/>
      <c r="Z461" s="277">
        <v>42185</v>
      </c>
      <c r="AA461" s="1" t="s">
        <v>2</v>
      </c>
      <c r="AB461" s="1" t="s">
        <v>2121</v>
      </c>
      <c r="AC461" s="1" t="s">
        <v>2122</v>
      </c>
      <c r="AD461" s="8"/>
    </row>
    <row r="462" spans="2:30" outlineLevel="5">
      <c r="B462" s="3"/>
      <c r="C462" s="1"/>
      <c r="D462" s="1"/>
      <c r="E462" s="1"/>
      <c r="F462" s="1"/>
      <c r="G462" s="1" t="s">
        <v>1553</v>
      </c>
      <c r="H462" s="277">
        <v>42185</v>
      </c>
      <c r="I462" s="1" t="s">
        <v>2123</v>
      </c>
      <c r="J462" s="2" t="s">
        <v>50</v>
      </c>
      <c r="K462" s="1" t="s">
        <v>36</v>
      </c>
      <c r="L462" s="1" t="s">
        <v>20</v>
      </c>
      <c r="M462" s="1" t="s">
        <v>21</v>
      </c>
      <c r="N462" s="1" t="s">
        <v>11</v>
      </c>
      <c r="O462" s="7">
        <v>2070.98</v>
      </c>
      <c r="P462" s="7">
        <v>0</v>
      </c>
      <c r="Q462" s="7">
        <f t="shared" si="20"/>
        <v>2070.98</v>
      </c>
      <c r="R462" s="6" t="s">
        <v>31</v>
      </c>
      <c r="S462" s="5" t="s">
        <v>32</v>
      </c>
      <c r="T462" s="5" t="s">
        <v>67</v>
      </c>
      <c r="U462" s="5" t="s">
        <v>1615</v>
      </c>
      <c r="V462" s="1" t="s">
        <v>28</v>
      </c>
      <c r="W462" s="1" t="s">
        <v>2124</v>
      </c>
      <c r="X462" s="1"/>
      <c r="Y462" s="1"/>
      <c r="Z462" s="277">
        <v>42185</v>
      </c>
      <c r="AA462" s="1" t="s">
        <v>2</v>
      </c>
      <c r="AB462" s="1" t="s">
        <v>2125</v>
      </c>
      <c r="AC462" s="1" t="s">
        <v>2126</v>
      </c>
      <c r="AD462" s="8"/>
    </row>
    <row r="463" spans="2:30" outlineLevel="5">
      <c r="B463" s="352"/>
      <c r="C463" s="2"/>
      <c r="D463" s="2"/>
      <c r="E463" s="2"/>
      <c r="F463" s="2"/>
      <c r="G463" s="2"/>
      <c r="H463" s="362"/>
      <c r="I463" s="2"/>
      <c r="J463" s="2" t="s">
        <v>50</v>
      </c>
      <c r="K463" s="2"/>
      <c r="L463" s="2"/>
      <c r="M463" s="2"/>
      <c r="N463" s="2"/>
      <c r="O463" s="353"/>
      <c r="P463" s="353"/>
      <c r="Q463" s="353"/>
      <c r="R463" s="354"/>
      <c r="S463" s="355"/>
      <c r="T463" s="355"/>
      <c r="U463" s="355"/>
      <c r="V463" s="2"/>
      <c r="W463" s="2"/>
      <c r="X463" s="2"/>
      <c r="Y463" s="2"/>
      <c r="Z463" s="362"/>
      <c r="AA463" s="2"/>
      <c r="AB463" s="2"/>
      <c r="AC463" s="2"/>
      <c r="AD463" s="357"/>
    </row>
    <row r="464" spans="2:30" outlineLevel="4">
      <c r="B464" s="352"/>
      <c r="C464" s="2"/>
      <c r="D464" s="2"/>
      <c r="E464" s="2"/>
      <c r="F464" s="2" t="s">
        <v>2873</v>
      </c>
      <c r="G464" s="2" t="s">
        <v>2874</v>
      </c>
      <c r="H464" s="362"/>
      <c r="I464" s="2"/>
      <c r="J464" s="2" t="s">
        <v>50</v>
      </c>
      <c r="K464" s="2"/>
      <c r="L464" s="2"/>
      <c r="M464" s="2"/>
      <c r="N464" s="2"/>
      <c r="O464" s="353">
        <f>SUM(O465:O487)</f>
        <v>841363.54999999993</v>
      </c>
      <c r="P464" s="353">
        <f>SUM(P465:P487)</f>
        <v>0</v>
      </c>
      <c r="Q464" s="353">
        <f t="shared" ref="Q464:Q482" si="21">O464-P464</f>
        <v>841363.54999999993</v>
      </c>
      <c r="R464" s="354"/>
      <c r="S464" s="355"/>
      <c r="T464" s="355"/>
      <c r="U464" s="355"/>
      <c r="V464" s="2"/>
      <c r="W464" s="2"/>
      <c r="X464" s="2"/>
      <c r="Y464" s="2"/>
      <c r="Z464" s="362"/>
      <c r="AA464" s="2"/>
      <c r="AB464" s="2"/>
      <c r="AC464" s="2"/>
      <c r="AD464" s="357"/>
    </row>
    <row r="465" spans="2:30" outlineLevel="5">
      <c r="B465" s="3"/>
      <c r="C465" s="1"/>
      <c r="D465" s="1"/>
      <c r="E465" s="1"/>
      <c r="F465" s="1"/>
      <c r="G465" s="1" t="s">
        <v>1553</v>
      </c>
      <c r="H465" s="277">
        <v>42187</v>
      </c>
      <c r="I465" s="1" t="s">
        <v>3004</v>
      </c>
      <c r="J465" s="2" t="s">
        <v>50</v>
      </c>
      <c r="K465" s="1" t="s">
        <v>36</v>
      </c>
      <c r="L465" s="1" t="s">
        <v>20</v>
      </c>
      <c r="M465" s="1" t="s">
        <v>21</v>
      </c>
      <c r="N465" s="1" t="s">
        <v>11</v>
      </c>
      <c r="O465" s="7">
        <v>2617.14</v>
      </c>
      <c r="P465" s="7">
        <v>0</v>
      </c>
      <c r="Q465" s="7">
        <f t="shared" si="21"/>
        <v>2617.14</v>
      </c>
      <c r="R465" s="6" t="s">
        <v>31</v>
      </c>
      <c r="S465" s="5" t="s">
        <v>25</v>
      </c>
      <c r="T465" s="5" t="s">
        <v>1944</v>
      </c>
      <c r="U465" s="5" t="s">
        <v>1945</v>
      </c>
      <c r="V465" s="1" t="s">
        <v>28</v>
      </c>
      <c r="W465" s="1" t="s">
        <v>3005</v>
      </c>
      <c r="X465" s="1"/>
      <c r="Y465" s="1"/>
      <c r="Z465" s="277">
        <v>42187</v>
      </c>
      <c r="AA465" s="1" t="s">
        <v>2</v>
      </c>
      <c r="AB465" s="1" t="s">
        <v>3005</v>
      </c>
      <c r="AC465" s="1" t="s">
        <v>3006</v>
      </c>
      <c r="AD465" s="8"/>
    </row>
    <row r="466" spans="2:30" outlineLevel="5">
      <c r="B466" s="3"/>
      <c r="C466" s="1"/>
      <c r="D466" s="1"/>
      <c r="E466" s="1"/>
      <c r="F466" s="1"/>
      <c r="G466" s="1" t="s">
        <v>1553</v>
      </c>
      <c r="H466" s="277">
        <v>42187</v>
      </c>
      <c r="I466" s="1" t="s">
        <v>3007</v>
      </c>
      <c r="J466" s="2" t="s">
        <v>50</v>
      </c>
      <c r="K466" s="1" t="s">
        <v>36</v>
      </c>
      <c r="L466" s="1" t="s">
        <v>20</v>
      </c>
      <c r="M466" s="1" t="s">
        <v>21</v>
      </c>
      <c r="N466" s="1" t="s">
        <v>11</v>
      </c>
      <c r="O466" s="7">
        <v>20757.580000000002</v>
      </c>
      <c r="P466" s="7">
        <v>0</v>
      </c>
      <c r="Q466" s="7">
        <f t="shared" si="21"/>
        <v>20757.580000000002</v>
      </c>
      <c r="R466" s="6" t="s">
        <v>31</v>
      </c>
      <c r="S466" s="5" t="s">
        <v>25</v>
      </c>
      <c r="T466" s="5" t="s">
        <v>1944</v>
      </c>
      <c r="U466" s="5" t="s">
        <v>1945</v>
      </c>
      <c r="V466" s="1" t="s">
        <v>28</v>
      </c>
      <c r="W466" s="1" t="s">
        <v>3008</v>
      </c>
      <c r="X466" s="1"/>
      <c r="Y466" s="1"/>
      <c r="Z466" s="277">
        <v>42187</v>
      </c>
      <c r="AA466" s="1" t="s">
        <v>2</v>
      </c>
      <c r="AB466" s="1" t="s">
        <v>3008</v>
      </c>
      <c r="AC466" s="1" t="s">
        <v>3009</v>
      </c>
      <c r="AD466" s="8"/>
    </row>
    <row r="467" spans="2:30" outlineLevel="5">
      <c r="B467" s="3"/>
      <c r="C467" s="1"/>
      <c r="D467" s="1"/>
      <c r="E467" s="1"/>
      <c r="F467" s="1"/>
      <c r="G467" s="1" t="s">
        <v>1553</v>
      </c>
      <c r="H467" s="277">
        <v>42187</v>
      </c>
      <c r="I467" s="1" t="s">
        <v>3010</v>
      </c>
      <c r="J467" s="2" t="s">
        <v>50</v>
      </c>
      <c r="K467" s="1" t="s">
        <v>36</v>
      </c>
      <c r="L467" s="1" t="s">
        <v>20</v>
      </c>
      <c r="M467" s="1" t="s">
        <v>21</v>
      </c>
      <c r="N467" s="1" t="s">
        <v>11</v>
      </c>
      <c r="O467" s="7">
        <v>147383.22</v>
      </c>
      <c r="P467" s="7">
        <v>0</v>
      </c>
      <c r="Q467" s="7">
        <f t="shared" si="21"/>
        <v>147383.22</v>
      </c>
      <c r="R467" s="6" t="s">
        <v>31</v>
      </c>
      <c r="S467" s="5" t="s">
        <v>25</v>
      </c>
      <c r="T467" s="5" t="s">
        <v>1944</v>
      </c>
      <c r="U467" s="5" t="s">
        <v>1945</v>
      </c>
      <c r="V467" s="1" t="s">
        <v>28</v>
      </c>
      <c r="W467" s="1" t="s">
        <v>3011</v>
      </c>
      <c r="X467" s="1"/>
      <c r="Y467" s="1"/>
      <c r="Z467" s="277">
        <v>42187</v>
      </c>
      <c r="AA467" s="1" t="s">
        <v>2</v>
      </c>
      <c r="AB467" s="1" t="s">
        <v>3011</v>
      </c>
      <c r="AC467" s="1" t="s">
        <v>3012</v>
      </c>
      <c r="AD467" s="8"/>
    </row>
    <row r="468" spans="2:30" outlineLevel="5">
      <c r="B468" s="3"/>
      <c r="C468" s="1"/>
      <c r="D468" s="1"/>
      <c r="E468" s="1"/>
      <c r="F468" s="1"/>
      <c r="G468" s="1" t="s">
        <v>1553</v>
      </c>
      <c r="H468" s="277">
        <v>42199</v>
      </c>
      <c r="I468" s="1" t="s">
        <v>3013</v>
      </c>
      <c r="J468" s="2" t="s">
        <v>50</v>
      </c>
      <c r="K468" s="1" t="s">
        <v>36</v>
      </c>
      <c r="L468" s="1" t="s">
        <v>20</v>
      </c>
      <c r="M468" s="1" t="s">
        <v>21</v>
      </c>
      <c r="N468" s="1" t="s">
        <v>11</v>
      </c>
      <c r="O468" s="7">
        <v>7186.9</v>
      </c>
      <c r="P468" s="7">
        <v>0</v>
      </c>
      <c r="Q468" s="7">
        <f t="shared" si="21"/>
        <v>7186.9</v>
      </c>
      <c r="R468" s="6" t="s">
        <v>31</v>
      </c>
      <c r="S468" s="5" t="s">
        <v>32</v>
      </c>
      <c r="T468" s="5" t="s">
        <v>51</v>
      </c>
      <c r="U468" s="5" t="s">
        <v>1393</v>
      </c>
      <c r="V468" s="1" t="s">
        <v>28</v>
      </c>
      <c r="W468" s="1" t="s">
        <v>3014</v>
      </c>
      <c r="X468" s="1"/>
      <c r="Y468" s="1"/>
      <c r="Z468" s="277">
        <v>42199</v>
      </c>
      <c r="AA468" s="1" t="s">
        <v>2</v>
      </c>
      <c r="AB468" s="1" t="s">
        <v>3015</v>
      </c>
      <c r="AC468" s="1" t="s">
        <v>3016</v>
      </c>
      <c r="AD468" s="8"/>
    </row>
    <row r="469" spans="2:30" outlineLevel="5">
      <c r="B469" s="3"/>
      <c r="C469" s="1"/>
      <c r="D469" s="1"/>
      <c r="E469" s="1"/>
      <c r="F469" s="1"/>
      <c r="G469" s="1" t="s">
        <v>1553</v>
      </c>
      <c r="H469" s="277">
        <v>42199</v>
      </c>
      <c r="I469" s="1" t="s">
        <v>3017</v>
      </c>
      <c r="J469" s="2" t="s">
        <v>50</v>
      </c>
      <c r="K469" s="1" t="s">
        <v>36</v>
      </c>
      <c r="L469" s="1" t="s">
        <v>20</v>
      </c>
      <c r="M469" s="1" t="s">
        <v>21</v>
      </c>
      <c r="N469" s="1" t="s">
        <v>11</v>
      </c>
      <c r="O469" s="7">
        <v>22829.47</v>
      </c>
      <c r="P469" s="7">
        <v>0</v>
      </c>
      <c r="Q469" s="7">
        <f t="shared" si="21"/>
        <v>22829.47</v>
      </c>
      <c r="R469" s="6" t="s">
        <v>31</v>
      </c>
      <c r="S469" s="5" t="s">
        <v>32</v>
      </c>
      <c r="T469" s="5" t="s">
        <v>51</v>
      </c>
      <c r="U469" s="5" t="s">
        <v>1393</v>
      </c>
      <c r="V469" s="1" t="s">
        <v>28</v>
      </c>
      <c r="W469" s="1" t="s">
        <v>3018</v>
      </c>
      <c r="X469" s="1"/>
      <c r="Y469" s="1"/>
      <c r="Z469" s="277">
        <v>42199</v>
      </c>
      <c r="AA469" s="1" t="s">
        <v>2</v>
      </c>
      <c r="AB469" s="1" t="s">
        <v>3019</v>
      </c>
      <c r="AC469" s="1" t="s">
        <v>3020</v>
      </c>
      <c r="AD469" s="8"/>
    </row>
    <row r="470" spans="2:30" outlineLevel="5">
      <c r="B470" s="3"/>
      <c r="C470" s="1"/>
      <c r="D470" s="1"/>
      <c r="E470" s="1"/>
      <c r="F470" s="1"/>
      <c r="G470" s="1" t="s">
        <v>1553</v>
      </c>
      <c r="H470" s="277">
        <v>42199</v>
      </c>
      <c r="I470" s="1" t="s">
        <v>3021</v>
      </c>
      <c r="J470" s="2" t="s">
        <v>50</v>
      </c>
      <c r="K470" s="1" t="s">
        <v>36</v>
      </c>
      <c r="L470" s="1" t="s">
        <v>20</v>
      </c>
      <c r="M470" s="1" t="s">
        <v>21</v>
      </c>
      <c r="N470" s="1" t="s">
        <v>11</v>
      </c>
      <c r="O470" s="7">
        <v>1400.12</v>
      </c>
      <c r="P470" s="7">
        <v>0</v>
      </c>
      <c r="Q470" s="7">
        <f t="shared" si="21"/>
        <v>1400.12</v>
      </c>
      <c r="R470" s="6" t="s">
        <v>31</v>
      </c>
      <c r="S470" s="5" t="s">
        <v>32</v>
      </c>
      <c r="T470" s="5" t="s">
        <v>66</v>
      </c>
      <c r="U470" s="5" t="s">
        <v>799</v>
      </c>
      <c r="V470" s="1" t="s">
        <v>28</v>
      </c>
      <c r="W470" s="1" t="s">
        <v>3022</v>
      </c>
      <c r="X470" s="1"/>
      <c r="Y470" s="1"/>
      <c r="Z470" s="277">
        <v>42199</v>
      </c>
      <c r="AA470" s="1" t="s">
        <v>2</v>
      </c>
      <c r="AB470" s="1" t="s">
        <v>3023</v>
      </c>
      <c r="AC470" s="1" t="s">
        <v>3024</v>
      </c>
      <c r="AD470" s="8"/>
    </row>
    <row r="471" spans="2:30" outlineLevel="5">
      <c r="B471" s="3"/>
      <c r="C471" s="1"/>
      <c r="D471" s="1"/>
      <c r="E471" s="1"/>
      <c r="F471" s="1"/>
      <c r="G471" s="1" t="s">
        <v>1553</v>
      </c>
      <c r="H471" s="277">
        <v>42207</v>
      </c>
      <c r="I471" s="1" t="s">
        <v>3025</v>
      </c>
      <c r="J471" s="2" t="s">
        <v>50</v>
      </c>
      <c r="K471" s="1" t="s">
        <v>36</v>
      </c>
      <c r="L471" s="1" t="s">
        <v>20</v>
      </c>
      <c r="M471" s="1" t="s">
        <v>21</v>
      </c>
      <c r="N471" s="1" t="s">
        <v>11</v>
      </c>
      <c r="O471" s="7">
        <v>9403.75</v>
      </c>
      <c r="P471" s="7">
        <v>0</v>
      </c>
      <c r="Q471" s="7">
        <f t="shared" si="21"/>
        <v>9403.75</v>
      </c>
      <c r="R471" s="6" t="s">
        <v>31</v>
      </c>
      <c r="S471" s="5" t="s">
        <v>32</v>
      </c>
      <c r="T471" s="5" t="s">
        <v>51</v>
      </c>
      <c r="U471" s="5" t="s">
        <v>1393</v>
      </c>
      <c r="V471" s="1" t="s">
        <v>28</v>
      </c>
      <c r="W471" s="1" t="s">
        <v>3026</v>
      </c>
      <c r="X471" s="1"/>
      <c r="Y471" s="1"/>
      <c r="Z471" s="277">
        <v>42207</v>
      </c>
      <c r="AA471" s="1" t="s">
        <v>2</v>
      </c>
      <c r="AB471" s="1" t="s">
        <v>3027</v>
      </c>
      <c r="AC471" s="1" t="s">
        <v>3028</v>
      </c>
      <c r="AD471" s="8"/>
    </row>
    <row r="472" spans="2:30" outlineLevel="5">
      <c r="B472" s="3"/>
      <c r="C472" s="1"/>
      <c r="D472" s="1"/>
      <c r="E472" s="1"/>
      <c r="F472" s="1"/>
      <c r="G472" s="1" t="s">
        <v>1553</v>
      </c>
      <c r="H472" s="277">
        <v>42207</v>
      </c>
      <c r="I472" s="1" t="s">
        <v>3029</v>
      </c>
      <c r="J472" s="2" t="s">
        <v>50</v>
      </c>
      <c r="K472" s="1" t="s">
        <v>36</v>
      </c>
      <c r="L472" s="1" t="s">
        <v>20</v>
      </c>
      <c r="M472" s="1" t="s">
        <v>21</v>
      </c>
      <c r="N472" s="1" t="s">
        <v>11</v>
      </c>
      <c r="O472" s="7">
        <v>59995.360000000001</v>
      </c>
      <c r="P472" s="7">
        <v>0</v>
      </c>
      <c r="Q472" s="7">
        <f t="shared" si="21"/>
        <v>59995.360000000001</v>
      </c>
      <c r="R472" s="6" t="s">
        <v>31</v>
      </c>
      <c r="S472" s="5" t="s">
        <v>32</v>
      </c>
      <c r="T472" s="5" t="s">
        <v>51</v>
      </c>
      <c r="U472" s="5" t="s">
        <v>1393</v>
      </c>
      <c r="V472" s="1" t="s">
        <v>28</v>
      </c>
      <c r="W472" s="1" t="s">
        <v>3030</v>
      </c>
      <c r="X472" s="1"/>
      <c r="Y472" s="1"/>
      <c r="Z472" s="277">
        <v>42207</v>
      </c>
      <c r="AA472" s="1" t="s">
        <v>2</v>
      </c>
      <c r="AB472" s="1" t="s">
        <v>3031</v>
      </c>
      <c r="AC472" s="1" t="s">
        <v>3032</v>
      </c>
      <c r="AD472" s="8"/>
    </row>
    <row r="473" spans="2:30" outlineLevel="5">
      <c r="B473" s="3"/>
      <c r="C473" s="1"/>
      <c r="D473" s="1"/>
      <c r="E473" s="1"/>
      <c r="F473" s="1"/>
      <c r="G473" s="1" t="s">
        <v>1553</v>
      </c>
      <c r="H473" s="277">
        <v>42209</v>
      </c>
      <c r="I473" s="1" t="s">
        <v>3033</v>
      </c>
      <c r="J473" s="2" t="s">
        <v>50</v>
      </c>
      <c r="K473" s="1" t="s">
        <v>36</v>
      </c>
      <c r="L473" s="1" t="s">
        <v>20</v>
      </c>
      <c r="M473" s="1" t="s">
        <v>21</v>
      </c>
      <c r="N473" s="1" t="s">
        <v>11</v>
      </c>
      <c r="O473" s="7">
        <v>8000</v>
      </c>
      <c r="P473" s="7">
        <v>0</v>
      </c>
      <c r="Q473" s="7">
        <f t="shared" si="21"/>
        <v>8000</v>
      </c>
      <c r="R473" s="6" t="s">
        <v>31</v>
      </c>
      <c r="S473" s="5" t="s">
        <v>32</v>
      </c>
      <c r="T473" s="5" t="s">
        <v>51</v>
      </c>
      <c r="U473" s="5" t="s">
        <v>1393</v>
      </c>
      <c r="V473" s="1" t="s">
        <v>28</v>
      </c>
      <c r="W473" s="1" t="s">
        <v>3034</v>
      </c>
      <c r="X473" s="1"/>
      <c r="Y473" s="1"/>
      <c r="Z473" s="277">
        <v>42209</v>
      </c>
      <c r="AA473" s="1" t="s">
        <v>2</v>
      </c>
      <c r="AB473" s="1" t="s">
        <v>3035</v>
      </c>
      <c r="AC473" s="1" t="s">
        <v>3036</v>
      </c>
      <c r="AD473" s="8"/>
    </row>
    <row r="474" spans="2:30" outlineLevel="5">
      <c r="B474" s="3"/>
      <c r="C474" s="1"/>
      <c r="D474" s="1"/>
      <c r="E474" s="1"/>
      <c r="F474" s="1"/>
      <c r="G474" s="1" t="s">
        <v>1553</v>
      </c>
      <c r="H474" s="277">
        <v>42216</v>
      </c>
      <c r="I474" s="1" t="s">
        <v>3037</v>
      </c>
      <c r="J474" s="2" t="s">
        <v>50</v>
      </c>
      <c r="K474" s="1" t="s">
        <v>36</v>
      </c>
      <c r="L474" s="1" t="s">
        <v>20</v>
      </c>
      <c r="M474" s="1" t="s">
        <v>21</v>
      </c>
      <c r="N474" s="1" t="s">
        <v>11</v>
      </c>
      <c r="O474" s="7">
        <v>9374</v>
      </c>
      <c r="P474" s="7">
        <v>0</v>
      </c>
      <c r="Q474" s="7">
        <f t="shared" si="21"/>
        <v>9374</v>
      </c>
      <c r="R474" s="6" t="s">
        <v>31</v>
      </c>
      <c r="S474" s="5" t="s">
        <v>32</v>
      </c>
      <c r="T474" s="5" t="s">
        <v>51</v>
      </c>
      <c r="U474" s="5" t="s">
        <v>1393</v>
      </c>
      <c r="V474" s="1" t="s">
        <v>28</v>
      </c>
      <c r="W474" s="1" t="s">
        <v>3038</v>
      </c>
      <c r="X474" s="1"/>
      <c r="Y474" s="1"/>
      <c r="Z474" s="277">
        <v>42216</v>
      </c>
      <c r="AA474" s="1" t="s">
        <v>2</v>
      </c>
      <c r="AB474" s="1" t="s">
        <v>3039</v>
      </c>
      <c r="AC474" s="1" t="s">
        <v>3040</v>
      </c>
      <c r="AD474" s="8"/>
    </row>
    <row r="475" spans="2:30" outlineLevel="5">
      <c r="B475" s="3"/>
      <c r="C475" s="1"/>
      <c r="D475" s="1"/>
      <c r="E475" s="1"/>
      <c r="F475" s="1"/>
      <c r="G475" s="1" t="s">
        <v>1553</v>
      </c>
      <c r="H475" s="277">
        <v>42216</v>
      </c>
      <c r="I475" s="1" t="s">
        <v>3041</v>
      </c>
      <c r="J475" s="2" t="s">
        <v>50</v>
      </c>
      <c r="K475" s="1" t="s">
        <v>36</v>
      </c>
      <c r="L475" s="1" t="s">
        <v>20</v>
      </c>
      <c r="M475" s="1" t="s">
        <v>21</v>
      </c>
      <c r="N475" s="1" t="s">
        <v>11</v>
      </c>
      <c r="O475" s="7">
        <v>2199.94</v>
      </c>
      <c r="P475" s="7">
        <v>0</v>
      </c>
      <c r="Q475" s="7">
        <f t="shared" si="21"/>
        <v>2199.94</v>
      </c>
      <c r="R475" s="6" t="s">
        <v>31</v>
      </c>
      <c r="S475" s="5" t="s">
        <v>32</v>
      </c>
      <c r="T475" s="5" t="s">
        <v>66</v>
      </c>
      <c r="U475" s="5" t="s">
        <v>799</v>
      </c>
      <c r="V475" s="1" t="s">
        <v>28</v>
      </c>
      <c r="W475" s="1" t="s">
        <v>3042</v>
      </c>
      <c r="X475" s="1"/>
      <c r="Y475" s="1"/>
      <c r="Z475" s="277">
        <v>42216</v>
      </c>
      <c r="AA475" s="1" t="s">
        <v>2</v>
      </c>
      <c r="AB475" s="1" t="s">
        <v>3042</v>
      </c>
      <c r="AC475" s="1" t="s">
        <v>3043</v>
      </c>
      <c r="AD475" s="8"/>
    </row>
    <row r="476" spans="2:30" outlineLevel="5">
      <c r="B476" s="3"/>
      <c r="C476" s="1"/>
      <c r="D476" s="1"/>
      <c r="E476" s="1"/>
      <c r="F476" s="1"/>
      <c r="G476" s="1" t="s">
        <v>1553</v>
      </c>
      <c r="H476" s="277">
        <v>42216</v>
      </c>
      <c r="I476" s="1" t="s">
        <v>3044</v>
      </c>
      <c r="J476" s="2" t="s">
        <v>50</v>
      </c>
      <c r="K476" s="1" t="s">
        <v>36</v>
      </c>
      <c r="L476" s="1" t="s">
        <v>20</v>
      </c>
      <c r="M476" s="1" t="s">
        <v>21</v>
      </c>
      <c r="N476" s="1" t="s">
        <v>11</v>
      </c>
      <c r="O476" s="7">
        <v>8883.61</v>
      </c>
      <c r="P476" s="7">
        <v>0</v>
      </c>
      <c r="Q476" s="7">
        <f t="shared" si="21"/>
        <v>8883.61</v>
      </c>
      <c r="R476" s="6" t="s">
        <v>31</v>
      </c>
      <c r="S476" s="5" t="s">
        <v>32</v>
      </c>
      <c r="T476" s="5" t="s">
        <v>67</v>
      </c>
      <c r="U476" s="5" t="s">
        <v>1615</v>
      </c>
      <c r="V476" s="1" t="s">
        <v>28</v>
      </c>
      <c r="W476" s="1" t="s">
        <v>3045</v>
      </c>
      <c r="X476" s="1"/>
      <c r="Y476" s="1"/>
      <c r="Z476" s="277">
        <v>42216</v>
      </c>
      <c r="AA476" s="1" t="s">
        <v>2</v>
      </c>
      <c r="AB476" s="1" t="s">
        <v>3046</v>
      </c>
      <c r="AC476" s="1" t="s">
        <v>3047</v>
      </c>
      <c r="AD476" s="8"/>
    </row>
    <row r="477" spans="2:30" outlineLevel="5">
      <c r="B477" s="3"/>
      <c r="C477" s="1"/>
      <c r="D477" s="1"/>
      <c r="E477" s="1"/>
      <c r="F477" s="1"/>
      <c r="G477" s="1" t="s">
        <v>1553</v>
      </c>
      <c r="H477" s="277">
        <v>42216</v>
      </c>
      <c r="I477" s="1" t="s">
        <v>3048</v>
      </c>
      <c r="J477" s="2" t="s">
        <v>50</v>
      </c>
      <c r="K477" s="1" t="s">
        <v>36</v>
      </c>
      <c r="L477" s="1" t="s">
        <v>20</v>
      </c>
      <c r="M477" s="1" t="s">
        <v>21</v>
      </c>
      <c r="N477" s="1" t="s">
        <v>11</v>
      </c>
      <c r="O477" s="7">
        <v>100431.65</v>
      </c>
      <c r="P477" s="7">
        <v>0</v>
      </c>
      <c r="Q477" s="7">
        <f t="shared" si="21"/>
        <v>100431.65</v>
      </c>
      <c r="R477" s="6" t="s">
        <v>31</v>
      </c>
      <c r="S477" s="5" t="s">
        <v>32</v>
      </c>
      <c r="T477" s="5" t="s">
        <v>67</v>
      </c>
      <c r="U477" s="5" t="s">
        <v>1615</v>
      </c>
      <c r="V477" s="1" t="s">
        <v>28</v>
      </c>
      <c r="W477" s="1" t="s">
        <v>3049</v>
      </c>
      <c r="X477" s="1"/>
      <c r="Y477" s="1"/>
      <c r="Z477" s="277">
        <v>42216</v>
      </c>
      <c r="AA477" s="1" t="s">
        <v>2</v>
      </c>
      <c r="AB477" s="1" t="s">
        <v>3049</v>
      </c>
      <c r="AC477" s="1" t="s">
        <v>3050</v>
      </c>
      <c r="AD477" s="8"/>
    </row>
    <row r="478" spans="2:30" outlineLevel="5">
      <c r="B478" s="3"/>
      <c r="C478" s="1"/>
      <c r="D478" s="1"/>
      <c r="E478" s="1"/>
      <c r="F478" s="1"/>
      <c r="G478" s="1" t="s">
        <v>1553</v>
      </c>
      <c r="H478" s="277">
        <v>42216</v>
      </c>
      <c r="I478" s="1" t="s">
        <v>3051</v>
      </c>
      <c r="J478" s="2" t="s">
        <v>50</v>
      </c>
      <c r="K478" s="1" t="s">
        <v>36</v>
      </c>
      <c r="L478" s="1" t="s">
        <v>20</v>
      </c>
      <c r="M478" s="1" t="s">
        <v>21</v>
      </c>
      <c r="N478" s="1" t="s">
        <v>11</v>
      </c>
      <c r="O478" s="7">
        <v>18573.32</v>
      </c>
      <c r="P478" s="7">
        <v>0</v>
      </c>
      <c r="Q478" s="7">
        <f t="shared" si="21"/>
        <v>18573.32</v>
      </c>
      <c r="R478" s="6" t="s">
        <v>31</v>
      </c>
      <c r="S478" s="5" t="s">
        <v>32</v>
      </c>
      <c r="T478" s="5" t="s">
        <v>66</v>
      </c>
      <c r="U478" s="5" t="s">
        <v>799</v>
      </c>
      <c r="V478" s="1" t="s">
        <v>28</v>
      </c>
      <c r="W478" s="1" t="s">
        <v>3052</v>
      </c>
      <c r="X478" s="1"/>
      <c r="Y478" s="1"/>
      <c r="Z478" s="277">
        <v>42216</v>
      </c>
      <c r="AA478" s="1" t="s">
        <v>2</v>
      </c>
      <c r="AB478" s="1" t="s">
        <v>3052</v>
      </c>
      <c r="AC478" s="1" t="s">
        <v>3053</v>
      </c>
      <c r="AD478" s="8"/>
    </row>
    <row r="479" spans="2:30" outlineLevel="5">
      <c r="B479" s="3"/>
      <c r="C479" s="1"/>
      <c r="D479" s="1"/>
      <c r="E479" s="1"/>
      <c r="F479" s="1"/>
      <c r="G479" s="1" t="s">
        <v>1553</v>
      </c>
      <c r="H479" s="277">
        <v>42216</v>
      </c>
      <c r="I479" s="1" t="s">
        <v>3054</v>
      </c>
      <c r="J479" s="2" t="s">
        <v>50</v>
      </c>
      <c r="K479" s="1" t="s">
        <v>36</v>
      </c>
      <c r="L479" s="1" t="s">
        <v>20</v>
      </c>
      <c r="M479" s="1" t="s">
        <v>21</v>
      </c>
      <c r="N479" s="1" t="s">
        <v>11</v>
      </c>
      <c r="O479" s="7">
        <v>12254.61</v>
      </c>
      <c r="P479" s="7">
        <v>0</v>
      </c>
      <c r="Q479" s="7">
        <f t="shared" si="21"/>
        <v>12254.61</v>
      </c>
      <c r="R479" s="6" t="s">
        <v>31</v>
      </c>
      <c r="S479" s="5" t="s">
        <v>32</v>
      </c>
      <c r="T479" s="5" t="s">
        <v>51</v>
      </c>
      <c r="U479" s="5" t="s">
        <v>1393</v>
      </c>
      <c r="V479" s="1" t="s">
        <v>28</v>
      </c>
      <c r="W479" s="1" t="s">
        <v>3055</v>
      </c>
      <c r="X479" s="1"/>
      <c r="Y479" s="1"/>
      <c r="Z479" s="277">
        <v>42216</v>
      </c>
      <c r="AA479" s="1" t="s">
        <v>2</v>
      </c>
      <c r="AB479" s="1" t="s">
        <v>3055</v>
      </c>
      <c r="AC479" s="1" t="s">
        <v>3056</v>
      </c>
      <c r="AD479" s="8"/>
    </row>
    <row r="480" spans="2:30" outlineLevel="5">
      <c r="B480" s="3"/>
      <c r="C480" s="1"/>
      <c r="D480" s="1"/>
      <c r="E480" s="1"/>
      <c r="F480" s="1"/>
      <c r="G480" s="1" t="s">
        <v>1553</v>
      </c>
      <c r="H480" s="277">
        <v>42216</v>
      </c>
      <c r="I480" s="1" t="s">
        <v>3057</v>
      </c>
      <c r="J480" s="2" t="s">
        <v>50</v>
      </c>
      <c r="K480" s="1" t="s">
        <v>36</v>
      </c>
      <c r="L480" s="1" t="s">
        <v>20</v>
      </c>
      <c r="M480" s="1" t="s">
        <v>21</v>
      </c>
      <c r="N480" s="1" t="s">
        <v>11</v>
      </c>
      <c r="O480" s="7">
        <v>89303.84</v>
      </c>
      <c r="P480" s="7">
        <v>0</v>
      </c>
      <c r="Q480" s="7">
        <f t="shared" si="21"/>
        <v>89303.84</v>
      </c>
      <c r="R480" s="6" t="s">
        <v>31</v>
      </c>
      <c r="S480" s="5" t="s">
        <v>32</v>
      </c>
      <c r="T480" s="5" t="s">
        <v>66</v>
      </c>
      <c r="U480" s="5" t="s">
        <v>799</v>
      </c>
      <c r="V480" s="1" t="s">
        <v>28</v>
      </c>
      <c r="W480" s="1" t="s">
        <v>3058</v>
      </c>
      <c r="X480" s="1"/>
      <c r="Y480" s="1"/>
      <c r="Z480" s="277">
        <v>42216</v>
      </c>
      <c r="AA480" s="1" t="s">
        <v>2</v>
      </c>
      <c r="AB480" s="1" t="s">
        <v>3058</v>
      </c>
      <c r="AC480" s="1" t="s">
        <v>3059</v>
      </c>
      <c r="AD480" s="8"/>
    </row>
    <row r="481" spans="2:30" outlineLevel="5">
      <c r="B481" s="3"/>
      <c r="C481" s="1"/>
      <c r="D481" s="1"/>
      <c r="E481" s="1"/>
      <c r="F481" s="1"/>
      <c r="G481" s="1" t="s">
        <v>1553</v>
      </c>
      <c r="H481" s="277">
        <v>42216</v>
      </c>
      <c r="I481" s="1" t="s">
        <v>3060</v>
      </c>
      <c r="J481" s="2" t="s">
        <v>50</v>
      </c>
      <c r="K481" s="1" t="s">
        <v>36</v>
      </c>
      <c r="L481" s="1" t="s">
        <v>20</v>
      </c>
      <c r="M481" s="1" t="s">
        <v>21</v>
      </c>
      <c r="N481" s="1" t="s">
        <v>11</v>
      </c>
      <c r="O481" s="7">
        <v>13679.5</v>
      </c>
      <c r="P481" s="7">
        <v>0</v>
      </c>
      <c r="Q481" s="7">
        <f t="shared" si="21"/>
        <v>13679.5</v>
      </c>
      <c r="R481" s="6" t="s">
        <v>31</v>
      </c>
      <c r="S481" s="5" t="s">
        <v>25</v>
      </c>
      <c r="T481" s="5" t="s">
        <v>763</v>
      </c>
      <c r="U481" s="5" t="s">
        <v>56</v>
      </c>
      <c r="V481" s="1" t="s">
        <v>28</v>
      </c>
      <c r="W481" s="1" t="s">
        <v>3061</v>
      </c>
      <c r="X481" s="1"/>
      <c r="Y481" s="1"/>
      <c r="Z481" s="277">
        <v>42216</v>
      </c>
      <c r="AA481" s="1" t="s">
        <v>2</v>
      </c>
      <c r="AB481" s="1" t="s">
        <v>3062</v>
      </c>
      <c r="AC481" s="1" t="s">
        <v>3063</v>
      </c>
      <c r="AD481" s="8"/>
    </row>
    <row r="482" spans="2:30" outlineLevel="5">
      <c r="B482" s="3"/>
      <c r="C482" s="1"/>
      <c r="D482" s="1"/>
      <c r="E482" s="1"/>
      <c r="F482" s="1"/>
      <c r="G482" s="1" t="s">
        <v>1553</v>
      </c>
      <c r="H482" s="277">
        <v>42216</v>
      </c>
      <c r="I482" s="1" t="s">
        <v>3064</v>
      </c>
      <c r="J482" s="2" t="s">
        <v>50</v>
      </c>
      <c r="K482" s="1" t="s">
        <v>36</v>
      </c>
      <c r="L482" s="1" t="s">
        <v>20</v>
      </c>
      <c r="M482" s="1" t="s">
        <v>21</v>
      </c>
      <c r="N482" s="1" t="s">
        <v>11</v>
      </c>
      <c r="O482" s="7">
        <v>42919.48</v>
      </c>
      <c r="P482" s="7">
        <v>0</v>
      </c>
      <c r="Q482" s="7">
        <f t="shared" si="21"/>
        <v>42919.48</v>
      </c>
      <c r="R482" s="6" t="s">
        <v>31</v>
      </c>
      <c r="S482" s="5" t="s">
        <v>32</v>
      </c>
      <c r="T482" s="5" t="s">
        <v>51</v>
      </c>
      <c r="U482" s="5" t="s">
        <v>1393</v>
      </c>
      <c r="V482" s="1" t="s">
        <v>28</v>
      </c>
      <c r="W482" s="1" t="s">
        <v>3065</v>
      </c>
      <c r="X482" s="1"/>
      <c r="Y482" s="1"/>
      <c r="Z482" s="277">
        <v>42216</v>
      </c>
      <c r="AA482" s="1" t="s">
        <v>2</v>
      </c>
      <c r="AB482" s="1" t="s">
        <v>3065</v>
      </c>
      <c r="AC482" s="1" t="s">
        <v>3066</v>
      </c>
      <c r="AD482" s="8"/>
    </row>
    <row r="483" spans="2:30" ht="15" customHeight="1" outlineLevel="5">
      <c r="B483" s="3"/>
      <c r="C483" s="1"/>
      <c r="D483" s="1"/>
      <c r="E483" s="1"/>
      <c r="F483" s="1"/>
      <c r="G483" s="1" t="s">
        <v>1553</v>
      </c>
      <c r="H483" s="277">
        <v>42215</v>
      </c>
      <c r="I483" s="1" t="s">
        <v>2875</v>
      </c>
      <c r="J483" s="2" t="s">
        <v>50</v>
      </c>
      <c r="K483" s="1" t="s">
        <v>9</v>
      </c>
      <c r="L483" s="1" t="s">
        <v>10</v>
      </c>
      <c r="M483" s="1" t="s">
        <v>10</v>
      </c>
      <c r="N483" s="1" t="s">
        <v>11</v>
      </c>
      <c r="O483" s="377">
        <v>213191.49</v>
      </c>
      <c r="P483" s="7">
        <v>0</v>
      </c>
      <c r="Q483" s="7">
        <f t="shared" ref="Q483:Q486" si="22">O483-P483</f>
        <v>213191.49</v>
      </c>
      <c r="R483" s="6" t="s">
        <v>1</v>
      </c>
      <c r="S483" s="5" t="s">
        <v>4</v>
      </c>
      <c r="T483" s="5"/>
      <c r="U483" s="5" t="s">
        <v>758</v>
      </c>
      <c r="V483" s="1"/>
      <c r="W483" s="1"/>
      <c r="X483" s="1"/>
      <c r="Y483" s="1"/>
      <c r="Z483" s="277">
        <v>42215</v>
      </c>
      <c r="AA483" s="1"/>
      <c r="AB483" s="1"/>
      <c r="AC483" s="1"/>
      <c r="AD483" s="8" t="s">
        <v>2876</v>
      </c>
    </row>
    <row r="484" spans="2:30" ht="15" customHeight="1" outlineLevel="5">
      <c r="B484" s="3"/>
      <c r="C484" s="1"/>
      <c r="D484" s="1"/>
      <c r="E484" s="1"/>
      <c r="F484" s="1"/>
      <c r="G484" s="1" t="s">
        <v>1553</v>
      </c>
      <c r="H484" s="277">
        <v>42215</v>
      </c>
      <c r="I484" s="1" t="s">
        <v>2875</v>
      </c>
      <c r="J484" s="2" t="s">
        <v>50</v>
      </c>
      <c r="K484" s="1" t="s">
        <v>9</v>
      </c>
      <c r="L484" s="1" t="s">
        <v>10</v>
      </c>
      <c r="M484" s="1" t="s">
        <v>10</v>
      </c>
      <c r="N484" s="1" t="s">
        <v>11</v>
      </c>
      <c r="O484" s="377">
        <v>14907.21</v>
      </c>
      <c r="P484" s="7">
        <v>0</v>
      </c>
      <c r="Q484" s="7">
        <f t="shared" si="22"/>
        <v>14907.21</v>
      </c>
      <c r="R484" s="6" t="s">
        <v>1</v>
      </c>
      <c r="S484" s="5" t="s">
        <v>4</v>
      </c>
      <c r="T484" s="5"/>
      <c r="U484" s="5" t="s">
        <v>272</v>
      </c>
      <c r="V484" s="1"/>
      <c r="W484" s="1"/>
      <c r="X484" s="1"/>
      <c r="Y484" s="1"/>
      <c r="Z484" s="277">
        <v>42215</v>
      </c>
      <c r="AA484" s="1"/>
      <c r="AB484" s="1"/>
      <c r="AC484" s="1"/>
      <c r="AD484" s="8" t="s">
        <v>2876</v>
      </c>
    </row>
    <row r="485" spans="2:30" ht="15" customHeight="1" outlineLevel="5">
      <c r="B485" s="3"/>
      <c r="C485" s="1"/>
      <c r="D485" s="1"/>
      <c r="E485" s="1"/>
      <c r="F485" s="1"/>
      <c r="G485" s="1" t="s">
        <v>1553</v>
      </c>
      <c r="H485" s="277">
        <v>42215</v>
      </c>
      <c r="I485" s="1" t="s">
        <v>2875</v>
      </c>
      <c r="J485" s="2" t="s">
        <v>50</v>
      </c>
      <c r="K485" s="1" t="s">
        <v>9</v>
      </c>
      <c r="L485" s="1" t="s">
        <v>10</v>
      </c>
      <c r="M485" s="1" t="s">
        <v>10</v>
      </c>
      <c r="N485" s="1" t="s">
        <v>11</v>
      </c>
      <c r="O485" s="377">
        <v>33071.160000000003</v>
      </c>
      <c r="P485" s="7">
        <v>0</v>
      </c>
      <c r="Q485" s="7">
        <f t="shared" si="22"/>
        <v>33071.160000000003</v>
      </c>
      <c r="R485" s="6" t="s">
        <v>1</v>
      </c>
      <c r="S485" s="5" t="s">
        <v>4</v>
      </c>
      <c r="T485" s="5"/>
      <c r="U485" s="5" t="s">
        <v>759</v>
      </c>
      <c r="V485" s="1"/>
      <c r="W485" s="1"/>
      <c r="X485" s="1"/>
      <c r="Y485" s="1"/>
      <c r="Z485" s="277">
        <v>42215</v>
      </c>
      <c r="AA485" s="1"/>
      <c r="AB485" s="1"/>
      <c r="AC485" s="1"/>
      <c r="AD485" s="8" t="s">
        <v>2876</v>
      </c>
    </row>
    <row r="486" spans="2:30" ht="15" customHeight="1" outlineLevel="5">
      <c r="B486" s="3"/>
      <c r="C486" s="1"/>
      <c r="D486" s="1"/>
      <c r="E486" s="1"/>
      <c r="F486" s="1"/>
      <c r="G486" s="1" t="s">
        <v>1553</v>
      </c>
      <c r="H486" s="277">
        <v>42215</v>
      </c>
      <c r="I486" s="1" t="s">
        <v>2875</v>
      </c>
      <c r="J486" s="2" t="s">
        <v>50</v>
      </c>
      <c r="K486" s="1" t="s">
        <v>9</v>
      </c>
      <c r="L486" s="1" t="s">
        <v>10</v>
      </c>
      <c r="M486" s="1" t="s">
        <v>10</v>
      </c>
      <c r="N486" s="1" t="s">
        <v>11</v>
      </c>
      <c r="O486" s="377">
        <v>3000.2</v>
      </c>
      <c r="P486" s="7">
        <v>0</v>
      </c>
      <c r="Q486" s="7">
        <f t="shared" si="22"/>
        <v>3000.2</v>
      </c>
      <c r="R486" s="6" t="s">
        <v>1</v>
      </c>
      <c r="S486" s="5" t="s">
        <v>4</v>
      </c>
      <c r="T486" s="5"/>
      <c r="U486" s="5" t="s">
        <v>1693</v>
      </c>
      <c r="V486" s="1"/>
      <c r="W486" s="1"/>
      <c r="X486" s="1"/>
      <c r="Y486" s="1"/>
      <c r="Z486" s="277">
        <v>42215</v>
      </c>
      <c r="AA486" s="1"/>
      <c r="AB486" s="1"/>
      <c r="AC486" s="1"/>
      <c r="AD486" s="8" t="s">
        <v>2876</v>
      </c>
    </row>
    <row r="487" spans="2:30" outlineLevel="5">
      <c r="B487" s="352"/>
      <c r="C487" s="2"/>
      <c r="D487" s="2"/>
      <c r="E487" s="2"/>
      <c r="F487" s="2"/>
      <c r="G487" s="2"/>
      <c r="H487" s="362"/>
      <c r="I487" s="2"/>
      <c r="J487" s="2" t="s">
        <v>50</v>
      </c>
      <c r="K487" s="2"/>
      <c r="L487" s="2"/>
      <c r="M487" s="2"/>
      <c r="N487" s="2"/>
      <c r="O487" s="353"/>
      <c r="P487" s="353"/>
      <c r="Q487" s="353"/>
      <c r="R487" s="354"/>
      <c r="S487" s="355"/>
      <c r="T487" s="355"/>
      <c r="U487" s="355"/>
      <c r="V487" s="2"/>
      <c r="W487" s="2"/>
      <c r="X487" s="2"/>
      <c r="Y487" s="2"/>
      <c r="Z487" s="362"/>
      <c r="AA487" s="2"/>
      <c r="AB487" s="2"/>
      <c r="AC487" s="2"/>
      <c r="AD487" s="357"/>
    </row>
    <row r="488" spans="2:30" outlineLevel="4">
      <c r="B488" s="352"/>
      <c r="C488" s="2"/>
      <c r="D488" s="2"/>
      <c r="E488" s="2"/>
      <c r="F488" s="2" t="s">
        <v>2127</v>
      </c>
      <c r="G488" s="2" t="s">
        <v>2128</v>
      </c>
      <c r="H488" s="362"/>
      <c r="I488" s="2"/>
      <c r="J488" s="2" t="s">
        <v>50</v>
      </c>
      <c r="K488" s="2"/>
      <c r="L488" s="2"/>
      <c r="M488" s="2"/>
      <c r="N488" s="2"/>
      <c r="O488" s="353">
        <f>SUM(O489:O501)</f>
        <v>463745.93000000005</v>
      </c>
      <c r="P488" s="353">
        <f>SUM(P489:P501)</f>
        <v>0</v>
      </c>
      <c r="Q488" s="353">
        <f t="shared" ref="Q488:Q500" si="23">O488-P488</f>
        <v>463745.93000000005</v>
      </c>
      <c r="R488" s="354"/>
      <c r="S488" s="355"/>
      <c r="T488" s="355"/>
      <c r="U488" s="355"/>
      <c r="V488" s="2"/>
      <c r="W488" s="2"/>
      <c r="X488" s="2"/>
      <c r="Y488" s="2"/>
      <c r="Z488" s="362"/>
      <c r="AA488" s="2"/>
      <c r="AB488" s="2"/>
      <c r="AC488" s="2"/>
      <c r="AD488" s="357"/>
    </row>
    <row r="489" spans="2:30" outlineLevel="5">
      <c r="B489" s="3"/>
      <c r="C489" s="1"/>
      <c r="D489" s="1"/>
      <c r="E489" s="1"/>
      <c r="F489" s="1"/>
      <c r="G489" s="1" t="s">
        <v>1553</v>
      </c>
      <c r="H489" s="277">
        <v>42219</v>
      </c>
      <c r="I489" s="1" t="s">
        <v>3067</v>
      </c>
      <c r="J489" s="2" t="s">
        <v>50</v>
      </c>
      <c r="K489" s="1" t="s">
        <v>36</v>
      </c>
      <c r="L489" s="1" t="s">
        <v>20</v>
      </c>
      <c r="M489" s="1" t="s">
        <v>21</v>
      </c>
      <c r="N489" s="1" t="s">
        <v>11</v>
      </c>
      <c r="O489" s="7">
        <v>2243.69</v>
      </c>
      <c r="P489" s="7">
        <v>0</v>
      </c>
      <c r="Q489" s="7">
        <f t="shared" si="23"/>
        <v>2243.69</v>
      </c>
      <c r="R489" s="6" t="s">
        <v>31</v>
      </c>
      <c r="S489" s="5" t="s">
        <v>32</v>
      </c>
      <c r="T489" s="5" t="s">
        <v>66</v>
      </c>
      <c r="U489" s="5" t="s">
        <v>799</v>
      </c>
      <c r="V489" s="1" t="s">
        <v>28</v>
      </c>
      <c r="W489" s="1" t="s">
        <v>3068</v>
      </c>
      <c r="X489" s="1"/>
      <c r="Y489" s="1"/>
      <c r="Z489" s="277">
        <v>42219</v>
      </c>
      <c r="AA489" s="1" t="s">
        <v>2005</v>
      </c>
      <c r="AB489" s="1" t="s">
        <v>3069</v>
      </c>
      <c r="AC489" s="1" t="s">
        <v>3070</v>
      </c>
      <c r="AD489" s="8"/>
    </row>
    <row r="490" spans="2:30" outlineLevel="5">
      <c r="B490" s="3"/>
      <c r="C490" s="1"/>
      <c r="D490" s="1"/>
      <c r="E490" s="1"/>
      <c r="F490" s="1"/>
      <c r="G490" s="1" t="s">
        <v>1553</v>
      </c>
      <c r="H490" s="277">
        <v>42219</v>
      </c>
      <c r="I490" s="1" t="s">
        <v>3071</v>
      </c>
      <c r="J490" s="2" t="s">
        <v>50</v>
      </c>
      <c r="K490" s="1" t="s">
        <v>36</v>
      </c>
      <c r="L490" s="1" t="s">
        <v>20</v>
      </c>
      <c r="M490" s="1" t="s">
        <v>21</v>
      </c>
      <c r="N490" s="1" t="s">
        <v>11</v>
      </c>
      <c r="O490" s="7">
        <v>123061.14</v>
      </c>
      <c r="P490" s="7">
        <v>0</v>
      </c>
      <c r="Q490" s="7">
        <f t="shared" si="23"/>
        <v>123061.14</v>
      </c>
      <c r="R490" s="6" t="s">
        <v>31</v>
      </c>
      <c r="S490" s="5" t="s">
        <v>25</v>
      </c>
      <c r="T490" s="5" t="s">
        <v>1944</v>
      </c>
      <c r="U490" s="5" t="s">
        <v>1945</v>
      </c>
      <c r="V490" s="1" t="s">
        <v>28</v>
      </c>
      <c r="W490" s="1"/>
      <c r="X490" s="1"/>
      <c r="Y490" s="1"/>
      <c r="Z490" s="277">
        <v>42219</v>
      </c>
      <c r="AA490" s="1" t="s">
        <v>2</v>
      </c>
      <c r="AB490" s="1" t="s">
        <v>3072</v>
      </c>
      <c r="AC490" s="1" t="s">
        <v>3073</v>
      </c>
      <c r="AD490" s="8"/>
    </row>
    <row r="491" spans="2:30" outlineLevel="5">
      <c r="B491" s="3"/>
      <c r="C491" s="1"/>
      <c r="D491" s="1"/>
      <c r="E491" s="1"/>
      <c r="F491" s="1"/>
      <c r="G491" s="1" t="s">
        <v>1553</v>
      </c>
      <c r="H491" s="277">
        <v>42219</v>
      </c>
      <c r="I491" s="1" t="s">
        <v>3074</v>
      </c>
      <c r="J491" s="2" t="s">
        <v>50</v>
      </c>
      <c r="K491" s="1" t="s">
        <v>36</v>
      </c>
      <c r="L491" s="1" t="s">
        <v>20</v>
      </c>
      <c r="M491" s="1" t="s">
        <v>21</v>
      </c>
      <c r="N491" s="1" t="s">
        <v>11</v>
      </c>
      <c r="O491" s="7">
        <v>20608.490000000002</v>
      </c>
      <c r="P491" s="7">
        <v>0</v>
      </c>
      <c r="Q491" s="7">
        <f t="shared" si="23"/>
        <v>20608.490000000002</v>
      </c>
      <c r="R491" s="6" t="s">
        <v>31</v>
      </c>
      <c r="S491" s="5" t="s">
        <v>25</v>
      </c>
      <c r="T491" s="5" t="s">
        <v>1944</v>
      </c>
      <c r="U491" s="5" t="s">
        <v>1945</v>
      </c>
      <c r="V491" s="1" t="s">
        <v>28</v>
      </c>
      <c r="W491" s="1" t="s">
        <v>3075</v>
      </c>
      <c r="X491" s="1"/>
      <c r="Y491" s="1"/>
      <c r="Z491" s="277">
        <v>42219</v>
      </c>
      <c r="AA491" s="1" t="s">
        <v>2</v>
      </c>
      <c r="AB491" s="1" t="s">
        <v>3076</v>
      </c>
      <c r="AC491" s="1" t="s">
        <v>3077</v>
      </c>
      <c r="AD491" s="8"/>
    </row>
    <row r="492" spans="2:30" outlineLevel="5">
      <c r="B492" s="3"/>
      <c r="C492" s="1"/>
      <c r="D492" s="1"/>
      <c r="E492" s="1"/>
      <c r="F492" s="1"/>
      <c r="G492" s="1" t="s">
        <v>1553</v>
      </c>
      <c r="H492" s="277">
        <v>42230</v>
      </c>
      <c r="I492" s="1" t="s">
        <v>3078</v>
      </c>
      <c r="J492" s="2" t="s">
        <v>50</v>
      </c>
      <c r="K492" s="1" t="s">
        <v>36</v>
      </c>
      <c r="L492" s="1" t="s">
        <v>3079</v>
      </c>
      <c r="M492" s="1" t="s">
        <v>21</v>
      </c>
      <c r="N492" s="1" t="s">
        <v>11</v>
      </c>
      <c r="O492" s="7">
        <v>6039</v>
      </c>
      <c r="P492" s="7">
        <v>0</v>
      </c>
      <c r="Q492" s="7">
        <f t="shared" si="23"/>
        <v>6039</v>
      </c>
      <c r="R492" s="6" t="s">
        <v>31</v>
      </c>
      <c r="S492" s="5" t="s">
        <v>32</v>
      </c>
      <c r="T492" s="5" t="s">
        <v>67</v>
      </c>
      <c r="U492" s="5" t="s">
        <v>1615</v>
      </c>
      <c r="V492" s="1" t="s">
        <v>28</v>
      </c>
      <c r="W492" s="1" t="s">
        <v>3080</v>
      </c>
      <c r="X492" s="1"/>
      <c r="Y492" s="1"/>
      <c r="Z492" s="277">
        <v>42230</v>
      </c>
      <c r="AA492" s="1" t="s">
        <v>2</v>
      </c>
      <c r="AB492" s="1" t="s">
        <v>3081</v>
      </c>
      <c r="AC492" s="1" t="s">
        <v>3082</v>
      </c>
      <c r="AD492" s="8"/>
    </row>
    <row r="493" spans="2:30" outlineLevel="5">
      <c r="B493" s="3"/>
      <c r="C493" s="1"/>
      <c r="D493" s="1"/>
      <c r="E493" s="1"/>
      <c r="F493" s="1"/>
      <c r="G493" s="1" t="s">
        <v>1553</v>
      </c>
      <c r="H493" s="277">
        <v>42242</v>
      </c>
      <c r="I493" s="1" t="s">
        <v>3083</v>
      </c>
      <c r="J493" s="2" t="s">
        <v>50</v>
      </c>
      <c r="K493" s="1" t="s">
        <v>36</v>
      </c>
      <c r="L493" s="1" t="s">
        <v>20</v>
      </c>
      <c r="M493" s="1" t="s">
        <v>21</v>
      </c>
      <c r="N493" s="1" t="s">
        <v>11</v>
      </c>
      <c r="O493" s="7">
        <v>8787.16</v>
      </c>
      <c r="P493" s="7">
        <v>0</v>
      </c>
      <c r="Q493" s="7">
        <f t="shared" si="23"/>
        <v>8787.16</v>
      </c>
      <c r="R493" s="6" t="s">
        <v>31</v>
      </c>
      <c r="S493" s="5" t="s">
        <v>32</v>
      </c>
      <c r="T493" s="5" t="s">
        <v>67</v>
      </c>
      <c r="U493" s="5" t="s">
        <v>1615</v>
      </c>
      <c r="V493" s="1" t="s">
        <v>28</v>
      </c>
      <c r="W493" s="1" t="s">
        <v>3084</v>
      </c>
      <c r="X493" s="1"/>
      <c r="Y493" s="1"/>
      <c r="Z493" s="277">
        <v>42242</v>
      </c>
      <c r="AA493" s="1" t="s">
        <v>2</v>
      </c>
      <c r="AB493" s="1" t="s">
        <v>3085</v>
      </c>
      <c r="AC493" s="1" t="s">
        <v>3086</v>
      </c>
      <c r="AD493" s="8"/>
    </row>
    <row r="494" spans="2:30" outlineLevel="5">
      <c r="B494" s="3"/>
      <c r="C494" s="1"/>
      <c r="D494" s="1"/>
      <c r="E494" s="1"/>
      <c r="F494" s="1"/>
      <c r="G494" s="1" t="s">
        <v>1553</v>
      </c>
      <c r="H494" s="277">
        <v>42242</v>
      </c>
      <c r="I494" s="1" t="s">
        <v>3087</v>
      </c>
      <c r="J494" s="2" t="s">
        <v>50</v>
      </c>
      <c r="K494" s="1" t="s">
        <v>36</v>
      </c>
      <c r="L494" s="1" t="s">
        <v>20</v>
      </c>
      <c r="M494" s="1" t="s">
        <v>21</v>
      </c>
      <c r="N494" s="1" t="s">
        <v>11</v>
      </c>
      <c r="O494" s="7">
        <v>99581.22</v>
      </c>
      <c r="P494" s="7">
        <v>0</v>
      </c>
      <c r="Q494" s="7">
        <f t="shared" si="23"/>
        <v>99581.22</v>
      </c>
      <c r="R494" s="6" t="s">
        <v>31</v>
      </c>
      <c r="S494" s="5" t="s">
        <v>32</v>
      </c>
      <c r="T494" s="5" t="s">
        <v>66</v>
      </c>
      <c r="U494" s="5" t="s">
        <v>799</v>
      </c>
      <c r="V494" s="1" t="s">
        <v>28</v>
      </c>
      <c r="W494" s="1" t="s">
        <v>3088</v>
      </c>
      <c r="X494" s="1"/>
      <c r="Y494" s="1"/>
      <c r="Z494" s="277">
        <v>42242</v>
      </c>
      <c r="AA494" s="1" t="s">
        <v>2</v>
      </c>
      <c r="AB494" s="1" t="s">
        <v>3089</v>
      </c>
      <c r="AC494" s="1" t="s">
        <v>3090</v>
      </c>
      <c r="AD494" s="8"/>
    </row>
    <row r="495" spans="2:30" outlineLevel="5">
      <c r="B495" s="3"/>
      <c r="C495" s="1"/>
      <c r="D495" s="1"/>
      <c r="E495" s="1"/>
      <c r="F495" s="1"/>
      <c r="G495" s="1" t="s">
        <v>1553</v>
      </c>
      <c r="H495" s="277">
        <v>42243</v>
      </c>
      <c r="I495" s="1" t="s">
        <v>3091</v>
      </c>
      <c r="J495" s="2" t="s">
        <v>50</v>
      </c>
      <c r="K495" s="1" t="s">
        <v>36</v>
      </c>
      <c r="L495" s="1" t="s">
        <v>20</v>
      </c>
      <c r="M495" s="1" t="s">
        <v>21</v>
      </c>
      <c r="N495" s="1" t="s">
        <v>11</v>
      </c>
      <c r="O495" s="7">
        <v>104489.26</v>
      </c>
      <c r="P495" s="7">
        <v>0</v>
      </c>
      <c r="Q495" s="7">
        <f t="shared" si="23"/>
        <v>104489.26</v>
      </c>
      <c r="R495" s="6" t="s">
        <v>31</v>
      </c>
      <c r="S495" s="5" t="s">
        <v>32</v>
      </c>
      <c r="T495" s="5" t="s">
        <v>67</v>
      </c>
      <c r="U495" s="5" t="s">
        <v>1615</v>
      </c>
      <c r="V495" s="1" t="s">
        <v>28</v>
      </c>
      <c r="W495" s="1" t="s">
        <v>3092</v>
      </c>
      <c r="X495" s="1"/>
      <c r="Y495" s="1"/>
      <c r="Z495" s="277">
        <v>42243</v>
      </c>
      <c r="AA495" s="1" t="s">
        <v>2</v>
      </c>
      <c r="AB495" s="1" t="s">
        <v>3093</v>
      </c>
      <c r="AC495" s="1" t="s">
        <v>3094</v>
      </c>
      <c r="AD495" s="8"/>
    </row>
    <row r="496" spans="2:30" outlineLevel="5">
      <c r="B496" s="3"/>
      <c r="C496" s="1"/>
      <c r="D496" s="1"/>
      <c r="E496" s="1"/>
      <c r="F496" s="1"/>
      <c r="G496" s="1" t="s">
        <v>1553</v>
      </c>
      <c r="H496" s="277">
        <v>42243</v>
      </c>
      <c r="I496" s="1" t="s">
        <v>3095</v>
      </c>
      <c r="J496" s="2" t="s">
        <v>50</v>
      </c>
      <c r="K496" s="1" t="s">
        <v>36</v>
      </c>
      <c r="L496" s="1" t="s">
        <v>20</v>
      </c>
      <c r="M496" s="1" t="s">
        <v>21</v>
      </c>
      <c r="N496" s="1" t="s">
        <v>11</v>
      </c>
      <c r="O496" s="7">
        <v>21404.34</v>
      </c>
      <c r="P496" s="7">
        <v>0</v>
      </c>
      <c r="Q496" s="7">
        <f t="shared" si="23"/>
        <v>21404.34</v>
      </c>
      <c r="R496" s="6" t="s">
        <v>31</v>
      </c>
      <c r="S496" s="5" t="s">
        <v>32</v>
      </c>
      <c r="T496" s="5" t="s">
        <v>66</v>
      </c>
      <c r="U496" s="5" t="s">
        <v>799</v>
      </c>
      <c r="V496" s="1" t="s">
        <v>28</v>
      </c>
      <c r="W496" s="1" t="s">
        <v>3096</v>
      </c>
      <c r="X496" s="1"/>
      <c r="Y496" s="1"/>
      <c r="Z496" s="277">
        <v>42243</v>
      </c>
      <c r="AA496" s="1" t="s">
        <v>2</v>
      </c>
      <c r="AB496" s="1" t="s">
        <v>3097</v>
      </c>
      <c r="AC496" s="1" t="s">
        <v>3098</v>
      </c>
      <c r="AD496" s="8"/>
    </row>
    <row r="497" spans="2:30" outlineLevel="5">
      <c r="B497" s="3"/>
      <c r="C497" s="1"/>
      <c r="D497" s="1"/>
      <c r="E497" s="1"/>
      <c r="F497" s="1"/>
      <c r="G497" s="1" t="s">
        <v>1553</v>
      </c>
      <c r="H497" s="277">
        <v>42243</v>
      </c>
      <c r="I497" s="1" t="s">
        <v>3099</v>
      </c>
      <c r="J497" s="2" t="s">
        <v>50</v>
      </c>
      <c r="K497" s="1" t="s">
        <v>36</v>
      </c>
      <c r="L497" s="1" t="s">
        <v>20</v>
      </c>
      <c r="M497" s="1" t="s">
        <v>21</v>
      </c>
      <c r="N497" s="1" t="s">
        <v>11</v>
      </c>
      <c r="O497" s="7">
        <v>36095.21</v>
      </c>
      <c r="P497" s="7">
        <v>0</v>
      </c>
      <c r="Q497" s="7">
        <f t="shared" si="23"/>
        <v>36095.21</v>
      </c>
      <c r="R497" s="6" t="s">
        <v>31</v>
      </c>
      <c r="S497" s="5" t="s">
        <v>32</v>
      </c>
      <c r="T497" s="5" t="s">
        <v>51</v>
      </c>
      <c r="U497" s="5" t="s">
        <v>1393</v>
      </c>
      <c r="V497" s="1" t="s">
        <v>28</v>
      </c>
      <c r="W497" s="1" t="s">
        <v>3100</v>
      </c>
      <c r="X497" s="1"/>
      <c r="Y497" s="1"/>
      <c r="Z497" s="277">
        <v>42243</v>
      </c>
      <c r="AA497" s="1" t="s">
        <v>2</v>
      </c>
      <c r="AB497" s="1" t="s">
        <v>3101</v>
      </c>
      <c r="AC497" s="1" t="s">
        <v>3102</v>
      </c>
      <c r="AD497" s="8"/>
    </row>
    <row r="498" spans="2:30" outlineLevel="5">
      <c r="B498" s="3"/>
      <c r="C498" s="1"/>
      <c r="D498" s="1"/>
      <c r="E498" s="1"/>
      <c r="F498" s="1"/>
      <c r="G498" s="1" t="s">
        <v>1553</v>
      </c>
      <c r="H498" s="277">
        <v>42243</v>
      </c>
      <c r="I498" s="1" t="s">
        <v>3103</v>
      </c>
      <c r="J498" s="2" t="s">
        <v>50</v>
      </c>
      <c r="K498" s="1" t="s">
        <v>36</v>
      </c>
      <c r="L498" s="1" t="s">
        <v>20</v>
      </c>
      <c r="M498" s="1" t="s">
        <v>21</v>
      </c>
      <c r="N498" s="1" t="s">
        <v>11</v>
      </c>
      <c r="O498" s="7">
        <v>13465.45</v>
      </c>
      <c r="P498" s="7">
        <v>0</v>
      </c>
      <c r="Q498" s="7">
        <f t="shared" si="23"/>
        <v>13465.45</v>
      </c>
      <c r="R498" s="6" t="s">
        <v>31</v>
      </c>
      <c r="S498" s="5" t="s">
        <v>32</v>
      </c>
      <c r="T498" s="5" t="s">
        <v>51</v>
      </c>
      <c r="U498" s="5" t="s">
        <v>1393</v>
      </c>
      <c r="V498" s="1" t="s">
        <v>28</v>
      </c>
      <c r="W498" s="1" t="s">
        <v>3104</v>
      </c>
      <c r="X498" s="1"/>
      <c r="Y498" s="1"/>
      <c r="Z498" s="277">
        <v>42243</v>
      </c>
      <c r="AA498" s="1" t="s">
        <v>2</v>
      </c>
      <c r="AB498" s="1" t="s">
        <v>3105</v>
      </c>
      <c r="AC498" s="1" t="s">
        <v>3106</v>
      </c>
      <c r="AD498" s="8"/>
    </row>
    <row r="499" spans="2:30" outlineLevel="5">
      <c r="B499" s="3"/>
      <c r="C499" s="1"/>
      <c r="D499" s="1"/>
      <c r="E499" s="1"/>
      <c r="F499" s="1"/>
      <c r="G499" s="1" t="s">
        <v>1553</v>
      </c>
      <c r="H499" s="277">
        <v>42244</v>
      </c>
      <c r="I499" s="1" t="s">
        <v>3107</v>
      </c>
      <c r="J499" s="2" t="s">
        <v>50</v>
      </c>
      <c r="K499" s="1" t="s">
        <v>36</v>
      </c>
      <c r="L499" s="1" t="s">
        <v>20</v>
      </c>
      <c r="M499" s="1" t="s">
        <v>21</v>
      </c>
      <c r="N499" s="1" t="s">
        <v>11</v>
      </c>
      <c r="O499" s="7">
        <v>15422.97</v>
      </c>
      <c r="P499" s="7">
        <v>0</v>
      </c>
      <c r="Q499" s="7">
        <f t="shared" si="23"/>
        <v>15422.97</v>
      </c>
      <c r="R499" s="6" t="s">
        <v>31</v>
      </c>
      <c r="S499" s="5" t="s">
        <v>25</v>
      </c>
      <c r="T499" s="5" t="s">
        <v>1944</v>
      </c>
      <c r="U499" s="5" t="s">
        <v>1945</v>
      </c>
      <c r="V499" s="1" t="s">
        <v>28</v>
      </c>
      <c r="W499" s="1" t="s">
        <v>3108</v>
      </c>
      <c r="X499" s="1"/>
      <c r="Y499" s="1"/>
      <c r="Z499" s="277">
        <v>42244</v>
      </c>
      <c r="AA499" s="1" t="s">
        <v>2</v>
      </c>
      <c r="AB499" s="1" t="s">
        <v>3109</v>
      </c>
      <c r="AC499" s="1" t="s">
        <v>3110</v>
      </c>
      <c r="AD499" s="8"/>
    </row>
    <row r="500" spans="2:30" outlineLevel="5">
      <c r="B500" s="3"/>
      <c r="C500" s="1"/>
      <c r="D500" s="1"/>
      <c r="E500" s="1"/>
      <c r="F500" s="1"/>
      <c r="G500" s="1" t="s">
        <v>1553</v>
      </c>
      <c r="H500" s="277">
        <v>42244</v>
      </c>
      <c r="I500" s="1" t="s">
        <v>3111</v>
      </c>
      <c r="J500" s="2" t="s">
        <v>50</v>
      </c>
      <c r="K500" s="1" t="s">
        <v>36</v>
      </c>
      <c r="L500" s="1" t="s">
        <v>20</v>
      </c>
      <c r="M500" s="1" t="s">
        <v>21</v>
      </c>
      <c r="N500" s="1" t="s">
        <v>11</v>
      </c>
      <c r="O500" s="7">
        <v>12548</v>
      </c>
      <c r="P500" s="7">
        <v>0</v>
      </c>
      <c r="Q500" s="7">
        <f t="shared" si="23"/>
        <v>12548</v>
      </c>
      <c r="R500" s="6" t="s">
        <v>31</v>
      </c>
      <c r="S500" s="5" t="s">
        <v>25</v>
      </c>
      <c r="T500" s="5" t="s">
        <v>1944</v>
      </c>
      <c r="U500" s="5" t="s">
        <v>1945</v>
      </c>
      <c r="V500" s="1" t="s">
        <v>28</v>
      </c>
      <c r="W500" s="1" t="s">
        <v>3112</v>
      </c>
      <c r="X500" s="1"/>
      <c r="Y500" s="1"/>
      <c r="Z500" s="277">
        <v>42244</v>
      </c>
      <c r="AA500" s="1" t="s">
        <v>2</v>
      </c>
      <c r="AB500" s="1" t="s">
        <v>3113</v>
      </c>
      <c r="AC500" s="1" t="s">
        <v>3114</v>
      </c>
      <c r="AD500" s="8"/>
    </row>
    <row r="501" spans="2:30" outlineLevel="5">
      <c r="B501" s="352"/>
      <c r="C501" s="2"/>
      <c r="D501" s="2"/>
      <c r="E501" s="2"/>
      <c r="F501" s="2"/>
      <c r="G501" s="2"/>
      <c r="H501" s="362"/>
      <c r="I501" s="2"/>
      <c r="J501" s="2" t="s">
        <v>50</v>
      </c>
      <c r="K501" s="2"/>
      <c r="L501" s="2"/>
      <c r="M501" s="2"/>
      <c r="N501" s="2"/>
      <c r="O501" s="353"/>
      <c r="P501" s="353"/>
      <c r="Q501" s="353"/>
      <c r="R501" s="354"/>
      <c r="S501" s="355"/>
      <c r="T501" s="355"/>
      <c r="U501" s="355"/>
      <c r="V501" s="2"/>
      <c r="W501" s="2"/>
      <c r="X501" s="2"/>
      <c r="Y501" s="2"/>
      <c r="Z501" s="362"/>
      <c r="AA501" s="2"/>
      <c r="AB501" s="2"/>
      <c r="AC501" s="2"/>
      <c r="AD501" s="357"/>
    </row>
    <row r="502" spans="2:30" outlineLevel="4">
      <c r="B502" s="352"/>
      <c r="C502" s="2"/>
      <c r="D502" s="2"/>
      <c r="E502" s="2"/>
      <c r="F502" s="2" t="s">
        <v>2889</v>
      </c>
      <c r="G502" s="2" t="s">
        <v>2890</v>
      </c>
      <c r="H502" s="362"/>
      <c r="I502" s="2"/>
      <c r="J502" s="2" t="s">
        <v>50</v>
      </c>
      <c r="K502" s="2"/>
      <c r="L502" s="2"/>
      <c r="M502" s="2"/>
      <c r="N502" s="2"/>
      <c r="O502" s="353">
        <f>SUM(O503:O523)</f>
        <v>420640.95</v>
      </c>
      <c r="P502" s="353">
        <f>SUM(P503:P523)</f>
        <v>16000.37</v>
      </c>
      <c r="Q502" s="353">
        <f t="shared" ref="Q502:Q522" si="24">O502-P502</f>
        <v>404640.58</v>
      </c>
      <c r="R502" s="354"/>
      <c r="S502" s="355"/>
      <c r="T502" s="355"/>
      <c r="U502" s="355"/>
      <c r="V502" s="2"/>
      <c r="W502" s="2"/>
      <c r="X502" s="2"/>
      <c r="Y502" s="2"/>
      <c r="Z502" s="362"/>
      <c r="AA502" s="2"/>
      <c r="AB502" s="2"/>
      <c r="AC502" s="2"/>
      <c r="AD502" s="357"/>
    </row>
    <row r="503" spans="2:30" outlineLevel="5">
      <c r="B503" s="3"/>
      <c r="C503" s="1"/>
      <c r="D503" s="1"/>
      <c r="E503" s="1"/>
      <c r="F503" s="1"/>
      <c r="G503" s="1" t="s">
        <v>1553</v>
      </c>
      <c r="H503" s="277">
        <v>42263</v>
      </c>
      <c r="I503" s="1" t="s">
        <v>3115</v>
      </c>
      <c r="J503" s="2" t="s">
        <v>50</v>
      </c>
      <c r="K503" s="1" t="s">
        <v>36</v>
      </c>
      <c r="L503" s="1" t="s">
        <v>20</v>
      </c>
      <c r="M503" s="1" t="s">
        <v>21</v>
      </c>
      <c r="N503" s="1" t="s">
        <v>11</v>
      </c>
      <c r="O503" s="7">
        <v>6597</v>
      </c>
      <c r="P503" s="7">
        <v>0</v>
      </c>
      <c r="Q503" s="7">
        <f t="shared" si="24"/>
        <v>6597</v>
      </c>
      <c r="R503" s="6" t="s">
        <v>31</v>
      </c>
      <c r="S503" s="5" t="s">
        <v>25</v>
      </c>
      <c r="T503" s="5" t="s">
        <v>1944</v>
      </c>
      <c r="U503" s="5" t="s">
        <v>1945</v>
      </c>
      <c r="V503" s="1" t="s">
        <v>28</v>
      </c>
      <c r="W503" s="1" t="s">
        <v>3116</v>
      </c>
      <c r="X503" s="1"/>
      <c r="Y503" s="1"/>
      <c r="Z503" s="277">
        <v>42263</v>
      </c>
      <c r="AA503" s="1" t="s">
        <v>2</v>
      </c>
      <c r="AB503" s="1" t="s">
        <v>3117</v>
      </c>
      <c r="AC503" s="1" t="s">
        <v>3118</v>
      </c>
      <c r="AD503" s="8"/>
    </row>
    <row r="504" spans="2:30" outlineLevel="5">
      <c r="B504" s="3"/>
      <c r="C504" s="1"/>
      <c r="D504" s="1"/>
      <c r="E504" s="1"/>
      <c r="F504" s="1"/>
      <c r="G504" s="1" t="s">
        <v>1553</v>
      </c>
      <c r="H504" s="277">
        <v>42263</v>
      </c>
      <c r="I504" s="1" t="s">
        <v>3119</v>
      </c>
      <c r="J504" s="2" t="s">
        <v>50</v>
      </c>
      <c r="K504" s="1" t="s">
        <v>36</v>
      </c>
      <c r="L504" s="1" t="s">
        <v>20</v>
      </c>
      <c r="M504" s="1" t="s">
        <v>21</v>
      </c>
      <c r="N504" s="1" t="s">
        <v>11</v>
      </c>
      <c r="O504" s="7">
        <v>1653.38</v>
      </c>
      <c r="P504" s="7">
        <v>0</v>
      </c>
      <c r="Q504" s="7">
        <f t="shared" si="24"/>
        <v>1653.38</v>
      </c>
      <c r="R504" s="6" t="s">
        <v>31</v>
      </c>
      <c r="S504" s="5" t="s">
        <v>32</v>
      </c>
      <c r="T504" s="5" t="s">
        <v>66</v>
      </c>
      <c r="U504" s="5" t="s">
        <v>799</v>
      </c>
      <c r="V504" s="1" t="s">
        <v>28</v>
      </c>
      <c r="W504" s="1" t="s">
        <v>3120</v>
      </c>
      <c r="X504" s="1"/>
      <c r="Y504" s="1"/>
      <c r="Z504" s="277">
        <v>42263</v>
      </c>
      <c r="AA504" s="1" t="s">
        <v>2</v>
      </c>
      <c r="AB504" s="1" t="s">
        <v>3121</v>
      </c>
      <c r="AC504" s="1" t="s">
        <v>3122</v>
      </c>
      <c r="AD504" s="8"/>
    </row>
    <row r="505" spans="2:30" outlineLevel="5">
      <c r="B505" s="3"/>
      <c r="C505" s="1"/>
      <c r="D505" s="1"/>
      <c r="E505" s="1"/>
      <c r="F505" s="1"/>
      <c r="G505" s="1" t="s">
        <v>1553</v>
      </c>
      <c r="H505" s="277">
        <v>42270</v>
      </c>
      <c r="I505" s="1" t="s">
        <v>3123</v>
      </c>
      <c r="J505" s="2" t="s">
        <v>50</v>
      </c>
      <c r="K505" s="1" t="s">
        <v>36</v>
      </c>
      <c r="L505" s="1" t="s">
        <v>20</v>
      </c>
      <c r="M505" s="1" t="s">
        <v>21</v>
      </c>
      <c r="N505" s="1" t="s">
        <v>11</v>
      </c>
      <c r="O505" s="7">
        <v>22593</v>
      </c>
      <c r="P505" s="7">
        <v>0</v>
      </c>
      <c r="Q505" s="7">
        <f t="shared" si="24"/>
        <v>22593</v>
      </c>
      <c r="R505" s="6" t="s">
        <v>31</v>
      </c>
      <c r="S505" s="5" t="s">
        <v>32</v>
      </c>
      <c r="T505" s="5" t="s">
        <v>66</v>
      </c>
      <c r="U505" s="5" t="s">
        <v>799</v>
      </c>
      <c r="V505" s="1" t="s">
        <v>28</v>
      </c>
      <c r="W505" s="1" t="s">
        <v>3124</v>
      </c>
      <c r="X505" s="1"/>
      <c r="Y505" s="1"/>
      <c r="Z505" s="277">
        <v>42270</v>
      </c>
      <c r="AA505" s="1" t="s">
        <v>2</v>
      </c>
      <c r="AB505" s="1" t="s">
        <v>3125</v>
      </c>
      <c r="AC505" s="1" t="s">
        <v>3126</v>
      </c>
      <c r="AD505" s="8"/>
    </row>
    <row r="506" spans="2:30" outlineLevel="5">
      <c r="B506" s="3"/>
      <c r="C506" s="1"/>
      <c r="D506" s="1"/>
      <c r="E506" s="1"/>
      <c r="F506" s="1"/>
      <c r="G506" s="1" t="s">
        <v>1553</v>
      </c>
      <c r="H506" s="277">
        <v>42270</v>
      </c>
      <c r="I506" s="1" t="s">
        <v>3127</v>
      </c>
      <c r="J506" s="2" t="s">
        <v>50</v>
      </c>
      <c r="K506" s="1" t="s">
        <v>36</v>
      </c>
      <c r="L506" s="1" t="s">
        <v>20</v>
      </c>
      <c r="M506" s="1" t="s">
        <v>21</v>
      </c>
      <c r="N506" s="1" t="s">
        <v>11</v>
      </c>
      <c r="O506" s="7">
        <v>30954</v>
      </c>
      <c r="P506" s="7">
        <v>0</v>
      </c>
      <c r="Q506" s="7">
        <f t="shared" si="24"/>
        <v>30954</v>
      </c>
      <c r="R506" s="6" t="s">
        <v>31</v>
      </c>
      <c r="S506" s="5" t="s">
        <v>32</v>
      </c>
      <c r="T506" s="5" t="s">
        <v>67</v>
      </c>
      <c r="U506" s="5" t="s">
        <v>1615</v>
      </c>
      <c r="V506" s="1" t="s">
        <v>28</v>
      </c>
      <c r="W506" s="1" t="s">
        <v>3128</v>
      </c>
      <c r="X506" s="1"/>
      <c r="Y506" s="1"/>
      <c r="Z506" s="277">
        <v>42270</v>
      </c>
      <c r="AA506" s="1" t="s">
        <v>2</v>
      </c>
      <c r="AB506" s="1" t="s">
        <v>3129</v>
      </c>
      <c r="AC506" s="1" t="s">
        <v>3130</v>
      </c>
      <c r="AD506" s="8"/>
    </row>
    <row r="507" spans="2:30" outlineLevel="5">
      <c r="B507" s="3"/>
      <c r="C507" s="1"/>
      <c r="D507" s="1"/>
      <c r="E507" s="1"/>
      <c r="F507" s="1"/>
      <c r="G507" s="1" t="s">
        <v>1553</v>
      </c>
      <c r="H507" s="277">
        <v>42270</v>
      </c>
      <c r="I507" s="1" t="s">
        <v>3131</v>
      </c>
      <c r="J507" s="2" t="s">
        <v>50</v>
      </c>
      <c r="K507" s="1" t="s">
        <v>36</v>
      </c>
      <c r="L507" s="1" t="s">
        <v>20</v>
      </c>
      <c r="M507" s="1" t="s">
        <v>21</v>
      </c>
      <c r="N507" s="1" t="s">
        <v>11</v>
      </c>
      <c r="O507" s="7">
        <v>12360</v>
      </c>
      <c r="P507" s="7">
        <v>0</v>
      </c>
      <c r="Q507" s="7">
        <f t="shared" si="24"/>
        <v>12360</v>
      </c>
      <c r="R507" s="6" t="s">
        <v>31</v>
      </c>
      <c r="S507" s="5" t="s">
        <v>32</v>
      </c>
      <c r="T507" s="5" t="s">
        <v>51</v>
      </c>
      <c r="U507" s="5" t="s">
        <v>1393</v>
      </c>
      <c r="V507" s="1" t="s">
        <v>28</v>
      </c>
      <c r="W507" s="1" t="s">
        <v>3132</v>
      </c>
      <c r="X507" s="1"/>
      <c r="Y507" s="1"/>
      <c r="Z507" s="277">
        <v>42270</v>
      </c>
      <c r="AA507" s="1" t="s">
        <v>2</v>
      </c>
      <c r="AB507" s="1" t="s">
        <v>3133</v>
      </c>
      <c r="AC507" s="1" t="s">
        <v>3134</v>
      </c>
      <c r="AD507" s="8"/>
    </row>
    <row r="508" spans="2:30" outlineLevel="5">
      <c r="B508" s="3"/>
      <c r="C508" s="1"/>
      <c r="D508" s="1"/>
      <c r="E508" s="1"/>
      <c r="F508" s="1"/>
      <c r="G508" s="1" t="s">
        <v>1553</v>
      </c>
      <c r="H508" s="277">
        <v>42276</v>
      </c>
      <c r="I508" s="1" t="s">
        <v>3135</v>
      </c>
      <c r="J508" s="2" t="s">
        <v>50</v>
      </c>
      <c r="K508" s="1" t="s">
        <v>36</v>
      </c>
      <c r="L508" s="1" t="s">
        <v>20</v>
      </c>
      <c r="M508" s="1" t="s">
        <v>21</v>
      </c>
      <c r="N508" s="1" t="s">
        <v>11</v>
      </c>
      <c r="O508" s="7">
        <v>8802.7900000000009</v>
      </c>
      <c r="P508" s="7">
        <v>0</v>
      </c>
      <c r="Q508" s="7">
        <f t="shared" si="24"/>
        <v>8802.7900000000009</v>
      </c>
      <c r="R508" s="6" t="s">
        <v>31</v>
      </c>
      <c r="S508" s="5" t="s">
        <v>32</v>
      </c>
      <c r="T508" s="5" t="s">
        <v>67</v>
      </c>
      <c r="U508" s="5" t="s">
        <v>1615</v>
      </c>
      <c r="V508" s="1" t="s">
        <v>28</v>
      </c>
      <c r="W508" s="1" t="s">
        <v>1463</v>
      </c>
      <c r="X508" s="1"/>
      <c r="Y508" s="1"/>
      <c r="Z508" s="277">
        <v>42276</v>
      </c>
      <c r="AA508" s="1" t="s">
        <v>2</v>
      </c>
      <c r="AB508" s="1" t="s">
        <v>3136</v>
      </c>
      <c r="AC508" s="1" t="s">
        <v>3137</v>
      </c>
      <c r="AD508" s="8"/>
    </row>
    <row r="509" spans="2:30" outlineLevel="5">
      <c r="B509" s="3"/>
      <c r="C509" s="1"/>
      <c r="D509" s="1"/>
      <c r="E509" s="1"/>
      <c r="F509" s="1"/>
      <c r="G509" s="1" t="s">
        <v>1553</v>
      </c>
      <c r="H509" s="277">
        <v>42276</v>
      </c>
      <c r="I509" s="1" t="s">
        <v>3138</v>
      </c>
      <c r="J509" s="2" t="s">
        <v>50</v>
      </c>
      <c r="K509" s="1" t="s">
        <v>36</v>
      </c>
      <c r="L509" s="1" t="s">
        <v>20</v>
      </c>
      <c r="M509" s="1" t="s">
        <v>21</v>
      </c>
      <c r="N509" s="1" t="s">
        <v>11</v>
      </c>
      <c r="O509" s="7">
        <v>10683.9</v>
      </c>
      <c r="P509" s="7">
        <v>0</v>
      </c>
      <c r="Q509" s="7">
        <f t="shared" si="24"/>
        <v>10683.9</v>
      </c>
      <c r="R509" s="6" t="s">
        <v>31</v>
      </c>
      <c r="S509" s="5" t="s">
        <v>32</v>
      </c>
      <c r="T509" s="5" t="s">
        <v>66</v>
      </c>
      <c r="U509" s="5" t="s">
        <v>799</v>
      </c>
      <c r="V509" s="1" t="s">
        <v>28</v>
      </c>
      <c r="W509" s="1" t="s">
        <v>3139</v>
      </c>
      <c r="X509" s="1"/>
      <c r="Y509" s="1"/>
      <c r="Z509" s="277">
        <v>42276</v>
      </c>
      <c r="AA509" s="1" t="s">
        <v>2</v>
      </c>
      <c r="AB509" s="1" t="s">
        <v>3140</v>
      </c>
      <c r="AC509" s="1" t="s">
        <v>3141</v>
      </c>
      <c r="AD509" s="8"/>
    </row>
    <row r="510" spans="2:30" outlineLevel="5">
      <c r="B510" s="3"/>
      <c r="C510" s="1"/>
      <c r="D510" s="1"/>
      <c r="E510" s="1"/>
      <c r="F510" s="1"/>
      <c r="G510" s="1" t="s">
        <v>1553</v>
      </c>
      <c r="H510" s="277">
        <v>42276</v>
      </c>
      <c r="I510" s="1" t="s">
        <v>3142</v>
      </c>
      <c r="J510" s="2" t="s">
        <v>50</v>
      </c>
      <c r="K510" s="1" t="s">
        <v>36</v>
      </c>
      <c r="L510" s="1" t="s">
        <v>20</v>
      </c>
      <c r="M510" s="1" t="s">
        <v>21</v>
      </c>
      <c r="N510" s="1" t="s">
        <v>11</v>
      </c>
      <c r="O510" s="7">
        <v>30458.2</v>
      </c>
      <c r="P510" s="7">
        <v>0</v>
      </c>
      <c r="Q510" s="7">
        <f t="shared" si="24"/>
        <v>30458.2</v>
      </c>
      <c r="R510" s="6" t="s">
        <v>31</v>
      </c>
      <c r="S510" s="5" t="s">
        <v>32</v>
      </c>
      <c r="T510" s="5" t="s">
        <v>51</v>
      </c>
      <c r="U510" s="5" t="s">
        <v>1393</v>
      </c>
      <c r="V510" s="1" t="s">
        <v>28</v>
      </c>
      <c r="W510" s="1" t="s">
        <v>3143</v>
      </c>
      <c r="X510" s="1"/>
      <c r="Y510" s="1"/>
      <c r="Z510" s="277">
        <v>42276</v>
      </c>
      <c r="AA510" s="1" t="s">
        <v>2</v>
      </c>
      <c r="AB510" s="1" t="s">
        <v>3143</v>
      </c>
      <c r="AC510" s="1" t="s">
        <v>3144</v>
      </c>
      <c r="AD510" s="8"/>
    </row>
    <row r="511" spans="2:30" outlineLevel="5">
      <c r="B511" s="3"/>
      <c r="C511" s="1"/>
      <c r="D511" s="1"/>
      <c r="E511" s="1"/>
      <c r="F511" s="1"/>
      <c r="G511" s="1" t="s">
        <v>1553</v>
      </c>
      <c r="H511" s="277">
        <v>42276</v>
      </c>
      <c r="I511" s="1" t="s">
        <v>3145</v>
      </c>
      <c r="J511" s="2" t="s">
        <v>50</v>
      </c>
      <c r="K511" s="1" t="s">
        <v>36</v>
      </c>
      <c r="L511" s="1" t="s">
        <v>20</v>
      </c>
      <c r="M511" s="1" t="s">
        <v>21</v>
      </c>
      <c r="N511" s="1" t="s">
        <v>11</v>
      </c>
      <c r="O511" s="7">
        <v>10684.38</v>
      </c>
      <c r="P511" s="7">
        <v>0</v>
      </c>
      <c r="Q511" s="7">
        <f t="shared" si="24"/>
        <v>10684.38</v>
      </c>
      <c r="R511" s="6" t="s">
        <v>31</v>
      </c>
      <c r="S511" s="5" t="s">
        <v>32</v>
      </c>
      <c r="T511" s="5" t="s">
        <v>51</v>
      </c>
      <c r="U511" s="5" t="s">
        <v>1393</v>
      </c>
      <c r="V511" s="1" t="s">
        <v>28</v>
      </c>
      <c r="W511" s="1" t="s">
        <v>3146</v>
      </c>
      <c r="X511" s="1"/>
      <c r="Y511" s="1"/>
      <c r="Z511" s="277">
        <v>42276</v>
      </c>
      <c r="AA511" s="1" t="s">
        <v>2</v>
      </c>
      <c r="AB511" s="1" t="s">
        <v>3147</v>
      </c>
      <c r="AC511" s="1" t="s">
        <v>3148</v>
      </c>
      <c r="AD511" s="8"/>
    </row>
    <row r="512" spans="2:30" outlineLevel="5">
      <c r="B512" s="3"/>
      <c r="C512" s="1"/>
      <c r="D512" s="1"/>
      <c r="E512" s="1"/>
      <c r="F512" s="1"/>
      <c r="G512" s="1" t="s">
        <v>1553</v>
      </c>
      <c r="H512" s="277">
        <v>42276</v>
      </c>
      <c r="I512" s="1" t="s">
        <v>3149</v>
      </c>
      <c r="J512" s="2" t="s">
        <v>50</v>
      </c>
      <c r="K512" s="1" t="s">
        <v>36</v>
      </c>
      <c r="L512" s="1" t="s">
        <v>20</v>
      </c>
      <c r="M512" s="1" t="s">
        <v>21</v>
      </c>
      <c r="N512" s="1" t="s">
        <v>11</v>
      </c>
      <c r="O512" s="7">
        <v>13518.24</v>
      </c>
      <c r="P512" s="7">
        <v>0</v>
      </c>
      <c r="Q512" s="7">
        <f t="shared" si="24"/>
        <v>13518.24</v>
      </c>
      <c r="R512" s="6" t="s">
        <v>31</v>
      </c>
      <c r="S512" s="5" t="s">
        <v>32</v>
      </c>
      <c r="T512" s="5" t="s">
        <v>67</v>
      </c>
      <c r="U512" s="5" t="s">
        <v>1615</v>
      </c>
      <c r="V512" s="1" t="s">
        <v>28</v>
      </c>
      <c r="W512" s="1" t="s">
        <v>3150</v>
      </c>
      <c r="X512" s="1"/>
      <c r="Y512" s="1"/>
      <c r="Z512" s="277">
        <v>42276</v>
      </c>
      <c r="AA512" s="1" t="s">
        <v>2</v>
      </c>
      <c r="AB512" s="1" t="s">
        <v>3150</v>
      </c>
      <c r="AC512" s="1" t="s">
        <v>3151</v>
      </c>
      <c r="AD512" s="8"/>
    </row>
    <row r="513" spans="2:30" outlineLevel="5">
      <c r="B513" s="3"/>
      <c r="C513" s="1"/>
      <c r="D513" s="1"/>
      <c r="E513" s="1"/>
      <c r="F513" s="1"/>
      <c r="G513" s="1" t="s">
        <v>1553</v>
      </c>
      <c r="H513" s="277">
        <v>42276</v>
      </c>
      <c r="I513" s="1" t="s">
        <v>3152</v>
      </c>
      <c r="J513" s="2" t="s">
        <v>50</v>
      </c>
      <c r="K513" s="1" t="s">
        <v>36</v>
      </c>
      <c r="L513" s="1" t="s">
        <v>20</v>
      </c>
      <c r="M513" s="1" t="s">
        <v>21</v>
      </c>
      <c r="N513" s="1" t="s">
        <v>11</v>
      </c>
      <c r="O513" s="7">
        <v>117372.28</v>
      </c>
      <c r="P513" s="7">
        <v>0</v>
      </c>
      <c r="Q513" s="7">
        <f t="shared" si="24"/>
        <v>117372.28</v>
      </c>
      <c r="R513" s="6" t="s">
        <v>31</v>
      </c>
      <c r="S513" s="5" t="s">
        <v>32</v>
      </c>
      <c r="T513" s="5" t="s">
        <v>67</v>
      </c>
      <c r="U513" s="5" t="s">
        <v>1615</v>
      </c>
      <c r="V513" s="1" t="s">
        <v>28</v>
      </c>
      <c r="W513" s="1" t="s">
        <v>3153</v>
      </c>
      <c r="X513" s="1"/>
      <c r="Y513" s="1"/>
      <c r="Z513" s="277">
        <v>42276</v>
      </c>
      <c r="AA513" s="1" t="s">
        <v>2</v>
      </c>
      <c r="AB513" s="1" t="s">
        <v>3153</v>
      </c>
      <c r="AC513" s="1" t="s">
        <v>3154</v>
      </c>
      <c r="AD513" s="8"/>
    </row>
    <row r="514" spans="2:30" outlineLevel="5">
      <c r="B514" s="3"/>
      <c r="C514" s="1"/>
      <c r="D514" s="1"/>
      <c r="E514" s="1"/>
      <c r="F514" s="1"/>
      <c r="G514" s="1" t="s">
        <v>1553</v>
      </c>
      <c r="H514" s="277">
        <v>42276</v>
      </c>
      <c r="I514" s="1" t="s">
        <v>3155</v>
      </c>
      <c r="J514" s="2" t="s">
        <v>50</v>
      </c>
      <c r="K514" s="1" t="s">
        <v>36</v>
      </c>
      <c r="L514" s="1" t="s">
        <v>20</v>
      </c>
      <c r="M514" s="1" t="s">
        <v>21</v>
      </c>
      <c r="N514" s="1" t="s">
        <v>11</v>
      </c>
      <c r="O514" s="7">
        <v>3925.12</v>
      </c>
      <c r="P514" s="7">
        <v>0</v>
      </c>
      <c r="Q514" s="7">
        <f t="shared" si="24"/>
        <v>3925.12</v>
      </c>
      <c r="R514" s="6" t="s">
        <v>31</v>
      </c>
      <c r="S514" s="5" t="s">
        <v>32</v>
      </c>
      <c r="T514" s="5" t="s">
        <v>66</v>
      </c>
      <c r="U514" s="5" t="s">
        <v>799</v>
      </c>
      <c r="V514" s="1" t="s">
        <v>28</v>
      </c>
      <c r="W514" s="1" t="s">
        <v>3156</v>
      </c>
      <c r="X514" s="1"/>
      <c r="Y514" s="1"/>
      <c r="Z514" s="277">
        <v>42276</v>
      </c>
      <c r="AA514" s="1" t="s">
        <v>2</v>
      </c>
      <c r="AB514" s="1" t="s">
        <v>3157</v>
      </c>
      <c r="AC514" s="1" t="s">
        <v>3158</v>
      </c>
      <c r="AD514" s="8"/>
    </row>
    <row r="515" spans="2:30" outlineLevel="5">
      <c r="B515" s="3"/>
      <c r="C515" s="1"/>
      <c r="D515" s="1"/>
      <c r="E515" s="1"/>
      <c r="F515" s="1"/>
      <c r="G515" s="1" t="s">
        <v>1553</v>
      </c>
      <c r="H515" s="277">
        <v>42276</v>
      </c>
      <c r="I515" s="1" t="s">
        <v>3159</v>
      </c>
      <c r="J515" s="2" t="s">
        <v>50</v>
      </c>
      <c r="K515" s="1" t="s">
        <v>36</v>
      </c>
      <c r="L515" s="1" t="s">
        <v>20</v>
      </c>
      <c r="M515" s="1" t="s">
        <v>21</v>
      </c>
      <c r="N515" s="1" t="s">
        <v>11</v>
      </c>
      <c r="O515" s="7">
        <v>105769.27</v>
      </c>
      <c r="P515" s="7">
        <v>0</v>
      </c>
      <c r="Q515" s="7">
        <f t="shared" si="24"/>
        <v>105769.27</v>
      </c>
      <c r="R515" s="6" t="s">
        <v>31</v>
      </c>
      <c r="S515" s="5" t="s">
        <v>32</v>
      </c>
      <c r="T515" s="5" t="s">
        <v>66</v>
      </c>
      <c r="U515" s="5" t="s">
        <v>799</v>
      </c>
      <c r="V515" s="1" t="s">
        <v>28</v>
      </c>
      <c r="W515" s="1" t="s">
        <v>3160</v>
      </c>
      <c r="X515" s="1"/>
      <c r="Y515" s="1"/>
      <c r="Z515" s="277">
        <v>42276</v>
      </c>
      <c r="AA515" s="1" t="s">
        <v>2</v>
      </c>
      <c r="AB515" s="1" t="s">
        <v>3160</v>
      </c>
      <c r="AC515" s="1" t="s">
        <v>3161</v>
      </c>
      <c r="AD515" s="8"/>
    </row>
    <row r="516" spans="2:30" outlineLevel="5">
      <c r="B516" s="3"/>
      <c r="C516" s="1"/>
      <c r="D516" s="1"/>
      <c r="E516" s="1"/>
      <c r="F516" s="1"/>
      <c r="G516" s="1" t="s">
        <v>1553</v>
      </c>
      <c r="H516" s="277">
        <v>42276</v>
      </c>
      <c r="I516" s="1" t="s">
        <v>3162</v>
      </c>
      <c r="J516" s="2" t="s">
        <v>50</v>
      </c>
      <c r="K516" s="1" t="s">
        <v>36</v>
      </c>
      <c r="L516" s="1" t="s">
        <v>20</v>
      </c>
      <c r="M516" s="1" t="s">
        <v>21</v>
      </c>
      <c r="N516" s="1" t="s">
        <v>11</v>
      </c>
      <c r="O516" s="7">
        <v>15484.64</v>
      </c>
      <c r="P516" s="7">
        <v>0</v>
      </c>
      <c r="Q516" s="7">
        <f t="shared" si="24"/>
        <v>15484.64</v>
      </c>
      <c r="R516" s="6" t="s">
        <v>31</v>
      </c>
      <c r="S516" s="5" t="s">
        <v>32</v>
      </c>
      <c r="T516" s="5" t="s">
        <v>3163</v>
      </c>
      <c r="U516" s="5" t="s">
        <v>3164</v>
      </c>
      <c r="V516" s="1" t="s">
        <v>28</v>
      </c>
      <c r="W516" s="1" t="s">
        <v>3165</v>
      </c>
      <c r="X516" s="1"/>
      <c r="Y516" s="1"/>
      <c r="Z516" s="277">
        <v>42276</v>
      </c>
      <c r="AA516" s="1" t="s">
        <v>2</v>
      </c>
      <c r="AB516" s="1" t="s">
        <v>3165</v>
      </c>
      <c r="AC516" s="1" t="s">
        <v>3166</v>
      </c>
      <c r="AD516" s="8"/>
    </row>
    <row r="517" spans="2:30" outlineLevel="5">
      <c r="B517" s="3"/>
      <c r="C517" s="1"/>
      <c r="D517" s="1"/>
      <c r="E517" s="1"/>
      <c r="F517" s="1"/>
      <c r="G517" s="1" t="s">
        <v>1553</v>
      </c>
      <c r="H517" s="277">
        <v>42276</v>
      </c>
      <c r="I517" s="1" t="s">
        <v>3167</v>
      </c>
      <c r="J517" s="2" t="s">
        <v>50</v>
      </c>
      <c r="K517" s="1" t="s">
        <v>36</v>
      </c>
      <c r="L517" s="1" t="s">
        <v>20</v>
      </c>
      <c r="M517" s="1" t="s">
        <v>21</v>
      </c>
      <c r="N517" s="1" t="s">
        <v>11</v>
      </c>
      <c r="O517" s="7">
        <v>11999.86</v>
      </c>
      <c r="P517" s="7">
        <v>0</v>
      </c>
      <c r="Q517" s="7">
        <f t="shared" si="24"/>
        <v>11999.86</v>
      </c>
      <c r="R517" s="6" t="s">
        <v>31</v>
      </c>
      <c r="S517" s="5" t="s">
        <v>32</v>
      </c>
      <c r="T517" s="5" t="s">
        <v>3163</v>
      </c>
      <c r="U517" s="5" t="s">
        <v>3164</v>
      </c>
      <c r="V517" s="1" t="s">
        <v>28</v>
      </c>
      <c r="W517" s="1" t="s">
        <v>3168</v>
      </c>
      <c r="X517" s="1"/>
      <c r="Y517" s="1"/>
      <c r="Z517" s="277">
        <v>42276</v>
      </c>
      <c r="AA517" s="1" t="s">
        <v>2</v>
      </c>
      <c r="AB517" s="1" t="s">
        <v>3168</v>
      </c>
      <c r="AC517" s="1" t="s">
        <v>3169</v>
      </c>
      <c r="AD517" s="8"/>
    </row>
    <row r="518" spans="2:30" outlineLevel="5">
      <c r="B518" s="3"/>
      <c r="C518" s="1"/>
      <c r="D518" s="1"/>
      <c r="E518" s="1"/>
      <c r="F518" s="1"/>
      <c r="G518" s="1" t="s">
        <v>1553</v>
      </c>
      <c r="H518" s="277">
        <v>42276</v>
      </c>
      <c r="I518" s="1" t="s">
        <v>3170</v>
      </c>
      <c r="J518" s="2" t="s">
        <v>50</v>
      </c>
      <c r="K518" s="1" t="s">
        <v>36</v>
      </c>
      <c r="L518" s="1" t="s">
        <v>20</v>
      </c>
      <c r="M518" s="1" t="s">
        <v>21</v>
      </c>
      <c r="N518" s="1" t="s">
        <v>11</v>
      </c>
      <c r="O518" s="7">
        <v>5351.75</v>
      </c>
      <c r="P518" s="7">
        <v>0</v>
      </c>
      <c r="Q518" s="7">
        <f t="shared" si="24"/>
        <v>5351.75</v>
      </c>
      <c r="R518" s="6" t="s">
        <v>31</v>
      </c>
      <c r="S518" s="5" t="s">
        <v>32</v>
      </c>
      <c r="T518" s="5" t="s">
        <v>3171</v>
      </c>
      <c r="U518" s="5" t="s">
        <v>3172</v>
      </c>
      <c r="V518" s="1" t="s">
        <v>28</v>
      </c>
      <c r="W518" s="1" t="s">
        <v>3173</v>
      </c>
      <c r="X518" s="1"/>
      <c r="Y518" s="1"/>
      <c r="Z518" s="277">
        <v>42276</v>
      </c>
      <c r="AA518" s="1" t="s">
        <v>2</v>
      </c>
      <c r="AB518" s="1" t="s">
        <v>3173</v>
      </c>
      <c r="AC518" s="1" t="s">
        <v>3174</v>
      </c>
      <c r="AD518" s="8"/>
    </row>
    <row r="519" spans="2:30" outlineLevel="5">
      <c r="B519" s="3"/>
      <c r="C519" s="1"/>
      <c r="D519" s="1"/>
      <c r="E519" s="1"/>
      <c r="F519" s="1"/>
      <c r="G519" s="1" t="s">
        <v>1553</v>
      </c>
      <c r="H519" s="277">
        <v>42276</v>
      </c>
      <c r="I519" s="1" t="s">
        <v>3175</v>
      </c>
      <c r="J519" s="2" t="s">
        <v>50</v>
      </c>
      <c r="K519" s="1" t="s">
        <v>36</v>
      </c>
      <c r="L519" s="1" t="s">
        <v>20</v>
      </c>
      <c r="M519" s="1" t="s">
        <v>21</v>
      </c>
      <c r="N519" s="1" t="s">
        <v>11</v>
      </c>
      <c r="O519" s="7">
        <v>6017.9</v>
      </c>
      <c r="P519" s="7">
        <v>0</v>
      </c>
      <c r="Q519" s="7">
        <f t="shared" si="24"/>
        <v>6017.9</v>
      </c>
      <c r="R519" s="6" t="s">
        <v>31</v>
      </c>
      <c r="S519" s="5" t="s">
        <v>32</v>
      </c>
      <c r="T519" s="5" t="s">
        <v>3171</v>
      </c>
      <c r="U519" s="5" t="s">
        <v>3172</v>
      </c>
      <c r="V519" s="1" t="s">
        <v>28</v>
      </c>
      <c r="W519" s="1" t="s">
        <v>3176</v>
      </c>
      <c r="X519" s="1"/>
      <c r="Y519" s="1"/>
      <c r="Z519" s="277">
        <v>42276</v>
      </c>
      <c r="AA519" s="1" t="s">
        <v>2</v>
      </c>
      <c r="AB519" s="1" t="s">
        <v>3176</v>
      </c>
      <c r="AC519" s="1" t="s">
        <v>3177</v>
      </c>
      <c r="AD519" s="8"/>
    </row>
    <row r="520" spans="2:30" outlineLevel="5">
      <c r="B520" s="3"/>
      <c r="C520" s="1"/>
      <c r="D520" s="1"/>
      <c r="E520" s="1"/>
      <c r="F520" s="1"/>
      <c r="G520" s="1" t="s">
        <v>1553</v>
      </c>
      <c r="H520" s="277">
        <v>42276</v>
      </c>
      <c r="I520" s="1" t="s">
        <v>3178</v>
      </c>
      <c r="J520" s="2" t="s">
        <v>50</v>
      </c>
      <c r="K520" s="1" t="s">
        <v>36</v>
      </c>
      <c r="L520" s="1" t="s">
        <v>20</v>
      </c>
      <c r="M520" s="1" t="s">
        <v>21</v>
      </c>
      <c r="N520" s="1" t="s">
        <v>11</v>
      </c>
      <c r="O520" s="7">
        <v>4141.9799999999996</v>
      </c>
      <c r="P520" s="7">
        <v>0</v>
      </c>
      <c r="Q520" s="7">
        <f t="shared" si="24"/>
        <v>4141.9799999999996</v>
      </c>
      <c r="R520" s="6" t="s">
        <v>31</v>
      </c>
      <c r="S520" s="5" t="s">
        <v>32</v>
      </c>
      <c r="T520" s="5" t="s">
        <v>67</v>
      </c>
      <c r="U520" s="5" t="s">
        <v>1615</v>
      </c>
      <c r="V520" s="1" t="s">
        <v>28</v>
      </c>
      <c r="W520" s="1" t="s">
        <v>3179</v>
      </c>
      <c r="X520" s="1"/>
      <c r="Y520" s="1"/>
      <c r="Z520" s="277">
        <v>42276</v>
      </c>
      <c r="AA520" s="1" t="s">
        <v>2</v>
      </c>
      <c r="AB520" s="1" t="s">
        <v>3179</v>
      </c>
      <c r="AC520" s="1" t="s">
        <v>3180</v>
      </c>
      <c r="AD520" s="8"/>
    </row>
    <row r="521" spans="2:30" outlineLevel="5">
      <c r="B521" s="3"/>
      <c r="C521" s="1"/>
      <c r="D521" s="1"/>
      <c r="E521" s="1"/>
      <c r="F521" s="1"/>
      <c r="G521" s="1" t="s">
        <v>1553</v>
      </c>
      <c r="H521" s="277">
        <v>42277</v>
      </c>
      <c r="I521" s="1" t="s">
        <v>3181</v>
      </c>
      <c r="J521" s="2" t="s">
        <v>50</v>
      </c>
      <c r="K521" s="1" t="s">
        <v>36</v>
      </c>
      <c r="L521" s="1" t="s">
        <v>20</v>
      </c>
      <c r="M521" s="1" t="s">
        <v>21</v>
      </c>
      <c r="N521" s="1" t="s">
        <v>11</v>
      </c>
      <c r="O521" s="7">
        <v>2273.2600000000002</v>
      </c>
      <c r="P521" s="7">
        <v>0</v>
      </c>
      <c r="Q521" s="7">
        <f t="shared" si="24"/>
        <v>2273.2600000000002</v>
      </c>
      <c r="R521" s="6" t="s">
        <v>31</v>
      </c>
      <c r="S521" s="5" t="s">
        <v>32</v>
      </c>
      <c r="T521" s="5" t="s">
        <v>66</v>
      </c>
      <c r="U521" s="5" t="s">
        <v>799</v>
      </c>
      <c r="V521" s="1" t="s">
        <v>28</v>
      </c>
      <c r="W521" s="1" t="s">
        <v>3182</v>
      </c>
      <c r="X521" s="1"/>
      <c r="Y521" s="1"/>
      <c r="Z521" s="277">
        <v>42277</v>
      </c>
      <c r="AA521" s="1" t="s">
        <v>2</v>
      </c>
      <c r="AB521" s="1" t="s">
        <v>3182</v>
      </c>
      <c r="AC521" s="1" t="s">
        <v>3183</v>
      </c>
      <c r="AD521" s="8"/>
    </row>
    <row r="522" spans="2:30" ht="15" customHeight="1" outlineLevel="5">
      <c r="B522" s="3"/>
      <c r="C522" s="1"/>
      <c r="D522" s="1"/>
      <c r="E522" s="1"/>
      <c r="F522" s="1"/>
      <c r="G522" s="1" t="s">
        <v>1553</v>
      </c>
      <c r="H522" s="277">
        <v>42277</v>
      </c>
      <c r="I522" s="1" t="s">
        <v>3184</v>
      </c>
      <c r="J522" s="2" t="s">
        <v>50</v>
      </c>
      <c r="K522" s="1" t="s">
        <v>9</v>
      </c>
      <c r="L522" s="1" t="s">
        <v>10</v>
      </c>
      <c r="M522" s="1" t="s">
        <v>10</v>
      </c>
      <c r="N522" s="1" t="s">
        <v>11</v>
      </c>
      <c r="O522" s="7">
        <v>0</v>
      </c>
      <c r="P522" s="7">
        <v>16000.37</v>
      </c>
      <c r="Q522" s="7">
        <f t="shared" si="24"/>
        <v>-16000.37</v>
      </c>
      <c r="R522" s="6" t="s">
        <v>1</v>
      </c>
      <c r="S522" s="5" t="s">
        <v>4</v>
      </c>
      <c r="T522" s="5"/>
      <c r="U522" s="5" t="s">
        <v>622</v>
      </c>
      <c r="V522" s="1"/>
      <c r="W522" s="1"/>
      <c r="X522" s="1"/>
      <c r="Y522" s="1"/>
      <c r="Z522" s="277">
        <v>42277</v>
      </c>
      <c r="AA522" s="1"/>
      <c r="AB522" s="1"/>
      <c r="AC522" s="1"/>
      <c r="AD522" s="8" t="s">
        <v>3185</v>
      </c>
    </row>
    <row r="523" spans="2:30" outlineLevel="5">
      <c r="B523" s="352"/>
      <c r="C523" s="2"/>
      <c r="D523" s="2"/>
      <c r="E523" s="2"/>
      <c r="F523" s="2"/>
      <c r="G523" s="2"/>
      <c r="H523" s="362"/>
      <c r="I523" s="2"/>
      <c r="J523" s="2" t="s">
        <v>50</v>
      </c>
      <c r="K523" s="2"/>
      <c r="L523" s="2"/>
      <c r="M523" s="2"/>
      <c r="N523" s="2"/>
      <c r="O523" s="353"/>
      <c r="P523" s="353"/>
      <c r="Q523" s="353"/>
      <c r="R523" s="354"/>
      <c r="S523" s="355"/>
      <c r="T523" s="355"/>
      <c r="U523" s="355"/>
      <c r="V523" s="2"/>
      <c r="W523" s="2"/>
      <c r="X523" s="2"/>
      <c r="Y523" s="2"/>
      <c r="Z523" s="362"/>
      <c r="AA523" s="2"/>
      <c r="AB523" s="2"/>
      <c r="AC523" s="2"/>
      <c r="AD523" s="357"/>
    </row>
    <row r="524" spans="2:30" outlineLevel="4">
      <c r="B524" s="352"/>
      <c r="C524" s="2"/>
      <c r="D524" s="2"/>
      <c r="E524" s="2"/>
      <c r="F524" s="2"/>
      <c r="G524" s="2"/>
      <c r="H524" s="362"/>
      <c r="I524" s="2"/>
      <c r="J524" s="2" t="s">
        <v>50</v>
      </c>
      <c r="K524" s="2"/>
      <c r="L524" s="2"/>
      <c r="M524" s="2"/>
      <c r="N524" s="2"/>
      <c r="O524" s="353"/>
      <c r="P524" s="353"/>
      <c r="Q524" s="353"/>
      <c r="R524" s="354"/>
      <c r="S524" s="355"/>
      <c r="T524" s="355"/>
      <c r="U524" s="355"/>
      <c r="V524" s="2"/>
      <c r="W524" s="2"/>
      <c r="X524" s="2"/>
      <c r="Y524" s="2"/>
      <c r="Z524" s="362"/>
      <c r="AA524" s="2"/>
      <c r="AB524" s="2"/>
      <c r="AC524" s="2"/>
      <c r="AD524" s="357"/>
    </row>
    <row r="525" spans="2:30" outlineLevel="3">
      <c r="B525" s="352"/>
      <c r="C525" s="2"/>
      <c r="D525" s="2"/>
      <c r="E525" s="2" t="s">
        <v>68</v>
      </c>
      <c r="F525" s="2" t="s">
        <v>38</v>
      </c>
      <c r="G525" s="2"/>
      <c r="H525" s="362"/>
      <c r="I525" s="2"/>
      <c r="J525" s="2" t="s">
        <v>68</v>
      </c>
      <c r="K525" s="2"/>
      <c r="L525" s="2"/>
      <c r="M525" s="2"/>
      <c r="N525" s="2"/>
      <c r="O525" s="353">
        <f>SUM(O526:O939)/2</f>
        <v>33851099.040000007</v>
      </c>
      <c r="P525" s="353">
        <f>SUM(P526:P939)/2</f>
        <v>100476.37999999999</v>
      </c>
      <c r="Q525" s="353">
        <f>O525-P525</f>
        <v>33750622.660000004</v>
      </c>
      <c r="R525" s="354"/>
      <c r="S525" s="355"/>
      <c r="T525" s="355"/>
      <c r="U525" s="355"/>
      <c r="V525" s="2"/>
      <c r="W525" s="2"/>
      <c r="X525" s="2"/>
      <c r="Y525" s="2"/>
      <c r="Z525" s="362"/>
      <c r="AA525" s="2"/>
      <c r="AB525" s="2"/>
      <c r="AC525" s="2"/>
      <c r="AD525" s="357"/>
    </row>
    <row r="526" spans="2:30" outlineLevel="4">
      <c r="B526" s="352"/>
      <c r="C526" s="2"/>
      <c r="D526" s="2"/>
      <c r="E526" s="2"/>
      <c r="F526" s="2" t="s">
        <v>12</v>
      </c>
      <c r="G526" s="2" t="s">
        <v>13</v>
      </c>
      <c r="H526" s="362"/>
      <c r="I526" s="2"/>
      <c r="J526" s="2" t="s">
        <v>68</v>
      </c>
      <c r="K526" s="2"/>
      <c r="L526" s="2"/>
      <c r="M526" s="2"/>
      <c r="N526" s="2"/>
      <c r="O526" s="353">
        <f>SUM(O527:O688)</f>
        <v>32381020.610000014</v>
      </c>
      <c r="P526" s="353">
        <f>SUM(P527:P688)</f>
        <v>0</v>
      </c>
      <c r="Q526" s="353">
        <f>O526-P526</f>
        <v>32381020.610000014</v>
      </c>
      <c r="R526" s="354"/>
      <c r="S526" s="355"/>
      <c r="T526" s="355"/>
      <c r="U526" s="355"/>
      <c r="V526" s="2"/>
      <c r="W526" s="2"/>
      <c r="X526" s="2"/>
      <c r="Y526" s="2"/>
      <c r="Z526" s="362"/>
      <c r="AA526" s="2"/>
      <c r="AB526" s="2"/>
      <c r="AC526" s="2"/>
      <c r="AD526" s="357"/>
    </row>
    <row r="527" spans="2:30" s="21" customFormat="1" ht="15" customHeight="1">
      <c r="B527" s="109"/>
      <c r="C527" s="110"/>
      <c r="D527" s="110"/>
      <c r="E527" s="110"/>
      <c r="F527" s="110"/>
      <c r="G527" s="110" t="s">
        <v>1553</v>
      </c>
      <c r="H527" s="274">
        <v>42005</v>
      </c>
      <c r="I527" s="110" t="s">
        <v>14</v>
      </c>
      <c r="J527" s="111" t="s">
        <v>68</v>
      </c>
      <c r="K527" s="110" t="s">
        <v>9</v>
      </c>
      <c r="L527" s="110" t="s">
        <v>10</v>
      </c>
      <c r="M527" s="110" t="s">
        <v>10</v>
      </c>
      <c r="N527" s="110" t="s">
        <v>11</v>
      </c>
      <c r="O527" s="9">
        <v>0.9</v>
      </c>
      <c r="P527" s="9">
        <v>0</v>
      </c>
      <c r="Q527" s="9">
        <f t="shared" ref="Q527:Q590" si="25">O527-P527</f>
        <v>0.9</v>
      </c>
      <c r="R527" s="112" t="s">
        <v>1</v>
      </c>
      <c r="S527" s="113" t="s">
        <v>4</v>
      </c>
      <c r="T527" s="113"/>
      <c r="U527" s="153" t="s">
        <v>1718</v>
      </c>
      <c r="V527" s="153" t="s">
        <v>1718</v>
      </c>
      <c r="W527" s="110"/>
      <c r="X527" s="110"/>
      <c r="Y527" s="110"/>
      <c r="Z527" s="274">
        <v>42005</v>
      </c>
      <c r="AA527" s="110"/>
      <c r="AB527" s="110"/>
      <c r="AC527" s="110"/>
      <c r="AD527" s="115" t="s">
        <v>1554</v>
      </c>
    </row>
    <row r="528" spans="2:30" s="21" customFormat="1" ht="15" customHeight="1">
      <c r="B528" s="109"/>
      <c r="C528" s="110"/>
      <c r="D528" s="110"/>
      <c r="E528" s="110"/>
      <c r="F528" s="110"/>
      <c r="G528" s="110" t="s">
        <v>1553</v>
      </c>
      <c r="H528" s="274">
        <v>42005</v>
      </c>
      <c r="I528" s="110" t="s">
        <v>14</v>
      </c>
      <c r="J528" s="111" t="s">
        <v>68</v>
      </c>
      <c r="K528" s="110" t="s">
        <v>9</v>
      </c>
      <c r="L528" s="110" t="s">
        <v>10</v>
      </c>
      <c r="M528" s="110" t="s">
        <v>10</v>
      </c>
      <c r="N528" s="110" t="s">
        <v>11</v>
      </c>
      <c r="O528" s="9">
        <v>862.9</v>
      </c>
      <c r="P528" s="9">
        <v>0</v>
      </c>
      <c r="Q528" s="9">
        <f t="shared" si="25"/>
        <v>862.9</v>
      </c>
      <c r="R528" s="112" t="s">
        <v>1</v>
      </c>
      <c r="S528" s="113" t="s">
        <v>4</v>
      </c>
      <c r="T528" s="113"/>
      <c r="U528" s="153" t="s">
        <v>612</v>
      </c>
      <c r="V528" s="153"/>
      <c r="W528" s="110"/>
      <c r="X528" s="110"/>
      <c r="Y528" s="110"/>
      <c r="Z528" s="274">
        <v>42005</v>
      </c>
      <c r="AA528" s="110"/>
      <c r="AB528" s="110"/>
      <c r="AC528" s="110"/>
      <c r="AD528" s="115" t="s">
        <v>1554</v>
      </c>
    </row>
    <row r="529" spans="2:30" s="21" customFormat="1" ht="15" customHeight="1">
      <c r="B529" s="109"/>
      <c r="C529" s="110"/>
      <c r="D529" s="110"/>
      <c r="E529" s="110"/>
      <c r="F529" s="110"/>
      <c r="G529" s="110" t="s">
        <v>1553</v>
      </c>
      <c r="H529" s="274">
        <v>42005</v>
      </c>
      <c r="I529" s="110" t="s">
        <v>14</v>
      </c>
      <c r="J529" s="111" t="s">
        <v>68</v>
      </c>
      <c r="K529" s="110" t="s">
        <v>9</v>
      </c>
      <c r="L529" s="110" t="s">
        <v>10</v>
      </c>
      <c r="M529" s="110" t="s">
        <v>10</v>
      </c>
      <c r="N529" s="110" t="s">
        <v>11</v>
      </c>
      <c r="O529" s="9">
        <v>480.3</v>
      </c>
      <c r="P529" s="9">
        <v>0</v>
      </c>
      <c r="Q529" s="9">
        <f t="shared" si="25"/>
        <v>480.3</v>
      </c>
      <c r="R529" s="112" t="s">
        <v>1</v>
      </c>
      <c r="S529" s="113" t="s">
        <v>4</v>
      </c>
      <c r="T529" s="113"/>
      <c r="U529" s="113" t="s">
        <v>288</v>
      </c>
      <c r="V529" s="153"/>
      <c r="W529" s="110"/>
      <c r="X529" s="110"/>
      <c r="Y529" s="110"/>
      <c r="Z529" s="274">
        <v>42005</v>
      </c>
      <c r="AA529" s="110"/>
      <c r="AB529" s="110"/>
      <c r="AC529" s="110"/>
      <c r="AD529" s="115" t="s">
        <v>1554</v>
      </c>
    </row>
    <row r="530" spans="2:30" s="21" customFormat="1" ht="15" customHeight="1">
      <c r="B530" s="109"/>
      <c r="C530" s="110"/>
      <c r="D530" s="110"/>
      <c r="E530" s="110"/>
      <c r="F530" s="110"/>
      <c r="G530" s="110" t="s">
        <v>1553</v>
      </c>
      <c r="H530" s="274">
        <v>42005</v>
      </c>
      <c r="I530" s="110" t="s">
        <v>14</v>
      </c>
      <c r="J530" s="111" t="s">
        <v>68</v>
      </c>
      <c r="K530" s="110" t="s">
        <v>9</v>
      </c>
      <c r="L530" s="110" t="s">
        <v>10</v>
      </c>
      <c r="M530" s="110" t="s">
        <v>10</v>
      </c>
      <c r="N530" s="110" t="s">
        <v>11</v>
      </c>
      <c r="O530" s="9">
        <v>14514.32</v>
      </c>
      <c r="P530" s="9">
        <v>0</v>
      </c>
      <c r="Q530" s="9">
        <f t="shared" si="25"/>
        <v>14514.32</v>
      </c>
      <c r="R530" s="112" t="s">
        <v>1</v>
      </c>
      <c r="S530" s="113" t="s">
        <v>4</v>
      </c>
      <c r="T530" s="113"/>
      <c r="U530" s="113" t="s">
        <v>189</v>
      </c>
      <c r="V530" s="110"/>
      <c r="W530" s="110"/>
      <c r="X530" s="110"/>
      <c r="Y530" s="110"/>
      <c r="Z530" s="274">
        <v>42005</v>
      </c>
      <c r="AA530" s="110"/>
      <c r="AB530" s="110"/>
      <c r="AC530" s="110"/>
      <c r="AD530" s="115" t="s">
        <v>1554</v>
      </c>
    </row>
    <row r="531" spans="2:30" s="21" customFormat="1" ht="15" customHeight="1">
      <c r="B531" s="109"/>
      <c r="C531" s="110"/>
      <c r="D531" s="110"/>
      <c r="E531" s="110"/>
      <c r="F531" s="110"/>
      <c r="G531" s="110" t="s">
        <v>1553</v>
      </c>
      <c r="H531" s="274">
        <v>42005</v>
      </c>
      <c r="I531" s="110" t="s">
        <v>14</v>
      </c>
      <c r="J531" s="111" t="s">
        <v>68</v>
      </c>
      <c r="K531" s="110" t="s">
        <v>9</v>
      </c>
      <c r="L531" s="110" t="s">
        <v>10</v>
      </c>
      <c r="M531" s="110" t="s">
        <v>10</v>
      </c>
      <c r="N531" s="110" t="s">
        <v>11</v>
      </c>
      <c r="O531" s="9">
        <v>1046.4000000000001</v>
      </c>
      <c r="P531" s="9">
        <v>0</v>
      </c>
      <c r="Q531" s="9">
        <f t="shared" si="25"/>
        <v>1046.4000000000001</v>
      </c>
      <c r="R531" s="112" t="s">
        <v>1</v>
      </c>
      <c r="S531" s="113" t="s">
        <v>4</v>
      </c>
      <c r="T531" s="113"/>
      <c r="U531" s="113" t="s">
        <v>190</v>
      </c>
      <c r="V531" s="110"/>
      <c r="W531" s="110"/>
      <c r="X531" s="110"/>
      <c r="Y531" s="110"/>
      <c r="Z531" s="274">
        <v>42005</v>
      </c>
      <c r="AA531" s="110"/>
      <c r="AB531" s="110"/>
      <c r="AC531" s="110"/>
      <c r="AD531" s="115" t="s">
        <v>1554</v>
      </c>
    </row>
    <row r="532" spans="2:30" s="21" customFormat="1" ht="15" customHeight="1">
      <c r="B532" s="109"/>
      <c r="C532" s="110"/>
      <c r="D532" s="110"/>
      <c r="E532" s="110"/>
      <c r="F532" s="110"/>
      <c r="G532" s="110" t="s">
        <v>1553</v>
      </c>
      <c r="H532" s="274">
        <v>42005</v>
      </c>
      <c r="I532" s="110" t="s">
        <v>14</v>
      </c>
      <c r="J532" s="111" t="s">
        <v>68</v>
      </c>
      <c r="K532" s="110" t="s">
        <v>9</v>
      </c>
      <c r="L532" s="110" t="s">
        <v>10</v>
      </c>
      <c r="M532" s="110" t="s">
        <v>10</v>
      </c>
      <c r="N532" s="110" t="s">
        <v>11</v>
      </c>
      <c r="O532" s="9">
        <v>1998.01</v>
      </c>
      <c r="P532" s="9">
        <v>0</v>
      </c>
      <c r="Q532" s="9">
        <f t="shared" si="25"/>
        <v>1998.01</v>
      </c>
      <c r="R532" s="112" t="s">
        <v>1</v>
      </c>
      <c r="S532" s="113" t="s">
        <v>4</v>
      </c>
      <c r="T532" s="113"/>
      <c r="U532" s="113" t="s">
        <v>191</v>
      </c>
      <c r="V532" s="110"/>
      <c r="W532" s="110"/>
      <c r="X532" s="110"/>
      <c r="Y532" s="110"/>
      <c r="Z532" s="274">
        <v>42005</v>
      </c>
      <c r="AA532" s="110"/>
      <c r="AB532" s="110"/>
      <c r="AC532" s="110"/>
      <c r="AD532" s="115" t="s">
        <v>1554</v>
      </c>
    </row>
    <row r="533" spans="2:30" s="21" customFormat="1" ht="15" customHeight="1">
      <c r="B533" s="109"/>
      <c r="C533" s="110"/>
      <c r="D533" s="110"/>
      <c r="E533" s="110"/>
      <c r="F533" s="110"/>
      <c r="G533" s="110" t="s">
        <v>1553</v>
      </c>
      <c r="H533" s="274">
        <v>42005</v>
      </c>
      <c r="I533" s="110" t="s">
        <v>14</v>
      </c>
      <c r="J533" s="111" t="s">
        <v>68</v>
      </c>
      <c r="K533" s="110" t="s">
        <v>9</v>
      </c>
      <c r="L533" s="110" t="s">
        <v>10</v>
      </c>
      <c r="M533" s="110" t="s">
        <v>10</v>
      </c>
      <c r="N533" s="110" t="s">
        <v>11</v>
      </c>
      <c r="O533" s="9">
        <v>-27550</v>
      </c>
      <c r="P533" s="9">
        <v>0</v>
      </c>
      <c r="Q533" s="9">
        <f t="shared" si="25"/>
        <v>-27550</v>
      </c>
      <c r="R533" s="112" t="s">
        <v>1</v>
      </c>
      <c r="S533" s="113" t="s">
        <v>4</v>
      </c>
      <c r="T533" s="113"/>
      <c r="U533" s="113" t="s">
        <v>289</v>
      </c>
      <c r="V533" s="110"/>
      <c r="W533" s="110"/>
      <c r="X533" s="110"/>
      <c r="Y533" s="110"/>
      <c r="Z533" s="274">
        <v>42005</v>
      </c>
      <c r="AA533" s="110"/>
      <c r="AB533" s="110"/>
      <c r="AC533" s="110"/>
      <c r="AD533" s="115" t="s">
        <v>1554</v>
      </c>
    </row>
    <row r="534" spans="2:30" s="21" customFormat="1" ht="15" customHeight="1">
      <c r="B534" s="109"/>
      <c r="C534" s="110"/>
      <c r="D534" s="110"/>
      <c r="E534" s="110"/>
      <c r="F534" s="110"/>
      <c r="G534" s="110" t="s">
        <v>1553</v>
      </c>
      <c r="H534" s="274">
        <v>42005</v>
      </c>
      <c r="I534" s="110" t="s">
        <v>14</v>
      </c>
      <c r="J534" s="111" t="s">
        <v>68</v>
      </c>
      <c r="K534" s="110" t="s">
        <v>9</v>
      </c>
      <c r="L534" s="110" t="s">
        <v>10</v>
      </c>
      <c r="M534" s="110" t="s">
        <v>10</v>
      </c>
      <c r="N534" s="110" t="s">
        <v>11</v>
      </c>
      <c r="O534" s="9">
        <v>10639.2</v>
      </c>
      <c r="P534" s="9">
        <v>0</v>
      </c>
      <c r="Q534" s="9">
        <f t="shared" si="25"/>
        <v>10639.2</v>
      </c>
      <c r="R534" s="112" t="s">
        <v>1</v>
      </c>
      <c r="S534" s="113" t="s">
        <v>4</v>
      </c>
      <c r="T534" s="113"/>
      <c r="U534" s="113" t="s">
        <v>290</v>
      </c>
      <c r="V534" s="110"/>
      <c r="W534" s="110"/>
      <c r="X534" s="110"/>
      <c r="Y534" s="110"/>
      <c r="Z534" s="274">
        <v>42005</v>
      </c>
      <c r="AA534" s="110"/>
      <c r="AB534" s="110"/>
      <c r="AC534" s="110"/>
      <c r="AD534" s="115" t="s">
        <v>1554</v>
      </c>
    </row>
    <row r="535" spans="2:30" s="21" customFormat="1" ht="15" customHeight="1">
      <c r="B535" s="109"/>
      <c r="C535" s="110"/>
      <c r="D535" s="110"/>
      <c r="E535" s="110"/>
      <c r="F535" s="110"/>
      <c r="G535" s="110" t="s">
        <v>1553</v>
      </c>
      <c r="H535" s="274">
        <v>42005</v>
      </c>
      <c r="I535" s="110" t="s">
        <v>14</v>
      </c>
      <c r="J535" s="111" t="s">
        <v>68</v>
      </c>
      <c r="K535" s="110" t="s">
        <v>9</v>
      </c>
      <c r="L535" s="110" t="s">
        <v>10</v>
      </c>
      <c r="M535" s="110" t="s">
        <v>10</v>
      </c>
      <c r="N535" s="110" t="s">
        <v>11</v>
      </c>
      <c r="O535" s="9">
        <v>13943.43</v>
      </c>
      <c r="P535" s="9">
        <v>0</v>
      </c>
      <c r="Q535" s="9">
        <f t="shared" si="25"/>
        <v>13943.43</v>
      </c>
      <c r="R535" s="112" t="s">
        <v>1</v>
      </c>
      <c r="S535" s="113" t="s">
        <v>4</v>
      </c>
      <c r="T535" s="113"/>
      <c r="U535" s="113" t="s">
        <v>204</v>
      </c>
      <c r="V535" s="110"/>
      <c r="W535" s="110"/>
      <c r="X535" s="110"/>
      <c r="Y535" s="110"/>
      <c r="Z535" s="274">
        <v>42005</v>
      </c>
      <c r="AA535" s="110"/>
      <c r="AB535" s="110"/>
      <c r="AC535" s="110"/>
      <c r="AD535" s="115" t="s">
        <v>1554</v>
      </c>
    </row>
    <row r="536" spans="2:30" s="21" customFormat="1" ht="15" customHeight="1">
      <c r="B536" s="109"/>
      <c r="C536" s="110"/>
      <c r="D536" s="110"/>
      <c r="E536" s="110"/>
      <c r="F536" s="110"/>
      <c r="G536" s="110" t="s">
        <v>1553</v>
      </c>
      <c r="H536" s="274">
        <v>42005</v>
      </c>
      <c r="I536" s="110" t="s">
        <v>14</v>
      </c>
      <c r="J536" s="111" t="s">
        <v>68</v>
      </c>
      <c r="K536" s="110" t="s">
        <v>9</v>
      </c>
      <c r="L536" s="110" t="s">
        <v>10</v>
      </c>
      <c r="M536" s="110" t="s">
        <v>10</v>
      </c>
      <c r="N536" s="110" t="s">
        <v>11</v>
      </c>
      <c r="O536" s="9">
        <v>95598.5</v>
      </c>
      <c r="P536" s="9">
        <v>0</v>
      </c>
      <c r="Q536" s="9">
        <f t="shared" si="25"/>
        <v>95598.5</v>
      </c>
      <c r="R536" s="112" t="s">
        <v>1</v>
      </c>
      <c r="S536" s="113" t="s">
        <v>4</v>
      </c>
      <c r="T536" s="113"/>
      <c r="U536" s="113" t="s">
        <v>205</v>
      </c>
      <c r="V536" s="110"/>
      <c r="W536" s="110"/>
      <c r="X536" s="110"/>
      <c r="Y536" s="110"/>
      <c r="Z536" s="274">
        <v>42005</v>
      </c>
      <c r="AA536" s="110"/>
      <c r="AB536" s="110"/>
      <c r="AC536" s="110"/>
      <c r="AD536" s="115" t="s">
        <v>1554</v>
      </c>
    </row>
    <row r="537" spans="2:30" s="21" customFormat="1" ht="15" customHeight="1">
      <c r="B537" s="109"/>
      <c r="C537" s="110"/>
      <c r="D537" s="110"/>
      <c r="E537" s="110"/>
      <c r="F537" s="110"/>
      <c r="G537" s="110" t="s">
        <v>1553</v>
      </c>
      <c r="H537" s="274">
        <v>42005</v>
      </c>
      <c r="I537" s="110" t="s">
        <v>14</v>
      </c>
      <c r="J537" s="111" t="s">
        <v>68</v>
      </c>
      <c r="K537" s="110" t="s">
        <v>9</v>
      </c>
      <c r="L537" s="110" t="s">
        <v>10</v>
      </c>
      <c r="M537" s="110" t="s">
        <v>10</v>
      </c>
      <c r="N537" s="110" t="s">
        <v>11</v>
      </c>
      <c r="O537" s="9">
        <v>3304.5</v>
      </c>
      <c r="P537" s="9">
        <v>0</v>
      </c>
      <c r="Q537" s="9">
        <f t="shared" si="25"/>
        <v>3304.5</v>
      </c>
      <c r="R537" s="112" t="s">
        <v>1</v>
      </c>
      <c r="S537" s="113" t="s">
        <v>4</v>
      </c>
      <c r="T537" s="113"/>
      <c r="U537" s="113" t="s">
        <v>206</v>
      </c>
      <c r="V537" s="110"/>
      <c r="W537" s="110"/>
      <c r="X537" s="110"/>
      <c r="Y537" s="110"/>
      <c r="Z537" s="274">
        <v>42005</v>
      </c>
      <c r="AA537" s="110"/>
      <c r="AB537" s="110"/>
      <c r="AC537" s="110"/>
      <c r="AD537" s="115" t="s">
        <v>1554</v>
      </c>
    </row>
    <row r="538" spans="2:30" s="21" customFormat="1" ht="15" customHeight="1">
      <c r="B538" s="109"/>
      <c r="C538" s="110"/>
      <c r="D538" s="110"/>
      <c r="E538" s="110"/>
      <c r="F538" s="110"/>
      <c r="G538" s="110" t="s">
        <v>1553</v>
      </c>
      <c r="H538" s="274">
        <v>42005</v>
      </c>
      <c r="I538" s="110" t="s">
        <v>14</v>
      </c>
      <c r="J538" s="111" t="s">
        <v>68</v>
      </c>
      <c r="K538" s="110" t="s">
        <v>9</v>
      </c>
      <c r="L538" s="110" t="s">
        <v>10</v>
      </c>
      <c r="M538" s="110" t="s">
        <v>10</v>
      </c>
      <c r="N538" s="110" t="s">
        <v>11</v>
      </c>
      <c r="O538" s="9">
        <v>4774.68</v>
      </c>
      <c r="P538" s="9">
        <v>0</v>
      </c>
      <c r="Q538" s="9">
        <f t="shared" si="25"/>
        <v>4774.68</v>
      </c>
      <c r="R538" s="112" t="s">
        <v>1</v>
      </c>
      <c r="S538" s="113" t="s">
        <v>4</v>
      </c>
      <c r="T538" s="113"/>
      <c r="U538" s="113" t="s">
        <v>291</v>
      </c>
      <c r="V538" s="110"/>
      <c r="W538" s="110"/>
      <c r="X538" s="110"/>
      <c r="Y538" s="110"/>
      <c r="Z538" s="274">
        <v>42005</v>
      </c>
      <c r="AA538" s="110"/>
      <c r="AB538" s="110"/>
      <c r="AC538" s="110"/>
      <c r="AD538" s="115" t="s">
        <v>1554</v>
      </c>
    </row>
    <row r="539" spans="2:30" s="21" customFormat="1" ht="15" customHeight="1">
      <c r="B539" s="109"/>
      <c r="C539" s="110"/>
      <c r="D539" s="110"/>
      <c r="E539" s="110"/>
      <c r="F539" s="110"/>
      <c r="G539" s="110" t="s">
        <v>1553</v>
      </c>
      <c r="H539" s="274">
        <v>42005</v>
      </c>
      <c r="I539" s="110" t="s">
        <v>14</v>
      </c>
      <c r="J539" s="111" t="s">
        <v>68</v>
      </c>
      <c r="K539" s="110" t="s">
        <v>9</v>
      </c>
      <c r="L539" s="110" t="s">
        <v>10</v>
      </c>
      <c r="M539" s="110" t="s">
        <v>10</v>
      </c>
      <c r="N539" s="110" t="s">
        <v>11</v>
      </c>
      <c r="O539" s="9">
        <v>74458</v>
      </c>
      <c r="P539" s="9">
        <v>0</v>
      </c>
      <c r="Q539" s="9">
        <f t="shared" si="25"/>
        <v>74458</v>
      </c>
      <c r="R539" s="112" t="s">
        <v>1</v>
      </c>
      <c r="S539" s="113" t="s">
        <v>4</v>
      </c>
      <c r="T539" s="113"/>
      <c r="U539" s="113" t="s">
        <v>292</v>
      </c>
      <c r="V539" s="110"/>
      <c r="W539" s="110"/>
      <c r="X539" s="110"/>
      <c r="Y539" s="110"/>
      <c r="Z539" s="274">
        <v>42005</v>
      </c>
      <c r="AA539" s="110"/>
      <c r="AB539" s="110"/>
      <c r="AC539" s="110"/>
      <c r="AD539" s="115" t="s">
        <v>1554</v>
      </c>
    </row>
    <row r="540" spans="2:30" s="21" customFormat="1" ht="15" customHeight="1">
      <c r="B540" s="109"/>
      <c r="C540" s="110"/>
      <c r="D540" s="110"/>
      <c r="E540" s="110"/>
      <c r="F540" s="110"/>
      <c r="G540" s="110" t="s">
        <v>1553</v>
      </c>
      <c r="H540" s="274">
        <v>42005</v>
      </c>
      <c r="I540" s="110" t="s">
        <v>14</v>
      </c>
      <c r="J540" s="111" t="s">
        <v>68</v>
      </c>
      <c r="K540" s="110" t="s">
        <v>9</v>
      </c>
      <c r="L540" s="110" t="s">
        <v>10</v>
      </c>
      <c r="M540" s="110" t="s">
        <v>10</v>
      </c>
      <c r="N540" s="110" t="s">
        <v>11</v>
      </c>
      <c r="O540" s="9">
        <v>19835.11</v>
      </c>
      <c r="P540" s="9">
        <v>0</v>
      </c>
      <c r="Q540" s="9">
        <f t="shared" si="25"/>
        <v>19835.11</v>
      </c>
      <c r="R540" s="112" t="s">
        <v>1</v>
      </c>
      <c r="S540" s="113" t="s">
        <v>4</v>
      </c>
      <c r="T540" s="113"/>
      <c r="U540" s="113" t="s">
        <v>208</v>
      </c>
      <c r="V540" s="110"/>
      <c r="W540" s="110"/>
      <c r="X540" s="110"/>
      <c r="Y540" s="110"/>
      <c r="Z540" s="274">
        <v>42005</v>
      </c>
      <c r="AA540" s="110"/>
      <c r="AB540" s="110"/>
      <c r="AC540" s="110"/>
      <c r="AD540" s="115" t="s">
        <v>1554</v>
      </c>
    </row>
    <row r="541" spans="2:30" s="21" customFormat="1" ht="15" customHeight="1">
      <c r="B541" s="109"/>
      <c r="C541" s="110"/>
      <c r="D541" s="110"/>
      <c r="E541" s="110"/>
      <c r="F541" s="110"/>
      <c r="G541" s="110" t="s">
        <v>1553</v>
      </c>
      <c r="H541" s="274">
        <v>42005</v>
      </c>
      <c r="I541" s="110" t="s">
        <v>14</v>
      </c>
      <c r="J541" s="111" t="s">
        <v>68</v>
      </c>
      <c r="K541" s="110" t="s">
        <v>9</v>
      </c>
      <c r="L541" s="110" t="s">
        <v>10</v>
      </c>
      <c r="M541" s="110" t="s">
        <v>10</v>
      </c>
      <c r="N541" s="110" t="s">
        <v>11</v>
      </c>
      <c r="O541" s="9">
        <v>41589.25</v>
      </c>
      <c r="P541" s="9">
        <v>0</v>
      </c>
      <c r="Q541" s="9">
        <f t="shared" si="25"/>
        <v>41589.25</v>
      </c>
      <c r="R541" s="112" t="s">
        <v>1</v>
      </c>
      <c r="S541" s="113" t="s">
        <v>4</v>
      </c>
      <c r="T541" s="113"/>
      <c r="U541" s="113" t="s">
        <v>293</v>
      </c>
      <c r="V541" s="110"/>
      <c r="W541" s="110"/>
      <c r="X541" s="110"/>
      <c r="Y541" s="110"/>
      <c r="Z541" s="274">
        <v>42005</v>
      </c>
      <c r="AA541" s="110"/>
      <c r="AB541" s="110"/>
      <c r="AC541" s="110"/>
      <c r="AD541" s="115" t="s">
        <v>1554</v>
      </c>
    </row>
    <row r="542" spans="2:30" s="21" customFormat="1" ht="15" customHeight="1">
      <c r="B542" s="109"/>
      <c r="C542" s="110"/>
      <c r="D542" s="110"/>
      <c r="E542" s="110"/>
      <c r="F542" s="110"/>
      <c r="G542" s="110" t="s">
        <v>1553</v>
      </c>
      <c r="H542" s="274">
        <v>42005</v>
      </c>
      <c r="I542" s="110" t="s">
        <v>14</v>
      </c>
      <c r="J542" s="111" t="s">
        <v>68</v>
      </c>
      <c r="K542" s="110" t="s">
        <v>9</v>
      </c>
      <c r="L542" s="110" t="s">
        <v>10</v>
      </c>
      <c r="M542" s="110" t="s">
        <v>10</v>
      </c>
      <c r="N542" s="110" t="s">
        <v>11</v>
      </c>
      <c r="O542" s="9">
        <v>772</v>
      </c>
      <c r="P542" s="9">
        <v>0</v>
      </c>
      <c r="Q542" s="9">
        <f t="shared" si="25"/>
        <v>772</v>
      </c>
      <c r="R542" s="112" t="s">
        <v>1</v>
      </c>
      <c r="S542" s="113" t="s">
        <v>4</v>
      </c>
      <c r="T542" s="113"/>
      <c r="U542" s="113" t="s">
        <v>294</v>
      </c>
      <c r="V542" s="110"/>
      <c r="W542" s="110"/>
      <c r="X542" s="110"/>
      <c r="Y542" s="110"/>
      <c r="Z542" s="274">
        <v>42005</v>
      </c>
      <c r="AA542" s="110"/>
      <c r="AB542" s="110"/>
      <c r="AC542" s="110"/>
      <c r="AD542" s="115" t="s">
        <v>1554</v>
      </c>
    </row>
    <row r="543" spans="2:30" s="21" customFormat="1" ht="15" customHeight="1">
      <c r="B543" s="109"/>
      <c r="C543" s="110"/>
      <c r="D543" s="110"/>
      <c r="E543" s="110"/>
      <c r="F543" s="110"/>
      <c r="G543" s="110" t="s">
        <v>1553</v>
      </c>
      <c r="H543" s="274">
        <v>42005</v>
      </c>
      <c r="I543" s="110" t="s">
        <v>14</v>
      </c>
      <c r="J543" s="111" t="s">
        <v>68</v>
      </c>
      <c r="K543" s="110" t="s">
        <v>9</v>
      </c>
      <c r="L543" s="110" t="s">
        <v>10</v>
      </c>
      <c r="M543" s="110" t="s">
        <v>10</v>
      </c>
      <c r="N543" s="110" t="s">
        <v>11</v>
      </c>
      <c r="O543" s="9">
        <v>8083.66</v>
      </c>
      <c r="P543" s="9">
        <v>0</v>
      </c>
      <c r="Q543" s="9">
        <f t="shared" si="25"/>
        <v>8083.66</v>
      </c>
      <c r="R543" s="112" t="s">
        <v>1</v>
      </c>
      <c r="S543" s="113" t="s">
        <v>4</v>
      </c>
      <c r="T543" s="113"/>
      <c r="U543" s="113" t="s">
        <v>111</v>
      </c>
      <c r="V543" s="110"/>
      <c r="W543" s="110"/>
      <c r="X543" s="110"/>
      <c r="Y543" s="110"/>
      <c r="Z543" s="274">
        <v>42005</v>
      </c>
      <c r="AA543" s="110"/>
      <c r="AB543" s="110"/>
      <c r="AC543" s="110"/>
      <c r="AD543" s="115" t="s">
        <v>1554</v>
      </c>
    </row>
    <row r="544" spans="2:30" s="21" customFormat="1" ht="15" customHeight="1">
      <c r="B544" s="109"/>
      <c r="C544" s="110"/>
      <c r="D544" s="110"/>
      <c r="E544" s="110"/>
      <c r="F544" s="110"/>
      <c r="G544" s="110" t="s">
        <v>1553</v>
      </c>
      <c r="H544" s="274">
        <v>42005</v>
      </c>
      <c r="I544" s="110" t="s">
        <v>14</v>
      </c>
      <c r="J544" s="111" t="s">
        <v>68</v>
      </c>
      <c r="K544" s="110" t="s">
        <v>9</v>
      </c>
      <c r="L544" s="110" t="s">
        <v>10</v>
      </c>
      <c r="M544" s="110" t="s">
        <v>10</v>
      </c>
      <c r="N544" s="110" t="s">
        <v>11</v>
      </c>
      <c r="O544" s="9">
        <v>100</v>
      </c>
      <c r="P544" s="9">
        <v>0</v>
      </c>
      <c r="Q544" s="9">
        <f t="shared" si="25"/>
        <v>100</v>
      </c>
      <c r="R544" s="112" t="s">
        <v>1</v>
      </c>
      <c r="S544" s="113" t="s">
        <v>4</v>
      </c>
      <c r="T544" s="113"/>
      <c r="U544" s="113" t="s">
        <v>295</v>
      </c>
      <c r="V544" s="110"/>
      <c r="W544" s="110"/>
      <c r="X544" s="110"/>
      <c r="Y544" s="110"/>
      <c r="Z544" s="274">
        <v>42005</v>
      </c>
      <c r="AA544" s="110"/>
      <c r="AB544" s="110"/>
      <c r="AC544" s="110"/>
      <c r="AD544" s="115" t="s">
        <v>1554</v>
      </c>
    </row>
    <row r="545" spans="2:30" s="21" customFormat="1" ht="15" customHeight="1">
      <c r="B545" s="109"/>
      <c r="C545" s="110"/>
      <c r="D545" s="110"/>
      <c r="E545" s="110"/>
      <c r="F545" s="110"/>
      <c r="G545" s="110" t="s">
        <v>1553</v>
      </c>
      <c r="H545" s="274">
        <v>42005</v>
      </c>
      <c r="I545" s="110" t="s">
        <v>14</v>
      </c>
      <c r="J545" s="111" t="s">
        <v>68</v>
      </c>
      <c r="K545" s="110" t="s">
        <v>9</v>
      </c>
      <c r="L545" s="110" t="s">
        <v>10</v>
      </c>
      <c r="M545" s="110" t="s">
        <v>10</v>
      </c>
      <c r="N545" s="110" t="s">
        <v>11</v>
      </c>
      <c r="O545" s="9">
        <v>5000</v>
      </c>
      <c r="P545" s="9">
        <v>0</v>
      </c>
      <c r="Q545" s="9">
        <f t="shared" si="25"/>
        <v>5000</v>
      </c>
      <c r="R545" s="112" t="s">
        <v>1</v>
      </c>
      <c r="S545" s="113" t="s">
        <v>4</v>
      </c>
      <c r="T545" s="113"/>
      <c r="U545" s="113" t="s">
        <v>614</v>
      </c>
      <c r="V545" s="110"/>
      <c r="W545" s="110"/>
      <c r="X545" s="110"/>
      <c r="Y545" s="110"/>
      <c r="Z545" s="274">
        <v>42005</v>
      </c>
      <c r="AA545" s="110"/>
      <c r="AB545" s="110"/>
      <c r="AC545" s="110"/>
      <c r="AD545" s="115" t="s">
        <v>1554</v>
      </c>
    </row>
    <row r="546" spans="2:30" s="21" customFormat="1" ht="15" customHeight="1">
      <c r="B546" s="109"/>
      <c r="C546" s="110"/>
      <c r="D546" s="110"/>
      <c r="E546" s="110"/>
      <c r="F546" s="110"/>
      <c r="G546" s="110" t="s">
        <v>1553</v>
      </c>
      <c r="H546" s="274">
        <v>42005</v>
      </c>
      <c r="I546" s="110" t="s">
        <v>14</v>
      </c>
      <c r="J546" s="111" t="s">
        <v>68</v>
      </c>
      <c r="K546" s="110" t="s">
        <v>9</v>
      </c>
      <c r="L546" s="110" t="s">
        <v>10</v>
      </c>
      <c r="M546" s="110" t="s">
        <v>10</v>
      </c>
      <c r="N546" s="110" t="s">
        <v>11</v>
      </c>
      <c r="O546" s="9">
        <v>664</v>
      </c>
      <c r="P546" s="9">
        <v>0</v>
      </c>
      <c r="Q546" s="9">
        <f t="shared" si="25"/>
        <v>664</v>
      </c>
      <c r="R546" s="112" t="s">
        <v>1</v>
      </c>
      <c r="S546" s="113" t="s">
        <v>4</v>
      </c>
      <c r="T546" s="113"/>
      <c r="U546" s="113" t="s">
        <v>296</v>
      </c>
      <c r="V546" s="110"/>
      <c r="W546" s="110"/>
      <c r="X546" s="110"/>
      <c r="Y546" s="110"/>
      <c r="Z546" s="274">
        <v>42005</v>
      </c>
      <c r="AA546" s="110"/>
      <c r="AB546" s="110"/>
      <c r="AC546" s="110"/>
      <c r="AD546" s="115" t="s">
        <v>1554</v>
      </c>
    </row>
    <row r="547" spans="2:30" s="21" customFormat="1" ht="15" customHeight="1">
      <c r="B547" s="109"/>
      <c r="C547" s="110"/>
      <c r="D547" s="110"/>
      <c r="E547" s="110"/>
      <c r="F547" s="110"/>
      <c r="G547" s="110" t="s">
        <v>1553</v>
      </c>
      <c r="H547" s="274">
        <v>42005</v>
      </c>
      <c r="I547" s="110" t="s">
        <v>14</v>
      </c>
      <c r="J547" s="111" t="s">
        <v>68</v>
      </c>
      <c r="K547" s="110" t="s">
        <v>9</v>
      </c>
      <c r="L547" s="110" t="s">
        <v>10</v>
      </c>
      <c r="M547" s="110" t="s">
        <v>10</v>
      </c>
      <c r="N547" s="110" t="s">
        <v>11</v>
      </c>
      <c r="O547" s="9">
        <v>98219.01</v>
      </c>
      <c r="P547" s="9">
        <v>0</v>
      </c>
      <c r="Q547" s="9">
        <f t="shared" si="25"/>
        <v>98219.01</v>
      </c>
      <c r="R547" s="112" t="s">
        <v>1</v>
      </c>
      <c r="S547" s="113" t="s">
        <v>4</v>
      </c>
      <c r="T547" s="113"/>
      <c r="U547" s="113" t="s">
        <v>196</v>
      </c>
      <c r="V547" s="110"/>
      <c r="W547" s="110"/>
      <c r="X547" s="110"/>
      <c r="Y547" s="110"/>
      <c r="Z547" s="274">
        <v>42005</v>
      </c>
      <c r="AA547" s="110"/>
      <c r="AB547" s="110"/>
      <c r="AC547" s="110"/>
      <c r="AD547" s="115" t="s">
        <v>1554</v>
      </c>
    </row>
    <row r="548" spans="2:30" s="21" customFormat="1" ht="15" customHeight="1">
      <c r="B548" s="109"/>
      <c r="C548" s="110"/>
      <c r="D548" s="110"/>
      <c r="E548" s="110"/>
      <c r="F548" s="110"/>
      <c r="G548" s="110" t="s">
        <v>1553</v>
      </c>
      <c r="H548" s="274">
        <v>42005</v>
      </c>
      <c r="I548" s="110" t="s">
        <v>14</v>
      </c>
      <c r="J548" s="111" t="s">
        <v>68</v>
      </c>
      <c r="K548" s="110" t="s">
        <v>9</v>
      </c>
      <c r="L548" s="110" t="s">
        <v>10</v>
      </c>
      <c r="M548" s="110" t="s">
        <v>10</v>
      </c>
      <c r="N548" s="110" t="s">
        <v>11</v>
      </c>
      <c r="O548" s="9">
        <v>3044.2</v>
      </c>
      <c r="P548" s="9">
        <v>0</v>
      </c>
      <c r="Q548" s="9">
        <f t="shared" si="25"/>
        <v>3044.2</v>
      </c>
      <c r="R548" s="112" t="s">
        <v>1</v>
      </c>
      <c r="S548" s="113" t="s">
        <v>4</v>
      </c>
      <c r="T548" s="113"/>
      <c r="U548" s="113" t="s">
        <v>297</v>
      </c>
      <c r="V548" s="110"/>
      <c r="W548" s="110"/>
      <c r="X548" s="110"/>
      <c r="Y548" s="110"/>
      <c r="Z548" s="274">
        <v>42005</v>
      </c>
      <c r="AA548" s="110"/>
      <c r="AB548" s="110"/>
      <c r="AC548" s="110"/>
      <c r="AD548" s="115" t="s">
        <v>1554</v>
      </c>
    </row>
    <row r="549" spans="2:30" s="21" customFormat="1" ht="15" customHeight="1">
      <c r="B549" s="109"/>
      <c r="C549" s="110"/>
      <c r="D549" s="110"/>
      <c r="E549" s="110"/>
      <c r="F549" s="110"/>
      <c r="G549" s="110" t="s">
        <v>1553</v>
      </c>
      <c r="H549" s="274">
        <v>42005</v>
      </c>
      <c r="I549" s="110" t="s">
        <v>14</v>
      </c>
      <c r="J549" s="111" t="s">
        <v>68</v>
      </c>
      <c r="K549" s="110" t="s">
        <v>9</v>
      </c>
      <c r="L549" s="110" t="s">
        <v>10</v>
      </c>
      <c r="M549" s="110" t="s">
        <v>10</v>
      </c>
      <c r="N549" s="110" t="s">
        <v>11</v>
      </c>
      <c r="O549" s="9">
        <v>5000</v>
      </c>
      <c r="P549" s="9">
        <v>0</v>
      </c>
      <c r="Q549" s="9">
        <f t="shared" si="25"/>
        <v>5000</v>
      </c>
      <c r="R549" s="112" t="s">
        <v>1</v>
      </c>
      <c r="S549" s="113" t="s">
        <v>4</v>
      </c>
      <c r="T549" s="113"/>
      <c r="U549" s="113" t="s">
        <v>298</v>
      </c>
      <c r="V549" s="110"/>
      <c r="W549" s="110"/>
      <c r="X549" s="110"/>
      <c r="Y549" s="110"/>
      <c r="Z549" s="274">
        <v>42005</v>
      </c>
      <c r="AA549" s="110"/>
      <c r="AB549" s="110"/>
      <c r="AC549" s="110"/>
      <c r="AD549" s="115" t="s">
        <v>1554</v>
      </c>
    </row>
    <row r="550" spans="2:30" s="21" customFormat="1" ht="15" customHeight="1">
      <c r="B550" s="109"/>
      <c r="C550" s="110"/>
      <c r="D550" s="110"/>
      <c r="E550" s="110"/>
      <c r="F550" s="110"/>
      <c r="G550" s="110" t="s">
        <v>1553</v>
      </c>
      <c r="H550" s="274">
        <v>42005</v>
      </c>
      <c r="I550" s="110" t="s">
        <v>14</v>
      </c>
      <c r="J550" s="111" t="s">
        <v>68</v>
      </c>
      <c r="K550" s="110" t="s">
        <v>9</v>
      </c>
      <c r="L550" s="110" t="s">
        <v>10</v>
      </c>
      <c r="M550" s="110" t="s">
        <v>10</v>
      </c>
      <c r="N550" s="110" t="s">
        <v>11</v>
      </c>
      <c r="O550" s="9">
        <v>5000</v>
      </c>
      <c r="P550" s="9">
        <v>0</v>
      </c>
      <c r="Q550" s="9">
        <f t="shared" si="25"/>
        <v>5000</v>
      </c>
      <c r="R550" s="112" t="s">
        <v>1</v>
      </c>
      <c r="S550" s="113" t="s">
        <v>4</v>
      </c>
      <c r="T550" s="113"/>
      <c r="U550" s="113" t="s">
        <v>299</v>
      </c>
      <c r="V550" s="110"/>
      <c r="W550" s="110"/>
      <c r="X550" s="110"/>
      <c r="Y550" s="110"/>
      <c r="Z550" s="274">
        <v>42005</v>
      </c>
      <c r="AA550" s="110"/>
      <c r="AB550" s="110"/>
      <c r="AC550" s="110"/>
      <c r="AD550" s="115" t="s">
        <v>1554</v>
      </c>
    </row>
    <row r="551" spans="2:30" s="21" customFormat="1" ht="15" customHeight="1">
      <c r="B551" s="109"/>
      <c r="C551" s="110"/>
      <c r="D551" s="110"/>
      <c r="E551" s="110"/>
      <c r="F551" s="110"/>
      <c r="G551" s="110" t="s">
        <v>1553</v>
      </c>
      <c r="H551" s="274">
        <v>42005</v>
      </c>
      <c r="I551" s="110" t="s">
        <v>14</v>
      </c>
      <c r="J551" s="111" t="s">
        <v>68</v>
      </c>
      <c r="K551" s="110" t="s">
        <v>9</v>
      </c>
      <c r="L551" s="110" t="s">
        <v>10</v>
      </c>
      <c r="M551" s="110" t="s">
        <v>10</v>
      </c>
      <c r="N551" s="110" t="s">
        <v>11</v>
      </c>
      <c r="O551" s="9">
        <v>30912.46</v>
      </c>
      <c r="P551" s="9">
        <v>0</v>
      </c>
      <c r="Q551" s="9">
        <f t="shared" si="25"/>
        <v>30912.46</v>
      </c>
      <c r="R551" s="112" t="s">
        <v>1</v>
      </c>
      <c r="S551" s="113" t="s">
        <v>4</v>
      </c>
      <c r="T551" s="113"/>
      <c r="U551" s="113" t="s">
        <v>301</v>
      </c>
      <c r="V551" s="110"/>
      <c r="W551" s="110"/>
      <c r="X551" s="110"/>
      <c r="Y551" s="110"/>
      <c r="Z551" s="274">
        <v>42005</v>
      </c>
      <c r="AA551" s="110"/>
      <c r="AB551" s="110"/>
      <c r="AC551" s="110"/>
      <c r="AD551" s="115" t="s">
        <v>1554</v>
      </c>
    </row>
    <row r="552" spans="2:30" s="21" customFormat="1" ht="15" customHeight="1">
      <c r="B552" s="109"/>
      <c r="C552" s="110"/>
      <c r="D552" s="110"/>
      <c r="E552" s="110"/>
      <c r="F552" s="110"/>
      <c r="G552" s="110" t="s">
        <v>1553</v>
      </c>
      <c r="H552" s="274">
        <v>42005</v>
      </c>
      <c r="I552" s="110" t="s">
        <v>14</v>
      </c>
      <c r="J552" s="111" t="s">
        <v>68</v>
      </c>
      <c r="K552" s="110" t="s">
        <v>9</v>
      </c>
      <c r="L552" s="110" t="s">
        <v>10</v>
      </c>
      <c r="M552" s="110" t="s">
        <v>10</v>
      </c>
      <c r="N552" s="110" t="s">
        <v>11</v>
      </c>
      <c r="O552" s="9">
        <v>1090313.04</v>
      </c>
      <c r="P552" s="9">
        <v>0</v>
      </c>
      <c r="Q552" s="9">
        <f t="shared" si="25"/>
        <v>1090313.04</v>
      </c>
      <c r="R552" s="112" t="s">
        <v>1</v>
      </c>
      <c r="S552" s="113" t="s">
        <v>4</v>
      </c>
      <c r="T552" s="113"/>
      <c r="U552" s="113" t="s">
        <v>209</v>
      </c>
      <c r="V552" s="110"/>
      <c r="W552" s="110"/>
      <c r="X552" s="110"/>
      <c r="Y552" s="110"/>
      <c r="Z552" s="274">
        <v>42005</v>
      </c>
      <c r="AA552" s="110"/>
      <c r="AB552" s="110"/>
      <c r="AC552" s="110"/>
      <c r="AD552" s="115" t="s">
        <v>1554</v>
      </c>
    </row>
    <row r="553" spans="2:30" s="21" customFormat="1" ht="15" customHeight="1">
      <c r="B553" s="109"/>
      <c r="C553" s="110"/>
      <c r="D553" s="110"/>
      <c r="E553" s="110"/>
      <c r="F553" s="110"/>
      <c r="G553" s="110" t="s">
        <v>1553</v>
      </c>
      <c r="H553" s="274">
        <v>42005</v>
      </c>
      <c r="I553" s="110" t="s">
        <v>14</v>
      </c>
      <c r="J553" s="111" t="s">
        <v>68</v>
      </c>
      <c r="K553" s="110" t="s">
        <v>9</v>
      </c>
      <c r="L553" s="110" t="s">
        <v>10</v>
      </c>
      <c r="M553" s="110" t="s">
        <v>10</v>
      </c>
      <c r="N553" s="110" t="s">
        <v>11</v>
      </c>
      <c r="O553" s="9">
        <v>485</v>
      </c>
      <c r="P553" s="9">
        <v>0</v>
      </c>
      <c r="Q553" s="9">
        <f t="shared" si="25"/>
        <v>485</v>
      </c>
      <c r="R553" s="112" t="s">
        <v>1</v>
      </c>
      <c r="S553" s="113" t="s">
        <v>4</v>
      </c>
      <c r="T553" s="113"/>
      <c r="U553" s="113" t="s">
        <v>210</v>
      </c>
      <c r="V553" s="110"/>
      <c r="W553" s="110"/>
      <c r="X553" s="110"/>
      <c r="Y553" s="110"/>
      <c r="Z553" s="274">
        <v>42005</v>
      </c>
      <c r="AA553" s="110"/>
      <c r="AB553" s="110"/>
      <c r="AC553" s="110"/>
      <c r="AD553" s="115" t="s">
        <v>1554</v>
      </c>
    </row>
    <row r="554" spans="2:30" s="21" customFormat="1" ht="15" customHeight="1">
      <c r="B554" s="109"/>
      <c r="C554" s="110"/>
      <c r="D554" s="110"/>
      <c r="E554" s="110"/>
      <c r="F554" s="110"/>
      <c r="G554" s="110" t="s">
        <v>1553</v>
      </c>
      <c r="H554" s="274">
        <v>42005</v>
      </c>
      <c r="I554" s="110" t="s">
        <v>14</v>
      </c>
      <c r="J554" s="111" t="s">
        <v>68</v>
      </c>
      <c r="K554" s="110" t="s">
        <v>9</v>
      </c>
      <c r="L554" s="110" t="s">
        <v>10</v>
      </c>
      <c r="M554" s="110" t="s">
        <v>10</v>
      </c>
      <c r="N554" s="110" t="s">
        <v>11</v>
      </c>
      <c r="O554" s="9">
        <v>328054.8</v>
      </c>
      <c r="P554" s="9">
        <v>0</v>
      </c>
      <c r="Q554" s="9">
        <f t="shared" si="25"/>
        <v>328054.8</v>
      </c>
      <c r="R554" s="112" t="s">
        <v>1</v>
      </c>
      <c r="S554" s="113" t="s">
        <v>4</v>
      </c>
      <c r="T554" s="113"/>
      <c r="U554" s="113" t="s">
        <v>211</v>
      </c>
      <c r="V554" s="110"/>
      <c r="W554" s="110"/>
      <c r="X554" s="110"/>
      <c r="Y554" s="110"/>
      <c r="Z554" s="274">
        <v>42005</v>
      </c>
      <c r="AA554" s="110"/>
      <c r="AB554" s="110"/>
      <c r="AC554" s="110"/>
      <c r="AD554" s="115" t="s">
        <v>1554</v>
      </c>
    </row>
    <row r="555" spans="2:30" s="21" customFormat="1" ht="15" customHeight="1">
      <c r="B555" s="109"/>
      <c r="C555" s="110"/>
      <c r="D555" s="110"/>
      <c r="E555" s="110"/>
      <c r="F555" s="110"/>
      <c r="G555" s="110" t="s">
        <v>1553</v>
      </c>
      <c r="H555" s="274">
        <v>42005</v>
      </c>
      <c r="I555" s="110" t="s">
        <v>14</v>
      </c>
      <c r="J555" s="111" t="s">
        <v>68</v>
      </c>
      <c r="K555" s="110" t="s">
        <v>9</v>
      </c>
      <c r="L555" s="110" t="s">
        <v>10</v>
      </c>
      <c r="M555" s="110" t="s">
        <v>10</v>
      </c>
      <c r="N555" s="110" t="s">
        <v>11</v>
      </c>
      <c r="O555" s="9">
        <v>214428.5</v>
      </c>
      <c r="P555" s="9">
        <v>0</v>
      </c>
      <c r="Q555" s="9">
        <f t="shared" si="25"/>
        <v>214428.5</v>
      </c>
      <c r="R555" s="112" t="s">
        <v>1</v>
      </c>
      <c r="S555" s="113" t="s">
        <v>4</v>
      </c>
      <c r="T555" s="113"/>
      <c r="U555" s="113" t="s">
        <v>212</v>
      </c>
      <c r="V555" s="110"/>
      <c r="W555" s="110"/>
      <c r="X555" s="110"/>
      <c r="Y555" s="110"/>
      <c r="Z555" s="274">
        <v>42005</v>
      </c>
      <c r="AA555" s="110"/>
      <c r="AB555" s="110"/>
      <c r="AC555" s="110"/>
      <c r="AD555" s="115" t="s">
        <v>1554</v>
      </c>
    </row>
    <row r="556" spans="2:30" s="21" customFormat="1" ht="15" customHeight="1">
      <c r="B556" s="109"/>
      <c r="C556" s="110"/>
      <c r="D556" s="110"/>
      <c r="E556" s="110"/>
      <c r="F556" s="110"/>
      <c r="G556" s="110" t="s">
        <v>1553</v>
      </c>
      <c r="H556" s="274">
        <v>42005</v>
      </c>
      <c r="I556" s="110" t="s">
        <v>14</v>
      </c>
      <c r="J556" s="111" t="s">
        <v>68</v>
      </c>
      <c r="K556" s="110" t="s">
        <v>9</v>
      </c>
      <c r="L556" s="110" t="s">
        <v>10</v>
      </c>
      <c r="M556" s="110" t="s">
        <v>10</v>
      </c>
      <c r="N556" s="110" t="s">
        <v>11</v>
      </c>
      <c r="O556" s="9">
        <v>638995.12</v>
      </c>
      <c r="P556" s="9">
        <v>0</v>
      </c>
      <c r="Q556" s="9">
        <f t="shared" si="25"/>
        <v>638995.12</v>
      </c>
      <c r="R556" s="112" t="s">
        <v>1</v>
      </c>
      <c r="S556" s="113" t="s">
        <v>4</v>
      </c>
      <c r="T556" s="113"/>
      <c r="U556" s="113" t="s">
        <v>213</v>
      </c>
      <c r="V556" s="110"/>
      <c r="W556" s="110"/>
      <c r="X556" s="110"/>
      <c r="Y556" s="110"/>
      <c r="Z556" s="274">
        <v>42005</v>
      </c>
      <c r="AA556" s="110"/>
      <c r="AB556" s="110"/>
      <c r="AC556" s="110"/>
      <c r="AD556" s="115" t="s">
        <v>1554</v>
      </c>
    </row>
    <row r="557" spans="2:30" s="21" customFormat="1" ht="15" customHeight="1">
      <c r="B557" s="109"/>
      <c r="C557" s="110"/>
      <c r="D557" s="110"/>
      <c r="E557" s="110"/>
      <c r="F557" s="110"/>
      <c r="G557" s="110" t="s">
        <v>1553</v>
      </c>
      <c r="H557" s="274">
        <v>42005</v>
      </c>
      <c r="I557" s="110" t="s">
        <v>14</v>
      </c>
      <c r="J557" s="111" t="s">
        <v>68</v>
      </c>
      <c r="K557" s="110" t="s">
        <v>9</v>
      </c>
      <c r="L557" s="110" t="s">
        <v>10</v>
      </c>
      <c r="M557" s="110" t="s">
        <v>10</v>
      </c>
      <c r="N557" s="110" t="s">
        <v>11</v>
      </c>
      <c r="O557" s="9">
        <v>548958.23</v>
      </c>
      <c r="P557" s="9">
        <v>0</v>
      </c>
      <c r="Q557" s="9">
        <f t="shared" si="25"/>
        <v>548958.23</v>
      </c>
      <c r="R557" s="112" t="s">
        <v>1</v>
      </c>
      <c r="S557" s="113" t="s">
        <v>4</v>
      </c>
      <c r="T557" s="113"/>
      <c r="U557" s="113" t="s">
        <v>214</v>
      </c>
      <c r="V557" s="110"/>
      <c r="W557" s="110"/>
      <c r="X557" s="110"/>
      <c r="Y557" s="110"/>
      <c r="Z557" s="274">
        <v>42005</v>
      </c>
      <c r="AA557" s="110"/>
      <c r="AB557" s="110"/>
      <c r="AC557" s="110"/>
      <c r="AD557" s="115" t="s">
        <v>1554</v>
      </c>
    </row>
    <row r="558" spans="2:30" s="21" customFormat="1" ht="15" customHeight="1">
      <c r="B558" s="109"/>
      <c r="C558" s="110"/>
      <c r="D558" s="110"/>
      <c r="E558" s="110"/>
      <c r="F558" s="110"/>
      <c r="G558" s="110" t="s">
        <v>1553</v>
      </c>
      <c r="H558" s="274">
        <v>42005</v>
      </c>
      <c r="I558" s="110" t="s">
        <v>14</v>
      </c>
      <c r="J558" s="111" t="s">
        <v>68</v>
      </c>
      <c r="K558" s="110" t="s">
        <v>9</v>
      </c>
      <c r="L558" s="110" t="s">
        <v>10</v>
      </c>
      <c r="M558" s="110" t="s">
        <v>10</v>
      </c>
      <c r="N558" s="110" t="s">
        <v>11</v>
      </c>
      <c r="O558" s="9">
        <v>132153.71</v>
      </c>
      <c r="P558" s="9">
        <v>0</v>
      </c>
      <c r="Q558" s="9">
        <f t="shared" si="25"/>
        <v>132153.71</v>
      </c>
      <c r="R558" s="112" t="s">
        <v>1</v>
      </c>
      <c r="S558" s="113" t="s">
        <v>4</v>
      </c>
      <c r="T558" s="113"/>
      <c r="U558" s="113" t="s">
        <v>215</v>
      </c>
      <c r="V558" s="110"/>
      <c r="W558" s="110"/>
      <c r="X558" s="110"/>
      <c r="Y558" s="110"/>
      <c r="Z558" s="274">
        <v>42005</v>
      </c>
      <c r="AA558" s="110"/>
      <c r="AB558" s="110"/>
      <c r="AC558" s="110"/>
      <c r="AD558" s="115" t="s">
        <v>1554</v>
      </c>
    </row>
    <row r="559" spans="2:30" s="21" customFormat="1" ht="15" customHeight="1">
      <c r="B559" s="109"/>
      <c r="C559" s="110"/>
      <c r="D559" s="110"/>
      <c r="E559" s="110"/>
      <c r="F559" s="110"/>
      <c r="G559" s="110" t="s">
        <v>1553</v>
      </c>
      <c r="H559" s="274">
        <v>42005</v>
      </c>
      <c r="I559" s="110" t="s">
        <v>14</v>
      </c>
      <c r="J559" s="111" t="s">
        <v>68</v>
      </c>
      <c r="K559" s="110" t="s">
        <v>9</v>
      </c>
      <c r="L559" s="110" t="s">
        <v>10</v>
      </c>
      <c r="M559" s="110" t="s">
        <v>10</v>
      </c>
      <c r="N559" s="110" t="s">
        <v>11</v>
      </c>
      <c r="O559" s="9">
        <v>471100.3</v>
      </c>
      <c r="P559" s="9">
        <v>0</v>
      </c>
      <c r="Q559" s="9">
        <f t="shared" si="25"/>
        <v>471100.3</v>
      </c>
      <c r="R559" s="112" t="s">
        <v>1</v>
      </c>
      <c r="S559" s="113" t="s">
        <v>4</v>
      </c>
      <c r="T559" s="113"/>
      <c r="U559" s="113" t="s">
        <v>216</v>
      </c>
      <c r="V559" s="110"/>
      <c r="W559" s="110"/>
      <c r="X559" s="110"/>
      <c r="Y559" s="110"/>
      <c r="Z559" s="274">
        <v>42005</v>
      </c>
      <c r="AA559" s="110"/>
      <c r="AB559" s="110"/>
      <c r="AC559" s="110"/>
      <c r="AD559" s="115" t="s">
        <v>1554</v>
      </c>
    </row>
    <row r="560" spans="2:30" s="21" customFormat="1" ht="15" customHeight="1">
      <c r="B560" s="109"/>
      <c r="C560" s="110"/>
      <c r="D560" s="110"/>
      <c r="E560" s="110"/>
      <c r="F560" s="110"/>
      <c r="G560" s="110" t="s">
        <v>1553</v>
      </c>
      <c r="H560" s="274">
        <v>42005</v>
      </c>
      <c r="I560" s="110" t="s">
        <v>14</v>
      </c>
      <c r="J560" s="111" t="s">
        <v>68</v>
      </c>
      <c r="K560" s="110" t="s">
        <v>9</v>
      </c>
      <c r="L560" s="110" t="s">
        <v>10</v>
      </c>
      <c r="M560" s="110" t="s">
        <v>10</v>
      </c>
      <c r="N560" s="110" t="s">
        <v>11</v>
      </c>
      <c r="O560" s="9">
        <v>555825</v>
      </c>
      <c r="P560" s="9">
        <v>0</v>
      </c>
      <c r="Q560" s="9">
        <f t="shared" si="25"/>
        <v>555825</v>
      </c>
      <c r="R560" s="112" t="s">
        <v>1</v>
      </c>
      <c r="S560" s="113" t="s">
        <v>4</v>
      </c>
      <c r="T560" s="113"/>
      <c r="U560" s="113" t="s">
        <v>217</v>
      </c>
      <c r="V560" s="110"/>
      <c r="W560" s="110"/>
      <c r="X560" s="110"/>
      <c r="Y560" s="110"/>
      <c r="Z560" s="274">
        <v>42005</v>
      </c>
      <c r="AA560" s="110"/>
      <c r="AB560" s="110"/>
      <c r="AC560" s="110"/>
      <c r="AD560" s="115" t="s">
        <v>1554</v>
      </c>
    </row>
    <row r="561" spans="2:30" s="21" customFormat="1" ht="15" customHeight="1">
      <c r="B561" s="109"/>
      <c r="C561" s="110"/>
      <c r="D561" s="110"/>
      <c r="E561" s="110"/>
      <c r="F561" s="110"/>
      <c r="G561" s="110" t="s">
        <v>1553</v>
      </c>
      <c r="H561" s="274">
        <v>42005</v>
      </c>
      <c r="I561" s="110" t="s">
        <v>14</v>
      </c>
      <c r="J561" s="111" t="s">
        <v>68</v>
      </c>
      <c r="K561" s="110" t="s">
        <v>9</v>
      </c>
      <c r="L561" s="110" t="s">
        <v>10</v>
      </c>
      <c r="M561" s="110" t="s">
        <v>10</v>
      </c>
      <c r="N561" s="110" t="s">
        <v>11</v>
      </c>
      <c r="O561" s="9">
        <v>386378.06</v>
      </c>
      <c r="P561" s="9">
        <v>0</v>
      </c>
      <c r="Q561" s="9">
        <f t="shared" si="25"/>
        <v>386378.06</v>
      </c>
      <c r="R561" s="112" t="s">
        <v>1</v>
      </c>
      <c r="S561" s="113" t="s">
        <v>4</v>
      </c>
      <c r="T561" s="113"/>
      <c r="U561" s="113" t="s">
        <v>218</v>
      </c>
      <c r="V561" s="110"/>
      <c r="W561" s="110"/>
      <c r="X561" s="110"/>
      <c r="Y561" s="110"/>
      <c r="Z561" s="274">
        <v>42005</v>
      </c>
      <c r="AA561" s="110"/>
      <c r="AB561" s="110"/>
      <c r="AC561" s="110"/>
      <c r="AD561" s="115" t="s">
        <v>1554</v>
      </c>
    </row>
    <row r="562" spans="2:30" s="21" customFormat="1" ht="15" customHeight="1">
      <c r="B562" s="109"/>
      <c r="C562" s="110"/>
      <c r="D562" s="110"/>
      <c r="E562" s="110"/>
      <c r="F562" s="110"/>
      <c r="G562" s="110" t="s">
        <v>1553</v>
      </c>
      <c r="H562" s="274">
        <v>42005</v>
      </c>
      <c r="I562" s="110" t="s">
        <v>14</v>
      </c>
      <c r="J562" s="111" t="s">
        <v>68</v>
      </c>
      <c r="K562" s="110" t="s">
        <v>9</v>
      </c>
      <c r="L562" s="110" t="s">
        <v>10</v>
      </c>
      <c r="M562" s="110" t="s">
        <v>10</v>
      </c>
      <c r="N562" s="110" t="s">
        <v>11</v>
      </c>
      <c r="O562" s="9">
        <v>274600.23</v>
      </c>
      <c r="P562" s="9">
        <v>0</v>
      </c>
      <c r="Q562" s="9">
        <f t="shared" si="25"/>
        <v>274600.23</v>
      </c>
      <c r="R562" s="112" t="s">
        <v>1</v>
      </c>
      <c r="S562" s="113" t="s">
        <v>4</v>
      </c>
      <c r="T562" s="113"/>
      <c r="U562" s="113" t="s">
        <v>219</v>
      </c>
      <c r="V562" s="110"/>
      <c r="W562" s="110"/>
      <c r="X562" s="110"/>
      <c r="Y562" s="110"/>
      <c r="Z562" s="274">
        <v>42005</v>
      </c>
      <c r="AA562" s="110"/>
      <c r="AB562" s="110"/>
      <c r="AC562" s="110"/>
      <c r="AD562" s="115" t="s">
        <v>1554</v>
      </c>
    </row>
    <row r="563" spans="2:30" s="21" customFormat="1" ht="15" customHeight="1">
      <c r="B563" s="109"/>
      <c r="C563" s="110"/>
      <c r="D563" s="110"/>
      <c r="E563" s="110"/>
      <c r="F563" s="110"/>
      <c r="G563" s="110" t="s">
        <v>1553</v>
      </c>
      <c r="H563" s="274">
        <v>42005</v>
      </c>
      <c r="I563" s="110" t="s">
        <v>14</v>
      </c>
      <c r="J563" s="111" t="s">
        <v>68</v>
      </c>
      <c r="K563" s="110" t="s">
        <v>9</v>
      </c>
      <c r="L563" s="110" t="s">
        <v>10</v>
      </c>
      <c r="M563" s="110" t="s">
        <v>10</v>
      </c>
      <c r="N563" s="110" t="s">
        <v>11</v>
      </c>
      <c r="O563" s="9">
        <v>884027.23</v>
      </c>
      <c r="P563" s="9">
        <v>0</v>
      </c>
      <c r="Q563" s="9">
        <f t="shared" si="25"/>
        <v>884027.23</v>
      </c>
      <c r="R563" s="112" t="s">
        <v>1</v>
      </c>
      <c r="S563" s="113" t="s">
        <v>4</v>
      </c>
      <c r="T563" s="113"/>
      <c r="U563" s="113" t="s">
        <v>220</v>
      </c>
      <c r="V563" s="110"/>
      <c r="W563" s="110"/>
      <c r="X563" s="110"/>
      <c r="Y563" s="110"/>
      <c r="Z563" s="274">
        <v>42005</v>
      </c>
      <c r="AA563" s="110"/>
      <c r="AB563" s="110"/>
      <c r="AC563" s="110"/>
      <c r="AD563" s="115" t="s">
        <v>1554</v>
      </c>
    </row>
    <row r="564" spans="2:30" s="21" customFormat="1" ht="15" customHeight="1">
      <c r="B564" s="109"/>
      <c r="C564" s="110"/>
      <c r="D564" s="110"/>
      <c r="E564" s="110"/>
      <c r="F564" s="110"/>
      <c r="G564" s="110" t="s">
        <v>1553</v>
      </c>
      <c r="H564" s="274">
        <v>42005</v>
      </c>
      <c r="I564" s="110" t="s">
        <v>14</v>
      </c>
      <c r="J564" s="111" t="s">
        <v>68</v>
      </c>
      <c r="K564" s="110" t="s">
        <v>9</v>
      </c>
      <c r="L564" s="110" t="s">
        <v>10</v>
      </c>
      <c r="M564" s="110" t="s">
        <v>10</v>
      </c>
      <c r="N564" s="110" t="s">
        <v>11</v>
      </c>
      <c r="O564" s="9">
        <v>1223479.06</v>
      </c>
      <c r="P564" s="9">
        <v>0</v>
      </c>
      <c r="Q564" s="9">
        <f t="shared" si="25"/>
        <v>1223479.06</v>
      </c>
      <c r="R564" s="112" t="s">
        <v>1</v>
      </c>
      <c r="S564" s="113" t="s">
        <v>4</v>
      </c>
      <c r="T564" s="113"/>
      <c r="U564" s="113" t="s">
        <v>221</v>
      </c>
      <c r="V564" s="110"/>
      <c r="W564" s="110"/>
      <c r="X564" s="110"/>
      <c r="Y564" s="110"/>
      <c r="Z564" s="274">
        <v>42005</v>
      </c>
      <c r="AA564" s="110"/>
      <c r="AB564" s="110"/>
      <c r="AC564" s="110"/>
      <c r="AD564" s="115" t="s">
        <v>1554</v>
      </c>
    </row>
    <row r="565" spans="2:30" s="21" customFormat="1" ht="15" customHeight="1">
      <c r="B565" s="109"/>
      <c r="C565" s="110"/>
      <c r="D565" s="110"/>
      <c r="E565" s="110"/>
      <c r="F565" s="110"/>
      <c r="G565" s="110" t="s">
        <v>1553</v>
      </c>
      <c r="H565" s="274">
        <v>42005</v>
      </c>
      <c r="I565" s="110" t="s">
        <v>14</v>
      </c>
      <c r="J565" s="111" t="s">
        <v>68</v>
      </c>
      <c r="K565" s="110" t="s">
        <v>9</v>
      </c>
      <c r="L565" s="110" t="s">
        <v>10</v>
      </c>
      <c r="M565" s="110" t="s">
        <v>10</v>
      </c>
      <c r="N565" s="110" t="s">
        <v>11</v>
      </c>
      <c r="O565" s="9">
        <v>5391</v>
      </c>
      <c r="P565" s="9">
        <v>0</v>
      </c>
      <c r="Q565" s="9">
        <f t="shared" si="25"/>
        <v>5391</v>
      </c>
      <c r="R565" s="112" t="s">
        <v>1</v>
      </c>
      <c r="S565" s="113" t="s">
        <v>4</v>
      </c>
      <c r="T565" s="113"/>
      <c r="U565" s="113" t="s">
        <v>302</v>
      </c>
      <c r="V565" s="110"/>
      <c r="W565" s="110"/>
      <c r="X565" s="110"/>
      <c r="Y565" s="110"/>
      <c r="Z565" s="274">
        <v>42005</v>
      </c>
      <c r="AA565" s="110"/>
      <c r="AB565" s="110"/>
      <c r="AC565" s="110"/>
      <c r="AD565" s="115" t="s">
        <v>1554</v>
      </c>
    </row>
    <row r="566" spans="2:30" s="21" customFormat="1" ht="15" customHeight="1">
      <c r="B566" s="109"/>
      <c r="C566" s="110"/>
      <c r="D566" s="110"/>
      <c r="E566" s="110"/>
      <c r="F566" s="110"/>
      <c r="G566" s="110" t="s">
        <v>1553</v>
      </c>
      <c r="H566" s="274">
        <v>42005</v>
      </c>
      <c r="I566" s="110" t="s">
        <v>14</v>
      </c>
      <c r="J566" s="111" t="s">
        <v>68</v>
      </c>
      <c r="K566" s="110" t="s">
        <v>9</v>
      </c>
      <c r="L566" s="110" t="s">
        <v>10</v>
      </c>
      <c r="M566" s="110" t="s">
        <v>10</v>
      </c>
      <c r="N566" s="110" t="s">
        <v>11</v>
      </c>
      <c r="O566" s="9">
        <v>2984.59</v>
      </c>
      <c r="P566" s="9">
        <v>0</v>
      </c>
      <c r="Q566" s="9">
        <f t="shared" si="25"/>
        <v>2984.59</v>
      </c>
      <c r="R566" s="112" t="s">
        <v>1</v>
      </c>
      <c r="S566" s="113" t="s">
        <v>4</v>
      </c>
      <c r="T566" s="113"/>
      <c r="U566" s="113" t="s">
        <v>303</v>
      </c>
      <c r="V566" s="110"/>
      <c r="W566" s="110"/>
      <c r="X566" s="110"/>
      <c r="Y566" s="110"/>
      <c r="Z566" s="274">
        <v>42005</v>
      </c>
      <c r="AA566" s="110"/>
      <c r="AB566" s="110"/>
      <c r="AC566" s="110"/>
      <c r="AD566" s="115" t="s">
        <v>1554</v>
      </c>
    </row>
    <row r="567" spans="2:30" s="21" customFormat="1" ht="15" customHeight="1">
      <c r="B567" s="109"/>
      <c r="C567" s="110"/>
      <c r="D567" s="110"/>
      <c r="E567" s="110"/>
      <c r="F567" s="110"/>
      <c r="G567" s="110" t="s">
        <v>1553</v>
      </c>
      <c r="H567" s="274">
        <v>42005</v>
      </c>
      <c r="I567" s="110" t="s">
        <v>14</v>
      </c>
      <c r="J567" s="111" t="s">
        <v>68</v>
      </c>
      <c r="K567" s="110" t="s">
        <v>9</v>
      </c>
      <c r="L567" s="110" t="s">
        <v>10</v>
      </c>
      <c r="M567" s="110" t="s">
        <v>10</v>
      </c>
      <c r="N567" s="110" t="s">
        <v>11</v>
      </c>
      <c r="O567" s="9">
        <v>571195.76</v>
      </c>
      <c r="P567" s="9">
        <v>0</v>
      </c>
      <c r="Q567" s="9">
        <f t="shared" si="25"/>
        <v>571195.76</v>
      </c>
      <c r="R567" s="112" t="s">
        <v>1</v>
      </c>
      <c r="S567" s="113" t="s">
        <v>4</v>
      </c>
      <c r="T567" s="113"/>
      <c r="U567" s="113" t="s">
        <v>222</v>
      </c>
      <c r="V567" s="110"/>
      <c r="W567" s="110"/>
      <c r="X567" s="110"/>
      <c r="Y567" s="110"/>
      <c r="Z567" s="274">
        <v>42005</v>
      </c>
      <c r="AA567" s="110"/>
      <c r="AB567" s="110"/>
      <c r="AC567" s="110"/>
      <c r="AD567" s="115" t="s">
        <v>1554</v>
      </c>
    </row>
    <row r="568" spans="2:30" s="21" customFormat="1" ht="15" customHeight="1">
      <c r="B568" s="109"/>
      <c r="C568" s="110"/>
      <c r="D568" s="110"/>
      <c r="E568" s="110"/>
      <c r="F568" s="110"/>
      <c r="G568" s="110" t="s">
        <v>1553</v>
      </c>
      <c r="H568" s="274">
        <v>42005</v>
      </c>
      <c r="I568" s="110" t="s">
        <v>14</v>
      </c>
      <c r="J568" s="111" t="s">
        <v>68</v>
      </c>
      <c r="K568" s="110" t="s">
        <v>9</v>
      </c>
      <c r="L568" s="110" t="s">
        <v>10</v>
      </c>
      <c r="M568" s="110" t="s">
        <v>10</v>
      </c>
      <c r="N568" s="110" t="s">
        <v>11</v>
      </c>
      <c r="O568" s="9">
        <v>148349</v>
      </c>
      <c r="P568" s="9">
        <v>0</v>
      </c>
      <c r="Q568" s="9">
        <f t="shared" si="25"/>
        <v>148349</v>
      </c>
      <c r="R568" s="112" t="s">
        <v>1</v>
      </c>
      <c r="S568" s="113" t="s">
        <v>4</v>
      </c>
      <c r="T568" s="113"/>
      <c r="U568" s="113" t="s">
        <v>304</v>
      </c>
      <c r="V568" s="110"/>
      <c r="W568" s="110"/>
      <c r="X568" s="110"/>
      <c r="Y568" s="110"/>
      <c r="Z568" s="274">
        <v>42005</v>
      </c>
      <c r="AA568" s="110"/>
      <c r="AB568" s="110"/>
      <c r="AC568" s="110"/>
      <c r="AD568" s="115" t="s">
        <v>1554</v>
      </c>
    </row>
    <row r="569" spans="2:30" s="21" customFormat="1" ht="15" customHeight="1">
      <c r="B569" s="109"/>
      <c r="C569" s="110"/>
      <c r="D569" s="110"/>
      <c r="E569" s="110"/>
      <c r="F569" s="110"/>
      <c r="G569" s="110" t="s">
        <v>1553</v>
      </c>
      <c r="H569" s="274">
        <v>42005</v>
      </c>
      <c r="I569" s="110" t="s">
        <v>14</v>
      </c>
      <c r="J569" s="111" t="s">
        <v>68</v>
      </c>
      <c r="K569" s="110" t="s">
        <v>9</v>
      </c>
      <c r="L569" s="110" t="s">
        <v>10</v>
      </c>
      <c r="M569" s="110" t="s">
        <v>10</v>
      </c>
      <c r="N569" s="110" t="s">
        <v>11</v>
      </c>
      <c r="O569" s="9">
        <v>21923.73</v>
      </c>
      <c r="P569" s="9">
        <v>0</v>
      </c>
      <c r="Q569" s="9">
        <f t="shared" si="25"/>
        <v>21923.73</v>
      </c>
      <c r="R569" s="112" t="s">
        <v>1</v>
      </c>
      <c r="S569" s="113" t="s">
        <v>4</v>
      </c>
      <c r="T569" s="113"/>
      <c r="U569" s="113" t="s">
        <v>305</v>
      </c>
      <c r="V569" s="110"/>
      <c r="W569" s="110"/>
      <c r="X569" s="110"/>
      <c r="Y569" s="110"/>
      <c r="Z569" s="274">
        <v>42005</v>
      </c>
      <c r="AA569" s="110"/>
      <c r="AB569" s="110"/>
      <c r="AC569" s="110"/>
      <c r="AD569" s="115" t="s">
        <v>1554</v>
      </c>
    </row>
    <row r="570" spans="2:30" s="21" customFormat="1" ht="15" customHeight="1">
      <c r="B570" s="109"/>
      <c r="C570" s="110"/>
      <c r="D570" s="110"/>
      <c r="E570" s="110"/>
      <c r="F570" s="110"/>
      <c r="G570" s="110" t="s">
        <v>1553</v>
      </c>
      <c r="H570" s="274">
        <v>42005</v>
      </c>
      <c r="I570" s="110" t="s">
        <v>14</v>
      </c>
      <c r="J570" s="111" t="s">
        <v>68</v>
      </c>
      <c r="K570" s="110" t="s">
        <v>9</v>
      </c>
      <c r="L570" s="110" t="s">
        <v>10</v>
      </c>
      <c r="M570" s="110" t="s">
        <v>10</v>
      </c>
      <c r="N570" s="110" t="s">
        <v>11</v>
      </c>
      <c r="O570" s="9">
        <v>2254.2199999999998</v>
      </c>
      <c r="P570" s="9">
        <v>0</v>
      </c>
      <c r="Q570" s="9">
        <f t="shared" si="25"/>
        <v>2254.2199999999998</v>
      </c>
      <c r="R570" s="112" t="s">
        <v>1</v>
      </c>
      <c r="S570" s="113" t="s">
        <v>4</v>
      </c>
      <c r="T570" s="113"/>
      <c r="U570" s="113" t="s">
        <v>306</v>
      </c>
      <c r="V570" s="110"/>
      <c r="W570" s="110"/>
      <c r="X570" s="110"/>
      <c r="Y570" s="110"/>
      <c r="Z570" s="274">
        <v>42005</v>
      </c>
      <c r="AA570" s="110"/>
      <c r="AB570" s="110"/>
      <c r="AC570" s="110"/>
      <c r="AD570" s="115" t="s">
        <v>1554</v>
      </c>
    </row>
    <row r="571" spans="2:30" s="21" customFormat="1" ht="15" customHeight="1">
      <c r="B571" s="109"/>
      <c r="C571" s="110"/>
      <c r="D571" s="110"/>
      <c r="E571" s="110"/>
      <c r="F571" s="110"/>
      <c r="G571" s="110" t="s">
        <v>1553</v>
      </c>
      <c r="H571" s="274">
        <v>42005</v>
      </c>
      <c r="I571" s="110" t="s">
        <v>14</v>
      </c>
      <c r="J571" s="111" t="s">
        <v>68</v>
      </c>
      <c r="K571" s="110" t="s">
        <v>9</v>
      </c>
      <c r="L571" s="110" t="s">
        <v>10</v>
      </c>
      <c r="M571" s="110" t="s">
        <v>10</v>
      </c>
      <c r="N571" s="110" t="s">
        <v>11</v>
      </c>
      <c r="O571" s="9">
        <v>450418.44</v>
      </c>
      <c r="P571" s="9">
        <v>0</v>
      </c>
      <c r="Q571" s="9">
        <f t="shared" si="25"/>
        <v>450418.44</v>
      </c>
      <c r="R571" s="112" t="s">
        <v>1</v>
      </c>
      <c r="S571" s="113" t="s">
        <v>4</v>
      </c>
      <c r="T571" s="113"/>
      <c r="U571" s="113" t="s">
        <v>223</v>
      </c>
      <c r="V571" s="110"/>
      <c r="W571" s="110"/>
      <c r="X571" s="110"/>
      <c r="Y571" s="110"/>
      <c r="Z571" s="274">
        <v>42005</v>
      </c>
      <c r="AA571" s="110"/>
      <c r="AB571" s="110"/>
      <c r="AC571" s="110"/>
      <c r="AD571" s="115" t="s">
        <v>1554</v>
      </c>
    </row>
    <row r="572" spans="2:30" s="21" customFormat="1" ht="15" customHeight="1">
      <c r="B572" s="109"/>
      <c r="C572" s="110"/>
      <c r="D572" s="110"/>
      <c r="E572" s="110"/>
      <c r="F572" s="110"/>
      <c r="G572" s="110" t="s">
        <v>1553</v>
      </c>
      <c r="H572" s="274">
        <v>42005</v>
      </c>
      <c r="I572" s="110" t="s">
        <v>14</v>
      </c>
      <c r="J572" s="111" t="s">
        <v>68</v>
      </c>
      <c r="K572" s="110" t="s">
        <v>9</v>
      </c>
      <c r="L572" s="110" t="s">
        <v>10</v>
      </c>
      <c r="M572" s="110" t="s">
        <v>10</v>
      </c>
      <c r="N572" s="110" t="s">
        <v>11</v>
      </c>
      <c r="O572" s="9">
        <v>319720.71999999997</v>
      </c>
      <c r="P572" s="9">
        <v>0</v>
      </c>
      <c r="Q572" s="9">
        <f t="shared" si="25"/>
        <v>319720.71999999997</v>
      </c>
      <c r="R572" s="112" t="s">
        <v>1</v>
      </c>
      <c r="S572" s="113" t="s">
        <v>4</v>
      </c>
      <c r="T572" s="113"/>
      <c r="U572" s="113" t="s">
        <v>224</v>
      </c>
      <c r="V572" s="110"/>
      <c r="W572" s="110"/>
      <c r="X572" s="110"/>
      <c r="Y572" s="110"/>
      <c r="Z572" s="274">
        <v>42005</v>
      </c>
      <c r="AA572" s="110"/>
      <c r="AB572" s="110"/>
      <c r="AC572" s="110"/>
      <c r="AD572" s="115" t="s">
        <v>1554</v>
      </c>
    </row>
    <row r="573" spans="2:30" s="21" customFormat="1" ht="15" customHeight="1">
      <c r="B573" s="109"/>
      <c r="C573" s="110"/>
      <c r="D573" s="110"/>
      <c r="E573" s="110"/>
      <c r="F573" s="110"/>
      <c r="G573" s="110" t="s">
        <v>1553</v>
      </c>
      <c r="H573" s="274">
        <v>42005</v>
      </c>
      <c r="I573" s="110" t="s">
        <v>14</v>
      </c>
      <c r="J573" s="111" t="s">
        <v>68</v>
      </c>
      <c r="K573" s="110" t="s">
        <v>9</v>
      </c>
      <c r="L573" s="110" t="s">
        <v>10</v>
      </c>
      <c r="M573" s="110" t="s">
        <v>10</v>
      </c>
      <c r="N573" s="110" t="s">
        <v>11</v>
      </c>
      <c r="O573" s="9">
        <v>5300</v>
      </c>
      <c r="P573" s="9">
        <v>0</v>
      </c>
      <c r="Q573" s="9">
        <f t="shared" si="25"/>
        <v>5300</v>
      </c>
      <c r="R573" s="112" t="s">
        <v>1</v>
      </c>
      <c r="S573" s="113" t="s">
        <v>4</v>
      </c>
      <c r="T573" s="113"/>
      <c r="U573" s="113" t="s">
        <v>307</v>
      </c>
      <c r="V573" s="110"/>
      <c r="W573" s="110"/>
      <c r="X573" s="110"/>
      <c r="Y573" s="110"/>
      <c r="Z573" s="274">
        <v>42005</v>
      </c>
      <c r="AA573" s="110"/>
      <c r="AB573" s="110"/>
      <c r="AC573" s="110"/>
      <c r="AD573" s="115" t="s">
        <v>1554</v>
      </c>
    </row>
    <row r="574" spans="2:30" s="21" customFormat="1" ht="15" customHeight="1">
      <c r="B574" s="109"/>
      <c r="C574" s="110"/>
      <c r="D574" s="110"/>
      <c r="E574" s="110"/>
      <c r="F574" s="110"/>
      <c r="G574" s="110" t="s">
        <v>1553</v>
      </c>
      <c r="H574" s="274">
        <v>42005</v>
      </c>
      <c r="I574" s="110" t="s">
        <v>14</v>
      </c>
      <c r="J574" s="111" t="s">
        <v>68</v>
      </c>
      <c r="K574" s="110" t="s">
        <v>9</v>
      </c>
      <c r="L574" s="110" t="s">
        <v>10</v>
      </c>
      <c r="M574" s="110" t="s">
        <v>10</v>
      </c>
      <c r="N574" s="110" t="s">
        <v>11</v>
      </c>
      <c r="O574" s="9">
        <v>5400</v>
      </c>
      <c r="P574" s="9">
        <v>0</v>
      </c>
      <c r="Q574" s="9">
        <f t="shared" si="25"/>
        <v>5400</v>
      </c>
      <c r="R574" s="112" t="s">
        <v>1</v>
      </c>
      <c r="S574" s="113" t="s">
        <v>4</v>
      </c>
      <c r="T574" s="113"/>
      <c r="U574" s="113" t="s">
        <v>308</v>
      </c>
      <c r="V574" s="110"/>
      <c r="W574" s="110"/>
      <c r="X574" s="110"/>
      <c r="Y574" s="110"/>
      <c r="Z574" s="274">
        <v>42005</v>
      </c>
      <c r="AA574" s="110"/>
      <c r="AB574" s="110"/>
      <c r="AC574" s="110"/>
      <c r="AD574" s="115" t="s">
        <v>1554</v>
      </c>
    </row>
    <row r="575" spans="2:30" s="21" customFormat="1" ht="15" customHeight="1">
      <c r="B575" s="109"/>
      <c r="C575" s="110"/>
      <c r="D575" s="110"/>
      <c r="E575" s="110"/>
      <c r="F575" s="110"/>
      <c r="G575" s="110" t="s">
        <v>1553</v>
      </c>
      <c r="H575" s="274">
        <v>42005</v>
      </c>
      <c r="I575" s="110" t="s">
        <v>14</v>
      </c>
      <c r="J575" s="111" t="s">
        <v>68</v>
      </c>
      <c r="K575" s="110" t="s">
        <v>9</v>
      </c>
      <c r="L575" s="110" t="s">
        <v>10</v>
      </c>
      <c r="M575" s="110" t="s">
        <v>10</v>
      </c>
      <c r="N575" s="110" t="s">
        <v>11</v>
      </c>
      <c r="O575" s="9">
        <v>105918.09</v>
      </c>
      <c r="P575" s="9">
        <v>0</v>
      </c>
      <c r="Q575" s="9">
        <f t="shared" si="25"/>
        <v>105918.09</v>
      </c>
      <c r="R575" s="112" t="s">
        <v>1</v>
      </c>
      <c r="S575" s="113" t="s">
        <v>4</v>
      </c>
      <c r="T575" s="113"/>
      <c r="U575" s="113" t="s">
        <v>225</v>
      </c>
      <c r="V575" s="110"/>
      <c r="W575" s="110"/>
      <c r="X575" s="110"/>
      <c r="Y575" s="110"/>
      <c r="Z575" s="274">
        <v>42005</v>
      </c>
      <c r="AA575" s="110"/>
      <c r="AB575" s="110"/>
      <c r="AC575" s="110"/>
      <c r="AD575" s="115" t="s">
        <v>1554</v>
      </c>
    </row>
    <row r="576" spans="2:30" s="21" customFormat="1" ht="15" customHeight="1">
      <c r="B576" s="109"/>
      <c r="C576" s="110"/>
      <c r="D576" s="110"/>
      <c r="E576" s="110"/>
      <c r="F576" s="110"/>
      <c r="G576" s="110" t="s">
        <v>1553</v>
      </c>
      <c r="H576" s="274">
        <v>42005</v>
      </c>
      <c r="I576" s="110" t="s">
        <v>14</v>
      </c>
      <c r="J576" s="111" t="s">
        <v>68</v>
      </c>
      <c r="K576" s="110" t="s">
        <v>9</v>
      </c>
      <c r="L576" s="110" t="s">
        <v>10</v>
      </c>
      <c r="M576" s="110" t="s">
        <v>10</v>
      </c>
      <c r="N576" s="110" t="s">
        <v>11</v>
      </c>
      <c r="O576" s="9">
        <v>12618</v>
      </c>
      <c r="P576" s="9">
        <v>0</v>
      </c>
      <c r="Q576" s="9">
        <f t="shared" si="25"/>
        <v>12618</v>
      </c>
      <c r="R576" s="112" t="s">
        <v>1</v>
      </c>
      <c r="S576" s="113" t="s">
        <v>4</v>
      </c>
      <c r="T576" s="113"/>
      <c r="U576" s="113" t="s">
        <v>197</v>
      </c>
      <c r="V576" s="110"/>
      <c r="W576" s="110"/>
      <c r="X576" s="110"/>
      <c r="Y576" s="110"/>
      <c r="Z576" s="274">
        <v>42005</v>
      </c>
      <c r="AA576" s="110"/>
      <c r="AB576" s="110"/>
      <c r="AC576" s="110"/>
      <c r="AD576" s="115" t="s">
        <v>1554</v>
      </c>
    </row>
    <row r="577" spans="2:30" s="21" customFormat="1" ht="15" customHeight="1">
      <c r="B577" s="109"/>
      <c r="C577" s="110"/>
      <c r="D577" s="110"/>
      <c r="E577" s="110"/>
      <c r="F577" s="110"/>
      <c r="G577" s="110" t="s">
        <v>1553</v>
      </c>
      <c r="H577" s="274">
        <v>42005</v>
      </c>
      <c r="I577" s="110" t="s">
        <v>14</v>
      </c>
      <c r="J577" s="111" t="s">
        <v>68</v>
      </c>
      <c r="K577" s="110" t="s">
        <v>9</v>
      </c>
      <c r="L577" s="110" t="s">
        <v>10</v>
      </c>
      <c r="M577" s="110" t="s">
        <v>10</v>
      </c>
      <c r="N577" s="110" t="s">
        <v>11</v>
      </c>
      <c r="O577" s="9">
        <v>1226146.42</v>
      </c>
      <c r="P577" s="9">
        <v>0</v>
      </c>
      <c r="Q577" s="9">
        <f t="shared" si="25"/>
        <v>1226146.42</v>
      </c>
      <c r="R577" s="112" t="s">
        <v>1</v>
      </c>
      <c r="S577" s="113" t="s">
        <v>4</v>
      </c>
      <c r="T577" s="113"/>
      <c r="U577" s="113" t="s">
        <v>113</v>
      </c>
      <c r="V577" s="110"/>
      <c r="W577" s="110"/>
      <c r="X577" s="110"/>
      <c r="Y577" s="110"/>
      <c r="Z577" s="274">
        <v>42005</v>
      </c>
      <c r="AA577" s="110"/>
      <c r="AB577" s="110"/>
      <c r="AC577" s="110"/>
      <c r="AD577" s="115" t="s">
        <v>1554</v>
      </c>
    </row>
    <row r="578" spans="2:30" s="21" customFormat="1" ht="15" customHeight="1">
      <c r="B578" s="109"/>
      <c r="C578" s="110"/>
      <c r="D578" s="110"/>
      <c r="E578" s="110"/>
      <c r="F578" s="110"/>
      <c r="G578" s="110" t="s">
        <v>1553</v>
      </c>
      <c r="H578" s="274">
        <v>42005</v>
      </c>
      <c r="I578" s="110" t="s">
        <v>14</v>
      </c>
      <c r="J578" s="111" t="s">
        <v>68</v>
      </c>
      <c r="K578" s="110" t="s">
        <v>9</v>
      </c>
      <c r="L578" s="110" t="s">
        <v>10</v>
      </c>
      <c r="M578" s="110" t="s">
        <v>10</v>
      </c>
      <c r="N578" s="110" t="s">
        <v>11</v>
      </c>
      <c r="O578" s="9">
        <v>85193.919999999998</v>
      </c>
      <c r="P578" s="9">
        <v>0</v>
      </c>
      <c r="Q578" s="9">
        <f t="shared" si="25"/>
        <v>85193.919999999998</v>
      </c>
      <c r="R578" s="112" t="s">
        <v>1</v>
      </c>
      <c r="S578" s="113" t="s">
        <v>4</v>
      </c>
      <c r="T578" s="113"/>
      <c r="U578" s="113" t="s">
        <v>226</v>
      </c>
      <c r="V578" s="110"/>
      <c r="W578" s="110"/>
      <c r="X578" s="110"/>
      <c r="Y578" s="110"/>
      <c r="Z578" s="274">
        <v>42005</v>
      </c>
      <c r="AA578" s="110"/>
      <c r="AB578" s="110"/>
      <c r="AC578" s="110"/>
      <c r="AD578" s="115" t="s">
        <v>1554</v>
      </c>
    </row>
    <row r="579" spans="2:30" s="21" customFormat="1" ht="15" customHeight="1">
      <c r="B579" s="109"/>
      <c r="C579" s="110"/>
      <c r="D579" s="110"/>
      <c r="E579" s="110"/>
      <c r="F579" s="110"/>
      <c r="G579" s="110" t="s">
        <v>1553</v>
      </c>
      <c r="H579" s="274">
        <v>42005</v>
      </c>
      <c r="I579" s="110" t="s">
        <v>14</v>
      </c>
      <c r="J579" s="111" t="s">
        <v>68</v>
      </c>
      <c r="K579" s="110" t="s">
        <v>9</v>
      </c>
      <c r="L579" s="110" t="s">
        <v>10</v>
      </c>
      <c r="M579" s="110" t="s">
        <v>10</v>
      </c>
      <c r="N579" s="110" t="s">
        <v>11</v>
      </c>
      <c r="O579" s="9">
        <v>504592.16</v>
      </c>
      <c r="P579" s="9">
        <v>0</v>
      </c>
      <c r="Q579" s="9">
        <f t="shared" si="25"/>
        <v>504592.16</v>
      </c>
      <c r="R579" s="112" t="s">
        <v>1</v>
      </c>
      <c r="S579" s="113" t="s">
        <v>4</v>
      </c>
      <c r="T579" s="113"/>
      <c r="U579" s="113" t="s">
        <v>227</v>
      </c>
      <c r="V579" s="110"/>
      <c r="W579" s="110"/>
      <c r="X579" s="110"/>
      <c r="Y579" s="110"/>
      <c r="Z579" s="274">
        <v>42005</v>
      </c>
      <c r="AA579" s="110"/>
      <c r="AB579" s="110"/>
      <c r="AC579" s="110"/>
      <c r="AD579" s="115" t="s">
        <v>1554</v>
      </c>
    </row>
    <row r="580" spans="2:30" s="21" customFormat="1" ht="15" customHeight="1">
      <c r="B580" s="109"/>
      <c r="C580" s="110"/>
      <c r="D580" s="110"/>
      <c r="E580" s="110"/>
      <c r="F580" s="110"/>
      <c r="G580" s="110" t="s">
        <v>1553</v>
      </c>
      <c r="H580" s="274">
        <v>42005</v>
      </c>
      <c r="I580" s="110" t="s">
        <v>14</v>
      </c>
      <c r="J580" s="111" t="s">
        <v>68</v>
      </c>
      <c r="K580" s="110" t="s">
        <v>9</v>
      </c>
      <c r="L580" s="110" t="s">
        <v>10</v>
      </c>
      <c r="M580" s="110" t="s">
        <v>10</v>
      </c>
      <c r="N580" s="110" t="s">
        <v>11</v>
      </c>
      <c r="O580" s="9">
        <v>1219920.1200000001</v>
      </c>
      <c r="P580" s="9">
        <v>0</v>
      </c>
      <c r="Q580" s="9">
        <f t="shared" si="25"/>
        <v>1219920.1200000001</v>
      </c>
      <c r="R580" s="112" t="s">
        <v>1</v>
      </c>
      <c r="S580" s="113" t="s">
        <v>4</v>
      </c>
      <c r="T580" s="113"/>
      <c r="U580" s="113" t="s">
        <v>228</v>
      </c>
      <c r="V580" s="110"/>
      <c r="W580" s="110"/>
      <c r="X580" s="110"/>
      <c r="Y580" s="110"/>
      <c r="Z580" s="274">
        <v>42005</v>
      </c>
      <c r="AA580" s="110"/>
      <c r="AB580" s="110"/>
      <c r="AC580" s="110"/>
      <c r="AD580" s="115" t="s">
        <v>1554</v>
      </c>
    </row>
    <row r="581" spans="2:30" s="21" customFormat="1" ht="15" customHeight="1">
      <c r="B581" s="109"/>
      <c r="C581" s="110"/>
      <c r="D581" s="110"/>
      <c r="E581" s="110"/>
      <c r="F581" s="110"/>
      <c r="G581" s="110" t="s">
        <v>1553</v>
      </c>
      <c r="H581" s="274">
        <v>42005</v>
      </c>
      <c r="I581" s="110" t="s">
        <v>14</v>
      </c>
      <c r="J581" s="111" t="s">
        <v>68</v>
      </c>
      <c r="K581" s="110" t="s">
        <v>9</v>
      </c>
      <c r="L581" s="110" t="s">
        <v>10</v>
      </c>
      <c r="M581" s="110" t="s">
        <v>10</v>
      </c>
      <c r="N581" s="110" t="s">
        <v>11</v>
      </c>
      <c r="O581" s="9">
        <v>304421.55</v>
      </c>
      <c r="P581" s="9">
        <v>0</v>
      </c>
      <c r="Q581" s="9">
        <f t="shared" si="25"/>
        <v>304421.55</v>
      </c>
      <c r="R581" s="112" t="s">
        <v>1</v>
      </c>
      <c r="S581" s="113" t="s">
        <v>4</v>
      </c>
      <c r="T581" s="113"/>
      <c r="U581" s="113" t="s">
        <v>229</v>
      </c>
      <c r="V581" s="110"/>
      <c r="W581" s="110"/>
      <c r="X581" s="110"/>
      <c r="Y581" s="110"/>
      <c r="Z581" s="274">
        <v>42005</v>
      </c>
      <c r="AA581" s="110"/>
      <c r="AB581" s="110"/>
      <c r="AC581" s="110"/>
      <c r="AD581" s="115" t="s">
        <v>1554</v>
      </c>
    </row>
    <row r="582" spans="2:30" s="21" customFormat="1" ht="15" customHeight="1">
      <c r="B582" s="109"/>
      <c r="C582" s="110"/>
      <c r="D582" s="110"/>
      <c r="E582" s="110"/>
      <c r="F582" s="110"/>
      <c r="G582" s="110" t="s">
        <v>1553</v>
      </c>
      <c r="H582" s="274">
        <v>42005</v>
      </c>
      <c r="I582" s="110" t="s">
        <v>14</v>
      </c>
      <c r="J582" s="111" t="s">
        <v>68</v>
      </c>
      <c r="K582" s="110" t="s">
        <v>9</v>
      </c>
      <c r="L582" s="110" t="s">
        <v>10</v>
      </c>
      <c r="M582" s="110" t="s">
        <v>10</v>
      </c>
      <c r="N582" s="110" t="s">
        <v>11</v>
      </c>
      <c r="O582" s="9">
        <v>735668.18</v>
      </c>
      <c r="P582" s="9">
        <v>0</v>
      </c>
      <c r="Q582" s="9">
        <f t="shared" si="25"/>
        <v>735668.18</v>
      </c>
      <c r="R582" s="112" t="s">
        <v>1</v>
      </c>
      <c r="S582" s="113" t="s">
        <v>4</v>
      </c>
      <c r="T582" s="113"/>
      <c r="U582" s="113" t="s">
        <v>230</v>
      </c>
      <c r="V582" s="110"/>
      <c r="W582" s="110"/>
      <c r="X582" s="110"/>
      <c r="Y582" s="110"/>
      <c r="Z582" s="274">
        <v>42005</v>
      </c>
      <c r="AA582" s="110"/>
      <c r="AB582" s="110"/>
      <c r="AC582" s="110"/>
      <c r="AD582" s="115" t="s">
        <v>1554</v>
      </c>
    </row>
    <row r="583" spans="2:30" s="21" customFormat="1" ht="15" customHeight="1">
      <c r="B583" s="109"/>
      <c r="C583" s="110"/>
      <c r="D583" s="110"/>
      <c r="E583" s="110"/>
      <c r="F583" s="110"/>
      <c r="G583" s="110" t="s">
        <v>1553</v>
      </c>
      <c r="H583" s="274">
        <v>42005</v>
      </c>
      <c r="I583" s="110" t="s">
        <v>14</v>
      </c>
      <c r="J583" s="111" t="s">
        <v>68</v>
      </c>
      <c r="K583" s="110" t="s">
        <v>9</v>
      </c>
      <c r="L583" s="110" t="s">
        <v>10</v>
      </c>
      <c r="M583" s="110" t="s">
        <v>10</v>
      </c>
      <c r="N583" s="110" t="s">
        <v>11</v>
      </c>
      <c r="O583" s="9">
        <v>339690.18</v>
      </c>
      <c r="P583" s="9">
        <v>0</v>
      </c>
      <c r="Q583" s="9">
        <f t="shared" si="25"/>
        <v>339690.18</v>
      </c>
      <c r="R583" s="112" t="s">
        <v>1</v>
      </c>
      <c r="S583" s="113" t="s">
        <v>4</v>
      </c>
      <c r="T583" s="113"/>
      <c r="U583" s="113" t="s">
        <v>114</v>
      </c>
      <c r="V583" s="110"/>
      <c r="W583" s="110"/>
      <c r="X583" s="110"/>
      <c r="Y583" s="110"/>
      <c r="Z583" s="274">
        <v>42005</v>
      </c>
      <c r="AA583" s="110"/>
      <c r="AB583" s="110"/>
      <c r="AC583" s="110"/>
      <c r="AD583" s="115" t="s">
        <v>1554</v>
      </c>
    </row>
    <row r="584" spans="2:30" s="21" customFormat="1" ht="15" customHeight="1">
      <c r="B584" s="109"/>
      <c r="C584" s="110"/>
      <c r="D584" s="110"/>
      <c r="E584" s="110"/>
      <c r="F584" s="110"/>
      <c r="G584" s="110" t="s">
        <v>1553</v>
      </c>
      <c r="H584" s="274">
        <v>42005</v>
      </c>
      <c r="I584" s="110" t="s">
        <v>14</v>
      </c>
      <c r="J584" s="111" t="s">
        <v>68</v>
      </c>
      <c r="K584" s="110" t="s">
        <v>9</v>
      </c>
      <c r="L584" s="110" t="s">
        <v>10</v>
      </c>
      <c r="M584" s="110" t="s">
        <v>10</v>
      </c>
      <c r="N584" s="110" t="s">
        <v>11</v>
      </c>
      <c r="O584" s="9">
        <v>56066.47</v>
      </c>
      <c r="P584" s="9">
        <v>0</v>
      </c>
      <c r="Q584" s="9">
        <f t="shared" si="25"/>
        <v>56066.47</v>
      </c>
      <c r="R584" s="112" t="s">
        <v>1</v>
      </c>
      <c r="S584" s="113" t="s">
        <v>4</v>
      </c>
      <c r="T584" s="113"/>
      <c r="U584" s="113" t="s">
        <v>231</v>
      </c>
      <c r="V584" s="110"/>
      <c r="W584" s="110"/>
      <c r="X584" s="110"/>
      <c r="Y584" s="110"/>
      <c r="Z584" s="274">
        <v>42005</v>
      </c>
      <c r="AA584" s="110"/>
      <c r="AB584" s="110"/>
      <c r="AC584" s="110"/>
      <c r="AD584" s="115" t="s">
        <v>1554</v>
      </c>
    </row>
    <row r="585" spans="2:30" s="21" customFormat="1" ht="15" customHeight="1">
      <c r="B585" s="109"/>
      <c r="C585" s="110"/>
      <c r="D585" s="110"/>
      <c r="E585" s="110"/>
      <c r="F585" s="110"/>
      <c r="G585" s="110" t="s">
        <v>1553</v>
      </c>
      <c r="H585" s="274">
        <v>42005</v>
      </c>
      <c r="I585" s="110" t="s">
        <v>14</v>
      </c>
      <c r="J585" s="111" t="s">
        <v>68</v>
      </c>
      <c r="K585" s="110" t="s">
        <v>9</v>
      </c>
      <c r="L585" s="110" t="s">
        <v>10</v>
      </c>
      <c r="M585" s="110" t="s">
        <v>10</v>
      </c>
      <c r="N585" s="110" t="s">
        <v>11</v>
      </c>
      <c r="O585" s="9">
        <v>238126.29</v>
      </c>
      <c r="P585" s="9">
        <v>0</v>
      </c>
      <c r="Q585" s="9">
        <f t="shared" si="25"/>
        <v>238126.29</v>
      </c>
      <c r="R585" s="112" t="s">
        <v>1</v>
      </c>
      <c r="S585" s="113" t="s">
        <v>4</v>
      </c>
      <c r="T585" s="113"/>
      <c r="U585" s="113" t="s">
        <v>232</v>
      </c>
      <c r="V585" s="110"/>
      <c r="W585" s="110"/>
      <c r="X585" s="110"/>
      <c r="Y585" s="110"/>
      <c r="Z585" s="274">
        <v>42005</v>
      </c>
      <c r="AA585" s="110"/>
      <c r="AB585" s="110"/>
      <c r="AC585" s="110"/>
      <c r="AD585" s="115" t="s">
        <v>1554</v>
      </c>
    </row>
    <row r="586" spans="2:30" s="21" customFormat="1" ht="15" customHeight="1">
      <c r="B586" s="109"/>
      <c r="C586" s="110"/>
      <c r="D586" s="110"/>
      <c r="E586" s="110"/>
      <c r="F586" s="110"/>
      <c r="G586" s="110" t="s">
        <v>1553</v>
      </c>
      <c r="H586" s="274">
        <v>42005</v>
      </c>
      <c r="I586" s="110" t="s">
        <v>14</v>
      </c>
      <c r="J586" s="111" t="s">
        <v>68</v>
      </c>
      <c r="K586" s="110" t="s">
        <v>9</v>
      </c>
      <c r="L586" s="110" t="s">
        <v>10</v>
      </c>
      <c r="M586" s="110" t="s">
        <v>10</v>
      </c>
      <c r="N586" s="110" t="s">
        <v>11</v>
      </c>
      <c r="O586" s="9">
        <v>28960.01</v>
      </c>
      <c r="P586" s="9">
        <v>0</v>
      </c>
      <c r="Q586" s="9">
        <f t="shared" si="25"/>
        <v>28960.01</v>
      </c>
      <c r="R586" s="112" t="s">
        <v>1</v>
      </c>
      <c r="S586" s="113" t="s">
        <v>4</v>
      </c>
      <c r="T586" s="113"/>
      <c r="U586" s="113" t="s">
        <v>233</v>
      </c>
      <c r="V586" s="110"/>
      <c r="W586" s="110"/>
      <c r="X586" s="110"/>
      <c r="Y586" s="110"/>
      <c r="Z586" s="274">
        <v>42005</v>
      </c>
      <c r="AA586" s="110"/>
      <c r="AB586" s="110"/>
      <c r="AC586" s="110"/>
      <c r="AD586" s="115" t="s">
        <v>1554</v>
      </c>
    </row>
    <row r="587" spans="2:30" s="21" customFormat="1" ht="15" customHeight="1">
      <c r="B587" s="109"/>
      <c r="C587" s="110"/>
      <c r="D587" s="110"/>
      <c r="E587" s="110"/>
      <c r="F587" s="110"/>
      <c r="G587" s="110" t="s">
        <v>1553</v>
      </c>
      <c r="H587" s="274">
        <v>42005</v>
      </c>
      <c r="I587" s="110" t="s">
        <v>14</v>
      </c>
      <c r="J587" s="111" t="s">
        <v>68</v>
      </c>
      <c r="K587" s="110" t="s">
        <v>9</v>
      </c>
      <c r="L587" s="110" t="s">
        <v>10</v>
      </c>
      <c r="M587" s="110" t="s">
        <v>10</v>
      </c>
      <c r="N587" s="110" t="s">
        <v>11</v>
      </c>
      <c r="O587" s="9">
        <v>1712</v>
      </c>
      <c r="P587" s="9">
        <v>0</v>
      </c>
      <c r="Q587" s="9">
        <f t="shared" si="25"/>
        <v>1712</v>
      </c>
      <c r="R587" s="112" t="s">
        <v>1</v>
      </c>
      <c r="S587" s="113" t="s">
        <v>4</v>
      </c>
      <c r="T587" s="113"/>
      <c r="U587" s="113" t="s">
        <v>309</v>
      </c>
      <c r="V587" s="110"/>
      <c r="W587" s="110"/>
      <c r="X587" s="110"/>
      <c r="Y587" s="110"/>
      <c r="Z587" s="274">
        <v>42005</v>
      </c>
      <c r="AA587" s="110"/>
      <c r="AB587" s="110"/>
      <c r="AC587" s="110"/>
      <c r="AD587" s="115" t="s">
        <v>1554</v>
      </c>
    </row>
    <row r="588" spans="2:30" s="21" customFormat="1" ht="15" customHeight="1">
      <c r="B588" s="109"/>
      <c r="C588" s="110"/>
      <c r="D588" s="110"/>
      <c r="E588" s="110"/>
      <c r="F588" s="110"/>
      <c r="G588" s="110" t="s">
        <v>1553</v>
      </c>
      <c r="H588" s="274">
        <v>42005</v>
      </c>
      <c r="I588" s="110" t="s">
        <v>14</v>
      </c>
      <c r="J588" s="111" t="s">
        <v>68</v>
      </c>
      <c r="K588" s="110" t="s">
        <v>9</v>
      </c>
      <c r="L588" s="110" t="s">
        <v>10</v>
      </c>
      <c r="M588" s="110" t="s">
        <v>10</v>
      </c>
      <c r="N588" s="110" t="s">
        <v>11</v>
      </c>
      <c r="O588" s="9">
        <v>12738.8</v>
      </c>
      <c r="P588" s="9">
        <v>0</v>
      </c>
      <c r="Q588" s="9">
        <f t="shared" si="25"/>
        <v>12738.8</v>
      </c>
      <c r="R588" s="112" t="s">
        <v>1</v>
      </c>
      <c r="S588" s="113" t="s">
        <v>4</v>
      </c>
      <c r="T588" s="113"/>
      <c r="U588" s="113" t="s">
        <v>234</v>
      </c>
      <c r="V588" s="110"/>
      <c r="W588" s="110"/>
      <c r="X588" s="110"/>
      <c r="Y588" s="110"/>
      <c r="Z588" s="274">
        <v>42005</v>
      </c>
      <c r="AA588" s="110"/>
      <c r="AB588" s="110"/>
      <c r="AC588" s="110"/>
      <c r="AD588" s="115" t="s">
        <v>1554</v>
      </c>
    </row>
    <row r="589" spans="2:30" s="21" customFormat="1" ht="15" customHeight="1">
      <c r="B589" s="109"/>
      <c r="C589" s="110"/>
      <c r="D589" s="110"/>
      <c r="E589" s="110"/>
      <c r="F589" s="110"/>
      <c r="G589" s="110" t="s">
        <v>1553</v>
      </c>
      <c r="H589" s="274">
        <v>42005</v>
      </c>
      <c r="I589" s="110" t="s">
        <v>14</v>
      </c>
      <c r="J589" s="111" t="s">
        <v>68</v>
      </c>
      <c r="K589" s="110" t="s">
        <v>9</v>
      </c>
      <c r="L589" s="110" t="s">
        <v>10</v>
      </c>
      <c r="M589" s="110" t="s">
        <v>10</v>
      </c>
      <c r="N589" s="110" t="s">
        <v>11</v>
      </c>
      <c r="O589" s="9">
        <v>33050.94</v>
      </c>
      <c r="P589" s="9">
        <v>0</v>
      </c>
      <c r="Q589" s="9">
        <f t="shared" si="25"/>
        <v>33050.94</v>
      </c>
      <c r="R589" s="112" t="s">
        <v>1</v>
      </c>
      <c r="S589" s="113" t="s">
        <v>4</v>
      </c>
      <c r="T589" s="113"/>
      <c r="U589" s="113" t="s">
        <v>235</v>
      </c>
      <c r="V589" s="110"/>
      <c r="W589" s="110"/>
      <c r="X589" s="110"/>
      <c r="Y589" s="110"/>
      <c r="Z589" s="274">
        <v>42005</v>
      </c>
      <c r="AA589" s="110"/>
      <c r="AB589" s="110"/>
      <c r="AC589" s="110"/>
      <c r="AD589" s="115" t="s">
        <v>1554</v>
      </c>
    </row>
    <row r="590" spans="2:30" s="21" customFormat="1" ht="15" customHeight="1">
      <c r="B590" s="109"/>
      <c r="C590" s="110"/>
      <c r="D590" s="110"/>
      <c r="E590" s="110"/>
      <c r="F590" s="110"/>
      <c r="G590" s="110" t="s">
        <v>1553</v>
      </c>
      <c r="H590" s="274">
        <v>42005</v>
      </c>
      <c r="I590" s="110" t="s">
        <v>14</v>
      </c>
      <c r="J590" s="111" t="s">
        <v>68</v>
      </c>
      <c r="K590" s="110" t="s">
        <v>9</v>
      </c>
      <c r="L590" s="110" t="s">
        <v>10</v>
      </c>
      <c r="M590" s="110" t="s">
        <v>10</v>
      </c>
      <c r="N590" s="110" t="s">
        <v>11</v>
      </c>
      <c r="O590" s="9">
        <v>336037.35</v>
      </c>
      <c r="P590" s="9">
        <v>0</v>
      </c>
      <c r="Q590" s="9">
        <f t="shared" si="25"/>
        <v>336037.35</v>
      </c>
      <c r="R590" s="112" t="s">
        <v>1</v>
      </c>
      <c r="S590" s="113" t="s">
        <v>4</v>
      </c>
      <c r="T590" s="113"/>
      <c r="U590" s="113" t="s">
        <v>236</v>
      </c>
      <c r="V590" s="110"/>
      <c r="W590" s="110"/>
      <c r="X590" s="110"/>
      <c r="Y590" s="110"/>
      <c r="Z590" s="274">
        <v>42005</v>
      </c>
      <c r="AA590" s="110"/>
      <c r="AB590" s="110"/>
      <c r="AC590" s="110"/>
      <c r="AD590" s="115" t="s">
        <v>1554</v>
      </c>
    </row>
    <row r="591" spans="2:30" s="21" customFormat="1" ht="15" customHeight="1">
      <c r="B591" s="109"/>
      <c r="C591" s="110"/>
      <c r="D591" s="110"/>
      <c r="E591" s="110"/>
      <c r="F591" s="110"/>
      <c r="G591" s="110" t="s">
        <v>1553</v>
      </c>
      <c r="H591" s="274">
        <v>42005</v>
      </c>
      <c r="I591" s="110" t="s">
        <v>14</v>
      </c>
      <c r="J591" s="111" t="s">
        <v>68</v>
      </c>
      <c r="K591" s="110" t="s">
        <v>9</v>
      </c>
      <c r="L591" s="110" t="s">
        <v>10</v>
      </c>
      <c r="M591" s="110" t="s">
        <v>10</v>
      </c>
      <c r="N591" s="110" t="s">
        <v>11</v>
      </c>
      <c r="O591" s="9">
        <v>157303.43</v>
      </c>
      <c r="P591" s="9">
        <v>0</v>
      </c>
      <c r="Q591" s="9">
        <f t="shared" ref="Q591:Q654" si="26">O591-P591</f>
        <v>157303.43</v>
      </c>
      <c r="R591" s="112" t="s">
        <v>1</v>
      </c>
      <c r="S591" s="113" t="s">
        <v>4</v>
      </c>
      <c r="T591" s="113"/>
      <c r="U591" s="113" t="s">
        <v>237</v>
      </c>
      <c r="V591" s="110"/>
      <c r="W591" s="110"/>
      <c r="X591" s="110"/>
      <c r="Y591" s="110"/>
      <c r="Z591" s="274">
        <v>42005</v>
      </c>
      <c r="AA591" s="110"/>
      <c r="AB591" s="110"/>
      <c r="AC591" s="110"/>
      <c r="AD591" s="115" t="s">
        <v>1554</v>
      </c>
    </row>
    <row r="592" spans="2:30" s="21" customFormat="1" ht="15" customHeight="1">
      <c r="B592" s="109"/>
      <c r="C592" s="110"/>
      <c r="D592" s="110"/>
      <c r="E592" s="110"/>
      <c r="F592" s="110"/>
      <c r="G592" s="110" t="s">
        <v>1553</v>
      </c>
      <c r="H592" s="274">
        <v>42005</v>
      </c>
      <c r="I592" s="110" t="s">
        <v>14</v>
      </c>
      <c r="J592" s="111" t="s">
        <v>68</v>
      </c>
      <c r="K592" s="110" t="s">
        <v>9</v>
      </c>
      <c r="L592" s="110" t="s">
        <v>10</v>
      </c>
      <c r="M592" s="110" t="s">
        <v>10</v>
      </c>
      <c r="N592" s="110" t="s">
        <v>11</v>
      </c>
      <c r="O592" s="9">
        <v>37903</v>
      </c>
      <c r="P592" s="9">
        <v>0</v>
      </c>
      <c r="Q592" s="9">
        <f t="shared" si="26"/>
        <v>37903</v>
      </c>
      <c r="R592" s="112" t="s">
        <v>1</v>
      </c>
      <c r="S592" s="113" t="s">
        <v>4</v>
      </c>
      <c r="T592" s="113"/>
      <c r="U592" s="113" t="s">
        <v>115</v>
      </c>
      <c r="V592" s="110"/>
      <c r="W592" s="110"/>
      <c r="X592" s="110"/>
      <c r="Y592" s="110"/>
      <c r="Z592" s="274">
        <v>42005</v>
      </c>
      <c r="AA592" s="110"/>
      <c r="AB592" s="110"/>
      <c r="AC592" s="110"/>
      <c r="AD592" s="115" t="s">
        <v>1554</v>
      </c>
    </row>
    <row r="593" spans="2:30" s="21" customFormat="1" ht="15" customHeight="1">
      <c r="B593" s="109"/>
      <c r="C593" s="110"/>
      <c r="D593" s="110"/>
      <c r="E593" s="110"/>
      <c r="F593" s="110"/>
      <c r="G593" s="110" t="s">
        <v>1553</v>
      </c>
      <c r="H593" s="274">
        <v>42005</v>
      </c>
      <c r="I593" s="110" t="s">
        <v>14</v>
      </c>
      <c r="J593" s="111" t="s">
        <v>68</v>
      </c>
      <c r="K593" s="110" t="s">
        <v>9</v>
      </c>
      <c r="L593" s="110" t="s">
        <v>10</v>
      </c>
      <c r="M593" s="110" t="s">
        <v>10</v>
      </c>
      <c r="N593" s="110" t="s">
        <v>11</v>
      </c>
      <c r="O593" s="9">
        <v>227307.84</v>
      </c>
      <c r="P593" s="9">
        <v>0</v>
      </c>
      <c r="Q593" s="9">
        <f t="shared" si="26"/>
        <v>227307.84</v>
      </c>
      <c r="R593" s="112" t="s">
        <v>1</v>
      </c>
      <c r="S593" s="113" t="s">
        <v>4</v>
      </c>
      <c r="T593" s="113"/>
      <c r="U593" s="113" t="s">
        <v>116</v>
      </c>
      <c r="V593" s="110"/>
      <c r="W593" s="110"/>
      <c r="X593" s="110"/>
      <c r="Y593" s="110"/>
      <c r="Z593" s="274">
        <v>42005</v>
      </c>
      <c r="AA593" s="110"/>
      <c r="AB593" s="110"/>
      <c r="AC593" s="110"/>
      <c r="AD593" s="115" t="s">
        <v>1554</v>
      </c>
    </row>
    <row r="594" spans="2:30" s="21" customFormat="1" ht="15" customHeight="1">
      <c r="B594" s="109"/>
      <c r="C594" s="110"/>
      <c r="D594" s="110"/>
      <c r="E594" s="110"/>
      <c r="F594" s="110"/>
      <c r="G594" s="110" t="s">
        <v>1553</v>
      </c>
      <c r="H594" s="274">
        <v>42005</v>
      </c>
      <c r="I594" s="110" t="s">
        <v>14</v>
      </c>
      <c r="J594" s="111" t="s">
        <v>68</v>
      </c>
      <c r="K594" s="110" t="s">
        <v>9</v>
      </c>
      <c r="L594" s="110" t="s">
        <v>10</v>
      </c>
      <c r="M594" s="110" t="s">
        <v>10</v>
      </c>
      <c r="N594" s="110" t="s">
        <v>11</v>
      </c>
      <c r="O594" s="9">
        <v>85010.25</v>
      </c>
      <c r="P594" s="9">
        <v>0</v>
      </c>
      <c r="Q594" s="9">
        <f t="shared" si="26"/>
        <v>85010.25</v>
      </c>
      <c r="R594" s="112" t="s">
        <v>1</v>
      </c>
      <c r="S594" s="113" t="s">
        <v>4</v>
      </c>
      <c r="T594" s="113"/>
      <c r="U594" s="113" t="s">
        <v>238</v>
      </c>
      <c r="V594" s="110"/>
      <c r="W594" s="110"/>
      <c r="X594" s="110"/>
      <c r="Y594" s="110"/>
      <c r="Z594" s="274">
        <v>42005</v>
      </c>
      <c r="AA594" s="110"/>
      <c r="AB594" s="110"/>
      <c r="AC594" s="110"/>
      <c r="AD594" s="115" t="s">
        <v>1554</v>
      </c>
    </row>
    <row r="595" spans="2:30" s="21" customFormat="1" ht="15" customHeight="1">
      <c r="B595" s="109"/>
      <c r="C595" s="110"/>
      <c r="D595" s="110"/>
      <c r="E595" s="110"/>
      <c r="F595" s="110"/>
      <c r="G595" s="110" t="s">
        <v>1553</v>
      </c>
      <c r="H595" s="274">
        <v>42005</v>
      </c>
      <c r="I595" s="110" t="s">
        <v>14</v>
      </c>
      <c r="J595" s="111" t="s">
        <v>68</v>
      </c>
      <c r="K595" s="110" t="s">
        <v>9</v>
      </c>
      <c r="L595" s="110" t="s">
        <v>10</v>
      </c>
      <c r="M595" s="110" t="s">
        <v>10</v>
      </c>
      <c r="N595" s="110" t="s">
        <v>11</v>
      </c>
      <c r="O595" s="9">
        <v>117600.33</v>
      </c>
      <c r="P595" s="9">
        <v>0</v>
      </c>
      <c r="Q595" s="9">
        <f t="shared" si="26"/>
        <v>117600.33</v>
      </c>
      <c r="R595" s="112" t="s">
        <v>1</v>
      </c>
      <c r="S595" s="113" t="s">
        <v>4</v>
      </c>
      <c r="T595" s="113"/>
      <c r="U595" s="113" t="s">
        <v>239</v>
      </c>
      <c r="V595" s="110"/>
      <c r="W595" s="110"/>
      <c r="X595" s="110"/>
      <c r="Y595" s="110"/>
      <c r="Z595" s="274">
        <v>42005</v>
      </c>
      <c r="AA595" s="110"/>
      <c r="AB595" s="110"/>
      <c r="AC595" s="110"/>
      <c r="AD595" s="115" t="s">
        <v>1554</v>
      </c>
    </row>
    <row r="596" spans="2:30" s="21" customFormat="1" ht="15" customHeight="1">
      <c r="B596" s="109"/>
      <c r="C596" s="110"/>
      <c r="D596" s="110"/>
      <c r="E596" s="110"/>
      <c r="F596" s="110"/>
      <c r="G596" s="110" t="s">
        <v>1553</v>
      </c>
      <c r="H596" s="274">
        <v>42005</v>
      </c>
      <c r="I596" s="110" t="s">
        <v>14</v>
      </c>
      <c r="J596" s="111" t="s">
        <v>68</v>
      </c>
      <c r="K596" s="110" t="s">
        <v>9</v>
      </c>
      <c r="L596" s="110" t="s">
        <v>10</v>
      </c>
      <c r="M596" s="110" t="s">
        <v>10</v>
      </c>
      <c r="N596" s="110" t="s">
        <v>11</v>
      </c>
      <c r="O596" s="9">
        <v>55161.25</v>
      </c>
      <c r="P596" s="9">
        <v>0</v>
      </c>
      <c r="Q596" s="9">
        <f t="shared" si="26"/>
        <v>55161.25</v>
      </c>
      <c r="R596" s="112" t="s">
        <v>1</v>
      </c>
      <c r="S596" s="113" t="s">
        <v>4</v>
      </c>
      <c r="T596" s="113"/>
      <c r="U596" s="113" t="s">
        <v>310</v>
      </c>
      <c r="V596" s="110"/>
      <c r="W596" s="110"/>
      <c r="X596" s="110"/>
      <c r="Y596" s="110"/>
      <c r="Z596" s="274">
        <v>42005</v>
      </c>
      <c r="AA596" s="110"/>
      <c r="AB596" s="110"/>
      <c r="AC596" s="110"/>
      <c r="AD596" s="115" t="s">
        <v>1554</v>
      </c>
    </row>
    <row r="597" spans="2:30" s="21" customFormat="1" ht="15" customHeight="1">
      <c r="B597" s="109"/>
      <c r="C597" s="110"/>
      <c r="D597" s="110"/>
      <c r="E597" s="110"/>
      <c r="F597" s="110"/>
      <c r="G597" s="110" t="s">
        <v>1553</v>
      </c>
      <c r="H597" s="274">
        <v>42005</v>
      </c>
      <c r="I597" s="110" t="s">
        <v>14</v>
      </c>
      <c r="J597" s="111" t="s">
        <v>68</v>
      </c>
      <c r="K597" s="110" t="s">
        <v>9</v>
      </c>
      <c r="L597" s="110" t="s">
        <v>10</v>
      </c>
      <c r="M597" s="110" t="s">
        <v>10</v>
      </c>
      <c r="N597" s="110" t="s">
        <v>11</v>
      </c>
      <c r="O597" s="9">
        <v>224974.35</v>
      </c>
      <c r="P597" s="9">
        <v>0</v>
      </c>
      <c r="Q597" s="9">
        <f t="shared" si="26"/>
        <v>224974.35</v>
      </c>
      <c r="R597" s="112" t="s">
        <v>1</v>
      </c>
      <c r="S597" s="113" t="s">
        <v>4</v>
      </c>
      <c r="T597" s="113"/>
      <c r="U597" s="113" t="s">
        <v>311</v>
      </c>
      <c r="V597" s="110"/>
      <c r="W597" s="110"/>
      <c r="X597" s="110"/>
      <c r="Y597" s="110"/>
      <c r="Z597" s="274">
        <v>42005</v>
      </c>
      <c r="AA597" s="110"/>
      <c r="AB597" s="110"/>
      <c r="AC597" s="110"/>
      <c r="AD597" s="115" t="s">
        <v>1554</v>
      </c>
    </row>
    <row r="598" spans="2:30" s="21" customFormat="1" ht="15" customHeight="1">
      <c r="B598" s="109"/>
      <c r="C598" s="110"/>
      <c r="D598" s="110"/>
      <c r="E598" s="110"/>
      <c r="F598" s="110"/>
      <c r="G598" s="110" t="s">
        <v>1553</v>
      </c>
      <c r="H598" s="274">
        <v>42005</v>
      </c>
      <c r="I598" s="110" t="s">
        <v>14</v>
      </c>
      <c r="J598" s="111" t="s">
        <v>68</v>
      </c>
      <c r="K598" s="110" t="s">
        <v>9</v>
      </c>
      <c r="L598" s="110" t="s">
        <v>10</v>
      </c>
      <c r="M598" s="110" t="s">
        <v>10</v>
      </c>
      <c r="N598" s="110" t="s">
        <v>11</v>
      </c>
      <c r="O598" s="9">
        <v>-4291.6000000000004</v>
      </c>
      <c r="P598" s="9">
        <v>0</v>
      </c>
      <c r="Q598" s="9">
        <f t="shared" si="26"/>
        <v>-4291.6000000000004</v>
      </c>
      <c r="R598" s="112" t="s">
        <v>1</v>
      </c>
      <c r="S598" s="113" t="s">
        <v>4</v>
      </c>
      <c r="T598" s="113"/>
      <c r="U598" s="113" t="s">
        <v>312</v>
      </c>
      <c r="V598" s="110"/>
      <c r="W598" s="110"/>
      <c r="X598" s="110"/>
      <c r="Y598" s="110"/>
      <c r="Z598" s="274">
        <v>42005</v>
      </c>
      <c r="AA598" s="110"/>
      <c r="AB598" s="110"/>
      <c r="AC598" s="110"/>
      <c r="AD598" s="115" t="s">
        <v>1554</v>
      </c>
    </row>
    <row r="599" spans="2:30" s="21" customFormat="1" ht="15" customHeight="1">
      <c r="B599" s="109"/>
      <c r="C599" s="110"/>
      <c r="D599" s="110"/>
      <c r="E599" s="110"/>
      <c r="F599" s="110"/>
      <c r="G599" s="110" t="s">
        <v>1553</v>
      </c>
      <c r="H599" s="274">
        <v>42005</v>
      </c>
      <c r="I599" s="110" t="s">
        <v>14</v>
      </c>
      <c r="J599" s="111" t="s">
        <v>68</v>
      </c>
      <c r="K599" s="110" t="s">
        <v>9</v>
      </c>
      <c r="L599" s="110" t="s">
        <v>10</v>
      </c>
      <c r="M599" s="110" t="s">
        <v>10</v>
      </c>
      <c r="N599" s="110" t="s">
        <v>11</v>
      </c>
      <c r="O599" s="9">
        <v>17269.5</v>
      </c>
      <c r="P599" s="9">
        <v>0</v>
      </c>
      <c r="Q599" s="9">
        <f t="shared" si="26"/>
        <v>17269.5</v>
      </c>
      <c r="R599" s="112" t="s">
        <v>1</v>
      </c>
      <c r="S599" s="113" t="s">
        <v>4</v>
      </c>
      <c r="T599" s="113"/>
      <c r="U599" s="113" t="s">
        <v>240</v>
      </c>
      <c r="V599" s="110"/>
      <c r="W599" s="110"/>
      <c r="X599" s="110"/>
      <c r="Y599" s="110"/>
      <c r="Z599" s="274">
        <v>42005</v>
      </c>
      <c r="AA599" s="110"/>
      <c r="AB599" s="110"/>
      <c r="AC599" s="110"/>
      <c r="AD599" s="115" t="s">
        <v>1554</v>
      </c>
    </row>
    <row r="600" spans="2:30" s="21" customFormat="1" ht="15" customHeight="1">
      <c r="B600" s="109"/>
      <c r="C600" s="110"/>
      <c r="D600" s="110"/>
      <c r="E600" s="110"/>
      <c r="F600" s="110"/>
      <c r="G600" s="110" t="s">
        <v>1553</v>
      </c>
      <c r="H600" s="274">
        <v>42005</v>
      </c>
      <c r="I600" s="110" t="s">
        <v>14</v>
      </c>
      <c r="J600" s="111" t="s">
        <v>68</v>
      </c>
      <c r="K600" s="110" t="s">
        <v>9</v>
      </c>
      <c r="L600" s="110" t="s">
        <v>10</v>
      </c>
      <c r="M600" s="110" t="s">
        <v>10</v>
      </c>
      <c r="N600" s="110" t="s">
        <v>11</v>
      </c>
      <c r="O600" s="9">
        <v>20037.599999999999</v>
      </c>
      <c r="P600" s="9">
        <v>0</v>
      </c>
      <c r="Q600" s="9">
        <f t="shared" si="26"/>
        <v>20037.599999999999</v>
      </c>
      <c r="R600" s="112" t="s">
        <v>1</v>
      </c>
      <c r="S600" s="113" t="s">
        <v>4</v>
      </c>
      <c r="T600" s="113"/>
      <c r="U600" s="113" t="s">
        <v>241</v>
      </c>
      <c r="V600" s="110"/>
      <c r="W600" s="110"/>
      <c r="X600" s="110"/>
      <c r="Y600" s="110"/>
      <c r="Z600" s="274">
        <v>42005</v>
      </c>
      <c r="AA600" s="110"/>
      <c r="AB600" s="110"/>
      <c r="AC600" s="110"/>
      <c r="AD600" s="115" t="s">
        <v>1554</v>
      </c>
    </row>
    <row r="601" spans="2:30" s="21" customFormat="1" ht="15" customHeight="1">
      <c r="B601" s="109"/>
      <c r="C601" s="110"/>
      <c r="D601" s="110"/>
      <c r="E601" s="110"/>
      <c r="F601" s="110"/>
      <c r="G601" s="110" t="s">
        <v>1553</v>
      </c>
      <c r="H601" s="274">
        <v>42005</v>
      </c>
      <c r="I601" s="110" t="s">
        <v>14</v>
      </c>
      <c r="J601" s="111" t="s">
        <v>68</v>
      </c>
      <c r="K601" s="110" t="s">
        <v>9</v>
      </c>
      <c r="L601" s="110" t="s">
        <v>10</v>
      </c>
      <c r="M601" s="110" t="s">
        <v>10</v>
      </c>
      <c r="N601" s="110" t="s">
        <v>11</v>
      </c>
      <c r="O601" s="9">
        <v>-108</v>
      </c>
      <c r="P601" s="9">
        <v>0</v>
      </c>
      <c r="Q601" s="9">
        <f t="shared" si="26"/>
        <v>-108</v>
      </c>
      <c r="R601" s="112" t="s">
        <v>1</v>
      </c>
      <c r="S601" s="113" t="s">
        <v>4</v>
      </c>
      <c r="T601" s="113"/>
      <c r="U601" s="113" t="s">
        <v>313</v>
      </c>
      <c r="V601" s="110"/>
      <c r="W601" s="110"/>
      <c r="X601" s="110"/>
      <c r="Y601" s="110"/>
      <c r="Z601" s="274">
        <v>42005</v>
      </c>
      <c r="AA601" s="110"/>
      <c r="AB601" s="110"/>
      <c r="AC601" s="110"/>
      <c r="AD601" s="115" t="s">
        <v>1554</v>
      </c>
    </row>
    <row r="602" spans="2:30" s="21" customFormat="1" ht="15" customHeight="1">
      <c r="B602" s="109"/>
      <c r="C602" s="110"/>
      <c r="D602" s="110"/>
      <c r="E602" s="110"/>
      <c r="F602" s="110"/>
      <c r="G602" s="110" t="s">
        <v>1553</v>
      </c>
      <c r="H602" s="274">
        <v>42005</v>
      </c>
      <c r="I602" s="110" t="s">
        <v>14</v>
      </c>
      <c r="J602" s="111" t="s">
        <v>68</v>
      </c>
      <c r="K602" s="110" t="s">
        <v>9</v>
      </c>
      <c r="L602" s="110" t="s">
        <v>10</v>
      </c>
      <c r="M602" s="110" t="s">
        <v>10</v>
      </c>
      <c r="N602" s="110" t="s">
        <v>11</v>
      </c>
      <c r="O602" s="9">
        <v>3439</v>
      </c>
      <c r="P602" s="9">
        <v>0</v>
      </c>
      <c r="Q602" s="9">
        <f t="shared" si="26"/>
        <v>3439</v>
      </c>
      <c r="R602" s="112" t="s">
        <v>1</v>
      </c>
      <c r="S602" s="113" t="s">
        <v>4</v>
      </c>
      <c r="T602" s="113"/>
      <c r="U602" s="113" t="s">
        <v>314</v>
      </c>
      <c r="V602" s="110"/>
      <c r="W602" s="110"/>
      <c r="X602" s="110"/>
      <c r="Y602" s="110"/>
      <c r="Z602" s="274">
        <v>42005</v>
      </c>
      <c r="AA602" s="110"/>
      <c r="AB602" s="110"/>
      <c r="AC602" s="110"/>
      <c r="AD602" s="115" t="s">
        <v>1554</v>
      </c>
    </row>
    <row r="603" spans="2:30" s="21" customFormat="1" ht="15" customHeight="1">
      <c r="B603" s="109"/>
      <c r="C603" s="110"/>
      <c r="D603" s="110"/>
      <c r="E603" s="110"/>
      <c r="F603" s="110"/>
      <c r="G603" s="110" t="s">
        <v>1553</v>
      </c>
      <c r="H603" s="274">
        <v>42005</v>
      </c>
      <c r="I603" s="110" t="s">
        <v>14</v>
      </c>
      <c r="J603" s="111" t="s">
        <v>68</v>
      </c>
      <c r="K603" s="110" t="s">
        <v>9</v>
      </c>
      <c r="L603" s="110" t="s">
        <v>10</v>
      </c>
      <c r="M603" s="110" t="s">
        <v>10</v>
      </c>
      <c r="N603" s="110" t="s">
        <v>11</v>
      </c>
      <c r="O603" s="9">
        <v>1018793.35</v>
      </c>
      <c r="P603" s="9">
        <v>0</v>
      </c>
      <c r="Q603" s="9">
        <f t="shared" si="26"/>
        <v>1018793.35</v>
      </c>
      <c r="R603" s="112" t="s">
        <v>1</v>
      </c>
      <c r="S603" s="113" t="s">
        <v>4</v>
      </c>
      <c r="T603" s="113"/>
      <c r="U603" s="113" t="s">
        <v>242</v>
      </c>
      <c r="V603" s="110"/>
      <c r="W603" s="110"/>
      <c r="X603" s="110"/>
      <c r="Y603" s="110"/>
      <c r="Z603" s="274">
        <v>42005</v>
      </c>
      <c r="AA603" s="110"/>
      <c r="AB603" s="110"/>
      <c r="AC603" s="110"/>
      <c r="AD603" s="115" t="s">
        <v>1554</v>
      </c>
    </row>
    <row r="604" spans="2:30" s="21" customFormat="1" ht="15" customHeight="1">
      <c r="B604" s="109"/>
      <c r="C604" s="110"/>
      <c r="D604" s="110"/>
      <c r="E604" s="110"/>
      <c r="F604" s="110"/>
      <c r="G604" s="110" t="s">
        <v>1553</v>
      </c>
      <c r="H604" s="274">
        <v>42005</v>
      </c>
      <c r="I604" s="110" t="s">
        <v>14</v>
      </c>
      <c r="J604" s="111" t="s">
        <v>68</v>
      </c>
      <c r="K604" s="110" t="s">
        <v>9</v>
      </c>
      <c r="L604" s="110" t="s">
        <v>10</v>
      </c>
      <c r="M604" s="110" t="s">
        <v>10</v>
      </c>
      <c r="N604" s="110" t="s">
        <v>11</v>
      </c>
      <c r="O604" s="9">
        <v>560773.79</v>
      </c>
      <c r="P604" s="9">
        <v>0</v>
      </c>
      <c r="Q604" s="9">
        <f t="shared" si="26"/>
        <v>560773.79</v>
      </c>
      <c r="R604" s="112" t="s">
        <v>1</v>
      </c>
      <c r="S604" s="113" t="s">
        <v>4</v>
      </c>
      <c r="T604" s="113"/>
      <c r="U604" s="113" t="s">
        <v>243</v>
      </c>
      <c r="V604" s="110"/>
      <c r="W604" s="110"/>
      <c r="X604" s="110"/>
      <c r="Y604" s="110"/>
      <c r="Z604" s="274">
        <v>42005</v>
      </c>
      <c r="AA604" s="110"/>
      <c r="AB604" s="110"/>
      <c r="AC604" s="110"/>
      <c r="AD604" s="115" t="s">
        <v>1554</v>
      </c>
    </row>
    <row r="605" spans="2:30" s="21" customFormat="1" ht="15" customHeight="1">
      <c r="B605" s="109"/>
      <c r="C605" s="110"/>
      <c r="D605" s="110"/>
      <c r="E605" s="110"/>
      <c r="F605" s="110"/>
      <c r="G605" s="110" t="s">
        <v>1553</v>
      </c>
      <c r="H605" s="274">
        <v>42005</v>
      </c>
      <c r="I605" s="110" t="s">
        <v>14</v>
      </c>
      <c r="J605" s="111" t="s">
        <v>68</v>
      </c>
      <c r="K605" s="110" t="s">
        <v>9</v>
      </c>
      <c r="L605" s="110" t="s">
        <v>10</v>
      </c>
      <c r="M605" s="110" t="s">
        <v>10</v>
      </c>
      <c r="N605" s="110" t="s">
        <v>11</v>
      </c>
      <c r="O605" s="9">
        <v>1866234.97</v>
      </c>
      <c r="P605" s="9">
        <v>0</v>
      </c>
      <c r="Q605" s="9">
        <f t="shared" si="26"/>
        <v>1866234.97</v>
      </c>
      <c r="R605" s="112" t="s">
        <v>1</v>
      </c>
      <c r="S605" s="113" t="s">
        <v>4</v>
      </c>
      <c r="T605" s="113"/>
      <c r="U605" s="113" t="s">
        <v>244</v>
      </c>
      <c r="V605" s="110"/>
      <c r="W605" s="110"/>
      <c r="X605" s="110"/>
      <c r="Y605" s="110"/>
      <c r="Z605" s="274">
        <v>42005</v>
      </c>
      <c r="AA605" s="110"/>
      <c r="AB605" s="110"/>
      <c r="AC605" s="110"/>
      <c r="AD605" s="115" t="s">
        <v>1554</v>
      </c>
    </row>
    <row r="606" spans="2:30" s="21" customFormat="1" ht="15" customHeight="1">
      <c r="B606" s="109"/>
      <c r="C606" s="110"/>
      <c r="D606" s="110"/>
      <c r="E606" s="110"/>
      <c r="F606" s="110"/>
      <c r="G606" s="110" t="s">
        <v>1553</v>
      </c>
      <c r="H606" s="274">
        <v>42005</v>
      </c>
      <c r="I606" s="110" t="s">
        <v>14</v>
      </c>
      <c r="J606" s="111" t="s">
        <v>68</v>
      </c>
      <c r="K606" s="110" t="s">
        <v>9</v>
      </c>
      <c r="L606" s="110" t="s">
        <v>10</v>
      </c>
      <c r="M606" s="110" t="s">
        <v>10</v>
      </c>
      <c r="N606" s="110" t="s">
        <v>11</v>
      </c>
      <c r="O606" s="9">
        <v>9800</v>
      </c>
      <c r="P606" s="9">
        <v>0</v>
      </c>
      <c r="Q606" s="9">
        <f t="shared" si="26"/>
        <v>9800</v>
      </c>
      <c r="R606" s="112" t="s">
        <v>1</v>
      </c>
      <c r="S606" s="113" t="s">
        <v>4</v>
      </c>
      <c r="T606" s="113"/>
      <c r="U606" s="113" t="s">
        <v>315</v>
      </c>
      <c r="V606" s="110"/>
      <c r="W606" s="110"/>
      <c r="X606" s="110"/>
      <c r="Y606" s="110"/>
      <c r="Z606" s="274">
        <v>42005</v>
      </c>
      <c r="AA606" s="110"/>
      <c r="AB606" s="110"/>
      <c r="AC606" s="110"/>
      <c r="AD606" s="115" t="s">
        <v>1554</v>
      </c>
    </row>
    <row r="607" spans="2:30" s="21" customFormat="1" ht="15" customHeight="1">
      <c r="B607" s="109"/>
      <c r="C607" s="110"/>
      <c r="D607" s="110"/>
      <c r="E607" s="110"/>
      <c r="F607" s="110"/>
      <c r="G607" s="110" t="s">
        <v>1553</v>
      </c>
      <c r="H607" s="274">
        <v>42005</v>
      </c>
      <c r="I607" s="110" t="s">
        <v>14</v>
      </c>
      <c r="J607" s="111" t="s">
        <v>68</v>
      </c>
      <c r="K607" s="110" t="s">
        <v>9</v>
      </c>
      <c r="L607" s="110" t="s">
        <v>10</v>
      </c>
      <c r="M607" s="110" t="s">
        <v>10</v>
      </c>
      <c r="N607" s="110" t="s">
        <v>11</v>
      </c>
      <c r="O607" s="9">
        <v>61941</v>
      </c>
      <c r="P607" s="9">
        <v>0</v>
      </c>
      <c r="Q607" s="9">
        <f t="shared" si="26"/>
        <v>61941</v>
      </c>
      <c r="R607" s="112" t="s">
        <v>1</v>
      </c>
      <c r="S607" s="113" t="s">
        <v>4</v>
      </c>
      <c r="T607" s="113"/>
      <c r="U607" s="113" t="s">
        <v>245</v>
      </c>
      <c r="V607" s="110"/>
      <c r="W607" s="110"/>
      <c r="X607" s="110"/>
      <c r="Y607" s="110"/>
      <c r="Z607" s="274">
        <v>42005</v>
      </c>
      <c r="AA607" s="110"/>
      <c r="AB607" s="110"/>
      <c r="AC607" s="110"/>
      <c r="AD607" s="115" t="s">
        <v>1554</v>
      </c>
    </row>
    <row r="608" spans="2:30" s="21" customFormat="1" ht="15" customHeight="1">
      <c r="B608" s="109"/>
      <c r="C608" s="110"/>
      <c r="D608" s="110"/>
      <c r="E608" s="110"/>
      <c r="F608" s="110"/>
      <c r="G608" s="110" t="s">
        <v>1553</v>
      </c>
      <c r="H608" s="274">
        <v>42005</v>
      </c>
      <c r="I608" s="110" t="s">
        <v>14</v>
      </c>
      <c r="J608" s="111" t="s">
        <v>68</v>
      </c>
      <c r="K608" s="110" t="s">
        <v>9</v>
      </c>
      <c r="L608" s="110" t="s">
        <v>10</v>
      </c>
      <c r="M608" s="110" t="s">
        <v>10</v>
      </c>
      <c r="N608" s="110" t="s">
        <v>11</v>
      </c>
      <c r="O608" s="9">
        <v>20325.32</v>
      </c>
      <c r="P608" s="9">
        <v>0</v>
      </c>
      <c r="Q608" s="9">
        <f t="shared" si="26"/>
        <v>20325.32</v>
      </c>
      <c r="R608" s="112" t="s">
        <v>1</v>
      </c>
      <c r="S608" s="113" t="s">
        <v>4</v>
      </c>
      <c r="T608" s="113"/>
      <c r="U608" s="113" t="s">
        <v>246</v>
      </c>
      <c r="V608" s="110"/>
      <c r="W608" s="110"/>
      <c r="X608" s="110"/>
      <c r="Y608" s="110"/>
      <c r="Z608" s="274">
        <v>42005</v>
      </c>
      <c r="AA608" s="110"/>
      <c r="AB608" s="110"/>
      <c r="AC608" s="110"/>
      <c r="AD608" s="115" t="s">
        <v>1554</v>
      </c>
    </row>
    <row r="609" spans="2:30" s="21" customFormat="1" ht="15" customHeight="1">
      <c r="B609" s="109"/>
      <c r="C609" s="110"/>
      <c r="D609" s="110"/>
      <c r="E609" s="110"/>
      <c r="F609" s="110"/>
      <c r="G609" s="110" t="s">
        <v>1553</v>
      </c>
      <c r="H609" s="274">
        <v>42005</v>
      </c>
      <c r="I609" s="110" t="s">
        <v>14</v>
      </c>
      <c r="J609" s="111" t="s">
        <v>68</v>
      </c>
      <c r="K609" s="110" t="s">
        <v>9</v>
      </c>
      <c r="L609" s="110" t="s">
        <v>10</v>
      </c>
      <c r="M609" s="110" t="s">
        <v>10</v>
      </c>
      <c r="N609" s="110" t="s">
        <v>11</v>
      </c>
      <c r="O609" s="9">
        <v>521683.35</v>
      </c>
      <c r="P609" s="9">
        <v>0</v>
      </c>
      <c r="Q609" s="9">
        <f t="shared" si="26"/>
        <v>521683.35</v>
      </c>
      <c r="R609" s="112" t="s">
        <v>1</v>
      </c>
      <c r="S609" s="113" t="s">
        <v>4</v>
      </c>
      <c r="T609" s="113"/>
      <c r="U609" s="113" t="s">
        <v>247</v>
      </c>
      <c r="V609" s="110"/>
      <c r="W609" s="110"/>
      <c r="X609" s="110"/>
      <c r="Y609" s="110"/>
      <c r="Z609" s="274">
        <v>42005</v>
      </c>
      <c r="AA609" s="110"/>
      <c r="AB609" s="110"/>
      <c r="AC609" s="110"/>
      <c r="AD609" s="115" t="s">
        <v>1554</v>
      </c>
    </row>
    <row r="610" spans="2:30" s="21" customFormat="1" ht="15" customHeight="1">
      <c r="B610" s="109"/>
      <c r="C610" s="110"/>
      <c r="D610" s="110"/>
      <c r="E610" s="110"/>
      <c r="F610" s="110"/>
      <c r="G610" s="110" t="s">
        <v>1553</v>
      </c>
      <c r="H610" s="274">
        <v>42005</v>
      </c>
      <c r="I610" s="110" t="s">
        <v>14</v>
      </c>
      <c r="J610" s="111" t="s">
        <v>68</v>
      </c>
      <c r="K610" s="110" t="s">
        <v>9</v>
      </c>
      <c r="L610" s="110" t="s">
        <v>10</v>
      </c>
      <c r="M610" s="110" t="s">
        <v>10</v>
      </c>
      <c r="N610" s="110" t="s">
        <v>11</v>
      </c>
      <c r="O610" s="9">
        <v>7229</v>
      </c>
      <c r="P610" s="9">
        <v>0</v>
      </c>
      <c r="Q610" s="9">
        <f t="shared" si="26"/>
        <v>7229</v>
      </c>
      <c r="R610" s="112" t="s">
        <v>1</v>
      </c>
      <c r="S610" s="113" t="s">
        <v>4</v>
      </c>
      <c r="T610" s="113"/>
      <c r="U610" s="113" t="s">
        <v>316</v>
      </c>
      <c r="V610" s="110"/>
      <c r="W610" s="110"/>
      <c r="X610" s="110"/>
      <c r="Y610" s="110"/>
      <c r="Z610" s="274">
        <v>42005</v>
      </c>
      <c r="AA610" s="110"/>
      <c r="AB610" s="110"/>
      <c r="AC610" s="110"/>
      <c r="AD610" s="115" t="s">
        <v>1554</v>
      </c>
    </row>
    <row r="611" spans="2:30" s="21" customFormat="1" ht="15" customHeight="1">
      <c r="B611" s="109"/>
      <c r="C611" s="110"/>
      <c r="D611" s="110"/>
      <c r="E611" s="110"/>
      <c r="F611" s="110"/>
      <c r="G611" s="110" t="s">
        <v>1553</v>
      </c>
      <c r="H611" s="274">
        <v>42005</v>
      </c>
      <c r="I611" s="110" t="s">
        <v>14</v>
      </c>
      <c r="J611" s="111" t="s">
        <v>68</v>
      </c>
      <c r="K611" s="110" t="s">
        <v>9</v>
      </c>
      <c r="L611" s="110" t="s">
        <v>10</v>
      </c>
      <c r="M611" s="110" t="s">
        <v>10</v>
      </c>
      <c r="N611" s="110" t="s">
        <v>11</v>
      </c>
      <c r="O611" s="9">
        <v>161903.35</v>
      </c>
      <c r="P611" s="9">
        <v>0</v>
      </c>
      <c r="Q611" s="9">
        <f t="shared" si="26"/>
        <v>161903.35</v>
      </c>
      <c r="R611" s="112" t="s">
        <v>1</v>
      </c>
      <c r="S611" s="113" t="s">
        <v>4</v>
      </c>
      <c r="T611" s="113"/>
      <c r="U611" s="113" t="s">
        <v>118</v>
      </c>
      <c r="V611" s="110"/>
      <c r="W611" s="110"/>
      <c r="X611" s="110"/>
      <c r="Y611" s="110"/>
      <c r="Z611" s="274">
        <v>42005</v>
      </c>
      <c r="AA611" s="110"/>
      <c r="AB611" s="110"/>
      <c r="AC611" s="110"/>
      <c r="AD611" s="115" t="s">
        <v>1554</v>
      </c>
    </row>
    <row r="612" spans="2:30" s="21" customFormat="1" ht="15" customHeight="1">
      <c r="B612" s="109"/>
      <c r="C612" s="110"/>
      <c r="D612" s="110"/>
      <c r="E612" s="110"/>
      <c r="F612" s="110"/>
      <c r="G612" s="110" t="s">
        <v>1553</v>
      </c>
      <c r="H612" s="274">
        <v>42005</v>
      </c>
      <c r="I612" s="110" t="s">
        <v>14</v>
      </c>
      <c r="J612" s="111" t="s">
        <v>68</v>
      </c>
      <c r="K612" s="110" t="s">
        <v>9</v>
      </c>
      <c r="L612" s="110" t="s">
        <v>10</v>
      </c>
      <c r="M612" s="110" t="s">
        <v>10</v>
      </c>
      <c r="N612" s="110" t="s">
        <v>11</v>
      </c>
      <c r="O612" s="9">
        <v>39041.9</v>
      </c>
      <c r="P612" s="9">
        <v>0</v>
      </c>
      <c r="Q612" s="9">
        <f t="shared" si="26"/>
        <v>39041.9</v>
      </c>
      <c r="R612" s="112" t="s">
        <v>1</v>
      </c>
      <c r="S612" s="113" t="s">
        <v>4</v>
      </c>
      <c r="T612" s="113"/>
      <c r="U612" s="113" t="s">
        <v>248</v>
      </c>
      <c r="V612" s="110"/>
      <c r="W612" s="110"/>
      <c r="X612" s="110"/>
      <c r="Y612" s="110"/>
      <c r="Z612" s="274">
        <v>42005</v>
      </c>
      <c r="AA612" s="110"/>
      <c r="AB612" s="110"/>
      <c r="AC612" s="110"/>
      <c r="AD612" s="115" t="s">
        <v>1554</v>
      </c>
    </row>
    <row r="613" spans="2:30" s="21" customFormat="1" ht="15" customHeight="1">
      <c r="B613" s="109"/>
      <c r="C613" s="110"/>
      <c r="D613" s="110"/>
      <c r="E613" s="110"/>
      <c r="F613" s="110"/>
      <c r="G613" s="110" t="s">
        <v>1553</v>
      </c>
      <c r="H613" s="274">
        <v>42005</v>
      </c>
      <c r="I613" s="110" t="s">
        <v>14</v>
      </c>
      <c r="J613" s="111" t="s">
        <v>68</v>
      </c>
      <c r="K613" s="110" t="s">
        <v>9</v>
      </c>
      <c r="L613" s="110" t="s">
        <v>10</v>
      </c>
      <c r="M613" s="110" t="s">
        <v>10</v>
      </c>
      <c r="N613" s="110" t="s">
        <v>11</v>
      </c>
      <c r="O613" s="9">
        <v>1859</v>
      </c>
      <c r="P613" s="9">
        <v>0</v>
      </c>
      <c r="Q613" s="9">
        <f t="shared" si="26"/>
        <v>1859</v>
      </c>
      <c r="R613" s="112" t="s">
        <v>1</v>
      </c>
      <c r="S613" s="113" t="s">
        <v>4</v>
      </c>
      <c r="T613" s="113"/>
      <c r="U613" s="113" t="s">
        <v>317</v>
      </c>
      <c r="V613" s="110"/>
      <c r="W613" s="110"/>
      <c r="X613" s="110"/>
      <c r="Y613" s="110"/>
      <c r="Z613" s="274">
        <v>42005</v>
      </c>
      <c r="AA613" s="110"/>
      <c r="AB613" s="110"/>
      <c r="AC613" s="110"/>
      <c r="AD613" s="115" t="s">
        <v>1554</v>
      </c>
    </row>
    <row r="614" spans="2:30" s="21" customFormat="1" ht="15" customHeight="1">
      <c r="B614" s="109"/>
      <c r="C614" s="110"/>
      <c r="D614" s="110"/>
      <c r="E614" s="110"/>
      <c r="F614" s="110"/>
      <c r="G614" s="110" t="s">
        <v>1553</v>
      </c>
      <c r="H614" s="274">
        <v>42005</v>
      </c>
      <c r="I614" s="110" t="s">
        <v>14</v>
      </c>
      <c r="J614" s="111" t="s">
        <v>68</v>
      </c>
      <c r="K614" s="110" t="s">
        <v>9</v>
      </c>
      <c r="L614" s="110" t="s">
        <v>10</v>
      </c>
      <c r="M614" s="110" t="s">
        <v>10</v>
      </c>
      <c r="N614" s="110" t="s">
        <v>11</v>
      </c>
      <c r="O614" s="9">
        <v>329863.09999999998</v>
      </c>
      <c r="P614" s="9">
        <v>0</v>
      </c>
      <c r="Q614" s="9">
        <f t="shared" si="26"/>
        <v>329863.09999999998</v>
      </c>
      <c r="R614" s="112" t="s">
        <v>1</v>
      </c>
      <c r="S614" s="113" t="s">
        <v>4</v>
      </c>
      <c r="T614" s="113"/>
      <c r="U614" s="113" t="s">
        <v>249</v>
      </c>
      <c r="V614" s="110"/>
      <c r="W614" s="110"/>
      <c r="X614" s="110"/>
      <c r="Y614" s="110"/>
      <c r="Z614" s="274">
        <v>42005</v>
      </c>
      <c r="AA614" s="110"/>
      <c r="AB614" s="110"/>
      <c r="AC614" s="110"/>
      <c r="AD614" s="115" t="s">
        <v>1554</v>
      </c>
    </row>
    <row r="615" spans="2:30" s="21" customFormat="1" ht="15" customHeight="1">
      <c r="B615" s="109"/>
      <c r="C615" s="110"/>
      <c r="D615" s="110"/>
      <c r="E615" s="110"/>
      <c r="F615" s="110"/>
      <c r="G615" s="110" t="s">
        <v>1553</v>
      </c>
      <c r="H615" s="274">
        <v>42005</v>
      </c>
      <c r="I615" s="110" t="s">
        <v>14</v>
      </c>
      <c r="J615" s="111" t="s">
        <v>68</v>
      </c>
      <c r="K615" s="110" t="s">
        <v>9</v>
      </c>
      <c r="L615" s="110" t="s">
        <v>10</v>
      </c>
      <c r="M615" s="110" t="s">
        <v>10</v>
      </c>
      <c r="N615" s="110" t="s">
        <v>11</v>
      </c>
      <c r="O615" s="9">
        <v>717595.17</v>
      </c>
      <c r="P615" s="9">
        <v>0</v>
      </c>
      <c r="Q615" s="9">
        <f t="shared" si="26"/>
        <v>717595.17</v>
      </c>
      <c r="R615" s="112" t="s">
        <v>1</v>
      </c>
      <c r="S615" s="113" t="s">
        <v>4</v>
      </c>
      <c r="T615" s="113"/>
      <c r="U615" s="113" t="s">
        <v>250</v>
      </c>
      <c r="V615" s="110"/>
      <c r="W615" s="110"/>
      <c r="X615" s="110"/>
      <c r="Y615" s="110"/>
      <c r="Z615" s="274">
        <v>42005</v>
      </c>
      <c r="AA615" s="110"/>
      <c r="AB615" s="110"/>
      <c r="AC615" s="110"/>
      <c r="AD615" s="115" t="s">
        <v>1554</v>
      </c>
    </row>
    <row r="616" spans="2:30" s="21" customFormat="1" ht="15" customHeight="1">
      <c r="B616" s="109"/>
      <c r="C616" s="110"/>
      <c r="D616" s="110"/>
      <c r="E616" s="110"/>
      <c r="F616" s="110"/>
      <c r="G616" s="110" t="s">
        <v>1553</v>
      </c>
      <c r="H616" s="274">
        <v>42005</v>
      </c>
      <c r="I616" s="110" t="s">
        <v>14</v>
      </c>
      <c r="J616" s="111" t="s">
        <v>68</v>
      </c>
      <c r="K616" s="110" t="s">
        <v>9</v>
      </c>
      <c r="L616" s="110" t="s">
        <v>10</v>
      </c>
      <c r="M616" s="110" t="s">
        <v>10</v>
      </c>
      <c r="N616" s="110" t="s">
        <v>11</v>
      </c>
      <c r="O616" s="9">
        <v>565433.21</v>
      </c>
      <c r="P616" s="9">
        <v>0</v>
      </c>
      <c r="Q616" s="9">
        <f t="shared" si="26"/>
        <v>565433.21</v>
      </c>
      <c r="R616" s="112" t="s">
        <v>1</v>
      </c>
      <c r="S616" s="113" t="s">
        <v>4</v>
      </c>
      <c r="T616" s="113"/>
      <c r="U616" s="113" t="s">
        <v>251</v>
      </c>
      <c r="V616" s="110"/>
      <c r="W616" s="110"/>
      <c r="X616" s="110"/>
      <c r="Y616" s="110"/>
      <c r="Z616" s="274">
        <v>42005</v>
      </c>
      <c r="AA616" s="110"/>
      <c r="AB616" s="110"/>
      <c r="AC616" s="110"/>
      <c r="AD616" s="115" t="s">
        <v>1554</v>
      </c>
    </row>
    <row r="617" spans="2:30" s="21" customFormat="1" ht="15" customHeight="1">
      <c r="B617" s="109"/>
      <c r="C617" s="110"/>
      <c r="D617" s="110"/>
      <c r="E617" s="110"/>
      <c r="F617" s="110"/>
      <c r="G617" s="110" t="s">
        <v>1553</v>
      </c>
      <c r="H617" s="274">
        <v>42005</v>
      </c>
      <c r="I617" s="110" t="s">
        <v>14</v>
      </c>
      <c r="J617" s="111" t="s">
        <v>68</v>
      </c>
      <c r="K617" s="110" t="s">
        <v>9</v>
      </c>
      <c r="L617" s="110" t="s">
        <v>10</v>
      </c>
      <c r="M617" s="110" t="s">
        <v>10</v>
      </c>
      <c r="N617" s="110" t="s">
        <v>11</v>
      </c>
      <c r="O617" s="9">
        <v>147058.95000000001</v>
      </c>
      <c r="P617" s="9">
        <v>0</v>
      </c>
      <c r="Q617" s="9">
        <f t="shared" si="26"/>
        <v>147058.95000000001</v>
      </c>
      <c r="R617" s="112" t="s">
        <v>1</v>
      </c>
      <c r="S617" s="113" t="s">
        <v>4</v>
      </c>
      <c r="T617" s="113"/>
      <c r="U617" s="113" t="s">
        <v>252</v>
      </c>
      <c r="V617" s="110"/>
      <c r="W617" s="110"/>
      <c r="X617" s="110"/>
      <c r="Y617" s="110"/>
      <c r="Z617" s="274">
        <v>42005</v>
      </c>
      <c r="AA617" s="110"/>
      <c r="AB617" s="110"/>
      <c r="AC617" s="110"/>
      <c r="AD617" s="115" t="s">
        <v>1554</v>
      </c>
    </row>
    <row r="618" spans="2:30" s="21" customFormat="1" ht="15" customHeight="1">
      <c r="B618" s="109"/>
      <c r="C618" s="110"/>
      <c r="D618" s="110"/>
      <c r="E618" s="110"/>
      <c r="F618" s="110"/>
      <c r="G618" s="110" t="s">
        <v>1553</v>
      </c>
      <c r="H618" s="274">
        <v>42005</v>
      </c>
      <c r="I618" s="110" t="s">
        <v>14</v>
      </c>
      <c r="J618" s="111" t="s">
        <v>68</v>
      </c>
      <c r="K618" s="110" t="s">
        <v>9</v>
      </c>
      <c r="L618" s="110" t="s">
        <v>10</v>
      </c>
      <c r="M618" s="110" t="s">
        <v>10</v>
      </c>
      <c r="N618" s="110" t="s">
        <v>11</v>
      </c>
      <c r="O618" s="9">
        <v>31150</v>
      </c>
      <c r="P618" s="9">
        <v>0</v>
      </c>
      <c r="Q618" s="9">
        <f t="shared" si="26"/>
        <v>31150</v>
      </c>
      <c r="R618" s="112" t="s">
        <v>1</v>
      </c>
      <c r="S618" s="113" t="s">
        <v>4</v>
      </c>
      <c r="T618" s="113"/>
      <c r="U618" s="113" t="s">
        <v>119</v>
      </c>
      <c r="V618" s="110"/>
      <c r="W618" s="110"/>
      <c r="X618" s="110"/>
      <c r="Y618" s="110"/>
      <c r="Z618" s="274">
        <v>42005</v>
      </c>
      <c r="AA618" s="110"/>
      <c r="AB618" s="110"/>
      <c r="AC618" s="110"/>
      <c r="AD618" s="115" t="s">
        <v>1554</v>
      </c>
    </row>
    <row r="619" spans="2:30" s="21" customFormat="1" ht="15" customHeight="1">
      <c r="B619" s="109"/>
      <c r="C619" s="110"/>
      <c r="D619" s="110"/>
      <c r="E619" s="110"/>
      <c r="F619" s="110"/>
      <c r="G619" s="110" t="s">
        <v>1553</v>
      </c>
      <c r="H619" s="274">
        <v>42005</v>
      </c>
      <c r="I619" s="110" t="s">
        <v>14</v>
      </c>
      <c r="J619" s="111" t="s">
        <v>68</v>
      </c>
      <c r="K619" s="110" t="s">
        <v>9</v>
      </c>
      <c r="L619" s="110" t="s">
        <v>10</v>
      </c>
      <c r="M619" s="110" t="s">
        <v>10</v>
      </c>
      <c r="N619" s="110" t="s">
        <v>11</v>
      </c>
      <c r="O619" s="9">
        <v>76030.67</v>
      </c>
      <c r="P619" s="9">
        <v>0</v>
      </c>
      <c r="Q619" s="9">
        <f t="shared" si="26"/>
        <v>76030.67</v>
      </c>
      <c r="R619" s="112" t="s">
        <v>1</v>
      </c>
      <c r="S619" s="113" t="s">
        <v>4</v>
      </c>
      <c r="T619" s="113"/>
      <c r="U619" s="113" t="s">
        <v>120</v>
      </c>
      <c r="V619" s="110"/>
      <c r="W619" s="110"/>
      <c r="X619" s="110"/>
      <c r="Y619" s="110"/>
      <c r="Z619" s="274">
        <v>42005</v>
      </c>
      <c r="AA619" s="110"/>
      <c r="AB619" s="110"/>
      <c r="AC619" s="110"/>
      <c r="AD619" s="115" t="s">
        <v>1554</v>
      </c>
    </row>
    <row r="620" spans="2:30" s="21" customFormat="1" ht="15" customHeight="1">
      <c r="B620" s="109"/>
      <c r="C620" s="110"/>
      <c r="D620" s="110"/>
      <c r="E620" s="110"/>
      <c r="F620" s="110"/>
      <c r="G620" s="110" t="s">
        <v>1553</v>
      </c>
      <c r="H620" s="274">
        <v>42005</v>
      </c>
      <c r="I620" s="110" t="s">
        <v>14</v>
      </c>
      <c r="J620" s="111" t="s">
        <v>68</v>
      </c>
      <c r="K620" s="110" t="s">
        <v>9</v>
      </c>
      <c r="L620" s="110" t="s">
        <v>10</v>
      </c>
      <c r="M620" s="110" t="s">
        <v>10</v>
      </c>
      <c r="N620" s="110" t="s">
        <v>11</v>
      </c>
      <c r="O620" s="9">
        <v>287998.96999999997</v>
      </c>
      <c r="P620" s="9">
        <v>0</v>
      </c>
      <c r="Q620" s="9">
        <f t="shared" si="26"/>
        <v>287998.96999999997</v>
      </c>
      <c r="R620" s="112" t="s">
        <v>1</v>
      </c>
      <c r="S620" s="113" t="s">
        <v>4</v>
      </c>
      <c r="T620" s="113"/>
      <c r="U620" s="113" t="s">
        <v>121</v>
      </c>
      <c r="V620" s="110"/>
      <c r="W620" s="110"/>
      <c r="X620" s="110"/>
      <c r="Y620" s="110"/>
      <c r="Z620" s="274">
        <v>42005</v>
      </c>
      <c r="AA620" s="110"/>
      <c r="AB620" s="110"/>
      <c r="AC620" s="110"/>
      <c r="AD620" s="115" t="s">
        <v>1554</v>
      </c>
    </row>
    <row r="621" spans="2:30" s="21" customFormat="1" ht="15" customHeight="1">
      <c r="B621" s="109"/>
      <c r="C621" s="110"/>
      <c r="D621" s="110"/>
      <c r="E621" s="110"/>
      <c r="F621" s="110"/>
      <c r="G621" s="110" t="s">
        <v>1553</v>
      </c>
      <c r="H621" s="274">
        <v>42005</v>
      </c>
      <c r="I621" s="110" t="s">
        <v>14</v>
      </c>
      <c r="J621" s="111" t="s">
        <v>68</v>
      </c>
      <c r="K621" s="110" t="s">
        <v>9</v>
      </c>
      <c r="L621" s="110" t="s">
        <v>10</v>
      </c>
      <c r="M621" s="110" t="s">
        <v>10</v>
      </c>
      <c r="N621" s="110" t="s">
        <v>11</v>
      </c>
      <c r="O621" s="9">
        <v>81340.31</v>
      </c>
      <c r="P621" s="9">
        <v>0</v>
      </c>
      <c r="Q621" s="9">
        <f t="shared" si="26"/>
        <v>81340.31</v>
      </c>
      <c r="R621" s="112" t="s">
        <v>1</v>
      </c>
      <c r="S621" s="113" t="s">
        <v>4</v>
      </c>
      <c r="T621" s="113"/>
      <c r="U621" s="113" t="s">
        <v>253</v>
      </c>
      <c r="V621" s="110"/>
      <c r="W621" s="110"/>
      <c r="X621" s="110"/>
      <c r="Y621" s="110"/>
      <c r="Z621" s="274">
        <v>42005</v>
      </c>
      <c r="AA621" s="110"/>
      <c r="AB621" s="110"/>
      <c r="AC621" s="110"/>
      <c r="AD621" s="115" t="s">
        <v>1554</v>
      </c>
    </row>
    <row r="622" spans="2:30" s="21" customFormat="1" ht="15" customHeight="1">
      <c r="B622" s="109"/>
      <c r="C622" s="110"/>
      <c r="D622" s="110"/>
      <c r="E622" s="110"/>
      <c r="F622" s="110"/>
      <c r="G622" s="110" t="s">
        <v>1553</v>
      </c>
      <c r="H622" s="274">
        <v>42005</v>
      </c>
      <c r="I622" s="110" t="s">
        <v>14</v>
      </c>
      <c r="J622" s="111" t="s">
        <v>68</v>
      </c>
      <c r="K622" s="110" t="s">
        <v>9</v>
      </c>
      <c r="L622" s="110" t="s">
        <v>10</v>
      </c>
      <c r="M622" s="110" t="s">
        <v>10</v>
      </c>
      <c r="N622" s="110" t="s">
        <v>11</v>
      </c>
      <c r="O622" s="9">
        <v>164932.32</v>
      </c>
      <c r="P622" s="9">
        <v>0</v>
      </c>
      <c r="Q622" s="9">
        <f t="shared" si="26"/>
        <v>164932.32</v>
      </c>
      <c r="R622" s="112" t="s">
        <v>1</v>
      </c>
      <c r="S622" s="113" t="s">
        <v>4</v>
      </c>
      <c r="T622" s="113"/>
      <c r="U622" s="113" t="s">
        <v>254</v>
      </c>
      <c r="V622" s="110"/>
      <c r="W622" s="110"/>
      <c r="X622" s="110"/>
      <c r="Y622" s="110"/>
      <c r="Z622" s="274">
        <v>42005</v>
      </c>
      <c r="AA622" s="110"/>
      <c r="AB622" s="110"/>
      <c r="AC622" s="110"/>
      <c r="AD622" s="115" t="s">
        <v>1554</v>
      </c>
    </row>
    <row r="623" spans="2:30" s="21" customFormat="1" ht="15" customHeight="1">
      <c r="B623" s="109"/>
      <c r="C623" s="110"/>
      <c r="D623" s="110"/>
      <c r="E623" s="110"/>
      <c r="F623" s="110"/>
      <c r="G623" s="110" t="s">
        <v>1553</v>
      </c>
      <c r="H623" s="274">
        <v>42005</v>
      </c>
      <c r="I623" s="110" t="s">
        <v>14</v>
      </c>
      <c r="J623" s="111" t="s">
        <v>68</v>
      </c>
      <c r="K623" s="110" t="s">
        <v>9</v>
      </c>
      <c r="L623" s="110" t="s">
        <v>10</v>
      </c>
      <c r="M623" s="110" t="s">
        <v>10</v>
      </c>
      <c r="N623" s="110" t="s">
        <v>11</v>
      </c>
      <c r="O623" s="9">
        <v>3277.3</v>
      </c>
      <c r="P623" s="9">
        <v>0</v>
      </c>
      <c r="Q623" s="9">
        <f t="shared" si="26"/>
        <v>3277.3</v>
      </c>
      <c r="R623" s="112" t="s">
        <v>1</v>
      </c>
      <c r="S623" s="113" t="s">
        <v>4</v>
      </c>
      <c r="T623" s="113"/>
      <c r="U623" s="113" t="s">
        <v>318</v>
      </c>
      <c r="V623" s="110"/>
      <c r="W623" s="110"/>
      <c r="X623" s="110"/>
      <c r="Y623" s="110"/>
      <c r="Z623" s="274">
        <v>42005</v>
      </c>
      <c r="AA623" s="110"/>
      <c r="AB623" s="110"/>
      <c r="AC623" s="110"/>
      <c r="AD623" s="115" t="s">
        <v>1554</v>
      </c>
    </row>
    <row r="624" spans="2:30" s="21" customFormat="1" ht="15" customHeight="1">
      <c r="B624" s="109"/>
      <c r="C624" s="110"/>
      <c r="D624" s="110"/>
      <c r="E624" s="110"/>
      <c r="F624" s="110"/>
      <c r="G624" s="110" t="s">
        <v>1553</v>
      </c>
      <c r="H624" s="274">
        <v>42005</v>
      </c>
      <c r="I624" s="110" t="s">
        <v>14</v>
      </c>
      <c r="J624" s="111" t="s">
        <v>68</v>
      </c>
      <c r="K624" s="110" t="s">
        <v>9</v>
      </c>
      <c r="L624" s="110" t="s">
        <v>10</v>
      </c>
      <c r="M624" s="110" t="s">
        <v>10</v>
      </c>
      <c r="N624" s="110" t="s">
        <v>11</v>
      </c>
      <c r="O624" s="9">
        <v>1308</v>
      </c>
      <c r="P624" s="9">
        <v>0</v>
      </c>
      <c r="Q624" s="9">
        <f t="shared" si="26"/>
        <v>1308</v>
      </c>
      <c r="R624" s="112" t="s">
        <v>1</v>
      </c>
      <c r="S624" s="113" t="s">
        <v>4</v>
      </c>
      <c r="T624" s="113"/>
      <c r="U624" s="113" t="s">
        <v>319</v>
      </c>
      <c r="V624" s="110"/>
      <c r="W624" s="110"/>
      <c r="X624" s="110"/>
      <c r="Y624" s="110"/>
      <c r="Z624" s="274">
        <v>42005</v>
      </c>
      <c r="AA624" s="110"/>
      <c r="AB624" s="110"/>
      <c r="AC624" s="110"/>
      <c r="AD624" s="115" t="s">
        <v>1554</v>
      </c>
    </row>
    <row r="625" spans="2:30" s="21" customFormat="1" ht="15" customHeight="1">
      <c r="B625" s="109"/>
      <c r="C625" s="110"/>
      <c r="D625" s="110"/>
      <c r="E625" s="110"/>
      <c r="F625" s="110"/>
      <c r="G625" s="110" t="s">
        <v>1553</v>
      </c>
      <c r="H625" s="274">
        <v>42005</v>
      </c>
      <c r="I625" s="110" t="s">
        <v>14</v>
      </c>
      <c r="J625" s="111" t="s">
        <v>68</v>
      </c>
      <c r="K625" s="110" t="s">
        <v>9</v>
      </c>
      <c r="L625" s="110" t="s">
        <v>10</v>
      </c>
      <c r="M625" s="110" t="s">
        <v>10</v>
      </c>
      <c r="N625" s="110" t="s">
        <v>11</v>
      </c>
      <c r="O625" s="9">
        <v>3738.85</v>
      </c>
      <c r="P625" s="9">
        <v>0</v>
      </c>
      <c r="Q625" s="9">
        <f t="shared" si="26"/>
        <v>3738.85</v>
      </c>
      <c r="R625" s="112" t="s">
        <v>1</v>
      </c>
      <c r="S625" s="113" t="s">
        <v>4</v>
      </c>
      <c r="T625" s="113"/>
      <c r="U625" s="113" t="s">
        <v>123</v>
      </c>
      <c r="V625" s="110"/>
      <c r="W625" s="110"/>
      <c r="X625" s="110"/>
      <c r="Y625" s="110"/>
      <c r="Z625" s="274">
        <v>42005</v>
      </c>
      <c r="AA625" s="110"/>
      <c r="AB625" s="110"/>
      <c r="AC625" s="110"/>
      <c r="AD625" s="115" t="s">
        <v>1554</v>
      </c>
    </row>
    <row r="626" spans="2:30" s="21" customFormat="1" ht="15" customHeight="1">
      <c r="B626" s="109"/>
      <c r="C626" s="110"/>
      <c r="D626" s="110"/>
      <c r="E626" s="110"/>
      <c r="F626" s="110"/>
      <c r="G626" s="110" t="s">
        <v>1553</v>
      </c>
      <c r="H626" s="274">
        <v>42005</v>
      </c>
      <c r="I626" s="110" t="s">
        <v>14</v>
      </c>
      <c r="J626" s="111" t="s">
        <v>68</v>
      </c>
      <c r="K626" s="110" t="s">
        <v>9</v>
      </c>
      <c r="L626" s="110" t="s">
        <v>10</v>
      </c>
      <c r="M626" s="110" t="s">
        <v>10</v>
      </c>
      <c r="N626" s="110" t="s">
        <v>11</v>
      </c>
      <c r="O626" s="9">
        <v>87985.51</v>
      </c>
      <c r="P626" s="9">
        <v>0</v>
      </c>
      <c r="Q626" s="9">
        <f t="shared" si="26"/>
        <v>87985.51</v>
      </c>
      <c r="R626" s="112" t="s">
        <v>1</v>
      </c>
      <c r="S626" s="113" t="s">
        <v>4</v>
      </c>
      <c r="T626" s="113"/>
      <c r="U626" s="113" t="s">
        <v>124</v>
      </c>
      <c r="V626" s="110"/>
      <c r="W626" s="110"/>
      <c r="X626" s="110"/>
      <c r="Y626" s="110"/>
      <c r="Z626" s="274">
        <v>42005</v>
      </c>
      <c r="AA626" s="110"/>
      <c r="AB626" s="110"/>
      <c r="AC626" s="110"/>
      <c r="AD626" s="115" t="s">
        <v>1554</v>
      </c>
    </row>
    <row r="627" spans="2:30" s="21" customFormat="1" ht="15" customHeight="1">
      <c r="B627" s="109"/>
      <c r="C627" s="110"/>
      <c r="D627" s="110"/>
      <c r="E627" s="110"/>
      <c r="F627" s="110"/>
      <c r="G627" s="110" t="s">
        <v>1553</v>
      </c>
      <c r="H627" s="274">
        <v>42005</v>
      </c>
      <c r="I627" s="110" t="s">
        <v>14</v>
      </c>
      <c r="J627" s="111" t="s">
        <v>68</v>
      </c>
      <c r="K627" s="110" t="s">
        <v>9</v>
      </c>
      <c r="L627" s="110" t="s">
        <v>10</v>
      </c>
      <c r="M627" s="110" t="s">
        <v>10</v>
      </c>
      <c r="N627" s="110" t="s">
        <v>11</v>
      </c>
      <c r="O627" s="9">
        <v>181917.75</v>
      </c>
      <c r="P627" s="9">
        <v>0</v>
      </c>
      <c r="Q627" s="9">
        <f t="shared" si="26"/>
        <v>181917.75</v>
      </c>
      <c r="R627" s="112" t="s">
        <v>1</v>
      </c>
      <c r="S627" s="113" t="s">
        <v>4</v>
      </c>
      <c r="T627" s="113"/>
      <c r="U627" s="113" t="s">
        <v>255</v>
      </c>
      <c r="V627" s="110"/>
      <c r="W627" s="110"/>
      <c r="X627" s="110"/>
      <c r="Y627" s="110"/>
      <c r="Z627" s="274">
        <v>42005</v>
      </c>
      <c r="AA627" s="110"/>
      <c r="AB627" s="110"/>
      <c r="AC627" s="110"/>
      <c r="AD627" s="115" t="s">
        <v>1554</v>
      </c>
    </row>
    <row r="628" spans="2:30" s="21" customFormat="1" ht="15" customHeight="1">
      <c r="B628" s="109"/>
      <c r="C628" s="110"/>
      <c r="D628" s="110"/>
      <c r="E628" s="110"/>
      <c r="F628" s="110"/>
      <c r="G628" s="110" t="s">
        <v>1553</v>
      </c>
      <c r="H628" s="274">
        <v>42005</v>
      </c>
      <c r="I628" s="110" t="s">
        <v>14</v>
      </c>
      <c r="J628" s="111" t="s">
        <v>68</v>
      </c>
      <c r="K628" s="110" t="s">
        <v>9</v>
      </c>
      <c r="L628" s="110" t="s">
        <v>10</v>
      </c>
      <c r="M628" s="110" t="s">
        <v>10</v>
      </c>
      <c r="N628" s="110" t="s">
        <v>11</v>
      </c>
      <c r="O628" s="9">
        <v>151031.29</v>
      </c>
      <c r="P628" s="9">
        <v>0</v>
      </c>
      <c r="Q628" s="9">
        <f t="shared" si="26"/>
        <v>151031.29</v>
      </c>
      <c r="R628" s="112" t="s">
        <v>1</v>
      </c>
      <c r="S628" s="113" t="s">
        <v>4</v>
      </c>
      <c r="T628" s="113"/>
      <c r="U628" s="113" t="s">
        <v>125</v>
      </c>
      <c r="V628" s="110"/>
      <c r="W628" s="110"/>
      <c r="X628" s="110"/>
      <c r="Y628" s="110"/>
      <c r="Z628" s="274">
        <v>42005</v>
      </c>
      <c r="AA628" s="110"/>
      <c r="AB628" s="110"/>
      <c r="AC628" s="110"/>
      <c r="AD628" s="115" t="s">
        <v>1554</v>
      </c>
    </row>
    <row r="629" spans="2:30" s="21" customFormat="1" ht="15" customHeight="1">
      <c r="B629" s="109"/>
      <c r="C629" s="110"/>
      <c r="D629" s="110"/>
      <c r="E629" s="110"/>
      <c r="F629" s="110"/>
      <c r="G629" s="110" t="s">
        <v>1553</v>
      </c>
      <c r="H629" s="274">
        <v>42005</v>
      </c>
      <c r="I629" s="110" t="s">
        <v>14</v>
      </c>
      <c r="J629" s="111" t="s">
        <v>68</v>
      </c>
      <c r="K629" s="110" t="s">
        <v>9</v>
      </c>
      <c r="L629" s="110" t="s">
        <v>10</v>
      </c>
      <c r="M629" s="110" t="s">
        <v>10</v>
      </c>
      <c r="N629" s="110" t="s">
        <v>11</v>
      </c>
      <c r="O629" s="9">
        <v>326590.96000000002</v>
      </c>
      <c r="P629" s="9">
        <v>0</v>
      </c>
      <c r="Q629" s="9">
        <f t="shared" si="26"/>
        <v>326590.96000000002</v>
      </c>
      <c r="R629" s="112" t="s">
        <v>1</v>
      </c>
      <c r="S629" s="113" t="s">
        <v>4</v>
      </c>
      <c r="T629" s="113"/>
      <c r="U629" s="113" t="s">
        <v>256</v>
      </c>
      <c r="V629" s="110"/>
      <c r="W629" s="110"/>
      <c r="X629" s="110"/>
      <c r="Y629" s="110"/>
      <c r="Z629" s="274">
        <v>42005</v>
      </c>
      <c r="AA629" s="110"/>
      <c r="AB629" s="110"/>
      <c r="AC629" s="110"/>
      <c r="AD629" s="115" t="s">
        <v>1554</v>
      </c>
    </row>
    <row r="630" spans="2:30" s="21" customFormat="1" ht="15" customHeight="1">
      <c r="B630" s="109"/>
      <c r="C630" s="110"/>
      <c r="D630" s="110"/>
      <c r="E630" s="110"/>
      <c r="F630" s="110"/>
      <c r="G630" s="110" t="s">
        <v>1553</v>
      </c>
      <c r="H630" s="274">
        <v>42005</v>
      </c>
      <c r="I630" s="110" t="s">
        <v>14</v>
      </c>
      <c r="J630" s="111" t="s">
        <v>68</v>
      </c>
      <c r="K630" s="110" t="s">
        <v>9</v>
      </c>
      <c r="L630" s="110" t="s">
        <v>10</v>
      </c>
      <c r="M630" s="110" t="s">
        <v>10</v>
      </c>
      <c r="N630" s="110" t="s">
        <v>11</v>
      </c>
      <c r="O630" s="9">
        <v>118114.56</v>
      </c>
      <c r="P630" s="9">
        <v>0</v>
      </c>
      <c r="Q630" s="9">
        <f t="shared" si="26"/>
        <v>118114.56</v>
      </c>
      <c r="R630" s="112" t="s">
        <v>1</v>
      </c>
      <c r="S630" s="113" t="s">
        <v>4</v>
      </c>
      <c r="T630" s="113"/>
      <c r="U630" s="113" t="s">
        <v>257</v>
      </c>
      <c r="V630" s="110"/>
      <c r="W630" s="110"/>
      <c r="X630" s="110"/>
      <c r="Y630" s="110"/>
      <c r="Z630" s="274">
        <v>42005</v>
      </c>
      <c r="AA630" s="110"/>
      <c r="AB630" s="110"/>
      <c r="AC630" s="110"/>
      <c r="AD630" s="115" t="s">
        <v>1554</v>
      </c>
    </row>
    <row r="631" spans="2:30" s="21" customFormat="1" ht="15" customHeight="1">
      <c r="B631" s="109"/>
      <c r="C631" s="110"/>
      <c r="D631" s="110"/>
      <c r="E631" s="110"/>
      <c r="F631" s="110"/>
      <c r="G631" s="110" t="s">
        <v>1553</v>
      </c>
      <c r="H631" s="274">
        <v>42005</v>
      </c>
      <c r="I631" s="110" t="s">
        <v>14</v>
      </c>
      <c r="J631" s="111" t="s">
        <v>68</v>
      </c>
      <c r="K631" s="110" t="s">
        <v>9</v>
      </c>
      <c r="L631" s="110" t="s">
        <v>10</v>
      </c>
      <c r="M631" s="110" t="s">
        <v>10</v>
      </c>
      <c r="N631" s="110" t="s">
        <v>11</v>
      </c>
      <c r="O631" s="9">
        <v>6240.8</v>
      </c>
      <c r="P631" s="9">
        <v>0</v>
      </c>
      <c r="Q631" s="9">
        <f t="shared" si="26"/>
        <v>6240.8</v>
      </c>
      <c r="R631" s="112" t="s">
        <v>1</v>
      </c>
      <c r="S631" s="113" t="s">
        <v>4</v>
      </c>
      <c r="T631" s="113"/>
      <c r="U631" s="113" t="s">
        <v>320</v>
      </c>
      <c r="V631" s="110"/>
      <c r="W631" s="110"/>
      <c r="X631" s="110"/>
      <c r="Y631" s="110"/>
      <c r="Z631" s="274">
        <v>42005</v>
      </c>
      <c r="AA631" s="110"/>
      <c r="AB631" s="110"/>
      <c r="AC631" s="110"/>
      <c r="AD631" s="115" t="s">
        <v>1554</v>
      </c>
    </row>
    <row r="632" spans="2:30" s="21" customFormat="1" ht="15" customHeight="1">
      <c r="B632" s="109"/>
      <c r="C632" s="110"/>
      <c r="D632" s="110"/>
      <c r="E632" s="110"/>
      <c r="F632" s="110"/>
      <c r="G632" s="110" t="s">
        <v>1553</v>
      </c>
      <c r="H632" s="274">
        <v>42005</v>
      </c>
      <c r="I632" s="110" t="s">
        <v>14</v>
      </c>
      <c r="J632" s="111" t="s">
        <v>68</v>
      </c>
      <c r="K632" s="110" t="s">
        <v>9</v>
      </c>
      <c r="L632" s="110" t="s">
        <v>10</v>
      </c>
      <c r="M632" s="110" t="s">
        <v>10</v>
      </c>
      <c r="N632" s="110" t="s">
        <v>11</v>
      </c>
      <c r="O632" s="9">
        <v>663.55</v>
      </c>
      <c r="P632" s="9">
        <v>0</v>
      </c>
      <c r="Q632" s="9">
        <f t="shared" si="26"/>
        <v>663.55</v>
      </c>
      <c r="R632" s="112" t="s">
        <v>1</v>
      </c>
      <c r="S632" s="113" t="s">
        <v>4</v>
      </c>
      <c r="T632" s="113"/>
      <c r="U632" s="113" t="s">
        <v>321</v>
      </c>
      <c r="V632" s="110"/>
      <c r="W632" s="110"/>
      <c r="X632" s="110"/>
      <c r="Y632" s="110"/>
      <c r="Z632" s="274">
        <v>42005</v>
      </c>
      <c r="AA632" s="110"/>
      <c r="AB632" s="110"/>
      <c r="AC632" s="110"/>
      <c r="AD632" s="115" t="s">
        <v>1554</v>
      </c>
    </row>
    <row r="633" spans="2:30" s="21" customFormat="1" ht="15" customHeight="1">
      <c r="B633" s="109"/>
      <c r="C633" s="110"/>
      <c r="D633" s="110"/>
      <c r="E633" s="110"/>
      <c r="F633" s="110"/>
      <c r="G633" s="110" t="s">
        <v>1553</v>
      </c>
      <c r="H633" s="274">
        <v>42005</v>
      </c>
      <c r="I633" s="110" t="s">
        <v>14</v>
      </c>
      <c r="J633" s="111" t="s">
        <v>68</v>
      </c>
      <c r="K633" s="110" t="s">
        <v>9</v>
      </c>
      <c r="L633" s="110" t="s">
        <v>10</v>
      </c>
      <c r="M633" s="110" t="s">
        <v>10</v>
      </c>
      <c r="N633" s="110" t="s">
        <v>11</v>
      </c>
      <c r="O633" s="9">
        <v>9490.7999999999993</v>
      </c>
      <c r="P633" s="9">
        <v>0</v>
      </c>
      <c r="Q633" s="9">
        <f t="shared" si="26"/>
        <v>9490.7999999999993</v>
      </c>
      <c r="R633" s="112" t="s">
        <v>1</v>
      </c>
      <c r="S633" s="113" t="s">
        <v>4</v>
      </c>
      <c r="T633" s="113"/>
      <c r="U633" s="113" t="s">
        <v>322</v>
      </c>
      <c r="V633" s="110"/>
      <c r="W633" s="110"/>
      <c r="X633" s="110"/>
      <c r="Y633" s="110"/>
      <c r="Z633" s="274">
        <v>42005</v>
      </c>
      <c r="AA633" s="110"/>
      <c r="AB633" s="110"/>
      <c r="AC633" s="110"/>
      <c r="AD633" s="115" t="s">
        <v>1554</v>
      </c>
    </row>
    <row r="634" spans="2:30" s="21" customFormat="1" ht="15" customHeight="1">
      <c r="B634" s="109"/>
      <c r="C634" s="110"/>
      <c r="D634" s="110"/>
      <c r="E634" s="110"/>
      <c r="F634" s="110"/>
      <c r="G634" s="110" t="s">
        <v>1553</v>
      </c>
      <c r="H634" s="274">
        <v>42005</v>
      </c>
      <c r="I634" s="110" t="s">
        <v>14</v>
      </c>
      <c r="J634" s="111" t="s">
        <v>68</v>
      </c>
      <c r="K634" s="110" t="s">
        <v>9</v>
      </c>
      <c r="L634" s="110" t="s">
        <v>10</v>
      </c>
      <c r="M634" s="110" t="s">
        <v>10</v>
      </c>
      <c r="N634" s="110" t="s">
        <v>11</v>
      </c>
      <c r="O634" s="9">
        <v>812832.67</v>
      </c>
      <c r="P634" s="9">
        <v>0</v>
      </c>
      <c r="Q634" s="9">
        <f t="shared" si="26"/>
        <v>812832.67</v>
      </c>
      <c r="R634" s="112" t="s">
        <v>1</v>
      </c>
      <c r="S634" s="113" t="s">
        <v>4</v>
      </c>
      <c r="T634" s="113"/>
      <c r="U634" s="113" t="s">
        <v>258</v>
      </c>
      <c r="V634" s="110"/>
      <c r="W634" s="110"/>
      <c r="X634" s="110"/>
      <c r="Y634" s="110"/>
      <c r="Z634" s="274">
        <v>42005</v>
      </c>
      <c r="AA634" s="110"/>
      <c r="AB634" s="110"/>
      <c r="AC634" s="110"/>
      <c r="AD634" s="115" t="s">
        <v>1554</v>
      </c>
    </row>
    <row r="635" spans="2:30" s="21" customFormat="1" ht="15" customHeight="1">
      <c r="B635" s="109"/>
      <c r="C635" s="110"/>
      <c r="D635" s="110"/>
      <c r="E635" s="110"/>
      <c r="F635" s="110"/>
      <c r="G635" s="110" t="s">
        <v>1553</v>
      </c>
      <c r="H635" s="274">
        <v>42005</v>
      </c>
      <c r="I635" s="110" t="s">
        <v>14</v>
      </c>
      <c r="J635" s="111" t="s">
        <v>68</v>
      </c>
      <c r="K635" s="110" t="s">
        <v>9</v>
      </c>
      <c r="L635" s="110" t="s">
        <v>10</v>
      </c>
      <c r="M635" s="110" t="s">
        <v>10</v>
      </c>
      <c r="N635" s="110" t="s">
        <v>11</v>
      </c>
      <c r="O635" s="9">
        <v>916207.26</v>
      </c>
      <c r="P635" s="9">
        <v>0</v>
      </c>
      <c r="Q635" s="9">
        <f t="shared" si="26"/>
        <v>916207.26</v>
      </c>
      <c r="R635" s="112" t="s">
        <v>1</v>
      </c>
      <c r="S635" s="113" t="s">
        <v>4</v>
      </c>
      <c r="T635" s="113"/>
      <c r="U635" s="113" t="s">
        <v>259</v>
      </c>
      <c r="V635" s="110"/>
      <c r="W635" s="110"/>
      <c r="X635" s="110"/>
      <c r="Y635" s="110"/>
      <c r="Z635" s="274">
        <v>42005</v>
      </c>
      <c r="AA635" s="110"/>
      <c r="AB635" s="110"/>
      <c r="AC635" s="110"/>
      <c r="AD635" s="115" t="s">
        <v>1554</v>
      </c>
    </row>
    <row r="636" spans="2:30" s="21" customFormat="1" ht="15" customHeight="1">
      <c r="B636" s="109"/>
      <c r="C636" s="110"/>
      <c r="D636" s="110"/>
      <c r="E636" s="110"/>
      <c r="F636" s="110"/>
      <c r="G636" s="110" t="s">
        <v>1553</v>
      </c>
      <c r="H636" s="274">
        <v>42005</v>
      </c>
      <c r="I636" s="110" t="s">
        <v>14</v>
      </c>
      <c r="J636" s="111" t="s">
        <v>68</v>
      </c>
      <c r="K636" s="110" t="s">
        <v>9</v>
      </c>
      <c r="L636" s="110" t="s">
        <v>10</v>
      </c>
      <c r="M636" s="110" t="s">
        <v>10</v>
      </c>
      <c r="N636" s="110" t="s">
        <v>11</v>
      </c>
      <c r="O636" s="9">
        <v>167157.76999999999</v>
      </c>
      <c r="P636" s="9">
        <v>0</v>
      </c>
      <c r="Q636" s="9">
        <f t="shared" si="26"/>
        <v>167157.76999999999</v>
      </c>
      <c r="R636" s="112" t="s">
        <v>1</v>
      </c>
      <c r="S636" s="113" t="s">
        <v>4</v>
      </c>
      <c r="T636" s="113"/>
      <c r="U636" s="113" t="s">
        <v>260</v>
      </c>
      <c r="V636" s="110"/>
      <c r="W636" s="110"/>
      <c r="X636" s="110"/>
      <c r="Y636" s="110"/>
      <c r="Z636" s="274">
        <v>42005</v>
      </c>
      <c r="AA636" s="110"/>
      <c r="AB636" s="110"/>
      <c r="AC636" s="110"/>
      <c r="AD636" s="115" t="s">
        <v>1554</v>
      </c>
    </row>
    <row r="637" spans="2:30" s="21" customFormat="1" ht="15" customHeight="1">
      <c r="B637" s="109"/>
      <c r="C637" s="110"/>
      <c r="D637" s="110"/>
      <c r="E637" s="110"/>
      <c r="F637" s="110"/>
      <c r="G637" s="110" t="s">
        <v>1553</v>
      </c>
      <c r="H637" s="274">
        <v>42005</v>
      </c>
      <c r="I637" s="110" t="s">
        <v>14</v>
      </c>
      <c r="J637" s="111" t="s">
        <v>68</v>
      </c>
      <c r="K637" s="110" t="s">
        <v>9</v>
      </c>
      <c r="L637" s="110" t="s">
        <v>10</v>
      </c>
      <c r="M637" s="110" t="s">
        <v>10</v>
      </c>
      <c r="N637" s="110" t="s">
        <v>11</v>
      </c>
      <c r="O637" s="9">
        <v>140399.66</v>
      </c>
      <c r="P637" s="9">
        <v>0</v>
      </c>
      <c r="Q637" s="9">
        <f t="shared" si="26"/>
        <v>140399.66</v>
      </c>
      <c r="R637" s="112" t="s">
        <v>1</v>
      </c>
      <c r="S637" s="113" t="s">
        <v>4</v>
      </c>
      <c r="T637" s="113"/>
      <c r="U637" s="113" t="s">
        <v>261</v>
      </c>
      <c r="V637" s="110"/>
      <c r="W637" s="110"/>
      <c r="X637" s="110"/>
      <c r="Y637" s="110"/>
      <c r="Z637" s="274">
        <v>42005</v>
      </c>
      <c r="AA637" s="110"/>
      <c r="AB637" s="110"/>
      <c r="AC637" s="110"/>
      <c r="AD637" s="115" t="s">
        <v>1554</v>
      </c>
    </row>
    <row r="638" spans="2:30" s="21" customFormat="1" ht="15" customHeight="1">
      <c r="B638" s="109"/>
      <c r="C638" s="110"/>
      <c r="D638" s="110"/>
      <c r="E638" s="110"/>
      <c r="F638" s="110"/>
      <c r="G638" s="110" t="s">
        <v>1553</v>
      </c>
      <c r="H638" s="274">
        <v>42005</v>
      </c>
      <c r="I638" s="110" t="s">
        <v>14</v>
      </c>
      <c r="J638" s="111" t="s">
        <v>68</v>
      </c>
      <c r="K638" s="110" t="s">
        <v>9</v>
      </c>
      <c r="L638" s="110" t="s">
        <v>10</v>
      </c>
      <c r="M638" s="110" t="s">
        <v>10</v>
      </c>
      <c r="N638" s="110" t="s">
        <v>11</v>
      </c>
      <c r="O638" s="9">
        <v>572904.80000000005</v>
      </c>
      <c r="P638" s="9">
        <v>0</v>
      </c>
      <c r="Q638" s="9">
        <f t="shared" si="26"/>
        <v>572904.80000000005</v>
      </c>
      <c r="R638" s="112" t="s">
        <v>1</v>
      </c>
      <c r="S638" s="113" t="s">
        <v>4</v>
      </c>
      <c r="T638" s="113"/>
      <c r="U638" s="113" t="s">
        <v>262</v>
      </c>
      <c r="V638" s="110"/>
      <c r="W638" s="110"/>
      <c r="X638" s="110"/>
      <c r="Y638" s="110"/>
      <c r="Z638" s="274">
        <v>42005</v>
      </c>
      <c r="AA638" s="110"/>
      <c r="AB638" s="110"/>
      <c r="AC638" s="110"/>
      <c r="AD638" s="115" t="s">
        <v>1554</v>
      </c>
    </row>
    <row r="639" spans="2:30" s="21" customFormat="1" ht="15" customHeight="1">
      <c r="B639" s="109"/>
      <c r="C639" s="110"/>
      <c r="D639" s="110"/>
      <c r="E639" s="110"/>
      <c r="F639" s="110"/>
      <c r="G639" s="110" t="s">
        <v>1553</v>
      </c>
      <c r="H639" s="274">
        <v>42005</v>
      </c>
      <c r="I639" s="110" t="s">
        <v>14</v>
      </c>
      <c r="J639" s="111" t="s">
        <v>68</v>
      </c>
      <c r="K639" s="110" t="s">
        <v>9</v>
      </c>
      <c r="L639" s="110" t="s">
        <v>10</v>
      </c>
      <c r="M639" s="110" t="s">
        <v>10</v>
      </c>
      <c r="N639" s="110" t="s">
        <v>11</v>
      </c>
      <c r="O639" s="9">
        <v>323514.5</v>
      </c>
      <c r="P639" s="9">
        <v>0</v>
      </c>
      <c r="Q639" s="9">
        <f t="shared" si="26"/>
        <v>323514.5</v>
      </c>
      <c r="R639" s="112" t="s">
        <v>1</v>
      </c>
      <c r="S639" s="113" t="s">
        <v>4</v>
      </c>
      <c r="T639" s="113"/>
      <c r="U639" s="113" t="s">
        <v>758</v>
      </c>
      <c r="V639" s="110"/>
      <c r="W639" s="110"/>
      <c r="X639" s="110"/>
      <c r="Y639" s="110"/>
      <c r="Z639" s="274">
        <v>42005</v>
      </c>
      <c r="AA639" s="110"/>
      <c r="AB639" s="110"/>
      <c r="AC639" s="110"/>
      <c r="AD639" s="115" t="s">
        <v>1554</v>
      </c>
    </row>
    <row r="640" spans="2:30" s="21" customFormat="1" ht="15" customHeight="1">
      <c r="B640" s="109"/>
      <c r="C640" s="110"/>
      <c r="D640" s="110"/>
      <c r="E640" s="110"/>
      <c r="F640" s="110"/>
      <c r="G640" s="110" t="s">
        <v>1553</v>
      </c>
      <c r="H640" s="274">
        <v>42005</v>
      </c>
      <c r="I640" s="110" t="s">
        <v>14</v>
      </c>
      <c r="J640" s="111" t="s">
        <v>68</v>
      </c>
      <c r="K640" s="110" t="s">
        <v>9</v>
      </c>
      <c r="L640" s="110" t="s">
        <v>10</v>
      </c>
      <c r="M640" s="110" t="s">
        <v>10</v>
      </c>
      <c r="N640" s="110" t="s">
        <v>11</v>
      </c>
      <c r="O640" s="9">
        <v>365168.2</v>
      </c>
      <c r="P640" s="9">
        <v>0</v>
      </c>
      <c r="Q640" s="9">
        <f t="shared" si="26"/>
        <v>365168.2</v>
      </c>
      <c r="R640" s="112" t="s">
        <v>1</v>
      </c>
      <c r="S640" s="113" t="s">
        <v>4</v>
      </c>
      <c r="T640" s="113"/>
      <c r="U640" s="113" t="s">
        <v>263</v>
      </c>
      <c r="V640" s="110"/>
      <c r="W640" s="110"/>
      <c r="X640" s="110"/>
      <c r="Y640" s="110"/>
      <c r="Z640" s="274">
        <v>42005</v>
      </c>
      <c r="AA640" s="110"/>
      <c r="AB640" s="110"/>
      <c r="AC640" s="110"/>
      <c r="AD640" s="115" t="s">
        <v>1554</v>
      </c>
    </row>
    <row r="641" spans="2:30" s="21" customFormat="1" ht="15" customHeight="1">
      <c r="B641" s="109"/>
      <c r="C641" s="110"/>
      <c r="D641" s="110"/>
      <c r="E641" s="110"/>
      <c r="F641" s="110"/>
      <c r="G641" s="110" t="s">
        <v>1553</v>
      </c>
      <c r="H641" s="274">
        <v>42005</v>
      </c>
      <c r="I641" s="110" t="s">
        <v>14</v>
      </c>
      <c r="J641" s="111" t="s">
        <v>68</v>
      </c>
      <c r="K641" s="110" t="s">
        <v>9</v>
      </c>
      <c r="L641" s="110" t="s">
        <v>10</v>
      </c>
      <c r="M641" s="110" t="s">
        <v>10</v>
      </c>
      <c r="N641" s="110" t="s">
        <v>11</v>
      </c>
      <c r="O641" s="9">
        <v>19535</v>
      </c>
      <c r="P641" s="9">
        <v>0</v>
      </c>
      <c r="Q641" s="9">
        <f t="shared" si="26"/>
        <v>19535</v>
      </c>
      <c r="R641" s="112" t="s">
        <v>1</v>
      </c>
      <c r="S641" s="113" t="s">
        <v>4</v>
      </c>
      <c r="T641" s="113"/>
      <c r="U641" s="113" t="s">
        <v>264</v>
      </c>
      <c r="V641" s="110"/>
      <c r="W641" s="110"/>
      <c r="X641" s="110"/>
      <c r="Y641" s="110"/>
      <c r="Z641" s="274">
        <v>42005</v>
      </c>
      <c r="AA641" s="110"/>
      <c r="AB641" s="110"/>
      <c r="AC641" s="110"/>
      <c r="AD641" s="115" t="s">
        <v>1554</v>
      </c>
    </row>
    <row r="642" spans="2:30" s="21" customFormat="1" ht="15" customHeight="1">
      <c r="B642" s="109"/>
      <c r="C642" s="110"/>
      <c r="D642" s="110"/>
      <c r="E642" s="110"/>
      <c r="F642" s="110"/>
      <c r="G642" s="110" t="s">
        <v>1553</v>
      </c>
      <c r="H642" s="274">
        <v>42005</v>
      </c>
      <c r="I642" s="110" t="s">
        <v>14</v>
      </c>
      <c r="J642" s="111" t="s">
        <v>68</v>
      </c>
      <c r="K642" s="110" t="s">
        <v>9</v>
      </c>
      <c r="L642" s="110" t="s">
        <v>10</v>
      </c>
      <c r="M642" s="110" t="s">
        <v>10</v>
      </c>
      <c r="N642" s="110" t="s">
        <v>11</v>
      </c>
      <c r="O642" s="9">
        <v>271611.59000000003</v>
      </c>
      <c r="P642" s="9">
        <v>0</v>
      </c>
      <c r="Q642" s="9">
        <f t="shared" si="26"/>
        <v>271611.59000000003</v>
      </c>
      <c r="R642" s="112" t="s">
        <v>1</v>
      </c>
      <c r="S642" s="113" t="s">
        <v>4</v>
      </c>
      <c r="T642" s="113"/>
      <c r="U642" s="113" t="s">
        <v>265</v>
      </c>
      <c r="V642" s="110"/>
      <c r="W642" s="110"/>
      <c r="X642" s="110"/>
      <c r="Y642" s="110"/>
      <c r="Z642" s="274">
        <v>42005</v>
      </c>
      <c r="AA642" s="110"/>
      <c r="AB642" s="110"/>
      <c r="AC642" s="110"/>
      <c r="AD642" s="115" t="s">
        <v>1554</v>
      </c>
    </row>
    <row r="643" spans="2:30" s="21" customFormat="1" ht="15" customHeight="1">
      <c r="B643" s="109"/>
      <c r="C643" s="110"/>
      <c r="D643" s="110"/>
      <c r="E643" s="110"/>
      <c r="F643" s="110"/>
      <c r="G643" s="110" t="s">
        <v>1553</v>
      </c>
      <c r="H643" s="274">
        <v>42005</v>
      </c>
      <c r="I643" s="110" t="s">
        <v>14</v>
      </c>
      <c r="J643" s="111" t="s">
        <v>68</v>
      </c>
      <c r="K643" s="110" t="s">
        <v>9</v>
      </c>
      <c r="L643" s="110" t="s">
        <v>10</v>
      </c>
      <c r="M643" s="110" t="s">
        <v>10</v>
      </c>
      <c r="N643" s="110" t="s">
        <v>11</v>
      </c>
      <c r="O643" s="9">
        <v>74686.5</v>
      </c>
      <c r="P643" s="9">
        <v>0</v>
      </c>
      <c r="Q643" s="9">
        <f t="shared" si="26"/>
        <v>74686.5</v>
      </c>
      <c r="R643" s="112" t="s">
        <v>1</v>
      </c>
      <c r="S643" s="113" t="s">
        <v>4</v>
      </c>
      <c r="T643" s="113"/>
      <c r="U643" s="113" t="s">
        <v>266</v>
      </c>
      <c r="V643" s="110"/>
      <c r="W643" s="110"/>
      <c r="X643" s="110"/>
      <c r="Y643" s="110"/>
      <c r="Z643" s="274">
        <v>42005</v>
      </c>
      <c r="AA643" s="110"/>
      <c r="AB643" s="110"/>
      <c r="AC643" s="110"/>
      <c r="AD643" s="115" t="s">
        <v>1554</v>
      </c>
    </row>
    <row r="644" spans="2:30" s="21" customFormat="1" ht="15" customHeight="1">
      <c r="B644" s="109"/>
      <c r="C644" s="110"/>
      <c r="D644" s="110"/>
      <c r="E644" s="110"/>
      <c r="F644" s="110"/>
      <c r="G644" s="110" t="s">
        <v>1553</v>
      </c>
      <c r="H644" s="274">
        <v>42005</v>
      </c>
      <c r="I644" s="110" t="s">
        <v>14</v>
      </c>
      <c r="J644" s="111" t="s">
        <v>68</v>
      </c>
      <c r="K644" s="110" t="s">
        <v>9</v>
      </c>
      <c r="L644" s="110" t="s">
        <v>10</v>
      </c>
      <c r="M644" s="110" t="s">
        <v>10</v>
      </c>
      <c r="N644" s="110" t="s">
        <v>11</v>
      </c>
      <c r="O644" s="9">
        <v>70129.53</v>
      </c>
      <c r="P644" s="9">
        <v>0</v>
      </c>
      <c r="Q644" s="9">
        <f t="shared" si="26"/>
        <v>70129.53</v>
      </c>
      <c r="R644" s="112" t="s">
        <v>1</v>
      </c>
      <c r="S644" s="113" t="s">
        <v>4</v>
      </c>
      <c r="T644" s="113"/>
      <c r="U644" s="113" t="s">
        <v>267</v>
      </c>
      <c r="V644" s="110"/>
      <c r="W644" s="110"/>
      <c r="X644" s="110"/>
      <c r="Y644" s="110"/>
      <c r="Z644" s="274">
        <v>42005</v>
      </c>
      <c r="AA644" s="110"/>
      <c r="AB644" s="110"/>
      <c r="AC644" s="110"/>
      <c r="AD644" s="115" t="s">
        <v>1554</v>
      </c>
    </row>
    <row r="645" spans="2:30" s="21" customFormat="1" ht="15" customHeight="1">
      <c r="B645" s="109"/>
      <c r="C645" s="110"/>
      <c r="D645" s="110"/>
      <c r="E645" s="110"/>
      <c r="F645" s="110"/>
      <c r="G645" s="110" t="s">
        <v>1553</v>
      </c>
      <c r="H645" s="274">
        <v>42005</v>
      </c>
      <c r="I645" s="110" t="s">
        <v>14</v>
      </c>
      <c r="J645" s="111" t="s">
        <v>68</v>
      </c>
      <c r="K645" s="110" t="s">
        <v>9</v>
      </c>
      <c r="L645" s="110" t="s">
        <v>10</v>
      </c>
      <c r="M645" s="110" t="s">
        <v>10</v>
      </c>
      <c r="N645" s="110" t="s">
        <v>11</v>
      </c>
      <c r="O645" s="9">
        <v>79988.639999999999</v>
      </c>
      <c r="P645" s="9">
        <v>0</v>
      </c>
      <c r="Q645" s="9">
        <f t="shared" si="26"/>
        <v>79988.639999999999</v>
      </c>
      <c r="R645" s="112" t="s">
        <v>1</v>
      </c>
      <c r="S645" s="113" t="s">
        <v>4</v>
      </c>
      <c r="T645" s="113"/>
      <c r="U645" s="113" t="s">
        <v>268</v>
      </c>
      <c r="V645" s="110"/>
      <c r="W645" s="110"/>
      <c r="X645" s="110"/>
      <c r="Y645" s="110"/>
      <c r="Z645" s="274">
        <v>42005</v>
      </c>
      <c r="AA645" s="110"/>
      <c r="AB645" s="110"/>
      <c r="AC645" s="110"/>
      <c r="AD645" s="115" t="s">
        <v>1554</v>
      </c>
    </row>
    <row r="646" spans="2:30" s="21" customFormat="1" ht="15" customHeight="1">
      <c r="B646" s="109"/>
      <c r="C646" s="110"/>
      <c r="D646" s="110"/>
      <c r="E646" s="110"/>
      <c r="F646" s="110"/>
      <c r="G646" s="110" t="s">
        <v>1553</v>
      </c>
      <c r="H646" s="274">
        <v>42005</v>
      </c>
      <c r="I646" s="110" t="s">
        <v>14</v>
      </c>
      <c r="J646" s="111" t="s">
        <v>68</v>
      </c>
      <c r="K646" s="110" t="s">
        <v>9</v>
      </c>
      <c r="L646" s="110" t="s">
        <v>10</v>
      </c>
      <c r="M646" s="110" t="s">
        <v>10</v>
      </c>
      <c r="N646" s="110" t="s">
        <v>11</v>
      </c>
      <c r="O646" s="9">
        <v>21571.8</v>
      </c>
      <c r="P646" s="9">
        <v>0</v>
      </c>
      <c r="Q646" s="9">
        <f t="shared" si="26"/>
        <v>21571.8</v>
      </c>
      <c r="R646" s="112" t="s">
        <v>1</v>
      </c>
      <c r="S646" s="113" t="s">
        <v>4</v>
      </c>
      <c r="T646" s="113"/>
      <c r="U646" s="113" t="s">
        <v>269</v>
      </c>
      <c r="V646" s="110"/>
      <c r="W646" s="110"/>
      <c r="X646" s="110"/>
      <c r="Y646" s="110"/>
      <c r="Z646" s="274">
        <v>42005</v>
      </c>
      <c r="AA646" s="110"/>
      <c r="AB646" s="110"/>
      <c r="AC646" s="110"/>
      <c r="AD646" s="115" t="s">
        <v>1554</v>
      </c>
    </row>
    <row r="647" spans="2:30" s="21" customFormat="1" ht="15" customHeight="1">
      <c r="B647" s="109"/>
      <c r="C647" s="110"/>
      <c r="D647" s="110"/>
      <c r="E647" s="110"/>
      <c r="F647" s="110"/>
      <c r="G647" s="110" t="s">
        <v>1553</v>
      </c>
      <c r="H647" s="274">
        <v>42005</v>
      </c>
      <c r="I647" s="110" t="s">
        <v>14</v>
      </c>
      <c r="J647" s="111" t="s">
        <v>68</v>
      </c>
      <c r="K647" s="110" t="s">
        <v>9</v>
      </c>
      <c r="L647" s="110" t="s">
        <v>10</v>
      </c>
      <c r="M647" s="110" t="s">
        <v>10</v>
      </c>
      <c r="N647" s="110" t="s">
        <v>11</v>
      </c>
      <c r="O647" s="9">
        <v>380579.01</v>
      </c>
      <c r="P647" s="9">
        <v>0</v>
      </c>
      <c r="Q647" s="9">
        <f t="shared" si="26"/>
        <v>380579.01</v>
      </c>
      <c r="R647" s="112" t="s">
        <v>1</v>
      </c>
      <c r="S647" s="113" t="s">
        <v>4</v>
      </c>
      <c r="T647" s="113"/>
      <c r="U647" s="113" t="s">
        <v>270</v>
      </c>
      <c r="V647" s="110"/>
      <c r="W647" s="110"/>
      <c r="X647" s="110"/>
      <c r="Y647" s="110"/>
      <c r="Z647" s="274">
        <v>42005</v>
      </c>
      <c r="AA647" s="110"/>
      <c r="AB647" s="110"/>
      <c r="AC647" s="110"/>
      <c r="AD647" s="115" t="s">
        <v>1554</v>
      </c>
    </row>
    <row r="648" spans="2:30" s="21" customFormat="1" ht="15" customHeight="1">
      <c r="B648" s="109"/>
      <c r="C648" s="110"/>
      <c r="D648" s="110"/>
      <c r="E648" s="110"/>
      <c r="F648" s="110"/>
      <c r="G648" s="110" t="s">
        <v>1553</v>
      </c>
      <c r="H648" s="274">
        <v>42005</v>
      </c>
      <c r="I648" s="110" t="s">
        <v>14</v>
      </c>
      <c r="J648" s="111" t="s">
        <v>68</v>
      </c>
      <c r="K648" s="110" t="s">
        <v>9</v>
      </c>
      <c r="L648" s="110" t="s">
        <v>10</v>
      </c>
      <c r="M648" s="110" t="s">
        <v>10</v>
      </c>
      <c r="N648" s="110" t="s">
        <v>11</v>
      </c>
      <c r="O648" s="9">
        <v>990</v>
      </c>
      <c r="P648" s="9">
        <v>0</v>
      </c>
      <c r="Q648" s="9">
        <f t="shared" si="26"/>
        <v>990</v>
      </c>
      <c r="R648" s="112" t="s">
        <v>1</v>
      </c>
      <c r="S648" s="113" t="s">
        <v>4</v>
      </c>
      <c r="T648" s="113"/>
      <c r="U648" s="113" t="s">
        <v>760</v>
      </c>
      <c r="V648" s="110"/>
      <c r="W648" s="110"/>
      <c r="X648" s="110"/>
      <c r="Y648" s="110"/>
      <c r="Z648" s="274">
        <v>42005</v>
      </c>
      <c r="AA648" s="110"/>
      <c r="AB648" s="110"/>
      <c r="AC648" s="110"/>
      <c r="AD648" s="115" t="s">
        <v>1554</v>
      </c>
    </row>
    <row r="649" spans="2:30" s="21" customFormat="1" ht="15" customHeight="1">
      <c r="B649" s="109"/>
      <c r="C649" s="110"/>
      <c r="D649" s="110"/>
      <c r="E649" s="110"/>
      <c r="F649" s="110"/>
      <c r="G649" s="110" t="s">
        <v>1553</v>
      </c>
      <c r="H649" s="274">
        <v>42005</v>
      </c>
      <c r="I649" s="110" t="s">
        <v>14</v>
      </c>
      <c r="J649" s="111" t="s">
        <v>68</v>
      </c>
      <c r="K649" s="110" t="s">
        <v>9</v>
      </c>
      <c r="L649" s="110" t="s">
        <v>10</v>
      </c>
      <c r="M649" s="110" t="s">
        <v>10</v>
      </c>
      <c r="N649" s="110" t="s">
        <v>11</v>
      </c>
      <c r="O649" s="9">
        <v>16421.41</v>
      </c>
      <c r="P649" s="9">
        <v>0</v>
      </c>
      <c r="Q649" s="9">
        <f t="shared" si="26"/>
        <v>16421.41</v>
      </c>
      <c r="R649" s="112" t="s">
        <v>1</v>
      </c>
      <c r="S649" s="113" t="s">
        <v>4</v>
      </c>
      <c r="T649" s="113"/>
      <c r="U649" s="113" t="s">
        <v>271</v>
      </c>
      <c r="V649" s="110"/>
      <c r="W649" s="110"/>
      <c r="X649" s="110"/>
      <c r="Y649" s="110"/>
      <c r="Z649" s="274">
        <v>42005</v>
      </c>
      <c r="AA649" s="110"/>
      <c r="AB649" s="110"/>
      <c r="AC649" s="110"/>
      <c r="AD649" s="115" t="s">
        <v>1554</v>
      </c>
    </row>
    <row r="650" spans="2:30" s="21" customFormat="1" ht="15" customHeight="1">
      <c r="B650" s="109"/>
      <c r="C650" s="110"/>
      <c r="D650" s="110"/>
      <c r="E650" s="110"/>
      <c r="F650" s="110"/>
      <c r="G650" s="110" t="s">
        <v>1553</v>
      </c>
      <c r="H650" s="274">
        <v>42005</v>
      </c>
      <c r="I650" s="110" t="s">
        <v>14</v>
      </c>
      <c r="J650" s="111" t="s">
        <v>68</v>
      </c>
      <c r="K650" s="110" t="s">
        <v>9</v>
      </c>
      <c r="L650" s="110" t="s">
        <v>10</v>
      </c>
      <c r="M650" s="110" t="s">
        <v>10</v>
      </c>
      <c r="N650" s="110" t="s">
        <v>11</v>
      </c>
      <c r="O650" s="9">
        <v>2440</v>
      </c>
      <c r="P650" s="9">
        <v>0</v>
      </c>
      <c r="Q650" s="9">
        <f t="shared" si="26"/>
        <v>2440</v>
      </c>
      <c r="R650" s="112" t="s">
        <v>1</v>
      </c>
      <c r="S650" s="113" t="s">
        <v>4</v>
      </c>
      <c r="T650" s="113"/>
      <c r="U650" s="113" t="s">
        <v>323</v>
      </c>
      <c r="V650" s="110"/>
      <c r="W650" s="110"/>
      <c r="X650" s="110"/>
      <c r="Y650" s="110"/>
      <c r="Z650" s="274">
        <v>42005</v>
      </c>
      <c r="AA650" s="110"/>
      <c r="AB650" s="110"/>
      <c r="AC650" s="110"/>
      <c r="AD650" s="115" t="s">
        <v>1554</v>
      </c>
    </row>
    <row r="651" spans="2:30" s="21" customFormat="1" ht="15" customHeight="1">
      <c r="B651" s="109"/>
      <c r="C651" s="110"/>
      <c r="D651" s="110"/>
      <c r="E651" s="110"/>
      <c r="F651" s="110"/>
      <c r="G651" s="110" t="s">
        <v>1553</v>
      </c>
      <c r="H651" s="274">
        <v>42005</v>
      </c>
      <c r="I651" s="110" t="s">
        <v>14</v>
      </c>
      <c r="J651" s="111" t="s">
        <v>68</v>
      </c>
      <c r="K651" s="110" t="s">
        <v>9</v>
      </c>
      <c r="L651" s="110" t="s">
        <v>10</v>
      </c>
      <c r="M651" s="110" t="s">
        <v>10</v>
      </c>
      <c r="N651" s="110" t="s">
        <v>11</v>
      </c>
      <c r="O651" s="9">
        <v>8583</v>
      </c>
      <c r="P651" s="9">
        <v>0</v>
      </c>
      <c r="Q651" s="9">
        <f t="shared" si="26"/>
        <v>8583</v>
      </c>
      <c r="R651" s="112" t="s">
        <v>1</v>
      </c>
      <c r="S651" s="113" t="s">
        <v>4</v>
      </c>
      <c r="T651" s="113"/>
      <c r="U651" s="113" t="s">
        <v>272</v>
      </c>
      <c r="V651" s="110"/>
      <c r="W651" s="110"/>
      <c r="X651" s="110"/>
      <c r="Y651" s="110"/>
      <c r="Z651" s="274">
        <v>42005</v>
      </c>
      <c r="AA651" s="110"/>
      <c r="AB651" s="110"/>
      <c r="AC651" s="110"/>
      <c r="AD651" s="115" t="s">
        <v>1554</v>
      </c>
    </row>
    <row r="652" spans="2:30" s="21" customFormat="1" ht="15" customHeight="1">
      <c r="B652" s="109"/>
      <c r="C652" s="110"/>
      <c r="D652" s="110"/>
      <c r="E652" s="110"/>
      <c r="F652" s="110"/>
      <c r="G652" s="110" t="s">
        <v>1553</v>
      </c>
      <c r="H652" s="274">
        <v>42005</v>
      </c>
      <c r="I652" s="110" t="s">
        <v>14</v>
      </c>
      <c r="J652" s="111" t="s">
        <v>68</v>
      </c>
      <c r="K652" s="110" t="s">
        <v>9</v>
      </c>
      <c r="L652" s="110" t="s">
        <v>10</v>
      </c>
      <c r="M652" s="110" t="s">
        <v>10</v>
      </c>
      <c r="N652" s="110" t="s">
        <v>11</v>
      </c>
      <c r="O652" s="9">
        <v>4205.6000000000004</v>
      </c>
      <c r="P652" s="9">
        <v>0</v>
      </c>
      <c r="Q652" s="9">
        <f t="shared" si="26"/>
        <v>4205.6000000000004</v>
      </c>
      <c r="R652" s="112" t="s">
        <v>1</v>
      </c>
      <c r="S652" s="113" t="s">
        <v>4</v>
      </c>
      <c r="T652" s="113"/>
      <c r="U652" s="113" t="s">
        <v>800</v>
      </c>
      <c r="V652" s="110"/>
      <c r="W652" s="110"/>
      <c r="X652" s="110"/>
      <c r="Y652" s="110"/>
      <c r="Z652" s="274">
        <v>42005</v>
      </c>
      <c r="AA652" s="110"/>
      <c r="AB652" s="110"/>
      <c r="AC652" s="110"/>
      <c r="AD652" s="115" t="s">
        <v>1554</v>
      </c>
    </row>
    <row r="653" spans="2:30" s="21" customFormat="1" ht="15" customHeight="1">
      <c r="B653" s="109"/>
      <c r="C653" s="110"/>
      <c r="D653" s="110"/>
      <c r="E653" s="110"/>
      <c r="F653" s="110"/>
      <c r="G653" s="110" t="s">
        <v>1553</v>
      </c>
      <c r="H653" s="274">
        <v>42005</v>
      </c>
      <c r="I653" s="110" t="s">
        <v>14</v>
      </c>
      <c r="J653" s="111" t="s">
        <v>68</v>
      </c>
      <c r="K653" s="110" t="s">
        <v>9</v>
      </c>
      <c r="L653" s="110" t="s">
        <v>10</v>
      </c>
      <c r="M653" s="110" t="s">
        <v>10</v>
      </c>
      <c r="N653" s="110" t="s">
        <v>11</v>
      </c>
      <c r="O653" s="9">
        <v>16493.95</v>
      </c>
      <c r="P653" s="9">
        <v>0</v>
      </c>
      <c r="Q653" s="9">
        <f t="shared" si="26"/>
        <v>16493.95</v>
      </c>
      <c r="R653" s="112" t="s">
        <v>1</v>
      </c>
      <c r="S653" s="113" t="s">
        <v>4</v>
      </c>
      <c r="T653" s="113"/>
      <c r="U653" s="113" t="s">
        <v>273</v>
      </c>
      <c r="V653" s="110"/>
      <c r="W653" s="110"/>
      <c r="X653" s="110"/>
      <c r="Y653" s="110"/>
      <c r="Z653" s="274">
        <v>42005</v>
      </c>
      <c r="AA653" s="110"/>
      <c r="AB653" s="110"/>
      <c r="AC653" s="110"/>
      <c r="AD653" s="115" t="s">
        <v>1554</v>
      </c>
    </row>
    <row r="654" spans="2:30" s="21" customFormat="1" ht="15" customHeight="1">
      <c r="B654" s="109"/>
      <c r="C654" s="110"/>
      <c r="D654" s="110"/>
      <c r="E654" s="110"/>
      <c r="F654" s="110"/>
      <c r="G654" s="110" t="s">
        <v>1553</v>
      </c>
      <c r="H654" s="274">
        <v>42005</v>
      </c>
      <c r="I654" s="110" t="s">
        <v>14</v>
      </c>
      <c r="J654" s="111" t="s">
        <v>68</v>
      </c>
      <c r="K654" s="110" t="s">
        <v>9</v>
      </c>
      <c r="L654" s="110" t="s">
        <v>10</v>
      </c>
      <c r="M654" s="110" t="s">
        <v>10</v>
      </c>
      <c r="N654" s="110" t="s">
        <v>11</v>
      </c>
      <c r="O654" s="9">
        <v>63135</v>
      </c>
      <c r="P654" s="9">
        <v>0</v>
      </c>
      <c r="Q654" s="9">
        <f t="shared" si="26"/>
        <v>63135</v>
      </c>
      <c r="R654" s="112" t="s">
        <v>1</v>
      </c>
      <c r="S654" s="113" t="s">
        <v>4</v>
      </c>
      <c r="T654" s="113"/>
      <c r="U654" s="113" t="s">
        <v>759</v>
      </c>
      <c r="V654" s="110"/>
      <c r="W654" s="110"/>
      <c r="X654" s="110"/>
      <c r="Y654" s="110"/>
      <c r="Z654" s="274">
        <v>42005</v>
      </c>
      <c r="AA654" s="110"/>
      <c r="AB654" s="110"/>
      <c r="AC654" s="110"/>
      <c r="AD654" s="115" t="s">
        <v>1554</v>
      </c>
    </row>
    <row r="655" spans="2:30" s="21" customFormat="1" ht="15" customHeight="1">
      <c r="B655" s="109"/>
      <c r="C655" s="110"/>
      <c r="D655" s="110"/>
      <c r="E655" s="110"/>
      <c r="F655" s="110"/>
      <c r="G655" s="110" t="s">
        <v>1553</v>
      </c>
      <c r="H655" s="274">
        <v>42005</v>
      </c>
      <c r="I655" s="110" t="s">
        <v>14</v>
      </c>
      <c r="J655" s="111" t="s">
        <v>68</v>
      </c>
      <c r="K655" s="110" t="s">
        <v>9</v>
      </c>
      <c r="L655" s="110" t="s">
        <v>10</v>
      </c>
      <c r="M655" s="110" t="s">
        <v>10</v>
      </c>
      <c r="N655" s="110" t="s">
        <v>11</v>
      </c>
      <c r="O655" s="9">
        <v>19019.2</v>
      </c>
      <c r="P655" s="9">
        <v>0</v>
      </c>
      <c r="Q655" s="9">
        <f t="shared" ref="Q655:Q687" si="27">O655-P655</f>
        <v>19019.2</v>
      </c>
      <c r="R655" s="112" t="s">
        <v>1</v>
      </c>
      <c r="S655" s="113" t="s">
        <v>4</v>
      </c>
      <c r="T655" s="113"/>
      <c r="U655" s="113" t="s">
        <v>274</v>
      </c>
      <c r="V655" s="110"/>
      <c r="W655" s="110"/>
      <c r="X655" s="110"/>
      <c r="Y655" s="110"/>
      <c r="Z655" s="274">
        <v>42005</v>
      </c>
      <c r="AA655" s="110"/>
      <c r="AB655" s="110"/>
      <c r="AC655" s="110"/>
      <c r="AD655" s="115" t="s">
        <v>1554</v>
      </c>
    </row>
    <row r="656" spans="2:30" s="21" customFormat="1" ht="15" customHeight="1">
      <c r="B656" s="109"/>
      <c r="C656" s="110"/>
      <c r="D656" s="110"/>
      <c r="E656" s="110"/>
      <c r="F656" s="110"/>
      <c r="G656" s="110" t="s">
        <v>1553</v>
      </c>
      <c r="H656" s="274">
        <v>42005</v>
      </c>
      <c r="I656" s="110" t="s">
        <v>14</v>
      </c>
      <c r="J656" s="111" t="s">
        <v>68</v>
      </c>
      <c r="K656" s="110" t="s">
        <v>9</v>
      </c>
      <c r="L656" s="110" t="s">
        <v>10</v>
      </c>
      <c r="M656" s="110" t="s">
        <v>10</v>
      </c>
      <c r="N656" s="110" t="s">
        <v>11</v>
      </c>
      <c r="O656" s="9">
        <v>97833.45</v>
      </c>
      <c r="P656" s="9">
        <v>0</v>
      </c>
      <c r="Q656" s="9">
        <f t="shared" si="27"/>
        <v>97833.45</v>
      </c>
      <c r="R656" s="112" t="s">
        <v>1</v>
      </c>
      <c r="S656" s="113" t="s">
        <v>4</v>
      </c>
      <c r="T656" s="113"/>
      <c r="U656" s="113" t="s">
        <v>275</v>
      </c>
      <c r="V656" s="110"/>
      <c r="W656" s="110"/>
      <c r="X656" s="110"/>
      <c r="Y656" s="110"/>
      <c r="Z656" s="274">
        <v>42005</v>
      </c>
      <c r="AA656" s="110"/>
      <c r="AB656" s="110"/>
      <c r="AC656" s="110"/>
      <c r="AD656" s="115" t="s">
        <v>1554</v>
      </c>
    </row>
    <row r="657" spans="2:30" s="21" customFormat="1" ht="15" customHeight="1">
      <c r="B657" s="109"/>
      <c r="C657" s="110"/>
      <c r="D657" s="110"/>
      <c r="E657" s="110"/>
      <c r="F657" s="110"/>
      <c r="G657" s="110" t="s">
        <v>1553</v>
      </c>
      <c r="H657" s="274">
        <v>42005</v>
      </c>
      <c r="I657" s="110" t="s">
        <v>14</v>
      </c>
      <c r="J657" s="111" t="s">
        <v>68</v>
      </c>
      <c r="K657" s="110" t="s">
        <v>9</v>
      </c>
      <c r="L657" s="110" t="s">
        <v>10</v>
      </c>
      <c r="M657" s="110" t="s">
        <v>10</v>
      </c>
      <c r="N657" s="110" t="s">
        <v>11</v>
      </c>
      <c r="O657" s="9">
        <v>11437.22</v>
      </c>
      <c r="P657" s="9">
        <v>0</v>
      </c>
      <c r="Q657" s="9">
        <f t="shared" si="27"/>
        <v>11437.22</v>
      </c>
      <c r="R657" s="112" t="s">
        <v>1</v>
      </c>
      <c r="S657" s="113" t="s">
        <v>4</v>
      </c>
      <c r="T657" s="113"/>
      <c r="U657" s="113" t="s">
        <v>276</v>
      </c>
      <c r="V657" s="110"/>
      <c r="W657" s="110"/>
      <c r="X657" s="110"/>
      <c r="Y657" s="110"/>
      <c r="Z657" s="274">
        <v>42005</v>
      </c>
      <c r="AA657" s="110"/>
      <c r="AB657" s="110"/>
      <c r="AC657" s="110"/>
      <c r="AD657" s="115" t="s">
        <v>1554</v>
      </c>
    </row>
    <row r="658" spans="2:30" s="21" customFormat="1" ht="15" customHeight="1">
      <c r="B658" s="109"/>
      <c r="C658" s="110"/>
      <c r="D658" s="110"/>
      <c r="E658" s="110"/>
      <c r="F658" s="110"/>
      <c r="G658" s="110" t="s">
        <v>1553</v>
      </c>
      <c r="H658" s="274">
        <v>42005</v>
      </c>
      <c r="I658" s="110" t="s">
        <v>14</v>
      </c>
      <c r="J658" s="111" t="s">
        <v>68</v>
      </c>
      <c r="K658" s="110" t="s">
        <v>9</v>
      </c>
      <c r="L658" s="110" t="s">
        <v>10</v>
      </c>
      <c r="M658" s="110" t="s">
        <v>10</v>
      </c>
      <c r="N658" s="110" t="s">
        <v>11</v>
      </c>
      <c r="O658" s="9">
        <v>25165.5</v>
      </c>
      <c r="P658" s="9">
        <v>0</v>
      </c>
      <c r="Q658" s="9">
        <f t="shared" si="27"/>
        <v>25165.5</v>
      </c>
      <c r="R658" s="112" t="s">
        <v>1</v>
      </c>
      <c r="S658" s="113" t="s">
        <v>4</v>
      </c>
      <c r="T658" s="113"/>
      <c r="U658" s="113" t="s">
        <v>277</v>
      </c>
      <c r="V658" s="110"/>
      <c r="W658" s="110"/>
      <c r="X658" s="110"/>
      <c r="Y658" s="110"/>
      <c r="Z658" s="274">
        <v>42005</v>
      </c>
      <c r="AA658" s="110"/>
      <c r="AB658" s="110"/>
      <c r="AC658" s="110"/>
      <c r="AD658" s="115" t="s">
        <v>1554</v>
      </c>
    </row>
    <row r="659" spans="2:30" s="21" customFormat="1" ht="15" customHeight="1">
      <c r="B659" s="109"/>
      <c r="C659" s="110"/>
      <c r="D659" s="110"/>
      <c r="E659" s="110"/>
      <c r="F659" s="110"/>
      <c r="G659" s="110" t="s">
        <v>1553</v>
      </c>
      <c r="H659" s="274">
        <v>42005</v>
      </c>
      <c r="I659" s="110" t="s">
        <v>14</v>
      </c>
      <c r="J659" s="111" t="s">
        <v>68</v>
      </c>
      <c r="K659" s="110" t="s">
        <v>9</v>
      </c>
      <c r="L659" s="110" t="s">
        <v>10</v>
      </c>
      <c r="M659" s="110" t="s">
        <v>10</v>
      </c>
      <c r="N659" s="110" t="s">
        <v>11</v>
      </c>
      <c r="O659" s="9">
        <v>25165.5</v>
      </c>
      <c r="P659" s="9">
        <v>0</v>
      </c>
      <c r="Q659" s="9">
        <f t="shared" si="27"/>
        <v>25165.5</v>
      </c>
      <c r="R659" s="112" t="s">
        <v>1</v>
      </c>
      <c r="S659" s="113" t="s">
        <v>4</v>
      </c>
      <c r="T659" s="113"/>
      <c r="U659" s="113" t="s">
        <v>278</v>
      </c>
      <c r="V659" s="110"/>
      <c r="W659" s="110"/>
      <c r="X659" s="110"/>
      <c r="Y659" s="110"/>
      <c r="Z659" s="274">
        <v>42005</v>
      </c>
      <c r="AA659" s="110"/>
      <c r="AB659" s="110"/>
      <c r="AC659" s="110"/>
      <c r="AD659" s="115" t="s">
        <v>1554</v>
      </c>
    </row>
    <row r="660" spans="2:30" s="21" customFormat="1" ht="15" customHeight="1">
      <c r="B660" s="109"/>
      <c r="C660" s="110"/>
      <c r="D660" s="110"/>
      <c r="E660" s="110"/>
      <c r="F660" s="110"/>
      <c r="G660" s="110" t="s">
        <v>1553</v>
      </c>
      <c r="H660" s="274">
        <v>42005</v>
      </c>
      <c r="I660" s="110" t="s">
        <v>14</v>
      </c>
      <c r="J660" s="111" t="s">
        <v>68</v>
      </c>
      <c r="K660" s="110" t="s">
        <v>9</v>
      </c>
      <c r="L660" s="110" t="s">
        <v>10</v>
      </c>
      <c r="M660" s="110" t="s">
        <v>10</v>
      </c>
      <c r="N660" s="110" t="s">
        <v>11</v>
      </c>
      <c r="O660" s="9">
        <v>16577.5</v>
      </c>
      <c r="P660" s="9">
        <v>0</v>
      </c>
      <c r="Q660" s="9">
        <f t="shared" si="27"/>
        <v>16577.5</v>
      </c>
      <c r="R660" s="112" t="s">
        <v>1</v>
      </c>
      <c r="S660" s="113" t="s">
        <v>4</v>
      </c>
      <c r="T660" s="113"/>
      <c r="U660" s="113" t="s">
        <v>279</v>
      </c>
      <c r="V660" s="110"/>
      <c r="W660" s="110"/>
      <c r="X660" s="110"/>
      <c r="Y660" s="110"/>
      <c r="Z660" s="274">
        <v>42005</v>
      </c>
      <c r="AA660" s="110"/>
      <c r="AB660" s="110"/>
      <c r="AC660" s="110"/>
      <c r="AD660" s="115" t="s">
        <v>1554</v>
      </c>
    </row>
    <row r="661" spans="2:30" s="21" customFormat="1" ht="15" customHeight="1">
      <c r="B661" s="109"/>
      <c r="C661" s="110"/>
      <c r="D661" s="110"/>
      <c r="E661" s="110"/>
      <c r="F661" s="110"/>
      <c r="G661" s="110" t="s">
        <v>1553</v>
      </c>
      <c r="H661" s="274">
        <v>42005</v>
      </c>
      <c r="I661" s="110" t="s">
        <v>14</v>
      </c>
      <c r="J661" s="111" t="s">
        <v>68</v>
      </c>
      <c r="K661" s="110" t="s">
        <v>9</v>
      </c>
      <c r="L661" s="110" t="s">
        <v>10</v>
      </c>
      <c r="M661" s="110" t="s">
        <v>10</v>
      </c>
      <c r="N661" s="110" t="s">
        <v>11</v>
      </c>
      <c r="O661" s="9">
        <v>19382.5</v>
      </c>
      <c r="P661" s="9">
        <v>0</v>
      </c>
      <c r="Q661" s="9">
        <f t="shared" si="27"/>
        <v>19382.5</v>
      </c>
      <c r="R661" s="112" t="s">
        <v>1</v>
      </c>
      <c r="S661" s="113" t="s">
        <v>4</v>
      </c>
      <c r="T661" s="113"/>
      <c r="U661" s="113" t="s">
        <v>280</v>
      </c>
      <c r="V661" s="110"/>
      <c r="W661" s="110"/>
      <c r="X661" s="110"/>
      <c r="Y661" s="110"/>
      <c r="Z661" s="274">
        <v>42005</v>
      </c>
      <c r="AA661" s="110"/>
      <c r="AB661" s="110"/>
      <c r="AC661" s="110"/>
      <c r="AD661" s="115" t="s">
        <v>1554</v>
      </c>
    </row>
    <row r="662" spans="2:30" s="21" customFormat="1" ht="15" customHeight="1">
      <c r="B662" s="109"/>
      <c r="C662" s="110"/>
      <c r="D662" s="110"/>
      <c r="E662" s="110"/>
      <c r="F662" s="110"/>
      <c r="G662" s="110" t="s">
        <v>1553</v>
      </c>
      <c r="H662" s="274">
        <v>42005</v>
      </c>
      <c r="I662" s="110" t="s">
        <v>14</v>
      </c>
      <c r="J662" s="111" t="s">
        <v>68</v>
      </c>
      <c r="K662" s="110" t="s">
        <v>9</v>
      </c>
      <c r="L662" s="110" t="s">
        <v>10</v>
      </c>
      <c r="M662" s="110" t="s">
        <v>10</v>
      </c>
      <c r="N662" s="110" t="s">
        <v>11</v>
      </c>
      <c r="O662" s="9">
        <v>17107.5</v>
      </c>
      <c r="P662" s="9">
        <v>0</v>
      </c>
      <c r="Q662" s="9">
        <f t="shared" si="27"/>
        <v>17107.5</v>
      </c>
      <c r="R662" s="112" t="s">
        <v>1</v>
      </c>
      <c r="S662" s="113" t="s">
        <v>4</v>
      </c>
      <c r="T662" s="113"/>
      <c r="U662" s="113" t="s">
        <v>281</v>
      </c>
      <c r="V662" s="110"/>
      <c r="W662" s="110"/>
      <c r="X662" s="110"/>
      <c r="Y662" s="110"/>
      <c r="Z662" s="274">
        <v>42005</v>
      </c>
      <c r="AA662" s="110"/>
      <c r="AB662" s="110"/>
      <c r="AC662" s="110"/>
      <c r="AD662" s="115" t="s">
        <v>1554</v>
      </c>
    </row>
    <row r="663" spans="2:30" s="21" customFormat="1" ht="15" customHeight="1">
      <c r="B663" s="109"/>
      <c r="C663" s="110"/>
      <c r="D663" s="110"/>
      <c r="E663" s="110"/>
      <c r="F663" s="110"/>
      <c r="G663" s="110" t="s">
        <v>1553</v>
      </c>
      <c r="H663" s="274">
        <v>42005</v>
      </c>
      <c r="I663" s="110" t="s">
        <v>14</v>
      </c>
      <c r="J663" s="111" t="s">
        <v>68</v>
      </c>
      <c r="K663" s="110" t="s">
        <v>9</v>
      </c>
      <c r="L663" s="110" t="s">
        <v>10</v>
      </c>
      <c r="M663" s="110" t="s">
        <v>10</v>
      </c>
      <c r="N663" s="110" t="s">
        <v>11</v>
      </c>
      <c r="O663" s="9">
        <v>1775.6</v>
      </c>
      <c r="P663" s="9">
        <v>0</v>
      </c>
      <c r="Q663" s="9">
        <f t="shared" si="27"/>
        <v>1775.6</v>
      </c>
      <c r="R663" s="112" t="s">
        <v>1</v>
      </c>
      <c r="S663" s="113" t="s">
        <v>4</v>
      </c>
      <c r="T663" s="113"/>
      <c r="U663" s="113" t="s">
        <v>324</v>
      </c>
      <c r="V663" s="110"/>
      <c r="W663" s="110"/>
      <c r="X663" s="110"/>
      <c r="Y663" s="110"/>
      <c r="Z663" s="274">
        <v>42005</v>
      </c>
      <c r="AA663" s="110"/>
      <c r="AB663" s="110"/>
      <c r="AC663" s="110"/>
      <c r="AD663" s="115" t="s">
        <v>1554</v>
      </c>
    </row>
    <row r="664" spans="2:30" s="21" customFormat="1" ht="15" customHeight="1">
      <c r="B664" s="109"/>
      <c r="C664" s="110"/>
      <c r="D664" s="110"/>
      <c r="E664" s="110"/>
      <c r="F664" s="110"/>
      <c r="G664" s="110" t="s">
        <v>1553</v>
      </c>
      <c r="H664" s="274">
        <v>42005</v>
      </c>
      <c r="I664" s="110" t="s">
        <v>14</v>
      </c>
      <c r="J664" s="111" t="s">
        <v>68</v>
      </c>
      <c r="K664" s="110" t="s">
        <v>9</v>
      </c>
      <c r="L664" s="110" t="s">
        <v>10</v>
      </c>
      <c r="M664" s="110" t="s">
        <v>10</v>
      </c>
      <c r="N664" s="110" t="s">
        <v>11</v>
      </c>
      <c r="O664" s="9">
        <v>20493.2</v>
      </c>
      <c r="P664" s="9">
        <v>0</v>
      </c>
      <c r="Q664" s="9">
        <f t="shared" si="27"/>
        <v>20493.2</v>
      </c>
      <c r="R664" s="112" t="s">
        <v>1</v>
      </c>
      <c r="S664" s="113" t="s">
        <v>4</v>
      </c>
      <c r="T664" s="113"/>
      <c r="U664" s="113" t="s">
        <v>282</v>
      </c>
      <c r="V664" s="110"/>
      <c r="W664" s="110"/>
      <c r="X664" s="110"/>
      <c r="Y664" s="110"/>
      <c r="Z664" s="274">
        <v>42005</v>
      </c>
      <c r="AA664" s="110"/>
      <c r="AB664" s="110"/>
      <c r="AC664" s="110"/>
      <c r="AD664" s="115" t="s">
        <v>1554</v>
      </c>
    </row>
    <row r="665" spans="2:30" s="21" customFormat="1" ht="15" customHeight="1">
      <c r="B665" s="109"/>
      <c r="C665" s="110"/>
      <c r="D665" s="110"/>
      <c r="E665" s="110"/>
      <c r="F665" s="110"/>
      <c r="G665" s="110" t="s">
        <v>1553</v>
      </c>
      <c r="H665" s="274">
        <v>42005</v>
      </c>
      <c r="I665" s="110" t="s">
        <v>14</v>
      </c>
      <c r="J665" s="111" t="s">
        <v>68</v>
      </c>
      <c r="K665" s="110" t="s">
        <v>9</v>
      </c>
      <c r="L665" s="110" t="s">
        <v>10</v>
      </c>
      <c r="M665" s="110" t="s">
        <v>10</v>
      </c>
      <c r="N665" s="110" t="s">
        <v>11</v>
      </c>
      <c r="O665" s="9">
        <v>803.3</v>
      </c>
      <c r="P665" s="9">
        <v>0</v>
      </c>
      <c r="Q665" s="9">
        <f t="shared" si="27"/>
        <v>803.3</v>
      </c>
      <c r="R665" s="112" t="s">
        <v>1</v>
      </c>
      <c r="S665" s="113" t="s">
        <v>4</v>
      </c>
      <c r="T665" s="113"/>
      <c r="U665" s="113" t="s">
        <v>325</v>
      </c>
      <c r="V665" s="110"/>
      <c r="W665" s="110"/>
      <c r="X665" s="110"/>
      <c r="Y665" s="110"/>
      <c r="Z665" s="274">
        <v>42005</v>
      </c>
      <c r="AA665" s="110"/>
      <c r="AB665" s="110"/>
      <c r="AC665" s="110"/>
      <c r="AD665" s="115" t="s">
        <v>1554</v>
      </c>
    </row>
    <row r="666" spans="2:30" s="21" customFormat="1" ht="15" customHeight="1">
      <c r="B666" s="109"/>
      <c r="C666" s="110"/>
      <c r="D666" s="110"/>
      <c r="E666" s="110"/>
      <c r="F666" s="110"/>
      <c r="G666" s="110" t="s">
        <v>1553</v>
      </c>
      <c r="H666" s="274">
        <v>42005</v>
      </c>
      <c r="I666" s="110" t="s">
        <v>14</v>
      </c>
      <c r="J666" s="111" t="s">
        <v>68</v>
      </c>
      <c r="K666" s="110" t="s">
        <v>9</v>
      </c>
      <c r="L666" s="110" t="s">
        <v>10</v>
      </c>
      <c r="M666" s="110" t="s">
        <v>10</v>
      </c>
      <c r="N666" s="110" t="s">
        <v>11</v>
      </c>
      <c r="O666" s="9">
        <v>234374.21</v>
      </c>
      <c r="P666" s="9">
        <v>0</v>
      </c>
      <c r="Q666" s="9">
        <f t="shared" si="27"/>
        <v>234374.21</v>
      </c>
      <c r="R666" s="112" t="s">
        <v>1</v>
      </c>
      <c r="S666" s="113" t="s">
        <v>4</v>
      </c>
      <c r="T666" s="113"/>
      <c r="U666" s="113" t="s">
        <v>283</v>
      </c>
      <c r="V666" s="110"/>
      <c r="W666" s="110"/>
      <c r="X666" s="110"/>
      <c r="Y666" s="110"/>
      <c r="Z666" s="274">
        <v>42005</v>
      </c>
      <c r="AA666" s="110"/>
      <c r="AB666" s="110"/>
      <c r="AC666" s="110"/>
      <c r="AD666" s="115" t="s">
        <v>1554</v>
      </c>
    </row>
    <row r="667" spans="2:30" s="21" customFormat="1" ht="15" customHeight="1">
      <c r="B667" s="109"/>
      <c r="C667" s="110"/>
      <c r="D667" s="110"/>
      <c r="E667" s="110"/>
      <c r="F667" s="110"/>
      <c r="G667" s="110" t="s">
        <v>1553</v>
      </c>
      <c r="H667" s="274">
        <v>42005</v>
      </c>
      <c r="I667" s="110" t="s">
        <v>14</v>
      </c>
      <c r="J667" s="111" t="s">
        <v>68</v>
      </c>
      <c r="K667" s="110" t="s">
        <v>9</v>
      </c>
      <c r="L667" s="110" t="s">
        <v>10</v>
      </c>
      <c r="M667" s="110" t="s">
        <v>10</v>
      </c>
      <c r="N667" s="110" t="s">
        <v>11</v>
      </c>
      <c r="O667" s="9">
        <v>201196.42</v>
      </c>
      <c r="P667" s="9">
        <v>0</v>
      </c>
      <c r="Q667" s="9">
        <f t="shared" si="27"/>
        <v>201196.42</v>
      </c>
      <c r="R667" s="112" t="s">
        <v>1</v>
      </c>
      <c r="S667" s="113" t="s">
        <v>4</v>
      </c>
      <c r="T667" s="113"/>
      <c r="U667" s="113" t="s">
        <v>284</v>
      </c>
      <c r="V667" s="110"/>
      <c r="W667" s="110"/>
      <c r="X667" s="110"/>
      <c r="Y667" s="110"/>
      <c r="Z667" s="274">
        <v>42005</v>
      </c>
      <c r="AA667" s="110"/>
      <c r="AB667" s="110"/>
      <c r="AC667" s="110"/>
      <c r="AD667" s="115" t="s">
        <v>1554</v>
      </c>
    </row>
    <row r="668" spans="2:30" s="21" customFormat="1" ht="15" customHeight="1">
      <c r="B668" s="109"/>
      <c r="C668" s="110"/>
      <c r="D668" s="110"/>
      <c r="E668" s="110"/>
      <c r="F668" s="110"/>
      <c r="G668" s="110" t="s">
        <v>1553</v>
      </c>
      <c r="H668" s="274">
        <v>42005</v>
      </c>
      <c r="I668" s="110" t="s">
        <v>14</v>
      </c>
      <c r="J668" s="111" t="s">
        <v>68</v>
      </c>
      <c r="K668" s="110" t="s">
        <v>9</v>
      </c>
      <c r="L668" s="110" t="s">
        <v>10</v>
      </c>
      <c r="M668" s="110" t="s">
        <v>10</v>
      </c>
      <c r="N668" s="110" t="s">
        <v>11</v>
      </c>
      <c r="O668" s="9">
        <v>87689.8</v>
      </c>
      <c r="P668" s="9">
        <v>0</v>
      </c>
      <c r="Q668" s="9">
        <f t="shared" si="27"/>
        <v>87689.8</v>
      </c>
      <c r="R668" s="112" t="s">
        <v>1</v>
      </c>
      <c r="S668" s="113" t="s">
        <v>4</v>
      </c>
      <c r="T668" s="113"/>
      <c r="U668" s="113" t="s">
        <v>285</v>
      </c>
      <c r="V668" s="110"/>
      <c r="W668" s="110"/>
      <c r="X668" s="110"/>
      <c r="Y668" s="110"/>
      <c r="Z668" s="274">
        <v>42005</v>
      </c>
      <c r="AA668" s="110"/>
      <c r="AB668" s="110"/>
      <c r="AC668" s="110"/>
      <c r="AD668" s="115" t="s">
        <v>1554</v>
      </c>
    </row>
    <row r="669" spans="2:30" s="21" customFormat="1" ht="15" customHeight="1">
      <c r="B669" s="109"/>
      <c r="C669" s="110"/>
      <c r="D669" s="110"/>
      <c r="E669" s="110"/>
      <c r="F669" s="110"/>
      <c r="G669" s="110" t="s">
        <v>1553</v>
      </c>
      <c r="H669" s="274">
        <v>42005</v>
      </c>
      <c r="I669" s="110" t="s">
        <v>14</v>
      </c>
      <c r="J669" s="111" t="s">
        <v>68</v>
      </c>
      <c r="K669" s="110" t="s">
        <v>9</v>
      </c>
      <c r="L669" s="110" t="s">
        <v>10</v>
      </c>
      <c r="M669" s="110" t="s">
        <v>10</v>
      </c>
      <c r="N669" s="110" t="s">
        <v>11</v>
      </c>
      <c r="O669" s="9">
        <v>52405</v>
      </c>
      <c r="P669" s="9">
        <v>0</v>
      </c>
      <c r="Q669" s="9">
        <f t="shared" si="27"/>
        <v>52405</v>
      </c>
      <c r="R669" s="112" t="s">
        <v>1</v>
      </c>
      <c r="S669" s="113" t="s">
        <v>4</v>
      </c>
      <c r="T669" s="113"/>
      <c r="U669" s="113" t="s">
        <v>286</v>
      </c>
      <c r="V669" s="110"/>
      <c r="W669" s="110"/>
      <c r="X669" s="110"/>
      <c r="Y669" s="110"/>
      <c r="Z669" s="274">
        <v>42005</v>
      </c>
      <c r="AA669" s="110"/>
      <c r="AB669" s="110"/>
      <c r="AC669" s="110"/>
      <c r="AD669" s="115" t="s">
        <v>1554</v>
      </c>
    </row>
    <row r="670" spans="2:30" s="21" customFormat="1" ht="15" customHeight="1">
      <c r="B670" s="109"/>
      <c r="C670" s="110"/>
      <c r="D670" s="110"/>
      <c r="E670" s="110"/>
      <c r="F670" s="110"/>
      <c r="G670" s="110" t="s">
        <v>1553</v>
      </c>
      <c r="H670" s="274">
        <v>42005</v>
      </c>
      <c r="I670" s="110" t="s">
        <v>14</v>
      </c>
      <c r="J670" s="111" t="s">
        <v>68</v>
      </c>
      <c r="K670" s="110" t="s">
        <v>9</v>
      </c>
      <c r="L670" s="110" t="s">
        <v>10</v>
      </c>
      <c r="M670" s="110" t="s">
        <v>10</v>
      </c>
      <c r="N670" s="110" t="s">
        <v>11</v>
      </c>
      <c r="O670" s="9">
        <v>238907.75</v>
      </c>
      <c r="P670" s="9">
        <v>0</v>
      </c>
      <c r="Q670" s="9">
        <f t="shared" si="27"/>
        <v>238907.75</v>
      </c>
      <c r="R670" s="112" t="s">
        <v>1</v>
      </c>
      <c r="S670" s="113" t="s">
        <v>4</v>
      </c>
      <c r="T670" s="113"/>
      <c r="U670" s="113" t="s">
        <v>287</v>
      </c>
      <c r="V670" s="110"/>
      <c r="W670" s="110"/>
      <c r="X670" s="110"/>
      <c r="Y670" s="110"/>
      <c r="Z670" s="274">
        <v>42005</v>
      </c>
      <c r="AA670" s="110"/>
      <c r="AB670" s="110"/>
      <c r="AC670" s="110"/>
      <c r="AD670" s="115" t="s">
        <v>1554</v>
      </c>
    </row>
    <row r="671" spans="2:30" s="21" customFormat="1" ht="15" customHeight="1">
      <c r="B671" s="109"/>
      <c r="C671" s="110"/>
      <c r="D671" s="110"/>
      <c r="E671" s="110"/>
      <c r="F671" s="110"/>
      <c r="G671" s="110" t="s">
        <v>1553</v>
      </c>
      <c r="H671" s="274">
        <v>42005</v>
      </c>
      <c r="I671" s="110" t="s">
        <v>14</v>
      </c>
      <c r="J671" s="111" t="s">
        <v>68</v>
      </c>
      <c r="K671" s="110" t="s">
        <v>9</v>
      </c>
      <c r="L671" s="110" t="s">
        <v>10</v>
      </c>
      <c r="M671" s="110" t="s">
        <v>10</v>
      </c>
      <c r="N671" s="110" t="s">
        <v>11</v>
      </c>
      <c r="O671" s="9">
        <v>251923.86</v>
      </c>
      <c r="P671" s="9">
        <v>0</v>
      </c>
      <c r="Q671" s="9">
        <f t="shared" si="27"/>
        <v>251923.86</v>
      </c>
      <c r="R671" s="112" t="s">
        <v>1</v>
      </c>
      <c r="S671" s="113" t="s">
        <v>4</v>
      </c>
      <c r="T671" s="113"/>
      <c r="U671" s="113" t="s">
        <v>2834</v>
      </c>
      <c r="V671" s="110"/>
      <c r="W671" s="110"/>
      <c r="X671" s="110"/>
      <c r="Y671" s="110"/>
      <c r="Z671" s="274">
        <v>42005</v>
      </c>
      <c r="AA671" s="110"/>
      <c r="AB671" s="110"/>
      <c r="AC671" s="110"/>
      <c r="AD671" s="115" t="s">
        <v>1554</v>
      </c>
    </row>
    <row r="672" spans="2:30" s="21" customFormat="1" ht="15" customHeight="1">
      <c r="B672" s="109"/>
      <c r="C672" s="110"/>
      <c r="D672" s="110"/>
      <c r="E672" s="110"/>
      <c r="F672" s="110"/>
      <c r="G672" s="110" t="s">
        <v>1553</v>
      </c>
      <c r="H672" s="274">
        <v>42005</v>
      </c>
      <c r="I672" s="110" t="s">
        <v>14</v>
      </c>
      <c r="J672" s="111" t="s">
        <v>68</v>
      </c>
      <c r="K672" s="110" t="s">
        <v>9</v>
      </c>
      <c r="L672" s="110" t="s">
        <v>10</v>
      </c>
      <c r="M672" s="110" t="s">
        <v>10</v>
      </c>
      <c r="N672" s="110" t="s">
        <v>11</v>
      </c>
      <c r="O672" s="9">
        <v>1775585.06</v>
      </c>
      <c r="P672" s="9">
        <v>0</v>
      </c>
      <c r="Q672" s="9">
        <f t="shared" si="27"/>
        <v>1775585.06</v>
      </c>
      <c r="R672" s="112" t="s">
        <v>1</v>
      </c>
      <c r="S672" s="113" t="s">
        <v>4</v>
      </c>
      <c r="T672" s="113"/>
      <c r="U672" s="113" t="s">
        <v>2836</v>
      </c>
      <c r="V672" s="110"/>
      <c r="W672" s="110"/>
      <c r="X672" s="110"/>
      <c r="Y672" s="110"/>
      <c r="Z672" s="274">
        <v>42005</v>
      </c>
      <c r="AA672" s="110"/>
      <c r="AB672" s="110"/>
      <c r="AC672" s="110"/>
      <c r="AD672" s="115" t="s">
        <v>1554</v>
      </c>
    </row>
    <row r="673" spans="2:30" s="21" customFormat="1" ht="15" customHeight="1">
      <c r="B673" s="109"/>
      <c r="C673" s="110"/>
      <c r="D673" s="110"/>
      <c r="E673" s="110"/>
      <c r="F673" s="110"/>
      <c r="G673" s="110" t="s">
        <v>1553</v>
      </c>
      <c r="H673" s="274">
        <v>42005</v>
      </c>
      <c r="I673" s="110" t="s">
        <v>14</v>
      </c>
      <c r="J673" s="111" t="s">
        <v>68</v>
      </c>
      <c r="K673" s="110" t="s">
        <v>9</v>
      </c>
      <c r="L673" s="110" t="s">
        <v>10</v>
      </c>
      <c r="M673" s="110" t="s">
        <v>10</v>
      </c>
      <c r="N673" s="110" t="s">
        <v>11</v>
      </c>
      <c r="O673" s="9">
        <v>808839.56</v>
      </c>
      <c r="P673" s="9">
        <v>0</v>
      </c>
      <c r="Q673" s="9">
        <f t="shared" si="27"/>
        <v>808839.56</v>
      </c>
      <c r="R673" s="112" t="s">
        <v>1</v>
      </c>
      <c r="S673" s="113" t="s">
        <v>4</v>
      </c>
      <c r="T673" s="113"/>
      <c r="U673" s="113" t="s">
        <v>2833</v>
      </c>
      <c r="V673" s="110"/>
      <c r="W673" s="110"/>
      <c r="X673" s="110"/>
      <c r="Y673" s="110"/>
      <c r="Z673" s="274">
        <v>42005</v>
      </c>
      <c r="AA673" s="110"/>
      <c r="AB673" s="110"/>
      <c r="AC673" s="110"/>
      <c r="AD673" s="115" t="s">
        <v>1554</v>
      </c>
    </row>
    <row r="674" spans="2:30" s="21" customFormat="1" ht="15" customHeight="1">
      <c r="B674" s="109"/>
      <c r="C674" s="110"/>
      <c r="D674" s="110"/>
      <c r="E674" s="110"/>
      <c r="F674" s="110"/>
      <c r="G674" s="110" t="s">
        <v>1553</v>
      </c>
      <c r="H674" s="274">
        <v>42005</v>
      </c>
      <c r="I674" s="110" t="s">
        <v>14</v>
      </c>
      <c r="J674" s="111" t="s">
        <v>68</v>
      </c>
      <c r="K674" s="110" t="s">
        <v>9</v>
      </c>
      <c r="L674" s="110" t="s">
        <v>10</v>
      </c>
      <c r="M674" s="110" t="s">
        <v>10</v>
      </c>
      <c r="N674" s="110" t="s">
        <v>11</v>
      </c>
      <c r="O674" s="9">
        <v>18929.009999999998</v>
      </c>
      <c r="P674" s="9">
        <v>0</v>
      </c>
      <c r="Q674" s="9">
        <f t="shared" si="27"/>
        <v>18929.009999999998</v>
      </c>
      <c r="R674" s="112" t="s">
        <v>1</v>
      </c>
      <c r="S674" s="113" t="s">
        <v>4</v>
      </c>
      <c r="T674" s="113"/>
      <c r="U674" s="113" t="s">
        <v>1703</v>
      </c>
      <c r="V674" s="110"/>
      <c r="W674" s="110"/>
      <c r="X674" s="110"/>
      <c r="Y674" s="110"/>
      <c r="Z674" s="274">
        <v>42005</v>
      </c>
      <c r="AA674" s="110"/>
      <c r="AB674" s="110"/>
      <c r="AC674" s="110"/>
      <c r="AD674" s="115" t="s">
        <v>1554</v>
      </c>
    </row>
    <row r="675" spans="2:30" s="21" customFormat="1" ht="15" customHeight="1">
      <c r="B675" s="109"/>
      <c r="C675" s="110"/>
      <c r="D675" s="110"/>
      <c r="E675" s="110"/>
      <c r="F675" s="110"/>
      <c r="G675" s="110" t="s">
        <v>1553</v>
      </c>
      <c r="H675" s="274">
        <v>42005</v>
      </c>
      <c r="I675" s="110" t="s">
        <v>14</v>
      </c>
      <c r="J675" s="111" t="s">
        <v>68</v>
      </c>
      <c r="K675" s="110" t="s">
        <v>9</v>
      </c>
      <c r="L675" s="110" t="s">
        <v>10</v>
      </c>
      <c r="M675" s="110" t="s">
        <v>10</v>
      </c>
      <c r="N675" s="110" t="s">
        <v>11</v>
      </c>
      <c r="O675" s="9">
        <v>322445.27</v>
      </c>
      <c r="P675" s="9">
        <v>0</v>
      </c>
      <c r="Q675" s="9">
        <f t="shared" si="27"/>
        <v>322445.27</v>
      </c>
      <c r="R675" s="112" t="s">
        <v>1</v>
      </c>
      <c r="S675" s="113" t="s">
        <v>4</v>
      </c>
      <c r="T675" s="113"/>
      <c r="U675" s="113" t="s">
        <v>1704</v>
      </c>
      <c r="V675" s="110"/>
      <c r="W675" s="110"/>
      <c r="X675" s="110"/>
      <c r="Y675" s="110"/>
      <c r="Z675" s="274">
        <v>42005</v>
      </c>
      <c r="AA675" s="110"/>
      <c r="AB675" s="110"/>
      <c r="AC675" s="110"/>
      <c r="AD675" s="115" t="s">
        <v>1554</v>
      </c>
    </row>
    <row r="676" spans="2:30" s="21" customFormat="1" ht="15" customHeight="1">
      <c r="B676" s="109"/>
      <c r="C676" s="110"/>
      <c r="D676" s="110"/>
      <c r="E676" s="110"/>
      <c r="F676" s="110"/>
      <c r="G676" s="110" t="s">
        <v>1553</v>
      </c>
      <c r="H676" s="274">
        <v>42005</v>
      </c>
      <c r="I676" s="110" t="s">
        <v>14</v>
      </c>
      <c r="J676" s="111" t="s">
        <v>68</v>
      </c>
      <c r="K676" s="110" t="s">
        <v>9</v>
      </c>
      <c r="L676" s="110" t="s">
        <v>10</v>
      </c>
      <c r="M676" s="110" t="s">
        <v>10</v>
      </c>
      <c r="N676" s="110" t="s">
        <v>11</v>
      </c>
      <c r="O676" s="9">
        <v>12107.5</v>
      </c>
      <c r="P676" s="9">
        <v>0</v>
      </c>
      <c r="Q676" s="9">
        <f t="shared" si="27"/>
        <v>12107.5</v>
      </c>
      <c r="R676" s="112" t="s">
        <v>1</v>
      </c>
      <c r="S676" s="113" t="s">
        <v>4</v>
      </c>
      <c r="T676" s="113"/>
      <c r="U676" s="113" t="s">
        <v>1705</v>
      </c>
      <c r="V676" s="110"/>
      <c r="W676" s="110"/>
      <c r="X676" s="110"/>
      <c r="Y676" s="110"/>
      <c r="Z676" s="274">
        <v>42005</v>
      </c>
      <c r="AA676" s="110"/>
      <c r="AB676" s="110"/>
      <c r="AC676" s="110"/>
      <c r="AD676" s="115" t="s">
        <v>1554</v>
      </c>
    </row>
    <row r="677" spans="2:30" s="21" customFormat="1" ht="15" customHeight="1">
      <c r="B677" s="109"/>
      <c r="C677" s="110"/>
      <c r="D677" s="110"/>
      <c r="E677" s="110"/>
      <c r="F677" s="110"/>
      <c r="G677" s="110" t="s">
        <v>1553</v>
      </c>
      <c r="H677" s="274">
        <v>42005</v>
      </c>
      <c r="I677" s="110" t="s">
        <v>14</v>
      </c>
      <c r="J677" s="111" t="s">
        <v>68</v>
      </c>
      <c r="K677" s="110" t="s">
        <v>9</v>
      </c>
      <c r="L677" s="110" t="s">
        <v>10</v>
      </c>
      <c r="M677" s="110" t="s">
        <v>10</v>
      </c>
      <c r="N677" s="110" t="s">
        <v>11</v>
      </c>
      <c r="O677" s="9">
        <v>66823.7</v>
      </c>
      <c r="P677" s="9">
        <v>0</v>
      </c>
      <c r="Q677" s="9">
        <f t="shared" si="27"/>
        <v>66823.7</v>
      </c>
      <c r="R677" s="112" t="s">
        <v>1</v>
      </c>
      <c r="S677" s="113" t="s">
        <v>4</v>
      </c>
      <c r="T677" s="113"/>
      <c r="U677" s="113" t="s">
        <v>1706</v>
      </c>
      <c r="V677" s="110"/>
      <c r="W677" s="110"/>
      <c r="X677" s="110"/>
      <c r="Y677" s="110"/>
      <c r="Z677" s="274">
        <v>42005</v>
      </c>
      <c r="AA677" s="110"/>
      <c r="AB677" s="110"/>
      <c r="AC677" s="110"/>
      <c r="AD677" s="115" t="s">
        <v>1554</v>
      </c>
    </row>
    <row r="678" spans="2:30" s="21" customFormat="1" ht="15" customHeight="1">
      <c r="B678" s="109"/>
      <c r="C678" s="110"/>
      <c r="D678" s="110"/>
      <c r="E678" s="110"/>
      <c r="F678" s="110"/>
      <c r="G678" s="110" t="s">
        <v>1553</v>
      </c>
      <c r="H678" s="274">
        <v>42005</v>
      </c>
      <c r="I678" s="110" t="s">
        <v>14</v>
      </c>
      <c r="J678" s="111" t="s">
        <v>68</v>
      </c>
      <c r="K678" s="110" t="s">
        <v>9</v>
      </c>
      <c r="L678" s="110" t="s">
        <v>10</v>
      </c>
      <c r="M678" s="110" t="s">
        <v>10</v>
      </c>
      <c r="N678" s="110" t="s">
        <v>11</v>
      </c>
      <c r="O678" s="9">
        <v>173096.82</v>
      </c>
      <c r="P678" s="9">
        <v>0</v>
      </c>
      <c r="Q678" s="9">
        <f t="shared" si="27"/>
        <v>173096.82</v>
      </c>
      <c r="R678" s="112" t="s">
        <v>1</v>
      </c>
      <c r="S678" s="113" t="s">
        <v>4</v>
      </c>
      <c r="T678" s="113"/>
      <c r="U678" s="113" t="s">
        <v>1708</v>
      </c>
      <c r="V678" s="110"/>
      <c r="W678" s="110"/>
      <c r="X678" s="110"/>
      <c r="Y678" s="110"/>
      <c r="Z678" s="274">
        <v>42005</v>
      </c>
      <c r="AA678" s="110"/>
      <c r="AB678" s="110"/>
      <c r="AC678" s="110"/>
      <c r="AD678" s="115" t="s">
        <v>1554</v>
      </c>
    </row>
    <row r="679" spans="2:30" s="21" customFormat="1" ht="15" customHeight="1">
      <c r="B679" s="109"/>
      <c r="C679" s="110"/>
      <c r="D679" s="110"/>
      <c r="E679" s="110"/>
      <c r="F679" s="110"/>
      <c r="G679" s="110" t="s">
        <v>1553</v>
      </c>
      <c r="H679" s="274">
        <v>42005</v>
      </c>
      <c r="I679" s="110" t="s">
        <v>14</v>
      </c>
      <c r="J679" s="111" t="s">
        <v>68</v>
      </c>
      <c r="K679" s="110" t="s">
        <v>9</v>
      </c>
      <c r="L679" s="110" t="s">
        <v>10</v>
      </c>
      <c r="M679" s="110" t="s">
        <v>10</v>
      </c>
      <c r="N679" s="110" t="s">
        <v>11</v>
      </c>
      <c r="O679" s="9">
        <v>35323.5</v>
      </c>
      <c r="P679" s="9">
        <v>0</v>
      </c>
      <c r="Q679" s="9">
        <f t="shared" si="27"/>
        <v>35323.5</v>
      </c>
      <c r="R679" s="112" t="s">
        <v>1</v>
      </c>
      <c r="S679" s="113" t="s">
        <v>4</v>
      </c>
      <c r="T679" s="113"/>
      <c r="U679" s="113" t="s">
        <v>1709</v>
      </c>
      <c r="V679" s="110"/>
      <c r="W679" s="110"/>
      <c r="X679" s="110"/>
      <c r="Y679" s="110"/>
      <c r="Z679" s="274">
        <v>42005</v>
      </c>
      <c r="AA679" s="110"/>
      <c r="AB679" s="110"/>
      <c r="AC679" s="110"/>
      <c r="AD679" s="115" t="s">
        <v>1554</v>
      </c>
    </row>
    <row r="680" spans="2:30" s="21" customFormat="1" ht="15" customHeight="1">
      <c r="B680" s="109"/>
      <c r="C680" s="110"/>
      <c r="D680" s="110"/>
      <c r="E680" s="110"/>
      <c r="F680" s="110"/>
      <c r="G680" s="110" t="s">
        <v>1553</v>
      </c>
      <c r="H680" s="274">
        <v>42005</v>
      </c>
      <c r="I680" s="110" t="s">
        <v>14</v>
      </c>
      <c r="J680" s="111" t="s">
        <v>68</v>
      </c>
      <c r="K680" s="110" t="s">
        <v>9</v>
      </c>
      <c r="L680" s="110" t="s">
        <v>10</v>
      </c>
      <c r="M680" s="110" t="s">
        <v>10</v>
      </c>
      <c r="N680" s="110" t="s">
        <v>11</v>
      </c>
      <c r="O680" s="9">
        <v>24926.9</v>
      </c>
      <c r="P680" s="9">
        <v>0</v>
      </c>
      <c r="Q680" s="9">
        <f t="shared" si="27"/>
        <v>24926.9</v>
      </c>
      <c r="R680" s="112" t="s">
        <v>1</v>
      </c>
      <c r="S680" s="113" t="s">
        <v>4</v>
      </c>
      <c r="T680" s="113"/>
      <c r="U680" s="113" t="s">
        <v>1710</v>
      </c>
      <c r="V680" s="110"/>
      <c r="W680" s="110"/>
      <c r="X680" s="110"/>
      <c r="Y680" s="110"/>
      <c r="Z680" s="274">
        <v>42005</v>
      </c>
      <c r="AA680" s="110"/>
      <c r="AB680" s="110"/>
      <c r="AC680" s="110"/>
      <c r="AD680" s="115" t="s">
        <v>1554</v>
      </c>
    </row>
    <row r="681" spans="2:30" s="21" customFormat="1" ht="15" customHeight="1">
      <c r="B681" s="109"/>
      <c r="C681" s="110"/>
      <c r="D681" s="110"/>
      <c r="E681" s="110"/>
      <c r="F681" s="110"/>
      <c r="G681" s="110" t="s">
        <v>1553</v>
      </c>
      <c r="H681" s="274">
        <v>42005</v>
      </c>
      <c r="I681" s="110" t="s">
        <v>14</v>
      </c>
      <c r="J681" s="111" t="s">
        <v>68</v>
      </c>
      <c r="K681" s="110" t="s">
        <v>9</v>
      </c>
      <c r="L681" s="110" t="s">
        <v>10</v>
      </c>
      <c r="M681" s="110" t="s">
        <v>10</v>
      </c>
      <c r="N681" s="110" t="s">
        <v>11</v>
      </c>
      <c r="O681" s="9">
        <v>613659.17000000004</v>
      </c>
      <c r="P681" s="9">
        <v>0</v>
      </c>
      <c r="Q681" s="9">
        <f t="shared" si="27"/>
        <v>613659.17000000004</v>
      </c>
      <c r="R681" s="112" t="s">
        <v>1</v>
      </c>
      <c r="S681" s="113" t="s">
        <v>4</v>
      </c>
      <c r="T681" s="113"/>
      <c r="U681" s="113" t="s">
        <v>1711</v>
      </c>
      <c r="V681" s="110"/>
      <c r="W681" s="110"/>
      <c r="X681" s="110"/>
      <c r="Y681" s="110"/>
      <c r="Z681" s="274">
        <v>42005</v>
      </c>
      <c r="AA681" s="110"/>
      <c r="AB681" s="110"/>
      <c r="AC681" s="110"/>
      <c r="AD681" s="115" t="s">
        <v>1554</v>
      </c>
    </row>
    <row r="682" spans="2:30" s="21" customFormat="1" ht="15" customHeight="1">
      <c r="B682" s="109"/>
      <c r="C682" s="110"/>
      <c r="D682" s="110"/>
      <c r="E682" s="110"/>
      <c r="F682" s="110"/>
      <c r="G682" s="110" t="s">
        <v>1553</v>
      </c>
      <c r="H682" s="274">
        <v>42005</v>
      </c>
      <c r="I682" s="110" t="s">
        <v>14</v>
      </c>
      <c r="J682" s="111" t="s">
        <v>68</v>
      </c>
      <c r="K682" s="110" t="s">
        <v>9</v>
      </c>
      <c r="L682" s="110" t="s">
        <v>10</v>
      </c>
      <c r="M682" s="110" t="s">
        <v>10</v>
      </c>
      <c r="N682" s="110" t="s">
        <v>11</v>
      </c>
      <c r="O682" s="9">
        <v>4000</v>
      </c>
      <c r="P682" s="9">
        <v>0</v>
      </c>
      <c r="Q682" s="9">
        <f t="shared" si="27"/>
        <v>4000</v>
      </c>
      <c r="R682" s="112" t="s">
        <v>1</v>
      </c>
      <c r="S682" s="113" t="s">
        <v>4</v>
      </c>
      <c r="T682" s="113"/>
      <c r="U682" s="113" t="s">
        <v>1693</v>
      </c>
      <c r="V682" s="110"/>
      <c r="W682" s="110"/>
      <c r="X682" s="110"/>
      <c r="Y682" s="110"/>
      <c r="Z682" s="274">
        <v>42005</v>
      </c>
      <c r="AA682" s="110"/>
      <c r="AB682" s="110"/>
      <c r="AC682" s="110"/>
      <c r="AD682" s="115" t="s">
        <v>1554</v>
      </c>
    </row>
    <row r="683" spans="2:30" s="21" customFormat="1" ht="15" customHeight="1">
      <c r="B683" s="109"/>
      <c r="C683" s="110"/>
      <c r="D683" s="110"/>
      <c r="E683" s="110"/>
      <c r="F683" s="110"/>
      <c r="G683" s="110" t="s">
        <v>1553</v>
      </c>
      <c r="H683" s="274">
        <v>42005</v>
      </c>
      <c r="I683" s="110" t="s">
        <v>14</v>
      </c>
      <c r="J683" s="111" t="s">
        <v>68</v>
      </c>
      <c r="K683" s="110" t="s">
        <v>9</v>
      </c>
      <c r="L683" s="110" t="s">
        <v>10</v>
      </c>
      <c r="M683" s="110" t="s">
        <v>10</v>
      </c>
      <c r="N683" s="110" t="s">
        <v>11</v>
      </c>
      <c r="O683" s="9">
        <v>99029.79</v>
      </c>
      <c r="P683" s="9">
        <v>0</v>
      </c>
      <c r="Q683" s="9">
        <f t="shared" si="27"/>
        <v>99029.79</v>
      </c>
      <c r="R683" s="112" t="s">
        <v>1</v>
      </c>
      <c r="S683" s="113" t="s">
        <v>4</v>
      </c>
      <c r="T683" s="113"/>
      <c r="U683" s="113" t="s">
        <v>1712</v>
      </c>
      <c r="V683" s="110"/>
      <c r="W683" s="110"/>
      <c r="X683" s="110"/>
      <c r="Y683" s="110"/>
      <c r="Z683" s="274">
        <v>42005</v>
      </c>
      <c r="AA683" s="110"/>
      <c r="AB683" s="110"/>
      <c r="AC683" s="110"/>
      <c r="AD683" s="115" t="s">
        <v>1554</v>
      </c>
    </row>
    <row r="684" spans="2:30" s="21" customFormat="1" ht="15" customHeight="1">
      <c r="B684" s="109"/>
      <c r="C684" s="110"/>
      <c r="D684" s="110"/>
      <c r="E684" s="110"/>
      <c r="F684" s="110"/>
      <c r="G684" s="110" t="s">
        <v>1553</v>
      </c>
      <c r="H684" s="274">
        <v>42005</v>
      </c>
      <c r="I684" s="110" t="s">
        <v>14</v>
      </c>
      <c r="J684" s="111" t="s">
        <v>68</v>
      </c>
      <c r="K684" s="110" t="s">
        <v>9</v>
      </c>
      <c r="L684" s="110" t="s">
        <v>10</v>
      </c>
      <c r="M684" s="110" t="s">
        <v>10</v>
      </c>
      <c r="N684" s="110" t="s">
        <v>11</v>
      </c>
      <c r="O684" s="9">
        <v>4799.3999999999996</v>
      </c>
      <c r="P684" s="9">
        <v>0</v>
      </c>
      <c r="Q684" s="9">
        <f t="shared" si="27"/>
        <v>4799.3999999999996</v>
      </c>
      <c r="R684" s="112" t="s">
        <v>1</v>
      </c>
      <c r="S684" s="113" t="s">
        <v>4</v>
      </c>
      <c r="T684" s="113"/>
      <c r="U684" s="113" t="s">
        <v>1713</v>
      </c>
      <c r="V684" s="110"/>
      <c r="W684" s="110"/>
      <c r="X684" s="110"/>
      <c r="Y684" s="110"/>
      <c r="Z684" s="274">
        <v>42005</v>
      </c>
      <c r="AA684" s="110"/>
      <c r="AB684" s="110"/>
      <c r="AC684" s="110"/>
      <c r="AD684" s="115" t="s">
        <v>1554</v>
      </c>
    </row>
    <row r="685" spans="2:30" s="21" customFormat="1" ht="15" customHeight="1">
      <c r="B685" s="109"/>
      <c r="C685" s="110"/>
      <c r="D685" s="110"/>
      <c r="E685" s="110"/>
      <c r="F685" s="110"/>
      <c r="G685" s="110" t="s">
        <v>1553</v>
      </c>
      <c r="H685" s="274">
        <v>42005</v>
      </c>
      <c r="I685" s="110" t="s">
        <v>14</v>
      </c>
      <c r="J685" s="111" t="s">
        <v>68</v>
      </c>
      <c r="K685" s="110" t="s">
        <v>9</v>
      </c>
      <c r="L685" s="110" t="s">
        <v>10</v>
      </c>
      <c r="M685" s="110" t="s">
        <v>10</v>
      </c>
      <c r="N685" s="110" t="s">
        <v>11</v>
      </c>
      <c r="O685" s="9">
        <v>110211.35</v>
      </c>
      <c r="P685" s="9">
        <v>0</v>
      </c>
      <c r="Q685" s="9">
        <f t="shared" si="27"/>
        <v>110211.35</v>
      </c>
      <c r="R685" s="112" t="s">
        <v>1</v>
      </c>
      <c r="S685" s="113" t="s">
        <v>4</v>
      </c>
      <c r="T685" s="113"/>
      <c r="U685" s="113" t="s">
        <v>1715</v>
      </c>
      <c r="V685" s="110"/>
      <c r="W685" s="110"/>
      <c r="X685" s="110"/>
      <c r="Y685" s="110"/>
      <c r="Z685" s="274">
        <v>42005</v>
      </c>
      <c r="AA685" s="110"/>
      <c r="AB685" s="110"/>
      <c r="AC685" s="110"/>
      <c r="AD685" s="115" t="s">
        <v>1554</v>
      </c>
    </row>
    <row r="686" spans="2:30" s="21" customFormat="1" ht="15" customHeight="1">
      <c r="B686" s="109"/>
      <c r="C686" s="110"/>
      <c r="D686" s="110"/>
      <c r="E686" s="110"/>
      <c r="F686" s="110"/>
      <c r="G686" s="110" t="s">
        <v>1553</v>
      </c>
      <c r="H686" s="274">
        <v>42005</v>
      </c>
      <c r="I686" s="110" t="s">
        <v>14</v>
      </c>
      <c r="J686" s="111" t="s">
        <v>68</v>
      </c>
      <c r="K686" s="110" t="s">
        <v>9</v>
      </c>
      <c r="L686" s="110" t="s">
        <v>10</v>
      </c>
      <c r="M686" s="110" t="s">
        <v>10</v>
      </c>
      <c r="N686" s="110" t="s">
        <v>11</v>
      </c>
      <c r="O686" s="9">
        <v>222359.08</v>
      </c>
      <c r="P686" s="9">
        <v>0</v>
      </c>
      <c r="Q686" s="9">
        <f t="shared" si="27"/>
        <v>222359.08</v>
      </c>
      <c r="R686" s="112" t="s">
        <v>1</v>
      </c>
      <c r="S686" s="113" t="s">
        <v>4</v>
      </c>
      <c r="T686" s="113"/>
      <c r="U686" s="113" t="s">
        <v>1716</v>
      </c>
      <c r="V686" s="110"/>
      <c r="W686" s="110"/>
      <c r="X686" s="110"/>
      <c r="Y686" s="110"/>
      <c r="Z686" s="274">
        <v>42005</v>
      </c>
      <c r="AA686" s="110"/>
      <c r="AB686" s="110"/>
      <c r="AC686" s="110"/>
      <c r="AD686" s="115" t="s">
        <v>1554</v>
      </c>
    </row>
    <row r="687" spans="2:30" s="21" customFormat="1" ht="15" customHeight="1">
      <c r="B687" s="109"/>
      <c r="C687" s="110"/>
      <c r="D687" s="110"/>
      <c r="E687" s="110"/>
      <c r="F687" s="110"/>
      <c r="G687" s="110" t="s">
        <v>1553</v>
      </c>
      <c r="H687" s="274">
        <v>42005</v>
      </c>
      <c r="I687" s="110" t="s">
        <v>14</v>
      </c>
      <c r="J687" s="111" t="s">
        <v>68</v>
      </c>
      <c r="K687" s="110" t="s">
        <v>9</v>
      </c>
      <c r="L687" s="110" t="s">
        <v>10</v>
      </c>
      <c r="M687" s="110" t="s">
        <v>10</v>
      </c>
      <c r="N687" s="110" t="s">
        <v>11</v>
      </c>
      <c r="O687" s="9">
        <v>1230</v>
      </c>
      <c r="P687" s="9">
        <v>0</v>
      </c>
      <c r="Q687" s="9">
        <f t="shared" si="27"/>
        <v>1230</v>
      </c>
      <c r="R687" s="112" t="s">
        <v>1</v>
      </c>
      <c r="S687" s="113" t="s">
        <v>4</v>
      </c>
      <c r="T687" s="113"/>
      <c r="U687" s="113" t="s">
        <v>1717</v>
      </c>
      <c r="V687" s="110"/>
      <c r="W687" s="110"/>
      <c r="X687" s="110"/>
      <c r="Y687" s="110"/>
      <c r="Z687" s="274">
        <v>42005</v>
      </c>
      <c r="AA687" s="110"/>
      <c r="AB687" s="110"/>
      <c r="AC687" s="110"/>
      <c r="AD687" s="115" t="s">
        <v>1554</v>
      </c>
    </row>
    <row r="688" spans="2:30" ht="15" customHeight="1" outlineLevel="5">
      <c r="B688" s="352"/>
      <c r="C688" s="2"/>
      <c r="D688" s="2"/>
      <c r="E688" s="2"/>
      <c r="F688" s="2"/>
      <c r="G688" s="2"/>
      <c r="H688" s="362"/>
      <c r="I688" s="2"/>
      <c r="J688" s="2" t="s">
        <v>68</v>
      </c>
      <c r="K688" s="2"/>
      <c r="L688" s="2"/>
      <c r="M688" s="2"/>
      <c r="N688" s="2"/>
      <c r="O688" s="353"/>
      <c r="P688" s="353"/>
      <c r="Q688" s="353"/>
      <c r="R688" s="354"/>
      <c r="S688" s="355"/>
      <c r="T688" s="355"/>
      <c r="U688" s="355"/>
      <c r="V688" s="2"/>
      <c r="W688" s="2"/>
      <c r="X688" s="2"/>
      <c r="Y688" s="2"/>
      <c r="Z688" s="362"/>
      <c r="AA688" s="2"/>
      <c r="AB688" s="2"/>
      <c r="AC688" s="2"/>
      <c r="AD688" s="357"/>
    </row>
    <row r="689" spans="2:30" ht="15" customHeight="1" outlineLevel="4">
      <c r="B689" s="352"/>
      <c r="C689" s="2"/>
      <c r="D689" s="2"/>
      <c r="E689" s="2"/>
      <c r="F689" s="2" t="s">
        <v>0</v>
      </c>
      <c r="G689" s="2" t="s">
        <v>7</v>
      </c>
      <c r="H689" s="362"/>
      <c r="I689" s="2"/>
      <c r="J689" s="2" t="s">
        <v>68</v>
      </c>
      <c r="K689" s="2"/>
      <c r="L689" s="2"/>
      <c r="M689" s="2"/>
      <c r="N689" s="2"/>
      <c r="O689" s="353">
        <f>SUM(O690:O691)</f>
        <v>0</v>
      </c>
      <c r="P689" s="353">
        <f>SUM(P690:P691)</f>
        <v>4089</v>
      </c>
      <c r="Q689" s="353">
        <f>O689-P689</f>
        <v>-4089</v>
      </c>
      <c r="R689" s="354"/>
      <c r="S689" s="355"/>
      <c r="T689" s="355"/>
      <c r="U689" s="355"/>
      <c r="V689" s="2"/>
      <c r="W689" s="2"/>
      <c r="X689" s="2"/>
      <c r="Y689" s="2"/>
      <c r="Z689" s="362"/>
      <c r="AA689" s="2"/>
      <c r="AB689" s="2"/>
      <c r="AC689" s="2"/>
      <c r="AD689" s="357"/>
    </row>
    <row r="690" spans="2:30" ht="15" customHeight="1" outlineLevel="5">
      <c r="B690" s="3"/>
      <c r="C690" s="1"/>
      <c r="D690" s="1"/>
      <c r="E690" s="1"/>
      <c r="F690" s="1"/>
      <c r="G690" s="1" t="s">
        <v>8</v>
      </c>
      <c r="H690" s="277">
        <v>42034</v>
      </c>
      <c r="I690" s="1" t="s">
        <v>787</v>
      </c>
      <c r="J690" s="2" t="s">
        <v>68</v>
      </c>
      <c r="K690" s="1" t="s">
        <v>62</v>
      </c>
      <c r="L690" s="1" t="s">
        <v>60</v>
      </c>
      <c r="M690" s="1" t="s">
        <v>60</v>
      </c>
      <c r="N690" s="1" t="s">
        <v>63</v>
      </c>
      <c r="O690" s="7">
        <v>0</v>
      </c>
      <c r="P690" s="7">
        <v>4089</v>
      </c>
      <c r="Q690" s="7">
        <f>O690-P690</f>
        <v>-4089</v>
      </c>
      <c r="R690" s="6" t="s">
        <v>47</v>
      </c>
      <c r="S690" s="5" t="s">
        <v>32</v>
      </c>
      <c r="T690" s="5"/>
      <c r="U690" s="5" t="s">
        <v>1715</v>
      </c>
      <c r="V690" s="1" t="s">
        <v>35</v>
      </c>
      <c r="W690" s="1" t="s">
        <v>788</v>
      </c>
      <c r="X690" s="1" t="s">
        <v>73</v>
      </c>
      <c r="Y690" s="1" t="s">
        <v>74</v>
      </c>
      <c r="Z690" s="277">
        <v>42034</v>
      </c>
      <c r="AA690" s="1" t="s">
        <v>64</v>
      </c>
      <c r="AB690" s="1"/>
      <c r="AC690" s="1"/>
      <c r="AD690" s="8" t="s">
        <v>1626</v>
      </c>
    </row>
    <row r="691" spans="2:30" ht="15" customHeight="1" outlineLevel="5">
      <c r="B691" s="352"/>
      <c r="C691" s="2"/>
      <c r="D691" s="2"/>
      <c r="E691" s="2"/>
      <c r="F691" s="2"/>
      <c r="G691" s="2"/>
      <c r="H691" s="362"/>
      <c r="I691" s="2"/>
      <c r="J691" s="2" t="s">
        <v>68</v>
      </c>
      <c r="K691" s="2"/>
      <c r="L691" s="2"/>
      <c r="M691" s="2"/>
      <c r="N691" s="2"/>
      <c r="O691" s="353"/>
      <c r="P691" s="353"/>
      <c r="Q691" s="353"/>
      <c r="R691" s="354"/>
      <c r="S691" s="355"/>
      <c r="T691" s="355"/>
      <c r="U691" s="355"/>
      <c r="V691" s="2"/>
      <c r="W691" s="2"/>
      <c r="X691" s="2"/>
      <c r="Y691" s="2"/>
      <c r="Z691" s="362"/>
      <c r="AA691" s="2"/>
      <c r="AB691" s="2"/>
      <c r="AC691" s="2"/>
      <c r="AD691" s="357"/>
    </row>
    <row r="692" spans="2:30" ht="15" customHeight="1" outlineLevel="4">
      <c r="B692" s="352"/>
      <c r="C692" s="2"/>
      <c r="D692" s="2"/>
      <c r="E692" s="2"/>
      <c r="F692" s="2" t="s">
        <v>5</v>
      </c>
      <c r="G692" s="2" t="s">
        <v>30</v>
      </c>
      <c r="H692" s="362"/>
      <c r="I692" s="2"/>
      <c r="J692" s="2" t="s">
        <v>68</v>
      </c>
      <c r="K692" s="2"/>
      <c r="L692" s="2"/>
      <c r="M692" s="2"/>
      <c r="N692" s="2"/>
      <c r="O692" s="353">
        <f>SUM(O693:O696)</f>
        <v>7060.2</v>
      </c>
      <c r="P692" s="353">
        <f>SUM(P693:P696)</f>
        <v>0</v>
      </c>
      <c r="Q692" s="353">
        <f>O692-P692</f>
        <v>7060.2</v>
      </c>
      <c r="R692" s="354"/>
      <c r="S692" s="355"/>
      <c r="T692" s="355"/>
      <c r="U692" s="355"/>
      <c r="V692" s="2"/>
      <c r="W692" s="2"/>
      <c r="X692" s="2"/>
      <c r="Y692" s="2"/>
      <c r="Z692" s="362"/>
      <c r="AA692" s="2"/>
      <c r="AB692" s="2"/>
      <c r="AC692" s="2"/>
      <c r="AD692" s="357"/>
    </row>
    <row r="693" spans="2:30" ht="15" customHeight="1" outlineLevel="5">
      <c r="B693" s="3"/>
      <c r="C693" s="1"/>
      <c r="D693" s="1"/>
      <c r="E693" s="1"/>
      <c r="F693" s="1"/>
      <c r="G693" s="1" t="s">
        <v>8</v>
      </c>
      <c r="H693" s="277">
        <v>42077</v>
      </c>
      <c r="I693" s="1" t="s">
        <v>1627</v>
      </c>
      <c r="J693" s="2" t="s">
        <v>68</v>
      </c>
      <c r="K693" s="1" t="s">
        <v>33</v>
      </c>
      <c r="L693" s="1" t="s">
        <v>34</v>
      </c>
      <c r="M693" s="1" t="s">
        <v>21</v>
      </c>
      <c r="N693" s="1" t="s">
        <v>11</v>
      </c>
      <c r="O693" s="7">
        <v>3000</v>
      </c>
      <c r="P693" s="7">
        <v>0</v>
      </c>
      <c r="Q693" s="7">
        <f>O693-P693</f>
        <v>3000</v>
      </c>
      <c r="R693" s="6" t="s">
        <v>70</v>
      </c>
      <c r="S693" s="5" t="s">
        <v>32</v>
      </c>
      <c r="T693" s="5"/>
      <c r="U693" s="113" t="s">
        <v>1705</v>
      </c>
      <c r="V693" s="1" t="s">
        <v>61</v>
      </c>
      <c r="W693" s="1"/>
      <c r="X693" s="1"/>
      <c r="Y693" s="1"/>
      <c r="Z693" s="277">
        <v>42077</v>
      </c>
      <c r="AA693" s="1" t="s">
        <v>26</v>
      </c>
      <c r="AB693" s="1" t="s">
        <v>1628</v>
      </c>
      <c r="AC693" s="1" t="s">
        <v>1629</v>
      </c>
      <c r="AD693" s="8"/>
    </row>
    <row r="694" spans="2:30" ht="15" customHeight="1" outlineLevel="5">
      <c r="B694" s="3"/>
      <c r="C694" s="1"/>
      <c r="D694" s="1"/>
      <c r="E694" s="1"/>
      <c r="F694" s="1"/>
      <c r="G694" s="1" t="s">
        <v>8</v>
      </c>
      <c r="H694" s="277">
        <v>42077</v>
      </c>
      <c r="I694" s="1" t="s">
        <v>1382</v>
      </c>
      <c r="J694" s="2" t="s">
        <v>68</v>
      </c>
      <c r="K694" s="1" t="s">
        <v>33</v>
      </c>
      <c r="L694" s="1" t="s">
        <v>34</v>
      </c>
      <c r="M694" s="1" t="s">
        <v>21</v>
      </c>
      <c r="N694" s="1" t="s">
        <v>11</v>
      </c>
      <c r="O694" s="7">
        <v>2263.6999999999998</v>
      </c>
      <c r="P694" s="7">
        <v>0</v>
      </c>
      <c r="Q694" s="7">
        <f>O694-P694</f>
        <v>2263.6999999999998</v>
      </c>
      <c r="R694" s="6" t="s">
        <v>70</v>
      </c>
      <c r="S694" s="5" t="s">
        <v>32</v>
      </c>
      <c r="T694" s="5"/>
      <c r="U694" s="113" t="s">
        <v>1712</v>
      </c>
      <c r="V694" s="1" t="s">
        <v>65</v>
      </c>
      <c r="W694" s="1"/>
      <c r="X694" s="1"/>
      <c r="Y694" s="1"/>
      <c r="Z694" s="277">
        <v>42077</v>
      </c>
      <c r="AA694" s="1" t="s">
        <v>26</v>
      </c>
      <c r="AB694" s="1" t="s">
        <v>1630</v>
      </c>
      <c r="AC694" s="1" t="s">
        <v>1631</v>
      </c>
      <c r="AD694" s="8"/>
    </row>
    <row r="695" spans="2:30" ht="15" customHeight="1" outlineLevel="5">
      <c r="B695" s="3"/>
      <c r="C695" s="1"/>
      <c r="D695" s="1"/>
      <c r="E695" s="1"/>
      <c r="F695" s="1"/>
      <c r="G695" s="1" t="s">
        <v>8</v>
      </c>
      <c r="H695" s="277">
        <v>42070</v>
      </c>
      <c r="I695" s="1" t="s">
        <v>790</v>
      </c>
      <c r="J695" s="2" t="s">
        <v>68</v>
      </c>
      <c r="K695" s="1" t="s">
        <v>33</v>
      </c>
      <c r="L695" s="1" t="s">
        <v>69</v>
      </c>
      <c r="M695" s="1" t="s">
        <v>21</v>
      </c>
      <c r="N695" s="1" t="s">
        <v>11</v>
      </c>
      <c r="O695" s="7">
        <v>1796.5</v>
      </c>
      <c r="P695" s="7">
        <v>0</v>
      </c>
      <c r="Q695" s="7">
        <f>O695-P695</f>
        <v>1796.5</v>
      </c>
      <c r="R695" s="6" t="s">
        <v>70</v>
      </c>
      <c r="S695" s="5" t="s">
        <v>32</v>
      </c>
      <c r="T695" s="5"/>
      <c r="U695" s="113" t="s">
        <v>1716</v>
      </c>
      <c r="V695" s="1" t="s">
        <v>35</v>
      </c>
      <c r="W695" s="1"/>
      <c r="X695" s="1"/>
      <c r="Y695" s="1"/>
      <c r="Z695" s="277">
        <v>42070</v>
      </c>
      <c r="AA695" s="1" t="s">
        <v>26</v>
      </c>
      <c r="AB695" s="1" t="s">
        <v>1463</v>
      </c>
      <c r="AC695" s="1" t="s">
        <v>791</v>
      </c>
      <c r="AD695" s="8"/>
    </row>
    <row r="696" spans="2:30" ht="15" customHeight="1" outlineLevel="5">
      <c r="B696" s="352"/>
      <c r="C696" s="2"/>
      <c r="D696" s="2"/>
      <c r="E696" s="2"/>
      <c r="F696" s="2"/>
      <c r="G696" s="2"/>
      <c r="H696" s="362"/>
      <c r="I696" s="2"/>
      <c r="J696" s="2" t="s">
        <v>68</v>
      </c>
      <c r="K696" s="2"/>
      <c r="L696" s="2"/>
      <c r="M696" s="2"/>
      <c r="N696" s="2"/>
      <c r="O696" s="353"/>
      <c r="P696" s="353"/>
      <c r="Q696" s="353"/>
      <c r="R696" s="354"/>
      <c r="S696" s="355"/>
      <c r="T696" s="355"/>
      <c r="U696" s="355"/>
      <c r="V696" s="2"/>
      <c r="W696" s="2"/>
      <c r="X696" s="2"/>
      <c r="Y696" s="2"/>
      <c r="Z696" s="362"/>
      <c r="AA696" s="2"/>
      <c r="AB696" s="2"/>
      <c r="AC696" s="2"/>
      <c r="AD696" s="357"/>
    </row>
    <row r="697" spans="2:30" ht="15" customHeight="1" outlineLevel="4">
      <c r="B697" s="352"/>
      <c r="C697" s="2"/>
      <c r="D697" s="2"/>
      <c r="E697" s="2"/>
      <c r="F697" s="2" t="s">
        <v>1798</v>
      </c>
      <c r="G697" s="2" t="s">
        <v>1799</v>
      </c>
      <c r="H697" s="362"/>
      <c r="I697" s="2"/>
      <c r="J697" s="2" t="s">
        <v>68</v>
      </c>
      <c r="K697" s="2"/>
      <c r="L697" s="2"/>
      <c r="M697" s="2"/>
      <c r="N697" s="2"/>
      <c r="O697" s="353">
        <f>SUM(O698:O710)</f>
        <v>173330.7</v>
      </c>
      <c r="P697" s="353">
        <f>SUM(P698:P710)</f>
        <v>0</v>
      </c>
      <c r="Q697" s="353">
        <f t="shared" ref="Q697:Q709" si="28">O697-P697</f>
        <v>173330.7</v>
      </c>
      <c r="R697" s="354"/>
      <c r="S697" s="355"/>
      <c r="T697" s="355"/>
      <c r="U697" s="355"/>
      <c r="V697" s="2"/>
      <c r="W697" s="2"/>
      <c r="X697" s="2"/>
      <c r="Y697" s="2"/>
      <c r="Z697" s="362"/>
      <c r="AA697" s="2"/>
      <c r="AB697" s="2"/>
      <c r="AC697" s="2"/>
      <c r="AD697" s="357"/>
    </row>
    <row r="698" spans="2:30" ht="15" customHeight="1" outlineLevel="5">
      <c r="B698" s="3"/>
      <c r="C698" s="1"/>
      <c r="D698" s="1"/>
      <c r="E698" s="1"/>
      <c r="F698" s="1"/>
      <c r="G698" s="1" t="s">
        <v>8</v>
      </c>
      <c r="H698" s="277">
        <v>42119</v>
      </c>
      <c r="I698" s="1" t="s">
        <v>2129</v>
      </c>
      <c r="J698" s="2" t="s">
        <v>68</v>
      </c>
      <c r="K698" s="1" t="s">
        <v>33</v>
      </c>
      <c r="L698" s="1" t="s">
        <v>34</v>
      </c>
      <c r="M698" s="1" t="s">
        <v>21</v>
      </c>
      <c r="N698" s="1" t="s">
        <v>11</v>
      </c>
      <c r="O698" s="7">
        <v>1201.5</v>
      </c>
      <c r="P698" s="7">
        <v>0</v>
      </c>
      <c r="Q698" s="7">
        <f t="shared" si="28"/>
        <v>1201.5</v>
      </c>
      <c r="R698" s="6" t="s">
        <v>70</v>
      </c>
      <c r="S698" s="5" t="s">
        <v>32</v>
      </c>
      <c r="T698" s="5"/>
      <c r="U698" s="113" t="s">
        <v>2834</v>
      </c>
      <c r="V698" s="1" t="s">
        <v>61</v>
      </c>
      <c r="W698" s="1"/>
      <c r="X698" s="1"/>
      <c r="Y698" s="1"/>
      <c r="Z698" s="277">
        <v>42119</v>
      </c>
      <c r="AA698" s="1" t="s">
        <v>26</v>
      </c>
      <c r="AB698" s="1" t="s">
        <v>2130</v>
      </c>
      <c r="AC698" s="1" t="s">
        <v>2131</v>
      </c>
      <c r="AD698" s="8"/>
    </row>
    <row r="699" spans="2:30" ht="15" customHeight="1" outlineLevel="5">
      <c r="B699" s="3"/>
      <c r="C699" s="1"/>
      <c r="D699" s="1"/>
      <c r="E699" s="1"/>
      <c r="F699" s="1"/>
      <c r="G699" s="1" t="s">
        <v>8</v>
      </c>
      <c r="H699" s="277">
        <v>42119</v>
      </c>
      <c r="I699" s="1" t="s">
        <v>2132</v>
      </c>
      <c r="J699" s="2" t="s">
        <v>68</v>
      </c>
      <c r="K699" s="1" t="s">
        <v>33</v>
      </c>
      <c r="L699" s="1" t="s">
        <v>34</v>
      </c>
      <c r="M699" s="1" t="s">
        <v>21</v>
      </c>
      <c r="N699" s="1" t="s">
        <v>11</v>
      </c>
      <c r="O699" s="7">
        <v>3500</v>
      </c>
      <c r="P699" s="7">
        <v>0</v>
      </c>
      <c r="Q699" s="7">
        <f t="shared" si="28"/>
        <v>3500</v>
      </c>
      <c r="R699" s="6" t="s">
        <v>70</v>
      </c>
      <c r="S699" s="5" t="s">
        <v>32</v>
      </c>
      <c r="T699" s="5"/>
      <c r="U699" s="113" t="s">
        <v>1711</v>
      </c>
      <c r="V699" s="1" t="s">
        <v>35</v>
      </c>
      <c r="W699" s="1"/>
      <c r="X699" s="1"/>
      <c r="Y699" s="1"/>
      <c r="Z699" s="277">
        <v>42119</v>
      </c>
      <c r="AA699" s="1" t="s">
        <v>26</v>
      </c>
      <c r="AB699" s="1" t="s">
        <v>2133</v>
      </c>
      <c r="AC699" s="1" t="s">
        <v>2134</v>
      </c>
      <c r="AD699" s="8"/>
    </row>
    <row r="700" spans="2:30" ht="15" customHeight="1" outlineLevel="5">
      <c r="B700" s="3"/>
      <c r="C700" s="1"/>
      <c r="D700" s="1"/>
      <c r="E700" s="1"/>
      <c r="F700" s="1"/>
      <c r="G700" s="1" t="s">
        <v>8</v>
      </c>
      <c r="H700" s="277">
        <v>42119</v>
      </c>
      <c r="I700" s="1" t="s">
        <v>2135</v>
      </c>
      <c r="J700" s="2" t="s">
        <v>68</v>
      </c>
      <c r="K700" s="1" t="s">
        <v>33</v>
      </c>
      <c r="L700" s="1" t="s">
        <v>69</v>
      </c>
      <c r="M700" s="1" t="s">
        <v>21</v>
      </c>
      <c r="N700" s="1" t="s">
        <v>11</v>
      </c>
      <c r="O700" s="7">
        <v>10065.9</v>
      </c>
      <c r="P700" s="7">
        <v>0</v>
      </c>
      <c r="Q700" s="7">
        <f t="shared" si="28"/>
        <v>10065.9</v>
      </c>
      <c r="R700" s="6" t="s">
        <v>70</v>
      </c>
      <c r="S700" s="5" t="s">
        <v>32</v>
      </c>
      <c r="T700" s="5"/>
      <c r="U700" s="113" t="s">
        <v>1703</v>
      </c>
      <c r="V700" s="1" t="s">
        <v>28</v>
      </c>
      <c r="W700" s="1"/>
      <c r="X700" s="1"/>
      <c r="Y700" s="1"/>
      <c r="Z700" s="277">
        <v>42119</v>
      </c>
      <c r="AA700" s="1" t="s">
        <v>26</v>
      </c>
      <c r="AB700" s="1" t="s">
        <v>2136</v>
      </c>
      <c r="AC700" s="1" t="s">
        <v>2137</v>
      </c>
      <c r="AD700" s="8"/>
    </row>
    <row r="701" spans="2:30" ht="15" customHeight="1" outlineLevel="5">
      <c r="B701" s="3"/>
      <c r="C701" s="1"/>
      <c r="D701" s="1"/>
      <c r="E701" s="1"/>
      <c r="F701" s="1"/>
      <c r="G701" s="1" t="s">
        <v>8</v>
      </c>
      <c r="H701" s="277">
        <v>42121</v>
      </c>
      <c r="I701" s="1" t="s">
        <v>2138</v>
      </c>
      <c r="J701" s="2" t="s">
        <v>68</v>
      </c>
      <c r="K701" s="1" t="s">
        <v>33</v>
      </c>
      <c r="L701" s="1" t="s">
        <v>34</v>
      </c>
      <c r="M701" s="1" t="s">
        <v>21</v>
      </c>
      <c r="N701" s="1" t="s">
        <v>11</v>
      </c>
      <c r="O701" s="7">
        <v>2950</v>
      </c>
      <c r="P701" s="7">
        <v>0</v>
      </c>
      <c r="Q701" s="7">
        <f t="shared" si="28"/>
        <v>2950</v>
      </c>
      <c r="R701" s="6" t="s">
        <v>70</v>
      </c>
      <c r="S701" s="5" t="s">
        <v>32</v>
      </c>
      <c r="T701" s="5"/>
      <c r="U701" s="113" t="s">
        <v>1713</v>
      </c>
      <c r="V701" s="1" t="s">
        <v>65</v>
      </c>
      <c r="W701" s="1"/>
      <c r="X701" s="1"/>
      <c r="Y701" s="1"/>
      <c r="Z701" s="277">
        <v>42121</v>
      </c>
      <c r="AA701" s="1" t="s">
        <v>26</v>
      </c>
      <c r="AB701" s="1" t="s">
        <v>2139</v>
      </c>
      <c r="AC701" s="1" t="s">
        <v>2140</v>
      </c>
      <c r="AD701" s="8"/>
    </row>
    <row r="702" spans="2:30" ht="15" customHeight="1" outlineLevel="5">
      <c r="B702" s="3"/>
      <c r="C702" s="1"/>
      <c r="D702" s="1"/>
      <c r="E702" s="1"/>
      <c r="F702" s="1"/>
      <c r="G702" s="1" t="s">
        <v>1553</v>
      </c>
      <c r="H702" s="277">
        <v>42123</v>
      </c>
      <c r="I702" s="1" t="s">
        <v>2141</v>
      </c>
      <c r="J702" s="2" t="s">
        <v>68</v>
      </c>
      <c r="K702" s="1" t="s">
        <v>36</v>
      </c>
      <c r="L702" s="1" t="s">
        <v>60</v>
      </c>
      <c r="M702" s="1" t="s">
        <v>21</v>
      </c>
      <c r="N702" s="1" t="s">
        <v>11</v>
      </c>
      <c r="O702" s="7">
        <v>55372.5</v>
      </c>
      <c r="P702" s="7">
        <v>0</v>
      </c>
      <c r="Q702" s="7">
        <f t="shared" si="28"/>
        <v>55372.5</v>
      </c>
      <c r="R702" s="6" t="s">
        <v>47</v>
      </c>
      <c r="S702" s="5" t="s">
        <v>25</v>
      </c>
      <c r="T702" s="5" t="s">
        <v>51</v>
      </c>
      <c r="U702" s="5" t="s">
        <v>1393</v>
      </c>
      <c r="V702" s="1" t="s">
        <v>65</v>
      </c>
      <c r="W702" s="1" t="s">
        <v>2142</v>
      </c>
      <c r="X702" s="1" t="s">
        <v>2143</v>
      </c>
      <c r="Y702" s="1" t="s">
        <v>2144</v>
      </c>
      <c r="Z702" s="277">
        <v>42123</v>
      </c>
      <c r="AA702" s="1" t="s">
        <v>45</v>
      </c>
      <c r="AB702" s="1" t="s">
        <v>2145</v>
      </c>
      <c r="AC702" s="1" t="s">
        <v>2146</v>
      </c>
      <c r="AD702" s="8"/>
    </row>
    <row r="703" spans="2:30" ht="15" customHeight="1" outlineLevel="5">
      <c r="B703" s="3"/>
      <c r="C703" s="1"/>
      <c r="D703" s="1"/>
      <c r="E703" s="1"/>
      <c r="F703" s="1"/>
      <c r="G703" s="1" t="s">
        <v>1553</v>
      </c>
      <c r="H703" s="277">
        <v>42115</v>
      </c>
      <c r="I703" s="1" t="s">
        <v>2147</v>
      </c>
      <c r="J703" s="2" t="s">
        <v>68</v>
      </c>
      <c r="K703" s="1" t="s">
        <v>36</v>
      </c>
      <c r="L703" s="1" t="s">
        <v>20</v>
      </c>
      <c r="M703" s="1" t="s">
        <v>21</v>
      </c>
      <c r="N703" s="1" t="s">
        <v>11</v>
      </c>
      <c r="O703" s="7">
        <v>10807.75</v>
      </c>
      <c r="P703" s="7">
        <v>0</v>
      </c>
      <c r="Q703" s="7">
        <f t="shared" si="28"/>
        <v>10807.75</v>
      </c>
      <c r="R703" s="6" t="s">
        <v>47</v>
      </c>
      <c r="S703" s="5" t="s">
        <v>32</v>
      </c>
      <c r="T703" s="5" t="s">
        <v>67</v>
      </c>
      <c r="U703" s="5" t="s">
        <v>1615</v>
      </c>
      <c r="V703" s="1" t="s">
        <v>65</v>
      </c>
      <c r="W703" s="1" t="s">
        <v>2148</v>
      </c>
      <c r="X703" s="1" t="s">
        <v>2149</v>
      </c>
      <c r="Y703" s="1" t="s">
        <v>2150</v>
      </c>
      <c r="Z703" s="277">
        <v>42115</v>
      </c>
      <c r="AA703" s="1" t="s">
        <v>45</v>
      </c>
      <c r="AB703" s="1" t="s">
        <v>2151</v>
      </c>
      <c r="AC703" s="1" t="s">
        <v>2152</v>
      </c>
      <c r="AD703" s="8"/>
    </row>
    <row r="704" spans="2:30" ht="15" customHeight="1" outlineLevel="5">
      <c r="B704" s="3"/>
      <c r="C704" s="1"/>
      <c r="D704" s="1"/>
      <c r="E704" s="1"/>
      <c r="F704" s="1"/>
      <c r="G704" s="1" t="s">
        <v>1553</v>
      </c>
      <c r="H704" s="277">
        <v>42116</v>
      </c>
      <c r="I704" s="1" t="s">
        <v>2153</v>
      </c>
      <c r="J704" s="2" t="s">
        <v>68</v>
      </c>
      <c r="K704" s="1" t="s">
        <v>36</v>
      </c>
      <c r="L704" s="1" t="s">
        <v>20</v>
      </c>
      <c r="M704" s="1" t="s">
        <v>21</v>
      </c>
      <c r="N704" s="1" t="s">
        <v>11</v>
      </c>
      <c r="O704" s="7">
        <v>375</v>
      </c>
      <c r="P704" s="7">
        <v>0</v>
      </c>
      <c r="Q704" s="7">
        <f t="shared" si="28"/>
        <v>375</v>
      </c>
      <c r="R704" s="6" t="s">
        <v>47</v>
      </c>
      <c r="S704" s="5" t="s">
        <v>32</v>
      </c>
      <c r="T704" s="5" t="s">
        <v>67</v>
      </c>
      <c r="U704" s="5" t="s">
        <v>1615</v>
      </c>
      <c r="V704" s="1" t="s">
        <v>65</v>
      </c>
      <c r="W704" s="1" t="s">
        <v>2154</v>
      </c>
      <c r="X704" s="1" t="s">
        <v>2155</v>
      </c>
      <c r="Y704" s="1" t="s">
        <v>2156</v>
      </c>
      <c r="Z704" s="277">
        <v>42116</v>
      </c>
      <c r="AA704" s="1" t="s">
        <v>45</v>
      </c>
      <c r="AB704" s="1" t="s">
        <v>2157</v>
      </c>
      <c r="AC704" s="1" t="s">
        <v>2158</v>
      </c>
      <c r="AD704" s="8"/>
    </row>
    <row r="705" spans="2:30" ht="15" customHeight="1" outlineLevel="5">
      <c r="B705" s="3"/>
      <c r="C705" s="1"/>
      <c r="D705" s="1"/>
      <c r="E705" s="1"/>
      <c r="F705" s="1"/>
      <c r="G705" s="1" t="s">
        <v>1553</v>
      </c>
      <c r="H705" s="277">
        <v>42111</v>
      </c>
      <c r="I705" s="1" t="s">
        <v>2159</v>
      </c>
      <c r="J705" s="2" t="s">
        <v>68</v>
      </c>
      <c r="K705" s="1" t="s">
        <v>36</v>
      </c>
      <c r="L705" s="1" t="s">
        <v>20</v>
      </c>
      <c r="M705" s="1" t="s">
        <v>21</v>
      </c>
      <c r="N705" s="1" t="s">
        <v>11</v>
      </c>
      <c r="O705" s="7">
        <v>575</v>
      </c>
      <c r="P705" s="7">
        <v>0</v>
      </c>
      <c r="Q705" s="7">
        <f t="shared" si="28"/>
        <v>575</v>
      </c>
      <c r="R705" s="6" t="s">
        <v>47</v>
      </c>
      <c r="S705" s="5" t="s">
        <v>32</v>
      </c>
      <c r="T705" s="5" t="s">
        <v>67</v>
      </c>
      <c r="U705" s="5" t="s">
        <v>1615</v>
      </c>
      <c r="V705" s="1" t="s">
        <v>65</v>
      </c>
      <c r="W705" s="1" t="s">
        <v>2160</v>
      </c>
      <c r="X705" s="1" t="s">
        <v>2149</v>
      </c>
      <c r="Y705" s="1" t="s">
        <v>2150</v>
      </c>
      <c r="Z705" s="277">
        <v>42111</v>
      </c>
      <c r="AA705" s="1" t="s">
        <v>45</v>
      </c>
      <c r="AB705" s="1" t="s">
        <v>2161</v>
      </c>
      <c r="AC705" s="1" t="s">
        <v>2162</v>
      </c>
      <c r="AD705" s="8"/>
    </row>
    <row r="706" spans="2:30" ht="15" customHeight="1" outlineLevel="5">
      <c r="B706" s="3"/>
      <c r="C706" s="1"/>
      <c r="D706" s="1"/>
      <c r="E706" s="1"/>
      <c r="F706" s="1"/>
      <c r="G706" s="1" t="s">
        <v>1553</v>
      </c>
      <c r="H706" s="277">
        <v>42116</v>
      </c>
      <c r="I706" s="1" t="s">
        <v>2163</v>
      </c>
      <c r="J706" s="2" t="s">
        <v>68</v>
      </c>
      <c r="K706" s="1" t="s">
        <v>36</v>
      </c>
      <c r="L706" s="1" t="s">
        <v>20</v>
      </c>
      <c r="M706" s="1" t="s">
        <v>21</v>
      </c>
      <c r="N706" s="1" t="s">
        <v>11</v>
      </c>
      <c r="O706" s="7">
        <v>132.5</v>
      </c>
      <c r="P706" s="7">
        <v>0</v>
      </c>
      <c r="Q706" s="7">
        <f t="shared" si="28"/>
        <v>132.5</v>
      </c>
      <c r="R706" s="6" t="s">
        <v>47</v>
      </c>
      <c r="S706" s="5" t="s">
        <v>32</v>
      </c>
      <c r="T706" s="5" t="s">
        <v>67</v>
      </c>
      <c r="U706" s="5" t="s">
        <v>1615</v>
      </c>
      <c r="V706" s="1" t="s">
        <v>65</v>
      </c>
      <c r="W706" s="1" t="s">
        <v>2164</v>
      </c>
      <c r="X706" s="1" t="s">
        <v>2165</v>
      </c>
      <c r="Y706" s="1" t="s">
        <v>2166</v>
      </c>
      <c r="Z706" s="277">
        <v>42116</v>
      </c>
      <c r="AA706" s="1" t="s">
        <v>45</v>
      </c>
      <c r="AB706" s="1" t="s">
        <v>2167</v>
      </c>
      <c r="AC706" s="1" t="s">
        <v>2168</v>
      </c>
      <c r="AD706" s="8"/>
    </row>
    <row r="707" spans="2:30" ht="15" customHeight="1" outlineLevel="5">
      <c r="B707" s="3"/>
      <c r="C707" s="1"/>
      <c r="D707" s="1"/>
      <c r="E707" s="1"/>
      <c r="F707" s="1"/>
      <c r="G707" s="1" t="s">
        <v>1553</v>
      </c>
      <c r="H707" s="277">
        <v>42111</v>
      </c>
      <c r="I707" s="1" t="s">
        <v>2169</v>
      </c>
      <c r="J707" s="2" t="s">
        <v>68</v>
      </c>
      <c r="K707" s="1" t="s">
        <v>36</v>
      </c>
      <c r="L707" s="1" t="s">
        <v>20</v>
      </c>
      <c r="M707" s="1" t="s">
        <v>21</v>
      </c>
      <c r="N707" s="1" t="s">
        <v>11</v>
      </c>
      <c r="O707" s="7">
        <v>1150</v>
      </c>
      <c r="P707" s="7">
        <v>0</v>
      </c>
      <c r="Q707" s="7">
        <f t="shared" si="28"/>
        <v>1150</v>
      </c>
      <c r="R707" s="6" t="s">
        <v>47</v>
      </c>
      <c r="S707" s="5" t="s">
        <v>32</v>
      </c>
      <c r="T707" s="5" t="s">
        <v>67</v>
      </c>
      <c r="U707" s="5" t="s">
        <v>1615</v>
      </c>
      <c r="V707" s="1" t="s">
        <v>65</v>
      </c>
      <c r="W707" s="1" t="s">
        <v>2170</v>
      </c>
      <c r="X707" s="1" t="s">
        <v>2149</v>
      </c>
      <c r="Y707" s="1" t="s">
        <v>2150</v>
      </c>
      <c r="Z707" s="277">
        <v>42111</v>
      </c>
      <c r="AA707" s="1" t="s">
        <v>45</v>
      </c>
      <c r="AB707" s="1" t="s">
        <v>2171</v>
      </c>
      <c r="AC707" s="1" t="s">
        <v>2172</v>
      </c>
      <c r="AD707" s="8"/>
    </row>
    <row r="708" spans="2:30" ht="15" customHeight="1" outlineLevel="5">
      <c r="B708" s="3"/>
      <c r="C708" s="1"/>
      <c r="D708" s="1"/>
      <c r="E708" s="1"/>
      <c r="F708" s="1"/>
      <c r="G708" s="1" t="s">
        <v>1553</v>
      </c>
      <c r="H708" s="277">
        <v>42123</v>
      </c>
      <c r="I708" s="1" t="s">
        <v>2173</v>
      </c>
      <c r="J708" s="2" t="s">
        <v>68</v>
      </c>
      <c r="K708" s="1" t="s">
        <v>36</v>
      </c>
      <c r="L708" s="1" t="s">
        <v>20</v>
      </c>
      <c r="M708" s="1" t="s">
        <v>21</v>
      </c>
      <c r="N708" s="1" t="s">
        <v>11</v>
      </c>
      <c r="O708" s="7">
        <v>10485</v>
      </c>
      <c r="P708" s="7">
        <v>0</v>
      </c>
      <c r="Q708" s="7">
        <f t="shared" si="28"/>
        <v>10485</v>
      </c>
      <c r="R708" s="6" t="s">
        <v>47</v>
      </c>
      <c r="S708" s="5" t="s">
        <v>32</v>
      </c>
      <c r="T708" s="5" t="s">
        <v>67</v>
      </c>
      <c r="U708" s="5" t="s">
        <v>1615</v>
      </c>
      <c r="V708" s="1" t="s">
        <v>65</v>
      </c>
      <c r="W708" s="1" t="s">
        <v>2174</v>
      </c>
      <c r="X708" s="1" t="s">
        <v>2175</v>
      </c>
      <c r="Y708" s="1" t="s">
        <v>2176</v>
      </c>
      <c r="Z708" s="277">
        <v>42123</v>
      </c>
      <c r="AA708" s="1" t="s">
        <v>45</v>
      </c>
      <c r="AB708" s="1" t="s">
        <v>2177</v>
      </c>
      <c r="AC708" s="1" t="s">
        <v>2178</v>
      </c>
      <c r="AD708" s="8"/>
    </row>
    <row r="709" spans="2:30" ht="15" customHeight="1" outlineLevel="5">
      <c r="B709" s="3"/>
      <c r="C709" s="1"/>
      <c r="D709" s="1"/>
      <c r="E709" s="1"/>
      <c r="F709" s="1"/>
      <c r="G709" s="1" t="s">
        <v>1553</v>
      </c>
      <c r="H709" s="277">
        <v>42124</v>
      </c>
      <c r="I709" s="1" t="s">
        <v>2000</v>
      </c>
      <c r="J709" s="2" t="s">
        <v>68</v>
      </c>
      <c r="K709" s="1" t="s">
        <v>9</v>
      </c>
      <c r="L709" s="1" t="s">
        <v>10</v>
      </c>
      <c r="M709" s="1" t="s">
        <v>10</v>
      </c>
      <c r="N709" s="1" t="s">
        <v>11</v>
      </c>
      <c r="O709" s="7">
        <v>76715.55</v>
      </c>
      <c r="P709" s="7">
        <v>0</v>
      </c>
      <c r="Q709" s="7">
        <f t="shared" si="28"/>
        <v>76715.55</v>
      </c>
      <c r="R709" s="6" t="s">
        <v>1</v>
      </c>
      <c r="S709" s="5" t="s">
        <v>4</v>
      </c>
      <c r="T709" s="5"/>
      <c r="U709" s="5" t="s">
        <v>208</v>
      </c>
      <c r="V709" s="1"/>
      <c r="W709" s="1"/>
      <c r="X709" s="1"/>
      <c r="Y709" s="1"/>
      <c r="Z709" s="277">
        <v>42124</v>
      </c>
      <c r="AA709" s="1"/>
      <c r="AB709" s="1"/>
      <c r="AC709" s="1"/>
      <c r="AD709" s="8" t="s">
        <v>2001</v>
      </c>
    </row>
    <row r="710" spans="2:30" ht="15" customHeight="1" outlineLevel="5">
      <c r="B710" s="352"/>
      <c r="C710" s="2"/>
      <c r="D710" s="2"/>
      <c r="E710" s="2"/>
      <c r="F710" s="2"/>
      <c r="G710" s="2"/>
      <c r="H710" s="362"/>
      <c r="I710" s="2"/>
      <c r="J710" s="2" t="s">
        <v>68</v>
      </c>
      <c r="K710" s="2"/>
      <c r="L710" s="2"/>
      <c r="M710" s="2"/>
      <c r="N710" s="2"/>
      <c r="O710" s="353"/>
      <c r="P710" s="353"/>
      <c r="Q710" s="353"/>
      <c r="R710" s="354"/>
      <c r="S710" s="355"/>
      <c r="T710" s="355"/>
      <c r="U710" s="355"/>
      <c r="V710" s="2"/>
      <c r="W710" s="2"/>
      <c r="X710" s="2"/>
      <c r="Y710" s="2"/>
      <c r="Z710" s="362"/>
      <c r="AA710" s="2"/>
      <c r="AB710" s="2"/>
      <c r="AC710" s="2"/>
      <c r="AD710" s="357"/>
    </row>
    <row r="711" spans="2:30" ht="15" customHeight="1" outlineLevel="4">
      <c r="B711" s="352"/>
      <c r="C711" s="2"/>
      <c r="D711" s="2"/>
      <c r="E711" s="2"/>
      <c r="F711" s="2" t="s">
        <v>1777</v>
      </c>
      <c r="G711" s="2" t="s">
        <v>1778</v>
      </c>
      <c r="H711" s="362"/>
      <c r="I711" s="2"/>
      <c r="J711" s="2" t="s">
        <v>68</v>
      </c>
      <c r="K711" s="2"/>
      <c r="L711" s="2"/>
      <c r="M711" s="2"/>
      <c r="N711" s="2"/>
      <c r="O711" s="353">
        <f>SUM(O712:O754)</f>
        <v>276900.95</v>
      </c>
      <c r="P711" s="353">
        <f>SUM(P712:P754)</f>
        <v>8814</v>
      </c>
      <c r="Q711" s="353">
        <f t="shared" ref="Q711:Q753" si="29">O711-P711</f>
        <v>268086.95</v>
      </c>
      <c r="R711" s="354"/>
      <c r="S711" s="355"/>
      <c r="T711" s="355"/>
      <c r="U711" s="355"/>
      <c r="V711" s="2"/>
      <c r="W711" s="2"/>
      <c r="X711" s="2"/>
      <c r="Y711" s="2"/>
      <c r="Z711" s="362"/>
      <c r="AA711" s="2"/>
      <c r="AB711" s="2"/>
      <c r="AC711" s="2"/>
      <c r="AD711" s="357"/>
    </row>
    <row r="712" spans="2:30" ht="15" customHeight="1" outlineLevel="5">
      <c r="B712" s="3"/>
      <c r="C712" s="1"/>
      <c r="D712" s="1"/>
      <c r="E712" s="1"/>
      <c r="F712" s="1"/>
      <c r="G712" s="1" t="s">
        <v>8</v>
      </c>
      <c r="H712" s="277">
        <v>42149</v>
      </c>
      <c r="I712" s="1" t="s">
        <v>2179</v>
      </c>
      <c r="J712" s="2" t="s">
        <v>68</v>
      </c>
      <c r="K712" s="1" t="s">
        <v>36</v>
      </c>
      <c r="L712" s="1" t="s">
        <v>20</v>
      </c>
      <c r="M712" s="1" t="s">
        <v>20</v>
      </c>
      <c r="N712" s="1" t="s">
        <v>2003</v>
      </c>
      <c r="O712" s="7">
        <v>0</v>
      </c>
      <c r="P712" s="7">
        <v>8814</v>
      </c>
      <c r="Q712" s="7">
        <f t="shared" si="29"/>
        <v>-8814</v>
      </c>
      <c r="R712" s="6" t="s">
        <v>47</v>
      </c>
      <c r="S712" s="5" t="s">
        <v>25</v>
      </c>
      <c r="T712" s="5"/>
      <c r="U712" s="113" t="s">
        <v>2833</v>
      </c>
      <c r="V712" s="1" t="s">
        <v>65</v>
      </c>
      <c r="W712" s="1" t="s">
        <v>2180</v>
      </c>
      <c r="X712" s="1" t="s">
        <v>2181</v>
      </c>
      <c r="Y712" s="1" t="s">
        <v>2182</v>
      </c>
      <c r="Z712" s="277">
        <v>42149</v>
      </c>
      <c r="AA712" s="1" t="s">
        <v>45</v>
      </c>
      <c r="AB712" s="1" t="s">
        <v>2183</v>
      </c>
      <c r="AC712" s="1" t="s">
        <v>2184</v>
      </c>
      <c r="AD712" s="8"/>
    </row>
    <row r="713" spans="2:30" ht="15" customHeight="1" outlineLevel="5">
      <c r="B713" s="3"/>
      <c r="C713" s="1"/>
      <c r="D713" s="1"/>
      <c r="E713" s="1"/>
      <c r="F713" s="1"/>
      <c r="G713" s="1" t="s">
        <v>1553</v>
      </c>
      <c r="H713" s="277">
        <v>42128</v>
      </c>
      <c r="I713" s="1" t="s">
        <v>2185</v>
      </c>
      <c r="J713" s="2" t="s">
        <v>68</v>
      </c>
      <c r="K713" s="1" t="s">
        <v>36</v>
      </c>
      <c r="L713" s="1" t="s">
        <v>20</v>
      </c>
      <c r="M713" s="1" t="s">
        <v>21</v>
      </c>
      <c r="N713" s="1" t="s">
        <v>11</v>
      </c>
      <c r="O713" s="7">
        <v>72480</v>
      </c>
      <c r="P713" s="7">
        <v>0</v>
      </c>
      <c r="Q713" s="7">
        <f t="shared" si="29"/>
        <v>72480</v>
      </c>
      <c r="R713" s="6" t="s">
        <v>47</v>
      </c>
      <c r="S713" s="5" t="s">
        <v>25</v>
      </c>
      <c r="T713" s="5" t="s">
        <v>1944</v>
      </c>
      <c r="U713" s="5" t="s">
        <v>1945</v>
      </c>
      <c r="V713" s="1" t="s">
        <v>65</v>
      </c>
      <c r="W713" s="1" t="s">
        <v>2186</v>
      </c>
      <c r="X713" s="1" t="s">
        <v>2187</v>
      </c>
      <c r="Y713" s="1" t="s">
        <v>2188</v>
      </c>
      <c r="Z713" s="277">
        <v>42128</v>
      </c>
      <c r="AA713" s="1" t="s">
        <v>45</v>
      </c>
      <c r="AB713" s="1" t="s">
        <v>2189</v>
      </c>
      <c r="AC713" s="1" t="s">
        <v>2190</v>
      </c>
      <c r="AD713" s="8"/>
    </row>
    <row r="714" spans="2:30" ht="15" customHeight="1" outlineLevel="5">
      <c r="B714" s="3"/>
      <c r="C714" s="1"/>
      <c r="D714" s="1"/>
      <c r="E714" s="1"/>
      <c r="F714" s="1"/>
      <c r="G714" s="1" t="s">
        <v>1553</v>
      </c>
      <c r="H714" s="277">
        <v>42135</v>
      </c>
      <c r="I714" s="1" t="s">
        <v>2191</v>
      </c>
      <c r="J714" s="2" t="s">
        <v>68</v>
      </c>
      <c r="K714" s="1" t="s">
        <v>36</v>
      </c>
      <c r="L714" s="1" t="s">
        <v>20</v>
      </c>
      <c r="M714" s="1" t="s">
        <v>21</v>
      </c>
      <c r="N714" s="1" t="s">
        <v>11</v>
      </c>
      <c r="O714" s="7">
        <v>1541.2</v>
      </c>
      <c r="P714" s="7">
        <v>0</v>
      </c>
      <c r="Q714" s="7">
        <f t="shared" si="29"/>
        <v>1541.2</v>
      </c>
      <c r="R714" s="6" t="s">
        <v>47</v>
      </c>
      <c r="S714" s="5" t="s">
        <v>25</v>
      </c>
      <c r="T714" s="5" t="s">
        <v>51</v>
      </c>
      <c r="U714" s="5" t="s">
        <v>1393</v>
      </c>
      <c r="V714" s="1" t="s">
        <v>65</v>
      </c>
      <c r="W714" s="1" t="s">
        <v>2192</v>
      </c>
      <c r="X714" s="1" t="s">
        <v>2175</v>
      </c>
      <c r="Y714" s="1" t="s">
        <v>2176</v>
      </c>
      <c r="Z714" s="277">
        <v>42135</v>
      </c>
      <c r="AA714" s="1" t="s">
        <v>45</v>
      </c>
      <c r="AB714" s="1" t="s">
        <v>2193</v>
      </c>
      <c r="AC714" s="1" t="s">
        <v>2194</v>
      </c>
      <c r="AD714" s="8"/>
    </row>
    <row r="715" spans="2:30" ht="15" customHeight="1" outlineLevel="5">
      <c r="B715" s="3"/>
      <c r="C715" s="1"/>
      <c r="D715" s="1"/>
      <c r="E715" s="1"/>
      <c r="F715" s="1"/>
      <c r="G715" s="1" t="s">
        <v>1553</v>
      </c>
      <c r="H715" s="277">
        <v>42135</v>
      </c>
      <c r="I715" s="1" t="s">
        <v>2195</v>
      </c>
      <c r="J715" s="2" t="s">
        <v>68</v>
      </c>
      <c r="K715" s="1" t="s">
        <v>36</v>
      </c>
      <c r="L715" s="1" t="s">
        <v>20</v>
      </c>
      <c r="M715" s="1" t="s">
        <v>21</v>
      </c>
      <c r="N715" s="1" t="s">
        <v>11</v>
      </c>
      <c r="O715" s="7">
        <v>7351.6</v>
      </c>
      <c r="P715" s="7">
        <v>0</v>
      </c>
      <c r="Q715" s="7">
        <f t="shared" si="29"/>
        <v>7351.6</v>
      </c>
      <c r="R715" s="6" t="s">
        <v>47</v>
      </c>
      <c r="S715" s="5" t="s">
        <v>25</v>
      </c>
      <c r="T715" s="5" t="s">
        <v>51</v>
      </c>
      <c r="U715" s="5" t="s">
        <v>1393</v>
      </c>
      <c r="V715" s="1" t="s">
        <v>65</v>
      </c>
      <c r="W715" s="1" t="s">
        <v>2196</v>
      </c>
      <c r="X715" s="1" t="s">
        <v>2175</v>
      </c>
      <c r="Y715" s="1" t="s">
        <v>2176</v>
      </c>
      <c r="Z715" s="277">
        <v>42135</v>
      </c>
      <c r="AA715" s="1" t="s">
        <v>45</v>
      </c>
      <c r="AB715" s="1" t="s">
        <v>2197</v>
      </c>
      <c r="AC715" s="1" t="s">
        <v>2198</v>
      </c>
      <c r="AD715" s="8"/>
    </row>
    <row r="716" spans="2:30" ht="15" customHeight="1" outlineLevel="5">
      <c r="B716" s="3"/>
      <c r="C716" s="1"/>
      <c r="D716" s="1"/>
      <c r="E716" s="1"/>
      <c r="F716" s="1"/>
      <c r="G716" s="1" t="s">
        <v>1553</v>
      </c>
      <c r="H716" s="277">
        <v>42135</v>
      </c>
      <c r="I716" s="1" t="s">
        <v>2199</v>
      </c>
      <c r="J716" s="2" t="s">
        <v>68</v>
      </c>
      <c r="K716" s="1" t="s">
        <v>36</v>
      </c>
      <c r="L716" s="1" t="s">
        <v>20</v>
      </c>
      <c r="M716" s="1" t="s">
        <v>21</v>
      </c>
      <c r="N716" s="1" t="s">
        <v>11</v>
      </c>
      <c r="O716" s="7">
        <v>434</v>
      </c>
      <c r="P716" s="7">
        <v>0</v>
      </c>
      <c r="Q716" s="7">
        <f t="shared" si="29"/>
        <v>434</v>
      </c>
      <c r="R716" s="6" t="s">
        <v>47</v>
      </c>
      <c r="S716" s="5" t="s">
        <v>32</v>
      </c>
      <c r="T716" s="5" t="s">
        <v>67</v>
      </c>
      <c r="U716" s="5" t="s">
        <v>1615</v>
      </c>
      <c r="V716" s="1" t="s">
        <v>65</v>
      </c>
      <c r="W716" s="1" t="s">
        <v>2200</v>
      </c>
      <c r="X716" s="1" t="s">
        <v>2201</v>
      </c>
      <c r="Y716" s="1" t="s">
        <v>2202</v>
      </c>
      <c r="Z716" s="277">
        <v>42135</v>
      </c>
      <c r="AA716" s="1" t="s">
        <v>45</v>
      </c>
      <c r="AB716" s="1" t="s">
        <v>2203</v>
      </c>
      <c r="AC716" s="1" t="s">
        <v>2204</v>
      </c>
      <c r="AD716" s="8"/>
    </row>
    <row r="717" spans="2:30" ht="15" customHeight="1" outlineLevel="5">
      <c r="B717" s="3"/>
      <c r="C717" s="1"/>
      <c r="D717" s="1"/>
      <c r="E717" s="1"/>
      <c r="F717" s="1"/>
      <c r="G717" s="1" t="s">
        <v>1553</v>
      </c>
      <c r="H717" s="277">
        <v>42135</v>
      </c>
      <c r="I717" s="1" t="s">
        <v>2205</v>
      </c>
      <c r="J717" s="2" t="s">
        <v>68</v>
      </c>
      <c r="K717" s="1" t="s">
        <v>36</v>
      </c>
      <c r="L717" s="1" t="s">
        <v>20</v>
      </c>
      <c r="M717" s="1" t="s">
        <v>21</v>
      </c>
      <c r="N717" s="1" t="s">
        <v>11</v>
      </c>
      <c r="O717" s="7">
        <v>9600</v>
      </c>
      <c r="P717" s="7">
        <v>0</v>
      </c>
      <c r="Q717" s="7">
        <f t="shared" si="29"/>
        <v>9600</v>
      </c>
      <c r="R717" s="6" t="s">
        <v>47</v>
      </c>
      <c r="S717" s="5" t="s">
        <v>25</v>
      </c>
      <c r="T717" s="5" t="s">
        <v>51</v>
      </c>
      <c r="U717" s="5" t="s">
        <v>1393</v>
      </c>
      <c r="V717" s="1" t="s">
        <v>65</v>
      </c>
      <c r="W717" s="1" t="s">
        <v>2206</v>
      </c>
      <c r="X717" s="1" t="s">
        <v>2175</v>
      </c>
      <c r="Y717" s="1" t="s">
        <v>2176</v>
      </c>
      <c r="Z717" s="277">
        <v>42135</v>
      </c>
      <c r="AA717" s="1" t="s">
        <v>45</v>
      </c>
      <c r="AB717" s="1" t="s">
        <v>2207</v>
      </c>
      <c r="AC717" s="1" t="s">
        <v>2208</v>
      </c>
      <c r="AD717" s="8"/>
    </row>
    <row r="718" spans="2:30" ht="15" customHeight="1" outlineLevel="5">
      <c r="B718" s="3"/>
      <c r="C718" s="1"/>
      <c r="D718" s="1"/>
      <c r="E718" s="1"/>
      <c r="F718" s="1"/>
      <c r="G718" s="1" t="s">
        <v>1553</v>
      </c>
      <c r="H718" s="277">
        <v>42136</v>
      </c>
      <c r="I718" s="1" t="s">
        <v>2209</v>
      </c>
      <c r="J718" s="2" t="s">
        <v>68</v>
      </c>
      <c r="K718" s="1" t="s">
        <v>36</v>
      </c>
      <c r="L718" s="1" t="s">
        <v>20</v>
      </c>
      <c r="M718" s="1" t="s">
        <v>21</v>
      </c>
      <c r="N718" s="1" t="s">
        <v>11</v>
      </c>
      <c r="O718" s="7">
        <v>3832</v>
      </c>
      <c r="P718" s="7">
        <v>0</v>
      </c>
      <c r="Q718" s="7">
        <f t="shared" si="29"/>
        <v>3832</v>
      </c>
      <c r="R718" s="6" t="s">
        <v>47</v>
      </c>
      <c r="S718" s="5" t="s">
        <v>25</v>
      </c>
      <c r="T718" s="5" t="s">
        <v>51</v>
      </c>
      <c r="U718" s="5" t="s">
        <v>1393</v>
      </c>
      <c r="V718" s="1" t="s">
        <v>65</v>
      </c>
      <c r="W718" s="1" t="s">
        <v>2210</v>
      </c>
      <c r="X718" s="1" t="s">
        <v>2175</v>
      </c>
      <c r="Y718" s="1" t="s">
        <v>2176</v>
      </c>
      <c r="Z718" s="277">
        <v>42136</v>
      </c>
      <c r="AA718" s="1" t="s">
        <v>45</v>
      </c>
      <c r="AB718" s="1" t="s">
        <v>2211</v>
      </c>
      <c r="AC718" s="1" t="s">
        <v>2212</v>
      </c>
      <c r="AD718" s="8"/>
    </row>
    <row r="719" spans="2:30" ht="15" customHeight="1" outlineLevel="5">
      <c r="B719" s="3"/>
      <c r="C719" s="1"/>
      <c r="D719" s="1"/>
      <c r="E719" s="1"/>
      <c r="F719" s="1"/>
      <c r="G719" s="1" t="s">
        <v>1553</v>
      </c>
      <c r="H719" s="277">
        <v>42135</v>
      </c>
      <c r="I719" s="1" t="s">
        <v>2213</v>
      </c>
      <c r="J719" s="2" t="s">
        <v>68</v>
      </c>
      <c r="K719" s="1" t="s">
        <v>36</v>
      </c>
      <c r="L719" s="1" t="s">
        <v>20</v>
      </c>
      <c r="M719" s="1" t="s">
        <v>21</v>
      </c>
      <c r="N719" s="1" t="s">
        <v>11</v>
      </c>
      <c r="O719" s="7">
        <v>8282</v>
      </c>
      <c r="P719" s="7">
        <v>0</v>
      </c>
      <c r="Q719" s="7">
        <f t="shared" si="29"/>
        <v>8282</v>
      </c>
      <c r="R719" s="6" t="s">
        <v>47</v>
      </c>
      <c r="S719" s="5" t="s">
        <v>25</v>
      </c>
      <c r="T719" s="5" t="s">
        <v>51</v>
      </c>
      <c r="U719" s="5" t="s">
        <v>1393</v>
      </c>
      <c r="V719" s="1" t="s">
        <v>65</v>
      </c>
      <c r="W719" s="1" t="s">
        <v>2214</v>
      </c>
      <c r="X719" s="1" t="s">
        <v>2175</v>
      </c>
      <c r="Y719" s="1" t="s">
        <v>2176</v>
      </c>
      <c r="Z719" s="277">
        <v>42135</v>
      </c>
      <c r="AA719" s="1" t="s">
        <v>45</v>
      </c>
      <c r="AB719" s="1" t="s">
        <v>2215</v>
      </c>
      <c r="AC719" s="1" t="s">
        <v>2216</v>
      </c>
      <c r="AD719" s="8" t="s">
        <v>2217</v>
      </c>
    </row>
    <row r="720" spans="2:30" ht="15" customHeight="1" outlineLevel="5">
      <c r="B720" s="3"/>
      <c r="C720" s="1"/>
      <c r="D720" s="1"/>
      <c r="E720" s="1"/>
      <c r="F720" s="1"/>
      <c r="G720" s="1" t="s">
        <v>1553</v>
      </c>
      <c r="H720" s="277">
        <v>42135</v>
      </c>
      <c r="I720" s="1" t="s">
        <v>2218</v>
      </c>
      <c r="J720" s="2" t="s">
        <v>68</v>
      </c>
      <c r="K720" s="1" t="s">
        <v>36</v>
      </c>
      <c r="L720" s="1" t="s">
        <v>20</v>
      </c>
      <c r="M720" s="1" t="s">
        <v>21</v>
      </c>
      <c r="N720" s="1" t="s">
        <v>11</v>
      </c>
      <c r="O720" s="7">
        <v>580</v>
      </c>
      <c r="P720" s="7">
        <v>0</v>
      </c>
      <c r="Q720" s="7">
        <f t="shared" si="29"/>
        <v>580</v>
      </c>
      <c r="R720" s="6" t="s">
        <v>47</v>
      </c>
      <c r="S720" s="5" t="s">
        <v>25</v>
      </c>
      <c r="T720" s="5" t="s">
        <v>51</v>
      </c>
      <c r="U720" s="5" t="s">
        <v>1393</v>
      </c>
      <c r="V720" s="1" t="s">
        <v>65</v>
      </c>
      <c r="W720" s="1" t="s">
        <v>2219</v>
      </c>
      <c r="X720" s="1" t="s">
        <v>2220</v>
      </c>
      <c r="Y720" s="1" t="s">
        <v>2221</v>
      </c>
      <c r="Z720" s="277">
        <v>42135</v>
      </c>
      <c r="AA720" s="1" t="s">
        <v>45</v>
      </c>
      <c r="AB720" s="1" t="s">
        <v>2222</v>
      </c>
      <c r="AC720" s="1" t="s">
        <v>2223</v>
      </c>
      <c r="AD720" s="8"/>
    </row>
    <row r="721" spans="2:30" ht="15" customHeight="1" outlineLevel="5">
      <c r="B721" s="3"/>
      <c r="C721" s="1"/>
      <c r="D721" s="1"/>
      <c r="E721" s="1"/>
      <c r="F721" s="1"/>
      <c r="G721" s="1" t="s">
        <v>1553</v>
      </c>
      <c r="H721" s="277">
        <v>42135</v>
      </c>
      <c r="I721" s="1" t="s">
        <v>2224</v>
      </c>
      <c r="J721" s="2" t="s">
        <v>68</v>
      </c>
      <c r="K721" s="1" t="s">
        <v>36</v>
      </c>
      <c r="L721" s="1" t="s">
        <v>20</v>
      </c>
      <c r="M721" s="1" t="s">
        <v>21</v>
      </c>
      <c r="N721" s="1" t="s">
        <v>11</v>
      </c>
      <c r="O721" s="7">
        <v>3018</v>
      </c>
      <c r="P721" s="7">
        <v>0</v>
      </c>
      <c r="Q721" s="7">
        <f t="shared" si="29"/>
        <v>3018</v>
      </c>
      <c r="R721" s="6" t="s">
        <v>47</v>
      </c>
      <c r="S721" s="5" t="s">
        <v>25</v>
      </c>
      <c r="T721" s="5" t="s">
        <v>51</v>
      </c>
      <c r="U721" s="5" t="s">
        <v>1393</v>
      </c>
      <c r="V721" s="1" t="s">
        <v>65</v>
      </c>
      <c r="W721" s="1" t="s">
        <v>2225</v>
      </c>
      <c r="X721" s="1" t="s">
        <v>2220</v>
      </c>
      <c r="Y721" s="1" t="s">
        <v>2221</v>
      </c>
      <c r="Z721" s="277">
        <v>42135</v>
      </c>
      <c r="AA721" s="1" t="s">
        <v>45</v>
      </c>
      <c r="AB721" s="1" t="s">
        <v>2226</v>
      </c>
      <c r="AC721" s="1" t="s">
        <v>2227</v>
      </c>
      <c r="AD721" s="8"/>
    </row>
    <row r="722" spans="2:30" outlineLevel="5">
      <c r="B722" s="3"/>
      <c r="C722" s="1"/>
      <c r="D722" s="1"/>
      <c r="E722" s="1"/>
      <c r="F722" s="1"/>
      <c r="G722" s="1" t="s">
        <v>1553</v>
      </c>
      <c r="H722" s="277">
        <v>42150</v>
      </c>
      <c r="I722" s="1" t="s">
        <v>2228</v>
      </c>
      <c r="J722" s="2" t="s">
        <v>68</v>
      </c>
      <c r="K722" s="1" t="s">
        <v>36</v>
      </c>
      <c r="L722" s="1" t="s">
        <v>20</v>
      </c>
      <c r="M722" s="1" t="s">
        <v>21</v>
      </c>
      <c r="N722" s="1" t="s">
        <v>11</v>
      </c>
      <c r="O722" s="7">
        <v>1239</v>
      </c>
      <c r="P722" s="7">
        <v>0</v>
      </c>
      <c r="Q722" s="7">
        <f t="shared" si="29"/>
        <v>1239</v>
      </c>
      <c r="R722" s="6" t="s">
        <v>47</v>
      </c>
      <c r="S722" s="5" t="s">
        <v>32</v>
      </c>
      <c r="T722" s="5" t="s">
        <v>67</v>
      </c>
      <c r="U722" s="5" t="s">
        <v>1615</v>
      </c>
      <c r="V722" s="1" t="s">
        <v>65</v>
      </c>
      <c r="W722" s="1" t="s">
        <v>2229</v>
      </c>
      <c r="X722" s="1" t="s">
        <v>2230</v>
      </c>
      <c r="Y722" s="1" t="s">
        <v>2231</v>
      </c>
      <c r="Z722" s="277">
        <v>42150</v>
      </c>
      <c r="AA722" s="1" t="s">
        <v>45</v>
      </c>
      <c r="AB722" s="1" t="s">
        <v>2232</v>
      </c>
      <c r="AC722" s="1" t="s">
        <v>2233</v>
      </c>
      <c r="AD722" s="8"/>
    </row>
    <row r="723" spans="2:30" outlineLevel="5">
      <c r="B723" s="3"/>
      <c r="C723" s="1"/>
      <c r="D723" s="1"/>
      <c r="E723" s="1"/>
      <c r="F723" s="1"/>
      <c r="G723" s="1" t="s">
        <v>1553</v>
      </c>
      <c r="H723" s="277">
        <v>42136</v>
      </c>
      <c r="I723" s="1" t="s">
        <v>2234</v>
      </c>
      <c r="J723" s="2" t="s">
        <v>68</v>
      </c>
      <c r="K723" s="1" t="s">
        <v>36</v>
      </c>
      <c r="L723" s="1" t="s">
        <v>20</v>
      </c>
      <c r="M723" s="1" t="s">
        <v>21</v>
      </c>
      <c r="N723" s="1" t="s">
        <v>11</v>
      </c>
      <c r="O723" s="7">
        <v>11205</v>
      </c>
      <c r="P723" s="7">
        <v>0</v>
      </c>
      <c r="Q723" s="7">
        <f t="shared" si="29"/>
        <v>11205</v>
      </c>
      <c r="R723" s="6" t="s">
        <v>47</v>
      </c>
      <c r="S723" s="5" t="s">
        <v>32</v>
      </c>
      <c r="T723" s="5" t="s">
        <v>67</v>
      </c>
      <c r="U723" s="5" t="s">
        <v>1615</v>
      </c>
      <c r="V723" s="1" t="s">
        <v>65</v>
      </c>
      <c r="W723" s="1" t="s">
        <v>2235</v>
      </c>
      <c r="X723" s="1" t="s">
        <v>2201</v>
      </c>
      <c r="Y723" s="1" t="s">
        <v>2202</v>
      </c>
      <c r="Z723" s="277">
        <v>42136</v>
      </c>
      <c r="AA723" s="1" t="s">
        <v>45</v>
      </c>
      <c r="AB723" s="1" t="s">
        <v>2236</v>
      </c>
      <c r="AC723" s="1" t="s">
        <v>2237</v>
      </c>
      <c r="AD723" s="8"/>
    </row>
    <row r="724" spans="2:30" outlineLevel="5">
      <c r="B724" s="3"/>
      <c r="C724" s="1"/>
      <c r="D724" s="1"/>
      <c r="E724" s="1"/>
      <c r="F724" s="1"/>
      <c r="G724" s="1" t="s">
        <v>1553</v>
      </c>
      <c r="H724" s="277">
        <v>42136</v>
      </c>
      <c r="I724" s="1" t="s">
        <v>2238</v>
      </c>
      <c r="J724" s="2" t="s">
        <v>68</v>
      </c>
      <c r="K724" s="1" t="s">
        <v>36</v>
      </c>
      <c r="L724" s="1" t="s">
        <v>20</v>
      </c>
      <c r="M724" s="1" t="s">
        <v>21</v>
      </c>
      <c r="N724" s="1" t="s">
        <v>11</v>
      </c>
      <c r="O724" s="7">
        <v>3633.5</v>
      </c>
      <c r="P724" s="7">
        <v>0</v>
      </c>
      <c r="Q724" s="7">
        <f t="shared" si="29"/>
        <v>3633.5</v>
      </c>
      <c r="R724" s="6" t="s">
        <v>47</v>
      </c>
      <c r="S724" s="5" t="s">
        <v>32</v>
      </c>
      <c r="T724" s="5" t="s">
        <v>67</v>
      </c>
      <c r="U724" s="5" t="s">
        <v>1615</v>
      </c>
      <c r="V724" s="1" t="s">
        <v>65</v>
      </c>
      <c r="W724" s="1" t="s">
        <v>2239</v>
      </c>
      <c r="X724" s="1" t="s">
        <v>2201</v>
      </c>
      <c r="Y724" s="1" t="s">
        <v>2202</v>
      </c>
      <c r="Z724" s="277">
        <v>42136</v>
      </c>
      <c r="AA724" s="1" t="s">
        <v>45</v>
      </c>
      <c r="AB724" s="1" t="s">
        <v>2240</v>
      </c>
      <c r="AC724" s="1" t="s">
        <v>2241</v>
      </c>
      <c r="AD724" s="8"/>
    </row>
    <row r="725" spans="2:30" outlineLevel="5">
      <c r="B725" s="3"/>
      <c r="C725" s="1"/>
      <c r="D725" s="1"/>
      <c r="E725" s="1"/>
      <c r="F725" s="1"/>
      <c r="G725" s="1" t="s">
        <v>1553</v>
      </c>
      <c r="H725" s="277">
        <v>42128</v>
      </c>
      <c r="I725" s="1" t="s">
        <v>2242</v>
      </c>
      <c r="J725" s="2" t="s">
        <v>68</v>
      </c>
      <c r="K725" s="1" t="s">
        <v>36</v>
      </c>
      <c r="L725" s="1" t="s">
        <v>20</v>
      </c>
      <c r="M725" s="1" t="s">
        <v>21</v>
      </c>
      <c r="N725" s="1" t="s">
        <v>11</v>
      </c>
      <c r="O725" s="7">
        <v>10850.4</v>
      </c>
      <c r="P725" s="7">
        <v>0</v>
      </c>
      <c r="Q725" s="7">
        <f t="shared" si="29"/>
        <v>10850.4</v>
      </c>
      <c r="R725" s="6" t="s">
        <v>47</v>
      </c>
      <c r="S725" s="5" t="s">
        <v>32</v>
      </c>
      <c r="T725" s="5" t="s">
        <v>67</v>
      </c>
      <c r="U725" s="5" t="s">
        <v>1615</v>
      </c>
      <c r="V725" s="1" t="s">
        <v>65</v>
      </c>
      <c r="W725" s="1" t="s">
        <v>2243</v>
      </c>
      <c r="X725" s="1" t="s">
        <v>2175</v>
      </c>
      <c r="Y725" s="1" t="s">
        <v>2176</v>
      </c>
      <c r="Z725" s="277">
        <v>42128</v>
      </c>
      <c r="AA725" s="1" t="s">
        <v>45</v>
      </c>
      <c r="AB725" s="1" t="s">
        <v>2244</v>
      </c>
      <c r="AC725" s="1" t="s">
        <v>2245</v>
      </c>
      <c r="AD725" s="8"/>
    </row>
    <row r="726" spans="2:30" outlineLevel="5">
      <c r="B726" s="3"/>
      <c r="C726" s="1"/>
      <c r="D726" s="1"/>
      <c r="E726" s="1"/>
      <c r="F726" s="1"/>
      <c r="G726" s="1" t="s">
        <v>1553</v>
      </c>
      <c r="H726" s="277">
        <v>42128</v>
      </c>
      <c r="I726" s="1" t="s">
        <v>2246</v>
      </c>
      <c r="J726" s="2" t="s">
        <v>68</v>
      </c>
      <c r="K726" s="1" t="s">
        <v>36</v>
      </c>
      <c r="L726" s="1" t="s">
        <v>20</v>
      </c>
      <c r="M726" s="1" t="s">
        <v>21</v>
      </c>
      <c r="N726" s="1" t="s">
        <v>11</v>
      </c>
      <c r="O726" s="7">
        <v>10410.4</v>
      </c>
      <c r="P726" s="7">
        <v>0</v>
      </c>
      <c r="Q726" s="7">
        <f t="shared" si="29"/>
        <v>10410.4</v>
      </c>
      <c r="R726" s="6" t="s">
        <v>47</v>
      </c>
      <c r="S726" s="5" t="s">
        <v>32</v>
      </c>
      <c r="T726" s="5" t="s">
        <v>67</v>
      </c>
      <c r="U726" s="5" t="s">
        <v>1615</v>
      </c>
      <c r="V726" s="1" t="s">
        <v>65</v>
      </c>
      <c r="W726" s="1" t="s">
        <v>2247</v>
      </c>
      <c r="X726" s="1" t="s">
        <v>2175</v>
      </c>
      <c r="Y726" s="1" t="s">
        <v>2176</v>
      </c>
      <c r="Z726" s="277">
        <v>42128</v>
      </c>
      <c r="AA726" s="1" t="s">
        <v>45</v>
      </c>
      <c r="AB726" s="1" t="s">
        <v>2248</v>
      </c>
      <c r="AC726" s="1" t="s">
        <v>2249</v>
      </c>
      <c r="AD726" s="8"/>
    </row>
    <row r="727" spans="2:30" outlineLevel="5">
      <c r="B727" s="3"/>
      <c r="C727" s="1"/>
      <c r="D727" s="1"/>
      <c r="E727" s="1"/>
      <c r="F727" s="1"/>
      <c r="G727" s="1" t="s">
        <v>1553</v>
      </c>
      <c r="H727" s="277">
        <v>42145</v>
      </c>
      <c r="I727" s="1" t="s">
        <v>2250</v>
      </c>
      <c r="J727" s="2" t="s">
        <v>68</v>
      </c>
      <c r="K727" s="1" t="s">
        <v>36</v>
      </c>
      <c r="L727" s="1" t="s">
        <v>20</v>
      </c>
      <c r="M727" s="1" t="s">
        <v>21</v>
      </c>
      <c r="N727" s="1" t="s">
        <v>11</v>
      </c>
      <c r="O727" s="7">
        <v>6550</v>
      </c>
      <c r="P727" s="7">
        <v>0</v>
      </c>
      <c r="Q727" s="7">
        <f t="shared" si="29"/>
        <v>6550</v>
      </c>
      <c r="R727" s="6" t="s">
        <v>47</v>
      </c>
      <c r="S727" s="5" t="s">
        <v>25</v>
      </c>
      <c r="T727" s="5" t="s">
        <v>51</v>
      </c>
      <c r="U727" s="5" t="s">
        <v>1393</v>
      </c>
      <c r="V727" s="1" t="s">
        <v>65</v>
      </c>
      <c r="W727" s="1" t="s">
        <v>2251</v>
      </c>
      <c r="X727" s="1" t="s">
        <v>2175</v>
      </c>
      <c r="Y727" s="1" t="s">
        <v>2176</v>
      </c>
      <c r="Z727" s="277">
        <v>42145</v>
      </c>
      <c r="AA727" s="1" t="s">
        <v>45</v>
      </c>
      <c r="AB727" s="1" t="s">
        <v>2252</v>
      </c>
      <c r="AC727" s="1" t="s">
        <v>2253</v>
      </c>
      <c r="AD727" s="8"/>
    </row>
    <row r="728" spans="2:30" outlineLevel="5">
      <c r="B728" s="3"/>
      <c r="C728" s="1"/>
      <c r="D728" s="1"/>
      <c r="E728" s="1"/>
      <c r="F728" s="1"/>
      <c r="G728" s="1" t="s">
        <v>1553</v>
      </c>
      <c r="H728" s="277">
        <v>42136</v>
      </c>
      <c r="I728" s="1" t="s">
        <v>2254</v>
      </c>
      <c r="J728" s="2" t="s">
        <v>68</v>
      </c>
      <c r="K728" s="1" t="s">
        <v>36</v>
      </c>
      <c r="L728" s="1" t="s">
        <v>20</v>
      </c>
      <c r="M728" s="1" t="s">
        <v>21</v>
      </c>
      <c r="N728" s="1" t="s">
        <v>11</v>
      </c>
      <c r="O728" s="7">
        <v>2700</v>
      </c>
      <c r="P728" s="7">
        <v>0</v>
      </c>
      <c r="Q728" s="7">
        <f t="shared" si="29"/>
        <v>2700</v>
      </c>
      <c r="R728" s="6" t="s">
        <v>47</v>
      </c>
      <c r="S728" s="5" t="s">
        <v>32</v>
      </c>
      <c r="T728" s="5" t="s">
        <v>67</v>
      </c>
      <c r="U728" s="5" t="s">
        <v>1615</v>
      </c>
      <c r="V728" s="1" t="s">
        <v>65</v>
      </c>
      <c r="W728" s="1" t="s">
        <v>1632</v>
      </c>
      <c r="X728" s="1" t="s">
        <v>2255</v>
      </c>
      <c r="Y728" s="1" t="s">
        <v>2256</v>
      </c>
      <c r="Z728" s="277">
        <v>42136</v>
      </c>
      <c r="AA728" s="1" t="s">
        <v>2257</v>
      </c>
      <c r="AB728" s="1" t="s">
        <v>2258</v>
      </c>
      <c r="AC728" s="1" t="s">
        <v>2259</v>
      </c>
      <c r="AD728" s="8"/>
    </row>
    <row r="729" spans="2:30" outlineLevel="5">
      <c r="B729" s="3"/>
      <c r="C729" s="1"/>
      <c r="D729" s="1"/>
      <c r="E729" s="1"/>
      <c r="F729" s="1"/>
      <c r="G729" s="1" t="s">
        <v>1553</v>
      </c>
      <c r="H729" s="277">
        <v>42152</v>
      </c>
      <c r="I729" s="1" t="s">
        <v>2260</v>
      </c>
      <c r="J729" s="2" t="s">
        <v>68</v>
      </c>
      <c r="K729" s="1" t="s">
        <v>36</v>
      </c>
      <c r="L729" s="1" t="s">
        <v>20</v>
      </c>
      <c r="M729" s="1" t="s">
        <v>21</v>
      </c>
      <c r="N729" s="1" t="s">
        <v>11</v>
      </c>
      <c r="O729" s="7">
        <v>7146.5</v>
      </c>
      <c r="P729" s="7">
        <v>0</v>
      </c>
      <c r="Q729" s="7">
        <f t="shared" si="29"/>
        <v>7146.5</v>
      </c>
      <c r="R729" s="6" t="s">
        <v>47</v>
      </c>
      <c r="S729" s="5" t="s">
        <v>25</v>
      </c>
      <c r="T729" s="5" t="s">
        <v>51</v>
      </c>
      <c r="U729" s="5" t="s">
        <v>1393</v>
      </c>
      <c r="V729" s="1" t="s">
        <v>65</v>
      </c>
      <c r="W729" s="1" t="s">
        <v>78</v>
      </c>
      <c r="X729" s="1" t="s">
        <v>2175</v>
      </c>
      <c r="Y729" s="1" t="s">
        <v>2176</v>
      </c>
      <c r="Z729" s="277">
        <v>42152</v>
      </c>
      <c r="AA729" s="1" t="s">
        <v>45</v>
      </c>
      <c r="AB729" s="1" t="s">
        <v>2261</v>
      </c>
      <c r="AC729" s="1" t="s">
        <v>2262</v>
      </c>
      <c r="AD729" s="8"/>
    </row>
    <row r="730" spans="2:30" outlineLevel="5">
      <c r="B730" s="3"/>
      <c r="C730" s="1"/>
      <c r="D730" s="1"/>
      <c r="E730" s="1"/>
      <c r="F730" s="1"/>
      <c r="G730" s="1" t="s">
        <v>1553</v>
      </c>
      <c r="H730" s="277">
        <v>42135</v>
      </c>
      <c r="I730" s="1" t="s">
        <v>2263</v>
      </c>
      <c r="J730" s="2" t="s">
        <v>68</v>
      </c>
      <c r="K730" s="1" t="s">
        <v>36</v>
      </c>
      <c r="L730" s="1" t="s">
        <v>20</v>
      </c>
      <c r="M730" s="1" t="s">
        <v>21</v>
      </c>
      <c r="N730" s="1" t="s">
        <v>11</v>
      </c>
      <c r="O730" s="7">
        <v>3090</v>
      </c>
      <c r="P730" s="7">
        <v>0</v>
      </c>
      <c r="Q730" s="7">
        <f t="shared" si="29"/>
        <v>3090</v>
      </c>
      <c r="R730" s="6" t="s">
        <v>47</v>
      </c>
      <c r="S730" s="5" t="s">
        <v>32</v>
      </c>
      <c r="T730" s="5" t="s">
        <v>67</v>
      </c>
      <c r="U730" s="5" t="s">
        <v>1615</v>
      </c>
      <c r="V730" s="1" t="s">
        <v>65</v>
      </c>
      <c r="W730" s="1" t="s">
        <v>1406</v>
      </c>
      <c r="X730" s="1" t="s">
        <v>2175</v>
      </c>
      <c r="Y730" s="1" t="s">
        <v>2176</v>
      </c>
      <c r="Z730" s="277">
        <v>42135</v>
      </c>
      <c r="AA730" s="1" t="s">
        <v>45</v>
      </c>
      <c r="AB730" s="1" t="s">
        <v>2264</v>
      </c>
      <c r="AC730" s="1" t="s">
        <v>2265</v>
      </c>
      <c r="AD730" s="8"/>
    </row>
    <row r="731" spans="2:30" outlineLevel="5">
      <c r="B731" s="3"/>
      <c r="C731" s="1"/>
      <c r="D731" s="1"/>
      <c r="E731" s="1"/>
      <c r="F731" s="1"/>
      <c r="G731" s="1" t="s">
        <v>1553</v>
      </c>
      <c r="H731" s="277">
        <v>42150</v>
      </c>
      <c r="I731" s="1" t="s">
        <v>2266</v>
      </c>
      <c r="J731" s="2" t="s">
        <v>68</v>
      </c>
      <c r="K731" s="1" t="s">
        <v>36</v>
      </c>
      <c r="L731" s="1" t="s">
        <v>20</v>
      </c>
      <c r="M731" s="1" t="s">
        <v>21</v>
      </c>
      <c r="N731" s="1" t="s">
        <v>11</v>
      </c>
      <c r="O731" s="7">
        <v>6980</v>
      </c>
      <c r="P731" s="7">
        <v>0</v>
      </c>
      <c r="Q731" s="7">
        <f t="shared" si="29"/>
        <v>6980</v>
      </c>
      <c r="R731" s="6" t="s">
        <v>47</v>
      </c>
      <c r="S731" s="5" t="s">
        <v>32</v>
      </c>
      <c r="T731" s="5" t="s">
        <v>67</v>
      </c>
      <c r="U731" s="5" t="s">
        <v>1615</v>
      </c>
      <c r="V731" s="1" t="s">
        <v>65</v>
      </c>
      <c r="W731" s="1" t="s">
        <v>2267</v>
      </c>
      <c r="X731" s="1" t="s">
        <v>2268</v>
      </c>
      <c r="Y731" s="1" t="s">
        <v>2269</v>
      </c>
      <c r="Z731" s="277">
        <v>42150</v>
      </c>
      <c r="AA731" s="1" t="s">
        <v>45</v>
      </c>
      <c r="AB731" s="1" t="s">
        <v>2270</v>
      </c>
      <c r="AC731" s="1" t="s">
        <v>2271</v>
      </c>
      <c r="AD731" s="8"/>
    </row>
    <row r="732" spans="2:30" outlineLevel="5">
      <c r="B732" s="3"/>
      <c r="C732" s="1"/>
      <c r="D732" s="1"/>
      <c r="E732" s="1"/>
      <c r="F732" s="1"/>
      <c r="G732" s="1" t="s">
        <v>1553</v>
      </c>
      <c r="H732" s="277">
        <v>42152</v>
      </c>
      <c r="I732" s="1" t="s">
        <v>2272</v>
      </c>
      <c r="J732" s="2" t="s">
        <v>68</v>
      </c>
      <c r="K732" s="1" t="s">
        <v>36</v>
      </c>
      <c r="L732" s="1" t="s">
        <v>20</v>
      </c>
      <c r="M732" s="1" t="s">
        <v>21</v>
      </c>
      <c r="N732" s="1" t="s">
        <v>11</v>
      </c>
      <c r="O732" s="7">
        <v>5828</v>
      </c>
      <c r="P732" s="7">
        <v>0</v>
      </c>
      <c r="Q732" s="7">
        <f t="shared" si="29"/>
        <v>5828</v>
      </c>
      <c r="R732" s="6" t="s">
        <v>47</v>
      </c>
      <c r="S732" s="5" t="s">
        <v>25</v>
      </c>
      <c r="T732" s="5" t="s">
        <v>51</v>
      </c>
      <c r="U732" s="5" t="s">
        <v>1393</v>
      </c>
      <c r="V732" s="1" t="s">
        <v>65</v>
      </c>
      <c r="W732" s="1" t="s">
        <v>2273</v>
      </c>
      <c r="X732" s="1" t="s">
        <v>2175</v>
      </c>
      <c r="Y732" s="1" t="s">
        <v>2176</v>
      </c>
      <c r="Z732" s="277">
        <v>42152</v>
      </c>
      <c r="AA732" s="1" t="s">
        <v>45</v>
      </c>
      <c r="AB732" s="1" t="s">
        <v>2274</v>
      </c>
      <c r="AC732" s="1" t="s">
        <v>2275</v>
      </c>
      <c r="AD732" s="8"/>
    </row>
    <row r="733" spans="2:30" outlineLevel="5">
      <c r="B733" s="3"/>
      <c r="C733" s="1"/>
      <c r="D733" s="1"/>
      <c r="E733" s="1"/>
      <c r="F733" s="1"/>
      <c r="G733" s="1" t="s">
        <v>1553</v>
      </c>
      <c r="H733" s="277">
        <v>42145</v>
      </c>
      <c r="I733" s="1" t="s">
        <v>2276</v>
      </c>
      <c r="J733" s="2" t="s">
        <v>68</v>
      </c>
      <c r="K733" s="1" t="s">
        <v>36</v>
      </c>
      <c r="L733" s="1" t="s">
        <v>20</v>
      </c>
      <c r="M733" s="1" t="s">
        <v>21</v>
      </c>
      <c r="N733" s="1" t="s">
        <v>11</v>
      </c>
      <c r="O733" s="7">
        <v>4800</v>
      </c>
      <c r="P733" s="7">
        <v>0</v>
      </c>
      <c r="Q733" s="7">
        <f t="shared" si="29"/>
        <v>4800</v>
      </c>
      <c r="R733" s="6" t="s">
        <v>47</v>
      </c>
      <c r="S733" s="5" t="s">
        <v>32</v>
      </c>
      <c r="T733" s="5" t="s">
        <v>66</v>
      </c>
      <c r="U733" s="5" t="s">
        <v>799</v>
      </c>
      <c r="V733" s="1" t="s">
        <v>65</v>
      </c>
      <c r="W733" s="1" t="s">
        <v>2277</v>
      </c>
      <c r="X733" s="1" t="s">
        <v>2268</v>
      </c>
      <c r="Y733" s="1" t="s">
        <v>2269</v>
      </c>
      <c r="Z733" s="277">
        <v>42145</v>
      </c>
      <c r="AA733" s="1" t="s">
        <v>45</v>
      </c>
      <c r="AB733" s="1" t="s">
        <v>2278</v>
      </c>
      <c r="AC733" s="1" t="s">
        <v>2279</v>
      </c>
      <c r="AD733" s="8"/>
    </row>
    <row r="734" spans="2:30" outlineLevel="5">
      <c r="B734" s="3"/>
      <c r="C734" s="1"/>
      <c r="D734" s="1"/>
      <c r="E734" s="1"/>
      <c r="F734" s="1"/>
      <c r="G734" s="1" t="s">
        <v>1553</v>
      </c>
      <c r="H734" s="277">
        <v>42138</v>
      </c>
      <c r="I734" s="1" t="s">
        <v>2280</v>
      </c>
      <c r="J734" s="2" t="s">
        <v>68</v>
      </c>
      <c r="K734" s="1" t="s">
        <v>36</v>
      </c>
      <c r="L734" s="1" t="s">
        <v>20</v>
      </c>
      <c r="M734" s="1" t="s">
        <v>21</v>
      </c>
      <c r="N734" s="1" t="s">
        <v>11</v>
      </c>
      <c r="O734" s="7">
        <v>3750</v>
      </c>
      <c r="P734" s="7">
        <v>0</v>
      </c>
      <c r="Q734" s="7">
        <f t="shared" si="29"/>
        <v>3750</v>
      </c>
      <c r="R734" s="6" t="s">
        <v>47</v>
      </c>
      <c r="S734" s="5" t="s">
        <v>32</v>
      </c>
      <c r="T734" s="5" t="s">
        <v>66</v>
      </c>
      <c r="U734" s="5" t="s">
        <v>799</v>
      </c>
      <c r="V734" s="1" t="s">
        <v>65</v>
      </c>
      <c r="W734" s="1" t="s">
        <v>2281</v>
      </c>
      <c r="X734" s="1" t="s">
        <v>2282</v>
      </c>
      <c r="Y734" s="1" t="s">
        <v>2283</v>
      </c>
      <c r="Z734" s="277">
        <v>42138</v>
      </c>
      <c r="AA734" s="1" t="s">
        <v>2257</v>
      </c>
      <c r="AB734" s="1" t="s">
        <v>2284</v>
      </c>
      <c r="AC734" s="1" t="s">
        <v>2285</v>
      </c>
      <c r="AD734" s="8"/>
    </row>
    <row r="735" spans="2:30" outlineLevel="5">
      <c r="B735" s="3"/>
      <c r="C735" s="1"/>
      <c r="D735" s="1"/>
      <c r="E735" s="1"/>
      <c r="F735" s="1"/>
      <c r="G735" s="1" t="s">
        <v>1553</v>
      </c>
      <c r="H735" s="277">
        <v>42138</v>
      </c>
      <c r="I735" s="1" t="s">
        <v>2286</v>
      </c>
      <c r="J735" s="2" t="s">
        <v>68</v>
      </c>
      <c r="K735" s="1" t="s">
        <v>36</v>
      </c>
      <c r="L735" s="1" t="s">
        <v>20</v>
      </c>
      <c r="M735" s="1" t="s">
        <v>21</v>
      </c>
      <c r="N735" s="1" t="s">
        <v>11</v>
      </c>
      <c r="O735" s="7">
        <v>3435</v>
      </c>
      <c r="P735" s="7">
        <v>0</v>
      </c>
      <c r="Q735" s="7">
        <f t="shared" si="29"/>
        <v>3435</v>
      </c>
      <c r="R735" s="6" t="s">
        <v>47</v>
      </c>
      <c r="S735" s="5" t="s">
        <v>32</v>
      </c>
      <c r="T735" s="5" t="s">
        <v>66</v>
      </c>
      <c r="U735" s="5" t="s">
        <v>799</v>
      </c>
      <c r="V735" s="1" t="s">
        <v>65</v>
      </c>
      <c r="W735" s="1" t="s">
        <v>2287</v>
      </c>
      <c r="X735" s="1" t="s">
        <v>2282</v>
      </c>
      <c r="Y735" s="1" t="s">
        <v>2283</v>
      </c>
      <c r="Z735" s="277">
        <v>42138</v>
      </c>
      <c r="AA735" s="1" t="s">
        <v>2257</v>
      </c>
      <c r="AB735" s="1" t="s">
        <v>2288</v>
      </c>
      <c r="AC735" s="1" t="s">
        <v>2289</v>
      </c>
      <c r="AD735" s="8"/>
    </row>
    <row r="736" spans="2:30" outlineLevel="5">
      <c r="B736" s="3"/>
      <c r="C736" s="1"/>
      <c r="D736" s="1"/>
      <c r="E736" s="1"/>
      <c r="F736" s="1"/>
      <c r="G736" s="1" t="s">
        <v>1553</v>
      </c>
      <c r="H736" s="277">
        <v>42139</v>
      </c>
      <c r="I736" s="1" t="s">
        <v>2290</v>
      </c>
      <c r="J736" s="2" t="s">
        <v>68</v>
      </c>
      <c r="K736" s="1" t="s">
        <v>36</v>
      </c>
      <c r="L736" s="1" t="s">
        <v>20</v>
      </c>
      <c r="M736" s="1" t="s">
        <v>21</v>
      </c>
      <c r="N736" s="1" t="s">
        <v>11</v>
      </c>
      <c r="O736" s="7">
        <v>560</v>
      </c>
      <c r="P736" s="7">
        <v>0</v>
      </c>
      <c r="Q736" s="7">
        <f t="shared" si="29"/>
        <v>560</v>
      </c>
      <c r="R736" s="6" t="s">
        <v>47</v>
      </c>
      <c r="S736" s="5" t="s">
        <v>32</v>
      </c>
      <c r="T736" s="5" t="s">
        <v>66</v>
      </c>
      <c r="U736" s="5" t="s">
        <v>799</v>
      </c>
      <c r="V736" s="1" t="s">
        <v>65</v>
      </c>
      <c r="W736" s="1" t="s">
        <v>2291</v>
      </c>
      <c r="X736" s="1" t="s">
        <v>2292</v>
      </c>
      <c r="Y736" s="1" t="s">
        <v>3186</v>
      </c>
      <c r="Z736" s="277">
        <v>42139</v>
      </c>
      <c r="AA736" s="1" t="s">
        <v>2257</v>
      </c>
      <c r="AB736" s="1" t="s">
        <v>2294</v>
      </c>
      <c r="AC736" s="1" t="s">
        <v>2295</v>
      </c>
      <c r="AD736" s="8"/>
    </row>
    <row r="737" spans="2:30" outlineLevel="5">
      <c r="B737" s="3"/>
      <c r="C737" s="1"/>
      <c r="D737" s="1"/>
      <c r="E737" s="1"/>
      <c r="F737" s="1"/>
      <c r="G737" s="1" t="s">
        <v>1553</v>
      </c>
      <c r="H737" s="277">
        <v>42138</v>
      </c>
      <c r="I737" s="1" t="s">
        <v>2296</v>
      </c>
      <c r="J737" s="2" t="s">
        <v>68</v>
      </c>
      <c r="K737" s="1" t="s">
        <v>36</v>
      </c>
      <c r="L737" s="1" t="s">
        <v>20</v>
      </c>
      <c r="M737" s="1" t="s">
        <v>21</v>
      </c>
      <c r="N737" s="1" t="s">
        <v>11</v>
      </c>
      <c r="O737" s="7">
        <v>5690</v>
      </c>
      <c r="P737" s="7">
        <v>0</v>
      </c>
      <c r="Q737" s="7">
        <f t="shared" si="29"/>
        <v>5690</v>
      </c>
      <c r="R737" s="6" t="s">
        <v>47</v>
      </c>
      <c r="S737" s="5" t="s">
        <v>32</v>
      </c>
      <c r="T737" s="5" t="s">
        <v>66</v>
      </c>
      <c r="U737" s="5" t="s">
        <v>799</v>
      </c>
      <c r="V737" s="1" t="s">
        <v>65</v>
      </c>
      <c r="W737" s="1" t="s">
        <v>1399</v>
      </c>
      <c r="X737" s="1" t="s">
        <v>2297</v>
      </c>
      <c r="Y737" s="1" t="s">
        <v>2298</v>
      </c>
      <c r="Z737" s="277">
        <v>42138</v>
      </c>
      <c r="AA737" s="1" t="s">
        <v>45</v>
      </c>
      <c r="AB737" s="1" t="s">
        <v>2299</v>
      </c>
      <c r="AC737" s="1" t="s">
        <v>2300</v>
      </c>
      <c r="AD737" s="8"/>
    </row>
    <row r="738" spans="2:30" outlineLevel="5">
      <c r="B738" s="3"/>
      <c r="C738" s="1"/>
      <c r="D738" s="1"/>
      <c r="E738" s="1"/>
      <c r="F738" s="1"/>
      <c r="G738" s="1" t="s">
        <v>1553</v>
      </c>
      <c r="H738" s="277">
        <v>42138</v>
      </c>
      <c r="I738" s="1" t="s">
        <v>2301</v>
      </c>
      <c r="J738" s="2" t="s">
        <v>68</v>
      </c>
      <c r="K738" s="1" t="s">
        <v>36</v>
      </c>
      <c r="L738" s="1" t="s">
        <v>20</v>
      </c>
      <c r="M738" s="1" t="s">
        <v>21</v>
      </c>
      <c r="N738" s="1" t="s">
        <v>11</v>
      </c>
      <c r="O738" s="7">
        <v>8347</v>
      </c>
      <c r="P738" s="7">
        <v>0</v>
      </c>
      <c r="Q738" s="7">
        <f t="shared" si="29"/>
        <v>8347</v>
      </c>
      <c r="R738" s="6" t="s">
        <v>47</v>
      </c>
      <c r="S738" s="5" t="s">
        <v>32</v>
      </c>
      <c r="T738" s="5" t="s">
        <v>66</v>
      </c>
      <c r="U738" s="5" t="s">
        <v>799</v>
      </c>
      <c r="V738" s="1" t="s">
        <v>65</v>
      </c>
      <c r="W738" s="1" t="s">
        <v>2302</v>
      </c>
      <c r="X738" s="1" t="s">
        <v>2303</v>
      </c>
      <c r="Y738" s="1" t="s">
        <v>2304</v>
      </c>
      <c r="Z738" s="277">
        <v>42138</v>
      </c>
      <c r="AA738" s="1" t="s">
        <v>45</v>
      </c>
      <c r="AB738" s="1" t="s">
        <v>2305</v>
      </c>
      <c r="AC738" s="1" t="s">
        <v>2306</v>
      </c>
      <c r="AD738" s="8"/>
    </row>
    <row r="739" spans="2:30" outlineLevel="5">
      <c r="B739" s="3"/>
      <c r="C739" s="1"/>
      <c r="D739" s="1"/>
      <c r="E739" s="1"/>
      <c r="F739" s="1"/>
      <c r="G739" s="1" t="s">
        <v>1553</v>
      </c>
      <c r="H739" s="277">
        <v>42151</v>
      </c>
      <c r="I739" s="1" t="s">
        <v>2307</v>
      </c>
      <c r="J739" s="2" t="s">
        <v>68</v>
      </c>
      <c r="K739" s="1" t="s">
        <v>36</v>
      </c>
      <c r="L739" s="1" t="s">
        <v>20</v>
      </c>
      <c r="M739" s="1" t="s">
        <v>21</v>
      </c>
      <c r="N739" s="1" t="s">
        <v>11</v>
      </c>
      <c r="O739" s="7">
        <v>6250</v>
      </c>
      <c r="P739" s="7">
        <v>0</v>
      </c>
      <c r="Q739" s="7">
        <f t="shared" si="29"/>
        <v>6250</v>
      </c>
      <c r="R739" s="6" t="s">
        <v>47</v>
      </c>
      <c r="S739" s="5" t="s">
        <v>32</v>
      </c>
      <c r="T739" s="5" t="s">
        <v>66</v>
      </c>
      <c r="U739" s="5" t="s">
        <v>799</v>
      </c>
      <c r="V739" s="1" t="s">
        <v>65</v>
      </c>
      <c r="W739" s="1" t="s">
        <v>2308</v>
      </c>
      <c r="X739" s="1" t="s">
        <v>2175</v>
      </c>
      <c r="Y739" s="1" t="s">
        <v>2176</v>
      </c>
      <c r="Z739" s="277">
        <v>42151</v>
      </c>
      <c r="AA739" s="1" t="s">
        <v>45</v>
      </c>
      <c r="AB739" s="1" t="s">
        <v>2309</v>
      </c>
      <c r="AC739" s="1" t="s">
        <v>2310</v>
      </c>
      <c r="AD739" s="8"/>
    </row>
    <row r="740" spans="2:30" outlineLevel="5">
      <c r="B740" s="3"/>
      <c r="C740" s="1"/>
      <c r="D740" s="1"/>
      <c r="E740" s="1"/>
      <c r="F740" s="1"/>
      <c r="G740" s="1" t="s">
        <v>1553</v>
      </c>
      <c r="H740" s="277">
        <v>42138</v>
      </c>
      <c r="I740" s="1" t="s">
        <v>2311</v>
      </c>
      <c r="J740" s="2" t="s">
        <v>68</v>
      </c>
      <c r="K740" s="1" t="s">
        <v>36</v>
      </c>
      <c r="L740" s="1" t="s">
        <v>20</v>
      </c>
      <c r="M740" s="1" t="s">
        <v>21</v>
      </c>
      <c r="N740" s="1" t="s">
        <v>11</v>
      </c>
      <c r="O740" s="7">
        <v>8424</v>
      </c>
      <c r="P740" s="7">
        <v>0</v>
      </c>
      <c r="Q740" s="7">
        <f t="shared" si="29"/>
        <v>8424</v>
      </c>
      <c r="R740" s="6" t="s">
        <v>47</v>
      </c>
      <c r="S740" s="5" t="s">
        <v>32</v>
      </c>
      <c r="T740" s="5" t="s">
        <v>67</v>
      </c>
      <c r="U740" s="5" t="s">
        <v>1615</v>
      </c>
      <c r="V740" s="1" t="s">
        <v>65</v>
      </c>
      <c r="W740" s="1" t="s">
        <v>2312</v>
      </c>
      <c r="X740" s="1" t="s">
        <v>2313</v>
      </c>
      <c r="Y740" s="1" t="s">
        <v>2314</v>
      </c>
      <c r="Z740" s="277">
        <v>42138</v>
      </c>
      <c r="AA740" s="1" t="s">
        <v>45</v>
      </c>
      <c r="AB740" s="1" t="s">
        <v>2315</v>
      </c>
      <c r="AC740" s="1" t="s">
        <v>2316</v>
      </c>
      <c r="AD740" s="8"/>
    </row>
    <row r="741" spans="2:30" outlineLevel="5">
      <c r="B741" s="3"/>
      <c r="C741" s="1"/>
      <c r="D741" s="1"/>
      <c r="E741" s="1"/>
      <c r="F741" s="1"/>
      <c r="G741" s="1" t="s">
        <v>1553</v>
      </c>
      <c r="H741" s="277">
        <v>42138</v>
      </c>
      <c r="I741" s="1" t="s">
        <v>2317</v>
      </c>
      <c r="J741" s="2" t="s">
        <v>68</v>
      </c>
      <c r="K741" s="1" t="s">
        <v>36</v>
      </c>
      <c r="L741" s="1" t="s">
        <v>20</v>
      </c>
      <c r="M741" s="1" t="s">
        <v>21</v>
      </c>
      <c r="N741" s="1" t="s">
        <v>11</v>
      </c>
      <c r="O741" s="7">
        <v>9020</v>
      </c>
      <c r="P741" s="7">
        <v>0</v>
      </c>
      <c r="Q741" s="7">
        <f t="shared" si="29"/>
        <v>9020</v>
      </c>
      <c r="R741" s="6" t="s">
        <v>47</v>
      </c>
      <c r="S741" s="5" t="s">
        <v>32</v>
      </c>
      <c r="T741" s="5" t="s">
        <v>67</v>
      </c>
      <c r="U741" s="5" t="s">
        <v>1615</v>
      </c>
      <c r="V741" s="1" t="s">
        <v>65</v>
      </c>
      <c r="W741" s="1" t="s">
        <v>2318</v>
      </c>
      <c r="X741" s="1" t="s">
        <v>2319</v>
      </c>
      <c r="Y741" s="1" t="s">
        <v>2320</v>
      </c>
      <c r="Z741" s="277">
        <v>42138</v>
      </c>
      <c r="AA741" s="1" t="s">
        <v>2257</v>
      </c>
      <c r="AB741" s="1" t="s">
        <v>2321</v>
      </c>
      <c r="AC741" s="1" t="s">
        <v>2322</v>
      </c>
      <c r="AD741" s="8"/>
    </row>
    <row r="742" spans="2:30" outlineLevel="5">
      <c r="B742" s="3"/>
      <c r="C742" s="1"/>
      <c r="D742" s="1"/>
      <c r="E742" s="1"/>
      <c r="F742" s="1"/>
      <c r="G742" s="1" t="s">
        <v>1553</v>
      </c>
      <c r="H742" s="277">
        <v>42144</v>
      </c>
      <c r="I742" s="1" t="s">
        <v>2323</v>
      </c>
      <c r="J742" s="2" t="s">
        <v>68</v>
      </c>
      <c r="K742" s="1" t="s">
        <v>36</v>
      </c>
      <c r="L742" s="1" t="s">
        <v>20</v>
      </c>
      <c r="M742" s="1" t="s">
        <v>21</v>
      </c>
      <c r="N742" s="1" t="s">
        <v>11</v>
      </c>
      <c r="O742" s="7">
        <v>4200</v>
      </c>
      <c r="P742" s="7">
        <v>0</v>
      </c>
      <c r="Q742" s="7">
        <f t="shared" si="29"/>
        <v>4200</v>
      </c>
      <c r="R742" s="6" t="s">
        <v>47</v>
      </c>
      <c r="S742" s="5" t="s">
        <v>25</v>
      </c>
      <c r="T742" s="5" t="s">
        <v>51</v>
      </c>
      <c r="U742" s="5" t="s">
        <v>1393</v>
      </c>
      <c r="V742" s="1" t="s">
        <v>65</v>
      </c>
      <c r="W742" s="1" t="s">
        <v>2324</v>
      </c>
      <c r="X742" s="1" t="s">
        <v>2325</v>
      </c>
      <c r="Y742" s="1" t="s">
        <v>2326</v>
      </c>
      <c r="Z742" s="277">
        <v>42144</v>
      </c>
      <c r="AA742" s="1" t="s">
        <v>45</v>
      </c>
      <c r="AB742" s="1" t="s">
        <v>2327</v>
      </c>
      <c r="AC742" s="1" t="s">
        <v>2328</v>
      </c>
      <c r="AD742" s="8"/>
    </row>
    <row r="743" spans="2:30" outlineLevel="5">
      <c r="B743" s="3"/>
      <c r="C743" s="1"/>
      <c r="D743" s="1"/>
      <c r="E743" s="1"/>
      <c r="F743" s="1"/>
      <c r="G743" s="1" t="s">
        <v>1553</v>
      </c>
      <c r="H743" s="277">
        <v>42144</v>
      </c>
      <c r="I743" s="1" t="s">
        <v>2329</v>
      </c>
      <c r="J743" s="2" t="s">
        <v>68</v>
      </c>
      <c r="K743" s="1" t="s">
        <v>36</v>
      </c>
      <c r="L743" s="1" t="s">
        <v>20</v>
      </c>
      <c r="M743" s="1" t="s">
        <v>21</v>
      </c>
      <c r="N743" s="1" t="s">
        <v>11</v>
      </c>
      <c r="O743" s="7">
        <v>295.39999999999998</v>
      </c>
      <c r="P743" s="7">
        <v>0</v>
      </c>
      <c r="Q743" s="7">
        <f t="shared" si="29"/>
        <v>295.39999999999998</v>
      </c>
      <c r="R743" s="6" t="s">
        <v>47</v>
      </c>
      <c r="S743" s="5" t="s">
        <v>32</v>
      </c>
      <c r="T743" s="5" t="s">
        <v>67</v>
      </c>
      <c r="U743" s="5" t="s">
        <v>1615</v>
      </c>
      <c r="V743" s="1" t="s">
        <v>65</v>
      </c>
      <c r="W743" s="1" t="s">
        <v>2330</v>
      </c>
      <c r="X743" s="1" t="s">
        <v>2331</v>
      </c>
      <c r="Y743" s="1" t="s">
        <v>2332</v>
      </c>
      <c r="Z743" s="277">
        <v>42144</v>
      </c>
      <c r="AA743" s="1" t="s">
        <v>45</v>
      </c>
      <c r="AB743" s="1" t="s">
        <v>2333</v>
      </c>
      <c r="AC743" s="1" t="s">
        <v>2334</v>
      </c>
      <c r="AD743" s="8"/>
    </row>
    <row r="744" spans="2:30" outlineLevel="5">
      <c r="B744" s="3"/>
      <c r="C744" s="1"/>
      <c r="D744" s="1"/>
      <c r="E744" s="1"/>
      <c r="F744" s="1"/>
      <c r="G744" s="1" t="s">
        <v>1553</v>
      </c>
      <c r="H744" s="277">
        <v>42150</v>
      </c>
      <c r="I744" s="1" t="s">
        <v>2335</v>
      </c>
      <c r="J744" s="2" t="s">
        <v>68</v>
      </c>
      <c r="K744" s="1" t="s">
        <v>36</v>
      </c>
      <c r="L744" s="1" t="s">
        <v>20</v>
      </c>
      <c r="M744" s="1" t="s">
        <v>21</v>
      </c>
      <c r="N744" s="1" t="s">
        <v>11</v>
      </c>
      <c r="O744" s="7">
        <v>29</v>
      </c>
      <c r="P744" s="7">
        <v>0</v>
      </c>
      <c r="Q744" s="7">
        <f t="shared" si="29"/>
        <v>29</v>
      </c>
      <c r="R744" s="6" t="s">
        <v>47</v>
      </c>
      <c r="S744" s="5" t="s">
        <v>32</v>
      </c>
      <c r="T744" s="5" t="s">
        <v>67</v>
      </c>
      <c r="U744" s="5" t="s">
        <v>1615</v>
      </c>
      <c r="V744" s="1" t="s">
        <v>65</v>
      </c>
      <c r="W744" s="1" t="s">
        <v>2336</v>
      </c>
      <c r="X744" s="1" t="s">
        <v>2337</v>
      </c>
      <c r="Y744" s="1" t="s">
        <v>2338</v>
      </c>
      <c r="Z744" s="277">
        <v>42150</v>
      </c>
      <c r="AA744" s="1" t="s">
        <v>45</v>
      </c>
      <c r="AB744" s="1" t="s">
        <v>2339</v>
      </c>
      <c r="AC744" s="1" t="s">
        <v>2340</v>
      </c>
      <c r="AD744" s="8"/>
    </row>
    <row r="745" spans="2:30" outlineLevel="5">
      <c r="B745" s="3"/>
      <c r="C745" s="1"/>
      <c r="D745" s="1"/>
      <c r="E745" s="1"/>
      <c r="F745" s="1"/>
      <c r="G745" s="1" t="s">
        <v>1553</v>
      </c>
      <c r="H745" s="277">
        <v>42150</v>
      </c>
      <c r="I745" s="1" t="s">
        <v>2341</v>
      </c>
      <c r="J745" s="2" t="s">
        <v>68</v>
      </c>
      <c r="K745" s="1" t="s">
        <v>36</v>
      </c>
      <c r="L745" s="1" t="s">
        <v>20</v>
      </c>
      <c r="M745" s="1" t="s">
        <v>21</v>
      </c>
      <c r="N745" s="1" t="s">
        <v>11</v>
      </c>
      <c r="O745" s="7">
        <v>804.35</v>
      </c>
      <c r="P745" s="7">
        <v>0</v>
      </c>
      <c r="Q745" s="7">
        <f t="shared" si="29"/>
        <v>804.35</v>
      </c>
      <c r="R745" s="6" t="s">
        <v>47</v>
      </c>
      <c r="S745" s="5" t="s">
        <v>32</v>
      </c>
      <c r="T745" s="5" t="s">
        <v>66</v>
      </c>
      <c r="U745" s="5" t="s">
        <v>799</v>
      </c>
      <c r="V745" s="1" t="s">
        <v>65</v>
      </c>
      <c r="W745" s="1" t="s">
        <v>2342</v>
      </c>
      <c r="X745" s="1" t="s">
        <v>2331</v>
      </c>
      <c r="Y745" s="1" t="s">
        <v>2332</v>
      </c>
      <c r="Z745" s="277">
        <v>42150</v>
      </c>
      <c r="AA745" s="1" t="s">
        <v>45</v>
      </c>
      <c r="AB745" s="1" t="s">
        <v>2343</v>
      </c>
      <c r="AC745" s="1" t="s">
        <v>2344</v>
      </c>
      <c r="AD745" s="8"/>
    </row>
    <row r="746" spans="2:30" outlineLevel="5">
      <c r="B746" s="3"/>
      <c r="C746" s="1"/>
      <c r="D746" s="1"/>
      <c r="E746" s="1"/>
      <c r="F746" s="1"/>
      <c r="G746" s="1" t="s">
        <v>1553</v>
      </c>
      <c r="H746" s="277">
        <v>42145</v>
      </c>
      <c r="I746" s="1" t="s">
        <v>2345</v>
      </c>
      <c r="J746" s="2" t="s">
        <v>68</v>
      </c>
      <c r="K746" s="1" t="s">
        <v>36</v>
      </c>
      <c r="L746" s="1" t="s">
        <v>20</v>
      </c>
      <c r="M746" s="1" t="s">
        <v>21</v>
      </c>
      <c r="N746" s="1" t="s">
        <v>11</v>
      </c>
      <c r="O746" s="7">
        <v>11488</v>
      </c>
      <c r="P746" s="7">
        <v>0</v>
      </c>
      <c r="Q746" s="7">
        <f t="shared" si="29"/>
        <v>11488</v>
      </c>
      <c r="R746" s="6" t="s">
        <v>47</v>
      </c>
      <c r="S746" s="5" t="s">
        <v>32</v>
      </c>
      <c r="T746" s="5" t="s">
        <v>66</v>
      </c>
      <c r="U746" s="5" t="s">
        <v>799</v>
      </c>
      <c r="V746" s="1" t="s">
        <v>65</v>
      </c>
      <c r="W746" s="1" t="s">
        <v>2346</v>
      </c>
      <c r="X746" s="1" t="s">
        <v>2175</v>
      </c>
      <c r="Y746" s="1" t="s">
        <v>2176</v>
      </c>
      <c r="Z746" s="277">
        <v>42145</v>
      </c>
      <c r="AA746" s="1" t="s">
        <v>45</v>
      </c>
      <c r="AB746" s="1" t="s">
        <v>2347</v>
      </c>
      <c r="AC746" s="1" t="s">
        <v>2348</v>
      </c>
      <c r="AD746" s="8"/>
    </row>
    <row r="747" spans="2:30" outlineLevel="5">
      <c r="B747" s="3"/>
      <c r="C747" s="1"/>
      <c r="D747" s="1"/>
      <c r="E747" s="1"/>
      <c r="F747" s="1"/>
      <c r="G747" s="1" t="s">
        <v>1553</v>
      </c>
      <c r="H747" s="277">
        <v>42151</v>
      </c>
      <c r="I747" s="1" t="s">
        <v>2349</v>
      </c>
      <c r="J747" s="2" t="s">
        <v>68</v>
      </c>
      <c r="K747" s="1" t="s">
        <v>36</v>
      </c>
      <c r="L747" s="1" t="s">
        <v>20</v>
      </c>
      <c r="M747" s="1" t="s">
        <v>21</v>
      </c>
      <c r="N747" s="1" t="s">
        <v>11</v>
      </c>
      <c r="O747" s="7">
        <v>1538</v>
      </c>
      <c r="P747" s="7">
        <v>0</v>
      </c>
      <c r="Q747" s="7">
        <f t="shared" si="29"/>
        <v>1538</v>
      </c>
      <c r="R747" s="6" t="s">
        <v>47</v>
      </c>
      <c r="S747" s="5" t="s">
        <v>32</v>
      </c>
      <c r="T747" s="5" t="s">
        <v>66</v>
      </c>
      <c r="U747" s="5" t="s">
        <v>799</v>
      </c>
      <c r="V747" s="1" t="s">
        <v>65</v>
      </c>
      <c r="W747" s="1" t="s">
        <v>2350</v>
      </c>
      <c r="X747" s="1" t="s">
        <v>2325</v>
      </c>
      <c r="Y747" s="1" t="s">
        <v>2326</v>
      </c>
      <c r="Z747" s="277">
        <v>42151</v>
      </c>
      <c r="AA747" s="1" t="s">
        <v>45</v>
      </c>
      <c r="AB747" s="1" t="s">
        <v>2351</v>
      </c>
      <c r="AC747" s="1" t="s">
        <v>2352</v>
      </c>
      <c r="AD747" s="8"/>
    </row>
    <row r="748" spans="2:30" outlineLevel="5">
      <c r="B748" s="3"/>
      <c r="C748" s="1"/>
      <c r="D748" s="1"/>
      <c r="E748" s="1"/>
      <c r="F748" s="1"/>
      <c r="G748" s="1" t="s">
        <v>1553</v>
      </c>
      <c r="H748" s="277">
        <v>42145</v>
      </c>
      <c r="I748" s="1" t="s">
        <v>2353</v>
      </c>
      <c r="J748" s="2" t="s">
        <v>68</v>
      </c>
      <c r="K748" s="1" t="s">
        <v>36</v>
      </c>
      <c r="L748" s="1" t="s">
        <v>20</v>
      </c>
      <c r="M748" s="1" t="s">
        <v>21</v>
      </c>
      <c r="N748" s="1" t="s">
        <v>11</v>
      </c>
      <c r="O748" s="7">
        <v>905.6</v>
      </c>
      <c r="P748" s="7">
        <v>0</v>
      </c>
      <c r="Q748" s="7">
        <f t="shared" si="29"/>
        <v>905.6</v>
      </c>
      <c r="R748" s="6" t="s">
        <v>47</v>
      </c>
      <c r="S748" s="5" t="s">
        <v>32</v>
      </c>
      <c r="T748" s="5" t="s">
        <v>67</v>
      </c>
      <c r="U748" s="5" t="s">
        <v>1615</v>
      </c>
      <c r="V748" s="1" t="s">
        <v>65</v>
      </c>
      <c r="W748" s="1" t="s">
        <v>2354</v>
      </c>
      <c r="X748" s="1" t="s">
        <v>2175</v>
      </c>
      <c r="Y748" s="1" t="s">
        <v>2176</v>
      </c>
      <c r="Z748" s="277">
        <v>42145</v>
      </c>
      <c r="AA748" s="1" t="s">
        <v>45</v>
      </c>
      <c r="AB748" s="1" t="s">
        <v>2355</v>
      </c>
      <c r="AC748" s="1" t="s">
        <v>2356</v>
      </c>
      <c r="AD748" s="8"/>
    </row>
    <row r="749" spans="2:30" outlineLevel="5">
      <c r="B749" s="3"/>
      <c r="C749" s="1"/>
      <c r="D749" s="1"/>
      <c r="E749" s="1"/>
      <c r="F749" s="1"/>
      <c r="G749" s="1" t="s">
        <v>1553</v>
      </c>
      <c r="H749" s="277">
        <v>42150</v>
      </c>
      <c r="I749" s="1" t="s">
        <v>2357</v>
      </c>
      <c r="J749" s="2" t="s">
        <v>68</v>
      </c>
      <c r="K749" s="1" t="s">
        <v>36</v>
      </c>
      <c r="L749" s="1" t="s">
        <v>20</v>
      </c>
      <c r="M749" s="1" t="s">
        <v>21</v>
      </c>
      <c r="N749" s="1" t="s">
        <v>11</v>
      </c>
      <c r="O749" s="7">
        <v>6875</v>
      </c>
      <c r="P749" s="7">
        <v>0</v>
      </c>
      <c r="Q749" s="7">
        <f t="shared" si="29"/>
        <v>6875</v>
      </c>
      <c r="R749" s="6" t="s">
        <v>47</v>
      </c>
      <c r="S749" s="5" t="s">
        <v>32</v>
      </c>
      <c r="T749" s="5" t="s">
        <v>66</v>
      </c>
      <c r="U749" s="5" t="s">
        <v>799</v>
      </c>
      <c r="V749" s="1" t="s">
        <v>65</v>
      </c>
      <c r="W749" s="1" t="s">
        <v>2358</v>
      </c>
      <c r="X749" s="1" t="s">
        <v>2255</v>
      </c>
      <c r="Y749" s="1" t="s">
        <v>2256</v>
      </c>
      <c r="Z749" s="277">
        <v>42150</v>
      </c>
      <c r="AA749" s="1" t="s">
        <v>2257</v>
      </c>
      <c r="AB749" s="1" t="s">
        <v>2359</v>
      </c>
      <c r="AC749" s="1" t="s">
        <v>2360</v>
      </c>
      <c r="AD749" s="8"/>
    </row>
    <row r="750" spans="2:30" outlineLevel="5">
      <c r="B750" s="3"/>
      <c r="C750" s="1"/>
      <c r="D750" s="1"/>
      <c r="E750" s="1"/>
      <c r="F750" s="1"/>
      <c r="G750" s="1" t="s">
        <v>1553</v>
      </c>
      <c r="H750" s="277">
        <v>42152</v>
      </c>
      <c r="I750" s="1" t="s">
        <v>2361</v>
      </c>
      <c r="J750" s="2" t="s">
        <v>68</v>
      </c>
      <c r="K750" s="1" t="s">
        <v>36</v>
      </c>
      <c r="L750" s="1" t="s">
        <v>20</v>
      </c>
      <c r="M750" s="1" t="s">
        <v>21</v>
      </c>
      <c r="N750" s="1" t="s">
        <v>11</v>
      </c>
      <c r="O750" s="7">
        <v>8625</v>
      </c>
      <c r="P750" s="7">
        <v>0</v>
      </c>
      <c r="Q750" s="7">
        <f t="shared" si="29"/>
        <v>8625</v>
      </c>
      <c r="R750" s="6" t="s">
        <v>47</v>
      </c>
      <c r="S750" s="5" t="s">
        <v>32</v>
      </c>
      <c r="T750" s="5" t="s">
        <v>66</v>
      </c>
      <c r="U750" s="5" t="s">
        <v>799</v>
      </c>
      <c r="V750" s="1" t="s">
        <v>65</v>
      </c>
      <c r="W750" s="1" t="s">
        <v>2362</v>
      </c>
      <c r="X750" s="1" t="s">
        <v>2282</v>
      </c>
      <c r="Y750" s="1" t="s">
        <v>2283</v>
      </c>
      <c r="Z750" s="277">
        <v>42152</v>
      </c>
      <c r="AA750" s="1" t="s">
        <v>2257</v>
      </c>
      <c r="AB750" s="1" t="s">
        <v>2363</v>
      </c>
      <c r="AC750" s="1" t="s">
        <v>2364</v>
      </c>
      <c r="AD750" s="8"/>
    </row>
    <row r="751" spans="2:30" outlineLevel="5">
      <c r="B751" s="3"/>
      <c r="C751" s="1"/>
      <c r="D751" s="1"/>
      <c r="E751" s="1"/>
      <c r="F751" s="1"/>
      <c r="G751" s="1" t="s">
        <v>1553</v>
      </c>
      <c r="H751" s="277">
        <v>42150</v>
      </c>
      <c r="I751" s="1" t="s">
        <v>2365</v>
      </c>
      <c r="J751" s="2" t="s">
        <v>68</v>
      </c>
      <c r="K751" s="1" t="s">
        <v>36</v>
      </c>
      <c r="L751" s="1" t="s">
        <v>20</v>
      </c>
      <c r="M751" s="1" t="s">
        <v>21</v>
      </c>
      <c r="N751" s="1" t="s">
        <v>11</v>
      </c>
      <c r="O751" s="7">
        <v>5500</v>
      </c>
      <c r="P751" s="7">
        <v>0</v>
      </c>
      <c r="Q751" s="7">
        <f t="shared" si="29"/>
        <v>5500</v>
      </c>
      <c r="R751" s="6" t="s">
        <v>47</v>
      </c>
      <c r="S751" s="5" t="s">
        <v>32</v>
      </c>
      <c r="T751" s="5" t="s">
        <v>66</v>
      </c>
      <c r="U751" s="5" t="s">
        <v>799</v>
      </c>
      <c r="V751" s="1" t="s">
        <v>65</v>
      </c>
      <c r="W751" s="1" t="s">
        <v>2366</v>
      </c>
      <c r="X751" s="1" t="s">
        <v>2255</v>
      </c>
      <c r="Y751" s="1" t="s">
        <v>2256</v>
      </c>
      <c r="Z751" s="277">
        <v>42150</v>
      </c>
      <c r="AA751" s="1" t="s">
        <v>2257</v>
      </c>
      <c r="AB751" s="1" t="s">
        <v>2367</v>
      </c>
      <c r="AC751" s="1" t="s">
        <v>2368</v>
      </c>
      <c r="AD751" s="8"/>
    </row>
    <row r="752" spans="2:30" outlineLevel="5">
      <c r="B752" s="3"/>
      <c r="C752" s="1"/>
      <c r="D752" s="1"/>
      <c r="E752" s="1"/>
      <c r="F752" s="1"/>
      <c r="G752" s="1" t="s">
        <v>1553</v>
      </c>
      <c r="H752" s="277">
        <v>42150</v>
      </c>
      <c r="I752" s="1" t="s">
        <v>2369</v>
      </c>
      <c r="J752" s="2" t="s">
        <v>68</v>
      </c>
      <c r="K752" s="1" t="s">
        <v>36</v>
      </c>
      <c r="L752" s="1" t="s">
        <v>20</v>
      </c>
      <c r="M752" s="1" t="s">
        <v>21</v>
      </c>
      <c r="N752" s="1" t="s">
        <v>11</v>
      </c>
      <c r="O752" s="7">
        <v>2285</v>
      </c>
      <c r="P752" s="7">
        <v>0</v>
      </c>
      <c r="Q752" s="7">
        <f t="shared" si="29"/>
        <v>2285</v>
      </c>
      <c r="R752" s="6" t="s">
        <v>47</v>
      </c>
      <c r="S752" s="5" t="s">
        <v>32</v>
      </c>
      <c r="T752" s="5" t="s">
        <v>66</v>
      </c>
      <c r="U752" s="5" t="s">
        <v>799</v>
      </c>
      <c r="V752" s="1" t="s">
        <v>65</v>
      </c>
      <c r="W752" s="1" t="s">
        <v>1641</v>
      </c>
      <c r="X752" s="1" t="s">
        <v>2370</v>
      </c>
      <c r="Y752" s="1" t="s">
        <v>2371</v>
      </c>
      <c r="Z752" s="277">
        <v>42150</v>
      </c>
      <c r="AA752" s="1" t="s">
        <v>2257</v>
      </c>
      <c r="AB752" s="1" t="s">
        <v>2372</v>
      </c>
      <c r="AC752" s="1" t="s">
        <v>2373</v>
      </c>
      <c r="AD752" s="8"/>
    </row>
    <row r="753" spans="2:30" outlineLevel="5">
      <c r="B753" s="3"/>
      <c r="C753" s="1"/>
      <c r="D753" s="1"/>
      <c r="E753" s="1"/>
      <c r="F753" s="1"/>
      <c r="G753" s="1" t="s">
        <v>1553</v>
      </c>
      <c r="H753" s="277">
        <v>42151</v>
      </c>
      <c r="I753" s="1" t="s">
        <v>2374</v>
      </c>
      <c r="J753" s="2" t="s">
        <v>68</v>
      </c>
      <c r="K753" s="1" t="s">
        <v>36</v>
      </c>
      <c r="L753" s="1" t="s">
        <v>20</v>
      </c>
      <c r="M753" s="1" t="s">
        <v>21</v>
      </c>
      <c r="N753" s="1" t="s">
        <v>11</v>
      </c>
      <c r="O753" s="7">
        <v>7328</v>
      </c>
      <c r="P753" s="7">
        <v>0</v>
      </c>
      <c r="Q753" s="7">
        <f t="shared" si="29"/>
        <v>7328</v>
      </c>
      <c r="R753" s="6" t="s">
        <v>47</v>
      </c>
      <c r="S753" s="5" t="s">
        <v>32</v>
      </c>
      <c r="T753" s="5" t="s">
        <v>67</v>
      </c>
      <c r="U753" s="5" t="s">
        <v>1615</v>
      </c>
      <c r="V753" s="1" t="s">
        <v>65</v>
      </c>
      <c r="W753" s="1" t="s">
        <v>2375</v>
      </c>
      <c r="X753" s="1" t="s">
        <v>2376</v>
      </c>
      <c r="Y753" s="1" t="s">
        <v>2377</v>
      </c>
      <c r="Z753" s="277">
        <v>42151</v>
      </c>
      <c r="AA753" s="1" t="s">
        <v>2257</v>
      </c>
      <c r="AB753" s="1" t="s">
        <v>2378</v>
      </c>
      <c r="AC753" s="1" t="s">
        <v>2379</v>
      </c>
      <c r="AD753" s="8"/>
    </row>
    <row r="754" spans="2:30" outlineLevel="5">
      <c r="B754" s="352"/>
      <c r="C754" s="2"/>
      <c r="D754" s="2"/>
      <c r="E754" s="2"/>
      <c r="F754" s="2"/>
      <c r="G754" s="2"/>
      <c r="H754" s="362"/>
      <c r="I754" s="2"/>
      <c r="J754" s="2" t="s">
        <v>68</v>
      </c>
      <c r="K754" s="2"/>
      <c r="L754" s="2"/>
      <c r="M754" s="2"/>
      <c r="N754" s="2"/>
      <c r="O754" s="353"/>
      <c r="P754" s="353"/>
      <c r="Q754" s="353"/>
      <c r="R754" s="354"/>
      <c r="S754" s="355"/>
      <c r="T754" s="355"/>
      <c r="U754" s="355"/>
      <c r="V754" s="2"/>
      <c r="W754" s="2"/>
      <c r="X754" s="2"/>
      <c r="Y754" s="2"/>
      <c r="Z754" s="362"/>
      <c r="AA754" s="2"/>
      <c r="AB754" s="2"/>
      <c r="AC754" s="2"/>
      <c r="AD754" s="357"/>
    </row>
    <row r="755" spans="2:30" outlineLevel="4">
      <c r="B755" s="352"/>
      <c r="C755" s="2"/>
      <c r="D755" s="2"/>
      <c r="E755" s="2"/>
      <c r="F755" s="2" t="s">
        <v>1786</v>
      </c>
      <c r="G755" s="2" t="s">
        <v>1787</v>
      </c>
      <c r="H755" s="362"/>
      <c r="I755" s="2"/>
      <c r="J755" s="2" t="s">
        <v>68</v>
      </c>
      <c r="K755" s="2"/>
      <c r="L755" s="2"/>
      <c r="M755" s="2"/>
      <c r="N755" s="2"/>
      <c r="O755" s="353">
        <f>SUM(O756:O794)</f>
        <v>118893.72</v>
      </c>
      <c r="P755" s="353">
        <f>SUM(P756:P794)</f>
        <v>11400</v>
      </c>
      <c r="Q755" s="353">
        <f t="shared" ref="Q755:Q793" si="30">O755-P755</f>
        <v>107493.72</v>
      </c>
      <c r="R755" s="354"/>
      <c r="S755" s="355"/>
      <c r="T755" s="355"/>
      <c r="U755" s="355"/>
      <c r="V755" s="2"/>
      <c r="W755" s="2"/>
      <c r="X755" s="2"/>
      <c r="Y755" s="2"/>
      <c r="Z755" s="362"/>
      <c r="AA755" s="2"/>
      <c r="AB755" s="2"/>
      <c r="AC755" s="2"/>
      <c r="AD755" s="357"/>
    </row>
    <row r="756" spans="2:30" outlineLevel="5">
      <c r="B756" s="3"/>
      <c r="C756" s="1"/>
      <c r="D756" s="1"/>
      <c r="E756" s="1"/>
      <c r="F756" s="1"/>
      <c r="G756" s="1" t="s">
        <v>2380</v>
      </c>
      <c r="H756" s="277">
        <v>42172</v>
      </c>
      <c r="I756" s="1" t="s">
        <v>2381</v>
      </c>
      <c r="J756" s="2" t="s">
        <v>68</v>
      </c>
      <c r="K756" s="1" t="s">
        <v>33</v>
      </c>
      <c r="L756" s="1" t="s">
        <v>2382</v>
      </c>
      <c r="M756" s="1" t="s">
        <v>21</v>
      </c>
      <c r="N756" s="1" t="s">
        <v>11</v>
      </c>
      <c r="O756" s="7">
        <v>1500</v>
      </c>
      <c r="P756" s="7">
        <v>0</v>
      </c>
      <c r="Q756" s="7">
        <f t="shared" si="30"/>
        <v>1500</v>
      </c>
      <c r="R756" s="6" t="s">
        <v>70</v>
      </c>
      <c r="S756" s="5" t="s">
        <v>2383</v>
      </c>
      <c r="T756" s="5"/>
      <c r="U756" s="113" t="s">
        <v>115</v>
      </c>
      <c r="V756" s="1" t="s">
        <v>65</v>
      </c>
      <c r="W756" s="1"/>
      <c r="X756" s="1"/>
      <c r="Y756" s="1"/>
      <c r="Z756" s="277">
        <v>42172</v>
      </c>
      <c r="AA756" s="1" t="s">
        <v>26</v>
      </c>
      <c r="AB756" s="1" t="s">
        <v>2384</v>
      </c>
      <c r="AC756" s="1" t="s">
        <v>2385</v>
      </c>
      <c r="AD756" s="8"/>
    </row>
    <row r="757" spans="2:30" outlineLevel="5">
      <c r="B757" s="3"/>
      <c r="C757" s="1"/>
      <c r="D757" s="1"/>
      <c r="E757" s="1"/>
      <c r="F757" s="1"/>
      <c r="G757" s="1" t="s">
        <v>8</v>
      </c>
      <c r="H757" s="277">
        <v>42165</v>
      </c>
      <c r="I757" s="1" t="s">
        <v>2386</v>
      </c>
      <c r="J757" s="2" t="s">
        <v>68</v>
      </c>
      <c r="K757" s="1" t="s">
        <v>33</v>
      </c>
      <c r="L757" s="1" t="s">
        <v>34</v>
      </c>
      <c r="M757" s="1" t="s">
        <v>21</v>
      </c>
      <c r="N757" s="1" t="s">
        <v>11</v>
      </c>
      <c r="O757" s="7">
        <v>1740</v>
      </c>
      <c r="P757" s="7">
        <v>0</v>
      </c>
      <c r="Q757" s="7">
        <f t="shared" si="30"/>
        <v>1740</v>
      </c>
      <c r="R757" s="6" t="s">
        <v>70</v>
      </c>
      <c r="S757" s="5" t="s">
        <v>32</v>
      </c>
      <c r="T757" s="5"/>
      <c r="U757" s="113" t="s">
        <v>2835</v>
      </c>
      <c r="V757" s="1" t="s">
        <v>35</v>
      </c>
      <c r="W757" s="1"/>
      <c r="X757" s="1"/>
      <c r="Y757" s="1"/>
      <c r="Z757" s="277">
        <v>42165</v>
      </c>
      <c r="AA757" s="1" t="s">
        <v>26</v>
      </c>
      <c r="AB757" s="1" t="s">
        <v>2387</v>
      </c>
      <c r="AC757" s="1" t="s">
        <v>2388</v>
      </c>
      <c r="AD757" s="8"/>
    </row>
    <row r="758" spans="2:30" outlineLevel="5">
      <c r="B758" s="3"/>
      <c r="C758" s="1"/>
      <c r="D758" s="1"/>
      <c r="E758" s="1"/>
      <c r="F758" s="1"/>
      <c r="G758" s="1" t="s">
        <v>8</v>
      </c>
      <c r="H758" s="277">
        <v>42166</v>
      </c>
      <c r="I758" s="1" t="s">
        <v>2389</v>
      </c>
      <c r="J758" s="2" t="s">
        <v>68</v>
      </c>
      <c r="K758" s="1" t="s">
        <v>33</v>
      </c>
      <c r="L758" s="1" t="s">
        <v>34</v>
      </c>
      <c r="M758" s="1" t="s">
        <v>21</v>
      </c>
      <c r="N758" s="1" t="s">
        <v>11</v>
      </c>
      <c r="O758" s="7">
        <v>3500</v>
      </c>
      <c r="P758" s="7">
        <v>0</v>
      </c>
      <c r="Q758" s="7">
        <f t="shared" si="30"/>
        <v>3500</v>
      </c>
      <c r="R758" s="6" t="s">
        <v>70</v>
      </c>
      <c r="S758" s="5" t="s">
        <v>2383</v>
      </c>
      <c r="T758" s="5"/>
      <c r="U758" s="113" t="s">
        <v>1706</v>
      </c>
      <c r="V758" s="1" t="s">
        <v>28</v>
      </c>
      <c r="W758" s="1"/>
      <c r="X758" s="1"/>
      <c r="Y758" s="1"/>
      <c r="Z758" s="277">
        <v>42166</v>
      </c>
      <c r="AA758" s="1" t="s">
        <v>26</v>
      </c>
      <c r="AB758" s="1" t="s">
        <v>2390</v>
      </c>
      <c r="AC758" s="1" t="s">
        <v>2391</v>
      </c>
      <c r="AD758" s="8"/>
    </row>
    <row r="759" spans="2:30" outlineLevel="5">
      <c r="B759" s="3"/>
      <c r="C759" s="1"/>
      <c r="D759" s="1"/>
      <c r="E759" s="1"/>
      <c r="F759" s="1"/>
      <c r="G759" s="1" t="s">
        <v>8</v>
      </c>
      <c r="H759" s="277">
        <v>42157</v>
      </c>
      <c r="I759" s="1" t="s">
        <v>2392</v>
      </c>
      <c r="J759" s="2" t="s">
        <v>68</v>
      </c>
      <c r="K759" s="1" t="s">
        <v>36</v>
      </c>
      <c r="L759" s="1" t="s">
        <v>20</v>
      </c>
      <c r="M759" s="1" t="s">
        <v>20</v>
      </c>
      <c r="N759" s="1" t="s">
        <v>2393</v>
      </c>
      <c r="O759" s="7">
        <v>0</v>
      </c>
      <c r="P759" s="7">
        <v>11400</v>
      </c>
      <c r="Q759" s="7">
        <f t="shared" si="30"/>
        <v>-11400</v>
      </c>
      <c r="R759" s="6" t="s">
        <v>47</v>
      </c>
      <c r="S759" s="5" t="s">
        <v>25</v>
      </c>
      <c r="T759" s="5"/>
      <c r="U759" s="113" t="s">
        <v>2836</v>
      </c>
      <c r="V759" s="1" t="s">
        <v>65</v>
      </c>
      <c r="W759" s="1" t="s">
        <v>2394</v>
      </c>
      <c r="X759" s="1" t="s">
        <v>2395</v>
      </c>
      <c r="Y759" s="1" t="s">
        <v>2396</v>
      </c>
      <c r="Z759" s="277">
        <v>42157</v>
      </c>
      <c r="AA759" s="1" t="s">
        <v>2397</v>
      </c>
      <c r="AB759" s="1" t="s">
        <v>2398</v>
      </c>
      <c r="AC759" s="1" t="s">
        <v>2399</v>
      </c>
      <c r="AD759" s="8"/>
    </row>
    <row r="760" spans="2:30" outlineLevel="5">
      <c r="B760" s="3"/>
      <c r="C760" s="1"/>
      <c r="D760" s="1"/>
      <c r="E760" s="1"/>
      <c r="F760" s="1"/>
      <c r="G760" s="1" t="s">
        <v>1553</v>
      </c>
      <c r="H760" s="277">
        <v>42173</v>
      </c>
      <c r="I760" s="1" t="s">
        <v>2400</v>
      </c>
      <c r="J760" s="2" t="s">
        <v>68</v>
      </c>
      <c r="K760" s="1" t="s">
        <v>36</v>
      </c>
      <c r="L760" s="1" t="s">
        <v>20</v>
      </c>
      <c r="M760" s="1" t="s">
        <v>21</v>
      </c>
      <c r="N760" s="1" t="s">
        <v>11</v>
      </c>
      <c r="O760" s="7">
        <v>8500</v>
      </c>
      <c r="P760" s="7">
        <v>0</v>
      </c>
      <c r="Q760" s="7">
        <f t="shared" si="30"/>
        <v>8500</v>
      </c>
      <c r="R760" s="6" t="s">
        <v>47</v>
      </c>
      <c r="S760" s="5" t="s">
        <v>25</v>
      </c>
      <c r="T760" s="5" t="s">
        <v>51</v>
      </c>
      <c r="U760" s="5" t="s">
        <v>1393</v>
      </c>
      <c r="V760" s="1" t="s">
        <v>65</v>
      </c>
      <c r="W760" s="1" t="s">
        <v>2401</v>
      </c>
      <c r="X760" s="1" t="s">
        <v>2402</v>
      </c>
      <c r="Y760" s="1" t="s">
        <v>2403</v>
      </c>
      <c r="Z760" s="277">
        <v>42173</v>
      </c>
      <c r="AA760" s="1" t="s">
        <v>45</v>
      </c>
      <c r="AB760" s="1" t="s">
        <v>2404</v>
      </c>
      <c r="AC760" s="1" t="s">
        <v>2405</v>
      </c>
      <c r="AD760" s="8"/>
    </row>
    <row r="761" spans="2:30" outlineLevel="5">
      <c r="B761" s="3"/>
      <c r="C761" s="1"/>
      <c r="D761" s="1"/>
      <c r="E761" s="1"/>
      <c r="F761" s="1"/>
      <c r="G761" s="1" t="s">
        <v>1553</v>
      </c>
      <c r="H761" s="277">
        <v>42173</v>
      </c>
      <c r="I761" s="1" t="s">
        <v>2406</v>
      </c>
      <c r="J761" s="2" t="s">
        <v>68</v>
      </c>
      <c r="K761" s="1" t="s">
        <v>36</v>
      </c>
      <c r="L761" s="1" t="s">
        <v>20</v>
      </c>
      <c r="M761" s="1" t="s">
        <v>21</v>
      </c>
      <c r="N761" s="1" t="s">
        <v>11</v>
      </c>
      <c r="O761" s="7">
        <v>10450</v>
      </c>
      <c r="P761" s="7">
        <v>0</v>
      </c>
      <c r="Q761" s="7">
        <f t="shared" si="30"/>
        <v>10450</v>
      </c>
      <c r="R761" s="6" t="s">
        <v>47</v>
      </c>
      <c r="S761" s="5" t="s">
        <v>25</v>
      </c>
      <c r="T761" s="5" t="s">
        <v>51</v>
      </c>
      <c r="U761" s="5" t="s">
        <v>1393</v>
      </c>
      <c r="V761" s="1" t="s">
        <v>65</v>
      </c>
      <c r="W761" s="1" t="s">
        <v>2407</v>
      </c>
      <c r="X761" s="1" t="s">
        <v>2408</v>
      </c>
      <c r="Y761" s="1" t="s">
        <v>2409</v>
      </c>
      <c r="Z761" s="277">
        <v>42173</v>
      </c>
      <c r="AA761" s="1" t="s">
        <v>45</v>
      </c>
      <c r="AB761" s="1" t="s">
        <v>2410</v>
      </c>
      <c r="AC761" s="1" t="s">
        <v>2411</v>
      </c>
      <c r="AD761" s="8"/>
    </row>
    <row r="762" spans="2:30" outlineLevel="5">
      <c r="B762" s="3"/>
      <c r="C762" s="1"/>
      <c r="D762" s="1"/>
      <c r="E762" s="1"/>
      <c r="F762" s="1"/>
      <c r="G762" s="1" t="s">
        <v>1553</v>
      </c>
      <c r="H762" s="277">
        <v>42173</v>
      </c>
      <c r="I762" s="1" t="s">
        <v>2412</v>
      </c>
      <c r="J762" s="2" t="s">
        <v>68</v>
      </c>
      <c r="K762" s="1" t="s">
        <v>36</v>
      </c>
      <c r="L762" s="1" t="s">
        <v>20</v>
      </c>
      <c r="M762" s="1" t="s">
        <v>21</v>
      </c>
      <c r="N762" s="1" t="s">
        <v>11</v>
      </c>
      <c r="O762" s="7">
        <v>7500</v>
      </c>
      <c r="P762" s="7">
        <v>0</v>
      </c>
      <c r="Q762" s="7">
        <f t="shared" si="30"/>
        <v>7500</v>
      </c>
      <c r="R762" s="6" t="s">
        <v>47</v>
      </c>
      <c r="S762" s="5" t="s">
        <v>25</v>
      </c>
      <c r="T762" s="5" t="s">
        <v>51</v>
      </c>
      <c r="U762" s="5" t="s">
        <v>1393</v>
      </c>
      <c r="V762" s="1" t="s">
        <v>65</v>
      </c>
      <c r="W762" s="1" t="s">
        <v>2413</v>
      </c>
      <c r="X762" s="1" t="s">
        <v>2408</v>
      </c>
      <c r="Y762" s="1" t="s">
        <v>2409</v>
      </c>
      <c r="Z762" s="277">
        <v>42173</v>
      </c>
      <c r="AA762" s="1" t="s">
        <v>45</v>
      </c>
      <c r="AB762" s="1" t="s">
        <v>2414</v>
      </c>
      <c r="AC762" s="1" t="s">
        <v>2415</v>
      </c>
      <c r="AD762" s="8"/>
    </row>
    <row r="763" spans="2:30" outlineLevel="5">
      <c r="B763" s="3"/>
      <c r="C763" s="1"/>
      <c r="D763" s="1"/>
      <c r="E763" s="1"/>
      <c r="F763" s="1"/>
      <c r="G763" s="1" t="s">
        <v>1553</v>
      </c>
      <c r="H763" s="277">
        <v>42165</v>
      </c>
      <c r="I763" s="1" t="s">
        <v>2416</v>
      </c>
      <c r="J763" s="2" t="s">
        <v>68</v>
      </c>
      <c r="K763" s="1" t="s">
        <v>36</v>
      </c>
      <c r="L763" s="1" t="s">
        <v>20</v>
      </c>
      <c r="M763" s="1" t="s">
        <v>21</v>
      </c>
      <c r="N763" s="1" t="s">
        <v>11</v>
      </c>
      <c r="O763" s="7">
        <v>5886</v>
      </c>
      <c r="P763" s="7">
        <v>0</v>
      </c>
      <c r="Q763" s="7">
        <f t="shared" si="30"/>
        <v>5886</v>
      </c>
      <c r="R763" s="6" t="s">
        <v>47</v>
      </c>
      <c r="S763" s="5" t="s">
        <v>32</v>
      </c>
      <c r="T763" s="5" t="s">
        <v>67</v>
      </c>
      <c r="U763" s="5" t="s">
        <v>1615</v>
      </c>
      <c r="V763" s="1" t="s">
        <v>65</v>
      </c>
      <c r="W763" s="1" t="s">
        <v>1678</v>
      </c>
      <c r="X763" s="1" t="s">
        <v>2417</v>
      </c>
      <c r="Y763" s="1" t="s">
        <v>2418</v>
      </c>
      <c r="Z763" s="277">
        <v>42165</v>
      </c>
      <c r="AA763" s="1" t="s">
        <v>45</v>
      </c>
      <c r="AB763" s="1" t="s">
        <v>2419</v>
      </c>
      <c r="AC763" s="1" t="s">
        <v>2420</v>
      </c>
      <c r="AD763" s="8"/>
    </row>
    <row r="764" spans="2:30" outlineLevel="5">
      <c r="B764" s="3"/>
      <c r="C764" s="1"/>
      <c r="D764" s="1"/>
      <c r="E764" s="1"/>
      <c r="F764" s="1"/>
      <c r="G764" s="1" t="s">
        <v>1553</v>
      </c>
      <c r="H764" s="277">
        <v>42167</v>
      </c>
      <c r="I764" s="1" t="s">
        <v>2421</v>
      </c>
      <c r="J764" s="2" t="s">
        <v>68</v>
      </c>
      <c r="K764" s="1" t="s">
        <v>36</v>
      </c>
      <c r="L764" s="1" t="s">
        <v>20</v>
      </c>
      <c r="M764" s="1" t="s">
        <v>21</v>
      </c>
      <c r="N764" s="1" t="s">
        <v>11</v>
      </c>
      <c r="O764" s="7">
        <v>720</v>
      </c>
      <c r="P764" s="7">
        <v>0</v>
      </c>
      <c r="Q764" s="7">
        <f t="shared" si="30"/>
        <v>720</v>
      </c>
      <c r="R764" s="6" t="s">
        <v>47</v>
      </c>
      <c r="S764" s="5" t="s">
        <v>25</v>
      </c>
      <c r="T764" s="5" t="s">
        <v>51</v>
      </c>
      <c r="U764" s="5" t="s">
        <v>1393</v>
      </c>
      <c r="V764" s="1" t="s">
        <v>65</v>
      </c>
      <c r="W764" s="1" t="s">
        <v>75</v>
      </c>
      <c r="X764" s="1" t="s">
        <v>2422</v>
      </c>
      <c r="Y764" s="1" t="s">
        <v>2423</v>
      </c>
      <c r="Z764" s="277">
        <v>42167</v>
      </c>
      <c r="AA764" s="1" t="s">
        <v>45</v>
      </c>
      <c r="AB764" s="1" t="s">
        <v>2424</v>
      </c>
      <c r="AC764" s="1" t="s">
        <v>2425</v>
      </c>
      <c r="AD764" s="8"/>
    </row>
    <row r="765" spans="2:30" outlineLevel="5">
      <c r="B765" s="3"/>
      <c r="C765" s="1"/>
      <c r="D765" s="1"/>
      <c r="E765" s="1"/>
      <c r="F765" s="1"/>
      <c r="G765" s="1" t="s">
        <v>1553</v>
      </c>
      <c r="H765" s="277">
        <v>42185</v>
      </c>
      <c r="I765" s="1" t="s">
        <v>2426</v>
      </c>
      <c r="J765" s="2" t="s">
        <v>68</v>
      </c>
      <c r="K765" s="1" t="s">
        <v>36</v>
      </c>
      <c r="L765" s="1" t="s">
        <v>20</v>
      </c>
      <c r="M765" s="1" t="s">
        <v>21</v>
      </c>
      <c r="N765" s="1" t="s">
        <v>11</v>
      </c>
      <c r="O765" s="7">
        <v>7000</v>
      </c>
      <c r="P765" s="7">
        <v>0</v>
      </c>
      <c r="Q765" s="7">
        <f t="shared" si="30"/>
        <v>7000</v>
      </c>
      <c r="R765" s="6" t="s">
        <v>47</v>
      </c>
      <c r="S765" s="5" t="s">
        <v>32</v>
      </c>
      <c r="T765" s="5" t="s">
        <v>66</v>
      </c>
      <c r="U765" s="5" t="s">
        <v>799</v>
      </c>
      <c r="V765" s="1" t="s">
        <v>65</v>
      </c>
      <c r="W765" s="1" t="s">
        <v>2427</v>
      </c>
      <c r="X765" s="1" t="s">
        <v>2428</v>
      </c>
      <c r="Y765" s="1" t="s">
        <v>2429</v>
      </c>
      <c r="Z765" s="277">
        <v>42185</v>
      </c>
      <c r="AA765" s="1" t="s">
        <v>45</v>
      </c>
      <c r="AB765" s="1" t="s">
        <v>2430</v>
      </c>
      <c r="AC765" s="1" t="s">
        <v>3187</v>
      </c>
      <c r="AD765" s="8"/>
    </row>
    <row r="766" spans="2:30" outlineLevel="5">
      <c r="B766" s="3"/>
      <c r="C766" s="1"/>
      <c r="D766" s="1"/>
      <c r="E766" s="1"/>
      <c r="F766" s="1"/>
      <c r="G766" s="1" t="s">
        <v>1553</v>
      </c>
      <c r="H766" s="277">
        <v>42166</v>
      </c>
      <c r="I766" s="1" t="s">
        <v>2432</v>
      </c>
      <c r="J766" s="2" t="s">
        <v>68</v>
      </c>
      <c r="K766" s="1" t="s">
        <v>36</v>
      </c>
      <c r="L766" s="1" t="s">
        <v>20</v>
      </c>
      <c r="M766" s="1" t="s">
        <v>21</v>
      </c>
      <c r="N766" s="1" t="s">
        <v>11</v>
      </c>
      <c r="O766" s="7">
        <v>3976</v>
      </c>
      <c r="P766" s="7">
        <v>0</v>
      </c>
      <c r="Q766" s="7">
        <f t="shared" si="30"/>
        <v>3976</v>
      </c>
      <c r="R766" s="6" t="s">
        <v>47</v>
      </c>
      <c r="S766" s="5" t="s">
        <v>32</v>
      </c>
      <c r="T766" s="5" t="s">
        <v>66</v>
      </c>
      <c r="U766" s="5" t="s">
        <v>799</v>
      </c>
      <c r="V766" s="1" t="s">
        <v>65</v>
      </c>
      <c r="W766" s="1" t="s">
        <v>2433</v>
      </c>
      <c r="X766" s="1" t="s">
        <v>2220</v>
      </c>
      <c r="Y766" s="1" t="s">
        <v>2221</v>
      </c>
      <c r="Z766" s="277">
        <v>42166</v>
      </c>
      <c r="AA766" s="1" t="s">
        <v>45</v>
      </c>
      <c r="AB766" s="1" t="s">
        <v>2434</v>
      </c>
      <c r="AC766" s="1" t="s">
        <v>2435</v>
      </c>
      <c r="AD766" s="8"/>
    </row>
    <row r="767" spans="2:30" outlineLevel="5">
      <c r="B767" s="3"/>
      <c r="C767" s="1"/>
      <c r="D767" s="1"/>
      <c r="E767" s="1"/>
      <c r="F767" s="1"/>
      <c r="G767" s="1" t="s">
        <v>1553</v>
      </c>
      <c r="H767" s="277">
        <v>42167</v>
      </c>
      <c r="I767" s="1" t="s">
        <v>2436</v>
      </c>
      <c r="J767" s="2" t="s">
        <v>68</v>
      </c>
      <c r="K767" s="1" t="s">
        <v>36</v>
      </c>
      <c r="L767" s="1" t="s">
        <v>20</v>
      </c>
      <c r="M767" s="1" t="s">
        <v>21</v>
      </c>
      <c r="N767" s="1" t="s">
        <v>11</v>
      </c>
      <c r="O767" s="7">
        <v>3735</v>
      </c>
      <c r="P767" s="7">
        <v>0</v>
      </c>
      <c r="Q767" s="7">
        <f t="shared" si="30"/>
        <v>3735</v>
      </c>
      <c r="R767" s="6" t="s">
        <v>47</v>
      </c>
      <c r="S767" s="5" t="s">
        <v>32</v>
      </c>
      <c r="T767" s="5" t="s">
        <v>66</v>
      </c>
      <c r="U767" s="5" t="s">
        <v>799</v>
      </c>
      <c r="V767" s="1" t="s">
        <v>65</v>
      </c>
      <c r="W767" s="1" t="s">
        <v>2437</v>
      </c>
      <c r="X767" s="1" t="s">
        <v>2230</v>
      </c>
      <c r="Y767" s="1" t="s">
        <v>2231</v>
      </c>
      <c r="Z767" s="277">
        <v>42167</v>
      </c>
      <c r="AA767" s="1" t="s">
        <v>45</v>
      </c>
      <c r="AB767" s="1" t="s">
        <v>2438</v>
      </c>
      <c r="AC767" s="1" t="s">
        <v>2439</v>
      </c>
      <c r="AD767" s="8"/>
    </row>
    <row r="768" spans="2:30" outlineLevel="5">
      <c r="B768" s="3"/>
      <c r="C768" s="1"/>
      <c r="D768" s="1"/>
      <c r="E768" s="1"/>
      <c r="F768" s="1"/>
      <c r="G768" s="1" t="s">
        <v>1553</v>
      </c>
      <c r="H768" s="277">
        <v>42159</v>
      </c>
      <c r="I768" s="1" t="s">
        <v>2440</v>
      </c>
      <c r="J768" s="2" t="s">
        <v>68</v>
      </c>
      <c r="K768" s="1" t="s">
        <v>36</v>
      </c>
      <c r="L768" s="1" t="s">
        <v>20</v>
      </c>
      <c r="M768" s="1" t="s">
        <v>21</v>
      </c>
      <c r="N768" s="1" t="s">
        <v>11</v>
      </c>
      <c r="O768" s="7">
        <v>550</v>
      </c>
      <c r="P768" s="7">
        <v>0</v>
      </c>
      <c r="Q768" s="7">
        <f t="shared" si="30"/>
        <v>550</v>
      </c>
      <c r="R768" s="6" t="s">
        <v>47</v>
      </c>
      <c r="S768" s="5" t="s">
        <v>32</v>
      </c>
      <c r="T768" s="5" t="s">
        <v>66</v>
      </c>
      <c r="U768" s="5" t="s">
        <v>799</v>
      </c>
      <c r="V768" s="1" t="s">
        <v>65</v>
      </c>
      <c r="W768" s="1" t="s">
        <v>2441</v>
      </c>
      <c r="X768" s="1" t="s">
        <v>2175</v>
      </c>
      <c r="Y768" s="1" t="s">
        <v>2176</v>
      </c>
      <c r="Z768" s="277">
        <v>42159</v>
      </c>
      <c r="AA768" s="1" t="s">
        <v>45</v>
      </c>
      <c r="AB768" s="1" t="s">
        <v>2442</v>
      </c>
      <c r="AC768" s="1" t="s">
        <v>2443</v>
      </c>
      <c r="AD768" s="8"/>
    </row>
    <row r="769" spans="2:30" outlineLevel="5">
      <c r="B769" s="3"/>
      <c r="C769" s="1"/>
      <c r="D769" s="1"/>
      <c r="E769" s="1"/>
      <c r="F769" s="1"/>
      <c r="G769" s="1" t="s">
        <v>1553</v>
      </c>
      <c r="H769" s="277">
        <v>42158</v>
      </c>
      <c r="I769" s="1" t="s">
        <v>2444</v>
      </c>
      <c r="J769" s="2" t="s">
        <v>68</v>
      </c>
      <c r="K769" s="1" t="s">
        <v>36</v>
      </c>
      <c r="L769" s="1" t="s">
        <v>20</v>
      </c>
      <c r="M769" s="1" t="s">
        <v>21</v>
      </c>
      <c r="N769" s="1" t="s">
        <v>11</v>
      </c>
      <c r="O769" s="7">
        <v>6825</v>
      </c>
      <c r="P769" s="7">
        <v>0</v>
      </c>
      <c r="Q769" s="7">
        <f t="shared" si="30"/>
        <v>6825</v>
      </c>
      <c r="R769" s="6" t="s">
        <v>47</v>
      </c>
      <c r="S769" s="5" t="s">
        <v>32</v>
      </c>
      <c r="T769" s="5" t="s">
        <v>66</v>
      </c>
      <c r="U769" s="5" t="s">
        <v>799</v>
      </c>
      <c r="V769" s="1" t="s">
        <v>65</v>
      </c>
      <c r="W769" s="1" t="s">
        <v>2445</v>
      </c>
      <c r="X769" s="1" t="s">
        <v>2268</v>
      </c>
      <c r="Y769" s="1" t="s">
        <v>2269</v>
      </c>
      <c r="Z769" s="277">
        <v>42158</v>
      </c>
      <c r="AA769" s="1" t="s">
        <v>45</v>
      </c>
      <c r="AB769" s="1" t="s">
        <v>2446</v>
      </c>
      <c r="AC769" s="1" t="s">
        <v>2447</v>
      </c>
      <c r="AD769" s="8"/>
    </row>
    <row r="770" spans="2:30" outlineLevel="5">
      <c r="B770" s="3"/>
      <c r="C770" s="1"/>
      <c r="D770" s="1"/>
      <c r="E770" s="1"/>
      <c r="F770" s="1"/>
      <c r="G770" s="1" t="s">
        <v>1553</v>
      </c>
      <c r="H770" s="277">
        <v>42158</v>
      </c>
      <c r="I770" s="1" t="s">
        <v>2448</v>
      </c>
      <c r="J770" s="2" t="s">
        <v>68</v>
      </c>
      <c r="K770" s="1" t="s">
        <v>36</v>
      </c>
      <c r="L770" s="1" t="s">
        <v>20</v>
      </c>
      <c r="M770" s="1" t="s">
        <v>21</v>
      </c>
      <c r="N770" s="1" t="s">
        <v>11</v>
      </c>
      <c r="O770" s="7">
        <v>36</v>
      </c>
      <c r="P770" s="7">
        <v>0</v>
      </c>
      <c r="Q770" s="7">
        <f t="shared" si="30"/>
        <v>36</v>
      </c>
      <c r="R770" s="6" t="s">
        <v>47</v>
      </c>
      <c r="S770" s="5" t="s">
        <v>32</v>
      </c>
      <c r="T770" s="5" t="s">
        <v>67</v>
      </c>
      <c r="U770" s="5" t="s">
        <v>1615</v>
      </c>
      <c r="V770" s="1" t="s">
        <v>65</v>
      </c>
      <c r="W770" s="1" t="s">
        <v>2449</v>
      </c>
      <c r="X770" s="1" t="s">
        <v>2201</v>
      </c>
      <c r="Y770" s="1" t="s">
        <v>2202</v>
      </c>
      <c r="Z770" s="277">
        <v>42158</v>
      </c>
      <c r="AA770" s="1" t="s">
        <v>45</v>
      </c>
      <c r="AB770" s="1" t="s">
        <v>2450</v>
      </c>
      <c r="AC770" s="1" t="s">
        <v>2451</v>
      </c>
      <c r="AD770" s="8"/>
    </row>
    <row r="771" spans="2:30" outlineLevel="5">
      <c r="B771" s="3"/>
      <c r="C771" s="1"/>
      <c r="D771" s="1"/>
      <c r="E771" s="1"/>
      <c r="F771" s="1"/>
      <c r="G771" s="1" t="s">
        <v>1553</v>
      </c>
      <c r="H771" s="277">
        <v>42164</v>
      </c>
      <c r="I771" s="1" t="s">
        <v>2452</v>
      </c>
      <c r="J771" s="2" t="s">
        <v>68</v>
      </c>
      <c r="K771" s="1" t="s">
        <v>36</v>
      </c>
      <c r="L771" s="1" t="s">
        <v>20</v>
      </c>
      <c r="M771" s="1" t="s">
        <v>21</v>
      </c>
      <c r="N771" s="1" t="s">
        <v>11</v>
      </c>
      <c r="O771" s="7">
        <v>3420</v>
      </c>
      <c r="P771" s="7">
        <v>0</v>
      </c>
      <c r="Q771" s="7">
        <f t="shared" si="30"/>
        <v>3420</v>
      </c>
      <c r="R771" s="6" t="s">
        <v>47</v>
      </c>
      <c r="S771" s="5" t="s">
        <v>25</v>
      </c>
      <c r="T771" s="5" t="s">
        <v>1944</v>
      </c>
      <c r="U771" s="5" t="s">
        <v>1945</v>
      </c>
      <c r="V771" s="1" t="s">
        <v>65</v>
      </c>
      <c r="W771" s="1" t="s">
        <v>2453</v>
      </c>
      <c r="X771" s="1" t="s">
        <v>2230</v>
      </c>
      <c r="Y771" s="1" t="s">
        <v>2231</v>
      </c>
      <c r="Z771" s="277">
        <v>42164</v>
      </c>
      <c r="AA771" s="1" t="s">
        <v>45</v>
      </c>
      <c r="AB771" s="1" t="s">
        <v>2454</v>
      </c>
      <c r="AC771" s="1" t="s">
        <v>2455</v>
      </c>
      <c r="AD771" s="8"/>
    </row>
    <row r="772" spans="2:30" outlineLevel="5">
      <c r="B772" s="3"/>
      <c r="C772" s="1"/>
      <c r="D772" s="1"/>
      <c r="E772" s="1"/>
      <c r="F772" s="1"/>
      <c r="G772" s="1" t="s">
        <v>1553</v>
      </c>
      <c r="H772" s="277">
        <v>42167</v>
      </c>
      <c r="I772" s="1" t="s">
        <v>2456</v>
      </c>
      <c r="J772" s="2" t="s">
        <v>68</v>
      </c>
      <c r="K772" s="1" t="s">
        <v>36</v>
      </c>
      <c r="L772" s="1" t="s">
        <v>20</v>
      </c>
      <c r="M772" s="1" t="s">
        <v>21</v>
      </c>
      <c r="N772" s="1" t="s">
        <v>11</v>
      </c>
      <c r="O772" s="7">
        <v>360</v>
      </c>
      <c r="P772" s="7">
        <v>0</v>
      </c>
      <c r="Q772" s="7">
        <f t="shared" si="30"/>
        <v>360</v>
      </c>
      <c r="R772" s="6" t="s">
        <v>47</v>
      </c>
      <c r="S772" s="5" t="s">
        <v>32</v>
      </c>
      <c r="T772" s="5" t="s">
        <v>66</v>
      </c>
      <c r="U772" s="5" t="s">
        <v>799</v>
      </c>
      <c r="V772" s="1" t="s">
        <v>65</v>
      </c>
      <c r="W772" s="1" t="s">
        <v>2457</v>
      </c>
      <c r="X772" s="1" t="s">
        <v>2201</v>
      </c>
      <c r="Y772" s="1" t="s">
        <v>2202</v>
      </c>
      <c r="Z772" s="277">
        <v>42167</v>
      </c>
      <c r="AA772" s="1" t="s">
        <v>45</v>
      </c>
      <c r="AB772" s="1" t="s">
        <v>2458</v>
      </c>
      <c r="AC772" s="1" t="s">
        <v>2459</v>
      </c>
      <c r="AD772" s="8"/>
    </row>
    <row r="773" spans="2:30" outlineLevel="5">
      <c r="B773" s="3"/>
      <c r="C773" s="1"/>
      <c r="D773" s="1"/>
      <c r="E773" s="1"/>
      <c r="F773" s="1"/>
      <c r="G773" s="1" t="s">
        <v>1553</v>
      </c>
      <c r="H773" s="277">
        <v>42157</v>
      </c>
      <c r="I773" s="1" t="s">
        <v>2460</v>
      </c>
      <c r="J773" s="2" t="s">
        <v>68</v>
      </c>
      <c r="K773" s="1" t="s">
        <v>36</v>
      </c>
      <c r="L773" s="1" t="s">
        <v>20</v>
      </c>
      <c r="M773" s="1" t="s">
        <v>21</v>
      </c>
      <c r="N773" s="1" t="s">
        <v>11</v>
      </c>
      <c r="O773" s="7">
        <v>790.4</v>
      </c>
      <c r="P773" s="7">
        <v>0</v>
      </c>
      <c r="Q773" s="7">
        <f t="shared" si="30"/>
        <v>790.4</v>
      </c>
      <c r="R773" s="6" t="s">
        <v>47</v>
      </c>
      <c r="S773" s="5" t="s">
        <v>32</v>
      </c>
      <c r="T773" s="5" t="s">
        <v>66</v>
      </c>
      <c r="U773" s="5" t="s">
        <v>799</v>
      </c>
      <c r="V773" s="1" t="s">
        <v>65</v>
      </c>
      <c r="W773" s="1" t="s">
        <v>2461</v>
      </c>
      <c r="X773" s="1" t="s">
        <v>2462</v>
      </c>
      <c r="Y773" s="1" t="s">
        <v>2463</v>
      </c>
      <c r="Z773" s="277">
        <v>42157</v>
      </c>
      <c r="AA773" s="1" t="s">
        <v>45</v>
      </c>
      <c r="AB773" s="1" t="s">
        <v>2464</v>
      </c>
      <c r="AC773" s="1" t="s">
        <v>2465</v>
      </c>
      <c r="AD773" s="8"/>
    </row>
    <row r="774" spans="2:30" outlineLevel="5">
      <c r="B774" s="3"/>
      <c r="C774" s="1"/>
      <c r="D774" s="1"/>
      <c r="E774" s="1"/>
      <c r="F774" s="1"/>
      <c r="G774" s="1" t="s">
        <v>1553</v>
      </c>
      <c r="H774" s="277">
        <v>42159</v>
      </c>
      <c r="I774" s="1" t="s">
        <v>2466</v>
      </c>
      <c r="J774" s="2" t="s">
        <v>68</v>
      </c>
      <c r="K774" s="1" t="s">
        <v>36</v>
      </c>
      <c r="L774" s="1" t="s">
        <v>20</v>
      </c>
      <c r="M774" s="1" t="s">
        <v>21</v>
      </c>
      <c r="N774" s="1" t="s">
        <v>11</v>
      </c>
      <c r="O774" s="7">
        <v>1850</v>
      </c>
      <c r="P774" s="7">
        <v>0</v>
      </c>
      <c r="Q774" s="7">
        <f t="shared" si="30"/>
        <v>1850</v>
      </c>
      <c r="R774" s="6" t="s">
        <v>47</v>
      </c>
      <c r="S774" s="5" t="s">
        <v>32</v>
      </c>
      <c r="T774" s="5" t="s">
        <v>67</v>
      </c>
      <c r="U774" s="5" t="s">
        <v>1615</v>
      </c>
      <c r="V774" s="1" t="s">
        <v>65</v>
      </c>
      <c r="W774" s="1" t="s">
        <v>2467</v>
      </c>
      <c r="X774" s="1" t="s">
        <v>2268</v>
      </c>
      <c r="Y774" s="1" t="s">
        <v>2269</v>
      </c>
      <c r="Z774" s="277">
        <v>42159</v>
      </c>
      <c r="AA774" s="1" t="s">
        <v>45</v>
      </c>
      <c r="AB774" s="1" t="s">
        <v>2468</v>
      </c>
      <c r="AC774" s="1" t="s">
        <v>2469</v>
      </c>
      <c r="AD774" s="8"/>
    </row>
    <row r="775" spans="2:30" outlineLevel="5">
      <c r="B775" s="3"/>
      <c r="C775" s="1"/>
      <c r="D775" s="1"/>
      <c r="E775" s="1"/>
      <c r="F775" s="1"/>
      <c r="G775" s="1" t="s">
        <v>1553</v>
      </c>
      <c r="H775" s="277">
        <v>42173</v>
      </c>
      <c r="I775" s="1" t="s">
        <v>2470</v>
      </c>
      <c r="J775" s="2" t="s">
        <v>68</v>
      </c>
      <c r="K775" s="1" t="s">
        <v>36</v>
      </c>
      <c r="L775" s="1" t="s">
        <v>20</v>
      </c>
      <c r="M775" s="1" t="s">
        <v>21</v>
      </c>
      <c r="N775" s="1" t="s">
        <v>11</v>
      </c>
      <c r="O775" s="7">
        <v>1170</v>
      </c>
      <c r="P775" s="7">
        <v>0</v>
      </c>
      <c r="Q775" s="7">
        <f t="shared" si="30"/>
        <v>1170</v>
      </c>
      <c r="R775" s="6" t="s">
        <v>47</v>
      </c>
      <c r="S775" s="5" t="s">
        <v>32</v>
      </c>
      <c r="T775" s="5" t="s">
        <v>66</v>
      </c>
      <c r="U775" s="5" t="s">
        <v>799</v>
      </c>
      <c r="V775" s="1" t="s">
        <v>65</v>
      </c>
      <c r="W775" s="1" t="s">
        <v>2471</v>
      </c>
      <c r="X775" s="1" t="s">
        <v>2149</v>
      </c>
      <c r="Y775" s="1" t="s">
        <v>2150</v>
      </c>
      <c r="Z775" s="277">
        <v>42173</v>
      </c>
      <c r="AA775" s="1" t="s">
        <v>45</v>
      </c>
      <c r="AB775" s="1" t="s">
        <v>2472</v>
      </c>
      <c r="AC775" s="1" t="s">
        <v>2473</v>
      </c>
      <c r="AD775" s="8"/>
    </row>
    <row r="776" spans="2:30" outlineLevel="5">
      <c r="B776" s="3"/>
      <c r="C776" s="1"/>
      <c r="D776" s="1"/>
      <c r="E776" s="1"/>
      <c r="F776" s="1"/>
      <c r="G776" s="1" t="s">
        <v>1553</v>
      </c>
      <c r="H776" s="277">
        <v>42181</v>
      </c>
      <c r="I776" s="1" t="s">
        <v>2474</v>
      </c>
      <c r="J776" s="2" t="s">
        <v>68</v>
      </c>
      <c r="K776" s="1" t="s">
        <v>36</v>
      </c>
      <c r="L776" s="1" t="s">
        <v>20</v>
      </c>
      <c r="M776" s="1" t="s">
        <v>21</v>
      </c>
      <c r="N776" s="1" t="s">
        <v>11</v>
      </c>
      <c r="O776" s="7">
        <v>277.5</v>
      </c>
      <c r="P776" s="7">
        <v>0</v>
      </c>
      <c r="Q776" s="7">
        <f t="shared" si="30"/>
        <v>277.5</v>
      </c>
      <c r="R776" s="6" t="s">
        <v>47</v>
      </c>
      <c r="S776" s="5" t="s">
        <v>32</v>
      </c>
      <c r="T776" s="5" t="s">
        <v>67</v>
      </c>
      <c r="U776" s="5" t="s">
        <v>1615</v>
      </c>
      <c r="V776" s="1" t="s">
        <v>65</v>
      </c>
      <c r="W776" s="1" t="s">
        <v>2475</v>
      </c>
      <c r="X776" s="1" t="s">
        <v>2319</v>
      </c>
      <c r="Y776" s="1" t="s">
        <v>2320</v>
      </c>
      <c r="Z776" s="277">
        <v>42181</v>
      </c>
      <c r="AA776" s="1" t="s">
        <v>2257</v>
      </c>
      <c r="AB776" s="1" t="s">
        <v>2476</v>
      </c>
      <c r="AC776" s="1" t="s">
        <v>2477</v>
      </c>
      <c r="AD776" s="8"/>
    </row>
    <row r="777" spans="2:30" outlineLevel="5">
      <c r="B777" s="3"/>
      <c r="C777" s="1"/>
      <c r="D777" s="1"/>
      <c r="E777" s="1"/>
      <c r="F777" s="1"/>
      <c r="G777" s="1" t="s">
        <v>1553</v>
      </c>
      <c r="H777" s="277">
        <v>42156</v>
      </c>
      <c r="I777" s="1" t="s">
        <v>2478</v>
      </c>
      <c r="J777" s="2" t="s">
        <v>68</v>
      </c>
      <c r="K777" s="1" t="s">
        <v>36</v>
      </c>
      <c r="L777" s="1" t="s">
        <v>20</v>
      </c>
      <c r="M777" s="1" t="s">
        <v>21</v>
      </c>
      <c r="N777" s="1" t="s">
        <v>11</v>
      </c>
      <c r="O777" s="7">
        <v>559.41</v>
      </c>
      <c r="P777" s="7">
        <v>0</v>
      </c>
      <c r="Q777" s="7">
        <f t="shared" si="30"/>
        <v>559.41</v>
      </c>
      <c r="R777" s="6" t="s">
        <v>47</v>
      </c>
      <c r="S777" s="5" t="s">
        <v>32</v>
      </c>
      <c r="T777" s="5" t="s">
        <v>66</v>
      </c>
      <c r="U777" s="5" t="s">
        <v>799</v>
      </c>
      <c r="V777" s="1" t="s">
        <v>65</v>
      </c>
      <c r="W777" s="1" t="s">
        <v>2479</v>
      </c>
      <c r="X777" s="1" t="s">
        <v>2337</v>
      </c>
      <c r="Y777" s="1" t="s">
        <v>2338</v>
      </c>
      <c r="Z777" s="277">
        <v>42156</v>
      </c>
      <c r="AA777" s="1" t="s">
        <v>45</v>
      </c>
      <c r="AB777" s="1" t="s">
        <v>2480</v>
      </c>
      <c r="AC777" s="1" t="s">
        <v>2481</v>
      </c>
      <c r="AD777" s="8"/>
    </row>
    <row r="778" spans="2:30" outlineLevel="5">
      <c r="B778" s="3"/>
      <c r="C778" s="1"/>
      <c r="D778" s="1"/>
      <c r="E778" s="1"/>
      <c r="F778" s="1"/>
      <c r="G778" s="1" t="s">
        <v>1553</v>
      </c>
      <c r="H778" s="277">
        <v>42167</v>
      </c>
      <c r="I778" s="1" t="s">
        <v>2482</v>
      </c>
      <c r="J778" s="2" t="s">
        <v>68</v>
      </c>
      <c r="K778" s="1" t="s">
        <v>36</v>
      </c>
      <c r="L778" s="1" t="s">
        <v>20</v>
      </c>
      <c r="M778" s="1" t="s">
        <v>21</v>
      </c>
      <c r="N778" s="1" t="s">
        <v>11</v>
      </c>
      <c r="O778" s="7">
        <v>149.69999999999999</v>
      </c>
      <c r="P778" s="7">
        <v>0</v>
      </c>
      <c r="Q778" s="7">
        <f t="shared" si="30"/>
        <v>149.69999999999999</v>
      </c>
      <c r="R778" s="6" t="s">
        <v>47</v>
      </c>
      <c r="S778" s="5" t="s">
        <v>25</v>
      </c>
      <c r="T778" s="5" t="s">
        <v>1944</v>
      </c>
      <c r="U778" s="5" t="s">
        <v>1945</v>
      </c>
      <c r="V778" s="1" t="s">
        <v>65</v>
      </c>
      <c r="W778" s="1" t="s">
        <v>2483</v>
      </c>
      <c r="X778" s="1" t="s">
        <v>2319</v>
      </c>
      <c r="Y778" s="1" t="s">
        <v>2320</v>
      </c>
      <c r="Z778" s="277">
        <v>42167</v>
      </c>
      <c r="AA778" s="1" t="s">
        <v>2257</v>
      </c>
      <c r="AB778" s="1" t="s">
        <v>2484</v>
      </c>
      <c r="AC778" s="1" t="s">
        <v>2485</v>
      </c>
      <c r="AD778" s="8"/>
    </row>
    <row r="779" spans="2:30" outlineLevel="5">
      <c r="B779" s="3"/>
      <c r="C779" s="1"/>
      <c r="D779" s="1"/>
      <c r="E779" s="1"/>
      <c r="F779" s="1"/>
      <c r="G779" s="1" t="s">
        <v>1553</v>
      </c>
      <c r="H779" s="277">
        <v>42163</v>
      </c>
      <c r="I779" s="1" t="s">
        <v>2486</v>
      </c>
      <c r="J779" s="2" t="s">
        <v>68</v>
      </c>
      <c r="K779" s="1" t="s">
        <v>36</v>
      </c>
      <c r="L779" s="1" t="s">
        <v>20</v>
      </c>
      <c r="M779" s="1" t="s">
        <v>21</v>
      </c>
      <c r="N779" s="1" t="s">
        <v>11</v>
      </c>
      <c r="O779" s="7">
        <v>201.6</v>
      </c>
      <c r="P779" s="7">
        <v>0</v>
      </c>
      <c r="Q779" s="7">
        <f t="shared" si="30"/>
        <v>201.6</v>
      </c>
      <c r="R779" s="6" t="s">
        <v>47</v>
      </c>
      <c r="S779" s="5" t="s">
        <v>25</v>
      </c>
      <c r="T779" s="5" t="s">
        <v>1944</v>
      </c>
      <c r="U779" s="5" t="s">
        <v>1945</v>
      </c>
      <c r="V779" s="1" t="s">
        <v>65</v>
      </c>
      <c r="W779" s="1" t="s">
        <v>2487</v>
      </c>
      <c r="X779" s="1" t="s">
        <v>2175</v>
      </c>
      <c r="Y779" s="1" t="s">
        <v>2176</v>
      </c>
      <c r="Z779" s="277">
        <v>42163</v>
      </c>
      <c r="AA779" s="1" t="s">
        <v>45</v>
      </c>
      <c r="AB779" s="1" t="s">
        <v>2488</v>
      </c>
      <c r="AC779" s="1" t="s">
        <v>2489</v>
      </c>
      <c r="AD779" s="8"/>
    </row>
    <row r="780" spans="2:30" outlineLevel="5">
      <c r="B780" s="3"/>
      <c r="C780" s="1"/>
      <c r="D780" s="1"/>
      <c r="E780" s="1"/>
      <c r="F780" s="1"/>
      <c r="G780" s="1" t="s">
        <v>1553</v>
      </c>
      <c r="H780" s="277">
        <v>42171</v>
      </c>
      <c r="I780" s="1" t="s">
        <v>2490</v>
      </c>
      <c r="J780" s="2" t="s">
        <v>68</v>
      </c>
      <c r="K780" s="1" t="s">
        <v>36</v>
      </c>
      <c r="L780" s="1" t="s">
        <v>20</v>
      </c>
      <c r="M780" s="1" t="s">
        <v>21</v>
      </c>
      <c r="N780" s="1" t="s">
        <v>11</v>
      </c>
      <c r="O780" s="7">
        <v>7840</v>
      </c>
      <c r="P780" s="7">
        <v>0</v>
      </c>
      <c r="Q780" s="7">
        <f t="shared" si="30"/>
        <v>7840</v>
      </c>
      <c r="R780" s="6" t="s">
        <v>47</v>
      </c>
      <c r="S780" s="5" t="s">
        <v>25</v>
      </c>
      <c r="T780" s="5" t="s">
        <v>1944</v>
      </c>
      <c r="U780" s="5" t="s">
        <v>1945</v>
      </c>
      <c r="V780" s="1" t="s">
        <v>65</v>
      </c>
      <c r="W780" s="1" t="s">
        <v>2491</v>
      </c>
      <c r="X780" s="1" t="s">
        <v>2175</v>
      </c>
      <c r="Y780" s="1" t="s">
        <v>2176</v>
      </c>
      <c r="Z780" s="277">
        <v>42171</v>
      </c>
      <c r="AA780" s="1" t="s">
        <v>45</v>
      </c>
      <c r="AB780" s="1" t="s">
        <v>2492</v>
      </c>
      <c r="AC780" s="1" t="s">
        <v>2493</v>
      </c>
      <c r="AD780" s="8"/>
    </row>
    <row r="781" spans="2:30" outlineLevel="5">
      <c r="B781" s="3"/>
      <c r="C781" s="1"/>
      <c r="D781" s="1"/>
      <c r="E781" s="1"/>
      <c r="F781" s="1"/>
      <c r="G781" s="1" t="s">
        <v>1553</v>
      </c>
      <c r="H781" s="277">
        <v>42173</v>
      </c>
      <c r="I781" s="1" t="s">
        <v>2494</v>
      </c>
      <c r="J781" s="2" t="s">
        <v>68</v>
      </c>
      <c r="K781" s="1" t="s">
        <v>36</v>
      </c>
      <c r="L781" s="1" t="s">
        <v>20</v>
      </c>
      <c r="M781" s="1" t="s">
        <v>21</v>
      </c>
      <c r="N781" s="1" t="s">
        <v>11</v>
      </c>
      <c r="O781" s="7">
        <v>1080</v>
      </c>
      <c r="P781" s="7">
        <v>0</v>
      </c>
      <c r="Q781" s="7">
        <f t="shared" si="30"/>
        <v>1080</v>
      </c>
      <c r="R781" s="6" t="s">
        <v>47</v>
      </c>
      <c r="S781" s="5" t="s">
        <v>32</v>
      </c>
      <c r="T781" s="5" t="s">
        <v>66</v>
      </c>
      <c r="U781" s="5" t="s">
        <v>799</v>
      </c>
      <c r="V781" s="1" t="s">
        <v>65</v>
      </c>
      <c r="W781" s="1" t="s">
        <v>2495</v>
      </c>
      <c r="X781" s="1" t="s">
        <v>2496</v>
      </c>
      <c r="Y781" s="1" t="s">
        <v>2497</v>
      </c>
      <c r="Z781" s="277">
        <v>42173</v>
      </c>
      <c r="AA781" s="1" t="s">
        <v>45</v>
      </c>
      <c r="AB781" s="1" t="s">
        <v>2498</v>
      </c>
      <c r="AC781" s="1" t="s">
        <v>2499</v>
      </c>
      <c r="AD781" s="8"/>
    </row>
    <row r="782" spans="2:30" outlineLevel="5">
      <c r="B782" s="3"/>
      <c r="C782" s="1"/>
      <c r="D782" s="1"/>
      <c r="E782" s="1"/>
      <c r="F782" s="1"/>
      <c r="G782" s="1" t="s">
        <v>1553</v>
      </c>
      <c r="H782" s="277">
        <v>42165</v>
      </c>
      <c r="I782" s="1" t="s">
        <v>2500</v>
      </c>
      <c r="J782" s="2" t="s">
        <v>68</v>
      </c>
      <c r="K782" s="1" t="s">
        <v>36</v>
      </c>
      <c r="L782" s="1" t="s">
        <v>20</v>
      </c>
      <c r="M782" s="1" t="s">
        <v>21</v>
      </c>
      <c r="N782" s="1" t="s">
        <v>11</v>
      </c>
      <c r="O782" s="7">
        <v>1347</v>
      </c>
      <c r="P782" s="7">
        <v>0</v>
      </c>
      <c r="Q782" s="7">
        <f t="shared" si="30"/>
        <v>1347</v>
      </c>
      <c r="R782" s="6" t="s">
        <v>47</v>
      </c>
      <c r="S782" s="5" t="s">
        <v>32</v>
      </c>
      <c r="T782" s="5" t="s">
        <v>67</v>
      </c>
      <c r="U782" s="5" t="s">
        <v>1615</v>
      </c>
      <c r="V782" s="1" t="s">
        <v>65</v>
      </c>
      <c r="W782" s="1" t="s">
        <v>2501</v>
      </c>
      <c r="X782" s="1" t="s">
        <v>2313</v>
      </c>
      <c r="Y782" s="1" t="s">
        <v>2314</v>
      </c>
      <c r="Z782" s="277">
        <v>42165</v>
      </c>
      <c r="AA782" s="1" t="s">
        <v>45</v>
      </c>
      <c r="AB782" s="1" t="s">
        <v>2502</v>
      </c>
      <c r="AC782" s="1" t="s">
        <v>2503</v>
      </c>
      <c r="AD782" s="8"/>
    </row>
    <row r="783" spans="2:30" outlineLevel="5">
      <c r="B783" s="3"/>
      <c r="C783" s="1"/>
      <c r="D783" s="1"/>
      <c r="E783" s="1"/>
      <c r="F783" s="1"/>
      <c r="G783" s="1" t="s">
        <v>1553</v>
      </c>
      <c r="H783" s="277">
        <v>42167</v>
      </c>
      <c r="I783" s="1" t="s">
        <v>2504</v>
      </c>
      <c r="J783" s="2" t="s">
        <v>68</v>
      </c>
      <c r="K783" s="1" t="s">
        <v>36</v>
      </c>
      <c r="L783" s="1" t="s">
        <v>20</v>
      </c>
      <c r="M783" s="1" t="s">
        <v>21</v>
      </c>
      <c r="N783" s="1" t="s">
        <v>11</v>
      </c>
      <c r="O783" s="7">
        <v>4335</v>
      </c>
      <c r="P783" s="7">
        <v>0</v>
      </c>
      <c r="Q783" s="7">
        <f t="shared" si="30"/>
        <v>4335</v>
      </c>
      <c r="R783" s="6" t="s">
        <v>47</v>
      </c>
      <c r="S783" s="5" t="s">
        <v>32</v>
      </c>
      <c r="T783" s="5" t="s">
        <v>66</v>
      </c>
      <c r="U783" s="5" t="s">
        <v>799</v>
      </c>
      <c r="V783" s="1" t="s">
        <v>65</v>
      </c>
      <c r="W783" s="1" t="s">
        <v>2505</v>
      </c>
      <c r="X783" s="1" t="s">
        <v>2428</v>
      </c>
      <c r="Y783" s="1" t="s">
        <v>2429</v>
      </c>
      <c r="Z783" s="277">
        <v>42167</v>
      </c>
      <c r="AA783" s="1" t="s">
        <v>45</v>
      </c>
      <c r="AB783" s="1" t="s">
        <v>2506</v>
      </c>
      <c r="AC783" s="1" t="s">
        <v>2507</v>
      </c>
      <c r="AD783" s="8"/>
    </row>
    <row r="784" spans="2:30" outlineLevel="5">
      <c r="B784" s="3"/>
      <c r="C784" s="1"/>
      <c r="D784" s="1"/>
      <c r="E784" s="1"/>
      <c r="F784" s="1"/>
      <c r="G784" s="1" t="s">
        <v>1553</v>
      </c>
      <c r="H784" s="277">
        <v>42167</v>
      </c>
      <c r="I784" s="1" t="s">
        <v>2508</v>
      </c>
      <c r="J784" s="2" t="s">
        <v>68</v>
      </c>
      <c r="K784" s="1" t="s">
        <v>36</v>
      </c>
      <c r="L784" s="1" t="s">
        <v>20</v>
      </c>
      <c r="M784" s="1" t="s">
        <v>21</v>
      </c>
      <c r="N784" s="1" t="s">
        <v>11</v>
      </c>
      <c r="O784" s="7">
        <v>1565</v>
      </c>
      <c r="P784" s="7">
        <v>0</v>
      </c>
      <c r="Q784" s="7">
        <f t="shared" si="30"/>
        <v>1565</v>
      </c>
      <c r="R784" s="6" t="s">
        <v>47</v>
      </c>
      <c r="S784" s="5" t="s">
        <v>25</v>
      </c>
      <c r="T784" s="5" t="s">
        <v>51</v>
      </c>
      <c r="U784" s="5" t="s">
        <v>1393</v>
      </c>
      <c r="V784" s="1" t="s">
        <v>65</v>
      </c>
      <c r="W784" s="1" t="s">
        <v>2509</v>
      </c>
      <c r="X784" s="1" t="s">
        <v>2510</v>
      </c>
      <c r="Y784" s="1" t="s">
        <v>2511</v>
      </c>
      <c r="Z784" s="277">
        <v>42167</v>
      </c>
      <c r="AA784" s="1" t="s">
        <v>45</v>
      </c>
      <c r="AB784" s="1" t="s">
        <v>2512</v>
      </c>
      <c r="AC784" s="1" t="s">
        <v>2513</v>
      </c>
      <c r="AD784" s="8"/>
    </row>
    <row r="785" spans="2:30" outlineLevel="5">
      <c r="B785" s="3"/>
      <c r="C785" s="1"/>
      <c r="D785" s="1"/>
      <c r="E785" s="1"/>
      <c r="F785" s="1"/>
      <c r="G785" s="1" t="s">
        <v>1553</v>
      </c>
      <c r="H785" s="277">
        <v>42172</v>
      </c>
      <c r="I785" s="1" t="s">
        <v>2514</v>
      </c>
      <c r="J785" s="2" t="s">
        <v>68</v>
      </c>
      <c r="K785" s="1" t="s">
        <v>36</v>
      </c>
      <c r="L785" s="1" t="s">
        <v>20</v>
      </c>
      <c r="M785" s="1" t="s">
        <v>21</v>
      </c>
      <c r="N785" s="1" t="s">
        <v>11</v>
      </c>
      <c r="O785" s="7">
        <v>2160</v>
      </c>
      <c r="P785" s="7">
        <v>0</v>
      </c>
      <c r="Q785" s="7">
        <f t="shared" si="30"/>
        <v>2160</v>
      </c>
      <c r="R785" s="6" t="s">
        <v>47</v>
      </c>
      <c r="S785" s="5" t="s">
        <v>32</v>
      </c>
      <c r="T785" s="5" t="s">
        <v>67</v>
      </c>
      <c r="U785" s="5" t="s">
        <v>1615</v>
      </c>
      <c r="V785" s="1" t="s">
        <v>65</v>
      </c>
      <c r="W785" s="1" t="s">
        <v>2515</v>
      </c>
      <c r="X785" s="1" t="s">
        <v>2175</v>
      </c>
      <c r="Y785" s="1" t="s">
        <v>2176</v>
      </c>
      <c r="Z785" s="277">
        <v>42172</v>
      </c>
      <c r="AA785" s="1" t="s">
        <v>45</v>
      </c>
      <c r="AB785" s="1" t="s">
        <v>2516</v>
      </c>
      <c r="AC785" s="1" t="s">
        <v>2517</v>
      </c>
      <c r="AD785" s="8"/>
    </row>
    <row r="786" spans="2:30" outlineLevel="5">
      <c r="B786" s="3"/>
      <c r="C786" s="1"/>
      <c r="D786" s="1"/>
      <c r="E786" s="1"/>
      <c r="F786" s="1"/>
      <c r="G786" s="1" t="s">
        <v>1553</v>
      </c>
      <c r="H786" s="277">
        <v>42165</v>
      </c>
      <c r="I786" s="1" t="s">
        <v>2518</v>
      </c>
      <c r="J786" s="2" t="s">
        <v>68</v>
      </c>
      <c r="K786" s="1" t="s">
        <v>36</v>
      </c>
      <c r="L786" s="1" t="s">
        <v>20</v>
      </c>
      <c r="M786" s="1" t="s">
        <v>21</v>
      </c>
      <c r="N786" s="1" t="s">
        <v>11</v>
      </c>
      <c r="O786" s="7">
        <v>4320</v>
      </c>
      <c r="P786" s="7">
        <v>0</v>
      </c>
      <c r="Q786" s="7">
        <f t="shared" si="30"/>
        <v>4320</v>
      </c>
      <c r="R786" s="6" t="s">
        <v>47</v>
      </c>
      <c r="S786" s="5" t="s">
        <v>32</v>
      </c>
      <c r="T786" s="5" t="s">
        <v>67</v>
      </c>
      <c r="U786" s="5" t="s">
        <v>1615</v>
      </c>
      <c r="V786" s="1" t="s">
        <v>65</v>
      </c>
      <c r="W786" s="1" t="s">
        <v>2519</v>
      </c>
      <c r="X786" s="1" t="s">
        <v>2255</v>
      </c>
      <c r="Y786" s="1" t="s">
        <v>2256</v>
      </c>
      <c r="Z786" s="277">
        <v>42165</v>
      </c>
      <c r="AA786" s="1" t="s">
        <v>2257</v>
      </c>
      <c r="AB786" s="1" t="s">
        <v>2520</v>
      </c>
      <c r="AC786" s="1" t="s">
        <v>2521</v>
      </c>
      <c r="AD786" s="8"/>
    </row>
    <row r="787" spans="2:30" outlineLevel="5">
      <c r="B787" s="3"/>
      <c r="C787" s="1"/>
      <c r="D787" s="1"/>
      <c r="E787" s="1"/>
      <c r="F787" s="1"/>
      <c r="G787" s="1" t="s">
        <v>1553</v>
      </c>
      <c r="H787" s="277">
        <v>42171</v>
      </c>
      <c r="I787" s="1" t="s">
        <v>2522</v>
      </c>
      <c r="J787" s="2" t="s">
        <v>68</v>
      </c>
      <c r="K787" s="1" t="s">
        <v>36</v>
      </c>
      <c r="L787" s="1" t="s">
        <v>20</v>
      </c>
      <c r="M787" s="1" t="s">
        <v>21</v>
      </c>
      <c r="N787" s="1" t="s">
        <v>11</v>
      </c>
      <c r="O787" s="7">
        <v>698</v>
      </c>
      <c r="P787" s="7">
        <v>0</v>
      </c>
      <c r="Q787" s="7">
        <f t="shared" si="30"/>
        <v>698</v>
      </c>
      <c r="R787" s="6" t="s">
        <v>47</v>
      </c>
      <c r="S787" s="5" t="s">
        <v>32</v>
      </c>
      <c r="T787" s="5" t="s">
        <v>67</v>
      </c>
      <c r="U787" s="5" t="s">
        <v>1615</v>
      </c>
      <c r="V787" s="1" t="s">
        <v>65</v>
      </c>
      <c r="W787" s="1" t="s">
        <v>2523</v>
      </c>
      <c r="X787" s="1" t="s">
        <v>2155</v>
      </c>
      <c r="Y787" s="1" t="s">
        <v>2156</v>
      </c>
      <c r="Z787" s="277">
        <v>42171</v>
      </c>
      <c r="AA787" s="1" t="s">
        <v>45</v>
      </c>
      <c r="AB787" s="1" t="s">
        <v>2524</v>
      </c>
      <c r="AC787" s="1" t="s">
        <v>2525</v>
      </c>
      <c r="AD787" s="8"/>
    </row>
    <row r="788" spans="2:30" outlineLevel="5">
      <c r="B788" s="3"/>
      <c r="C788" s="1"/>
      <c r="D788" s="1"/>
      <c r="E788" s="1"/>
      <c r="F788" s="1"/>
      <c r="G788" s="1" t="s">
        <v>1553</v>
      </c>
      <c r="H788" s="277">
        <v>42165</v>
      </c>
      <c r="I788" s="1" t="s">
        <v>2526</v>
      </c>
      <c r="J788" s="2" t="s">
        <v>68</v>
      </c>
      <c r="K788" s="1" t="s">
        <v>36</v>
      </c>
      <c r="L788" s="1" t="s">
        <v>20</v>
      </c>
      <c r="M788" s="1" t="s">
        <v>21</v>
      </c>
      <c r="N788" s="1" t="s">
        <v>11</v>
      </c>
      <c r="O788" s="7">
        <v>6580</v>
      </c>
      <c r="P788" s="7">
        <v>0</v>
      </c>
      <c r="Q788" s="7">
        <f t="shared" si="30"/>
        <v>6580</v>
      </c>
      <c r="R788" s="6" t="s">
        <v>47</v>
      </c>
      <c r="S788" s="5" t="s">
        <v>32</v>
      </c>
      <c r="T788" s="5" t="s">
        <v>67</v>
      </c>
      <c r="U788" s="5" t="s">
        <v>1615</v>
      </c>
      <c r="V788" s="1" t="s">
        <v>65</v>
      </c>
      <c r="W788" s="1" t="s">
        <v>2527</v>
      </c>
      <c r="X788" s="1" t="s">
        <v>2376</v>
      </c>
      <c r="Y788" s="1" t="s">
        <v>2377</v>
      </c>
      <c r="Z788" s="277">
        <v>42165</v>
      </c>
      <c r="AA788" s="1" t="s">
        <v>2257</v>
      </c>
      <c r="AB788" s="1" t="s">
        <v>2528</v>
      </c>
      <c r="AC788" s="1" t="s">
        <v>2529</v>
      </c>
      <c r="AD788" s="8"/>
    </row>
    <row r="789" spans="2:30" outlineLevel="5">
      <c r="B789" s="3"/>
      <c r="C789" s="1"/>
      <c r="D789" s="1"/>
      <c r="E789" s="1"/>
      <c r="F789" s="1"/>
      <c r="G789" s="1" t="s">
        <v>1553</v>
      </c>
      <c r="H789" s="277">
        <v>42185</v>
      </c>
      <c r="I789" s="1" t="s">
        <v>2530</v>
      </c>
      <c r="J789" s="2" t="s">
        <v>68</v>
      </c>
      <c r="K789" s="1" t="s">
        <v>36</v>
      </c>
      <c r="L789" s="1" t="s">
        <v>20</v>
      </c>
      <c r="M789" s="1" t="s">
        <v>21</v>
      </c>
      <c r="N789" s="1" t="s">
        <v>11</v>
      </c>
      <c r="O789" s="7">
        <v>1170</v>
      </c>
      <c r="P789" s="7">
        <v>0</v>
      </c>
      <c r="Q789" s="7">
        <f t="shared" si="30"/>
        <v>1170</v>
      </c>
      <c r="R789" s="6" t="s">
        <v>47</v>
      </c>
      <c r="S789" s="5" t="s">
        <v>25</v>
      </c>
      <c r="T789" s="5" t="s">
        <v>1944</v>
      </c>
      <c r="U789" s="5" t="s">
        <v>1945</v>
      </c>
      <c r="V789" s="1" t="s">
        <v>65</v>
      </c>
      <c r="W789" s="1" t="s">
        <v>2531</v>
      </c>
      <c r="X789" s="1" t="s">
        <v>2532</v>
      </c>
      <c r="Y789" s="1" t="s">
        <v>2533</v>
      </c>
      <c r="Z789" s="277">
        <v>42185</v>
      </c>
      <c r="AA789" s="1" t="s">
        <v>45</v>
      </c>
      <c r="AB789" s="1" t="s">
        <v>2534</v>
      </c>
      <c r="AC789" s="1" t="s">
        <v>2535</v>
      </c>
      <c r="AD789" s="8"/>
    </row>
    <row r="790" spans="2:30" outlineLevel="5">
      <c r="B790" s="3"/>
      <c r="C790" s="1"/>
      <c r="D790" s="1"/>
      <c r="E790" s="1"/>
      <c r="F790" s="1"/>
      <c r="G790" s="1" t="s">
        <v>1553</v>
      </c>
      <c r="H790" s="277">
        <v>42174</v>
      </c>
      <c r="I790" s="1" t="s">
        <v>2536</v>
      </c>
      <c r="J790" s="2" t="s">
        <v>68</v>
      </c>
      <c r="K790" s="1" t="s">
        <v>36</v>
      </c>
      <c r="L790" s="1" t="s">
        <v>20</v>
      </c>
      <c r="M790" s="1" t="s">
        <v>21</v>
      </c>
      <c r="N790" s="1" t="s">
        <v>11</v>
      </c>
      <c r="O790" s="7">
        <v>630.29999999999995</v>
      </c>
      <c r="P790" s="7">
        <v>0</v>
      </c>
      <c r="Q790" s="7">
        <f t="shared" si="30"/>
        <v>630.29999999999995</v>
      </c>
      <c r="R790" s="6" t="s">
        <v>47</v>
      </c>
      <c r="S790" s="5" t="s">
        <v>32</v>
      </c>
      <c r="T790" s="5" t="s">
        <v>66</v>
      </c>
      <c r="U790" s="5" t="s">
        <v>799</v>
      </c>
      <c r="V790" s="1" t="s">
        <v>65</v>
      </c>
      <c r="W790" s="1" t="s">
        <v>2537</v>
      </c>
      <c r="X790" s="1" t="s">
        <v>2538</v>
      </c>
      <c r="Y790" s="1" t="s">
        <v>2539</v>
      </c>
      <c r="Z790" s="277">
        <v>42174</v>
      </c>
      <c r="AA790" s="1" t="s">
        <v>45</v>
      </c>
      <c r="AB790" s="1" t="s">
        <v>2540</v>
      </c>
      <c r="AC790" s="1" t="s">
        <v>2541</v>
      </c>
      <c r="AD790" s="8"/>
    </row>
    <row r="791" spans="2:30" outlineLevel="5">
      <c r="B791" s="3"/>
      <c r="C791" s="1"/>
      <c r="D791" s="1"/>
      <c r="E791" s="1"/>
      <c r="F791" s="1"/>
      <c r="G791" s="1" t="s">
        <v>1553</v>
      </c>
      <c r="H791" s="277">
        <v>42166</v>
      </c>
      <c r="I791" s="1" t="s">
        <v>2542</v>
      </c>
      <c r="J791" s="2" t="s">
        <v>68</v>
      </c>
      <c r="K791" s="1" t="s">
        <v>36</v>
      </c>
      <c r="L791" s="1" t="s">
        <v>20</v>
      </c>
      <c r="M791" s="1" t="s">
        <v>21</v>
      </c>
      <c r="N791" s="1" t="s">
        <v>11</v>
      </c>
      <c r="O791" s="7">
        <v>6021.5</v>
      </c>
      <c r="P791" s="7">
        <v>0</v>
      </c>
      <c r="Q791" s="7">
        <f t="shared" si="30"/>
        <v>6021.5</v>
      </c>
      <c r="R791" s="6" t="s">
        <v>47</v>
      </c>
      <c r="S791" s="5" t="s">
        <v>32</v>
      </c>
      <c r="T791" s="5" t="s">
        <v>66</v>
      </c>
      <c r="U791" s="5" t="s">
        <v>799</v>
      </c>
      <c r="V791" s="1" t="s">
        <v>65</v>
      </c>
      <c r="W791" s="1" t="s">
        <v>2543</v>
      </c>
      <c r="X791" s="1" t="s">
        <v>2175</v>
      </c>
      <c r="Y791" s="1" t="s">
        <v>2176</v>
      </c>
      <c r="Z791" s="277">
        <v>42166</v>
      </c>
      <c r="AA791" s="1" t="s">
        <v>71</v>
      </c>
      <c r="AB791" s="1" t="s">
        <v>2544</v>
      </c>
      <c r="AC791" s="1" t="s">
        <v>2545</v>
      </c>
      <c r="AD791" s="8"/>
    </row>
    <row r="792" spans="2:30" outlineLevel="5">
      <c r="B792" s="3"/>
      <c r="C792" s="1"/>
      <c r="D792" s="1"/>
      <c r="E792" s="1"/>
      <c r="F792" s="1"/>
      <c r="G792" s="1" t="s">
        <v>1553</v>
      </c>
      <c r="H792" s="277">
        <v>42185</v>
      </c>
      <c r="I792" s="1" t="s">
        <v>2546</v>
      </c>
      <c r="J792" s="2" t="s">
        <v>68</v>
      </c>
      <c r="K792" s="1" t="s">
        <v>36</v>
      </c>
      <c r="L792" s="1" t="s">
        <v>20</v>
      </c>
      <c r="M792" s="1" t="s">
        <v>21</v>
      </c>
      <c r="N792" s="1" t="s">
        <v>11</v>
      </c>
      <c r="O792" s="7">
        <v>10000</v>
      </c>
      <c r="P792" s="7">
        <v>0</v>
      </c>
      <c r="Q792" s="7">
        <f t="shared" si="30"/>
        <v>10000</v>
      </c>
      <c r="R792" s="6" t="s">
        <v>47</v>
      </c>
      <c r="S792" s="5" t="s">
        <v>32</v>
      </c>
      <c r="T792" s="5" t="s">
        <v>67</v>
      </c>
      <c r="U792" s="5" t="s">
        <v>1615</v>
      </c>
      <c r="V792" s="1" t="s">
        <v>65</v>
      </c>
      <c r="W792" s="1" t="s">
        <v>2547</v>
      </c>
      <c r="X792" s="1" t="s">
        <v>2175</v>
      </c>
      <c r="Y792" s="1" t="s">
        <v>2176</v>
      </c>
      <c r="Z792" s="277">
        <v>42185</v>
      </c>
      <c r="AA792" s="1" t="s">
        <v>45</v>
      </c>
      <c r="AB792" s="1" t="s">
        <v>2548</v>
      </c>
      <c r="AC792" s="1" t="s">
        <v>2549</v>
      </c>
      <c r="AD792" s="8"/>
    </row>
    <row r="793" spans="2:30" outlineLevel="5">
      <c r="B793" s="3"/>
      <c r="C793" s="1"/>
      <c r="D793" s="1"/>
      <c r="E793" s="1"/>
      <c r="F793" s="1"/>
      <c r="G793" s="1" t="s">
        <v>1553</v>
      </c>
      <c r="H793" s="277">
        <v>42181</v>
      </c>
      <c r="I793" s="1" t="s">
        <v>2550</v>
      </c>
      <c r="J793" s="2" t="s">
        <v>68</v>
      </c>
      <c r="K793" s="1" t="s">
        <v>36</v>
      </c>
      <c r="L793" s="1" t="s">
        <v>20</v>
      </c>
      <c r="M793" s="1" t="s">
        <v>21</v>
      </c>
      <c r="N793" s="1" t="s">
        <v>11</v>
      </c>
      <c r="O793" s="7">
        <v>450.31</v>
      </c>
      <c r="P793" s="7">
        <v>0</v>
      </c>
      <c r="Q793" s="7">
        <f t="shared" si="30"/>
        <v>450.31</v>
      </c>
      <c r="R793" s="6" t="s">
        <v>47</v>
      </c>
      <c r="S793" s="5" t="s">
        <v>32</v>
      </c>
      <c r="T793" s="5" t="s">
        <v>67</v>
      </c>
      <c r="U793" s="5" t="s">
        <v>1615</v>
      </c>
      <c r="V793" s="1" t="s">
        <v>65</v>
      </c>
      <c r="W793" s="1" t="s">
        <v>2551</v>
      </c>
      <c r="X793" s="1" t="s">
        <v>2552</v>
      </c>
      <c r="Y793" s="1" t="s">
        <v>2553</v>
      </c>
      <c r="Z793" s="277">
        <v>42181</v>
      </c>
      <c r="AA793" s="1" t="s">
        <v>2257</v>
      </c>
      <c r="AB793" s="1" t="s">
        <v>2554</v>
      </c>
      <c r="AC793" s="1" t="s">
        <v>2555</v>
      </c>
      <c r="AD793" s="8"/>
    </row>
    <row r="794" spans="2:30" outlineLevel="5">
      <c r="B794" s="352"/>
      <c r="C794" s="2"/>
      <c r="D794" s="2"/>
      <c r="E794" s="2"/>
      <c r="F794" s="2"/>
      <c r="G794" s="2"/>
      <c r="H794" s="362"/>
      <c r="I794" s="2"/>
      <c r="J794" s="2" t="s">
        <v>68</v>
      </c>
      <c r="K794" s="2"/>
      <c r="L794" s="2"/>
      <c r="M794" s="2"/>
      <c r="N794" s="2"/>
      <c r="O794" s="353"/>
      <c r="P794" s="353"/>
      <c r="Q794" s="353"/>
      <c r="R794" s="354"/>
      <c r="S794" s="355"/>
      <c r="T794" s="355"/>
      <c r="U794" s="355"/>
      <c r="V794" s="2"/>
      <c r="W794" s="2"/>
      <c r="X794" s="2"/>
      <c r="Y794" s="2"/>
      <c r="Z794" s="362"/>
      <c r="AA794" s="2"/>
      <c r="AB794" s="2"/>
      <c r="AC794" s="2"/>
      <c r="AD794" s="357"/>
    </row>
    <row r="795" spans="2:30" outlineLevel="4">
      <c r="B795" s="352"/>
      <c r="C795" s="2"/>
      <c r="D795" s="2"/>
      <c r="E795" s="2"/>
      <c r="F795" s="2" t="s">
        <v>2873</v>
      </c>
      <c r="G795" s="2" t="s">
        <v>2874</v>
      </c>
      <c r="H795" s="362"/>
      <c r="I795" s="2"/>
      <c r="J795" s="2" t="s">
        <v>68</v>
      </c>
      <c r="K795" s="2"/>
      <c r="L795" s="2"/>
      <c r="M795" s="2"/>
      <c r="N795" s="2"/>
      <c r="O795" s="353">
        <f>SUM(O796:O831)</f>
        <v>240772.85</v>
      </c>
      <c r="P795" s="353">
        <f>SUM(P796:P831)</f>
        <v>18548.73</v>
      </c>
      <c r="Q795" s="353">
        <f t="shared" ref="Q795:Q830" si="31">O795-P795</f>
        <v>222224.12</v>
      </c>
      <c r="R795" s="354"/>
      <c r="S795" s="355"/>
      <c r="T795" s="355"/>
      <c r="U795" s="355"/>
      <c r="V795" s="2"/>
      <c r="W795" s="2"/>
      <c r="X795" s="2"/>
      <c r="Y795" s="2"/>
      <c r="Z795" s="362"/>
      <c r="AA795" s="2"/>
      <c r="AB795" s="2"/>
      <c r="AC795" s="2"/>
      <c r="AD795" s="357"/>
    </row>
    <row r="796" spans="2:30" outlineLevel="5">
      <c r="B796" s="3"/>
      <c r="C796" s="1"/>
      <c r="D796" s="1"/>
      <c r="E796" s="1"/>
      <c r="F796" s="1"/>
      <c r="G796" s="1" t="s">
        <v>8</v>
      </c>
      <c r="H796" s="277">
        <v>42201</v>
      </c>
      <c r="I796" s="1" t="s">
        <v>3188</v>
      </c>
      <c r="J796" s="2" t="s">
        <v>68</v>
      </c>
      <c r="K796" s="1" t="s">
        <v>33</v>
      </c>
      <c r="L796" s="1" t="s">
        <v>34</v>
      </c>
      <c r="M796" s="1" t="s">
        <v>21</v>
      </c>
      <c r="N796" s="1" t="s">
        <v>11</v>
      </c>
      <c r="O796" s="7">
        <v>2500</v>
      </c>
      <c r="P796" s="7">
        <v>0</v>
      </c>
      <c r="Q796" s="7">
        <f t="shared" si="31"/>
        <v>2500</v>
      </c>
      <c r="R796" s="6" t="s">
        <v>70</v>
      </c>
      <c r="S796" s="5" t="s">
        <v>32</v>
      </c>
      <c r="T796" s="5"/>
      <c r="U796" s="5" t="s">
        <v>1709</v>
      </c>
      <c r="V796" s="1"/>
      <c r="W796" s="1"/>
      <c r="X796" s="1"/>
      <c r="Y796" s="1"/>
      <c r="Z796" s="277">
        <v>42201</v>
      </c>
      <c r="AA796" s="1" t="s">
        <v>26</v>
      </c>
      <c r="AB796" s="1" t="s">
        <v>3189</v>
      </c>
      <c r="AC796" s="1" t="s">
        <v>3190</v>
      </c>
      <c r="AD796" s="8"/>
    </row>
    <row r="797" spans="2:30" outlineLevel="5">
      <c r="B797" s="3"/>
      <c r="C797" s="1"/>
      <c r="D797" s="1"/>
      <c r="E797" s="1"/>
      <c r="F797" s="1"/>
      <c r="G797" s="1" t="s">
        <v>1553</v>
      </c>
      <c r="H797" s="277">
        <v>42202</v>
      </c>
      <c r="I797" s="1" t="s">
        <v>3191</v>
      </c>
      <c r="J797" s="2" t="s">
        <v>68</v>
      </c>
      <c r="K797" s="1" t="s">
        <v>36</v>
      </c>
      <c r="L797" s="1" t="s">
        <v>20</v>
      </c>
      <c r="M797" s="1" t="s">
        <v>21</v>
      </c>
      <c r="N797" s="1" t="s">
        <v>11</v>
      </c>
      <c r="O797" s="7">
        <v>8856</v>
      </c>
      <c r="P797" s="7">
        <v>0</v>
      </c>
      <c r="Q797" s="7">
        <f t="shared" si="31"/>
        <v>8856</v>
      </c>
      <c r="R797" s="6" t="s">
        <v>47</v>
      </c>
      <c r="S797" s="5" t="s">
        <v>32</v>
      </c>
      <c r="T797" s="5" t="s">
        <v>67</v>
      </c>
      <c r="U797" s="5" t="s">
        <v>1615</v>
      </c>
      <c r="V797" s="1" t="s">
        <v>65</v>
      </c>
      <c r="W797" s="1" t="s">
        <v>3192</v>
      </c>
      <c r="X797" s="1" t="s">
        <v>3193</v>
      </c>
      <c r="Y797" s="1" t="s">
        <v>3194</v>
      </c>
      <c r="Z797" s="277">
        <v>42202</v>
      </c>
      <c r="AA797" s="1" t="s">
        <v>45</v>
      </c>
      <c r="AB797" s="1" t="s">
        <v>3195</v>
      </c>
      <c r="AC797" s="1" t="s">
        <v>3196</v>
      </c>
      <c r="AD797" s="8"/>
    </row>
    <row r="798" spans="2:30" outlineLevel="5">
      <c r="B798" s="3"/>
      <c r="C798" s="1"/>
      <c r="D798" s="1"/>
      <c r="E798" s="1"/>
      <c r="F798" s="1"/>
      <c r="G798" s="1" t="s">
        <v>1553</v>
      </c>
      <c r="H798" s="277">
        <v>42216</v>
      </c>
      <c r="I798" s="1" t="s">
        <v>3197</v>
      </c>
      <c r="J798" s="2" t="s">
        <v>68</v>
      </c>
      <c r="K798" s="1" t="s">
        <v>36</v>
      </c>
      <c r="L798" s="1" t="s">
        <v>20</v>
      </c>
      <c r="M798" s="1" t="s">
        <v>21</v>
      </c>
      <c r="N798" s="1" t="s">
        <v>11</v>
      </c>
      <c r="O798" s="7">
        <v>7170</v>
      </c>
      <c r="P798" s="7">
        <v>0</v>
      </c>
      <c r="Q798" s="7">
        <f t="shared" si="31"/>
        <v>7170</v>
      </c>
      <c r="R798" s="6" t="s">
        <v>47</v>
      </c>
      <c r="S798" s="5" t="s">
        <v>32</v>
      </c>
      <c r="T798" s="5" t="s">
        <v>66</v>
      </c>
      <c r="U798" s="5" t="s">
        <v>799</v>
      </c>
      <c r="V798" s="1" t="s">
        <v>65</v>
      </c>
      <c r="W798" s="1" t="s">
        <v>3198</v>
      </c>
      <c r="X798" s="1" t="s">
        <v>3199</v>
      </c>
      <c r="Y798" s="1" t="s">
        <v>3200</v>
      </c>
      <c r="Z798" s="277">
        <v>42216</v>
      </c>
      <c r="AA798" s="1" t="s">
        <v>45</v>
      </c>
      <c r="AB798" s="1" t="s">
        <v>3201</v>
      </c>
      <c r="AC798" s="1" t="s">
        <v>3202</v>
      </c>
      <c r="AD798" s="8"/>
    </row>
    <row r="799" spans="2:30" outlineLevel="5">
      <c r="B799" s="3"/>
      <c r="C799" s="1"/>
      <c r="D799" s="1"/>
      <c r="E799" s="1"/>
      <c r="F799" s="1"/>
      <c r="G799" s="1" t="s">
        <v>1553</v>
      </c>
      <c r="H799" s="277">
        <v>42216</v>
      </c>
      <c r="I799" s="1" t="s">
        <v>3203</v>
      </c>
      <c r="J799" s="2" t="s">
        <v>68</v>
      </c>
      <c r="K799" s="1" t="s">
        <v>36</v>
      </c>
      <c r="L799" s="1" t="s">
        <v>20</v>
      </c>
      <c r="M799" s="1" t="s">
        <v>21</v>
      </c>
      <c r="N799" s="1" t="s">
        <v>11</v>
      </c>
      <c r="O799" s="7">
        <v>7170</v>
      </c>
      <c r="P799" s="7">
        <v>0</v>
      </c>
      <c r="Q799" s="7">
        <f t="shared" si="31"/>
        <v>7170</v>
      </c>
      <c r="R799" s="6" t="s">
        <v>47</v>
      </c>
      <c r="S799" s="5" t="s">
        <v>32</v>
      </c>
      <c r="T799" s="5" t="s">
        <v>66</v>
      </c>
      <c r="U799" s="5" t="s">
        <v>799</v>
      </c>
      <c r="V799" s="1" t="s">
        <v>65</v>
      </c>
      <c r="W799" s="1" t="s">
        <v>3204</v>
      </c>
      <c r="X799" s="1" t="s">
        <v>3205</v>
      </c>
      <c r="Y799" s="1" t="s">
        <v>3206</v>
      </c>
      <c r="Z799" s="277">
        <v>42216</v>
      </c>
      <c r="AA799" s="1" t="s">
        <v>2257</v>
      </c>
      <c r="AB799" s="1" t="s">
        <v>3207</v>
      </c>
      <c r="AC799" s="1" t="s">
        <v>3208</v>
      </c>
      <c r="AD799" s="8"/>
    </row>
    <row r="800" spans="2:30" outlineLevel="5">
      <c r="B800" s="3"/>
      <c r="C800" s="1"/>
      <c r="D800" s="1"/>
      <c r="E800" s="1"/>
      <c r="F800" s="1"/>
      <c r="G800" s="1" t="s">
        <v>1553</v>
      </c>
      <c r="H800" s="277">
        <v>42193</v>
      </c>
      <c r="I800" s="1" t="s">
        <v>3209</v>
      </c>
      <c r="J800" s="2" t="s">
        <v>68</v>
      </c>
      <c r="K800" s="1" t="s">
        <v>36</v>
      </c>
      <c r="L800" s="1" t="s">
        <v>20</v>
      </c>
      <c r="M800" s="1" t="s">
        <v>21</v>
      </c>
      <c r="N800" s="1" t="s">
        <v>11</v>
      </c>
      <c r="O800" s="7">
        <v>865</v>
      </c>
      <c r="P800" s="7">
        <v>0</v>
      </c>
      <c r="Q800" s="7">
        <f t="shared" si="31"/>
        <v>865</v>
      </c>
      <c r="R800" s="6" t="s">
        <v>47</v>
      </c>
      <c r="S800" s="5" t="s">
        <v>25</v>
      </c>
      <c r="T800" s="5" t="s">
        <v>1944</v>
      </c>
      <c r="U800" s="5" t="s">
        <v>1945</v>
      </c>
      <c r="V800" s="1" t="s">
        <v>65</v>
      </c>
      <c r="W800" s="1" t="s">
        <v>3210</v>
      </c>
      <c r="X800" s="1" t="s">
        <v>2201</v>
      </c>
      <c r="Y800" s="1" t="s">
        <v>2202</v>
      </c>
      <c r="Z800" s="277">
        <v>42193</v>
      </c>
      <c r="AA800" s="1" t="s">
        <v>45</v>
      </c>
      <c r="AB800" s="1" t="s">
        <v>3211</v>
      </c>
      <c r="AC800" s="1" t="s">
        <v>3212</v>
      </c>
      <c r="AD800" s="8"/>
    </row>
    <row r="801" spans="2:30" outlineLevel="5">
      <c r="B801" s="3"/>
      <c r="C801" s="1"/>
      <c r="D801" s="1"/>
      <c r="E801" s="1"/>
      <c r="F801" s="1"/>
      <c r="G801" s="1" t="s">
        <v>1553</v>
      </c>
      <c r="H801" s="277">
        <v>42186</v>
      </c>
      <c r="I801" s="1" t="s">
        <v>3213</v>
      </c>
      <c r="J801" s="2" t="s">
        <v>68</v>
      </c>
      <c r="K801" s="1" t="s">
        <v>36</v>
      </c>
      <c r="L801" s="1" t="s">
        <v>20</v>
      </c>
      <c r="M801" s="1" t="s">
        <v>21</v>
      </c>
      <c r="N801" s="1" t="s">
        <v>11</v>
      </c>
      <c r="O801" s="7">
        <v>1517</v>
      </c>
      <c r="P801" s="7">
        <v>0</v>
      </c>
      <c r="Q801" s="7">
        <f t="shared" si="31"/>
        <v>1517</v>
      </c>
      <c r="R801" s="6" t="s">
        <v>47</v>
      </c>
      <c r="S801" s="5" t="s">
        <v>32</v>
      </c>
      <c r="T801" s="5" t="s">
        <v>66</v>
      </c>
      <c r="U801" s="5" t="s">
        <v>799</v>
      </c>
      <c r="V801" s="1" t="s">
        <v>65</v>
      </c>
      <c r="W801" s="1" t="s">
        <v>2556</v>
      </c>
      <c r="X801" s="1" t="s">
        <v>2303</v>
      </c>
      <c r="Y801" s="1" t="s">
        <v>2304</v>
      </c>
      <c r="Z801" s="277">
        <v>42186</v>
      </c>
      <c r="AA801" s="1" t="s">
        <v>2257</v>
      </c>
      <c r="AB801" s="1" t="s">
        <v>3214</v>
      </c>
      <c r="AC801" s="1" t="s">
        <v>3215</v>
      </c>
      <c r="AD801" s="8"/>
    </row>
    <row r="802" spans="2:30" outlineLevel="5">
      <c r="B802" s="3"/>
      <c r="C802" s="1"/>
      <c r="D802" s="1"/>
      <c r="E802" s="1"/>
      <c r="F802" s="1"/>
      <c r="G802" s="1" t="s">
        <v>1553</v>
      </c>
      <c r="H802" s="277">
        <v>42198</v>
      </c>
      <c r="I802" s="1" t="s">
        <v>3216</v>
      </c>
      <c r="J802" s="2" t="s">
        <v>68</v>
      </c>
      <c r="K802" s="1" t="s">
        <v>36</v>
      </c>
      <c r="L802" s="1" t="s">
        <v>20</v>
      </c>
      <c r="M802" s="1" t="s">
        <v>21</v>
      </c>
      <c r="N802" s="1" t="s">
        <v>11</v>
      </c>
      <c r="O802" s="7">
        <v>33000</v>
      </c>
      <c r="P802" s="7">
        <v>0</v>
      </c>
      <c r="Q802" s="7">
        <f t="shared" si="31"/>
        <v>33000</v>
      </c>
      <c r="R802" s="6" t="s">
        <v>47</v>
      </c>
      <c r="S802" s="5" t="s">
        <v>32</v>
      </c>
      <c r="T802" s="5" t="s">
        <v>67</v>
      </c>
      <c r="U802" s="5" t="s">
        <v>1615</v>
      </c>
      <c r="V802" s="1" t="s">
        <v>65</v>
      </c>
      <c r="W802" s="1" t="s">
        <v>3217</v>
      </c>
      <c r="X802" s="1" t="s">
        <v>3218</v>
      </c>
      <c r="Y802" s="1" t="s">
        <v>3219</v>
      </c>
      <c r="Z802" s="277">
        <v>42198</v>
      </c>
      <c r="AA802" s="1" t="s">
        <v>45</v>
      </c>
      <c r="AB802" s="1" t="s">
        <v>3220</v>
      </c>
      <c r="AC802" s="1" t="s">
        <v>3221</v>
      </c>
      <c r="AD802" s="8"/>
    </row>
    <row r="803" spans="2:30" outlineLevel="5">
      <c r="B803" s="3"/>
      <c r="C803" s="1"/>
      <c r="D803" s="1"/>
      <c r="E803" s="1"/>
      <c r="F803" s="1"/>
      <c r="G803" s="1" t="s">
        <v>1553</v>
      </c>
      <c r="H803" s="277">
        <v>42186</v>
      </c>
      <c r="I803" s="1" t="s">
        <v>3222</v>
      </c>
      <c r="J803" s="2" t="s">
        <v>68</v>
      </c>
      <c r="K803" s="1" t="s">
        <v>36</v>
      </c>
      <c r="L803" s="1" t="s">
        <v>20</v>
      </c>
      <c r="M803" s="1" t="s">
        <v>21</v>
      </c>
      <c r="N803" s="1" t="s">
        <v>11</v>
      </c>
      <c r="O803" s="7">
        <v>6251</v>
      </c>
      <c r="P803" s="7">
        <v>0</v>
      </c>
      <c r="Q803" s="7">
        <f t="shared" si="31"/>
        <v>6251</v>
      </c>
      <c r="R803" s="6" t="s">
        <v>47</v>
      </c>
      <c r="S803" s="5" t="s">
        <v>32</v>
      </c>
      <c r="T803" s="5" t="s">
        <v>67</v>
      </c>
      <c r="U803" s="5" t="s">
        <v>1615</v>
      </c>
      <c r="V803" s="1" t="s">
        <v>65</v>
      </c>
      <c r="W803" s="1" t="s">
        <v>3223</v>
      </c>
      <c r="X803" s="1" t="s">
        <v>2175</v>
      </c>
      <c r="Y803" s="1" t="s">
        <v>2176</v>
      </c>
      <c r="Z803" s="277">
        <v>42186</v>
      </c>
      <c r="AA803" s="1" t="s">
        <v>45</v>
      </c>
      <c r="AB803" s="1" t="s">
        <v>3224</v>
      </c>
      <c r="AC803" s="1" t="s">
        <v>3225</v>
      </c>
      <c r="AD803" s="8"/>
    </row>
    <row r="804" spans="2:30" outlineLevel="5">
      <c r="B804" s="3"/>
      <c r="C804" s="1"/>
      <c r="D804" s="1"/>
      <c r="E804" s="1"/>
      <c r="F804" s="1"/>
      <c r="G804" s="1" t="s">
        <v>1553</v>
      </c>
      <c r="H804" s="277">
        <v>42192</v>
      </c>
      <c r="I804" s="1" t="s">
        <v>3226</v>
      </c>
      <c r="J804" s="2" t="s">
        <v>68</v>
      </c>
      <c r="K804" s="1" t="s">
        <v>36</v>
      </c>
      <c r="L804" s="1" t="s">
        <v>20</v>
      </c>
      <c r="M804" s="1" t="s">
        <v>21</v>
      </c>
      <c r="N804" s="1" t="s">
        <v>11</v>
      </c>
      <c r="O804" s="7">
        <v>8880</v>
      </c>
      <c r="P804" s="7">
        <v>0</v>
      </c>
      <c r="Q804" s="7">
        <f t="shared" si="31"/>
        <v>8880</v>
      </c>
      <c r="R804" s="6" t="s">
        <v>47</v>
      </c>
      <c r="S804" s="5" t="s">
        <v>32</v>
      </c>
      <c r="T804" s="5" t="s">
        <v>67</v>
      </c>
      <c r="U804" s="5" t="s">
        <v>1615</v>
      </c>
      <c r="V804" s="1" t="s">
        <v>65</v>
      </c>
      <c r="W804" s="1" t="s">
        <v>3227</v>
      </c>
      <c r="X804" s="1" t="s">
        <v>2303</v>
      </c>
      <c r="Y804" s="1" t="s">
        <v>2304</v>
      </c>
      <c r="Z804" s="277">
        <v>42192</v>
      </c>
      <c r="AA804" s="1" t="s">
        <v>45</v>
      </c>
      <c r="AB804" s="1" t="s">
        <v>3228</v>
      </c>
      <c r="AC804" s="1" t="s">
        <v>3229</v>
      </c>
      <c r="AD804" s="8"/>
    </row>
    <row r="805" spans="2:30" outlineLevel="5">
      <c r="B805" s="3"/>
      <c r="C805" s="1"/>
      <c r="D805" s="1"/>
      <c r="E805" s="1"/>
      <c r="F805" s="1"/>
      <c r="G805" s="1" t="s">
        <v>1553</v>
      </c>
      <c r="H805" s="277">
        <v>42209</v>
      </c>
      <c r="I805" s="1" t="s">
        <v>3230</v>
      </c>
      <c r="J805" s="2" t="s">
        <v>68</v>
      </c>
      <c r="K805" s="1" t="s">
        <v>36</v>
      </c>
      <c r="L805" s="1" t="s">
        <v>20</v>
      </c>
      <c r="M805" s="1" t="s">
        <v>21</v>
      </c>
      <c r="N805" s="1" t="s">
        <v>11</v>
      </c>
      <c r="O805" s="7">
        <v>5832</v>
      </c>
      <c r="P805" s="7">
        <v>0</v>
      </c>
      <c r="Q805" s="7">
        <f t="shared" si="31"/>
        <v>5832</v>
      </c>
      <c r="R805" s="6" t="s">
        <v>47</v>
      </c>
      <c r="S805" s="5" t="s">
        <v>32</v>
      </c>
      <c r="T805" s="5" t="s">
        <v>67</v>
      </c>
      <c r="U805" s="5" t="s">
        <v>1615</v>
      </c>
      <c r="V805" s="1" t="s">
        <v>65</v>
      </c>
      <c r="W805" s="1" t="s">
        <v>3231</v>
      </c>
      <c r="X805" s="1" t="s">
        <v>3232</v>
      </c>
      <c r="Y805" s="1" t="s">
        <v>3233</v>
      </c>
      <c r="Z805" s="277">
        <v>42209</v>
      </c>
      <c r="AA805" s="1" t="s">
        <v>45</v>
      </c>
      <c r="AB805" s="1" t="s">
        <v>3234</v>
      </c>
      <c r="AC805" s="1" t="s">
        <v>3235</v>
      </c>
      <c r="AD805" s="8"/>
    </row>
    <row r="806" spans="2:30" outlineLevel="5">
      <c r="B806" s="3"/>
      <c r="C806" s="1"/>
      <c r="D806" s="1"/>
      <c r="E806" s="1"/>
      <c r="F806" s="1"/>
      <c r="G806" s="1" t="s">
        <v>1553</v>
      </c>
      <c r="H806" s="277">
        <v>42198</v>
      </c>
      <c r="I806" s="1" t="s">
        <v>3236</v>
      </c>
      <c r="J806" s="2" t="s">
        <v>68</v>
      </c>
      <c r="K806" s="1" t="s">
        <v>36</v>
      </c>
      <c r="L806" s="1" t="s">
        <v>20</v>
      </c>
      <c r="M806" s="1" t="s">
        <v>21</v>
      </c>
      <c r="N806" s="1" t="s">
        <v>11</v>
      </c>
      <c r="O806" s="7">
        <v>18705</v>
      </c>
      <c r="P806" s="7">
        <v>0</v>
      </c>
      <c r="Q806" s="7">
        <f t="shared" si="31"/>
        <v>18705</v>
      </c>
      <c r="R806" s="6" t="s">
        <v>47</v>
      </c>
      <c r="S806" s="5" t="s">
        <v>32</v>
      </c>
      <c r="T806" s="5" t="s">
        <v>67</v>
      </c>
      <c r="U806" s="5" t="s">
        <v>1615</v>
      </c>
      <c r="V806" s="1" t="s">
        <v>65</v>
      </c>
      <c r="W806" s="1" t="s">
        <v>3237</v>
      </c>
      <c r="X806" s="1" t="s">
        <v>3238</v>
      </c>
      <c r="Y806" s="1" t="s">
        <v>3239</v>
      </c>
      <c r="Z806" s="277">
        <v>42198</v>
      </c>
      <c r="AA806" s="1" t="s">
        <v>45</v>
      </c>
      <c r="AB806" s="1" t="s">
        <v>3240</v>
      </c>
      <c r="AC806" s="1" t="s">
        <v>3241</v>
      </c>
      <c r="AD806" s="8"/>
    </row>
    <row r="807" spans="2:30" outlineLevel="5">
      <c r="B807" s="3"/>
      <c r="C807" s="1"/>
      <c r="D807" s="1"/>
      <c r="E807" s="1"/>
      <c r="F807" s="1"/>
      <c r="G807" s="1" t="s">
        <v>1553</v>
      </c>
      <c r="H807" s="277">
        <v>42198</v>
      </c>
      <c r="I807" s="1" t="s">
        <v>3242</v>
      </c>
      <c r="J807" s="2" t="s">
        <v>68</v>
      </c>
      <c r="K807" s="1" t="s">
        <v>36</v>
      </c>
      <c r="L807" s="1" t="s">
        <v>20</v>
      </c>
      <c r="M807" s="1" t="s">
        <v>21</v>
      </c>
      <c r="N807" s="1" t="s">
        <v>11</v>
      </c>
      <c r="O807" s="7">
        <v>21759.599999999999</v>
      </c>
      <c r="P807" s="7">
        <v>0</v>
      </c>
      <c r="Q807" s="7">
        <f t="shared" si="31"/>
        <v>21759.599999999999</v>
      </c>
      <c r="R807" s="6" t="s">
        <v>47</v>
      </c>
      <c r="S807" s="5" t="s">
        <v>32</v>
      </c>
      <c r="T807" s="5" t="s">
        <v>66</v>
      </c>
      <c r="U807" s="5" t="s">
        <v>799</v>
      </c>
      <c r="V807" s="1" t="s">
        <v>65</v>
      </c>
      <c r="W807" s="1" t="s">
        <v>3243</v>
      </c>
      <c r="X807" s="1" t="s">
        <v>3238</v>
      </c>
      <c r="Y807" s="1" t="s">
        <v>3239</v>
      </c>
      <c r="Z807" s="277">
        <v>42198</v>
      </c>
      <c r="AA807" s="1" t="s">
        <v>45</v>
      </c>
      <c r="AB807" s="1" t="s">
        <v>3244</v>
      </c>
      <c r="AC807" s="1" t="s">
        <v>3245</v>
      </c>
      <c r="AD807" s="8"/>
    </row>
    <row r="808" spans="2:30" outlineLevel="5">
      <c r="B808" s="3"/>
      <c r="C808" s="1"/>
      <c r="D808" s="1"/>
      <c r="E808" s="1"/>
      <c r="F808" s="1"/>
      <c r="G808" s="1" t="s">
        <v>1553</v>
      </c>
      <c r="H808" s="277">
        <v>42198</v>
      </c>
      <c r="I808" s="1" t="s">
        <v>3246</v>
      </c>
      <c r="J808" s="2" t="s">
        <v>68</v>
      </c>
      <c r="K808" s="1" t="s">
        <v>36</v>
      </c>
      <c r="L808" s="1" t="s">
        <v>20</v>
      </c>
      <c r="M808" s="1" t="s">
        <v>21</v>
      </c>
      <c r="N808" s="1" t="s">
        <v>11</v>
      </c>
      <c r="O808" s="7">
        <v>245.5</v>
      </c>
      <c r="P808" s="7">
        <v>0</v>
      </c>
      <c r="Q808" s="7">
        <f t="shared" si="31"/>
        <v>245.5</v>
      </c>
      <c r="R808" s="6" t="s">
        <v>47</v>
      </c>
      <c r="S808" s="5" t="s">
        <v>32</v>
      </c>
      <c r="T808" s="5" t="s">
        <v>67</v>
      </c>
      <c r="U808" s="5" t="s">
        <v>1615</v>
      </c>
      <c r="V808" s="1" t="s">
        <v>65</v>
      </c>
      <c r="W808" s="1" t="s">
        <v>3247</v>
      </c>
      <c r="X808" s="1" t="s">
        <v>2552</v>
      </c>
      <c r="Y808" s="1" t="s">
        <v>2553</v>
      </c>
      <c r="Z808" s="277">
        <v>42198</v>
      </c>
      <c r="AA808" s="1" t="s">
        <v>2257</v>
      </c>
      <c r="AB808" s="1" t="s">
        <v>3248</v>
      </c>
      <c r="AC808" s="1" t="s">
        <v>3249</v>
      </c>
      <c r="AD808" s="8"/>
    </row>
    <row r="809" spans="2:30" outlineLevel="5">
      <c r="B809" s="3"/>
      <c r="C809" s="1"/>
      <c r="D809" s="1"/>
      <c r="E809" s="1"/>
      <c r="F809" s="1"/>
      <c r="G809" s="1" t="s">
        <v>1553</v>
      </c>
      <c r="H809" s="277">
        <v>42189</v>
      </c>
      <c r="I809" s="1" t="s">
        <v>3250</v>
      </c>
      <c r="J809" s="2" t="s">
        <v>68</v>
      </c>
      <c r="K809" s="1" t="s">
        <v>36</v>
      </c>
      <c r="L809" s="1" t="s">
        <v>20</v>
      </c>
      <c r="M809" s="1" t="s">
        <v>21</v>
      </c>
      <c r="N809" s="1" t="s">
        <v>11</v>
      </c>
      <c r="O809" s="7">
        <v>8970</v>
      </c>
      <c r="P809" s="7">
        <v>0</v>
      </c>
      <c r="Q809" s="7">
        <f t="shared" si="31"/>
        <v>8970</v>
      </c>
      <c r="R809" s="6" t="s">
        <v>47</v>
      </c>
      <c r="S809" s="5" t="s">
        <v>32</v>
      </c>
      <c r="T809" s="5" t="s">
        <v>66</v>
      </c>
      <c r="U809" s="5" t="s">
        <v>799</v>
      </c>
      <c r="V809" s="1" t="s">
        <v>65</v>
      </c>
      <c r="W809" s="1" t="s">
        <v>3251</v>
      </c>
      <c r="X809" s="1" t="s">
        <v>2175</v>
      </c>
      <c r="Y809" s="1" t="s">
        <v>2176</v>
      </c>
      <c r="Z809" s="277">
        <v>42189</v>
      </c>
      <c r="AA809" s="1" t="s">
        <v>45</v>
      </c>
      <c r="AB809" s="1" t="s">
        <v>3252</v>
      </c>
      <c r="AC809" s="1" t="s">
        <v>3253</v>
      </c>
      <c r="AD809" s="8"/>
    </row>
    <row r="810" spans="2:30" outlineLevel="5">
      <c r="B810" s="3"/>
      <c r="C810" s="1"/>
      <c r="D810" s="1"/>
      <c r="E810" s="1"/>
      <c r="F810" s="1"/>
      <c r="G810" s="1" t="s">
        <v>1553</v>
      </c>
      <c r="H810" s="277">
        <v>42200</v>
      </c>
      <c r="I810" s="1" t="s">
        <v>3254</v>
      </c>
      <c r="J810" s="2" t="s">
        <v>68</v>
      </c>
      <c r="K810" s="1" t="s">
        <v>36</v>
      </c>
      <c r="L810" s="1" t="s">
        <v>20</v>
      </c>
      <c r="M810" s="1" t="s">
        <v>21</v>
      </c>
      <c r="N810" s="1" t="s">
        <v>11</v>
      </c>
      <c r="O810" s="7">
        <v>980</v>
      </c>
      <c r="P810" s="7">
        <v>0</v>
      </c>
      <c r="Q810" s="7">
        <f t="shared" si="31"/>
        <v>980</v>
      </c>
      <c r="R810" s="6" t="s">
        <v>47</v>
      </c>
      <c r="S810" s="5" t="s">
        <v>25</v>
      </c>
      <c r="T810" s="5" t="s">
        <v>1944</v>
      </c>
      <c r="U810" s="5" t="s">
        <v>1945</v>
      </c>
      <c r="V810" s="1" t="s">
        <v>65</v>
      </c>
      <c r="W810" s="1" t="s">
        <v>3255</v>
      </c>
      <c r="X810" s="1" t="s">
        <v>2165</v>
      </c>
      <c r="Y810" s="1" t="s">
        <v>2166</v>
      </c>
      <c r="Z810" s="277">
        <v>42200</v>
      </c>
      <c r="AA810" s="1" t="s">
        <v>45</v>
      </c>
      <c r="AB810" s="1" t="s">
        <v>3256</v>
      </c>
      <c r="AC810" s="1" t="s">
        <v>3257</v>
      </c>
      <c r="AD810" s="8"/>
    </row>
    <row r="811" spans="2:30" outlineLevel="5">
      <c r="B811" s="3"/>
      <c r="C811" s="1"/>
      <c r="D811" s="1"/>
      <c r="E811" s="1"/>
      <c r="F811" s="1"/>
      <c r="G811" s="1" t="s">
        <v>1553</v>
      </c>
      <c r="H811" s="277">
        <v>42199</v>
      </c>
      <c r="I811" s="1" t="s">
        <v>3258</v>
      </c>
      <c r="J811" s="2" t="s">
        <v>68</v>
      </c>
      <c r="K811" s="1" t="s">
        <v>36</v>
      </c>
      <c r="L811" s="1" t="s">
        <v>20</v>
      </c>
      <c r="M811" s="1" t="s">
        <v>21</v>
      </c>
      <c r="N811" s="1" t="s">
        <v>11</v>
      </c>
      <c r="O811" s="7">
        <v>3800</v>
      </c>
      <c r="P811" s="7">
        <v>0</v>
      </c>
      <c r="Q811" s="7">
        <f t="shared" si="31"/>
        <v>3800</v>
      </c>
      <c r="R811" s="6" t="s">
        <v>47</v>
      </c>
      <c r="S811" s="5" t="s">
        <v>25</v>
      </c>
      <c r="T811" s="5" t="s">
        <v>1944</v>
      </c>
      <c r="U811" s="5" t="s">
        <v>1945</v>
      </c>
      <c r="V811" s="1" t="s">
        <v>65</v>
      </c>
      <c r="W811" s="1" t="s">
        <v>3259</v>
      </c>
      <c r="X811" s="1" t="s">
        <v>2268</v>
      </c>
      <c r="Y811" s="1" t="s">
        <v>2269</v>
      </c>
      <c r="Z811" s="277">
        <v>42199</v>
      </c>
      <c r="AA811" s="1" t="s">
        <v>45</v>
      </c>
      <c r="AB811" s="1" t="s">
        <v>3260</v>
      </c>
      <c r="AC811" s="1" t="s">
        <v>3261</v>
      </c>
      <c r="AD811" s="8"/>
    </row>
    <row r="812" spans="2:30" outlineLevel="5">
      <c r="B812" s="3"/>
      <c r="C812" s="1"/>
      <c r="D812" s="1"/>
      <c r="E812" s="1"/>
      <c r="F812" s="1"/>
      <c r="G812" s="1" t="s">
        <v>1553</v>
      </c>
      <c r="H812" s="277">
        <v>42199</v>
      </c>
      <c r="I812" s="1" t="s">
        <v>3262</v>
      </c>
      <c r="J812" s="2" t="s">
        <v>68</v>
      </c>
      <c r="K812" s="1" t="s">
        <v>36</v>
      </c>
      <c r="L812" s="1" t="s">
        <v>20</v>
      </c>
      <c r="M812" s="1" t="s">
        <v>21</v>
      </c>
      <c r="N812" s="1" t="s">
        <v>11</v>
      </c>
      <c r="O812" s="7">
        <v>2542</v>
      </c>
      <c r="P812" s="7">
        <v>0</v>
      </c>
      <c r="Q812" s="7">
        <f t="shared" si="31"/>
        <v>2542</v>
      </c>
      <c r="R812" s="6" t="s">
        <v>47</v>
      </c>
      <c r="S812" s="5" t="s">
        <v>25</v>
      </c>
      <c r="T812" s="5" t="s">
        <v>1944</v>
      </c>
      <c r="U812" s="5" t="s">
        <v>1945</v>
      </c>
      <c r="V812" s="1" t="s">
        <v>65</v>
      </c>
      <c r="W812" s="1" t="s">
        <v>3263</v>
      </c>
      <c r="X812" s="1" t="s">
        <v>3264</v>
      </c>
      <c r="Y812" s="1" t="s">
        <v>3265</v>
      </c>
      <c r="Z812" s="277">
        <v>42199</v>
      </c>
      <c r="AA812" s="1" t="s">
        <v>45</v>
      </c>
      <c r="AB812" s="1" t="s">
        <v>3266</v>
      </c>
      <c r="AC812" s="1" t="s">
        <v>3267</v>
      </c>
      <c r="AD812" s="8"/>
    </row>
    <row r="813" spans="2:30" outlineLevel="5">
      <c r="B813" s="3"/>
      <c r="C813" s="1"/>
      <c r="D813" s="1"/>
      <c r="E813" s="1"/>
      <c r="F813" s="1"/>
      <c r="G813" s="1" t="s">
        <v>1553</v>
      </c>
      <c r="H813" s="277">
        <v>42200</v>
      </c>
      <c r="I813" s="1" t="s">
        <v>3268</v>
      </c>
      <c r="J813" s="2" t="s">
        <v>68</v>
      </c>
      <c r="K813" s="1" t="s">
        <v>36</v>
      </c>
      <c r="L813" s="1" t="s">
        <v>20</v>
      </c>
      <c r="M813" s="1" t="s">
        <v>21</v>
      </c>
      <c r="N813" s="1" t="s">
        <v>11</v>
      </c>
      <c r="O813" s="7">
        <v>7081</v>
      </c>
      <c r="P813" s="7">
        <v>0</v>
      </c>
      <c r="Q813" s="7">
        <f t="shared" si="31"/>
        <v>7081</v>
      </c>
      <c r="R813" s="6" t="s">
        <v>47</v>
      </c>
      <c r="S813" s="5" t="s">
        <v>25</v>
      </c>
      <c r="T813" s="5" t="s">
        <v>1944</v>
      </c>
      <c r="U813" s="5" t="s">
        <v>1945</v>
      </c>
      <c r="V813" s="1" t="s">
        <v>65</v>
      </c>
      <c r="W813" s="1" t="s">
        <v>3269</v>
      </c>
      <c r="X813" s="1" t="s">
        <v>3270</v>
      </c>
      <c r="Y813" s="1" t="s">
        <v>3271</v>
      </c>
      <c r="Z813" s="277">
        <v>42200</v>
      </c>
      <c r="AA813" s="1" t="s">
        <v>45</v>
      </c>
      <c r="AB813" s="1" t="s">
        <v>3272</v>
      </c>
      <c r="AC813" s="1" t="s">
        <v>3273</v>
      </c>
      <c r="AD813" s="8"/>
    </row>
    <row r="814" spans="2:30" outlineLevel="5">
      <c r="B814" s="3"/>
      <c r="C814" s="1"/>
      <c r="D814" s="1"/>
      <c r="E814" s="1"/>
      <c r="F814" s="1"/>
      <c r="G814" s="1" t="s">
        <v>1553</v>
      </c>
      <c r="H814" s="277">
        <v>42202</v>
      </c>
      <c r="I814" s="1" t="s">
        <v>3274</v>
      </c>
      <c r="J814" s="2" t="s">
        <v>68</v>
      </c>
      <c r="K814" s="1" t="s">
        <v>36</v>
      </c>
      <c r="L814" s="1" t="s">
        <v>20</v>
      </c>
      <c r="M814" s="1" t="s">
        <v>21</v>
      </c>
      <c r="N814" s="1" t="s">
        <v>11</v>
      </c>
      <c r="O814" s="7">
        <v>5379.5</v>
      </c>
      <c r="P814" s="7">
        <v>0</v>
      </c>
      <c r="Q814" s="7">
        <f t="shared" si="31"/>
        <v>5379.5</v>
      </c>
      <c r="R814" s="6" t="s">
        <v>47</v>
      </c>
      <c r="S814" s="5" t="s">
        <v>32</v>
      </c>
      <c r="T814" s="5" t="s">
        <v>66</v>
      </c>
      <c r="U814" s="5" t="s">
        <v>799</v>
      </c>
      <c r="V814" s="1" t="s">
        <v>65</v>
      </c>
      <c r="W814" s="1" t="s">
        <v>3275</v>
      </c>
      <c r="X814" s="1" t="s">
        <v>2175</v>
      </c>
      <c r="Y814" s="1" t="s">
        <v>2176</v>
      </c>
      <c r="Z814" s="277">
        <v>42202</v>
      </c>
      <c r="AA814" s="1" t="s">
        <v>45</v>
      </c>
      <c r="AB814" s="1" t="s">
        <v>3276</v>
      </c>
      <c r="AC814" s="1" t="s">
        <v>3277</v>
      </c>
      <c r="AD814" s="8"/>
    </row>
    <row r="815" spans="2:30" outlineLevel="5">
      <c r="B815" s="3"/>
      <c r="C815" s="1"/>
      <c r="D815" s="1"/>
      <c r="E815" s="1"/>
      <c r="F815" s="1"/>
      <c r="G815" s="1" t="s">
        <v>1553</v>
      </c>
      <c r="H815" s="277">
        <v>42202</v>
      </c>
      <c r="I815" s="1" t="s">
        <v>3278</v>
      </c>
      <c r="J815" s="2" t="s">
        <v>68</v>
      </c>
      <c r="K815" s="1" t="s">
        <v>36</v>
      </c>
      <c r="L815" s="1" t="s">
        <v>20</v>
      </c>
      <c r="M815" s="1" t="s">
        <v>21</v>
      </c>
      <c r="N815" s="1" t="s">
        <v>11</v>
      </c>
      <c r="O815" s="7">
        <v>559</v>
      </c>
      <c r="P815" s="7">
        <v>0</v>
      </c>
      <c r="Q815" s="7">
        <f t="shared" si="31"/>
        <v>559</v>
      </c>
      <c r="R815" s="6" t="s">
        <v>47</v>
      </c>
      <c r="S815" s="5" t="s">
        <v>32</v>
      </c>
      <c r="T815" s="5" t="s">
        <v>67</v>
      </c>
      <c r="U815" s="5" t="s">
        <v>1615</v>
      </c>
      <c r="V815" s="1" t="s">
        <v>65</v>
      </c>
      <c r="W815" s="1" t="s">
        <v>3279</v>
      </c>
      <c r="X815" s="1" t="s">
        <v>3270</v>
      </c>
      <c r="Y815" s="1" t="s">
        <v>3271</v>
      </c>
      <c r="Z815" s="277">
        <v>42202</v>
      </c>
      <c r="AA815" s="1" t="s">
        <v>45</v>
      </c>
      <c r="AB815" s="1" t="s">
        <v>3280</v>
      </c>
      <c r="AC815" s="1" t="s">
        <v>3281</v>
      </c>
      <c r="AD815" s="8"/>
    </row>
    <row r="816" spans="2:30" outlineLevel="5">
      <c r="B816" s="3"/>
      <c r="C816" s="1"/>
      <c r="D816" s="1"/>
      <c r="E816" s="1"/>
      <c r="F816" s="1"/>
      <c r="G816" s="1" t="s">
        <v>1553</v>
      </c>
      <c r="H816" s="277">
        <v>42208</v>
      </c>
      <c r="I816" s="1" t="s">
        <v>3282</v>
      </c>
      <c r="J816" s="2" t="s">
        <v>68</v>
      </c>
      <c r="K816" s="1" t="s">
        <v>36</v>
      </c>
      <c r="L816" s="1" t="s">
        <v>20</v>
      </c>
      <c r="M816" s="1" t="s">
        <v>21</v>
      </c>
      <c r="N816" s="1" t="s">
        <v>11</v>
      </c>
      <c r="O816" s="7">
        <v>1990</v>
      </c>
      <c r="P816" s="7">
        <v>0</v>
      </c>
      <c r="Q816" s="7">
        <f t="shared" si="31"/>
        <v>1990</v>
      </c>
      <c r="R816" s="6" t="s">
        <v>47</v>
      </c>
      <c r="S816" s="5" t="s">
        <v>32</v>
      </c>
      <c r="T816" s="5" t="s">
        <v>67</v>
      </c>
      <c r="U816" s="5" t="s">
        <v>1615</v>
      </c>
      <c r="V816" s="1" t="s">
        <v>65</v>
      </c>
      <c r="W816" s="1" t="s">
        <v>3283</v>
      </c>
      <c r="X816" s="1" t="s">
        <v>2175</v>
      </c>
      <c r="Y816" s="1" t="s">
        <v>2176</v>
      </c>
      <c r="Z816" s="277">
        <v>42208</v>
      </c>
      <c r="AA816" s="1" t="s">
        <v>45</v>
      </c>
      <c r="AB816" s="1" t="s">
        <v>3284</v>
      </c>
      <c r="AC816" s="1" t="s">
        <v>3285</v>
      </c>
      <c r="AD816" s="8"/>
    </row>
    <row r="817" spans="2:30" outlineLevel="5">
      <c r="B817" s="3"/>
      <c r="C817" s="1"/>
      <c r="D817" s="1"/>
      <c r="E817" s="1"/>
      <c r="F817" s="1"/>
      <c r="G817" s="1" t="s">
        <v>1553</v>
      </c>
      <c r="H817" s="277">
        <v>42216</v>
      </c>
      <c r="I817" s="1" t="s">
        <v>3286</v>
      </c>
      <c r="J817" s="2" t="s">
        <v>68</v>
      </c>
      <c r="K817" s="1" t="s">
        <v>36</v>
      </c>
      <c r="L817" s="1" t="s">
        <v>20</v>
      </c>
      <c r="M817" s="1" t="s">
        <v>21</v>
      </c>
      <c r="N817" s="1" t="s">
        <v>11</v>
      </c>
      <c r="O817" s="7">
        <v>3156</v>
      </c>
      <c r="P817" s="7">
        <v>0</v>
      </c>
      <c r="Q817" s="7">
        <f t="shared" si="31"/>
        <v>3156</v>
      </c>
      <c r="R817" s="6" t="s">
        <v>47</v>
      </c>
      <c r="S817" s="5" t="s">
        <v>32</v>
      </c>
      <c r="T817" s="5" t="s">
        <v>66</v>
      </c>
      <c r="U817" s="5" t="s">
        <v>799</v>
      </c>
      <c r="V817" s="1" t="s">
        <v>65</v>
      </c>
      <c r="W817" s="1" t="s">
        <v>3287</v>
      </c>
      <c r="X817" s="1" t="s">
        <v>2201</v>
      </c>
      <c r="Y817" s="1" t="s">
        <v>2202</v>
      </c>
      <c r="Z817" s="277">
        <v>42216</v>
      </c>
      <c r="AA817" s="1" t="s">
        <v>45</v>
      </c>
      <c r="AB817" s="1" t="s">
        <v>3288</v>
      </c>
      <c r="AC817" s="1" t="s">
        <v>3289</v>
      </c>
      <c r="AD817" s="8"/>
    </row>
    <row r="818" spans="2:30" outlineLevel="5">
      <c r="B818" s="3"/>
      <c r="C818" s="1"/>
      <c r="D818" s="1"/>
      <c r="E818" s="1"/>
      <c r="F818" s="1"/>
      <c r="G818" s="1" t="s">
        <v>1553</v>
      </c>
      <c r="H818" s="277">
        <v>42216</v>
      </c>
      <c r="I818" s="1" t="s">
        <v>3290</v>
      </c>
      <c r="J818" s="2" t="s">
        <v>68</v>
      </c>
      <c r="K818" s="1" t="s">
        <v>36</v>
      </c>
      <c r="L818" s="1" t="s">
        <v>20</v>
      </c>
      <c r="M818" s="1" t="s">
        <v>21</v>
      </c>
      <c r="N818" s="1" t="s">
        <v>11</v>
      </c>
      <c r="O818" s="7">
        <v>6399</v>
      </c>
      <c r="P818" s="7">
        <v>0</v>
      </c>
      <c r="Q818" s="7">
        <f t="shared" si="31"/>
        <v>6399</v>
      </c>
      <c r="R818" s="6" t="s">
        <v>47</v>
      </c>
      <c r="S818" s="5" t="s">
        <v>32</v>
      </c>
      <c r="T818" s="5" t="s">
        <v>66</v>
      </c>
      <c r="U818" s="5" t="s">
        <v>799</v>
      </c>
      <c r="V818" s="1" t="s">
        <v>65</v>
      </c>
      <c r="W818" s="1" t="s">
        <v>3291</v>
      </c>
      <c r="X818" s="1" t="s">
        <v>3193</v>
      </c>
      <c r="Y818" s="1" t="s">
        <v>3194</v>
      </c>
      <c r="Z818" s="277">
        <v>42216</v>
      </c>
      <c r="AA818" s="1" t="s">
        <v>45</v>
      </c>
      <c r="AB818" s="1" t="s">
        <v>3292</v>
      </c>
      <c r="AC818" s="1" t="s">
        <v>3293</v>
      </c>
      <c r="AD818" s="8"/>
    </row>
    <row r="819" spans="2:30" outlineLevel="5">
      <c r="B819" s="3"/>
      <c r="C819" s="1"/>
      <c r="D819" s="1"/>
      <c r="E819" s="1"/>
      <c r="F819" s="1"/>
      <c r="G819" s="1" t="s">
        <v>1553</v>
      </c>
      <c r="H819" s="277">
        <v>42209</v>
      </c>
      <c r="I819" s="1" t="s">
        <v>3294</v>
      </c>
      <c r="J819" s="2" t="s">
        <v>68</v>
      </c>
      <c r="K819" s="1" t="s">
        <v>36</v>
      </c>
      <c r="L819" s="1" t="s">
        <v>20</v>
      </c>
      <c r="M819" s="1" t="s">
        <v>21</v>
      </c>
      <c r="N819" s="1" t="s">
        <v>11</v>
      </c>
      <c r="O819" s="7">
        <v>138</v>
      </c>
      <c r="P819" s="7">
        <v>0</v>
      </c>
      <c r="Q819" s="7">
        <f t="shared" si="31"/>
        <v>138</v>
      </c>
      <c r="R819" s="6" t="s">
        <v>47</v>
      </c>
      <c r="S819" s="5" t="s">
        <v>32</v>
      </c>
      <c r="T819" s="5" t="s">
        <v>3295</v>
      </c>
      <c r="U819" s="5" t="s">
        <v>3296</v>
      </c>
      <c r="V819" s="1" t="s">
        <v>65</v>
      </c>
      <c r="W819" s="1" t="s">
        <v>3297</v>
      </c>
      <c r="X819" s="1" t="s">
        <v>3264</v>
      </c>
      <c r="Y819" s="1" t="s">
        <v>3265</v>
      </c>
      <c r="Z819" s="277">
        <v>42209</v>
      </c>
      <c r="AA819" s="1" t="s">
        <v>45</v>
      </c>
      <c r="AB819" s="1" t="s">
        <v>3298</v>
      </c>
      <c r="AC819" s="1" t="s">
        <v>3299</v>
      </c>
      <c r="AD819" s="8"/>
    </row>
    <row r="820" spans="2:30" outlineLevel="5">
      <c r="B820" s="3"/>
      <c r="C820" s="1"/>
      <c r="D820" s="1"/>
      <c r="E820" s="1"/>
      <c r="F820" s="1"/>
      <c r="G820" s="1" t="s">
        <v>1553</v>
      </c>
      <c r="H820" s="277">
        <v>42216</v>
      </c>
      <c r="I820" s="1" t="s">
        <v>3300</v>
      </c>
      <c r="J820" s="2" t="s">
        <v>68</v>
      </c>
      <c r="K820" s="1" t="s">
        <v>36</v>
      </c>
      <c r="L820" s="1" t="s">
        <v>20</v>
      </c>
      <c r="M820" s="1" t="s">
        <v>21</v>
      </c>
      <c r="N820" s="1" t="s">
        <v>11</v>
      </c>
      <c r="O820" s="7">
        <v>1619</v>
      </c>
      <c r="P820" s="7">
        <v>0</v>
      </c>
      <c r="Q820" s="7">
        <f t="shared" si="31"/>
        <v>1619</v>
      </c>
      <c r="R820" s="6" t="s">
        <v>47</v>
      </c>
      <c r="S820" s="5" t="s">
        <v>32</v>
      </c>
      <c r="T820" s="5" t="s">
        <v>67</v>
      </c>
      <c r="U820" s="5" t="s">
        <v>1615</v>
      </c>
      <c r="V820" s="1" t="s">
        <v>65</v>
      </c>
      <c r="W820" s="1" t="s">
        <v>3301</v>
      </c>
      <c r="X820" s="1" t="s">
        <v>3302</v>
      </c>
      <c r="Y820" s="1" t="s">
        <v>3303</v>
      </c>
      <c r="Z820" s="277">
        <v>42216</v>
      </c>
      <c r="AA820" s="1" t="s">
        <v>45</v>
      </c>
      <c r="AB820" s="1" t="s">
        <v>2557</v>
      </c>
      <c r="AC820" s="1" t="s">
        <v>3304</v>
      </c>
      <c r="AD820" s="8"/>
    </row>
    <row r="821" spans="2:30" outlineLevel="5">
      <c r="B821" s="3"/>
      <c r="C821" s="1"/>
      <c r="D821" s="1"/>
      <c r="E821" s="1"/>
      <c r="F821" s="1"/>
      <c r="G821" s="1" t="s">
        <v>1553</v>
      </c>
      <c r="H821" s="277">
        <v>42216</v>
      </c>
      <c r="I821" s="1" t="s">
        <v>3305</v>
      </c>
      <c r="J821" s="2" t="s">
        <v>68</v>
      </c>
      <c r="K821" s="1" t="s">
        <v>36</v>
      </c>
      <c r="L821" s="1" t="s">
        <v>20</v>
      </c>
      <c r="M821" s="1" t="s">
        <v>21</v>
      </c>
      <c r="N821" s="1" t="s">
        <v>11</v>
      </c>
      <c r="O821" s="7">
        <v>11264</v>
      </c>
      <c r="P821" s="7">
        <v>0</v>
      </c>
      <c r="Q821" s="7">
        <f t="shared" si="31"/>
        <v>11264</v>
      </c>
      <c r="R821" s="6" t="s">
        <v>47</v>
      </c>
      <c r="S821" s="5" t="s">
        <v>32</v>
      </c>
      <c r="T821" s="5" t="s">
        <v>67</v>
      </c>
      <c r="U821" s="5" t="s">
        <v>1615</v>
      </c>
      <c r="V821" s="1" t="s">
        <v>65</v>
      </c>
      <c r="W821" s="1" t="s">
        <v>3306</v>
      </c>
      <c r="X821" s="1" t="s">
        <v>2175</v>
      </c>
      <c r="Y821" s="1" t="s">
        <v>2176</v>
      </c>
      <c r="Z821" s="277">
        <v>42216</v>
      </c>
      <c r="AA821" s="1" t="s">
        <v>45</v>
      </c>
      <c r="AB821" s="1" t="s">
        <v>3307</v>
      </c>
      <c r="AC821" s="1" t="s">
        <v>3308</v>
      </c>
      <c r="AD821" s="8"/>
    </row>
    <row r="822" spans="2:30" outlineLevel="5">
      <c r="B822" s="3"/>
      <c r="C822" s="1"/>
      <c r="D822" s="1"/>
      <c r="E822" s="1"/>
      <c r="F822" s="1"/>
      <c r="G822" s="1" t="s">
        <v>1553</v>
      </c>
      <c r="H822" s="277">
        <v>42216</v>
      </c>
      <c r="I822" s="1" t="s">
        <v>3309</v>
      </c>
      <c r="J822" s="2" t="s">
        <v>68</v>
      </c>
      <c r="K822" s="1" t="s">
        <v>36</v>
      </c>
      <c r="L822" s="1" t="s">
        <v>20</v>
      </c>
      <c r="M822" s="1" t="s">
        <v>21</v>
      </c>
      <c r="N822" s="1" t="s">
        <v>11</v>
      </c>
      <c r="O822" s="7">
        <v>2134.75</v>
      </c>
      <c r="P822" s="7">
        <v>0</v>
      </c>
      <c r="Q822" s="7">
        <f t="shared" si="31"/>
        <v>2134.75</v>
      </c>
      <c r="R822" s="6" t="s">
        <v>47</v>
      </c>
      <c r="S822" s="5" t="s">
        <v>25</v>
      </c>
      <c r="T822" s="5" t="s">
        <v>1944</v>
      </c>
      <c r="U822" s="5" t="s">
        <v>1945</v>
      </c>
      <c r="V822" s="1" t="s">
        <v>65</v>
      </c>
      <c r="W822" s="1" t="s">
        <v>3310</v>
      </c>
      <c r="X822" s="1" t="s">
        <v>2422</v>
      </c>
      <c r="Y822" s="1" t="s">
        <v>2423</v>
      </c>
      <c r="Z822" s="277">
        <v>42216</v>
      </c>
      <c r="AA822" s="1" t="s">
        <v>45</v>
      </c>
      <c r="AB822" s="1" t="s">
        <v>2943</v>
      </c>
      <c r="AC822" s="1" t="s">
        <v>3311</v>
      </c>
      <c r="AD822" s="8"/>
    </row>
    <row r="823" spans="2:30" outlineLevel="5">
      <c r="B823" s="3"/>
      <c r="C823" s="1"/>
      <c r="D823" s="1"/>
      <c r="E823" s="1"/>
      <c r="F823" s="1"/>
      <c r="G823" s="1" t="s">
        <v>1553</v>
      </c>
      <c r="H823" s="277">
        <v>42216</v>
      </c>
      <c r="I823" s="1" t="s">
        <v>3312</v>
      </c>
      <c r="J823" s="2" t="s">
        <v>68</v>
      </c>
      <c r="K823" s="1" t="s">
        <v>36</v>
      </c>
      <c r="L823" s="1" t="s">
        <v>20</v>
      </c>
      <c r="M823" s="1" t="s">
        <v>21</v>
      </c>
      <c r="N823" s="1" t="s">
        <v>11</v>
      </c>
      <c r="O823" s="7">
        <v>4860</v>
      </c>
      <c r="P823" s="7">
        <v>0</v>
      </c>
      <c r="Q823" s="7">
        <f t="shared" si="31"/>
        <v>4860</v>
      </c>
      <c r="R823" s="6" t="s">
        <v>47</v>
      </c>
      <c r="S823" s="5" t="s">
        <v>25</v>
      </c>
      <c r="T823" s="5" t="s">
        <v>1944</v>
      </c>
      <c r="U823" s="5" t="s">
        <v>1945</v>
      </c>
      <c r="V823" s="1" t="s">
        <v>65</v>
      </c>
      <c r="W823" s="1" t="s">
        <v>3313</v>
      </c>
      <c r="X823" s="1" t="s">
        <v>3314</v>
      </c>
      <c r="Y823" s="1" t="s">
        <v>3315</v>
      </c>
      <c r="Z823" s="277">
        <v>42216</v>
      </c>
      <c r="AA823" s="1" t="s">
        <v>45</v>
      </c>
      <c r="AB823" s="1" t="s">
        <v>3316</v>
      </c>
      <c r="AC823" s="1"/>
      <c r="AD823" s="8"/>
    </row>
    <row r="824" spans="2:30" outlineLevel="5">
      <c r="B824" s="3"/>
      <c r="C824" s="1"/>
      <c r="D824" s="1"/>
      <c r="E824" s="1"/>
      <c r="F824" s="1"/>
      <c r="G824" s="1" t="s">
        <v>1553</v>
      </c>
      <c r="H824" s="277">
        <v>42216</v>
      </c>
      <c r="I824" s="1" t="s">
        <v>3317</v>
      </c>
      <c r="J824" s="2" t="s">
        <v>68</v>
      </c>
      <c r="K824" s="1" t="s">
        <v>36</v>
      </c>
      <c r="L824" s="1" t="s">
        <v>20</v>
      </c>
      <c r="M824" s="1" t="s">
        <v>21</v>
      </c>
      <c r="N824" s="1" t="s">
        <v>11</v>
      </c>
      <c r="O824" s="7">
        <v>26700</v>
      </c>
      <c r="P824" s="7">
        <v>0</v>
      </c>
      <c r="Q824" s="7">
        <f t="shared" si="31"/>
        <v>26700</v>
      </c>
      <c r="R824" s="6" t="s">
        <v>47</v>
      </c>
      <c r="S824" s="5" t="s">
        <v>32</v>
      </c>
      <c r="T824" s="5" t="s">
        <v>66</v>
      </c>
      <c r="U824" s="5" t="s">
        <v>799</v>
      </c>
      <c r="V824" s="1" t="s">
        <v>65</v>
      </c>
      <c r="W824" s="1" t="s">
        <v>3318</v>
      </c>
      <c r="X824" s="1" t="s">
        <v>3218</v>
      </c>
      <c r="Y824" s="1" t="s">
        <v>3219</v>
      </c>
      <c r="Z824" s="277">
        <v>42216</v>
      </c>
      <c r="AA824" s="1" t="s">
        <v>45</v>
      </c>
      <c r="AB824" s="1" t="s">
        <v>3319</v>
      </c>
      <c r="AC824" s="1" t="s">
        <v>3320</v>
      </c>
      <c r="AD824" s="8"/>
    </row>
    <row r="825" spans="2:30" outlineLevel="5">
      <c r="B825" s="3"/>
      <c r="C825" s="1"/>
      <c r="D825" s="1"/>
      <c r="E825" s="1"/>
      <c r="F825" s="1"/>
      <c r="G825" s="1" t="s">
        <v>1553</v>
      </c>
      <c r="H825" s="277">
        <v>42216</v>
      </c>
      <c r="I825" s="1" t="s">
        <v>3321</v>
      </c>
      <c r="J825" s="2" t="s">
        <v>68</v>
      </c>
      <c r="K825" s="1" t="s">
        <v>36</v>
      </c>
      <c r="L825" s="1" t="s">
        <v>20</v>
      </c>
      <c r="M825" s="1" t="s">
        <v>21</v>
      </c>
      <c r="N825" s="1" t="s">
        <v>11</v>
      </c>
      <c r="O825" s="7">
        <v>29220</v>
      </c>
      <c r="P825" s="7">
        <v>0</v>
      </c>
      <c r="Q825" s="7">
        <f t="shared" si="31"/>
        <v>29220</v>
      </c>
      <c r="R825" s="6" t="s">
        <v>47</v>
      </c>
      <c r="S825" s="5" t="s">
        <v>25</v>
      </c>
      <c r="T825" s="5" t="s">
        <v>1944</v>
      </c>
      <c r="U825" s="5" t="s">
        <v>1945</v>
      </c>
      <c r="V825" s="1" t="s">
        <v>65</v>
      </c>
      <c r="W825" s="1" t="s">
        <v>3322</v>
      </c>
      <c r="X825" s="1" t="s">
        <v>3323</v>
      </c>
      <c r="Y825" s="1" t="s">
        <v>3324</v>
      </c>
      <c r="Z825" s="277">
        <v>42216</v>
      </c>
      <c r="AA825" s="1" t="s">
        <v>45</v>
      </c>
      <c r="AB825" s="1" t="s">
        <v>3325</v>
      </c>
      <c r="AC825" s="1" t="s">
        <v>3326</v>
      </c>
      <c r="AD825" s="8"/>
    </row>
    <row r="826" spans="2:30" ht="15" customHeight="1" outlineLevel="5">
      <c r="B826" s="3"/>
      <c r="C826" s="1"/>
      <c r="D826" s="1"/>
      <c r="E826" s="1"/>
      <c r="F826" s="1"/>
      <c r="G826" s="1" t="s">
        <v>1553</v>
      </c>
      <c r="H826" s="277">
        <v>42215</v>
      </c>
      <c r="I826" s="1" t="s">
        <v>2883</v>
      </c>
      <c r="J826" s="2" t="s">
        <v>68</v>
      </c>
      <c r="K826" s="1" t="s">
        <v>9</v>
      </c>
      <c r="L826" s="1" t="s">
        <v>10</v>
      </c>
      <c r="M826" s="1" t="s">
        <v>10</v>
      </c>
      <c r="N826" s="1" t="s">
        <v>11</v>
      </c>
      <c r="O826" s="7">
        <v>0</v>
      </c>
      <c r="P826" s="7">
        <v>14514.32</v>
      </c>
      <c r="Q826" s="7">
        <f t="shared" ref="Q826:Q828" si="32">O826-P826</f>
        <v>-14514.32</v>
      </c>
      <c r="R826" s="6" t="s">
        <v>1</v>
      </c>
      <c r="S826" s="5" t="s">
        <v>4</v>
      </c>
      <c r="T826" s="5"/>
      <c r="U826" s="5" t="s">
        <v>189</v>
      </c>
      <c r="V826" s="1"/>
      <c r="W826" s="1"/>
      <c r="X826" s="1"/>
      <c r="Y826" s="1"/>
      <c r="Z826" s="277">
        <v>42215</v>
      </c>
      <c r="AA826" s="1"/>
      <c r="AB826" s="1"/>
      <c r="AC826" s="1"/>
      <c r="AD826" s="8" t="s">
        <v>2884</v>
      </c>
    </row>
    <row r="827" spans="2:30" ht="15" customHeight="1" outlineLevel="5">
      <c r="B827" s="3"/>
      <c r="C827" s="1"/>
      <c r="D827" s="1"/>
      <c r="E827" s="1"/>
      <c r="F827" s="1"/>
      <c r="G827" s="1" t="s">
        <v>1553</v>
      </c>
      <c r="H827" s="277">
        <v>42215</v>
      </c>
      <c r="I827" s="1" t="s">
        <v>2883</v>
      </c>
      <c r="J827" s="2" t="s">
        <v>68</v>
      </c>
      <c r="K827" s="1" t="s">
        <v>9</v>
      </c>
      <c r="L827" s="1" t="s">
        <v>10</v>
      </c>
      <c r="M827" s="1" t="s">
        <v>10</v>
      </c>
      <c r="N827" s="1" t="s">
        <v>11</v>
      </c>
      <c r="O827" s="7">
        <v>0</v>
      </c>
      <c r="P827" s="7">
        <v>1046.4000000000001</v>
      </c>
      <c r="Q827" s="7">
        <f t="shared" si="32"/>
        <v>-1046.4000000000001</v>
      </c>
      <c r="R827" s="6" t="s">
        <v>1</v>
      </c>
      <c r="S827" s="5" t="s">
        <v>4</v>
      </c>
      <c r="T827" s="5"/>
      <c r="U827" s="5" t="s">
        <v>190</v>
      </c>
      <c r="V827" s="1"/>
      <c r="W827" s="1"/>
      <c r="X827" s="1"/>
      <c r="Y827" s="1"/>
      <c r="Z827" s="277">
        <v>42215</v>
      </c>
      <c r="AA827" s="1"/>
      <c r="AB827" s="1"/>
      <c r="AC827" s="1"/>
      <c r="AD827" s="8" t="s">
        <v>2884</v>
      </c>
    </row>
    <row r="828" spans="2:30" ht="15" customHeight="1" outlineLevel="5">
      <c r="B828" s="3"/>
      <c r="C828" s="1"/>
      <c r="D828" s="1"/>
      <c r="E828" s="1"/>
      <c r="F828" s="1"/>
      <c r="G828" s="1" t="s">
        <v>1553</v>
      </c>
      <c r="H828" s="277">
        <v>42215</v>
      </c>
      <c r="I828" s="1" t="s">
        <v>2883</v>
      </c>
      <c r="J828" s="2" t="s">
        <v>68</v>
      </c>
      <c r="K828" s="1" t="s">
        <v>9</v>
      </c>
      <c r="L828" s="1" t="s">
        <v>10</v>
      </c>
      <c r="M828" s="1" t="s">
        <v>10</v>
      </c>
      <c r="N828" s="1" t="s">
        <v>11</v>
      </c>
      <c r="O828" s="7">
        <v>0</v>
      </c>
      <c r="P828" s="7">
        <v>1998.01</v>
      </c>
      <c r="Q828" s="7">
        <f t="shared" si="32"/>
        <v>-1998.01</v>
      </c>
      <c r="R828" s="6" t="s">
        <v>1</v>
      </c>
      <c r="S828" s="5" t="s">
        <v>4</v>
      </c>
      <c r="T828" s="5"/>
      <c r="U828" s="5" t="s">
        <v>191</v>
      </c>
      <c r="V828" s="1"/>
      <c r="W828" s="1"/>
      <c r="X828" s="1"/>
      <c r="Y828" s="1"/>
      <c r="Z828" s="277">
        <v>42215</v>
      </c>
      <c r="AA828" s="1"/>
      <c r="AB828" s="1"/>
      <c r="AC828" s="1"/>
      <c r="AD828" s="8" t="s">
        <v>2884</v>
      </c>
    </row>
    <row r="829" spans="2:30" ht="15" customHeight="1" outlineLevel="5">
      <c r="B829" s="3"/>
      <c r="C829" s="1"/>
      <c r="D829" s="1"/>
      <c r="E829" s="1"/>
      <c r="F829" s="1"/>
      <c r="G829" s="1" t="s">
        <v>1553</v>
      </c>
      <c r="H829" s="277">
        <v>42215</v>
      </c>
      <c r="I829" s="1" t="s">
        <v>2875</v>
      </c>
      <c r="J829" s="2" t="s">
        <v>68</v>
      </c>
      <c r="K829" s="1" t="s">
        <v>9</v>
      </c>
      <c r="L829" s="1" t="s">
        <v>10</v>
      </c>
      <c r="M829" s="1" t="s">
        <v>10</v>
      </c>
      <c r="N829" s="1" t="s">
        <v>11</v>
      </c>
      <c r="O829" s="7">
        <v>1229.5</v>
      </c>
      <c r="P829" s="7">
        <v>0</v>
      </c>
      <c r="Q829" s="7">
        <f t="shared" si="31"/>
        <v>1229.5</v>
      </c>
      <c r="R829" s="6" t="s">
        <v>1</v>
      </c>
      <c r="S829" s="5" t="s">
        <v>4</v>
      </c>
      <c r="T829" s="5"/>
      <c r="U829" s="5" t="s">
        <v>225</v>
      </c>
      <c r="V829" s="1"/>
      <c r="W829" s="1"/>
      <c r="X829" s="1"/>
      <c r="Y829" s="1"/>
      <c r="Z829" s="277">
        <v>42215</v>
      </c>
      <c r="AA829" s="1"/>
      <c r="AB829" s="1"/>
      <c r="AC829" s="1"/>
      <c r="AD829" s="8" t="s">
        <v>2876</v>
      </c>
    </row>
    <row r="830" spans="2:30" ht="15" customHeight="1" outlineLevel="5">
      <c r="B830" s="3"/>
      <c r="C830" s="1"/>
      <c r="D830" s="1"/>
      <c r="E830" s="1"/>
      <c r="F830" s="1"/>
      <c r="G830" s="1" t="s">
        <v>1553</v>
      </c>
      <c r="H830" s="277">
        <v>42215</v>
      </c>
      <c r="I830" s="1" t="s">
        <v>2879</v>
      </c>
      <c r="J830" s="2" t="s">
        <v>68</v>
      </c>
      <c r="K830" s="1" t="s">
        <v>9</v>
      </c>
      <c r="L830" s="1" t="s">
        <v>10</v>
      </c>
      <c r="M830" s="1" t="s">
        <v>10</v>
      </c>
      <c r="N830" s="1" t="s">
        <v>11</v>
      </c>
      <c r="O830" s="7">
        <v>0</v>
      </c>
      <c r="P830" s="7">
        <v>990</v>
      </c>
      <c r="Q830" s="7">
        <f t="shared" si="31"/>
        <v>-990</v>
      </c>
      <c r="R830" s="6" t="s">
        <v>1</v>
      </c>
      <c r="S830" s="5" t="s">
        <v>4</v>
      </c>
      <c r="T830" s="5"/>
      <c r="U830" s="5" t="s">
        <v>760</v>
      </c>
      <c r="V830" s="1"/>
      <c r="W830" s="1"/>
      <c r="X830" s="1"/>
      <c r="Y830" s="1"/>
      <c r="Z830" s="277">
        <v>42215</v>
      </c>
      <c r="AA830" s="1"/>
      <c r="AB830" s="1"/>
      <c r="AC830" s="1"/>
      <c r="AD830" s="8" t="s">
        <v>2880</v>
      </c>
    </row>
    <row r="831" spans="2:30" ht="15" customHeight="1" outlineLevel="5">
      <c r="B831" s="352"/>
      <c r="C831" s="2"/>
      <c r="D831" s="2"/>
      <c r="E831" s="2"/>
      <c r="F831" s="2"/>
      <c r="G831" s="2"/>
      <c r="H831" s="362"/>
      <c r="I831" s="2"/>
      <c r="J831" s="2" t="s">
        <v>68</v>
      </c>
      <c r="K831" s="2"/>
      <c r="L831" s="2"/>
      <c r="M831" s="2"/>
      <c r="N831" s="2"/>
      <c r="O831" s="353"/>
      <c r="P831" s="353"/>
      <c r="Q831" s="353"/>
      <c r="R831" s="354"/>
      <c r="S831" s="355"/>
      <c r="T831" s="355"/>
      <c r="U831" s="355"/>
      <c r="V831" s="2"/>
      <c r="W831" s="2"/>
      <c r="X831" s="2"/>
      <c r="Y831" s="2"/>
      <c r="Z831" s="362"/>
      <c r="AA831" s="2"/>
      <c r="AB831" s="2"/>
      <c r="AC831" s="2"/>
      <c r="AD831" s="357"/>
    </row>
    <row r="832" spans="2:30" ht="15" customHeight="1" outlineLevel="4">
      <c r="B832" s="352"/>
      <c r="C832" s="2"/>
      <c r="D832" s="2"/>
      <c r="E832" s="2"/>
      <c r="F832" s="2" t="s">
        <v>2127</v>
      </c>
      <c r="G832" s="2" t="s">
        <v>2128</v>
      </c>
      <c r="H832" s="362"/>
      <c r="I832" s="2"/>
      <c r="J832" s="2" t="s">
        <v>68</v>
      </c>
      <c r="K832" s="2"/>
      <c r="L832" s="2"/>
      <c r="M832" s="2"/>
      <c r="N832" s="2"/>
      <c r="O832" s="353">
        <f>SUM(O833:O874)</f>
        <v>258758.58999999997</v>
      </c>
      <c r="P832" s="353">
        <f>SUM(P833:P874)</f>
        <v>0</v>
      </c>
      <c r="Q832" s="353">
        <f t="shared" ref="Q832:Q873" si="33">O832-P832</f>
        <v>258758.58999999997</v>
      </c>
      <c r="R832" s="354"/>
      <c r="S832" s="355"/>
      <c r="T832" s="355"/>
      <c r="U832" s="355"/>
      <c r="V832" s="2"/>
      <c r="W832" s="2"/>
      <c r="X832" s="2"/>
      <c r="Y832" s="2"/>
      <c r="Z832" s="362"/>
      <c r="AA832" s="2"/>
      <c r="AB832" s="2"/>
      <c r="AC832" s="2"/>
      <c r="AD832" s="357"/>
    </row>
    <row r="833" spans="2:30" ht="15" customHeight="1" outlineLevel="5">
      <c r="B833" s="3"/>
      <c r="C833" s="1"/>
      <c r="D833" s="1"/>
      <c r="E833" s="1"/>
      <c r="F833" s="1"/>
      <c r="G833" s="1" t="s">
        <v>3327</v>
      </c>
      <c r="H833" s="277">
        <v>42226</v>
      </c>
      <c r="I833" s="1" t="s">
        <v>3328</v>
      </c>
      <c r="J833" s="2" t="s">
        <v>68</v>
      </c>
      <c r="K833" s="1" t="s">
        <v>33</v>
      </c>
      <c r="L833" s="1" t="s">
        <v>1815</v>
      </c>
      <c r="M833" s="1" t="s">
        <v>21</v>
      </c>
      <c r="N833" s="1" t="s">
        <v>11</v>
      </c>
      <c r="O833" s="7">
        <v>700</v>
      </c>
      <c r="P833" s="7">
        <v>0</v>
      </c>
      <c r="Q833" s="7">
        <f t="shared" si="33"/>
        <v>700</v>
      </c>
      <c r="R833" s="6" t="s">
        <v>70</v>
      </c>
      <c r="S833" s="5" t="s">
        <v>32</v>
      </c>
      <c r="T833" s="5"/>
      <c r="U833" s="5" t="s">
        <v>242</v>
      </c>
      <c r="V833" s="1" t="s">
        <v>61</v>
      </c>
      <c r="W833" s="1"/>
      <c r="X833" s="1"/>
      <c r="Y833" s="1"/>
      <c r="Z833" s="277">
        <v>42226</v>
      </c>
      <c r="AA833" s="1" t="s">
        <v>26</v>
      </c>
      <c r="AB833" s="1" t="s">
        <v>3329</v>
      </c>
      <c r="AC833" s="1" t="s">
        <v>1681</v>
      </c>
      <c r="AD833" s="8"/>
    </row>
    <row r="834" spans="2:30" ht="15" customHeight="1" outlineLevel="5">
      <c r="B834" s="3"/>
      <c r="C834" s="1"/>
      <c r="D834" s="1"/>
      <c r="E834" s="1"/>
      <c r="F834" s="1"/>
      <c r="G834" s="1" t="s">
        <v>2558</v>
      </c>
      <c r="H834" s="277">
        <v>42229</v>
      </c>
      <c r="I834" s="1" t="s">
        <v>3330</v>
      </c>
      <c r="J834" s="2" t="s">
        <v>68</v>
      </c>
      <c r="K834" s="1" t="s">
        <v>33</v>
      </c>
      <c r="L834" s="1" t="s">
        <v>69</v>
      </c>
      <c r="M834" s="1" t="s">
        <v>21</v>
      </c>
      <c r="N834" s="1" t="s">
        <v>11</v>
      </c>
      <c r="O834" s="7">
        <v>352.5</v>
      </c>
      <c r="P834" s="7">
        <v>0</v>
      </c>
      <c r="Q834" s="7">
        <f t="shared" si="33"/>
        <v>352.5</v>
      </c>
      <c r="R834" s="6" t="s">
        <v>70</v>
      </c>
      <c r="S834" s="5" t="s">
        <v>32</v>
      </c>
      <c r="T834" s="5"/>
      <c r="U834" s="5" t="s">
        <v>264</v>
      </c>
      <c r="V834" s="1"/>
      <c r="W834" s="1"/>
      <c r="X834" s="1"/>
      <c r="Y834" s="1"/>
      <c r="Z834" s="277">
        <v>42229</v>
      </c>
      <c r="AA834" s="1" t="s">
        <v>26</v>
      </c>
      <c r="AB834" s="1" t="s">
        <v>3331</v>
      </c>
      <c r="AC834" s="1" t="s">
        <v>3332</v>
      </c>
      <c r="AD834" s="8"/>
    </row>
    <row r="835" spans="2:30" ht="15" customHeight="1" outlineLevel="5">
      <c r="B835" s="3"/>
      <c r="C835" s="1"/>
      <c r="D835" s="1"/>
      <c r="E835" s="1"/>
      <c r="F835" s="1"/>
      <c r="G835" s="1" t="s">
        <v>2558</v>
      </c>
      <c r="H835" s="277">
        <v>42226</v>
      </c>
      <c r="I835" s="1" t="s">
        <v>3333</v>
      </c>
      <c r="J835" s="2" t="s">
        <v>68</v>
      </c>
      <c r="K835" s="1" t="s">
        <v>33</v>
      </c>
      <c r="L835" s="1" t="s">
        <v>69</v>
      </c>
      <c r="M835" s="1" t="s">
        <v>21</v>
      </c>
      <c r="N835" s="1" t="s">
        <v>11</v>
      </c>
      <c r="O835" s="7">
        <v>294.39999999999998</v>
      </c>
      <c r="P835" s="7">
        <v>0</v>
      </c>
      <c r="Q835" s="7">
        <f t="shared" si="33"/>
        <v>294.39999999999998</v>
      </c>
      <c r="R835" s="6" t="s">
        <v>70</v>
      </c>
      <c r="S835" s="5" t="s">
        <v>32</v>
      </c>
      <c r="T835" s="5"/>
      <c r="U835" s="5" t="s">
        <v>800</v>
      </c>
      <c r="V835" s="1"/>
      <c r="W835" s="1"/>
      <c r="X835" s="1"/>
      <c r="Y835" s="1"/>
      <c r="Z835" s="277">
        <v>42226</v>
      </c>
      <c r="AA835" s="1" t="s">
        <v>26</v>
      </c>
      <c r="AB835" s="1" t="s">
        <v>3334</v>
      </c>
      <c r="AC835" s="1" t="s">
        <v>3335</v>
      </c>
      <c r="AD835" s="8"/>
    </row>
    <row r="836" spans="2:30" ht="15" customHeight="1" outlineLevel="5">
      <c r="B836" s="3"/>
      <c r="C836" s="1"/>
      <c r="D836" s="1"/>
      <c r="E836" s="1"/>
      <c r="F836" s="1"/>
      <c r="G836" s="1" t="s">
        <v>8</v>
      </c>
      <c r="H836" s="277">
        <v>42229</v>
      </c>
      <c r="I836" s="1" t="s">
        <v>2129</v>
      </c>
      <c r="J836" s="2" t="s">
        <v>68</v>
      </c>
      <c r="K836" s="1" t="s">
        <v>33</v>
      </c>
      <c r="L836" s="1" t="s">
        <v>69</v>
      </c>
      <c r="M836" s="1" t="s">
        <v>21</v>
      </c>
      <c r="N836" s="1" t="s">
        <v>11</v>
      </c>
      <c r="O836" s="7">
        <v>5925</v>
      </c>
      <c r="P836" s="7">
        <v>0</v>
      </c>
      <c r="Q836" s="7">
        <f t="shared" si="33"/>
        <v>5925</v>
      </c>
      <c r="R836" s="6" t="s">
        <v>70</v>
      </c>
      <c r="S836" s="5" t="s">
        <v>32</v>
      </c>
      <c r="T836" s="5"/>
      <c r="U836" s="5" t="s">
        <v>2834</v>
      </c>
      <c r="V836" s="1" t="s">
        <v>61</v>
      </c>
      <c r="W836" s="1"/>
      <c r="X836" s="1"/>
      <c r="Y836" s="1"/>
      <c r="Z836" s="277">
        <v>42229</v>
      </c>
      <c r="AA836" s="1" t="s">
        <v>26</v>
      </c>
      <c r="AB836" s="1" t="s">
        <v>3336</v>
      </c>
      <c r="AC836" s="1" t="s">
        <v>2131</v>
      </c>
      <c r="AD836" s="8"/>
    </row>
    <row r="837" spans="2:30" ht="15" customHeight="1" outlineLevel="5">
      <c r="B837" s="3"/>
      <c r="C837" s="1"/>
      <c r="D837" s="1"/>
      <c r="E837" s="1"/>
      <c r="F837" s="1"/>
      <c r="G837" s="1" t="s">
        <v>8</v>
      </c>
      <c r="H837" s="277">
        <v>42226</v>
      </c>
      <c r="I837" s="1" t="s">
        <v>2474</v>
      </c>
      <c r="J837" s="2" t="s">
        <v>68</v>
      </c>
      <c r="K837" s="1" t="s">
        <v>33</v>
      </c>
      <c r="L837" s="1" t="s">
        <v>34</v>
      </c>
      <c r="M837" s="1" t="s">
        <v>21</v>
      </c>
      <c r="N837" s="1" t="s">
        <v>11</v>
      </c>
      <c r="O837" s="7">
        <v>1240</v>
      </c>
      <c r="P837" s="7">
        <v>0</v>
      </c>
      <c r="Q837" s="7">
        <f t="shared" si="33"/>
        <v>1240</v>
      </c>
      <c r="R837" s="6" t="s">
        <v>70</v>
      </c>
      <c r="S837" s="5" t="s">
        <v>25</v>
      </c>
      <c r="T837" s="5"/>
      <c r="U837" s="5" t="s">
        <v>2833</v>
      </c>
      <c r="V837" s="1" t="s">
        <v>65</v>
      </c>
      <c r="W837" s="1"/>
      <c r="X837" s="1"/>
      <c r="Y837" s="1"/>
      <c r="Z837" s="277">
        <v>42226</v>
      </c>
      <c r="AA837" s="1" t="s">
        <v>26</v>
      </c>
      <c r="AB837" s="1" t="s">
        <v>3337</v>
      </c>
      <c r="AC837" s="1" t="s">
        <v>3338</v>
      </c>
      <c r="AD837" s="8"/>
    </row>
    <row r="838" spans="2:30" ht="15" customHeight="1" outlineLevel="5">
      <c r="B838" s="3"/>
      <c r="C838" s="1"/>
      <c r="D838" s="1"/>
      <c r="E838" s="1"/>
      <c r="F838" s="1"/>
      <c r="G838" s="1" t="s">
        <v>1553</v>
      </c>
      <c r="H838" s="277">
        <v>42236</v>
      </c>
      <c r="I838" s="1" t="s">
        <v>3339</v>
      </c>
      <c r="J838" s="2" t="s">
        <v>68</v>
      </c>
      <c r="K838" s="1" t="s">
        <v>36</v>
      </c>
      <c r="L838" s="1" t="s">
        <v>20</v>
      </c>
      <c r="M838" s="1" t="s">
        <v>21</v>
      </c>
      <c r="N838" s="1" t="s">
        <v>11</v>
      </c>
      <c r="O838" s="7">
        <v>11319</v>
      </c>
      <c r="P838" s="7">
        <v>0</v>
      </c>
      <c r="Q838" s="7">
        <f t="shared" si="33"/>
        <v>11319</v>
      </c>
      <c r="R838" s="6" t="s">
        <v>47</v>
      </c>
      <c r="S838" s="5" t="s">
        <v>32</v>
      </c>
      <c r="T838" s="5" t="s">
        <v>67</v>
      </c>
      <c r="U838" s="5" t="s">
        <v>1615</v>
      </c>
      <c r="V838" s="1" t="s">
        <v>65</v>
      </c>
      <c r="W838" s="1" t="s">
        <v>3340</v>
      </c>
      <c r="X838" s="1" t="s">
        <v>3193</v>
      </c>
      <c r="Y838" s="1" t="s">
        <v>3194</v>
      </c>
      <c r="Z838" s="277">
        <v>42236</v>
      </c>
      <c r="AA838" s="1" t="s">
        <v>45</v>
      </c>
      <c r="AB838" s="1" t="s">
        <v>3341</v>
      </c>
      <c r="AC838" s="1" t="s">
        <v>3342</v>
      </c>
      <c r="AD838" s="8"/>
    </row>
    <row r="839" spans="2:30" ht="15" customHeight="1" outlineLevel="5">
      <c r="B839" s="3"/>
      <c r="C839" s="1"/>
      <c r="D839" s="1"/>
      <c r="E839" s="1"/>
      <c r="F839" s="1"/>
      <c r="G839" s="1" t="s">
        <v>1553</v>
      </c>
      <c r="H839" s="277">
        <v>42222</v>
      </c>
      <c r="I839" s="1" t="s">
        <v>3343</v>
      </c>
      <c r="J839" s="2" t="s">
        <v>68</v>
      </c>
      <c r="K839" s="1" t="s">
        <v>36</v>
      </c>
      <c r="L839" s="1" t="s">
        <v>20</v>
      </c>
      <c r="M839" s="1" t="s">
        <v>21</v>
      </c>
      <c r="N839" s="1" t="s">
        <v>11</v>
      </c>
      <c r="O839" s="7">
        <v>1641</v>
      </c>
      <c r="P839" s="7">
        <v>0</v>
      </c>
      <c r="Q839" s="7">
        <f t="shared" si="33"/>
        <v>1641</v>
      </c>
      <c r="R839" s="6" t="s">
        <v>47</v>
      </c>
      <c r="S839" s="5" t="s">
        <v>32</v>
      </c>
      <c r="T839" s="5" t="s">
        <v>66</v>
      </c>
      <c r="U839" s="5" t="s">
        <v>799</v>
      </c>
      <c r="V839" s="1" t="s">
        <v>65</v>
      </c>
      <c r="W839" s="1" t="s">
        <v>3344</v>
      </c>
      <c r="X839" s="1" t="s">
        <v>3345</v>
      </c>
      <c r="Y839" s="1" t="s">
        <v>3346</v>
      </c>
      <c r="Z839" s="277">
        <v>42222</v>
      </c>
      <c r="AA839" s="1" t="s">
        <v>45</v>
      </c>
      <c r="AB839" s="1" t="s">
        <v>3347</v>
      </c>
      <c r="AC839" s="1" t="s">
        <v>3348</v>
      </c>
      <c r="AD839" s="8"/>
    </row>
    <row r="840" spans="2:30" ht="15" customHeight="1" outlineLevel="5">
      <c r="B840" s="3"/>
      <c r="C840" s="1"/>
      <c r="D840" s="1"/>
      <c r="E840" s="1"/>
      <c r="F840" s="1"/>
      <c r="G840" s="1" t="s">
        <v>1553</v>
      </c>
      <c r="H840" s="277">
        <v>42227</v>
      </c>
      <c r="I840" s="1" t="s">
        <v>3349</v>
      </c>
      <c r="J840" s="2" t="s">
        <v>68</v>
      </c>
      <c r="K840" s="1" t="s">
        <v>36</v>
      </c>
      <c r="L840" s="1" t="s">
        <v>20</v>
      </c>
      <c r="M840" s="1" t="s">
        <v>21</v>
      </c>
      <c r="N840" s="1" t="s">
        <v>11</v>
      </c>
      <c r="O840" s="7">
        <v>9850</v>
      </c>
      <c r="P840" s="7">
        <v>0</v>
      </c>
      <c r="Q840" s="7">
        <f t="shared" si="33"/>
        <v>9850</v>
      </c>
      <c r="R840" s="6" t="s">
        <v>47</v>
      </c>
      <c r="S840" s="5" t="s">
        <v>25</v>
      </c>
      <c r="T840" s="5" t="s">
        <v>776</v>
      </c>
      <c r="U840" s="5" t="s">
        <v>54</v>
      </c>
      <c r="V840" s="1" t="s">
        <v>65</v>
      </c>
      <c r="W840" s="1" t="s">
        <v>3350</v>
      </c>
      <c r="X840" s="1" t="s">
        <v>2230</v>
      </c>
      <c r="Y840" s="1" t="s">
        <v>2231</v>
      </c>
      <c r="Z840" s="277">
        <v>42227</v>
      </c>
      <c r="AA840" s="1" t="s">
        <v>45</v>
      </c>
      <c r="AB840" s="1" t="s">
        <v>3351</v>
      </c>
      <c r="AC840" s="1" t="s">
        <v>3352</v>
      </c>
      <c r="AD840" s="8"/>
    </row>
    <row r="841" spans="2:30" ht="15" customHeight="1" outlineLevel="5">
      <c r="B841" s="3"/>
      <c r="C841" s="1"/>
      <c r="D841" s="1"/>
      <c r="E841" s="1"/>
      <c r="F841" s="1"/>
      <c r="G841" s="1" t="s">
        <v>1553</v>
      </c>
      <c r="H841" s="277">
        <v>42226</v>
      </c>
      <c r="I841" s="1" t="s">
        <v>3353</v>
      </c>
      <c r="J841" s="2" t="s">
        <v>68</v>
      </c>
      <c r="K841" s="1" t="s">
        <v>36</v>
      </c>
      <c r="L841" s="1" t="s">
        <v>20</v>
      </c>
      <c r="M841" s="1" t="s">
        <v>21</v>
      </c>
      <c r="N841" s="1" t="s">
        <v>11</v>
      </c>
      <c r="O841" s="7">
        <v>9400</v>
      </c>
      <c r="P841" s="7">
        <v>0</v>
      </c>
      <c r="Q841" s="7">
        <f t="shared" si="33"/>
        <v>9400</v>
      </c>
      <c r="R841" s="6" t="s">
        <v>47</v>
      </c>
      <c r="S841" s="5" t="s">
        <v>25</v>
      </c>
      <c r="T841" s="5" t="s">
        <v>1944</v>
      </c>
      <c r="U841" s="5" t="s">
        <v>1945</v>
      </c>
      <c r="V841" s="1" t="s">
        <v>65</v>
      </c>
      <c r="W841" s="1" t="s">
        <v>3354</v>
      </c>
      <c r="X841" s="1" t="s">
        <v>3355</v>
      </c>
      <c r="Y841" s="1" t="s">
        <v>3356</v>
      </c>
      <c r="Z841" s="277">
        <v>42226</v>
      </c>
      <c r="AA841" s="1" t="s">
        <v>2257</v>
      </c>
      <c r="AB841" s="1" t="s">
        <v>3357</v>
      </c>
      <c r="AC841" s="1" t="s">
        <v>3358</v>
      </c>
      <c r="AD841" s="8"/>
    </row>
    <row r="842" spans="2:30" ht="15" customHeight="1" outlineLevel="5">
      <c r="B842" s="3"/>
      <c r="C842" s="1"/>
      <c r="D842" s="1"/>
      <c r="E842" s="1"/>
      <c r="F842" s="1"/>
      <c r="G842" s="1" t="s">
        <v>1553</v>
      </c>
      <c r="H842" s="277">
        <v>42222</v>
      </c>
      <c r="I842" s="1" t="s">
        <v>3359</v>
      </c>
      <c r="J842" s="2" t="s">
        <v>68</v>
      </c>
      <c r="K842" s="1" t="s">
        <v>36</v>
      </c>
      <c r="L842" s="1" t="s">
        <v>20</v>
      </c>
      <c r="M842" s="1" t="s">
        <v>21</v>
      </c>
      <c r="N842" s="1" t="s">
        <v>11</v>
      </c>
      <c r="O842" s="7">
        <v>4408</v>
      </c>
      <c r="P842" s="7">
        <v>0</v>
      </c>
      <c r="Q842" s="7">
        <f t="shared" si="33"/>
        <v>4408</v>
      </c>
      <c r="R842" s="6" t="s">
        <v>47</v>
      </c>
      <c r="S842" s="5" t="s">
        <v>25</v>
      </c>
      <c r="T842" s="5" t="s">
        <v>1944</v>
      </c>
      <c r="U842" s="5" t="s">
        <v>1945</v>
      </c>
      <c r="V842" s="1" t="s">
        <v>65</v>
      </c>
      <c r="W842" s="1" t="s">
        <v>3360</v>
      </c>
      <c r="X842" s="1" t="s">
        <v>2175</v>
      </c>
      <c r="Y842" s="1" t="s">
        <v>2176</v>
      </c>
      <c r="Z842" s="277">
        <v>42222</v>
      </c>
      <c r="AA842" s="1" t="s">
        <v>45</v>
      </c>
      <c r="AB842" s="1" t="s">
        <v>3361</v>
      </c>
      <c r="AC842" s="1" t="s">
        <v>3362</v>
      </c>
      <c r="AD842" s="8"/>
    </row>
    <row r="843" spans="2:30" ht="15" customHeight="1" outlineLevel="5">
      <c r="B843" s="3"/>
      <c r="C843" s="1"/>
      <c r="D843" s="1"/>
      <c r="E843" s="1"/>
      <c r="F843" s="1"/>
      <c r="G843" s="1" t="s">
        <v>1553</v>
      </c>
      <c r="H843" s="277">
        <v>42220</v>
      </c>
      <c r="I843" s="1" t="s">
        <v>3363</v>
      </c>
      <c r="J843" s="2" t="s">
        <v>68</v>
      </c>
      <c r="K843" s="1" t="s">
        <v>36</v>
      </c>
      <c r="L843" s="1" t="s">
        <v>20</v>
      </c>
      <c r="M843" s="1" t="s">
        <v>21</v>
      </c>
      <c r="N843" s="1" t="s">
        <v>11</v>
      </c>
      <c r="O843" s="7">
        <v>9120</v>
      </c>
      <c r="P843" s="7">
        <v>0</v>
      </c>
      <c r="Q843" s="7">
        <f t="shared" si="33"/>
        <v>9120</v>
      </c>
      <c r="R843" s="6" t="s">
        <v>47</v>
      </c>
      <c r="S843" s="5" t="s">
        <v>32</v>
      </c>
      <c r="T843" s="5" t="s">
        <v>66</v>
      </c>
      <c r="U843" s="5" t="s">
        <v>799</v>
      </c>
      <c r="V843" s="1" t="s">
        <v>65</v>
      </c>
      <c r="W843" s="1" t="s">
        <v>3364</v>
      </c>
      <c r="X843" s="1" t="s">
        <v>2155</v>
      </c>
      <c r="Y843" s="1" t="s">
        <v>2156</v>
      </c>
      <c r="Z843" s="277">
        <v>42220</v>
      </c>
      <c r="AA843" s="1" t="s">
        <v>45</v>
      </c>
      <c r="AB843" s="1" t="s">
        <v>3365</v>
      </c>
      <c r="AC843" s="1" t="s">
        <v>3366</v>
      </c>
      <c r="AD843" s="8"/>
    </row>
    <row r="844" spans="2:30" ht="15" customHeight="1" outlineLevel="5">
      <c r="B844" s="3"/>
      <c r="C844" s="1"/>
      <c r="D844" s="1"/>
      <c r="E844" s="1"/>
      <c r="F844" s="1"/>
      <c r="G844" s="1" t="s">
        <v>1553</v>
      </c>
      <c r="H844" s="277">
        <v>42220</v>
      </c>
      <c r="I844" s="1" t="s">
        <v>3367</v>
      </c>
      <c r="J844" s="2" t="s">
        <v>68</v>
      </c>
      <c r="K844" s="1" t="s">
        <v>36</v>
      </c>
      <c r="L844" s="1" t="s">
        <v>20</v>
      </c>
      <c r="M844" s="1" t="s">
        <v>21</v>
      </c>
      <c r="N844" s="1" t="s">
        <v>11</v>
      </c>
      <c r="O844" s="7">
        <v>6285.9</v>
      </c>
      <c r="P844" s="7">
        <v>0</v>
      </c>
      <c r="Q844" s="7">
        <f t="shared" si="33"/>
        <v>6285.9</v>
      </c>
      <c r="R844" s="6" t="s">
        <v>47</v>
      </c>
      <c r="S844" s="5" t="s">
        <v>32</v>
      </c>
      <c r="T844" s="5" t="s">
        <v>67</v>
      </c>
      <c r="U844" s="5" t="s">
        <v>1615</v>
      </c>
      <c r="V844" s="1" t="s">
        <v>65</v>
      </c>
      <c r="W844" s="1" t="s">
        <v>3368</v>
      </c>
      <c r="X844" s="1" t="s">
        <v>2175</v>
      </c>
      <c r="Y844" s="1" t="s">
        <v>2176</v>
      </c>
      <c r="Z844" s="277">
        <v>42220</v>
      </c>
      <c r="AA844" s="1" t="s">
        <v>45</v>
      </c>
      <c r="AB844" s="1" t="s">
        <v>3369</v>
      </c>
      <c r="AC844" s="1" t="s">
        <v>3370</v>
      </c>
      <c r="AD844" s="8"/>
    </row>
    <row r="845" spans="2:30" ht="15" customHeight="1" outlineLevel="5">
      <c r="B845" s="3"/>
      <c r="C845" s="1"/>
      <c r="D845" s="1"/>
      <c r="E845" s="1"/>
      <c r="F845" s="1"/>
      <c r="G845" s="1" t="s">
        <v>1553</v>
      </c>
      <c r="H845" s="277">
        <v>42228</v>
      </c>
      <c r="I845" s="1" t="s">
        <v>3371</v>
      </c>
      <c r="J845" s="2" t="s">
        <v>68</v>
      </c>
      <c r="K845" s="1" t="s">
        <v>36</v>
      </c>
      <c r="L845" s="1" t="s">
        <v>20</v>
      </c>
      <c r="M845" s="1" t="s">
        <v>21</v>
      </c>
      <c r="N845" s="1" t="s">
        <v>11</v>
      </c>
      <c r="O845" s="7">
        <v>4114.3999999999996</v>
      </c>
      <c r="P845" s="7">
        <v>0</v>
      </c>
      <c r="Q845" s="7">
        <f t="shared" si="33"/>
        <v>4114.3999999999996</v>
      </c>
      <c r="R845" s="6" t="s">
        <v>47</v>
      </c>
      <c r="S845" s="5" t="s">
        <v>32</v>
      </c>
      <c r="T845" s="5" t="s">
        <v>67</v>
      </c>
      <c r="U845" s="5" t="s">
        <v>1615</v>
      </c>
      <c r="V845" s="1" t="s">
        <v>65</v>
      </c>
      <c r="W845" s="1" t="s">
        <v>3372</v>
      </c>
      <c r="X845" s="1" t="s">
        <v>2175</v>
      </c>
      <c r="Y845" s="1" t="s">
        <v>2176</v>
      </c>
      <c r="Z845" s="277">
        <v>42228</v>
      </c>
      <c r="AA845" s="1" t="s">
        <v>45</v>
      </c>
      <c r="AB845" s="1" t="s">
        <v>3373</v>
      </c>
      <c r="AC845" s="1" t="s">
        <v>3374</v>
      </c>
      <c r="AD845" s="8"/>
    </row>
    <row r="846" spans="2:30" ht="15" customHeight="1" outlineLevel="5">
      <c r="B846" s="3"/>
      <c r="C846" s="1"/>
      <c r="D846" s="1"/>
      <c r="E846" s="1"/>
      <c r="F846" s="1"/>
      <c r="G846" s="1" t="s">
        <v>1553</v>
      </c>
      <c r="H846" s="277">
        <v>42228</v>
      </c>
      <c r="I846" s="1" t="s">
        <v>3375</v>
      </c>
      <c r="J846" s="2" t="s">
        <v>68</v>
      </c>
      <c r="K846" s="1" t="s">
        <v>36</v>
      </c>
      <c r="L846" s="1" t="s">
        <v>20</v>
      </c>
      <c r="M846" s="1" t="s">
        <v>21</v>
      </c>
      <c r="N846" s="1" t="s">
        <v>11</v>
      </c>
      <c r="O846" s="7">
        <v>43519.199999999997</v>
      </c>
      <c r="P846" s="7">
        <v>0</v>
      </c>
      <c r="Q846" s="7">
        <f t="shared" si="33"/>
        <v>43519.199999999997</v>
      </c>
      <c r="R846" s="6" t="s">
        <v>47</v>
      </c>
      <c r="S846" s="5" t="s">
        <v>32</v>
      </c>
      <c r="T846" s="5" t="s">
        <v>66</v>
      </c>
      <c r="U846" s="5" t="s">
        <v>799</v>
      </c>
      <c r="V846" s="1" t="s">
        <v>65</v>
      </c>
      <c r="W846" s="1" t="s">
        <v>3376</v>
      </c>
      <c r="X846" s="1" t="s">
        <v>3238</v>
      </c>
      <c r="Y846" s="1" t="s">
        <v>3239</v>
      </c>
      <c r="Z846" s="277">
        <v>42228</v>
      </c>
      <c r="AA846" s="1" t="s">
        <v>45</v>
      </c>
      <c r="AB846" s="1" t="s">
        <v>3377</v>
      </c>
      <c r="AC846" s="1" t="s">
        <v>3378</v>
      </c>
      <c r="AD846" s="8"/>
    </row>
    <row r="847" spans="2:30" ht="15" customHeight="1" outlineLevel="5">
      <c r="B847" s="3"/>
      <c r="C847" s="1"/>
      <c r="D847" s="1"/>
      <c r="E847" s="1"/>
      <c r="F847" s="1"/>
      <c r="G847" s="1" t="s">
        <v>1553</v>
      </c>
      <c r="H847" s="277">
        <v>42222</v>
      </c>
      <c r="I847" s="1" t="s">
        <v>3379</v>
      </c>
      <c r="J847" s="2" t="s">
        <v>68</v>
      </c>
      <c r="K847" s="1" t="s">
        <v>36</v>
      </c>
      <c r="L847" s="1" t="s">
        <v>20</v>
      </c>
      <c r="M847" s="1" t="s">
        <v>21</v>
      </c>
      <c r="N847" s="1" t="s">
        <v>11</v>
      </c>
      <c r="O847" s="7">
        <v>689</v>
      </c>
      <c r="P847" s="7">
        <v>0</v>
      </c>
      <c r="Q847" s="7">
        <f t="shared" si="33"/>
        <v>689</v>
      </c>
      <c r="R847" s="6" t="s">
        <v>47</v>
      </c>
      <c r="S847" s="5" t="s">
        <v>25</v>
      </c>
      <c r="T847" s="5" t="s">
        <v>1944</v>
      </c>
      <c r="U847" s="5" t="s">
        <v>1945</v>
      </c>
      <c r="V847" s="1" t="s">
        <v>65</v>
      </c>
      <c r="W847" s="1" t="s">
        <v>3380</v>
      </c>
      <c r="X847" s="1" t="s">
        <v>3381</v>
      </c>
      <c r="Y847" s="1" t="s">
        <v>3382</v>
      </c>
      <c r="Z847" s="277">
        <v>42222</v>
      </c>
      <c r="AA847" s="1" t="s">
        <v>2257</v>
      </c>
      <c r="AB847" s="1" t="s">
        <v>3383</v>
      </c>
      <c r="AC847" s="1" t="s">
        <v>3384</v>
      </c>
      <c r="AD847" s="8"/>
    </row>
    <row r="848" spans="2:30" ht="15" customHeight="1" outlineLevel="5">
      <c r="B848" s="3"/>
      <c r="C848" s="1"/>
      <c r="D848" s="1"/>
      <c r="E848" s="1"/>
      <c r="F848" s="1"/>
      <c r="G848" s="1" t="s">
        <v>1553</v>
      </c>
      <c r="H848" s="277">
        <v>42220</v>
      </c>
      <c r="I848" s="1" t="s">
        <v>3385</v>
      </c>
      <c r="J848" s="2" t="s">
        <v>68</v>
      </c>
      <c r="K848" s="1" t="s">
        <v>36</v>
      </c>
      <c r="L848" s="1" t="s">
        <v>20</v>
      </c>
      <c r="M848" s="1" t="s">
        <v>21</v>
      </c>
      <c r="N848" s="1" t="s">
        <v>11</v>
      </c>
      <c r="O848" s="7">
        <v>1639.5</v>
      </c>
      <c r="P848" s="7">
        <v>0</v>
      </c>
      <c r="Q848" s="7">
        <f t="shared" si="33"/>
        <v>1639.5</v>
      </c>
      <c r="R848" s="6" t="s">
        <v>47</v>
      </c>
      <c r="S848" s="5" t="s">
        <v>32</v>
      </c>
      <c r="T848" s="5" t="s">
        <v>51</v>
      </c>
      <c r="U848" s="5" t="s">
        <v>1393</v>
      </c>
      <c r="V848" s="1" t="s">
        <v>65</v>
      </c>
      <c r="W848" s="1" t="s">
        <v>3386</v>
      </c>
      <c r="X848" s="1" t="s">
        <v>2313</v>
      </c>
      <c r="Y848" s="1" t="s">
        <v>2314</v>
      </c>
      <c r="Z848" s="277">
        <v>42220</v>
      </c>
      <c r="AA848" s="1" t="s">
        <v>45</v>
      </c>
      <c r="AB848" s="1" t="s">
        <v>3387</v>
      </c>
      <c r="AC848" s="1" t="s">
        <v>3388</v>
      </c>
      <c r="AD848" s="8"/>
    </row>
    <row r="849" spans="2:30" ht="15" customHeight="1" outlineLevel="5">
      <c r="B849" s="3"/>
      <c r="C849" s="1"/>
      <c r="D849" s="1"/>
      <c r="E849" s="1"/>
      <c r="F849" s="1"/>
      <c r="G849" s="1" t="s">
        <v>1553</v>
      </c>
      <c r="H849" s="277">
        <v>42235</v>
      </c>
      <c r="I849" s="1" t="s">
        <v>3389</v>
      </c>
      <c r="J849" s="2" t="s">
        <v>68</v>
      </c>
      <c r="K849" s="1" t="s">
        <v>36</v>
      </c>
      <c r="L849" s="1" t="s">
        <v>20</v>
      </c>
      <c r="M849" s="1" t="s">
        <v>21</v>
      </c>
      <c r="N849" s="1" t="s">
        <v>11</v>
      </c>
      <c r="O849" s="7">
        <v>2693.3</v>
      </c>
      <c r="P849" s="7">
        <v>0</v>
      </c>
      <c r="Q849" s="7">
        <f t="shared" si="33"/>
        <v>2693.3</v>
      </c>
      <c r="R849" s="6" t="s">
        <v>47</v>
      </c>
      <c r="S849" s="5" t="s">
        <v>32</v>
      </c>
      <c r="T849" s="5" t="s">
        <v>51</v>
      </c>
      <c r="U849" s="5" t="s">
        <v>1393</v>
      </c>
      <c r="V849" s="1" t="s">
        <v>65</v>
      </c>
      <c r="W849" s="1" t="s">
        <v>3390</v>
      </c>
      <c r="X849" s="1" t="s">
        <v>2175</v>
      </c>
      <c r="Y849" s="1" t="s">
        <v>2176</v>
      </c>
      <c r="Z849" s="277">
        <v>42235</v>
      </c>
      <c r="AA849" s="1" t="s">
        <v>45</v>
      </c>
      <c r="AB849" s="1" t="s">
        <v>3391</v>
      </c>
      <c r="AC849" s="1" t="s">
        <v>3392</v>
      </c>
      <c r="AD849" s="8"/>
    </row>
    <row r="850" spans="2:30" ht="15" customHeight="1" outlineLevel="5">
      <c r="B850" s="3"/>
      <c r="C850" s="1"/>
      <c r="D850" s="1"/>
      <c r="E850" s="1"/>
      <c r="F850" s="1"/>
      <c r="G850" s="1" t="s">
        <v>1553</v>
      </c>
      <c r="H850" s="277">
        <v>42230</v>
      </c>
      <c r="I850" s="1" t="s">
        <v>3393</v>
      </c>
      <c r="J850" s="2" t="s">
        <v>68</v>
      </c>
      <c r="K850" s="1" t="s">
        <v>36</v>
      </c>
      <c r="L850" s="1" t="s">
        <v>20</v>
      </c>
      <c r="M850" s="1" t="s">
        <v>21</v>
      </c>
      <c r="N850" s="1" t="s">
        <v>11</v>
      </c>
      <c r="O850" s="7">
        <v>5862.2</v>
      </c>
      <c r="P850" s="7">
        <v>0</v>
      </c>
      <c r="Q850" s="7">
        <f t="shared" si="33"/>
        <v>5862.2</v>
      </c>
      <c r="R850" s="6" t="s">
        <v>47</v>
      </c>
      <c r="S850" s="5" t="s">
        <v>32</v>
      </c>
      <c r="T850" s="5" t="s">
        <v>51</v>
      </c>
      <c r="U850" s="5" t="s">
        <v>1393</v>
      </c>
      <c r="V850" s="1" t="s">
        <v>65</v>
      </c>
      <c r="W850" s="1" t="s">
        <v>3394</v>
      </c>
      <c r="X850" s="1" t="s">
        <v>2175</v>
      </c>
      <c r="Y850" s="1" t="s">
        <v>2176</v>
      </c>
      <c r="Z850" s="277">
        <v>42230</v>
      </c>
      <c r="AA850" s="1" t="s">
        <v>45</v>
      </c>
      <c r="AB850" s="1" t="s">
        <v>3395</v>
      </c>
      <c r="AC850" s="1" t="s">
        <v>3396</v>
      </c>
      <c r="AD850" s="8"/>
    </row>
    <row r="851" spans="2:30" ht="15" customHeight="1" outlineLevel="5">
      <c r="B851" s="3"/>
      <c r="C851" s="1"/>
      <c r="D851" s="1"/>
      <c r="E851" s="1"/>
      <c r="F851" s="1"/>
      <c r="G851" s="1" t="s">
        <v>1553</v>
      </c>
      <c r="H851" s="277">
        <v>42230</v>
      </c>
      <c r="I851" s="1" t="s">
        <v>3397</v>
      </c>
      <c r="J851" s="2" t="s">
        <v>68</v>
      </c>
      <c r="K851" s="1" t="s">
        <v>36</v>
      </c>
      <c r="L851" s="1" t="s">
        <v>20</v>
      </c>
      <c r="M851" s="1" t="s">
        <v>21</v>
      </c>
      <c r="N851" s="1" t="s">
        <v>11</v>
      </c>
      <c r="O851" s="7">
        <v>6749</v>
      </c>
      <c r="P851" s="7">
        <v>0</v>
      </c>
      <c r="Q851" s="7">
        <f t="shared" si="33"/>
        <v>6749</v>
      </c>
      <c r="R851" s="6" t="s">
        <v>47</v>
      </c>
      <c r="S851" s="5" t="s">
        <v>32</v>
      </c>
      <c r="T851" s="5" t="s">
        <v>51</v>
      </c>
      <c r="U851" s="5" t="s">
        <v>1393</v>
      </c>
      <c r="V851" s="1" t="s">
        <v>65</v>
      </c>
      <c r="W851" s="1" t="s">
        <v>3398</v>
      </c>
      <c r="X851" s="1" t="s">
        <v>2175</v>
      </c>
      <c r="Y851" s="1" t="s">
        <v>2176</v>
      </c>
      <c r="Z851" s="277">
        <v>42230</v>
      </c>
      <c r="AA851" s="1" t="s">
        <v>45</v>
      </c>
      <c r="AB851" s="1" t="s">
        <v>3399</v>
      </c>
      <c r="AC851" s="1" t="s">
        <v>3400</v>
      </c>
      <c r="AD851" s="8"/>
    </row>
    <row r="852" spans="2:30" ht="15" customHeight="1" outlineLevel="5">
      <c r="B852" s="3"/>
      <c r="C852" s="1"/>
      <c r="D852" s="1"/>
      <c r="E852" s="1"/>
      <c r="F852" s="1"/>
      <c r="G852" s="1" t="s">
        <v>1553</v>
      </c>
      <c r="H852" s="277">
        <v>42230</v>
      </c>
      <c r="I852" s="1" t="s">
        <v>3401</v>
      </c>
      <c r="J852" s="2" t="s">
        <v>68</v>
      </c>
      <c r="K852" s="1" t="s">
        <v>36</v>
      </c>
      <c r="L852" s="1" t="s">
        <v>20</v>
      </c>
      <c r="M852" s="1" t="s">
        <v>21</v>
      </c>
      <c r="N852" s="1" t="s">
        <v>11</v>
      </c>
      <c r="O852" s="7">
        <v>11431</v>
      </c>
      <c r="P852" s="7">
        <v>0</v>
      </c>
      <c r="Q852" s="7">
        <f t="shared" si="33"/>
        <v>11431</v>
      </c>
      <c r="R852" s="6" t="s">
        <v>47</v>
      </c>
      <c r="S852" s="5" t="s">
        <v>32</v>
      </c>
      <c r="T852" s="5" t="s">
        <v>51</v>
      </c>
      <c r="U852" s="5" t="s">
        <v>1393</v>
      </c>
      <c r="V852" s="1" t="s">
        <v>65</v>
      </c>
      <c r="W852" s="1" t="s">
        <v>3402</v>
      </c>
      <c r="X852" s="1" t="s">
        <v>2175</v>
      </c>
      <c r="Y852" s="1" t="s">
        <v>2176</v>
      </c>
      <c r="Z852" s="277">
        <v>42230</v>
      </c>
      <c r="AA852" s="1" t="s">
        <v>45</v>
      </c>
      <c r="AB852" s="1" t="s">
        <v>3403</v>
      </c>
      <c r="AC852" s="1" t="s">
        <v>3404</v>
      </c>
      <c r="AD852" s="8"/>
    </row>
    <row r="853" spans="2:30" ht="15" customHeight="1" outlineLevel="5">
      <c r="B853" s="3"/>
      <c r="C853" s="1"/>
      <c r="D853" s="1"/>
      <c r="E853" s="1"/>
      <c r="F853" s="1"/>
      <c r="G853" s="1" t="s">
        <v>1553</v>
      </c>
      <c r="H853" s="277">
        <v>42230</v>
      </c>
      <c r="I853" s="1" t="s">
        <v>3405</v>
      </c>
      <c r="J853" s="2" t="s">
        <v>68</v>
      </c>
      <c r="K853" s="1" t="s">
        <v>36</v>
      </c>
      <c r="L853" s="1" t="s">
        <v>20</v>
      </c>
      <c r="M853" s="1" t="s">
        <v>21</v>
      </c>
      <c r="N853" s="1" t="s">
        <v>11</v>
      </c>
      <c r="O853" s="7">
        <v>8108</v>
      </c>
      <c r="P853" s="7">
        <v>0</v>
      </c>
      <c r="Q853" s="7">
        <f t="shared" si="33"/>
        <v>8108</v>
      </c>
      <c r="R853" s="6" t="s">
        <v>47</v>
      </c>
      <c r="S853" s="5" t="s">
        <v>32</v>
      </c>
      <c r="T853" s="5" t="s">
        <v>51</v>
      </c>
      <c r="U853" s="5" t="s">
        <v>1393</v>
      </c>
      <c r="V853" s="1" t="s">
        <v>65</v>
      </c>
      <c r="W853" s="1" t="s">
        <v>3406</v>
      </c>
      <c r="X853" s="1" t="s">
        <v>3345</v>
      </c>
      <c r="Y853" s="1" t="s">
        <v>3346</v>
      </c>
      <c r="Z853" s="277">
        <v>42230</v>
      </c>
      <c r="AA853" s="1" t="s">
        <v>45</v>
      </c>
      <c r="AB853" s="1" t="s">
        <v>3407</v>
      </c>
      <c r="AC853" s="1" t="s">
        <v>3408</v>
      </c>
      <c r="AD853" s="8"/>
    </row>
    <row r="854" spans="2:30" ht="15" customHeight="1" outlineLevel="5">
      <c r="B854" s="3"/>
      <c r="C854" s="1"/>
      <c r="D854" s="1"/>
      <c r="E854" s="1"/>
      <c r="F854" s="1"/>
      <c r="G854" s="1" t="s">
        <v>1553</v>
      </c>
      <c r="H854" s="277">
        <v>42230</v>
      </c>
      <c r="I854" s="1" t="s">
        <v>3409</v>
      </c>
      <c r="J854" s="2" t="s">
        <v>68</v>
      </c>
      <c r="K854" s="1" t="s">
        <v>36</v>
      </c>
      <c r="L854" s="1" t="s">
        <v>20</v>
      </c>
      <c r="M854" s="1" t="s">
        <v>21</v>
      </c>
      <c r="N854" s="1" t="s">
        <v>11</v>
      </c>
      <c r="O854" s="7">
        <v>3127.3</v>
      </c>
      <c r="P854" s="7">
        <v>0</v>
      </c>
      <c r="Q854" s="7">
        <f t="shared" si="33"/>
        <v>3127.3</v>
      </c>
      <c r="R854" s="6" t="s">
        <v>47</v>
      </c>
      <c r="S854" s="5" t="s">
        <v>32</v>
      </c>
      <c r="T854" s="5" t="s">
        <v>51</v>
      </c>
      <c r="U854" s="5" t="s">
        <v>1393</v>
      </c>
      <c r="V854" s="1" t="s">
        <v>65</v>
      </c>
      <c r="W854" s="1" t="s">
        <v>3410</v>
      </c>
      <c r="X854" s="1" t="s">
        <v>3345</v>
      </c>
      <c r="Y854" s="1" t="s">
        <v>3346</v>
      </c>
      <c r="Z854" s="277">
        <v>42230</v>
      </c>
      <c r="AA854" s="1" t="s">
        <v>45</v>
      </c>
      <c r="AB854" s="1" t="s">
        <v>3411</v>
      </c>
      <c r="AC854" s="1" t="s">
        <v>3412</v>
      </c>
      <c r="AD854" s="8"/>
    </row>
    <row r="855" spans="2:30" ht="15" customHeight="1" outlineLevel="5">
      <c r="B855" s="3"/>
      <c r="C855" s="1"/>
      <c r="D855" s="1"/>
      <c r="E855" s="1"/>
      <c r="F855" s="1"/>
      <c r="G855" s="1" t="s">
        <v>1553</v>
      </c>
      <c r="H855" s="277">
        <v>42230</v>
      </c>
      <c r="I855" s="1" t="s">
        <v>3413</v>
      </c>
      <c r="J855" s="2" t="s">
        <v>68</v>
      </c>
      <c r="K855" s="1" t="s">
        <v>36</v>
      </c>
      <c r="L855" s="1" t="s">
        <v>20</v>
      </c>
      <c r="M855" s="1" t="s">
        <v>21</v>
      </c>
      <c r="N855" s="1" t="s">
        <v>11</v>
      </c>
      <c r="O855" s="7">
        <v>1936.75</v>
      </c>
      <c r="P855" s="7">
        <v>0</v>
      </c>
      <c r="Q855" s="7">
        <f t="shared" si="33"/>
        <v>1936.75</v>
      </c>
      <c r="R855" s="6" t="s">
        <v>47</v>
      </c>
      <c r="S855" s="5" t="s">
        <v>32</v>
      </c>
      <c r="T855" s="5" t="s">
        <v>51</v>
      </c>
      <c r="U855" s="5" t="s">
        <v>1393</v>
      </c>
      <c r="V855" s="1" t="s">
        <v>65</v>
      </c>
      <c r="W855" s="1" t="s">
        <v>3414</v>
      </c>
      <c r="X855" s="1" t="s">
        <v>3415</v>
      </c>
      <c r="Y855" s="1" t="s">
        <v>3416</v>
      </c>
      <c r="Z855" s="277">
        <v>42230</v>
      </c>
      <c r="AA855" s="1" t="s">
        <v>2257</v>
      </c>
      <c r="AB855" s="1" t="s">
        <v>3417</v>
      </c>
      <c r="AC855" s="1" t="s">
        <v>3418</v>
      </c>
      <c r="AD855" s="8"/>
    </row>
    <row r="856" spans="2:30" ht="15" customHeight="1" outlineLevel="5">
      <c r="B856" s="3"/>
      <c r="C856" s="1"/>
      <c r="D856" s="1"/>
      <c r="E856" s="1"/>
      <c r="F856" s="1"/>
      <c r="G856" s="1" t="s">
        <v>1553</v>
      </c>
      <c r="H856" s="277">
        <v>42230</v>
      </c>
      <c r="I856" s="1" t="s">
        <v>3419</v>
      </c>
      <c r="J856" s="2" t="s">
        <v>68</v>
      </c>
      <c r="K856" s="1" t="s">
        <v>36</v>
      </c>
      <c r="L856" s="1" t="s">
        <v>20</v>
      </c>
      <c r="M856" s="1" t="s">
        <v>21</v>
      </c>
      <c r="N856" s="1" t="s">
        <v>11</v>
      </c>
      <c r="O856" s="7">
        <v>3285.9</v>
      </c>
      <c r="P856" s="7">
        <v>0</v>
      </c>
      <c r="Q856" s="7">
        <f t="shared" si="33"/>
        <v>3285.9</v>
      </c>
      <c r="R856" s="6" t="s">
        <v>47</v>
      </c>
      <c r="S856" s="5" t="s">
        <v>32</v>
      </c>
      <c r="T856" s="5" t="s">
        <v>67</v>
      </c>
      <c r="U856" s="5" t="s">
        <v>1615</v>
      </c>
      <c r="V856" s="1" t="s">
        <v>65</v>
      </c>
      <c r="W856" s="1" t="s">
        <v>3420</v>
      </c>
      <c r="X856" s="1" t="s">
        <v>2230</v>
      </c>
      <c r="Y856" s="1" t="s">
        <v>2231</v>
      </c>
      <c r="Z856" s="277">
        <v>42230</v>
      </c>
      <c r="AA856" s="1" t="s">
        <v>45</v>
      </c>
      <c r="AB856" s="1" t="s">
        <v>3421</v>
      </c>
      <c r="AC856" s="1" t="s">
        <v>3422</v>
      </c>
      <c r="AD856" s="8"/>
    </row>
    <row r="857" spans="2:30" ht="15" customHeight="1" outlineLevel="5">
      <c r="B857" s="3"/>
      <c r="C857" s="1"/>
      <c r="D857" s="1"/>
      <c r="E857" s="1"/>
      <c r="F857" s="1"/>
      <c r="G857" s="1" t="s">
        <v>1553</v>
      </c>
      <c r="H857" s="277">
        <v>42234</v>
      </c>
      <c r="I857" s="1" t="s">
        <v>3423</v>
      </c>
      <c r="J857" s="2" t="s">
        <v>68</v>
      </c>
      <c r="K857" s="1" t="s">
        <v>36</v>
      </c>
      <c r="L857" s="1" t="s">
        <v>20</v>
      </c>
      <c r="M857" s="1" t="s">
        <v>21</v>
      </c>
      <c r="N857" s="1" t="s">
        <v>11</v>
      </c>
      <c r="O857" s="7">
        <v>1487.5</v>
      </c>
      <c r="P857" s="7">
        <v>0</v>
      </c>
      <c r="Q857" s="7">
        <f t="shared" si="33"/>
        <v>1487.5</v>
      </c>
      <c r="R857" s="6" t="s">
        <v>47</v>
      </c>
      <c r="S857" s="5" t="s">
        <v>32</v>
      </c>
      <c r="T857" s="5" t="s">
        <v>67</v>
      </c>
      <c r="U857" s="5" t="s">
        <v>1615</v>
      </c>
      <c r="V857" s="1" t="s">
        <v>65</v>
      </c>
      <c r="W857" s="1" t="s">
        <v>3424</v>
      </c>
      <c r="X857" s="1" t="s">
        <v>3425</v>
      </c>
      <c r="Y857" s="1" t="s">
        <v>3426</v>
      </c>
      <c r="Z857" s="277">
        <v>42234</v>
      </c>
      <c r="AA857" s="1" t="s">
        <v>45</v>
      </c>
      <c r="AB857" s="1" t="s">
        <v>3427</v>
      </c>
      <c r="AC857" s="1" t="s">
        <v>3428</v>
      </c>
      <c r="AD857" s="8"/>
    </row>
    <row r="858" spans="2:30" ht="15" customHeight="1" outlineLevel="5">
      <c r="B858" s="3"/>
      <c r="C858" s="1"/>
      <c r="D858" s="1"/>
      <c r="E858" s="1"/>
      <c r="F858" s="1"/>
      <c r="G858" s="1" t="s">
        <v>1553</v>
      </c>
      <c r="H858" s="277">
        <v>42234</v>
      </c>
      <c r="I858" s="1" t="s">
        <v>3429</v>
      </c>
      <c r="J858" s="2" t="s">
        <v>68</v>
      </c>
      <c r="K858" s="1" t="s">
        <v>36</v>
      </c>
      <c r="L858" s="1" t="s">
        <v>20</v>
      </c>
      <c r="M858" s="1" t="s">
        <v>21</v>
      </c>
      <c r="N858" s="1" t="s">
        <v>11</v>
      </c>
      <c r="O858" s="7">
        <v>3085.34</v>
      </c>
      <c r="P858" s="7">
        <v>0</v>
      </c>
      <c r="Q858" s="7">
        <f t="shared" si="33"/>
        <v>3085.34</v>
      </c>
      <c r="R858" s="6" t="s">
        <v>47</v>
      </c>
      <c r="S858" s="5" t="s">
        <v>32</v>
      </c>
      <c r="T858" s="5" t="s">
        <v>67</v>
      </c>
      <c r="U858" s="5" t="s">
        <v>1615</v>
      </c>
      <c r="V858" s="1" t="s">
        <v>65</v>
      </c>
      <c r="W858" s="1" t="s">
        <v>3430</v>
      </c>
      <c r="X858" s="1" t="s">
        <v>2175</v>
      </c>
      <c r="Y858" s="1" t="s">
        <v>2176</v>
      </c>
      <c r="Z858" s="277">
        <v>42234</v>
      </c>
      <c r="AA858" s="1" t="s">
        <v>45</v>
      </c>
      <c r="AB858" s="1" t="s">
        <v>3431</v>
      </c>
      <c r="AC858" s="1" t="s">
        <v>3432</v>
      </c>
      <c r="AD858" s="8"/>
    </row>
    <row r="859" spans="2:30" outlineLevel="5">
      <c r="B859" s="3"/>
      <c r="C859" s="1"/>
      <c r="D859" s="1"/>
      <c r="E859" s="1"/>
      <c r="F859" s="1"/>
      <c r="G859" s="1" t="s">
        <v>1553</v>
      </c>
      <c r="H859" s="277">
        <v>42223</v>
      </c>
      <c r="I859" s="1" t="s">
        <v>3433</v>
      </c>
      <c r="J859" s="2" t="s">
        <v>68</v>
      </c>
      <c r="K859" s="1" t="s">
        <v>36</v>
      </c>
      <c r="L859" s="1" t="s">
        <v>20</v>
      </c>
      <c r="M859" s="1" t="s">
        <v>21</v>
      </c>
      <c r="N859" s="1" t="s">
        <v>11</v>
      </c>
      <c r="O859" s="7">
        <v>2712</v>
      </c>
      <c r="P859" s="7">
        <v>0</v>
      </c>
      <c r="Q859" s="7">
        <f t="shared" si="33"/>
        <v>2712</v>
      </c>
      <c r="R859" s="6" t="s">
        <v>47</v>
      </c>
      <c r="S859" s="5" t="s">
        <v>32</v>
      </c>
      <c r="T859" s="5" t="s">
        <v>66</v>
      </c>
      <c r="U859" s="5" t="s">
        <v>799</v>
      </c>
      <c r="V859" s="1" t="s">
        <v>65</v>
      </c>
      <c r="W859" s="1" t="s">
        <v>3434</v>
      </c>
      <c r="X859" s="1" t="s">
        <v>2325</v>
      </c>
      <c r="Y859" s="1" t="s">
        <v>2326</v>
      </c>
      <c r="Z859" s="277">
        <v>42223</v>
      </c>
      <c r="AA859" s="1" t="s">
        <v>45</v>
      </c>
      <c r="AB859" s="1" t="s">
        <v>3435</v>
      </c>
      <c r="AC859" s="1" t="s">
        <v>3436</v>
      </c>
      <c r="AD859" s="8"/>
    </row>
    <row r="860" spans="2:30" outlineLevel="5">
      <c r="B860" s="3"/>
      <c r="C860" s="1"/>
      <c r="D860" s="1"/>
      <c r="E860" s="1"/>
      <c r="F860" s="1"/>
      <c r="G860" s="1" t="s">
        <v>1553</v>
      </c>
      <c r="H860" s="277">
        <v>42223</v>
      </c>
      <c r="I860" s="1" t="s">
        <v>3437</v>
      </c>
      <c r="J860" s="2" t="s">
        <v>68</v>
      </c>
      <c r="K860" s="1" t="s">
        <v>36</v>
      </c>
      <c r="L860" s="1" t="s">
        <v>20</v>
      </c>
      <c r="M860" s="1" t="s">
        <v>21</v>
      </c>
      <c r="N860" s="1" t="s">
        <v>11</v>
      </c>
      <c r="O860" s="7">
        <v>850</v>
      </c>
      <c r="P860" s="7">
        <v>0</v>
      </c>
      <c r="Q860" s="7">
        <f t="shared" si="33"/>
        <v>850</v>
      </c>
      <c r="R860" s="6" t="s">
        <v>47</v>
      </c>
      <c r="S860" s="5" t="s">
        <v>25</v>
      </c>
      <c r="T860" s="5" t="s">
        <v>1944</v>
      </c>
      <c r="U860" s="5" t="s">
        <v>1945</v>
      </c>
      <c r="V860" s="1" t="s">
        <v>65</v>
      </c>
      <c r="W860" s="1" t="s">
        <v>3438</v>
      </c>
      <c r="X860" s="1" t="s">
        <v>3302</v>
      </c>
      <c r="Y860" s="1" t="s">
        <v>3303</v>
      </c>
      <c r="Z860" s="277">
        <v>42223</v>
      </c>
      <c r="AA860" s="1" t="s">
        <v>45</v>
      </c>
      <c r="AB860" s="1" t="s">
        <v>3439</v>
      </c>
      <c r="AC860" s="1" t="s">
        <v>3440</v>
      </c>
      <c r="AD860" s="8"/>
    </row>
    <row r="861" spans="2:30" outlineLevel="5">
      <c r="B861" s="3"/>
      <c r="C861" s="1"/>
      <c r="D861" s="1"/>
      <c r="E861" s="1"/>
      <c r="F861" s="1"/>
      <c r="G861" s="1" t="s">
        <v>1553</v>
      </c>
      <c r="H861" s="277">
        <v>42247</v>
      </c>
      <c r="I861" s="1" t="s">
        <v>3441</v>
      </c>
      <c r="J861" s="2" t="s">
        <v>68</v>
      </c>
      <c r="K861" s="1" t="s">
        <v>36</v>
      </c>
      <c r="L861" s="1" t="s">
        <v>20</v>
      </c>
      <c r="M861" s="1" t="s">
        <v>21</v>
      </c>
      <c r="N861" s="1" t="s">
        <v>11</v>
      </c>
      <c r="O861" s="7">
        <v>1582</v>
      </c>
      <c r="P861" s="7">
        <v>0</v>
      </c>
      <c r="Q861" s="7">
        <f t="shared" si="33"/>
        <v>1582</v>
      </c>
      <c r="R861" s="6" t="s">
        <v>47</v>
      </c>
      <c r="S861" s="5" t="s">
        <v>25</v>
      </c>
      <c r="T861" s="5" t="s">
        <v>1944</v>
      </c>
      <c r="U861" s="5" t="s">
        <v>1945</v>
      </c>
      <c r="V861" s="1" t="s">
        <v>65</v>
      </c>
      <c r="W861" s="1" t="s">
        <v>3442</v>
      </c>
      <c r="X861" s="1" t="s">
        <v>3443</v>
      </c>
      <c r="Y861" s="1" t="s">
        <v>3444</v>
      </c>
      <c r="Z861" s="277">
        <v>42247</v>
      </c>
      <c r="AA861" s="1" t="s">
        <v>45</v>
      </c>
      <c r="AB861" s="1" t="s">
        <v>3445</v>
      </c>
      <c r="AC861" s="1" t="s">
        <v>3446</v>
      </c>
      <c r="AD861" s="8"/>
    </row>
    <row r="862" spans="2:30" outlineLevel="5">
      <c r="B862" s="3"/>
      <c r="C862" s="1"/>
      <c r="D862" s="1"/>
      <c r="E862" s="1"/>
      <c r="F862" s="1"/>
      <c r="G862" s="1" t="s">
        <v>1553</v>
      </c>
      <c r="H862" s="277">
        <v>42234</v>
      </c>
      <c r="I862" s="1" t="s">
        <v>3447</v>
      </c>
      <c r="J862" s="2" t="s">
        <v>68</v>
      </c>
      <c r="K862" s="1" t="s">
        <v>36</v>
      </c>
      <c r="L862" s="1" t="s">
        <v>20</v>
      </c>
      <c r="M862" s="1" t="s">
        <v>21</v>
      </c>
      <c r="N862" s="1" t="s">
        <v>11</v>
      </c>
      <c r="O862" s="7">
        <v>4900</v>
      </c>
      <c r="P862" s="7">
        <v>0</v>
      </c>
      <c r="Q862" s="7">
        <f t="shared" si="33"/>
        <v>4900</v>
      </c>
      <c r="R862" s="6" t="s">
        <v>47</v>
      </c>
      <c r="S862" s="5" t="s">
        <v>25</v>
      </c>
      <c r="T862" s="5" t="s">
        <v>1944</v>
      </c>
      <c r="U862" s="5" t="s">
        <v>1945</v>
      </c>
      <c r="V862" s="1" t="s">
        <v>65</v>
      </c>
      <c r="W862" s="1" t="s">
        <v>3448</v>
      </c>
      <c r="X862" s="1" t="s">
        <v>3449</v>
      </c>
      <c r="Y862" s="1" t="s">
        <v>3450</v>
      </c>
      <c r="Z862" s="277">
        <v>42234</v>
      </c>
      <c r="AA862" s="1" t="s">
        <v>45</v>
      </c>
      <c r="AB862" s="1" t="s">
        <v>3451</v>
      </c>
      <c r="AC862" s="1" t="s">
        <v>3452</v>
      </c>
      <c r="AD862" s="8"/>
    </row>
    <row r="863" spans="2:30" outlineLevel="5">
      <c r="B863" s="3"/>
      <c r="C863" s="1"/>
      <c r="D863" s="1"/>
      <c r="E863" s="1"/>
      <c r="F863" s="1"/>
      <c r="G863" s="1" t="s">
        <v>1553</v>
      </c>
      <c r="H863" s="277">
        <v>42230</v>
      </c>
      <c r="I863" s="1" t="s">
        <v>3453</v>
      </c>
      <c r="J863" s="2" t="s">
        <v>68</v>
      </c>
      <c r="K863" s="1" t="s">
        <v>36</v>
      </c>
      <c r="L863" s="1" t="s">
        <v>20</v>
      </c>
      <c r="M863" s="1" t="s">
        <v>21</v>
      </c>
      <c r="N863" s="1" t="s">
        <v>11</v>
      </c>
      <c r="O863" s="7">
        <v>6400</v>
      </c>
      <c r="P863" s="7">
        <v>0</v>
      </c>
      <c r="Q863" s="7">
        <f t="shared" si="33"/>
        <v>6400</v>
      </c>
      <c r="R863" s="6" t="s">
        <v>47</v>
      </c>
      <c r="S863" s="5" t="s">
        <v>25</v>
      </c>
      <c r="T863" s="5" t="s">
        <v>1944</v>
      </c>
      <c r="U863" s="5" t="s">
        <v>1945</v>
      </c>
      <c r="V863" s="1" t="s">
        <v>65</v>
      </c>
      <c r="W863" s="1" t="s">
        <v>3454</v>
      </c>
      <c r="X863" s="1" t="s">
        <v>3449</v>
      </c>
      <c r="Y863" s="1" t="s">
        <v>3450</v>
      </c>
      <c r="Z863" s="277">
        <v>42230</v>
      </c>
      <c r="AA863" s="1" t="s">
        <v>45</v>
      </c>
      <c r="AB863" s="1" t="s">
        <v>3455</v>
      </c>
      <c r="AC863" s="1" t="s">
        <v>3456</v>
      </c>
      <c r="AD863" s="8"/>
    </row>
    <row r="864" spans="2:30" outlineLevel="5">
      <c r="B864" s="3"/>
      <c r="C864" s="1"/>
      <c r="D864" s="1"/>
      <c r="E864" s="1"/>
      <c r="F864" s="1"/>
      <c r="G864" s="1" t="s">
        <v>1553</v>
      </c>
      <c r="H864" s="277">
        <v>42242</v>
      </c>
      <c r="I864" s="1" t="s">
        <v>3457</v>
      </c>
      <c r="J864" s="2" t="s">
        <v>68</v>
      </c>
      <c r="K864" s="1" t="s">
        <v>36</v>
      </c>
      <c r="L864" s="1" t="s">
        <v>20</v>
      </c>
      <c r="M864" s="1" t="s">
        <v>21</v>
      </c>
      <c r="N864" s="1" t="s">
        <v>11</v>
      </c>
      <c r="O864" s="7">
        <v>9373</v>
      </c>
      <c r="P864" s="7">
        <v>0</v>
      </c>
      <c r="Q864" s="7">
        <f t="shared" si="33"/>
        <v>9373</v>
      </c>
      <c r="R864" s="6" t="s">
        <v>47</v>
      </c>
      <c r="S864" s="5" t="s">
        <v>25</v>
      </c>
      <c r="T864" s="5" t="s">
        <v>1944</v>
      </c>
      <c r="U864" s="5" t="s">
        <v>1945</v>
      </c>
      <c r="V864" s="1" t="s">
        <v>65</v>
      </c>
      <c r="W864" s="1" t="s">
        <v>3458</v>
      </c>
      <c r="X864" s="1" t="s">
        <v>2175</v>
      </c>
      <c r="Y864" s="1" t="s">
        <v>2176</v>
      </c>
      <c r="Z864" s="277">
        <v>42242</v>
      </c>
      <c r="AA864" s="1" t="s">
        <v>45</v>
      </c>
      <c r="AB864" s="1" t="s">
        <v>3459</v>
      </c>
      <c r="AC864" s="1" t="s">
        <v>3460</v>
      </c>
      <c r="AD864" s="8"/>
    </row>
    <row r="865" spans="2:30" outlineLevel="5">
      <c r="B865" s="3"/>
      <c r="C865" s="1"/>
      <c r="D865" s="1"/>
      <c r="E865" s="1"/>
      <c r="F865" s="1"/>
      <c r="G865" s="1" t="s">
        <v>1553</v>
      </c>
      <c r="H865" s="277">
        <v>42242</v>
      </c>
      <c r="I865" s="1" t="s">
        <v>3461</v>
      </c>
      <c r="J865" s="2" t="s">
        <v>68</v>
      </c>
      <c r="K865" s="1" t="s">
        <v>36</v>
      </c>
      <c r="L865" s="1" t="s">
        <v>20</v>
      </c>
      <c r="M865" s="1" t="s">
        <v>21</v>
      </c>
      <c r="N865" s="1" t="s">
        <v>11</v>
      </c>
      <c r="O865" s="7">
        <v>4444</v>
      </c>
      <c r="P865" s="7">
        <v>0</v>
      </c>
      <c r="Q865" s="7">
        <f t="shared" si="33"/>
        <v>4444</v>
      </c>
      <c r="R865" s="6" t="s">
        <v>47</v>
      </c>
      <c r="S865" s="5" t="s">
        <v>32</v>
      </c>
      <c r="T865" s="5" t="s">
        <v>66</v>
      </c>
      <c r="U865" s="5" t="s">
        <v>799</v>
      </c>
      <c r="V865" s="1" t="s">
        <v>65</v>
      </c>
      <c r="W865" s="1" t="s">
        <v>3462</v>
      </c>
      <c r="X865" s="1" t="s">
        <v>2313</v>
      </c>
      <c r="Y865" s="1" t="s">
        <v>2314</v>
      </c>
      <c r="Z865" s="277">
        <v>42242</v>
      </c>
      <c r="AA865" s="1" t="s">
        <v>45</v>
      </c>
      <c r="AB865" s="1" t="s">
        <v>3463</v>
      </c>
      <c r="AC865" s="1" t="s">
        <v>3464</v>
      </c>
      <c r="AD865" s="8"/>
    </row>
    <row r="866" spans="2:30" outlineLevel="5">
      <c r="B866" s="3"/>
      <c r="C866" s="1"/>
      <c r="D866" s="1"/>
      <c r="E866" s="1"/>
      <c r="F866" s="1"/>
      <c r="G866" s="1" t="s">
        <v>1553</v>
      </c>
      <c r="H866" s="277">
        <v>42230</v>
      </c>
      <c r="I866" s="1" t="s">
        <v>3465</v>
      </c>
      <c r="J866" s="2" t="s">
        <v>68</v>
      </c>
      <c r="K866" s="1" t="s">
        <v>36</v>
      </c>
      <c r="L866" s="1" t="s">
        <v>20</v>
      </c>
      <c r="M866" s="1" t="s">
        <v>21</v>
      </c>
      <c r="N866" s="1" t="s">
        <v>11</v>
      </c>
      <c r="O866" s="7">
        <v>7134</v>
      </c>
      <c r="P866" s="7">
        <v>0</v>
      </c>
      <c r="Q866" s="7">
        <f t="shared" si="33"/>
        <v>7134</v>
      </c>
      <c r="R866" s="6" t="s">
        <v>47</v>
      </c>
      <c r="S866" s="5" t="s">
        <v>25</v>
      </c>
      <c r="T866" s="5" t="s">
        <v>1944</v>
      </c>
      <c r="U866" s="5" t="s">
        <v>1945</v>
      </c>
      <c r="V866" s="1" t="s">
        <v>65</v>
      </c>
      <c r="W866" s="1" t="s">
        <v>3466</v>
      </c>
      <c r="X866" s="1" t="s">
        <v>3467</v>
      </c>
      <c r="Y866" s="1" t="s">
        <v>3468</v>
      </c>
      <c r="Z866" s="277">
        <v>42230</v>
      </c>
      <c r="AA866" s="1" t="s">
        <v>45</v>
      </c>
      <c r="AB866" s="1" t="s">
        <v>3469</v>
      </c>
      <c r="AC866" s="1"/>
      <c r="AD866" s="8"/>
    </row>
    <row r="867" spans="2:30" outlineLevel="5">
      <c r="B867" s="3"/>
      <c r="C867" s="1"/>
      <c r="D867" s="1"/>
      <c r="E867" s="1"/>
      <c r="F867" s="1"/>
      <c r="G867" s="1" t="s">
        <v>1553</v>
      </c>
      <c r="H867" s="277">
        <v>42240</v>
      </c>
      <c r="I867" s="1" t="s">
        <v>3470</v>
      </c>
      <c r="J867" s="2" t="s">
        <v>68</v>
      </c>
      <c r="K867" s="1" t="s">
        <v>36</v>
      </c>
      <c r="L867" s="1" t="s">
        <v>20</v>
      </c>
      <c r="M867" s="1" t="s">
        <v>21</v>
      </c>
      <c r="N867" s="1" t="s">
        <v>11</v>
      </c>
      <c r="O867" s="7">
        <v>9855</v>
      </c>
      <c r="P867" s="7">
        <v>0</v>
      </c>
      <c r="Q867" s="7">
        <f t="shared" si="33"/>
        <v>9855</v>
      </c>
      <c r="R867" s="6" t="s">
        <v>47</v>
      </c>
      <c r="S867" s="5" t="s">
        <v>32</v>
      </c>
      <c r="T867" s="5" t="s">
        <v>66</v>
      </c>
      <c r="U867" s="5" t="s">
        <v>799</v>
      </c>
      <c r="V867" s="1" t="s">
        <v>65</v>
      </c>
      <c r="W867" s="1" t="s">
        <v>3471</v>
      </c>
      <c r="X867" s="1" t="s">
        <v>3472</v>
      </c>
      <c r="Y867" s="1" t="s">
        <v>3473</v>
      </c>
      <c r="Z867" s="277">
        <v>42240</v>
      </c>
      <c r="AA867" s="1" t="s">
        <v>45</v>
      </c>
      <c r="AB867" s="1" t="s">
        <v>3474</v>
      </c>
      <c r="AC867" s="1" t="s">
        <v>3475</v>
      </c>
      <c r="AD867" s="8"/>
    </row>
    <row r="868" spans="2:30" outlineLevel="5">
      <c r="B868" s="3"/>
      <c r="C868" s="1"/>
      <c r="D868" s="1"/>
      <c r="E868" s="1"/>
      <c r="F868" s="1"/>
      <c r="G868" s="1" t="s">
        <v>1553</v>
      </c>
      <c r="H868" s="277">
        <v>42234</v>
      </c>
      <c r="I868" s="1" t="s">
        <v>3476</v>
      </c>
      <c r="J868" s="2" t="s">
        <v>68</v>
      </c>
      <c r="K868" s="1" t="s">
        <v>36</v>
      </c>
      <c r="L868" s="1" t="s">
        <v>20</v>
      </c>
      <c r="M868" s="1" t="s">
        <v>21</v>
      </c>
      <c r="N868" s="1" t="s">
        <v>11</v>
      </c>
      <c r="O868" s="7">
        <v>1130</v>
      </c>
      <c r="P868" s="7">
        <v>0</v>
      </c>
      <c r="Q868" s="7">
        <f t="shared" si="33"/>
        <v>1130</v>
      </c>
      <c r="R868" s="6" t="s">
        <v>47</v>
      </c>
      <c r="S868" s="5" t="s">
        <v>25</v>
      </c>
      <c r="T868" s="5" t="s">
        <v>1944</v>
      </c>
      <c r="U868" s="5" t="s">
        <v>1945</v>
      </c>
      <c r="V868" s="1" t="s">
        <v>65</v>
      </c>
      <c r="W868" s="1" t="s">
        <v>3477</v>
      </c>
      <c r="X868" s="1" t="s">
        <v>2532</v>
      </c>
      <c r="Y868" s="1" t="s">
        <v>2533</v>
      </c>
      <c r="Z868" s="277">
        <v>42234</v>
      </c>
      <c r="AA868" s="1" t="s">
        <v>45</v>
      </c>
      <c r="AB868" s="1" t="s">
        <v>3478</v>
      </c>
      <c r="AC868" s="1" t="s">
        <v>3479</v>
      </c>
      <c r="AD868" s="8"/>
    </row>
    <row r="869" spans="2:30" outlineLevel="5">
      <c r="B869" s="3"/>
      <c r="C869" s="1"/>
      <c r="D869" s="1"/>
      <c r="E869" s="1"/>
      <c r="F869" s="1"/>
      <c r="G869" s="1" t="s">
        <v>1553</v>
      </c>
      <c r="H869" s="277">
        <v>42228</v>
      </c>
      <c r="I869" s="1" t="s">
        <v>3480</v>
      </c>
      <c r="J869" s="2" t="s">
        <v>68</v>
      </c>
      <c r="K869" s="1" t="s">
        <v>36</v>
      </c>
      <c r="L869" s="1" t="s">
        <v>20</v>
      </c>
      <c r="M869" s="1" t="s">
        <v>21</v>
      </c>
      <c r="N869" s="1" t="s">
        <v>11</v>
      </c>
      <c r="O869" s="7">
        <v>44802.400000000001</v>
      </c>
      <c r="P869" s="7">
        <v>0</v>
      </c>
      <c r="Q869" s="7">
        <f t="shared" si="33"/>
        <v>44802.400000000001</v>
      </c>
      <c r="R869" s="6" t="s">
        <v>47</v>
      </c>
      <c r="S869" s="5" t="s">
        <v>32</v>
      </c>
      <c r="T869" s="5" t="s">
        <v>67</v>
      </c>
      <c r="U869" s="5" t="s">
        <v>1615</v>
      </c>
      <c r="V869" s="1" t="s">
        <v>65</v>
      </c>
      <c r="W869" s="1" t="s">
        <v>3481</v>
      </c>
      <c r="X869" s="1" t="s">
        <v>3238</v>
      </c>
      <c r="Y869" s="1" t="s">
        <v>3239</v>
      </c>
      <c r="Z869" s="277">
        <v>42228</v>
      </c>
      <c r="AA869" s="1" t="s">
        <v>45</v>
      </c>
      <c r="AB869" s="1" t="s">
        <v>3482</v>
      </c>
      <c r="AC869" s="1" t="s">
        <v>3483</v>
      </c>
      <c r="AD869" s="8"/>
    </row>
    <row r="870" spans="2:30" outlineLevel="5">
      <c r="B870" s="3"/>
      <c r="C870" s="1"/>
      <c r="D870" s="1"/>
      <c r="E870" s="1"/>
      <c r="F870" s="1"/>
      <c r="G870" s="1" t="s">
        <v>1553</v>
      </c>
      <c r="H870" s="277">
        <v>42237</v>
      </c>
      <c r="I870" s="1" t="s">
        <v>3484</v>
      </c>
      <c r="J870" s="2" t="s">
        <v>68</v>
      </c>
      <c r="K870" s="1" t="s">
        <v>36</v>
      </c>
      <c r="L870" s="1" t="s">
        <v>20</v>
      </c>
      <c r="M870" s="1" t="s">
        <v>21</v>
      </c>
      <c r="N870" s="1" t="s">
        <v>11</v>
      </c>
      <c r="O870" s="7">
        <v>2205</v>
      </c>
      <c r="P870" s="7">
        <v>0</v>
      </c>
      <c r="Q870" s="7">
        <f t="shared" si="33"/>
        <v>2205</v>
      </c>
      <c r="R870" s="6" t="s">
        <v>47</v>
      </c>
      <c r="S870" s="5" t="s">
        <v>32</v>
      </c>
      <c r="T870" s="5" t="s">
        <v>51</v>
      </c>
      <c r="U870" s="5" t="s">
        <v>1393</v>
      </c>
      <c r="V870" s="1" t="s">
        <v>65</v>
      </c>
      <c r="W870" s="1" t="s">
        <v>3485</v>
      </c>
      <c r="X870" s="1" t="s">
        <v>3486</v>
      </c>
      <c r="Y870" s="1" t="s">
        <v>3487</v>
      </c>
      <c r="Z870" s="277">
        <v>42237</v>
      </c>
      <c r="AA870" s="1" t="s">
        <v>45</v>
      </c>
      <c r="AB870" s="1" t="s">
        <v>3488</v>
      </c>
      <c r="AC870" s="1" t="s">
        <v>3489</v>
      </c>
      <c r="AD870" s="8"/>
    </row>
    <row r="871" spans="2:30" outlineLevel="5">
      <c r="B871" s="3"/>
      <c r="C871" s="1"/>
      <c r="D871" s="1"/>
      <c r="E871" s="1"/>
      <c r="F871" s="1"/>
      <c r="G871" s="1" t="s">
        <v>1553</v>
      </c>
      <c r="H871" s="277">
        <v>42234</v>
      </c>
      <c r="I871" s="1" t="s">
        <v>3490</v>
      </c>
      <c r="J871" s="2" t="s">
        <v>68</v>
      </c>
      <c r="K871" s="1" t="s">
        <v>36</v>
      </c>
      <c r="L871" s="1" t="s">
        <v>20</v>
      </c>
      <c r="M871" s="1" t="s">
        <v>21</v>
      </c>
      <c r="N871" s="1" t="s">
        <v>11</v>
      </c>
      <c r="O871" s="7">
        <v>900</v>
      </c>
      <c r="P871" s="7">
        <v>0</v>
      </c>
      <c r="Q871" s="7">
        <f t="shared" si="33"/>
        <v>900</v>
      </c>
      <c r="R871" s="6" t="s">
        <v>47</v>
      </c>
      <c r="S871" s="5" t="s">
        <v>32</v>
      </c>
      <c r="T871" s="5" t="s">
        <v>67</v>
      </c>
      <c r="U871" s="5" t="s">
        <v>1615</v>
      </c>
      <c r="V871" s="1" t="s">
        <v>65</v>
      </c>
      <c r="W871" s="1" t="s">
        <v>3491</v>
      </c>
      <c r="X871" s="1" t="s">
        <v>2268</v>
      </c>
      <c r="Y871" s="1" t="s">
        <v>2269</v>
      </c>
      <c r="Z871" s="277">
        <v>42234</v>
      </c>
      <c r="AA871" s="1" t="s">
        <v>45</v>
      </c>
      <c r="AB871" s="1" t="s">
        <v>3492</v>
      </c>
      <c r="AC871" s="1" t="s">
        <v>3493</v>
      </c>
      <c r="AD871" s="8"/>
    </row>
    <row r="872" spans="2:30" outlineLevel="5">
      <c r="B872" s="3"/>
      <c r="C872" s="1"/>
      <c r="D872" s="1"/>
      <c r="E872" s="1"/>
      <c r="F872" s="1"/>
      <c r="G872" s="1" t="s">
        <v>1553</v>
      </c>
      <c r="H872" s="277">
        <v>42235</v>
      </c>
      <c r="I872" s="1" t="s">
        <v>3494</v>
      </c>
      <c r="J872" s="2" t="s">
        <v>68</v>
      </c>
      <c r="K872" s="1" t="s">
        <v>36</v>
      </c>
      <c r="L872" s="1" t="s">
        <v>20</v>
      </c>
      <c r="M872" s="1" t="s">
        <v>21</v>
      </c>
      <c r="N872" s="1" t="s">
        <v>11</v>
      </c>
      <c r="O872" s="7">
        <v>3367</v>
      </c>
      <c r="P872" s="7">
        <v>0</v>
      </c>
      <c r="Q872" s="7">
        <f t="shared" si="33"/>
        <v>3367</v>
      </c>
      <c r="R872" s="6" t="s">
        <v>47</v>
      </c>
      <c r="S872" s="5" t="s">
        <v>32</v>
      </c>
      <c r="T872" s="5" t="s">
        <v>51</v>
      </c>
      <c r="U872" s="5" t="s">
        <v>1393</v>
      </c>
      <c r="V872" s="1" t="s">
        <v>65</v>
      </c>
      <c r="W872" s="1" t="s">
        <v>3495</v>
      </c>
      <c r="X872" s="1" t="s">
        <v>3415</v>
      </c>
      <c r="Y872" s="1" t="s">
        <v>3416</v>
      </c>
      <c r="Z872" s="277">
        <v>42235</v>
      </c>
      <c r="AA872" s="1" t="s">
        <v>2257</v>
      </c>
      <c r="AB872" s="1" t="s">
        <v>3496</v>
      </c>
      <c r="AC872" s="1" t="s">
        <v>3497</v>
      </c>
      <c r="AD872" s="8"/>
    </row>
    <row r="873" spans="2:30" outlineLevel="5">
      <c r="B873" s="3"/>
      <c r="C873" s="1"/>
      <c r="D873" s="1"/>
      <c r="E873" s="1"/>
      <c r="F873" s="1"/>
      <c r="G873" s="1" t="s">
        <v>1553</v>
      </c>
      <c r="H873" s="277">
        <v>42242</v>
      </c>
      <c r="I873" s="1" t="s">
        <v>3498</v>
      </c>
      <c r="J873" s="2" t="s">
        <v>68</v>
      </c>
      <c r="K873" s="1" t="s">
        <v>36</v>
      </c>
      <c r="L873" s="1" t="s">
        <v>20</v>
      </c>
      <c r="M873" s="1" t="s">
        <v>21</v>
      </c>
      <c r="N873" s="1" t="s">
        <v>11</v>
      </c>
      <c r="O873" s="7">
        <v>840</v>
      </c>
      <c r="P873" s="7">
        <v>0</v>
      </c>
      <c r="Q873" s="7">
        <f t="shared" si="33"/>
        <v>840</v>
      </c>
      <c r="R873" s="6" t="s">
        <v>47</v>
      </c>
      <c r="S873" s="5" t="s">
        <v>32</v>
      </c>
      <c r="T873" s="5" t="s">
        <v>51</v>
      </c>
      <c r="U873" s="5" t="s">
        <v>1393</v>
      </c>
      <c r="V873" s="1" t="s">
        <v>65</v>
      </c>
      <c r="W873" s="1" t="s">
        <v>3499</v>
      </c>
      <c r="X873" s="1" t="s">
        <v>2422</v>
      </c>
      <c r="Y873" s="1" t="s">
        <v>2423</v>
      </c>
      <c r="Z873" s="277">
        <v>42242</v>
      </c>
      <c r="AA873" s="1" t="s">
        <v>45</v>
      </c>
      <c r="AB873" s="1" t="s">
        <v>3500</v>
      </c>
      <c r="AC873" s="1" t="s">
        <v>3501</v>
      </c>
      <c r="AD873" s="8"/>
    </row>
    <row r="874" spans="2:30" outlineLevel="5">
      <c r="B874" s="352"/>
      <c r="C874" s="2"/>
      <c r="D874" s="2"/>
      <c r="E874" s="2"/>
      <c r="F874" s="2"/>
      <c r="G874" s="2"/>
      <c r="H874" s="362"/>
      <c r="I874" s="2"/>
      <c r="J874" s="2" t="s">
        <v>68</v>
      </c>
      <c r="K874" s="2"/>
      <c r="L874" s="2"/>
      <c r="M874" s="2"/>
      <c r="N874" s="2"/>
      <c r="O874" s="353"/>
      <c r="P874" s="353"/>
      <c r="Q874" s="353"/>
      <c r="R874" s="354"/>
      <c r="S874" s="355"/>
      <c r="T874" s="355"/>
      <c r="U874" s="355"/>
      <c r="V874" s="2"/>
      <c r="W874" s="2"/>
      <c r="X874" s="2"/>
      <c r="Y874" s="2"/>
      <c r="Z874" s="362"/>
      <c r="AA874" s="2"/>
      <c r="AB874" s="2"/>
      <c r="AC874" s="2"/>
      <c r="AD874" s="357"/>
    </row>
    <row r="875" spans="2:30" outlineLevel="4">
      <c r="B875" s="352"/>
      <c r="C875" s="2"/>
      <c r="D875" s="2"/>
      <c r="E875" s="2"/>
      <c r="F875" s="2" t="s">
        <v>2889</v>
      </c>
      <c r="G875" s="2" t="s">
        <v>2890</v>
      </c>
      <c r="H875" s="362"/>
      <c r="I875" s="2"/>
      <c r="J875" s="2" t="s">
        <v>68</v>
      </c>
      <c r="K875" s="2"/>
      <c r="L875" s="2"/>
      <c r="M875" s="2"/>
      <c r="N875" s="2"/>
      <c r="O875" s="353">
        <f>SUM(O876:O938)</f>
        <v>394361.42</v>
      </c>
      <c r="P875" s="353">
        <f>SUM(P876:P938)</f>
        <v>57624.65</v>
      </c>
      <c r="Q875" s="353">
        <f t="shared" ref="Q875:Q906" si="34">O875-P875</f>
        <v>336736.76999999996</v>
      </c>
      <c r="R875" s="354"/>
      <c r="S875" s="355"/>
      <c r="T875" s="355"/>
      <c r="U875" s="355"/>
      <c r="V875" s="2"/>
      <c r="W875" s="2"/>
      <c r="X875" s="2"/>
      <c r="Y875" s="2"/>
      <c r="Z875" s="362"/>
      <c r="AA875" s="2"/>
      <c r="AB875" s="2"/>
      <c r="AC875" s="2"/>
      <c r="AD875" s="357"/>
    </row>
    <row r="876" spans="2:30" outlineLevel="5">
      <c r="B876" s="3"/>
      <c r="C876" s="1"/>
      <c r="D876" s="1"/>
      <c r="E876" s="1"/>
      <c r="F876" s="1"/>
      <c r="G876" s="1" t="s">
        <v>3327</v>
      </c>
      <c r="H876" s="277">
        <v>42261</v>
      </c>
      <c r="I876" s="1" t="s">
        <v>3502</v>
      </c>
      <c r="J876" s="2" t="s">
        <v>68</v>
      </c>
      <c r="K876" s="1" t="s">
        <v>33</v>
      </c>
      <c r="L876" s="1" t="s">
        <v>3503</v>
      </c>
      <c r="M876" s="1" t="s">
        <v>21</v>
      </c>
      <c r="N876" s="1" t="s">
        <v>11</v>
      </c>
      <c r="O876" s="7">
        <v>1000</v>
      </c>
      <c r="P876" s="7">
        <v>0</v>
      </c>
      <c r="Q876" s="7">
        <f t="shared" si="34"/>
        <v>1000</v>
      </c>
      <c r="R876" s="6" t="s">
        <v>70</v>
      </c>
      <c r="S876" s="5" t="s">
        <v>2383</v>
      </c>
      <c r="T876" s="5"/>
      <c r="U876" s="5" t="s">
        <v>119</v>
      </c>
      <c r="V876" s="1" t="s">
        <v>61</v>
      </c>
      <c r="W876" s="1"/>
      <c r="X876" s="1"/>
      <c r="Y876" s="1"/>
      <c r="Z876" s="277">
        <v>42261</v>
      </c>
      <c r="AA876" s="1" t="s">
        <v>26</v>
      </c>
      <c r="AB876" s="1" t="s">
        <v>3504</v>
      </c>
      <c r="AC876" s="1" t="s">
        <v>80</v>
      </c>
      <c r="AD876" s="8"/>
    </row>
    <row r="877" spans="2:30" outlineLevel="5">
      <c r="B877" s="3"/>
      <c r="C877" s="1"/>
      <c r="D877" s="1"/>
      <c r="E877" s="1"/>
      <c r="F877" s="1"/>
      <c r="G877" s="1" t="s">
        <v>3327</v>
      </c>
      <c r="H877" s="277">
        <v>42256</v>
      </c>
      <c r="I877" s="1" t="s">
        <v>3505</v>
      </c>
      <c r="J877" s="2" t="s">
        <v>68</v>
      </c>
      <c r="K877" s="1" t="s">
        <v>33</v>
      </c>
      <c r="L877" s="1" t="s">
        <v>34</v>
      </c>
      <c r="M877" s="1" t="s">
        <v>21</v>
      </c>
      <c r="N877" s="1" t="s">
        <v>11</v>
      </c>
      <c r="O877" s="7">
        <v>546</v>
      </c>
      <c r="P877" s="7">
        <v>0</v>
      </c>
      <c r="Q877" s="7">
        <f t="shared" si="34"/>
        <v>546</v>
      </c>
      <c r="R877" s="6" t="s">
        <v>70</v>
      </c>
      <c r="S877" s="5" t="s">
        <v>32</v>
      </c>
      <c r="T877" s="5"/>
      <c r="U877" s="5" t="s">
        <v>118</v>
      </c>
      <c r="V877" s="1"/>
      <c r="W877" s="1"/>
      <c r="X877" s="1"/>
      <c r="Y877" s="1"/>
      <c r="Z877" s="277">
        <v>42256</v>
      </c>
      <c r="AA877" s="1" t="s">
        <v>26</v>
      </c>
      <c r="AB877" s="1" t="s">
        <v>3506</v>
      </c>
      <c r="AC877" s="1" t="s">
        <v>3507</v>
      </c>
      <c r="AD877" s="8"/>
    </row>
    <row r="878" spans="2:30" outlineLevel="5">
      <c r="B878" s="3"/>
      <c r="C878" s="1"/>
      <c r="D878" s="1"/>
      <c r="E878" s="1"/>
      <c r="F878" s="1"/>
      <c r="G878" s="1" t="s">
        <v>3327</v>
      </c>
      <c r="H878" s="277">
        <v>42256</v>
      </c>
      <c r="I878" s="1" t="s">
        <v>3508</v>
      </c>
      <c r="J878" s="2" t="s">
        <v>68</v>
      </c>
      <c r="K878" s="1" t="s">
        <v>33</v>
      </c>
      <c r="L878" s="1" t="s">
        <v>69</v>
      </c>
      <c r="M878" s="1" t="s">
        <v>21</v>
      </c>
      <c r="N878" s="1" t="s">
        <v>11</v>
      </c>
      <c r="O878" s="7">
        <v>1780</v>
      </c>
      <c r="P878" s="7">
        <v>0</v>
      </c>
      <c r="Q878" s="7">
        <f t="shared" si="34"/>
        <v>1780</v>
      </c>
      <c r="R878" s="6" t="s">
        <v>70</v>
      </c>
      <c r="S878" s="5" t="s">
        <v>32</v>
      </c>
      <c r="T878" s="5"/>
      <c r="U878" s="5" t="s">
        <v>248</v>
      </c>
      <c r="V878" s="1" t="s">
        <v>35</v>
      </c>
      <c r="W878" s="1"/>
      <c r="X878" s="1"/>
      <c r="Y878" s="1"/>
      <c r="Z878" s="277">
        <v>42256</v>
      </c>
      <c r="AA878" s="1" t="s">
        <v>26</v>
      </c>
      <c r="AB878" s="1" t="s">
        <v>3509</v>
      </c>
      <c r="AC878" s="1" t="s">
        <v>3510</v>
      </c>
      <c r="AD878" s="8"/>
    </row>
    <row r="879" spans="2:30" outlineLevel="5">
      <c r="B879" s="3"/>
      <c r="C879" s="1"/>
      <c r="D879" s="1"/>
      <c r="E879" s="1"/>
      <c r="F879" s="1"/>
      <c r="G879" s="1" t="s">
        <v>3327</v>
      </c>
      <c r="H879" s="277">
        <v>42262</v>
      </c>
      <c r="I879" s="1" t="s">
        <v>3511</v>
      </c>
      <c r="J879" s="2" t="s">
        <v>68</v>
      </c>
      <c r="K879" s="1" t="s">
        <v>33</v>
      </c>
      <c r="L879" s="1" t="s">
        <v>3512</v>
      </c>
      <c r="M879" s="1" t="s">
        <v>21</v>
      </c>
      <c r="N879" s="1" t="s">
        <v>11</v>
      </c>
      <c r="O879" s="7">
        <v>668</v>
      </c>
      <c r="P879" s="7">
        <v>0</v>
      </c>
      <c r="Q879" s="7">
        <f t="shared" si="34"/>
        <v>668</v>
      </c>
      <c r="R879" s="6" t="s">
        <v>70</v>
      </c>
      <c r="S879" s="5" t="s">
        <v>2383</v>
      </c>
      <c r="T879" s="5"/>
      <c r="U879" s="5" t="s">
        <v>252</v>
      </c>
      <c r="V879" s="1"/>
      <c r="W879" s="1"/>
      <c r="X879" s="1"/>
      <c r="Y879" s="1"/>
      <c r="Z879" s="277">
        <v>42262</v>
      </c>
      <c r="AA879" s="1" t="s">
        <v>26</v>
      </c>
      <c r="AB879" s="1" t="s">
        <v>3513</v>
      </c>
      <c r="AC879" s="1" t="s">
        <v>3514</v>
      </c>
      <c r="AD879" s="8"/>
    </row>
    <row r="880" spans="2:30" outlineLevel="5">
      <c r="B880" s="3"/>
      <c r="C880" s="1"/>
      <c r="D880" s="1"/>
      <c r="E880" s="1"/>
      <c r="F880" s="1"/>
      <c r="G880" s="1" t="s">
        <v>2558</v>
      </c>
      <c r="H880" s="277">
        <v>42256</v>
      </c>
      <c r="I880" s="1" t="s">
        <v>3515</v>
      </c>
      <c r="J880" s="2" t="s">
        <v>68</v>
      </c>
      <c r="K880" s="1" t="s">
        <v>33</v>
      </c>
      <c r="L880" s="1" t="s">
        <v>69</v>
      </c>
      <c r="M880" s="1" t="s">
        <v>21</v>
      </c>
      <c r="N880" s="1" t="s">
        <v>11</v>
      </c>
      <c r="O880" s="7">
        <v>1080</v>
      </c>
      <c r="P880" s="7">
        <v>0</v>
      </c>
      <c r="Q880" s="7">
        <f t="shared" si="34"/>
        <v>1080</v>
      </c>
      <c r="R880" s="6" t="s">
        <v>70</v>
      </c>
      <c r="S880" s="5" t="s">
        <v>32</v>
      </c>
      <c r="T880" s="5"/>
      <c r="U880" s="5" t="s">
        <v>271</v>
      </c>
      <c r="V880" s="1" t="s">
        <v>35</v>
      </c>
      <c r="W880" s="1"/>
      <c r="X880" s="1"/>
      <c r="Y880" s="1"/>
      <c r="Z880" s="277">
        <v>42256</v>
      </c>
      <c r="AA880" s="1" t="s">
        <v>26</v>
      </c>
      <c r="AB880" s="1" t="s">
        <v>3516</v>
      </c>
      <c r="AC880" s="1" t="s">
        <v>3517</v>
      </c>
      <c r="AD880" s="8"/>
    </row>
    <row r="881" spans="2:30" outlineLevel="5">
      <c r="B881" s="3"/>
      <c r="C881" s="1"/>
      <c r="D881" s="1"/>
      <c r="E881" s="1"/>
      <c r="F881" s="1"/>
      <c r="G881" s="1" t="s">
        <v>8</v>
      </c>
      <c r="H881" s="277">
        <v>42262</v>
      </c>
      <c r="I881" s="1" t="s">
        <v>3518</v>
      </c>
      <c r="J881" s="2" t="s">
        <v>68</v>
      </c>
      <c r="K881" s="1" t="s">
        <v>33</v>
      </c>
      <c r="L881" s="1" t="s">
        <v>34</v>
      </c>
      <c r="M881" s="1" t="s">
        <v>21</v>
      </c>
      <c r="N881" s="1" t="s">
        <v>11</v>
      </c>
      <c r="O881" s="7">
        <v>5000</v>
      </c>
      <c r="P881" s="7">
        <v>0</v>
      </c>
      <c r="Q881" s="7">
        <f t="shared" si="34"/>
        <v>5000</v>
      </c>
      <c r="R881" s="6" t="s">
        <v>70</v>
      </c>
      <c r="S881" s="5" t="s">
        <v>25</v>
      </c>
      <c r="T881" s="5"/>
      <c r="U881" s="5" t="s">
        <v>2836</v>
      </c>
      <c r="V881" s="1" t="s">
        <v>35</v>
      </c>
      <c r="W881" s="1"/>
      <c r="X881" s="1"/>
      <c r="Y881" s="1"/>
      <c r="Z881" s="277">
        <v>42262</v>
      </c>
      <c r="AA881" s="1" t="s">
        <v>26</v>
      </c>
      <c r="AB881" s="1" t="s">
        <v>3519</v>
      </c>
      <c r="AC881" s="1" t="s">
        <v>3520</v>
      </c>
      <c r="AD881" s="8"/>
    </row>
    <row r="882" spans="2:30" outlineLevel="5">
      <c r="B882" s="3"/>
      <c r="C882" s="1"/>
      <c r="D882" s="1"/>
      <c r="E882" s="1"/>
      <c r="F882" s="1"/>
      <c r="G882" s="1" t="s">
        <v>8</v>
      </c>
      <c r="H882" s="277">
        <v>42262</v>
      </c>
      <c r="I882" s="1" t="s">
        <v>3521</v>
      </c>
      <c r="J882" s="2" t="s">
        <v>68</v>
      </c>
      <c r="K882" s="1" t="s">
        <v>33</v>
      </c>
      <c r="L882" s="1" t="s">
        <v>34</v>
      </c>
      <c r="M882" s="1" t="s">
        <v>21</v>
      </c>
      <c r="N882" s="1" t="s">
        <v>11</v>
      </c>
      <c r="O882" s="7">
        <v>2500</v>
      </c>
      <c r="P882" s="7">
        <v>0</v>
      </c>
      <c r="Q882" s="7">
        <f t="shared" si="34"/>
        <v>2500</v>
      </c>
      <c r="R882" s="6" t="s">
        <v>70</v>
      </c>
      <c r="S882" s="5" t="s">
        <v>32</v>
      </c>
      <c r="T882" s="5"/>
      <c r="U882" s="5" t="s">
        <v>1704</v>
      </c>
      <c r="V882" s="1" t="s">
        <v>35</v>
      </c>
      <c r="W882" s="1"/>
      <c r="X882" s="1"/>
      <c r="Y882" s="1"/>
      <c r="Z882" s="277">
        <v>42262</v>
      </c>
      <c r="AA882" s="1" t="s">
        <v>26</v>
      </c>
      <c r="AB882" s="1" t="s">
        <v>3522</v>
      </c>
      <c r="AC882" s="1" t="s">
        <v>3523</v>
      </c>
      <c r="AD882" s="8"/>
    </row>
    <row r="883" spans="2:30" outlineLevel="5">
      <c r="B883" s="3"/>
      <c r="C883" s="1"/>
      <c r="D883" s="1"/>
      <c r="E883" s="1"/>
      <c r="F883" s="1"/>
      <c r="G883" s="1" t="s">
        <v>8</v>
      </c>
      <c r="H883" s="277">
        <v>42256</v>
      </c>
      <c r="I883" s="1" t="s">
        <v>3524</v>
      </c>
      <c r="J883" s="2" t="s">
        <v>68</v>
      </c>
      <c r="K883" s="1" t="s">
        <v>33</v>
      </c>
      <c r="L883" s="1" t="s">
        <v>3525</v>
      </c>
      <c r="M883" s="1" t="s">
        <v>21</v>
      </c>
      <c r="N883" s="1" t="s">
        <v>11</v>
      </c>
      <c r="O883" s="7">
        <v>790</v>
      </c>
      <c r="P883" s="7">
        <v>0</v>
      </c>
      <c r="Q883" s="7">
        <f t="shared" si="34"/>
        <v>790</v>
      </c>
      <c r="R883" s="6" t="s">
        <v>70</v>
      </c>
      <c r="S883" s="5" t="s">
        <v>2383</v>
      </c>
      <c r="T883" s="5"/>
      <c r="U883" s="5" t="s">
        <v>4183</v>
      </c>
      <c r="V883" s="1"/>
      <c r="W883" s="1"/>
      <c r="X883" s="1"/>
      <c r="Y883" s="1"/>
      <c r="Z883" s="277">
        <v>42256</v>
      </c>
      <c r="AA883" s="1" t="s">
        <v>26</v>
      </c>
      <c r="AB883" s="1" t="s">
        <v>3526</v>
      </c>
      <c r="AC883" s="1" t="s">
        <v>3527</v>
      </c>
      <c r="AD883" s="8"/>
    </row>
    <row r="884" spans="2:30" outlineLevel="5">
      <c r="B884" s="3"/>
      <c r="C884" s="1"/>
      <c r="D884" s="1"/>
      <c r="E884" s="1"/>
      <c r="F884" s="1"/>
      <c r="G884" s="1" t="s">
        <v>1553</v>
      </c>
      <c r="H884" s="277">
        <v>42249</v>
      </c>
      <c r="I884" s="1" t="s">
        <v>3528</v>
      </c>
      <c r="J884" s="2" t="s">
        <v>68</v>
      </c>
      <c r="K884" s="1" t="s">
        <v>36</v>
      </c>
      <c r="L884" s="1" t="s">
        <v>20</v>
      </c>
      <c r="M884" s="1" t="s">
        <v>21</v>
      </c>
      <c r="N884" s="1" t="s">
        <v>11</v>
      </c>
      <c r="O884" s="7">
        <v>1620</v>
      </c>
      <c r="P884" s="7">
        <v>0</v>
      </c>
      <c r="Q884" s="7">
        <f t="shared" si="34"/>
        <v>1620</v>
      </c>
      <c r="R884" s="6" t="s">
        <v>47</v>
      </c>
      <c r="S884" s="5" t="s">
        <v>32</v>
      </c>
      <c r="T884" s="5" t="s">
        <v>67</v>
      </c>
      <c r="U884" s="5" t="s">
        <v>1615</v>
      </c>
      <c r="V884" s="1" t="s">
        <v>65</v>
      </c>
      <c r="W884" s="1" t="s">
        <v>3529</v>
      </c>
      <c r="X884" s="1" t="s">
        <v>3530</v>
      </c>
      <c r="Y884" s="1" t="s">
        <v>3531</v>
      </c>
      <c r="Z884" s="277">
        <v>42249</v>
      </c>
      <c r="AA884" s="1" t="s">
        <v>45</v>
      </c>
      <c r="AB884" s="1" t="s">
        <v>3532</v>
      </c>
      <c r="AC884" s="1" t="s">
        <v>3533</v>
      </c>
      <c r="AD884" s="8"/>
    </row>
    <row r="885" spans="2:30" outlineLevel="5">
      <c r="B885" s="3"/>
      <c r="C885" s="1"/>
      <c r="D885" s="1"/>
      <c r="E885" s="1"/>
      <c r="F885" s="1"/>
      <c r="G885" s="1" t="s">
        <v>1553</v>
      </c>
      <c r="H885" s="277">
        <v>42248</v>
      </c>
      <c r="I885" s="1" t="s">
        <v>3534</v>
      </c>
      <c r="J885" s="2" t="s">
        <v>68</v>
      </c>
      <c r="K885" s="1" t="s">
        <v>36</v>
      </c>
      <c r="L885" s="1" t="s">
        <v>20</v>
      </c>
      <c r="M885" s="1" t="s">
        <v>21</v>
      </c>
      <c r="N885" s="1" t="s">
        <v>11</v>
      </c>
      <c r="O885" s="7">
        <v>5400</v>
      </c>
      <c r="P885" s="7">
        <v>0</v>
      </c>
      <c r="Q885" s="7">
        <f t="shared" si="34"/>
        <v>5400</v>
      </c>
      <c r="R885" s="6" t="s">
        <v>47</v>
      </c>
      <c r="S885" s="5" t="s">
        <v>32</v>
      </c>
      <c r="T885" s="5" t="s">
        <v>67</v>
      </c>
      <c r="U885" s="5" t="s">
        <v>1615</v>
      </c>
      <c r="V885" s="1" t="s">
        <v>65</v>
      </c>
      <c r="W885" s="1" t="s">
        <v>3535</v>
      </c>
      <c r="X885" s="1" t="s">
        <v>3530</v>
      </c>
      <c r="Y885" s="1" t="s">
        <v>3531</v>
      </c>
      <c r="Z885" s="277">
        <v>42248</v>
      </c>
      <c r="AA885" s="1" t="s">
        <v>45</v>
      </c>
      <c r="AB885" s="1" t="s">
        <v>3536</v>
      </c>
      <c r="AC885" s="1" t="s">
        <v>3537</v>
      </c>
      <c r="AD885" s="8"/>
    </row>
    <row r="886" spans="2:30" outlineLevel="5">
      <c r="B886" s="3"/>
      <c r="C886" s="1"/>
      <c r="D886" s="1"/>
      <c r="E886" s="1"/>
      <c r="F886" s="1"/>
      <c r="G886" s="1" t="s">
        <v>1553</v>
      </c>
      <c r="H886" s="277">
        <v>42256</v>
      </c>
      <c r="I886" s="1" t="s">
        <v>3538</v>
      </c>
      <c r="J886" s="2" t="s">
        <v>68</v>
      </c>
      <c r="K886" s="1" t="s">
        <v>33</v>
      </c>
      <c r="L886" s="1" t="s">
        <v>34</v>
      </c>
      <c r="M886" s="1" t="s">
        <v>21</v>
      </c>
      <c r="N886" s="1" t="s">
        <v>11</v>
      </c>
      <c r="O886" s="7">
        <v>1370</v>
      </c>
      <c r="P886" s="7">
        <v>0</v>
      </c>
      <c r="Q886" s="7">
        <f t="shared" si="34"/>
        <v>1370</v>
      </c>
      <c r="R886" s="6" t="s">
        <v>70</v>
      </c>
      <c r="S886" s="5" t="s">
        <v>32</v>
      </c>
      <c r="T886" s="5" t="s">
        <v>66</v>
      </c>
      <c r="U886" s="5" t="s">
        <v>799</v>
      </c>
      <c r="V886" s="1" t="s">
        <v>3539</v>
      </c>
      <c r="W886" s="1" t="s">
        <v>3540</v>
      </c>
      <c r="X886" s="1"/>
      <c r="Y886" s="1"/>
      <c r="Z886" s="277">
        <v>42256</v>
      </c>
      <c r="AA886" s="1" t="s">
        <v>26</v>
      </c>
      <c r="AB886" s="1" t="s">
        <v>3541</v>
      </c>
      <c r="AC886" s="1" t="s">
        <v>3542</v>
      </c>
      <c r="AD886" s="8"/>
    </row>
    <row r="887" spans="2:30" outlineLevel="5">
      <c r="B887" s="3"/>
      <c r="C887" s="1"/>
      <c r="D887" s="1"/>
      <c r="E887" s="1"/>
      <c r="F887" s="1"/>
      <c r="G887" s="1" t="s">
        <v>1553</v>
      </c>
      <c r="H887" s="277">
        <v>42262</v>
      </c>
      <c r="I887" s="1" t="s">
        <v>3538</v>
      </c>
      <c r="J887" s="2" t="s">
        <v>68</v>
      </c>
      <c r="K887" s="1" t="s">
        <v>33</v>
      </c>
      <c r="L887" s="1" t="s">
        <v>69</v>
      </c>
      <c r="M887" s="1" t="s">
        <v>21</v>
      </c>
      <c r="N887" s="1" t="s">
        <v>11</v>
      </c>
      <c r="O887" s="7">
        <v>2500</v>
      </c>
      <c r="P887" s="7">
        <v>0</v>
      </c>
      <c r="Q887" s="7">
        <f t="shared" si="34"/>
        <v>2500</v>
      </c>
      <c r="R887" s="6" t="s">
        <v>70</v>
      </c>
      <c r="S887" s="5" t="s">
        <v>32</v>
      </c>
      <c r="T887" s="5" t="s">
        <v>66</v>
      </c>
      <c r="U887" s="5" t="s">
        <v>799</v>
      </c>
      <c r="V887" s="1" t="s">
        <v>3539</v>
      </c>
      <c r="W887" s="1" t="s">
        <v>3540</v>
      </c>
      <c r="X887" s="1"/>
      <c r="Y887" s="1"/>
      <c r="Z887" s="277">
        <v>42262</v>
      </c>
      <c r="AA887" s="1" t="s">
        <v>26</v>
      </c>
      <c r="AB887" s="1" t="s">
        <v>3543</v>
      </c>
      <c r="AC887" s="1" t="s">
        <v>3542</v>
      </c>
      <c r="AD887" s="8"/>
    </row>
    <row r="888" spans="2:30" outlineLevel="5">
      <c r="B888" s="3"/>
      <c r="C888" s="1"/>
      <c r="D888" s="1"/>
      <c r="E888" s="1"/>
      <c r="F888" s="1"/>
      <c r="G888" s="1" t="s">
        <v>1553</v>
      </c>
      <c r="H888" s="277">
        <v>42268</v>
      </c>
      <c r="I888" s="1" t="s">
        <v>3544</v>
      </c>
      <c r="J888" s="2" t="s">
        <v>68</v>
      </c>
      <c r="K888" s="1" t="s">
        <v>36</v>
      </c>
      <c r="L888" s="1" t="s">
        <v>20</v>
      </c>
      <c r="M888" s="1" t="s">
        <v>21</v>
      </c>
      <c r="N888" s="1" t="s">
        <v>11</v>
      </c>
      <c r="O888" s="7">
        <v>302.67</v>
      </c>
      <c r="P888" s="7">
        <v>0</v>
      </c>
      <c r="Q888" s="7">
        <f t="shared" si="34"/>
        <v>302.67</v>
      </c>
      <c r="R888" s="6" t="s">
        <v>47</v>
      </c>
      <c r="S888" s="5" t="s">
        <v>32</v>
      </c>
      <c r="T888" s="5" t="s">
        <v>67</v>
      </c>
      <c r="U888" s="5" t="s">
        <v>1615</v>
      </c>
      <c r="V888" s="1" t="s">
        <v>65</v>
      </c>
      <c r="W888" s="1" t="s">
        <v>3545</v>
      </c>
      <c r="X888" s="1" t="s">
        <v>2331</v>
      </c>
      <c r="Y888" s="1" t="s">
        <v>2332</v>
      </c>
      <c r="Z888" s="277">
        <v>42268</v>
      </c>
      <c r="AA888" s="1" t="s">
        <v>45</v>
      </c>
      <c r="AB888" s="1" t="s">
        <v>3546</v>
      </c>
      <c r="AC888" s="1" t="s">
        <v>3547</v>
      </c>
      <c r="AD888" s="8"/>
    </row>
    <row r="889" spans="2:30" outlineLevel="5">
      <c r="B889" s="3"/>
      <c r="C889" s="1"/>
      <c r="D889" s="1"/>
      <c r="E889" s="1"/>
      <c r="F889" s="1"/>
      <c r="G889" s="1" t="s">
        <v>1553</v>
      </c>
      <c r="H889" s="277">
        <v>42261</v>
      </c>
      <c r="I889" s="1" t="s">
        <v>3548</v>
      </c>
      <c r="J889" s="2" t="s">
        <v>68</v>
      </c>
      <c r="K889" s="1" t="s">
        <v>36</v>
      </c>
      <c r="L889" s="1" t="s">
        <v>20</v>
      </c>
      <c r="M889" s="1" t="s">
        <v>21</v>
      </c>
      <c r="N889" s="1" t="s">
        <v>11</v>
      </c>
      <c r="O889" s="7">
        <v>1079.5999999999999</v>
      </c>
      <c r="P889" s="7">
        <v>0</v>
      </c>
      <c r="Q889" s="7">
        <f t="shared" si="34"/>
        <v>1079.5999999999999</v>
      </c>
      <c r="R889" s="6" t="s">
        <v>47</v>
      </c>
      <c r="S889" s="5" t="s">
        <v>32</v>
      </c>
      <c r="T889" s="5" t="s">
        <v>67</v>
      </c>
      <c r="U889" s="5" t="s">
        <v>1615</v>
      </c>
      <c r="V889" s="1" t="s">
        <v>65</v>
      </c>
      <c r="W889" s="1" t="s">
        <v>3549</v>
      </c>
      <c r="X889" s="1" t="s">
        <v>3467</v>
      </c>
      <c r="Y889" s="1" t="s">
        <v>3468</v>
      </c>
      <c r="Z889" s="277">
        <v>42261</v>
      </c>
      <c r="AA889" s="1" t="s">
        <v>45</v>
      </c>
      <c r="AB889" s="1" t="s">
        <v>3550</v>
      </c>
      <c r="AC889" s="1" t="s">
        <v>3551</v>
      </c>
      <c r="AD889" s="8"/>
    </row>
    <row r="890" spans="2:30" outlineLevel="5">
      <c r="B890" s="3"/>
      <c r="C890" s="1"/>
      <c r="D890" s="1"/>
      <c r="E890" s="1"/>
      <c r="F890" s="1"/>
      <c r="G890" s="1" t="s">
        <v>1553</v>
      </c>
      <c r="H890" s="277">
        <v>42250</v>
      </c>
      <c r="I890" s="1" t="s">
        <v>3552</v>
      </c>
      <c r="J890" s="2" t="s">
        <v>68</v>
      </c>
      <c r="K890" s="1" t="s">
        <v>36</v>
      </c>
      <c r="L890" s="1" t="s">
        <v>20</v>
      </c>
      <c r="M890" s="1" t="s">
        <v>21</v>
      </c>
      <c r="N890" s="1" t="s">
        <v>11</v>
      </c>
      <c r="O890" s="7">
        <v>6720</v>
      </c>
      <c r="P890" s="7">
        <v>0</v>
      </c>
      <c r="Q890" s="7">
        <f t="shared" si="34"/>
        <v>6720</v>
      </c>
      <c r="R890" s="6" t="s">
        <v>47</v>
      </c>
      <c r="S890" s="5" t="s">
        <v>32</v>
      </c>
      <c r="T890" s="5" t="s">
        <v>66</v>
      </c>
      <c r="U890" s="5" t="s">
        <v>799</v>
      </c>
      <c r="V890" s="1" t="s">
        <v>65</v>
      </c>
      <c r="W890" s="1" t="s">
        <v>3553</v>
      </c>
      <c r="X890" s="1" t="s">
        <v>2230</v>
      </c>
      <c r="Y890" s="1" t="s">
        <v>2231</v>
      </c>
      <c r="Z890" s="277">
        <v>42250</v>
      </c>
      <c r="AA890" s="1" t="s">
        <v>45</v>
      </c>
      <c r="AB890" s="1" t="s">
        <v>3554</v>
      </c>
      <c r="AC890" s="1" t="s">
        <v>3555</v>
      </c>
      <c r="AD890" s="8"/>
    </row>
    <row r="891" spans="2:30" outlineLevel="5">
      <c r="B891" s="3"/>
      <c r="C891" s="1"/>
      <c r="D891" s="1"/>
      <c r="E891" s="1"/>
      <c r="F891" s="1"/>
      <c r="G891" s="1" t="s">
        <v>1553</v>
      </c>
      <c r="H891" s="277">
        <v>42254</v>
      </c>
      <c r="I891" s="1" t="s">
        <v>3556</v>
      </c>
      <c r="J891" s="2" t="s">
        <v>68</v>
      </c>
      <c r="K891" s="1" t="s">
        <v>36</v>
      </c>
      <c r="L891" s="1" t="s">
        <v>20</v>
      </c>
      <c r="M891" s="1" t="s">
        <v>21</v>
      </c>
      <c r="N891" s="1" t="s">
        <v>11</v>
      </c>
      <c r="O891" s="7">
        <v>3794</v>
      </c>
      <c r="P891" s="7">
        <v>0</v>
      </c>
      <c r="Q891" s="7">
        <f t="shared" si="34"/>
        <v>3794</v>
      </c>
      <c r="R891" s="6" t="s">
        <v>47</v>
      </c>
      <c r="S891" s="5" t="s">
        <v>32</v>
      </c>
      <c r="T891" s="5" t="s">
        <v>66</v>
      </c>
      <c r="U891" s="5" t="s">
        <v>799</v>
      </c>
      <c r="V891" s="1" t="s">
        <v>65</v>
      </c>
      <c r="W891" s="1" t="s">
        <v>3557</v>
      </c>
      <c r="X891" s="1" t="s">
        <v>2303</v>
      </c>
      <c r="Y891" s="1" t="s">
        <v>2304</v>
      </c>
      <c r="Z891" s="277">
        <v>42254</v>
      </c>
      <c r="AA891" s="1" t="s">
        <v>45</v>
      </c>
      <c r="AB891" s="1" t="s">
        <v>3558</v>
      </c>
      <c r="AC891" s="1" t="s">
        <v>3559</v>
      </c>
      <c r="AD891" s="8"/>
    </row>
    <row r="892" spans="2:30" outlineLevel="5">
      <c r="B892" s="3"/>
      <c r="C892" s="1"/>
      <c r="D892" s="1"/>
      <c r="E892" s="1"/>
      <c r="F892" s="1"/>
      <c r="G892" s="1" t="s">
        <v>1553</v>
      </c>
      <c r="H892" s="277">
        <v>42230</v>
      </c>
      <c r="I892" s="1" t="s">
        <v>3465</v>
      </c>
      <c r="J892" s="2" t="s">
        <v>68</v>
      </c>
      <c r="K892" s="1" t="s">
        <v>36</v>
      </c>
      <c r="L892" s="1" t="s">
        <v>20</v>
      </c>
      <c r="M892" s="1" t="s">
        <v>20</v>
      </c>
      <c r="N892" s="1" t="s">
        <v>2393</v>
      </c>
      <c r="O892" s="7">
        <v>0</v>
      </c>
      <c r="P892" s="7">
        <v>7134</v>
      </c>
      <c r="Q892" s="7">
        <f t="shared" si="34"/>
        <v>-7134</v>
      </c>
      <c r="R892" s="6" t="s">
        <v>47</v>
      </c>
      <c r="S892" s="5" t="s">
        <v>25</v>
      </c>
      <c r="T892" s="5" t="s">
        <v>1944</v>
      </c>
      <c r="U892" s="5" t="s">
        <v>1945</v>
      </c>
      <c r="V892" s="1" t="s">
        <v>65</v>
      </c>
      <c r="W892" s="1" t="s">
        <v>3466</v>
      </c>
      <c r="X892" s="1" t="s">
        <v>3467</v>
      </c>
      <c r="Y892" s="1" t="s">
        <v>3468</v>
      </c>
      <c r="Z892" s="277">
        <v>42230</v>
      </c>
      <c r="AA892" s="1" t="s">
        <v>2397</v>
      </c>
      <c r="AB892" s="1" t="s">
        <v>3469</v>
      </c>
      <c r="AC892" s="1"/>
      <c r="AD892" s="8"/>
    </row>
    <row r="893" spans="2:30" outlineLevel="5">
      <c r="B893" s="3"/>
      <c r="C893" s="1"/>
      <c r="D893" s="1"/>
      <c r="E893" s="1"/>
      <c r="F893" s="1"/>
      <c r="G893" s="1" t="s">
        <v>1553</v>
      </c>
      <c r="H893" s="277">
        <v>42256</v>
      </c>
      <c r="I893" s="1" t="s">
        <v>3465</v>
      </c>
      <c r="J893" s="2" t="s">
        <v>68</v>
      </c>
      <c r="K893" s="1" t="s">
        <v>36</v>
      </c>
      <c r="L893" s="1" t="s">
        <v>60</v>
      </c>
      <c r="M893" s="1" t="s">
        <v>21</v>
      </c>
      <c r="N893" s="1" t="s">
        <v>11</v>
      </c>
      <c r="O893" s="7">
        <v>7134</v>
      </c>
      <c r="P893" s="7">
        <v>0</v>
      </c>
      <c r="Q893" s="7">
        <f t="shared" si="34"/>
        <v>7134</v>
      </c>
      <c r="R893" s="6" t="s">
        <v>47</v>
      </c>
      <c r="S893" s="5" t="s">
        <v>25</v>
      </c>
      <c r="T893" s="5" t="s">
        <v>1944</v>
      </c>
      <c r="U893" s="5" t="s">
        <v>1945</v>
      </c>
      <c r="V893" s="1" t="s">
        <v>65</v>
      </c>
      <c r="W893" s="1" t="s">
        <v>3466</v>
      </c>
      <c r="X893" s="1" t="s">
        <v>3467</v>
      </c>
      <c r="Y893" s="1" t="s">
        <v>3468</v>
      </c>
      <c r="Z893" s="277">
        <v>42256</v>
      </c>
      <c r="AA893" s="1" t="s">
        <v>45</v>
      </c>
      <c r="AB893" s="1" t="s">
        <v>3560</v>
      </c>
      <c r="AC893" s="1" t="s">
        <v>3561</v>
      </c>
      <c r="AD893" s="8"/>
    </row>
    <row r="894" spans="2:30" outlineLevel="5">
      <c r="B894" s="3"/>
      <c r="C894" s="1"/>
      <c r="D894" s="1"/>
      <c r="E894" s="1"/>
      <c r="F894" s="1"/>
      <c r="G894" s="1" t="s">
        <v>1553</v>
      </c>
      <c r="H894" s="277">
        <v>42256</v>
      </c>
      <c r="I894" s="1" t="s">
        <v>3562</v>
      </c>
      <c r="J894" s="2" t="s">
        <v>68</v>
      </c>
      <c r="K894" s="1" t="s">
        <v>36</v>
      </c>
      <c r="L894" s="1" t="s">
        <v>20</v>
      </c>
      <c r="M894" s="1" t="s">
        <v>21</v>
      </c>
      <c r="N894" s="1" t="s">
        <v>11</v>
      </c>
      <c r="O894" s="7">
        <v>6251</v>
      </c>
      <c r="P894" s="7">
        <v>0</v>
      </c>
      <c r="Q894" s="7">
        <f t="shared" si="34"/>
        <v>6251</v>
      </c>
      <c r="R894" s="6" t="s">
        <v>47</v>
      </c>
      <c r="S894" s="5" t="s">
        <v>32</v>
      </c>
      <c r="T894" s="5" t="s">
        <v>66</v>
      </c>
      <c r="U894" s="5" t="s">
        <v>799</v>
      </c>
      <c r="V894" s="1" t="s">
        <v>65</v>
      </c>
      <c r="W894" s="1" t="s">
        <v>3563</v>
      </c>
      <c r="X894" s="1" t="s">
        <v>3467</v>
      </c>
      <c r="Y894" s="1" t="s">
        <v>3468</v>
      </c>
      <c r="Z894" s="277">
        <v>42256</v>
      </c>
      <c r="AA894" s="1" t="s">
        <v>45</v>
      </c>
      <c r="AB894" s="1" t="s">
        <v>3564</v>
      </c>
      <c r="AC894" s="1" t="s">
        <v>3565</v>
      </c>
      <c r="AD894" s="8"/>
    </row>
    <row r="895" spans="2:30" outlineLevel="5">
      <c r="B895" s="3"/>
      <c r="C895" s="1"/>
      <c r="D895" s="1"/>
      <c r="E895" s="1"/>
      <c r="F895" s="1"/>
      <c r="G895" s="1" t="s">
        <v>1553</v>
      </c>
      <c r="H895" s="277">
        <v>42275</v>
      </c>
      <c r="I895" s="1" t="s">
        <v>3566</v>
      </c>
      <c r="J895" s="2" t="s">
        <v>68</v>
      </c>
      <c r="K895" s="1" t="s">
        <v>36</v>
      </c>
      <c r="L895" s="1" t="s">
        <v>20</v>
      </c>
      <c r="M895" s="1" t="s">
        <v>21</v>
      </c>
      <c r="N895" s="1" t="s">
        <v>11</v>
      </c>
      <c r="O895" s="7">
        <v>7050</v>
      </c>
      <c r="P895" s="7">
        <v>0</v>
      </c>
      <c r="Q895" s="7">
        <f t="shared" si="34"/>
        <v>7050</v>
      </c>
      <c r="R895" s="6" t="s">
        <v>47</v>
      </c>
      <c r="S895" s="5" t="s">
        <v>32</v>
      </c>
      <c r="T895" s="5" t="s">
        <v>66</v>
      </c>
      <c r="U895" s="5" t="s">
        <v>799</v>
      </c>
      <c r="V895" s="1" t="s">
        <v>65</v>
      </c>
      <c r="W895" s="1" t="s">
        <v>3567</v>
      </c>
      <c r="X895" s="1" t="s">
        <v>3205</v>
      </c>
      <c r="Y895" s="1" t="s">
        <v>3206</v>
      </c>
      <c r="Z895" s="277">
        <v>42275</v>
      </c>
      <c r="AA895" s="1" t="s">
        <v>2257</v>
      </c>
      <c r="AB895" s="1" t="s">
        <v>3568</v>
      </c>
      <c r="AC895" s="1" t="s">
        <v>3569</v>
      </c>
      <c r="AD895" s="8"/>
    </row>
    <row r="896" spans="2:30" outlineLevel="5">
      <c r="B896" s="3"/>
      <c r="C896" s="1"/>
      <c r="D896" s="1"/>
      <c r="E896" s="1"/>
      <c r="F896" s="1"/>
      <c r="G896" s="1" t="s">
        <v>1553</v>
      </c>
      <c r="H896" s="277">
        <v>42251</v>
      </c>
      <c r="I896" s="1" t="s">
        <v>3570</v>
      </c>
      <c r="J896" s="2" t="s">
        <v>68</v>
      </c>
      <c r="K896" s="1" t="s">
        <v>36</v>
      </c>
      <c r="L896" s="1" t="s">
        <v>20</v>
      </c>
      <c r="M896" s="1" t="s">
        <v>21</v>
      </c>
      <c r="N896" s="1" t="s">
        <v>11</v>
      </c>
      <c r="O896" s="7">
        <v>3960</v>
      </c>
      <c r="P896" s="7">
        <v>0</v>
      </c>
      <c r="Q896" s="7">
        <f t="shared" si="34"/>
        <v>3960</v>
      </c>
      <c r="R896" s="6" t="s">
        <v>47</v>
      </c>
      <c r="S896" s="5" t="s">
        <v>25</v>
      </c>
      <c r="T896" s="5" t="s">
        <v>1944</v>
      </c>
      <c r="U896" s="5" t="s">
        <v>1945</v>
      </c>
      <c r="V896" s="1" t="s">
        <v>65</v>
      </c>
      <c r="W896" s="1" t="s">
        <v>3571</v>
      </c>
      <c r="X896" s="1" t="s">
        <v>2422</v>
      </c>
      <c r="Y896" s="1" t="s">
        <v>2423</v>
      </c>
      <c r="Z896" s="277">
        <v>42251</v>
      </c>
      <c r="AA896" s="1" t="s">
        <v>45</v>
      </c>
      <c r="AB896" s="1" t="s">
        <v>3572</v>
      </c>
      <c r="AC896" s="1" t="s">
        <v>3573</v>
      </c>
      <c r="AD896" s="8"/>
    </row>
    <row r="897" spans="2:30" outlineLevel="5">
      <c r="B897" s="3"/>
      <c r="C897" s="1"/>
      <c r="D897" s="1"/>
      <c r="E897" s="1"/>
      <c r="F897" s="1"/>
      <c r="G897" s="1" t="s">
        <v>1553</v>
      </c>
      <c r="H897" s="277">
        <v>42250</v>
      </c>
      <c r="I897" s="1" t="s">
        <v>3574</v>
      </c>
      <c r="J897" s="2" t="s">
        <v>68</v>
      </c>
      <c r="K897" s="1" t="s">
        <v>36</v>
      </c>
      <c r="L897" s="1" t="s">
        <v>20</v>
      </c>
      <c r="M897" s="1" t="s">
        <v>21</v>
      </c>
      <c r="N897" s="1" t="s">
        <v>11</v>
      </c>
      <c r="O897" s="7">
        <v>3120</v>
      </c>
      <c r="P897" s="7">
        <v>0</v>
      </c>
      <c r="Q897" s="7">
        <f t="shared" si="34"/>
        <v>3120</v>
      </c>
      <c r="R897" s="6" t="s">
        <v>47</v>
      </c>
      <c r="S897" s="5" t="s">
        <v>32</v>
      </c>
      <c r="T897" s="5" t="s">
        <v>51</v>
      </c>
      <c r="U897" s="5" t="s">
        <v>1393</v>
      </c>
      <c r="V897" s="1" t="s">
        <v>65</v>
      </c>
      <c r="W897" s="1" t="s">
        <v>3575</v>
      </c>
      <c r="X897" s="1" t="s">
        <v>2155</v>
      </c>
      <c r="Y897" s="1" t="s">
        <v>2156</v>
      </c>
      <c r="Z897" s="277">
        <v>42250</v>
      </c>
      <c r="AA897" s="1" t="s">
        <v>45</v>
      </c>
      <c r="AB897" s="1" t="s">
        <v>3576</v>
      </c>
      <c r="AC897" s="1" t="s">
        <v>3577</v>
      </c>
      <c r="AD897" s="8"/>
    </row>
    <row r="898" spans="2:30" outlineLevel="5">
      <c r="B898" s="3"/>
      <c r="C898" s="1"/>
      <c r="D898" s="1"/>
      <c r="E898" s="1"/>
      <c r="F898" s="1"/>
      <c r="G898" s="1" t="s">
        <v>1553</v>
      </c>
      <c r="H898" s="277">
        <v>42249</v>
      </c>
      <c r="I898" s="1" t="s">
        <v>3578</v>
      </c>
      <c r="J898" s="2" t="s">
        <v>68</v>
      </c>
      <c r="K898" s="1" t="s">
        <v>36</v>
      </c>
      <c r="L898" s="1" t="s">
        <v>20</v>
      </c>
      <c r="M898" s="1" t="s">
        <v>21</v>
      </c>
      <c r="N898" s="1" t="s">
        <v>11</v>
      </c>
      <c r="O898" s="7">
        <v>2142</v>
      </c>
      <c r="P898" s="7">
        <v>0</v>
      </c>
      <c r="Q898" s="7">
        <f t="shared" si="34"/>
        <v>2142</v>
      </c>
      <c r="R898" s="6" t="s">
        <v>47</v>
      </c>
      <c r="S898" s="5" t="s">
        <v>32</v>
      </c>
      <c r="T898" s="5" t="s">
        <v>67</v>
      </c>
      <c r="U898" s="5" t="s">
        <v>1615</v>
      </c>
      <c r="V898" s="1" t="s">
        <v>65</v>
      </c>
      <c r="W898" s="1" t="s">
        <v>3579</v>
      </c>
      <c r="X898" s="1" t="s">
        <v>2175</v>
      </c>
      <c r="Y898" s="1" t="s">
        <v>2176</v>
      </c>
      <c r="Z898" s="277">
        <v>42249</v>
      </c>
      <c r="AA898" s="1" t="s">
        <v>45</v>
      </c>
      <c r="AB898" s="1" t="s">
        <v>3580</v>
      </c>
      <c r="AC898" s="1" t="s">
        <v>3581</v>
      </c>
      <c r="AD898" s="8"/>
    </row>
    <row r="899" spans="2:30" outlineLevel="5">
      <c r="B899" s="3"/>
      <c r="C899" s="1"/>
      <c r="D899" s="1"/>
      <c r="E899" s="1"/>
      <c r="F899" s="1"/>
      <c r="G899" s="1" t="s">
        <v>1553</v>
      </c>
      <c r="H899" s="277">
        <v>42261</v>
      </c>
      <c r="I899" s="1" t="s">
        <v>3582</v>
      </c>
      <c r="J899" s="2" t="s">
        <v>68</v>
      </c>
      <c r="K899" s="1" t="s">
        <v>36</v>
      </c>
      <c r="L899" s="1" t="s">
        <v>20</v>
      </c>
      <c r="M899" s="1" t="s">
        <v>21</v>
      </c>
      <c r="N899" s="1" t="s">
        <v>11</v>
      </c>
      <c r="O899" s="7">
        <v>4727</v>
      </c>
      <c r="P899" s="7">
        <v>0</v>
      </c>
      <c r="Q899" s="7">
        <f t="shared" si="34"/>
        <v>4727</v>
      </c>
      <c r="R899" s="6" t="s">
        <v>47</v>
      </c>
      <c r="S899" s="5" t="s">
        <v>32</v>
      </c>
      <c r="T899" s="5" t="s">
        <v>67</v>
      </c>
      <c r="U899" s="5" t="s">
        <v>1615</v>
      </c>
      <c r="V899" s="1" t="s">
        <v>65</v>
      </c>
      <c r="W899" s="1" t="s">
        <v>3583</v>
      </c>
      <c r="X899" s="1" t="s">
        <v>2165</v>
      </c>
      <c r="Y899" s="1" t="s">
        <v>2166</v>
      </c>
      <c r="Z899" s="277">
        <v>42261</v>
      </c>
      <c r="AA899" s="1" t="s">
        <v>45</v>
      </c>
      <c r="AB899" s="1" t="s">
        <v>3584</v>
      </c>
      <c r="AC899" s="1" t="s">
        <v>3585</v>
      </c>
      <c r="AD899" s="8"/>
    </row>
    <row r="900" spans="2:30" outlineLevel="5">
      <c r="B900" s="3"/>
      <c r="C900" s="1"/>
      <c r="D900" s="1"/>
      <c r="E900" s="1"/>
      <c r="F900" s="1"/>
      <c r="G900" s="1" t="s">
        <v>1553</v>
      </c>
      <c r="H900" s="277">
        <v>42249</v>
      </c>
      <c r="I900" s="1" t="s">
        <v>3586</v>
      </c>
      <c r="J900" s="2" t="s">
        <v>68</v>
      </c>
      <c r="K900" s="1" t="s">
        <v>36</v>
      </c>
      <c r="L900" s="1" t="s">
        <v>20</v>
      </c>
      <c r="M900" s="1" t="s">
        <v>21</v>
      </c>
      <c r="N900" s="1" t="s">
        <v>11</v>
      </c>
      <c r="O900" s="7">
        <v>1771</v>
      </c>
      <c r="P900" s="7">
        <v>0</v>
      </c>
      <c r="Q900" s="7">
        <f t="shared" si="34"/>
        <v>1771</v>
      </c>
      <c r="R900" s="6" t="s">
        <v>47</v>
      </c>
      <c r="S900" s="5" t="s">
        <v>32</v>
      </c>
      <c r="T900" s="5" t="s">
        <v>67</v>
      </c>
      <c r="U900" s="5" t="s">
        <v>1615</v>
      </c>
      <c r="V900" s="1" t="s">
        <v>65</v>
      </c>
      <c r="W900" s="1" t="s">
        <v>3587</v>
      </c>
      <c r="X900" s="1" t="s">
        <v>2175</v>
      </c>
      <c r="Y900" s="1" t="s">
        <v>2176</v>
      </c>
      <c r="Z900" s="277">
        <v>42249</v>
      </c>
      <c r="AA900" s="1" t="s">
        <v>45</v>
      </c>
      <c r="AB900" s="1" t="s">
        <v>3588</v>
      </c>
      <c r="AC900" s="1" t="s">
        <v>3589</v>
      </c>
      <c r="AD900" s="8"/>
    </row>
    <row r="901" spans="2:30" outlineLevel="5">
      <c r="B901" s="3"/>
      <c r="C901" s="1"/>
      <c r="D901" s="1"/>
      <c r="E901" s="1"/>
      <c r="F901" s="1"/>
      <c r="G901" s="1" t="s">
        <v>1553</v>
      </c>
      <c r="H901" s="277">
        <v>42251</v>
      </c>
      <c r="I901" s="1" t="s">
        <v>3590</v>
      </c>
      <c r="J901" s="2" t="s">
        <v>68</v>
      </c>
      <c r="K901" s="1" t="s">
        <v>36</v>
      </c>
      <c r="L901" s="1" t="s">
        <v>20</v>
      </c>
      <c r="M901" s="1" t="s">
        <v>21</v>
      </c>
      <c r="N901" s="1" t="s">
        <v>11</v>
      </c>
      <c r="O901" s="7">
        <v>4900</v>
      </c>
      <c r="P901" s="7">
        <v>0</v>
      </c>
      <c r="Q901" s="7">
        <f t="shared" si="34"/>
        <v>4900</v>
      </c>
      <c r="R901" s="6" t="s">
        <v>47</v>
      </c>
      <c r="S901" s="5" t="s">
        <v>25</v>
      </c>
      <c r="T901" s="5" t="s">
        <v>1944</v>
      </c>
      <c r="U901" s="5" t="s">
        <v>1945</v>
      </c>
      <c r="V901" s="1" t="s">
        <v>65</v>
      </c>
      <c r="W901" s="1" t="s">
        <v>3591</v>
      </c>
      <c r="X901" s="1" t="s">
        <v>2230</v>
      </c>
      <c r="Y901" s="1" t="s">
        <v>2231</v>
      </c>
      <c r="Z901" s="277">
        <v>42251</v>
      </c>
      <c r="AA901" s="1" t="s">
        <v>45</v>
      </c>
      <c r="AB901" s="1" t="s">
        <v>3592</v>
      </c>
      <c r="AC901" s="1" t="s">
        <v>3593</v>
      </c>
      <c r="AD901" s="8"/>
    </row>
    <row r="902" spans="2:30" outlineLevel="5">
      <c r="B902" s="3"/>
      <c r="C902" s="1"/>
      <c r="D902" s="1"/>
      <c r="E902" s="1"/>
      <c r="F902" s="1"/>
      <c r="G902" s="1" t="s">
        <v>1553</v>
      </c>
      <c r="H902" s="277">
        <v>42257</v>
      </c>
      <c r="I902" s="1" t="s">
        <v>3594</v>
      </c>
      <c r="J902" s="2" t="s">
        <v>68</v>
      </c>
      <c r="K902" s="1" t="s">
        <v>36</v>
      </c>
      <c r="L902" s="1" t="s">
        <v>20</v>
      </c>
      <c r="M902" s="1" t="s">
        <v>21</v>
      </c>
      <c r="N902" s="1" t="s">
        <v>11</v>
      </c>
      <c r="O902" s="7">
        <v>8900</v>
      </c>
      <c r="P902" s="7">
        <v>0</v>
      </c>
      <c r="Q902" s="7">
        <f t="shared" si="34"/>
        <v>8900</v>
      </c>
      <c r="R902" s="6" t="s">
        <v>47</v>
      </c>
      <c r="S902" s="5" t="s">
        <v>32</v>
      </c>
      <c r="T902" s="5" t="s">
        <v>66</v>
      </c>
      <c r="U902" s="5" t="s">
        <v>799</v>
      </c>
      <c r="V902" s="1" t="s">
        <v>65</v>
      </c>
      <c r="W902" s="1" t="s">
        <v>3595</v>
      </c>
      <c r="X902" s="1" t="s">
        <v>3596</v>
      </c>
      <c r="Y902" s="1" t="s">
        <v>3597</v>
      </c>
      <c r="Z902" s="277">
        <v>42257</v>
      </c>
      <c r="AA902" s="1" t="s">
        <v>45</v>
      </c>
      <c r="AB902" s="1" t="s">
        <v>3598</v>
      </c>
      <c r="AC902" s="1" t="s">
        <v>3599</v>
      </c>
      <c r="AD902" s="8"/>
    </row>
    <row r="903" spans="2:30" outlineLevel="5">
      <c r="B903" s="3"/>
      <c r="C903" s="1"/>
      <c r="D903" s="1"/>
      <c r="E903" s="1"/>
      <c r="F903" s="1"/>
      <c r="G903" s="1" t="s">
        <v>1553</v>
      </c>
      <c r="H903" s="277">
        <v>42263</v>
      </c>
      <c r="I903" s="1" t="s">
        <v>3600</v>
      </c>
      <c r="J903" s="2" t="s">
        <v>68</v>
      </c>
      <c r="K903" s="1" t="s">
        <v>36</v>
      </c>
      <c r="L903" s="1" t="s">
        <v>20</v>
      </c>
      <c r="M903" s="1" t="s">
        <v>21</v>
      </c>
      <c r="N903" s="1" t="s">
        <v>11</v>
      </c>
      <c r="O903" s="7">
        <v>1473</v>
      </c>
      <c r="P903" s="7">
        <v>0</v>
      </c>
      <c r="Q903" s="7">
        <f t="shared" si="34"/>
        <v>1473</v>
      </c>
      <c r="R903" s="6" t="s">
        <v>47</v>
      </c>
      <c r="S903" s="5" t="s">
        <v>32</v>
      </c>
      <c r="T903" s="5" t="s">
        <v>51</v>
      </c>
      <c r="U903" s="5" t="s">
        <v>1393</v>
      </c>
      <c r="V903" s="1" t="s">
        <v>65</v>
      </c>
      <c r="W903" s="1" t="s">
        <v>3601</v>
      </c>
      <c r="X903" s="1" t="s">
        <v>2230</v>
      </c>
      <c r="Y903" s="1" t="s">
        <v>2231</v>
      </c>
      <c r="Z903" s="277">
        <v>42263</v>
      </c>
      <c r="AA903" s="1" t="s">
        <v>45</v>
      </c>
      <c r="AB903" s="1" t="s">
        <v>3602</v>
      </c>
      <c r="AC903" s="1" t="s">
        <v>3603</v>
      </c>
      <c r="AD903" s="8"/>
    </row>
    <row r="904" spans="2:30" outlineLevel="5">
      <c r="B904" s="3"/>
      <c r="C904" s="1"/>
      <c r="D904" s="1"/>
      <c r="E904" s="1"/>
      <c r="F904" s="1"/>
      <c r="G904" s="1" t="s">
        <v>1553</v>
      </c>
      <c r="H904" s="277">
        <v>42263</v>
      </c>
      <c r="I904" s="1" t="s">
        <v>3604</v>
      </c>
      <c r="J904" s="2" t="s">
        <v>68</v>
      </c>
      <c r="K904" s="1" t="s">
        <v>36</v>
      </c>
      <c r="L904" s="1" t="s">
        <v>20</v>
      </c>
      <c r="M904" s="1" t="s">
        <v>21</v>
      </c>
      <c r="N904" s="1" t="s">
        <v>11</v>
      </c>
      <c r="O904" s="7">
        <v>19800</v>
      </c>
      <c r="P904" s="7">
        <v>0</v>
      </c>
      <c r="Q904" s="7">
        <f t="shared" si="34"/>
        <v>19800</v>
      </c>
      <c r="R904" s="6" t="s">
        <v>47</v>
      </c>
      <c r="S904" s="5" t="s">
        <v>32</v>
      </c>
      <c r="T904" s="5" t="s">
        <v>67</v>
      </c>
      <c r="U904" s="5" t="s">
        <v>1615</v>
      </c>
      <c r="V904" s="1" t="s">
        <v>65</v>
      </c>
      <c r="W904" s="1" t="s">
        <v>3605</v>
      </c>
      <c r="X904" s="1" t="s">
        <v>3606</v>
      </c>
      <c r="Y904" s="1" t="s">
        <v>3607</v>
      </c>
      <c r="Z904" s="277">
        <v>42263</v>
      </c>
      <c r="AA904" s="1" t="s">
        <v>45</v>
      </c>
      <c r="AB904" s="1" t="s">
        <v>3608</v>
      </c>
      <c r="AC904" s="1" t="s">
        <v>3609</v>
      </c>
      <c r="AD904" s="8"/>
    </row>
    <row r="905" spans="2:30" outlineLevel="5">
      <c r="B905" s="3"/>
      <c r="C905" s="1"/>
      <c r="D905" s="1"/>
      <c r="E905" s="1"/>
      <c r="F905" s="1"/>
      <c r="G905" s="1" t="s">
        <v>1553</v>
      </c>
      <c r="H905" s="277">
        <v>42249</v>
      </c>
      <c r="I905" s="1" t="s">
        <v>3610</v>
      </c>
      <c r="J905" s="2" t="s">
        <v>68</v>
      </c>
      <c r="K905" s="1" t="s">
        <v>36</v>
      </c>
      <c r="L905" s="1" t="s">
        <v>20</v>
      </c>
      <c r="M905" s="1" t="s">
        <v>21</v>
      </c>
      <c r="N905" s="1" t="s">
        <v>11</v>
      </c>
      <c r="O905" s="7">
        <v>21960</v>
      </c>
      <c r="P905" s="7">
        <v>0</v>
      </c>
      <c r="Q905" s="7">
        <f t="shared" si="34"/>
        <v>21960</v>
      </c>
      <c r="R905" s="6" t="s">
        <v>47</v>
      </c>
      <c r="S905" s="5" t="s">
        <v>32</v>
      </c>
      <c r="T905" s="5" t="s">
        <v>67</v>
      </c>
      <c r="U905" s="5" t="s">
        <v>1615</v>
      </c>
      <c r="V905" s="1" t="s">
        <v>65</v>
      </c>
      <c r="W905" s="1" t="s">
        <v>3611</v>
      </c>
      <c r="X905" s="1" t="s">
        <v>3612</v>
      </c>
      <c r="Y905" s="1" t="s">
        <v>3613</v>
      </c>
      <c r="Z905" s="277">
        <v>42249</v>
      </c>
      <c r="AA905" s="1" t="s">
        <v>45</v>
      </c>
      <c r="AB905" s="1" t="s">
        <v>3614</v>
      </c>
      <c r="AC905" s="1" t="s">
        <v>3615</v>
      </c>
      <c r="AD905" s="8"/>
    </row>
    <row r="906" spans="2:30" outlineLevel="5">
      <c r="B906" s="3"/>
      <c r="C906" s="1"/>
      <c r="D906" s="1"/>
      <c r="E906" s="1"/>
      <c r="F906" s="1"/>
      <c r="G906" s="1" t="s">
        <v>1553</v>
      </c>
      <c r="H906" s="277">
        <v>42249</v>
      </c>
      <c r="I906" s="1" t="s">
        <v>3616</v>
      </c>
      <c r="J906" s="2" t="s">
        <v>68</v>
      </c>
      <c r="K906" s="1" t="s">
        <v>36</v>
      </c>
      <c r="L906" s="1" t="s">
        <v>20</v>
      </c>
      <c r="M906" s="1" t="s">
        <v>21</v>
      </c>
      <c r="N906" s="1" t="s">
        <v>11</v>
      </c>
      <c r="O906" s="7">
        <v>23640</v>
      </c>
      <c r="P906" s="7">
        <v>0</v>
      </c>
      <c r="Q906" s="7">
        <f t="shared" si="34"/>
        <v>23640</v>
      </c>
      <c r="R906" s="6" t="s">
        <v>47</v>
      </c>
      <c r="S906" s="5" t="s">
        <v>32</v>
      </c>
      <c r="T906" s="5" t="s">
        <v>67</v>
      </c>
      <c r="U906" s="5" t="s">
        <v>1615</v>
      </c>
      <c r="V906" s="1" t="s">
        <v>65</v>
      </c>
      <c r="W906" s="1" t="s">
        <v>3617</v>
      </c>
      <c r="X906" s="1" t="s">
        <v>3612</v>
      </c>
      <c r="Y906" s="1" t="s">
        <v>3613</v>
      </c>
      <c r="Z906" s="277">
        <v>42249</v>
      </c>
      <c r="AA906" s="1" t="s">
        <v>45</v>
      </c>
      <c r="AB906" s="1" t="s">
        <v>3618</v>
      </c>
      <c r="AC906" s="1" t="s">
        <v>3619</v>
      </c>
      <c r="AD906" s="8"/>
    </row>
    <row r="907" spans="2:30" outlineLevel="5">
      <c r="B907" s="3"/>
      <c r="C907" s="1"/>
      <c r="D907" s="1"/>
      <c r="E907" s="1"/>
      <c r="F907" s="1"/>
      <c r="G907" s="1" t="s">
        <v>1553</v>
      </c>
      <c r="H907" s="277">
        <v>42254</v>
      </c>
      <c r="I907" s="1" t="s">
        <v>3620</v>
      </c>
      <c r="J907" s="2" t="s">
        <v>68</v>
      </c>
      <c r="K907" s="1" t="s">
        <v>36</v>
      </c>
      <c r="L907" s="1" t="s">
        <v>60</v>
      </c>
      <c r="M907" s="1" t="s">
        <v>21</v>
      </c>
      <c r="N907" s="1" t="s">
        <v>11</v>
      </c>
      <c r="O907" s="7">
        <v>20400</v>
      </c>
      <c r="P907" s="7">
        <v>0</v>
      </c>
      <c r="Q907" s="7">
        <f t="shared" ref="Q907:Q937" si="35">O907-P907</f>
        <v>20400</v>
      </c>
      <c r="R907" s="6" t="s">
        <v>47</v>
      </c>
      <c r="S907" s="5" t="s">
        <v>32</v>
      </c>
      <c r="T907" s="5" t="s">
        <v>67</v>
      </c>
      <c r="U907" s="5" t="s">
        <v>1615</v>
      </c>
      <c r="V907" s="1" t="s">
        <v>65</v>
      </c>
      <c r="W907" s="1" t="s">
        <v>3621</v>
      </c>
      <c r="X907" s="1" t="s">
        <v>3612</v>
      </c>
      <c r="Y907" s="1" t="s">
        <v>3613</v>
      </c>
      <c r="Z907" s="277">
        <v>42254</v>
      </c>
      <c r="AA907" s="1" t="s">
        <v>45</v>
      </c>
      <c r="AB907" s="1" t="s">
        <v>3622</v>
      </c>
      <c r="AC907" s="1" t="s">
        <v>3623</v>
      </c>
      <c r="AD907" s="8"/>
    </row>
    <row r="908" spans="2:30" outlineLevel="5">
      <c r="B908" s="3"/>
      <c r="C908" s="1"/>
      <c r="D908" s="1"/>
      <c r="E908" s="1"/>
      <c r="F908" s="1"/>
      <c r="G908" s="1" t="s">
        <v>1553</v>
      </c>
      <c r="H908" s="277">
        <v>42251</v>
      </c>
      <c r="I908" s="1" t="s">
        <v>3624</v>
      </c>
      <c r="J908" s="2" t="s">
        <v>68</v>
      </c>
      <c r="K908" s="1" t="s">
        <v>36</v>
      </c>
      <c r="L908" s="1" t="s">
        <v>20</v>
      </c>
      <c r="M908" s="1" t="s">
        <v>21</v>
      </c>
      <c r="N908" s="1" t="s">
        <v>11</v>
      </c>
      <c r="O908" s="7">
        <v>4380</v>
      </c>
      <c r="P908" s="7">
        <v>0</v>
      </c>
      <c r="Q908" s="7">
        <f t="shared" si="35"/>
        <v>4380</v>
      </c>
      <c r="R908" s="6" t="s">
        <v>47</v>
      </c>
      <c r="S908" s="5" t="s">
        <v>32</v>
      </c>
      <c r="T908" s="5" t="s">
        <v>67</v>
      </c>
      <c r="U908" s="5" t="s">
        <v>1615</v>
      </c>
      <c r="V908" s="1" t="s">
        <v>65</v>
      </c>
      <c r="W908" s="1" t="s">
        <v>3625</v>
      </c>
      <c r="X908" s="1" t="s">
        <v>2268</v>
      </c>
      <c r="Y908" s="1" t="s">
        <v>2269</v>
      </c>
      <c r="Z908" s="277">
        <v>42251</v>
      </c>
      <c r="AA908" s="1" t="s">
        <v>45</v>
      </c>
      <c r="AB908" s="1" t="s">
        <v>3626</v>
      </c>
      <c r="AC908" s="1" t="s">
        <v>3627</v>
      </c>
      <c r="AD908" s="8"/>
    </row>
    <row r="909" spans="2:30" outlineLevel="5">
      <c r="B909" s="3"/>
      <c r="C909" s="1"/>
      <c r="D909" s="1"/>
      <c r="E909" s="1"/>
      <c r="F909" s="1"/>
      <c r="G909" s="1" t="s">
        <v>1553</v>
      </c>
      <c r="H909" s="277">
        <v>42249</v>
      </c>
      <c r="I909" s="1" t="s">
        <v>3628</v>
      </c>
      <c r="J909" s="2" t="s">
        <v>68</v>
      </c>
      <c r="K909" s="1" t="s">
        <v>36</v>
      </c>
      <c r="L909" s="1" t="s">
        <v>20</v>
      </c>
      <c r="M909" s="1" t="s">
        <v>21</v>
      </c>
      <c r="N909" s="1" t="s">
        <v>11</v>
      </c>
      <c r="O909" s="7">
        <v>2580</v>
      </c>
      <c r="P909" s="7">
        <v>0</v>
      </c>
      <c r="Q909" s="7">
        <f t="shared" si="35"/>
        <v>2580</v>
      </c>
      <c r="R909" s="6" t="s">
        <v>47</v>
      </c>
      <c r="S909" s="5" t="s">
        <v>32</v>
      </c>
      <c r="T909" s="5" t="s">
        <v>67</v>
      </c>
      <c r="U909" s="5" t="s">
        <v>1615</v>
      </c>
      <c r="V909" s="1" t="s">
        <v>65</v>
      </c>
      <c r="W909" s="1" t="s">
        <v>3629</v>
      </c>
      <c r="X909" s="1" t="s">
        <v>3630</v>
      </c>
      <c r="Y909" s="1" t="s">
        <v>3631</v>
      </c>
      <c r="Z909" s="277">
        <v>42249</v>
      </c>
      <c r="AA909" s="1" t="s">
        <v>45</v>
      </c>
      <c r="AB909" s="1" t="s">
        <v>3632</v>
      </c>
      <c r="AC909" s="1" t="s">
        <v>3633</v>
      </c>
      <c r="AD909" s="8"/>
    </row>
    <row r="910" spans="2:30" outlineLevel="5">
      <c r="B910" s="3"/>
      <c r="C910" s="1"/>
      <c r="D910" s="1"/>
      <c r="E910" s="1"/>
      <c r="F910" s="1"/>
      <c r="G910" s="1" t="s">
        <v>1553</v>
      </c>
      <c r="H910" s="277">
        <v>42250</v>
      </c>
      <c r="I910" s="1" t="s">
        <v>3634</v>
      </c>
      <c r="J910" s="2" t="s">
        <v>68</v>
      </c>
      <c r="K910" s="1" t="s">
        <v>36</v>
      </c>
      <c r="L910" s="1" t="s">
        <v>20</v>
      </c>
      <c r="M910" s="1" t="s">
        <v>21</v>
      </c>
      <c r="N910" s="1" t="s">
        <v>11</v>
      </c>
      <c r="O910" s="7">
        <v>5700</v>
      </c>
      <c r="P910" s="7">
        <v>0</v>
      </c>
      <c r="Q910" s="7">
        <f t="shared" si="35"/>
        <v>5700</v>
      </c>
      <c r="R910" s="6" t="s">
        <v>47</v>
      </c>
      <c r="S910" s="5" t="s">
        <v>32</v>
      </c>
      <c r="T910" s="5" t="s">
        <v>66</v>
      </c>
      <c r="U910" s="5" t="s">
        <v>799</v>
      </c>
      <c r="V910" s="1" t="s">
        <v>65</v>
      </c>
      <c r="W910" s="1" t="s">
        <v>3635</v>
      </c>
      <c r="X910" s="1" t="s">
        <v>2376</v>
      </c>
      <c r="Y910" s="1" t="s">
        <v>2377</v>
      </c>
      <c r="Z910" s="277">
        <v>42250</v>
      </c>
      <c r="AA910" s="1" t="s">
        <v>2257</v>
      </c>
      <c r="AB910" s="1" t="s">
        <v>3636</v>
      </c>
      <c r="AC910" s="1" t="s">
        <v>3637</v>
      </c>
      <c r="AD910" s="8"/>
    </row>
    <row r="911" spans="2:30" outlineLevel="5">
      <c r="B911" s="3"/>
      <c r="C911" s="1"/>
      <c r="D911" s="1"/>
      <c r="E911" s="1"/>
      <c r="F911" s="1"/>
      <c r="G911" s="1" t="s">
        <v>1553</v>
      </c>
      <c r="H911" s="277">
        <v>42251</v>
      </c>
      <c r="I911" s="1" t="s">
        <v>3638</v>
      </c>
      <c r="J911" s="2" t="s">
        <v>68</v>
      </c>
      <c r="K911" s="1" t="s">
        <v>36</v>
      </c>
      <c r="L911" s="1" t="s">
        <v>20</v>
      </c>
      <c r="M911" s="1" t="s">
        <v>21</v>
      </c>
      <c r="N911" s="1" t="s">
        <v>11</v>
      </c>
      <c r="O911" s="7">
        <v>7955</v>
      </c>
      <c r="P911" s="7">
        <v>0</v>
      </c>
      <c r="Q911" s="7">
        <f t="shared" si="35"/>
        <v>7955</v>
      </c>
      <c r="R911" s="6" t="s">
        <v>47</v>
      </c>
      <c r="S911" s="5" t="s">
        <v>32</v>
      </c>
      <c r="T911" s="5" t="s">
        <v>67</v>
      </c>
      <c r="U911" s="5" t="s">
        <v>1615</v>
      </c>
      <c r="V911" s="1" t="s">
        <v>65</v>
      </c>
      <c r="W911" s="1" t="s">
        <v>3639</v>
      </c>
      <c r="X911" s="1" t="s">
        <v>3467</v>
      </c>
      <c r="Y911" s="1" t="s">
        <v>3468</v>
      </c>
      <c r="Z911" s="277">
        <v>42251</v>
      </c>
      <c r="AA911" s="1" t="s">
        <v>45</v>
      </c>
      <c r="AB911" s="1" t="s">
        <v>3640</v>
      </c>
      <c r="AC911" s="1" t="s">
        <v>3641</v>
      </c>
      <c r="AD911" s="8"/>
    </row>
    <row r="912" spans="2:30" outlineLevel="5">
      <c r="B912" s="3"/>
      <c r="C912" s="1"/>
      <c r="D912" s="1"/>
      <c r="E912" s="1"/>
      <c r="F912" s="1"/>
      <c r="G912" s="1" t="s">
        <v>1553</v>
      </c>
      <c r="H912" s="277">
        <v>42261</v>
      </c>
      <c r="I912" s="1" t="s">
        <v>3642</v>
      </c>
      <c r="J912" s="2" t="s">
        <v>68</v>
      </c>
      <c r="K912" s="1" t="s">
        <v>36</v>
      </c>
      <c r="L912" s="1" t="s">
        <v>20</v>
      </c>
      <c r="M912" s="1" t="s">
        <v>21</v>
      </c>
      <c r="N912" s="1" t="s">
        <v>11</v>
      </c>
      <c r="O912" s="7">
        <v>8174.5</v>
      </c>
      <c r="P912" s="7">
        <v>0</v>
      </c>
      <c r="Q912" s="7">
        <f t="shared" si="35"/>
        <v>8174.5</v>
      </c>
      <c r="R912" s="6" t="s">
        <v>47</v>
      </c>
      <c r="S912" s="5" t="s">
        <v>32</v>
      </c>
      <c r="T912" s="5" t="s">
        <v>67</v>
      </c>
      <c r="U912" s="5" t="s">
        <v>1615</v>
      </c>
      <c r="V912" s="1" t="s">
        <v>65</v>
      </c>
      <c r="W912" s="1" t="s">
        <v>3643</v>
      </c>
      <c r="X912" s="1" t="s">
        <v>3415</v>
      </c>
      <c r="Y912" s="1" t="s">
        <v>3416</v>
      </c>
      <c r="Z912" s="277">
        <v>42261</v>
      </c>
      <c r="AA912" s="1" t="s">
        <v>2257</v>
      </c>
      <c r="AB912" s="1" t="s">
        <v>3644</v>
      </c>
      <c r="AC912" s="1" t="s">
        <v>3645</v>
      </c>
      <c r="AD912" s="8"/>
    </row>
    <row r="913" spans="2:30" outlineLevel="5">
      <c r="B913" s="3"/>
      <c r="C913" s="1"/>
      <c r="D913" s="1"/>
      <c r="E913" s="1"/>
      <c r="F913" s="1"/>
      <c r="G913" s="1" t="s">
        <v>1553</v>
      </c>
      <c r="H913" s="277">
        <v>42251</v>
      </c>
      <c r="I913" s="1" t="s">
        <v>3646</v>
      </c>
      <c r="J913" s="2" t="s">
        <v>68</v>
      </c>
      <c r="K913" s="1" t="s">
        <v>36</v>
      </c>
      <c r="L913" s="1" t="s">
        <v>20</v>
      </c>
      <c r="M913" s="1" t="s">
        <v>21</v>
      </c>
      <c r="N913" s="1" t="s">
        <v>11</v>
      </c>
      <c r="O913" s="7">
        <v>4742.5</v>
      </c>
      <c r="P913" s="7">
        <v>0</v>
      </c>
      <c r="Q913" s="7">
        <f t="shared" si="35"/>
        <v>4742.5</v>
      </c>
      <c r="R913" s="6" t="s">
        <v>47</v>
      </c>
      <c r="S913" s="5" t="s">
        <v>32</v>
      </c>
      <c r="T913" s="5" t="s">
        <v>66</v>
      </c>
      <c r="U913" s="5" t="s">
        <v>799</v>
      </c>
      <c r="V913" s="1" t="s">
        <v>65</v>
      </c>
      <c r="W913" s="1" t="s">
        <v>3647</v>
      </c>
      <c r="X913" s="1" t="s">
        <v>3415</v>
      </c>
      <c r="Y913" s="1" t="s">
        <v>3416</v>
      </c>
      <c r="Z913" s="277">
        <v>42251</v>
      </c>
      <c r="AA913" s="1" t="s">
        <v>2257</v>
      </c>
      <c r="AB913" s="1" t="s">
        <v>3648</v>
      </c>
      <c r="AC913" s="1" t="s">
        <v>3649</v>
      </c>
      <c r="AD913" s="8"/>
    </row>
    <row r="914" spans="2:30" outlineLevel="5">
      <c r="B914" s="3"/>
      <c r="C914" s="1"/>
      <c r="D914" s="1"/>
      <c r="E914" s="1"/>
      <c r="F914" s="1"/>
      <c r="G914" s="1" t="s">
        <v>1553</v>
      </c>
      <c r="H914" s="277">
        <v>42264</v>
      </c>
      <c r="I914" s="1" t="s">
        <v>3650</v>
      </c>
      <c r="J914" s="2" t="s">
        <v>68</v>
      </c>
      <c r="K914" s="1" t="s">
        <v>36</v>
      </c>
      <c r="L914" s="1" t="s">
        <v>20</v>
      </c>
      <c r="M914" s="1" t="s">
        <v>21</v>
      </c>
      <c r="N914" s="1" t="s">
        <v>11</v>
      </c>
      <c r="O914" s="7">
        <v>2194</v>
      </c>
      <c r="P914" s="7">
        <v>0</v>
      </c>
      <c r="Q914" s="7">
        <f t="shared" si="35"/>
        <v>2194</v>
      </c>
      <c r="R914" s="6" t="s">
        <v>47</v>
      </c>
      <c r="S914" s="5" t="s">
        <v>32</v>
      </c>
      <c r="T914" s="5" t="s">
        <v>66</v>
      </c>
      <c r="U914" s="5" t="s">
        <v>799</v>
      </c>
      <c r="V914" s="1" t="s">
        <v>65</v>
      </c>
      <c r="W914" s="1" t="s">
        <v>3651</v>
      </c>
      <c r="X914" s="1" t="s">
        <v>3652</v>
      </c>
      <c r="Y914" s="1" t="s">
        <v>3653</v>
      </c>
      <c r="Z914" s="277">
        <v>42264</v>
      </c>
      <c r="AA914" s="1" t="s">
        <v>2257</v>
      </c>
      <c r="AB914" s="1" t="s">
        <v>3654</v>
      </c>
      <c r="AC914" s="1" t="s">
        <v>3655</v>
      </c>
      <c r="AD914" s="8"/>
    </row>
    <row r="915" spans="2:30" outlineLevel="5">
      <c r="B915" s="3"/>
      <c r="C915" s="1"/>
      <c r="D915" s="1"/>
      <c r="E915" s="1"/>
      <c r="F915" s="1"/>
      <c r="G915" s="1" t="s">
        <v>1553</v>
      </c>
      <c r="H915" s="277">
        <v>42263</v>
      </c>
      <c r="I915" s="1" t="s">
        <v>3656</v>
      </c>
      <c r="J915" s="2" t="s">
        <v>68</v>
      </c>
      <c r="K915" s="1" t="s">
        <v>36</v>
      </c>
      <c r="L915" s="1" t="s">
        <v>20</v>
      </c>
      <c r="M915" s="1" t="s">
        <v>21</v>
      </c>
      <c r="N915" s="1" t="s">
        <v>11</v>
      </c>
      <c r="O915" s="7">
        <v>1686</v>
      </c>
      <c r="P915" s="7">
        <v>0</v>
      </c>
      <c r="Q915" s="7">
        <f t="shared" si="35"/>
        <v>1686</v>
      </c>
      <c r="R915" s="6" t="s">
        <v>47</v>
      </c>
      <c r="S915" s="5" t="s">
        <v>32</v>
      </c>
      <c r="T915" s="5" t="s">
        <v>51</v>
      </c>
      <c r="U915" s="5" t="s">
        <v>1393</v>
      </c>
      <c r="V915" s="1" t="s">
        <v>65</v>
      </c>
      <c r="W915" s="1" t="s">
        <v>3657</v>
      </c>
      <c r="X915" s="1" t="s">
        <v>2496</v>
      </c>
      <c r="Y915" s="1" t="s">
        <v>2497</v>
      </c>
      <c r="Z915" s="277">
        <v>42263</v>
      </c>
      <c r="AA915" s="1" t="s">
        <v>45</v>
      </c>
      <c r="AB915" s="1" t="s">
        <v>3658</v>
      </c>
      <c r="AC915" s="1" t="s">
        <v>3659</v>
      </c>
      <c r="AD915" s="8"/>
    </row>
    <row r="916" spans="2:30" outlineLevel="5">
      <c r="B916" s="3"/>
      <c r="C916" s="1"/>
      <c r="D916" s="1"/>
      <c r="E916" s="1"/>
      <c r="F916" s="1"/>
      <c r="G916" s="1" t="s">
        <v>1553</v>
      </c>
      <c r="H916" s="277">
        <v>42251</v>
      </c>
      <c r="I916" s="1" t="s">
        <v>3660</v>
      </c>
      <c r="J916" s="2" t="s">
        <v>68</v>
      </c>
      <c r="K916" s="1" t="s">
        <v>36</v>
      </c>
      <c r="L916" s="1" t="s">
        <v>20</v>
      </c>
      <c r="M916" s="1" t="s">
        <v>21</v>
      </c>
      <c r="N916" s="1" t="s">
        <v>11</v>
      </c>
      <c r="O916" s="7">
        <v>9350.9</v>
      </c>
      <c r="P916" s="7">
        <v>0</v>
      </c>
      <c r="Q916" s="7">
        <f t="shared" si="35"/>
        <v>9350.9</v>
      </c>
      <c r="R916" s="6" t="s">
        <v>47</v>
      </c>
      <c r="S916" s="5" t="s">
        <v>32</v>
      </c>
      <c r="T916" s="5" t="s">
        <v>66</v>
      </c>
      <c r="U916" s="5" t="s">
        <v>799</v>
      </c>
      <c r="V916" s="1" t="s">
        <v>65</v>
      </c>
      <c r="W916" s="1" t="s">
        <v>3661</v>
      </c>
      <c r="X916" s="1" t="s">
        <v>3415</v>
      </c>
      <c r="Y916" s="1" t="s">
        <v>3416</v>
      </c>
      <c r="Z916" s="277">
        <v>42251</v>
      </c>
      <c r="AA916" s="1" t="s">
        <v>2257</v>
      </c>
      <c r="AB916" s="1" t="s">
        <v>3662</v>
      </c>
      <c r="AC916" s="1" t="s">
        <v>3663</v>
      </c>
      <c r="AD916" s="8"/>
    </row>
    <row r="917" spans="2:30" outlineLevel="5">
      <c r="B917" s="3"/>
      <c r="C917" s="1"/>
      <c r="D917" s="1"/>
      <c r="E917" s="1"/>
      <c r="F917" s="1"/>
      <c r="G917" s="1" t="s">
        <v>1553</v>
      </c>
      <c r="H917" s="277">
        <v>42256</v>
      </c>
      <c r="I917" s="1" t="s">
        <v>3664</v>
      </c>
      <c r="J917" s="2" t="s">
        <v>68</v>
      </c>
      <c r="K917" s="1" t="s">
        <v>36</v>
      </c>
      <c r="L917" s="1" t="s">
        <v>20</v>
      </c>
      <c r="M917" s="1" t="s">
        <v>21</v>
      </c>
      <c r="N917" s="1" t="s">
        <v>11</v>
      </c>
      <c r="O917" s="7">
        <v>3942.6</v>
      </c>
      <c r="P917" s="7">
        <v>0</v>
      </c>
      <c r="Q917" s="7">
        <f t="shared" si="35"/>
        <v>3942.6</v>
      </c>
      <c r="R917" s="6" t="s">
        <v>47</v>
      </c>
      <c r="S917" s="5" t="s">
        <v>32</v>
      </c>
      <c r="T917" s="5" t="s">
        <v>66</v>
      </c>
      <c r="U917" s="5" t="s">
        <v>799</v>
      </c>
      <c r="V917" s="1" t="s">
        <v>65</v>
      </c>
      <c r="W917" s="1" t="s">
        <v>3665</v>
      </c>
      <c r="X917" s="1" t="s">
        <v>3467</v>
      </c>
      <c r="Y917" s="1" t="s">
        <v>3468</v>
      </c>
      <c r="Z917" s="277">
        <v>42256</v>
      </c>
      <c r="AA917" s="1" t="s">
        <v>45</v>
      </c>
      <c r="AB917" s="1" t="s">
        <v>3666</v>
      </c>
      <c r="AC917" s="1" t="s">
        <v>3667</v>
      </c>
      <c r="AD917" s="8"/>
    </row>
    <row r="918" spans="2:30" outlineLevel="5">
      <c r="B918" s="3"/>
      <c r="C918" s="1"/>
      <c r="D918" s="1"/>
      <c r="E918" s="1"/>
      <c r="F918" s="1"/>
      <c r="G918" s="1" t="s">
        <v>1553</v>
      </c>
      <c r="H918" s="277">
        <v>42251</v>
      </c>
      <c r="I918" s="1" t="s">
        <v>3668</v>
      </c>
      <c r="J918" s="2" t="s">
        <v>68</v>
      </c>
      <c r="K918" s="1" t="s">
        <v>36</v>
      </c>
      <c r="L918" s="1" t="s">
        <v>20</v>
      </c>
      <c r="M918" s="1" t="s">
        <v>21</v>
      </c>
      <c r="N918" s="1" t="s">
        <v>11</v>
      </c>
      <c r="O918" s="7">
        <v>4046</v>
      </c>
      <c r="P918" s="7">
        <v>0</v>
      </c>
      <c r="Q918" s="7">
        <f t="shared" si="35"/>
        <v>4046</v>
      </c>
      <c r="R918" s="6" t="s">
        <v>47</v>
      </c>
      <c r="S918" s="5" t="s">
        <v>32</v>
      </c>
      <c r="T918" s="5" t="s">
        <v>67</v>
      </c>
      <c r="U918" s="5" t="s">
        <v>1615</v>
      </c>
      <c r="V918" s="1" t="s">
        <v>65</v>
      </c>
      <c r="W918" s="1" t="s">
        <v>3669</v>
      </c>
      <c r="X918" s="1" t="s">
        <v>2175</v>
      </c>
      <c r="Y918" s="1" t="s">
        <v>2176</v>
      </c>
      <c r="Z918" s="277">
        <v>42251</v>
      </c>
      <c r="AA918" s="1" t="s">
        <v>45</v>
      </c>
      <c r="AB918" s="1" t="s">
        <v>3670</v>
      </c>
      <c r="AC918" s="1" t="s">
        <v>3671</v>
      </c>
      <c r="AD918" s="8"/>
    </row>
    <row r="919" spans="2:30" outlineLevel="5">
      <c r="B919" s="3"/>
      <c r="C919" s="1"/>
      <c r="D919" s="1"/>
      <c r="E919" s="1"/>
      <c r="F919" s="1"/>
      <c r="G919" s="1" t="s">
        <v>1553</v>
      </c>
      <c r="H919" s="277">
        <v>42263</v>
      </c>
      <c r="I919" s="1" t="s">
        <v>3672</v>
      </c>
      <c r="J919" s="2" t="s">
        <v>68</v>
      </c>
      <c r="K919" s="1" t="s">
        <v>36</v>
      </c>
      <c r="L919" s="1" t="s">
        <v>20</v>
      </c>
      <c r="M919" s="1" t="s">
        <v>21</v>
      </c>
      <c r="N919" s="1" t="s">
        <v>11</v>
      </c>
      <c r="O919" s="7">
        <v>5300</v>
      </c>
      <c r="P919" s="7">
        <v>0</v>
      </c>
      <c r="Q919" s="7">
        <f t="shared" si="35"/>
        <v>5300</v>
      </c>
      <c r="R919" s="6" t="s">
        <v>47</v>
      </c>
      <c r="S919" s="5" t="s">
        <v>32</v>
      </c>
      <c r="T919" s="5" t="s">
        <v>51</v>
      </c>
      <c r="U919" s="5" t="s">
        <v>1393</v>
      </c>
      <c r="V919" s="1" t="s">
        <v>65</v>
      </c>
      <c r="W919" s="1" t="s">
        <v>3673</v>
      </c>
      <c r="X919" s="1" t="s">
        <v>2376</v>
      </c>
      <c r="Y919" s="1" t="s">
        <v>2377</v>
      </c>
      <c r="Z919" s="277">
        <v>42263</v>
      </c>
      <c r="AA919" s="1" t="s">
        <v>2257</v>
      </c>
      <c r="AB919" s="1" t="s">
        <v>3674</v>
      </c>
      <c r="AC919" s="1" t="s">
        <v>3675</v>
      </c>
      <c r="AD919" s="8"/>
    </row>
    <row r="920" spans="2:30" outlineLevel="5">
      <c r="B920" s="3"/>
      <c r="C920" s="1"/>
      <c r="D920" s="1"/>
      <c r="E920" s="1"/>
      <c r="F920" s="1"/>
      <c r="G920" s="1" t="s">
        <v>1553</v>
      </c>
      <c r="H920" s="277">
        <v>42254</v>
      </c>
      <c r="I920" s="1" t="s">
        <v>3676</v>
      </c>
      <c r="J920" s="2" t="s">
        <v>68</v>
      </c>
      <c r="K920" s="1" t="s">
        <v>36</v>
      </c>
      <c r="L920" s="1" t="s">
        <v>20</v>
      </c>
      <c r="M920" s="1" t="s">
        <v>21</v>
      </c>
      <c r="N920" s="1" t="s">
        <v>11</v>
      </c>
      <c r="O920" s="7">
        <v>1381.5</v>
      </c>
      <c r="P920" s="7">
        <v>0</v>
      </c>
      <c r="Q920" s="7">
        <f t="shared" si="35"/>
        <v>1381.5</v>
      </c>
      <c r="R920" s="6" t="s">
        <v>47</v>
      </c>
      <c r="S920" s="5" t="s">
        <v>32</v>
      </c>
      <c r="T920" s="5" t="s">
        <v>66</v>
      </c>
      <c r="U920" s="5" t="s">
        <v>799</v>
      </c>
      <c r="V920" s="1" t="s">
        <v>65</v>
      </c>
      <c r="W920" s="1" t="s">
        <v>3677</v>
      </c>
      <c r="X920" s="1" t="s">
        <v>3486</v>
      </c>
      <c r="Y920" s="1" t="s">
        <v>3487</v>
      </c>
      <c r="Z920" s="277">
        <v>42254</v>
      </c>
      <c r="AA920" s="1" t="s">
        <v>45</v>
      </c>
      <c r="AB920" s="1" t="s">
        <v>3678</v>
      </c>
      <c r="AC920" s="1" t="s">
        <v>3679</v>
      </c>
      <c r="AD920" s="8"/>
    </row>
    <row r="921" spans="2:30" outlineLevel="5">
      <c r="B921" s="3"/>
      <c r="C921" s="1"/>
      <c r="D921" s="1"/>
      <c r="E921" s="1"/>
      <c r="F921" s="1"/>
      <c r="G921" s="1" t="s">
        <v>1553</v>
      </c>
      <c r="H921" s="277">
        <v>42257</v>
      </c>
      <c r="I921" s="1" t="s">
        <v>3680</v>
      </c>
      <c r="J921" s="2" t="s">
        <v>68</v>
      </c>
      <c r="K921" s="1" t="s">
        <v>36</v>
      </c>
      <c r="L921" s="1" t="s">
        <v>20</v>
      </c>
      <c r="M921" s="1" t="s">
        <v>21</v>
      </c>
      <c r="N921" s="1" t="s">
        <v>11</v>
      </c>
      <c r="O921" s="7">
        <v>1823.8</v>
      </c>
      <c r="P921" s="7">
        <v>0</v>
      </c>
      <c r="Q921" s="7">
        <f t="shared" si="35"/>
        <v>1823.8</v>
      </c>
      <c r="R921" s="6" t="s">
        <v>47</v>
      </c>
      <c r="S921" s="5" t="s">
        <v>32</v>
      </c>
      <c r="T921" s="5" t="s">
        <v>66</v>
      </c>
      <c r="U921" s="5" t="s">
        <v>799</v>
      </c>
      <c r="V921" s="1" t="s">
        <v>65</v>
      </c>
      <c r="W921" s="1" t="s">
        <v>3681</v>
      </c>
      <c r="X921" s="1" t="s">
        <v>2496</v>
      </c>
      <c r="Y921" s="1" t="s">
        <v>2497</v>
      </c>
      <c r="Z921" s="277">
        <v>42257</v>
      </c>
      <c r="AA921" s="1" t="s">
        <v>45</v>
      </c>
      <c r="AB921" s="1" t="s">
        <v>3682</v>
      </c>
      <c r="AC921" s="1" t="s">
        <v>3683</v>
      </c>
      <c r="AD921" s="8"/>
    </row>
    <row r="922" spans="2:30" outlineLevel="5">
      <c r="B922" s="3"/>
      <c r="C922" s="1"/>
      <c r="D922" s="1"/>
      <c r="E922" s="1"/>
      <c r="F922" s="1"/>
      <c r="G922" s="1" t="s">
        <v>1553</v>
      </c>
      <c r="H922" s="277">
        <v>42251</v>
      </c>
      <c r="I922" s="1" t="s">
        <v>3684</v>
      </c>
      <c r="J922" s="2" t="s">
        <v>68</v>
      </c>
      <c r="K922" s="1" t="s">
        <v>36</v>
      </c>
      <c r="L922" s="1" t="s">
        <v>20</v>
      </c>
      <c r="M922" s="1" t="s">
        <v>21</v>
      </c>
      <c r="N922" s="1" t="s">
        <v>11</v>
      </c>
      <c r="O922" s="7">
        <v>16465.650000000001</v>
      </c>
      <c r="P922" s="7">
        <v>0</v>
      </c>
      <c r="Q922" s="7">
        <f t="shared" si="35"/>
        <v>16465.650000000001</v>
      </c>
      <c r="R922" s="6" t="s">
        <v>47</v>
      </c>
      <c r="S922" s="5" t="s">
        <v>32</v>
      </c>
      <c r="T922" s="5" t="s">
        <v>67</v>
      </c>
      <c r="U922" s="5" t="s">
        <v>1615</v>
      </c>
      <c r="V922" s="1" t="s">
        <v>65</v>
      </c>
      <c r="W922" s="1" t="s">
        <v>3685</v>
      </c>
      <c r="X922" s="1" t="s">
        <v>2230</v>
      </c>
      <c r="Y922" s="1" t="s">
        <v>2231</v>
      </c>
      <c r="Z922" s="277">
        <v>42251</v>
      </c>
      <c r="AA922" s="1" t="s">
        <v>45</v>
      </c>
      <c r="AB922" s="1" t="s">
        <v>3686</v>
      </c>
      <c r="AC922" s="1" t="s">
        <v>3687</v>
      </c>
      <c r="AD922" s="8"/>
    </row>
    <row r="923" spans="2:30" outlineLevel="5">
      <c r="B923" s="3"/>
      <c r="C923" s="1"/>
      <c r="D923" s="1"/>
      <c r="E923" s="1"/>
      <c r="F923" s="1"/>
      <c r="G923" s="1" t="s">
        <v>1553</v>
      </c>
      <c r="H923" s="277">
        <v>42251</v>
      </c>
      <c r="I923" s="1" t="s">
        <v>3688</v>
      </c>
      <c r="J923" s="2" t="s">
        <v>68</v>
      </c>
      <c r="K923" s="1" t="s">
        <v>36</v>
      </c>
      <c r="L923" s="1" t="s">
        <v>20</v>
      </c>
      <c r="M923" s="1" t="s">
        <v>21</v>
      </c>
      <c r="N923" s="1" t="s">
        <v>11</v>
      </c>
      <c r="O923" s="7">
        <v>636.27</v>
      </c>
      <c r="P923" s="7">
        <v>0</v>
      </c>
      <c r="Q923" s="7">
        <f t="shared" si="35"/>
        <v>636.27</v>
      </c>
      <c r="R923" s="6" t="s">
        <v>47</v>
      </c>
      <c r="S923" s="5" t="s">
        <v>32</v>
      </c>
      <c r="T923" s="5" t="s">
        <v>67</v>
      </c>
      <c r="U923" s="5" t="s">
        <v>1615</v>
      </c>
      <c r="V923" s="1" t="s">
        <v>65</v>
      </c>
      <c r="W923" s="1" t="s">
        <v>3689</v>
      </c>
      <c r="X923" s="1" t="s">
        <v>2538</v>
      </c>
      <c r="Y923" s="1" t="s">
        <v>2539</v>
      </c>
      <c r="Z923" s="277">
        <v>42251</v>
      </c>
      <c r="AA923" s="1" t="s">
        <v>45</v>
      </c>
      <c r="AB923" s="1" t="s">
        <v>3690</v>
      </c>
      <c r="AC923" s="1" t="s">
        <v>3691</v>
      </c>
      <c r="AD923" s="8"/>
    </row>
    <row r="924" spans="2:30" outlineLevel="5">
      <c r="B924" s="3"/>
      <c r="C924" s="1"/>
      <c r="D924" s="1"/>
      <c r="E924" s="1"/>
      <c r="F924" s="1"/>
      <c r="G924" s="1" t="s">
        <v>1553</v>
      </c>
      <c r="H924" s="277">
        <v>42256</v>
      </c>
      <c r="I924" s="1" t="s">
        <v>3692</v>
      </c>
      <c r="J924" s="2" t="s">
        <v>68</v>
      </c>
      <c r="K924" s="1" t="s">
        <v>36</v>
      </c>
      <c r="L924" s="1" t="s">
        <v>20</v>
      </c>
      <c r="M924" s="1" t="s">
        <v>21</v>
      </c>
      <c r="N924" s="1" t="s">
        <v>11</v>
      </c>
      <c r="O924" s="7">
        <v>1690</v>
      </c>
      <c r="P924" s="7">
        <v>0</v>
      </c>
      <c r="Q924" s="7">
        <f t="shared" si="35"/>
        <v>1690</v>
      </c>
      <c r="R924" s="6" t="s">
        <v>47</v>
      </c>
      <c r="S924" s="5" t="s">
        <v>32</v>
      </c>
      <c r="T924" s="5" t="s">
        <v>66</v>
      </c>
      <c r="U924" s="5" t="s">
        <v>799</v>
      </c>
      <c r="V924" s="1" t="s">
        <v>65</v>
      </c>
      <c r="W924" s="1" t="s">
        <v>3693</v>
      </c>
      <c r="X924" s="1" t="s">
        <v>2428</v>
      </c>
      <c r="Y924" s="1" t="s">
        <v>2429</v>
      </c>
      <c r="Z924" s="277">
        <v>42256</v>
      </c>
      <c r="AA924" s="1" t="s">
        <v>45</v>
      </c>
      <c r="AB924" s="1" t="s">
        <v>3694</v>
      </c>
      <c r="AC924" s="1" t="s">
        <v>3695</v>
      </c>
      <c r="AD924" s="8"/>
    </row>
    <row r="925" spans="2:30" outlineLevel="5">
      <c r="B925" s="3"/>
      <c r="C925" s="1"/>
      <c r="D925" s="1"/>
      <c r="E925" s="1"/>
      <c r="F925" s="1"/>
      <c r="G925" s="1" t="s">
        <v>1553</v>
      </c>
      <c r="H925" s="277">
        <v>42257</v>
      </c>
      <c r="I925" s="1" t="s">
        <v>3696</v>
      </c>
      <c r="J925" s="2" t="s">
        <v>68</v>
      </c>
      <c r="K925" s="1" t="s">
        <v>36</v>
      </c>
      <c r="L925" s="1" t="s">
        <v>20</v>
      </c>
      <c r="M925" s="1" t="s">
        <v>21</v>
      </c>
      <c r="N925" s="1" t="s">
        <v>11</v>
      </c>
      <c r="O925" s="7">
        <v>2912</v>
      </c>
      <c r="P925" s="7">
        <v>0</v>
      </c>
      <c r="Q925" s="7">
        <f t="shared" si="35"/>
        <v>2912</v>
      </c>
      <c r="R925" s="6" t="s">
        <v>47</v>
      </c>
      <c r="S925" s="5" t="s">
        <v>25</v>
      </c>
      <c r="T925" s="5" t="s">
        <v>1944</v>
      </c>
      <c r="U925" s="5" t="s">
        <v>1945</v>
      </c>
      <c r="V925" s="1" t="s">
        <v>65</v>
      </c>
      <c r="W925" s="1" t="s">
        <v>3697</v>
      </c>
      <c r="X925" s="1" t="s">
        <v>3698</v>
      </c>
      <c r="Y925" s="1" t="s">
        <v>3699</v>
      </c>
      <c r="Z925" s="277">
        <v>42257</v>
      </c>
      <c r="AA925" s="1" t="s">
        <v>45</v>
      </c>
      <c r="AB925" s="1" t="s">
        <v>3700</v>
      </c>
      <c r="AC925" s="1" t="s">
        <v>3701</v>
      </c>
      <c r="AD925" s="8"/>
    </row>
    <row r="926" spans="2:30" outlineLevel="5">
      <c r="B926" s="3"/>
      <c r="C926" s="1"/>
      <c r="D926" s="1"/>
      <c r="E926" s="1"/>
      <c r="F926" s="1"/>
      <c r="G926" s="1" t="s">
        <v>1553</v>
      </c>
      <c r="H926" s="277">
        <v>42272</v>
      </c>
      <c r="I926" s="1" t="s">
        <v>3702</v>
      </c>
      <c r="J926" s="2" t="s">
        <v>68</v>
      </c>
      <c r="K926" s="1" t="s">
        <v>36</v>
      </c>
      <c r="L926" s="1" t="s">
        <v>20</v>
      </c>
      <c r="M926" s="1" t="s">
        <v>21</v>
      </c>
      <c r="N926" s="1" t="s">
        <v>11</v>
      </c>
      <c r="O926" s="7">
        <v>2482.4</v>
      </c>
      <c r="P926" s="7">
        <v>0</v>
      </c>
      <c r="Q926" s="7">
        <f t="shared" si="35"/>
        <v>2482.4</v>
      </c>
      <c r="R926" s="6" t="s">
        <v>47</v>
      </c>
      <c r="S926" s="5" t="s">
        <v>25</v>
      </c>
      <c r="T926" s="5" t="s">
        <v>1944</v>
      </c>
      <c r="U926" s="5" t="s">
        <v>1945</v>
      </c>
      <c r="V926" s="1" t="s">
        <v>65</v>
      </c>
      <c r="W926" s="1" t="s">
        <v>3703</v>
      </c>
      <c r="X926" s="1" t="s">
        <v>2201</v>
      </c>
      <c r="Y926" s="1" t="s">
        <v>2202</v>
      </c>
      <c r="Z926" s="277">
        <v>42272</v>
      </c>
      <c r="AA926" s="1" t="s">
        <v>45</v>
      </c>
      <c r="AB926" s="1" t="s">
        <v>3704</v>
      </c>
      <c r="AC926" s="1" t="s">
        <v>3705</v>
      </c>
      <c r="AD926" s="8"/>
    </row>
    <row r="927" spans="2:30" outlineLevel="5">
      <c r="B927" s="3"/>
      <c r="C927" s="1"/>
      <c r="D927" s="1"/>
      <c r="E927" s="1"/>
      <c r="F927" s="1"/>
      <c r="G927" s="1" t="s">
        <v>1553</v>
      </c>
      <c r="H927" s="277">
        <v>42258</v>
      </c>
      <c r="I927" s="1" t="s">
        <v>3706</v>
      </c>
      <c r="J927" s="2" t="s">
        <v>68</v>
      </c>
      <c r="K927" s="1" t="s">
        <v>36</v>
      </c>
      <c r="L927" s="1" t="s">
        <v>20</v>
      </c>
      <c r="M927" s="1" t="s">
        <v>21</v>
      </c>
      <c r="N927" s="1" t="s">
        <v>11</v>
      </c>
      <c r="O927" s="7">
        <v>353.45</v>
      </c>
      <c r="P927" s="7">
        <v>0</v>
      </c>
      <c r="Q927" s="7">
        <f t="shared" si="35"/>
        <v>353.45</v>
      </c>
      <c r="R927" s="6" t="s">
        <v>47</v>
      </c>
      <c r="S927" s="5" t="s">
        <v>32</v>
      </c>
      <c r="T927" s="5" t="s">
        <v>67</v>
      </c>
      <c r="U927" s="5" t="s">
        <v>1615</v>
      </c>
      <c r="V927" s="1" t="s">
        <v>65</v>
      </c>
      <c r="W927" s="1" t="s">
        <v>3707</v>
      </c>
      <c r="X927" s="1" t="s">
        <v>3708</v>
      </c>
      <c r="Y927" s="1" t="s">
        <v>3709</v>
      </c>
      <c r="Z927" s="277">
        <v>42258</v>
      </c>
      <c r="AA927" s="1" t="s">
        <v>45</v>
      </c>
      <c r="AB927" s="1" t="s">
        <v>3710</v>
      </c>
      <c r="AC927" s="1" t="s">
        <v>3711</v>
      </c>
      <c r="AD927" s="8"/>
    </row>
    <row r="928" spans="2:30" outlineLevel="5">
      <c r="B928" s="3"/>
      <c r="C928" s="1"/>
      <c r="D928" s="1"/>
      <c r="E928" s="1"/>
      <c r="F928" s="1"/>
      <c r="G928" s="1" t="s">
        <v>1553</v>
      </c>
      <c r="H928" s="277">
        <v>42261</v>
      </c>
      <c r="I928" s="1" t="s">
        <v>3712</v>
      </c>
      <c r="J928" s="2" t="s">
        <v>68</v>
      </c>
      <c r="K928" s="1" t="s">
        <v>36</v>
      </c>
      <c r="L928" s="1" t="s">
        <v>20</v>
      </c>
      <c r="M928" s="1" t="s">
        <v>21</v>
      </c>
      <c r="N928" s="1" t="s">
        <v>11</v>
      </c>
      <c r="O928" s="7">
        <v>5778</v>
      </c>
      <c r="P928" s="7">
        <v>0</v>
      </c>
      <c r="Q928" s="7">
        <f t="shared" si="35"/>
        <v>5778</v>
      </c>
      <c r="R928" s="6" t="s">
        <v>47</v>
      </c>
      <c r="S928" s="5" t="s">
        <v>32</v>
      </c>
      <c r="T928" s="5" t="s">
        <v>67</v>
      </c>
      <c r="U928" s="5" t="s">
        <v>1615</v>
      </c>
      <c r="V928" s="1" t="s">
        <v>65</v>
      </c>
      <c r="W928" s="1" t="s">
        <v>3713</v>
      </c>
      <c r="X928" s="1" t="s">
        <v>2428</v>
      </c>
      <c r="Y928" s="1" t="s">
        <v>2429</v>
      </c>
      <c r="Z928" s="277">
        <v>42261</v>
      </c>
      <c r="AA928" s="1" t="s">
        <v>45</v>
      </c>
      <c r="AB928" s="1" t="s">
        <v>3714</v>
      </c>
      <c r="AC928" s="1" t="s">
        <v>3715</v>
      </c>
      <c r="AD928" s="8"/>
    </row>
    <row r="929" spans="2:30" outlineLevel="5">
      <c r="B929" s="3"/>
      <c r="C929" s="1"/>
      <c r="D929" s="1"/>
      <c r="E929" s="1"/>
      <c r="F929" s="1"/>
      <c r="G929" s="1" t="s">
        <v>1553</v>
      </c>
      <c r="H929" s="277">
        <v>42263</v>
      </c>
      <c r="I929" s="1" t="s">
        <v>3716</v>
      </c>
      <c r="J929" s="2" t="s">
        <v>68</v>
      </c>
      <c r="K929" s="1" t="s">
        <v>36</v>
      </c>
      <c r="L929" s="1" t="s">
        <v>20</v>
      </c>
      <c r="M929" s="1" t="s">
        <v>21</v>
      </c>
      <c r="N929" s="1" t="s">
        <v>11</v>
      </c>
      <c r="O929" s="7">
        <v>5583</v>
      </c>
      <c r="P929" s="7">
        <v>0</v>
      </c>
      <c r="Q929" s="7">
        <f t="shared" si="35"/>
        <v>5583</v>
      </c>
      <c r="R929" s="6" t="s">
        <v>47</v>
      </c>
      <c r="S929" s="5" t="s">
        <v>32</v>
      </c>
      <c r="T929" s="5" t="s">
        <v>67</v>
      </c>
      <c r="U929" s="5" t="s">
        <v>1615</v>
      </c>
      <c r="V929" s="1" t="s">
        <v>65</v>
      </c>
      <c r="W929" s="1" t="s">
        <v>3717</v>
      </c>
      <c r="X929" s="1" t="s">
        <v>2175</v>
      </c>
      <c r="Y929" s="1" t="s">
        <v>2176</v>
      </c>
      <c r="Z929" s="277">
        <v>42263</v>
      </c>
      <c r="AA929" s="1" t="s">
        <v>45</v>
      </c>
      <c r="AB929" s="1" t="s">
        <v>3718</v>
      </c>
      <c r="AC929" s="1" t="s">
        <v>3719</v>
      </c>
      <c r="AD929" s="8"/>
    </row>
    <row r="930" spans="2:30" outlineLevel="5">
      <c r="B930" s="3"/>
      <c r="C930" s="1"/>
      <c r="D930" s="1"/>
      <c r="E930" s="1"/>
      <c r="F930" s="1"/>
      <c r="G930" s="1" t="s">
        <v>1553</v>
      </c>
      <c r="H930" s="277">
        <v>42265</v>
      </c>
      <c r="I930" s="1" t="s">
        <v>3720</v>
      </c>
      <c r="J930" s="2" t="s">
        <v>68</v>
      </c>
      <c r="K930" s="1" t="s">
        <v>36</v>
      </c>
      <c r="L930" s="1" t="s">
        <v>20</v>
      </c>
      <c r="M930" s="1" t="s">
        <v>21</v>
      </c>
      <c r="N930" s="1" t="s">
        <v>11</v>
      </c>
      <c r="O930" s="7">
        <v>6375</v>
      </c>
      <c r="P930" s="7">
        <v>0</v>
      </c>
      <c r="Q930" s="7">
        <f t="shared" si="35"/>
        <v>6375</v>
      </c>
      <c r="R930" s="6" t="s">
        <v>47</v>
      </c>
      <c r="S930" s="5" t="s">
        <v>25</v>
      </c>
      <c r="T930" s="5" t="s">
        <v>1944</v>
      </c>
      <c r="U930" s="5" t="s">
        <v>1945</v>
      </c>
      <c r="V930" s="1" t="s">
        <v>65</v>
      </c>
      <c r="W930" s="1" t="s">
        <v>3721</v>
      </c>
      <c r="X930" s="1" t="s">
        <v>3302</v>
      </c>
      <c r="Y930" s="1" t="s">
        <v>3303</v>
      </c>
      <c r="Z930" s="277">
        <v>42265</v>
      </c>
      <c r="AA930" s="1" t="s">
        <v>45</v>
      </c>
      <c r="AB930" s="1" t="s">
        <v>3722</v>
      </c>
      <c r="AC930" s="1" t="s">
        <v>3723</v>
      </c>
      <c r="AD930" s="8"/>
    </row>
    <row r="931" spans="2:30" outlineLevel="5">
      <c r="B931" s="3"/>
      <c r="C931" s="1"/>
      <c r="D931" s="1"/>
      <c r="E931" s="1"/>
      <c r="F931" s="1"/>
      <c r="G931" s="1" t="s">
        <v>1553</v>
      </c>
      <c r="H931" s="277">
        <v>42263</v>
      </c>
      <c r="I931" s="1" t="s">
        <v>3724</v>
      </c>
      <c r="J931" s="2" t="s">
        <v>68</v>
      </c>
      <c r="K931" s="1" t="s">
        <v>36</v>
      </c>
      <c r="L931" s="1" t="s">
        <v>20</v>
      </c>
      <c r="M931" s="1" t="s">
        <v>21</v>
      </c>
      <c r="N931" s="1" t="s">
        <v>11</v>
      </c>
      <c r="O931" s="7">
        <v>33833.33</v>
      </c>
      <c r="P931" s="7">
        <v>0</v>
      </c>
      <c r="Q931" s="7">
        <f t="shared" si="35"/>
        <v>33833.33</v>
      </c>
      <c r="R931" s="6" t="s">
        <v>47</v>
      </c>
      <c r="S931" s="5" t="s">
        <v>32</v>
      </c>
      <c r="T931" s="5" t="s">
        <v>66</v>
      </c>
      <c r="U931" s="5" t="s">
        <v>799</v>
      </c>
      <c r="V931" s="1" t="s">
        <v>65</v>
      </c>
      <c r="W931" s="1" t="s">
        <v>3725</v>
      </c>
      <c r="X931" s="1" t="s">
        <v>3726</v>
      </c>
      <c r="Y931" s="1" t="s">
        <v>3727</v>
      </c>
      <c r="Z931" s="277">
        <v>42263</v>
      </c>
      <c r="AA931" s="1" t="s">
        <v>71</v>
      </c>
      <c r="AB931" s="1" t="s">
        <v>794</v>
      </c>
      <c r="AC931" s="1" t="s">
        <v>3728</v>
      </c>
      <c r="AD931" s="8"/>
    </row>
    <row r="932" spans="2:30" outlineLevel="5">
      <c r="B932" s="3"/>
      <c r="C932" s="1"/>
      <c r="D932" s="1"/>
      <c r="E932" s="1"/>
      <c r="F932" s="1"/>
      <c r="G932" s="1" t="s">
        <v>1553</v>
      </c>
      <c r="H932" s="277">
        <v>42273</v>
      </c>
      <c r="I932" s="1" t="s">
        <v>3729</v>
      </c>
      <c r="J932" s="2" t="s">
        <v>68</v>
      </c>
      <c r="K932" s="1" t="s">
        <v>36</v>
      </c>
      <c r="L932" s="1" t="s">
        <v>20</v>
      </c>
      <c r="M932" s="1" t="s">
        <v>21</v>
      </c>
      <c r="N932" s="1" t="s">
        <v>11</v>
      </c>
      <c r="O932" s="7">
        <v>29191.599999999999</v>
      </c>
      <c r="P932" s="7">
        <v>0</v>
      </c>
      <c r="Q932" s="7">
        <f t="shared" si="35"/>
        <v>29191.599999999999</v>
      </c>
      <c r="R932" s="6" t="s">
        <v>47</v>
      </c>
      <c r="S932" s="5" t="s">
        <v>32</v>
      </c>
      <c r="T932" s="5" t="s">
        <v>51</v>
      </c>
      <c r="U932" s="5" t="s">
        <v>1393</v>
      </c>
      <c r="V932" s="1" t="s">
        <v>65</v>
      </c>
      <c r="W932" s="1" t="s">
        <v>3730</v>
      </c>
      <c r="X932" s="1" t="s">
        <v>3731</v>
      </c>
      <c r="Y932" s="1" t="s">
        <v>3732</v>
      </c>
      <c r="Z932" s="277">
        <v>42273</v>
      </c>
      <c r="AA932" s="1" t="s">
        <v>45</v>
      </c>
      <c r="AB932" s="1" t="s">
        <v>3733</v>
      </c>
      <c r="AC932" s="1"/>
      <c r="AD932" s="8"/>
    </row>
    <row r="933" spans="2:30" outlineLevel="5">
      <c r="B933" s="3"/>
      <c r="C933" s="1"/>
      <c r="D933" s="1"/>
      <c r="E933" s="1"/>
      <c r="F933" s="1"/>
      <c r="G933" s="1" t="s">
        <v>1553</v>
      </c>
      <c r="H933" s="277">
        <v>42276</v>
      </c>
      <c r="I933" s="1" t="s">
        <v>3734</v>
      </c>
      <c r="J933" s="2" t="s">
        <v>68</v>
      </c>
      <c r="K933" s="1" t="s">
        <v>36</v>
      </c>
      <c r="L933" s="1" t="s">
        <v>20</v>
      </c>
      <c r="M933" s="1" t="s">
        <v>21</v>
      </c>
      <c r="N933" s="1" t="s">
        <v>11</v>
      </c>
      <c r="O933" s="7">
        <v>40690.65</v>
      </c>
      <c r="P933" s="7">
        <v>0</v>
      </c>
      <c r="Q933" s="7">
        <f t="shared" si="35"/>
        <v>40690.65</v>
      </c>
      <c r="R933" s="6" t="s">
        <v>47</v>
      </c>
      <c r="S933" s="5" t="s">
        <v>32</v>
      </c>
      <c r="T933" s="5" t="s">
        <v>67</v>
      </c>
      <c r="U933" s="5" t="s">
        <v>1615</v>
      </c>
      <c r="V933" s="1" t="s">
        <v>65</v>
      </c>
      <c r="W933" s="1" t="s">
        <v>3735</v>
      </c>
      <c r="X933" s="1" t="s">
        <v>3736</v>
      </c>
      <c r="Y933" s="1" t="s">
        <v>3737</v>
      </c>
      <c r="Z933" s="277">
        <v>42276</v>
      </c>
      <c r="AA933" s="1" t="s">
        <v>45</v>
      </c>
      <c r="AB933" s="1" t="s">
        <v>3738</v>
      </c>
      <c r="AC933" s="1"/>
      <c r="AD933" s="8"/>
    </row>
    <row r="934" spans="2:30" outlineLevel="5">
      <c r="B934" s="3"/>
      <c r="C934" s="1"/>
      <c r="D934" s="1"/>
      <c r="E934" s="1"/>
      <c r="F934" s="1"/>
      <c r="G934" s="1" t="s">
        <v>1553</v>
      </c>
      <c r="H934" s="277">
        <v>42276</v>
      </c>
      <c r="I934" s="1" t="s">
        <v>3734</v>
      </c>
      <c r="J934" s="2" t="s">
        <v>68</v>
      </c>
      <c r="K934" s="1" t="s">
        <v>36</v>
      </c>
      <c r="L934" s="1" t="s">
        <v>20</v>
      </c>
      <c r="M934" s="1" t="s">
        <v>20</v>
      </c>
      <c r="N934" s="1" t="s">
        <v>2393</v>
      </c>
      <c r="O934" s="7">
        <v>0</v>
      </c>
      <c r="P934" s="7">
        <v>40690.65</v>
      </c>
      <c r="Q934" s="7">
        <f t="shared" si="35"/>
        <v>-40690.65</v>
      </c>
      <c r="R934" s="6" t="s">
        <v>47</v>
      </c>
      <c r="S934" s="5" t="s">
        <v>32</v>
      </c>
      <c r="T934" s="5" t="s">
        <v>67</v>
      </c>
      <c r="U934" s="5" t="s">
        <v>1615</v>
      </c>
      <c r="V934" s="1" t="s">
        <v>65</v>
      </c>
      <c r="W934" s="1" t="s">
        <v>3735</v>
      </c>
      <c r="X934" s="1" t="s">
        <v>3736</v>
      </c>
      <c r="Y934" s="1" t="s">
        <v>3737</v>
      </c>
      <c r="Z934" s="277">
        <v>42276</v>
      </c>
      <c r="AA934" s="1" t="s">
        <v>2397</v>
      </c>
      <c r="AB934" s="1" t="s">
        <v>3738</v>
      </c>
      <c r="AC934" s="1"/>
      <c r="AD934" s="8"/>
    </row>
    <row r="935" spans="2:30" outlineLevel="5">
      <c r="B935" s="3"/>
      <c r="C935" s="1"/>
      <c r="D935" s="1"/>
      <c r="E935" s="1"/>
      <c r="F935" s="1"/>
      <c r="G935" s="1" t="s">
        <v>1553</v>
      </c>
      <c r="H935" s="277">
        <v>42277</v>
      </c>
      <c r="I935" s="1" t="s">
        <v>3739</v>
      </c>
      <c r="J935" s="2" t="s">
        <v>68</v>
      </c>
      <c r="K935" s="1" t="s">
        <v>36</v>
      </c>
      <c r="L935" s="1" t="s">
        <v>20</v>
      </c>
      <c r="M935" s="1" t="s">
        <v>21</v>
      </c>
      <c r="N935" s="1" t="s">
        <v>11</v>
      </c>
      <c r="O935" s="7">
        <v>1385</v>
      </c>
      <c r="P935" s="7">
        <v>0</v>
      </c>
      <c r="Q935" s="7">
        <f t="shared" si="35"/>
        <v>1385</v>
      </c>
      <c r="R935" s="6" t="s">
        <v>47</v>
      </c>
      <c r="S935" s="5" t="s">
        <v>32</v>
      </c>
      <c r="T935" s="5" t="s">
        <v>51</v>
      </c>
      <c r="U935" s="5" t="s">
        <v>1393</v>
      </c>
      <c r="V935" s="1" t="s">
        <v>65</v>
      </c>
      <c r="W935" s="1" t="s">
        <v>3740</v>
      </c>
      <c r="X935" s="1" t="s">
        <v>3741</v>
      </c>
      <c r="Y935" s="1" t="s">
        <v>3742</v>
      </c>
      <c r="Z935" s="277">
        <v>42277</v>
      </c>
      <c r="AA935" s="1" t="s">
        <v>45</v>
      </c>
      <c r="AB935" s="1" t="s">
        <v>3743</v>
      </c>
      <c r="AC935" s="1" t="s">
        <v>3744</v>
      </c>
      <c r="AD935" s="8"/>
    </row>
    <row r="936" spans="2:30" outlineLevel="5">
      <c r="B936" s="3"/>
      <c r="C936" s="1"/>
      <c r="D936" s="1"/>
      <c r="E936" s="1"/>
      <c r="F936" s="1"/>
      <c r="G936" s="1" t="s">
        <v>1553</v>
      </c>
      <c r="H936" s="277">
        <v>42277</v>
      </c>
      <c r="I936" s="1" t="s">
        <v>3745</v>
      </c>
      <c r="J936" s="2" t="s">
        <v>68</v>
      </c>
      <c r="K936" s="1" t="s">
        <v>36</v>
      </c>
      <c r="L936" s="1" t="s">
        <v>20</v>
      </c>
      <c r="M936" s="1" t="s">
        <v>21</v>
      </c>
      <c r="N936" s="1" t="s">
        <v>11</v>
      </c>
      <c r="O936" s="7">
        <v>10350</v>
      </c>
      <c r="P936" s="7">
        <v>0</v>
      </c>
      <c r="Q936" s="7">
        <f t="shared" si="35"/>
        <v>10350</v>
      </c>
      <c r="R936" s="6" t="s">
        <v>47</v>
      </c>
      <c r="S936" s="5" t="s">
        <v>32</v>
      </c>
      <c r="T936" s="5" t="s">
        <v>51</v>
      </c>
      <c r="U936" s="5" t="s">
        <v>1393</v>
      </c>
      <c r="V936" s="1" t="s">
        <v>65</v>
      </c>
      <c r="W936" s="1" t="s">
        <v>3746</v>
      </c>
      <c r="X936" s="1" t="s">
        <v>3747</v>
      </c>
      <c r="Y936" s="1" t="s">
        <v>3748</v>
      </c>
      <c r="Z936" s="277">
        <v>42277</v>
      </c>
      <c r="AA936" s="1" t="s">
        <v>45</v>
      </c>
      <c r="AB936" s="1" t="s">
        <v>3749</v>
      </c>
      <c r="AC936" s="1"/>
      <c r="AD936" s="8"/>
    </row>
    <row r="937" spans="2:30" ht="15" customHeight="1" outlineLevel="5">
      <c r="B937" s="3"/>
      <c r="C937" s="1"/>
      <c r="D937" s="1"/>
      <c r="E937" s="1"/>
      <c r="F937" s="1"/>
      <c r="G937" s="1" t="s">
        <v>1553</v>
      </c>
      <c r="H937" s="277">
        <v>42277</v>
      </c>
      <c r="I937" s="1" t="s">
        <v>3184</v>
      </c>
      <c r="J937" s="2" t="s">
        <v>68</v>
      </c>
      <c r="K937" s="1" t="s">
        <v>9</v>
      </c>
      <c r="L937" s="1" t="s">
        <v>10</v>
      </c>
      <c r="M937" s="1" t="s">
        <v>10</v>
      </c>
      <c r="N937" s="1" t="s">
        <v>11</v>
      </c>
      <c r="O937" s="7">
        <v>0</v>
      </c>
      <c r="P937" s="7">
        <v>9800</v>
      </c>
      <c r="Q937" s="7">
        <f t="shared" si="35"/>
        <v>-9800</v>
      </c>
      <c r="R937" s="6" t="s">
        <v>1</v>
      </c>
      <c r="S937" s="5" t="s">
        <v>4</v>
      </c>
      <c r="T937" s="5"/>
      <c r="U937" s="5" t="s">
        <v>315</v>
      </c>
      <c r="V937" s="1"/>
      <c r="W937" s="1"/>
      <c r="X937" s="1"/>
      <c r="Y937" s="1"/>
      <c r="Z937" s="277">
        <v>42277</v>
      </c>
      <c r="AA937" s="1"/>
      <c r="AB937" s="1"/>
      <c r="AC937" s="1"/>
      <c r="AD937" s="8" t="s">
        <v>3185</v>
      </c>
    </row>
    <row r="938" spans="2:30" outlineLevel="5">
      <c r="B938" s="352"/>
      <c r="C938" s="2"/>
      <c r="D938" s="2"/>
      <c r="E938" s="2"/>
      <c r="F938" s="2"/>
      <c r="G938" s="2"/>
      <c r="H938" s="362"/>
      <c r="I938" s="2"/>
      <c r="J938" s="2" t="s">
        <v>68</v>
      </c>
      <c r="K938" s="2"/>
      <c r="L938" s="2"/>
      <c r="M938" s="2"/>
      <c r="N938" s="2"/>
      <c r="O938" s="353"/>
      <c r="P938" s="353"/>
      <c r="Q938" s="353"/>
      <c r="R938" s="354"/>
      <c r="S938" s="355"/>
      <c r="T938" s="355"/>
      <c r="U938" s="355"/>
      <c r="V938" s="2"/>
      <c r="W938" s="2"/>
      <c r="X938" s="2"/>
      <c r="Y938" s="2"/>
      <c r="Z938" s="362"/>
      <c r="AA938" s="2"/>
      <c r="AB938" s="2"/>
      <c r="AC938" s="2"/>
      <c r="AD938" s="357"/>
    </row>
    <row r="939" spans="2:30" outlineLevel="4">
      <c r="B939" s="352"/>
      <c r="C939" s="2"/>
      <c r="D939" s="2"/>
      <c r="E939" s="2"/>
      <c r="F939" s="2"/>
      <c r="G939" s="2"/>
      <c r="H939" s="362"/>
      <c r="I939" s="2"/>
      <c r="J939" s="2" t="s">
        <v>68</v>
      </c>
      <c r="K939" s="2"/>
      <c r="L939" s="2"/>
      <c r="M939" s="2"/>
      <c r="N939" s="2"/>
      <c r="O939" s="353"/>
      <c r="P939" s="353"/>
      <c r="Q939" s="353"/>
      <c r="R939" s="354"/>
      <c r="S939" s="355"/>
      <c r="T939" s="355"/>
      <c r="U939" s="355"/>
      <c r="V939" s="2"/>
      <c r="W939" s="2"/>
      <c r="X939" s="2"/>
      <c r="Y939" s="2"/>
      <c r="Z939" s="362"/>
      <c r="AA939" s="2"/>
      <c r="AB939" s="2"/>
      <c r="AC939" s="2"/>
      <c r="AD939" s="357"/>
    </row>
    <row r="940" spans="2:30" outlineLevel="3">
      <c r="B940" s="352"/>
      <c r="C940" s="2"/>
      <c r="D940" s="2"/>
      <c r="E940" s="2" t="s">
        <v>81</v>
      </c>
      <c r="F940" s="2" t="s">
        <v>40</v>
      </c>
      <c r="G940" s="2"/>
      <c r="H940" s="362"/>
      <c r="I940" s="2"/>
      <c r="J940" s="2" t="s">
        <v>81</v>
      </c>
      <c r="K940" s="2"/>
      <c r="L940" s="2"/>
      <c r="M940" s="2"/>
      <c r="N940" s="2"/>
      <c r="O940" s="353">
        <f>SUM(O941:O1146)/2</f>
        <v>9994183.7399999946</v>
      </c>
      <c r="P940" s="353">
        <f>SUM(P941:P1146)/2</f>
        <v>4488</v>
      </c>
      <c r="Q940" s="353">
        <f>O940-P940</f>
        <v>9989695.7399999946</v>
      </c>
      <c r="R940" s="354"/>
      <c r="S940" s="355"/>
      <c r="T940" s="355"/>
      <c r="U940" s="355"/>
      <c r="V940" s="2"/>
      <c r="W940" s="2"/>
      <c r="X940" s="2"/>
      <c r="Y940" s="2"/>
      <c r="Z940" s="362"/>
      <c r="AA940" s="2"/>
      <c r="AB940" s="2"/>
      <c r="AC940" s="2"/>
      <c r="AD940" s="357"/>
    </row>
    <row r="941" spans="2:30" outlineLevel="4">
      <c r="B941" s="352"/>
      <c r="C941" s="2"/>
      <c r="D941" s="2"/>
      <c r="E941" s="2"/>
      <c r="F941" s="2" t="s">
        <v>12</v>
      </c>
      <c r="G941" s="2" t="s">
        <v>13</v>
      </c>
      <c r="H941" s="362"/>
      <c r="I941" s="2"/>
      <c r="J941" s="2" t="s">
        <v>81</v>
      </c>
      <c r="K941" s="2"/>
      <c r="L941" s="2"/>
      <c r="M941" s="2"/>
      <c r="N941" s="2"/>
      <c r="O941" s="353">
        <f>SUM(O942:O1087)</f>
        <v>9850438.3899999969</v>
      </c>
      <c r="P941" s="353">
        <f>SUM(P942:P1087)</f>
        <v>0</v>
      </c>
      <c r="Q941" s="353">
        <f>O941-P941</f>
        <v>9850438.3899999969</v>
      </c>
      <c r="R941" s="354"/>
      <c r="S941" s="355"/>
      <c r="T941" s="355"/>
      <c r="U941" s="355"/>
      <c r="V941" s="2"/>
      <c r="W941" s="2"/>
      <c r="X941" s="2"/>
      <c r="Y941" s="2"/>
      <c r="Z941" s="362"/>
      <c r="AA941" s="2"/>
      <c r="AB941" s="2"/>
      <c r="AC941" s="2"/>
      <c r="AD941" s="357"/>
    </row>
    <row r="942" spans="2:30" s="21" customFormat="1" ht="15" customHeight="1">
      <c r="B942" s="109"/>
      <c r="C942" s="110"/>
      <c r="D942" s="110"/>
      <c r="E942" s="110"/>
      <c r="F942" s="110"/>
      <c r="G942" s="110" t="s">
        <v>1553</v>
      </c>
      <c r="H942" s="274">
        <v>42005</v>
      </c>
      <c r="I942" s="110" t="s">
        <v>14</v>
      </c>
      <c r="J942" s="111" t="s">
        <v>81</v>
      </c>
      <c r="K942" s="110" t="s">
        <v>9</v>
      </c>
      <c r="L942" s="110" t="s">
        <v>10</v>
      </c>
      <c r="M942" s="110" t="s">
        <v>10</v>
      </c>
      <c r="N942" s="110" t="s">
        <v>11</v>
      </c>
      <c r="O942" s="9">
        <v>-116813.82</v>
      </c>
      <c r="P942" s="9">
        <v>0</v>
      </c>
      <c r="Q942" s="9">
        <f t="shared" ref="Q942:Q1005" si="36">O942-P942</f>
        <v>-116813.82</v>
      </c>
      <c r="R942" s="112" t="s">
        <v>1</v>
      </c>
      <c r="S942" s="113" t="s">
        <v>4</v>
      </c>
      <c r="T942" s="113"/>
      <c r="U942" s="113" t="s">
        <v>1734</v>
      </c>
      <c r="V942" s="110"/>
      <c r="W942" s="110"/>
      <c r="X942" s="110"/>
      <c r="Y942" s="110"/>
      <c r="Z942" s="274">
        <v>42005</v>
      </c>
      <c r="AA942" s="110"/>
      <c r="AB942" s="110"/>
      <c r="AC942" s="110"/>
      <c r="AD942" s="115" t="s">
        <v>1554</v>
      </c>
    </row>
    <row r="943" spans="2:30" s="21" customFormat="1" ht="15" customHeight="1">
      <c r="B943" s="109"/>
      <c r="C943" s="110"/>
      <c r="D943" s="110"/>
      <c r="E943" s="110"/>
      <c r="F943" s="110"/>
      <c r="G943" s="110" t="s">
        <v>1553</v>
      </c>
      <c r="H943" s="274">
        <v>42005</v>
      </c>
      <c r="I943" s="110" t="s">
        <v>14</v>
      </c>
      <c r="J943" s="111" t="s">
        <v>81</v>
      </c>
      <c r="K943" s="110" t="s">
        <v>9</v>
      </c>
      <c r="L943" s="110" t="s">
        <v>10</v>
      </c>
      <c r="M943" s="110" t="s">
        <v>10</v>
      </c>
      <c r="N943" s="110" t="s">
        <v>11</v>
      </c>
      <c r="O943" s="9">
        <v>13597.66</v>
      </c>
      <c r="P943" s="9">
        <v>0</v>
      </c>
      <c r="Q943" s="9">
        <f t="shared" si="36"/>
        <v>13597.66</v>
      </c>
      <c r="R943" s="112" t="s">
        <v>1</v>
      </c>
      <c r="S943" s="113" t="s">
        <v>4</v>
      </c>
      <c r="T943" s="113"/>
      <c r="U943" s="113" t="s">
        <v>204</v>
      </c>
      <c r="V943" s="110"/>
      <c r="W943" s="110"/>
      <c r="X943" s="110"/>
      <c r="Y943" s="110"/>
      <c r="Z943" s="274">
        <v>42005</v>
      </c>
      <c r="AA943" s="110"/>
      <c r="AB943" s="110"/>
      <c r="AC943" s="110"/>
      <c r="AD943" s="115" t="s">
        <v>1554</v>
      </c>
    </row>
    <row r="944" spans="2:30" s="21" customFormat="1" ht="15" customHeight="1">
      <c r="B944" s="109"/>
      <c r="C944" s="110"/>
      <c r="D944" s="110"/>
      <c r="E944" s="110"/>
      <c r="F944" s="110"/>
      <c r="G944" s="110" t="s">
        <v>1553</v>
      </c>
      <c r="H944" s="274">
        <v>42005</v>
      </c>
      <c r="I944" s="110" t="s">
        <v>14</v>
      </c>
      <c r="J944" s="111" t="s">
        <v>81</v>
      </c>
      <c r="K944" s="110" t="s">
        <v>9</v>
      </c>
      <c r="L944" s="110" t="s">
        <v>10</v>
      </c>
      <c r="M944" s="110" t="s">
        <v>10</v>
      </c>
      <c r="N944" s="110" t="s">
        <v>11</v>
      </c>
      <c r="O944" s="9">
        <v>6118.7</v>
      </c>
      <c r="P944" s="9">
        <v>0</v>
      </c>
      <c r="Q944" s="9">
        <f t="shared" si="36"/>
        <v>6118.7</v>
      </c>
      <c r="R944" s="112" t="s">
        <v>1</v>
      </c>
      <c r="S944" s="113" t="s">
        <v>4</v>
      </c>
      <c r="T944" s="113"/>
      <c r="U944" s="113" t="s">
        <v>205</v>
      </c>
      <c r="V944" s="110"/>
      <c r="W944" s="110"/>
      <c r="X944" s="110"/>
      <c r="Y944" s="110"/>
      <c r="Z944" s="274">
        <v>42005</v>
      </c>
      <c r="AA944" s="110"/>
      <c r="AB944" s="110"/>
      <c r="AC944" s="110"/>
      <c r="AD944" s="115" t="s">
        <v>1554</v>
      </c>
    </row>
    <row r="945" spans="2:30" s="21" customFormat="1" ht="15" customHeight="1">
      <c r="B945" s="109"/>
      <c r="C945" s="110"/>
      <c r="D945" s="110"/>
      <c r="E945" s="110"/>
      <c r="F945" s="110"/>
      <c r="G945" s="110" t="s">
        <v>1553</v>
      </c>
      <c r="H945" s="274">
        <v>42005</v>
      </c>
      <c r="I945" s="110" t="s">
        <v>14</v>
      </c>
      <c r="J945" s="111" t="s">
        <v>81</v>
      </c>
      <c r="K945" s="110" t="s">
        <v>9</v>
      </c>
      <c r="L945" s="110" t="s">
        <v>10</v>
      </c>
      <c r="M945" s="110" t="s">
        <v>10</v>
      </c>
      <c r="N945" s="110" t="s">
        <v>11</v>
      </c>
      <c r="O945" s="9">
        <v>13340</v>
      </c>
      <c r="P945" s="9">
        <v>0</v>
      </c>
      <c r="Q945" s="9">
        <f t="shared" si="36"/>
        <v>13340</v>
      </c>
      <c r="R945" s="112" t="s">
        <v>1</v>
      </c>
      <c r="S945" s="113" t="s">
        <v>4</v>
      </c>
      <c r="T945" s="113"/>
      <c r="U945" s="113" t="s">
        <v>207</v>
      </c>
      <c r="V945" s="110"/>
      <c r="W945" s="110"/>
      <c r="X945" s="110"/>
      <c r="Y945" s="110"/>
      <c r="Z945" s="274">
        <v>42005</v>
      </c>
      <c r="AA945" s="110"/>
      <c r="AB945" s="110"/>
      <c r="AC945" s="110"/>
      <c r="AD945" s="115" t="s">
        <v>1554</v>
      </c>
    </row>
    <row r="946" spans="2:30" s="21" customFormat="1" ht="15" customHeight="1">
      <c r="B946" s="109"/>
      <c r="C946" s="110"/>
      <c r="D946" s="110"/>
      <c r="E946" s="110"/>
      <c r="F946" s="110"/>
      <c r="G946" s="110" t="s">
        <v>1553</v>
      </c>
      <c r="H946" s="274">
        <v>42005</v>
      </c>
      <c r="I946" s="110" t="s">
        <v>14</v>
      </c>
      <c r="J946" s="111" t="s">
        <v>81</v>
      </c>
      <c r="K946" s="110" t="s">
        <v>9</v>
      </c>
      <c r="L946" s="110" t="s">
        <v>10</v>
      </c>
      <c r="M946" s="110" t="s">
        <v>10</v>
      </c>
      <c r="N946" s="110" t="s">
        <v>11</v>
      </c>
      <c r="O946" s="9">
        <v>776</v>
      </c>
      <c r="P946" s="9">
        <v>0</v>
      </c>
      <c r="Q946" s="9">
        <f t="shared" si="36"/>
        <v>776</v>
      </c>
      <c r="R946" s="112" t="s">
        <v>1</v>
      </c>
      <c r="S946" s="113" t="s">
        <v>4</v>
      </c>
      <c r="T946" s="113"/>
      <c r="U946" s="113" t="s">
        <v>326</v>
      </c>
      <c r="V946" s="110"/>
      <c r="W946" s="110"/>
      <c r="X946" s="110"/>
      <c r="Y946" s="110"/>
      <c r="Z946" s="274">
        <v>42005</v>
      </c>
      <c r="AA946" s="110"/>
      <c r="AB946" s="110"/>
      <c r="AC946" s="110"/>
      <c r="AD946" s="115" t="s">
        <v>1554</v>
      </c>
    </row>
    <row r="947" spans="2:30" s="21" customFormat="1" ht="15" customHeight="1">
      <c r="B947" s="109"/>
      <c r="C947" s="110"/>
      <c r="D947" s="110"/>
      <c r="E947" s="110"/>
      <c r="F947" s="110"/>
      <c r="G947" s="110" t="s">
        <v>1553</v>
      </c>
      <c r="H947" s="274">
        <v>42005</v>
      </c>
      <c r="I947" s="110" t="s">
        <v>14</v>
      </c>
      <c r="J947" s="111" t="s">
        <v>81</v>
      </c>
      <c r="K947" s="110" t="s">
        <v>9</v>
      </c>
      <c r="L947" s="110" t="s">
        <v>10</v>
      </c>
      <c r="M947" s="110" t="s">
        <v>10</v>
      </c>
      <c r="N947" s="110" t="s">
        <v>11</v>
      </c>
      <c r="O947" s="9">
        <v>29642.75</v>
      </c>
      <c r="P947" s="9">
        <v>0</v>
      </c>
      <c r="Q947" s="9">
        <f t="shared" si="36"/>
        <v>29642.75</v>
      </c>
      <c r="R947" s="112" t="s">
        <v>1</v>
      </c>
      <c r="S947" s="113" t="s">
        <v>4</v>
      </c>
      <c r="T947" s="113"/>
      <c r="U947" s="113" t="s">
        <v>208</v>
      </c>
      <c r="V947" s="110"/>
      <c r="W947" s="110"/>
      <c r="X947" s="110"/>
      <c r="Y947" s="110"/>
      <c r="Z947" s="274">
        <v>42005</v>
      </c>
      <c r="AA947" s="110"/>
      <c r="AB947" s="110"/>
      <c r="AC947" s="110"/>
      <c r="AD947" s="115" t="s">
        <v>1554</v>
      </c>
    </row>
    <row r="948" spans="2:30" s="21" customFormat="1" ht="15" customHeight="1">
      <c r="B948" s="109"/>
      <c r="C948" s="110"/>
      <c r="D948" s="110"/>
      <c r="E948" s="110"/>
      <c r="F948" s="110"/>
      <c r="G948" s="110" t="s">
        <v>1553</v>
      </c>
      <c r="H948" s="274">
        <v>42005</v>
      </c>
      <c r="I948" s="110" t="s">
        <v>14</v>
      </c>
      <c r="J948" s="111" t="s">
        <v>81</v>
      </c>
      <c r="K948" s="110" t="s">
        <v>9</v>
      </c>
      <c r="L948" s="110" t="s">
        <v>10</v>
      </c>
      <c r="M948" s="110" t="s">
        <v>10</v>
      </c>
      <c r="N948" s="110" t="s">
        <v>11</v>
      </c>
      <c r="O948" s="9">
        <v>24186.69</v>
      </c>
      <c r="P948" s="9">
        <v>0</v>
      </c>
      <c r="Q948" s="9">
        <f t="shared" si="36"/>
        <v>24186.69</v>
      </c>
      <c r="R948" s="112" t="s">
        <v>1</v>
      </c>
      <c r="S948" s="113" t="s">
        <v>4</v>
      </c>
      <c r="T948" s="113"/>
      <c r="U948" s="113" t="s">
        <v>293</v>
      </c>
      <c r="V948" s="110"/>
      <c r="W948" s="110"/>
      <c r="X948" s="110"/>
      <c r="Y948" s="110"/>
      <c r="Z948" s="274">
        <v>42005</v>
      </c>
      <c r="AA948" s="110"/>
      <c r="AB948" s="110"/>
      <c r="AC948" s="110"/>
      <c r="AD948" s="115" t="s">
        <v>1554</v>
      </c>
    </row>
    <row r="949" spans="2:30" s="21" customFormat="1" ht="15" customHeight="1">
      <c r="B949" s="109"/>
      <c r="C949" s="110"/>
      <c r="D949" s="110"/>
      <c r="E949" s="110"/>
      <c r="F949" s="110"/>
      <c r="G949" s="110" t="s">
        <v>1553</v>
      </c>
      <c r="H949" s="274">
        <v>42005</v>
      </c>
      <c r="I949" s="110" t="s">
        <v>14</v>
      </c>
      <c r="J949" s="111" t="s">
        <v>81</v>
      </c>
      <c r="K949" s="110" t="s">
        <v>9</v>
      </c>
      <c r="L949" s="110" t="s">
        <v>10</v>
      </c>
      <c r="M949" s="110" t="s">
        <v>10</v>
      </c>
      <c r="N949" s="110" t="s">
        <v>11</v>
      </c>
      <c r="O949" s="9">
        <v>580</v>
      </c>
      <c r="P949" s="9">
        <v>0</v>
      </c>
      <c r="Q949" s="9">
        <f t="shared" si="36"/>
        <v>580</v>
      </c>
      <c r="R949" s="112" t="s">
        <v>1</v>
      </c>
      <c r="S949" s="113" t="s">
        <v>4</v>
      </c>
      <c r="T949" s="113"/>
      <c r="U949" s="113" t="s">
        <v>294</v>
      </c>
      <c r="V949" s="110"/>
      <c r="W949" s="110"/>
      <c r="X949" s="110"/>
      <c r="Y949" s="110"/>
      <c r="Z949" s="274">
        <v>42005</v>
      </c>
      <c r="AA949" s="110"/>
      <c r="AB949" s="110"/>
      <c r="AC949" s="110"/>
      <c r="AD949" s="115" t="s">
        <v>1554</v>
      </c>
    </row>
    <row r="950" spans="2:30" s="21" customFormat="1" ht="15" customHeight="1">
      <c r="B950" s="109"/>
      <c r="C950" s="110"/>
      <c r="D950" s="110"/>
      <c r="E950" s="110"/>
      <c r="F950" s="110"/>
      <c r="G950" s="110" t="s">
        <v>1553</v>
      </c>
      <c r="H950" s="274">
        <v>42005</v>
      </c>
      <c r="I950" s="110" t="s">
        <v>14</v>
      </c>
      <c r="J950" s="111" t="s">
        <v>81</v>
      </c>
      <c r="K950" s="110" t="s">
        <v>9</v>
      </c>
      <c r="L950" s="110" t="s">
        <v>10</v>
      </c>
      <c r="M950" s="110" t="s">
        <v>10</v>
      </c>
      <c r="N950" s="110" t="s">
        <v>11</v>
      </c>
      <c r="O950" s="9">
        <v>38924.61</v>
      </c>
      <c r="P950" s="9">
        <v>0</v>
      </c>
      <c r="Q950" s="9">
        <f t="shared" si="36"/>
        <v>38924.61</v>
      </c>
      <c r="R950" s="112" t="s">
        <v>1</v>
      </c>
      <c r="S950" s="113" t="s">
        <v>4</v>
      </c>
      <c r="T950" s="113"/>
      <c r="U950" s="113" t="s">
        <v>111</v>
      </c>
      <c r="V950" s="110"/>
      <c r="W950" s="110"/>
      <c r="X950" s="110"/>
      <c r="Y950" s="110"/>
      <c r="Z950" s="274">
        <v>42005</v>
      </c>
      <c r="AA950" s="110"/>
      <c r="AB950" s="110"/>
      <c r="AC950" s="110"/>
      <c r="AD950" s="115" t="s">
        <v>1554</v>
      </c>
    </row>
    <row r="951" spans="2:30" s="21" customFormat="1" ht="15" customHeight="1">
      <c r="B951" s="109"/>
      <c r="C951" s="110"/>
      <c r="D951" s="110"/>
      <c r="E951" s="110"/>
      <c r="F951" s="110"/>
      <c r="G951" s="110" t="s">
        <v>1553</v>
      </c>
      <c r="H951" s="274">
        <v>42005</v>
      </c>
      <c r="I951" s="110" t="s">
        <v>14</v>
      </c>
      <c r="J951" s="111" t="s">
        <v>81</v>
      </c>
      <c r="K951" s="110" t="s">
        <v>9</v>
      </c>
      <c r="L951" s="110" t="s">
        <v>10</v>
      </c>
      <c r="M951" s="110" t="s">
        <v>10</v>
      </c>
      <c r="N951" s="110" t="s">
        <v>11</v>
      </c>
      <c r="O951" s="9">
        <v>2956</v>
      </c>
      <c r="P951" s="9">
        <v>0</v>
      </c>
      <c r="Q951" s="9">
        <f t="shared" si="36"/>
        <v>2956</v>
      </c>
      <c r="R951" s="112" t="s">
        <v>1</v>
      </c>
      <c r="S951" s="113" t="s">
        <v>4</v>
      </c>
      <c r="T951" s="113"/>
      <c r="U951" s="113" t="s">
        <v>296</v>
      </c>
      <c r="V951" s="110"/>
      <c r="W951" s="110"/>
      <c r="X951" s="110"/>
      <c r="Y951" s="110"/>
      <c r="Z951" s="274">
        <v>42005</v>
      </c>
      <c r="AA951" s="110"/>
      <c r="AB951" s="110"/>
      <c r="AC951" s="110"/>
      <c r="AD951" s="115" t="s">
        <v>1554</v>
      </c>
    </row>
    <row r="952" spans="2:30" s="21" customFormat="1" ht="15" customHeight="1">
      <c r="B952" s="109"/>
      <c r="C952" s="110"/>
      <c r="D952" s="110"/>
      <c r="E952" s="110"/>
      <c r="F952" s="110"/>
      <c r="G952" s="110" t="s">
        <v>1553</v>
      </c>
      <c r="H952" s="274">
        <v>42005</v>
      </c>
      <c r="I952" s="110" t="s">
        <v>14</v>
      </c>
      <c r="J952" s="111" t="s">
        <v>81</v>
      </c>
      <c r="K952" s="110" t="s">
        <v>9</v>
      </c>
      <c r="L952" s="110" t="s">
        <v>10</v>
      </c>
      <c r="M952" s="110" t="s">
        <v>10</v>
      </c>
      <c r="N952" s="110" t="s">
        <v>11</v>
      </c>
      <c r="O952" s="9">
        <v>6608</v>
      </c>
      <c r="P952" s="9">
        <v>0</v>
      </c>
      <c r="Q952" s="9">
        <f t="shared" si="36"/>
        <v>6608</v>
      </c>
      <c r="R952" s="112" t="s">
        <v>1</v>
      </c>
      <c r="S952" s="113" t="s">
        <v>4</v>
      </c>
      <c r="T952" s="113"/>
      <c r="U952" s="113" t="s">
        <v>196</v>
      </c>
      <c r="V952" s="110"/>
      <c r="W952" s="110"/>
      <c r="X952" s="110"/>
      <c r="Y952" s="110"/>
      <c r="Z952" s="274">
        <v>42005</v>
      </c>
      <c r="AA952" s="110"/>
      <c r="AB952" s="110"/>
      <c r="AC952" s="110"/>
      <c r="AD952" s="115" t="s">
        <v>1554</v>
      </c>
    </row>
    <row r="953" spans="2:30" s="21" customFormat="1" ht="15" customHeight="1">
      <c r="B953" s="109"/>
      <c r="C953" s="110"/>
      <c r="D953" s="110"/>
      <c r="E953" s="110"/>
      <c r="F953" s="110"/>
      <c r="G953" s="110" t="s">
        <v>1553</v>
      </c>
      <c r="H953" s="274">
        <v>42005</v>
      </c>
      <c r="I953" s="110" t="s">
        <v>14</v>
      </c>
      <c r="J953" s="111" t="s">
        <v>81</v>
      </c>
      <c r="K953" s="110" t="s">
        <v>9</v>
      </c>
      <c r="L953" s="110" t="s">
        <v>10</v>
      </c>
      <c r="M953" s="110" t="s">
        <v>10</v>
      </c>
      <c r="N953" s="110" t="s">
        <v>11</v>
      </c>
      <c r="O953" s="9">
        <v>1955.8</v>
      </c>
      <c r="P953" s="9">
        <v>0</v>
      </c>
      <c r="Q953" s="9">
        <f t="shared" si="36"/>
        <v>1955.8</v>
      </c>
      <c r="R953" s="112" t="s">
        <v>1</v>
      </c>
      <c r="S953" s="113" t="s">
        <v>4</v>
      </c>
      <c r="T953" s="113"/>
      <c r="U953" s="113" t="s">
        <v>297</v>
      </c>
      <c r="V953" s="110"/>
      <c r="W953" s="110"/>
      <c r="X953" s="110"/>
      <c r="Y953" s="110"/>
      <c r="Z953" s="274">
        <v>42005</v>
      </c>
      <c r="AA953" s="110"/>
      <c r="AB953" s="110"/>
      <c r="AC953" s="110"/>
      <c r="AD953" s="115" t="s">
        <v>1554</v>
      </c>
    </row>
    <row r="954" spans="2:30" s="21" customFormat="1" ht="15" customHeight="1">
      <c r="B954" s="109"/>
      <c r="C954" s="110"/>
      <c r="D954" s="110"/>
      <c r="E954" s="110"/>
      <c r="F954" s="110"/>
      <c r="G954" s="110" t="s">
        <v>1553</v>
      </c>
      <c r="H954" s="274">
        <v>42005</v>
      </c>
      <c r="I954" s="110" t="s">
        <v>14</v>
      </c>
      <c r="J954" s="111" t="s">
        <v>81</v>
      </c>
      <c r="K954" s="110" t="s">
        <v>9</v>
      </c>
      <c r="L954" s="110" t="s">
        <v>10</v>
      </c>
      <c r="M954" s="110" t="s">
        <v>10</v>
      </c>
      <c r="N954" s="110" t="s">
        <v>11</v>
      </c>
      <c r="O954" s="9">
        <v>4500</v>
      </c>
      <c r="P954" s="9">
        <v>0</v>
      </c>
      <c r="Q954" s="9">
        <f t="shared" si="36"/>
        <v>4500</v>
      </c>
      <c r="R954" s="112" t="s">
        <v>1</v>
      </c>
      <c r="S954" s="113" t="s">
        <v>4</v>
      </c>
      <c r="T954" s="113"/>
      <c r="U954" s="113" t="s">
        <v>301</v>
      </c>
      <c r="V954" s="110"/>
      <c r="W954" s="110"/>
      <c r="X954" s="110"/>
      <c r="Y954" s="110"/>
      <c r="Z954" s="274">
        <v>42005</v>
      </c>
      <c r="AA954" s="110"/>
      <c r="AB954" s="110"/>
      <c r="AC954" s="110"/>
      <c r="AD954" s="115" t="s">
        <v>1554</v>
      </c>
    </row>
    <row r="955" spans="2:30" s="21" customFormat="1" ht="15" customHeight="1">
      <c r="B955" s="109"/>
      <c r="C955" s="110"/>
      <c r="D955" s="110"/>
      <c r="E955" s="110"/>
      <c r="F955" s="110"/>
      <c r="G955" s="110" t="s">
        <v>1553</v>
      </c>
      <c r="H955" s="274">
        <v>42005</v>
      </c>
      <c r="I955" s="110" t="s">
        <v>14</v>
      </c>
      <c r="J955" s="111" t="s">
        <v>81</v>
      </c>
      <c r="K955" s="110" t="s">
        <v>9</v>
      </c>
      <c r="L955" s="110" t="s">
        <v>10</v>
      </c>
      <c r="M955" s="110" t="s">
        <v>10</v>
      </c>
      <c r="N955" s="110" t="s">
        <v>11</v>
      </c>
      <c r="O955" s="9">
        <v>433414.99</v>
      </c>
      <c r="P955" s="9">
        <v>0</v>
      </c>
      <c r="Q955" s="9">
        <f t="shared" si="36"/>
        <v>433414.99</v>
      </c>
      <c r="R955" s="112" t="s">
        <v>1</v>
      </c>
      <c r="S955" s="113" t="s">
        <v>4</v>
      </c>
      <c r="T955" s="113"/>
      <c r="U955" s="113" t="s">
        <v>209</v>
      </c>
      <c r="V955" s="110"/>
      <c r="W955" s="110"/>
      <c r="X955" s="110"/>
      <c r="Y955" s="110"/>
      <c r="Z955" s="274">
        <v>42005</v>
      </c>
      <c r="AA955" s="110"/>
      <c r="AB955" s="110"/>
      <c r="AC955" s="110"/>
      <c r="AD955" s="115" t="s">
        <v>1554</v>
      </c>
    </row>
    <row r="956" spans="2:30" s="21" customFormat="1" ht="15" customHeight="1">
      <c r="B956" s="109"/>
      <c r="C956" s="110"/>
      <c r="D956" s="110"/>
      <c r="E956" s="110"/>
      <c r="F956" s="110"/>
      <c r="G956" s="110" t="s">
        <v>1553</v>
      </c>
      <c r="H956" s="274">
        <v>42005</v>
      </c>
      <c r="I956" s="110" t="s">
        <v>14</v>
      </c>
      <c r="J956" s="111" t="s">
        <v>81</v>
      </c>
      <c r="K956" s="110" t="s">
        <v>9</v>
      </c>
      <c r="L956" s="110" t="s">
        <v>10</v>
      </c>
      <c r="M956" s="110" t="s">
        <v>10</v>
      </c>
      <c r="N956" s="110" t="s">
        <v>11</v>
      </c>
      <c r="O956" s="9">
        <v>61100.56</v>
      </c>
      <c r="P956" s="9">
        <v>0</v>
      </c>
      <c r="Q956" s="9">
        <f t="shared" si="36"/>
        <v>61100.56</v>
      </c>
      <c r="R956" s="112" t="s">
        <v>1</v>
      </c>
      <c r="S956" s="113" t="s">
        <v>4</v>
      </c>
      <c r="T956" s="113"/>
      <c r="U956" s="113" t="s">
        <v>211</v>
      </c>
      <c r="V956" s="110"/>
      <c r="W956" s="110"/>
      <c r="X956" s="110"/>
      <c r="Y956" s="110"/>
      <c r="Z956" s="274">
        <v>42005</v>
      </c>
      <c r="AA956" s="110"/>
      <c r="AB956" s="110"/>
      <c r="AC956" s="110"/>
      <c r="AD956" s="115" t="s">
        <v>1554</v>
      </c>
    </row>
    <row r="957" spans="2:30" s="21" customFormat="1" ht="15" customHeight="1">
      <c r="B957" s="109"/>
      <c r="C957" s="110"/>
      <c r="D957" s="110"/>
      <c r="E957" s="110"/>
      <c r="F957" s="110"/>
      <c r="G957" s="110" t="s">
        <v>1553</v>
      </c>
      <c r="H957" s="274">
        <v>42005</v>
      </c>
      <c r="I957" s="110" t="s">
        <v>14</v>
      </c>
      <c r="J957" s="111" t="s">
        <v>81</v>
      </c>
      <c r="K957" s="110" t="s">
        <v>9</v>
      </c>
      <c r="L957" s="110" t="s">
        <v>10</v>
      </c>
      <c r="M957" s="110" t="s">
        <v>10</v>
      </c>
      <c r="N957" s="110" t="s">
        <v>11</v>
      </c>
      <c r="O957" s="9">
        <v>35205.699999999997</v>
      </c>
      <c r="P957" s="9">
        <v>0</v>
      </c>
      <c r="Q957" s="9">
        <f t="shared" si="36"/>
        <v>35205.699999999997</v>
      </c>
      <c r="R957" s="112" t="s">
        <v>1</v>
      </c>
      <c r="S957" s="113" t="s">
        <v>4</v>
      </c>
      <c r="T957" s="113"/>
      <c r="U957" s="113" t="s">
        <v>212</v>
      </c>
      <c r="V957" s="110"/>
      <c r="W957" s="110"/>
      <c r="X957" s="110"/>
      <c r="Y957" s="110"/>
      <c r="Z957" s="274">
        <v>42005</v>
      </c>
      <c r="AA957" s="110"/>
      <c r="AB957" s="110"/>
      <c r="AC957" s="110"/>
      <c r="AD957" s="115" t="s">
        <v>1554</v>
      </c>
    </row>
    <row r="958" spans="2:30" s="21" customFormat="1" ht="15" customHeight="1">
      <c r="B958" s="109"/>
      <c r="C958" s="110"/>
      <c r="D958" s="110"/>
      <c r="E958" s="110"/>
      <c r="F958" s="110"/>
      <c r="G958" s="110" t="s">
        <v>1553</v>
      </c>
      <c r="H958" s="274">
        <v>42005</v>
      </c>
      <c r="I958" s="110" t="s">
        <v>14</v>
      </c>
      <c r="J958" s="111" t="s">
        <v>81</v>
      </c>
      <c r="K958" s="110" t="s">
        <v>9</v>
      </c>
      <c r="L958" s="110" t="s">
        <v>10</v>
      </c>
      <c r="M958" s="110" t="s">
        <v>10</v>
      </c>
      <c r="N958" s="110" t="s">
        <v>11</v>
      </c>
      <c r="O958" s="9">
        <v>89002.46</v>
      </c>
      <c r="P958" s="9">
        <v>0</v>
      </c>
      <c r="Q958" s="9">
        <f t="shared" si="36"/>
        <v>89002.46</v>
      </c>
      <c r="R958" s="112" t="s">
        <v>1</v>
      </c>
      <c r="S958" s="113" t="s">
        <v>4</v>
      </c>
      <c r="T958" s="113"/>
      <c r="U958" s="113" t="s">
        <v>213</v>
      </c>
      <c r="V958" s="110"/>
      <c r="W958" s="110"/>
      <c r="X958" s="110"/>
      <c r="Y958" s="110"/>
      <c r="Z958" s="274">
        <v>42005</v>
      </c>
      <c r="AA958" s="110"/>
      <c r="AB958" s="110"/>
      <c r="AC958" s="110"/>
      <c r="AD958" s="115" t="s">
        <v>1554</v>
      </c>
    </row>
    <row r="959" spans="2:30" s="21" customFormat="1" ht="15" customHeight="1">
      <c r="B959" s="109"/>
      <c r="C959" s="110"/>
      <c r="D959" s="110"/>
      <c r="E959" s="110"/>
      <c r="F959" s="110"/>
      <c r="G959" s="110" t="s">
        <v>1553</v>
      </c>
      <c r="H959" s="274">
        <v>42005</v>
      </c>
      <c r="I959" s="110" t="s">
        <v>14</v>
      </c>
      <c r="J959" s="111" t="s">
        <v>81</v>
      </c>
      <c r="K959" s="110" t="s">
        <v>9</v>
      </c>
      <c r="L959" s="110" t="s">
        <v>10</v>
      </c>
      <c r="M959" s="110" t="s">
        <v>10</v>
      </c>
      <c r="N959" s="110" t="s">
        <v>11</v>
      </c>
      <c r="O959" s="9">
        <v>212479.02</v>
      </c>
      <c r="P959" s="9">
        <v>0</v>
      </c>
      <c r="Q959" s="9">
        <f t="shared" si="36"/>
        <v>212479.02</v>
      </c>
      <c r="R959" s="112" t="s">
        <v>1</v>
      </c>
      <c r="S959" s="113" t="s">
        <v>4</v>
      </c>
      <c r="T959" s="113"/>
      <c r="U959" s="113" t="s">
        <v>214</v>
      </c>
      <c r="V959" s="110"/>
      <c r="W959" s="110"/>
      <c r="X959" s="110"/>
      <c r="Y959" s="110"/>
      <c r="Z959" s="274">
        <v>42005</v>
      </c>
      <c r="AA959" s="110"/>
      <c r="AB959" s="110"/>
      <c r="AC959" s="110"/>
      <c r="AD959" s="115" t="s">
        <v>1554</v>
      </c>
    </row>
    <row r="960" spans="2:30" s="21" customFormat="1" ht="15" customHeight="1">
      <c r="B960" s="109"/>
      <c r="C960" s="110"/>
      <c r="D960" s="110"/>
      <c r="E960" s="110"/>
      <c r="F960" s="110"/>
      <c r="G960" s="110" t="s">
        <v>1553</v>
      </c>
      <c r="H960" s="274">
        <v>42005</v>
      </c>
      <c r="I960" s="110" t="s">
        <v>14</v>
      </c>
      <c r="J960" s="111" t="s">
        <v>81</v>
      </c>
      <c r="K960" s="110" t="s">
        <v>9</v>
      </c>
      <c r="L960" s="110" t="s">
        <v>10</v>
      </c>
      <c r="M960" s="110" t="s">
        <v>10</v>
      </c>
      <c r="N960" s="110" t="s">
        <v>11</v>
      </c>
      <c r="O960" s="9">
        <v>22351.42</v>
      </c>
      <c r="P960" s="9">
        <v>0</v>
      </c>
      <c r="Q960" s="9">
        <f t="shared" si="36"/>
        <v>22351.42</v>
      </c>
      <c r="R960" s="112" t="s">
        <v>1</v>
      </c>
      <c r="S960" s="113" t="s">
        <v>4</v>
      </c>
      <c r="T960" s="113"/>
      <c r="U960" s="113" t="s">
        <v>215</v>
      </c>
      <c r="V960" s="110"/>
      <c r="W960" s="110"/>
      <c r="X960" s="110"/>
      <c r="Y960" s="110"/>
      <c r="Z960" s="274">
        <v>42005</v>
      </c>
      <c r="AA960" s="110"/>
      <c r="AB960" s="110"/>
      <c r="AC960" s="110"/>
      <c r="AD960" s="115" t="s">
        <v>1554</v>
      </c>
    </row>
    <row r="961" spans="2:30" s="21" customFormat="1" ht="15" customHeight="1">
      <c r="B961" s="109"/>
      <c r="C961" s="110"/>
      <c r="D961" s="110"/>
      <c r="E961" s="110"/>
      <c r="F961" s="110"/>
      <c r="G961" s="110" t="s">
        <v>1553</v>
      </c>
      <c r="H961" s="274">
        <v>42005</v>
      </c>
      <c r="I961" s="110" t="s">
        <v>14</v>
      </c>
      <c r="J961" s="111" t="s">
        <v>81</v>
      </c>
      <c r="K961" s="110" t="s">
        <v>9</v>
      </c>
      <c r="L961" s="110" t="s">
        <v>10</v>
      </c>
      <c r="M961" s="110" t="s">
        <v>10</v>
      </c>
      <c r="N961" s="110" t="s">
        <v>11</v>
      </c>
      <c r="O961" s="9">
        <v>119284.19</v>
      </c>
      <c r="P961" s="9">
        <v>0</v>
      </c>
      <c r="Q961" s="9">
        <f t="shared" si="36"/>
        <v>119284.19</v>
      </c>
      <c r="R961" s="112" t="s">
        <v>1</v>
      </c>
      <c r="S961" s="113" t="s">
        <v>4</v>
      </c>
      <c r="T961" s="113"/>
      <c r="U961" s="113" t="s">
        <v>216</v>
      </c>
      <c r="V961" s="110"/>
      <c r="W961" s="110"/>
      <c r="X961" s="110"/>
      <c r="Y961" s="110"/>
      <c r="Z961" s="274">
        <v>42005</v>
      </c>
      <c r="AA961" s="110"/>
      <c r="AB961" s="110"/>
      <c r="AC961" s="110"/>
      <c r="AD961" s="115" t="s">
        <v>1554</v>
      </c>
    </row>
    <row r="962" spans="2:30" s="21" customFormat="1" ht="15" customHeight="1">
      <c r="B962" s="109"/>
      <c r="C962" s="110"/>
      <c r="D962" s="110"/>
      <c r="E962" s="110"/>
      <c r="F962" s="110"/>
      <c r="G962" s="110" t="s">
        <v>1553</v>
      </c>
      <c r="H962" s="274">
        <v>42005</v>
      </c>
      <c r="I962" s="110" t="s">
        <v>14</v>
      </c>
      <c r="J962" s="111" t="s">
        <v>81</v>
      </c>
      <c r="K962" s="110" t="s">
        <v>9</v>
      </c>
      <c r="L962" s="110" t="s">
        <v>10</v>
      </c>
      <c r="M962" s="110" t="s">
        <v>10</v>
      </c>
      <c r="N962" s="110" t="s">
        <v>11</v>
      </c>
      <c r="O962" s="9">
        <v>85227.79</v>
      </c>
      <c r="P962" s="9">
        <v>0</v>
      </c>
      <c r="Q962" s="9">
        <f t="shared" si="36"/>
        <v>85227.79</v>
      </c>
      <c r="R962" s="112" t="s">
        <v>1</v>
      </c>
      <c r="S962" s="113" t="s">
        <v>4</v>
      </c>
      <c r="T962" s="113"/>
      <c r="U962" s="113" t="s">
        <v>217</v>
      </c>
      <c r="V962" s="110"/>
      <c r="W962" s="110"/>
      <c r="X962" s="110"/>
      <c r="Y962" s="110"/>
      <c r="Z962" s="274">
        <v>42005</v>
      </c>
      <c r="AA962" s="110"/>
      <c r="AB962" s="110"/>
      <c r="AC962" s="110"/>
      <c r="AD962" s="115" t="s">
        <v>1554</v>
      </c>
    </row>
    <row r="963" spans="2:30" s="21" customFormat="1" ht="15" customHeight="1">
      <c r="B963" s="109"/>
      <c r="C963" s="110"/>
      <c r="D963" s="110"/>
      <c r="E963" s="110"/>
      <c r="F963" s="110"/>
      <c r="G963" s="110" t="s">
        <v>1553</v>
      </c>
      <c r="H963" s="274">
        <v>42005</v>
      </c>
      <c r="I963" s="110" t="s">
        <v>14</v>
      </c>
      <c r="J963" s="111" t="s">
        <v>81</v>
      </c>
      <c r="K963" s="110" t="s">
        <v>9</v>
      </c>
      <c r="L963" s="110" t="s">
        <v>10</v>
      </c>
      <c r="M963" s="110" t="s">
        <v>10</v>
      </c>
      <c r="N963" s="110" t="s">
        <v>11</v>
      </c>
      <c r="O963" s="9">
        <v>55508.53</v>
      </c>
      <c r="P963" s="9">
        <v>0</v>
      </c>
      <c r="Q963" s="9">
        <f t="shared" si="36"/>
        <v>55508.53</v>
      </c>
      <c r="R963" s="112" t="s">
        <v>1</v>
      </c>
      <c r="S963" s="113" t="s">
        <v>4</v>
      </c>
      <c r="T963" s="113"/>
      <c r="U963" s="113" t="s">
        <v>218</v>
      </c>
      <c r="V963" s="110"/>
      <c r="W963" s="110"/>
      <c r="X963" s="110"/>
      <c r="Y963" s="110"/>
      <c r="Z963" s="274">
        <v>42005</v>
      </c>
      <c r="AA963" s="110"/>
      <c r="AB963" s="110"/>
      <c r="AC963" s="110"/>
      <c r="AD963" s="115" t="s">
        <v>1554</v>
      </c>
    </row>
    <row r="964" spans="2:30" s="21" customFormat="1" ht="15" customHeight="1">
      <c r="B964" s="109"/>
      <c r="C964" s="110"/>
      <c r="D964" s="110"/>
      <c r="E964" s="110"/>
      <c r="F964" s="110"/>
      <c r="G964" s="110" t="s">
        <v>1553</v>
      </c>
      <c r="H964" s="274">
        <v>42005</v>
      </c>
      <c r="I964" s="110" t="s">
        <v>14</v>
      </c>
      <c r="J964" s="111" t="s">
        <v>81</v>
      </c>
      <c r="K964" s="110" t="s">
        <v>9</v>
      </c>
      <c r="L964" s="110" t="s">
        <v>10</v>
      </c>
      <c r="M964" s="110" t="s">
        <v>10</v>
      </c>
      <c r="N964" s="110" t="s">
        <v>11</v>
      </c>
      <c r="O964" s="9">
        <v>53894.68</v>
      </c>
      <c r="P964" s="9">
        <v>0</v>
      </c>
      <c r="Q964" s="9">
        <f t="shared" si="36"/>
        <v>53894.68</v>
      </c>
      <c r="R964" s="112" t="s">
        <v>1</v>
      </c>
      <c r="S964" s="113" t="s">
        <v>4</v>
      </c>
      <c r="T964" s="113"/>
      <c r="U964" s="113" t="s">
        <v>219</v>
      </c>
      <c r="V964" s="110"/>
      <c r="W964" s="110"/>
      <c r="X964" s="110"/>
      <c r="Y964" s="110"/>
      <c r="Z964" s="274">
        <v>42005</v>
      </c>
      <c r="AA964" s="110"/>
      <c r="AB964" s="110"/>
      <c r="AC964" s="110"/>
      <c r="AD964" s="115" t="s">
        <v>1554</v>
      </c>
    </row>
    <row r="965" spans="2:30" s="21" customFormat="1" ht="15" customHeight="1">
      <c r="B965" s="109"/>
      <c r="C965" s="110"/>
      <c r="D965" s="110"/>
      <c r="E965" s="110"/>
      <c r="F965" s="110"/>
      <c r="G965" s="110" t="s">
        <v>1553</v>
      </c>
      <c r="H965" s="274">
        <v>42005</v>
      </c>
      <c r="I965" s="110" t="s">
        <v>14</v>
      </c>
      <c r="J965" s="111" t="s">
        <v>81</v>
      </c>
      <c r="K965" s="110" t="s">
        <v>9</v>
      </c>
      <c r="L965" s="110" t="s">
        <v>10</v>
      </c>
      <c r="M965" s="110" t="s">
        <v>10</v>
      </c>
      <c r="N965" s="110" t="s">
        <v>11</v>
      </c>
      <c r="O965" s="9">
        <v>135105.87</v>
      </c>
      <c r="P965" s="9">
        <v>0</v>
      </c>
      <c r="Q965" s="9">
        <f t="shared" si="36"/>
        <v>135105.87</v>
      </c>
      <c r="R965" s="112" t="s">
        <v>1</v>
      </c>
      <c r="S965" s="113" t="s">
        <v>4</v>
      </c>
      <c r="T965" s="113"/>
      <c r="U965" s="113" t="s">
        <v>220</v>
      </c>
      <c r="V965" s="110"/>
      <c r="W965" s="110"/>
      <c r="X965" s="110"/>
      <c r="Y965" s="110"/>
      <c r="Z965" s="274">
        <v>42005</v>
      </c>
      <c r="AA965" s="110"/>
      <c r="AB965" s="110"/>
      <c r="AC965" s="110"/>
      <c r="AD965" s="115" t="s">
        <v>1554</v>
      </c>
    </row>
    <row r="966" spans="2:30" s="21" customFormat="1" ht="15" customHeight="1">
      <c r="B966" s="109"/>
      <c r="C966" s="110"/>
      <c r="D966" s="110"/>
      <c r="E966" s="110"/>
      <c r="F966" s="110"/>
      <c r="G966" s="110" t="s">
        <v>1553</v>
      </c>
      <c r="H966" s="274">
        <v>42005</v>
      </c>
      <c r="I966" s="110" t="s">
        <v>14</v>
      </c>
      <c r="J966" s="111" t="s">
        <v>81</v>
      </c>
      <c r="K966" s="110" t="s">
        <v>9</v>
      </c>
      <c r="L966" s="110" t="s">
        <v>10</v>
      </c>
      <c r="M966" s="110" t="s">
        <v>10</v>
      </c>
      <c r="N966" s="110" t="s">
        <v>11</v>
      </c>
      <c r="O966" s="9">
        <v>254966.68</v>
      </c>
      <c r="P966" s="9">
        <v>0</v>
      </c>
      <c r="Q966" s="9">
        <f t="shared" si="36"/>
        <v>254966.68</v>
      </c>
      <c r="R966" s="112" t="s">
        <v>1</v>
      </c>
      <c r="S966" s="113" t="s">
        <v>4</v>
      </c>
      <c r="T966" s="113"/>
      <c r="U966" s="113" t="s">
        <v>221</v>
      </c>
      <c r="V966" s="110"/>
      <c r="W966" s="110"/>
      <c r="X966" s="110"/>
      <c r="Y966" s="110"/>
      <c r="Z966" s="274">
        <v>42005</v>
      </c>
      <c r="AA966" s="110"/>
      <c r="AB966" s="110"/>
      <c r="AC966" s="110"/>
      <c r="AD966" s="115" t="s">
        <v>1554</v>
      </c>
    </row>
    <row r="967" spans="2:30" s="21" customFormat="1" ht="15" customHeight="1">
      <c r="B967" s="109"/>
      <c r="C967" s="110"/>
      <c r="D967" s="110"/>
      <c r="E967" s="110"/>
      <c r="F967" s="110"/>
      <c r="G967" s="110" t="s">
        <v>1553</v>
      </c>
      <c r="H967" s="274">
        <v>42005</v>
      </c>
      <c r="I967" s="110" t="s">
        <v>14</v>
      </c>
      <c r="J967" s="111" t="s">
        <v>81</v>
      </c>
      <c r="K967" s="110" t="s">
        <v>9</v>
      </c>
      <c r="L967" s="110" t="s">
        <v>10</v>
      </c>
      <c r="M967" s="110" t="s">
        <v>10</v>
      </c>
      <c r="N967" s="110" t="s">
        <v>11</v>
      </c>
      <c r="O967" s="9">
        <v>2220</v>
      </c>
      <c r="P967" s="9">
        <v>0</v>
      </c>
      <c r="Q967" s="9">
        <f t="shared" si="36"/>
        <v>2220</v>
      </c>
      <c r="R967" s="112" t="s">
        <v>1</v>
      </c>
      <c r="S967" s="113" t="s">
        <v>4</v>
      </c>
      <c r="T967" s="113"/>
      <c r="U967" s="113" t="s">
        <v>302</v>
      </c>
      <c r="V967" s="110"/>
      <c r="W967" s="110"/>
      <c r="X967" s="110"/>
      <c r="Y967" s="110"/>
      <c r="Z967" s="274">
        <v>42005</v>
      </c>
      <c r="AA967" s="110"/>
      <c r="AB967" s="110"/>
      <c r="AC967" s="110"/>
      <c r="AD967" s="115" t="s">
        <v>1554</v>
      </c>
    </row>
    <row r="968" spans="2:30" s="21" customFormat="1" ht="15" customHeight="1">
      <c r="B968" s="109"/>
      <c r="C968" s="110"/>
      <c r="D968" s="110"/>
      <c r="E968" s="110"/>
      <c r="F968" s="110"/>
      <c r="G968" s="110" t="s">
        <v>1553</v>
      </c>
      <c r="H968" s="274">
        <v>42005</v>
      </c>
      <c r="I968" s="110" t="s">
        <v>14</v>
      </c>
      <c r="J968" s="111" t="s">
        <v>81</v>
      </c>
      <c r="K968" s="110" t="s">
        <v>9</v>
      </c>
      <c r="L968" s="110" t="s">
        <v>10</v>
      </c>
      <c r="M968" s="110" t="s">
        <v>10</v>
      </c>
      <c r="N968" s="110" t="s">
        <v>11</v>
      </c>
      <c r="O968" s="9">
        <v>33450</v>
      </c>
      <c r="P968" s="9">
        <v>0</v>
      </c>
      <c r="Q968" s="9">
        <f t="shared" si="36"/>
        <v>33450</v>
      </c>
      <c r="R968" s="112" t="s">
        <v>1</v>
      </c>
      <c r="S968" s="113" t="s">
        <v>4</v>
      </c>
      <c r="T968" s="113"/>
      <c r="U968" s="113" t="s">
        <v>303</v>
      </c>
      <c r="V968" s="110"/>
      <c r="W968" s="110"/>
      <c r="X968" s="110"/>
      <c r="Y968" s="110"/>
      <c r="Z968" s="274">
        <v>42005</v>
      </c>
      <c r="AA968" s="110"/>
      <c r="AB968" s="110"/>
      <c r="AC968" s="110"/>
      <c r="AD968" s="115" t="s">
        <v>1554</v>
      </c>
    </row>
    <row r="969" spans="2:30" s="21" customFormat="1" ht="15" customHeight="1">
      <c r="B969" s="109"/>
      <c r="C969" s="110"/>
      <c r="D969" s="110"/>
      <c r="E969" s="110"/>
      <c r="F969" s="110"/>
      <c r="G969" s="110" t="s">
        <v>1553</v>
      </c>
      <c r="H969" s="274">
        <v>42005</v>
      </c>
      <c r="I969" s="110" t="s">
        <v>14</v>
      </c>
      <c r="J969" s="111" t="s">
        <v>81</v>
      </c>
      <c r="K969" s="110" t="s">
        <v>9</v>
      </c>
      <c r="L969" s="110" t="s">
        <v>10</v>
      </c>
      <c r="M969" s="110" t="s">
        <v>10</v>
      </c>
      <c r="N969" s="110" t="s">
        <v>11</v>
      </c>
      <c r="O969" s="9">
        <v>98241.61</v>
      </c>
      <c r="P969" s="9">
        <v>0</v>
      </c>
      <c r="Q969" s="9">
        <f t="shared" si="36"/>
        <v>98241.61</v>
      </c>
      <c r="R969" s="112" t="s">
        <v>1</v>
      </c>
      <c r="S969" s="113" t="s">
        <v>4</v>
      </c>
      <c r="T969" s="113"/>
      <c r="U969" s="113" t="s">
        <v>222</v>
      </c>
      <c r="V969" s="110"/>
      <c r="W969" s="110"/>
      <c r="X969" s="110"/>
      <c r="Y969" s="110"/>
      <c r="Z969" s="274">
        <v>42005</v>
      </c>
      <c r="AA969" s="110"/>
      <c r="AB969" s="110"/>
      <c r="AC969" s="110"/>
      <c r="AD969" s="115" t="s">
        <v>1554</v>
      </c>
    </row>
    <row r="970" spans="2:30" s="21" customFormat="1" ht="15" customHeight="1">
      <c r="B970" s="109"/>
      <c r="C970" s="110"/>
      <c r="D970" s="110"/>
      <c r="E970" s="110"/>
      <c r="F970" s="110"/>
      <c r="G970" s="110" t="s">
        <v>1553</v>
      </c>
      <c r="H970" s="274">
        <v>42005</v>
      </c>
      <c r="I970" s="110" t="s">
        <v>14</v>
      </c>
      <c r="J970" s="111" t="s">
        <v>81</v>
      </c>
      <c r="K970" s="110" t="s">
        <v>9</v>
      </c>
      <c r="L970" s="110" t="s">
        <v>10</v>
      </c>
      <c r="M970" s="110" t="s">
        <v>10</v>
      </c>
      <c r="N970" s="110" t="s">
        <v>11</v>
      </c>
      <c r="O970" s="9">
        <v>11220.75</v>
      </c>
      <c r="P970" s="9">
        <v>0</v>
      </c>
      <c r="Q970" s="9">
        <f t="shared" si="36"/>
        <v>11220.75</v>
      </c>
      <c r="R970" s="112" t="s">
        <v>1</v>
      </c>
      <c r="S970" s="113" t="s">
        <v>4</v>
      </c>
      <c r="T970" s="113"/>
      <c r="U970" s="113" t="s">
        <v>305</v>
      </c>
      <c r="V970" s="110"/>
      <c r="W970" s="110"/>
      <c r="X970" s="110"/>
      <c r="Y970" s="110"/>
      <c r="Z970" s="274">
        <v>42005</v>
      </c>
      <c r="AA970" s="110"/>
      <c r="AB970" s="110"/>
      <c r="AC970" s="110"/>
      <c r="AD970" s="115" t="s">
        <v>1554</v>
      </c>
    </row>
    <row r="971" spans="2:30" s="21" customFormat="1" ht="15" customHeight="1">
      <c r="B971" s="109"/>
      <c r="C971" s="110"/>
      <c r="D971" s="110"/>
      <c r="E971" s="110"/>
      <c r="F971" s="110"/>
      <c r="G971" s="110" t="s">
        <v>1553</v>
      </c>
      <c r="H971" s="274">
        <v>42005</v>
      </c>
      <c r="I971" s="110" t="s">
        <v>14</v>
      </c>
      <c r="J971" s="111" t="s">
        <v>81</v>
      </c>
      <c r="K971" s="110" t="s">
        <v>9</v>
      </c>
      <c r="L971" s="110" t="s">
        <v>10</v>
      </c>
      <c r="M971" s="110" t="s">
        <v>10</v>
      </c>
      <c r="N971" s="110" t="s">
        <v>11</v>
      </c>
      <c r="O971" s="9">
        <v>31892.9</v>
      </c>
      <c r="P971" s="9">
        <v>0</v>
      </c>
      <c r="Q971" s="9">
        <f t="shared" si="36"/>
        <v>31892.9</v>
      </c>
      <c r="R971" s="112" t="s">
        <v>1</v>
      </c>
      <c r="S971" s="113" t="s">
        <v>4</v>
      </c>
      <c r="T971" s="113"/>
      <c r="U971" s="113" t="s">
        <v>306</v>
      </c>
      <c r="V971" s="110"/>
      <c r="W971" s="110"/>
      <c r="X971" s="110"/>
      <c r="Y971" s="110"/>
      <c r="Z971" s="274">
        <v>42005</v>
      </c>
      <c r="AA971" s="110"/>
      <c r="AB971" s="110"/>
      <c r="AC971" s="110"/>
      <c r="AD971" s="115" t="s">
        <v>1554</v>
      </c>
    </row>
    <row r="972" spans="2:30" s="21" customFormat="1" ht="15" customHeight="1">
      <c r="B972" s="109"/>
      <c r="C972" s="110"/>
      <c r="D972" s="110"/>
      <c r="E972" s="110"/>
      <c r="F972" s="110"/>
      <c r="G972" s="110" t="s">
        <v>1553</v>
      </c>
      <c r="H972" s="274">
        <v>42005</v>
      </c>
      <c r="I972" s="110" t="s">
        <v>14</v>
      </c>
      <c r="J972" s="111" t="s">
        <v>81</v>
      </c>
      <c r="K972" s="110" t="s">
        <v>9</v>
      </c>
      <c r="L972" s="110" t="s">
        <v>10</v>
      </c>
      <c r="M972" s="110" t="s">
        <v>10</v>
      </c>
      <c r="N972" s="110" t="s">
        <v>11</v>
      </c>
      <c r="O972" s="9">
        <v>132234.66</v>
      </c>
      <c r="P972" s="9">
        <v>0</v>
      </c>
      <c r="Q972" s="9">
        <f t="shared" si="36"/>
        <v>132234.66</v>
      </c>
      <c r="R972" s="112" t="s">
        <v>1</v>
      </c>
      <c r="S972" s="113" t="s">
        <v>4</v>
      </c>
      <c r="T972" s="113"/>
      <c r="U972" s="113" t="s">
        <v>223</v>
      </c>
      <c r="V972" s="110"/>
      <c r="W972" s="110"/>
      <c r="X972" s="110"/>
      <c r="Y972" s="110"/>
      <c r="Z972" s="274">
        <v>42005</v>
      </c>
      <c r="AA972" s="110"/>
      <c r="AB972" s="110"/>
      <c r="AC972" s="110"/>
      <c r="AD972" s="115" t="s">
        <v>1554</v>
      </c>
    </row>
    <row r="973" spans="2:30" s="21" customFormat="1" ht="15" customHeight="1">
      <c r="B973" s="109"/>
      <c r="C973" s="110"/>
      <c r="D973" s="110"/>
      <c r="E973" s="110"/>
      <c r="F973" s="110"/>
      <c r="G973" s="110" t="s">
        <v>1553</v>
      </c>
      <c r="H973" s="274">
        <v>42005</v>
      </c>
      <c r="I973" s="110" t="s">
        <v>14</v>
      </c>
      <c r="J973" s="111" t="s">
        <v>81</v>
      </c>
      <c r="K973" s="110" t="s">
        <v>9</v>
      </c>
      <c r="L973" s="110" t="s">
        <v>10</v>
      </c>
      <c r="M973" s="110" t="s">
        <v>10</v>
      </c>
      <c r="N973" s="110" t="s">
        <v>11</v>
      </c>
      <c r="O973" s="9">
        <v>222616.47</v>
      </c>
      <c r="P973" s="9">
        <v>0</v>
      </c>
      <c r="Q973" s="9">
        <f t="shared" si="36"/>
        <v>222616.47</v>
      </c>
      <c r="R973" s="112" t="s">
        <v>1</v>
      </c>
      <c r="S973" s="113" t="s">
        <v>4</v>
      </c>
      <c r="T973" s="113"/>
      <c r="U973" s="113" t="s">
        <v>224</v>
      </c>
      <c r="V973" s="110"/>
      <c r="W973" s="110"/>
      <c r="X973" s="110"/>
      <c r="Y973" s="110"/>
      <c r="Z973" s="274">
        <v>42005</v>
      </c>
      <c r="AA973" s="110"/>
      <c r="AB973" s="110"/>
      <c r="AC973" s="110"/>
      <c r="AD973" s="115" t="s">
        <v>1554</v>
      </c>
    </row>
    <row r="974" spans="2:30" s="21" customFormat="1" ht="15" customHeight="1">
      <c r="B974" s="109"/>
      <c r="C974" s="110"/>
      <c r="D974" s="110"/>
      <c r="E974" s="110"/>
      <c r="F974" s="110"/>
      <c r="G974" s="110" t="s">
        <v>1553</v>
      </c>
      <c r="H974" s="274">
        <v>42005</v>
      </c>
      <c r="I974" s="110" t="s">
        <v>14</v>
      </c>
      <c r="J974" s="111" t="s">
        <v>81</v>
      </c>
      <c r="K974" s="110" t="s">
        <v>9</v>
      </c>
      <c r="L974" s="110" t="s">
        <v>10</v>
      </c>
      <c r="M974" s="110" t="s">
        <v>10</v>
      </c>
      <c r="N974" s="110" t="s">
        <v>11</v>
      </c>
      <c r="O974" s="9">
        <v>900</v>
      </c>
      <c r="P974" s="9">
        <v>0</v>
      </c>
      <c r="Q974" s="9">
        <f t="shared" si="36"/>
        <v>900</v>
      </c>
      <c r="R974" s="112" t="s">
        <v>1</v>
      </c>
      <c r="S974" s="113" t="s">
        <v>4</v>
      </c>
      <c r="T974" s="113"/>
      <c r="U974" s="113" t="s">
        <v>327</v>
      </c>
      <c r="V974" s="110"/>
      <c r="W974" s="110"/>
      <c r="X974" s="110"/>
      <c r="Y974" s="110"/>
      <c r="Z974" s="274">
        <v>42005</v>
      </c>
      <c r="AA974" s="110"/>
      <c r="AB974" s="110"/>
      <c r="AC974" s="110"/>
      <c r="AD974" s="115" t="s">
        <v>1554</v>
      </c>
    </row>
    <row r="975" spans="2:30" s="21" customFormat="1" ht="15" customHeight="1">
      <c r="B975" s="109"/>
      <c r="C975" s="110"/>
      <c r="D975" s="110"/>
      <c r="E975" s="110"/>
      <c r="F975" s="110"/>
      <c r="G975" s="110" t="s">
        <v>1553</v>
      </c>
      <c r="H975" s="274">
        <v>42005</v>
      </c>
      <c r="I975" s="110" t="s">
        <v>14</v>
      </c>
      <c r="J975" s="111" t="s">
        <v>81</v>
      </c>
      <c r="K975" s="110" t="s">
        <v>9</v>
      </c>
      <c r="L975" s="110" t="s">
        <v>10</v>
      </c>
      <c r="M975" s="110" t="s">
        <v>10</v>
      </c>
      <c r="N975" s="110" t="s">
        <v>11</v>
      </c>
      <c r="O975" s="9">
        <v>53024</v>
      </c>
      <c r="P975" s="9">
        <v>0</v>
      </c>
      <c r="Q975" s="9">
        <f t="shared" si="36"/>
        <v>53024</v>
      </c>
      <c r="R975" s="112" t="s">
        <v>1</v>
      </c>
      <c r="S975" s="113" t="s">
        <v>4</v>
      </c>
      <c r="T975" s="113"/>
      <c r="U975" s="113" t="s">
        <v>225</v>
      </c>
      <c r="V975" s="110"/>
      <c r="W975" s="110"/>
      <c r="X975" s="110"/>
      <c r="Y975" s="110"/>
      <c r="Z975" s="274">
        <v>42005</v>
      </c>
      <c r="AA975" s="110"/>
      <c r="AB975" s="110"/>
      <c r="AC975" s="110"/>
      <c r="AD975" s="115" t="s">
        <v>1554</v>
      </c>
    </row>
    <row r="976" spans="2:30" s="21" customFormat="1" ht="15" customHeight="1">
      <c r="B976" s="109"/>
      <c r="C976" s="110"/>
      <c r="D976" s="110"/>
      <c r="E976" s="110"/>
      <c r="F976" s="110"/>
      <c r="G976" s="110" t="s">
        <v>1553</v>
      </c>
      <c r="H976" s="274">
        <v>42005</v>
      </c>
      <c r="I976" s="110" t="s">
        <v>14</v>
      </c>
      <c r="J976" s="111" t="s">
        <v>81</v>
      </c>
      <c r="K976" s="110" t="s">
        <v>9</v>
      </c>
      <c r="L976" s="110" t="s">
        <v>10</v>
      </c>
      <c r="M976" s="110" t="s">
        <v>10</v>
      </c>
      <c r="N976" s="110" t="s">
        <v>11</v>
      </c>
      <c r="O976" s="9">
        <v>115627.01</v>
      </c>
      <c r="P976" s="9">
        <v>0</v>
      </c>
      <c r="Q976" s="9">
        <f t="shared" si="36"/>
        <v>115627.01</v>
      </c>
      <c r="R976" s="112" t="s">
        <v>1</v>
      </c>
      <c r="S976" s="113" t="s">
        <v>4</v>
      </c>
      <c r="T976" s="113"/>
      <c r="U976" s="113" t="s">
        <v>197</v>
      </c>
      <c r="V976" s="110"/>
      <c r="W976" s="110"/>
      <c r="X976" s="110"/>
      <c r="Y976" s="110"/>
      <c r="Z976" s="274">
        <v>42005</v>
      </c>
      <c r="AA976" s="110"/>
      <c r="AB976" s="110"/>
      <c r="AC976" s="110"/>
      <c r="AD976" s="115" t="s">
        <v>1554</v>
      </c>
    </row>
    <row r="977" spans="2:30" s="21" customFormat="1" ht="15" customHeight="1">
      <c r="B977" s="109"/>
      <c r="C977" s="110"/>
      <c r="D977" s="110"/>
      <c r="E977" s="110"/>
      <c r="F977" s="110"/>
      <c r="G977" s="110" t="s">
        <v>1553</v>
      </c>
      <c r="H977" s="274">
        <v>42005</v>
      </c>
      <c r="I977" s="110" t="s">
        <v>14</v>
      </c>
      <c r="J977" s="111" t="s">
        <v>81</v>
      </c>
      <c r="K977" s="110" t="s">
        <v>9</v>
      </c>
      <c r="L977" s="110" t="s">
        <v>10</v>
      </c>
      <c r="M977" s="110" t="s">
        <v>10</v>
      </c>
      <c r="N977" s="110" t="s">
        <v>11</v>
      </c>
      <c r="O977" s="9">
        <v>738785.68</v>
      </c>
      <c r="P977" s="9">
        <v>0</v>
      </c>
      <c r="Q977" s="9">
        <f t="shared" si="36"/>
        <v>738785.68</v>
      </c>
      <c r="R977" s="112" t="s">
        <v>1</v>
      </c>
      <c r="S977" s="113" t="s">
        <v>4</v>
      </c>
      <c r="T977" s="113"/>
      <c r="U977" s="113" t="s">
        <v>113</v>
      </c>
      <c r="V977" s="110"/>
      <c r="W977" s="110"/>
      <c r="X977" s="110"/>
      <c r="Y977" s="110"/>
      <c r="Z977" s="274">
        <v>42005</v>
      </c>
      <c r="AA977" s="110"/>
      <c r="AB977" s="110"/>
      <c r="AC977" s="110"/>
      <c r="AD977" s="115" t="s">
        <v>1554</v>
      </c>
    </row>
    <row r="978" spans="2:30" s="21" customFormat="1" ht="15" customHeight="1">
      <c r="B978" s="109"/>
      <c r="C978" s="110"/>
      <c r="D978" s="110"/>
      <c r="E978" s="110"/>
      <c r="F978" s="110"/>
      <c r="G978" s="110" t="s">
        <v>1553</v>
      </c>
      <c r="H978" s="274">
        <v>42005</v>
      </c>
      <c r="I978" s="110" t="s">
        <v>14</v>
      </c>
      <c r="J978" s="111" t="s">
        <v>81</v>
      </c>
      <c r="K978" s="110" t="s">
        <v>9</v>
      </c>
      <c r="L978" s="110" t="s">
        <v>10</v>
      </c>
      <c r="M978" s="110" t="s">
        <v>10</v>
      </c>
      <c r="N978" s="110" t="s">
        <v>11</v>
      </c>
      <c r="O978" s="9">
        <v>56688.1</v>
      </c>
      <c r="P978" s="9">
        <v>0</v>
      </c>
      <c r="Q978" s="9">
        <f t="shared" si="36"/>
        <v>56688.1</v>
      </c>
      <c r="R978" s="112" t="s">
        <v>1</v>
      </c>
      <c r="S978" s="113" t="s">
        <v>4</v>
      </c>
      <c r="T978" s="113"/>
      <c r="U978" s="113" t="s">
        <v>226</v>
      </c>
      <c r="V978" s="110"/>
      <c r="W978" s="110"/>
      <c r="X978" s="110"/>
      <c r="Y978" s="110"/>
      <c r="Z978" s="274">
        <v>42005</v>
      </c>
      <c r="AA978" s="110"/>
      <c r="AB978" s="110"/>
      <c r="AC978" s="110"/>
      <c r="AD978" s="115" t="s">
        <v>1554</v>
      </c>
    </row>
    <row r="979" spans="2:30" s="21" customFormat="1" ht="15" customHeight="1">
      <c r="B979" s="109"/>
      <c r="C979" s="110"/>
      <c r="D979" s="110"/>
      <c r="E979" s="110"/>
      <c r="F979" s="110"/>
      <c r="G979" s="110" t="s">
        <v>1553</v>
      </c>
      <c r="H979" s="274">
        <v>42005</v>
      </c>
      <c r="I979" s="110" t="s">
        <v>14</v>
      </c>
      <c r="J979" s="111" t="s">
        <v>81</v>
      </c>
      <c r="K979" s="110" t="s">
        <v>9</v>
      </c>
      <c r="L979" s="110" t="s">
        <v>10</v>
      </c>
      <c r="M979" s="110" t="s">
        <v>10</v>
      </c>
      <c r="N979" s="110" t="s">
        <v>11</v>
      </c>
      <c r="O979" s="9">
        <v>178549.19</v>
      </c>
      <c r="P979" s="9">
        <v>0</v>
      </c>
      <c r="Q979" s="9">
        <f t="shared" si="36"/>
        <v>178549.19</v>
      </c>
      <c r="R979" s="112" t="s">
        <v>1</v>
      </c>
      <c r="S979" s="113" t="s">
        <v>4</v>
      </c>
      <c r="T979" s="113"/>
      <c r="U979" s="113" t="s">
        <v>227</v>
      </c>
      <c r="V979" s="110"/>
      <c r="W979" s="110"/>
      <c r="X979" s="110"/>
      <c r="Y979" s="110"/>
      <c r="Z979" s="274">
        <v>42005</v>
      </c>
      <c r="AA979" s="110"/>
      <c r="AB979" s="110"/>
      <c r="AC979" s="110"/>
      <c r="AD979" s="115" t="s">
        <v>1554</v>
      </c>
    </row>
    <row r="980" spans="2:30" s="21" customFormat="1" ht="15" customHeight="1">
      <c r="B980" s="109"/>
      <c r="C980" s="110"/>
      <c r="D980" s="110"/>
      <c r="E980" s="110"/>
      <c r="F980" s="110"/>
      <c r="G980" s="110" t="s">
        <v>1553</v>
      </c>
      <c r="H980" s="274">
        <v>42005</v>
      </c>
      <c r="I980" s="110" t="s">
        <v>14</v>
      </c>
      <c r="J980" s="111" t="s">
        <v>81</v>
      </c>
      <c r="K980" s="110" t="s">
        <v>9</v>
      </c>
      <c r="L980" s="110" t="s">
        <v>10</v>
      </c>
      <c r="M980" s="110" t="s">
        <v>10</v>
      </c>
      <c r="N980" s="110" t="s">
        <v>11</v>
      </c>
      <c r="O980" s="9">
        <v>122645.47</v>
      </c>
      <c r="P980" s="9">
        <v>0</v>
      </c>
      <c r="Q980" s="9">
        <f t="shared" si="36"/>
        <v>122645.47</v>
      </c>
      <c r="R980" s="112" t="s">
        <v>1</v>
      </c>
      <c r="S980" s="113" t="s">
        <v>4</v>
      </c>
      <c r="T980" s="113"/>
      <c r="U980" s="113" t="s">
        <v>228</v>
      </c>
      <c r="V980" s="110"/>
      <c r="W980" s="110"/>
      <c r="X980" s="110"/>
      <c r="Y980" s="110"/>
      <c r="Z980" s="274">
        <v>42005</v>
      </c>
      <c r="AA980" s="110"/>
      <c r="AB980" s="110"/>
      <c r="AC980" s="110"/>
      <c r="AD980" s="115" t="s">
        <v>1554</v>
      </c>
    </row>
    <row r="981" spans="2:30" s="21" customFormat="1" ht="15" customHeight="1">
      <c r="B981" s="109"/>
      <c r="C981" s="110"/>
      <c r="D981" s="110"/>
      <c r="E981" s="110"/>
      <c r="F981" s="110"/>
      <c r="G981" s="110" t="s">
        <v>1553</v>
      </c>
      <c r="H981" s="274">
        <v>42005</v>
      </c>
      <c r="I981" s="110" t="s">
        <v>14</v>
      </c>
      <c r="J981" s="111" t="s">
        <v>81</v>
      </c>
      <c r="K981" s="110" t="s">
        <v>9</v>
      </c>
      <c r="L981" s="110" t="s">
        <v>10</v>
      </c>
      <c r="M981" s="110" t="s">
        <v>10</v>
      </c>
      <c r="N981" s="110" t="s">
        <v>11</v>
      </c>
      <c r="O981" s="9">
        <v>141777.14000000001</v>
      </c>
      <c r="P981" s="9">
        <v>0</v>
      </c>
      <c r="Q981" s="9">
        <f t="shared" si="36"/>
        <v>141777.14000000001</v>
      </c>
      <c r="R981" s="112" t="s">
        <v>1</v>
      </c>
      <c r="S981" s="113" t="s">
        <v>4</v>
      </c>
      <c r="T981" s="113"/>
      <c r="U981" s="113" t="s">
        <v>229</v>
      </c>
      <c r="V981" s="110"/>
      <c r="W981" s="110"/>
      <c r="X981" s="110"/>
      <c r="Y981" s="110"/>
      <c r="Z981" s="274">
        <v>42005</v>
      </c>
      <c r="AA981" s="110"/>
      <c r="AB981" s="110"/>
      <c r="AC981" s="110"/>
      <c r="AD981" s="115" t="s">
        <v>1554</v>
      </c>
    </row>
    <row r="982" spans="2:30" s="21" customFormat="1" ht="15" customHeight="1">
      <c r="B982" s="109"/>
      <c r="C982" s="110"/>
      <c r="D982" s="110"/>
      <c r="E982" s="110"/>
      <c r="F982" s="110"/>
      <c r="G982" s="110" t="s">
        <v>1553</v>
      </c>
      <c r="H982" s="274">
        <v>42005</v>
      </c>
      <c r="I982" s="110" t="s">
        <v>14</v>
      </c>
      <c r="J982" s="111" t="s">
        <v>81</v>
      </c>
      <c r="K982" s="110" t="s">
        <v>9</v>
      </c>
      <c r="L982" s="110" t="s">
        <v>10</v>
      </c>
      <c r="M982" s="110" t="s">
        <v>10</v>
      </c>
      <c r="N982" s="110" t="s">
        <v>11</v>
      </c>
      <c r="O982" s="9">
        <v>233859.3</v>
      </c>
      <c r="P982" s="9">
        <v>0</v>
      </c>
      <c r="Q982" s="9">
        <f t="shared" si="36"/>
        <v>233859.3</v>
      </c>
      <c r="R982" s="112" t="s">
        <v>1</v>
      </c>
      <c r="S982" s="113" t="s">
        <v>4</v>
      </c>
      <c r="T982" s="113"/>
      <c r="U982" s="113" t="s">
        <v>230</v>
      </c>
      <c r="V982" s="110"/>
      <c r="W982" s="110"/>
      <c r="X982" s="110"/>
      <c r="Y982" s="110"/>
      <c r="Z982" s="274">
        <v>42005</v>
      </c>
      <c r="AA982" s="110"/>
      <c r="AB982" s="110"/>
      <c r="AC982" s="110"/>
      <c r="AD982" s="115" t="s">
        <v>1554</v>
      </c>
    </row>
    <row r="983" spans="2:30" s="21" customFormat="1" ht="15" customHeight="1">
      <c r="B983" s="109"/>
      <c r="C983" s="110"/>
      <c r="D983" s="110"/>
      <c r="E983" s="110"/>
      <c r="F983" s="110"/>
      <c r="G983" s="110" t="s">
        <v>1553</v>
      </c>
      <c r="H983" s="274">
        <v>42005</v>
      </c>
      <c r="I983" s="110" t="s">
        <v>14</v>
      </c>
      <c r="J983" s="111" t="s">
        <v>81</v>
      </c>
      <c r="K983" s="110" t="s">
        <v>9</v>
      </c>
      <c r="L983" s="110" t="s">
        <v>10</v>
      </c>
      <c r="M983" s="110" t="s">
        <v>10</v>
      </c>
      <c r="N983" s="110" t="s">
        <v>11</v>
      </c>
      <c r="O983" s="9">
        <v>148455.43</v>
      </c>
      <c r="P983" s="9">
        <v>0</v>
      </c>
      <c r="Q983" s="9">
        <f t="shared" si="36"/>
        <v>148455.43</v>
      </c>
      <c r="R983" s="112" t="s">
        <v>1</v>
      </c>
      <c r="S983" s="113" t="s">
        <v>4</v>
      </c>
      <c r="T983" s="113"/>
      <c r="U983" s="113" t="s">
        <v>114</v>
      </c>
      <c r="V983" s="110"/>
      <c r="W983" s="110"/>
      <c r="X983" s="110"/>
      <c r="Y983" s="110"/>
      <c r="Z983" s="274">
        <v>42005</v>
      </c>
      <c r="AA983" s="110"/>
      <c r="AB983" s="110"/>
      <c r="AC983" s="110"/>
      <c r="AD983" s="115" t="s">
        <v>1554</v>
      </c>
    </row>
    <row r="984" spans="2:30" s="21" customFormat="1" ht="15" customHeight="1">
      <c r="B984" s="109"/>
      <c r="C984" s="110"/>
      <c r="D984" s="110"/>
      <c r="E984" s="110"/>
      <c r="F984" s="110"/>
      <c r="G984" s="110" t="s">
        <v>1553</v>
      </c>
      <c r="H984" s="274">
        <v>42005</v>
      </c>
      <c r="I984" s="110" t="s">
        <v>14</v>
      </c>
      <c r="J984" s="111" t="s">
        <v>81</v>
      </c>
      <c r="K984" s="110" t="s">
        <v>9</v>
      </c>
      <c r="L984" s="110" t="s">
        <v>10</v>
      </c>
      <c r="M984" s="110" t="s">
        <v>10</v>
      </c>
      <c r="N984" s="110" t="s">
        <v>11</v>
      </c>
      <c r="O984" s="9">
        <v>11578.68</v>
      </c>
      <c r="P984" s="9">
        <v>0</v>
      </c>
      <c r="Q984" s="9">
        <f t="shared" si="36"/>
        <v>11578.68</v>
      </c>
      <c r="R984" s="112" t="s">
        <v>1</v>
      </c>
      <c r="S984" s="113" t="s">
        <v>4</v>
      </c>
      <c r="T984" s="113"/>
      <c r="U984" s="113" t="s">
        <v>231</v>
      </c>
      <c r="V984" s="110"/>
      <c r="W984" s="110"/>
      <c r="X984" s="110"/>
      <c r="Y984" s="110"/>
      <c r="Z984" s="274">
        <v>42005</v>
      </c>
      <c r="AA984" s="110"/>
      <c r="AB984" s="110"/>
      <c r="AC984" s="110"/>
      <c r="AD984" s="115" t="s">
        <v>1554</v>
      </c>
    </row>
    <row r="985" spans="2:30" s="21" customFormat="1" ht="15" customHeight="1">
      <c r="B985" s="109"/>
      <c r="C985" s="110"/>
      <c r="D985" s="110"/>
      <c r="E985" s="110"/>
      <c r="F985" s="110"/>
      <c r="G985" s="110" t="s">
        <v>1553</v>
      </c>
      <c r="H985" s="274">
        <v>42005</v>
      </c>
      <c r="I985" s="110" t="s">
        <v>14</v>
      </c>
      <c r="J985" s="111" t="s">
        <v>81</v>
      </c>
      <c r="K985" s="110" t="s">
        <v>9</v>
      </c>
      <c r="L985" s="110" t="s">
        <v>10</v>
      </c>
      <c r="M985" s="110" t="s">
        <v>10</v>
      </c>
      <c r="N985" s="110" t="s">
        <v>11</v>
      </c>
      <c r="O985" s="9">
        <v>76862.539999999994</v>
      </c>
      <c r="P985" s="9">
        <v>0</v>
      </c>
      <c r="Q985" s="9">
        <f t="shared" si="36"/>
        <v>76862.539999999994</v>
      </c>
      <c r="R985" s="112" t="s">
        <v>1</v>
      </c>
      <c r="S985" s="113" t="s">
        <v>4</v>
      </c>
      <c r="T985" s="113"/>
      <c r="U985" s="113" t="s">
        <v>232</v>
      </c>
      <c r="V985" s="110"/>
      <c r="W985" s="110"/>
      <c r="X985" s="110"/>
      <c r="Y985" s="110"/>
      <c r="Z985" s="274">
        <v>42005</v>
      </c>
      <c r="AA985" s="110"/>
      <c r="AB985" s="110"/>
      <c r="AC985" s="110"/>
      <c r="AD985" s="115" t="s">
        <v>1554</v>
      </c>
    </row>
    <row r="986" spans="2:30" s="21" customFormat="1" ht="15" customHeight="1">
      <c r="B986" s="109"/>
      <c r="C986" s="110"/>
      <c r="D986" s="110"/>
      <c r="E986" s="110"/>
      <c r="F986" s="110"/>
      <c r="G986" s="110" t="s">
        <v>1553</v>
      </c>
      <c r="H986" s="274">
        <v>42005</v>
      </c>
      <c r="I986" s="110" t="s">
        <v>14</v>
      </c>
      <c r="J986" s="111" t="s">
        <v>81</v>
      </c>
      <c r="K986" s="110" t="s">
        <v>9</v>
      </c>
      <c r="L986" s="110" t="s">
        <v>10</v>
      </c>
      <c r="M986" s="110" t="s">
        <v>10</v>
      </c>
      <c r="N986" s="110" t="s">
        <v>11</v>
      </c>
      <c r="O986" s="9">
        <v>62843.68</v>
      </c>
      <c r="P986" s="9">
        <v>0</v>
      </c>
      <c r="Q986" s="9">
        <f t="shared" si="36"/>
        <v>62843.68</v>
      </c>
      <c r="R986" s="112" t="s">
        <v>1</v>
      </c>
      <c r="S986" s="113" t="s">
        <v>4</v>
      </c>
      <c r="T986" s="113"/>
      <c r="U986" s="113" t="s">
        <v>233</v>
      </c>
      <c r="V986" s="110"/>
      <c r="W986" s="110"/>
      <c r="X986" s="110"/>
      <c r="Y986" s="110"/>
      <c r="Z986" s="274">
        <v>42005</v>
      </c>
      <c r="AA986" s="110"/>
      <c r="AB986" s="110"/>
      <c r="AC986" s="110"/>
      <c r="AD986" s="115" t="s">
        <v>1554</v>
      </c>
    </row>
    <row r="987" spans="2:30" s="21" customFormat="1" ht="15" customHeight="1">
      <c r="B987" s="109"/>
      <c r="C987" s="110"/>
      <c r="D987" s="110"/>
      <c r="E987" s="110"/>
      <c r="F987" s="110"/>
      <c r="G987" s="110" t="s">
        <v>1553</v>
      </c>
      <c r="H987" s="274">
        <v>42005</v>
      </c>
      <c r="I987" s="110" t="s">
        <v>14</v>
      </c>
      <c r="J987" s="111" t="s">
        <v>81</v>
      </c>
      <c r="K987" s="110" t="s">
        <v>9</v>
      </c>
      <c r="L987" s="110" t="s">
        <v>10</v>
      </c>
      <c r="M987" s="110" t="s">
        <v>10</v>
      </c>
      <c r="N987" s="110" t="s">
        <v>11</v>
      </c>
      <c r="O987" s="9">
        <v>7091.66</v>
      </c>
      <c r="P987" s="9">
        <v>0</v>
      </c>
      <c r="Q987" s="9">
        <f t="shared" si="36"/>
        <v>7091.66</v>
      </c>
      <c r="R987" s="112" t="s">
        <v>1</v>
      </c>
      <c r="S987" s="113" t="s">
        <v>4</v>
      </c>
      <c r="T987" s="113"/>
      <c r="U987" s="113" t="s">
        <v>309</v>
      </c>
      <c r="V987" s="110"/>
      <c r="W987" s="110"/>
      <c r="X987" s="110"/>
      <c r="Y987" s="110"/>
      <c r="Z987" s="274">
        <v>42005</v>
      </c>
      <c r="AA987" s="110"/>
      <c r="AB987" s="110"/>
      <c r="AC987" s="110"/>
      <c r="AD987" s="115" t="s">
        <v>1554</v>
      </c>
    </row>
    <row r="988" spans="2:30" s="21" customFormat="1" ht="15" customHeight="1">
      <c r="B988" s="109"/>
      <c r="C988" s="110"/>
      <c r="D988" s="110"/>
      <c r="E988" s="110"/>
      <c r="F988" s="110"/>
      <c r="G988" s="110" t="s">
        <v>1553</v>
      </c>
      <c r="H988" s="274">
        <v>42005</v>
      </c>
      <c r="I988" s="110" t="s">
        <v>14</v>
      </c>
      <c r="J988" s="111" t="s">
        <v>81</v>
      </c>
      <c r="K988" s="110" t="s">
        <v>9</v>
      </c>
      <c r="L988" s="110" t="s">
        <v>10</v>
      </c>
      <c r="M988" s="110" t="s">
        <v>10</v>
      </c>
      <c r="N988" s="110" t="s">
        <v>11</v>
      </c>
      <c r="O988" s="9">
        <v>77439.509999999995</v>
      </c>
      <c r="P988" s="9">
        <v>0</v>
      </c>
      <c r="Q988" s="9">
        <f t="shared" si="36"/>
        <v>77439.509999999995</v>
      </c>
      <c r="R988" s="112" t="s">
        <v>1</v>
      </c>
      <c r="S988" s="113" t="s">
        <v>4</v>
      </c>
      <c r="T988" s="113"/>
      <c r="U988" s="113" t="s">
        <v>234</v>
      </c>
      <c r="V988" s="110"/>
      <c r="W988" s="110"/>
      <c r="X988" s="110"/>
      <c r="Y988" s="110"/>
      <c r="Z988" s="274">
        <v>42005</v>
      </c>
      <c r="AA988" s="110"/>
      <c r="AB988" s="110"/>
      <c r="AC988" s="110"/>
      <c r="AD988" s="115" t="s">
        <v>1554</v>
      </c>
    </row>
    <row r="989" spans="2:30" s="21" customFormat="1" ht="15" customHeight="1">
      <c r="B989" s="109"/>
      <c r="C989" s="110"/>
      <c r="D989" s="110"/>
      <c r="E989" s="110"/>
      <c r="F989" s="110"/>
      <c r="G989" s="110" t="s">
        <v>1553</v>
      </c>
      <c r="H989" s="274">
        <v>42005</v>
      </c>
      <c r="I989" s="110" t="s">
        <v>14</v>
      </c>
      <c r="J989" s="111" t="s">
        <v>81</v>
      </c>
      <c r="K989" s="110" t="s">
        <v>9</v>
      </c>
      <c r="L989" s="110" t="s">
        <v>10</v>
      </c>
      <c r="M989" s="110" t="s">
        <v>10</v>
      </c>
      <c r="N989" s="110" t="s">
        <v>11</v>
      </c>
      <c r="O989" s="9">
        <v>13421.2</v>
      </c>
      <c r="P989" s="9">
        <v>0</v>
      </c>
      <c r="Q989" s="9">
        <f t="shared" si="36"/>
        <v>13421.2</v>
      </c>
      <c r="R989" s="112" t="s">
        <v>1</v>
      </c>
      <c r="S989" s="113" t="s">
        <v>4</v>
      </c>
      <c r="T989" s="113"/>
      <c r="U989" s="113" t="s">
        <v>235</v>
      </c>
      <c r="V989" s="110"/>
      <c r="W989" s="110"/>
      <c r="X989" s="110"/>
      <c r="Y989" s="110"/>
      <c r="Z989" s="274">
        <v>42005</v>
      </c>
      <c r="AA989" s="110"/>
      <c r="AB989" s="110"/>
      <c r="AC989" s="110"/>
      <c r="AD989" s="115" t="s">
        <v>1554</v>
      </c>
    </row>
    <row r="990" spans="2:30" s="21" customFormat="1" ht="15" customHeight="1">
      <c r="B990" s="109"/>
      <c r="C990" s="110"/>
      <c r="D990" s="110"/>
      <c r="E990" s="110"/>
      <c r="F990" s="110"/>
      <c r="G990" s="110" t="s">
        <v>1553</v>
      </c>
      <c r="H990" s="274">
        <v>42005</v>
      </c>
      <c r="I990" s="110" t="s">
        <v>14</v>
      </c>
      <c r="J990" s="111" t="s">
        <v>81</v>
      </c>
      <c r="K990" s="110" t="s">
        <v>9</v>
      </c>
      <c r="L990" s="110" t="s">
        <v>10</v>
      </c>
      <c r="M990" s="110" t="s">
        <v>10</v>
      </c>
      <c r="N990" s="110" t="s">
        <v>11</v>
      </c>
      <c r="O990" s="9">
        <v>96442.61</v>
      </c>
      <c r="P990" s="9">
        <v>0</v>
      </c>
      <c r="Q990" s="9">
        <f t="shared" si="36"/>
        <v>96442.61</v>
      </c>
      <c r="R990" s="112" t="s">
        <v>1</v>
      </c>
      <c r="S990" s="113" t="s">
        <v>4</v>
      </c>
      <c r="T990" s="113"/>
      <c r="U990" s="113" t="s">
        <v>236</v>
      </c>
      <c r="V990" s="110"/>
      <c r="W990" s="110"/>
      <c r="X990" s="110"/>
      <c r="Y990" s="110"/>
      <c r="Z990" s="274">
        <v>42005</v>
      </c>
      <c r="AA990" s="110"/>
      <c r="AB990" s="110"/>
      <c r="AC990" s="110"/>
      <c r="AD990" s="115" t="s">
        <v>1554</v>
      </c>
    </row>
    <row r="991" spans="2:30" s="21" customFormat="1" ht="15" customHeight="1">
      <c r="B991" s="109"/>
      <c r="C991" s="110"/>
      <c r="D991" s="110"/>
      <c r="E991" s="110"/>
      <c r="F991" s="110"/>
      <c r="G991" s="110" t="s">
        <v>1553</v>
      </c>
      <c r="H991" s="274">
        <v>42005</v>
      </c>
      <c r="I991" s="110" t="s">
        <v>14</v>
      </c>
      <c r="J991" s="111" t="s">
        <v>81</v>
      </c>
      <c r="K991" s="110" t="s">
        <v>9</v>
      </c>
      <c r="L991" s="110" t="s">
        <v>10</v>
      </c>
      <c r="M991" s="110" t="s">
        <v>10</v>
      </c>
      <c r="N991" s="110" t="s">
        <v>11</v>
      </c>
      <c r="O991" s="9">
        <v>122095.25</v>
      </c>
      <c r="P991" s="9">
        <v>0</v>
      </c>
      <c r="Q991" s="9">
        <f t="shared" si="36"/>
        <v>122095.25</v>
      </c>
      <c r="R991" s="112" t="s">
        <v>1</v>
      </c>
      <c r="S991" s="113" t="s">
        <v>4</v>
      </c>
      <c r="T991" s="113"/>
      <c r="U991" s="113" t="s">
        <v>237</v>
      </c>
      <c r="V991" s="110"/>
      <c r="W991" s="110"/>
      <c r="X991" s="110"/>
      <c r="Y991" s="110"/>
      <c r="Z991" s="274">
        <v>42005</v>
      </c>
      <c r="AA991" s="110"/>
      <c r="AB991" s="110"/>
      <c r="AC991" s="110"/>
      <c r="AD991" s="115" t="s">
        <v>1554</v>
      </c>
    </row>
    <row r="992" spans="2:30" s="21" customFormat="1" ht="15" customHeight="1">
      <c r="B992" s="109"/>
      <c r="C992" s="110"/>
      <c r="D992" s="110"/>
      <c r="E992" s="110"/>
      <c r="F992" s="110"/>
      <c r="G992" s="110" t="s">
        <v>1553</v>
      </c>
      <c r="H992" s="274">
        <v>42005</v>
      </c>
      <c r="I992" s="110" t="s">
        <v>14</v>
      </c>
      <c r="J992" s="111" t="s">
        <v>81</v>
      </c>
      <c r="K992" s="110" t="s">
        <v>9</v>
      </c>
      <c r="L992" s="110" t="s">
        <v>10</v>
      </c>
      <c r="M992" s="110" t="s">
        <v>10</v>
      </c>
      <c r="N992" s="110" t="s">
        <v>11</v>
      </c>
      <c r="O992" s="9">
        <v>25623.759999999998</v>
      </c>
      <c r="P992" s="9">
        <v>0</v>
      </c>
      <c r="Q992" s="9">
        <f t="shared" si="36"/>
        <v>25623.759999999998</v>
      </c>
      <c r="R992" s="112" t="s">
        <v>1</v>
      </c>
      <c r="S992" s="113" t="s">
        <v>4</v>
      </c>
      <c r="T992" s="113"/>
      <c r="U992" s="113" t="s">
        <v>115</v>
      </c>
      <c r="V992" s="110"/>
      <c r="W992" s="110"/>
      <c r="X992" s="110"/>
      <c r="Y992" s="110"/>
      <c r="Z992" s="274">
        <v>42005</v>
      </c>
      <c r="AA992" s="110"/>
      <c r="AB992" s="110"/>
      <c r="AC992" s="110"/>
      <c r="AD992" s="115" t="s">
        <v>1554</v>
      </c>
    </row>
    <row r="993" spans="2:30" s="21" customFormat="1" ht="15" customHeight="1">
      <c r="B993" s="109"/>
      <c r="C993" s="110"/>
      <c r="D993" s="110"/>
      <c r="E993" s="110"/>
      <c r="F993" s="110"/>
      <c r="G993" s="110" t="s">
        <v>1553</v>
      </c>
      <c r="H993" s="274">
        <v>42005</v>
      </c>
      <c r="I993" s="110" t="s">
        <v>14</v>
      </c>
      <c r="J993" s="111" t="s">
        <v>81</v>
      </c>
      <c r="K993" s="110" t="s">
        <v>9</v>
      </c>
      <c r="L993" s="110" t="s">
        <v>10</v>
      </c>
      <c r="M993" s="110" t="s">
        <v>10</v>
      </c>
      <c r="N993" s="110" t="s">
        <v>11</v>
      </c>
      <c r="O993" s="9">
        <v>122955.34</v>
      </c>
      <c r="P993" s="9">
        <v>0</v>
      </c>
      <c r="Q993" s="9">
        <f t="shared" si="36"/>
        <v>122955.34</v>
      </c>
      <c r="R993" s="112" t="s">
        <v>1</v>
      </c>
      <c r="S993" s="113" t="s">
        <v>4</v>
      </c>
      <c r="T993" s="113"/>
      <c r="U993" s="113" t="s">
        <v>116</v>
      </c>
      <c r="V993" s="110"/>
      <c r="W993" s="110"/>
      <c r="X993" s="110"/>
      <c r="Y993" s="110"/>
      <c r="Z993" s="274">
        <v>42005</v>
      </c>
      <c r="AA993" s="110"/>
      <c r="AB993" s="110"/>
      <c r="AC993" s="110"/>
      <c r="AD993" s="115" t="s">
        <v>1554</v>
      </c>
    </row>
    <row r="994" spans="2:30" s="21" customFormat="1" ht="15" customHeight="1">
      <c r="B994" s="109"/>
      <c r="C994" s="110"/>
      <c r="D994" s="110"/>
      <c r="E994" s="110"/>
      <c r="F994" s="110"/>
      <c r="G994" s="110" t="s">
        <v>1553</v>
      </c>
      <c r="H994" s="274">
        <v>42005</v>
      </c>
      <c r="I994" s="110" t="s">
        <v>14</v>
      </c>
      <c r="J994" s="111" t="s">
        <v>81</v>
      </c>
      <c r="K994" s="110" t="s">
        <v>9</v>
      </c>
      <c r="L994" s="110" t="s">
        <v>10</v>
      </c>
      <c r="M994" s="110" t="s">
        <v>10</v>
      </c>
      <c r="N994" s="110" t="s">
        <v>11</v>
      </c>
      <c r="O994" s="9">
        <v>101724.41</v>
      </c>
      <c r="P994" s="9">
        <v>0</v>
      </c>
      <c r="Q994" s="9">
        <f t="shared" si="36"/>
        <v>101724.41</v>
      </c>
      <c r="R994" s="112" t="s">
        <v>1</v>
      </c>
      <c r="S994" s="113" t="s">
        <v>4</v>
      </c>
      <c r="T994" s="113"/>
      <c r="U994" s="113" t="s">
        <v>238</v>
      </c>
      <c r="V994" s="110"/>
      <c r="W994" s="110"/>
      <c r="X994" s="110"/>
      <c r="Y994" s="110"/>
      <c r="Z994" s="274">
        <v>42005</v>
      </c>
      <c r="AA994" s="110"/>
      <c r="AB994" s="110"/>
      <c r="AC994" s="110"/>
      <c r="AD994" s="115" t="s">
        <v>1554</v>
      </c>
    </row>
    <row r="995" spans="2:30" s="21" customFormat="1" ht="15" customHeight="1">
      <c r="B995" s="109"/>
      <c r="C995" s="110"/>
      <c r="D995" s="110"/>
      <c r="E995" s="110"/>
      <c r="F995" s="110"/>
      <c r="G995" s="110" t="s">
        <v>1553</v>
      </c>
      <c r="H995" s="274">
        <v>42005</v>
      </c>
      <c r="I995" s="110" t="s">
        <v>14</v>
      </c>
      <c r="J995" s="111" t="s">
        <v>81</v>
      </c>
      <c r="K995" s="110" t="s">
        <v>9</v>
      </c>
      <c r="L995" s="110" t="s">
        <v>10</v>
      </c>
      <c r="M995" s="110" t="s">
        <v>10</v>
      </c>
      <c r="N995" s="110" t="s">
        <v>11</v>
      </c>
      <c r="O995" s="9">
        <v>800</v>
      </c>
      <c r="P995" s="9">
        <v>0</v>
      </c>
      <c r="Q995" s="9">
        <f t="shared" si="36"/>
        <v>800</v>
      </c>
      <c r="R995" s="112" t="s">
        <v>1</v>
      </c>
      <c r="S995" s="113" t="s">
        <v>4</v>
      </c>
      <c r="T995" s="113"/>
      <c r="U995" s="113" t="s">
        <v>329</v>
      </c>
      <c r="V995" s="110"/>
      <c r="W995" s="110"/>
      <c r="X995" s="110"/>
      <c r="Y995" s="110"/>
      <c r="Z995" s="274">
        <v>42005</v>
      </c>
      <c r="AA995" s="110"/>
      <c r="AB995" s="110"/>
      <c r="AC995" s="110"/>
      <c r="AD995" s="115" t="s">
        <v>1554</v>
      </c>
    </row>
    <row r="996" spans="2:30" s="21" customFormat="1" ht="15" customHeight="1">
      <c r="B996" s="109"/>
      <c r="C996" s="110"/>
      <c r="D996" s="110"/>
      <c r="E996" s="110"/>
      <c r="F996" s="110"/>
      <c r="G996" s="110" t="s">
        <v>1553</v>
      </c>
      <c r="H996" s="274">
        <v>42005</v>
      </c>
      <c r="I996" s="110" t="s">
        <v>14</v>
      </c>
      <c r="J996" s="111" t="s">
        <v>81</v>
      </c>
      <c r="K996" s="110" t="s">
        <v>9</v>
      </c>
      <c r="L996" s="110" t="s">
        <v>10</v>
      </c>
      <c r="M996" s="110" t="s">
        <v>10</v>
      </c>
      <c r="N996" s="110" t="s">
        <v>11</v>
      </c>
      <c r="O996" s="9">
        <v>27595.7</v>
      </c>
      <c r="P996" s="9">
        <v>0</v>
      </c>
      <c r="Q996" s="9">
        <f t="shared" si="36"/>
        <v>27595.7</v>
      </c>
      <c r="R996" s="112" t="s">
        <v>1</v>
      </c>
      <c r="S996" s="113" t="s">
        <v>4</v>
      </c>
      <c r="T996" s="113"/>
      <c r="U996" s="113" t="s">
        <v>239</v>
      </c>
      <c r="V996" s="110"/>
      <c r="W996" s="110"/>
      <c r="X996" s="110"/>
      <c r="Y996" s="110"/>
      <c r="Z996" s="274">
        <v>42005</v>
      </c>
      <c r="AA996" s="110"/>
      <c r="AB996" s="110"/>
      <c r="AC996" s="110"/>
      <c r="AD996" s="115" t="s">
        <v>1554</v>
      </c>
    </row>
    <row r="997" spans="2:30" s="21" customFormat="1" ht="15" customHeight="1">
      <c r="B997" s="109"/>
      <c r="C997" s="110"/>
      <c r="D997" s="110"/>
      <c r="E997" s="110"/>
      <c r="F997" s="110"/>
      <c r="G997" s="110" t="s">
        <v>1553</v>
      </c>
      <c r="H997" s="274">
        <v>42005</v>
      </c>
      <c r="I997" s="110" t="s">
        <v>14</v>
      </c>
      <c r="J997" s="111" t="s">
        <v>81</v>
      </c>
      <c r="K997" s="110" t="s">
        <v>9</v>
      </c>
      <c r="L997" s="110" t="s">
        <v>10</v>
      </c>
      <c r="M997" s="110" t="s">
        <v>10</v>
      </c>
      <c r="N997" s="110" t="s">
        <v>11</v>
      </c>
      <c r="O997" s="9">
        <v>69205</v>
      </c>
      <c r="P997" s="9">
        <v>0</v>
      </c>
      <c r="Q997" s="9">
        <f t="shared" si="36"/>
        <v>69205</v>
      </c>
      <c r="R997" s="112" t="s">
        <v>1</v>
      </c>
      <c r="S997" s="113" t="s">
        <v>4</v>
      </c>
      <c r="T997" s="113"/>
      <c r="U997" s="113" t="s">
        <v>310</v>
      </c>
      <c r="V997" s="110"/>
      <c r="W997" s="110"/>
      <c r="X997" s="110"/>
      <c r="Y997" s="110"/>
      <c r="Z997" s="274">
        <v>42005</v>
      </c>
      <c r="AA997" s="110"/>
      <c r="AB997" s="110"/>
      <c r="AC997" s="110"/>
      <c r="AD997" s="115" t="s">
        <v>1554</v>
      </c>
    </row>
    <row r="998" spans="2:30" s="21" customFormat="1" ht="15" customHeight="1">
      <c r="B998" s="109"/>
      <c r="C998" s="110"/>
      <c r="D998" s="110"/>
      <c r="E998" s="110"/>
      <c r="F998" s="110"/>
      <c r="G998" s="110" t="s">
        <v>1553</v>
      </c>
      <c r="H998" s="274">
        <v>42005</v>
      </c>
      <c r="I998" s="110" t="s">
        <v>14</v>
      </c>
      <c r="J998" s="111" t="s">
        <v>81</v>
      </c>
      <c r="K998" s="110" t="s">
        <v>9</v>
      </c>
      <c r="L998" s="110" t="s">
        <v>10</v>
      </c>
      <c r="M998" s="110" t="s">
        <v>10</v>
      </c>
      <c r="N998" s="110" t="s">
        <v>11</v>
      </c>
      <c r="O998" s="9">
        <v>2611.5</v>
      </c>
      <c r="P998" s="9">
        <v>0</v>
      </c>
      <c r="Q998" s="9">
        <f t="shared" si="36"/>
        <v>2611.5</v>
      </c>
      <c r="R998" s="112" t="s">
        <v>1</v>
      </c>
      <c r="S998" s="113" t="s">
        <v>4</v>
      </c>
      <c r="T998" s="113"/>
      <c r="U998" s="113" t="s">
        <v>330</v>
      </c>
      <c r="V998" s="110"/>
      <c r="W998" s="110"/>
      <c r="X998" s="110"/>
      <c r="Y998" s="110"/>
      <c r="Z998" s="274">
        <v>42005</v>
      </c>
      <c r="AA998" s="110"/>
      <c r="AB998" s="110"/>
      <c r="AC998" s="110"/>
      <c r="AD998" s="115" t="s">
        <v>1554</v>
      </c>
    </row>
    <row r="999" spans="2:30" s="21" customFormat="1" ht="15" customHeight="1">
      <c r="B999" s="109"/>
      <c r="C999" s="110"/>
      <c r="D999" s="110"/>
      <c r="E999" s="110"/>
      <c r="F999" s="110"/>
      <c r="G999" s="110" t="s">
        <v>1553</v>
      </c>
      <c r="H999" s="274">
        <v>42005</v>
      </c>
      <c r="I999" s="110" t="s">
        <v>14</v>
      </c>
      <c r="J999" s="111" t="s">
        <v>81</v>
      </c>
      <c r="K999" s="110" t="s">
        <v>9</v>
      </c>
      <c r="L999" s="110" t="s">
        <v>10</v>
      </c>
      <c r="M999" s="110" t="s">
        <v>10</v>
      </c>
      <c r="N999" s="110" t="s">
        <v>11</v>
      </c>
      <c r="O999" s="9">
        <v>151358.87</v>
      </c>
      <c r="P999" s="9">
        <v>0</v>
      </c>
      <c r="Q999" s="9">
        <f t="shared" si="36"/>
        <v>151358.87</v>
      </c>
      <c r="R999" s="112" t="s">
        <v>1</v>
      </c>
      <c r="S999" s="113" t="s">
        <v>4</v>
      </c>
      <c r="T999" s="113"/>
      <c r="U999" s="113" t="s">
        <v>311</v>
      </c>
      <c r="V999" s="110"/>
      <c r="W999" s="110"/>
      <c r="X999" s="110"/>
      <c r="Y999" s="110"/>
      <c r="Z999" s="274">
        <v>42005</v>
      </c>
      <c r="AA999" s="110"/>
      <c r="AB999" s="110"/>
      <c r="AC999" s="110"/>
      <c r="AD999" s="115" t="s">
        <v>1554</v>
      </c>
    </row>
    <row r="1000" spans="2:30" s="21" customFormat="1" ht="15" customHeight="1">
      <c r="B1000" s="109"/>
      <c r="C1000" s="110"/>
      <c r="D1000" s="110"/>
      <c r="E1000" s="110"/>
      <c r="F1000" s="110"/>
      <c r="G1000" s="110" t="s">
        <v>1553</v>
      </c>
      <c r="H1000" s="274">
        <v>42005</v>
      </c>
      <c r="I1000" s="110" t="s">
        <v>14</v>
      </c>
      <c r="J1000" s="111" t="s">
        <v>81</v>
      </c>
      <c r="K1000" s="110" t="s">
        <v>9</v>
      </c>
      <c r="L1000" s="110" t="s">
        <v>10</v>
      </c>
      <c r="M1000" s="110" t="s">
        <v>10</v>
      </c>
      <c r="N1000" s="110" t="s">
        <v>11</v>
      </c>
      <c r="O1000" s="9">
        <v>74890.2</v>
      </c>
      <c r="P1000" s="9">
        <v>0</v>
      </c>
      <c r="Q1000" s="9">
        <f t="shared" si="36"/>
        <v>74890.2</v>
      </c>
      <c r="R1000" s="112" t="s">
        <v>1</v>
      </c>
      <c r="S1000" s="113" t="s">
        <v>4</v>
      </c>
      <c r="T1000" s="113"/>
      <c r="U1000" s="113" t="s">
        <v>240</v>
      </c>
      <c r="V1000" s="110"/>
      <c r="W1000" s="110"/>
      <c r="X1000" s="110"/>
      <c r="Y1000" s="110"/>
      <c r="Z1000" s="274">
        <v>42005</v>
      </c>
      <c r="AA1000" s="110"/>
      <c r="AB1000" s="110"/>
      <c r="AC1000" s="110"/>
      <c r="AD1000" s="115" t="s">
        <v>1554</v>
      </c>
    </row>
    <row r="1001" spans="2:30" s="21" customFormat="1" ht="15" customHeight="1">
      <c r="B1001" s="109"/>
      <c r="C1001" s="110"/>
      <c r="D1001" s="110"/>
      <c r="E1001" s="110"/>
      <c r="F1001" s="110"/>
      <c r="G1001" s="110" t="s">
        <v>1553</v>
      </c>
      <c r="H1001" s="274">
        <v>42005</v>
      </c>
      <c r="I1001" s="110" t="s">
        <v>14</v>
      </c>
      <c r="J1001" s="111" t="s">
        <v>81</v>
      </c>
      <c r="K1001" s="110" t="s">
        <v>9</v>
      </c>
      <c r="L1001" s="110" t="s">
        <v>10</v>
      </c>
      <c r="M1001" s="110" t="s">
        <v>10</v>
      </c>
      <c r="N1001" s="110" t="s">
        <v>11</v>
      </c>
      <c r="O1001" s="9">
        <v>11300</v>
      </c>
      <c r="P1001" s="9">
        <v>0</v>
      </c>
      <c r="Q1001" s="9">
        <f t="shared" si="36"/>
        <v>11300</v>
      </c>
      <c r="R1001" s="112" t="s">
        <v>1</v>
      </c>
      <c r="S1001" s="113" t="s">
        <v>4</v>
      </c>
      <c r="T1001" s="113"/>
      <c r="U1001" s="113" t="s">
        <v>241</v>
      </c>
      <c r="V1001" s="110"/>
      <c r="W1001" s="110"/>
      <c r="X1001" s="110"/>
      <c r="Y1001" s="110"/>
      <c r="Z1001" s="274">
        <v>42005</v>
      </c>
      <c r="AA1001" s="110"/>
      <c r="AB1001" s="110"/>
      <c r="AC1001" s="110"/>
      <c r="AD1001" s="115" t="s">
        <v>1554</v>
      </c>
    </row>
    <row r="1002" spans="2:30" s="21" customFormat="1" ht="15" customHeight="1">
      <c r="B1002" s="109"/>
      <c r="C1002" s="110"/>
      <c r="D1002" s="110"/>
      <c r="E1002" s="110"/>
      <c r="F1002" s="110"/>
      <c r="G1002" s="110" t="s">
        <v>1553</v>
      </c>
      <c r="H1002" s="274">
        <v>42005</v>
      </c>
      <c r="I1002" s="110" t="s">
        <v>14</v>
      </c>
      <c r="J1002" s="111" t="s">
        <v>81</v>
      </c>
      <c r="K1002" s="110" t="s">
        <v>9</v>
      </c>
      <c r="L1002" s="110" t="s">
        <v>10</v>
      </c>
      <c r="M1002" s="110" t="s">
        <v>10</v>
      </c>
      <c r="N1002" s="110" t="s">
        <v>11</v>
      </c>
      <c r="O1002" s="9">
        <v>-7091.66</v>
      </c>
      <c r="P1002" s="9">
        <v>0</v>
      </c>
      <c r="Q1002" s="9">
        <f t="shared" si="36"/>
        <v>-7091.66</v>
      </c>
      <c r="R1002" s="112" t="s">
        <v>1</v>
      </c>
      <c r="S1002" s="113" t="s">
        <v>4</v>
      </c>
      <c r="T1002" s="113"/>
      <c r="U1002" s="113" t="s">
        <v>332</v>
      </c>
      <c r="V1002" s="110"/>
      <c r="W1002" s="110"/>
      <c r="X1002" s="110"/>
      <c r="Y1002" s="110"/>
      <c r="Z1002" s="274">
        <v>42005</v>
      </c>
      <c r="AA1002" s="110"/>
      <c r="AB1002" s="110"/>
      <c r="AC1002" s="110"/>
      <c r="AD1002" s="115" t="s">
        <v>1554</v>
      </c>
    </row>
    <row r="1003" spans="2:30" s="21" customFormat="1" ht="15" customHeight="1">
      <c r="B1003" s="109"/>
      <c r="C1003" s="110"/>
      <c r="D1003" s="110"/>
      <c r="E1003" s="110"/>
      <c r="F1003" s="110"/>
      <c r="G1003" s="110" t="s">
        <v>1553</v>
      </c>
      <c r="H1003" s="274">
        <v>42005</v>
      </c>
      <c r="I1003" s="110" t="s">
        <v>14</v>
      </c>
      <c r="J1003" s="111" t="s">
        <v>81</v>
      </c>
      <c r="K1003" s="110" t="s">
        <v>9</v>
      </c>
      <c r="L1003" s="110" t="s">
        <v>10</v>
      </c>
      <c r="M1003" s="110" t="s">
        <v>10</v>
      </c>
      <c r="N1003" s="110" t="s">
        <v>11</v>
      </c>
      <c r="O1003" s="9">
        <v>1000</v>
      </c>
      <c r="P1003" s="9">
        <v>0</v>
      </c>
      <c r="Q1003" s="9">
        <f t="shared" si="36"/>
        <v>1000</v>
      </c>
      <c r="R1003" s="112" t="s">
        <v>1</v>
      </c>
      <c r="S1003" s="113" t="s">
        <v>4</v>
      </c>
      <c r="T1003" s="113"/>
      <c r="U1003" s="113" t="s">
        <v>314</v>
      </c>
      <c r="V1003" s="110"/>
      <c r="W1003" s="110"/>
      <c r="X1003" s="110"/>
      <c r="Y1003" s="110"/>
      <c r="Z1003" s="274">
        <v>42005</v>
      </c>
      <c r="AA1003" s="110"/>
      <c r="AB1003" s="110"/>
      <c r="AC1003" s="110"/>
      <c r="AD1003" s="115" t="s">
        <v>1554</v>
      </c>
    </row>
    <row r="1004" spans="2:30" s="21" customFormat="1" ht="15" customHeight="1">
      <c r="B1004" s="109"/>
      <c r="C1004" s="110"/>
      <c r="D1004" s="110"/>
      <c r="E1004" s="110"/>
      <c r="F1004" s="110"/>
      <c r="G1004" s="110" t="s">
        <v>1553</v>
      </c>
      <c r="H1004" s="274">
        <v>42005</v>
      </c>
      <c r="I1004" s="110" t="s">
        <v>14</v>
      </c>
      <c r="J1004" s="111" t="s">
        <v>81</v>
      </c>
      <c r="K1004" s="110" t="s">
        <v>9</v>
      </c>
      <c r="L1004" s="110" t="s">
        <v>10</v>
      </c>
      <c r="M1004" s="110" t="s">
        <v>10</v>
      </c>
      <c r="N1004" s="110" t="s">
        <v>11</v>
      </c>
      <c r="O1004" s="9">
        <v>132565.85</v>
      </c>
      <c r="P1004" s="9">
        <v>0</v>
      </c>
      <c r="Q1004" s="9">
        <f t="shared" si="36"/>
        <v>132565.85</v>
      </c>
      <c r="R1004" s="112" t="s">
        <v>1</v>
      </c>
      <c r="S1004" s="113" t="s">
        <v>4</v>
      </c>
      <c r="T1004" s="113"/>
      <c r="U1004" s="113" t="s">
        <v>242</v>
      </c>
      <c r="V1004" s="110"/>
      <c r="W1004" s="110"/>
      <c r="X1004" s="110"/>
      <c r="Y1004" s="110"/>
      <c r="Z1004" s="274">
        <v>42005</v>
      </c>
      <c r="AA1004" s="110"/>
      <c r="AB1004" s="110"/>
      <c r="AC1004" s="110"/>
      <c r="AD1004" s="115" t="s">
        <v>1554</v>
      </c>
    </row>
    <row r="1005" spans="2:30" s="21" customFormat="1" ht="15" customHeight="1">
      <c r="B1005" s="109"/>
      <c r="C1005" s="110"/>
      <c r="D1005" s="110"/>
      <c r="E1005" s="110"/>
      <c r="F1005" s="110"/>
      <c r="G1005" s="110" t="s">
        <v>1553</v>
      </c>
      <c r="H1005" s="274">
        <v>42005</v>
      </c>
      <c r="I1005" s="110" t="s">
        <v>14</v>
      </c>
      <c r="J1005" s="111" t="s">
        <v>81</v>
      </c>
      <c r="K1005" s="110" t="s">
        <v>9</v>
      </c>
      <c r="L1005" s="110" t="s">
        <v>10</v>
      </c>
      <c r="M1005" s="110" t="s">
        <v>10</v>
      </c>
      <c r="N1005" s="110" t="s">
        <v>11</v>
      </c>
      <c r="O1005" s="9">
        <v>48820.14</v>
      </c>
      <c r="P1005" s="9">
        <v>0</v>
      </c>
      <c r="Q1005" s="9">
        <f t="shared" si="36"/>
        <v>48820.14</v>
      </c>
      <c r="R1005" s="112" t="s">
        <v>1</v>
      </c>
      <c r="S1005" s="113" t="s">
        <v>4</v>
      </c>
      <c r="T1005" s="113"/>
      <c r="U1005" s="113" t="s">
        <v>243</v>
      </c>
      <c r="V1005" s="110"/>
      <c r="W1005" s="110"/>
      <c r="X1005" s="110"/>
      <c r="Y1005" s="110"/>
      <c r="Z1005" s="274">
        <v>42005</v>
      </c>
      <c r="AA1005" s="110"/>
      <c r="AB1005" s="110"/>
      <c r="AC1005" s="110"/>
      <c r="AD1005" s="115" t="s">
        <v>1554</v>
      </c>
    </row>
    <row r="1006" spans="2:30" s="21" customFormat="1" ht="15" customHeight="1">
      <c r="B1006" s="109"/>
      <c r="C1006" s="110"/>
      <c r="D1006" s="110"/>
      <c r="E1006" s="110"/>
      <c r="F1006" s="110"/>
      <c r="G1006" s="110" t="s">
        <v>1553</v>
      </c>
      <c r="H1006" s="274">
        <v>42005</v>
      </c>
      <c r="I1006" s="110" t="s">
        <v>14</v>
      </c>
      <c r="J1006" s="111" t="s">
        <v>81</v>
      </c>
      <c r="K1006" s="110" t="s">
        <v>9</v>
      </c>
      <c r="L1006" s="110" t="s">
        <v>10</v>
      </c>
      <c r="M1006" s="110" t="s">
        <v>10</v>
      </c>
      <c r="N1006" s="110" t="s">
        <v>11</v>
      </c>
      <c r="O1006" s="9">
        <v>295726.07</v>
      </c>
      <c r="P1006" s="9">
        <v>0</v>
      </c>
      <c r="Q1006" s="9">
        <f t="shared" ref="Q1006:Q1069" si="37">O1006-P1006</f>
        <v>295726.07</v>
      </c>
      <c r="R1006" s="112" t="s">
        <v>1</v>
      </c>
      <c r="S1006" s="113" t="s">
        <v>4</v>
      </c>
      <c r="T1006" s="113"/>
      <c r="U1006" s="113" t="s">
        <v>244</v>
      </c>
      <c r="V1006" s="110"/>
      <c r="W1006" s="110"/>
      <c r="X1006" s="110"/>
      <c r="Y1006" s="110"/>
      <c r="Z1006" s="274">
        <v>42005</v>
      </c>
      <c r="AA1006" s="110"/>
      <c r="AB1006" s="110"/>
      <c r="AC1006" s="110"/>
      <c r="AD1006" s="115" t="s">
        <v>1554</v>
      </c>
    </row>
    <row r="1007" spans="2:30" s="21" customFormat="1" ht="15" customHeight="1">
      <c r="B1007" s="109"/>
      <c r="C1007" s="110"/>
      <c r="D1007" s="110"/>
      <c r="E1007" s="110"/>
      <c r="F1007" s="110"/>
      <c r="G1007" s="110" t="s">
        <v>1553</v>
      </c>
      <c r="H1007" s="274">
        <v>42005</v>
      </c>
      <c r="I1007" s="110" t="s">
        <v>14</v>
      </c>
      <c r="J1007" s="111" t="s">
        <v>81</v>
      </c>
      <c r="K1007" s="110" t="s">
        <v>9</v>
      </c>
      <c r="L1007" s="110" t="s">
        <v>10</v>
      </c>
      <c r="M1007" s="110" t="s">
        <v>10</v>
      </c>
      <c r="N1007" s="110" t="s">
        <v>11</v>
      </c>
      <c r="O1007" s="9">
        <v>21203.79</v>
      </c>
      <c r="P1007" s="9">
        <v>0</v>
      </c>
      <c r="Q1007" s="9">
        <f t="shared" si="37"/>
        <v>21203.79</v>
      </c>
      <c r="R1007" s="112" t="s">
        <v>1</v>
      </c>
      <c r="S1007" s="113" t="s">
        <v>4</v>
      </c>
      <c r="T1007" s="113"/>
      <c r="U1007" s="113" t="s">
        <v>245</v>
      </c>
      <c r="V1007" s="110"/>
      <c r="W1007" s="110"/>
      <c r="X1007" s="110"/>
      <c r="Y1007" s="110"/>
      <c r="Z1007" s="274">
        <v>42005</v>
      </c>
      <c r="AA1007" s="110"/>
      <c r="AB1007" s="110"/>
      <c r="AC1007" s="110"/>
      <c r="AD1007" s="115" t="s">
        <v>1554</v>
      </c>
    </row>
    <row r="1008" spans="2:30" s="21" customFormat="1" ht="15" customHeight="1">
      <c r="B1008" s="109"/>
      <c r="C1008" s="110"/>
      <c r="D1008" s="110"/>
      <c r="E1008" s="110"/>
      <c r="F1008" s="110"/>
      <c r="G1008" s="110" t="s">
        <v>1553</v>
      </c>
      <c r="H1008" s="274">
        <v>42005</v>
      </c>
      <c r="I1008" s="110" t="s">
        <v>14</v>
      </c>
      <c r="J1008" s="111" t="s">
        <v>81</v>
      </c>
      <c r="K1008" s="110" t="s">
        <v>9</v>
      </c>
      <c r="L1008" s="110" t="s">
        <v>10</v>
      </c>
      <c r="M1008" s="110" t="s">
        <v>10</v>
      </c>
      <c r="N1008" s="110" t="s">
        <v>11</v>
      </c>
      <c r="O1008" s="9">
        <v>24814</v>
      </c>
      <c r="P1008" s="9">
        <v>0</v>
      </c>
      <c r="Q1008" s="9">
        <f t="shared" si="37"/>
        <v>24814</v>
      </c>
      <c r="R1008" s="112" t="s">
        <v>1</v>
      </c>
      <c r="S1008" s="113" t="s">
        <v>4</v>
      </c>
      <c r="T1008" s="113"/>
      <c r="U1008" s="113" t="s">
        <v>246</v>
      </c>
      <c r="V1008" s="110"/>
      <c r="W1008" s="110"/>
      <c r="X1008" s="110"/>
      <c r="Y1008" s="110"/>
      <c r="Z1008" s="274">
        <v>42005</v>
      </c>
      <c r="AA1008" s="110"/>
      <c r="AB1008" s="110"/>
      <c r="AC1008" s="110"/>
      <c r="AD1008" s="115" t="s">
        <v>1554</v>
      </c>
    </row>
    <row r="1009" spans="2:30" s="21" customFormat="1" ht="15" customHeight="1">
      <c r="B1009" s="109"/>
      <c r="C1009" s="110"/>
      <c r="D1009" s="110"/>
      <c r="E1009" s="110"/>
      <c r="F1009" s="110"/>
      <c r="G1009" s="110" t="s">
        <v>1553</v>
      </c>
      <c r="H1009" s="274">
        <v>42005</v>
      </c>
      <c r="I1009" s="110" t="s">
        <v>14</v>
      </c>
      <c r="J1009" s="111" t="s">
        <v>81</v>
      </c>
      <c r="K1009" s="110" t="s">
        <v>9</v>
      </c>
      <c r="L1009" s="110" t="s">
        <v>10</v>
      </c>
      <c r="M1009" s="110" t="s">
        <v>10</v>
      </c>
      <c r="N1009" s="110" t="s">
        <v>11</v>
      </c>
      <c r="O1009" s="9">
        <v>219924.89</v>
      </c>
      <c r="P1009" s="9">
        <v>0</v>
      </c>
      <c r="Q1009" s="9">
        <f t="shared" si="37"/>
        <v>219924.89</v>
      </c>
      <c r="R1009" s="112" t="s">
        <v>1</v>
      </c>
      <c r="S1009" s="113" t="s">
        <v>4</v>
      </c>
      <c r="T1009" s="113"/>
      <c r="U1009" s="113" t="s">
        <v>247</v>
      </c>
      <c r="V1009" s="110"/>
      <c r="W1009" s="110"/>
      <c r="X1009" s="110"/>
      <c r="Y1009" s="110"/>
      <c r="Z1009" s="274">
        <v>42005</v>
      </c>
      <c r="AA1009" s="110"/>
      <c r="AB1009" s="110"/>
      <c r="AC1009" s="110"/>
      <c r="AD1009" s="115" t="s">
        <v>1554</v>
      </c>
    </row>
    <row r="1010" spans="2:30" s="21" customFormat="1" ht="15" customHeight="1">
      <c r="B1010" s="109"/>
      <c r="C1010" s="110"/>
      <c r="D1010" s="110"/>
      <c r="E1010" s="110"/>
      <c r="F1010" s="110"/>
      <c r="G1010" s="110" t="s">
        <v>1553</v>
      </c>
      <c r="H1010" s="274">
        <v>42005</v>
      </c>
      <c r="I1010" s="110" t="s">
        <v>14</v>
      </c>
      <c r="J1010" s="111" t="s">
        <v>81</v>
      </c>
      <c r="K1010" s="110" t="s">
        <v>9</v>
      </c>
      <c r="L1010" s="110" t="s">
        <v>10</v>
      </c>
      <c r="M1010" s="110" t="s">
        <v>10</v>
      </c>
      <c r="N1010" s="110" t="s">
        <v>11</v>
      </c>
      <c r="O1010" s="9">
        <v>4000</v>
      </c>
      <c r="P1010" s="9">
        <v>0</v>
      </c>
      <c r="Q1010" s="9">
        <f t="shared" si="37"/>
        <v>4000</v>
      </c>
      <c r="R1010" s="112" t="s">
        <v>1</v>
      </c>
      <c r="S1010" s="113" t="s">
        <v>4</v>
      </c>
      <c r="T1010" s="113"/>
      <c r="U1010" s="113" t="s">
        <v>316</v>
      </c>
      <c r="V1010" s="110"/>
      <c r="W1010" s="110"/>
      <c r="X1010" s="110"/>
      <c r="Y1010" s="110"/>
      <c r="Z1010" s="274">
        <v>42005</v>
      </c>
      <c r="AA1010" s="110"/>
      <c r="AB1010" s="110"/>
      <c r="AC1010" s="110"/>
      <c r="AD1010" s="115" t="s">
        <v>1554</v>
      </c>
    </row>
    <row r="1011" spans="2:30" s="21" customFormat="1" ht="15" customHeight="1">
      <c r="B1011" s="109"/>
      <c r="C1011" s="110"/>
      <c r="D1011" s="110"/>
      <c r="E1011" s="110"/>
      <c r="F1011" s="110"/>
      <c r="G1011" s="110" t="s">
        <v>1553</v>
      </c>
      <c r="H1011" s="274">
        <v>42005</v>
      </c>
      <c r="I1011" s="110" t="s">
        <v>14</v>
      </c>
      <c r="J1011" s="111" t="s">
        <v>81</v>
      </c>
      <c r="K1011" s="110" t="s">
        <v>9</v>
      </c>
      <c r="L1011" s="110" t="s">
        <v>10</v>
      </c>
      <c r="M1011" s="110" t="s">
        <v>10</v>
      </c>
      <c r="N1011" s="110" t="s">
        <v>11</v>
      </c>
      <c r="O1011" s="9">
        <v>120899.99</v>
      </c>
      <c r="P1011" s="9">
        <v>0</v>
      </c>
      <c r="Q1011" s="9">
        <f t="shared" si="37"/>
        <v>120899.99</v>
      </c>
      <c r="R1011" s="112" t="s">
        <v>1</v>
      </c>
      <c r="S1011" s="113" t="s">
        <v>4</v>
      </c>
      <c r="T1011" s="113"/>
      <c r="U1011" s="113" t="s">
        <v>118</v>
      </c>
      <c r="V1011" s="110"/>
      <c r="W1011" s="110"/>
      <c r="X1011" s="110"/>
      <c r="Y1011" s="110"/>
      <c r="Z1011" s="274">
        <v>42005</v>
      </c>
      <c r="AA1011" s="110"/>
      <c r="AB1011" s="110"/>
      <c r="AC1011" s="110"/>
      <c r="AD1011" s="115" t="s">
        <v>1554</v>
      </c>
    </row>
    <row r="1012" spans="2:30" s="21" customFormat="1" ht="15" customHeight="1">
      <c r="B1012" s="109"/>
      <c r="C1012" s="110"/>
      <c r="D1012" s="110"/>
      <c r="E1012" s="110"/>
      <c r="F1012" s="110"/>
      <c r="G1012" s="110" t="s">
        <v>1553</v>
      </c>
      <c r="H1012" s="274">
        <v>42005</v>
      </c>
      <c r="I1012" s="110" t="s">
        <v>14</v>
      </c>
      <c r="J1012" s="111" t="s">
        <v>81</v>
      </c>
      <c r="K1012" s="110" t="s">
        <v>9</v>
      </c>
      <c r="L1012" s="110" t="s">
        <v>10</v>
      </c>
      <c r="M1012" s="110" t="s">
        <v>10</v>
      </c>
      <c r="N1012" s="110" t="s">
        <v>11</v>
      </c>
      <c r="O1012" s="9">
        <v>56401.599999999999</v>
      </c>
      <c r="P1012" s="9">
        <v>0</v>
      </c>
      <c r="Q1012" s="9">
        <f t="shared" si="37"/>
        <v>56401.599999999999</v>
      </c>
      <c r="R1012" s="112" t="s">
        <v>1</v>
      </c>
      <c r="S1012" s="113" t="s">
        <v>4</v>
      </c>
      <c r="T1012" s="113"/>
      <c r="U1012" s="113" t="s">
        <v>248</v>
      </c>
      <c r="V1012" s="110"/>
      <c r="W1012" s="110"/>
      <c r="X1012" s="110"/>
      <c r="Y1012" s="110"/>
      <c r="Z1012" s="274">
        <v>42005</v>
      </c>
      <c r="AA1012" s="110"/>
      <c r="AB1012" s="110"/>
      <c r="AC1012" s="110"/>
      <c r="AD1012" s="115" t="s">
        <v>1554</v>
      </c>
    </row>
    <row r="1013" spans="2:30" s="21" customFormat="1" ht="15" customHeight="1">
      <c r="B1013" s="109"/>
      <c r="C1013" s="110"/>
      <c r="D1013" s="110"/>
      <c r="E1013" s="110"/>
      <c r="F1013" s="110"/>
      <c r="G1013" s="110" t="s">
        <v>1553</v>
      </c>
      <c r="H1013" s="274">
        <v>42005</v>
      </c>
      <c r="I1013" s="110" t="s">
        <v>14</v>
      </c>
      <c r="J1013" s="111" t="s">
        <v>81</v>
      </c>
      <c r="K1013" s="110" t="s">
        <v>9</v>
      </c>
      <c r="L1013" s="110" t="s">
        <v>10</v>
      </c>
      <c r="M1013" s="110" t="s">
        <v>10</v>
      </c>
      <c r="N1013" s="110" t="s">
        <v>11</v>
      </c>
      <c r="O1013" s="9">
        <v>395213.16</v>
      </c>
      <c r="P1013" s="9">
        <v>0</v>
      </c>
      <c r="Q1013" s="9">
        <f t="shared" si="37"/>
        <v>395213.16</v>
      </c>
      <c r="R1013" s="112" t="s">
        <v>1</v>
      </c>
      <c r="S1013" s="113" t="s">
        <v>4</v>
      </c>
      <c r="T1013" s="113"/>
      <c r="U1013" s="113" t="s">
        <v>249</v>
      </c>
      <c r="V1013" s="110"/>
      <c r="W1013" s="110"/>
      <c r="X1013" s="110"/>
      <c r="Y1013" s="110"/>
      <c r="Z1013" s="274">
        <v>42005</v>
      </c>
      <c r="AA1013" s="110"/>
      <c r="AB1013" s="110"/>
      <c r="AC1013" s="110"/>
      <c r="AD1013" s="115" t="s">
        <v>1554</v>
      </c>
    </row>
    <row r="1014" spans="2:30" s="21" customFormat="1" ht="15" customHeight="1">
      <c r="B1014" s="109"/>
      <c r="C1014" s="110"/>
      <c r="D1014" s="110"/>
      <c r="E1014" s="110"/>
      <c r="F1014" s="110"/>
      <c r="G1014" s="110" t="s">
        <v>1553</v>
      </c>
      <c r="H1014" s="274">
        <v>42005</v>
      </c>
      <c r="I1014" s="110" t="s">
        <v>14</v>
      </c>
      <c r="J1014" s="111" t="s">
        <v>81</v>
      </c>
      <c r="K1014" s="110" t="s">
        <v>9</v>
      </c>
      <c r="L1014" s="110" t="s">
        <v>10</v>
      </c>
      <c r="M1014" s="110" t="s">
        <v>10</v>
      </c>
      <c r="N1014" s="110" t="s">
        <v>11</v>
      </c>
      <c r="O1014" s="9">
        <v>159780.92000000001</v>
      </c>
      <c r="P1014" s="9">
        <v>0</v>
      </c>
      <c r="Q1014" s="9">
        <f t="shared" si="37"/>
        <v>159780.92000000001</v>
      </c>
      <c r="R1014" s="112" t="s">
        <v>1</v>
      </c>
      <c r="S1014" s="113" t="s">
        <v>4</v>
      </c>
      <c r="T1014" s="113"/>
      <c r="U1014" s="113" t="s">
        <v>250</v>
      </c>
      <c r="V1014" s="110"/>
      <c r="W1014" s="110"/>
      <c r="X1014" s="110"/>
      <c r="Y1014" s="110"/>
      <c r="Z1014" s="274">
        <v>42005</v>
      </c>
      <c r="AA1014" s="110"/>
      <c r="AB1014" s="110"/>
      <c r="AC1014" s="110"/>
      <c r="AD1014" s="115" t="s">
        <v>1554</v>
      </c>
    </row>
    <row r="1015" spans="2:30" s="21" customFormat="1" ht="15" customHeight="1">
      <c r="B1015" s="109"/>
      <c r="C1015" s="110"/>
      <c r="D1015" s="110"/>
      <c r="E1015" s="110"/>
      <c r="F1015" s="110"/>
      <c r="G1015" s="110" t="s">
        <v>1553</v>
      </c>
      <c r="H1015" s="274">
        <v>42005</v>
      </c>
      <c r="I1015" s="110" t="s">
        <v>14</v>
      </c>
      <c r="J1015" s="111" t="s">
        <v>81</v>
      </c>
      <c r="K1015" s="110" t="s">
        <v>9</v>
      </c>
      <c r="L1015" s="110" t="s">
        <v>10</v>
      </c>
      <c r="M1015" s="110" t="s">
        <v>10</v>
      </c>
      <c r="N1015" s="110" t="s">
        <v>11</v>
      </c>
      <c r="O1015" s="9">
        <v>143972.85</v>
      </c>
      <c r="P1015" s="9">
        <v>0</v>
      </c>
      <c r="Q1015" s="9">
        <f t="shared" si="37"/>
        <v>143972.85</v>
      </c>
      <c r="R1015" s="112" t="s">
        <v>1</v>
      </c>
      <c r="S1015" s="113" t="s">
        <v>4</v>
      </c>
      <c r="T1015" s="113"/>
      <c r="U1015" s="113" t="s">
        <v>251</v>
      </c>
      <c r="V1015" s="110"/>
      <c r="W1015" s="110"/>
      <c r="X1015" s="110"/>
      <c r="Y1015" s="110"/>
      <c r="Z1015" s="274">
        <v>42005</v>
      </c>
      <c r="AA1015" s="110"/>
      <c r="AB1015" s="110"/>
      <c r="AC1015" s="110"/>
      <c r="AD1015" s="115" t="s">
        <v>1554</v>
      </c>
    </row>
    <row r="1016" spans="2:30" s="21" customFormat="1" ht="15" customHeight="1">
      <c r="B1016" s="109"/>
      <c r="C1016" s="110"/>
      <c r="D1016" s="110"/>
      <c r="E1016" s="110"/>
      <c r="F1016" s="110"/>
      <c r="G1016" s="110" t="s">
        <v>1553</v>
      </c>
      <c r="H1016" s="274">
        <v>42005</v>
      </c>
      <c r="I1016" s="110" t="s">
        <v>14</v>
      </c>
      <c r="J1016" s="111" t="s">
        <v>81</v>
      </c>
      <c r="K1016" s="110" t="s">
        <v>9</v>
      </c>
      <c r="L1016" s="110" t="s">
        <v>10</v>
      </c>
      <c r="M1016" s="110" t="s">
        <v>10</v>
      </c>
      <c r="N1016" s="110" t="s">
        <v>11</v>
      </c>
      <c r="O1016" s="9">
        <v>57043.5</v>
      </c>
      <c r="P1016" s="9">
        <v>0</v>
      </c>
      <c r="Q1016" s="9">
        <f t="shared" si="37"/>
        <v>57043.5</v>
      </c>
      <c r="R1016" s="112" t="s">
        <v>1</v>
      </c>
      <c r="S1016" s="113" t="s">
        <v>4</v>
      </c>
      <c r="T1016" s="113"/>
      <c r="U1016" s="113" t="s">
        <v>252</v>
      </c>
      <c r="V1016" s="110"/>
      <c r="W1016" s="110"/>
      <c r="X1016" s="110"/>
      <c r="Y1016" s="110"/>
      <c r="Z1016" s="274">
        <v>42005</v>
      </c>
      <c r="AA1016" s="110"/>
      <c r="AB1016" s="110"/>
      <c r="AC1016" s="110"/>
      <c r="AD1016" s="115" t="s">
        <v>1554</v>
      </c>
    </row>
    <row r="1017" spans="2:30" s="21" customFormat="1" ht="15" customHeight="1">
      <c r="B1017" s="109"/>
      <c r="C1017" s="110"/>
      <c r="D1017" s="110"/>
      <c r="E1017" s="110"/>
      <c r="F1017" s="110"/>
      <c r="G1017" s="110" t="s">
        <v>1553</v>
      </c>
      <c r="H1017" s="274">
        <v>42005</v>
      </c>
      <c r="I1017" s="110" t="s">
        <v>14</v>
      </c>
      <c r="J1017" s="111" t="s">
        <v>81</v>
      </c>
      <c r="K1017" s="110" t="s">
        <v>9</v>
      </c>
      <c r="L1017" s="110" t="s">
        <v>10</v>
      </c>
      <c r="M1017" s="110" t="s">
        <v>10</v>
      </c>
      <c r="N1017" s="110" t="s">
        <v>11</v>
      </c>
      <c r="O1017" s="9">
        <v>8651</v>
      </c>
      <c r="P1017" s="9">
        <v>0</v>
      </c>
      <c r="Q1017" s="9">
        <f t="shared" si="37"/>
        <v>8651</v>
      </c>
      <c r="R1017" s="112" t="s">
        <v>1</v>
      </c>
      <c r="S1017" s="113" t="s">
        <v>4</v>
      </c>
      <c r="T1017" s="113"/>
      <c r="U1017" s="113" t="s">
        <v>119</v>
      </c>
      <c r="V1017" s="110"/>
      <c r="W1017" s="110"/>
      <c r="X1017" s="110"/>
      <c r="Y1017" s="110"/>
      <c r="Z1017" s="274">
        <v>42005</v>
      </c>
      <c r="AA1017" s="110"/>
      <c r="AB1017" s="110"/>
      <c r="AC1017" s="110"/>
      <c r="AD1017" s="115" t="s">
        <v>1554</v>
      </c>
    </row>
    <row r="1018" spans="2:30" s="21" customFormat="1" ht="15" customHeight="1">
      <c r="B1018" s="109"/>
      <c r="C1018" s="110"/>
      <c r="D1018" s="110"/>
      <c r="E1018" s="110"/>
      <c r="F1018" s="110"/>
      <c r="G1018" s="110" t="s">
        <v>1553</v>
      </c>
      <c r="H1018" s="274">
        <v>42005</v>
      </c>
      <c r="I1018" s="110" t="s">
        <v>14</v>
      </c>
      <c r="J1018" s="111" t="s">
        <v>81</v>
      </c>
      <c r="K1018" s="110" t="s">
        <v>9</v>
      </c>
      <c r="L1018" s="110" t="s">
        <v>10</v>
      </c>
      <c r="M1018" s="110" t="s">
        <v>10</v>
      </c>
      <c r="N1018" s="110" t="s">
        <v>11</v>
      </c>
      <c r="O1018" s="9">
        <v>9587</v>
      </c>
      <c r="P1018" s="9">
        <v>0</v>
      </c>
      <c r="Q1018" s="9">
        <f t="shared" si="37"/>
        <v>9587</v>
      </c>
      <c r="R1018" s="112" t="s">
        <v>1</v>
      </c>
      <c r="S1018" s="113" t="s">
        <v>4</v>
      </c>
      <c r="T1018" s="113"/>
      <c r="U1018" s="113" t="s">
        <v>120</v>
      </c>
      <c r="V1018" s="110"/>
      <c r="W1018" s="110"/>
      <c r="X1018" s="110"/>
      <c r="Y1018" s="110"/>
      <c r="Z1018" s="274">
        <v>42005</v>
      </c>
      <c r="AA1018" s="110"/>
      <c r="AB1018" s="110"/>
      <c r="AC1018" s="110"/>
      <c r="AD1018" s="115" t="s">
        <v>1554</v>
      </c>
    </row>
    <row r="1019" spans="2:30" s="21" customFormat="1" ht="15" customHeight="1">
      <c r="B1019" s="109"/>
      <c r="C1019" s="110"/>
      <c r="D1019" s="110"/>
      <c r="E1019" s="110"/>
      <c r="F1019" s="110"/>
      <c r="G1019" s="110" t="s">
        <v>1553</v>
      </c>
      <c r="H1019" s="274">
        <v>42005</v>
      </c>
      <c r="I1019" s="110" t="s">
        <v>14</v>
      </c>
      <c r="J1019" s="111" t="s">
        <v>81</v>
      </c>
      <c r="K1019" s="110" t="s">
        <v>9</v>
      </c>
      <c r="L1019" s="110" t="s">
        <v>10</v>
      </c>
      <c r="M1019" s="110" t="s">
        <v>10</v>
      </c>
      <c r="N1019" s="110" t="s">
        <v>11</v>
      </c>
      <c r="O1019" s="9">
        <v>157204.31</v>
      </c>
      <c r="P1019" s="9">
        <v>0</v>
      </c>
      <c r="Q1019" s="9">
        <f t="shared" si="37"/>
        <v>157204.31</v>
      </c>
      <c r="R1019" s="112" t="s">
        <v>1</v>
      </c>
      <c r="S1019" s="113" t="s">
        <v>4</v>
      </c>
      <c r="T1019" s="113"/>
      <c r="U1019" s="113" t="s">
        <v>121</v>
      </c>
      <c r="V1019" s="110"/>
      <c r="W1019" s="110"/>
      <c r="X1019" s="110"/>
      <c r="Y1019" s="110"/>
      <c r="Z1019" s="274">
        <v>42005</v>
      </c>
      <c r="AA1019" s="110"/>
      <c r="AB1019" s="110"/>
      <c r="AC1019" s="110"/>
      <c r="AD1019" s="115" t="s">
        <v>1554</v>
      </c>
    </row>
    <row r="1020" spans="2:30" s="21" customFormat="1" ht="15" customHeight="1">
      <c r="B1020" s="109"/>
      <c r="C1020" s="110"/>
      <c r="D1020" s="110"/>
      <c r="E1020" s="110"/>
      <c r="F1020" s="110"/>
      <c r="G1020" s="110" t="s">
        <v>1553</v>
      </c>
      <c r="H1020" s="274">
        <v>42005</v>
      </c>
      <c r="I1020" s="110" t="s">
        <v>14</v>
      </c>
      <c r="J1020" s="111" t="s">
        <v>81</v>
      </c>
      <c r="K1020" s="110" t="s">
        <v>9</v>
      </c>
      <c r="L1020" s="110" t="s">
        <v>10</v>
      </c>
      <c r="M1020" s="110" t="s">
        <v>10</v>
      </c>
      <c r="N1020" s="110" t="s">
        <v>11</v>
      </c>
      <c r="O1020" s="9">
        <v>113522.93</v>
      </c>
      <c r="P1020" s="9">
        <v>0</v>
      </c>
      <c r="Q1020" s="9">
        <f t="shared" si="37"/>
        <v>113522.93</v>
      </c>
      <c r="R1020" s="112" t="s">
        <v>1</v>
      </c>
      <c r="S1020" s="113" t="s">
        <v>4</v>
      </c>
      <c r="T1020" s="113"/>
      <c r="U1020" s="113" t="s">
        <v>253</v>
      </c>
      <c r="V1020" s="110"/>
      <c r="W1020" s="110"/>
      <c r="X1020" s="110"/>
      <c r="Y1020" s="110"/>
      <c r="Z1020" s="274">
        <v>42005</v>
      </c>
      <c r="AA1020" s="110"/>
      <c r="AB1020" s="110"/>
      <c r="AC1020" s="110"/>
      <c r="AD1020" s="115" t="s">
        <v>1554</v>
      </c>
    </row>
    <row r="1021" spans="2:30" s="21" customFormat="1" ht="15" customHeight="1">
      <c r="B1021" s="109"/>
      <c r="C1021" s="110"/>
      <c r="D1021" s="110"/>
      <c r="E1021" s="110"/>
      <c r="F1021" s="110"/>
      <c r="G1021" s="110" t="s">
        <v>1553</v>
      </c>
      <c r="H1021" s="274">
        <v>42005</v>
      </c>
      <c r="I1021" s="110" t="s">
        <v>14</v>
      </c>
      <c r="J1021" s="111" t="s">
        <v>81</v>
      </c>
      <c r="K1021" s="110" t="s">
        <v>9</v>
      </c>
      <c r="L1021" s="110" t="s">
        <v>10</v>
      </c>
      <c r="M1021" s="110" t="s">
        <v>10</v>
      </c>
      <c r="N1021" s="110" t="s">
        <v>11</v>
      </c>
      <c r="O1021" s="9">
        <v>80158.17</v>
      </c>
      <c r="P1021" s="9">
        <v>0</v>
      </c>
      <c r="Q1021" s="9">
        <f t="shared" si="37"/>
        <v>80158.17</v>
      </c>
      <c r="R1021" s="112" t="s">
        <v>1</v>
      </c>
      <c r="S1021" s="113" t="s">
        <v>4</v>
      </c>
      <c r="T1021" s="113"/>
      <c r="U1021" s="113" t="s">
        <v>254</v>
      </c>
      <c r="V1021" s="110"/>
      <c r="W1021" s="110"/>
      <c r="X1021" s="110"/>
      <c r="Y1021" s="110"/>
      <c r="Z1021" s="274">
        <v>42005</v>
      </c>
      <c r="AA1021" s="110"/>
      <c r="AB1021" s="110"/>
      <c r="AC1021" s="110"/>
      <c r="AD1021" s="115" t="s">
        <v>1554</v>
      </c>
    </row>
    <row r="1022" spans="2:30" s="21" customFormat="1" ht="15" customHeight="1">
      <c r="B1022" s="109"/>
      <c r="C1022" s="110"/>
      <c r="D1022" s="110"/>
      <c r="E1022" s="110"/>
      <c r="F1022" s="110"/>
      <c r="G1022" s="110" t="s">
        <v>1553</v>
      </c>
      <c r="H1022" s="274">
        <v>42005</v>
      </c>
      <c r="I1022" s="110" t="s">
        <v>14</v>
      </c>
      <c r="J1022" s="111" t="s">
        <v>81</v>
      </c>
      <c r="K1022" s="110" t="s">
        <v>9</v>
      </c>
      <c r="L1022" s="110" t="s">
        <v>10</v>
      </c>
      <c r="M1022" s="110" t="s">
        <v>10</v>
      </c>
      <c r="N1022" s="110" t="s">
        <v>11</v>
      </c>
      <c r="O1022" s="9">
        <v>1465</v>
      </c>
      <c r="P1022" s="9">
        <v>0</v>
      </c>
      <c r="Q1022" s="9">
        <f t="shared" si="37"/>
        <v>1465</v>
      </c>
      <c r="R1022" s="112" t="s">
        <v>1</v>
      </c>
      <c r="S1022" s="113" t="s">
        <v>4</v>
      </c>
      <c r="T1022" s="113"/>
      <c r="U1022" s="113" t="s">
        <v>318</v>
      </c>
      <c r="V1022" s="110"/>
      <c r="W1022" s="110"/>
      <c r="X1022" s="110"/>
      <c r="Y1022" s="110"/>
      <c r="Z1022" s="274">
        <v>42005</v>
      </c>
      <c r="AA1022" s="110"/>
      <c r="AB1022" s="110"/>
      <c r="AC1022" s="110"/>
      <c r="AD1022" s="115" t="s">
        <v>1554</v>
      </c>
    </row>
    <row r="1023" spans="2:30" s="21" customFormat="1" ht="15" customHeight="1">
      <c r="B1023" s="109"/>
      <c r="C1023" s="110"/>
      <c r="D1023" s="110"/>
      <c r="E1023" s="110"/>
      <c r="F1023" s="110"/>
      <c r="G1023" s="110" t="s">
        <v>1553</v>
      </c>
      <c r="H1023" s="274">
        <v>42005</v>
      </c>
      <c r="I1023" s="110" t="s">
        <v>14</v>
      </c>
      <c r="J1023" s="111" t="s">
        <v>81</v>
      </c>
      <c r="K1023" s="110" t="s">
        <v>9</v>
      </c>
      <c r="L1023" s="110" t="s">
        <v>10</v>
      </c>
      <c r="M1023" s="110" t="s">
        <v>10</v>
      </c>
      <c r="N1023" s="110" t="s">
        <v>11</v>
      </c>
      <c r="O1023" s="9">
        <v>8825</v>
      </c>
      <c r="P1023" s="9">
        <v>0</v>
      </c>
      <c r="Q1023" s="9">
        <f t="shared" si="37"/>
        <v>8825</v>
      </c>
      <c r="R1023" s="112" t="s">
        <v>1</v>
      </c>
      <c r="S1023" s="113" t="s">
        <v>4</v>
      </c>
      <c r="T1023" s="113"/>
      <c r="U1023" s="113" t="s">
        <v>319</v>
      </c>
      <c r="V1023" s="110"/>
      <c r="W1023" s="110"/>
      <c r="X1023" s="110"/>
      <c r="Y1023" s="110"/>
      <c r="Z1023" s="274">
        <v>42005</v>
      </c>
      <c r="AA1023" s="110"/>
      <c r="AB1023" s="110"/>
      <c r="AC1023" s="110"/>
      <c r="AD1023" s="115" t="s">
        <v>1554</v>
      </c>
    </row>
    <row r="1024" spans="2:30" s="21" customFormat="1" ht="15" customHeight="1">
      <c r="B1024" s="109"/>
      <c r="C1024" s="110"/>
      <c r="D1024" s="110"/>
      <c r="E1024" s="110"/>
      <c r="F1024" s="110"/>
      <c r="G1024" s="110" t="s">
        <v>1553</v>
      </c>
      <c r="H1024" s="274">
        <v>42005</v>
      </c>
      <c r="I1024" s="110" t="s">
        <v>14</v>
      </c>
      <c r="J1024" s="111" t="s">
        <v>81</v>
      </c>
      <c r="K1024" s="110" t="s">
        <v>9</v>
      </c>
      <c r="L1024" s="110" t="s">
        <v>10</v>
      </c>
      <c r="M1024" s="110" t="s">
        <v>10</v>
      </c>
      <c r="N1024" s="110" t="s">
        <v>11</v>
      </c>
      <c r="O1024" s="9">
        <v>3442.7</v>
      </c>
      <c r="P1024" s="9">
        <v>0</v>
      </c>
      <c r="Q1024" s="9">
        <f t="shared" si="37"/>
        <v>3442.7</v>
      </c>
      <c r="R1024" s="112" t="s">
        <v>1</v>
      </c>
      <c r="S1024" s="113" t="s">
        <v>4</v>
      </c>
      <c r="T1024" s="113"/>
      <c r="U1024" s="113" t="s">
        <v>123</v>
      </c>
      <c r="V1024" s="110"/>
      <c r="W1024" s="110"/>
      <c r="X1024" s="110"/>
      <c r="Y1024" s="110"/>
      <c r="Z1024" s="274">
        <v>42005</v>
      </c>
      <c r="AA1024" s="110"/>
      <c r="AB1024" s="110"/>
      <c r="AC1024" s="110"/>
      <c r="AD1024" s="115" t="s">
        <v>1554</v>
      </c>
    </row>
    <row r="1025" spans="2:30" s="21" customFormat="1" ht="15" customHeight="1">
      <c r="B1025" s="109"/>
      <c r="C1025" s="110"/>
      <c r="D1025" s="110"/>
      <c r="E1025" s="110"/>
      <c r="F1025" s="110"/>
      <c r="G1025" s="110" t="s">
        <v>1553</v>
      </c>
      <c r="H1025" s="274">
        <v>42005</v>
      </c>
      <c r="I1025" s="110" t="s">
        <v>14</v>
      </c>
      <c r="J1025" s="111" t="s">
        <v>81</v>
      </c>
      <c r="K1025" s="110" t="s">
        <v>9</v>
      </c>
      <c r="L1025" s="110" t="s">
        <v>10</v>
      </c>
      <c r="M1025" s="110" t="s">
        <v>10</v>
      </c>
      <c r="N1025" s="110" t="s">
        <v>11</v>
      </c>
      <c r="O1025" s="9">
        <v>34571.56</v>
      </c>
      <c r="P1025" s="9">
        <v>0</v>
      </c>
      <c r="Q1025" s="9">
        <f t="shared" si="37"/>
        <v>34571.56</v>
      </c>
      <c r="R1025" s="112" t="s">
        <v>1</v>
      </c>
      <c r="S1025" s="113" t="s">
        <v>4</v>
      </c>
      <c r="T1025" s="113"/>
      <c r="U1025" s="113" t="s">
        <v>124</v>
      </c>
      <c r="V1025" s="110"/>
      <c r="W1025" s="110"/>
      <c r="X1025" s="110"/>
      <c r="Y1025" s="110"/>
      <c r="Z1025" s="274">
        <v>42005</v>
      </c>
      <c r="AA1025" s="110"/>
      <c r="AB1025" s="110"/>
      <c r="AC1025" s="110"/>
      <c r="AD1025" s="115" t="s">
        <v>1554</v>
      </c>
    </row>
    <row r="1026" spans="2:30" s="21" customFormat="1" ht="15" customHeight="1">
      <c r="B1026" s="109"/>
      <c r="C1026" s="110"/>
      <c r="D1026" s="110"/>
      <c r="E1026" s="110"/>
      <c r="F1026" s="110"/>
      <c r="G1026" s="110" t="s">
        <v>1553</v>
      </c>
      <c r="H1026" s="274">
        <v>42005</v>
      </c>
      <c r="I1026" s="110" t="s">
        <v>14</v>
      </c>
      <c r="J1026" s="111" t="s">
        <v>81</v>
      </c>
      <c r="K1026" s="110" t="s">
        <v>9</v>
      </c>
      <c r="L1026" s="110" t="s">
        <v>10</v>
      </c>
      <c r="M1026" s="110" t="s">
        <v>10</v>
      </c>
      <c r="N1026" s="110" t="s">
        <v>11</v>
      </c>
      <c r="O1026" s="9">
        <v>99239.58</v>
      </c>
      <c r="P1026" s="9">
        <v>0</v>
      </c>
      <c r="Q1026" s="9">
        <f t="shared" si="37"/>
        <v>99239.58</v>
      </c>
      <c r="R1026" s="112" t="s">
        <v>1</v>
      </c>
      <c r="S1026" s="113" t="s">
        <v>4</v>
      </c>
      <c r="T1026" s="113"/>
      <c r="U1026" s="113" t="s">
        <v>255</v>
      </c>
      <c r="V1026" s="110"/>
      <c r="W1026" s="110"/>
      <c r="X1026" s="110"/>
      <c r="Y1026" s="110"/>
      <c r="Z1026" s="274">
        <v>42005</v>
      </c>
      <c r="AA1026" s="110"/>
      <c r="AB1026" s="110"/>
      <c r="AC1026" s="110"/>
      <c r="AD1026" s="115" t="s">
        <v>1554</v>
      </c>
    </row>
    <row r="1027" spans="2:30" s="21" customFormat="1" ht="15" customHeight="1">
      <c r="B1027" s="109"/>
      <c r="C1027" s="110"/>
      <c r="D1027" s="110"/>
      <c r="E1027" s="110"/>
      <c r="F1027" s="110"/>
      <c r="G1027" s="110" t="s">
        <v>1553</v>
      </c>
      <c r="H1027" s="274">
        <v>42005</v>
      </c>
      <c r="I1027" s="110" t="s">
        <v>14</v>
      </c>
      <c r="J1027" s="111" t="s">
        <v>81</v>
      </c>
      <c r="K1027" s="110" t="s">
        <v>9</v>
      </c>
      <c r="L1027" s="110" t="s">
        <v>10</v>
      </c>
      <c r="M1027" s="110" t="s">
        <v>10</v>
      </c>
      <c r="N1027" s="110" t="s">
        <v>11</v>
      </c>
      <c r="O1027" s="9">
        <v>54106.58</v>
      </c>
      <c r="P1027" s="9">
        <v>0</v>
      </c>
      <c r="Q1027" s="9">
        <f t="shared" si="37"/>
        <v>54106.58</v>
      </c>
      <c r="R1027" s="112" t="s">
        <v>1</v>
      </c>
      <c r="S1027" s="113" t="s">
        <v>4</v>
      </c>
      <c r="T1027" s="113"/>
      <c r="U1027" s="113" t="s">
        <v>125</v>
      </c>
      <c r="V1027" s="110"/>
      <c r="W1027" s="110"/>
      <c r="X1027" s="110"/>
      <c r="Y1027" s="110"/>
      <c r="Z1027" s="274">
        <v>42005</v>
      </c>
      <c r="AA1027" s="110"/>
      <c r="AB1027" s="110"/>
      <c r="AC1027" s="110"/>
      <c r="AD1027" s="115" t="s">
        <v>1554</v>
      </c>
    </row>
    <row r="1028" spans="2:30" s="21" customFormat="1" ht="15" customHeight="1">
      <c r="B1028" s="109"/>
      <c r="C1028" s="110"/>
      <c r="D1028" s="110"/>
      <c r="E1028" s="110"/>
      <c r="F1028" s="110"/>
      <c r="G1028" s="110" t="s">
        <v>1553</v>
      </c>
      <c r="H1028" s="274">
        <v>42005</v>
      </c>
      <c r="I1028" s="110" t="s">
        <v>14</v>
      </c>
      <c r="J1028" s="111" t="s">
        <v>81</v>
      </c>
      <c r="K1028" s="110" t="s">
        <v>9</v>
      </c>
      <c r="L1028" s="110" t="s">
        <v>10</v>
      </c>
      <c r="M1028" s="110" t="s">
        <v>10</v>
      </c>
      <c r="N1028" s="110" t="s">
        <v>11</v>
      </c>
      <c r="O1028" s="9">
        <v>37016.5</v>
      </c>
      <c r="P1028" s="9">
        <v>0</v>
      </c>
      <c r="Q1028" s="9">
        <f t="shared" si="37"/>
        <v>37016.5</v>
      </c>
      <c r="R1028" s="112" t="s">
        <v>1</v>
      </c>
      <c r="S1028" s="113" t="s">
        <v>4</v>
      </c>
      <c r="T1028" s="113"/>
      <c r="U1028" s="113" t="s">
        <v>256</v>
      </c>
      <c r="V1028" s="110"/>
      <c r="W1028" s="110"/>
      <c r="X1028" s="110"/>
      <c r="Y1028" s="110"/>
      <c r="Z1028" s="274">
        <v>42005</v>
      </c>
      <c r="AA1028" s="110"/>
      <c r="AB1028" s="110"/>
      <c r="AC1028" s="110"/>
      <c r="AD1028" s="115" t="s">
        <v>1554</v>
      </c>
    </row>
    <row r="1029" spans="2:30" s="21" customFormat="1" ht="15" customHeight="1">
      <c r="B1029" s="109"/>
      <c r="C1029" s="110"/>
      <c r="D1029" s="110"/>
      <c r="E1029" s="110"/>
      <c r="F1029" s="110"/>
      <c r="G1029" s="110" t="s">
        <v>1553</v>
      </c>
      <c r="H1029" s="274">
        <v>42005</v>
      </c>
      <c r="I1029" s="110" t="s">
        <v>14</v>
      </c>
      <c r="J1029" s="111" t="s">
        <v>81</v>
      </c>
      <c r="K1029" s="110" t="s">
        <v>9</v>
      </c>
      <c r="L1029" s="110" t="s">
        <v>10</v>
      </c>
      <c r="M1029" s="110" t="s">
        <v>10</v>
      </c>
      <c r="N1029" s="110" t="s">
        <v>11</v>
      </c>
      <c r="O1029" s="9">
        <v>1200</v>
      </c>
      <c r="P1029" s="9">
        <v>0</v>
      </c>
      <c r="Q1029" s="9">
        <f t="shared" si="37"/>
        <v>1200</v>
      </c>
      <c r="R1029" s="112" t="s">
        <v>1</v>
      </c>
      <c r="S1029" s="113" t="s">
        <v>4</v>
      </c>
      <c r="T1029" s="113"/>
      <c r="U1029" s="113" t="s">
        <v>199</v>
      </c>
      <c r="V1029" s="110"/>
      <c r="W1029" s="110"/>
      <c r="X1029" s="110"/>
      <c r="Y1029" s="110"/>
      <c r="Z1029" s="274">
        <v>42005</v>
      </c>
      <c r="AA1029" s="110"/>
      <c r="AB1029" s="110"/>
      <c r="AC1029" s="110"/>
      <c r="AD1029" s="115" t="s">
        <v>1554</v>
      </c>
    </row>
    <row r="1030" spans="2:30" s="21" customFormat="1" ht="15" customHeight="1">
      <c r="B1030" s="109"/>
      <c r="C1030" s="110"/>
      <c r="D1030" s="110"/>
      <c r="E1030" s="110"/>
      <c r="F1030" s="110"/>
      <c r="G1030" s="110" t="s">
        <v>1553</v>
      </c>
      <c r="H1030" s="274">
        <v>42005</v>
      </c>
      <c r="I1030" s="110" t="s">
        <v>14</v>
      </c>
      <c r="J1030" s="111" t="s">
        <v>81</v>
      </c>
      <c r="K1030" s="110" t="s">
        <v>9</v>
      </c>
      <c r="L1030" s="110" t="s">
        <v>10</v>
      </c>
      <c r="M1030" s="110" t="s">
        <v>10</v>
      </c>
      <c r="N1030" s="110" t="s">
        <v>11</v>
      </c>
      <c r="O1030" s="9">
        <v>5824.26</v>
      </c>
      <c r="P1030" s="9">
        <v>0</v>
      </c>
      <c r="Q1030" s="9">
        <f t="shared" si="37"/>
        <v>5824.26</v>
      </c>
      <c r="R1030" s="112" t="s">
        <v>1</v>
      </c>
      <c r="S1030" s="113" t="s">
        <v>4</v>
      </c>
      <c r="T1030" s="113"/>
      <c r="U1030" s="113" t="s">
        <v>335</v>
      </c>
      <c r="V1030" s="110"/>
      <c r="W1030" s="110"/>
      <c r="X1030" s="110"/>
      <c r="Y1030" s="110"/>
      <c r="Z1030" s="274">
        <v>42005</v>
      </c>
      <c r="AA1030" s="110"/>
      <c r="AB1030" s="110"/>
      <c r="AC1030" s="110"/>
      <c r="AD1030" s="115" t="s">
        <v>1554</v>
      </c>
    </row>
    <row r="1031" spans="2:30" s="21" customFormat="1" ht="15" customHeight="1">
      <c r="B1031" s="109"/>
      <c r="C1031" s="110"/>
      <c r="D1031" s="110"/>
      <c r="E1031" s="110"/>
      <c r="F1031" s="110"/>
      <c r="G1031" s="110" t="s">
        <v>1553</v>
      </c>
      <c r="H1031" s="274">
        <v>42005</v>
      </c>
      <c r="I1031" s="110" t="s">
        <v>14</v>
      </c>
      <c r="J1031" s="111" t="s">
        <v>81</v>
      </c>
      <c r="K1031" s="110" t="s">
        <v>9</v>
      </c>
      <c r="L1031" s="110" t="s">
        <v>10</v>
      </c>
      <c r="M1031" s="110" t="s">
        <v>10</v>
      </c>
      <c r="N1031" s="110" t="s">
        <v>11</v>
      </c>
      <c r="O1031" s="9">
        <v>76229.59</v>
      </c>
      <c r="P1031" s="9">
        <v>0</v>
      </c>
      <c r="Q1031" s="9">
        <f t="shared" si="37"/>
        <v>76229.59</v>
      </c>
      <c r="R1031" s="112" t="s">
        <v>1</v>
      </c>
      <c r="S1031" s="113" t="s">
        <v>4</v>
      </c>
      <c r="T1031" s="113"/>
      <c r="U1031" s="113" t="s">
        <v>257</v>
      </c>
      <c r="V1031" s="110"/>
      <c r="W1031" s="110"/>
      <c r="X1031" s="110"/>
      <c r="Y1031" s="110"/>
      <c r="Z1031" s="274">
        <v>42005</v>
      </c>
      <c r="AA1031" s="110"/>
      <c r="AB1031" s="110"/>
      <c r="AC1031" s="110"/>
      <c r="AD1031" s="115" t="s">
        <v>1554</v>
      </c>
    </row>
    <row r="1032" spans="2:30" s="21" customFormat="1" ht="15" customHeight="1">
      <c r="B1032" s="109"/>
      <c r="C1032" s="110"/>
      <c r="D1032" s="110"/>
      <c r="E1032" s="110"/>
      <c r="F1032" s="110"/>
      <c r="G1032" s="110" t="s">
        <v>1553</v>
      </c>
      <c r="H1032" s="274">
        <v>42005</v>
      </c>
      <c r="I1032" s="110" t="s">
        <v>14</v>
      </c>
      <c r="J1032" s="111" t="s">
        <v>81</v>
      </c>
      <c r="K1032" s="110" t="s">
        <v>9</v>
      </c>
      <c r="L1032" s="110" t="s">
        <v>10</v>
      </c>
      <c r="M1032" s="110" t="s">
        <v>10</v>
      </c>
      <c r="N1032" s="110" t="s">
        <v>11</v>
      </c>
      <c r="O1032" s="9">
        <v>95968.6</v>
      </c>
      <c r="P1032" s="9">
        <v>0</v>
      </c>
      <c r="Q1032" s="9">
        <f t="shared" si="37"/>
        <v>95968.6</v>
      </c>
      <c r="R1032" s="112" t="s">
        <v>1</v>
      </c>
      <c r="S1032" s="113" t="s">
        <v>4</v>
      </c>
      <c r="T1032" s="113"/>
      <c r="U1032" s="113" t="s">
        <v>258</v>
      </c>
      <c r="V1032" s="110"/>
      <c r="W1032" s="110"/>
      <c r="X1032" s="110"/>
      <c r="Y1032" s="110"/>
      <c r="Z1032" s="274">
        <v>42005</v>
      </c>
      <c r="AA1032" s="110"/>
      <c r="AB1032" s="110"/>
      <c r="AC1032" s="110"/>
      <c r="AD1032" s="115" t="s">
        <v>1554</v>
      </c>
    </row>
    <row r="1033" spans="2:30" s="21" customFormat="1" ht="15" customHeight="1">
      <c r="B1033" s="109"/>
      <c r="C1033" s="110"/>
      <c r="D1033" s="110"/>
      <c r="E1033" s="110"/>
      <c r="F1033" s="110"/>
      <c r="G1033" s="110" t="s">
        <v>1553</v>
      </c>
      <c r="H1033" s="274">
        <v>42005</v>
      </c>
      <c r="I1033" s="110" t="s">
        <v>14</v>
      </c>
      <c r="J1033" s="111" t="s">
        <v>81</v>
      </c>
      <c r="K1033" s="110" t="s">
        <v>9</v>
      </c>
      <c r="L1033" s="110" t="s">
        <v>10</v>
      </c>
      <c r="M1033" s="110" t="s">
        <v>10</v>
      </c>
      <c r="N1033" s="110" t="s">
        <v>11</v>
      </c>
      <c r="O1033" s="9">
        <v>62823.05</v>
      </c>
      <c r="P1033" s="9">
        <v>0</v>
      </c>
      <c r="Q1033" s="9">
        <f t="shared" si="37"/>
        <v>62823.05</v>
      </c>
      <c r="R1033" s="112" t="s">
        <v>1</v>
      </c>
      <c r="S1033" s="113" t="s">
        <v>4</v>
      </c>
      <c r="T1033" s="113"/>
      <c r="U1033" s="113" t="s">
        <v>259</v>
      </c>
      <c r="V1033" s="110"/>
      <c r="W1033" s="110"/>
      <c r="X1033" s="110"/>
      <c r="Y1033" s="110"/>
      <c r="Z1033" s="274">
        <v>42005</v>
      </c>
      <c r="AA1033" s="110"/>
      <c r="AB1033" s="110"/>
      <c r="AC1033" s="110"/>
      <c r="AD1033" s="115" t="s">
        <v>1554</v>
      </c>
    </row>
    <row r="1034" spans="2:30" s="21" customFormat="1" ht="15" customHeight="1">
      <c r="B1034" s="109"/>
      <c r="C1034" s="110"/>
      <c r="D1034" s="110"/>
      <c r="E1034" s="110"/>
      <c r="F1034" s="110"/>
      <c r="G1034" s="110" t="s">
        <v>1553</v>
      </c>
      <c r="H1034" s="274">
        <v>42005</v>
      </c>
      <c r="I1034" s="110" t="s">
        <v>14</v>
      </c>
      <c r="J1034" s="111" t="s">
        <v>81</v>
      </c>
      <c r="K1034" s="110" t="s">
        <v>9</v>
      </c>
      <c r="L1034" s="110" t="s">
        <v>10</v>
      </c>
      <c r="M1034" s="110" t="s">
        <v>10</v>
      </c>
      <c r="N1034" s="110" t="s">
        <v>11</v>
      </c>
      <c r="O1034" s="9">
        <v>6000</v>
      </c>
      <c r="P1034" s="9">
        <v>0</v>
      </c>
      <c r="Q1034" s="9">
        <f t="shared" si="37"/>
        <v>6000</v>
      </c>
      <c r="R1034" s="112" t="s">
        <v>1</v>
      </c>
      <c r="S1034" s="113" t="s">
        <v>4</v>
      </c>
      <c r="T1034" s="113"/>
      <c r="U1034" s="113" t="s">
        <v>336</v>
      </c>
      <c r="V1034" s="110"/>
      <c r="W1034" s="110"/>
      <c r="X1034" s="110"/>
      <c r="Y1034" s="110"/>
      <c r="Z1034" s="274">
        <v>42005</v>
      </c>
      <c r="AA1034" s="110"/>
      <c r="AB1034" s="110"/>
      <c r="AC1034" s="110"/>
      <c r="AD1034" s="115" t="s">
        <v>1554</v>
      </c>
    </row>
    <row r="1035" spans="2:30" s="21" customFormat="1" ht="15" customHeight="1">
      <c r="B1035" s="109"/>
      <c r="C1035" s="110"/>
      <c r="D1035" s="110"/>
      <c r="E1035" s="110"/>
      <c r="F1035" s="110"/>
      <c r="G1035" s="110" t="s">
        <v>1553</v>
      </c>
      <c r="H1035" s="274">
        <v>42005</v>
      </c>
      <c r="I1035" s="110" t="s">
        <v>14</v>
      </c>
      <c r="J1035" s="111" t="s">
        <v>81</v>
      </c>
      <c r="K1035" s="110" t="s">
        <v>9</v>
      </c>
      <c r="L1035" s="110" t="s">
        <v>10</v>
      </c>
      <c r="M1035" s="110" t="s">
        <v>10</v>
      </c>
      <c r="N1035" s="110" t="s">
        <v>11</v>
      </c>
      <c r="O1035" s="9">
        <v>101602.5</v>
      </c>
      <c r="P1035" s="9">
        <v>0</v>
      </c>
      <c r="Q1035" s="9">
        <f t="shared" si="37"/>
        <v>101602.5</v>
      </c>
      <c r="R1035" s="112" t="s">
        <v>1</v>
      </c>
      <c r="S1035" s="113" t="s">
        <v>4</v>
      </c>
      <c r="T1035" s="113"/>
      <c r="U1035" s="113" t="s">
        <v>260</v>
      </c>
      <c r="V1035" s="110"/>
      <c r="W1035" s="110"/>
      <c r="X1035" s="110"/>
      <c r="Y1035" s="110"/>
      <c r="Z1035" s="274">
        <v>42005</v>
      </c>
      <c r="AA1035" s="110"/>
      <c r="AB1035" s="110"/>
      <c r="AC1035" s="110"/>
      <c r="AD1035" s="115" t="s">
        <v>1554</v>
      </c>
    </row>
    <row r="1036" spans="2:30" s="21" customFormat="1" ht="15" customHeight="1">
      <c r="B1036" s="109"/>
      <c r="C1036" s="110"/>
      <c r="D1036" s="110"/>
      <c r="E1036" s="110"/>
      <c r="F1036" s="110"/>
      <c r="G1036" s="110" t="s">
        <v>1553</v>
      </c>
      <c r="H1036" s="274">
        <v>42005</v>
      </c>
      <c r="I1036" s="110" t="s">
        <v>14</v>
      </c>
      <c r="J1036" s="111" t="s">
        <v>81</v>
      </c>
      <c r="K1036" s="110" t="s">
        <v>9</v>
      </c>
      <c r="L1036" s="110" t="s">
        <v>10</v>
      </c>
      <c r="M1036" s="110" t="s">
        <v>10</v>
      </c>
      <c r="N1036" s="110" t="s">
        <v>11</v>
      </c>
      <c r="O1036" s="9">
        <v>40125.79</v>
      </c>
      <c r="P1036" s="9">
        <v>0</v>
      </c>
      <c r="Q1036" s="9">
        <f t="shared" si="37"/>
        <v>40125.79</v>
      </c>
      <c r="R1036" s="112" t="s">
        <v>1</v>
      </c>
      <c r="S1036" s="113" t="s">
        <v>4</v>
      </c>
      <c r="T1036" s="113"/>
      <c r="U1036" s="113" t="s">
        <v>261</v>
      </c>
      <c r="V1036" s="110"/>
      <c r="W1036" s="110"/>
      <c r="X1036" s="110"/>
      <c r="Y1036" s="110"/>
      <c r="Z1036" s="274">
        <v>42005</v>
      </c>
      <c r="AA1036" s="110"/>
      <c r="AB1036" s="110"/>
      <c r="AC1036" s="110"/>
      <c r="AD1036" s="115" t="s">
        <v>1554</v>
      </c>
    </row>
    <row r="1037" spans="2:30" s="21" customFormat="1" ht="15" customHeight="1">
      <c r="B1037" s="109"/>
      <c r="C1037" s="110"/>
      <c r="D1037" s="110"/>
      <c r="E1037" s="110"/>
      <c r="F1037" s="110"/>
      <c r="G1037" s="110" t="s">
        <v>1553</v>
      </c>
      <c r="H1037" s="274">
        <v>42005</v>
      </c>
      <c r="I1037" s="110" t="s">
        <v>14</v>
      </c>
      <c r="J1037" s="111" t="s">
        <v>81</v>
      </c>
      <c r="K1037" s="110" t="s">
        <v>9</v>
      </c>
      <c r="L1037" s="110" t="s">
        <v>10</v>
      </c>
      <c r="M1037" s="110" t="s">
        <v>10</v>
      </c>
      <c r="N1037" s="110" t="s">
        <v>11</v>
      </c>
      <c r="O1037" s="9">
        <v>64533.9</v>
      </c>
      <c r="P1037" s="9">
        <v>0</v>
      </c>
      <c r="Q1037" s="9">
        <f t="shared" si="37"/>
        <v>64533.9</v>
      </c>
      <c r="R1037" s="112" t="s">
        <v>1</v>
      </c>
      <c r="S1037" s="113" t="s">
        <v>4</v>
      </c>
      <c r="T1037" s="113"/>
      <c r="U1037" s="113" t="s">
        <v>262</v>
      </c>
      <c r="V1037" s="110"/>
      <c r="W1037" s="110"/>
      <c r="X1037" s="110"/>
      <c r="Y1037" s="110"/>
      <c r="Z1037" s="274">
        <v>42005</v>
      </c>
      <c r="AA1037" s="110"/>
      <c r="AB1037" s="110"/>
      <c r="AC1037" s="110"/>
      <c r="AD1037" s="115" t="s">
        <v>1554</v>
      </c>
    </row>
    <row r="1038" spans="2:30" s="21" customFormat="1" ht="15" customHeight="1">
      <c r="B1038" s="109"/>
      <c r="C1038" s="110"/>
      <c r="D1038" s="110"/>
      <c r="E1038" s="110"/>
      <c r="F1038" s="110"/>
      <c r="G1038" s="110" t="s">
        <v>1553</v>
      </c>
      <c r="H1038" s="274">
        <v>42005</v>
      </c>
      <c r="I1038" s="110" t="s">
        <v>14</v>
      </c>
      <c r="J1038" s="111" t="s">
        <v>81</v>
      </c>
      <c r="K1038" s="110" t="s">
        <v>9</v>
      </c>
      <c r="L1038" s="110" t="s">
        <v>10</v>
      </c>
      <c r="M1038" s="110" t="s">
        <v>10</v>
      </c>
      <c r="N1038" s="110" t="s">
        <v>11</v>
      </c>
      <c r="O1038" s="9">
        <v>145580.69</v>
      </c>
      <c r="P1038" s="9">
        <v>0</v>
      </c>
      <c r="Q1038" s="9">
        <f t="shared" si="37"/>
        <v>145580.69</v>
      </c>
      <c r="R1038" s="112" t="s">
        <v>1</v>
      </c>
      <c r="S1038" s="113" t="s">
        <v>4</v>
      </c>
      <c r="T1038" s="113"/>
      <c r="U1038" s="113" t="s">
        <v>758</v>
      </c>
      <c r="V1038" s="110"/>
      <c r="W1038" s="110"/>
      <c r="X1038" s="110"/>
      <c r="Y1038" s="110"/>
      <c r="Z1038" s="274">
        <v>42005</v>
      </c>
      <c r="AA1038" s="110"/>
      <c r="AB1038" s="110"/>
      <c r="AC1038" s="110"/>
      <c r="AD1038" s="115" t="s">
        <v>1554</v>
      </c>
    </row>
    <row r="1039" spans="2:30" s="21" customFormat="1" ht="15" customHeight="1">
      <c r="B1039" s="109"/>
      <c r="C1039" s="110"/>
      <c r="D1039" s="110"/>
      <c r="E1039" s="110"/>
      <c r="F1039" s="110"/>
      <c r="G1039" s="110" t="s">
        <v>1553</v>
      </c>
      <c r="H1039" s="274">
        <v>42005</v>
      </c>
      <c r="I1039" s="110" t="s">
        <v>14</v>
      </c>
      <c r="J1039" s="111" t="s">
        <v>81</v>
      </c>
      <c r="K1039" s="110" t="s">
        <v>9</v>
      </c>
      <c r="L1039" s="110" t="s">
        <v>10</v>
      </c>
      <c r="M1039" s="110" t="s">
        <v>10</v>
      </c>
      <c r="N1039" s="110" t="s">
        <v>11</v>
      </c>
      <c r="O1039" s="9">
        <v>112180.1</v>
      </c>
      <c r="P1039" s="9">
        <v>0</v>
      </c>
      <c r="Q1039" s="9">
        <f t="shared" si="37"/>
        <v>112180.1</v>
      </c>
      <c r="R1039" s="112" t="s">
        <v>1</v>
      </c>
      <c r="S1039" s="113" t="s">
        <v>4</v>
      </c>
      <c r="T1039" s="113"/>
      <c r="U1039" s="113" t="s">
        <v>263</v>
      </c>
      <c r="V1039" s="110"/>
      <c r="W1039" s="110"/>
      <c r="X1039" s="110"/>
      <c r="Y1039" s="110"/>
      <c r="Z1039" s="274">
        <v>42005</v>
      </c>
      <c r="AA1039" s="110"/>
      <c r="AB1039" s="110"/>
      <c r="AC1039" s="110"/>
      <c r="AD1039" s="115" t="s">
        <v>1554</v>
      </c>
    </row>
    <row r="1040" spans="2:30" s="21" customFormat="1" ht="15" customHeight="1">
      <c r="B1040" s="109"/>
      <c r="C1040" s="110"/>
      <c r="D1040" s="110"/>
      <c r="E1040" s="110"/>
      <c r="F1040" s="110"/>
      <c r="G1040" s="110" t="s">
        <v>1553</v>
      </c>
      <c r="H1040" s="274">
        <v>42005</v>
      </c>
      <c r="I1040" s="110" t="s">
        <v>14</v>
      </c>
      <c r="J1040" s="111" t="s">
        <v>81</v>
      </c>
      <c r="K1040" s="110" t="s">
        <v>9</v>
      </c>
      <c r="L1040" s="110" t="s">
        <v>10</v>
      </c>
      <c r="M1040" s="110" t="s">
        <v>10</v>
      </c>
      <c r="N1040" s="110" t="s">
        <v>11</v>
      </c>
      <c r="O1040" s="9">
        <v>23569.5</v>
      </c>
      <c r="P1040" s="9">
        <v>0</v>
      </c>
      <c r="Q1040" s="9">
        <f t="shared" si="37"/>
        <v>23569.5</v>
      </c>
      <c r="R1040" s="112" t="s">
        <v>1</v>
      </c>
      <c r="S1040" s="113" t="s">
        <v>4</v>
      </c>
      <c r="T1040" s="113"/>
      <c r="U1040" s="113" t="s">
        <v>264</v>
      </c>
      <c r="V1040" s="110"/>
      <c r="W1040" s="110"/>
      <c r="X1040" s="110"/>
      <c r="Y1040" s="110"/>
      <c r="Z1040" s="274">
        <v>42005</v>
      </c>
      <c r="AA1040" s="110"/>
      <c r="AB1040" s="110"/>
      <c r="AC1040" s="110"/>
      <c r="AD1040" s="115" t="s">
        <v>1554</v>
      </c>
    </row>
    <row r="1041" spans="2:30" s="21" customFormat="1" ht="15" customHeight="1">
      <c r="B1041" s="109"/>
      <c r="C1041" s="110"/>
      <c r="D1041" s="110"/>
      <c r="E1041" s="110"/>
      <c r="F1041" s="110"/>
      <c r="G1041" s="110" t="s">
        <v>1553</v>
      </c>
      <c r="H1041" s="274">
        <v>42005</v>
      </c>
      <c r="I1041" s="110" t="s">
        <v>14</v>
      </c>
      <c r="J1041" s="111" t="s">
        <v>81</v>
      </c>
      <c r="K1041" s="110" t="s">
        <v>9</v>
      </c>
      <c r="L1041" s="110" t="s">
        <v>10</v>
      </c>
      <c r="M1041" s="110" t="s">
        <v>10</v>
      </c>
      <c r="N1041" s="110" t="s">
        <v>11</v>
      </c>
      <c r="O1041" s="9">
        <v>34944.080000000002</v>
      </c>
      <c r="P1041" s="9">
        <v>0</v>
      </c>
      <c r="Q1041" s="9">
        <f t="shared" si="37"/>
        <v>34944.080000000002</v>
      </c>
      <c r="R1041" s="112" t="s">
        <v>1</v>
      </c>
      <c r="S1041" s="113" t="s">
        <v>4</v>
      </c>
      <c r="T1041" s="113"/>
      <c r="U1041" s="113" t="s">
        <v>265</v>
      </c>
      <c r="V1041" s="110"/>
      <c r="W1041" s="110"/>
      <c r="X1041" s="110"/>
      <c r="Y1041" s="110"/>
      <c r="Z1041" s="274">
        <v>42005</v>
      </c>
      <c r="AA1041" s="110"/>
      <c r="AB1041" s="110"/>
      <c r="AC1041" s="110"/>
      <c r="AD1041" s="115" t="s">
        <v>1554</v>
      </c>
    </row>
    <row r="1042" spans="2:30" s="21" customFormat="1" ht="15" customHeight="1">
      <c r="B1042" s="109"/>
      <c r="C1042" s="110"/>
      <c r="D1042" s="110"/>
      <c r="E1042" s="110"/>
      <c r="F1042" s="110"/>
      <c r="G1042" s="110" t="s">
        <v>1553</v>
      </c>
      <c r="H1042" s="274">
        <v>42005</v>
      </c>
      <c r="I1042" s="110" t="s">
        <v>14</v>
      </c>
      <c r="J1042" s="111" t="s">
        <v>81</v>
      </c>
      <c r="K1042" s="110" t="s">
        <v>9</v>
      </c>
      <c r="L1042" s="110" t="s">
        <v>10</v>
      </c>
      <c r="M1042" s="110" t="s">
        <v>10</v>
      </c>
      <c r="N1042" s="110" t="s">
        <v>11</v>
      </c>
      <c r="O1042" s="9">
        <v>36096.769999999997</v>
      </c>
      <c r="P1042" s="9">
        <v>0</v>
      </c>
      <c r="Q1042" s="9">
        <f t="shared" si="37"/>
        <v>36096.769999999997</v>
      </c>
      <c r="R1042" s="112" t="s">
        <v>1</v>
      </c>
      <c r="S1042" s="113" t="s">
        <v>4</v>
      </c>
      <c r="T1042" s="113"/>
      <c r="U1042" s="113" t="s">
        <v>266</v>
      </c>
      <c r="V1042" s="110"/>
      <c r="W1042" s="110"/>
      <c r="X1042" s="110"/>
      <c r="Y1042" s="110"/>
      <c r="Z1042" s="274">
        <v>42005</v>
      </c>
      <c r="AA1042" s="110"/>
      <c r="AB1042" s="110"/>
      <c r="AC1042" s="110"/>
      <c r="AD1042" s="115" t="s">
        <v>1554</v>
      </c>
    </row>
    <row r="1043" spans="2:30" s="21" customFormat="1" ht="15" customHeight="1">
      <c r="B1043" s="109"/>
      <c r="C1043" s="110"/>
      <c r="D1043" s="110"/>
      <c r="E1043" s="110"/>
      <c r="F1043" s="110"/>
      <c r="G1043" s="110" t="s">
        <v>1553</v>
      </c>
      <c r="H1043" s="274">
        <v>42005</v>
      </c>
      <c r="I1043" s="110" t="s">
        <v>14</v>
      </c>
      <c r="J1043" s="111" t="s">
        <v>81</v>
      </c>
      <c r="K1043" s="110" t="s">
        <v>9</v>
      </c>
      <c r="L1043" s="110" t="s">
        <v>10</v>
      </c>
      <c r="M1043" s="110" t="s">
        <v>10</v>
      </c>
      <c r="N1043" s="110" t="s">
        <v>11</v>
      </c>
      <c r="O1043" s="9">
        <v>105053.03</v>
      </c>
      <c r="P1043" s="9">
        <v>0</v>
      </c>
      <c r="Q1043" s="9">
        <f t="shared" si="37"/>
        <v>105053.03</v>
      </c>
      <c r="R1043" s="112" t="s">
        <v>1</v>
      </c>
      <c r="S1043" s="113" t="s">
        <v>4</v>
      </c>
      <c r="T1043" s="113"/>
      <c r="U1043" s="113" t="s">
        <v>267</v>
      </c>
      <c r="V1043" s="110"/>
      <c r="W1043" s="110"/>
      <c r="X1043" s="110"/>
      <c r="Y1043" s="110"/>
      <c r="Z1043" s="274">
        <v>42005</v>
      </c>
      <c r="AA1043" s="110"/>
      <c r="AB1043" s="110"/>
      <c r="AC1043" s="110"/>
      <c r="AD1043" s="115" t="s">
        <v>1554</v>
      </c>
    </row>
    <row r="1044" spans="2:30" s="21" customFormat="1" ht="15" customHeight="1">
      <c r="B1044" s="109"/>
      <c r="C1044" s="110"/>
      <c r="D1044" s="110"/>
      <c r="E1044" s="110"/>
      <c r="F1044" s="110"/>
      <c r="G1044" s="110" t="s">
        <v>1553</v>
      </c>
      <c r="H1044" s="274">
        <v>42005</v>
      </c>
      <c r="I1044" s="110" t="s">
        <v>14</v>
      </c>
      <c r="J1044" s="111" t="s">
        <v>81</v>
      </c>
      <c r="K1044" s="110" t="s">
        <v>9</v>
      </c>
      <c r="L1044" s="110" t="s">
        <v>10</v>
      </c>
      <c r="M1044" s="110" t="s">
        <v>10</v>
      </c>
      <c r="N1044" s="110" t="s">
        <v>11</v>
      </c>
      <c r="O1044" s="9">
        <v>46211.5</v>
      </c>
      <c r="P1044" s="9">
        <v>0</v>
      </c>
      <c r="Q1044" s="9">
        <f t="shared" si="37"/>
        <v>46211.5</v>
      </c>
      <c r="R1044" s="112" t="s">
        <v>1</v>
      </c>
      <c r="S1044" s="113" t="s">
        <v>4</v>
      </c>
      <c r="T1044" s="113"/>
      <c r="U1044" s="113" t="s">
        <v>268</v>
      </c>
      <c r="V1044" s="110"/>
      <c r="W1044" s="110"/>
      <c r="X1044" s="110"/>
      <c r="Y1044" s="110"/>
      <c r="Z1044" s="274">
        <v>42005</v>
      </c>
      <c r="AA1044" s="110"/>
      <c r="AB1044" s="110"/>
      <c r="AC1044" s="110"/>
      <c r="AD1044" s="115" t="s">
        <v>1554</v>
      </c>
    </row>
    <row r="1045" spans="2:30" s="21" customFormat="1" ht="15" customHeight="1">
      <c r="B1045" s="109"/>
      <c r="C1045" s="110"/>
      <c r="D1045" s="110"/>
      <c r="E1045" s="110"/>
      <c r="F1045" s="110"/>
      <c r="G1045" s="110" t="s">
        <v>1553</v>
      </c>
      <c r="H1045" s="274">
        <v>42005</v>
      </c>
      <c r="I1045" s="110" t="s">
        <v>14</v>
      </c>
      <c r="J1045" s="111" t="s">
        <v>81</v>
      </c>
      <c r="K1045" s="110" t="s">
        <v>9</v>
      </c>
      <c r="L1045" s="110" t="s">
        <v>10</v>
      </c>
      <c r="M1045" s="110" t="s">
        <v>10</v>
      </c>
      <c r="N1045" s="110" t="s">
        <v>11</v>
      </c>
      <c r="O1045" s="9">
        <v>12157.8</v>
      </c>
      <c r="P1045" s="9">
        <v>0</v>
      </c>
      <c r="Q1045" s="9">
        <f t="shared" si="37"/>
        <v>12157.8</v>
      </c>
      <c r="R1045" s="112" t="s">
        <v>1</v>
      </c>
      <c r="S1045" s="113" t="s">
        <v>4</v>
      </c>
      <c r="T1045" s="113"/>
      <c r="U1045" s="113" t="s">
        <v>269</v>
      </c>
      <c r="V1045" s="110"/>
      <c r="W1045" s="110"/>
      <c r="X1045" s="110"/>
      <c r="Y1045" s="110"/>
      <c r="Z1045" s="274">
        <v>42005</v>
      </c>
      <c r="AA1045" s="110"/>
      <c r="AB1045" s="110"/>
      <c r="AC1045" s="110"/>
      <c r="AD1045" s="115" t="s">
        <v>1554</v>
      </c>
    </row>
    <row r="1046" spans="2:30" s="21" customFormat="1" ht="15" customHeight="1">
      <c r="B1046" s="109"/>
      <c r="C1046" s="110"/>
      <c r="D1046" s="110"/>
      <c r="E1046" s="110"/>
      <c r="F1046" s="110"/>
      <c r="G1046" s="110" t="s">
        <v>1553</v>
      </c>
      <c r="H1046" s="274">
        <v>42005</v>
      </c>
      <c r="I1046" s="110" t="s">
        <v>14</v>
      </c>
      <c r="J1046" s="111" t="s">
        <v>81</v>
      </c>
      <c r="K1046" s="110" t="s">
        <v>9</v>
      </c>
      <c r="L1046" s="110" t="s">
        <v>10</v>
      </c>
      <c r="M1046" s="110" t="s">
        <v>10</v>
      </c>
      <c r="N1046" s="110" t="s">
        <v>11</v>
      </c>
      <c r="O1046" s="9">
        <v>365575.74</v>
      </c>
      <c r="P1046" s="9">
        <v>0</v>
      </c>
      <c r="Q1046" s="9">
        <f t="shared" si="37"/>
        <v>365575.74</v>
      </c>
      <c r="R1046" s="112" t="s">
        <v>1</v>
      </c>
      <c r="S1046" s="113" t="s">
        <v>4</v>
      </c>
      <c r="T1046" s="113"/>
      <c r="U1046" s="113" t="s">
        <v>270</v>
      </c>
      <c r="V1046" s="110"/>
      <c r="W1046" s="110"/>
      <c r="X1046" s="110"/>
      <c r="Y1046" s="110"/>
      <c r="Z1046" s="274">
        <v>42005</v>
      </c>
      <c r="AA1046" s="110"/>
      <c r="AB1046" s="110"/>
      <c r="AC1046" s="110"/>
      <c r="AD1046" s="115" t="s">
        <v>1554</v>
      </c>
    </row>
    <row r="1047" spans="2:30" s="21" customFormat="1" ht="15" customHeight="1">
      <c r="B1047" s="109"/>
      <c r="C1047" s="110"/>
      <c r="D1047" s="110"/>
      <c r="E1047" s="110"/>
      <c r="F1047" s="110"/>
      <c r="G1047" s="110" t="s">
        <v>1553</v>
      </c>
      <c r="H1047" s="274">
        <v>42005</v>
      </c>
      <c r="I1047" s="110" t="s">
        <v>14</v>
      </c>
      <c r="J1047" s="111" t="s">
        <v>81</v>
      </c>
      <c r="K1047" s="110" t="s">
        <v>9</v>
      </c>
      <c r="L1047" s="110" t="s">
        <v>10</v>
      </c>
      <c r="M1047" s="110" t="s">
        <v>10</v>
      </c>
      <c r="N1047" s="110" t="s">
        <v>11</v>
      </c>
      <c r="O1047" s="9">
        <v>33026.6</v>
      </c>
      <c r="P1047" s="9">
        <v>0</v>
      </c>
      <c r="Q1047" s="9">
        <f t="shared" si="37"/>
        <v>33026.6</v>
      </c>
      <c r="R1047" s="112" t="s">
        <v>1</v>
      </c>
      <c r="S1047" s="113" t="s">
        <v>4</v>
      </c>
      <c r="T1047" s="113"/>
      <c r="U1047" s="113" t="s">
        <v>271</v>
      </c>
      <c r="V1047" s="110"/>
      <c r="W1047" s="110"/>
      <c r="X1047" s="110"/>
      <c r="Y1047" s="110"/>
      <c r="Z1047" s="274">
        <v>42005</v>
      </c>
      <c r="AA1047" s="110"/>
      <c r="AB1047" s="110"/>
      <c r="AC1047" s="110"/>
      <c r="AD1047" s="115" t="s">
        <v>1554</v>
      </c>
    </row>
    <row r="1048" spans="2:30" s="21" customFormat="1" ht="15" customHeight="1">
      <c r="B1048" s="109"/>
      <c r="C1048" s="110"/>
      <c r="D1048" s="110"/>
      <c r="E1048" s="110"/>
      <c r="F1048" s="110"/>
      <c r="G1048" s="110" t="s">
        <v>1553</v>
      </c>
      <c r="H1048" s="274">
        <v>42005</v>
      </c>
      <c r="I1048" s="110" t="s">
        <v>14</v>
      </c>
      <c r="J1048" s="111" t="s">
        <v>81</v>
      </c>
      <c r="K1048" s="110" t="s">
        <v>9</v>
      </c>
      <c r="L1048" s="110" t="s">
        <v>10</v>
      </c>
      <c r="M1048" s="110" t="s">
        <v>10</v>
      </c>
      <c r="N1048" s="110" t="s">
        <v>11</v>
      </c>
      <c r="O1048" s="9">
        <v>800</v>
      </c>
      <c r="P1048" s="9">
        <v>0</v>
      </c>
      <c r="Q1048" s="9">
        <f t="shared" si="37"/>
        <v>800</v>
      </c>
      <c r="R1048" s="112" t="s">
        <v>1</v>
      </c>
      <c r="S1048" s="113" t="s">
        <v>4</v>
      </c>
      <c r="T1048" s="113"/>
      <c r="U1048" s="113" t="s">
        <v>323</v>
      </c>
      <c r="V1048" s="110"/>
      <c r="W1048" s="110"/>
      <c r="X1048" s="110"/>
      <c r="Y1048" s="110"/>
      <c r="Z1048" s="274">
        <v>42005</v>
      </c>
      <c r="AA1048" s="110"/>
      <c r="AB1048" s="110"/>
      <c r="AC1048" s="110"/>
      <c r="AD1048" s="115" t="s">
        <v>1554</v>
      </c>
    </row>
    <row r="1049" spans="2:30" s="21" customFormat="1" ht="15" customHeight="1">
      <c r="B1049" s="109"/>
      <c r="C1049" s="110"/>
      <c r="D1049" s="110"/>
      <c r="E1049" s="110"/>
      <c r="F1049" s="110"/>
      <c r="G1049" s="110" t="s">
        <v>1553</v>
      </c>
      <c r="H1049" s="274">
        <v>42005</v>
      </c>
      <c r="I1049" s="110" t="s">
        <v>14</v>
      </c>
      <c r="J1049" s="111" t="s">
        <v>81</v>
      </c>
      <c r="K1049" s="110" t="s">
        <v>9</v>
      </c>
      <c r="L1049" s="110" t="s">
        <v>10</v>
      </c>
      <c r="M1049" s="110" t="s">
        <v>10</v>
      </c>
      <c r="N1049" s="110" t="s">
        <v>11</v>
      </c>
      <c r="O1049" s="9">
        <v>6000</v>
      </c>
      <c r="P1049" s="9">
        <v>0</v>
      </c>
      <c r="Q1049" s="9">
        <f t="shared" si="37"/>
        <v>6000</v>
      </c>
      <c r="R1049" s="112" t="s">
        <v>1</v>
      </c>
      <c r="S1049" s="113" t="s">
        <v>4</v>
      </c>
      <c r="T1049" s="113"/>
      <c r="U1049" s="113" t="s">
        <v>337</v>
      </c>
      <c r="V1049" s="110"/>
      <c r="W1049" s="110"/>
      <c r="X1049" s="110"/>
      <c r="Y1049" s="110"/>
      <c r="Z1049" s="274">
        <v>42005</v>
      </c>
      <c r="AA1049" s="110"/>
      <c r="AB1049" s="110"/>
      <c r="AC1049" s="110"/>
      <c r="AD1049" s="115" t="s">
        <v>1554</v>
      </c>
    </row>
    <row r="1050" spans="2:30" s="21" customFormat="1" ht="15" customHeight="1">
      <c r="B1050" s="109"/>
      <c r="C1050" s="110"/>
      <c r="D1050" s="110"/>
      <c r="E1050" s="110"/>
      <c r="F1050" s="110"/>
      <c r="G1050" s="110" t="s">
        <v>1553</v>
      </c>
      <c r="H1050" s="274">
        <v>42005</v>
      </c>
      <c r="I1050" s="110" t="s">
        <v>14</v>
      </c>
      <c r="J1050" s="111" t="s">
        <v>81</v>
      </c>
      <c r="K1050" s="110" t="s">
        <v>9</v>
      </c>
      <c r="L1050" s="110" t="s">
        <v>10</v>
      </c>
      <c r="M1050" s="110" t="s">
        <v>10</v>
      </c>
      <c r="N1050" s="110" t="s">
        <v>11</v>
      </c>
      <c r="O1050" s="9">
        <v>25793.98</v>
      </c>
      <c r="P1050" s="9">
        <v>0</v>
      </c>
      <c r="Q1050" s="9">
        <f t="shared" si="37"/>
        <v>25793.98</v>
      </c>
      <c r="R1050" s="112" t="s">
        <v>1</v>
      </c>
      <c r="S1050" s="113" t="s">
        <v>4</v>
      </c>
      <c r="T1050" s="113"/>
      <c r="U1050" s="113" t="s">
        <v>272</v>
      </c>
      <c r="V1050" s="110"/>
      <c r="W1050" s="110"/>
      <c r="X1050" s="110"/>
      <c r="Y1050" s="110"/>
      <c r="Z1050" s="274">
        <v>42005</v>
      </c>
      <c r="AA1050" s="110"/>
      <c r="AB1050" s="110"/>
      <c r="AC1050" s="110"/>
      <c r="AD1050" s="115" t="s">
        <v>1554</v>
      </c>
    </row>
    <row r="1051" spans="2:30" s="21" customFormat="1" ht="15" customHeight="1">
      <c r="B1051" s="109"/>
      <c r="C1051" s="110"/>
      <c r="D1051" s="110"/>
      <c r="E1051" s="110"/>
      <c r="F1051" s="110"/>
      <c r="G1051" s="110" t="s">
        <v>1553</v>
      </c>
      <c r="H1051" s="274">
        <v>42005</v>
      </c>
      <c r="I1051" s="110" t="s">
        <v>14</v>
      </c>
      <c r="J1051" s="111" t="s">
        <v>81</v>
      </c>
      <c r="K1051" s="110" t="s">
        <v>9</v>
      </c>
      <c r="L1051" s="110" t="s">
        <v>10</v>
      </c>
      <c r="M1051" s="110" t="s">
        <v>10</v>
      </c>
      <c r="N1051" s="110" t="s">
        <v>11</v>
      </c>
      <c r="O1051" s="9">
        <v>2514.3000000000002</v>
      </c>
      <c r="P1051" s="9">
        <v>0</v>
      </c>
      <c r="Q1051" s="9">
        <f t="shared" si="37"/>
        <v>2514.3000000000002</v>
      </c>
      <c r="R1051" s="112" t="s">
        <v>1</v>
      </c>
      <c r="S1051" s="113" t="s">
        <v>4</v>
      </c>
      <c r="T1051" s="113"/>
      <c r="U1051" s="113" t="s">
        <v>800</v>
      </c>
      <c r="V1051" s="110"/>
      <c r="W1051" s="110"/>
      <c r="X1051" s="110"/>
      <c r="Y1051" s="110"/>
      <c r="Z1051" s="274">
        <v>42005</v>
      </c>
      <c r="AA1051" s="110"/>
      <c r="AB1051" s="110"/>
      <c r="AC1051" s="110"/>
      <c r="AD1051" s="115" t="s">
        <v>1554</v>
      </c>
    </row>
    <row r="1052" spans="2:30" s="21" customFormat="1" ht="15" customHeight="1">
      <c r="B1052" s="109"/>
      <c r="C1052" s="110"/>
      <c r="D1052" s="110"/>
      <c r="E1052" s="110"/>
      <c r="F1052" s="110"/>
      <c r="G1052" s="110" t="s">
        <v>1553</v>
      </c>
      <c r="H1052" s="274">
        <v>42005</v>
      </c>
      <c r="I1052" s="110" t="s">
        <v>14</v>
      </c>
      <c r="J1052" s="111" t="s">
        <v>81</v>
      </c>
      <c r="K1052" s="110" t="s">
        <v>9</v>
      </c>
      <c r="L1052" s="110" t="s">
        <v>10</v>
      </c>
      <c r="M1052" s="110" t="s">
        <v>10</v>
      </c>
      <c r="N1052" s="110" t="s">
        <v>11</v>
      </c>
      <c r="O1052" s="9">
        <v>12367</v>
      </c>
      <c r="P1052" s="9">
        <v>0</v>
      </c>
      <c r="Q1052" s="9">
        <f t="shared" si="37"/>
        <v>12367</v>
      </c>
      <c r="R1052" s="112" t="s">
        <v>1</v>
      </c>
      <c r="S1052" s="113" t="s">
        <v>4</v>
      </c>
      <c r="T1052" s="113"/>
      <c r="U1052" s="113" t="s">
        <v>273</v>
      </c>
      <c r="V1052" s="110"/>
      <c r="W1052" s="110"/>
      <c r="X1052" s="110"/>
      <c r="Y1052" s="110"/>
      <c r="Z1052" s="274">
        <v>42005</v>
      </c>
      <c r="AA1052" s="110"/>
      <c r="AB1052" s="110"/>
      <c r="AC1052" s="110"/>
      <c r="AD1052" s="115" t="s">
        <v>1554</v>
      </c>
    </row>
    <row r="1053" spans="2:30" s="21" customFormat="1" ht="15" customHeight="1">
      <c r="B1053" s="109"/>
      <c r="C1053" s="110"/>
      <c r="D1053" s="110"/>
      <c r="E1053" s="110"/>
      <c r="F1053" s="110"/>
      <c r="G1053" s="110" t="s">
        <v>1553</v>
      </c>
      <c r="H1053" s="274">
        <v>42005</v>
      </c>
      <c r="I1053" s="110" t="s">
        <v>14</v>
      </c>
      <c r="J1053" s="111" t="s">
        <v>81</v>
      </c>
      <c r="K1053" s="110" t="s">
        <v>9</v>
      </c>
      <c r="L1053" s="110" t="s">
        <v>10</v>
      </c>
      <c r="M1053" s="110" t="s">
        <v>10</v>
      </c>
      <c r="N1053" s="110" t="s">
        <v>11</v>
      </c>
      <c r="O1053" s="9">
        <v>74998.649999999994</v>
      </c>
      <c r="P1053" s="9">
        <v>0</v>
      </c>
      <c r="Q1053" s="9">
        <f t="shared" si="37"/>
        <v>74998.649999999994</v>
      </c>
      <c r="R1053" s="112" t="s">
        <v>1</v>
      </c>
      <c r="S1053" s="113" t="s">
        <v>4</v>
      </c>
      <c r="T1053" s="113"/>
      <c r="U1053" s="113" t="s">
        <v>759</v>
      </c>
      <c r="V1053" s="110"/>
      <c r="W1053" s="110"/>
      <c r="X1053" s="110"/>
      <c r="Y1053" s="110"/>
      <c r="Z1053" s="274">
        <v>42005</v>
      </c>
      <c r="AA1053" s="110"/>
      <c r="AB1053" s="110"/>
      <c r="AC1053" s="110"/>
      <c r="AD1053" s="115" t="s">
        <v>1554</v>
      </c>
    </row>
    <row r="1054" spans="2:30" s="21" customFormat="1" ht="15" customHeight="1">
      <c r="B1054" s="109"/>
      <c r="C1054" s="110"/>
      <c r="D1054" s="110"/>
      <c r="E1054" s="110"/>
      <c r="F1054" s="110"/>
      <c r="G1054" s="110" t="s">
        <v>1553</v>
      </c>
      <c r="H1054" s="274">
        <v>42005</v>
      </c>
      <c r="I1054" s="110" t="s">
        <v>14</v>
      </c>
      <c r="J1054" s="111" t="s">
        <v>81</v>
      </c>
      <c r="K1054" s="110" t="s">
        <v>9</v>
      </c>
      <c r="L1054" s="110" t="s">
        <v>10</v>
      </c>
      <c r="M1054" s="110" t="s">
        <v>10</v>
      </c>
      <c r="N1054" s="110" t="s">
        <v>11</v>
      </c>
      <c r="O1054" s="9">
        <v>21792.6</v>
      </c>
      <c r="P1054" s="9">
        <v>0</v>
      </c>
      <c r="Q1054" s="9">
        <f t="shared" si="37"/>
        <v>21792.6</v>
      </c>
      <c r="R1054" s="112" t="s">
        <v>1</v>
      </c>
      <c r="S1054" s="113" t="s">
        <v>4</v>
      </c>
      <c r="T1054" s="113"/>
      <c r="U1054" s="113" t="s">
        <v>275</v>
      </c>
      <c r="V1054" s="110"/>
      <c r="W1054" s="110"/>
      <c r="X1054" s="110"/>
      <c r="Y1054" s="110"/>
      <c r="Z1054" s="274">
        <v>42005</v>
      </c>
      <c r="AA1054" s="110"/>
      <c r="AB1054" s="110"/>
      <c r="AC1054" s="110"/>
      <c r="AD1054" s="115" t="s">
        <v>1554</v>
      </c>
    </row>
    <row r="1055" spans="2:30" s="21" customFormat="1" ht="15" customHeight="1">
      <c r="B1055" s="109"/>
      <c r="C1055" s="110"/>
      <c r="D1055" s="110"/>
      <c r="E1055" s="110"/>
      <c r="F1055" s="110"/>
      <c r="G1055" s="110" t="s">
        <v>1553</v>
      </c>
      <c r="H1055" s="274">
        <v>42005</v>
      </c>
      <c r="I1055" s="110" t="s">
        <v>14</v>
      </c>
      <c r="J1055" s="111" t="s">
        <v>81</v>
      </c>
      <c r="K1055" s="110" t="s">
        <v>9</v>
      </c>
      <c r="L1055" s="110" t="s">
        <v>10</v>
      </c>
      <c r="M1055" s="110" t="s">
        <v>10</v>
      </c>
      <c r="N1055" s="110" t="s">
        <v>11</v>
      </c>
      <c r="O1055" s="9">
        <v>7600</v>
      </c>
      <c r="P1055" s="9">
        <v>0</v>
      </c>
      <c r="Q1055" s="9">
        <f t="shared" si="37"/>
        <v>7600</v>
      </c>
      <c r="R1055" s="112" t="s">
        <v>1</v>
      </c>
      <c r="S1055" s="113" t="s">
        <v>4</v>
      </c>
      <c r="T1055" s="113"/>
      <c r="U1055" s="113" t="s">
        <v>276</v>
      </c>
      <c r="V1055" s="110"/>
      <c r="W1055" s="110"/>
      <c r="X1055" s="110"/>
      <c r="Y1055" s="110"/>
      <c r="Z1055" s="274">
        <v>42005</v>
      </c>
      <c r="AA1055" s="110"/>
      <c r="AB1055" s="110"/>
      <c r="AC1055" s="110"/>
      <c r="AD1055" s="115" t="s">
        <v>1554</v>
      </c>
    </row>
    <row r="1056" spans="2:30" s="21" customFormat="1" ht="15" customHeight="1">
      <c r="B1056" s="109"/>
      <c r="C1056" s="110"/>
      <c r="D1056" s="110"/>
      <c r="E1056" s="110"/>
      <c r="F1056" s="110"/>
      <c r="G1056" s="110" t="s">
        <v>1553</v>
      </c>
      <c r="H1056" s="274">
        <v>42005</v>
      </c>
      <c r="I1056" s="110" t="s">
        <v>14</v>
      </c>
      <c r="J1056" s="111" t="s">
        <v>81</v>
      </c>
      <c r="K1056" s="110" t="s">
        <v>9</v>
      </c>
      <c r="L1056" s="110" t="s">
        <v>10</v>
      </c>
      <c r="M1056" s="110" t="s">
        <v>10</v>
      </c>
      <c r="N1056" s="110" t="s">
        <v>11</v>
      </c>
      <c r="O1056" s="9">
        <v>11160</v>
      </c>
      <c r="P1056" s="9">
        <v>0</v>
      </c>
      <c r="Q1056" s="9">
        <f t="shared" si="37"/>
        <v>11160</v>
      </c>
      <c r="R1056" s="112" t="s">
        <v>1</v>
      </c>
      <c r="S1056" s="113" t="s">
        <v>4</v>
      </c>
      <c r="T1056" s="113"/>
      <c r="U1056" s="113" t="s">
        <v>277</v>
      </c>
      <c r="V1056" s="110"/>
      <c r="W1056" s="110"/>
      <c r="X1056" s="110"/>
      <c r="Y1056" s="110"/>
      <c r="Z1056" s="274">
        <v>42005</v>
      </c>
      <c r="AA1056" s="110"/>
      <c r="AB1056" s="110"/>
      <c r="AC1056" s="110"/>
      <c r="AD1056" s="115" t="s">
        <v>1554</v>
      </c>
    </row>
    <row r="1057" spans="2:30" s="21" customFormat="1" ht="15" customHeight="1">
      <c r="B1057" s="109"/>
      <c r="C1057" s="110"/>
      <c r="D1057" s="110"/>
      <c r="E1057" s="110"/>
      <c r="F1057" s="110"/>
      <c r="G1057" s="110" t="s">
        <v>1553</v>
      </c>
      <c r="H1057" s="274">
        <v>42005</v>
      </c>
      <c r="I1057" s="110" t="s">
        <v>14</v>
      </c>
      <c r="J1057" s="111" t="s">
        <v>81</v>
      </c>
      <c r="K1057" s="110" t="s">
        <v>9</v>
      </c>
      <c r="L1057" s="110" t="s">
        <v>10</v>
      </c>
      <c r="M1057" s="110" t="s">
        <v>10</v>
      </c>
      <c r="N1057" s="110" t="s">
        <v>11</v>
      </c>
      <c r="O1057" s="9">
        <v>15810</v>
      </c>
      <c r="P1057" s="9">
        <v>0</v>
      </c>
      <c r="Q1057" s="9">
        <f t="shared" si="37"/>
        <v>15810</v>
      </c>
      <c r="R1057" s="112" t="s">
        <v>1</v>
      </c>
      <c r="S1057" s="113" t="s">
        <v>4</v>
      </c>
      <c r="T1057" s="113"/>
      <c r="U1057" s="113" t="s">
        <v>278</v>
      </c>
      <c r="V1057" s="110"/>
      <c r="W1057" s="110"/>
      <c r="X1057" s="110"/>
      <c r="Y1057" s="110"/>
      <c r="Z1057" s="274">
        <v>42005</v>
      </c>
      <c r="AA1057" s="110"/>
      <c r="AB1057" s="110"/>
      <c r="AC1057" s="110"/>
      <c r="AD1057" s="115" t="s">
        <v>1554</v>
      </c>
    </row>
    <row r="1058" spans="2:30" s="21" customFormat="1" ht="15" customHeight="1">
      <c r="B1058" s="109"/>
      <c r="C1058" s="110"/>
      <c r="D1058" s="110"/>
      <c r="E1058" s="110"/>
      <c r="F1058" s="110"/>
      <c r="G1058" s="110" t="s">
        <v>1553</v>
      </c>
      <c r="H1058" s="274">
        <v>42005</v>
      </c>
      <c r="I1058" s="110" t="s">
        <v>14</v>
      </c>
      <c r="J1058" s="111" t="s">
        <v>81</v>
      </c>
      <c r="K1058" s="110" t="s">
        <v>9</v>
      </c>
      <c r="L1058" s="110" t="s">
        <v>10</v>
      </c>
      <c r="M1058" s="110" t="s">
        <v>10</v>
      </c>
      <c r="N1058" s="110" t="s">
        <v>11</v>
      </c>
      <c r="O1058" s="9">
        <v>22723.7</v>
      </c>
      <c r="P1058" s="9">
        <v>0</v>
      </c>
      <c r="Q1058" s="9">
        <f t="shared" si="37"/>
        <v>22723.7</v>
      </c>
      <c r="R1058" s="112" t="s">
        <v>1</v>
      </c>
      <c r="S1058" s="113" t="s">
        <v>4</v>
      </c>
      <c r="T1058" s="113"/>
      <c r="U1058" s="113" t="s">
        <v>279</v>
      </c>
      <c r="V1058" s="110"/>
      <c r="W1058" s="110"/>
      <c r="X1058" s="110"/>
      <c r="Y1058" s="110"/>
      <c r="Z1058" s="274">
        <v>42005</v>
      </c>
      <c r="AA1058" s="110"/>
      <c r="AB1058" s="110"/>
      <c r="AC1058" s="110"/>
      <c r="AD1058" s="115" t="s">
        <v>1554</v>
      </c>
    </row>
    <row r="1059" spans="2:30" s="21" customFormat="1" ht="15" customHeight="1">
      <c r="B1059" s="109"/>
      <c r="C1059" s="110"/>
      <c r="D1059" s="110"/>
      <c r="E1059" s="110"/>
      <c r="F1059" s="110"/>
      <c r="G1059" s="110" t="s">
        <v>1553</v>
      </c>
      <c r="H1059" s="274">
        <v>42005</v>
      </c>
      <c r="I1059" s="110" t="s">
        <v>14</v>
      </c>
      <c r="J1059" s="111" t="s">
        <v>81</v>
      </c>
      <c r="K1059" s="110" t="s">
        <v>9</v>
      </c>
      <c r="L1059" s="110" t="s">
        <v>10</v>
      </c>
      <c r="M1059" s="110" t="s">
        <v>10</v>
      </c>
      <c r="N1059" s="110" t="s">
        <v>11</v>
      </c>
      <c r="O1059" s="9">
        <v>16232.66</v>
      </c>
      <c r="P1059" s="9">
        <v>0</v>
      </c>
      <c r="Q1059" s="9">
        <f t="shared" si="37"/>
        <v>16232.66</v>
      </c>
      <c r="R1059" s="112" t="s">
        <v>1</v>
      </c>
      <c r="S1059" s="113" t="s">
        <v>4</v>
      </c>
      <c r="T1059" s="113"/>
      <c r="U1059" s="113" t="s">
        <v>280</v>
      </c>
      <c r="V1059" s="110"/>
      <c r="W1059" s="110"/>
      <c r="X1059" s="110"/>
      <c r="Y1059" s="110"/>
      <c r="Z1059" s="274">
        <v>42005</v>
      </c>
      <c r="AA1059" s="110"/>
      <c r="AB1059" s="110"/>
      <c r="AC1059" s="110"/>
      <c r="AD1059" s="115" t="s">
        <v>1554</v>
      </c>
    </row>
    <row r="1060" spans="2:30" s="21" customFormat="1" ht="15" customHeight="1">
      <c r="B1060" s="109"/>
      <c r="C1060" s="110"/>
      <c r="D1060" s="110"/>
      <c r="E1060" s="110"/>
      <c r="F1060" s="110"/>
      <c r="G1060" s="110" t="s">
        <v>1553</v>
      </c>
      <c r="H1060" s="274">
        <v>42005</v>
      </c>
      <c r="I1060" s="110" t="s">
        <v>14</v>
      </c>
      <c r="J1060" s="111" t="s">
        <v>81</v>
      </c>
      <c r="K1060" s="110" t="s">
        <v>9</v>
      </c>
      <c r="L1060" s="110" t="s">
        <v>10</v>
      </c>
      <c r="M1060" s="110" t="s">
        <v>10</v>
      </c>
      <c r="N1060" s="110" t="s">
        <v>11</v>
      </c>
      <c r="O1060" s="9">
        <v>23472</v>
      </c>
      <c r="P1060" s="9">
        <v>0</v>
      </c>
      <c r="Q1060" s="9">
        <f t="shared" si="37"/>
        <v>23472</v>
      </c>
      <c r="R1060" s="112" t="s">
        <v>1</v>
      </c>
      <c r="S1060" s="113" t="s">
        <v>4</v>
      </c>
      <c r="T1060" s="113"/>
      <c r="U1060" s="113" t="s">
        <v>281</v>
      </c>
      <c r="V1060" s="110"/>
      <c r="W1060" s="110"/>
      <c r="X1060" s="110"/>
      <c r="Y1060" s="110"/>
      <c r="Z1060" s="274">
        <v>42005</v>
      </c>
      <c r="AA1060" s="110"/>
      <c r="AB1060" s="110"/>
      <c r="AC1060" s="110"/>
      <c r="AD1060" s="115" t="s">
        <v>1554</v>
      </c>
    </row>
    <row r="1061" spans="2:30" s="21" customFormat="1" ht="15" customHeight="1">
      <c r="B1061" s="109"/>
      <c r="C1061" s="110"/>
      <c r="D1061" s="110"/>
      <c r="E1061" s="110"/>
      <c r="F1061" s="110"/>
      <c r="G1061" s="110" t="s">
        <v>1553</v>
      </c>
      <c r="H1061" s="274">
        <v>42005</v>
      </c>
      <c r="I1061" s="110" t="s">
        <v>14</v>
      </c>
      <c r="J1061" s="111" t="s">
        <v>81</v>
      </c>
      <c r="K1061" s="110" t="s">
        <v>9</v>
      </c>
      <c r="L1061" s="110" t="s">
        <v>10</v>
      </c>
      <c r="M1061" s="110" t="s">
        <v>10</v>
      </c>
      <c r="N1061" s="110" t="s">
        <v>11</v>
      </c>
      <c r="O1061" s="9">
        <v>12676</v>
      </c>
      <c r="P1061" s="9">
        <v>0</v>
      </c>
      <c r="Q1061" s="9">
        <f t="shared" si="37"/>
        <v>12676</v>
      </c>
      <c r="R1061" s="112" t="s">
        <v>1</v>
      </c>
      <c r="S1061" s="113" t="s">
        <v>4</v>
      </c>
      <c r="T1061" s="113"/>
      <c r="U1061" s="113" t="s">
        <v>282</v>
      </c>
      <c r="V1061" s="110"/>
      <c r="W1061" s="110"/>
      <c r="X1061" s="110"/>
      <c r="Y1061" s="110"/>
      <c r="Z1061" s="274">
        <v>42005</v>
      </c>
      <c r="AA1061" s="110"/>
      <c r="AB1061" s="110"/>
      <c r="AC1061" s="110"/>
      <c r="AD1061" s="115" t="s">
        <v>1554</v>
      </c>
    </row>
    <row r="1062" spans="2:30" s="21" customFormat="1" ht="15" customHeight="1">
      <c r="B1062" s="109"/>
      <c r="C1062" s="110"/>
      <c r="D1062" s="110"/>
      <c r="E1062" s="110"/>
      <c r="F1062" s="110"/>
      <c r="G1062" s="110" t="s">
        <v>1553</v>
      </c>
      <c r="H1062" s="274">
        <v>42005</v>
      </c>
      <c r="I1062" s="110" t="s">
        <v>14</v>
      </c>
      <c r="J1062" s="111" t="s">
        <v>81</v>
      </c>
      <c r="K1062" s="110" t="s">
        <v>9</v>
      </c>
      <c r="L1062" s="110" t="s">
        <v>10</v>
      </c>
      <c r="M1062" s="110" t="s">
        <v>10</v>
      </c>
      <c r="N1062" s="110" t="s">
        <v>11</v>
      </c>
      <c r="O1062" s="9">
        <v>7985.4</v>
      </c>
      <c r="P1062" s="9">
        <v>0</v>
      </c>
      <c r="Q1062" s="9">
        <f t="shared" si="37"/>
        <v>7985.4</v>
      </c>
      <c r="R1062" s="112" t="s">
        <v>1</v>
      </c>
      <c r="S1062" s="113" t="s">
        <v>4</v>
      </c>
      <c r="T1062" s="113"/>
      <c r="U1062" s="113" t="s">
        <v>283</v>
      </c>
      <c r="V1062" s="110"/>
      <c r="W1062" s="110"/>
      <c r="X1062" s="110"/>
      <c r="Y1062" s="110"/>
      <c r="Z1062" s="274">
        <v>42005</v>
      </c>
      <c r="AA1062" s="110"/>
      <c r="AB1062" s="110"/>
      <c r="AC1062" s="110"/>
      <c r="AD1062" s="115" t="s">
        <v>1554</v>
      </c>
    </row>
    <row r="1063" spans="2:30" s="21" customFormat="1" ht="15" customHeight="1">
      <c r="B1063" s="109"/>
      <c r="C1063" s="110"/>
      <c r="D1063" s="110"/>
      <c r="E1063" s="110"/>
      <c r="F1063" s="110"/>
      <c r="G1063" s="110" t="s">
        <v>1553</v>
      </c>
      <c r="H1063" s="274">
        <v>42005</v>
      </c>
      <c r="I1063" s="110" t="s">
        <v>14</v>
      </c>
      <c r="J1063" s="111" t="s">
        <v>81</v>
      </c>
      <c r="K1063" s="110" t="s">
        <v>9</v>
      </c>
      <c r="L1063" s="110" t="s">
        <v>10</v>
      </c>
      <c r="M1063" s="110" t="s">
        <v>10</v>
      </c>
      <c r="N1063" s="110" t="s">
        <v>11</v>
      </c>
      <c r="O1063" s="9">
        <v>2885</v>
      </c>
      <c r="P1063" s="9">
        <v>0</v>
      </c>
      <c r="Q1063" s="9">
        <f t="shared" si="37"/>
        <v>2885</v>
      </c>
      <c r="R1063" s="112" t="s">
        <v>1</v>
      </c>
      <c r="S1063" s="113" t="s">
        <v>4</v>
      </c>
      <c r="T1063" s="113"/>
      <c r="U1063" s="113" t="s">
        <v>338</v>
      </c>
      <c r="V1063" s="110"/>
      <c r="W1063" s="110"/>
      <c r="X1063" s="110"/>
      <c r="Y1063" s="110"/>
      <c r="Z1063" s="274">
        <v>42005</v>
      </c>
      <c r="AA1063" s="110"/>
      <c r="AB1063" s="110"/>
      <c r="AC1063" s="110"/>
      <c r="AD1063" s="115" t="s">
        <v>1554</v>
      </c>
    </row>
    <row r="1064" spans="2:30" s="21" customFormat="1" ht="15" customHeight="1">
      <c r="B1064" s="109"/>
      <c r="C1064" s="110"/>
      <c r="D1064" s="110"/>
      <c r="E1064" s="110"/>
      <c r="F1064" s="110"/>
      <c r="G1064" s="110" t="s">
        <v>1553</v>
      </c>
      <c r="H1064" s="274">
        <v>42005</v>
      </c>
      <c r="I1064" s="110" t="s">
        <v>14</v>
      </c>
      <c r="J1064" s="111" t="s">
        <v>81</v>
      </c>
      <c r="K1064" s="110" t="s">
        <v>9</v>
      </c>
      <c r="L1064" s="110" t="s">
        <v>10</v>
      </c>
      <c r="M1064" s="110" t="s">
        <v>10</v>
      </c>
      <c r="N1064" s="110" t="s">
        <v>11</v>
      </c>
      <c r="O1064" s="9">
        <v>9000</v>
      </c>
      <c r="P1064" s="9">
        <v>0</v>
      </c>
      <c r="Q1064" s="9">
        <f t="shared" si="37"/>
        <v>9000</v>
      </c>
      <c r="R1064" s="112" t="s">
        <v>1</v>
      </c>
      <c r="S1064" s="113" t="s">
        <v>4</v>
      </c>
      <c r="T1064" s="113"/>
      <c r="U1064" s="113" t="s">
        <v>284</v>
      </c>
      <c r="V1064" s="110"/>
      <c r="W1064" s="110"/>
      <c r="X1064" s="110"/>
      <c r="Y1064" s="110"/>
      <c r="Z1064" s="274">
        <v>42005</v>
      </c>
      <c r="AA1064" s="110"/>
      <c r="AB1064" s="110"/>
      <c r="AC1064" s="110"/>
      <c r="AD1064" s="115" t="s">
        <v>1554</v>
      </c>
    </row>
    <row r="1065" spans="2:30" s="21" customFormat="1" ht="15" customHeight="1">
      <c r="B1065" s="109"/>
      <c r="C1065" s="110"/>
      <c r="D1065" s="110"/>
      <c r="E1065" s="110"/>
      <c r="F1065" s="110"/>
      <c r="G1065" s="110" t="s">
        <v>1553</v>
      </c>
      <c r="H1065" s="274">
        <v>42005</v>
      </c>
      <c r="I1065" s="110" t="s">
        <v>14</v>
      </c>
      <c r="J1065" s="111" t="s">
        <v>81</v>
      </c>
      <c r="K1065" s="110" t="s">
        <v>9</v>
      </c>
      <c r="L1065" s="110" t="s">
        <v>10</v>
      </c>
      <c r="M1065" s="110" t="s">
        <v>10</v>
      </c>
      <c r="N1065" s="110" t="s">
        <v>11</v>
      </c>
      <c r="O1065" s="9">
        <v>2000</v>
      </c>
      <c r="P1065" s="9">
        <v>0</v>
      </c>
      <c r="Q1065" s="9">
        <f t="shared" si="37"/>
        <v>2000</v>
      </c>
      <c r="R1065" s="112" t="s">
        <v>1</v>
      </c>
      <c r="S1065" s="113" t="s">
        <v>4</v>
      </c>
      <c r="T1065" s="113"/>
      <c r="U1065" s="113" t="s">
        <v>285</v>
      </c>
      <c r="V1065" s="110"/>
      <c r="W1065" s="110"/>
      <c r="X1065" s="110"/>
      <c r="Y1065" s="110"/>
      <c r="Z1065" s="274">
        <v>42005</v>
      </c>
      <c r="AA1065" s="110"/>
      <c r="AB1065" s="110"/>
      <c r="AC1065" s="110"/>
      <c r="AD1065" s="115" t="s">
        <v>1554</v>
      </c>
    </row>
    <row r="1066" spans="2:30" s="21" customFormat="1" ht="15" customHeight="1">
      <c r="B1066" s="109"/>
      <c r="C1066" s="110"/>
      <c r="D1066" s="110"/>
      <c r="E1066" s="110"/>
      <c r="F1066" s="110"/>
      <c r="G1066" s="110" t="s">
        <v>1553</v>
      </c>
      <c r="H1066" s="274">
        <v>42005</v>
      </c>
      <c r="I1066" s="110" t="s">
        <v>14</v>
      </c>
      <c r="J1066" s="111" t="s">
        <v>81</v>
      </c>
      <c r="K1066" s="110" t="s">
        <v>9</v>
      </c>
      <c r="L1066" s="110" t="s">
        <v>10</v>
      </c>
      <c r="M1066" s="110" t="s">
        <v>10</v>
      </c>
      <c r="N1066" s="110" t="s">
        <v>11</v>
      </c>
      <c r="O1066" s="9">
        <v>141456.91</v>
      </c>
      <c r="P1066" s="9">
        <v>0</v>
      </c>
      <c r="Q1066" s="9">
        <f t="shared" si="37"/>
        <v>141456.91</v>
      </c>
      <c r="R1066" s="112" t="s">
        <v>1</v>
      </c>
      <c r="S1066" s="113" t="s">
        <v>4</v>
      </c>
      <c r="T1066" s="113"/>
      <c r="U1066" s="113" t="s">
        <v>286</v>
      </c>
      <c r="V1066" s="110"/>
      <c r="W1066" s="110"/>
      <c r="X1066" s="110"/>
      <c r="Y1066" s="110"/>
      <c r="Z1066" s="274">
        <v>42005</v>
      </c>
      <c r="AA1066" s="110"/>
      <c r="AB1066" s="110"/>
      <c r="AC1066" s="110"/>
      <c r="AD1066" s="115" t="s">
        <v>1554</v>
      </c>
    </row>
    <row r="1067" spans="2:30" s="21" customFormat="1" ht="15" customHeight="1">
      <c r="B1067" s="109"/>
      <c r="C1067" s="110"/>
      <c r="D1067" s="110"/>
      <c r="E1067" s="110"/>
      <c r="F1067" s="110"/>
      <c r="G1067" s="110" t="s">
        <v>1553</v>
      </c>
      <c r="H1067" s="274">
        <v>42005</v>
      </c>
      <c r="I1067" s="110" t="s">
        <v>14</v>
      </c>
      <c r="J1067" s="111" t="s">
        <v>81</v>
      </c>
      <c r="K1067" s="110" t="s">
        <v>9</v>
      </c>
      <c r="L1067" s="110" t="s">
        <v>10</v>
      </c>
      <c r="M1067" s="110" t="s">
        <v>10</v>
      </c>
      <c r="N1067" s="110" t="s">
        <v>11</v>
      </c>
      <c r="O1067" s="9">
        <v>25860</v>
      </c>
      <c r="P1067" s="9">
        <v>0</v>
      </c>
      <c r="Q1067" s="9">
        <f t="shared" si="37"/>
        <v>25860</v>
      </c>
      <c r="R1067" s="112" t="s">
        <v>1</v>
      </c>
      <c r="S1067" s="113" t="s">
        <v>4</v>
      </c>
      <c r="T1067" s="113"/>
      <c r="U1067" s="113" t="s">
        <v>287</v>
      </c>
      <c r="V1067" s="110"/>
      <c r="W1067" s="110"/>
      <c r="X1067" s="110"/>
      <c r="Y1067" s="110"/>
      <c r="Z1067" s="274">
        <v>42005</v>
      </c>
      <c r="AA1067" s="110"/>
      <c r="AB1067" s="110"/>
      <c r="AC1067" s="110"/>
      <c r="AD1067" s="115" t="s">
        <v>1554</v>
      </c>
    </row>
    <row r="1068" spans="2:30" s="21" customFormat="1" ht="15" customHeight="1">
      <c r="B1068" s="109"/>
      <c r="C1068" s="110"/>
      <c r="D1068" s="110"/>
      <c r="E1068" s="110"/>
      <c r="F1068" s="110"/>
      <c r="G1068" s="110" t="s">
        <v>1553</v>
      </c>
      <c r="H1068" s="274">
        <v>42005</v>
      </c>
      <c r="I1068" s="110" t="s">
        <v>14</v>
      </c>
      <c r="J1068" s="111" t="s">
        <v>81</v>
      </c>
      <c r="K1068" s="110" t="s">
        <v>9</v>
      </c>
      <c r="L1068" s="110" t="s">
        <v>10</v>
      </c>
      <c r="M1068" s="110" t="s">
        <v>10</v>
      </c>
      <c r="N1068" s="110" t="s">
        <v>11</v>
      </c>
      <c r="O1068" s="9">
        <v>34400</v>
      </c>
      <c r="P1068" s="9">
        <v>0</v>
      </c>
      <c r="Q1068" s="9">
        <f t="shared" si="37"/>
        <v>34400</v>
      </c>
      <c r="R1068" s="112" t="s">
        <v>1</v>
      </c>
      <c r="S1068" s="113" t="s">
        <v>4</v>
      </c>
      <c r="T1068" s="113"/>
      <c r="U1068" s="113" t="s">
        <v>1696</v>
      </c>
      <c r="V1068" s="110"/>
      <c r="W1068" s="110"/>
      <c r="X1068" s="110"/>
      <c r="Y1068" s="110"/>
      <c r="Z1068" s="274">
        <v>42005</v>
      </c>
      <c r="AA1068" s="110"/>
      <c r="AB1068" s="110"/>
      <c r="AC1068" s="110"/>
      <c r="AD1068" s="115" t="s">
        <v>1554</v>
      </c>
    </row>
    <row r="1069" spans="2:30" s="21" customFormat="1" ht="15" customHeight="1">
      <c r="B1069" s="109"/>
      <c r="C1069" s="110"/>
      <c r="D1069" s="110"/>
      <c r="E1069" s="110"/>
      <c r="F1069" s="110"/>
      <c r="G1069" s="110" t="s">
        <v>1553</v>
      </c>
      <c r="H1069" s="274">
        <v>42005</v>
      </c>
      <c r="I1069" s="110" t="s">
        <v>14</v>
      </c>
      <c r="J1069" s="111" t="s">
        <v>81</v>
      </c>
      <c r="K1069" s="110" t="s">
        <v>9</v>
      </c>
      <c r="L1069" s="110" t="s">
        <v>10</v>
      </c>
      <c r="M1069" s="110" t="s">
        <v>10</v>
      </c>
      <c r="N1069" s="110" t="s">
        <v>11</v>
      </c>
      <c r="O1069" s="9">
        <v>115039.1</v>
      </c>
      <c r="P1069" s="9">
        <v>0</v>
      </c>
      <c r="Q1069" s="9">
        <f t="shared" si="37"/>
        <v>115039.1</v>
      </c>
      <c r="R1069" s="112" t="s">
        <v>1</v>
      </c>
      <c r="S1069" s="113" t="s">
        <v>4</v>
      </c>
      <c r="T1069" s="113"/>
      <c r="U1069" s="113" t="s">
        <v>2834</v>
      </c>
      <c r="V1069" s="110"/>
      <c r="W1069" s="110"/>
      <c r="X1069" s="110"/>
      <c r="Y1069" s="110"/>
      <c r="Z1069" s="274">
        <v>42005</v>
      </c>
      <c r="AA1069" s="110"/>
      <c r="AB1069" s="110"/>
      <c r="AC1069" s="110"/>
      <c r="AD1069" s="115" t="s">
        <v>1554</v>
      </c>
    </row>
    <row r="1070" spans="2:30" s="21" customFormat="1" ht="15" customHeight="1">
      <c r="B1070" s="109"/>
      <c r="C1070" s="110"/>
      <c r="D1070" s="110"/>
      <c r="E1070" s="110"/>
      <c r="F1070" s="110"/>
      <c r="G1070" s="110" t="s">
        <v>1553</v>
      </c>
      <c r="H1070" s="274">
        <v>42005</v>
      </c>
      <c r="I1070" s="110" t="s">
        <v>14</v>
      </c>
      <c r="J1070" s="111" t="s">
        <v>81</v>
      </c>
      <c r="K1070" s="110" t="s">
        <v>9</v>
      </c>
      <c r="L1070" s="110" t="s">
        <v>10</v>
      </c>
      <c r="M1070" s="110" t="s">
        <v>10</v>
      </c>
      <c r="N1070" s="110" t="s">
        <v>11</v>
      </c>
      <c r="O1070" s="9">
        <v>110208.74</v>
      </c>
      <c r="P1070" s="9">
        <v>0</v>
      </c>
      <c r="Q1070" s="9">
        <f t="shared" ref="Q1070:Q1086" si="38">O1070-P1070</f>
        <v>110208.74</v>
      </c>
      <c r="R1070" s="112" t="s">
        <v>1</v>
      </c>
      <c r="S1070" s="113" t="s">
        <v>4</v>
      </c>
      <c r="T1070" s="113"/>
      <c r="U1070" s="113" t="s">
        <v>2836</v>
      </c>
      <c r="V1070" s="110"/>
      <c r="W1070" s="110"/>
      <c r="X1070" s="110"/>
      <c r="Y1070" s="110"/>
      <c r="Z1070" s="274">
        <v>42005</v>
      </c>
      <c r="AA1070" s="110"/>
      <c r="AB1070" s="110"/>
      <c r="AC1070" s="110"/>
      <c r="AD1070" s="115" t="s">
        <v>1554</v>
      </c>
    </row>
    <row r="1071" spans="2:30" s="21" customFormat="1" ht="15" customHeight="1">
      <c r="B1071" s="109"/>
      <c r="C1071" s="110"/>
      <c r="D1071" s="110"/>
      <c r="E1071" s="110"/>
      <c r="F1071" s="110"/>
      <c r="G1071" s="110" t="s">
        <v>1553</v>
      </c>
      <c r="H1071" s="274">
        <v>42005</v>
      </c>
      <c r="I1071" s="110" t="s">
        <v>14</v>
      </c>
      <c r="J1071" s="111" t="s">
        <v>81</v>
      </c>
      <c r="K1071" s="110" t="s">
        <v>9</v>
      </c>
      <c r="L1071" s="110" t="s">
        <v>10</v>
      </c>
      <c r="M1071" s="110" t="s">
        <v>10</v>
      </c>
      <c r="N1071" s="110" t="s">
        <v>11</v>
      </c>
      <c r="O1071" s="9">
        <v>101774.7</v>
      </c>
      <c r="P1071" s="9">
        <v>0</v>
      </c>
      <c r="Q1071" s="9">
        <f t="shared" si="38"/>
        <v>101774.7</v>
      </c>
      <c r="R1071" s="112" t="s">
        <v>1</v>
      </c>
      <c r="S1071" s="113" t="s">
        <v>4</v>
      </c>
      <c r="T1071" s="113"/>
      <c r="U1071" s="113" t="s">
        <v>2833</v>
      </c>
      <c r="V1071" s="110"/>
      <c r="W1071" s="110"/>
      <c r="X1071" s="110"/>
      <c r="Y1071" s="110"/>
      <c r="Z1071" s="274">
        <v>42005</v>
      </c>
      <c r="AA1071" s="110"/>
      <c r="AB1071" s="110"/>
      <c r="AC1071" s="110"/>
      <c r="AD1071" s="115" t="s">
        <v>1554</v>
      </c>
    </row>
    <row r="1072" spans="2:30" s="21" customFormat="1" ht="15" customHeight="1">
      <c r="B1072" s="109"/>
      <c r="C1072" s="110"/>
      <c r="D1072" s="110"/>
      <c r="E1072" s="110"/>
      <c r="F1072" s="110"/>
      <c r="G1072" s="110" t="s">
        <v>1553</v>
      </c>
      <c r="H1072" s="274">
        <v>42005</v>
      </c>
      <c r="I1072" s="110" t="s">
        <v>14</v>
      </c>
      <c r="J1072" s="111" t="s">
        <v>81</v>
      </c>
      <c r="K1072" s="110" t="s">
        <v>9</v>
      </c>
      <c r="L1072" s="110" t="s">
        <v>10</v>
      </c>
      <c r="M1072" s="110" t="s">
        <v>10</v>
      </c>
      <c r="N1072" s="110" t="s">
        <v>11</v>
      </c>
      <c r="O1072" s="9">
        <v>37152.949999999997</v>
      </c>
      <c r="P1072" s="9">
        <v>0</v>
      </c>
      <c r="Q1072" s="9">
        <f t="shared" si="38"/>
        <v>37152.949999999997</v>
      </c>
      <c r="R1072" s="112" t="s">
        <v>1</v>
      </c>
      <c r="S1072" s="113" t="s">
        <v>4</v>
      </c>
      <c r="T1072" s="113"/>
      <c r="U1072" s="113" t="s">
        <v>1703</v>
      </c>
      <c r="V1072" s="110"/>
      <c r="W1072" s="110"/>
      <c r="X1072" s="110"/>
      <c r="Y1072" s="110"/>
      <c r="Z1072" s="274">
        <v>42005</v>
      </c>
      <c r="AA1072" s="110"/>
      <c r="AB1072" s="110"/>
      <c r="AC1072" s="110"/>
      <c r="AD1072" s="115" t="s">
        <v>1554</v>
      </c>
    </row>
    <row r="1073" spans="2:30" s="21" customFormat="1" ht="15" customHeight="1">
      <c r="B1073" s="109"/>
      <c r="C1073" s="110"/>
      <c r="D1073" s="110"/>
      <c r="E1073" s="110"/>
      <c r="F1073" s="110"/>
      <c r="G1073" s="110" t="s">
        <v>1553</v>
      </c>
      <c r="H1073" s="274">
        <v>42005</v>
      </c>
      <c r="I1073" s="110" t="s">
        <v>14</v>
      </c>
      <c r="J1073" s="111" t="s">
        <v>81</v>
      </c>
      <c r="K1073" s="110" t="s">
        <v>9</v>
      </c>
      <c r="L1073" s="110" t="s">
        <v>10</v>
      </c>
      <c r="M1073" s="110" t="s">
        <v>10</v>
      </c>
      <c r="N1073" s="110" t="s">
        <v>11</v>
      </c>
      <c r="O1073" s="9">
        <v>44253.4</v>
      </c>
      <c r="P1073" s="9">
        <v>0</v>
      </c>
      <c r="Q1073" s="9">
        <f t="shared" si="38"/>
        <v>44253.4</v>
      </c>
      <c r="R1073" s="112" t="s">
        <v>1</v>
      </c>
      <c r="S1073" s="113" t="s">
        <v>4</v>
      </c>
      <c r="T1073" s="113"/>
      <c r="U1073" s="113" t="s">
        <v>1704</v>
      </c>
      <c r="V1073" s="110"/>
      <c r="W1073" s="110"/>
      <c r="X1073" s="110"/>
      <c r="Y1073" s="110"/>
      <c r="Z1073" s="274">
        <v>42005</v>
      </c>
      <c r="AA1073" s="110"/>
      <c r="AB1073" s="110"/>
      <c r="AC1073" s="110"/>
      <c r="AD1073" s="115" t="s">
        <v>1554</v>
      </c>
    </row>
    <row r="1074" spans="2:30" s="21" customFormat="1" ht="15" customHeight="1">
      <c r="B1074" s="109"/>
      <c r="C1074" s="110"/>
      <c r="D1074" s="110"/>
      <c r="E1074" s="110"/>
      <c r="F1074" s="110"/>
      <c r="G1074" s="110" t="s">
        <v>1553</v>
      </c>
      <c r="H1074" s="274">
        <v>42005</v>
      </c>
      <c r="I1074" s="110" t="s">
        <v>14</v>
      </c>
      <c r="J1074" s="111" t="s">
        <v>81</v>
      </c>
      <c r="K1074" s="110" t="s">
        <v>9</v>
      </c>
      <c r="L1074" s="110" t="s">
        <v>10</v>
      </c>
      <c r="M1074" s="110" t="s">
        <v>10</v>
      </c>
      <c r="N1074" s="110" t="s">
        <v>11</v>
      </c>
      <c r="O1074" s="9">
        <v>25032.5</v>
      </c>
      <c r="P1074" s="9">
        <v>0</v>
      </c>
      <c r="Q1074" s="9">
        <f t="shared" si="38"/>
        <v>25032.5</v>
      </c>
      <c r="R1074" s="112" t="s">
        <v>1</v>
      </c>
      <c r="S1074" s="113" t="s">
        <v>4</v>
      </c>
      <c r="T1074" s="113"/>
      <c r="U1074" s="113" t="s">
        <v>1705</v>
      </c>
      <c r="V1074" s="110"/>
      <c r="W1074" s="110"/>
      <c r="X1074" s="110"/>
      <c r="Y1074" s="110"/>
      <c r="Z1074" s="274">
        <v>42005</v>
      </c>
      <c r="AA1074" s="110"/>
      <c r="AB1074" s="110"/>
      <c r="AC1074" s="110"/>
      <c r="AD1074" s="115" t="s">
        <v>1554</v>
      </c>
    </row>
    <row r="1075" spans="2:30" s="21" customFormat="1" ht="15" customHeight="1">
      <c r="B1075" s="109"/>
      <c r="C1075" s="110"/>
      <c r="D1075" s="110"/>
      <c r="E1075" s="110"/>
      <c r="F1075" s="110"/>
      <c r="G1075" s="110" t="s">
        <v>1553</v>
      </c>
      <c r="H1075" s="274">
        <v>42005</v>
      </c>
      <c r="I1075" s="110" t="s">
        <v>14</v>
      </c>
      <c r="J1075" s="111" t="s">
        <v>81</v>
      </c>
      <c r="K1075" s="110" t="s">
        <v>9</v>
      </c>
      <c r="L1075" s="110" t="s">
        <v>10</v>
      </c>
      <c r="M1075" s="110" t="s">
        <v>10</v>
      </c>
      <c r="N1075" s="110" t="s">
        <v>11</v>
      </c>
      <c r="O1075" s="9">
        <v>17444.599999999999</v>
      </c>
      <c r="P1075" s="9">
        <v>0</v>
      </c>
      <c r="Q1075" s="9">
        <f t="shared" si="38"/>
        <v>17444.599999999999</v>
      </c>
      <c r="R1075" s="112" t="s">
        <v>1</v>
      </c>
      <c r="S1075" s="113" t="s">
        <v>4</v>
      </c>
      <c r="T1075" s="113"/>
      <c r="U1075" s="113" t="s">
        <v>1706</v>
      </c>
      <c r="V1075" s="110"/>
      <c r="W1075" s="110"/>
      <c r="X1075" s="110"/>
      <c r="Y1075" s="110"/>
      <c r="Z1075" s="274">
        <v>42005</v>
      </c>
      <c r="AA1075" s="110"/>
      <c r="AB1075" s="110"/>
      <c r="AC1075" s="110"/>
      <c r="AD1075" s="115" t="s">
        <v>1554</v>
      </c>
    </row>
    <row r="1076" spans="2:30" s="21" customFormat="1" ht="15" customHeight="1">
      <c r="B1076" s="109"/>
      <c r="C1076" s="110"/>
      <c r="D1076" s="110"/>
      <c r="E1076" s="110"/>
      <c r="F1076" s="110"/>
      <c r="G1076" s="110" t="s">
        <v>1553</v>
      </c>
      <c r="H1076" s="274">
        <v>42005</v>
      </c>
      <c r="I1076" s="110" t="s">
        <v>14</v>
      </c>
      <c r="J1076" s="111" t="s">
        <v>81</v>
      </c>
      <c r="K1076" s="110" t="s">
        <v>9</v>
      </c>
      <c r="L1076" s="110" t="s">
        <v>10</v>
      </c>
      <c r="M1076" s="110" t="s">
        <v>10</v>
      </c>
      <c r="N1076" s="110" t="s">
        <v>11</v>
      </c>
      <c r="O1076" s="9">
        <v>3541</v>
      </c>
      <c r="P1076" s="9">
        <v>0</v>
      </c>
      <c r="Q1076" s="9">
        <f t="shared" si="38"/>
        <v>3541</v>
      </c>
      <c r="R1076" s="112" t="s">
        <v>1</v>
      </c>
      <c r="S1076" s="113" t="s">
        <v>4</v>
      </c>
      <c r="T1076" s="113"/>
      <c r="U1076" s="113" t="s">
        <v>1707</v>
      </c>
      <c r="V1076" s="110"/>
      <c r="W1076" s="110"/>
      <c r="X1076" s="110"/>
      <c r="Y1076" s="110"/>
      <c r="Z1076" s="274">
        <v>42005</v>
      </c>
      <c r="AA1076" s="110"/>
      <c r="AB1076" s="110"/>
      <c r="AC1076" s="110"/>
      <c r="AD1076" s="115" t="s">
        <v>1554</v>
      </c>
    </row>
    <row r="1077" spans="2:30" s="21" customFormat="1" ht="15" customHeight="1">
      <c r="B1077" s="109"/>
      <c r="C1077" s="110"/>
      <c r="D1077" s="110"/>
      <c r="E1077" s="110"/>
      <c r="F1077" s="110"/>
      <c r="G1077" s="110" t="s">
        <v>1553</v>
      </c>
      <c r="H1077" s="274">
        <v>42005</v>
      </c>
      <c r="I1077" s="110" t="s">
        <v>14</v>
      </c>
      <c r="J1077" s="111" t="s">
        <v>81</v>
      </c>
      <c r="K1077" s="110" t="s">
        <v>9</v>
      </c>
      <c r="L1077" s="110" t="s">
        <v>10</v>
      </c>
      <c r="M1077" s="110" t="s">
        <v>10</v>
      </c>
      <c r="N1077" s="110" t="s">
        <v>11</v>
      </c>
      <c r="O1077" s="9">
        <v>33817.08</v>
      </c>
      <c r="P1077" s="9">
        <v>0</v>
      </c>
      <c r="Q1077" s="9">
        <f t="shared" si="38"/>
        <v>33817.08</v>
      </c>
      <c r="R1077" s="112" t="s">
        <v>1</v>
      </c>
      <c r="S1077" s="113" t="s">
        <v>4</v>
      </c>
      <c r="T1077" s="113"/>
      <c r="U1077" s="113" t="s">
        <v>1708</v>
      </c>
      <c r="V1077" s="110"/>
      <c r="W1077" s="110"/>
      <c r="X1077" s="110"/>
      <c r="Y1077" s="110"/>
      <c r="Z1077" s="274">
        <v>42005</v>
      </c>
      <c r="AA1077" s="110"/>
      <c r="AB1077" s="110"/>
      <c r="AC1077" s="110"/>
      <c r="AD1077" s="115" t="s">
        <v>1554</v>
      </c>
    </row>
    <row r="1078" spans="2:30" s="21" customFormat="1" ht="15" customHeight="1">
      <c r="B1078" s="109"/>
      <c r="C1078" s="110"/>
      <c r="D1078" s="110"/>
      <c r="E1078" s="110"/>
      <c r="F1078" s="110"/>
      <c r="G1078" s="110" t="s">
        <v>1553</v>
      </c>
      <c r="H1078" s="274">
        <v>42005</v>
      </c>
      <c r="I1078" s="110" t="s">
        <v>14</v>
      </c>
      <c r="J1078" s="111" t="s">
        <v>81</v>
      </c>
      <c r="K1078" s="110" t="s">
        <v>9</v>
      </c>
      <c r="L1078" s="110" t="s">
        <v>10</v>
      </c>
      <c r="M1078" s="110" t="s">
        <v>10</v>
      </c>
      <c r="N1078" s="110" t="s">
        <v>11</v>
      </c>
      <c r="O1078" s="9">
        <v>25436.6</v>
      </c>
      <c r="P1078" s="9">
        <v>0</v>
      </c>
      <c r="Q1078" s="9">
        <f t="shared" si="38"/>
        <v>25436.6</v>
      </c>
      <c r="R1078" s="112" t="s">
        <v>1</v>
      </c>
      <c r="S1078" s="113" t="s">
        <v>4</v>
      </c>
      <c r="T1078" s="113"/>
      <c r="U1078" s="113" t="s">
        <v>1709</v>
      </c>
      <c r="V1078" s="110"/>
      <c r="W1078" s="110"/>
      <c r="X1078" s="110"/>
      <c r="Y1078" s="110"/>
      <c r="Z1078" s="274">
        <v>42005</v>
      </c>
      <c r="AA1078" s="110"/>
      <c r="AB1078" s="110"/>
      <c r="AC1078" s="110"/>
      <c r="AD1078" s="115" t="s">
        <v>1554</v>
      </c>
    </row>
    <row r="1079" spans="2:30" s="21" customFormat="1" ht="15" customHeight="1">
      <c r="B1079" s="109"/>
      <c r="C1079" s="110"/>
      <c r="D1079" s="110"/>
      <c r="E1079" s="110"/>
      <c r="F1079" s="110"/>
      <c r="G1079" s="110" t="s">
        <v>1553</v>
      </c>
      <c r="H1079" s="274">
        <v>42005</v>
      </c>
      <c r="I1079" s="110" t="s">
        <v>14</v>
      </c>
      <c r="J1079" s="111" t="s">
        <v>81</v>
      </c>
      <c r="K1079" s="110" t="s">
        <v>9</v>
      </c>
      <c r="L1079" s="110" t="s">
        <v>10</v>
      </c>
      <c r="M1079" s="110" t="s">
        <v>10</v>
      </c>
      <c r="N1079" s="110" t="s">
        <v>11</v>
      </c>
      <c r="O1079" s="9">
        <v>18878.5</v>
      </c>
      <c r="P1079" s="9">
        <v>0</v>
      </c>
      <c r="Q1079" s="9">
        <f t="shared" si="38"/>
        <v>18878.5</v>
      </c>
      <c r="R1079" s="112" t="s">
        <v>1</v>
      </c>
      <c r="S1079" s="113" t="s">
        <v>4</v>
      </c>
      <c r="T1079" s="113"/>
      <c r="U1079" s="113" t="s">
        <v>1710</v>
      </c>
      <c r="V1079" s="110"/>
      <c r="W1079" s="110"/>
      <c r="X1079" s="110"/>
      <c r="Y1079" s="110"/>
      <c r="Z1079" s="274">
        <v>42005</v>
      </c>
      <c r="AA1079" s="110"/>
      <c r="AB1079" s="110"/>
      <c r="AC1079" s="110"/>
      <c r="AD1079" s="115" t="s">
        <v>1554</v>
      </c>
    </row>
    <row r="1080" spans="2:30" s="21" customFormat="1" ht="15" customHeight="1">
      <c r="B1080" s="109"/>
      <c r="C1080" s="110"/>
      <c r="D1080" s="110"/>
      <c r="E1080" s="110"/>
      <c r="F1080" s="110"/>
      <c r="G1080" s="110" t="s">
        <v>1553</v>
      </c>
      <c r="H1080" s="274">
        <v>42005</v>
      </c>
      <c r="I1080" s="110" t="s">
        <v>14</v>
      </c>
      <c r="J1080" s="111" t="s">
        <v>81</v>
      </c>
      <c r="K1080" s="110" t="s">
        <v>9</v>
      </c>
      <c r="L1080" s="110" t="s">
        <v>10</v>
      </c>
      <c r="M1080" s="110" t="s">
        <v>10</v>
      </c>
      <c r="N1080" s="110" t="s">
        <v>11</v>
      </c>
      <c r="O1080" s="9">
        <v>58439.6</v>
      </c>
      <c r="P1080" s="9">
        <v>0</v>
      </c>
      <c r="Q1080" s="9">
        <f t="shared" si="38"/>
        <v>58439.6</v>
      </c>
      <c r="R1080" s="112" t="s">
        <v>1</v>
      </c>
      <c r="S1080" s="113" t="s">
        <v>4</v>
      </c>
      <c r="T1080" s="113"/>
      <c r="U1080" s="113" t="s">
        <v>1711</v>
      </c>
      <c r="V1080" s="110"/>
      <c r="W1080" s="110"/>
      <c r="X1080" s="110"/>
      <c r="Y1080" s="110"/>
      <c r="Z1080" s="274">
        <v>42005</v>
      </c>
      <c r="AA1080" s="110"/>
      <c r="AB1080" s="110"/>
      <c r="AC1080" s="110"/>
      <c r="AD1080" s="115" t="s">
        <v>1554</v>
      </c>
    </row>
    <row r="1081" spans="2:30" s="21" customFormat="1" ht="15" customHeight="1">
      <c r="B1081" s="109"/>
      <c r="C1081" s="110"/>
      <c r="D1081" s="110"/>
      <c r="E1081" s="110"/>
      <c r="F1081" s="110"/>
      <c r="G1081" s="110" t="s">
        <v>1553</v>
      </c>
      <c r="H1081" s="274">
        <v>42005</v>
      </c>
      <c r="I1081" s="110" t="s">
        <v>14</v>
      </c>
      <c r="J1081" s="111" t="s">
        <v>81</v>
      </c>
      <c r="K1081" s="110" t="s">
        <v>9</v>
      </c>
      <c r="L1081" s="110" t="s">
        <v>10</v>
      </c>
      <c r="M1081" s="110" t="s">
        <v>10</v>
      </c>
      <c r="N1081" s="110" t="s">
        <v>11</v>
      </c>
      <c r="O1081" s="9">
        <v>3000</v>
      </c>
      <c r="P1081" s="9">
        <v>0</v>
      </c>
      <c r="Q1081" s="9">
        <f t="shared" si="38"/>
        <v>3000</v>
      </c>
      <c r="R1081" s="112" t="s">
        <v>1</v>
      </c>
      <c r="S1081" s="113" t="s">
        <v>4</v>
      </c>
      <c r="T1081" s="113"/>
      <c r="U1081" s="113" t="s">
        <v>1693</v>
      </c>
      <c r="V1081" s="110"/>
      <c r="W1081" s="110"/>
      <c r="X1081" s="110"/>
      <c r="Y1081" s="110"/>
      <c r="Z1081" s="274">
        <v>42005</v>
      </c>
      <c r="AA1081" s="110"/>
      <c r="AB1081" s="110"/>
      <c r="AC1081" s="110"/>
      <c r="AD1081" s="115" t="s">
        <v>1554</v>
      </c>
    </row>
    <row r="1082" spans="2:30" s="21" customFormat="1" ht="15" customHeight="1">
      <c r="B1082" s="109"/>
      <c r="C1082" s="110"/>
      <c r="D1082" s="110"/>
      <c r="E1082" s="110"/>
      <c r="F1082" s="110"/>
      <c r="G1082" s="110" t="s">
        <v>1553</v>
      </c>
      <c r="H1082" s="274">
        <v>42005</v>
      </c>
      <c r="I1082" s="110" t="s">
        <v>14</v>
      </c>
      <c r="J1082" s="111" t="s">
        <v>81</v>
      </c>
      <c r="K1082" s="110" t="s">
        <v>9</v>
      </c>
      <c r="L1082" s="110" t="s">
        <v>10</v>
      </c>
      <c r="M1082" s="110" t="s">
        <v>10</v>
      </c>
      <c r="N1082" s="110" t="s">
        <v>11</v>
      </c>
      <c r="O1082" s="9">
        <v>99272.79</v>
      </c>
      <c r="P1082" s="9">
        <v>0</v>
      </c>
      <c r="Q1082" s="9">
        <f t="shared" si="38"/>
        <v>99272.79</v>
      </c>
      <c r="R1082" s="112" t="s">
        <v>1</v>
      </c>
      <c r="S1082" s="113" t="s">
        <v>4</v>
      </c>
      <c r="T1082" s="113"/>
      <c r="U1082" s="113" t="s">
        <v>1712</v>
      </c>
      <c r="V1082" s="110"/>
      <c r="W1082" s="110"/>
      <c r="X1082" s="110"/>
      <c r="Y1082" s="110"/>
      <c r="Z1082" s="274">
        <v>42005</v>
      </c>
      <c r="AA1082" s="110"/>
      <c r="AB1082" s="110"/>
      <c r="AC1082" s="110"/>
      <c r="AD1082" s="115" t="s">
        <v>1554</v>
      </c>
    </row>
    <row r="1083" spans="2:30" s="21" customFormat="1" ht="15" customHeight="1">
      <c r="B1083" s="109"/>
      <c r="C1083" s="110"/>
      <c r="D1083" s="110"/>
      <c r="E1083" s="110"/>
      <c r="F1083" s="110"/>
      <c r="G1083" s="110" t="s">
        <v>1553</v>
      </c>
      <c r="H1083" s="274">
        <v>42005</v>
      </c>
      <c r="I1083" s="110" t="s">
        <v>14</v>
      </c>
      <c r="J1083" s="111" t="s">
        <v>81</v>
      </c>
      <c r="K1083" s="110" t="s">
        <v>9</v>
      </c>
      <c r="L1083" s="110" t="s">
        <v>10</v>
      </c>
      <c r="M1083" s="110" t="s">
        <v>10</v>
      </c>
      <c r="N1083" s="110" t="s">
        <v>11</v>
      </c>
      <c r="O1083" s="9">
        <v>8182.15</v>
      </c>
      <c r="P1083" s="9">
        <v>0</v>
      </c>
      <c r="Q1083" s="9">
        <f t="shared" si="38"/>
        <v>8182.15</v>
      </c>
      <c r="R1083" s="112" t="s">
        <v>1</v>
      </c>
      <c r="S1083" s="113" t="s">
        <v>4</v>
      </c>
      <c r="T1083" s="113"/>
      <c r="U1083" s="113" t="s">
        <v>1713</v>
      </c>
      <c r="V1083" s="110"/>
      <c r="W1083" s="110"/>
      <c r="X1083" s="110"/>
      <c r="Y1083" s="110"/>
      <c r="Z1083" s="274">
        <v>42005</v>
      </c>
      <c r="AA1083" s="110"/>
      <c r="AB1083" s="110"/>
      <c r="AC1083" s="110"/>
      <c r="AD1083" s="115" t="s">
        <v>1554</v>
      </c>
    </row>
    <row r="1084" spans="2:30" s="21" customFormat="1" ht="15" customHeight="1">
      <c r="B1084" s="109"/>
      <c r="C1084" s="110"/>
      <c r="D1084" s="110"/>
      <c r="E1084" s="110"/>
      <c r="F1084" s="110"/>
      <c r="G1084" s="110" t="s">
        <v>1553</v>
      </c>
      <c r="H1084" s="274">
        <v>42005</v>
      </c>
      <c r="I1084" s="110" t="s">
        <v>14</v>
      </c>
      <c r="J1084" s="111" t="s">
        <v>81</v>
      </c>
      <c r="K1084" s="110" t="s">
        <v>9</v>
      </c>
      <c r="L1084" s="110" t="s">
        <v>10</v>
      </c>
      <c r="M1084" s="110" t="s">
        <v>10</v>
      </c>
      <c r="N1084" s="110" t="s">
        <v>11</v>
      </c>
      <c r="O1084" s="9">
        <v>3400</v>
      </c>
      <c r="P1084" s="9">
        <v>0</v>
      </c>
      <c r="Q1084" s="9">
        <f t="shared" si="38"/>
        <v>3400</v>
      </c>
      <c r="R1084" s="112" t="s">
        <v>1</v>
      </c>
      <c r="S1084" s="113" t="s">
        <v>4</v>
      </c>
      <c r="T1084" s="113"/>
      <c r="U1084" s="113" t="s">
        <v>1714</v>
      </c>
      <c r="V1084" s="110"/>
      <c r="W1084" s="110"/>
      <c r="X1084" s="110"/>
      <c r="Y1084" s="110"/>
      <c r="Z1084" s="274">
        <v>42005</v>
      </c>
      <c r="AA1084" s="110"/>
      <c r="AB1084" s="110"/>
      <c r="AC1084" s="110"/>
      <c r="AD1084" s="115" t="s">
        <v>1554</v>
      </c>
    </row>
    <row r="1085" spans="2:30" s="21" customFormat="1" ht="15" customHeight="1">
      <c r="B1085" s="109"/>
      <c r="C1085" s="110"/>
      <c r="D1085" s="110"/>
      <c r="E1085" s="110"/>
      <c r="F1085" s="110"/>
      <c r="G1085" s="110" t="s">
        <v>1553</v>
      </c>
      <c r="H1085" s="274">
        <v>42005</v>
      </c>
      <c r="I1085" s="110" t="s">
        <v>14</v>
      </c>
      <c r="J1085" s="111" t="s">
        <v>81</v>
      </c>
      <c r="K1085" s="110" t="s">
        <v>9</v>
      </c>
      <c r="L1085" s="110" t="s">
        <v>10</v>
      </c>
      <c r="M1085" s="110" t="s">
        <v>10</v>
      </c>
      <c r="N1085" s="110" t="s">
        <v>11</v>
      </c>
      <c r="O1085" s="9">
        <v>33131.050000000003</v>
      </c>
      <c r="P1085" s="9">
        <v>0</v>
      </c>
      <c r="Q1085" s="9">
        <f t="shared" si="38"/>
        <v>33131.050000000003</v>
      </c>
      <c r="R1085" s="112" t="s">
        <v>1</v>
      </c>
      <c r="S1085" s="113" t="s">
        <v>4</v>
      </c>
      <c r="T1085" s="113"/>
      <c r="U1085" s="113" t="s">
        <v>1715</v>
      </c>
      <c r="V1085" s="110"/>
      <c r="W1085" s="110"/>
      <c r="X1085" s="110"/>
      <c r="Y1085" s="110"/>
      <c r="Z1085" s="274">
        <v>42005</v>
      </c>
      <c r="AA1085" s="110"/>
      <c r="AB1085" s="110"/>
      <c r="AC1085" s="110"/>
      <c r="AD1085" s="115" t="s">
        <v>1554</v>
      </c>
    </row>
    <row r="1086" spans="2:30" s="21" customFormat="1" ht="15" customHeight="1">
      <c r="B1086" s="109"/>
      <c r="C1086" s="110"/>
      <c r="D1086" s="110"/>
      <c r="E1086" s="110"/>
      <c r="F1086" s="110"/>
      <c r="G1086" s="110" t="s">
        <v>1553</v>
      </c>
      <c r="H1086" s="274">
        <v>42005</v>
      </c>
      <c r="I1086" s="110" t="s">
        <v>14</v>
      </c>
      <c r="J1086" s="111" t="s">
        <v>81</v>
      </c>
      <c r="K1086" s="110" t="s">
        <v>9</v>
      </c>
      <c r="L1086" s="110" t="s">
        <v>10</v>
      </c>
      <c r="M1086" s="110" t="s">
        <v>10</v>
      </c>
      <c r="N1086" s="110" t="s">
        <v>11</v>
      </c>
      <c r="O1086" s="9">
        <v>22194.6</v>
      </c>
      <c r="P1086" s="9">
        <v>0</v>
      </c>
      <c r="Q1086" s="9">
        <f t="shared" si="38"/>
        <v>22194.6</v>
      </c>
      <c r="R1086" s="112" t="s">
        <v>1</v>
      </c>
      <c r="S1086" s="113" t="s">
        <v>4</v>
      </c>
      <c r="T1086" s="113"/>
      <c r="U1086" s="113" t="s">
        <v>1716</v>
      </c>
      <c r="V1086" s="110"/>
      <c r="W1086" s="110"/>
      <c r="X1086" s="110"/>
      <c r="Y1086" s="110"/>
      <c r="Z1086" s="274">
        <v>42005</v>
      </c>
      <c r="AA1086" s="110"/>
      <c r="AB1086" s="110"/>
      <c r="AC1086" s="110"/>
      <c r="AD1086" s="115" t="s">
        <v>1554</v>
      </c>
    </row>
    <row r="1087" spans="2:30" outlineLevel="5">
      <c r="B1087" s="352"/>
      <c r="C1087" s="2"/>
      <c r="D1087" s="2"/>
      <c r="E1087" s="2"/>
      <c r="F1087" s="2"/>
      <c r="G1087" s="2"/>
      <c r="H1087" s="362"/>
      <c r="I1087" s="2"/>
      <c r="J1087" s="2" t="s">
        <v>81</v>
      </c>
      <c r="K1087" s="2"/>
      <c r="L1087" s="2"/>
      <c r="M1087" s="2"/>
      <c r="N1087" s="2"/>
      <c r="O1087" s="353"/>
      <c r="P1087" s="353"/>
      <c r="Q1087" s="353"/>
      <c r="R1087" s="354"/>
      <c r="S1087" s="355"/>
      <c r="T1087" s="355"/>
      <c r="U1087" s="355"/>
      <c r="V1087" s="2"/>
      <c r="W1087" s="2"/>
      <c r="X1087" s="2"/>
      <c r="Y1087" s="2"/>
      <c r="Z1087" s="362"/>
      <c r="AA1087" s="2"/>
      <c r="AB1087" s="2"/>
      <c r="AC1087" s="2"/>
      <c r="AD1087" s="357"/>
    </row>
    <row r="1088" spans="2:30" outlineLevel="4">
      <c r="B1088" s="352"/>
      <c r="C1088" s="2"/>
      <c r="D1088" s="2"/>
      <c r="E1088" s="2"/>
      <c r="F1088" s="2" t="s">
        <v>3</v>
      </c>
      <c r="G1088" s="2" t="s">
        <v>46</v>
      </c>
      <c r="H1088" s="362"/>
      <c r="I1088" s="2"/>
      <c r="J1088" s="2" t="s">
        <v>81</v>
      </c>
      <c r="K1088" s="2"/>
      <c r="L1088" s="2"/>
      <c r="M1088" s="2"/>
      <c r="N1088" s="2"/>
      <c r="O1088" s="353">
        <f>SUM(O1089:O1090)</f>
        <v>2040</v>
      </c>
      <c r="P1088" s="353">
        <f>SUM(P1089:P1090)</f>
        <v>0</v>
      </c>
      <c r="Q1088" s="353">
        <f>O1088-P1088</f>
        <v>2040</v>
      </c>
      <c r="R1088" s="354"/>
      <c r="S1088" s="355"/>
      <c r="T1088" s="355"/>
      <c r="U1088" s="355"/>
      <c r="V1088" s="2"/>
      <c r="W1088" s="2"/>
      <c r="X1088" s="2"/>
      <c r="Y1088" s="2"/>
      <c r="Z1088" s="362"/>
      <c r="AA1088" s="2"/>
      <c r="AB1088" s="2"/>
      <c r="AC1088" s="2"/>
      <c r="AD1088" s="357"/>
    </row>
    <row r="1089" spans="2:30" outlineLevel="5">
      <c r="B1089" s="3"/>
      <c r="C1089" s="1"/>
      <c r="D1089" s="1"/>
      <c r="E1089" s="1"/>
      <c r="F1089" s="1"/>
      <c r="G1089" s="1" t="s">
        <v>8</v>
      </c>
      <c r="H1089" s="277">
        <v>42058</v>
      </c>
      <c r="I1089" s="1" t="s">
        <v>1633</v>
      </c>
      <c r="J1089" s="2" t="s">
        <v>81</v>
      </c>
      <c r="K1089" s="1" t="s">
        <v>33</v>
      </c>
      <c r="L1089" s="1" t="s">
        <v>34</v>
      </c>
      <c r="M1089" s="1" t="s">
        <v>21</v>
      </c>
      <c r="N1089" s="1" t="s">
        <v>11</v>
      </c>
      <c r="O1089" s="7">
        <v>2040</v>
      </c>
      <c r="P1089" s="7">
        <v>0</v>
      </c>
      <c r="Q1089" s="7">
        <f>O1089-P1089</f>
        <v>2040</v>
      </c>
      <c r="R1089" s="6" t="s">
        <v>795</v>
      </c>
      <c r="S1089" s="5" t="s">
        <v>32</v>
      </c>
      <c r="T1089" s="5"/>
      <c r="U1089" s="5" t="s">
        <v>1710</v>
      </c>
      <c r="V1089" s="1"/>
      <c r="W1089" s="1"/>
      <c r="X1089" s="1"/>
      <c r="Y1089" s="1"/>
      <c r="Z1089" s="277">
        <v>42058</v>
      </c>
      <c r="AA1089" s="1" t="s">
        <v>26</v>
      </c>
      <c r="AB1089" s="1" t="s">
        <v>1634</v>
      </c>
      <c r="AC1089" s="1" t="s">
        <v>1635</v>
      </c>
      <c r="AD1089" s="8"/>
    </row>
    <row r="1090" spans="2:30" outlineLevel="5">
      <c r="B1090" s="352"/>
      <c r="C1090" s="2"/>
      <c r="D1090" s="2"/>
      <c r="E1090" s="2"/>
      <c r="F1090" s="2"/>
      <c r="G1090" s="2"/>
      <c r="H1090" s="362"/>
      <c r="I1090" s="2"/>
      <c r="J1090" s="2" t="s">
        <v>81</v>
      </c>
      <c r="K1090" s="2"/>
      <c r="L1090" s="2"/>
      <c r="M1090" s="2"/>
      <c r="N1090" s="2"/>
      <c r="O1090" s="353"/>
      <c r="P1090" s="353"/>
      <c r="Q1090" s="353"/>
      <c r="R1090" s="354"/>
      <c r="S1090" s="355"/>
      <c r="T1090" s="355"/>
      <c r="U1090" s="355"/>
      <c r="V1090" s="2"/>
      <c r="W1090" s="2"/>
      <c r="X1090" s="2"/>
      <c r="Y1090" s="2"/>
      <c r="Z1090" s="362"/>
      <c r="AA1090" s="2"/>
      <c r="AB1090" s="2"/>
      <c r="AC1090" s="2"/>
      <c r="AD1090" s="357"/>
    </row>
    <row r="1091" spans="2:30" outlineLevel="4">
      <c r="B1091" s="352"/>
      <c r="C1091" s="2"/>
      <c r="D1091" s="2"/>
      <c r="E1091" s="2"/>
      <c r="F1091" s="2" t="s">
        <v>5</v>
      </c>
      <c r="G1091" s="2" t="s">
        <v>30</v>
      </c>
      <c r="H1091" s="362"/>
      <c r="I1091" s="2"/>
      <c r="J1091" s="2" t="s">
        <v>81</v>
      </c>
      <c r="K1091" s="2"/>
      <c r="L1091" s="2"/>
      <c r="M1091" s="2"/>
      <c r="N1091" s="2"/>
      <c r="O1091" s="353">
        <f>SUM(O1092:O1097)</f>
        <v>12880</v>
      </c>
      <c r="P1091" s="353">
        <f>SUM(P1092:P1097)</f>
        <v>0</v>
      </c>
      <c r="Q1091" s="353">
        <f t="shared" ref="Q1091:Q1096" si="39">O1091-P1091</f>
        <v>12880</v>
      </c>
      <c r="R1091" s="354"/>
      <c r="S1091" s="355"/>
      <c r="T1091" s="355"/>
      <c r="U1091" s="355"/>
      <c r="V1091" s="2"/>
      <c r="W1091" s="2"/>
      <c r="X1091" s="2"/>
      <c r="Y1091" s="2"/>
      <c r="Z1091" s="362"/>
      <c r="AA1091" s="2"/>
      <c r="AB1091" s="2"/>
      <c r="AC1091" s="2"/>
      <c r="AD1091" s="357"/>
    </row>
    <row r="1092" spans="2:30" outlineLevel="5">
      <c r="B1092" s="3"/>
      <c r="C1092" s="1"/>
      <c r="D1092" s="1"/>
      <c r="E1092" s="1"/>
      <c r="F1092" s="1"/>
      <c r="G1092" s="1" t="s">
        <v>8</v>
      </c>
      <c r="H1092" s="277">
        <v>42077</v>
      </c>
      <c r="I1092" s="1" t="s">
        <v>1627</v>
      </c>
      <c r="J1092" s="2" t="s">
        <v>81</v>
      </c>
      <c r="K1092" s="1" t="s">
        <v>33</v>
      </c>
      <c r="L1092" s="1" t="s">
        <v>34</v>
      </c>
      <c r="M1092" s="1" t="s">
        <v>21</v>
      </c>
      <c r="N1092" s="1" t="s">
        <v>11</v>
      </c>
      <c r="O1092" s="7">
        <v>2000</v>
      </c>
      <c r="P1092" s="7">
        <v>0</v>
      </c>
      <c r="Q1092" s="7">
        <f t="shared" si="39"/>
        <v>2000</v>
      </c>
      <c r="R1092" s="6" t="s">
        <v>70</v>
      </c>
      <c r="S1092" s="5" t="s">
        <v>32</v>
      </c>
      <c r="T1092" s="5"/>
      <c r="U1092" s="113" t="s">
        <v>1705</v>
      </c>
      <c r="V1092" s="1" t="s">
        <v>61</v>
      </c>
      <c r="W1092" s="1"/>
      <c r="X1092" s="1"/>
      <c r="Y1092" s="1"/>
      <c r="Z1092" s="277">
        <v>42077</v>
      </c>
      <c r="AA1092" s="1" t="s">
        <v>26</v>
      </c>
      <c r="AB1092" s="1" t="s">
        <v>1628</v>
      </c>
      <c r="AC1092" s="1" t="s">
        <v>1629</v>
      </c>
      <c r="AD1092" s="8"/>
    </row>
    <row r="1093" spans="2:30" outlineLevel="5">
      <c r="B1093" s="3"/>
      <c r="C1093" s="1"/>
      <c r="D1093" s="1"/>
      <c r="E1093" s="1"/>
      <c r="F1093" s="1"/>
      <c r="G1093" s="1" t="s">
        <v>8</v>
      </c>
      <c r="H1093" s="277">
        <v>42077</v>
      </c>
      <c r="I1093" s="1" t="s">
        <v>1382</v>
      </c>
      <c r="J1093" s="2" t="s">
        <v>81</v>
      </c>
      <c r="K1093" s="1" t="s">
        <v>33</v>
      </c>
      <c r="L1093" s="1" t="s">
        <v>34</v>
      </c>
      <c r="M1093" s="1" t="s">
        <v>21</v>
      </c>
      <c r="N1093" s="1" t="s">
        <v>11</v>
      </c>
      <c r="O1093" s="7">
        <v>1680</v>
      </c>
      <c r="P1093" s="7">
        <v>0</v>
      </c>
      <c r="Q1093" s="7">
        <f t="shared" si="39"/>
        <v>1680</v>
      </c>
      <c r="R1093" s="6" t="s">
        <v>70</v>
      </c>
      <c r="S1093" s="5" t="s">
        <v>32</v>
      </c>
      <c r="T1093" s="5"/>
      <c r="U1093" s="113" t="s">
        <v>1712</v>
      </c>
      <c r="V1093" s="1" t="s">
        <v>65</v>
      </c>
      <c r="W1093" s="1"/>
      <c r="X1093" s="1"/>
      <c r="Y1093" s="1"/>
      <c r="Z1093" s="277">
        <v>42077</v>
      </c>
      <c r="AA1093" s="1" t="s">
        <v>26</v>
      </c>
      <c r="AB1093" s="1" t="s">
        <v>1630</v>
      </c>
      <c r="AC1093" s="1" t="s">
        <v>1631</v>
      </c>
      <c r="AD1093" s="8"/>
    </row>
    <row r="1094" spans="2:30" outlineLevel="5">
      <c r="B1094" s="3"/>
      <c r="C1094" s="1"/>
      <c r="D1094" s="1"/>
      <c r="E1094" s="1"/>
      <c r="F1094" s="1"/>
      <c r="G1094" s="1" t="s">
        <v>8</v>
      </c>
      <c r="H1094" s="277">
        <v>42070</v>
      </c>
      <c r="I1094" s="1" t="s">
        <v>790</v>
      </c>
      <c r="J1094" s="2" t="s">
        <v>81</v>
      </c>
      <c r="K1094" s="1" t="s">
        <v>33</v>
      </c>
      <c r="L1094" s="1" t="s">
        <v>69</v>
      </c>
      <c r="M1094" s="1" t="s">
        <v>21</v>
      </c>
      <c r="N1094" s="1" t="s">
        <v>11</v>
      </c>
      <c r="O1094" s="7">
        <v>4000</v>
      </c>
      <c r="P1094" s="7">
        <v>0</v>
      </c>
      <c r="Q1094" s="7">
        <f t="shared" si="39"/>
        <v>4000</v>
      </c>
      <c r="R1094" s="6" t="s">
        <v>70</v>
      </c>
      <c r="S1094" s="5" t="s">
        <v>32</v>
      </c>
      <c r="T1094" s="5"/>
      <c r="U1094" s="113" t="s">
        <v>1716</v>
      </c>
      <c r="V1094" s="1" t="s">
        <v>35</v>
      </c>
      <c r="W1094" s="1"/>
      <c r="X1094" s="1"/>
      <c r="Y1094" s="1"/>
      <c r="Z1094" s="277">
        <v>42070</v>
      </c>
      <c r="AA1094" s="1" t="s">
        <v>26</v>
      </c>
      <c r="AB1094" s="1" t="s">
        <v>1463</v>
      </c>
      <c r="AC1094" s="1" t="s">
        <v>791</v>
      </c>
      <c r="AD1094" s="8"/>
    </row>
    <row r="1095" spans="2:30" outlineLevel="5">
      <c r="B1095" s="3"/>
      <c r="C1095" s="1"/>
      <c r="D1095" s="1"/>
      <c r="E1095" s="1"/>
      <c r="F1095" s="1"/>
      <c r="G1095" s="1" t="s">
        <v>1553</v>
      </c>
      <c r="H1095" s="277">
        <v>42083</v>
      </c>
      <c r="I1095" s="1" t="s">
        <v>1636</v>
      </c>
      <c r="J1095" s="2" t="s">
        <v>81</v>
      </c>
      <c r="K1095" s="1" t="s">
        <v>36</v>
      </c>
      <c r="L1095" s="1" t="s">
        <v>20</v>
      </c>
      <c r="M1095" s="1" t="s">
        <v>21</v>
      </c>
      <c r="N1095" s="1" t="s">
        <v>11</v>
      </c>
      <c r="O1095" s="7">
        <v>2600</v>
      </c>
      <c r="P1095" s="7">
        <v>0</v>
      </c>
      <c r="Q1095" s="7">
        <f t="shared" si="39"/>
        <v>2600</v>
      </c>
      <c r="R1095" s="6" t="s">
        <v>47</v>
      </c>
      <c r="S1095" s="5" t="s">
        <v>25</v>
      </c>
      <c r="T1095" s="5" t="s">
        <v>51</v>
      </c>
      <c r="U1095" s="5" t="s">
        <v>1393</v>
      </c>
      <c r="V1095" s="1" t="s">
        <v>35</v>
      </c>
      <c r="W1095" s="1" t="s">
        <v>1399</v>
      </c>
      <c r="X1095" s="1" t="s">
        <v>1637</v>
      </c>
      <c r="Y1095" s="1" t="s">
        <v>1638</v>
      </c>
      <c r="Z1095" s="277">
        <v>42083</v>
      </c>
      <c r="AA1095" s="1" t="s">
        <v>71</v>
      </c>
      <c r="AB1095" s="1" t="s">
        <v>1639</v>
      </c>
      <c r="AC1095" s="1" t="s">
        <v>1443</v>
      </c>
      <c r="AD1095" s="8"/>
    </row>
    <row r="1096" spans="2:30" outlineLevel="5">
      <c r="B1096" s="3"/>
      <c r="C1096" s="1"/>
      <c r="D1096" s="1"/>
      <c r="E1096" s="1"/>
      <c r="F1096" s="1"/>
      <c r="G1096" s="1" t="s">
        <v>1553</v>
      </c>
      <c r="H1096" s="277">
        <v>42083</v>
      </c>
      <c r="I1096" s="1" t="s">
        <v>1640</v>
      </c>
      <c r="J1096" s="2" t="s">
        <v>81</v>
      </c>
      <c r="K1096" s="1" t="s">
        <v>36</v>
      </c>
      <c r="L1096" s="1" t="s">
        <v>20</v>
      </c>
      <c r="M1096" s="1" t="s">
        <v>21</v>
      </c>
      <c r="N1096" s="1" t="s">
        <v>11</v>
      </c>
      <c r="O1096" s="7">
        <v>2600</v>
      </c>
      <c r="P1096" s="7">
        <v>0</v>
      </c>
      <c r="Q1096" s="7">
        <f t="shared" si="39"/>
        <v>2600</v>
      </c>
      <c r="R1096" s="6" t="s">
        <v>47</v>
      </c>
      <c r="S1096" s="5" t="s">
        <v>25</v>
      </c>
      <c r="T1096" s="5" t="s">
        <v>51</v>
      </c>
      <c r="U1096" s="5" t="s">
        <v>1393</v>
      </c>
      <c r="V1096" s="1" t="s">
        <v>35</v>
      </c>
      <c r="W1096" s="1" t="s">
        <v>1641</v>
      </c>
      <c r="X1096" s="1" t="s">
        <v>1637</v>
      </c>
      <c r="Y1096" s="1" t="s">
        <v>1638</v>
      </c>
      <c r="Z1096" s="277">
        <v>42083</v>
      </c>
      <c r="AA1096" s="1" t="s">
        <v>71</v>
      </c>
      <c r="AB1096" s="1" t="s">
        <v>92</v>
      </c>
      <c r="AC1096" s="1" t="s">
        <v>1642</v>
      </c>
      <c r="AD1096" s="8"/>
    </row>
    <row r="1097" spans="2:30" outlineLevel="5">
      <c r="B1097" s="352"/>
      <c r="C1097" s="2"/>
      <c r="D1097" s="2"/>
      <c r="E1097" s="2"/>
      <c r="F1097" s="2"/>
      <c r="G1097" s="2"/>
      <c r="H1097" s="362"/>
      <c r="I1097" s="2"/>
      <c r="J1097" s="2" t="s">
        <v>81</v>
      </c>
      <c r="K1097" s="2"/>
      <c r="L1097" s="2"/>
      <c r="M1097" s="2"/>
      <c r="N1097" s="2"/>
      <c r="O1097" s="353"/>
      <c r="P1097" s="353"/>
      <c r="Q1097" s="353"/>
      <c r="R1097" s="354"/>
      <c r="S1097" s="355"/>
      <c r="T1097" s="355"/>
      <c r="U1097" s="355"/>
      <c r="V1097" s="2"/>
      <c r="W1097" s="2"/>
      <c r="X1097" s="2"/>
      <c r="Y1097" s="2"/>
      <c r="Z1097" s="362"/>
      <c r="AA1097" s="2"/>
      <c r="AB1097" s="2"/>
      <c r="AC1097" s="2"/>
      <c r="AD1097" s="357"/>
    </row>
    <row r="1098" spans="2:30" outlineLevel="4">
      <c r="B1098" s="352"/>
      <c r="C1098" s="2"/>
      <c r="D1098" s="2"/>
      <c r="E1098" s="2"/>
      <c r="F1098" s="2" t="s">
        <v>1798</v>
      </c>
      <c r="G1098" s="2" t="s">
        <v>1799</v>
      </c>
      <c r="H1098" s="362"/>
      <c r="I1098" s="2"/>
      <c r="J1098" s="2" t="s">
        <v>81</v>
      </c>
      <c r="K1098" s="2"/>
      <c r="L1098" s="2"/>
      <c r="M1098" s="2"/>
      <c r="N1098" s="2"/>
      <c r="O1098" s="353">
        <f>SUM(O1099:O1104)</f>
        <v>15636.58</v>
      </c>
      <c r="P1098" s="353">
        <f>SUM(P1099:P1104)</f>
        <v>0</v>
      </c>
      <c r="Q1098" s="353">
        <f t="shared" ref="Q1098:Q1103" si="40">O1098-P1098</f>
        <v>15636.58</v>
      </c>
      <c r="R1098" s="354"/>
      <c r="S1098" s="355"/>
      <c r="T1098" s="355"/>
      <c r="U1098" s="355"/>
      <c r="V1098" s="2"/>
      <c r="W1098" s="2"/>
      <c r="X1098" s="2"/>
      <c r="Y1098" s="2"/>
      <c r="Z1098" s="362"/>
      <c r="AA1098" s="2"/>
      <c r="AB1098" s="2"/>
      <c r="AC1098" s="2"/>
      <c r="AD1098" s="357"/>
    </row>
    <row r="1099" spans="2:30" outlineLevel="5">
      <c r="B1099" s="3"/>
      <c r="C1099" s="1"/>
      <c r="D1099" s="1"/>
      <c r="E1099" s="1"/>
      <c r="F1099" s="1"/>
      <c r="G1099" s="1" t="s">
        <v>8</v>
      </c>
      <c r="H1099" s="277">
        <v>42119</v>
      </c>
      <c r="I1099" s="1" t="s">
        <v>2129</v>
      </c>
      <c r="J1099" s="2" t="s">
        <v>81</v>
      </c>
      <c r="K1099" s="1" t="s">
        <v>33</v>
      </c>
      <c r="L1099" s="1" t="s">
        <v>34</v>
      </c>
      <c r="M1099" s="1" t="s">
        <v>21</v>
      </c>
      <c r="N1099" s="1" t="s">
        <v>11</v>
      </c>
      <c r="O1099" s="7">
        <v>4995.2</v>
      </c>
      <c r="P1099" s="7">
        <v>0</v>
      </c>
      <c r="Q1099" s="7">
        <f t="shared" si="40"/>
        <v>4995.2</v>
      </c>
      <c r="R1099" s="6" t="s">
        <v>70</v>
      </c>
      <c r="S1099" s="5" t="s">
        <v>32</v>
      </c>
      <c r="T1099" s="5"/>
      <c r="U1099" s="113" t="s">
        <v>2834</v>
      </c>
      <c r="V1099" s="1" t="s">
        <v>61</v>
      </c>
      <c r="W1099" s="1"/>
      <c r="X1099" s="1"/>
      <c r="Y1099" s="1"/>
      <c r="Z1099" s="277">
        <v>42119</v>
      </c>
      <c r="AA1099" s="1" t="s">
        <v>26</v>
      </c>
      <c r="AB1099" s="1" t="s">
        <v>2130</v>
      </c>
      <c r="AC1099" s="1" t="s">
        <v>2131</v>
      </c>
      <c r="AD1099" s="8"/>
    </row>
    <row r="1100" spans="2:30" outlineLevel="5">
      <c r="B1100" s="3"/>
      <c r="C1100" s="1"/>
      <c r="D1100" s="1"/>
      <c r="E1100" s="1"/>
      <c r="F1100" s="1"/>
      <c r="G1100" s="1" t="s">
        <v>8</v>
      </c>
      <c r="H1100" s="277">
        <v>42119</v>
      </c>
      <c r="I1100" s="1" t="s">
        <v>2132</v>
      </c>
      <c r="J1100" s="2" t="s">
        <v>81</v>
      </c>
      <c r="K1100" s="1" t="s">
        <v>33</v>
      </c>
      <c r="L1100" s="1" t="s">
        <v>34</v>
      </c>
      <c r="M1100" s="1" t="s">
        <v>21</v>
      </c>
      <c r="N1100" s="1" t="s">
        <v>11</v>
      </c>
      <c r="O1100" s="7">
        <v>1500</v>
      </c>
      <c r="P1100" s="7">
        <v>0</v>
      </c>
      <c r="Q1100" s="7">
        <f t="shared" si="40"/>
        <v>1500</v>
      </c>
      <c r="R1100" s="6" t="s">
        <v>70</v>
      </c>
      <c r="S1100" s="5" t="s">
        <v>32</v>
      </c>
      <c r="T1100" s="5"/>
      <c r="U1100" s="113" t="s">
        <v>1711</v>
      </c>
      <c r="V1100" s="1" t="s">
        <v>35</v>
      </c>
      <c r="W1100" s="1"/>
      <c r="X1100" s="1"/>
      <c r="Y1100" s="1"/>
      <c r="Z1100" s="277">
        <v>42119</v>
      </c>
      <c r="AA1100" s="1" t="s">
        <v>26</v>
      </c>
      <c r="AB1100" s="1" t="s">
        <v>2133</v>
      </c>
      <c r="AC1100" s="1" t="s">
        <v>2134</v>
      </c>
      <c r="AD1100" s="8"/>
    </row>
    <row r="1101" spans="2:30" outlineLevel="5">
      <c r="B1101" s="3"/>
      <c r="C1101" s="1"/>
      <c r="D1101" s="1"/>
      <c r="E1101" s="1"/>
      <c r="F1101" s="1"/>
      <c r="G1101" s="1" t="s">
        <v>8</v>
      </c>
      <c r="H1101" s="277">
        <v>42119</v>
      </c>
      <c r="I1101" s="1" t="s">
        <v>2135</v>
      </c>
      <c r="J1101" s="2" t="s">
        <v>81</v>
      </c>
      <c r="K1101" s="1" t="s">
        <v>33</v>
      </c>
      <c r="L1101" s="1" t="s">
        <v>69</v>
      </c>
      <c r="M1101" s="1" t="s">
        <v>21</v>
      </c>
      <c r="N1101" s="1" t="s">
        <v>11</v>
      </c>
      <c r="O1101" s="7">
        <v>0.4</v>
      </c>
      <c r="P1101" s="7">
        <v>0</v>
      </c>
      <c r="Q1101" s="7">
        <f t="shared" si="40"/>
        <v>0.4</v>
      </c>
      <c r="R1101" s="6" t="s">
        <v>70</v>
      </c>
      <c r="S1101" s="5" t="s">
        <v>32</v>
      </c>
      <c r="T1101" s="5"/>
      <c r="U1101" s="113" t="s">
        <v>1703</v>
      </c>
      <c r="V1101" s="1" t="s">
        <v>28</v>
      </c>
      <c r="W1101" s="1"/>
      <c r="X1101" s="1"/>
      <c r="Y1101" s="1"/>
      <c r="Z1101" s="277">
        <v>42119</v>
      </c>
      <c r="AA1101" s="1" t="s">
        <v>26</v>
      </c>
      <c r="AB1101" s="1" t="s">
        <v>2136</v>
      </c>
      <c r="AC1101" s="1" t="s">
        <v>2137</v>
      </c>
      <c r="AD1101" s="8"/>
    </row>
    <row r="1102" spans="2:30" outlineLevel="5">
      <c r="B1102" s="3"/>
      <c r="C1102" s="1"/>
      <c r="D1102" s="1"/>
      <c r="E1102" s="1"/>
      <c r="F1102" s="1"/>
      <c r="G1102" s="1" t="s">
        <v>8</v>
      </c>
      <c r="H1102" s="277">
        <v>42121</v>
      </c>
      <c r="I1102" s="1" t="s">
        <v>2138</v>
      </c>
      <c r="J1102" s="2" t="s">
        <v>81</v>
      </c>
      <c r="K1102" s="1" t="s">
        <v>33</v>
      </c>
      <c r="L1102" s="1" t="s">
        <v>34</v>
      </c>
      <c r="M1102" s="1" t="s">
        <v>21</v>
      </c>
      <c r="N1102" s="1" t="s">
        <v>11</v>
      </c>
      <c r="O1102" s="7">
        <v>2540.98</v>
      </c>
      <c r="P1102" s="7">
        <v>0</v>
      </c>
      <c r="Q1102" s="7">
        <f t="shared" si="40"/>
        <v>2540.98</v>
      </c>
      <c r="R1102" s="6" t="s">
        <v>70</v>
      </c>
      <c r="S1102" s="5" t="s">
        <v>32</v>
      </c>
      <c r="T1102" s="5"/>
      <c r="U1102" s="113" t="s">
        <v>1713</v>
      </c>
      <c r="V1102" s="1" t="s">
        <v>65</v>
      </c>
      <c r="W1102" s="1"/>
      <c r="X1102" s="1"/>
      <c r="Y1102" s="1"/>
      <c r="Z1102" s="277">
        <v>42121</v>
      </c>
      <c r="AA1102" s="1" t="s">
        <v>26</v>
      </c>
      <c r="AB1102" s="1" t="s">
        <v>2139</v>
      </c>
      <c r="AC1102" s="1" t="s">
        <v>2140</v>
      </c>
      <c r="AD1102" s="8"/>
    </row>
    <row r="1103" spans="2:30" ht="15" customHeight="1" outlineLevel="5">
      <c r="B1103" s="3"/>
      <c r="C1103" s="1"/>
      <c r="D1103" s="1"/>
      <c r="E1103" s="1"/>
      <c r="F1103" s="1"/>
      <c r="G1103" s="1" t="s">
        <v>1553</v>
      </c>
      <c r="H1103" s="277">
        <v>42124</v>
      </c>
      <c r="I1103" s="1" t="s">
        <v>2000</v>
      </c>
      <c r="J1103" s="2" t="s">
        <v>81</v>
      </c>
      <c r="K1103" s="1" t="s">
        <v>9</v>
      </c>
      <c r="L1103" s="1" t="s">
        <v>10</v>
      </c>
      <c r="M1103" s="1" t="s">
        <v>10</v>
      </c>
      <c r="N1103" s="1" t="s">
        <v>11</v>
      </c>
      <c r="O1103" s="7">
        <v>6600</v>
      </c>
      <c r="P1103" s="7">
        <v>0</v>
      </c>
      <c r="Q1103" s="7">
        <f t="shared" si="40"/>
        <v>6600</v>
      </c>
      <c r="R1103" s="6" t="s">
        <v>1</v>
      </c>
      <c r="S1103" s="5" t="s">
        <v>4</v>
      </c>
      <c r="T1103" s="5"/>
      <c r="U1103" s="113" t="s">
        <v>208</v>
      </c>
      <c r="V1103" s="1"/>
      <c r="W1103" s="1"/>
      <c r="X1103" s="1"/>
      <c r="Y1103" s="1"/>
      <c r="Z1103" s="277">
        <v>42124</v>
      </c>
      <c r="AA1103" s="1"/>
      <c r="AB1103" s="1"/>
      <c r="AC1103" s="1"/>
      <c r="AD1103" s="8" t="s">
        <v>2001</v>
      </c>
    </row>
    <row r="1104" spans="2:30" outlineLevel="5">
      <c r="B1104" s="352"/>
      <c r="C1104" s="2"/>
      <c r="D1104" s="2"/>
      <c r="E1104" s="2"/>
      <c r="F1104" s="2"/>
      <c r="G1104" s="2"/>
      <c r="H1104" s="362"/>
      <c r="I1104" s="2"/>
      <c r="J1104" s="2" t="s">
        <v>81</v>
      </c>
      <c r="K1104" s="2"/>
      <c r="L1104" s="2"/>
      <c r="M1104" s="2"/>
      <c r="N1104" s="2"/>
      <c r="O1104" s="353"/>
      <c r="P1104" s="353"/>
      <c r="Q1104" s="353"/>
      <c r="R1104" s="354"/>
      <c r="S1104" s="355"/>
      <c r="T1104" s="355"/>
      <c r="U1104" s="355"/>
      <c r="V1104" s="2"/>
      <c r="W1104" s="2"/>
      <c r="X1104" s="2"/>
      <c r="Y1104" s="2"/>
      <c r="Z1104" s="362"/>
      <c r="AA1104" s="2"/>
      <c r="AB1104" s="2"/>
      <c r="AC1104" s="2"/>
      <c r="AD1104" s="357"/>
    </row>
    <row r="1105" spans="2:30" outlineLevel="4">
      <c r="B1105" s="352"/>
      <c r="C1105" s="2"/>
      <c r="D1105" s="2"/>
      <c r="E1105" s="2"/>
      <c r="F1105" s="2" t="s">
        <v>1777</v>
      </c>
      <c r="G1105" s="2" t="s">
        <v>1778</v>
      </c>
      <c r="H1105" s="362"/>
      <c r="I1105" s="2"/>
      <c r="J1105" s="2" t="s">
        <v>81</v>
      </c>
      <c r="K1105" s="2"/>
      <c r="L1105" s="2"/>
      <c r="M1105" s="2"/>
      <c r="N1105" s="2"/>
      <c r="O1105" s="353">
        <f>SUM(O1106:O1108)</f>
        <v>18998.5</v>
      </c>
      <c r="P1105" s="353">
        <f>SUM(P1106:P1108)</f>
        <v>0</v>
      </c>
      <c r="Q1105" s="353">
        <f>O1105-P1105</f>
        <v>18998.5</v>
      </c>
      <c r="R1105" s="354"/>
      <c r="S1105" s="355"/>
      <c r="T1105" s="355"/>
      <c r="U1105" s="355"/>
      <c r="V1105" s="2"/>
      <c r="W1105" s="2"/>
      <c r="X1105" s="2"/>
      <c r="Y1105" s="2"/>
      <c r="Z1105" s="362"/>
      <c r="AA1105" s="2"/>
      <c r="AB1105" s="2"/>
      <c r="AC1105" s="2"/>
      <c r="AD1105" s="357"/>
    </row>
    <row r="1106" spans="2:30" outlineLevel="5">
      <c r="B1106" s="3"/>
      <c r="C1106" s="1"/>
      <c r="D1106" s="1"/>
      <c r="E1106" s="1"/>
      <c r="F1106" s="1"/>
      <c r="G1106" s="1" t="s">
        <v>8</v>
      </c>
      <c r="H1106" s="277">
        <v>42155</v>
      </c>
      <c r="I1106" s="1" t="s">
        <v>2559</v>
      </c>
      <c r="J1106" s="2" t="s">
        <v>81</v>
      </c>
      <c r="K1106" s="1" t="s">
        <v>33</v>
      </c>
      <c r="L1106" s="1" t="s">
        <v>34</v>
      </c>
      <c r="M1106" s="1" t="s">
        <v>21</v>
      </c>
      <c r="N1106" s="1" t="s">
        <v>11</v>
      </c>
      <c r="O1106" s="7">
        <v>8998.5</v>
      </c>
      <c r="P1106" s="7">
        <v>0</v>
      </c>
      <c r="Q1106" s="7">
        <f>O1106-P1106</f>
        <v>8998.5</v>
      </c>
      <c r="R1106" s="6" t="s">
        <v>70</v>
      </c>
      <c r="S1106" s="5" t="s">
        <v>32</v>
      </c>
      <c r="T1106" s="5"/>
      <c r="U1106" s="113" t="s">
        <v>1716</v>
      </c>
      <c r="V1106" s="1" t="s">
        <v>35</v>
      </c>
      <c r="W1106" s="1"/>
      <c r="X1106" s="1"/>
      <c r="Y1106" s="1"/>
      <c r="Z1106" s="277">
        <v>42155</v>
      </c>
      <c r="AA1106" s="1" t="s">
        <v>26</v>
      </c>
      <c r="AB1106" s="1" t="s">
        <v>2560</v>
      </c>
      <c r="AC1106" s="1" t="s">
        <v>2561</v>
      </c>
      <c r="AD1106" s="8"/>
    </row>
    <row r="1107" spans="2:30" outlineLevel="5">
      <c r="B1107" s="3"/>
      <c r="C1107" s="1"/>
      <c r="D1107" s="1"/>
      <c r="E1107" s="1"/>
      <c r="F1107" s="1"/>
      <c r="G1107" s="1" t="s">
        <v>8</v>
      </c>
      <c r="H1107" s="277">
        <v>42155</v>
      </c>
      <c r="I1107" s="1" t="s">
        <v>2559</v>
      </c>
      <c r="J1107" s="2" t="s">
        <v>81</v>
      </c>
      <c r="K1107" s="1" t="s">
        <v>33</v>
      </c>
      <c r="L1107" s="1" t="s">
        <v>69</v>
      </c>
      <c r="M1107" s="1" t="s">
        <v>21</v>
      </c>
      <c r="N1107" s="1" t="s">
        <v>11</v>
      </c>
      <c r="O1107" s="7">
        <v>10000</v>
      </c>
      <c r="P1107" s="7">
        <v>0</v>
      </c>
      <c r="Q1107" s="7">
        <f>O1107-P1107</f>
        <v>10000</v>
      </c>
      <c r="R1107" s="6" t="s">
        <v>70</v>
      </c>
      <c r="S1107" s="5" t="s">
        <v>32</v>
      </c>
      <c r="T1107" s="5"/>
      <c r="U1107" s="113" t="s">
        <v>1704</v>
      </c>
      <c r="V1107" s="1" t="s">
        <v>35</v>
      </c>
      <c r="W1107" s="1"/>
      <c r="X1107" s="1"/>
      <c r="Y1107" s="1"/>
      <c r="Z1107" s="277">
        <v>42155</v>
      </c>
      <c r="AA1107" s="1" t="s">
        <v>26</v>
      </c>
      <c r="AB1107" s="1" t="s">
        <v>2562</v>
      </c>
      <c r="AC1107" s="1" t="s">
        <v>2561</v>
      </c>
      <c r="AD1107" s="8"/>
    </row>
    <row r="1108" spans="2:30" outlineLevel="5">
      <c r="B1108" s="352"/>
      <c r="C1108" s="2"/>
      <c r="D1108" s="2"/>
      <c r="E1108" s="2"/>
      <c r="F1108" s="2"/>
      <c r="G1108" s="2"/>
      <c r="H1108" s="362"/>
      <c r="I1108" s="2"/>
      <c r="J1108" s="2" t="s">
        <v>81</v>
      </c>
      <c r="K1108" s="2"/>
      <c r="L1108" s="2"/>
      <c r="M1108" s="2"/>
      <c r="N1108" s="2"/>
      <c r="O1108" s="353"/>
      <c r="P1108" s="353"/>
      <c r="Q1108" s="353"/>
      <c r="R1108" s="354"/>
      <c r="S1108" s="355"/>
      <c r="T1108" s="355"/>
      <c r="U1108" s="355"/>
      <c r="V1108" s="2"/>
      <c r="W1108" s="2"/>
      <c r="X1108" s="2"/>
      <c r="Y1108" s="2"/>
      <c r="Z1108" s="362"/>
      <c r="AA1108" s="2"/>
      <c r="AB1108" s="2"/>
      <c r="AC1108" s="2"/>
      <c r="AD1108" s="357"/>
    </row>
    <row r="1109" spans="2:30" outlineLevel="4">
      <c r="B1109" s="352"/>
      <c r="C1109" s="2"/>
      <c r="D1109" s="2"/>
      <c r="E1109" s="2"/>
      <c r="F1109" s="2" t="s">
        <v>1786</v>
      </c>
      <c r="G1109" s="2" t="s">
        <v>1787</v>
      </c>
      <c r="H1109" s="362"/>
      <c r="I1109" s="2"/>
      <c r="J1109" s="2" t="s">
        <v>81</v>
      </c>
      <c r="K1109" s="2"/>
      <c r="L1109" s="2"/>
      <c r="M1109" s="2"/>
      <c r="N1109" s="2"/>
      <c r="O1109" s="353">
        <f>SUM(O1110:O1115)</f>
        <v>16775</v>
      </c>
      <c r="P1109" s="353">
        <f>SUM(P1110:P1115)</f>
        <v>0</v>
      </c>
      <c r="Q1109" s="353">
        <f t="shared" ref="Q1109:Q1114" si="41">O1109-P1109</f>
        <v>16775</v>
      </c>
      <c r="R1109" s="354"/>
      <c r="S1109" s="355"/>
      <c r="T1109" s="355"/>
      <c r="U1109" s="355"/>
      <c r="V1109" s="2"/>
      <c r="W1109" s="2"/>
      <c r="X1109" s="2"/>
      <c r="Y1109" s="2"/>
      <c r="Z1109" s="362"/>
      <c r="AA1109" s="2"/>
      <c r="AB1109" s="2"/>
      <c r="AC1109" s="2"/>
      <c r="AD1109" s="357"/>
    </row>
    <row r="1110" spans="2:30" outlineLevel="5">
      <c r="B1110" s="3"/>
      <c r="C1110" s="1"/>
      <c r="D1110" s="1"/>
      <c r="E1110" s="1"/>
      <c r="F1110" s="1"/>
      <c r="G1110" s="1" t="s">
        <v>2380</v>
      </c>
      <c r="H1110" s="277">
        <v>42172</v>
      </c>
      <c r="I1110" s="1" t="s">
        <v>2381</v>
      </c>
      <c r="J1110" s="2" t="s">
        <v>81</v>
      </c>
      <c r="K1110" s="1" t="s">
        <v>33</v>
      </c>
      <c r="L1110" s="1" t="s">
        <v>2382</v>
      </c>
      <c r="M1110" s="1" t="s">
        <v>21</v>
      </c>
      <c r="N1110" s="1" t="s">
        <v>11</v>
      </c>
      <c r="O1110" s="7">
        <v>500</v>
      </c>
      <c r="P1110" s="7">
        <v>0</v>
      </c>
      <c r="Q1110" s="7">
        <f t="shared" si="41"/>
        <v>500</v>
      </c>
      <c r="R1110" s="6" t="s">
        <v>70</v>
      </c>
      <c r="S1110" s="5" t="s">
        <v>2383</v>
      </c>
      <c r="T1110" s="5"/>
      <c r="U1110" s="113" t="s">
        <v>115</v>
      </c>
      <c r="V1110" s="1" t="s">
        <v>65</v>
      </c>
      <c r="W1110" s="1"/>
      <c r="X1110" s="1"/>
      <c r="Y1110" s="1"/>
      <c r="Z1110" s="277">
        <v>42172</v>
      </c>
      <c r="AA1110" s="1" t="s">
        <v>26</v>
      </c>
      <c r="AB1110" s="1" t="s">
        <v>2384</v>
      </c>
      <c r="AC1110" s="1" t="s">
        <v>2385</v>
      </c>
      <c r="AD1110" s="8"/>
    </row>
    <row r="1111" spans="2:30" outlineLevel="5">
      <c r="B1111" s="3"/>
      <c r="C1111" s="1"/>
      <c r="D1111" s="1"/>
      <c r="E1111" s="1"/>
      <c r="F1111" s="1"/>
      <c r="G1111" s="1" t="s">
        <v>8</v>
      </c>
      <c r="H1111" s="277">
        <v>42166</v>
      </c>
      <c r="I1111" s="1" t="s">
        <v>2563</v>
      </c>
      <c r="J1111" s="2" t="s">
        <v>81</v>
      </c>
      <c r="K1111" s="1" t="s">
        <v>33</v>
      </c>
      <c r="L1111" s="1" t="s">
        <v>34</v>
      </c>
      <c r="M1111" s="1" t="s">
        <v>21</v>
      </c>
      <c r="N1111" s="1" t="s">
        <v>11</v>
      </c>
      <c r="O1111" s="7">
        <v>5000</v>
      </c>
      <c r="P1111" s="7">
        <v>0</v>
      </c>
      <c r="Q1111" s="7">
        <f t="shared" si="41"/>
        <v>5000</v>
      </c>
      <c r="R1111" s="6" t="s">
        <v>70</v>
      </c>
      <c r="S1111" s="5" t="s">
        <v>25</v>
      </c>
      <c r="T1111" s="5"/>
      <c r="U1111" s="113" t="s">
        <v>2833</v>
      </c>
      <c r="V1111" s="1" t="s">
        <v>28</v>
      </c>
      <c r="W1111" s="1"/>
      <c r="X1111" s="1"/>
      <c r="Y1111" s="1"/>
      <c r="Z1111" s="277">
        <v>42166</v>
      </c>
      <c r="AA1111" s="1" t="s">
        <v>26</v>
      </c>
      <c r="AB1111" s="1" t="s">
        <v>2564</v>
      </c>
      <c r="AC1111" s="1" t="s">
        <v>2565</v>
      </c>
      <c r="AD1111" s="8"/>
    </row>
    <row r="1112" spans="2:30" outlineLevel="5">
      <c r="B1112" s="3"/>
      <c r="C1112" s="1"/>
      <c r="D1112" s="1"/>
      <c r="E1112" s="1"/>
      <c r="F1112" s="1"/>
      <c r="G1112" s="1" t="s">
        <v>8</v>
      </c>
      <c r="H1112" s="277">
        <v>42166</v>
      </c>
      <c r="I1112" s="1" t="s">
        <v>2389</v>
      </c>
      <c r="J1112" s="2" t="s">
        <v>81</v>
      </c>
      <c r="K1112" s="1" t="s">
        <v>33</v>
      </c>
      <c r="L1112" s="1" t="s">
        <v>34</v>
      </c>
      <c r="M1112" s="1" t="s">
        <v>21</v>
      </c>
      <c r="N1112" s="1" t="s">
        <v>11</v>
      </c>
      <c r="O1112" s="7">
        <v>1500</v>
      </c>
      <c r="P1112" s="7">
        <v>0</v>
      </c>
      <c r="Q1112" s="7">
        <f t="shared" si="41"/>
        <v>1500</v>
      </c>
      <c r="R1112" s="6" t="s">
        <v>70</v>
      </c>
      <c r="S1112" s="5" t="s">
        <v>2383</v>
      </c>
      <c r="T1112" s="5"/>
      <c r="U1112" s="113" t="s">
        <v>1706</v>
      </c>
      <c r="V1112" s="1" t="s">
        <v>28</v>
      </c>
      <c r="W1112" s="1"/>
      <c r="X1112" s="1"/>
      <c r="Y1112" s="1"/>
      <c r="Z1112" s="277">
        <v>42166</v>
      </c>
      <c r="AA1112" s="1" t="s">
        <v>26</v>
      </c>
      <c r="AB1112" s="1" t="s">
        <v>2390</v>
      </c>
      <c r="AC1112" s="1" t="s">
        <v>2391</v>
      </c>
      <c r="AD1112" s="8"/>
    </row>
    <row r="1113" spans="2:30" outlineLevel="5">
      <c r="B1113" s="3"/>
      <c r="C1113" s="1"/>
      <c r="D1113" s="1"/>
      <c r="E1113" s="1"/>
      <c r="F1113" s="1"/>
      <c r="G1113" s="1" t="s">
        <v>1553</v>
      </c>
      <c r="H1113" s="277">
        <v>42163</v>
      </c>
      <c r="I1113" s="1" t="s">
        <v>2566</v>
      </c>
      <c r="J1113" s="2" t="s">
        <v>81</v>
      </c>
      <c r="K1113" s="1" t="s">
        <v>36</v>
      </c>
      <c r="L1113" s="1" t="s">
        <v>20</v>
      </c>
      <c r="M1113" s="1" t="s">
        <v>21</v>
      </c>
      <c r="N1113" s="1" t="s">
        <v>11</v>
      </c>
      <c r="O1113" s="7">
        <v>4500</v>
      </c>
      <c r="P1113" s="7">
        <v>0</v>
      </c>
      <c r="Q1113" s="7">
        <f t="shared" si="41"/>
        <v>4500</v>
      </c>
      <c r="R1113" s="6" t="s">
        <v>47</v>
      </c>
      <c r="S1113" s="5" t="s">
        <v>32</v>
      </c>
      <c r="T1113" s="5" t="s">
        <v>66</v>
      </c>
      <c r="U1113" s="5" t="s">
        <v>799</v>
      </c>
      <c r="V1113" s="1" t="s">
        <v>35</v>
      </c>
      <c r="W1113" s="1" t="s">
        <v>2567</v>
      </c>
      <c r="X1113" s="1" t="s">
        <v>2568</v>
      </c>
      <c r="Y1113" s="1" t="s">
        <v>2569</v>
      </c>
      <c r="Z1113" s="277">
        <v>42163</v>
      </c>
      <c r="AA1113" s="1" t="s">
        <v>71</v>
      </c>
      <c r="AB1113" s="1" t="s">
        <v>794</v>
      </c>
      <c r="AC1113" s="1" t="s">
        <v>2570</v>
      </c>
      <c r="AD1113" s="8"/>
    </row>
    <row r="1114" spans="2:30" outlineLevel="5">
      <c r="B1114" s="3"/>
      <c r="C1114" s="1"/>
      <c r="D1114" s="1"/>
      <c r="E1114" s="1"/>
      <c r="F1114" s="1"/>
      <c r="G1114" s="1" t="s">
        <v>1553</v>
      </c>
      <c r="H1114" s="277">
        <v>42180</v>
      </c>
      <c r="I1114" s="1" t="s">
        <v>2571</v>
      </c>
      <c r="J1114" s="2" t="s">
        <v>81</v>
      </c>
      <c r="K1114" s="1" t="s">
        <v>36</v>
      </c>
      <c r="L1114" s="1" t="s">
        <v>20</v>
      </c>
      <c r="M1114" s="1" t="s">
        <v>21</v>
      </c>
      <c r="N1114" s="1" t="s">
        <v>11</v>
      </c>
      <c r="O1114" s="7">
        <v>5275</v>
      </c>
      <c r="P1114" s="7">
        <v>0</v>
      </c>
      <c r="Q1114" s="7">
        <f t="shared" si="41"/>
        <v>5275</v>
      </c>
      <c r="R1114" s="6" t="s">
        <v>47</v>
      </c>
      <c r="S1114" s="5" t="s">
        <v>32</v>
      </c>
      <c r="T1114" s="5" t="s">
        <v>66</v>
      </c>
      <c r="U1114" s="5" t="s">
        <v>799</v>
      </c>
      <c r="V1114" s="1" t="s">
        <v>35</v>
      </c>
      <c r="W1114" s="1" t="s">
        <v>2572</v>
      </c>
      <c r="X1114" s="1" t="s">
        <v>2573</v>
      </c>
      <c r="Y1114" s="1" t="s">
        <v>2574</v>
      </c>
      <c r="Z1114" s="277">
        <v>42180</v>
      </c>
      <c r="AA1114" s="1" t="s">
        <v>2257</v>
      </c>
      <c r="AB1114" s="1" t="s">
        <v>2575</v>
      </c>
      <c r="AC1114" s="1" t="s">
        <v>2576</v>
      </c>
      <c r="AD1114" s="8"/>
    </row>
    <row r="1115" spans="2:30" outlineLevel="5">
      <c r="B1115" s="352"/>
      <c r="C1115" s="2"/>
      <c r="D1115" s="2"/>
      <c r="E1115" s="2"/>
      <c r="F1115" s="2"/>
      <c r="G1115" s="2"/>
      <c r="H1115" s="362"/>
      <c r="I1115" s="2"/>
      <c r="J1115" s="2" t="s">
        <v>81</v>
      </c>
      <c r="K1115" s="2"/>
      <c r="L1115" s="2"/>
      <c r="M1115" s="2"/>
      <c r="N1115" s="2"/>
      <c r="O1115" s="353"/>
      <c r="P1115" s="353"/>
      <c r="Q1115" s="353"/>
      <c r="R1115" s="354"/>
      <c r="S1115" s="355"/>
      <c r="T1115" s="355"/>
      <c r="U1115" s="355"/>
      <c r="V1115" s="2"/>
      <c r="W1115" s="2"/>
      <c r="X1115" s="2"/>
      <c r="Y1115" s="2"/>
      <c r="Z1115" s="362"/>
      <c r="AA1115" s="2"/>
      <c r="AB1115" s="2"/>
      <c r="AC1115" s="2"/>
      <c r="AD1115" s="357"/>
    </row>
    <row r="1116" spans="2:30" outlineLevel="4">
      <c r="B1116" s="352"/>
      <c r="C1116" s="2"/>
      <c r="D1116" s="2"/>
      <c r="E1116" s="2"/>
      <c r="F1116" s="2" t="s">
        <v>2873</v>
      </c>
      <c r="G1116" s="2" t="s">
        <v>2874</v>
      </c>
      <c r="H1116" s="362"/>
      <c r="I1116" s="2"/>
      <c r="J1116" s="2" t="s">
        <v>81</v>
      </c>
      <c r="K1116" s="2"/>
      <c r="L1116" s="2"/>
      <c r="M1116" s="2"/>
      <c r="N1116" s="2"/>
      <c r="O1116" s="353">
        <f>SUM(O1117:O1119)</f>
        <v>2253.1</v>
      </c>
      <c r="P1116" s="353">
        <f>SUM(P1117:P1119)</f>
        <v>0</v>
      </c>
      <c r="Q1116" s="353">
        <f>O1116-P1116</f>
        <v>2253.1</v>
      </c>
      <c r="R1116" s="354"/>
      <c r="S1116" s="355"/>
      <c r="T1116" s="355"/>
      <c r="U1116" s="355"/>
      <c r="V1116" s="2"/>
      <c r="W1116" s="2"/>
      <c r="X1116" s="2"/>
      <c r="Y1116" s="2"/>
      <c r="Z1116" s="362"/>
      <c r="AA1116" s="2"/>
      <c r="AB1116" s="2"/>
      <c r="AC1116" s="2"/>
      <c r="AD1116" s="357"/>
    </row>
    <row r="1117" spans="2:30" outlineLevel="5">
      <c r="B1117" s="3"/>
      <c r="C1117" s="1"/>
      <c r="D1117" s="1"/>
      <c r="E1117" s="1"/>
      <c r="F1117" s="1"/>
      <c r="G1117" s="1" t="s">
        <v>8</v>
      </c>
      <c r="H1117" s="277">
        <v>42201</v>
      </c>
      <c r="I1117" s="1" t="s">
        <v>3188</v>
      </c>
      <c r="J1117" s="2" t="s">
        <v>81</v>
      </c>
      <c r="K1117" s="1" t="s">
        <v>33</v>
      </c>
      <c r="L1117" s="1" t="s">
        <v>34</v>
      </c>
      <c r="M1117" s="1" t="s">
        <v>21</v>
      </c>
      <c r="N1117" s="1" t="s">
        <v>11</v>
      </c>
      <c r="O1117" s="7">
        <v>2063.1</v>
      </c>
      <c r="P1117" s="7">
        <v>0</v>
      </c>
      <c r="Q1117" s="7">
        <f>O1117-P1117</f>
        <v>2063.1</v>
      </c>
      <c r="R1117" s="6" t="s">
        <v>70</v>
      </c>
      <c r="S1117" s="5" t="s">
        <v>32</v>
      </c>
      <c r="T1117" s="5"/>
      <c r="U1117" s="5" t="s">
        <v>1709</v>
      </c>
      <c r="V1117" s="1"/>
      <c r="W1117" s="1"/>
      <c r="X1117" s="1"/>
      <c r="Y1117" s="1"/>
      <c r="Z1117" s="277">
        <v>42201</v>
      </c>
      <c r="AA1117" s="1" t="s">
        <v>26</v>
      </c>
      <c r="AB1117" s="1" t="s">
        <v>3189</v>
      </c>
      <c r="AC1117" s="1" t="s">
        <v>3190</v>
      </c>
      <c r="AD1117" s="8"/>
    </row>
    <row r="1118" spans="2:30" ht="15" customHeight="1" outlineLevel="5">
      <c r="B1118" s="3"/>
      <c r="C1118" s="1"/>
      <c r="D1118" s="1"/>
      <c r="E1118" s="1"/>
      <c r="F1118" s="1"/>
      <c r="G1118" s="1" t="s">
        <v>1553</v>
      </c>
      <c r="H1118" s="277">
        <v>42215</v>
      </c>
      <c r="I1118" s="1" t="s">
        <v>2875</v>
      </c>
      <c r="J1118" s="2" t="s">
        <v>81</v>
      </c>
      <c r="K1118" s="1" t="s">
        <v>9</v>
      </c>
      <c r="L1118" s="1" t="s">
        <v>10</v>
      </c>
      <c r="M1118" s="1" t="s">
        <v>10</v>
      </c>
      <c r="N1118" s="1" t="s">
        <v>11</v>
      </c>
      <c r="O1118" s="7">
        <v>190</v>
      </c>
      <c r="P1118" s="7">
        <v>0</v>
      </c>
      <c r="Q1118" s="7">
        <f>O1118-P1118</f>
        <v>190</v>
      </c>
      <c r="R1118" s="6" t="s">
        <v>1</v>
      </c>
      <c r="S1118" s="5" t="s">
        <v>4</v>
      </c>
      <c r="T1118" s="5"/>
      <c r="U1118" s="5" t="s">
        <v>225</v>
      </c>
      <c r="V1118" s="1"/>
      <c r="W1118" s="1"/>
      <c r="X1118" s="1"/>
      <c r="Y1118" s="1"/>
      <c r="Z1118" s="277">
        <v>42215</v>
      </c>
      <c r="AA1118" s="1"/>
      <c r="AB1118" s="1"/>
      <c r="AC1118" s="1"/>
      <c r="AD1118" s="8" t="s">
        <v>2876</v>
      </c>
    </row>
    <row r="1119" spans="2:30" outlineLevel="5">
      <c r="B1119" s="352"/>
      <c r="C1119" s="2"/>
      <c r="D1119" s="2"/>
      <c r="E1119" s="2"/>
      <c r="F1119" s="2"/>
      <c r="G1119" s="2"/>
      <c r="H1119" s="362"/>
      <c r="I1119" s="2"/>
      <c r="J1119" s="2" t="s">
        <v>81</v>
      </c>
      <c r="K1119" s="2"/>
      <c r="L1119" s="2"/>
      <c r="M1119" s="2"/>
      <c r="N1119" s="2"/>
      <c r="O1119" s="353"/>
      <c r="P1119" s="353"/>
      <c r="Q1119" s="353"/>
      <c r="R1119" s="354"/>
      <c r="S1119" s="355"/>
      <c r="T1119" s="355"/>
      <c r="U1119" s="355"/>
      <c r="V1119" s="2"/>
      <c r="W1119" s="2"/>
      <c r="X1119" s="2"/>
      <c r="Y1119" s="2"/>
      <c r="Z1119" s="362"/>
      <c r="AA1119" s="2"/>
      <c r="AB1119" s="2"/>
      <c r="AC1119" s="2"/>
      <c r="AD1119" s="357"/>
    </row>
    <row r="1120" spans="2:30" outlineLevel="4">
      <c r="B1120" s="352"/>
      <c r="C1120" s="2"/>
      <c r="D1120" s="2"/>
      <c r="E1120" s="2"/>
      <c r="F1120" s="2" t="s">
        <v>2127</v>
      </c>
      <c r="G1120" s="2" t="s">
        <v>2128</v>
      </c>
      <c r="H1120" s="362"/>
      <c r="I1120" s="2"/>
      <c r="J1120" s="2" t="s">
        <v>81</v>
      </c>
      <c r="K1120" s="2"/>
      <c r="L1120" s="2"/>
      <c r="M1120" s="2"/>
      <c r="N1120" s="2"/>
      <c r="O1120" s="353">
        <f>SUM(O1121:O1130)</f>
        <v>33134.67</v>
      </c>
      <c r="P1120" s="353">
        <f>SUM(P1121:P1130)</f>
        <v>4488</v>
      </c>
      <c r="Q1120" s="353">
        <f t="shared" ref="Q1120:Q1129" si="42">O1120-P1120</f>
        <v>28646.67</v>
      </c>
      <c r="R1120" s="354"/>
      <c r="S1120" s="355"/>
      <c r="T1120" s="355"/>
      <c r="U1120" s="355"/>
      <c r="V1120" s="2"/>
      <c r="W1120" s="2"/>
      <c r="X1120" s="2"/>
      <c r="Y1120" s="2"/>
      <c r="Z1120" s="362"/>
      <c r="AA1120" s="2"/>
      <c r="AB1120" s="2"/>
      <c r="AC1120" s="2"/>
      <c r="AD1120" s="357"/>
    </row>
    <row r="1121" spans="2:30" outlineLevel="5">
      <c r="B1121" s="3"/>
      <c r="C1121" s="1"/>
      <c r="D1121" s="1"/>
      <c r="E1121" s="1"/>
      <c r="F1121" s="1"/>
      <c r="G1121" s="1" t="s">
        <v>2558</v>
      </c>
      <c r="H1121" s="277">
        <v>42229</v>
      </c>
      <c r="I1121" s="1" t="s">
        <v>3330</v>
      </c>
      <c r="J1121" s="2" t="s">
        <v>81</v>
      </c>
      <c r="K1121" s="1" t="s">
        <v>33</v>
      </c>
      <c r="L1121" s="1" t="s">
        <v>69</v>
      </c>
      <c r="M1121" s="1" t="s">
        <v>21</v>
      </c>
      <c r="N1121" s="1" t="s">
        <v>11</v>
      </c>
      <c r="O1121" s="7">
        <v>3837</v>
      </c>
      <c r="P1121" s="7">
        <v>0</v>
      </c>
      <c r="Q1121" s="7">
        <f t="shared" si="42"/>
        <v>3837</v>
      </c>
      <c r="R1121" s="6" t="s">
        <v>70</v>
      </c>
      <c r="S1121" s="5" t="s">
        <v>32</v>
      </c>
      <c r="T1121" s="5"/>
      <c r="U1121" s="5" t="s">
        <v>264</v>
      </c>
      <c r="V1121" s="1"/>
      <c r="W1121" s="1"/>
      <c r="X1121" s="1"/>
      <c r="Y1121" s="1"/>
      <c r="Z1121" s="277">
        <v>42229</v>
      </c>
      <c r="AA1121" s="1" t="s">
        <v>26</v>
      </c>
      <c r="AB1121" s="1" t="s">
        <v>3331</v>
      </c>
      <c r="AC1121" s="1" t="s">
        <v>3332</v>
      </c>
      <c r="AD1121" s="8"/>
    </row>
    <row r="1122" spans="2:30" outlineLevel="5">
      <c r="B1122" s="3"/>
      <c r="C1122" s="1"/>
      <c r="D1122" s="1"/>
      <c r="E1122" s="1"/>
      <c r="F1122" s="1"/>
      <c r="G1122" s="1" t="s">
        <v>2558</v>
      </c>
      <c r="H1122" s="277">
        <v>42226</v>
      </c>
      <c r="I1122" s="1" t="s">
        <v>2577</v>
      </c>
      <c r="J1122" s="2" t="s">
        <v>81</v>
      </c>
      <c r="K1122" s="1" t="s">
        <v>33</v>
      </c>
      <c r="L1122" s="1" t="s">
        <v>34</v>
      </c>
      <c r="M1122" s="1" t="s">
        <v>21</v>
      </c>
      <c r="N1122" s="1" t="s">
        <v>11</v>
      </c>
      <c r="O1122" s="7">
        <v>84.5</v>
      </c>
      <c r="P1122" s="7">
        <v>0</v>
      </c>
      <c r="Q1122" s="7">
        <f t="shared" si="42"/>
        <v>84.5</v>
      </c>
      <c r="R1122" s="6" t="s">
        <v>70</v>
      </c>
      <c r="S1122" s="5" t="s">
        <v>32</v>
      </c>
      <c r="T1122" s="5"/>
      <c r="U1122" s="5" t="s">
        <v>755</v>
      </c>
      <c r="V1122" s="1"/>
      <c r="W1122" s="1"/>
      <c r="X1122" s="1"/>
      <c r="Y1122" s="1"/>
      <c r="Z1122" s="277">
        <v>42226</v>
      </c>
      <c r="AA1122" s="1" t="s">
        <v>26</v>
      </c>
      <c r="AB1122" s="1" t="s">
        <v>2578</v>
      </c>
      <c r="AC1122" s="1" t="s">
        <v>2579</v>
      </c>
      <c r="AD1122" s="8"/>
    </row>
    <row r="1123" spans="2:30" outlineLevel="5">
      <c r="B1123" s="3"/>
      <c r="C1123" s="1"/>
      <c r="D1123" s="1"/>
      <c r="E1123" s="1"/>
      <c r="F1123" s="1"/>
      <c r="G1123" s="1" t="s">
        <v>2558</v>
      </c>
      <c r="H1123" s="277">
        <v>42226</v>
      </c>
      <c r="I1123" s="1" t="s">
        <v>3333</v>
      </c>
      <c r="J1123" s="2" t="s">
        <v>81</v>
      </c>
      <c r="K1123" s="1" t="s">
        <v>33</v>
      </c>
      <c r="L1123" s="1" t="s">
        <v>69</v>
      </c>
      <c r="M1123" s="1" t="s">
        <v>21</v>
      </c>
      <c r="N1123" s="1" t="s">
        <v>11</v>
      </c>
      <c r="O1123" s="7">
        <v>59.7</v>
      </c>
      <c r="P1123" s="7">
        <v>0</v>
      </c>
      <c r="Q1123" s="7">
        <f t="shared" si="42"/>
        <v>59.7</v>
      </c>
      <c r="R1123" s="6" t="s">
        <v>70</v>
      </c>
      <c r="S1123" s="5" t="s">
        <v>32</v>
      </c>
      <c r="T1123" s="5"/>
      <c r="U1123" s="5" t="s">
        <v>800</v>
      </c>
      <c r="V1123" s="1"/>
      <c r="W1123" s="1"/>
      <c r="X1123" s="1"/>
      <c r="Y1123" s="1"/>
      <c r="Z1123" s="277">
        <v>42226</v>
      </c>
      <c r="AA1123" s="1" t="s">
        <v>26</v>
      </c>
      <c r="AB1123" s="1" t="s">
        <v>3334</v>
      </c>
      <c r="AC1123" s="1" t="s">
        <v>3335</v>
      </c>
      <c r="AD1123" s="8"/>
    </row>
    <row r="1124" spans="2:30" outlineLevel="5">
      <c r="B1124" s="3"/>
      <c r="C1124" s="1"/>
      <c r="D1124" s="1"/>
      <c r="E1124" s="1"/>
      <c r="F1124" s="1"/>
      <c r="G1124" s="1" t="s">
        <v>8</v>
      </c>
      <c r="H1124" s="277">
        <v>42229</v>
      </c>
      <c r="I1124" s="1" t="s">
        <v>2129</v>
      </c>
      <c r="J1124" s="2" t="s">
        <v>81</v>
      </c>
      <c r="K1124" s="1" t="s">
        <v>33</v>
      </c>
      <c r="L1124" s="1" t="s">
        <v>69</v>
      </c>
      <c r="M1124" s="1" t="s">
        <v>21</v>
      </c>
      <c r="N1124" s="1" t="s">
        <v>11</v>
      </c>
      <c r="O1124" s="7">
        <v>0.8</v>
      </c>
      <c r="P1124" s="7">
        <v>0</v>
      </c>
      <c r="Q1124" s="7">
        <f t="shared" si="42"/>
        <v>0.8</v>
      </c>
      <c r="R1124" s="6" t="s">
        <v>70</v>
      </c>
      <c r="S1124" s="5" t="s">
        <v>32</v>
      </c>
      <c r="T1124" s="5"/>
      <c r="U1124" s="5" t="s">
        <v>2834</v>
      </c>
      <c r="V1124" s="1" t="s">
        <v>61</v>
      </c>
      <c r="W1124" s="1"/>
      <c r="X1124" s="1"/>
      <c r="Y1124" s="1"/>
      <c r="Z1124" s="277">
        <v>42229</v>
      </c>
      <c r="AA1124" s="1" t="s">
        <v>26</v>
      </c>
      <c r="AB1124" s="1" t="s">
        <v>3336</v>
      </c>
      <c r="AC1124" s="1" t="s">
        <v>2131</v>
      </c>
      <c r="AD1124" s="8"/>
    </row>
    <row r="1125" spans="2:30" outlineLevel="5">
      <c r="B1125" s="3"/>
      <c r="C1125" s="1"/>
      <c r="D1125" s="1"/>
      <c r="E1125" s="1"/>
      <c r="F1125" s="1"/>
      <c r="G1125" s="1" t="s">
        <v>8</v>
      </c>
      <c r="H1125" s="277">
        <v>42230</v>
      </c>
      <c r="I1125" s="1" t="s">
        <v>3756</v>
      </c>
      <c r="J1125" s="2" t="s">
        <v>81</v>
      </c>
      <c r="K1125" s="1" t="s">
        <v>36</v>
      </c>
      <c r="L1125" s="1" t="s">
        <v>20</v>
      </c>
      <c r="M1125" s="1" t="s">
        <v>20</v>
      </c>
      <c r="N1125" s="1" t="s">
        <v>2003</v>
      </c>
      <c r="O1125" s="7">
        <v>0</v>
      </c>
      <c r="P1125" s="7">
        <v>4488</v>
      </c>
      <c r="Q1125" s="7">
        <f t="shared" si="42"/>
        <v>-4488</v>
      </c>
      <c r="R1125" s="6" t="s">
        <v>47</v>
      </c>
      <c r="S1125" s="5" t="s">
        <v>25</v>
      </c>
      <c r="T1125" s="5"/>
      <c r="U1125" s="5" t="s">
        <v>2833</v>
      </c>
      <c r="V1125" s="1" t="s">
        <v>28</v>
      </c>
      <c r="W1125" s="1" t="s">
        <v>3757</v>
      </c>
      <c r="X1125" s="1" t="s">
        <v>3758</v>
      </c>
      <c r="Y1125" s="1" t="s">
        <v>3759</v>
      </c>
      <c r="Z1125" s="277">
        <v>42230</v>
      </c>
      <c r="AA1125" s="1" t="s">
        <v>45</v>
      </c>
      <c r="AB1125" s="1" t="s">
        <v>3722</v>
      </c>
      <c r="AC1125" s="1" t="s">
        <v>3760</v>
      </c>
      <c r="AD1125" s="8"/>
    </row>
    <row r="1126" spans="2:30" outlineLevel="5">
      <c r="B1126" s="3"/>
      <c r="C1126" s="1"/>
      <c r="D1126" s="1"/>
      <c r="E1126" s="1"/>
      <c r="F1126" s="1"/>
      <c r="G1126" s="1" t="s">
        <v>1553</v>
      </c>
      <c r="H1126" s="277">
        <v>42222</v>
      </c>
      <c r="I1126" s="1" t="s">
        <v>3761</v>
      </c>
      <c r="J1126" s="2" t="s">
        <v>81</v>
      </c>
      <c r="K1126" s="1" t="s">
        <v>36</v>
      </c>
      <c r="L1126" s="1" t="s">
        <v>20</v>
      </c>
      <c r="M1126" s="1" t="s">
        <v>21</v>
      </c>
      <c r="N1126" s="1" t="s">
        <v>11</v>
      </c>
      <c r="O1126" s="7">
        <v>1500</v>
      </c>
      <c r="P1126" s="7">
        <v>0</v>
      </c>
      <c r="Q1126" s="7">
        <f t="shared" si="42"/>
        <v>1500</v>
      </c>
      <c r="R1126" s="6" t="s">
        <v>47</v>
      </c>
      <c r="S1126" s="5" t="s">
        <v>25</v>
      </c>
      <c r="T1126" s="5" t="s">
        <v>1944</v>
      </c>
      <c r="U1126" s="5" t="s">
        <v>1945</v>
      </c>
      <c r="V1126" s="1" t="s">
        <v>35</v>
      </c>
      <c r="W1126" s="1" t="s">
        <v>3762</v>
      </c>
      <c r="X1126" s="1" t="s">
        <v>2580</v>
      </c>
      <c r="Y1126" s="1" t="s">
        <v>2581</v>
      </c>
      <c r="Z1126" s="277">
        <v>42222</v>
      </c>
      <c r="AA1126" s="1" t="s">
        <v>45</v>
      </c>
      <c r="AB1126" s="1" t="s">
        <v>3763</v>
      </c>
      <c r="AC1126" s="1" t="s">
        <v>3764</v>
      </c>
      <c r="AD1126" s="8"/>
    </row>
    <row r="1127" spans="2:30" outlineLevel="5">
      <c r="B1127" s="3"/>
      <c r="C1127" s="1"/>
      <c r="D1127" s="1"/>
      <c r="E1127" s="1"/>
      <c r="F1127" s="1"/>
      <c r="G1127" s="1" t="s">
        <v>1553</v>
      </c>
      <c r="H1127" s="277">
        <v>42228</v>
      </c>
      <c r="I1127" s="1" t="s">
        <v>3765</v>
      </c>
      <c r="J1127" s="2" t="s">
        <v>81</v>
      </c>
      <c r="K1127" s="1" t="s">
        <v>36</v>
      </c>
      <c r="L1127" s="1" t="s">
        <v>20</v>
      </c>
      <c r="M1127" s="1" t="s">
        <v>21</v>
      </c>
      <c r="N1127" s="1" t="s">
        <v>11</v>
      </c>
      <c r="O1127" s="7">
        <v>17200</v>
      </c>
      <c r="P1127" s="7">
        <v>0</v>
      </c>
      <c r="Q1127" s="7">
        <f t="shared" si="42"/>
        <v>17200</v>
      </c>
      <c r="R1127" s="6" t="s">
        <v>47</v>
      </c>
      <c r="S1127" s="5" t="s">
        <v>32</v>
      </c>
      <c r="T1127" s="5" t="s">
        <v>1801</v>
      </c>
      <c r="U1127" s="5" t="s">
        <v>1802</v>
      </c>
      <c r="V1127" s="1" t="s">
        <v>35</v>
      </c>
      <c r="W1127" s="1" t="s">
        <v>3766</v>
      </c>
      <c r="X1127" s="1" t="s">
        <v>3767</v>
      </c>
      <c r="Y1127" s="1" t="s">
        <v>3768</v>
      </c>
      <c r="Z1127" s="277">
        <v>42228</v>
      </c>
      <c r="AA1127" s="1" t="s">
        <v>3769</v>
      </c>
      <c r="AB1127" s="1" t="s">
        <v>3770</v>
      </c>
      <c r="AC1127" s="1" t="s">
        <v>3771</v>
      </c>
      <c r="AD1127" s="8"/>
    </row>
    <row r="1128" spans="2:30" outlineLevel="5">
      <c r="B1128" s="3"/>
      <c r="C1128" s="1"/>
      <c r="D1128" s="1"/>
      <c r="E1128" s="1"/>
      <c r="F1128" s="1"/>
      <c r="G1128" s="1" t="s">
        <v>1553</v>
      </c>
      <c r="H1128" s="277">
        <v>42222</v>
      </c>
      <c r="I1128" s="1" t="s">
        <v>3772</v>
      </c>
      <c r="J1128" s="2" t="s">
        <v>81</v>
      </c>
      <c r="K1128" s="1" t="s">
        <v>36</v>
      </c>
      <c r="L1128" s="1" t="s">
        <v>20</v>
      </c>
      <c r="M1128" s="1" t="s">
        <v>21</v>
      </c>
      <c r="N1128" s="1" t="s">
        <v>11</v>
      </c>
      <c r="O1128" s="7">
        <v>5970</v>
      </c>
      <c r="P1128" s="7">
        <v>0</v>
      </c>
      <c r="Q1128" s="7">
        <f t="shared" si="42"/>
        <v>5970</v>
      </c>
      <c r="R1128" s="6" t="s">
        <v>47</v>
      </c>
      <c r="S1128" s="5" t="s">
        <v>25</v>
      </c>
      <c r="T1128" s="5" t="s">
        <v>1944</v>
      </c>
      <c r="U1128" s="5" t="s">
        <v>1945</v>
      </c>
      <c r="V1128" s="1" t="s">
        <v>35</v>
      </c>
      <c r="W1128" s="1" t="s">
        <v>3773</v>
      </c>
      <c r="X1128" s="1" t="s">
        <v>3774</v>
      </c>
      <c r="Y1128" s="1" t="s">
        <v>3775</v>
      </c>
      <c r="Z1128" s="277">
        <v>42222</v>
      </c>
      <c r="AA1128" s="1" t="s">
        <v>71</v>
      </c>
      <c r="AB1128" s="1" t="s">
        <v>106</v>
      </c>
      <c r="AC1128" s="1" t="s">
        <v>3776</v>
      </c>
      <c r="AD1128" s="8"/>
    </row>
    <row r="1129" spans="2:30" outlineLevel="5">
      <c r="B1129" s="3"/>
      <c r="C1129" s="1"/>
      <c r="D1129" s="1"/>
      <c r="E1129" s="1"/>
      <c r="F1129" s="1"/>
      <c r="G1129" s="1" t="s">
        <v>1553</v>
      </c>
      <c r="H1129" s="277">
        <v>42223</v>
      </c>
      <c r="I1129" s="1" t="s">
        <v>3777</v>
      </c>
      <c r="J1129" s="2" t="s">
        <v>81</v>
      </c>
      <c r="K1129" s="1" t="s">
        <v>36</v>
      </c>
      <c r="L1129" s="1" t="s">
        <v>20</v>
      </c>
      <c r="M1129" s="1" t="s">
        <v>21</v>
      </c>
      <c r="N1129" s="1" t="s">
        <v>11</v>
      </c>
      <c r="O1129" s="7">
        <v>4482.67</v>
      </c>
      <c r="P1129" s="7">
        <v>0</v>
      </c>
      <c r="Q1129" s="7">
        <f t="shared" si="42"/>
        <v>4482.67</v>
      </c>
      <c r="R1129" s="6" t="s">
        <v>47</v>
      </c>
      <c r="S1129" s="5" t="s">
        <v>25</v>
      </c>
      <c r="T1129" s="5" t="s">
        <v>1944</v>
      </c>
      <c r="U1129" s="5" t="s">
        <v>1945</v>
      </c>
      <c r="V1129" s="1" t="s">
        <v>35</v>
      </c>
      <c r="W1129" s="1" t="s">
        <v>3778</v>
      </c>
      <c r="X1129" s="1" t="s">
        <v>3779</v>
      </c>
      <c r="Y1129" s="1" t="s">
        <v>3780</v>
      </c>
      <c r="Z1129" s="277">
        <v>42223</v>
      </c>
      <c r="AA1129" s="1" t="s">
        <v>3769</v>
      </c>
      <c r="AB1129" s="1" t="s">
        <v>3781</v>
      </c>
      <c r="AC1129" s="1" t="s">
        <v>3782</v>
      </c>
      <c r="AD1129" s="8"/>
    </row>
    <row r="1130" spans="2:30" outlineLevel="5">
      <c r="B1130" s="352"/>
      <c r="C1130" s="2"/>
      <c r="D1130" s="2"/>
      <c r="E1130" s="2"/>
      <c r="F1130" s="2"/>
      <c r="G1130" s="2"/>
      <c r="H1130" s="362"/>
      <c r="I1130" s="2"/>
      <c r="J1130" s="2" t="s">
        <v>81</v>
      </c>
      <c r="K1130" s="2"/>
      <c r="L1130" s="2"/>
      <c r="M1130" s="2"/>
      <c r="N1130" s="2"/>
      <c r="O1130" s="353"/>
      <c r="P1130" s="353"/>
      <c r="Q1130" s="353"/>
      <c r="R1130" s="354"/>
      <c r="S1130" s="355"/>
      <c r="T1130" s="355"/>
      <c r="U1130" s="355"/>
      <c r="V1130" s="2"/>
      <c r="W1130" s="2"/>
      <c r="X1130" s="2"/>
      <c r="Y1130" s="2"/>
      <c r="Z1130" s="362"/>
      <c r="AA1130" s="2"/>
      <c r="AB1130" s="2"/>
      <c r="AC1130" s="2"/>
      <c r="AD1130" s="357"/>
    </row>
    <row r="1131" spans="2:30" outlineLevel="4">
      <c r="B1131" s="352"/>
      <c r="C1131" s="2"/>
      <c r="D1131" s="2"/>
      <c r="E1131" s="2"/>
      <c r="F1131" s="2" t="s">
        <v>2889</v>
      </c>
      <c r="G1131" s="2" t="s">
        <v>2890</v>
      </c>
      <c r="H1131" s="362"/>
      <c r="I1131" s="2"/>
      <c r="J1131" s="2" t="s">
        <v>81</v>
      </c>
      <c r="K1131" s="2"/>
      <c r="L1131" s="2"/>
      <c r="M1131" s="2"/>
      <c r="N1131" s="2"/>
      <c r="O1131" s="353">
        <f>SUM(O1132:O1145)</f>
        <v>42027.5</v>
      </c>
      <c r="P1131" s="353">
        <f>SUM(P1132:P1145)</f>
        <v>0</v>
      </c>
      <c r="Q1131" s="353">
        <f t="shared" ref="Q1131:Q1144" si="43">O1131-P1131</f>
        <v>42027.5</v>
      </c>
      <c r="R1131" s="354"/>
      <c r="S1131" s="355"/>
      <c r="T1131" s="355"/>
      <c r="U1131" s="355"/>
      <c r="V1131" s="2"/>
      <c r="W1131" s="2"/>
      <c r="X1131" s="2"/>
      <c r="Y1131" s="2"/>
      <c r="Z1131" s="362"/>
      <c r="AA1131" s="2"/>
      <c r="AB1131" s="2"/>
      <c r="AC1131" s="2"/>
      <c r="AD1131" s="357"/>
    </row>
    <row r="1132" spans="2:30" outlineLevel="5">
      <c r="B1132" s="3"/>
      <c r="C1132" s="1"/>
      <c r="D1132" s="1"/>
      <c r="E1132" s="1"/>
      <c r="F1132" s="1"/>
      <c r="G1132" s="1" t="s">
        <v>3327</v>
      </c>
      <c r="H1132" s="277">
        <v>42261</v>
      </c>
      <c r="I1132" s="1" t="s">
        <v>3502</v>
      </c>
      <c r="J1132" s="2" t="s">
        <v>81</v>
      </c>
      <c r="K1132" s="1" t="s">
        <v>33</v>
      </c>
      <c r="L1132" s="1" t="s">
        <v>3503</v>
      </c>
      <c r="M1132" s="1" t="s">
        <v>21</v>
      </c>
      <c r="N1132" s="1" t="s">
        <v>11</v>
      </c>
      <c r="O1132" s="7">
        <v>946</v>
      </c>
      <c r="P1132" s="7">
        <v>0</v>
      </c>
      <c r="Q1132" s="7">
        <f t="shared" si="43"/>
        <v>946</v>
      </c>
      <c r="R1132" s="6" t="s">
        <v>70</v>
      </c>
      <c r="S1132" s="5" t="s">
        <v>2383</v>
      </c>
      <c r="T1132" s="5"/>
      <c r="U1132" s="5" t="s">
        <v>119</v>
      </c>
      <c r="V1132" s="1" t="s">
        <v>61</v>
      </c>
      <c r="W1132" s="1"/>
      <c r="X1132" s="1"/>
      <c r="Y1132" s="1"/>
      <c r="Z1132" s="277">
        <v>42261</v>
      </c>
      <c r="AA1132" s="1" t="s">
        <v>26</v>
      </c>
      <c r="AB1132" s="1" t="s">
        <v>3504</v>
      </c>
      <c r="AC1132" s="1" t="s">
        <v>80</v>
      </c>
      <c r="AD1132" s="8"/>
    </row>
    <row r="1133" spans="2:30" outlineLevel="5">
      <c r="B1133" s="3"/>
      <c r="C1133" s="1"/>
      <c r="D1133" s="1"/>
      <c r="E1133" s="1"/>
      <c r="F1133" s="1"/>
      <c r="G1133" s="1" t="s">
        <v>3327</v>
      </c>
      <c r="H1133" s="277">
        <v>42261</v>
      </c>
      <c r="I1133" s="1" t="s">
        <v>3783</v>
      </c>
      <c r="J1133" s="2" t="s">
        <v>81</v>
      </c>
      <c r="K1133" s="1" t="s">
        <v>33</v>
      </c>
      <c r="L1133" s="1" t="s">
        <v>69</v>
      </c>
      <c r="M1133" s="1" t="s">
        <v>21</v>
      </c>
      <c r="N1133" s="1" t="s">
        <v>11</v>
      </c>
      <c r="O1133" s="7">
        <v>640</v>
      </c>
      <c r="P1133" s="7">
        <v>0</v>
      </c>
      <c r="Q1133" s="7">
        <f t="shared" si="43"/>
        <v>640</v>
      </c>
      <c r="R1133" s="6" t="s">
        <v>70</v>
      </c>
      <c r="S1133" s="5" t="s">
        <v>32</v>
      </c>
      <c r="T1133" s="5"/>
      <c r="U1133" s="5" t="s">
        <v>251</v>
      </c>
      <c r="V1133" s="1" t="s">
        <v>35</v>
      </c>
      <c r="W1133" s="1"/>
      <c r="X1133" s="1"/>
      <c r="Y1133" s="1"/>
      <c r="Z1133" s="277">
        <v>42261</v>
      </c>
      <c r="AA1133" s="1" t="s">
        <v>26</v>
      </c>
      <c r="AB1133" s="1" t="s">
        <v>3784</v>
      </c>
      <c r="AC1133" s="1" t="s">
        <v>3785</v>
      </c>
      <c r="AD1133" s="8"/>
    </row>
    <row r="1134" spans="2:30" outlineLevel="5">
      <c r="B1134" s="3"/>
      <c r="C1134" s="1"/>
      <c r="D1134" s="1"/>
      <c r="E1134" s="1"/>
      <c r="F1134" s="1"/>
      <c r="G1134" s="1" t="s">
        <v>3327</v>
      </c>
      <c r="H1134" s="277">
        <v>42256</v>
      </c>
      <c r="I1134" s="1" t="s">
        <v>3508</v>
      </c>
      <c r="J1134" s="2" t="s">
        <v>81</v>
      </c>
      <c r="K1134" s="1" t="s">
        <v>33</v>
      </c>
      <c r="L1134" s="1" t="s">
        <v>69</v>
      </c>
      <c r="M1134" s="1" t="s">
        <v>21</v>
      </c>
      <c r="N1134" s="1" t="s">
        <v>11</v>
      </c>
      <c r="O1134" s="7">
        <v>1410</v>
      </c>
      <c r="P1134" s="7">
        <v>0</v>
      </c>
      <c r="Q1134" s="7">
        <f t="shared" si="43"/>
        <v>1410</v>
      </c>
      <c r="R1134" s="6" t="s">
        <v>70</v>
      </c>
      <c r="S1134" s="5" t="s">
        <v>32</v>
      </c>
      <c r="T1134" s="5"/>
      <c r="U1134" s="5" t="s">
        <v>248</v>
      </c>
      <c r="V1134" s="1" t="s">
        <v>35</v>
      </c>
      <c r="W1134" s="1"/>
      <c r="X1134" s="1"/>
      <c r="Y1134" s="1"/>
      <c r="Z1134" s="277">
        <v>42256</v>
      </c>
      <c r="AA1134" s="1" t="s">
        <v>26</v>
      </c>
      <c r="AB1134" s="1" t="s">
        <v>3509</v>
      </c>
      <c r="AC1134" s="1" t="s">
        <v>3510</v>
      </c>
      <c r="AD1134" s="8"/>
    </row>
    <row r="1135" spans="2:30" outlineLevel="5">
      <c r="B1135" s="3"/>
      <c r="C1135" s="1"/>
      <c r="D1135" s="1"/>
      <c r="E1135" s="1"/>
      <c r="F1135" s="1"/>
      <c r="G1135" s="1" t="s">
        <v>3327</v>
      </c>
      <c r="H1135" s="277">
        <v>42262</v>
      </c>
      <c r="I1135" s="1" t="s">
        <v>3511</v>
      </c>
      <c r="J1135" s="2" t="s">
        <v>81</v>
      </c>
      <c r="K1135" s="1" t="s">
        <v>33</v>
      </c>
      <c r="L1135" s="1" t="s">
        <v>3512</v>
      </c>
      <c r="M1135" s="1" t="s">
        <v>21</v>
      </c>
      <c r="N1135" s="1" t="s">
        <v>11</v>
      </c>
      <c r="O1135" s="7">
        <v>584</v>
      </c>
      <c r="P1135" s="7">
        <v>0</v>
      </c>
      <c r="Q1135" s="7">
        <f t="shared" si="43"/>
        <v>584</v>
      </c>
      <c r="R1135" s="6" t="s">
        <v>70</v>
      </c>
      <c r="S1135" s="5" t="s">
        <v>2383</v>
      </c>
      <c r="T1135" s="5"/>
      <c r="U1135" s="5" t="s">
        <v>4184</v>
      </c>
      <c r="V1135" s="1"/>
      <c r="W1135" s="1"/>
      <c r="X1135" s="1"/>
      <c r="Y1135" s="1"/>
      <c r="Z1135" s="277">
        <v>42262</v>
      </c>
      <c r="AA1135" s="1" t="s">
        <v>26</v>
      </c>
      <c r="AB1135" s="1" t="s">
        <v>3513</v>
      </c>
      <c r="AC1135" s="1" t="s">
        <v>3514</v>
      </c>
      <c r="AD1135" s="8"/>
    </row>
    <row r="1136" spans="2:30" outlineLevel="5">
      <c r="B1136" s="3"/>
      <c r="C1136" s="1"/>
      <c r="D1136" s="1"/>
      <c r="E1136" s="1"/>
      <c r="F1136" s="1"/>
      <c r="G1136" s="1" t="s">
        <v>3327</v>
      </c>
      <c r="H1136" s="277">
        <v>42256</v>
      </c>
      <c r="I1136" s="1" t="s">
        <v>3786</v>
      </c>
      <c r="J1136" s="2" t="s">
        <v>81</v>
      </c>
      <c r="K1136" s="1" t="s">
        <v>33</v>
      </c>
      <c r="L1136" s="1" t="s">
        <v>3787</v>
      </c>
      <c r="M1136" s="1" t="s">
        <v>21</v>
      </c>
      <c r="N1136" s="1" t="s">
        <v>11</v>
      </c>
      <c r="O1136" s="7">
        <v>1109</v>
      </c>
      <c r="P1136" s="7">
        <v>0</v>
      </c>
      <c r="Q1136" s="7">
        <f t="shared" si="43"/>
        <v>1109</v>
      </c>
      <c r="R1136" s="6" t="s">
        <v>70</v>
      </c>
      <c r="S1136" s="5" t="s">
        <v>3788</v>
      </c>
      <c r="T1136" s="5"/>
      <c r="U1136" s="5" t="s">
        <v>247</v>
      </c>
      <c r="V1136" s="1" t="s">
        <v>65</v>
      </c>
      <c r="W1136" s="1"/>
      <c r="X1136" s="1"/>
      <c r="Y1136" s="1"/>
      <c r="Z1136" s="277">
        <v>42256</v>
      </c>
      <c r="AA1136" s="1" t="s">
        <v>26</v>
      </c>
      <c r="AB1136" s="1" t="s">
        <v>3789</v>
      </c>
      <c r="AC1136" s="1" t="s">
        <v>3790</v>
      </c>
      <c r="AD1136" s="8"/>
    </row>
    <row r="1137" spans="2:30" outlineLevel="5">
      <c r="B1137" s="3"/>
      <c r="C1137" s="1"/>
      <c r="D1137" s="1"/>
      <c r="E1137" s="1"/>
      <c r="F1137" s="1"/>
      <c r="G1137" s="1" t="s">
        <v>8</v>
      </c>
      <c r="H1137" s="277">
        <v>42262</v>
      </c>
      <c r="I1137" s="1" t="s">
        <v>3518</v>
      </c>
      <c r="J1137" s="2" t="s">
        <v>81</v>
      </c>
      <c r="K1137" s="1" t="s">
        <v>33</v>
      </c>
      <c r="L1137" s="1" t="s">
        <v>34</v>
      </c>
      <c r="M1137" s="1" t="s">
        <v>21</v>
      </c>
      <c r="N1137" s="1" t="s">
        <v>11</v>
      </c>
      <c r="O1137" s="7">
        <v>4430</v>
      </c>
      <c r="P1137" s="7">
        <v>0</v>
      </c>
      <c r="Q1137" s="7">
        <f t="shared" si="43"/>
        <v>4430</v>
      </c>
      <c r="R1137" s="6" t="s">
        <v>70</v>
      </c>
      <c r="S1137" s="5" t="s">
        <v>25</v>
      </c>
      <c r="T1137" s="5"/>
      <c r="U1137" s="5" t="s">
        <v>2836</v>
      </c>
      <c r="V1137" s="1" t="s">
        <v>35</v>
      </c>
      <c r="W1137" s="1"/>
      <c r="X1137" s="1"/>
      <c r="Y1137" s="1"/>
      <c r="Z1137" s="277">
        <v>42262</v>
      </c>
      <c r="AA1137" s="1" t="s">
        <v>26</v>
      </c>
      <c r="AB1137" s="1" t="s">
        <v>3519</v>
      </c>
      <c r="AC1137" s="1" t="s">
        <v>3520</v>
      </c>
      <c r="AD1137" s="8"/>
    </row>
    <row r="1138" spans="2:30" outlineLevel="5">
      <c r="B1138" s="3"/>
      <c r="C1138" s="1"/>
      <c r="D1138" s="1"/>
      <c r="E1138" s="1"/>
      <c r="F1138" s="1"/>
      <c r="G1138" s="1" t="s">
        <v>8</v>
      </c>
      <c r="H1138" s="277">
        <v>42262</v>
      </c>
      <c r="I1138" s="1" t="s">
        <v>3521</v>
      </c>
      <c r="J1138" s="2" t="s">
        <v>81</v>
      </c>
      <c r="K1138" s="1" t="s">
        <v>33</v>
      </c>
      <c r="L1138" s="1" t="s">
        <v>34</v>
      </c>
      <c r="M1138" s="1" t="s">
        <v>21</v>
      </c>
      <c r="N1138" s="1" t="s">
        <v>11</v>
      </c>
      <c r="O1138" s="7">
        <v>2500</v>
      </c>
      <c r="P1138" s="7">
        <v>0</v>
      </c>
      <c r="Q1138" s="7">
        <f t="shared" si="43"/>
        <v>2500</v>
      </c>
      <c r="R1138" s="6" t="s">
        <v>70</v>
      </c>
      <c r="S1138" s="5" t="s">
        <v>32</v>
      </c>
      <c r="T1138" s="5"/>
      <c r="U1138" s="5" t="s">
        <v>1704</v>
      </c>
      <c r="V1138" s="1" t="s">
        <v>35</v>
      </c>
      <c r="W1138" s="1"/>
      <c r="X1138" s="1"/>
      <c r="Y1138" s="1"/>
      <c r="Z1138" s="277">
        <v>42262</v>
      </c>
      <c r="AA1138" s="1" t="s">
        <v>26</v>
      </c>
      <c r="AB1138" s="1" t="s">
        <v>3522</v>
      </c>
      <c r="AC1138" s="1" t="s">
        <v>3523</v>
      </c>
      <c r="AD1138" s="8"/>
    </row>
    <row r="1139" spans="2:30" outlineLevel="5">
      <c r="B1139" s="3"/>
      <c r="C1139" s="1"/>
      <c r="D1139" s="1"/>
      <c r="E1139" s="1"/>
      <c r="F1139" s="1"/>
      <c r="G1139" s="1" t="s">
        <v>8</v>
      </c>
      <c r="H1139" s="277">
        <v>42258</v>
      </c>
      <c r="I1139" s="1" t="s">
        <v>2559</v>
      </c>
      <c r="J1139" s="2" t="s">
        <v>81</v>
      </c>
      <c r="K1139" s="1" t="s">
        <v>33</v>
      </c>
      <c r="L1139" s="1" t="s">
        <v>1815</v>
      </c>
      <c r="M1139" s="1" t="s">
        <v>21</v>
      </c>
      <c r="N1139" s="1" t="s">
        <v>11</v>
      </c>
      <c r="O1139" s="7">
        <v>663.5</v>
      </c>
      <c r="P1139" s="7">
        <v>0</v>
      </c>
      <c r="Q1139" s="7">
        <f t="shared" si="43"/>
        <v>663.5</v>
      </c>
      <c r="R1139" s="6" t="s">
        <v>70</v>
      </c>
      <c r="S1139" s="5" t="s">
        <v>32</v>
      </c>
      <c r="T1139" s="5"/>
      <c r="U1139" s="5" t="s">
        <v>1716</v>
      </c>
      <c r="V1139" s="1" t="s">
        <v>35</v>
      </c>
      <c r="W1139" s="1"/>
      <c r="X1139" s="1"/>
      <c r="Y1139" s="1"/>
      <c r="Z1139" s="277">
        <v>42258</v>
      </c>
      <c r="AA1139" s="1" t="s">
        <v>26</v>
      </c>
      <c r="AB1139" s="1" t="s">
        <v>3791</v>
      </c>
      <c r="AC1139" s="1" t="s">
        <v>2561</v>
      </c>
      <c r="AD1139" s="8"/>
    </row>
    <row r="1140" spans="2:30" outlineLevel="5">
      <c r="B1140" s="3"/>
      <c r="C1140" s="1"/>
      <c r="D1140" s="1"/>
      <c r="E1140" s="1"/>
      <c r="F1140" s="1"/>
      <c r="G1140" s="1" t="s">
        <v>1553</v>
      </c>
      <c r="H1140" s="277">
        <v>42256</v>
      </c>
      <c r="I1140" s="1" t="s">
        <v>3538</v>
      </c>
      <c r="J1140" s="2" t="s">
        <v>81</v>
      </c>
      <c r="K1140" s="1" t="s">
        <v>33</v>
      </c>
      <c r="L1140" s="1" t="s">
        <v>34</v>
      </c>
      <c r="M1140" s="1" t="s">
        <v>21</v>
      </c>
      <c r="N1140" s="1" t="s">
        <v>11</v>
      </c>
      <c r="O1140" s="7">
        <v>830</v>
      </c>
      <c r="P1140" s="7">
        <v>0</v>
      </c>
      <c r="Q1140" s="7">
        <f t="shared" si="43"/>
        <v>830</v>
      </c>
      <c r="R1140" s="6" t="s">
        <v>70</v>
      </c>
      <c r="S1140" s="5" t="s">
        <v>32</v>
      </c>
      <c r="T1140" s="5" t="s">
        <v>66</v>
      </c>
      <c r="U1140" s="5" t="s">
        <v>799</v>
      </c>
      <c r="V1140" s="1" t="s">
        <v>3539</v>
      </c>
      <c r="W1140" s="1" t="s">
        <v>3540</v>
      </c>
      <c r="X1140" s="1"/>
      <c r="Y1140" s="1"/>
      <c r="Z1140" s="277">
        <v>42256</v>
      </c>
      <c r="AA1140" s="1" t="s">
        <v>26</v>
      </c>
      <c r="AB1140" s="1" t="s">
        <v>3541</v>
      </c>
      <c r="AC1140" s="1" t="s">
        <v>3542</v>
      </c>
      <c r="AD1140" s="8"/>
    </row>
    <row r="1141" spans="2:30" outlineLevel="5">
      <c r="B1141" s="3"/>
      <c r="C1141" s="1"/>
      <c r="D1141" s="1"/>
      <c r="E1141" s="1"/>
      <c r="F1141" s="1"/>
      <c r="G1141" s="1" t="s">
        <v>1553</v>
      </c>
      <c r="H1141" s="277">
        <v>42258</v>
      </c>
      <c r="I1141" s="1" t="s">
        <v>3792</v>
      </c>
      <c r="J1141" s="2" t="s">
        <v>81</v>
      </c>
      <c r="K1141" s="1" t="s">
        <v>36</v>
      </c>
      <c r="L1141" s="1" t="s">
        <v>20</v>
      </c>
      <c r="M1141" s="1" t="s">
        <v>21</v>
      </c>
      <c r="N1141" s="1" t="s">
        <v>11</v>
      </c>
      <c r="O1141" s="7">
        <v>825</v>
      </c>
      <c r="P1141" s="7">
        <v>0</v>
      </c>
      <c r="Q1141" s="7">
        <f t="shared" si="43"/>
        <v>825</v>
      </c>
      <c r="R1141" s="6" t="s">
        <v>47</v>
      </c>
      <c r="S1141" s="5" t="s">
        <v>25</v>
      </c>
      <c r="T1141" s="5" t="s">
        <v>1944</v>
      </c>
      <c r="U1141" s="5" t="s">
        <v>1945</v>
      </c>
      <c r="V1141" s="1" t="s">
        <v>35</v>
      </c>
      <c r="W1141" s="1" t="s">
        <v>3793</v>
      </c>
      <c r="X1141" s="1" t="s">
        <v>3794</v>
      </c>
      <c r="Y1141" s="1" t="s">
        <v>3795</v>
      </c>
      <c r="Z1141" s="277">
        <v>42258</v>
      </c>
      <c r="AA1141" s="1" t="s">
        <v>2257</v>
      </c>
      <c r="AB1141" s="1" t="s">
        <v>2424</v>
      </c>
      <c r="AC1141" s="1" t="s">
        <v>3796</v>
      </c>
      <c r="AD1141" s="8"/>
    </row>
    <row r="1142" spans="2:30" outlineLevel="5">
      <c r="B1142" s="3"/>
      <c r="C1142" s="1"/>
      <c r="D1142" s="1"/>
      <c r="E1142" s="1"/>
      <c r="F1142" s="1"/>
      <c r="G1142" s="1" t="s">
        <v>1553</v>
      </c>
      <c r="H1142" s="277">
        <v>42270</v>
      </c>
      <c r="I1142" s="1" t="s">
        <v>3797</v>
      </c>
      <c r="J1142" s="2" t="s">
        <v>81</v>
      </c>
      <c r="K1142" s="1" t="s">
        <v>36</v>
      </c>
      <c r="L1142" s="1" t="s">
        <v>20</v>
      </c>
      <c r="M1142" s="1" t="s">
        <v>21</v>
      </c>
      <c r="N1142" s="1" t="s">
        <v>11</v>
      </c>
      <c r="O1142" s="7">
        <v>1500</v>
      </c>
      <c r="P1142" s="7">
        <v>0</v>
      </c>
      <c r="Q1142" s="7">
        <f t="shared" si="43"/>
        <v>1500</v>
      </c>
      <c r="R1142" s="6" t="s">
        <v>47</v>
      </c>
      <c r="S1142" s="5" t="s">
        <v>25</v>
      </c>
      <c r="T1142" s="5" t="s">
        <v>1944</v>
      </c>
      <c r="U1142" s="5" t="s">
        <v>1945</v>
      </c>
      <c r="V1142" s="1" t="s">
        <v>35</v>
      </c>
      <c r="W1142" s="1" t="s">
        <v>3798</v>
      </c>
      <c r="X1142" s="1" t="s">
        <v>3799</v>
      </c>
      <c r="Y1142" s="1" t="s">
        <v>3800</v>
      </c>
      <c r="Z1142" s="277">
        <v>42270</v>
      </c>
      <c r="AA1142" s="1" t="s">
        <v>45</v>
      </c>
      <c r="AB1142" s="1" t="s">
        <v>3801</v>
      </c>
      <c r="AC1142" s="1" t="s">
        <v>3802</v>
      </c>
      <c r="AD1142" s="8"/>
    </row>
    <row r="1143" spans="2:30" outlineLevel="5">
      <c r="B1143" s="3"/>
      <c r="C1143" s="1"/>
      <c r="D1143" s="1"/>
      <c r="E1143" s="1"/>
      <c r="F1143" s="1"/>
      <c r="G1143" s="1" t="s">
        <v>1553</v>
      </c>
      <c r="H1143" s="277">
        <v>42277</v>
      </c>
      <c r="I1143" s="1" t="s">
        <v>3803</v>
      </c>
      <c r="J1143" s="2" t="s">
        <v>81</v>
      </c>
      <c r="K1143" s="1" t="s">
        <v>36</v>
      </c>
      <c r="L1143" s="1" t="s">
        <v>20</v>
      </c>
      <c r="M1143" s="1" t="s">
        <v>21</v>
      </c>
      <c r="N1143" s="1" t="s">
        <v>11</v>
      </c>
      <c r="O1143" s="7">
        <v>18000</v>
      </c>
      <c r="P1143" s="7">
        <v>0</v>
      </c>
      <c r="Q1143" s="7">
        <f t="shared" si="43"/>
        <v>18000</v>
      </c>
      <c r="R1143" s="6" t="s">
        <v>47</v>
      </c>
      <c r="S1143" s="5" t="s">
        <v>32</v>
      </c>
      <c r="T1143" s="5" t="s">
        <v>51</v>
      </c>
      <c r="U1143" s="5" t="s">
        <v>1393</v>
      </c>
      <c r="V1143" s="1" t="s">
        <v>35</v>
      </c>
      <c r="W1143" s="1" t="s">
        <v>3804</v>
      </c>
      <c r="X1143" s="1" t="s">
        <v>3805</v>
      </c>
      <c r="Y1143" s="1" t="s">
        <v>3806</v>
      </c>
      <c r="Z1143" s="277">
        <v>42277</v>
      </c>
      <c r="AA1143" s="1" t="s">
        <v>45</v>
      </c>
      <c r="AB1143" s="1" t="s">
        <v>3807</v>
      </c>
      <c r="AC1143" s="1"/>
      <c r="AD1143" s="8"/>
    </row>
    <row r="1144" spans="2:30" outlineLevel="5">
      <c r="B1144" s="3"/>
      <c r="C1144" s="1"/>
      <c r="D1144" s="1"/>
      <c r="E1144" s="1"/>
      <c r="F1144" s="1"/>
      <c r="G1144" s="1" t="s">
        <v>1553</v>
      </c>
      <c r="H1144" s="277">
        <v>42277</v>
      </c>
      <c r="I1144" s="1" t="s">
        <v>3808</v>
      </c>
      <c r="J1144" s="2" t="s">
        <v>81</v>
      </c>
      <c r="K1144" s="1" t="s">
        <v>36</v>
      </c>
      <c r="L1144" s="1" t="s">
        <v>20</v>
      </c>
      <c r="M1144" s="1" t="s">
        <v>21</v>
      </c>
      <c r="N1144" s="1" t="s">
        <v>11</v>
      </c>
      <c r="O1144" s="7">
        <v>8590</v>
      </c>
      <c r="P1144" s="7">
        <v>0</v>
      </c>
      <c r="Q1144" s="7">
        <f t="shared" si="43"/>
        <v>8590</v>
      </c>
      <c r="R1144" s="6" t="s">
        <v>47</v>
      </c>
      <c r="S1144" s="5" t="s">
        <v>32</v>
      </c>
      <c r="T1144" s="5" t="s">
        <v>51</v>
      </c>
      <c r="U1144" s="5" t="s">
        <v>1393</v>
      </c>
      <c r="V1144" s="1" t="s">
        <v>35</v>
      </c>
      <c r="W1144" s="1" t="s">
        <v>3809</v>
      </c>
      <c r="X1144" s="1" t="s">
        <v>2408</v>
      </c>
      <c r="Y1144" s="1" t="s">
        <v>2409</v>
      </c>
      <c r="Z1144" s="277">
        <v>42277</v>
      </c>
      <c r="AA1144" s="1" t="s">
        <v>45</v>
      </c>
      <c r="AB1144" s="1" t="s">
        <v>1847</v>
      </c>
      <c r="AC1144" s="1"/>
      <c r="AD1144" s="8"/>
    </row>
    <row r="1145" spans="2:30" outlineLevel="5">
      <c r="B1145" s="352"/>
      <c r="C1145" s="2"/>
      <c r="D1145" s="2"/>
      <c r="E1145" s="2"/>
      <c r="F1145" s="2"/>
      <c r="G1145" s="2"/>
      <c r="H1145" s="362"/>
      <c r="I1145" s="2"/>
      <c r="J1145" s="2" t="s">
        <v>81</v>
      </c>
      <c r="K1145" s="2"/>
      <c r="L1145" s="2"/>
      <c r="M1145" s="2"/>
      <c r="N1145" s="2"/>
      <c r="O1145" s="353"/>
      <c r="P1145" s="353"/>
      <c r="Q1145" s="353"/>
      <c r="R1145" s="354"/>
      <c r="S1145" s="355"/>
      <c r="T1145" s="355"/>
      <c r="U1145" s="355"/>
      <c r="V1145" s="2"/>
      <c r="W1145" s="2"/>
      <c r="X1145" s="2"/>
      <c r="Y1145" s="2"/>
      <c r="Z1145" s="362"/>
      <c r="AA1145" s="2"/>
      <c r="AB1145" s="2"/>
      <c r="AC1145" s="2"/>
      <c r="AD1145" s="357"/>
    </row>
    <row r="1146" spans="2:30" outlineLevel="4">
      <c r="B1146" s="352"/>
      <c r="C1146" s="2"/>
      <c r="D1146" s="2"/>
      <c r="E1146" s="2"/>
      <c r="F1146" s="2"/>
      <c r="G1146" s="2"/>
      <c r="H1146" s="362"/>
      <c r="I1146" s="2"/>
      <c r="J1146" s="2" t="s">
        <v>81</v>
      </c>
      <c r="K1146" s="2"/>
      <c r="L1146" s="2"/>
      <c r="M1146" s="2"/>
      <c r="N1146" s="2"/>
      <c r="O1146" s="353"/>
      <c r="P1146" s="353"/>
      <c r="Q1146" s="353"/>
      <c r="R1146" s="354"/>
      <c r="S1146" s="355"/>
      <c r="T1146" s="355"/>
      <c r="U1146" s="355"/>
      <c r="V1146" s="2"/>
      <c r="W1146" s="2"/>
      <c r="X1146" s="2"/>
      <c r="Y1146" s="2"/>
      <c r="Z1146" s="362"/>
      <c r="AA1146" s="2"/>
      <c r="AB1146" s="2"/>
      <c r="AC1146" s="2"/>
      <c r="AD1146" s="357"/>
    </row>
    <row r="1147" spans="2:30" outlineLevel="3">
      <c r="B1147" s="352"/>
      <c r="C1147" s="2"/>
      <c r="D1147" s="2"/>
      <c r="E1147" s="2" t="s">
        <v>83</v>
      </c>
      <c r="F1147" s="2" t="s">
        <v>22</v>
      </c>
      <c r="G1147" s="2"/>
      <c r="H1147" s="362"/>
      <c r="I1147" s="2"/>
      <c r="J1147" s="2" t="s">
        <v>83</v>
      </c>
      <c r="K1147" s="2"/>
      <c r="L1147" s="2"/>
      <c r="M1147" s="2"/>
      <c r="N1147" s="2"/>
      <c r="O1147" s="353">
        <f>SUM(O1148:O1486)/2</f>
        <v>18255476.200000003</v>
      </c>
      <c r="P1147" s="353">
        <f>SUM(P1148:P1486)/2</f>
        <v>135842.63</v>
      </c>
      <c r="Q1147" s="353">
        <f>O1147-P1147</f>
        <v>18119633.570000004</v>
      </c>
      <c r="R1147" s="354"/>
      <c r="S1147" s="355"/>
      <c r="T1147" s="355"/>
      <c r="U1147" s="355"/>
      <c r="V1147" s="2"/>
      <c r="W1147" s="2"/>
      <c r="X1147" s="2"/>
      <c r="Y1147" s="2"/>
      <c r="Z1147" s="362"/>
      <c r="AA1147" s="2"/>
      <c r="AB1147" s="2"/>
      <c r="AC1147" s="2"/>
      <c r="AD1147" s="357"/>
    </row>
    <row r="1148" spans="2:30" outlineLevel="4">
      <c r="B1148" s="352"/>
      <c r="C1148" s="2"/>
      <c r="D1148" s="2"/>
      <c r="E1148" s="2"/>
      <c r="F1148" s="2" t="s">
        <v>12</v>
      </c>
      <c r="G1148" s="2" t="s">
        <v>13</v>
      </c>
      <c r="H1148" s="362"/>
      <c r="I1148" s="2"/>
      <c r="J1148" s="2" t="s">
        <v>83</v>
      </c>
      <c r="K1148" s="2"/>
      <c r="L1148" s="2"/>
      <c r="M1148" s="2"/>
      <c r="N1148" s="2"/>
      <c r="O1148" s="353">
        <f>SUM(O1149:O1469)</f>
        <v>18106663.650000006</v>
      </c>
      <c r="P1148" s="353">
        <f>SUM(P1149:P1469)</f>
        <v>0</v>
      </c>
      <c r="Q1148" s="353">
        <f>O1148-P1148</f>
        <v>18106663.650000006</v>
      </c>
      <c r="R1148" s="354"/>
      <c r="S1148" s="355"/>
      <c r="T1148" s="355"/>
      <c r="U1148" s="355"/>
      <c r="V1148" s="2"/>
      <c r="W1148" s="2"/>
      <c r="X1148" s="2"/>
      <c r="Y1148" s="2"/>
      <c r="Z1148" s="362"/>
      <c r="AA1148" s="2"/>
      <c r="AB1148" s="2"/>
      <c r="AC1148" s="2"/>
      <c r="AD1148" s="357"/>
    </row>
    <row r="1149" spans="2:30" s="21" customFormat="1" ht="15" customHeight="1">
      <c r="B1149" s="109"/>
      <c r="C1149" s="110"/>
      <c r="D1149" s="110"/>
      <c r="E1149" s="110"/>
      <c r="F1149" s="110"/>
      <c r="G1149" s="110" t="s">
        <v>1553</v>
      </c>
      <c r="H1149" s="274">
        <v>42005</v>
      </c>
      <c r="I1149" s="110" t="s">
        <v>14</v>
      </c>
      <c r="J1149" s="111" t="s">
        <v>83</v>
      </c>
      <c r="K1149" s="110" t="s">
        <v>9</v>
      </c>
      <c r="L1149" s="110" t="s">
        <v>10</v>
      </c>
      <c r="M1149" s="110" t="s">
        <v>10</v>
      </c>
      <c r="N1149" s="110" t="s">
        <v>11</v>
      </c>
      <c r="O1149" s="9">
        <v>-8040.35</v>
      </c>
      <c r="P1149" s="9">
        <v>0</v>
      </c>
      <c r="Q1149" s="9">
        <f t="shared" ref="Q1149:Q1212" si="44">O1149-P1149</f>
        <v>-8040.35</v>
      </c>
      <c r="R1149" s="112" t="s">
        <v>1</v>
      </c>
      <c r="S1149" s="113" t="s">
        <v>4</v>
      </c>
      <c r="T1149" s="113"/>
      <c r="U1149" s="110" t="s">
        <v>1719</v>
      </c>
      <c r="V1149" s="110"/>
      <c r="W1149" s="110"/>
      <c r="X1149" s="110"/>
      <c r="Y1149" s="110"/>
      <c r="Z1149" s="274">
        <v>42005</v>
      </c>
      <c r="AA1149" s="110"/>
      <c r="AB1149" s="110"/>
      <c r="AC1149" s="110"/>
      <c r="AD1149" s="115" t="s">
        <v>1554</v>
      </c>
    </row>
    <row r="1150" spans="2:30" s="21" customFormat="1" ht="15" customHeight="1">
      <c r="B1150" s="109"/>
      <c r="C1150" s="110"/>
      <c r="D1150" s="110"/>
      <c r="E1150" s="110"/>
      <c r="F1150" s="110"/>
      <c r="G1150" s="110" t="s">
        <v>1553</v>
      </c>
      <c r="H1150" s="274">
        <v>42005</v>
      </c>
      <c r="I1150" s="110" t="s">
        <v>14</v>
      </c>
      <c r="J1150" s="111" t="s">
        <v>83</v>
      </c>
      <c r="K1150" s="110" t="s">
        <v>9</v>
      </c>
      <c r="L1150" s="110" t="s">
        <v>10</v>
      </c>
      <c r="M1150" s="110" t="s">
        <v>10</v>
      </c>
      <c r="N1150" s="110" t="s">
        <v>11</v>
      </c>
      <c r="O1150" s="9">
        <v>-28796.5</v>
      </c>
      <c r="P1150" s="9">
        <v>0</v>
      </c>
      <c r="Q1150" s="9">
        <f t="shared" si="44"/>
        <v>-28796.5</v>
      </c>
      <c r="R1150" s="112" t="s">
        <v>1</v>
      </c>
      <c r="S1150" s="113" t="s">
        <v>4</v>
      </c>
      <c r="T1150" s="113"/>
      <c r="U1150" s="110" t="s">
        <v>1720</v>
      </c>
      <c r="V1150" s="110"/>
      <c r="W1150" s="110"/>
      <c r="X1150" s="110"/>
      <c r="Y1150" s="110"/>
      <c r="Z1150" s="274">
        <v>42005</v>
      </c>
      <c r="AA1150" s="110"/>
      <c r="AB1150" s="110"/>
      <c r="AC1150" s="110"/>
      <c r="AD1150" s="115" t="s">
        <v>1554</v>
      </c>
    </row>
    <row r="1151" spans="2:30" s="21" customFormat="1" ht="15" customHeight="1">
      <c r="B1151" s="109"/>
      <c r="C1151" s="110"/>
      <c r="D1151" s="110"/>
      <c r="E1151" s="110"/>
      <c r="F1151" s="110"/>
      <c r="G1151" s="110" t="s">
        <v>1553</v>
      </c>
      <c r="H1151" s="274">
        <v>42005</v>
      </c>
      <c r="I1151" s="110" t="s">
        <v>14</v>
      </c>
      <c r="J1151" s="111" t="s">
        <v>83</v>
      </c>
      <c r="K1151" s="110" t="s">
        <v>9</v>
      </c>
      <c r="L1151" s="110" t="s">
        <v>10</v>
      </c>
      <c r="M1151" s="110" t="s">
        <v>10</v>
      </c>
      <c r="N1151" s="110" t="s">
        <v>11</v>
      </c>
      <c r="O1151" s="9">
        <v>-0.9</v>
      </c>
      <c r="P1151" s="9">
        <v>0</v>
      </c>
      <c r="Q1151" s="9">
        <f t="shared" si="44"/>
        <v>-0.9</v>
      </c>
      <c r="R1151" s="112" t="s">
        <v>1</v>
      </c>
      <c r="S1151" s="113" t="s">
        <v>4</v>
      </c>
      <c r="T1151" s="113"/>
      <c r="U1151" s="110" t="s">
        <v>1718</v>
      </c>
      <c r="V1151" s="110"/>
      <c r="W1151" s="110"/>
      <c r="X1151" s="110"/>
      <c r="Y1151" s="110"/>
      <c r="Z1151" s="274">
        <v>42005</v>
      </c>
      <c r="AA1151" s="110"/>
      <c r="AB1151" s="110"/>
      <c r="AC1151" s="110"/>
      <c r="AD1151" s="115" t="s">
        <v>1554</v>
      </c>
    </row>
    <row r="1152" spans="2:30" s="21" customFormat="1" ht="15" customHeight="1">
      <c r="B1152" s="109"/>
      <c r="C1152" s="110"/>
      <c r="D1152" s="110"/>
      <c r="E1152" s="110"/>
      <c r="F1152" s="110"/>
      <c r="G1152" s="110" t="s">
        <v>1553</v>
      </c>
      <c r="H1152" s="274">
        <v>42005</v>
      </c>
      <c r="I1152" s="110" t="s">
        <v>14</v>
      </c>
      <c r="J1152" s="111" t="s">
        <v>83</v>
      </c>
      <c r="K1152" s="110" t="s">
        <v>9</v>
      </c>
      <c r="L1152" s="110" t="s">
        <v>10</v>
      </c>
      <c r="M1152" s="110" t="s">
        <v>10</v>
      </c>
      <c r="N1152" s="110" t="s">
        <v>11</v>
      </c>
      <c r="O1152" s="9">
        <v>-862.9</v>
      </c>
      <c r="P1152" s="9">
        <v>0</v>
      </c>
      <c r="Q1152" s="9">
        <f t="shared" si="44"/>
        <v>-862.9</v>
      </c>
      <c r="R1152" s="112" t="s">
        <v>1</v>
      </c>
      <c r="S1152" s="113" t="s">
        <v>4</v>
      </c>
      <c r="T1152" s="113"/>
      <c r="U1152" s="153" t="s">
        <v>612</v>
      </c>
      <c r="V1152" s="110"/>
      <c r="W1152" s="110"/>
      <c r="X1152" s="110"/>
      <c r="Y1152" s="110"/>
      <c r="Z1152" s="274">
        <v>42005</v>
      </c>
      <c r="AA1152" s="110"/>
      <c r="AB1152" s="110"/>
      <c r="AC1152" s="110"/>
      <c r="AD1152" s="115" t="s">
        <v>1554</v>
      </c>
    </row>
    <row r="1153" spans="2:30" s="21" customFormat="1" ht="15" customHeight="1">
      <c r="B1153" s="109"/>
      <c r="C1153" s="110"/>
      <c r="D1153" s="110"/>
      <c r="E1153" s="110"/>
      <c r="F1153" s="110"/>
      <c r="G1153" s="110" t="s">
        <v>1553</v>
      </c>
      <c r="H1153" s="274">
        <v>42005</v>
      </c>
      <c r="I1153" s="110" t="s">
        <v>14</v>
      </c>
      <c r="J1153" s="111" t="s">
        <v>83</v>
      </c>
      <c r="K1153" s="110" t="s">
        <v>9</v>
      </c>
      <c r="L1153" s="110" t="s">
        <v>10</v>
      </c>
      <c r="M1153" s="110" t="s">
        <v>10</v>
      </c>
      <c r="N1153" s="110" t="s">
        <v>11</v>
      </c>
      <c r="O1153" s="9">
        <v>-1180516.99</v>
      </c>
      <c r="P1153" s="9">
        <v>0</v>
      </c>
      <c r="Q1153" s="9">
        <f t="shared" si="44"/>
        <v>-1180516.99</v>
      </c>
      <c r="R1153" s="112" t="s">
        <v>1</v>
      </c>
      <c r="S1153" s="113" t="s">
        <v>4</v>
      </c>
      <c r="T1153" s="113"/>
      <c r="U1153" s="110" t="s">
        <v>340</v>
      </c>
      <c r="V1153" s="110"/>
      <c r="W1153" s="110"/>
      <c r="X1153" s="110"/>
      <c r="Y1153" s="110"/>
      <c r="Z1153" s="274">
        <v>42005</v>
      </c>
      <c r="AA1153" s="110"/>
      <c r="AB1153" s="110"/>
      <c r="AC1153" s="110"/>
      <c r="AD1153" s="115" t="s">
        <v>1554</v>
      </c>
    </row>
    <row r="1154" spans="2:30" s="21" customFormat="1" ht="15" customHeight="1">
      <c r="B1154" s="109"/>
      <c r="C1154" s="110"/>
      <c r="D1154" s="110"/>
      <c r="E1154" s="110"/>
      <c r="F1154" s="110"/>
      <c r="G1154" s="110" t="s">
        <v>1553</v>
      </c>
      <c r="H1154" s="274">
        <v>42005</v>
      </c>
      <c r="I1154" s="110" t="s">
        <v>14</v>
      </c>
      <c r="J1154" s="111" t="s">
        <v>83</v>
      </c>
      <c r="K1154" s="110" t="s">
        <v>9</v>
      </c>
      <c r="L1154" s="110" t="s">
        <v>10</v>
      </c>
      <c r="M1154" s="110" t="s">
        <v>10</v>
      </c>
      <c r="N1154" s="110" t="s">
        <v>11</v>
      </c>
      <c r="O1154" s="9">
        <v>3744.01</v>
      </c>
      <c r="P1154" s="9">
        <v>0</v>
      </c>
      <c r="Q1154" s="9">
        <f t="shared" si="44"/>
        <v>3744.01</v>
      </c>
      <c r="R1154" s="112" t="s">
        <v>1</v>
      </c>
      <c r="S1154" s="113" t="s">
        <v>4</v>
      </c>
      <c r="T1154" s="113"/>
      <c r="U1154" s="110" t="s">
        <v>339</v>
      </c>
      <c r="V1154" s="110"/>
      <c r="W1154" s="110"/>
      <c r="X1154" s="110"/>
      <c r="Y1154" s="110"/>
      <c r="Z1154" s="274">
        <v>42005</v>
      </c>
      <c r="AA1154" s="110"/>
      <c r="AB1154" s="110"/>
      <c r="AC1154" s="110"/>
      <c r="AD1154" s="115" t="s">
        <v>1554</v>
      </c>
    </row>
    <row r="1155" spans="2:30" s="21" customFormat="1" ht="15" customHeight="1">
      <c r="B1155" s="109"/>
      <c r="C1155" s="110"/>
      <c r="D1155" s="110"/>
      <c r="E1155" s="110"/>
      <c r="F1155" s="110"/>
      <c r="G1155" s="110" t="s">
        <v>1553</v>
      </c>
      <c r="H1155" s="274">
        <v>42005</v>
      </c>
      <c r="I1155" s="110" t="s">
        <v>14</v>
      </c>
      <c r="J1155" s="111" t="s">
        <v>83</v>
      </c>
      <c r="K1155" s="110" t="s">
        <v>9</v>
      </c>
      <c r="L1155" s="110" t="s">
        <v>10</v>
      </c>
      <c r="M1155" s="110" t="s">
        <v>10</v>
      </c>
      <c r="N1155" s="110" t="s">
        <v>11</v>
      </c>
      <c r="O1155" s="9">
        <v>27959.06</v>
      </c>
      <c r="P1155" s="9">
        <v>0</v>
      </c>
      <c r="Q1155" s="9">
        <f t="shared" si="44"/>
        <v>27959.06</v>
      </c>
      <c r="R1155" s="112" t="s">
        <v>1</v>
      </c>
      <c r="S1155" s="113" t="s">
        <v>4</v>
      </c>
      <c r="T1155" s="113"/>
      <c r="U1155" s="110" t="s">
        <v>341</v>
      </c>
      <c r="V1155" s="110"/>
      <c r="W1155" s="110"/>
      <c r="X1155" s="110"/>
      <c r="Y1155" s="110"/>
      <c r="Z1155" s="274">
        <v>42005</v>
      </c>
      <c r="AA1155" s="110"/>
      <c r="AB1155" s="110"/>
      <c r="AC1155" s="110"/>
      <c r="AD1155" s="115" t="s">
        <v>1554</v>
      </c>
    </row>
    <row r="1156" spans="2:30" s="21" customFormat="1" ht="15" customHeight="1">
      <c r="B1156" s="109"/>
      <c r="C1156" s="110"/>
      <c r="D1156" s="110"/>
      <c r="E1156" s="110"/>
      <c r="F1156" s="110"/>
      <c r="G1156" s="110" t="s">
        <v>1553</v>
      </c>
      <c r="H1156" s="274">
        <v>42005</v>
      </c>
      <c r="I1156" s="110" t="s">
        <v>14</v>
      </c>
      <c r="J1156" s="111" t="s">
        <v>83</v>
      </c>
      <c r="K1156" s="110" t="s">
        <v>9</v>
      </c>
      <c r="L1156" s="110" t="s">
        <v>10</v>
      </c>
      <c r="M1156" s="110" t="s">
        <v>10</v>
      </c>
      <c r="N1156" s="110" t="s">
        <v>11</v>
      </c>
      <c r="O1156" s="9">
        <v>24739.77</v>
      </c>
      <c r="P1156" s="9">
        <v>0</v>
      </c>
      <c r="Q1156" s="9">
        <f t="shared" si="44"/>
        <v>24739.77</v>
      </c>
      <c r="R1156" s="112" t="s">
        <v>1</v>
      </c>
      <c r="S1156" s="113" t="s">
        <v>4</v>
      </c>
      <c r="T1156" s="113"/>
      <c r="U1156" s="110" t="s">
        <v>342</v>
      </c>
      <c r="V1156" s="110"/>
      <c r="W1156" s="110"/>
      <c r="X1156" s="110"/>
      <c r="Y1156" s="110"/>
      <c r="Z1156" s="274">
        <v>42005</v>
      </c>
      <c r="AA1156" s="110"/>
      <c r="AB1156" s="110"/>
      <c r="AC1156" s="110"/>
      <c r="AD1156" s="115" t="s">
        <v>1554</v>
      </c>
    </row>
    <row r="1157" spans="2:30" s="21" customFormat="1" ht="15" customHeight="1">
      <c r="B1157" s="109"/>
      <c r="C1157" s="110"/>
      <c r="D1157" s="110"/>
      <c r="E1157" s="110"/>
      <c r="F1157" s="110"/>
      <c r="G1157" s="110" t="s">
        <v>1553</v>
      </c>
      <c r="H1157" s="274">
        <v>42005</v>
      </c>
      <c r="I1157" s="110" t="s">
        <v>14</v>
      </c>
      <c r="J1157" s="111" t="s">
        <v>83</v>
      </c>
      <c r="K1157" s="110" t="s">
        <v>9</v>
      </c>
      <c r="L1157" s="110" t="s">
        <v>10</v>
      </c>
      <c r="M1157" s="110" t="s">
        <v>10</v>
      </c>
      <c r="N1157" s="110" t="s">
        <v>11</v>
      </c>
      <c r="O1157" s="9">
        <v>38100.47</v>
      </c>
      <c r="P1157" s="9">
        <v>0</v>
      </c>
      <c r="Q1157" s="9">
        <f t="shared" si="44"/>
        <v>38100.47</v>
      </c>
      <c r="R1157" s="112" t="s">
        <v>1</v>
      </c>
      <c r="S1157" s="113" t="s">
        <v>4</v>
      </c>
      <c r="T1157" s="113"/>
      <c r="U1157" s="110" t="s">
        <v>343</v>
      </c>
      <c r="V1157" s="110"/>
      <c r="W1157" s="110"/>
      <c r="X1157" s="110"/>
      <c r="Y1157" s="110"/>
      <c r="Z1157" s="274">
        <v>42005</v>
      </c>
      <c r="AA1157" s="110"/>
      <c r="AB1157" s="110"/>
      <c r="AC1157" s="110"/>
      <c r="AD1157" s="115" t="s">
        <v>1554</v>
      </c>
    </row>
    <row r="1158" spans="2:30" s="21" customFormat="1" ht="15" customHeight="1">
      <c r="B1158" s="109"/>
      <c r="C1158" s="110"/>
      <c r="D1158" s="110"/>
      <c r="E1158" s="110"/>
      <c r="F1158" s="110"/>
      <c r="G1158" s="110" t="s">
        <v>1553</v>
      </c>
      <c r="H1158" s="274">
        <v>42005</v>
      </c>
      <c r="I1158" s="110" t="s">
        <v>14</v>
      </c>
      <c r="J1158" s="111" t="s">
        <v>83</v>
      </c>
      <c r="K1158" s="110" t="s">
        <v>9</v>
      </c>
      <c r="L1158" s="110" t="s">
        <v>10</v>
      </c>
      <c r="M1158" s="110" t="s">
        <v>10</v>
      </c>
      <c r="N1158" s="110" t="s">
        <v>11</v>
      </c>
      <c r="O1158" s="9">
        <v>20380.27</v>
      </c>
      <c r="P1158" s="9">
        <v>0</v>
      </c>
      <c r="Q1158" s="9">
        <f t="shared" si="44"/>
        <v>20380.27</v>
      </c>
      <c r="R1158" s="112" t="s">
        <v>1</v>
      </c>
      <c r="S1158" s="113" t="s">
        <v>4</v>
      </c>
      <c r="T1158" s="113"/>
      <c r="U1158" s="110" t="s">
        <v>344</v>
      </c>
      <c r="V1158" s="110"/>
      <c r="W1158" s="110"/>
      <c r="X1158" s="110"/>
      <c r="Y1158" s="110"/>
      <c r="Z1158" s="274">
        <v>42005</v>
      </c>
      <c r="AA1158" s="110"/>
      <c r="AB1158" s="110"/>
      <c r="AC1158" s="110"/>
      <c r="AD1158" s="115" t="s">
        <v>1554</v>
      </c>
    </row>
    <row r="1159" spans="2:30" s="21" customFormat="1" ht="15" customHeight="1">
      <c r="B1159" s="109"/>
      <c r="C1159" s="110"/>
      <c r="D1159" s="110"/>
      <c r="E1159" s="110"/>
      <c r="F1159" s="110"/>
      <c r="G1159" s="110" t="s">
        <v>1553</v>
      </c>
      <c r="H1159" s="274">
        <v>42005</v>
      </c>
      <c r="I1159" s="110" t="s">
        <v>14</v>
      </c>
      <c r="J1159" s="111" t="s">
        <v>83</v>
      </c>
      <c r="K1159" s="110" t="s">
        <v>9</v>
      </c>
      <c r="L1159" s="110" t="s">
        <v>10</v>
      </c>
      <c r="M1159" s="110" t="s">
        <v>10</v>
      </c>
      <c r="N1159" s="110" t="s">
        <v>11</v>
      </c>
      <c r="O1159" s="9">
        <v>22405.08</v>
      </c>
      <c r="P1159" s="9">
        <v>0</v>
      </c>
      <c r="Q1159" s="9">
        <f t="shared" si="44"/>
        <v>22405.08</v>
      </c>
      <c r="R1159" s="112" t="s">
        <v>1</v>
      </c>
      <c r="S1159" s="113" t="s">
        <v>4</v>
      </c>
      <c r="T1159" s="113"/>
      <c r="U1159" s="110" t="s">
        <v>345</v>
      </c>
      <c r="V1159" s="110"/>
      <c r="W1159" s="110"/>
      <c r="X1159" s="110"/>
      <c r="Y1159" s="110"/>
      <c r="Z1159" s="274">
        <v>42005</v>
      </c>
      <c r="AA1159" s="110"/>
      <c r="AB1159" s="110"/>
      <c r="AC1159" s="110"/>
      <c r="AD1159" s="115" t="s">
        <v>1554</v>
      </c>
    </row>
    <row r="1160" spans="2:30" s="21" customFormat="1" ht="15" customHeight="1">
      <c r="B1160" s="109"/>
      <c r="C1160" s="110"/>
      <c r="D1160" s="110"/>
      <c r="E1160" s="110"/>
      <c r="F1160" s="110"/>
      <c r="G1160" s="110" t="s">
        <v>1553</v>
      </c>
      <c r="H1160" s="274">
        <v>42005</v>
      </c>
      <c r="I1160" s="110" t="s">
        <v>14</v>
      </c>
      <c r="J1160" s="111" t="s">
        <v>83</v>
      </c>
      <c r="K1160" s="110" t="s">
        <v>9</v>
      </c>
      <c r="L1160" s="110" t="s">
        <v>10</v>
      </c>
      <c r="M1160" s="110" t="s">
        <v>10</v>
      </c>
      <c r="N1160" s="110" t="s">
        <v>11</v>
      </c>
      <c r="O1160" s="9">
        <v>35219.65</v>
      </c>
      <c r="P1160" s="9">
        <v>0</v>
      </c>
      <c r="Q1160" s="9">
        <f t="shared" si="44"/>
        <v>35219.65</v>
      </c>
      <c r="R1160" s="112" t="s">
        <v>1</v>
      </c>
      <c r="S1160" s="113" t="s">
        <v>4</v>
      </c>
      <c r="T1160" s="113"/>
      <c r="U1160" s="110" t="s">
        <v>346</v>
      </c>
      <c r="V1160" s="110"/>
      <c r="W1160" s="110"/>
      <c r="X1160" s="110"/>
      <c r="Y1160" s="110"/>
      <c r="Z1160" s="274">
        <v>42005</v>
      </c>
      <c r="AA1160" s="110"/>
      <c r="AB1160" s="110"/>
      <c r="AC1160" s="110"/>
      <c r="AD1160" s="115" t="s">
        <v>1554</v>
      </c>
    </row>
    <row r="1161" spans="2:30" s="21" customFormat="1" ht="15" customHeight="1">
      <c r="B1161" s="109"/>
      <c r="C1161" s="110"/>
      <c r="D1161" s="110"/>
      <c r="E1161" s="110"/>
      <c r="F1161" s="110"/>
      <c r="G1161" s="110" t="s">
        <v>1553</v>
      </c>
      <c r="H1161" s="274">
        <v>42005</v>
      </c>
      <c r="I1161" s="110" t="s">
        <v>14</v>
      </c>
      <c r="J1161" s="111" t="s">
        <v>83</v>
      </c>
      <c r="K1161" s="110" t="s">
        <v>9</v>
      </c>
      <c r="L1161" s="110" t="s">
        <v>10</v>
      </c>
      <c r="M1161" s="110" t="s">
        <v>10</v>
      </c>
      <c r="N1161" s="110" t="s">
        <v>11</v>
      </c>
      <c r="O1161" s="9">
        <v>251991.83</v>
      </c>
      <c r="P1161" s="9">
        <v>0</v>
      </c>
      <c r="Q1161" s="9">
        <f t="shared" si="44"/>
        <v>251991.83</v>
      </c>
      <c r="R1161" s="112" t="s">
        <v>1</v>
      </c>
      <c r="S1161" s="113" t="s">
        <v>4</v>
      </c>
      <c r="T1161" s="113"/>
      <c r="U1161" s="110" t="s">
        <v>347</v>
      </c>
      <c r="V1161" s="110"/>
      <c r="W1161" s="110"/>
      <c r="X1161" s="110"/>
      <c r="Y1161" s="110"/>
      <c r="Z1161" s="274">
        <v>42005</v>
      </c>
      <c r="AA1161" s="110"/>
      <c r="AB1161" s="110"/>
      <c r="AC1161" s="110"/>
      <c r="AD1161" s="115" t="s">
        <v>1554</v>
      </c>
    </row>
    <row r="1162" spans="2:30" s="21" customFormat="1" ht="15" customHeight="1">
      <c r="B1162" s="109"/>
      <c r="C1162" s="110"/>
      <c r="D1162" s="110"/>
      <c r="E1162" s="110"/>
      <c r="F1162" s="110"/>
      <c r="G1162" s="110" t="s">
        <v>1553</v>
      </c>
      <c r="H1162" s="274">
        <v>42005</v>
      </c>
      <c r="I1162" s="110" t="s">
        <v>14</v>
      </c>
      <c r="J1162" s="111" t="s">
        <v>83</v>
      </c>
      <c r="K1162" s="110" t="s">
        <v>9</v>
      </c>
      <c r="L1162" s="110" t="s">
        <v>10</v>
      </c>
      <c r="M1162" s="110" t="s">
        <v>10</v>
      </c>
      <c r="N1162" s="110" t="s">
        <v>11</v>
      </c>
      <c r="O1162" s="9">
        <v>1961.8</v>
      </c>
      <c r="P1162" s="9">
        <v>0</v>
      </c>
      <c r="Q1162" s="9">
        <f t="shared" si="44"/>
        <v>1961.8</v>
      </c>
      <c r="R1162" s="112" t="s">
        <v>1</v>
      </c>
      <c r="S1162" s="113" t="s">
        <v>4</v>
      </c>
      <c r="T1162" s="113"/>
      <c r="U1162" s="110" t="s">
        <v>348</v>
      </c>
      <c r="V1162" s="110"/>
      <c r="W1162" s="110"/>
      <c r="X1162" s="110"/>
      <c r="Y1162" s="110"/>
      <c r="Z1162" s="274">
        <v>42005</v>
      </c>
      <c r="AA1162" s="110"/>
      <c r="AB1162" s="110"/>
      <c r="AC1162" s="110"/>
      <c r="AD1162" s="115" t="s">
        <v>1554</v>
      </c>
    </row>
    <row r="1163" spans="2:30" s="21" customFormat="1" ht="15" customHeight="1">
      <c r="B1163" s="109"/>
      <c r="C1163" s="110"/>
      <c r="D1163" s="110"/>
      <c r="E1163" s="110"/>
      <c r="F1163" s="110"/>
      <c r="G1163" s="110" t="s">
        <v>1553</v>
      </c>
      <c r="H1163" s="274">
        <v>42005</v>
      </c>
      <c r="I1163" s="110" t="s">
        <v>14</v>
      </c>
      <c r="J1163" s="111" t="s">
        <v>83</v>
      </c>
      <c r="K1163" s="110" t="s">
        <v>9</v>
      </c>
      <c r="L1163" s="110" t="s">
        <v>10</v>
      </c>
      <c r="M1163" s="110" t="s">
        <v>10</v>
      </c>
      <c r="N1163" s="110" t="s">
        <v>11</v>
      </c>
      <c r="O1163" s="9">
        <v>18383.57</v>
      </c>
      <c r="P1163" s="9">
        <v>0</v>
      </c>
      <c r="Q1163" s="9">
        <f t="shared" si="44"/>
        <v>18383.57</v>
      </c>
      <c r="R1163" s="112" t="s">
        <v>1</v>
      </c>
      <c r="S1163" s="113" t="s">
        <v>4</v>
      </c>
      <c r="T1163" s="113"/>
      <c r="U1163" s="110" t="s">
        <v>349</v>
      </c>
      <c r="V1163" s="110"/>
      <c r="W1163" s="110"/>
      <c r="X1163" s="110"/>
      <c r="Y1163" s="110"/>
      <c r="Z1163" s="274">
        <v>42005</v>
      </c>
      <c r="AA1163" s="110"/>
      <c r="AB1163" s="110"/>
      <c r="AC1163" s="110"/>
      <c r="AD1163" s="115" t="s">
        <v>1554</v>
      </c>
    </row>
    <row r="1164" spans="2:30" s="21" customFormat="1" ht="15" customHeight="1">
      <c r="B1164" s="109"/>
      <c r="C1164" s="110"/>
      <c r="D1164" s="110"/>
      <c r="E1164" s="110"/>
      <c r="F1164" s="110"/>
      <c r="G1164" s="110" t="s">
        <v>1553</v>
      </c>
      <c r="H1164" s="274">
        <v>42005</v>
      </c>
      <c r="I1164" s="110" t="s">
        <v>14</v>
      </c>
      <c r="J1164" s="111" t="s">
        <v>83</v>
      </c>
      <c r="K1164" s="110" t="s">
        <v>9</v>
      </c>
      <c r="L1164" s="110" t="s">
        <v>10</v>
      </c>
      <c r="M1164" s="110" t="s">
        <v>10</v>
      </c>
      <c r="N1164" s="110" t="s">
        <v>11</v>
      </c>
      <c r="O1164" s="9">
        <v>28978.61</v>
      </c>
      <c r="P1164" s="9">
        <v>0</v>
      </c>
      <c r="Q1164" s="9">
        <f t="shared" si="44"/>
        <v>28978.61</v>
      </c>
      <c r="R1164" s="112" t="s">
        <v>1</v>
      </c>
      <c r="S1164" s="113" t="s">
        <v>4</v>
      </c>
      <c r="T1164" s="113"/>
      <c r="U1164" s="110" t="s">
        <v>350</v>
      </c>
      <c r="V1164" s="110"/>
      <c r="W1164" s="110"/>
      <c r="X1164" s="110"/>
      <c r="Y1164" s="110"/>
      <c r="Z1164" s="274">
        <v>42005</v>
      </c>
      <c r="AA1164" s="110"/>
      <c r="AB1164" s="110"/>
      <c r="AC1164" s="110"/>
      <c r="AD1164" s="115" t="s">
        <v>1554</v>
      </c>
    </row>
    <row r="1165" spans="2:30" s="21" customFormat="1" ht="15" customHeight="1">
      <c r="B1165" s="109"/>
      <c r="C1165" s="110"/>
      <c r="D1165" s="110"/>
      <c r="E1165" s="110"/>
      <c r="F1165" s="110"/>
      <c r="G1165" s="110" t="s">
        <v>1553</v>
      </c>
      <c r="H1165" s="274">
        <v>42005</v>
      </c>
      <c r="I1165" s="110" t="s">
        <v>14</v>
      </c>
      <c r="J1165" s="111" t="s">
        <v>83</v>
      </c>
      <c r="K1165" s="110" t="s">
        <v>9</v>
      </c>
      <c r="L1165" s="110" t="s">
        <v>10</v>
      </c>
      <c r="M1165" s="110" t="s">
        <v>10</v>
      </c>
      <c r="N1165" s="110" t="s">
        <v>11</v>
      </c>
      <c r="O1165" s="9">
        <v>5074.07</v>
      </c>
      <c r="P1165" s="9">
        <v>0</v>
      </c>
      <c r="Q1165" s="9">
        <f t="shared" si="44"/>
        <v>5074.07</v>
      </c>
      <c r="R1165" s="112" t="s">
        <v>1</v>
      </c>
      <c r="S1165" s="113" t="s">
        <v>4</v>
      </c>
      <c r="T1165" s="113"/>
      <c r="U1165" s="110" t="s">
        <v>351</v>
      </c>
      <c r="V1165" s="110"/>
      <c r="W1165" s="110"/>
      <c r="X1165" s="110"/>
      <c r="Y1165" s="110"/>
      <c r="Z1165" s="274">
        <v>42005</v>
      </c>
      <c r="AA1165" s="110"/>
      <c r="AB1165" s="110"/>
      <c r="AC1165" s="110"/>
      <c r="AD1165" s="115" t="s">
        <v>1554</v>
      </c>
    </row>
    <row r="1166" spans="2:30" s="21" customFormat="1" ht="15" customHeight="1">
      <c r="B1166" s="109"/>
      <c r="C1166" s="110"/>
      <c r="D1166" s="110"/>
      <c r="E1166" s="110"/>
      <c r="F1166" s="110"/>
      <c r="G1166" s="110" t="s">
        <v>1553</v>
      </c>
      <c r="H1166" s="274">
        <v>42005</v>
      </c>
      <c r="I1166" s="110" t="s">
        <v>14</v>
      </c>
      <c r="J1166" s="111" t="s">
        <v>83</v>
      </c>
      <c r="K1166" s="110" t="s">
        <v>9</v>
      </c>
      <c r="L1166" s="110" t="s">
        <v>10</v>
      </c>
      <c r="M1166" s="110" t="s">
        <v>10</v>
      </c>
      <c r="N1166" s="110" t="s">
        <v>11</v>
      </c>
      <c r="O1166" s="9">
        <v>55957.62</v>
      </c>
      <c r="P1166" s="9">
        <v>0</v>
      </c>
      <c r="Q1166" s="9">
        <f t="shared" si="44"/>
        <v>55957.62</v>
      </c>
      <c r="R1166" s="112" t="s">
        <v>1</v>
      </c>
      <c r="S1166" s="113" t="s">
        <v>4</v>
      </c>
      <c r="T1166" s="113"/>
      <c r="U1166" s="110" t="s">
        <v>352</v>
      </c>
      <c r="V1166" s="110"/>
      <c r="W1166" s="110"/>
      <c r="X1166" s="110"/>
      <c r="Y1166" s="110"/>
      <c r="Z1166" s="274">
        <v>42005</v>
      </c>
      <c r="AA1166" s="110"/>
      <c r="AB1166" s="110"/>
      <c r="AC1166" s="110"/>
      <c r="AD1166" s="115" t="s">
        <v>1554</v>
      </c>
    </row>
    <row r="1167" spans="2:30" s="21" customFormat="1" ht="15" customHeight="1">
      <c r="B1167" s="109"/>
      <c r="C1167" s="110"/>
      <c r="D1167" s="110"/>
      <c r="E1167" s="110"/>
      <c r="F1167" s="110"/>
      <c r="G1167" s="110" t="s">
        <v>1553</v>
      </c>
      <c r="H1167" s="274">
        <v>42005</v>
      </c>
      <c r="I1167" s="110" t="s">
        <v>14</v>
      </c>
      <c r="J1167" s="111" t="s">
        <v>83</v>
      </c>
      <c r="K1167" s="110" t="s">
        <v>9</v>
      </c>
      <c r="L1167" s="110" t="s">
        <v>10</v>
      </c>
      <c r="M1167" s="110" t="s">
        <v>10</v>
      </c>
      <c r="N1167" s="110" t="s">
        <v>11</v>
      </c>
      <c r="O1167" s="9">
        <v>75797.56</v>
      </c>
      <c r="P1167" s="9">
        <v>0</v>
      </c>
      <c r="Q1167" s="9">
        <f t="shared" si="44"/>
        <v>75797.56</v>
      </c>
      <c r="R1167" s="112" t="s">
        <v>1</v>
      </c>
      <c r="S1167" s="113" t="s">
        <v>4</v>
      </c>
      <c r="T1167" s="113"/>
      <c r="U1167" s="110" t="s">
        <v>353</v>
      </c>
      <c r="V1167" s="110"/>
      <c r="W1167" s="110"/>
      <c r="X1167" s="110"/>
      <c r="Y1167" s="110"/>
      <c r="Z1167" s="274">
        <v>42005</v>
      </c>
      <c r="AA1167" s="110"/>
      <c r="AB1167" s="110"/>
      <c r="AC1167" s="110"/>
      <c r="AD1167" s="115" t="s">
        <v>1554</v>
      </c>
    </row>
    <row r="1168" spans="2:30" s="21" customFormat="1" ht="15" customHeight="1">
      <c r="B1168" s="109"/>
      <c r="C1168" s="110"/>
      <c r="D1168" s="110"/>
      <c r="E1168" s="110"/>
      <c r="F1168" s="110"/>
      <c r="G1168" s="110" t="s">
        <v>1553</v>
      </c>
      <c r="H1168" s="274">
        <v>42005</v>
      </c>
      <c r="I1168" s="110" t="s">
        <v>14</v>
      </c>
      <c r="J1168" s="111" t="s">
        <v>83</v>
      </c>
      <c r="K1168" s="110" t="s">
        <v>9</v>
      </c>
      <c r="L1168" s="110" t="s">
        <v>10</v>
      </c>
      <c r="M1168" s="110" t="s">
        <v>10</v>
      </c>
      <c r="N1168" s="110" t="s">
        <v>11</v>
      </c>
      <c r="O1168" s="9">
        <v>5640.12</v>
      </c>
      <c r="P1168" s="9">
        <v>0</v>
      </c>
      <c r="Q1168" s="9">
        <f t="shared" si="44"/>
        <v>5640.12</v>
      </c>
      <c r="R1168" s="112" t="s">
        <v>1</v>
      </c>
      <c r="S1168" s="113" t="s">
        <v>4</v>
      </c>
      <c r="T1168" s="113"/>
      <c r="U1168" s="110" t="s">
        <v>354</v>
      </c>
      <c r="V1168" s="110"/>
      <c r="W1168" s="110"/>
      <c r="X1168" s="110"/>
      <c r="Y1168" s="110"/>
      <c r="Z1168" s="274">
        <v>42005</v>
      </c>
      <c r="AA1168" s="110"/>
      <c r="AB1168" s="110"/>
      <c r="AC1168" s="110"/>
      <c r="AD1168" s="115" t="s">
        <v>1554</v>
      </c>
    </row>
    <row r="1169" spans="2:30" s="21" customFormat="1" ht="15" customHeight="1">
      <c r="B1169" s="109"/>
      <c r="C1169" s="110"/>
      <c r="D1169" s="110"/>
      <c r="E1169" s="110"/>
      <c r="F1169" s="110"/>
      <c r="G1169" s="110" t="s">
        <v>1553</v>
      </c>
      <c r="H1169" s="274">
        <v>42005</v>
      </c>
      <c r="I1169" s="110" t="s">
        <v>14</v>
      </c>
      <c r="J1169" s="111" t="s">
        <v>83</v>
      </c>
      <c r="K1169" s="110" t="s">
        <v>9</v>
      </c>
      <c r="L1169" s="110" t="s">
        <v>10</v>
      </c>
      <c r="M1169" s="110" t="s">
        <v>10</v>
      </c>
      <c r="N1169" s="110" t="s">
        <v>11</v>
      </c>
      <c r="O1169" s="9">
        <v>1200</v>
      </c>
      <c r="P1169" s="9">
        <v>0</v>
      </c>
      <c r="Q1169" s="9">
        <f t="shared" si="44"/>
        <v>1200</v>
      </c>
      <c r="R1169" s="112" t="s">
        <v>1</v>
      </c>
      <c r="S1169" s="113" t="s">
        <v>4</v>
      </c>
      <c r="T1169" s="113"/>
      <c r="U1169" s="110" t="s">
        <v>355</v>
      </c>
      <c r="V1169" s="110"/>
      <c r="W1169" s="110"/>
      <c r="X1169" s="110"/>
      <c r="Y1169" s="110"/>
      <c r="Z1169" s="274">
        <v>42005</v>
      </c>
      <c r="AA1169" s="110"/>
      <c r="AB1169" s="110"/>
      <c r="AC1169" s="110"/>
      <c r="AD1169" s="115" t="s">
        <v>1554</v>
      </c>
    </row>
    <row r="1170" spans="2:30" s="21" customFormat="1" ht="15" customHeight="1">
      <c r="B1170" s="109"/>
      <c r="C1170" s="110"/>
      <c r="D1170" s="110"/>
      <c r="E1170" s="110"/>
      <c r="F1170" s="110"/>
      <c r="G1170" s="110" t="s">
        <v>1553</v>
      </c>
      <c r="H1170" s="274">
        <v>42005</v>
      </c>
      <c r="I1170" s="110" t="s">
        <v>14</v>
      </c>
      <c r="J1170" s="111" t="s">
        <v>83</v>
      </c>
      <c r="K1170" s="110" t="s">
        <v>9</v>
      </c>
      <c r="L1170" s="110" t="s">
        <v>10</v>
      </c>
      <c r="M1170" s="110" t="s">
        <v>10</v>
      </c>
      <c r="N1170" s="110" t="s">
        <v>11</v>
      </c>
      <c r="O1170" s="9">
        <v>4566.17</v>
      </c>
      <c r="P1170" s="9">
        <v>0</v>
      </c>
      <c r="Q1170" s="9">
        <f t="shared" si="44"/>
        <v>4566.17</v>
      </c>
      <c r="R1170" s="112" t="s">
        <v>1</v>
      </c>
      <c r="S1170" s="113" t="s">
        <v>4</v>
      </c>
      <c r="T1170" s="113"/>
      <c r="U1170" s="110" t="s">
        <v>356</v>
      </c>
      <c r="V1170" s="110"/>
      <c r="W1170" s="110"/>
      <c r="X1170" s="110"/>
      <c r="Y1170" s="110"/>
      <c r="Z1170" s="274">
        <v>42005</v>
      </c>
      <c r="AA1170" s="110"/>
      <c r="AB1170" s="110"/>
      <c r="AC1170" s="110"/>
      <c r="AD1170" s="115" t="s">
        <v>1554</v>
      </c>
    </row>
    <row r="1171" spans="2:30" s="21" customFormat="1" ht="15" customHeight="1">
      <c r="B1171" s="109"/>
      <c r="C1171" s="110"/>
      <c r="D1171" s="110"/>
      <c r="E1171" s="110"/>
      <c r="F1171" s="110"/>
      <c r="G1171" s="110" t="s">
        <v>1553</v>
      </c>
      <c r="H1171" s="274">
        <v>42005</v>
      </c>
      <c r="I1171" s="110" t="s">
        <v>14</v>
      </c>
      <c r="J1171" s="111" t="s">
        <v>83</v>
      </c>
      <c r="K1171" s="110" t="s">
        <v>9</v>
      </c>
      <c r="L1171" s="110" t="s">
        <v>10</v>
      </c>
      <c r="M1171" s="110" t="s">
        <v>10</v>
      </c>
      <c r="N1171" s="110" t="s">
        <v>11</v>
      </c>
      <c r="O1171" s="9">
        <v>1640</v>
      </c>
      <c r="P1171" s="9">
        <v>0</v>
      </c>
      <c r="Q1171" s="9">
        <f t="shared" si="44"/>
        <v>1640</v>
      </c>
      <c r="R1171" s="112" t="s">
        <v>1</v>
      </c>
      <c r="S1171" s="113" t="s">
        <v>4</v>
      </c>
      <c r="T1171" s="113"/>
      <c r="U1171" s="110" t="s">
        <v>357</v>
      </c>
      <c r="V1171" s="110"/>
      <c r="W1171" s="110"/>
      <c r="X1171" s="110"/>
      <c r="Y1171" s="110"/>
      <c r="Z1171" s="274">
        <v>42005</v>
      </c>
      <c r="AA1171" s="110"/>
      <c r="AB1171" s="110"/>
      <c r="AC1171" s="110"/>
      <c r="AD1171" s="115" t="s">
        <v>1554</v>
      </c>
    </row>
    <row r="1172" spans="2:30" s="21" customFormat="1" ht="15" customHeight="1">
      <c r="B1172" s="109"/>
      <c r="C1172" s="110"/>
      <c r="D1172" s="110"/>
      <c r="E1172" s="110"/>
      <c r="F1172" s="110"/>
      <c r="G1172" s="110" t="s">
        <v>1553</v>
      </c>
      <c r="H1172" s="274">
        <v>42005</v>
      </c>
      <c r="I1172" s="110" t="s">
        <v>14</v>
      </c>
      <c r="J1172" s="111" t="s">
        <v>83</v>
      </c>
      <c r="K1172" s="110" t="s">
        <v>9</v>
      </c>
      <c r="L1172" s="110" t="s">
        <v>10</v>
      </c>
      <c r="M1172" s="110" t="s">
        <v>10</v>
      </c>
      <c r="N1172" s="110" t="s">
        <v>11</v>
      </c>
      <c r="O1172" s="9">
        <v>10772.51</v>
      </c>
      <c r="P1172" s="9">
        <v>0</v>
      </c>
      <c r="Q1172" s="9">
        <f t="shared" si="44"/>
        <v>10772.51</v>
      </c>
      <c r="R1172" s="112" t="s">
        <v>1</v>
      </c>
      <c r="S1172" s="113" t="s">
        <v>4</v>
      </c>
      <c r="T1172" s="113"/>
      <c r="U1172" s="110" t="s">
        <v>358</v>
      </c>
      <c r="V1172" s="110"/>
      <c r="W1172" s="110"/>
      <c r="X1172" s="110"/>
      <c r="Y1172" s="110"/>
      <c r="Z1172" s="274">
        <v>42005</v>
      </c>
      <c r="AA1172" s="110"/>
      <c r="AB1172" s="110"/>
      <c r="AC1172" s="110"/>
      <c r="AD1172" s="115" t="s">
        <v>1554</v>
      </c>
    </row>
    <row r="1173" spans="2:30" s="21" customFormat="1" ht="15" customHeight="1">
      <c r="B1173" s="109"/>
      <c r="C1173" s="110"/>
      <c r="D1173" s="110"/>
      <c r="E1173" s="110"/>
      <c r="F1173" s="110"/>
      <c r="G1173" s="110" t="s">
        <v>1553</v>
      </c>
      <c r="H1173" s="274">
        <v>42005</v>
      </c>
      <c r="I1173" s="110" t="s">
        <v>14</v>
      </c>
      <c r="J1173" s="111" t="s">
        <v>83</v>
      </c>
      <c r="K1173" s="110" t="s">
        <v>9</v>
      </c>
      <c r="L1173" s="110" t="s">
        <v>10</v>
      </c>
      <c r="M1173" s="110" t="s">
        <v>10</v>
      </c>
      <c r="N1173" s="110" t="s">
        <v>11</v>
      </c>
      <c r="O1173" s="9">
        <v>3885</v>
      </c>
      <c r="P1173" s="9">
        <v>0</v>
      </c>
      <c r="Q1173" s="9">
        <f t="shared" si="44"/>
        <v>3885</v>
      </c>
      <c r="R1173" s="112" t="s">
        <v>1</v>
      </c>
      <c r="S1173" s="113" t="s">
        <v>4</v>
      </c>
      <c r="T1173" s="113"/>
      <c r="U1173" s="110" t="s">
        <v>359</v>
      </c>
      <c r="V1173" s="110"/>
      <c r="W1173" s="110"/>
      <c r="X1173" s="110"/>
      <c r="Y1173" s="110"/>
      <c r="Z1173" s="274">
        <v>42005</v>
      </c>
      <c r="AA1173" s="110"/>
      <c r="AB1173" s="110"/>
      <c r="AC1173" s="110"/>
      <c r="AD1173" s="115" t="s">
        <v>1554</v>
      </c>
    </row>
    <row r="1174" spans="2:30" s="21" customFormat="1" ht="15" customHeight="1">
      <c r="B1174" s="109"/>
      <c r="C1174" s="110"/>
      <c r="D1174" s="110"/>
      <c r="E1174" s="110"/>
      <c r="F1174" s="110"/>
      <c r="G1174" s="110" t="s">
        <v>1553</v>
      </c>
      <c r="H1174" s="274">
        <v>42005</v>
      </c>
      <c r="I1174" s="110" t="s">
        <v>14</v>
      </c>
      <c r="J1174" s="111" t="s">
        <v>83</v>
      </c>
      <c r="K1174" s="110" t="s">
        <v>9</v>
      </c>
      <c r="L1174" s="110" t="s">
        <v>10</v>
      </c>
      <c r="M1174" s="110" t="s">
        <v>10</v>
      </c>
      <c r="N1174" s="110" t="s">
        <v>11</v>
      </c>
      <c r="O1174" s="9">
        <v>117338.46</v>
      </c>
      <c r="P1174" s="9">
        <v>0</v>
      </c>
      <c r="Q1174" s="9">
        <f t="shared" si="44"/>
        <v>117338.46</v>
      </c>
      <c r="R1174" s="112" t="s">
        <v>1</v>
      </c>
      <c r="S1174" s="113" t="s">
        <v>4</v>
      </c>
      <c r="T1174" s="113"/>
      <c r="U1174" s="110" t="s">
        <v>360</v>
      </c>
      <c r="V1174" s="110"/>
      <c r="W1174" s="110"/>
      <c r="X1174" s="110"/>
      <c r="Y1174" s="110"/>
      <c r="Z1174" s="274">
        <v>42005</v>
      </c>
      <c r="AA1174" s="110"/>
      <c r="AB1174" s="110"/>
      <c r="AC1174" s="110"/>
      <c r="AD1174" s="115" t="s">
        <v>1554</v>
      </c>
    </row>
    <row r="1175" spans="2:30" s="21" customFormat="1" ht="15" customHeight="1">
      <c r="B1175" s="109"/>
      <c r="C1175" s="110"/>
      <c r="D1175" s="110"/>
      <c r="E1175" s="110"/>
      <c r="F1175" s="110"/>
      <c r="G1175" s="110" t="s">
        <v>1553</v>
      </c>
      <c r="H1175" s="274">
        <v>42005</v>
      </c>
      <c r="I1175" s="110" t="s">
        <v>14</v>
      </c>
      <c r="J1175" s="111" t="s">
        <v>83</v>
      </c>
      <c r="K1175" s="110" t="s">
        <v>9</v>
      </c>
      <c r="L1175" s="110" t="s">
        <v>10</v>
      </c>
      <c r="M1175" s="110" t="s">
        <v>10</v>
      </c>
      <c r="N1175" s="110" t="s">
        <v>11</v>
      </c>
      <c r="O1175" s="9">
        <v>5177.0200000000004</v>
      </c>
      <c r="P1175" s="9">
        <v>0</v>
      </c>
      <c r="Q1175" s="9">
        <f t="shared" si="44"/>
        <v>5177.0200000000004</v>
      </c>
      <c r="R1175" s="112" t="s">
        <v>1</v>
      </c>
      <c r="S1175" s="113" t="s">
        <v>4</v>
      </c>
      <c r="T1175" s="113"/>
      <c r="U1175" s="110" t="s">
        <v>361</v>
      </c>
      <c r="V1175" s="110"/>
      <c r="W1175" s="110"/>
      <c r="X1175" s="110"/>
      <c r="Y1175" s="110"/>
      <c r="Z1175" s="274">
        <v>42005</v>
      </c>
      <c r="AA1175" s="110"/>
      <c r="AB1175" s="110"/>
      <c r="AC1175" s="110"/>
      <c r="AD1175" s="115" t="s">
        <v>1554</v>
      </c>
    </row>
    <row r="1176" spans="2:30" s="21" customFormat="1" ht="15" customHeight="1">
      <c r="B1176" s="109"/>
      <c r="C1176" s="110"/>
      <c r="D1176" s="110"/>
      <c r="E1176" s="110"/>
      <c r="F1176" s="110"/>
      <c r="G1176" s="110" t="s">
        <v>1553</v>
      </c>
      <c r="H1176" s="274">
        <v>42005</v>
      </c>
      <c r="I1176" s="110" t="s">
        <v>14</v>
      </c>
      <c r="J1176" s="111" t="s">
        <v>83</v>
      </c>
      <c r="K1176" s="110" t="s">
        <v>9</v>
      </c>
      <c r="L1176" s="110" t="s">
        <v>10</v>
      </c>
      <c r="M1176" s="110" t="s">
        <v>10</v>
      </c>
      <c r="N1176" s="110" t="s">
        <v>11</v>
      </c>
      <c r="O1176" s="9">
        <v>602</v>
      </c>
      <c r="P1176" s="9">
        <v>0</v>
      </c>
      <c r="Q1176" s="9">
        <f t="shared" si="44"/>
        <v>602</v>
      </c>
      <c r="R1176" s="112" t="s">
        <v>1</v>
      </c>
      <c r="S1176" s="113" t="s">
        <v>4</v>
      </c>
      <c r="T1176" s="113"/>
      <c r="U1176" s="110" t="s">
        <v>362</v>
      </c>
      <c r="V1176" s="110"/>
      <c r="W1176" s="110"/>
      <c r="X1176" s="110"/>
      <c r="Y1176" s="110"/>
      <c r="Z1176" s="274">
        <v>42005</v>
      </c>
      <c r="AA1176" s="110"/>
      <c r="AB1176" s="110"/>
      <c r="AC1176" s="110"/>
      <c r="AD1176" s="115" t="s">
        <v>1554</v>
      </c>
    </row>
    <row r="1177" spans="2:30" s="21" customFormat="1" ht="15" customHeight="1">
      <c r="B1177" s="109"/>
      <c r="C1177" s="110"/>
      <c r="D1177" s="110"/>
      <c r="E1177" s="110"/>
      <c r="F1177" s="110"/>
      <c r="G1177" s="110" t="s">
        <v>1553</v>
      </c>
      <c r="H1177" s="274">
        <v>42005</v>
      </c>
      <c r="I1177" s="110" t="s">
        <v>14</v>
      </c>
      <c r="J1177" s="111" t="s">
        <v>83</v>
      </c>
      <c r="K1177" s="110" t="s">
        <v>9</v>
      </c>
      <c r="L1177" s="110" t="s">
        <v>10</v>
      </c>
      <c r="M1177" s="110" t="s">
        <v>10</v>
      </c>
      <c r="N1177" s="110" t="s">
        <v>11</v>
      </c>
      <c r="O1177" s="9">
        <v>1154.44</v>
      </c>
      <c r="P1177" s="9">
        <v>0</v>
      </c>
      <c r="Q1177" s="9">
        <f t="shared" si="44"/>
        <v>1154.44</v>
      </c>
      <c r="R1177" s="112" t="s">
        <v>1</v>
      </c>
      <c r="S1177" s="113" t="s">
        <v>4</v>
      </c>
      <c r="T1177" s="113"/>
      <c r="U1177" s="110" t="s">
        <v>363</v>
      </c>
      <c r="V1177" s="110"/>
      <c r="W1177" s="110"/>
      <c r="X1177" s="110"/>
      <c r="Y1177" s="110"/>
      <c r="Z1177" s="274">
        <v>42005</v>
      </c>
      <c r="AA1177" s="110"/>
      <c r="AB1177" s="110"/>
      <c r="AC1177" s="110"/>
      <c r="AD1177" s="115" t="s">
        <v>1554</v>
      </c>
    </row>
    <row r="1178" spans="2:30" s="21" customFormat="1" ht="15" customHeight="1">
      <c r="B1178" s="109"/>
      <c r="C1178" s="110"/>
      <c r="D1178" s="110"/>
      <c r="E1178" s="110"/>
      <c r="F1178" s="110"/>
      <c r="G1178" s="110" t="s">
        <v>1553</v>
      </c>
      <c r="H1178" s="274">
        <v>42005</v>
      </c>
      <c r="I1178" s="110" t="s">
        <v>14</v>
      </c>
      <c r="J1178" s="111" t="s">
        <v>83</v>
      </c>
      <c r="K1178" s="110" t="s">
        <v>9</v>
      </c>
      <c r="L1178" s="110" t="s">
        <v>10</v>
      </c>
      <c r="M1178" s="110" t="s">
        <v>10</v>
      </c>
      <c r="N1178" s="110" t="s">
        <v>11</v>
      </c>
      <c r="O1178" s="9">
        <v>6136.5</v>
      </c>
      <c r="P1178" s="9">
        <v>0</v>
      </c>
      <c r="Q1178" s="9">
        <f t="shared" si="44"/>
        <v>6136.5</v>
      </c>
      <c r="R1178" s="112" t="s">
        <v>1</v>
      </c>
      <c r="S1178" s="113" t="s">
        <v>4</v>
      </c>
      <c r="T1178" s="113"/>
      <c r="U1178" s="110" t="s">
        <v>364</v>
      </c>
      <c r="V1178" s="110"/>
      <c r="W1178" s="110"/>
      <c r="X1178" s="110"/>
      <c r="Y1178" s="110"/>
      <c r="Z1178" s="274">
        <v>42005</v>
      </c>
      <c r="AA1178" s="110"/>
      <c r="AB1178" s="110"/>
      <c r="AC1178" s="110"/>
      <c r="AD1178" s="115" t="s">
        <v>1554</v>
      </c>
    </row>
    <row r="1179" spans="2:30" s="21" customFormat="1" ht="15" customHeight="1">
      <c r="B1179" s="109"/>
      <c r="C1179" s="110"/>
      <c r="D1179" s="110"/>
      <c r="E1179" s="110"/>
      <c r="F1179" s="110"/>
      <c r="G1179" s="110" t="s">
        <v>1553</v>
      </c>
      <c r="H1179" s="274">
        <v>42005</v>
      </c>
      <c r="I1179" s="110" t="s">
        <v>14</v>
      </c>
      <c r="J1179" s="111" t="s">
        <v>83</v>
      </c>
      <c r="K1179" s="110" t="s">
        <v>9</v>
      </c>
      <c r="L1179" s="110" t="s">
        <v>10</v>
      </c>
      <c r="M1179" s="110" t="s">
        <v>10</v>
      </c>
      <c r="N1179" s="110" t="s">
        <v>11</v>
      </c>
      <c r="O1179" s="9">
        <v>8525.44</v>
      </c>
      <c r="P1179" s="9">
        <v>0</v>
      </c>
      <c r="Q1179" s="9">
        <f t="shared" si="44"/>
        <v>8525.44</v>
      </c>
      <c r="R1179" s="112" t="s">
        <v>1</v>
      </c>
      <c r="S1179" s="113" t="s">
        <v>4</v>
      </c>
      <c r="T1179" s="113"/>
      <c r="U1179" s="110" t="s">
        <v>365</v>
      </c>
      <c r="V1179" s="110"/>
      <c r="W1179" s="110"/>
      <c r="X1179" s="110"/>
      <c r="Y1179" s="110"/>
      <c r="Z1179" s="274">
        <v>42005</v>
      </c>
      <c r="AA1179" s="110"/>
      <c r="AB1179" s="110"/>
      <c r="AC1179" s="110"/>
      <c r="AD1179" s="115" t="s">
        <v>1554</v>
      </c>
    </row>
    <row r="1180" spans="2:30" s="21" customFormat="1" ht="15" customHeight="1">
      <c r="B1180" s="109"/>
      <c r="C1180" s="110"/>
      <c r="D1180" s="110"/>
      <c r="E1180" s="110"/>
      <c r="F1180" s="110"/>
      <c r="G1180" s="110" t="s">
        <v>1553</v>
      </c>
      <c r="H1180" s="274">
        <v>42005</v>
      </c>
      <c r="I1180" s="110" t="s">
        <v>14</v>
      </c>
      <c r="J1180" s="111" t="s">
        <v>83</v>
      </c>
      <c r="K1180" s="110" t="s">
        <v>9</v>
      </c>
      <c r="L1180" s="110" t="s">
        <v>10</v>
      </c>
      <c r="M1180" s="110" t="s">
        <v>10</v>
      </c>
      <c r="N1180" s="110" t="s">
        <v>11</v>
      </c>
      <c r="O1180" s="9">
        <v>848.07</v>
      </c>
      <c r="P1180" s="9">
        <v>0</v>
      </c>
      <c r="Q1180" s="9">
        <f t="shared" si="44"/>
        <v>848.07</v>
      </c>
      <c r="R1180" s="112" t="s">
        <v>1</v>
      </c>
      <c r="S1180" s="113" t="s">
        <v>4</v>
      </c>
      <c r="T1180" s="113"/>
      <c r="U1180" s="110" t="s">
        <v>366</v>
      </c>
      <c r="V1180" s="110"/>
      <c r="W1180" s="110"/>
      <c r="X1180" s="110"/>
      <c r="Y1180" s="110"/>
      <c r="Z1180" s="274">
        <v>42005</v>
      </c>
      <c r="AA1180" s="110"/>
      <c r="AB1180" s="110"/>
      <c r="AC1180" s="110"/>
      <c r="AD1180" s="115" t="s">
        <v>1554</v>
      </c>
    </row>
    <row r="1181" spans="2:30" s="21" customFormat="1" ht="15" customHeight="1">
      <c r="B1181" s="109"/>
      <c r="C1181" s="110"/>
      <c r="D1181" s="110"/>
      <c r="E1181" s="110"/>
      <c r="F1181" s="110"/>
      <c r="G1181" s="110" t="s">
        <v>1553</v>
      </c>
      <c r="H1181" s="274">
        <v>42005</v>
      </c>
      <c r="I1181" s="110" t="s">
        <v>14</v>
      </c>
      <c r="J1181" s="111" t="s">
        <v>83</v>
      </c>
      <c r="K1181" s="110" t="s">
        <v>9</v>
      </c>
      <c r="L1181" s="110" t="s">
        <v>10</v>
      </c>
      <c r="M1181" s="110" t="s">
        <v>10</v>
      </c>
      <c r="N1181" s="110" t="s">
        <v>11</v>
      </c>
      <c r="O1181" s="9">
        <v>35168.01</v>
      </c>
      <c r="P1181" s="9">
        <v>0</v>
      </c>
      <c r="Q1181" s="9">
        <f t="shared" si="44"/>
        <v>35168.01</v>
      </c>
      <c r="R1181" s="112" t="s">
        <v>1</v>
      </c>
      <c r="S1181" s="113" t="s">
        <v>4</v>
      </c>
      <c r="T1181" s="113"/>
      <c r="U1181" s="110" t="s">
        <v>367</v>
      </c>
      <c r="V1181" s="110"/>
      <c r="W1181" s="110"/>
      <c r="X1181" s="110"/>
      <c r="Y1181" s="110"/>
      <c r="Z1181" s="274">
        <v>42005</v>
      </c>
      <c r="AA1181" s="110"/>
      <c r="AB1181" s="110"/>
      <c r="AC1181" s="110"/>
      <c r="AD1181" s="115" t="s">
        <v>1554</v>
      </c>
    </row>
    <row r="1182" spans="2:30" s="21" customFormat="1" ht="15" customHeight="1">
      <c r="B1182" s="109"/>
      <c r="C1182" s="110"/>
      <c r="D1182" s="110"/>
      <c r="E1182" s="110"/>
      <c r="F1182" s="110"/>
      <c r="G1182" s="110" t="s">
        <v>1553</v>
      </c>
      <c r="H1182" s="274">
        <v>42005</v>
      </c>
      <c r="I1182" s="110" t="s">
        <v>14</v>
      </c>
      <c r="J1182" s="111" t="s">
        <v>83</v>
      </c>
      <c r="K1182" s="110" t="s">
        <v>9</v>
      </c>
      <c r="L1182" s="110" t="s">
        <v>10</v>
      </c>
      <c r="M1182" s="110" t="s">
        <v>10</v>
      </c>
      <c r="N1182" s="110" t="s">
        <v>11</v>
      </c>
      <c r="O1182" s="9">
        <v>12225.74</v>
      </c>
      <c r="P1182" s="9">
        <v>0</v>
      </c>
      <c r="Q1182" s="9">
        <f t="shared" si="44"/>
        <v>12225.74</v>
      </c>
      <c r="R1182" s="112" t="s">
        <v>1</v>
      </c>
      <c r="S1182" s="113" t="s">
        <v>4</v>
      </c>
      <c r="T1182" s="113"/>
      <c r="U1182" s="110" t="s">
        <v>368</v>
      </c>
      <c r="V1182" s="110"/>
      <c r="W1182" s="110"/>
      <c r="X1182" s="110"/>
      <c r="Y1182" s="110"/>
      <c r="Z1182" s="274">
        <v>42005</v>
      </c>
      <c r="AA1182" s="110"/>
      <c r="AB1182" s="110"/>
      <c r="AC1182" s="110"/>
      <c r="AD1182" s="115" t="s">
        <v>1554</v>
      </c>
    </row>
    <row r="1183" spans="2:30" s="21" customFormat="1" ht="15" customHeight="1">
      <c r="B1183" s="109"/>
      <c r="C1183" s="110"/>
      <c r="D1183" s="110"/>
      <c r="E1183" s="110"/>
      <c r="F1183" s="110"/>
      <c r="G1183" s="110" t="s">
        <v>1553</v>
      </c>
      <c r="H1183" s="274">
        <v>42005</v>
      </c>
      <c r="I1183" s="110" t="s">
        <v>14</v>
      </c>
      <c r="J1183" s="111" t="s">
        <v>83</v>
      </c>
      <c r="K1183" s="110" t="s">
        <v>9</v>
      </c>
      <c r="L1183" s="110" t="s">
        <v>10</v>
      </c>
      <c r="M1183" s="110" t="s">
        <v>10</v>
      </c>
      <c r="N1183" s="110" t="s">
        <v>11</v>
      </c>
      <c r="O1183" s="9">
        <v>271.89999999999998</v>
      </c>
      <c r="P1183" s="9">
        <v>0</v>
      </c>
      <c r="Q1183" s="9">
        <f t="shared" si="44"/>
        <v>271.89999999999998</v>
      </c>
      <c r="R1183" s="112" t="s">
        <v>1</v>
      </c>
      <c r="S1183" s="113" t="s">
        <v>4</v>
      </c>
      <c r="T1183" s="113"/>
      <c r="U1183" s="110" t="s">
        <v>369</v>
      </c>
      <c r="V1183" s="110"/>
      <c r="W1183" s="110"/>
      <c r="X1183" s="110"/>
      <c r="Y1183" s="110"/>
      <c r="Z1183" s="274">
        <v>42005</v>
      </c>
      <c r="AA1183" s="110"/>
      <c r="AB1183" s="110"/>
      <c r="AC1183" s="110"/>
      <c r="AD1183" s="115" t="s">
        <v>1554</v>
      </c>
    </row>
    <row r="1184" spans="2:30" s="21" customFormat="1" ht="15" customHeight="1">
      <c r="B1184" s="109"/>
      <c r="C1184" s="110"/>
      <c r="D1184" s="110"/>
      <c r="E1184" s="110"/>
      <c r="F1184" s="110"/>
      <c r="G1184" s="110" t="s">
        <v>1553</v>
      </c>
      <c r="H1184" s="274">
        <v>42005</v>
      </c>
      <c r="I1184" s="110" t="s">
        <v>14</v>
      </c>
      <c r="J1184" s="111" t="s">
        <v>83</v>
      </c>
      <c r="K1184" s="110" t="s">
        <v>9</v>
      </c>
      <c r="L1184" s="110" t="s">
        <v>10</v>
      </c>
      <c r="M1184" s="110" t="s">
        <v>10</v>
      </c>
      <c r="N1184" s="110" t="s">
        <v>11</v>
      </c>
      <c r="O1184" s="9">
        <v>628.67999999999995</v>
      </c>
      <c r="P1184" s="9">
        <v>0</v>
      </c>
      <c r="Q1184" s="9">
        <f t="shared" si="44"/>
        <v>628.67999999999995</v>
      </c>
      <c r="R1184" s="112" t="s">
        <v>1</v>
      </c>
      <c r="S1184" s="113" t="s">
        <v>4</v>
      </c>
      <c r="T1184" s="113"/>
      <c r="U1184" s="110" t="s">
        <v>370</v>
      </c>
      <c r="V1184" s="110"/>
      <c r="W1184" s="110"/>
      <c r="X1184" s="110"/>
      <c r="Y1184" s="110"/>
      <c r="Z1184" s="274">
        <v>42005</v>
      </c>
      <c r="AA1184" s="110"/>
      <c r="AB1184" s="110"/>
      <c r="AC1184" s="110"/>
      <c r="AD1184" s="115" t="s">
        <v>1554</v>
      </c>
    </row>
    <row r="1185" spans="2:30" s="21" customFormat="1" ht="15" customHeight="1">
      <c r="B1185" s="109"/>
      <c r="C1185" s="110"/>
      <c r="D1185" s="110"/>
      <c r="E1185" s="110"/>
      <c r="F1185" s="110"/>
      <c r="G1185" s="110" t="s">
        <v>1553</v>
      </c>
      <c r="H1185" s="274">
        <v>42005</v>
      </c>
      <c r="I1185" s="110" t="s">
        <v>14</v>
      </c>
      <c r="J1185" s="111" t="s">
        <v>83</v>
      </c>
      <c r="K1185" s="110" t="s">
        <v>9</v>
      </c>
      <c r="L1185" s="110" t="s">
        <v>10</v>
      </c>
      <c r="M1185" s="110" t="s">
        <v>10</v>
      </c>
      <c r="N1185" s="110" t="s">
        <v>11</v>
      </c>
      <c r="O1185" s="9">
        <v>507.7</v>
      </c>
      <c r="P1185" s="9">
        <v>0</v>
      </c>
      <c r="Q1185" s="9">
        <f t="shared" si="44"/>
        <v>507.7</v>
      </c>
      <c r="R1185" s="112" t="s">
        <v>1</v>
      </c>
      <c r="S1185" s="113" t="s">
        <v>4</v>
      </c>
      <c r="T1185" s="113"/>
      <c r="U1185" s="110" t="s">
        <v>371</v>
      </c>
      <c r="V1185" s="110"/>
      <c r="W1185" s="110"/>
      <c r="X1185" s="110"/>
      <c r="Y1185" s="110"/>
      <c r="Z1185" s="274">
        <v>42005</v>
      </c>
      <c r="AA1185" s="110"/>
      <c r="AB1185" s="110"/>
      <c r="AC1185" s="110"/>
      <c r="AD1185" s="115" t="s">
        <v>1554</v>
      </c>
    </row>
    <row r="1186" spans="2:30" s="21" customFormat="1" ht="15" customHeight="1">
      <c r="B1186" s="109"/>
      <c r="C1186" s="110"/>
      <c r="D1186" s="110"/>
      <c r="E1186" s="110"/>
      <c r="F1186" s="110"/>
      <c r="G1186" s="110" t="s">
        <v>1553</v>
      </c>
      <c r="H1186" s="274">
        <v>42005</v>
      </c>
      <c r="I1186" s="110" t="s">
        <v>14</v>
      </c>
      <c r="J1186" s="111" t="s">
        <v>83</v>
      </c>
      <c r="K1186" s="110" t="s">
        <v>9</v>
      </c>
      <c r="L1186" s="110" t="s">
        <v>10</v>
      </c>
      <c r="M1186" s="110" t="s">
        <v>10</v>
      </c>
      <c r="N1186" s="110" t="s">
        <v>11</v>
      </c>
      <c r="O1186" s="9">
        <v>300</v>
      </c>
      <c r="P1186" s="9">
        <v>0</v>
      </c>
      <c r="Q1186" s="9">
        <f t="shared" si="44"/>
        <v>300</v>
      </c>
      <c r="R1186" s="112" t="s">
        <v>1</v>
      </c>
      <c r="S1186" s="113" t="s">
        <v>4</v>
      </c>
      <c r="T1186" s="113"/>
      <c r="U1186" s="110" t="s">
        <v>372</v>
      </c>
      <c r="V1186" s="110"/>
      <c r="W1186" s="110"/>
      <c r="X1186" s="110"/>
      <c r="Y1186" s="110"/>
      <c r="Z1186" s="274">
        <v>42005</v>
      </c>
      <c r="AA1186" s="110"/>
      <c r="AB1186" s="110"/>
      <c r="AC1186" s="110"/>
      <c r="AD1186" s="115" t="s">
        <v>1554</v>
      </c>
    </row>
    <row r="1187" spans="2:30" s="21" customFormat="1" ht="15" customHeight="1">
      <c r="B1187" s="109"/>
      <c r="C1187" s="110"/>
      <c r="D1187" s="110"/>
      <c r="E1187" s="110"/>
      <c r="F1187" s="110"/>
      <c r="G1187" s="110" t="s">
        <v>1553</v>
      </c>
      <c r="H1187" s="274">
        <v>42005</v>
      </c>
      <c r="I1187" s="110" t="s">
        <v>14</v>
      </c>
      <c r="J1187" s="111" t="s">
        <v>83</v>
      </c>
      <c r="K1187" s="110" t="s">
        <v>9</v>
      </c>
      <c r="L1187" s="110" t="s">
        <v>10</v>
      </c>
      <c r="M1187" s="110" t="s">
        <v>10</v>
      </c>
      <c r="N1187" s="110" t="s">
        <v>11</v>
      </c>
      <c r="O1187" s="9">
        <v>5745.45</v>
      </c>
      <c r="P1187" s="9">
        <v>0</v>
      </c>
      <c r="Q1187" s="9">
        <f t="shared" si="44"/>
        <v>5745.45</v>
      </c>
      <c r="R1187" s="112" t="s">
        <v>1</v>
      </c>
      <c r="S1187" s="113" t="s">
        <v>4</v>
      </c>
      <c r="T1187" s="113"/>
      <c r="U1187" s="110" t="s">
        <v>373</v>
      </c>
      <c r="V1187" s="110"/>
      <c r="W1187" s="110"/>
      <c r="X1187" s="110"/>
      <c r="Y1187" s="110"/>
      <c r="Z1187" s="274">
        <v>42005</v>
      </c>
      <c r="AA1187" s="110"/>
      <c r="AB1187" s="110"/>
      <c r="AC1187" s="110"/>
      <c r="AD1187" s="115" t="s">
        <v>1554</v>
      </c>
    </row>
    <row r="1188" spans="2:30" s="21" customFormat="1" ht="15" customHeight="1">
      <c r="B1188" s="109"/>
      <c r="C1188" s="110"/>
      <c r="D1188" s="110"/>
      <c r="E1188" s="110"/>
      <c r="F1188" s="110"/>
      <c r="G1188" s="110" t="s">
        <v>1553</v>
      </c>
      <c r="H1188" s="274">
        <v>42005</v>
      </c>
      <c r="I1188" s="110" t="s">
        <v>14</v>
      </c>
      <c r="J1188" s="111" t="s">
        <v>83</v>
      </c>
      <c r="K1188" s="110" t="s">
        <v>9</v>
      </c>
      <c r="L1188" s="110" t="s">
        <v>10</v>
      </c>
      <c r="M1188" s="110" t="s">
        <v>10</v>
      </c>
      <c r="N1188" s="110" t="s">
        <v>11</v>
      </c>
      <c r="O1188" s="9">
        <v>44346.15</v>
      </c>
      <c r="P1188" s="9">
        <v>0</v>
      </c>
      <c r="Q1188" s="9">
        <f t="shared" si="44"/>
        <v>44346.15</v>
      </c>
      <c r="R1188" s="112" t="s">
        <v>1</v>
      </c>
      <c r="S1188" s="113" t="s">
        <v>4</v>
      </c>
      <c r="T1188" s="113"/>
      <c r="U1188" s="110" t="s">
        <v>374</v>
      </c>
      <c r="V1188" s="110"/>
      <c r="W1188" s="110"/>
      <c r="X1188" s="110"/>
      <c r="Y1188" s="110"/>
      <c r="Z1188" s="274">
        <v>42005</v>
      </c>
      <c r="AA1188" s="110"/>
      <c r="AB1188" s="110"/>
      <c r="AC1188" s="110"/>
      <c r="AD1188" s="115" t="s">
        <v>1554</v>
      </c>
    </row>
    <row r="1189" spans="2:30" s="21" customFormat="1" ht="15" customHeight="1">
      <c r="B1189" s="109"/>
      <c r="C1189" s="110"/>
      <c r="D1189" s="110"/>
      <c r="E1189" s="110"/>
      <c r="F1189" s="110"/>
      <c r="G1189" s="110" t="s">
        <v>1553</v>
      </c>
      <c r="H1189" s="274">
        <v>42005</v>
      </c>
      <c r="I1189" s="110" t="s">
        <v>14</v>
      </c>
      <c r="J1189" s="111" t="s">
        <v>83</v>
      </c>
      <c r="K1189" s="110" t="s">
        <v>9</v>
      </c>
      <c r="L1189" s="110" t="s">
        <v>10</v>
      </c>
      <c r="M1189" s="110" t="s">
        <v>10</v>
      </c>
      <c r="N1189" s="110" t="s">
        <v>11</v>
      </c>
      <c r="O1189" s="9">
        <v>11732.91</v>
      </c>
      <c r="P1189" s="9">
        <v>0</v>
      </c>
      <c r="Q1189" s="9">
        <f t="shared" si="44"/>
        <v>11732.91</v>
      </c>
      <c r="R1189" s="112" t="s">
        <v>1</v>
      </c>
      <c r="S1189" s="113" t="s">
        <v>4</v>
      </c>
      <c r="T1189" s="113"/>
      <c r="U1189" s="110" t="s">
        <v>375</v>
      </c>
      <c r="V1189" s="110"/>
      <c r="W1189" s="110"/>
      <c r="X1189" s="110"/>
      <c r="Y1189" s="110"/>
      <c r="Z1189" s="274">
        <v>42005</v>
      </c>
      <c r="AA1189" s="110"/>
      <c r="AB1189" s="110"/>
      <c r="AC1189" s="110"/>
      <c r="AD1189" s="115" t="s">
        <v>1554</v>
      </c>
    </row>
    <row r="1190" spans="2:30" s="21" customFormat="1" ht="15" customHeight="1">
      <c r="B1190" s="109"/>
      <c r="C1190" s="110"/>
      <c r="D1190" s="110"/>
      <c r="E1190" s="110"/>
      <c r="F1190" s="110"/>
      <c r="G1190" s="110" t="s">
        <v>1553</v>
      </c>
      <c r="H1190" s="274">
        <v>42005</v>
      </c>
      <c r="I1190" s="110" t="s">
        <v>14</v>
      </c>
      <c r="J1190" s="111" t="s">
        <v>83</v>
      </c>
      <c r="K1190" s="110" t="s">
        <v>9</v>
      </c>
      <c r="L1190" s="110" t="s">
        <v>10</v>
      </c>
      <c r="M1190" s="110" t="s">
        <v>10</v>
      </c>
      <c r="N1190" s="110" t="s">
        <v>11</v>
      </c>
      <c r="O1190" s="9">
        <v>-207.4</v>
      </c>
      <c r="P1190" s="9">
        <v>0</v>
      </c>
      <c r="Q1190" s="9">
        <f t="shared" si="44"/>
        <v>-207.4</v>
      </c>
      <c r="R1190" s="112" t="s">
        <v>1</v>
      </c>
      <c r="S1190" s="113" t="s">
        <v>4</v>
      </c>
      <c r="T1190" s="113"/>
      <c r="U1190" s="110" t="s">
        <v>376</v>
      </c>
      <c r="V1190" s="110"/>
      <c r="W1190" s="110"/>
      <c r="X1190" s="110"/>
      <c r="Y1190" s="110"/>
      <c r="Z1190" s="274">
        <v>42005</v>
      </c>
      <c r="AA1190" s="110"/>
      <c r="AB1190" s="110"/>
      <c r="AC1190" s="110"/>
      <c r="AD1190" s="115" t="s">
        <v>1554</v>
      </c>
    </row>
    <row r="1191" spans="2:30" s="21" customFormat="1" ht="15" customHeight="1">
      <c r="B1191" s="109"/>
      <c r="C1191" s="110"/>
      <c r="D1191" s="110"/>
      <c r="E1191" s="110"/>
      <c r="F1191" s="110"/>
      <c r="G1191" s="110" t="s">
        <v>1553</v>
      </c>
      <c r="H1191" s="274">
        <v>42005</v>
      </c>
      <c r="I1191" s="110" t="s">
        <v>14</v>
      </c>
      <c r="J1191" s="111" t="s">
        <v>83</v>
      </c>
      <c r="K1191" s="110" t="s">
        <v>9</v>
      </c>
      <c r="L1191" s="110" t="s">
        <v>10</v>
      </c>
      <c r="M1191" s="110" t="s">
        <v>10</v>
      </c>
      <c r="N1191" s="110" t="s">
        <v>11</v>
      </c>
      <c r="O1191" s="9">
        <v>107.8</v>
      </c>
      <c r="P1191" s="9">
        <v>0</v>
      </c>
      <c r="Q1191" s="9">
        <f t="shared" si="44"/>
        <v>107.8</v>
      </c>
      <c r="R1191" s="112" t="s">
        <v>1</v>
      </c>
      <c r="S1191" s="113" t="s">
        <v>4</v>
      </c>
      <c r="T1191" s="113"/>
      <c r="U1191" s="110" t="s">
        <v>377</v>
      </c>
      <c r="V1191" s="110"/>
      <c r="W1191" s="110"/>
      <c r="X1191" s="110"/>
      <c r="Y1191" s="110"/>
      <c r="Z1191" s="274">
        <v>42005</v>
      </c>
      <c r="AA1191" s="110"/>
      <c r="AB1191" s="110"/>
      <c r="AC1191" s="110"/>
      <c r="AD1191" s="115" t="s">
        <v>1554</v>
      </c>
    </row>
    <row r="1192" spans="2:30" s="21" customFormat="1" ht="15" customHeight="1">
      <c r="B1192" s="109"/>
      <c r="C1192" s="110"/>
      <c r="D1192" s="110"/>
      <c r="E1192" s="110"/>
      <c r="F1192" s="110"/>
      <c r="G1192" s="110" t="s">
        <v>1553</v>
      </c>
      <c r="H1192" s="274">
        <v>42005</v>
      </c>
      <c r="I1192" s="110" t="s">
        <v>14</v>
      </c>
      <c r="J1192" s="111" t="s">
        <v>83</v>
      </c>
      <c r="K1192" s="110" t="s">
        <v>9</v>
      </c>
      <c r="L1192" s="110" t="s">
        <v>10</v>
      </c>
      <c r="M1192" s="110" t="s">
        <v>10</v>
      </c>
      <c r="N1192" s="110" t="s">
        <v>11</v>
      </c>
      <c r="O1192" s="9">
        <v>2798.97</v>
      </c>
      <c r="P1192" s="9">
        <v>0</v>
      </c>
      <c r="Q1192" s="9">
        <f t="shared" si="44"/>
        <v>2798.97</v>
      </c>
      <c r="R1192" s="112" t="s">
        <v>1</v>
      </c>
      <c r="S1192" s="113" t="s">
        <v>4</v>
      </c>
      <c r="T1192" s="113"/>
      <c r="U1192" s="110" t="s">
        <v>378</v>
      </c>
      <c r="V1192" s="110"/>
      <c r="W1192" s="110"/>
      <c r="X1192" s="110"/>
      <c r="Y1192" s="110"/>
      <c r="Z1192" s="274">
        <v>42005</v>
      </c>
      <c r="AA1192" s="110"/>
      <c r="AB1192" s="110"/>
      <c r="AC1192" s="110"/>
      <c r="AD1192" s="115" t="s">
        <v>1554</v>
      </c>
    </row>
    <row r="1193" spans="2:30" s="21" customFormat="1" ht="15" customHeight="1">
      <c r="B1193" s="109"/>
      <c r="C1193" s="110"/>
      <c r="D1193" s="110"/>
      <c r="E1193" s="110"/>
      <c r="F1193" s="110"/>
      <c r="G1193" s="110" t="s">
        <v>1553</v>
      </c>
      <c r="H1193" s="274">
        <v>42005</v>
      </c>
      <c r="I1193" s="110" t="s">
        <v>14</v>
      </c>
      <c r="J1193" s="111" t="s">
        <v>83</v>
      </c>
      <c r="K1193" s="110" t="s">
        <v>9</v>
      </c>
      <c r="L1193" s="110" t="s">
        <v>10</v>
      </c>
      <c r="M1193" s="110" t="s">
        <v>10</v>
      </c>
      <c r="N1193" s="110" t="s">
        <v>11</v>
      </c>
      <c r="O1193" s="9">
        <v>535.5</v>
      </c>
      <c r="P1193" s="9">
        <v>0</v>
      </c>
      <c r="Q1193" s="9">
        <f t="shared" si="44"/>
        <v>535.5</v>
      </c>
      <c r="R1193" s="112" t="s">
        <v>1</v>
      </c>
      <c r="S1193" s="113" t="s">
        <v>4</v>
      </c>
      <c r="T1193" s="113"/>
      <c r="U1193" s="110" t="s">
        <v>379</v>
      </c>
      <c r="V1193" s="110"/>
      <c r="W1193" s="110"/>
      <c r="X1193" s="110"/>
      <c r="Y1193" s="110"/>
      <c r="Z1193" s="274">
        <v>42005</v>
      </c>
      <c r="AA1193" s="110"/>
      <c r="AB1193" s="110"/>
      <c r="AC1193" s="110"/>
      <c r="AD1193" s="115" t="s">
        <v>1554</v>
      </c>
    </row>
    <row r="1194" spans="2:30" s="21" customFormat="1" ht="15" customHeight="1">
      <c r="B1194" s="109"/>
      <c r="C1194" s="110"/>
      <c r="D1194" s="110"/>
      <c r="E1194" s="110"/>
      <c r="F1194" s="110"/>
      <c r="G1194" s="110" t="s">
        <v>1553</v>
      </c>
      <c r="H1194" s="274">
        <v>42005</v>
      </c>
      <c r="I1194" s="110" t="s">
        <v>14</v>
      </c>
      <c r="J1194" s="111" t="s">
        <v>83</v>
      </c>
      <c r="K1194" s="110" t="s">
        <v>9</v>
      </c>
      <c r="L1194" s="110" t="s">
        <v>10</v>
      </c>
      <c r="M1194" s="110" t="s">
        <v>10</v>
      </c>
      <c r="N1194" s="110" t="s">
        <v>11</v>
      </c>
      <c r="O1194" s="9">
        <v>1439.12</v>
      </c>
      <c r="P1194" s="9">
        <v>0</v>
      </c>
      <c r="Q1194" s="9">
        <f t="shared" si="44"/>
        <v>1439.12</v>
      </c>
      <c r="R1194" s="112" t="s">
        <v>1</v>
      </c>
      <c r="S1194" s="113" t="s">
        <v>4</v>
      </c>
      <c r="T1194" s="113"/>
      <c r="U1194" s="110" t="s">
        <v>380</v>
      </c>
      <c r="V1194" s="110"/>
      <c r="W1194" s="110"/>
      <c r="X1194" s="110"/>
      <c r="Y1194" s="110"/>
      <c r="Z1194" s="274">
        <v>42005</v>
      </c>
      <c r="AA1194" s="110"/>
      <c r="AB1194" s="110"/>
      <c r="AC1194" s="110"/>
      <c r="AD1194" s="115" t="s">
        <v>1554</v>
      </c>
    </row>
    <row r="1195" spans="2:30" s="21" customFormat="1" ht="15" customHeight="1">
      <c r="B1195" s="109"/>
      <c r="C1195" s="110"/>
      <c r="D1195" s="110"/>
      <c r="E1195" s="110"/>
      <c r="F1195" s="110"/>
      <c r="G1195" s="110" t="s">
        <v>1553</v>
      </c>
      <c r="H1195" s="274">
        <v>42005</v>
      </c>
      <c r="I1195" s="110" t="s">
        <v>14</v>
      </c>
      <c r="J1195" s="111" t="s">
        <v>83</v>
      </c>
      <c r="K1195" s="110" t="s">
        <v>9</v>
      </c>
      <c r="L1195" s="110" t="s">
        <v>10</v>
      </c>
      <c r="M1195" s="110" t="s">
        <v>10</v>
      </c>
      <c r="N1195" s="110" t="s">
        <v>11</v>
      </c>
      <c r="O1195" s="9">
        <v>134.80000000000001</v>
      </c>
      <c r="P1195" s="9">
        <v>0</v>
      </c>
      <c r="Q1195" s="9">
        <f t="shared" si="44"/>
        <v>134.80000000000001</v>
      </c>
      <c r="R1195" s="112" t="s">
        <v>1</v>
      </c>
      <c r="S1195" s="113" t="s">
        <v>4</v>
      </c>
      <c r="T1195" s="113"/>
      <c r="U1195" s="110" t="s">
        <v>381</v>
      </c>
      <c r="V1195" s="110"/>
      <c r="W1195" s="110"/>
      <c r="X1195" s="110"/>
      <c r="Y1195" s="110"/>
      <c r="Z1195" s="274">
        <v>42005</v>
      </c>
      <c r="AA1195" s="110"/>
      <c r="AB1195" s="110"/>
      <c r="AC1195" s="110"/>
      <c r="AD1195" s="115" t="s">
        <v>1554</v>
      </c>
    </row>
    <row r="1196" spans="2:30" s="21" customFormat="1" ht="15" customHeight="1">
      <c r="B1196" s="109"/>
      <c r="C1196" s="110"/>
      <c r="D1196" s="110"/>
      <c r="E1196" s="110"/>
      <c r="F1196" s="110"/>
      <c r="G1196" s="110" t="s">
        <v>1553</v>
      </c>
      <c r="H1196" s="274">
        <v>42005</v>
      </c>
      <c r="I1196" s="110" t="s">
        <v>14</v>
      </c>
      <c r="J1196" s="111" t="s">
        <v>83</v>
      </c>
      <c r="K1196" s="110" t="s">
        <v>9</v>
      </c>
      <c r="L1196" s="110" t="s">
        <v>10</v>
      </c>
      <c r="M1196" s="110" t="s">
        <v>10</v>
      </c>
      <c r="N1196" s="110" t="s">
        <v>11</v>
      </c>
      <c r="O1196" s="9">
        <v>21977.53</v>
      </c>
      <c r="P1196" s="9">
        <v>0</v>
      </c>
      <c r="Q1196" s="9">
        <f t="shared" si="44"/>
        <v>21977.53</v>
      </c>
      <c r="R1196" s="112" t="s">
        <v>1</v>
      </c>
      <c r="S1196" s="113" t="s">
        <v>4</v>
      </c>
      <c r="T1196" s="113"/>
      <c r="U1196" s="110" t="s">
        <v>382</v>
      </c>
      <c r="V1196" s="110"/>
      <c r="W1196" s="110"/>
      <c r="X1196" s="110"/>
      <c r="Y1196" s="110"/>
      <c r="Z1196" s="274">
        <v>42005</v>
      </c>
      <c r="AA1196" s="110"/>
      <c r="AB1196" s="110"/>
      <c r="AC1196" s="110"/>
      <c r="AD1196" s="115" t="s">
        <v>1554</v>
      </c>
    </row>
    <row r="1197" spans="2:30" s="21" customFormat="1" ht="15" customHeight="1">
      <c r="B1197" s="109"/>
      <c r="C1197" s="110"/>
      <c r="D1197" s="110"/>
      <c r="E1197" s="110"/>
      <c r="F1197" s="110"/>
      <c r="G1197" s="110" t="s">
        <v>1553</v>
      </c>
      <c r="H1197" s="274">
        <v>42005</v>
      </c>
      <c r="I1197" s="110" t="s">
        <v>14</v>
      </c>
      <c r="J1197" s="111" t="s">
        <v>83</v>
      </c>
      <c r="K1197" s="110" t="s">
        <v>9</v>
      </c>
      <c r="L1197" s="110" t="s">
        <v>10</v>
      </c>
      <c r="M1197" s="110" t="s">
        <v>10</v>
      </c>
      <c r="N1197" s="110" t="s">
        <v>11</v>
      </c>
      <c r="O1197" s="9">
        <v>695.98</v>
      </c>
      <c r="P1197" s="9">
        <v>0</v>
      </c>
      <c r="Q1197" s="9">
        <f t="shared" si="44"/>
        <v>695.98</v>
      </c>
      <c r="R1197" s="112" t="s">
        <v>1</v>
      </c>
      <c r="S1197" s="113" t="s">
        <v>4</v>
      </c>
      <c r="T1197" s="113"/>
      <c r="U1197" s="110" t="s">
        <v>383</v>
      </c>
      <c r="V1197" s="110"/>
      <c r="W1197" s="110"/>
      <c r="X1197" s="110"/>
      <c r="Y1197" s="110"/>
      <c r="Z1197" s="274">
        <v>42005</v>
      </c>
      <c r="AA1197" s="110"/>
      <c r="AB1197" s="110"/>
      <c r="AC1197" s="110"/>
      <c r="AD1197" s="115" t="s">
        <v>1554</v>
      </c>
    </row>
    <row r="1198" spans="2:30" s="21" customFormat="1" ht="15" customHeight="1">
      <c r="B1198" s="109"/>
      <c r="C1198" s="110"/>
      <c r="D1198" s="110"/>
      <c r="E1198" s="110"/>
      <c r="F1198" s="110"/>
      <c r="G1198" s="110" t="s">
        <v>1553</v>
      </c>
      <c r="H1198" s="274">
        <v>42005</v>
      </c>
      <c r="I1198" s="110" t="s">
        <v>14</v>
      </c>
      <c r="J1198" s="111" t="s">
        <v>83</v>
      </c>
      <c r="K1198" s="110" t="s">
        <v>9</v>
      </c>
      <c r="L1198" s="110" t="s">
        <v>10</v>
      </c>
      <c r="M1198" s="110" t="s">
        <v>10</v>
      </c>
      <c r="N1198" s="110" t="s">
        <v>11</v>
      </c>
      <c r="O1198" s="9">
        <v>312</v>
      </c>
      <c r="P1198" s="9">
        <v>0</v>
      </c>
      <c r="Q1198" s="9">
        <f t="shared" si="44"/>
        <v>312</v>
      </c>
      <c r="R1198" s="112" t="s">
        <v>1</v>
      </c>
      <c r="S1198" s="113" t="s">
        <v>4</v>
      </c>
      <c r="T1198" s="113"/>
      <c r="U1198" s="110" t="s">
        <v>384</v>
      </c>
      <c r="V1198" s="110"/>
      <c r="W1198" s="110"/>
      <c r="X1198" s="110"/>
      <c r="Y1198" s="110"/>
      <c r="Z1198" s="274">
        <v>42005</v>
      </c>
      <c r="AA1198" s="110"/>
      <c r="AB1198" s="110"/>
      <c r="AC1198" s="110"/>
      <c r="AD1198" s="115" t="s">
        <v>1554</v>
      </c>
    </row>
    <row r="1199" spans="2:30" s="21" customFormat="1" ht="15" customHeight="1">
      <c r="B1199" s="109"/>
      <c r="C1199" s="110"/>
      <c r="D1199" s="110"/>
      <c r="E1199" s="110"/>
      <c r="F1199" s="110"/>
      <c r="G1199" s="110" t="s">
        <v>1553</v>
      </c>
      <c r="H1199" s="274">
        <v>42005</v>
      </c>
      <c r="I1199" s="110" t="s">
        <v>14</v>
      </c>
      <c r="J1199" s="111" t="s">
        <v>83</v>
      </c>
      <c r="K1199" s="110" t="s">
        <v>9</v>
      </c>
      <c r="L1199" s="110" t="s">
        <v>10</v>
      </c>
      <c r="M1199" s="110" t="s">
        <v>10</v>
      </c>
      <c r="N1199" s="110" t="s">
        <v>11</v>
      </c>
      <c r="O1199" s="9">
        <v>84848.29</v>
      </c>
      <c r="P1199" s="9">
        <v>0</v>
      </c>
      <c r="Q1199" s="9">
        <f t="shared" si="44"/>
        <v>84848.29</v>
      </c>
      <c r="R1199" s="112" t="s">
        <v>1</v>
      </c>
      <c r="S1199" s="113" t="s">
        <v>4</v>
      </c>
      <c r="T1199" s="113"/>
      <c r="U1199" s="110" t="s">
        <v>385</v>
      </c>
      <c r="V1199" s="110"/>
      <c r="W1199" s="110"/>
      <c r="X1199" s="110"/>
      <c r="Y1199" s="110"/>
      <c r="Z1199" s="274">
        <v>42005</v>
      </c>
      <c r="AA1199" s="110"/>
      <c r="AB1199" s="110"/>
      <c r="AC1199" s="110"/>
      <c r="AD1199" s="115" t="s">
        <v>1554</v>
      </c>
    </row>
    <row r="1200" spans="2:30" s="21" customFormat="1" ht="15" customHeight="1">
      <c r="B1200" s="109"/>
      <c r="C1200" s="110"/>
      <c r="D1200" s="110"/>
      <c r="E1200" s="110"/>
      <c r="F1200" s="110"/>
      <c r="G1200" s="110" t="s">
        <v>1553</v>
      </c>
      <c r="H1200" s="274">
        <v>42005</v>
      </c>
      <c r="I1200" s="110" t="s">
        <v>14</v>
      </c>
      <c r="J1200" s="111" t="s">
        <v>83</v>
      </c>
      <c r="K1200" s="110" t="s">
        <v>9</v>
      </c>
      <c r="L1200" s="110" t="s">
        <v>10</v>
      </c>
      <c r="M1200" s="110" t="s">
        <v>10</v>
      </c>
      <c r="N1200" s="110" t="s">
        <v>11</v>
      </c>
      <c r="O1200" s="9">
        <v>20242.3</v>
      </c>
      <c r="P1200" s="9">
        <v>0</v>
      </c>
      <c r="Q1200" s="9">
        <f t="shared" si="44"/>
        <v>20242.3</v>
      </c>
      <c r="R1200" s="112" t="s">
        <v>1</v>
      </c>
      <c r="S1200" s="113" t="s">
        <v>4</v>
      </c>
      <c r="T1200" s="113"/>
      <c r="U1200" s="110" t="s">
        <v>386</v>
      </c>
      <c r="V1200" s="110"/>
      <c r="W1200" s="110"/>
      <c r="X1200" s="110"/>
      <c r="Y1200" s="110"/>
      <c r="Z1200" s="274">
        <v>42005</v>
      </c>
      <c r="AA1200" s="110"/>
      <c r="AB1200" s="110"/>
      <c r="AC1200" s="110"/>
      <c r="AD1200" s="115" t="s">
        <v>1554</v>
      </c>
    </row>
    <row r="1201" spans="2:30" s="21" customFormat="1" ht="15" customHeight="1">
      <c r="B1201" s="109"/>
      <c r="C1201" s="110"/>
      <c r="D1201" s="110"/>
      <c r="E1201" s="110"/>
      <c r="F1201" s="110"/>
      <c r="G1201" s="110" t="s">
        <v>1553</v>
      </c>
      <c r="H1201" s="274">
        <v>42005</v>
      </c>
      <c r="I1201" s="110" t="s">
        <v>14</v>
      </c>
      <c r="J1201" s="111" t="s">
        <v>83</v>
      </c>
      <c r="K1201" s="110" t="s">
        <v>9</v>
      </c>
      <c r="L1201" s="110" t="s">
        <v>10</v>
      </c>
      <c r="M1201" s="110" t="s">
        <v>10</v>
      </c>
      <c r="N1201" s="110" t="s">
        <v>11</v>
      </c>
      <c r="O1201" s="9">
        <v>-9946.5499999999993</v>
      </c>
      <c r="P1201" s="9">
        <v>0</v>
      </c>
      <c r="Q1201" s="9">
        <f t="shared" si="44"/>
        <v>-9946.5499999999993</v>
      </c>
      <c r="R1201" s="112" t="s">
        <v>1</v>
      </c>
      <c r="S1201" s="113" t="s">
        <v>4</v>
      </c>
      <c r="T1201" s="113"/>
      <c r="U1201" s="110" t="s">
        <v>387</v>
      </c>
      <c r="V1201" s="110"/>
      <c r="W1201" s="110"/>
      <c r="X1201" s="110"/>
      <c r="Y1201" s="110"/>
      <c r="Z1201" s="274">
        <v>42005</v>
      </c>
      <c r="AA1201" s="110"/>
      <c r="AB1201" s="110"/>
      <c r="AC1201" s="110"/>
      <c r="AD1201" s="115" t="s">
        <v>1554</v>
      </c>
    </row>
    <row r="1202" spans="2:30" s="21" customFormat="1" ht="15" customHeight="1">
      <c r="B1202" s="109"/>
      <c r="C1202" s="110"/>
      <c r="D1202" s="110"/>
      <c r="E1202" s="110"/>
      <c r="F1202" s="110"/>
      <c r="G1202" s="110" t="s">
        <v>1553</v>
      </c>
      <c r="H1202" s="274">
        <v>42005</v>
      </c>
      <c r="I1202" s="110" t="s">
        <v>14</v>
      </c>
      <c r="J1202" s="111" t="s">
        <v>83</v>
      </c>
      <c r="K1202" s="110" t="s">
        <v>9</v>
      </c>
      <c r="L1202" s="110" t="s">
        <v>10</v>
      </c>
      <c r="M1202" s="110" t="s">
        <v>10</v>
      </c>
      <c r="N1202" s="110" t="s">
        <v>11</v>
      </c>
      <c r="O1202" s="9">
        <v>49864.13</v>
      </c>
      <c r="P1202" s="9">
        <v>0</v>
      </c>
      <c r="Q1202" s="9">
        <f t="shared" si="44"/>
        <v>49864.13</v>
      </c>
      <c r="R1202" s="112" t="s">
        <v>1</v>
      </c>
      <c r="S1202" s="113" t="s">
        <v>4</v>
      </c>
      <c r="T1202" s="113"/>
      <c r="U1202" s="110" t="s">
        <v>388</v>
      </c>
      <c r="V1202" s="110"/>
      <c r="W1202" s="110"/>
      <c r="X1202" s="110"/>
      <c r="Y1202" s="110"/>
      <c r="Z1202" s="274">
        <v>42005</v>
      </c>
      <c r="AA1202" s="110"/>
      <c r="AB1202" s="110"/>
      <c r="AC1202" s="110"/>
      <c r="AD1202" s="115" t="s">
        <v>1554</v>
      </c>
    </row>
    <row r="1203" spans="2:30" s="21" customFormat="1" ht="15" customHeight="1">
      <c r="B1203" s="109"/>
      <c r="C1203" s="110"/>
      <c r="D1203" s="110"/>
      <c r="E1203" s="110"/>
      <c r="F1203" s="110"/>
      <c r="G1203" s="110" t="s">
        <v>1553</v>
      </c>
      <c r="H1203" s="274">
        <v>42005</v>
      </c>
      <c r="I1203" s="110" t="s">
        <v>14</v>
      </c>
      <c r="J1203" s="111" t="s">
        <v>83</v>
      </c>
      <c r="K1203" s="110" t="s">
        <v>9</v>
      </c>
      <c r="L1203" s="110" t="s">
        <v>10</v>
      </c>
      <c r="M1203" s="110" t="s">
        <v>10</v>
      </c>
      <c r="N1203" s="110" t="s">
        <v>11</v>
      </c>
      <c r="O1203" s="9">
        <v>84191.71</v>
      </c>
      <c r="P1203" s="9">
        <v>0</v>
      </c>
      <c r="Q1203" s="9">
        <f t="shared" si="44"/>
        <v>84191.71</v>
      </c>
      <c r="R1203" s="112" t="s">
        <v>1</v>
      </c>
      <c r="S1203" s="113" t="s">
        <v>4</v>
      </c>
      <c r="T1203" s="113"/>
      <c r="U1203" s="110" t="s">
        <v>389</v>
      </c>
      <c r="V1203" s="110"/>
      <c r="W1203" s="110"/>
      <c r="X1203" s="110"/>
      <c r="Y1203" s="110"/>
      <c r="Z1203" s="274">
        <v>42005</v>
      </c>
      <c r="AA1203" s="110"/>
      <c r="AB1203" s="110"/>
      <c r="AC1203" s="110"/>
      <c r="AD1203" s="115" t="s">
        <v>1554</v>
      </c>
    </row>
    <row r="1204" spans="2:30" s="21" customFormat="1" ht="15" customHeight="1">
      <c r="B1204" s="109"/>
      <c r="C1204" s="110"/>
      <c r="D1204" s="110"/>
      <c r="E1204" s="110"/>
      <c r="F1204" s="110"/>
      <c r="G1204" s="110" t="s">
        <v>1553</v>
      </c>
      <c r="H1204" s="274">
        <v>42005</v>
      </c>
      <c r="I1204" s="110" t="s">
        <v>14</v>
      </c>
      <c r="J1204" s="111" t="s">
        <v>83</v>
      </c>
      <c r="K1204" s="110" t="s">
        <v>9</v>
      </c>
      <c r="L1204" s="110" t="s">
        <v>10</v>
      </c>
      <c r="M1204" s="110" t="s">
        <v>10</v>
      </c>
      <c r="N1204" s="110" t="s">
        <v>11</v>
      </c>
      <c r="O1204" s="9">
        <v>11273.46</v>
      </c>
      <c r="P1204" s="9">
        <v>0</v>
      </c>
      <c r="Q1204" s="9">
        <f t="shared" si="44"/>
        <v>11273.46</v>
      </c>
      <c r="R1204" s="112" t="s">
        <v>1</v>
      </c>
      <c r="S1204" s="113" t="s">
        <v>4</v>
      </c>
      <c r="T1204" s="113"/>
      <c r="U1204" s="110" t="s">
        <v>390</v>
      </c>
      <c r="V1204" s="110"/>
      <c r="W1204" s="110"/>
      <c r="X1204" s="110"/>
      <c r="Y1204" s="110"/>
      <c r="Z1204" s="274">
        <v>42005</v>
      </c>
      <c r="AA1204" s="110"/>
      <c r="AB1204" s="110"/>
      <c r="AC1204" s="110"/>
      <c r="AD1204" s="115" t="s">
        <v>1554</v>
      </c>
    </row>
    <row r="1205" spans="2:30" s="21" customFormat="1" ht="15" customHeight="1">
      <c r="B1205" s="109"/>
      <c r="C1205" s="110"/>
      <c r="D1205" s="110"/>
      <c r="E1205" s="110"/>
      <c r="F1205" s="110"/>
      <c r="G1205" s="110" t="s">
        <v>1553</v>
      </c>
      <c r="H1205" s="274">
        <v>42005</v>
      </c>
      <c r="I1205" s="110" t="s">
        <v>14</v>
      </c>
      <c r="J1205" s="111" t="s">
        <v>83</v>
      </c>
      <c r="K1205" s="110" t="s">
        <v>9</v>
      </c>
      <c r="L1205" s="110" t="s">
        <v>10</v>
      </c>
      <c r="M1205" s="110" t="s">
        <v>10</v>
      </c>
      <c r="N1205" s="110" t="s">
        <v>11</v>
      </c>
      <c r="O1205" s="9">
        <v>15872.24</v>
      </c>
      <c r="P1205" s="9">
        <v>0</v>
      </c>
      <c r="Q1205" s="9">
        <f t="shared" si="44"/>
        <v>15872.24</v>
      </c>
      <c r="R1205" s="112" t="s">
        <v>1</v>
      </c>
      <c r="S1205" s="113" t="s">
        <v>4</v>
      </c>
      <c r="T1205" s="113"/>
      <c r="U1205" s="110" t="s">
        <v>392</v>
      </c>
      <c r="V1205" s="110"/>
      <c r="W1205" s="110"/>
      <c r="X1205" s="110"/>
      <c r="Y1205" s="110"/>
      <c r="Z1205" s="274">
        <v>42005</v>
      </c>
      <c r="AA1205" s="110"/>
      <c r="AB1205" s="110"/>
      <c r="AC1205" s="110"/>
      <c r="AD1205" s="115" t="s">
        <v>1554</v>
      </c>
    </row>
    <row r="1206" spans="2:30" s="21" customFormat="1" ht="15" customHeight="1">
      <c r="B1206" s="109"/>
      <c r="C1206" s="110"/>
      <c r="D1206" s="110"/>
      <c r="E1206" s="110"/>
      <c r="F1206" s="110"/>
      <c r="G1206" s="110" t="s">
        <v>1553</v>
      </c>
      <c r="H1206" s="274">
        <v>42005</v>
      </c>
      <c r="I1206" s="110" t="s">
        <v>14</v>
      </c>
      <c r="J1206" s="111" t="s">
        <v>83</v>
      </c>
      <c r="K1206" s="110" t="s">
        <v>9</v>
      </c>
      <c r="L1206" s="110" t="s">
        <v>10</v>
      </c>
      <c r="M1206" s="110" t="s">
        <v>10</v>
      </c>
      <c r="N1206" s="110" t="s">
        <v>11</v>
      </c>
      <c r="O1206" s="9">
        <v>7615.41</v>
      </c>
      <c r="P1206" s="9">
        <v>0</v>
      </c>
      <c r="Q1206" s="9">
        <f t="shared" si="44"/>
        <v>7615.41</v>
      </c>
      <c r="R1206" s="112" t="s">
        <v>1</v>
      </c>
      <c r="S1206" s="113" t="s">
        <v>4</v>
      </c>
      <c r="T1206" s="113"/>
      <c r="U1206" s="110" t="s">
        <v>391</v>
      </c>
      <c r="V1206" s="110"/>
      <c r="W1206" s="110"/>
      <c r="X1206" s="110"/>
      <c r="Y1206" s="110"/>
      <c r="Z1206" s="274">
        <v>42005</v>
      </c>
      <c r="AA1206" s="110"/>
      <c r="AB1206" s="110"/>
      <c r="AC1206" s="110"/>
      <c r="AD1206" s="115" t="s">
        <v>1554</v>
      </c>
    </row>
    <row r="1207" spans="2:30" s="21" customFormat="1" ht="15" customHeight="1">
      <c r="B1207" s="109"/>
      <c r="C1207" s="110"/>
      <c r="D1207" s="110"/>
      <c r="E1207" s="110"/>
      <c r="F1207" s="110"/>
      <c r="G1207" s="110" t="s">
        <v>1553</v>
      </c>
      <c r="H1207" s="274">
        <v>42005</v>
      </c>
      <c r="I1207" s="110" t="s">
        <v>14</v>
      </c>
      <c r="J1207" s="111" t="s">
        <v>83</v>
      </c>
      <c r="K1207" s="110" t="s">
        <v>9</v>
      </c>
      <c r="L1207" s="110" t="s">
        <v>10</v>
      </c>
      <c r="M1207" s="110" t="s">
        <v>10</v>
      </c>
      <c r="N1207" s="110" t="s">
        <v>11</v>
      </c>
      <c r="O1207" s="9">
        <v>1380</v>
      </c>
      <c r="P1207" s="9">
        <v>0</v>
      </c>
      <c r="Q1207" s="9">
        <f t="shared" si="44"/>
        <v>1380</v>
      </c>
      <c r="R1207" s="112" t="s">
        <v>1</v>
      </c>
      <c r="S1207" s="113" t="s">
        <v>4</v>
      </c>
      <c r="T1207" s="113"/>
      <c r="U1207" s="110" t="s">
        <v>393</v>
      </c>
      <c r="V1207" s="110"/>
      <c r="W1207" s="110"/>
      <c r="X1207" s="110"/>
      <c r="Y1207" s="110"/>
      <c r="Z1207" s="274">
        <v>42005</v>
      </c>
      <c r="AA1207" s="110"/>
      <c r="AB1207" s="110"/>
      <c r="AC1207" s="110"/>
      <c r="AD1207" s="115" t="s">
        <v>1554</v>
      </c>
    </row>
    <row r="1208" spans="2:30" s="21" customFormat="1" ht="15" customHeight="1">
      <c r="B1208" s="109"/>
      <c r="C1208" s="110"/>
      <c r="D1208" s="110"/>
      <c r="E1208" s="110"/>
      <c r="F1208" s="110"/>
      <c r="G1208" s="110" t="s">
        <v>1553</v>
      </c>
      <c r="H1208" s="274">
        <v>42005</v>
      </c>
      <c r="I1208" s="110" t="s">
        <v>14</v>
      </c>
      <c r="J1208" s="111" t="s">
        <v>83</v>
      </c>
      <c r="K1208" s="110" t="s">
        <v>9</v>
      </c>
      <c r="L1208" s="110" t="s">
        <v>10</v>
      </c>
      <c r="M1208" s="110" t="s">
        <v>10</v>
      </c>
      <c r="N1208" s="110" t="s">
        <v>11</v>
      </c>
      <c r="O1208" s="9">
        <v>329</v>
      </c>
      <c r="P1208" s="9">
        <v>0</v>
      </c>
      <c r="Q1208" s="9">
        <f t="shared" si="44"/>
        <v>329</v>
      </c>
      <c r="R1208" s="112" t="s">
        <v>1</v>
      </c>
      <c r="S1208" s="113" t="s">
        <v>4</v>
      </c>
      <c r="T1208" s="113"/>
      <c r="U1208" s="110" t="s">
        <v>394</v>
      </c>
      <c r="V1208" s="110"/>
      <c r="W1208" s="110"/>
      <c r="X1208" s="110"/>
      <c r="Y1208" s="110"/>
      <c r="Z1208" s="274">
        <v>42005</v>
      </c>
      <c r="AA1208" s="110"/>
      <c r="AB1208" s="110"/>
      <c r="AC1208" s="110"/>
      <c r="AD1208" s="115" t="s">
        <v>1554</v>
      </c>
    </row>
    <row r="1209" spans="2:30" s="21" customFormat="1" ht="15" customHeight="1">
      <c r="B1209" s="109"/>
      <c r="C1209" s="110"/>
      <c r="D1209" s="110"/>
      <c r="E1209" s="110"/>
      <c r="F1209" s="110"/>
      <c r="G1209" s="110" t="s">
        <v>1553</v>
      </c>
      <c r="H1209" s="274">
        <v>42005</v>
      </c>
      <c r="I1209" s="110" t="s">
        <v>14</v>
      </c>
      <c r="J1209" s="111" t="s">
        <v>83</v>
      </c>
      <c r="K1209" s="110" t="s">
        <v>9</v>
      </c>
      <c r="L1209" s="110" t="s">
        <v>10</v>
      </c>
      <c r="M1209" s="110" t="s">
        <v>10</v>
      </c>
      <c r="N1209" s="110" t="s">
        <v>11</v>
      </c>
      <c r="O1209" s="9">
        <v>649</v>
      </c>
      <c r="P1209" s="9">
        <v>0</v>
      </c>
      <c r="Q1209" s="9">
        <f t="shared" si="44"/>
        <v>649</v>
      </c>
      <c r="R1209" s="112" t="s">
        <v>1</v>
      </c>
      <c r="S1209" s="113" t="s">
        <v>4</v>
      </c>
      <c r="T1209" s="113"/>
      <c r="U1209" s="110" t="s">
        <v>395</v>
      </c>
      <c r="V1209" s="110"/>
      <c r="W1209" s="110"/>
      <c r="X1209" s="110"/>
      <c r="Y1209" s="110"/>
      <c r="Z1209" s="274">
        <v>42005</v>
      </c>
      <c r="AA1209" s="110"/>
      <c r="AB1209" s="110"/>
      <c r="AC1209" s="110"/>
      <c r="AD1209" s="115" t="s">
        <v>1554</v>
      </c>
    </row>
    <row r="1210" spans="2:30" s="21" customFormat="1" ht="15" customHeight="1">
      <c r="B1210" s="109"/>
      <c r="C1210" s="110"/>
      <c r="D1210" s="110"/>
      <c r="E1210" s="110"/>
      <c r="F1210" s="110"/>
      <c r="G1210" s="110" t="s">
        <v>1553</v>
      </c>
      <c r="H1210" s="274">
        <v>42005</v>
      </c>
      <c r="I1210" s="110" t="s">
        <v>14</v>
      </c>
      <c r="J1210" s="111" t="s">
        <v>83</v>
      </c>
      <c r="K1210" s="110" t="s">
        <v>9</v>
      </c>
      <c r="L1210" s="110" t="s">
        <v>10</v>
      </c>
      <c r="M1210" s="110" t="s">
        <v>10</v>
      </c>
      <c r="N1210" s="110" t="s">
        <v>11</v>
      </c>
      <c r="O1210" s="9">
        <v>78.75</v>
      </c>
      <c r="P1210" s="9">
        <v>0</v>
      </c>
      <c r="Q1210" s="9">
        <f t="shared" si="44"/>
        <v>78.75</v>
      </c>
      <c r="R1210" s="112" t="s">
        <v>1</v>
      </c>
      <c r="S1210" s="113" t="s">
        <v>4</v>
      </c>
      <c r="T1210" s="113"/>
      <c r="U1210" s="110" t="s">
        <v>396</v>
      </c>
      <c r="V1210" s="110"/>
      <c r="W1210" s="110"/>
      <c r="X1210" s="110"/>
      <c r="Y1210" s="110"/>
      <c r="Z1210" s="274">
        <v>42005</v>
      </c>
      <c r="AA1210" s="110"/>
      <c r="AB1210" s="110"/>
      <c r="AC1210" s="110"/>
      <c r="AD1210" s="115" t="s">
        <v>1554</v>
      </c>
    </row>
    <row r="1211" spans="2:30" s="21" customFormat="1" ht="15" customHeight="1">
      <c r="B1211" s="109"/>
      <c r="C1211" s="110"/>
      <c r="D1211" s="110"/>
      <c r="E1211" s="110"/>
      <c r="F1211" s="110"/>
      <c r="G1211" s="110" t="s">
        <v>1553</v>
      </c>
      <c r="H1211" s="274">
        <v>42005</v>
      </c>
      <c r="I1211" s="110" t="s">
        <v>14</v>
      </c>
      <c r="J1211" s="111" t="s">
        <v>83</v>
      </c>
      <c r="K1211" s="110" t="s">
        <v>9</v>
      </c>
      <c r="L1211" s="110" t="s">
        <v>10</v>
      </c>
      <c r="M1211" s="110" t="s">
        <v>10</v>
      </c>
      <c r="N1211" s="110" t="s">
        <v>11</v>
      </c>
      <c r="O1211" s="9">
        <v>235730.52</v>
      </c>
      <c r="P1211" s="9">
        <v>0</v>
      </c>
      <c r="Q1211" s="9">
        <f t="shared" si="44"/>
        <v>235730.52</v>
      </c>
      <c r="R1211" s="112" t="s">
        <v>1</v>
      </c>
      <c r="S1211" s="113" t="s">
        <v>4</v>
      </c>
      <c r="T1211" s="113"/>
      <c r="U1211" s="110" t="s">
        <v>397</v>
      </c>
      <c r="V1211" s="110"/>
      <c r="W1211" s="110"/>
      <c r="X1211" s="110"/>
      <c r="Y1211" s="110"/>
      <c r="Z1211" s="274">
        <v>42005</v>
      </c>
      <c r="AA1211" s="110"/>
      <c r="AB1211" s="110"/>
      <c r="AC1211" s="110"/>
      <c r="AD1211" s="115" t="s">
        <v>1554</v>
      </c>
    </row>
    <row r="1212" spans="2:30" s="21" customFormat="1" ht="15" customHeight="1">
      <c r="B1212" s="109"/>
      <c r="C1212" s="110"/>
      <c r="D1212" s="110"/>
      <c r="E1212" s="110"/>
      <c r="F1212" s="110"/>
      <c r="G1212" s="110" t="s">
        <v>1553</v>
      </c>
      <c r="H1212" s="274">
        <v>42005</v>
      </c>
      <c r="I1212" s="110" t="s">
        <v>14</v>
      </c>
      <c r="J1212" s="111" t="s">
        <v>83</v>
      </c>
      <c r="K1212" s="110" t="s">
        <v>9</v>
      </c>
      <c r="L1212" s="110" t="s">
        <v>10</v>
      </c>
      <c r="M1212" s="110" t="s">
        <v>10</v>
      </c>
      <c r="N1212" s="110" t="s">
        <v>11</v>
      </c>
      <c r="O1212" s="9">
        <v>7539.48</v>
      </c>
      <c r="P1212" s="9">
        <v>0</v>
      </c>
      <c r="Q1212" s="9">
        <f t="shared" si="44"/>
        <v>7539.48</v>
      </c>
      <c r="R1212" s="112" t="s">
        <v>1</v>
      </c>
      <c r="S1212" s="113" t="s">
        <v>4</v>
      </c>
      <c r="T1212" s="113"/>
      <c r="U1212" s="110" t="s">
        <v>398</v>
      </c>
      <c r="V1212" s="110"/>
      <c r="W1212" s="110"/>
      <c r="X1212" s="110"/>
      <c r="Y1212" s="110"/>
      <c r="Z1212" s="274">
        <v>42005</v>
      </c>
      <c r="AA1212" s="110"/>
      <c r="AB1212" s="110"/>
      <c r="AC1212" s="110"/>
      <c r="AD1212" s="115" t="s">
        <v>1554</v>
      </c>
    </row>
    <row r="1213" spans="2:30" s="21" customFormat="1" ht="15" customHeight="1">
      <c r="B1213" s="109"/>
      <c r="C1213" s="110"/>
      <c r="D1213" s="110"/>
      <c r="E1213" s="110"/>
      <c r="F1213" s="110"/>
      <c r="G1213" s="110" t="s">
        <v>1553</v>
      </c>
      <c r="H1213" s="274">
        <v>42005</v>
      </c>
      <c r="I1213" s="110" t="s">
        <v>14</v>
      </c>
      <c r="J1213" s="111" t="s">
        <v>83</v>
      </c>
      <c r="K1213" s="110" t="s">
        <v>9</v>
      </c>
      <c r="L1213" s="110" t="s">
        <v>10</v>
      </c>
      <c r="M1213" s="110" t="s">
        <v>10</v>
      </c>
      <c r="N1213" s="110" t="s">
        <v>11</v>
      </c>
      <c r="O1213" s="9">
        <v>26852.560000000001</v>
      </c>
      <c r="P1213" s="9">
        <v>0</v>
      </c>
      <c r="Q1213" s="9">
        <f t="shared" ref="Q1213:Q1276" si="45">O1213-P1213</f>
        <v>26852.560000000001</v>
      </c>
      <c r="R1213" s="112" t="s">
        <v>1</v>
      </c>
      <c r="S1213" s="113" t="s">
        <v>4</v>
      </c>
      <c r="T1213" s="113"/>
      <c r="U1213" s="110" t="s">
        <v>399</v>
      </c>
      <c r="V1213" s="110"/>
      <c r="W1213" s="110"/>
      <c r="X1213" s="110"/>
      <c r="Y1213" s="110"/>
      <c r="Z1213" s="274">
        <v>42005</v>
      </c>
      <c r="AA1213" s="110"/>
      <c r="AB1213" s="110"/>
      <c r="AC1213" s="110"/>
      <c r="AD1213" s="115" t="s">
        <v>1554</v>
      </c>
    </row>
    <row r="1214" spans="2:30" s="21" customFormat="1" ht="15" customHeight="1">
      <c r="B1214" s="109"/>
      <c r="C1214" s="110"/>
      <c r="D1214" s="110"/>
      <c r="E1214" s="110"/>
      <c r="F1214" s="110"/>
      <c r="G1214" s="110" t="s">
        <v>1553</v>
      </c>
      <c r="H1214" s="274">
        <v>42005</v>
      </c>
      <c r="I1214" s="110" t="s">
        <v>14</v>
      </c>
      <c r="J1214" s="111" t="s">
        <v>83</v>
      </c>
      <c r="K1214" s="110" t="s">
        <v>9</v>
      </c>
      <c r="L1214" s="110" t="s">
        <v>10</v>
      </c>
      <c r="M1214" s="110" t="s">
        <v>10</v>
      </c>
      <c r="N1214" s="110" t="s">
        <v>11</v>
      </c>
      <c r="O1214" s="9">
        <v>6129.64</v>
      </c>
      <c r="P1214" s="9">
        <v>0</v>
      </c>
      <c r="Q1214" s="9">
        <f t="shared" si="45"/>
        <v>6129.64</v>
      </c>
      <c r="R1214" s="112" t="s">
        <v>1</v>
      </c>
      <c r="S1214" s="113" t="s">
        <v>4</v>
      </c>
      <c r="T1214" s="113"/>
      <c r="U1214" s="110" t="s">
        <v>400</v>
      </c>
      <c r="V1214" s="110"/>
      <c r="W1214" s="110"/>
      <c r="X1214" s="110"/>
      <c r="Y1214" s="110"/>
      <c r="Z1214" s="274">
        <v>42005</v>
      </c>
      <c r="AA1214" s="110"/>
      <c r="AB1214" s="110"/>
      <c r="AC1214" s="110"/>
      <c r="AD1214" s="115" t="s">
        <v>1554</v>
      </c>
    </row>
    <row r="1215" spans="2:30" s="21" customFormat="1" ht="15" customHeight="1">
      <c r="B1215" s="109"/>
      <c r="C1215" s="110"/>
      <c r="D1215" s="110"/>
      <c r="E1215" s="110"/>
      <c r="F1215" s="110"/>
      <c r="G1215" s="110" t="s">
        <v>1553</v>
      </c>
      <c r="H1215" s="274">
        <v>42005</v>
      </c>
      <c r="I1215" s="110" t="s">
        <v>14</v>
      </c>
      <c r="J1215" s="111" t="s">
        <v>83</v>
      </c>
      <c r="K1215" s="110" t="s">
        <v>9</v>
      </c>
      <c r="L1215" s="110" t="s">
        <v>10</v>
      </c>
      <c r="M1215" s="110" t="s">
        <v>10</v>
      </c>
      <c r="N1215" s="110" t="s">
        <v>11</v>
      </c>
      <c r="O1215" s="9">
        <v>8814.4500000000007</v>
      </c>
      <c r="P1215" s="9">
        <v>0</v>
      </c>
      <c r="Q1215" s="9">
        <f t="shared" si="45"/>
        <v>8814.4500000000007</v>
      </c>
      <c r="R1215" s="112" t="s">
        <v>1</v>
      </c>
      <c r="S1215" s="113" t="s">
        <v>4</v>
      </c>
      <c r="T1215" s="113"/>
      <c r="U1215" s="110" t="s">
        <v>401</v>
      </c>
      <c r="V1215" s="110"/>
      <c r="W1215" s="110"/>
      <c r="X1215" s="110"/>
      <c r="Y1215" s="110"/>
      <c r="Z1215" s="274">
        <v>42005</v>
      </c>
      <c r="AA1215" s="110"/>
      <c r="AB1215" s="110"/>
      <c r="AC1215" s="110"/>
      <c r="AD1215" s="115" t="s">
        <v>1554</v>
      </c>
    </row>
    <row r="1216" spans="2:30" s="21" customFormat="1" ht="15" customHeight="1">
      <c r="B1216" s="109"/>
      <c r="C1216" s="110"/>
      <c r="D1216" s="110"/>
      <c r="E1216" s="110"/>
      <c r="F1216" s="110"/>
      <c r="G1216" s="110" t="s">
        <v>1553</v>
      </c>
      <c r="H1216" s="274">
        <v>42005</v>
      </c>
      <c r="I1216" s="110" t="s">
        <v>14</v>
      </c>
      <c r="J1216" s="111" t="s">
        <v>83</v>
      </c>
      <c r="K1216" s="110" t="s">
        <v>9</v>
      </c>
      <c r="L1216" s="110" t="s">
        <v>10</v>
      </c>
      <c r="M1216" s="110" t="s">
        <v>10</v>
      </c>
      <c r="N1216" s="110" t="s">
        <v>11</v>
      </c>
      <c r="O1216" s="9">
        <v>33316.65</v>
      </c>
      <c r="P1216" s="9">
        <v>0</v>
      </c>
      <c r="Q1216" s="9">
        <f t="shared" si="45"/>
        <v>33316.65</v>
      </c>
      <c r="R1216" s="112" t="s">
        <v>1</v>
      </c>
      <c r="S1216" s="113" t="s">
        <v>4</v>
      </c>
      <c r="T1216" s="113"/>
      <c r="U1216" s="110" t="s">
        <v>402</v>
      </c>
      <c r="V1216" s="110"/>
      <c r="W1216" s="110"/>
      <c r="X1216" s="110"/>
      <c r="Y1216" s="110"/>
      <c r="Z1216" s="274">
        <v>42005</v>
      </c>
      <c r="AA1216" s="110"/>
      <c r="AB1216" s="110"/>
      <c r="AC1216" s="110"/>
      <c r="AD1216" s="115" t="s">
        <v>1554</v>
      </c>
    </row>
    <row r="1217" spans="2:30" s="21" customFormat="1" ht="15" customHeight="1">
      <c r="B1217" s="109"/>
      <c r="C1217" s="110"/>
      <c r="D1217" s="110"/>
      <c r="E1217" s="110"/>
      <c r="F1217" s="110"/>
      <c r="G1217" s="110" t="s">
        <v>1553</v>
      </c>
      <c r="H1217" s="274">
        <v>42005</v>
      </c>
      <c r="I1217" s="110" t="s">
        <v>14</v>
      </c>
      <c r="J1217" s="111" t="s">
        <v>83</v>
      </c>
      <c r="K1217" s="110" t="s">
        <v>9</v>
      </c>
      <c r="L1217" s="110" t="s">
        <v>10</v>
      </c>
      <c r="M1217" s="110" t="s">
        <v>10</v>
      </c>
      <c r="N1217" s="110" t="s">
        <v>11</v>
      </c>
      <c r="O1217" s="9">
        <v>4672.72</v>
      </c>
      <c r="P1217" s="9">
        <v>0</v>
      </c>
      <c r="Q1217" s="9">
        <f t="shared" si="45"/>
        <v>4672.72</v>
      </c>
      <c r="R1217" s="112" t="s">
        <v>1</v>
      </c>
      <c r="S1217" s="113" t="s">
        <v>4</v>
      </c>
      <c r="T1217" s="113"/>
      <c r="U1217" s="110" t="s">
        <v>403</v>
      </c>
      <c r="V1217" s="110"/>
      <c r="W1217" s="110"/>
      <c r="X1217" s="110"/>
      <c r="Y1217" s="110"/>
      <c r="Z1217" s="274">
        <v>42005</v>
      </c>
      <c r="AA1217" s="110"/>
      <c r="AB1217" s="110"/>
      <c r="AC1217" s="110"/>
      <c r="AD1217" s="115" t="s">
        <v>1554</v>
      </c>
    </row>
    <row r="1218" spans="2:30" s="21" customFormat="1" ht="15" customHeight="1">
      <c r="B1218" s="109"/>
      <c r="C1218" s="110"/>
      <c r="D1218" s="110"/>
      <c r="E1218" s="110"/>
      <c r="F1218" s="110"/>
      <c r="G1218" s="110" t="s">
        <v>1553</v>
      </c>
      <c r="H1218" s="274">
        <v>42005</v>
      </c>
      <c r="I1218" s="110" t="s">
        <v>14</v>
      </c>
      <c r="J1218" s="111" t="s">
        <v>83</v>
      </c>
      <c r="K1218" s="110" t="s">
        <v>9</v>
      </c>
      <c r="L1218" s="110" t="s">
        <v>10</v>
      </c>
      <c r="M1218" s="110" t="s">
        <v>10</v>
      </c>
      <c r="N1218" s="110" t="s">
        <v>11</v>
      </c>
      <c r="O1218" s="9">
        <v>156</v>
      </c>
      <c r="P1218" s="9">
        <v>0</v>
      </c>
      <c r="Q1218" s="9">
        <f t="shared" si="45"/>
        <v>156</v>
      </c>
      <c r="R1218" s="112" t="s">
        <v>1</v>
      </c>
      <c r="S1218" s="113" t="s">
        <v>4</v>
      </c>
      <c r="T1218" s="113"/>
      <c r="U1218" s="110" t="s">
        <v>404</v>
      </c>
      <c r="V1218" s="110"/>
      <c r="W1218" s="110"/>
      <c r="X1218" s="110"/>
      <c r="Y1218" s="110"/>
      <c r="Z1218" s="274">
        <v>42005</v>
      </c>
      <c r="AA1218" s="110"/>
      <c r="AB1218" s="110"/>
      <c r="AC1218" s="110"/>
      <c r="AD1218" s="115" t="s">
        <v>1554</v>
      </c>
    </row>
    <row r="1219" spans="2:30" s="21" customFormat="1" ht="15" customHeight="1">
      <c r="B1219" s="109"/>
      <c r="C1219" s="110"/>
      <c r="D1219" s="110"/>
      <c r="E1219" s="110"/>
      <c r="F1219" s="110"/>
      <c r="G1219" s="110" t="s">
        <v>1553</v>
      </c>
      <c r="H1219" s="274">
        <v>42005</v>
      </c>
      <c r="I1219" s="110" t="s">
        <v>14</v>
      </c>
      <c r="J1219" s="111" t="s">
        <v>83</v>
      </c>
      <c r="K1219" s="110" t="s">
        <v>9</v>
      </c>
      <c r="L1219" s="110" t="s">
        <v>10</v>
      </c>
      <c r="M1219" s="110" t="s">
        <v>10</v>
      </c>
      <c r="N1219" s="110" t="s">
        <v>11</v>
      </c>
      <c r="O1219" s="9">
        <v>41060.660000000003</v>
      </c>
      <c r="P1219" s="9">
        <v>0</v>
      </c>
      <c r="Q1219" s="9">
        <f t="shared" si="45"/>
        <v>41060.660000000003</v>
      </c>
      <c r="R1219" s="112" t="s">
        <v>1</v>
      </c>
      <c r="S1219" s="113" t="s">
        <v>4</v>
      </c>
      <c r="T1219" s="113"/>
      <c r="U1219" s="110" t="s">
        <v>405</v>
      </c>
      <c r="V1219" s="110"/>
      <c r="W1219" s="110"/>
      <c r="X1219" s="110"/>
      <c r="Y1219" s="110"/>
      <c r="Z1219" s="274">
        <v>42005</v>
      </c>
      <c r="AA1219" s="110"/>
      <c r="AB1219" s="110"/>
      <c r="AC1219" s="110"/>
      <c r="AD1219" s="115" t="s">
        <v>1554</v>
      </c>
    </row>
    <row r="1220" spans="2:30" s="21" customFormat="1" ht="15" customHeight="1">
      <c r="B1220" s="109"/>
      <c r="C1220" s="110"/>
      <c r="D1220" s="110"/>
      <c r="E1220" s="110"/>
      <c r="F1220" s="110"/>
      <c r="G1220" s="110" t="s">
        <v>1553</v>
      </c>
      <c r="H1220" s="274">
        <v>42005</v>
      </c>
      <c r="I1220" s="110" t="s">
        <v>14</v>
      </c>
      <c r="J1220" s="111" t="s">
        <v>83</v>
      </c>
      <c r="K1220" s="110" t="s">
        <v>9</v>
      </c>
      <c r="L1220" s="110" t="s">
        <v>10</v>
      </c>
      <c r="M1220" s="110" t="s">
        <v>10</v>
      </c>
      <c r="N1220" s="110" t="s">
        <v>11</v>
      </c>
      <c r="O1220" s="9">
        <v>209.5</v>
      </c>
      <c r="P1220" s="9">
        <v>0</v>
      </c>
      <c r="Q1220" s="9">
        <f t="shared" si="45"/>
        <v>209.5</v>
      </c>
      <c r="R1220" s="112" t="s">
        <v>1</v>
      </c>
      <c r="S1220" s="113" t="s">
        <v>4</v>
      </c>
      <c r="T1220" s="113"/>
      <c r="U1220" s="110" t="s">
        <v>406</v>
      </c>
      <c r="V1220" s="110"/>
      <c r="W1220" s="110"/>
      <c r="X1220" s="110"/>
      <c r="Y1220" s="110"/>
      <c r="Z1220" s="274">
        <v>42005</v>
      </c>
      <c r="AA1220" s="110"/>
      <c r="AB1220" s="110"/>
      <c r="AC1220" s="110"/>
      <c r="AD1220" s="115" t="s">
        <v>1554</v>
      </c>
    </row>
    <row r="1221" spans="2:30" s="21" customFormat="1" ht="15" customHeight="1">
      <c r="B1221" s="109"/>
      <c r="C1221" s="110"/>
      <c r="D1221" s="110"/>
      <c r="E1221" s="110"/>
      <c r="F1221" s="110"/>
      <c r="G1221" s="110" t="s">
        <v>1553</v>
      </c>
      <c r="H1221" s="274">
        <v>42005</v>
      </c>
      <c r="I1221" s="110" t="s">
        <v>14</v>
      </c>
      <c r="J1221" s="111" t="s">
        <v>83</v>
      </c>
      <c r="K1221" s="110" t="s">
        <v>9</v>
      </c>
      <c r="L1221" s="110" t="s">
        <v>10</v>
      </c>
      <c r="M1221" s="110" t="s">
        <v>10</v>
      </c>
      <c r="N1221" s="110" t="s">
        <v>11</v>
      </c>
      <c r="O1221" s="9">
        <v>-5721.43</v>
      </c>
      <c r="P1221" s="9">
        <v>0</v>
      </c>
      <c r="Q1221" s="9">
        <f t="shared" si="45"/>
        <v>-5721.43</v>
      </c>
      <c r="R1221" s="112" t="s">
        <v>1</v>
      </c>
      <c r="S1221" s="113" t="s">
        <v>4</v>
      </c>
      <c r="T1221" s="113"/>
      <c r="U1221" s="110" t="s">
        <v>407</v>
      </c>
      <c r="V1221" s="110"/>
      <c r="W1221" s="110"/>
      <c r="X1221" s="110"/>
      <c r="Y1221" s="110"/>
      <c r="Z1221" s="274">
        <v>42005</v>
      </c>
      <c r="AA1221" s="110"/>
      <c r="AB1221" s="110"/>
      <c r="AC1221" s="110"/>
      <c r="AD1221" s="115" t="s">
        <v>1554</v>
      </c>
    </row>
    <row r="1222" spans="2:30" s="21" customFormat="1" ht="15" customHeight="1">
      <c r="B1222" s="109"/>
      <c r="C1222" s="110"/>
      <c r="D1222" s="110"/>
      <c r="E1222" s="110"/>
      <c r="F1222" s="110"/>
      <c r="G1222" s="110" t="s">
        <v>1553</v>
      </c>
      <c r="H1222" s="274">
        <v>42005</v>
      </c>
      <c r="I1222" s="110" t="s">
        <v>14</v>
      </c>
      <c r="J1222" s="111" t="s">
        <v>83</v>
      </c>
      <c r="K1222" s="110" t="s">
        <v>9</v>
      </c>
      <c r="L1222" s="110" t="s">
        <v>10</v>
      </c>
      <c r="M1222" s="110" t="s">
        <v>10</v>
      </c>
      <c r="N1222" s="110" t="s">
        <v>11</v>
      </c>
      <c r="O1222" s="9">
        <v>55907.81</v>
      </c>
      <c r="P1222" s="9">
        <v>0</v>
      </c>
      <c r="Q1222" s="9">
        <f t="shared" si="45"/>
        <v>55907.81</v>
      </c>
      <c r="R1222" s="112" t="s">
        <v>1</v>
      </c>
      <c r="S1222" s="113" t="s">
        <v>4</v>
      </c>
      <c r="T1222" s="113"/>
      <c r="U1222" s="110" t="s">
        <v>408</v>
      </c>
      <c r="V1222" s="110"/>
      <c r="W1222" s="110"/>
      <c r="X1222" s="110"/>
      <c r="Y1222" s="110"/>
      <c r="Z1222" s="274">
        <v>42005</v>
      </c>
      <c r="AA1222" s="110"/>
      <c r="AB1222" s="110"/>
      <c r="AC1222" s="110"/>
      <c r="AD1222" s="115" t="s">
        <v>1554</v>
      </c>
    </row>
    <row r="1223" spans="2:30" s="21" customFormat="1" ht="15" customHeight="1">
      <c r="B1223" s="109"/>
      <c r="C1223" s="110"/>
      <c r="D1223" s="110"/>
      <c r="E1223" s="110"/>
      <c r="F1223" s="110"/>
      <c r="G1223" s="110" t="s">
        <v>1553</v>
      </c>
      <c r="H1223" s="274">
        <v>42005</v>
      </c>
      <c r="I1223" s="110" t="s">
        <v>14</v>
      </c>
      <c r="J1223" s="111" t="s">
        <v>83</v>
      </c>
      <c r="K1223" s="110" t="s">
        <v>9</v>
      </c>
      <c r="L1223" s="110" t="s">
        <v>10</v>
      </c>
      <c r="M1223" s="110" t="s">
        <v>10</v>
      </c>
      <c r="N1223" s="110" t="s">
        <v>11</v>
      </c>
      <c r="O1223" s="9">
        <v>23200.94</v>
      </c>
      <c r="P1223" s="9">
        <v>0</v>
      </c>
      <c r="Q1223" s="9">
        <f t="shared" si="45"/>
        <v>23200.94</v>
      </c>
      <c r="R1223" s="112" t="s">
        <v>1</v>
      </c>
      <c r="S1223" s="113" t="s">
        <v>4</v>
      </c>
      <c r="T1223" s="113"/>
      <c r="U1223" s="110" t="s">
        <v>409</v>
      </c>
      <c r="V1223" s="110"/>
      <c r="W1223" s="110"/>
      <c r="X1223" s="110"/>
      <c r="Y1223" s="110"/>
      <c r="Z1223" s="274">
        <v>42005</v>
      </c>
      <c r="AA1223" s="110"/>
      <c r="AB1223" s="110"/>
      <c r="AC1223" s="110"/>
      <c r="AD1223" s="115" t="s">
        <v>1554</v>
      </c>
    </row>
    <row r="1224" spans="2:30" s="21" customFormat="1" ht="15" customHeight="1">
      <c r="B1224" s="109"/>
      <c r="C1224" s="110"/>
      <c r="D1224" s="110"/>
      <c r="E1224" s="110"/>
      <c r="F1224" s="110"/>
      <c r="G1224" s="110" t="s">
        <v>1553</v>
      </c>
      <c r="H1224" s="274">
        <v>42005</v>
      </c>
      <c r="I1224" s="110" t="s">
        <v>14</v>
      </c>
      <c r="J1224" s="111" t="s">
        <v>83</v>
      </c>
      <c r="K1224" s="110" t="s">
        <v>9</v>
      </c>
      <c r="L1224" s="110" t="s">
        <v>10</v>
      </c>
      <c r="M1224" s="110" t="s">
        <v>10</v>
      </c>
      <c r="N1224" s="110" t="s">
        <v>11</v>
      </c>
      <c r="O1224" s="9">
        <v>13918.74</v>
      </c>
      <c r="P1224" s="9">
        <v>0</v>
      </c>
      <c r="Q1224" s="9">
        <f t="shared" si="45"/>
        <v>13918.74</v>
      </c>
      <c r="R1224" s="112" t="s">
        <v>1</v>
      </c>
      <c r="S1224" s="113" t="s">
        <v>4</v>
      </c>
      <c r="T1224" s="113"/>
      <c r="U1224" s="110" t="s">
        <v>410</v>
      </c>
      <c r="V1224" s="110"/>
      <c r="W1224" s="110"/>
      <c r="X1224" s="110"/>
      <c r="Y1224" s="110"/>
      <c r="Z1224" s="274">
        <v>42005</v>
      </c>
      <c r="AA1224" s="110"/>
      <c r="AB1224" s="110"/>
      <c r="AC1224" s="110"/>
      <c r="AD1224" s="115" t="s">
        <v>1554</v>
      </c>
    </row>
    <row r="1225" spans="2:30" s="21" customFormat="1" ht="15" customHeight="1">
      <c r="B1225" s="109"/>
      <c r="C1225" s="110"/>
      <c r="D1225" s="110"/>
      <c r="E1225" s="110"/>
      <c r="F1225" s="110"/>
      <c r="G1225" s="110" t="s">
        <v>1553</v>
      </c>
      <c r="H1225" s="274">
        <v>42005</v>
      </c>
      <c r="I1225" s="110" t="s">
        <v>14</v>
      </c>
      <c r="J1225" s="111" t="s">
        <v>83</v>
      </c>
      <c r="K1225" s="110" t="s">
        <v>9</v>
      </c>
      <c r="L1225" s="110" t="s">
        <v>10</v>
      </c>
      <c r="M1225" s="110" t="s">
        <v>10</v>
      </c>
      <c r="N1225" s="110" t="s">
        <v>11</v>
      </c>
      <c r="O1225" s="9">
        <v>19028.810000000001</v>
      </c>
      <c r="P1225" s="9">
        <v>0</v>
      </c>
      <c r="Q1225" s="9">
        <f t="shared" si="45"/>
        <v>19028.810000000001</v>
      </c>
      <c r="R1225" s="112" t="s">
        <v>1</v>
      </c>
      <c r="S1225" s="113" t="s">
        <v>4</v>
      </c>
      <c r="T1225" s="113"/>
      <c r="U1225" s="110" t="s">
        <v>411</v>
      </c>
      <c r="V1225" s="110"/>
      <c r="W1225" s="110"/>
      <c r="X1225" s="110"/>
      <c r="Y1225" s="110"/>
      <c r="Z1225" s="274">
        <v>42005</v>
      </c>
      <c r="AA1225" s="110"/>
      <c r="AB1225" s="110"/>
      <c r="AC1225" s="110"/>
      <c r="AD1225" s="115" t="s">
        <v>1554</v>
      </c>
    </row>
    <row r="1226" spans="2:30" s="21" customFormat="1" ht="15" customHeight="1">
      <c r="B1226" s="109"/>
      <c r="C1226" s="110"/>
      <c r="D1226" s="110"/>
      <c r="E1226" s="110"/>
      <c r="F1226" s="110"/>
      <c r="G1226" s="110" t="s">
        <v>1553</v>
      </c>
      <c r="H1226" s="274">
        <v>42005</v>
      </c>
      <c r="I1226" s="110" t="s">
        <v>14</v>
      </c>
      <c r="J1226" s="111" t="s">
        <v>83</v>
      </c>
      <c r="K1226" s="110" t="s">
        <v>9</v>
      </c>
      <c r="L1226" s="110" t="s">
        <v>10</v>
      </c>
      <c r="M1226" s="110" t="s">
        <v>10</v>
      </c>
      <c r="N1226" s="110" t="s">
        <v>11</v>
      </c>
      <c r="O1226" s="9">
        <v>15940.76</v>
      </c>
      <c r="P1226" s="9">
        <v>0</v>
      </c>
      <c r="Q1226" s="9">
        <f t="shared" si="45"/>
        <v>15940.76</v>
      </c>
      <c r="R1226" s="112" t="s">
        <v>1</v>
      </c>
      <c r="S1226" s="113" t="s">
        <v>4</v>
      </c>
      <c r="T1226" s="113"/>
      <c r="U1226" s="110" t="s">
        <v>412</v>
      </c>
      <c r="V1226" s="110"/>
      <c r="W1226" s="110"/>
      <c r="X1226" s="110"/>
      <c r="Y1226" s="110"/>
      <c r="Z1226" s="274">
        <v>42005</v>
      </c>
      <c r="AA1226" s="110"/>
      <c r="AB1226" s="110"/>
      <c r="AC1226" s="110"/>
      <c r="AD1226" s="115" t="s">
        <v>1554</v>
      </c>
    </row>
    <row r="1227" spans="2:30" s="21" customFormat="1" ht="15" customHeight="1">
      <c r="B1227" s="109"/>
      <c r="C1227" s="110"/>
      <c r="D1227" s="110"/>
      <c r="E1227" s="110"/>
      <c r="F1227" s="110"/>
      <c r="G1227" s="110" t="s">
        <v>1553</v>
      </c>
      <c r="H1227" s="274">
        <v>42005</v>
      </c>
      <c r="I1227" s="110" t="s">
        <v>14</v>
      </c>
      <c r="J1227" s="111" t="s">
        <v>83</v>
      </c>
      <c r="K1227" s="110" t="s">
        <v>9</v>
      </c>
      <c r="L1227" s="110" t="s">
        <v>10</v>
      </c>
      <c r="M1227" s="110" t="s">
        <v>10</v>
      </c>
      <c r="N1227" s="110" t="s">
        <v>11</v>
      </c>
      <c r="O1227" s="9">
        <v>11739.98</v>
      </c>
      <c r="P1227" s="9">
        <v>0</v>
      </c>
      <c r="Q1227" s="9">
        <f t="shared" si="45"/>
        <v>11739.98</v>
      </c>
      <c r="R1227" s="112" t="s">
        <v>1</v>
      </c>
      <c r="S1227" s="113" t="s">
        <v>4</v>
      </c>
      <c r="T1227" s="113"/>
      <c r="U1227" s="110" t="s">
        <v>413</v>
      </c>
      <c r="V1227" s="110"/>
      <c r="W1227" s="110"/>
      <c r="X1227" s="110"/>
      <c r="Y1227" s="110"/>
      <c r="Z1227" s="274">
        <v>42005</v>
      </c>
      <c r="AA1227" s="110"/>
      <c r="AB1227" s="110"/>
      <c r="AC1227" s="110"/>
      <c r="AD1227" s="115" t="s">
        <v>1554</v>
      </c>
    </row>
    <row r="1228" spans="2:30" s="21" customFormat="1" ht="15" customHeight="1">
      <c r="B1228" s="109"/>
      <c r="C1228" s="110"/>
      <c r="D1228" s="110"/>
      <c r="E1228" s="110"/>
      <c r="F1228" s="110"/>
      <c r="G1228" s="110" t="s">
        <v>1553</v>
      </c>
      <c r="H1228" s="274">
        <v>42005</v>
      </c>
      <c r="I1228" s="110" t="s">
        <v>14</v>
      </c>
      <c r="J1228" s="111" t="s">
        <v>83</v>
      </c>
      <c r="K1228" s="110" t="s">
        <v>9</v>
      </c>
      <c r="L1228" s="110" t="s">
        <v>10</v>
      </c>
      <c r="M1228" s="110" t="s">
        <v>10</v>
      </c>
      <c r="N1228" s="110" t="s">
        <v>11</v>
      </c>
      <c r="O1228" s="9">
        <v>122.11</v>
      </c>
      <c r="P1228" s="9">
        <v>0</v>
      </c>
      <c r="Q1228" s="9">
        <f t="shared" si="45"/>
        <v>122.11</v>
      </c>
      <c r="R1228" s="112" t="s">
        <v>1</v>
      </c>
      <c r="S1228" s="113" t="s">
        <v>4</v>
      </c>
      <c r="T1228" s="113"/>
      <c r="U1228" s="110" t="s">
        <v>414</v>
      </c>
      <c r="V1228" s="110"/>
      <c r="W1228" s="110"/>
      <c r="X1228" s="110"/>
      <c r="Y1228" s="110"/>
      <c r="Z1228" s="274">
        <v>42005</v>
      </c>
      <c r="AA1228" s="110"/>
      <c r="AB1228" s="110"/>
      <c r="AC1228" s="110"/>
      <c r="AD1228" s="115" t="s">
        <v>1554</v>
      </c>
    </row>
    <row r="1229" spans="2:30" s="21" customFormat="1" ht="15" customHeight="1">
      <c r="B1229" s="109"/>
      <c r="C1229" s="110"/>
      <c r="D1229" s="110"/>
      <c r="E1229" s="110"/>
      <c r="F1229" s="110"/>
      <c r="G1229" s="110" t="s">
        <v>1553</v>
      </c>
      <c r="H1229" s="274">
        <v>42005</v>
      </c>
      <c r="I1229" s="110" t="s">
        <v>14</v>
      </c>
      <c r="J1229" s="111" t="s">
        <v>83</v>
      </c>
      <c r="K1229" s="110" t="s">
        <v>9</v>
      </c>
      <c r="L1229" s="110" t="s">
        <v>10</v>
      </c>
      <c r="M1229" s="110" t="s">
        <v>10</v>
      </c>
      <c r="N1229" s="110" t="s">
        <v>11</v>
      </c>
      <c r="O1229" s="9">
        <v>5369.1</v>
      </c>
      <c r="P1229" s="9">
        <v>0</v>
      </c>
      <c r="Q1229" s="9">
        <f t="shared" si="45"/>
        <v>5369.1</v>
      </c>
      <c r="R1229" s="112" t="s">
        <v>1</v>
      </c>
      <c r="S1229" s="113" t="s">
        <v>4</v>
      </c>
      <c r="T1229" s="113"/>
      <c r="U1229" s="110" t="s">
        <v>415</v>
      </c>
      <c r="V1229" s="110"/>
      <c r="W1229" s="110"/>
      <c r="X1229" s="110"/>
      <c r="Y1229" s="110"/>
      <c r="Z1229" s="274">
        <v>42005</v>
      </c>
      <c r="AA1229" s="110"/>
      <c r="AB1229" s="110"/>
      <c r="AC1229" s="110"/>
      <c r="AD1229" s="115" t="s">
        <v>1554</v>
      </c>
    </row>
    <row r="1230" spans="2:30" s="21" customFormat="1" ht="15" customHeight="1">
      <c r="B1230" s="109"/>
      <c r="C1230" s="110"/>
      <c r="D1230" s="110"/>
      <c r="E1230" s="110"/>
      <c r="F1230" s="110"/>
      <c r="G1230" s="110" t="s">
        <v>1553</v>
      </c>
      <c r="H1230" s="274">
        <v>42005</v>
      </c>
      <c r="I1230" s="110" t="s">
        <v>14</v>
      </c>
      <c r="J1230" s="111" t="s">
        <v>83</v>
      </c>
      <c r="K1230" s="110" t="s">
        <v>9</v>
      </c>
      <c r="L1230" s="110" t="s">
        <v>10</v>
      </c>
      <c r="M1230" s="110" t="s">
        <v>10</v>
      </c>
      <c r="N1230" s="110" t="s">
        <v>11</v>
      </c>
      <c r="O1230" s="9">
        <v>38055.11</v>
      </c>
      <c r="P1230" s="9">
        <v>0</v>
      </c>
      <c r="Q1230" s="9">
        <f t="shared" si="45"/>
        <v>38055.11</v>
      </c>
      <c r="R1230" s="112" t="s">
        <v>1</v>
      </c>
      <c r="S1230" s="113" t="s">
        <v>4</v>
      </c>
      <c r="T1230" s="113"/>
      <c r="U1230" s="110" t="s">
        <v>416</v>
      </c>
      <c r="V1230" s="110"/>
      <c r="W1230" s="110"/>
      <c r="X1230" s="110"/>
      <c r="Y1230" s="110"/>
      <c r="Z1230" s="274">
        <v>42005</v>
      </c>
      <c r="AA1230" s="110"/>
      <c r="AB1230" s="110"/>
      <c r="AC1230" s="110"/>
      <c r="AD1230" s="115" t="s">
        <v>1554</v>
      </c>
    </row>
    <row r="1231" spans="2:30" s="21" customFormat="1" ht="15" customHeight="1">
      <c r="B1231" s="109"/>
      <c r="C1231" s="110"/>
      <c r="D1231" s="110"/>
      <c r="E1231" s="110"/>
      <c r="F1231" s="110"/>
      <c r="G1231" s="110" t="s">
        <v>1553</v>
      </c>
      <c r="H1231" s="274">
        <v>42005</v>
      </c>
      <c r="I1231" s="110" t="s">
        <v>14</v>
      </c>
      <c r="J1231" s="111" t="s">
        <v>83</v>
      </c>
      <c r="K1231" s="110" t="s">
        <v>9</v>
      </c>
      <c r="L1231" s="110" t="s">
        <v>10</v>
      </c>
      <c r="M1231" s="110" t="s">
        <v>10</v>
      </c>
      <c r="N1231" s="110" t="s">
        <v>11</v>
      </c>
      <c r="O1231" s="9">
        <v>45249.120000000003</v>
      </c>
      <c r="P1231" s="9">
        <v>0</v>
      </c>
      <c r="Q1231" s="9">
        <f t="shared" si="45"/>
        <v>45249.120000000003</v>
      </c>
      <c r="R1231" s="112" t="s">
        <v>1</v>
      </c>
      <c r="S1231" s="113" t="s">
        <v>4</v>
      </c>
      <c r="T1231" s="113"/>
      <c r="U1231" s="110" t="s">
        <v>417</v>
      </c>
      <c r="V1231" s="110"/>
      <c r="W1231" s="110"/>
      <c r="X1231" s="110"/>
      <c r="Y1231" s="110"/>
      <c r="Z1231" s="274">
        <v>42005</v>
      </c>
      <c r="AA1231" s="110"/>
      <c r="AB1231" s="110"/>
      <c r="AC1231" s="110"/>
      <c r="AD1231" s="115" t="s">
        <v>1554</v>
      </c>
    </row>
    <row r="1232" spans="2:30" s="21" customFormat="1" ht="15" customHeight="1">
      <c r="B1232" s="109"/>
      <c r="C1232" s="110"/>
      <c r="D1232" s="110"/>
      <c r="E1232" s="110"/>
      <c r="F1232" s="110"/>
      <c r="G1232" s="110" t="s">
        <v>1553</v>
      </c>
      <c r="H1232" s="274">
        <v>42005</v>
      </c>
      <c r="I1232" s="110" t="s">
        <v>14</v>
      </c>
      <c r="J1232" s="111" t="s">
        <v>83</v>
      </c>
      <c r="K1232" s="110" t="s">
        <v>9</v>
      </c>
      <c r="L1232" s="110" t="s">
        <v>10</v>
      </c>
      <c r="M1232" s="110" t="s">
        <v>10</v>
      </c>
      <c r="N1232" s="110" t="s">
        <v>11</v>
      </c>
      <c r="O1232" s="9">
        <v>29675.23</v>
      </c>
      <c r="P1232" s="9">
        <v>0</v>
      </c>
      <c r="Q1232" s="9">
        <f t="shared" si="45"/>
        <v>29675.23</v>
      </c>
      <c r="R1232" s="112" t="s">
        <v>1</v>
      </c>
      <c r="S1232" s="113" t="s">
        <v>4</v>
      </c>
      <c r="T1232" s="113"/>
      <c r="U1232" s="110" t="s">
        <v>418</v>
      </c>
      <c r="V1232" s="110"/>
      <c r="W1232" s="110"/>
      <c r="X1232" s="110"/>
      <c r="Y1232" s="110"/>
      <c r="Z1232" s="274">
        <v>42005</v>
      </c>
      <c r="AA1232" s="110"/>
      <c r="AB1232" s="110"/>
      <c r="AC1232" s="110"/>
      <c r="AD1232" s="115" t="s">
        <v>1554</v>
      </c>
    </row>
    <row r="1233" spans="2:30" s="21" customFormat="1" ht="15" customHeight="1">
      <c r="B1233" s="109"/>
      <c r="C1233" s="110"/>
      <c r="D1233" s="110"/>
      <c r="E1233" s="110"/>
      <c r="F1233" s="110"/>
      <c r="G1233" s="110" t="s">
        <v>1553</v>
      </c>
      <c r="H1233" s="274">
        <v>42005</v>
      </c>
      <c r="I1233" s="110" t="s">
        <v>14</v>
      </c>
      <c r="J1233" s="111" t="s">
        <v>83</v>
      </c>
      <c r="K1233" s="110" t="s">
        <v>9</v>
      </c>
      <c r="L1233" s="110" t="s">
        <v>10</v>
      </c>
      <c r="M1233" s="110" t="s">
        <v>10</v>
      </c>
      <c r="N1233" s="110" t="s">
        <v>11</v>
      </c>
      <c r="O1233" s="9">
        <v>59.5</v>
      </c>
      <c r="P1233" s="9">
        <v>0</v>
      </c>
      <c r="Q1233" s="9">
        <f t="shared" si="45"/>
        <v>59.5</v>
      </c>
      <c r="R1233" s="112" t="s">
        <v>1</v>
      </c>
      <c r="S1233" s="113" t="s">
        <v>4</v>
      </c>
      <c r="T1233" s="113"/>
      <c r="U1233" s="110" t="s">
        <v>419</v>
      </c>
      <c r="V1233" s="110"/>
      <c r="W1233" s="110"/>
      <c r="X1233" s="110"/>
      <c r="Y1233" s="110"/>
      <c r="Z1233" s="274">
        <v>42005</v>
      </c>
      <c r="AA1233" s="110"/>
      <c r="AB1233" s="110"/>
      <c r="AC1233" s="110"/>
      <c r="AD1233" s="115" t="s">
        <v>1554</v>
      </c>
    </row>
    <row r="1234" spans="2:30" s="21" customFormat="1" ht="15" customHeight="1">
      <c r="B1234" s="109"/>
      <c r="C1234" s="110"/>
      <c r="D1234" s="110"/>
      <c r="E1234" s="110"/>
      <c r="F1234" s="110"/>
      <c r="G1234" s="110" t="s">
        <v>1553</v>
      </c>
      <c r="H1234" s="274">
        <v>42005</v>
      </c>
      <c r="I1234" s="110" t="s">
        <v>14</v>
      </c>
      <c r="J1234" s="111" t="s">
        <v>83</v>
      </c>
      <c r="K1234" s="110" t="s">
        <v>9</v>
      </c>
      <c r="L1234" s="110" t="s">
        <v>10</v>
      </c>
      <c r="M1234" s="110" t="s">
        <v>10</v>
      </c>
      <c r="N1234" s="110" t="s">
        <v>11</v>
      </c>
      <c r="O1234" s="9">
        <v>780</v>
      </c>
      <c r="P1234" s="9">
        <v>0</v>
      </c>
      <c r="Q1234" s="9">
        <f t="shared" si="45"/>
        <v>780</v>
      </c>
      <c r="R1234" s="112" t="s">
        <v>1</v>
      </c>
      <c r="S1234" s="113" t="s">
        <v>4</v>
      </c>
      <c r="T1234" s="113"/>
      <c r="U1234" s="110" t="s">
        <v>420</v>
      </c>
      <c r="V1234" s="110"/>
      <c r="W1234" s="110"/>
      <c r="X1234" s="110"/>
      <c r="Y1234" s="110"/>
      <c r="Z1234" s="274">
        <v>42005</v>
      </c>
      <c r="AA1234" s="110"/>
      <c r="AB1234" s="110"/>
      <c r="AC1234" s="110"/>
      <c r="AD1234" s="115" t="s">
        <v>1554</v>
      </c>
    </row>
    <row r="1235" spans="2:30" s="21" customFormat="1" ht="15" customHeight="1">
      <c r="B1235" s="109"/>
      <c r="C1235" s="110"/>
      <c r="D1235" s="110"/>
      <c r="E1235" s="110"/>
      <c r="F1235" s="110"/>
      <c r="G1235" s="110" t="s">
        <v>1553</v>
      </c>
      <c r="H1235" s="274">
        <v>42005</v>
      </c>
      <c r="I1235" s="110" t="s">
        <v>14</v>
      </c>
      <c r="J1235" s="111" t="s">
        <v>83</v>
      </c>
      <c r="K1235" s="110" t="s">
        <v>9</v>
      </c>
      <c r="L1235" s="110" t="s">
        <v>10</v>
      </c>
      <c r="M1235" s="110" t="s">
        <v>10</v>
      </c>
      <c r="N1235" s="110" t="s">
        <v>11</v>
      </c>
      <c r="O1235" s="9">
        <v>3012</v>
      </c>
      <c r="P1235" s="9">
        <v>0</v>
      </c>
      <c r="Q1235" s="9">
        <f t="shared" si="45"/>
        <v>3012</v>
      </c>
      <c r="R1235" s="112" t="s">
        <v>1</v>
      </c>
      <c r="S1235" s="113" t="s">
        <v>4</v>
      </c>
      <c r="T1235" s="113"/>
      <c r="U1235" s="110" t="s">
        <v>421</v>
      </c>
      <c r="V1235" s="110"/>
      <c r="W1235" s="110"/>
      <c r="X1235" s="110"/>
      <c r="Y1235" s="110"/>
      <c r="Z1235" s="274">
        <v>42005</v>
      </c>
      <c r="AA1235" s="110"/>
      <c r="AB1235" s="110"/>
      <c r="AC1235" s="110"/>
      <c r="AD1235" s="115" t="s">
        <v>1554</v>
      </c>
    </row>
    <row r="1236" spans="2:30" s="21" customFormat="1" ht="15" customHeight="1">
      <c r="B1236" s="109"/>
      <c r="C1236" s="110"/>
      <c r="D1236" s="110"/>
      <c r="E1236" s="110"/>
      <c r="F1236" s="110"/>
      <c r="G1236" s="110" t="s">
        <v>1553</v>
      </c>
      <c r="H1236" s="274">
        <v>42005</v>
      </c>
      <c r="I1236" s="110" t="s">
        <v>14</v>
      </c>
      <c r="J1236" s="111" t="s">
        <v>83</v>
      </c>
      <c r="K1236" s="110" t="s">
        <v>9</v>
      </c>
      <c r="L1236" s="110" t="s">
        <v>10</v>
      </c>
      <c r="M1236" s="110" t="s">
        <v>10</v>
      </c>
      <c r="N1236" s="110" t="s">
        <v>11</v>
      </c>
      <c r="O1236" s="9">
        <v>675</v>
      </c>
      <c r="P1236" s="9">
        <v>0</v>
      </c>
      <c r="Q1236" s="9">
        <f t="shared" si="45"/>
        <v>675</v>
      </c>
      <c r="R1236" s="112" t="s">
        <v>1</v>
      </c>
      <c r="S1236" s="113" t="s">
        <v>4</v>
      </c>
      <c r="T1236" s="113"/>
      <c r="U1236" s="110" t="s">
        <v>422</v>
      </c>
      <c r="V1236" s="110"/>
      <c r="W1236" s="110"/>
      <c r="X1236" s="110"/>
      <c r="Y1236" s="110"/>
      <c r="Z1236" s="274">
        <v>42005</v>
      </c>
      <c r="AA1236" s="110"/>
      <c r="AB1236" s="110"/>
      <c r="AC1236" s="110"/>
      <c r="AD1236" s="115" t="s">
        <v>1554</v>
      </c>
    </row>
    <row r="1237" spans="2:30" s="21" customFormat="1" ht="15" customHeight="1">
      <c r="B1237" s="109"/>
      <c r="C1237" s="110"/>
      <c r="D1237" s="110"/>
      <c r="E1237" s="110"/>
      <c r="F1237" s="110"/>
      <c r="G1237" s="110" t="s">
        <v>1553</v>
      </c>
      <c r="H1237" s="274">
        <v>42005</v>
      </c>
      <c r="I1237" s="110" t="s">
        <v>14</v>
      </c>
      <c r="J1237" s="111" t="s">
        <v>83</v>
      </c>
      <c r="K1237" s="110" t="s">
        <v>9</v>
      </c>
      <c r="L1237" s="110" t="s">
        <v>10</v>
      </c>
      <c r="M1237" s="110" t="s">
        <v>10</v>
      </c>
      <c r="N1237" s="110" t="s">
        <v>11</v>
      </c>
      <c r="O1237" s="9">
        <v>70180.539999999994</v>
      </c>
      <c r="P1237" s="9">
        <v>0</v>
      </c>
      <c r="Q1237" s="9">
        <f t="shared" si="45"/>
        <v>70180.539999999994</v>
      </c>
      <c r="R1237" s="112" t="s">
        <v>1</v>
      </c>
      <c r="S1237" s="113" t="s">
        <v>4</v>
      </c>
      <c r="T1237" s="113"/>
      <c r="U1237" s="110" t="s">
        <v>423</v>
      </c>
      <c r="V1237" s="110"/>
      <c r="W1237" s="110"/>
      <c r="X1237" s="110"/>
      <c r="Y1237" s="110"/>
      <c r="Z1237" s="274">
        <v>42005</v>
      </c>
      <c r="AA1237" s="110"/>
      <c r="AB1237" s="110"/>
      <c r="AC1237" s="110"/>
      <c r="AD1237" s="115" t="s">
        <v>1554</v>
      </c>
    </row>
    <row r="1238" spans="2:30" s="21" customFormat="1" ht="15" customHeight="1">
      <c r="B1238" s="109"/>
      <c r="C1238" s="110"/>
      <c r="D1238" s="110"/>
      <c r="E1238" s="110"/>
      <c r="F1238" s="110"/>
      <c r="G1238" s="110" t="s">
        <v>1553</v>
      </c>
      <c r="H1238" s="274">
        <v>42005</v>
      </c>
      <c r="I1238" s="110" t="s">
        <v>14</v>
      </c>
      <c r="J1238" s="111" t="s">
        <v>83</v>
      </c>
      <c r="K1238" s="110" t="s">
        <v>9</v>
      </c>
      <c r="L1238" s="110" t="s">
        <v>10</v>
      </c>
      <c r="M1238" s="110" t="s">
        <v>10</v>
      </c>
      <c r="N1238" s="110" t="s">
        <v>11</v>
      </c>
      <c r="O1238" s="9">
        <v>140.18</v>
      </c>
      <c r="P1238" s="9">
        <v>0</v>
      </c>
      <c r="Q1238" s="9">
        <f t="shared" si="45"/>
        <v>140.18</v>
      </c>
      <c r="R1238" s="112" t="s">
        <v>1</v>
      </c>
      <c r="S1238" s="113" t="s">
        <v>4</v>
      </c>
      <c r="T1238" s="113"/>
      <c r="U1238" s="110" t="s">
        <v>424</v>
      </c>
      <c r="V1238" s="110"/>
      <c r="W1238" s="110"/>
      <c r="X1238" s="110"/>
      <c r="Y1238" s="110"/>
      <c r="Z1238" s="274">
        <v>42005</v>
      </c>
      <c r="AA1238" s="110"/>
      <c r="AB1238" s="110"/>
      <c r="AC1238" s="110"/>
      <c r="AD1238" s="115" t="s">
        <v>1554</v>
      </c>
    </row>
    <row r="1239" spans="2:30" s="21" customFormat="1" ht="15" customHeight="1">
      <c r="B1239" s="109"/>
      <c r="C1239" s="110"/>
      <c r="D1239" s="110"/>
      <c r="E1239" s="110"/>
      <c r="F1239" s="110"/>
      <c r="G1239" s="110" t="s">
        <v>1553</v>
      </c>
      <c r="H1239" s="274">
        <v>42005</v>
      </c>
      <c r="I1239" s="110" t="s">
        <v>14</v>
      </c>
      <c r="J1239" s="111" t="s">
        <v>83</v>
      </c>
      <c r="K1239" s="110" t="s">
        <v>9</v>
      </c>
      <c r="L1239" s="110" t="s">
        <v>10</v>
      </c>
      <c r="M1239" s="110" t="s">
        <v>10</v>
      </c>
      <c r="N1239" s="110" t="s">
        <v>11</v>
      </c>
      <c r="O1239" s="9">
        <v>60178.82</v>
      </c>
      <c r="P1239" s="9">
        <v>0</v>
      </c>
      <c r="Q1239" s="9">
        <f t="shared" si="45"/>
        <v>60178.82</v>
      </c>
      <c r="R1239" s="112" t="s">
        <v>1</v>
      </c>
      <c r="S1239" s="113" t="s">
        <v>4</v>
      </c>
      <c r="T1239" s="113"/>
      <c r="U1239" s="110" t="s">
        <v>425</v>
      </c>
      <c r="V1239" s="110"/>
      <c r="W1239" s="110"/>
      <c r="X1239" s="110"/>
      <c r="Y1239" s="110"/>
      <c r="Z1239" s="274">
        <v>42005</v>
      </c>
      <c r="AA1239" s="110"/>
      <c r="AB1239" s="110"/>
      <c r="AC1239" s="110"/>
      <c r="AD1239" s="115" t="s">
        <v>1554</v>
      </c>
    </row>
    <row r="1240" spans="2:30" s="21" customFormat="1" ht="15" customHeight="1">
      <c r="B1240" s="109"/>
      <c r="C1240" s="110"/>
      <c r="D1240" s="110"/>
      <c r="E1240" s="110"/>
      <c r="F1240" s="110"/>
      <c r="G1240" s="110" t="s">
        <v>1553</v>
      </c>
      <c r="H1240" s="274">
        <v>42005</v>
      </c>
      <c r="I1240" s="110" t="s">
        <v>14</v>
      </c>
      <c r="J1240" s="111" t="s">
        <v>83</v>
      </c>
      <c r="K1240" s="110" t="s">
        <v>9</v>
      </c>
      <c r="L1240" s="110" t="s">
        <v>10</v>
      </c>
      <c r="M1240" s="110" t="s">
        <v>10</v>
      </c>
      <c r="N1240" s="110" t="s">
        <v>11</v>
      </c>
      <c r="O1240" s="9">
        <v>6013.98</v>
      </c>
      <c r="P1240" s="9">
        <v>0</v>
      </c>
      <c r="Q1240" s="9">
        <f t="shared" si="45"/>
        <v>6013.98</v>
      </c>
      <c r="R1240" s="112" t="s">
        <v>1</v>
      </c>
      <c r="S1240" s="113" t="s">
        <v>4</v>
      </c>
      <c r="T1240" s="113"/>
      <c r="U1240" s="110" t="s">
        <v>426</v>
      </c>
      <c r="V1240" s="110"/>
      <c r="W1240" s="110"/>
      <c r="X1240" s="110"/>
      <c r="Y1240" s="110"/>
      <c r="Z1240" s="274">
        <v>42005</v>
      </c>
      <c r="AA1240" s="110"/>
      <c r="AB1240" s="110"/>
      <c r="AC1240" s="110"/>
      <c r="AD1240" s="115" t="s">
        <v>1554</v>
      </c>
    </row>
    <row r="1241" spans="2:30" s="21" customFormat="1" ht="15" customHeight="1">
      <c r="B1241" s="109"/>
      <c r="C1241" s="110"/>
      <c r="D1241" s="110"/>
      <c r="E1241" s="110"/>
      <c r="F1241" s="110"/>
      <c r="G1241" s="110" t="s">
        <v>1553</v>
      </c>
      <c r="H1241" s="274">
        <v>42005</v>
      </c>
      <c r="I1241" s="110" t="s">
        <v>14</v>
      </c>
      <c r="J1241" s="111" t="s">
        <v>83</v>
      </c>
      <c r="K1241" s="110" t="s">
        <v>9</v>
      </c>
      <c r="L1241" s="110" t="s">
        <v>10</v>
      </c>
      <c r="M1241" s="110" t="s">
        <v>10</v>
      </c>
      <c r="N1241" s="110" t="s">
        <v>11</v>
      </c>
      <c r="O1241" s="9">
        <v>2688.7</v>
      </c>
      <c r="P1241" s="9">
        <v>0</v>
      </c>
      <c r="Q1241" s="9">
        <f t="shared" si="45"/>
        <v>2688.7</v>
      </c>
      <c r="R1241" s="112" t="s">
        <v>1</v>
      </c>
      <c r="S1241" s="113" t="s">
        <v>4</v>
      </c>
      <c r="T1241" s="113"/>
      <c r="U1241" s="110" t="s">
        <v>427</v>
      </c>
      <c r="V1241" s="110"/>
      <c r="W1241" s="110"/>
      <c r="X1241" s="110"/>
      <c r="Y1241" s="110"/>
      <c r="Z1241" s="274">
        <v>42005</v>
      </c>
      <c r="AA1241" s="110"/>
      <c r="AB1241" s="110"/>
      <c r="AC1241" s="110"/>
      <c r="AD1241" s="115" t="s">
        <v>1554</v>
      </c>
    </row>
    <row r="1242" spans="2:30" s="21" customFormat="1" ht="15" customHeight="1">
      <c r="B1242" s="109"/>
      <c r="C1242" s="110"/>
      <c r="D1242" s="110"/>
      <c r="E1242" s="110"/>
      <c r="F1242" s="110"/>
      <c r="G1242" s="110" t="s">
        <v>1553</v>
      </c>
      <c r="H1242" s="274">
        <v>42005</v>
      </c>
      <c r="I1242" s="110" t="s">
        <v>14</v>
      </c>
      <c r="J1242" s="111" t="s">
        <v>83</v>
      </c>
      <c r="K1242" s="110" t="s">
        <v>9</v>
      </c>
      <c r="L1242" s="110" t="s">
        <v>10</v>
      </c>
      <c r="M1242" s="110" t="s">
        <v>10</v>
      </c>
      <c r="N1242" s="110" t="s">
        <v>11</v>
      </c>
      <c r="O1242" s="9">
        <v>2299</v>
      </c>
      <c r="P1242" s="9">
        <v>0</v>
      </c>
      <c r="Q1242" s="9">
        <f t="shared" si="45"/>
        <v>2299</v>
      </c>
      <c r="R1242" s="112" t="s">
        <v>1</v>
      </c>
      <c r="S1242" s="113" t="s">
        <v>4</v>
      </c>
      <c r="T1242" s="113"/>
      <c r="U1242" s="110" t="s">
        <v>428</v>
      </c>
      <c r="V1242" s="110"/>
      <c r="W1242" s="110"/>
      <c r="X1242" s="110"/>
      <c r="Y1242" s="110"/>
      <c r="Z1242" s="274">
        <v>42005</v>
      </c>
      <c r="AA1242" s="110"/>
      <c r="AB1242" s="110"/>
      <c r="AC1242" s="110"/>
      <c r="AD1242" s="115" t="s">
        <v>1554</v>
      </c>
    </row>
    <row r="1243" spans="2:30" s="21" customFormat="1" ht="15" customHeight="1">
      <c r="B1243" s="109"/>
      <c r="C1243" s="110"/>
      <c r="D1243" s="110"/>
      <c r="E1243" s="110"/>
      <c r="F1243" s="110"/>
      <c r="G1243" s="110" t="s">
        <v>1553</v>
      </c>
      <c r="H1243" s="274">
        <v>42005</v>
      </c>
      <c r="I1243" s="110" t="s">
        <v>14</v>
      </c>
      <c r="J1243" s="111" t="s">
        <v>83</v>
      </c>
      <c r="K1243" s="110" t="s">
        <v>9</v>
      </c>
      <c r="L1243" s="110" t="s">
        <v>10</v>
      </c>
      <c r="M1243" s="110" t="s">
        <v>10</v>
      </c>
      <c r="N1243" s="110" t="s">
        <v>11</v>
      </c>
      <c r="O1243" s="9">
        <v>86235.19</v>
      </c>
      <c r="P1243" s="9">
        <v>0</v>
      </c>
      <c r="Q1243" s="9">
        <f t="shared" si="45"/>
        <v>86235.19</v>
      </c>
      <c r="R1243" s="112" t="s">
        <v>1</v>
      </c>
      <c r="S1243" s="113" t="s">
        <v>4</v>
      </c>
      <c r="T1243" s="113"/>
      <c r="U1243" s="110" t="s">
        <v>429</v>
      </c>
      <c r="V1243" s="110"/>
      <c r="W1243" s="110"/>
      <c r="X1243" s="110"/>
      <c r="Y1243" s="110"/>
      <c r="Z1243" s="274">
        <v>42005</v>
      </c>
      <c r="AA1243" s="110"/>
      <c r="AB1243" s="110"/>
      <c r="AC1243" s="110"/>
      <c r="AD1243" s="115" t="s">
        <v>1554</v>
      </c>
    </row>
    <row r="1244" spans="2:30" s="21" customFormat="1" ht="15" customHeight="1">
      <c r="B1244" s="109"/>
      <c r="C1244" s="110"/>
      <c r="D1244" s="110"/>
      <c r="E1244" s="110"/>
      <c r="F1244" s="110"/>
      <c r="G1244" s="110" t="s">
        <v>1553</v>
      </c>
      <c r="H1244" s="274">
        <v>42005</v>
      </c>
      <c r="I1244" s="110" t="s">
        <v>14</v>
      </c>
      <c r="J1244" s="111" t="s">
        <v>83</v>
      </c>
      <c r="K1244" s="110" t="s">
        <v>9</v>
      </c>
      <c r="L1244" s="110" t="s">
        <v>10</v>
      </c>
      <c r="M1244" s="110" t="s">
        <v>10</v>
      </c>
      <c r="N1244" s="110" t="s">
        <v>11</v>
      </c>
      <c r="O1244" s="9">
        <v>9320.11</v>
      </c>
      <c r="P1244" s="9">
        <v>0</v>
      </c>
      <c r="Q1244" s="9">
        <f t="shared" si="45"/>
        <v>9320.11</v>
      </c>
      <c r="R1244" s="112" t="s">
        <v>1</v>
      </c>
      <c r="S1244" s="113" t="s">
        <v>4</v>
      </c>
      <c r="T1244" s="113"/>
      <c r="U1244" s="110" t="s">
        <v>430</v>
      </c>
      <c r="V1244" s="110"/>
      <c r="W1244" s="110"/>
      <c r="X1244" s="110"/>
      <c r="Y1244" s="110"/>
      <c r="Z1244" s="274">
        <v>42005</v>
      </c>
      <c r="AA1244" s="110"/>
      <c r="AB1244" s="110"/>
      <c r="AC1244" s="110"/>
      <c r="AD1244" s="115" t="s">
        <v>1554</v>
      </c>
    </row>
    <row r="1245" spans="2:30" s="21" customFormat="1" ht="15" customHeight="1">
      <c r="B1245" s="109"/>
      <c r="C1245" s="110"/>
      <c r="D1245" s="110"/>
      <c r="E1245" s="110"/>
      <c r="F1245" s="110"/>
      <c r="G1245" s="110" t="s">
        <v>1553</v>
      </c>
      <c r="H1245" s="274">
        <v>42005</v>
      </c>
      <c r="I1245" s="110" t="s">
        <v>14</v>
      </c>
      <c r="J1245" s="111" t="s">
        <v>83</v>
      </c>
      <c r="K1245" s="110" t="s">
        <v>9</v>
      </c>
      <c r="L1245" s="110" t="s">
        <v>10</v>
      </c>
      <c r="M1245" s="110" t="s">
        <v>10</v>
      </c>
      <c r="N1245" s="110" t="s">
        <v>11</v>
      </c>
      <c r="O1245" s="9">
        <v>174</v>
      </c>
      <c r="P1245" s="9">
        <v>0</v>
      </c>
      <c r="Q1245" s="9">
        <f t="shared" si="45"/>
        <v>174</v>
      </c>
      <c r="R1245" s="112" t="s">
        <v>1</v>
      </c>
      <c r="S1245" s="113" t="s">
        <v>4</v>
      </c>
      <c r="T1245" s="113"/>
      <c r="U1245" s="110" t="s">
        <v>431</v>
      </c>
      <c r="V1245" s="110"/>
      <c r="W1245" s="110"/>
      <c r="X1245" s="110"/>
      <c r="Y1245" s="110"/>
      <c r="Z1245" s="274">
        <v>42005</v>
      </c>
      <c r="AA1245" s="110"/>
      <c r="AB1245" s="110"/>
      <c r="AC1245" s="110"/>
      <c r="AD1245" s="115" t="s">
        <v>1554</v>
      </c>
    </row>
    <row r="1246" spans="2:30" s="21" customFormat="1" ht="15" customHeight="1">
      <c r="B1246" s="109"/>
      <c r="C1246" s="110"/>
      <c r="D1246" s="110"/>
      <c r="E1246" s="110"/>
      <c r="F1246" s="110"/>
      <c r="G1246" s="110" t="s">
        <v>1553</v>
      </c>
      <c r="H1246" s="274">
        <v>42005</v>
      </c>
      <c r="I1246" s="110" t="s">
        <v>14</v>
      </c>
      <c r="J1246" s="111" t="s">
        <v>83</v>
      </c>
      <c r="K1246" s="110" t="s">
        <v>9</v>
      </c>
      <c r="L1246" s="110" t="s">
        <v>10</v>
      </c>
      <c r="M1246" s="110" t="s">
        <v>10</v>
      </c>
      <c r="N1246" s="110" t="s">
        <v>11</v>
      </c>
      <c r="O1246" s="9">
        <v>6901.04</v>
      </c>
      <c r="P1246" s="9">
        <v>0</v>
      </c>
      <c r="Q1246" s="9">
        <f t="shared" si="45"/>
        <v>6901.04</v>
      </c>
      <c r="R1246" s="112" t="s">
        <v>1</v>
      </c>
      <c r="S1246" s="113" t="s">
        <v>4</v>
      </c>
      <c r="T1246" s="113"/>
      <c r="U1246" s="110" t="s">
        <v>432</v>
      </c>
      <c r="V1246" s="110"/>
      <c r="W1246" s="110"/>
      <c r="X1246" s="110"/>
      <c r="Y1246" s="110"/>
      <c r="Z1246" s="274">
        <v>42005</v>
      </c>
      <c r="AA1246" s="110"/>
      <c r="AB1246" s="110"/>
      <c r="AC1246" s="110"/>
      <c r="AD1246" s="115" t="s">
        <v>1554</v>
      </c>
    </row>
    <row r="1247" spans="2:30" s="21" customFormat="1" ht="15" customHeight="1">
      <c r="B1247" s="109"/>
      <c r="C1247" s="110"/>
      <c r="D1247" s="110"/>
      <c r="E1247" s="110"/>
      <c r="F1247" s="110"/>
      <c r="G1247" s="110" t="s">
        <v>1553</v>
      </c>
      <c r="H1247" s="274">
        <v>42005</v>
      </c>
      <c r="I1247" s="110" t="s">
        <v>14</v>
      </c>
      <c r="J1247" s="111" t="s">
        <v>83</v>
      </c>
      <c r="K1247" s="110" t="s">
        <v>9</v>
      </c>
      <c r="L1247" s="110" t="s">
        <v>10</v>
      </c>
      <c r="M1247" s="110" t="s">
        <v>10</v>
      </c>
      <c r="N1247" s="110" t="s">
        <v>11</v>
      </c>
      <c r="O1247" s="9">
        <v>224</v>
      </c>
      <c r="P1247" s="9">
        <v>0</v>
      </c>
      <c r="Q1247" s="9">
        <f t="shared" si="45"/>
        <v>224</v>
      </c>
      <c r="R1247" s="112" t="s">
        <v>1</v>
      </c>
      <c r="S1247" s="113" t="s">
        <v>4</v>
      </c>
      <c r="T1247" s="113"/>
      <c r="U1247" s="110" t="s">
        <v>433</v>
      </c>
      <c r="V1247" s="110"/>
      <c r="W1247" s="110"/>
      <c r="X1247" s="110"/>
      <c r="Y1247" s="110"/>
      <c r="Z1247" s="274">
        <v>42005</v>
      </c>
      <c r="AA1247" s="110"/>
      <c r="AB1247" s="110"/>
      <c r="AC1247" s="110"/>
      <c r="AD1247" s="115" t="s">
        <v>1554</v>
      </c>
    </row>
    <row r="1248" spans="2:30" s="21" customFormat="1" ht="15" customHeight="1">
      <c r="B1248" s="109"/>
      <c r="C1248" s="110"/>
      <c r="D1248" s="110"/>
      <c r="E1248" s="110"/>
      <c r="F1248" s="110"/>
      <c r="G1248" s="110" t="s">
        <v>1553</v>
      </c>
      <c r="H1248" s="274">
        <v>42005</v>
      </c>
      <c r="I1248" s="110" t="s">
        <v>14</v>
      </c>
      <c r="J1248" s="111" t="s">
        <v>83</v>
      </c>
      <c r="K1248" s="110" t="s">
        <v>9</v>
      </c>
      <c r="L1248" s="110" t="s">
        <v>10</v>
      </c>
      <c r="M1248" s="110" t="s">
        <v>10</v>
      </c>
      <c r="N1248" s="110" t="s">
        <v>11</v>
      </c>
      <c r="O1248" s="9">
        <v>105920.83</v>
      </c>
      <c r="P1248" s="9">
        <v>0</v>
      </c>
      <c r="Q1248" s="9">
        <f t="shared" si="45"/>
        <v>105920.83</v>
      </c>
      <c r="R1248" s="112" t="s">
        <v>1</v>
      </c>
      <c r="S1248" s="113" t="s">
        <v>4</v>
      </c>
      <c r="T1248" s="113"/>
      <c r="U1248" s="110" t="s">
        <v>434</v>
      </c>
      <c r="V1248" s="110"/>
      <c r="W1248" s="110"/>
      <c r="X1248" s="110"/>
      <c r="Y1248" s="110"/>
      <c r="Z1248" s="274">
        <v>42005</v>
      </c>
      <c r="AA1248" s="110"/>
      <c r="AB1248" s="110"/>
      <c r="AC1248" s="110"/>
      <c r="AD1248" s="115" t="s">
        <v>1554</v>
      </c>
    </row>
    <row r="1249" spans="2:30" s="21" customFormat="1" ht="15" customHeight="1">
      <c r="B1249" s="109"/>
      <c r="C1249" s="110"/>
      <c r="D1249" s="110"/>
      <c r="E1249" s="110"/>
      <c r="F1249" s="110"/>
      <c r="G1249" s="110" t="s">
        <v>1553</v>
      </c>
      <c r="H1249" s="274">
        <v>42005</v>
      </c>
      <c r="I1249" s="110" t="s">
        <v>14</v>
      </c>
      <c r="J1249" s="111" t="s">
        <v>83</v>
      </c>
      <c r="K1249" s="110" t="s">
        <v>9</v>
      </c>
      <c r="L1249" s="110" t="s">
        <v>10</v>
      </c>
      <c r="M1249" s="110" t="s">
        <v>10</v>
      </c>
      <c r="N1249" s="110" t="s">
        <v>11</v>
      </c>
      <c r="O1249" s="9">
        <v>145474.07</v>
      </c>
      <c r="P1249" s="9">
        <v>0</v>
      </c>
      <c r="Q1249" s="9">
        <f t="shared" si="45"/>
        <v>145474.07</v>
      </c>
      <c r="R1249" s="112" t="s">
        <v>1</v>
      </c>
      <c r="S1249" s="113" t="s">
        <v>4</v>
      </c>
      <c r="T1249" s="113"/>
      <c r="U1249" s="110" t="s">
        <v>435</v>
      </c>
      <c r="V1249" s="110"/>
      <c r="W1249" s="110"/>
      <c r="X1249" s="110"/>
      <c r="Y1249" s="110"/>
      <c r="Z1249" s="274">
        <v>42005</v>
      </c>
      <c r="AA1249" s="110"/>
      <c r="AB1249" s="110"/>
      <c r="AC1249" s="110"/>
      <c r="AD1249" s="115" t="s">
        <v>1554</v>
      </c>
    </row>
    <row r="1250" spans="2:30" s="21" customFormat="1" ht="15" customHeight="1">
      <c r="B1250" s="109"/>
      <c r="C1250" s="110"/>
      <c r="D1250" s="110"/>
      <c r="E1250" s="110"/>
      <c r="F1250" s="110"/>
      <c r="G1250" s="110" t="s">
        <v>1553</v>
      </c>
      <c r="H1250" s="274">
        <v>42005</v>
      </c>
      <c r="I1250" s="110" t="s">
        <v>14</v>
      </c>
      <c r="J1250" s="111" t="s">
        <v>83</v>
      </c>
      <c r="K1250" s="110" t="s">
        <v>9</v>
      </c>
      <c r="L1250" s="110" t="s">
        <v>10</v>
      </c>
      <c r="M1250" s="110" t="s">
        <v>10</v>
      </c>
      <c r="N1250" s="110" t="s">
        <v>11</v>
      </c>
      <c r="O1250" s="9">
        <v>260</v>
      </c>
      <c r="P1250" s="9">
        <v>0</v>
      </c>
      <c r="Q1250" s="9">
        <f t="shared" si="45"/>
        <v>260</v>
      </c>
      <c r="R1250" s="112" t="s">
        <v>1</v>
      </c>
      <c r="S1250" s="113" t="s">
        <v>4</v>
      </c>
      <c r="T1250" s="113"/>
      <c r="U1250" s="110" t="s">
        <v>436</v>
      </c>
      <c r="V1250" s="110"/>
      <c r="W1250" s="110"/>
      <c r="X1250" s="110"/>
      <c r="Y1250" s="110"/>
      <c r="Z1250" s="274">
        <v>42005</v>
      </c>
      <c r="AA1250" s="110"/>
      <c r="AB1250" s="110"/>
      <c r="AC1250" s="110"/>
      <c r="AD1250" s="115" t="s">
        <v>1554</v>
      </c>
    </row>
    <row r="1251" spans="2:30" s="21" customFormat="1" ht="15" customHeight="1">
      <c r="B1251" s="109"/>
      <c r="C1251" s="110"/>
      <c r="D1251" s="110"/>
      <c r="E1251" s="110"/>
      <c r="F1251" s="110"/>
      <c r="G1251" s="110" t="s">
        <v>1553</v>
      </c>
      <c r="H1251" s="274">
        <v>42005</v>
      </c>
      <c r="I1251" s="110" t="s">
        <v>14</v>
      </c>
      <c r="J1251" s="111" t="s">
        <v>83</v>
      </c>
      <c r="K1251" s="110" t="s">
        <v>9</v>
      </c>
      <c r="L1251" s="110" t="s">
        <v>10</v>
      </c>
      <c r="M1251" s="110" t="s">
        <v>10</v>
      </c>
      <c r="N1251" s="110" t="s">
        <v>11</v>
      </c>
      <c r="O1251" s="9">
        <v>72735.039999999994</v>
      </c>
      <c r="P1251" s="9">
        <v>0</v>
      </c>
      <c r="Q1251" s="9">
        <f t="shared" si="45"/>
        <v>72735.039999999994</v>
      </c>
      <c r="R1251" s="112" t="s">
        <v>1</v>
      </c>
      <c r="S1251" s="113" t="s">
        <v>4</v>
      </c>
      <c r="T1251" s="113"/>
      <c r="U1251" s="110" t="s">
        <v>437</v>
      </c>
      <c r="V1251" s="110"/>
      <c r="W1251" s="110"/>
      <c r="X1251" s="110"/>
      <c r="Y1251" s="110"/>
      <c r="Z1251" s="274">
        <v>42005</v>
      </c>
      <c r="AA1251" s="110"/>
      <c r="AB1251" s="110"/>
      <c r="AC1251" s="110"/>
      <c r="AD1251" s="115" t="s">
        <v>1554</v>
      </c>
    </row>
    <row r="1252" spans="2:30" s="21" customFormat="1" ht="15" customHeight="1">
      <c r="B1252" s="109"/>
      <c r="C1252" s="110"/>
      <c r="D1252" s="110"/>
      <c r="E1252" s="110"/>
      <c r="F1252" s="110"/>
      <c r="G1252" s="110" t="s">
        <v>1553</v>
      </c>
      <c r="H1252" s="274">
        <v>42005</v>
      </c>
      <c r="I1252" s="110" t="s">
        <v>14</v>
      </c>
      <c r="J1252" s="111" t="s">
        <v>83</v>
      </c>
      <c r="K1252" s="110" t="s">
        <v>9</v>
      </c>
      <c r="L1252" s="110" t="s">
        <v>10</v>
      </c>
      <c r="M1252" s="110" t="s">
        <v>10</v>
      </c>
      <c r="N1252" s="110" t="s">
        <v>11</v>
      </c>
      <c r="O1252" s="9">
        <v>12654.44</v>
      </c>
      <c r="P1252" s="9">
        <v>0</v>
      </c>
      <c r="Q1252" s="9">
        <f t="shared" si="45"/>
        <v>12654.44</v>
      </c>
      <c r="R1252" s="112" t="s">
        <v>1</v>
      </c>
      <c r="S1252" s="113" t="s">
        <v>4</v>
      </c>
      <c r="T1252" s="113"/>
      <c r="U1252" s="110" t="s">
        <v>438</v>
      </c>
      <c r="V1252" s="110"/>
      <c r="W1252" s="110"/>
      <c r="X1252" s="110"/>
      <c r="Y1252" s="110"/>
      <c r="Z1252" s="274">
        <v>42005</v>
      </c>
      <c r="AA1252" s="110"/>
      <c r="AB1252" s="110"/>
      <c r="AC1252" s="110"/>
      <c r="AD1252" s="115" t="s">
        <v>1554</v>
      </c>
    </row>
    <row r="1253" spans="2:30" s="21" customFormat="1" ht="15" customHeight="1">
      <c r="B1253" s="109"/>
      <c r="C1253" s="110"/>
      <c r="D1253" s="110"/>
      <c r="E1253" s="110"/>
      <c r="F1253" s="110"/>
      <c r="G1253" s="110" t="s">
        <v>1553</v>
      </c>
      <c r="H1253" s="274">
        <v>42005</v>
      </c>
      <c r="I1253" s="110" t="s">
        <v>14</v>
      </c>
      <c r="J1253" s="111" t="s">
        <v>83</v>
      </c>
      <c r="K1253" s="110" t="s">
        <v>9</v>
      </c>
      <c r="L1253" s="110" t="s">
        <v>10</v>
      </c>
      <c r="M1253" s="110" t="s">
        <v>10</v>
      </c>
      <c r="N1253" s="110" t="s">
        <v>11</v>
      </c>
      <c r="O1253" s="9">
        <v>118450.11</v>
      </c>
      <c r="P1253" s="9">
        <v>0</v>
      </c>
      <c r="Q1253" s="9">
        <f t="shared" si="45"/>
        <v>118450.11</v>
      </c>
      <c r="R1253" s="112" t="s">
        <v>1</v>
      </c>
      <c r="S1253" s="113" t="s">
        <v>4</v>
      </c>
      <c r="T1253" s="113"/>
      <c r="U1253" s="110" t="s">
        <v>928</v>
      </c>
      <c r="V1253" s="110"/>
      <c r="W1253" s="110"/>
      <c r="X1253" s="110"/>
      <c r="Y1253" s="110"/>
      <c r="Z1253" s="274">
        <v>42005</v>
      </c>
      <c r="AA1253" s="110"/>
      <c r="AB1253" s="110"/>
      <c r="AC1253" s="110"/>
      <c r="AD1253" s="115" t="s">
        <v>1554</v>
      </c>
    </row>
    <row r="1254" spans="2:30" s="21" customFormat="1" ht="15" customHeight="1">
      <c r="B1254" s="109"/>
      <c r="C1254" s="110"/>
      <c r="D1254" s="110"/>
      <c r="E1254" s="110"/>
      <c r="F1254" s="110"/>
      <c r="G1254" s="110" t="s">
        <v>1553</v>
      </c>
      <c r="H1254" s="274">
        <v>42005</v>
      </c>
      <c r="I1254" s="110" t="s">
        <v>14</v>
      </c>
      <c r="J1254" s="111" t="s">
        <v>83</v>
      </c>
      <c r="K1254" s="110" t="s">
        <v>9</v>
      </c>
      <c r="L1254" s="110" t="s">
        <v>10</v>
      </c>
      <c r="M1254" s="110" t="s">
        <v>10</v>
      </c>
      <c r="N1254" s="110" t="s">
        <v>11</v>
      </c>
      <c r="O1254" s="9">
        <v>27816.95</v>
      </c>
      <c r="P1254" s="9">
        <v>0</v>
      </c>
      <c r="Q1254" s="9">
        <f t="shared" si="45"/>
        <v>27816.95</v>
      </c>
      <c r="R1254" s="112" t="s">
        <v>1</v>
      </c>
      <c r="S1254" s="113" t="s">
        <v>4</v>
      </c>
      <c r="T1254" s="113"/>
      <c r="U1254" s="110" t="s">
        <v>439</v>
      </c>
      <c r="V1254" s="110"/>
      <c r="W1254" s="110"/>
      <c r="X1254" s="110"/>
      <c r="Y1254" s="110"/>
      <c r="Z1254" s="274">
        <v>42005</v>
      </c>
      <c r="AA1254" s="110"/>
      <c r="AB1254" s="110"/>
      <c r="AC1254" s="110"/>
      <c r="AD1254" s="115" t="s">
        <v>1554</v>
      </c>
    </row>
    <row r="1255" spans="2:30" s="21" customFormat="1" ht="15" customHeight="1">
      <c r="B1255" s="109"/>
      <c r="C1255" s="110"/>
      <c r="D1255" s="110"/>
      <c r="E1255" s="110"/>
      <c r="F1255" s="110"/>
      <c r="G1255" s="110" t="s">
        <v>1553</v>
      </c>
      <c r="H1255" s="274">
        <v>42005</v>
      </c>
      <c r="I1255" s="110" t="s">
        <v>14</v>
      </c>
      <c r="J1255" s="111" t="s">
        <v>83</v>
      </c>
      <c r="K1255" s="110" t="s">
        <v>9</v>
      </c>
      <c r="L1255" s="110" t="s">
        <v>10</v>
      </c>
      <c r="M1255" s="110" t="s">
        <v>10</v>
      </c>
      <c r="N1255" s="110" t="s">
        <v>11</v>
      </c>
      <c r="O1255" s="9">
        <v>24370.12</v>
      </c>
      <c r="P1255" s="9">
        <v>0</v>
      </c>
      <c r="Q1255" s="9">
        <f t="shared" si="45"/>
        <v>24370.12</v>
      </c>
      <c r="R1255" s="112" t="s">
        <v>1</v>
      </c>
      <c r="S1255" s="113" t="s">
        <v>4</v>
      </c>
      <c r="T1255" s="113"/>
      <c r="U1255" s="110" t="s">
        <v>440</v>
      </c>
      <c r="V1255" s="110"/>
      <c r="W1255" s="110"/>
      <c r="X1255" s="110"/>
      <c r="Y1255" s="110"/>
      <c r="Z1255" s="274">
        <v>42005</v>
      </c>
      <c r="AA1255" s="110"/>
      <c r="AB1255" s="110"/>
      <c r="AC1255" s="110"/>
      <c r="AD1255" s="115" t="s">
        <v>1554</v>
      </c>
    </row>
    <row r="1256" spans="2:30" s="21" customFormat="1" ht="15" customHeight="1">
      <c r="B1256" s="109"/>
      <c r="C1256" s="110"/>
      <c r="D1256" s="110"/>
      <c r="E1256" s="110"/>
      <c r="F1256" s="110"/>
      <c r="G1256" s="110" t="s">
        <v>1553</v>
      </c>
      <c r="H1256" s="274">
        <v>42005</v>
      </c>
      <c r="I1256" s="110" t="s">
        <v>14</v>
      </c>
      <c r="J1256" s="111" t="s">
        <v>83</v>
      </c>
      <c r="K1256" s="110" t="s">
        <v>9</v>
      </c>
      <c r="L1256" s="110" t="s">
        <v>10</v>
      </c>
      <c r="M1256" s="110" t="s">
        <v>10</v>
      </c>
      <c r="N1256" s="110" t="s">
        <v>11</v>
      </c>
      <c r="O1256" s="9">
        <v>110811.92</v>
      </c>
      <c r="P1256" s="9">
        <v>0</v>
      </c>
      <c r="Q1256" s="9">
        <f t="shared" si="45"/>
        <v>110811.92</v>
      </c>
      <c r="R1256" s="112" t="s">
        <v>1</v>
      </c>
      <c r="S1256" s="113" t="s">
        <v>4</v>
      </c>
      <c r="T1256" s="113"/>
      <c r="U1256" s="110" t="s">
        <v>441</v>
      </c>
      <c r="V1256" s="110"/>
      <c r="W1256" s="110"/>
      <c r="X1256" s="110"/>
      <c r="Y1256" s="110"/>
      <c r="Z1256" s="274">
        <v>42005</v>
      </c>
      <c r="AA1256" s="110"/>
      <c r="AB1256" s="110"/>
      <c r="AC1256" s="110"/>
      <c r="AD1256" s="115" t="s">
        <v>1554</v>
      </c>
    </row>
    <row r="1257" spans="2:30" s="21" customFormat="1" ht="15" customHeight="1">
      <c r="B1257" s="109"/>
      <c r="C1257" s="110"/>
      <c r="D1257" s="110"/>
      <c r="E1257" s="110"/>
      <c r="F1257" s="110"/>
      <c r="G1257" s="110" t="s">
        <v>1553</v>
      </c>
      <c r="H1257" s="274">
        <v>42005</v>
      </c>
      <c r="I1257" s="110" t="s">
        <v>14</v>
      </c>
      <c r="J1257" s="111" t="s">
        <v>83</v>
      </c>
      <c r="K1257" s="110" t="s">
        <v>9</v>
      </c>
      <c r="L1257" s="110" t="s">
        <v>10</v>
      </c>
      <c r="M1257" s="110" t="s">
        <v>10</v>
      </c>
      <c r="N1257" s="110" t="s">
        <v>11</v>
      </c>
      <c r="O1257" s="9">
        <v>380</v>
      </c>
      <c r="P1257" s="9">
        <v>0</v>
      </c>
      <c r="Q1257" s="9">
        <f t="shared" si="45"/>
        <v>380</v>
      </c>
      <c r="R1257" s="112" t="s">
        <v>1</v>
      </c>
      <c r="S1257" s="113" t="s">
        <v>4</v>
      </c>
      <c r="T1257" s="113"/>
      <c r="U1257" s="110" t="s">
        <v>442</v>
      </c>
      <c r="V1257" s="110"/>
      <c r="W1257" s="110"/>
      <c r="X1257" s="110"/>
      <c r="Y1257" s="110"/>
      <c r="Z1257" s="274">
        <v>42005</v>
      </c>
      <c r="AA1257" s="110"/>
      <c r="AB1257" s="110"/>
      <c r="AC1257" s="110"/>
      <c r="AD1257" s="115" t="s">
        <v>1554</v>
      </c>
    </row>
    <row r="1258" spans="2:30" s="21" customFormat="1" ht="15" customHeight="1">
      <c r="B1258" s="109"/>
      <c r="C1258" s="110"/>
      <c r="D1258" s="110"/>
      <c r="E1258" s="110"/>
      <c r="F1258" s="110"/>
      <c r="G1258" s="110" t="s">
        <v>1553</v>
      </c>
      <c r="H1258" s="274">
        <v>42005</v>
      </c>
      <c r="I1258" s="110" t="s">
        <v>14</v>
      </c>
      <c r="J1258" s="111" t="s">
        <v>83</v>
      </c>
      <c r="K1258" s="110" t="s">
        <v>9</v>
      </c>
      <c r="L1258" s="110" t="s">
        <v>10</v>
      </c>
      <c r="M1258" s="110" t="s">
        <v>10</v>
      </c>
      <c r="N1258" s="110" t="s">
        <v>11</v>
      </c>
      <c r="O1258" s="9">
        <v>95263.25</v>
      </c>
      <c r="P1258" s="9">
        <v>0</v>
      </c>
      <c r="Q1258" s="9">
        <f t="shared" si="45"/>
        <v>95263.25</v>
      </c>
      <c r="R1258" s="112" t="s">
        <v>1</v>
      </c>
      <c r="S1258" s="113" t="s">
        <v>4</v>
      </c>
      <c r="T1258" s="113"/>
      <c r="U1258" s="110" t="s">
        <v>443</v>
      </c>
      <c r="V1258" s="110"/>
      <c r="W1258" s="110"/>
      <c r="X1258" s="110"/>
      <c r="Y1258" s="110"/>
      <c r="Z1258" s="274">
        <v>42005</v>
      </c>
      <c r="AA1258" s="110"/>
      <c r="AB1258" s="110"/>
      <c r="AC1258" s="110"/>
      <c r="AD1258" s="115" t="s">
        <v>1554</v>
      </c>
    </row>
    <row r="1259" spans="2:30" s="21" customFormat="1" ht="15" customHeight="1">
      <c r="B1259" s="109"/>
      <c r="C1259" s="110"/>
      <c r="D1259" s="110"/>
      <c r="E1259" s="110"/>
      <c r="F1259" s="110"/>
      <c r="G1259" s="110" t="s">
        <v>1553</v>
      </c>
      <c r="H1259" s="274">
        <v>42005</v>
      </c>
      <c r="I1259" s="110" t="s">
        <v>14</v>
      </c>
      <c r="J1259" s="111" t="s">
        <v>83</v>
      </c>
      <c r="K1259" s="110" t="s">
        <v>9</v>
      </c>
      <c r="L1259" s="110" t="s">
        <v>10</v>
      </c>
      <c r="M1259" s="110" t="s">
        <v>10</v>
      </c>
      <c r="N1259" s="110" t="s">
        <v>11</v>
      </c>
      <c r="O1259" s="9">
        <v>32268.47</v>
      </c>
      <c r="P1259" s="9">
        <v>0</v>
      </c>
      <c r="Q1259" s="9">
        <f t="shared" si="45"/>
        <v>32268.47</v>
      </c>
      <c r="R1259" s="112" t="s">
        <v>1</v>
      </c>
      <c r="S1259" s="113" t="s">
        <v>4</v>
      </c>
      <c r="T1259" s="113"/>
      <c r="U1259" s="110" t="s">
        <v>444</v>
      </c>
      <c r="V1259" s="110"/>
      <c r="W1259" s="110"/>
      <c r="X1259" s="110"/>
      <c r="Y1259" s="110"/>
      <c r="Z1259" s="274">
        <v>42005</v>
      </c>
      <c r="AA1259" s="110"/>
      <c r="AB1259" s="110"/>
      <c r="AC1259" s="110"/>
      <c r="AD1259" s="115" t="s">
        <v>1554</v>
      </c>
    </row>
    <row r="1260" spans="2:30" s="21" customFormat="1" ht="15" customHeight="1">
      <c r="B1260" s="109"/>
      <c r="C1260" s="110"/>
      <c r="D1260" s="110"/>
      <c r="E1260" s="110"/>
      <c r="F1260" s="110"/>
      <c r="G1260" s="110" t="s">
        <v>1553</v>
      </c>
      <c r="H1260" s="274">
        <v>42005</v>
      </c>
      <c r="I1260" s="110" t="s">
        <v>14</v>
      </c>
      <c r="J1260" s="111" t="s">
        <v>83</v>
      </c>
      <c r="K1260" s="110" t="s">
        <v>9</v>
      </c>
      <c r="L1260" s="110" t="s">
        <v>10</v>
      </c>
      <c r="M1260" s="110" t="s">
        <v>10</v>
      </c>
      <c r="N1260" s="110" t="s">
        <v>11</v>
      </c>
      <c r="O1260" s="9">
        <v>53782.29</v>
      </c>
      <c r="P1260" s="9">
        <v>0</v>
      </c>
      <c r="Q1260" s="9">
        <f t="shared" si="45"/>
        <v>53782.29</v>
      </c>
      <c r="R1260" s="112" t="s">
        <v>1</v>
      </c>
      <c r="S1260" s="113" t="s">
        <v>4</v>
      </c>
      <c r="T1260" s="113"/>
      <c r="U1260" s="110" t="s">
        <v>445</v>
      </c>
      <c r="V1260" s="110"/>
      <c r="W1260" s="110"/>
      <c r="X1260" s="110"/>
      <c r="Y1260" s="110"/>
      <c r="Z1260" s="274">
        <v>42005</v>
      </c>
      <c r="AA1260" s="110"/>
      <c r="AB1260" s="110"/>
      <c r="AC1260" s="110"/>
      <c r="AD1260" s="115" t="s">
        <v>1554</v>
      </c>
    </row>
    <row r="1261" spans="2:30" s="21" customFormat="1" ht="15" customHeight="1">
      <c r="B1261" s="109"/>
      <c r="C1261" s="110"/>
      <c r="D1261" s="110"/>
      <c r="E1261" s="110"/>
      <c r="F1261" s="110"/>
      <c r="G1261" s="110" t="s">
        <v>1553</v>
      </c>
      <c r="H1261" s="274">
        <v>42005</v>
      </c>
      <c r="I1261" s="110" t="s">
        <v>14</v>
      </c>
      <c r="J1261" s="111" t="s">
        <v>83</v>
      </c>
      <c r="K1261" s="110" t="s">
        <v>9</v>
      </c>
      <c r="L1261" s="110" t="s">
        <v>10</v>
      </c>
      <c r="M1261" s="110" t="s">
        <v>10</v>
      </c>
      <c r="N1261" s="110" t="s">
        <v>11</v>
      </c>
      <c r="O1261" s="9">
        <v>9805.2999999999993</v>
      </c>
      <c r="P1261" s="9">
        <v>0</v>
      </c>
      <c r="Q1261" s="9">
        <f t="shared" si="45"/>
        <v>9805.2999999999993</v>
      </c>
      <c r="R1261" s="112" t="s">
        <v>1</v>
      </c>
      <c r="S1261" s="113" t="s">
        <v>4</v>
      </c>
      <c r="T1261" s="113"/>
      <c r="U1261" s="110" t="s">
        <v>446</v>
      </c>
      <c r="V1261" s="110"/>
      <c r="W1261" s="110"/>
      <c r="X1261" s="110"/>
      <c r="Y1261" s="110"/>
      <c r="Z1261" s="274">
        <v>42005</v>
      </c>
      <c r="AA1261" s="110"/>
      <c r="AB1261" s="110"/>
      <c r="AC1261" s="110"/>
      <c r="AD1261" s="115" t="s">
        <v>1554</v>
      </c>
    </row>
    <row r="1262" spans="2:30" s="21" customFormat="1" ht="15" customHeight="1">
      <c r="B1262" s="109"/>
      <c r="C1262" s="110"/>
      <c r="D1262" s="110"/>
      <c r="E1262" s="110"/>
      <c r="F1262" s="110"/>
      <c r="G1262" s="110" t="s">
        <v>1553</v>
      </c>
      <c r="H1262" s="274">
        <v>42005</v>
      </c>
      <c r="I1262" s="110" t="s">
        <v>14</v>
      </c>
      <c r="J1262" s="111" t="s">
        <v>83</v>
      </c>
      <c r="K1262" s="110" t="s">
        <v>9</v>
      </c>
      <c r="L1262" s="110" t="s">
        <v>10</v>
      </c>
      <c r="M1262" s="110" t="s">
        <v>10</v>
      </c>
      <c r="N1262" s="110" t="s">
        <v>11</v>
      </c>
      <c r="O1262" s="9">
        <v>2355</v>
      </c>
      <c r="P1262" s="9">
        <v>0</v>
      </c>
      <c r="Q1262" s="9">
        <f t="shared" si="45"/>
        <v>2355</v>
      </c>
      <c r="R1262" s="112" t="s">
        <v>1</v>
      </c>
      <c r="S1262" s="113" t="s">
        <v>4</v>
      </c>
      <c r="T1262" s="113"/>
      <c r="U1262" s="110" t="s">
        <v>447</v>
      </c>
      <c r="V1262" s="110"/>
      <c r="W1262" s="110"/>
      <c r="X1262" s="110"/>
      <c r="Y1262" s="110"/>
      <c r="Z1262" s="274">
        <v>42005</v>
      </c>
      <c r="AA1262" s="110"/>
      <c r="AB1262" s="110"/>
      <c r="AC1262" s="110"/>
      <c r="AD1262" s="115" t="s">
        <v>1554</v>
      </c>
    </row>
    <row r="1263" spans="2:30" s="21" customFormat="1" ht="15" customHeight="1">
      <c r="B1263" s="109"/>
      <c r="C1263" s="110"/>
      <c r="D1263" s="110"/>
      <c r="E1263" s="110"/>
      <c r="F1263" s="110"/>
      <c r="G1263" s="110" t="s">
        <v>1553</v>
      </c>
      <c r="H1263" s="274">
        <v>42005</v>
      </c>
      <c r="I1263" s="110" t="s">
        <v>14</v>
      </c>
      <c r="J1263" s="111" t="s">
        <v>83</v>
      </c>
      <c r="K1263" s="110" t="s">
        <v>9</v>
      </c>
      <c r="L1263" s="110" t="s">
        <v>10</v>
      </c>
      <c r="M1263" s="110" t="s">
        <v>10</v>
      </c>
      <c r="N1263" s="110" t="s">
        <v>11</v>
      </c>
      <c r="O1263" s="9">
        <v>44729.23</v>
      </c>
      <c r="P1263" s="9">
        <v>0</v>
      </c>
      <c r="Q1263" s="9">
        <f t="shared" si="45"/>
        <v>44729.23</v>
      </c>
      <c r="R1263" s="112" t="s">
        <v>1</v>
      </c>
      <c r="S1263" s="113" t="s">
        <v>4</v>
      </c>
      <c r="T1263" s="113"/>
      <c r="U1263" s="110" t="s">
        <v>448</v>
      </c>
      <c r="V1263" s="110"/>
      <c r="W1263" s="110"/>
      <c r="X1263" s="110"/>
      <c r="Y1263" s="110"/>
      <c r="Z1263" s="274">
        <v>42005</v>
      </c>
      <c r="AA1263" s="110"/>
      <c r="AB1263" s="110"/>
      <c r="AC1263" s="110"/>
      <c r="AD1263" s="115" t="s">
        <v>1554</v>
      </c>
    </row>
    <row r="1264" spans="2:30" s="21" customFormat="1" ht="15" customHeight="1">
      <c r="B1264" s="109"/>
      <c r="C1264" s="110"/>
      <c r="D1264" s="110"/>
      <c r="E1264" s="110"/>
      <c r="F1264" s="110"/>
      <c r="G1264" s="110" t="s">
        <v>1553</v>
      </c>
      <c r="H1264" s="274">
        <v>42005</v>
      </c>
      <c r="I1264" s="110" t="s">
        <v>14</v>
      </c>
      <c r="J1264" s="111" t="s">
        <v>83</v>
      </c>
      <c r="K1264" s="110" t="s">
        <v>9</v>
      </c>
      <c r="L1264" s="110" t="s">
        <v>10</v>
      </c>
      <c r="M1264" s="110" t="s">
        <v>10</v>
      </c>
      <c r="N1264" s="110" t="s">
        <v>11</v>
      </c>
      <c r="O1264" s="9">
        <v>1284</v>
      </c>
      <c r="P1264" s="9">
        <v>0</v>
      </c>
      <c r="Q1264" s="9">
        <f t="shared" si="45"/>
        <v>1284</v>
      </c>
      <c r="R1264" s="112" t="s">
        <v>1</v>
      </c>
      <c r="S1264" s="113" t="s">
        <v>4</v>
      </c>
      <c r="T1264" s="113"/>
      <c r="U1264" s="110" t="s">
        <v>449</v>
      </c>
      <c r="V1264" s="110"/>
      <c r="W1264" s="110"/>
      <c r="X1264" s="110"/>
      <c r="Y1264" s="110"/>
      <c r="Z1264" s="274">
        <v>42005</v>
      </c>
      <c r="AA1264" s="110"/>
      <c r="AB1264" s="110"/>
      <c r="AC1264" s="110"/>
      <c r="AD1264" s="115" t="s">
        <v>1554</v>
      </c>
    </row>
    <row r="1265" spans="2:30" s="21" customFormat="1" ht="15" customHeight="1">
      <c r="B1265" s="109"/>
      <c r="C1265" s="110"/>
      <c r="D1265" s="110"/>
      <c r="E1265" s="110"/>
      <c r="F1265" s="110"/>
      <c r="G1265" s="110" t="s">
        <v>1553</v>
      </c>
      <c r="H1265" s="274">
        <v>42005</v>
      </c>
      <c r="I1265" s="110" t="s">
        <v>14</v>
      </c>
      <c r="J1265" s="111" t="s">
        <v>83</v>
      </c>
      <c r="K1265" s="110" t="s">
        <v>9</v>
      </c>
      <c r="L1265" s="110" t="s">
        <v>10</v>
      </c>
      <c r="M1265" s="110" t="s">
        <v>10</v>
      </c>
      <c r="N1265" s="110" t="s">
        <v>11</v>
      </c>
      <c r="O1265" s="9">
        <v>4292.8999999999996</v>
      </c>
      <c r="P1265" s="9">
        <v>0</v>
      </c>
      <c r="Q1265" s="9">
        <f t="shared" si="45"/>
        <v>4292.8999999999996</v>
      </c>
      <c r="R1265" s="112" t="s">
        <v>1</v>
      </c>
      <c r="S1265" s="113" t="s">
        <v>4</v>
      </c>
      <c r="T1265" s="113"/>
      <c r="U1265" s="110" t="s">
        <v>450</v>
      </c>
      <c r="V1265" s="110"/>
      <c r="W1265" s="110"/>
      <c r="X1265" s="110"/>
      <c r="Y1265" s="110"/>
      <c r="Z1265" s="274">
        <v>42005</v>
      </c>
      <c r="AA1265" s="110"/>
      <c r="AB1265" s="110"/>
      <c r="AC1265" s="110"/>
      <c r="AD1265" s="115" t="s">
        <v>1554</v>
      </c>
    </row>
    <row r="1266" spans="2:30" s="21" customFormat="1" ht="15" customHeight="1">
      <c r="B1266" s="109"/>
      <c r="C1266" s="110"/>
      <c r="D1266" s="110"/>
      <c r="E1266" s="110"/>
      <c r="F1266" s="110"/>
      <c r="G1266" s="110" t="s">
        <v>1553</v>
      </c>
      <c r="H1266" s="274">
        <v>42005</v>
      </c>
      <c r="I1266" s="110" t="s">
        <v>14</v>
      </c>
      <c r="J1266" s="111" t="s">
        <v>83</v>
      </c>
      <c r="K1266" s="110" t="s">
        <v>9</v>
      </c>
      <c r="L1266" s="110" t="s">
        <v>10</v>
      </c>
      <c r="M1266" s="110" t="s">
        <v>10</v>
      </c>
      <c r="N1266" s="110" t="s">
        <v>11</v>
      </c>
      <c r="O1266" s="9">
        <v>23257.72</v>
      </c>
      <c r="P1266" s="9">
        <v>0</v>
      </c>
      <c r="Q1266" s="9">
        <f t="shared" si="45"/>
        <v>23257.72</v>
      </c>
      <c r="R1266" s="112" t="s">
        <v>1</v>
      </c>
      <c r="S1266" s="113" t="s">
        <v>4</v>
      </c>
      <c r="T1266" s="113"/>
      <c r="U1266" s="110" t="s">
        <v>451</v>
      </c>
      <c r="V1266" s="110"/>
      <c r="W1266" s="110"/>
      <c r="X1266" s="110"/>
      <c r="Y1266" s="110"/>
      <c r="Z1266" s="274">
        <v>42005</v>
      </c>
      <c r="AA1266" s="110"/>
      <c r="AB1266" s="110"/>
      <c r="AC1266" s="110"/>
      <c r="AD1266" s="115" t="s">
        <v>1554</v>
      </c>
    </row>
    <row r="1267" spans="2:30" s="21" customFormat="1" ht="15" customHeight="1">
      <c r="B1267" s="109"/>
      <c r="C1267" s="110"/>
      <c r="D1267" s="110"/>
      <c r="E1267" s="110"/>
      <c r="F1267" s="110"/>
      <c r="G1267" s="110" t="s">
        <v>1553</v>
      </c>
      <c r="H1267" s="274">
        <v>42005</v>
      </c>
      <c r="I1267" s="110" t="s">
        <v>14</v>
      </c>
      <c r="J1267" s="111" t="s">
        <v>83</v>
      </c>
      <c r="K1267" s="110" t="s">
        <v>9</v>
      </c>
      <c r="L1267" s="110" t="s">
        <v>10</v>
      </c>
      <c r="M1267" s="110" t="s">
        <v>10</v>
      </c>
      <c r="N1267" s="110" t="s">
        <v>11</v>
      </c>
      <c r="O1267" s="9">
        <v>23695.53</v>
      </c>
      <c r="P1267" s="9">
        <v>0</v>
      </c>
      <c r="Q1267" s="9">
        <f t="shared" si="45"/>
        <v>23695.53</v>
      </c>
      <c r="R1267" s="112" t="s">
        <v>1</v>
      </c>
      <c r="S1267" s="113" t="s">
        <v>4</v>
      </c>
      <c r="T1267" s="113"/>
      <c r="U1267" s="110" t="s">
        <v>452</v>
      </c>
      <c r="V1267" s="110"/>
      <c r="W1267" s="110"/>
      <c r="X1267" s="110"/>
      <c r="Y1267" s="110"/>
      <c r="Z1267" s="274">
        <v>42005</v>
      </c>
      <c r="AA1267" s="110"/>
      <c r="AB1267" s="110"/>
      <c r="AC1267" s="110"/>
      <c r="AD1267" s="115" t="s">
        <v>1554</v>
      </c>
    </row>
    <row r="1268" spans="2:30" s="21" customFormat="1" ht="15" customHeight="1">
      <c r="B1268" s="109"/>
      <c r="C1268" s="110"/>
      <c r="D1268" s="110"/>
      <c r="E1268" s="110"/>
      <c r="F1268" s="110"/>
      <c r="G1268" s="110" t="s">
        <v>1553</v>
      </c>
      <c r="H1268" s="274">
        <v>42005</v>
      </c>
      <c r="I1268" s="110" t="s">
        <v>14</v>
      </c>
      <c r="J1268" s="111" t="s">
        <v>83</v>
      </c>
      <c r="K1268" s="110" t="s">
        <v>9</v>
      </c>
      <c r="L1268" s="110" t="s">
        <v>10</v>
      </c>
      <c r="M1268" s="110" t="s">
        <v>10</v>
      </c>
      <c r="N1268" s="110" t="s">
        <v>11</v>
      </c>
      <c r="O1268" s="9">
        <v>540</v>
      </c>
      <c r="P1268" s="9">
        <v>0</v>
      </c>
      <c r="Q1268" s="9">
        <f t="shared" si="45"/>
        <v>540</v>
      </c>
      <c r="R1268" s="112" t="s">
        <v>1</v>
      </c>
      <c r="S1268" s="113" t="s">
        <v>4</v>
      </c>
      <c r="T1268" s="113"/>
      <c r="U1268" s="110" t="s">
        <v>453</v>
      </c>
      <c r="V1268" s="110"/>
      <c r="W1268" s="110"/>
      <c r="X1268" s="110"/>
      <c r="Y1268" s="110"/>
      <c r="Z1268" s="274">
        <v>42005</v>
      </c>
      <c r="AA1268" s="110"/>
      <c r="AB1268" s="110"/>
      <c r="AC1268" s="110"/>
      <c r="AD1268" s="115" t="s">
        <v>1554</v>
      </c>
    </row>
    <row r="1269" spans="2:30" s="21" customFormat="1" ht="15" customHeight="1">
      <c r="B1269" s="109"/>
      <c r="C1269" s="110"/>
      <c r="D1269" s="110"/>
      <c r="E1269" s="110"/>
      <c r="F1269" s="110"/>
      <c r="G1269" s="110" t="s">
        <v>1553</v>
      </c>
      <c r="H1269" s="274">
        <v>42005</v>
      </c>
      <c r="I1269" s="110" t="s">
        <v>14</v>
      </c>
      <c r="J1269" s="111" t="s">
        <v>83</v>
      </c>
      <c r="K1269" s="110" t="s">
        <v>9</v>
      </c>
      <c r="L1269" s="110" t="s">
        <v>10</v>
      </c>
      <c r="M1269" s="110" t="s">
        <v>10</v>
      </c>
      <c r="N1269" s="110" t="s">
        <v>11</v>
      </c>
      <c r="O1269" s="9">
        <v>14998.58</v>
      </c>
      <c r="P1269" s="9">
        <v>0</v>
      </c>
      <c r="Q1269" s="9">
        <f t="shared" si="45"/>
        <v>14998.58</v>
      </c>
      <c r="R1269" s="112" t="s">
        <v>1</v>
      </c>
      <c r="S1269" s="113" t="s">
        <v>4</v>
      </c>
      <c r="T1269" s="113"/>
      <c r="U1269" s="110" t="s">
        <v>454</v>
      </c>
      <c r="V1269" s="110"/>
      <c r="W1269" s="110"/>
      <c r="X1269" s="110"/>
      <c r="Y1269" s="110"/>
      <c r="Z1269" s="274">
        <v>42005</v>
      </c>
      <c r="AA1269" s="110"/>
      <c r="AB1269" s="110"/>
      <c r="AC1269" s="110"/>
      <c r="AD1269" s="115" t="s">
        <v>1554</v>
      </c>
    </row>
    <row r="1270" spans="2:30" s="21" customFormat="1" ht="15" customHeight="1">
      <c r="B1270" s="109"/>
      <c r="C1270" s="110"/>
      <c r="D1270" s="110"/>
      <c r="E1270" s="110"/>
      <c r="F1270" s="110"/>
      <c r="G1270" s="110" t="s">
        <v>1553</v>
      </c>
      <c r="H1270" s="274">
        <v>42005</v>
      </c>
      <c r="I1270" s="110" t="s">
        <v>14</v>
      </c>
      <c r="J1270" s="111" t="s">
        <v>83</v>
      </c>
      <c r="K1270" s="110" t="s">
        <v>9</v>
      </c>
      <c r="L1270" s="110" t="s">
        <v>10</v>
      </c>
      <c r="M1270" s="110" t="s">
        <v>10</v>
      </c>
      <c r="N1270" s="110" t="s">
        <v>11</v>
      </c>
      <c r="O1270" s="9">
        <v>4974.46</v>
      </c>
      <c r="P1270" s="9">
        <v>0</v>
      </c>
      <c r="Q1270" s="9">
        <f t="shared" si="45"/>
        <v>4974.46</v>
      </c>
      <c r="R1270" s="112" t="s">
        <v>1</v>
      </c>
      <c r="S1270" s="113" t="s">
        <v>4</v>
      </c>
      <c r="T1270" s="113"/>
      <c r="U1270" s="110" t="s">
        <v>455</v>
      </c>
      <c r="V1270" s="110"/>
      <c r="W1270" s="110"/>
      <c r="X1270" s="110"/>
      <c r="Y1270" s="110"/>
      <c r="Z1270" s="274">
        <v>42005</v>
      </c>
      <c r="AA1270" s="110"/>
      <c r="AB1270" s="110"/>
      <c r="AC1270" s="110"/>
      <c r="AD1270" s="115" t="s">
        <v>1554</v>
      </c>
    </row>
    <row r="1271" spans="2:30" s="21" customFormat="1" ht="15" customHeight="1">
      <c r="B1271" s="109"/>
      <c r="C1271" s="110"/>
      <c r="D1271" s="110"/>
      <c r="E1271" s="110"/>
      <c r="F1271" s="110"/>
      <c r="G1271" s="110" t="s">
        <v>1553</v>
      </c>
      <c r="H1271" s="274">
        <v>42005</v>
      </c>
      <c r="I1271" s="110" t="s">
        <v>14</v>
      </c>
      <c r="J1271" s="111" t="s">
        <v>83</v>
      </c>
      <c r="K1271" s="110" t="s">
        <v>9</v>
      </c>
      <c r="L1271" s="110" t="s">
        <v>10</v>
      </c>
      <c r="M1271" s="110" t="s">
        <v>10</v>
      </c>
      <c r="N1271" s="110" t="s">
        <v>11</v>
      </c>
      <c r="O1271" s="9">
        <v>323</v>
      </c>
      <c r="P1271" s="9">
        <v>0</v>
      </c>
      <c r="Q1271" s="9">
        <f t="shared" si="45"/>
        <v>323</v>
      </c>
      <c r="R1271" s="112" t="s">
        <v>1</v>
      </c>
      <c r="S1271" s="113" t="s">
        <v>4</v>
      </c>
      <c r="T1271" s="113"/>
      <c r="U1271" s="110" t="s">
        <v>456</v>
      </c>
      <c r="V1271" s="110"/>
      <c r="W1271" s="110"/>
      <c r="X1271" s="110"/>
      <c r="Y1271" s="110"/>
      <c r="Z1271" s="274">
        <v>42005</v>
      </c>
      <c r="AA1271" s="110"/>
      <c r="AB1271" s="110"/>
      <c r="AC1271" s="110"/>
      <c r="AD1271" s="115" t="s">
        <v>1554</v>
      </c>
    </row>
    <row r="1272" spans="2:30" s="21" customFormat="1" ht="15" customHeight="1">
      <c r="B1272" s="109"/>
      <c r="C1272" s="110"/>
      <c r="D1272" s="110"/>
      <c r="E1272" s="110"/>
      <c r="F1272" s="110"/>
      <c r="G1272" s="110" t="s">
        <v>1553</v>
      </c>
      <c r="H1272" s="274">
        <v>42005</v>
      </c>
      <c r="I1272" s="110" t="s">
        <v>14</v>
      </c>
      <c r="J1272" s="111" t="s">
        <v>83</v>
      </c>
      <c r="K1272" s="110" t="s">
        <v>9</v>
      </c>
      <c r="L1272" s="110" t="s">
        <v>10</v>
      </c>
      <c r="M1272" s="110" t="s">
        <v>10</v>
      </c>
      <c r="N1272" s="110" t="s">
        <v>11</v>
      </c>
      <c r="O1272" s="9">
        <v>70595.19</v>
      </c>
      <c r="P1272" s="9">
        <v>0</v>
      </c>
      <c r="Q1272" s="9">
        <f t="shared" si="45"/>
        <v>70595.19</v>
      </c>
      <c r="R1272" s="112" t="s">
        <v>1</v>
      </c>
      <c r="S1272" s="113" t="s">
        <v>4</v>
      </c>
      <c r="T1272" s="113"/>
      <c r="U1272" s="110" t="s">
        <v>457</v>
      </c>
      <c r="V1272" s="110"/>
      <c r="W1272" s="110"/>
      <c r="X1272" s="110"/>
      <c r="Y1272" s="110"/>
      <c r="Z1272" s="274">
        <v>42005</v>
      </c>
      <c r="AA1272" s="110"/>
      <c r="AB1272" s="110"/>
      <c r="AC1272" s="110"/>
      <c r="AD1272" s="115" t="s">
        <v>1554</v>
      </c>
    </row>
    <row r="1273" spans="2:30" s="21" customFormat="1" ht="15" customHeight="1">
      <c r="B1273" s="109"/>
      <c r="C1273" s="110"/>
      <c r="D1273" s="110"/>
      <c r="E1273" s="110"/>
      <c r="F1273" s="110"/>
      <c r="G1273" s="110" t="s">
        <v>1553</v>
      </c>
      <c r="H1273" s="274">
        <v>42005</v>
      </c>
      <c r="I1273" s="110" t="s">
        <v>14</v>
      </c>
      <c r="J1273" s="111" t="s">
        <v>83</v>
      </c>
      <c r="K1273" s="110" t="s">
        <v>9</v>
      </c>
      <c r="L1273" s="110" t="s">
        <v>10</v>
      </c>
      <c r="M1273" s="110" t="s">
        <v>10</v>
      </c>
      <c r="N1273" s="110" t="s">
        <v>11</v>
      </c>
      <c r="O1273" s="9">
        <v>135652</v>
      </c>
      <c r="P1273" s="9">
        <v>0</v>
      </c>
      <c r="Q1273" s="9">
        <f t="shared" si="45"/>
        <v>135652</v>
      </c>
      <c r="R1273" s="112" t="s">
        <v>1</v>
      </c>
      <c r="S1273" s="113" t="s">
        <v>4</v>
      </c>
      <c r="T1273" s="113"/>
      <c r="U1273" s="110" t="s">
        <v>458</v>
      </c>
      <c r="V1273" s="110"/>
      <c r="W1273" s="110"/>
      <c r="X1273" s="110"/>
      <c r="Y1273" s="110"/>
      <c r="Z1273" s="274">
        <v>42005</v>
      </c>
      <c r="AA1273" s="110"/>
      <c r="AB1273" s="110"/>
      <c r="AC1273" s="110"/>
      <c r="AD1273" s="115" t="s">
        <v>1554</v>
      </c>
    </row>
    <row r="1274" spans="2:30" s="21" customFormat="1" ht="15" customHeight="1">
      <c r="B1274" s="109"/>
      <c r="C1274" s="110"/>
      <c r="D1274" s="110"/>
      <c r="E1274" s="110"/>
      <c r="F1274" s="110"/>
      <c r="G1274" s="110" t="s">
        <v>1553</v>
      </c>
      <c r="H1274" s="274">
        <v>42005</v>
      </c>
      <c r="I1274" s="110" t="s">
        <v>14</v>
      </c>
      <c r="J1274" s="111" t="s">
        <v>83</v>
      </c>
      <c r="K1274" s="110" t="s">
        <v>9</v>
      </c>
      <c r="L1274" s="110" t="s">
        <v>10</v>
      </c>
      <c r="M1274" s="110" t="s">
        <v>10</v>
      </c>
      <c r="N1274" s="110" t="s">
        <v>11</v>
      </c>
      <c r="O1274" s="9">
        <v>69129.11</v>
      </c>
      <c r="P1274" s="9">
        <v>0</v>
      </c>
      <c r="Q1274" s="9">
        <f t="shared" si="45"/>
        <v>69129.11</v>
      </c>
      <c r="R1274" s="112" t="s">
        <v>1</v>
      </c>
      <c r="S1274" s="113" t="s">
        <v>4</v>
      </c>
      <c r="T1274" s="113"/>
      <c r="U1274" s="110" t="s">
        <v>459</v>
      </c>
      <c r="V1274" s="110"/>
      <c r="W1274" s="110"/>
      <c r="X1274" s="110"/>
      <c r="Y1274" s="110"/>
      <c r="Z1274" s="274">
        <v>42005</v>
      </c>
      <c r="AA1274" s="110"/>
      <c r="AB1274" s="110"/>
      <c r="AC1274" s="110"/>
      <c r="AD1274" s="115" t="s">
        <v>1554</v>
      </c>
    </row>
    <row r="1275" spans="2:30" s="21" customFormat="1" ht="15" customHeight="1">
      <c r="B1275" s="109"/>
      <c r="C1275" s="110"/>
      <c r="D1275" s="110"/>
      <c r="E1275" s="110"/>
      <c r="F1275" s="110"/>
      <c r="G1275" s="110" t="s">
        <v>1553</v>
      </c>
      <c r="H1275" s="274">
        <v>42005</v>
      </c>
      <c r="I1275" s="110" t="s">
        <v>14</v>
      </c>
      <c r="J1275" s="111" t="s">
        <v>83</v>
      </c>
      <c r="K1275" s="110" t="s">
        <v>9</v>
      </c>
      <c r="L1275" s="110" t="s">
        <v>10</v>
      </c>
      <c r="M1275" s="110" t="s">
        <v>10</v>
      </c>
      <c r="N1275" s="110" t="s">
        <v>11</v>
      </c>
      <c r="O1275" s="9">
        <v>7714.64</v>
      </c>
      <c r="P1275" s="9">
        <v>0</v>
      </c>
      <c r="Q1275" s="9">
        <f t="shared" si="45"/>
        <v>7714.64</v>
      </c>
      <c r="R1275" s="112" t="s">
        <v>1</v>
      </c>
      <c r="S1275" s="113" t="s">
        <v>4</v>
      </c>
      <c r="T1275" s="113"/>
      <c r="U1275" s="110" t="s">
        <v>460</v>
      </c>
      <c r="V1275" s="110"/>
      <c r="W1275" s="110"/>
      <c r="X1275" s="110"/>
      <c r="Y1275" s="110"/>
      <c r="Z1275" s="274">
        <v>42005</v>
      </c>
      <c r="AA1275" s="110"/>
      <c r="AB1275" s="110"/>
      <c r="AC1275" s="110"/>
      <c r="AD1275" s="115" t="s">
        <v>1554</v>
      </c>
    </row>
    <row r="1276" spans="2:30" s="21" customFormat="1" ht="15" customHeight="1">
      <c r="B1276" s="109"/>
      <c r="C1276" s="110"/>
      <c r="D1276" s="110"/>
      <c r="E1276" s="110"/>
      <c r="F1276" s="110"/>
      <c r="G1276" s="110" t="s">
        <v>1553</v>
      </c>
      <c r="H1276" s="274">
        <v>42005</v>
      </c>
      <c r="I1276" s="110" t="s">
        <v>14</v>
      </c>
      <c r="J1276" s="111" t="s">
        <v>83</v>
      </c>
      <c r="K1276" s="110" t="s">
        <v>9</v>
      </c>
      <c r="L1276" s="110" t="s">
        <v>10</v>
      </c>
      <c r="M1276" s="110" t="s">
        <v>10</v>
      </c>
      <c r="N1276" s="110" t="s">
        <v>11</v>
      </c>
      <c r="O1276" s="9">
        <v>129154.35</v>
      </c>
      <c r="P1276" s="9">
        <v>0</v>
      </c>
      <c r="Q1276" s="9">
        <f t="shared" si="45"/>
        <v>129154.35</v>
      </c>
      <c r="R1276" s="112" t="s">
        <v>1</v>
      </c>
      <c r="S1276" s="113" t="s">
        <v>4</v>
      </c>
      <c r="T1276" s="113"/>
      <c r="U1276" s="110" t="s">
        <v>461</v>
      </c>
      <c r="V1276" s="110"/>
      <c r="W1276" s="110"/>
      <c r="X1276" s="110"/>
      <c r="Y1276" s="110"/>
      <c r="Z1276" s="274">
        <v>42005</v>
      </c>
      <c r="AA1276" s="110"/>
      <c r="AB1276" s="110"/>
      <c r="AC1276" s="110"/>
      <c r="AD1276" s="115" t="s">
        <v>1554</v>
      </c>
    </row>
    <row r="1277" spans="2:30" s="21" customFormat="1" ht="15" customHeight="1">
      <c r="B1277" s="109"/>
      <c r="C1277" s="110"/>
      <c r="D1277" s="110"/>
      <c r="E1277" s="110"/>
      <c r="F1277" s="110"/>
      <c r="G1277" s="110" t="s">
        <v>1553</v>
      </c>
      <c r="H1277" s="274">
        <v>42005</v>
      </c>
      <c r="I1277" s="110" t="s">
        <v>14</v>
      </c>
      <c r="J1277" s="111" t="s">
        <v>83</v>
      </c>
      <c r="K1277" s="110" t="s">
        <v>9</v>
      </c>
      <c r="L1277" s="110" t="s">
        <v>10</v>
      </c>
      <c r="M1277" s="110" t="s">
        <v>10</v>
      </c>
      <c r="N1277" s="110" t="s">
        <v>11</v>
      </c>
      <c r="O1277" s="9">
        <v>88313.57</v>
      </c>
      <c r="P1277" s="9">
        <v>0</v>
      </c>
      <c r="Q1277" s="9">
        <f t="shared" ref="Q1277:Q1340" si="46">O1277-P1277</f>
        <v>88313.57</v>
      </c>
      <c r="R1277" s="112" t="s">
        <v>1</v>
      </c>
      <c r="S1277" s="113" t="s">
        <v>4</v>
      </c>
      <c r="T1277" s="113"/>
      <c r="U1277" s="110" t="s">
        <v>462</v>
      </c>
      <c r="V1277" s="110"/>
      <c r="W1277" s="110"/>
      <c r="X1277" s="110"/>
      <c r="Y1277" s="110"/>
      <c r="Z1277" s="274">
        <v>42005</v>
      </c>
      <c r="AA1277" s="110"/>
      <c r="AB1277" s="110"/>
      <c r="AC1277" s="110"/>
      <c r="AD1277" s="115" t="s">
        <v>1554</v>
      </c>
    </row>
    <row r="1278" spans="2:30" s="21" customFormat="1" ht="15" customHeight="1">
      <c r="B1278" s="109"/>
      <c r="C1278" s="110"/>
      <c r="D1278" s="110"/>
      <c r="E1278" s="110"/>
      <c r="F1278" s="110"/>
      <c r="G1278" s="110" t="s">
        <v>1553</v>
      </c>
      <c r="H1278" s="274">
        <v>42005</v>
      </c>
      <c r="I1278" s="110" t="s">
        <v>14</v>
      </c>
      <c r="J1278" s="111" t="s">
        <v>83</v>
      </c>
      <c r="K1278" s="110" t="s">
        <v>9</v>
      </c>
      <c r="L1278" s="110" t="s">
        <v>10</v>
      </c>
      <c r="M1278" s="110" t="s">
        <v>10</v>
      </c>
      <c r="N1278" s="110" t="s">
        <v>11</v>
      </c>
      <c r="O1278" s="9">
        <v>1712.55</v>
      </c>
      <c r="P1278" s="9">
        <v>0</v>
      </c>
      <c r="Q1278" s="9">
        <f t="shared" si="46"/>
        <v>1712.55</v>
      </c>
      <c r="R1278" s="112" t="s">
        <v>1</v>
      </c>
      <c r="S1278" s="113" t="s">
        <v>4</v>
      </c>
      <c r="T1278" s="113"/>
      <c r="U1278" s="110" t="s">
        <v>463</v>
      </c>
      <c r="V1278" s="110"/>
      <c r="W1278" s="110"/>
      <c r="X1278" s="110"/>
      <c r="Y1278" s="110"/>
      <c r="Z1278" s="274">
        <v>42005</v>
      </c>
      <c r="AA1278" s="110"/>
      <c r="AB1278" s="110"/>
      <c r="AC1278" s="110"/>
      <c r="AD1278" s="115" t="s">
        <v>1554</v>
      </c>
    </row>
    <row r="1279" spans="2:30" s="21" customFormat="1" ht="15" customHeight="1">
      <c r="B1279" s="109"/>
      <c r="C1279" s="110"/>
      <c r="D1279" s="110"/>
      <c r="E1279" s="110"/>
      <c r="F1279" s="110"/>
      <c r="G1279" s="110" t="s">
        <v>1553</v>
      </c>
      <c r="H1279" s="274">
        <v>42005</v>
      </c>
      <c r="I1279" s="110" t="s">
        <v>14</v>
      </c>
      <c r="J1279" s="111" t="s">
        <v>83</v>
      </c>
      <c r="K1279" s="110" t="s">
        <v>9</v>
      </c>
      <c r="L1279" s="110" t="s">
        <v>10</v>
      </c>
      <c r="M1279" s="110" t="s">
        <v>10</v>
      </c>
      <c r="N1279" s="110" t="s">
        <v>11</v>
      </c>
      <c r="O1279" s="9">
        <v>10373.379999999999</v>
      </c>
      <c r="P1279" s="9">
        <v>0</v>
      </c>
      <c r="Q1279" s="9">
        <f t="shared" si="46"/>
        <v>10373.379999999999</v>
      </c>
      <c r="R1279" s="112" t="s">
        <v>1</v>
      </c>
      <c r="S1279" s="113" t="s">
        <v>4</v>
      </c>
      <c r="T1279" s="113"/>
      <c r="U1279" s="110" t="s">
        <v>464</v>
      </c>
      <c r="V1279" s="110"/>
      <c r="W1279" s="110"/>
      <c r="X1279" s="110"/>
      <c r="Y1279" s="110"/>
      <c r="Z1279" s="274">
        <v>42005</v>
      </c>
      <c r="AA1279" s="110"/>
      <c r="AB1279" s="110"/>
      <c r="AC1279" s="110"/>
      <c r="AD1279" s="115" t="s">
        <v>1554</v>
      </c>
    </row>
    <row r="1280" spans="2:30" s="21" customFormat="1" ht="15" customHeight="1">
      <c r="B1280" s="109"/>
      <c r="C1280" s="110"/>
      <c r="D1280" s="110"/>
      <c r="E1280" s="110"/>
      <c r="F1280" s="110"/>
      <c r="G1280" s="110" t="s">
        <v>1553</v>
      </c>
      <c r="H1280" s="274">
        <v>42005</v>
      </c>
      <c r="I1280" s="110" t="s">
        <v>14</v>
      </c>
      <c r="J1280" s="111" t="s">
        <v>83</v>
      </c>
      <c r="K1280" s="110" t="s">
        <v>9</v>
      </c>
      <c r="L1280" s="110" t="s">
        <v>10</v>
      </c>
      <c r="M1280" s="110" t="s">
        <v>10</v>
      </c>
      <c r="N1280" s="110" t="s">
        <v>11</v>
      </c>
      <c r="O1280" s="9">
        <v>806.34</v>
      </c>
      <c r="P1280" s="9">
        <v>0</v>
      </c>
      <c r="Q1280" s="9">
        <f t="shared" si="46"/>
        <v>806.34</v>
      </c>
      <c r="R1280" s="112" t="s">
        <v>1</v>
      </c>
      <c r="S1280" s="113" t="s">
        <v>4</v>
      </c>
      <c r="T1280" s="113"/>
      <c r="U1280" s="110" t="s">
        <v>465</v>
      </c>
      <c r="V1280" s="110"/>
      <c r="W1280" s="110"/>
      <c r="X1280" s="110"/>
      <c r="Y1280" s="110"/>
      <c r="Z1280" s="274">
        <v>42005</v>
      </c>
      <c r="AA1280" s="110"/>
      <c r="AB1280" s="110"/>
      <c r="AC1280" s="110"/>
      <c r="AD1280" s="115" t="s">
        <v>1554</v>
      </c>
    </row>
    <row r="1281" spans="2:30" s="21" customFormat="1" ht="15" customHeight="1">
      <c r="B1281" s="109"/>
      <c r="C1281" s="110"/>
      <c r="D1281" s="110"/>
      <c r="E1281" s="110"/>
      <c r="F1281" s="110"/>
      <c r="G1281" s="110" t="s">
        <v>1553</v>
      </c>
      <c r="H1281" s="274">
        <v>42005</v>
      </c>
      <c r="I1281" s="110" t="s">
        <v>14</v>
      </c>
      <c r="J1281" s="111" t="s">
        <v>83</v>
      </c>
      <c r="K1281" s="110" t="s">
        <v>9</v>
      </c>
      <c r="L1281" s="110" t="s">
        <v>10</v>
      </c>
      <c r="M1281" s="110" t="s">
        <v>10</v>
      </c>
      <c r="N1281" s="110" t="s">
        <v>11</v>
      </c>
      <c r="O1281" s="9">
        <v>6968.84</v>
      </c>
      <c r="P1281" s="9">
        <v>0</v>
      </c>
      <c r="Q1281" s="9">
        <f t="shared" si="46"/>
        <v>6968.84</v>
      </c>
      <c r="R1281" s="112" t="s">
        <v>1</v>
      </c>
      <c r="S1281" s="113" t="s">
        <v>4</v>
      </c>
      <c r="T1281" s="113"/>
      <c r="U1281" s="110" t="s">
        <v>466</v>
      </c>
      <c r="V1281" s="110"/>
      <c r="W1281" s="110"/>
      <c r="X1281" s="110"/>
      <c r="Y1281" s="110"/>
      <c r="Z1281" s="274">
        <v>42005</v>
      </c>
      <c r="AA1281" s="110"/>
      <c r="AB1281" s="110"/>
      <c r="AC1281" s="110"/>
      <c r="AD1281" s="115" t="s">
        <v>1554</v>
      </c>
    </row>
    <row r="1282" spans="2:30" s="21" customFormat="1" ht="15" customHeight="1">
      <c r="B1282" s="109"/>
      <c r="C1282" s="110"/>
      <c r="D1282" s="110"/>
      <c r="E1282" s="110"/>
      <c r="F1282" s="110"/>
      <c r="G1282" s="110" t="s">
        <v>1553</v>
      </c>
      <c r="H1282" s="274">
        <v>42005</v>
      </c>
      <c r="I1282" s="110" t="s">
        <v>14</v>
      </c>
      <c r="J1282" s="111" t="s">
        <v>83</v>
      </c>
      <c r="K1282" s="110" t="s">
        <v>9</v>
      </c>
      <c r="L1282" s="110" t="s">
        <v>10</v>
      </c>
      <c r="M1282" s="110" t="s">
        <v>10</v>
      </c>
      <c r="N1282" s="110" t="s">
        <v>11</v>
      </c>
      <c r="O1282" s="9">
        <v>12077.96</v>
      </c>
      <c r="P1282" s="9">
        <v>0</v>
      </c>
      <c r="Q1282" s="9">
        <f t="shared" si="46"/>
        <v>12077.96</v>
      </c>
      <c r="R1282" s="112" t="s">
        <v>1</v>
      </c>
      <c r="S1282" s="113" t="s">
        <v>4</v>
      </c>
      <c r="T1282" s="113"/>
      <c r="U1282" s="110" t="s">
        <v>467</v>
      </c>
      <c r="V1282" s="110"/>
      <c r="W1282" s="110"/>
      <c r="X1282" s="110"/>
      <c r="Y1282" s="110"/>
      <c r="Z1282" s="274">
        <v>42005</v>
      </c>
      <c r="AA1282" s="110"/>
      <c r="AB1282" s="110"/>
      <c r="AC1282" s="110"/>
      <c r="AD1282" s="115" t="s">
        <v>1554</v>
      </c>
    </row>
    <row r="1283" spans="2:30" s="21" customFormat="1" ht="15" customHeight="1">
      <c r="B1283" s="109"/>
      <c r="C1283" s="110"/>
      <c r="D1283" s="110"/>
      <c r="E1283" s="110"/>
      <c r="F1283" s="110"/>
      <c r="G1283" s="110" t="s">
        <v>1553</v>
      </c>
      <c r="H1283" s="274">
        <v>42005</v>
      </c>
      <c r="I1283" s="110" t="s">
        <v>14</v>
      </c>
      <c r="J1283" s="111" t="s">
        <v>83</v>
      </c>
      <c r="K1283" s="110" t="s">
        <v>9</v>
      </c>
      <c r="L1283" s="110" t="s">
        <v>10</v>
      </c>
      <c r="M1283" s="110" t="s">
        <v>10</v>
      </c>
      <c r="N1283" s="110" t="s">
        <v>11</v>
      </c>
      <c r="O1283" s="9">
        <v>8699.35</v>
      </c>
      <c r="P1283" s="9">
        <v>0</v>
      </c>
      <c r="Q1283" s="9">
        <f t="shared" si="46"/>
        <v>8699.35</v>
      </c>
      <c r="R1283" s="112" t="s">
        <v>1</v>
      </c>
      <c r="S1283" s="113" t="s">
        <v>4</v>
      </c>
      <c r="T1283" s="113"/>
      <c r="U1283" s="110" t="s">
        <v>468</v>
      </c>
      <c r="V1283" s="110"/>
      <c r="W1283" s="110"/>
      <c r="X1283" s="110"/>
      <c r="Y1283" s="110"/>
      <c r="Z1283" s="274">
        <v>42005</v>
      </c>
      <c r="AA1283" s="110"/>
      <c r="AB1283" s="110"/>
      <c r="AC1283" s="110"/>
      <c r="AD1283" s="115" t="s">
        <v>1554</v>
      </c>
    </row>
    <row r="1284" spans="2:30" s="21" customFormat="1" ht="15" customHeight="1">
      <c r="B1284" s="109"/>
      <c r="C1284" s="110"/>
      <c r="D1284" s="110"/>
      <c r="E1284" s="110"/>
      <c r="F1284" s="110"/>
      <c r="G1284" s="110" t="s">
        <v>1553</v>
      </c>
      <c r="H1284" s="274">
        <v>42005</v>
      </c>
      <c r="I1284" s="110" t="s">
        <v>14</v>
      </c>
      <c r="J1284" s="111" t="s">
        <v>83</v>
      </c>
      <c r="K1284" s="110" t="s">
        <v>9</v>
      </c>
      <c r="L1284" s="110" t="s">
        <v>10</v>
      </c>
      <c r="M1284" s="110" t="s">
        <v>10</v>
      </c>
      <c r="N1284" s="110" t="s">
        <v>11</v>
      </c>
      <c r="O1284" s="9">
        <v>-1637.48</v>
      </c>
      <c r="P1284" s="9">
        <v>0</v>
      </c>
      <c r="Q1284" s="9">
        <f t="shared" si="46"/>
        <v>-1637.48</v>
      </c>
      <c r="R1284" s="112" t="s">
        <v>1</v>
      </c>
      <c r="S1284" s="113" t="s">
        <v>4</v>
      </c>
      <c r="T1284" s="113"/>
      <c r="U1284" s="163" t="s">
        <v>1483</v>
      </c>
      <c r="V1284" s="110"/>
      <c r="W1284" s="110"/>
      <c r="X1284" s="110"/>
      <c r="Y1284" s="110"/>
      <c r="Z1284" s="274">
        <v>42005</v>
      </c>
      <c r="AA1284" s="110"/>
      <c r="AB1284" s="110"/>
      <c r="AC1284" s="110"/>
      <c r="AD1284" s="115" t="s">
        <v>1554</v>
      </c>
    </row>
    <row r="1285" spans="2:30" s="21" customFormat="1" ht="15" customHeight="1">
      <c r="B1285" s="109"/>
      <c r="C1285" s="110"/>
      <c r="D1285" s="110"/>
      <c r="E1285" s="110"/>
      <c r="F1285" s="110"/>
      <c r="G1285" s="110" t="s">
        <v>1553</v>
      </c>
      <c r="H1285" s="274">
        <v>42005</v>
      </c>
      <c r="I1285" s="110" t="s">
        <v>14</v>
      </c>
      <c r="J1285" s="111" t="s">
        <v>83</v>
      </c>
      <c r="K1285" s="110" t="s">
        <v>9</v>
      </c>
      <c r="L1285" s="110" t="s">
        <v>10</v>
      </c>
      <c r="M1285" s="110" t="s">
        <v>10</v>
      </c>
      <c r="N1285" s="110" t="s">
        <v>11</v>
      </c>
      <c r="O1285" s="9">
        <v>-2938.43</v>
      </c>
      <c r="P1285" s="9">
        <v>0</v>
      </c>
      <c r="Q1285" s="9">
        <f t="shared" si="46"/>
        <v>-2938.43</v>
      </c>
      <c r="R1285" s="112" t="s">
        <v>1</v>
      </c>
      <c r="S1285" s="113" t="s">
        <v>4</v>
      </c>
      <c r="T1285" s="113"/>
      <c r="U1285" s="110" t="s">
        <v>469</v>
      </c>
      <c r="V1285" s="110"/>
      <c r="W1285" s="110"/>
      <c r="X1285" s="110"/>
      <c r="Y1285" s="110"/>
      <c r="Z1285" s="274">
        <v>42005</v>
      </c>
      <c r="AA1285" s="110"/>
      <c r="AB1285" s="110"/>
      <c r="AC1285" s="110"/>
      <c r="AD1285" s="115" t="s">
        <v>1554</v>
      </c>
    </row>
    <row r="1286" spans="2:30" s="21" customFormat="1" ht="15" customHeight="1">
      <c r="B1286" s="109"/>
      <c r="C1286" s="110"/>
      <c r="D1286" s="110"/>
      <c r="E1286" s="110"/>
      <c r="F1286" s="110"/>
      <c r="G1286" s="110" t="s">
        <v>1553</v>
      </c>
      <c r="H1286" s="274">
        <v>42005</v>
      </c>
      <c r="I1286" s="110" t="s">
        <v>14</v>
      </c>
      <c r="J1286" s="111" t="s">
        <v>83</v>
      </c>
      <c r="K1286" s="110" t="s">
        <v>9</v>
      </c>
      <c r="L1286" s="110" t="s">
        <v>10</v>
      </c>
      <c r="M1286" s="110" t="s">
        <v>10</v>
      </c>
      <c r="N1286" s="110" t="s">
        <v>11</v>
      </c>
      <c r="O1286" s="9">
        <v>662.01</v>
      </c>
      <c r="P1286" s="9">
        <v>0</v>
      </c>
      <c r="Q1286" s="9">
        <f t="shared" si="46"/>
        <v>662.01</v>
      </c>
      <c r="R1286" s="112" t="s">
        <v>1</v>
      </c>
      <c r="S1286" s="113" t="s">
        <v>4</v>
      </c>
      <c r="T1286" s="113"/>
      <c r="U1286" s="110" t="s">
        <v>470</v>
      </c>
      <c r="V1286" s="110"/>
      <c r="W1286" s="110"/>
      <c r="X1286" s="110"/>
      <c r="Y1286" s="110"/>
      <c r="Z1286" s="274">
        <v>42005</v>
      </c>
      <c r="AA1286" s="110"/>
      <c r="AB1286" s="110"/>
      <c r="AC1286" s="110"/>
      <c r="AD1286" s="115" t="s">
        <v>1554</v>
      </c>
    </row>
    <row r="1287" spans="2:30" s="21" customFormat="1" ht="15" customHeight="1">
      <c r="B1287" s="109"/>
      <c r="C1287" s="110"/>
      <c r="D1287" s="110"/>
      <c r="E1287" s="110"/>
      <c r="F1287" s="110"/>
      <c r="G1287" s="110" t="s">
        <v>1553</v>
      </c>
      <c r="H1287" s="274">
        <v>42005</v>
      </c>
      <c r="I1287" s="110" t="s">
        <v>14</v>
      </c>
      <c r="J1287" s="111" t="s">
        <v>83</v>
      </c>
      <c r="K1287" s="110" t="s">
        <v>9</v>
      </c>
      <c r="L1287" s="110" t="s">
        <v>10</v>
      </c>
      <c r="M1287" s="110" t="s">
        <v>10</v>
      </c>
      <c r="N1287" s="110" t="s">
        <v>11</v>
      </c>
      <c r="O1287" s="9">
        <v>66004.710000000006</v>
      </c>
      <c r="P1287" s="9">
        <v>0</v>
      </c>
      <c r="Q1287" s="9">
        <f t="shared" si="46"/>
        <v>66004.710000000006</v>
      </c>
      <c r="R1287" s="112" t="s">
        <v>1</v>
      </c>
      <c r="S1287" s="113" t="s">
        <v>4</v>
      </c>
      <c r="T1287" s="113"/>
      <c r="U1287" s="110" t="s">
        <v>471</v>
      </c>
      <c r="V1287" s="110"/>
      <c r="W1287" s="110"/>
      <c r="X1287" s="110"/>
      <c r="Y1287" s="110"/>
      <c r="Z1287" s="274">
        <v>42005</v>
      </c>
      <c r="AA1287" s="110"/>
      <c r="AB1287" s="110"/>
      <c r="AC1287" s="110"/>
      <c r="AD1287" s="115" t="s">
        <v>1554</v>
      </c>
    </row>
    <row r="1288" spans="2:30" s="21" customFormat="1" ht="15" customHeight="1">
      <c r="B1288" s="109"/>
      <c r="C1288" s="110"/>
      <c r="D1288" s="110"/>
      <c r="E1288" s="110"/>
      <c r="F1288" s="110"/>
      <c r="G1288" s="110" t="s">
        <v>1553</v>
      </c>
      <c r="H1288" s="274">
        <v>42005</v>
      </c>
      <c r="I1288" s="110" t="s">
        <v>14</v>
      </c>
      <c r="J1288" s="111" t="s">
        <v>83</v>
      </c>
      <c r="K1288" s="110" t="s">
        <v>9</v>
      </c>
      <c r="L1288" s="110" t="s">
        <v>10</v>
      </c>
      <c r="M1288" s="110" t="s">
        <v>10</v>
      </c>
      <c r="N1288" s="110" t="s">
        <v>11</v>
      </c>
      <c r="O1288" s="9">
        <v>56221.4</v>
      </c>
      <c r="P1288" s="9">
        <v>0</v>
      </c>
      <c r="Q1288" s="9">
        <f t="shared" si="46"/>
        <v>56221.4</v>
      </c>
      <c r="R1288" s="112" t="s">
        <v>1</v>
      </c>
      <c r="S1288" s="113" t="s">
        <v>4</v>
      </c>
      <c r="T1288" s="113"/>
      <c r="U1288" s="110" t="s">
        <v>472</v>
      </c>
      <c r="V1288" s="110"/>
      <c r="W1288" s="110"/>
      <c r="X1288" s="110"/>
      <c r="Y1288" s="110"/>
      <c r="Z1288" s="274">
        <v>42005</v>
      </c>
      <c r="AA1288" s="110"/>
      <c r="AB1288" s="110"/>
      <c r="AC1288" s="110"/>
      <c r="AD1288" s="115" t="s">
        <v>1554</v>
      </c>
    </row>
    <row r="1289" spans="2:30" s="21" customFormat="1" ht="15" customHeight="1">
      <c r="B1289" s="109"/>
      <c r="C1289" s="110"/>
      <c r="D1289" s="110"/>
      <c r="E1289" s="110"/>
      <c r="F1289" s="110"/>
      <c r="G1289" s="110" t="s">
        <v>1553</v>
      </c>
      <c r="H1289" s="274">
        <v>42005</v>
      </c>
      <c r="I1289" s="110" t="s">
        <v>14</v>
      </c>
      <c r="J1289" s="111" t="s">
        <v>83</v>
      </c>
      <c r="K1289" s="110" t="s">
        <v>9</v>
      </c>
      <c r="L1289" s="110" t="s">
        <v>10</v>
      </c>
      <c r="M1289" s="110" t="s">
        <v>10</v>
      </c>
      <c r="N1289" s="110" t="s">
        <v>11</v>
      </c>
      <c r="O1289" s="9">
        <v>1252.23</v>
      </c>
      <c r="P1289" s="9">
        <v>0</v>
      </c>
      <c r="Q1289" s="9">
        <f t="shared" si="46"/>
        <v>1252.23</v>
      </c>
      <c r="R1289" s="112" t="s">
        <v>1</v>
      </c>
      <c r="S1289" s="113" t="s">
        <v>4</v>
      </c>
      <c r="T1289" s="113"/>
      <c r="U1289" s="110" t="s">
        <v>473</v>
      </c>
      <c r="V1289" s="110"/>
      <c r="W1289" s="110"/>
      <c r="X1289" s="110"/>
      <c r="Y1289" s="110"/>
      <c r="Z1289" s="274">
        <v>42005</v>
      </c>
      <c r="AA1289" s="110"/>
      <c r="AB1289" s="110"/>
      <c r="AC1289" s="110"/>
      <c r="AD1289" s="115" t="s">
        <v>1554</v>
      </c>
    </row>
    <row r="1290" spans="2:30" s="21" customFormat="1" ht="15" customHeight="1">
      <c r="B1290" s="109"/>
      <c r="C1290" s="110"/>
      <c r="D1290" s="110"/>
      <c r="E1290" s="110"/>
      <c r="F1290" s="110"/>
      <c r="G1290" s="110" t="s">
        <v>1553</v>
      </c>
      <c r="H1290" s="274">
        <v>42005</v>
      </c>
      <c r="I1290" s="110" t="s">
        <v>14</v>
      </c>
      <c r="J1290" s="111" t="s">
        <v>83</v>
      </c>
      <c r="K1290" s="110" t="s">
        <v>9</v>
      </c>
      <c r="L1290" s="110" t="s">
        <v>10</v>
      </c>
      <c r="M1290" s="110" t="s">
        <v>10</v>
      </c>
      <c r="N1290" s="110" t="s">
        <v>11</v>
      </c>
      <c r="O1290" s="9">
        <v>73089.17</v>
      </c>
      <c r="P1290" s="9">
        <v>0</v>
      </c>
      <c r="Q1290" s="9">
        <f t="shared" si="46"/>
        <v>73089.17</v>
      </c>
      <c r="R1290" s="112" t="s">
        <v>1</v>
      </c>
      <c r="S1290" s="113" t="s">
        <v>4</v>
      </c>
      <c r="T1290" s="113"/>
      <c r="U1290" s="110" t="s">
        <v>474</v>
      </c>
      <c r="V1290" s="110"/>
      <c r="W1290" s="110"/>
      <c r="X1290" s="110"/>
      <c r="Y1290" s="110"/>
      <c r="Z1290" s="274">
        <v>42005</v>
      </c>
      <c r="AA1290" s="110"/>
      <c r="AB1290" s="110"/>
      <c r="AC1290" s="110"/>
      <c r="AD1290" s="115" t="s">
        <v>1554</v>
      </c>
    </row>
    <row r="1291" spans="2:30" s="21" customFormat="1" ht="15" customHeight="1">
      <c r="B1291" s="109"/>
      <c r="C1291" s="110"/>
      <c r="D1291" s="110"/>
      <c r="E1291" s="110"/>
      <c r="F1291" s="110"/>
      <c r="G1291" s="110" t="s">
        <v>1553</v>
      </c>
      <c r="H1291" s="274">
        <v>42005</v>
      </c>
      <c r="I1291" s="110" t="s">
        <v>14</v>
      </c>
      <c r="J1291" s="111" t="s">
        <v>83</v>
      </c>
      <c r="K1291" s="110" t="s">
        <v>9</v>
      </c>
      <c r="L1291" s="110" t="s">
        <v>10</v>
      </c>
      <c r="M1291" s="110" t="s">
        <v>10</v>
      </c>
      <c r="N1291" s="110" t="s">
        <v>11</v>
      </c>
      <c r="O1291" s="9">
        <v>95300.62</v>
      </c>
      <c r="P1291" s="9">
        <v>0</v>
      </c>
      <c r="Q1291" s="9">
        <f t="shared" si="46"/>
        <v>95300.62</v>
      </c>
      <c r="R1291" s="112" t="s">
        <v>1</v>
      </c>
      <c r="S1291" s="113" t="s">
        <v>4</v>
      </c>
      <c r="T1291" s="113"/>
      <c r="U1291" s="110" t="s">
        <v>475</v>
      </c>
      <c r="V1291" s="110"/>
      <c r="W1291" s="110"/>
      <c r="X1291" s="110"/>
      <c r="Y1291" s="110"/>
      <c r="Z1291" s="274">
        <v>42005</v>
      </c>
      <c r="AA1291" s="110"/>
      <c r="AB1291" s="110"/>
      <c r="AC1291" s="110"/>
      <c r="AD1291" s="115" t="s">
        <v>1554</v>
      </c>
    </row>
    <row r="1292" spans="2:30" s="21" customFormat="1" ht="15" customHeight="1">
      <c r="B1292" s="109"/>
      <c r="C1292" s="110"/>
      <c r="D1292" s="110"/>
      <c r="E1292" s="110"/>
      <c r="F1292" s="110"/>
      <c r="G1292" s="110" t="s">
        <v>1553</v>
      </c>
      <c r="H1292" s="274">
        <v>42005</v>
      </c>
      <c r="I1292" s="110" t="s">
        <v>14</v>
      </c>
      <c r="J1292" s="111" t="s">
        <v>83</v>
      </c>
      <c r="K1292" s="110" t="s">
        <v>9</v>
      </c>
      <c r="L1292" s="110" t="s">
        <v>10</v>
      </c>
      <c r="M1292" s="110" t="s">
        <v>10</v>
      </c>
      <c r="N1292" s="110" t="s">
        <v>11</v>
      </c>
      <c r="O1292" s="9">
        <v>-5620.3</v>
      </c>
      <c r="P1292" s="9">
        <v>0</v>
      </c>
      <c r="Q1292" s="9">
        <f t="shared" si="46"/>
        <v>-5620.3</v>
      </c>
      <c r="R1292" s="112" t="s">
        <v>1</v>
      </c>
      <c r="S1292" s="113" t="s">
        <v>4</v>
      </c>
      <c r="T1292" s="113"/>
      <c r="U1292" s="110" t="s">
        <v>476</v>
      </c>
      <c r="V1292" s="110"/>
      <c r="W1292" s="110"/>
      <c r="X1292" s="110"/>
      <c r="Y1292" s="110"/>
      <c r="Z1292" s="274">
        <v>42005</v>
      </c>
      <c r="AA1292" s="110"/>
      <c r="AB1292" s="110"/>
      <c r="AC1292" s="110"/>
      <c r="AD1292" s="115" t="s">
        <v>1554</v>
      </c>
    </row>
    <row r="1293" spans="2:30" s="21" customFormat="1" ht="15" customHeight="1">
      <c r="B1293" s="109"/>
      <c r="C1293" s="110"/>
      <c r="D1293" s="110"/>
      <c r="E1293" s="110"/>
      <c r="F1293" s="110"/>
      <c r="G1293" s="110" t="s">
        <v>1553</v>
      </c>
      <c r="H1293" s="274">
        <v>42005</v>
      </c>
      <c r="I1293" s="110" t="s">
        <v>14</v>
      </c>
      <c r="J1293" s="111" t="s">
        <v>83</v>
      </c>
      <c r="K1293" s="110" t="s">
        <v>9</v>
      </c>
      <c r="L1293" s="110" t="s">
        <v>10</v>
      </c>
      <c r="M1293" s="110" t="s">
        <v>10</v>
      </c>
      <c r="N1293" s="110" t="s">
        <v>11</v>
      </c>
      <c r="O1293" s="9">
        <v>6092.74</v>
      </c>
      <c r="P1293" s="9">
        <v>0</v>
      </c>
      <c r="Q1293" s="9">
        <f t="shared" si="46"/>
        <v>6092.74</v>
      </c>
      <c r="R1293" s="112" t="s">
        <v>1</v>
      </c>
      <c r="S1293" s="113" t="s">
        <v>4</v>
      </c>
      <c r="T1293" s="113"/>
      <c r="U1293" s="110" t="s">
        <v>477</v>
      </c>
      <c r="V1293" s="110"/>
      <c r="W1293" s="110"/>
      <c r="X1293" s="110"/>
      <c r="Y1293" s="110"/>
      <c r="Z1293" s="274">
        <v>42005</v>
      </c>
      <c r="AA1293" s="110"/>
      <c r="AB1293" s="110"/>
      <c r="AC1293" s="110"/>
      <c r="AD1293" s="115" t="s">
        <v>1554</v>
      </c>
    </row>
    <row r="1294" spans="2:30" s="21" customFormat="1" ht="15" customHeight="1">
      <c r="B1294" s="109"/>
      <c r="C1294" s="110"/>
      <c r="D1294" s="110"/>
      <c r="E1294" s="110"/>
      <c r="F1294" s="110"/>
      <c r="G1294" s="110" t="s">
        <v>1553</v>
      </c>
      <c r="H1294" s="274">
        <v>42005</v>
      </c>
      <c r="I1294" s="110" t="s">
        <v>14</v>
      </c>
      <c r="J1294" s="111" t="s">
        <v>83</v>
      </c>
      <c r="K1294" s="110" t="s">
        <v>9</v>
      </c>
      <c r="L1294" s="110" t="s">
        <v>10</v>
      </c>
      <c r="M1294" s="110" t="s">
        <v>10</v>
      </c>
      <c r="N1294" s="110" t="s">
        <v>11</v>
      </c>
      <c r="O1294" s="9">
        <v>46301.24</v>
      </c>
      <c r="P1294" s="9">
        <v>0</v>
      </c>
      <c r="Q1294" s="9">
        <f t="shared" si="46"/>
        <v>46301.24</v>
      </c>
      <c r="R1294" s="112" t="s">
        <v>1</v>
      </c>
      <c r="S1294" s="113" t="s">
        <v>4</v>
      </c>
      <c r="T1294" s="113"/>
      <c r="U1294" s="110" t="s">
        <v>478</v>
      </c>
      <c r="V1294" s="110"/>
      <c r="W1294" s="110"/>
      <c r="X1294" s="110"/>
      <c r="Y1294" s="110"/>
      <c r="Z1294" s="274">
        <v>42005</v>
      </c>
      <c r="AA1294" s="110"/>
      <c r="AB1294" s="110"/>
      <c r="AC1294" s="110"/>
      <c r="AD1294" s="115" t="s">
        <v>1554</v>
      </c>
    </row>
    <row r="1295" spans="2:30" s="21" customFormat="1" ht="15" customHeight="1">
      <c r="B1295" s="109"/>
      <c r="C1295" s="110"/>
      <c r="D1295" s="110"/>
      <c r="E1295" s="110"/>
      <c r="F1295" s="110"/>
      <c r="G1295" s="110" t="s">
        <v>1553</v>
      </c>
      <c r="H1295" s="274">
        <v>42005</v>
      </c>
      <c r="I1295" s="110" t="s">
        <v>14</v>
      </c>
      <c r="J1295" s="111" t="s">
        <v>83</v>
      </c>
      <c r="K1295" s="110" t="s">
        <v>9</v>
      </c>
      <c r="L1295" s="110" t="s">
        <v>10</v>
      </c>
      <c r="M1295" s="110" t="s">
        <v>10</v>
      </c>
      <c r="N1295" s="110" t="s">
        <v>11</v>
      </c>
      <c r="O1295" s="9">
        <v>7150.45</v>
      </c>
      <c r="P1295" s="9">
        <v>0</v>
      </c>
      <c r="Q1295" s="9">
        <f t="shared" si="46"/>
        <v>7150.45</v>
      </c>
      <c r="R1295" s="112" t="s">
        <v>1</v>
      </c>
      <c r="S1295" s="113" t="s">
        <v>4</v>
      </c>
      <c r="T1295" s="113"/>
      <c r="U1295" s="110" t="s">
        <v>479</v>
      </c>
      <c r="V1295" s="110"/>
      <c r="W1295" s="110"/>
      <c r="X1295" s="110"/>
      <c r="Y1295" s="110"/>
      <c r="Z1295" s="274">
        <v>42005</v>
      </c>
      <c r="AA1295" s="110"/>
      <c r="AB1295" s="110"/>
      <c r="AC1295" s="110"/>
      <c r="AD1295" s="115" t="s">
        <v>1554</v>
      </c>
    </row>
    <row r="1296" spans="2:30" s="21" customFormat="1" ht="15" customHeight="1">
      <c r="B1296" s="109"/>
      <c r="C1296" s="110"/>
      <c r="D1296" s="110"/>
      <c r="E1296" s="110"/>
      <c r="F1296" s="110"/>
      <c r="G1296" s="110" t="s">
        <v>1553</v>
      </c>
      <c r="H1296" s="274">
        <v>42005</v>
      </c>
      <c r="I1296" s="110" t="s">
        <v>14</v>
      </c>
      <c r="J1296" s="111" t="s">
        <v>83</v>
      </c>
      <c r="K1296" s="110" t="s">
        <v>9</v>
      </c>
      <c r="L1296" s="110" t="s">
        <v>10</v>
      </c>
      <c r="M1296" s="110" t="s">
        <v>10</v>
      </c>
      <c r="N1296" s="110" t="s">
        <v>11</v>
      </c>
      <c r="O1296" s="9">
        <v>149.5</v>
      </c>
      <c r="P1296" s="9">
        <v>0</v>
      </c>
      <c r="Q1296" s="9">
        <f t="shared" si="46"/>
        <v>149.5</v>
      </c>
      <c r="R1296" s="112" t="s">
        <v>1</v>
      </c>
      <c r="S1296" s="113" t="s">
        <v>4</v>
      </c>
      <c r="T1296" s="113"/>
      <c r="U1296" s="110" t="s">
        <v>480</v>
      </c>
      <c r="V1296" s="110"/>
      <c r="W1296" s="110"/>
      <c r="X1296" s="110"/>
      <c r="Y1296" s="110"/>
      <c r="Z1296" s="274">
        <v>42005</v>
      </c>
      <c r="AA1296" s="110"/>
      <c r="AB1296" s="110"/>
      <c r="AC1296" s="110"/>
      <c r="AD1296" s="115" t="s">
        <v>1554</v>
      </c>
    </row>
    <row r="1297" spans="2:30" s="21" customFormat="1" ht="15" customHeight="1">
      <c r="B1297" s="109"/>
      <c r="C1297" s="110"/>
      <c r="D1297" s="110"/>
      <c r="E1297" s="110"/>
      <c r="F1297" s="110"/>
      <c r="G1297" s="110" t="s">
        <v>1553</v>
      </c>
      <c r="H1297" s="274">
        <v>42005</v>
      </c>
      <c r="I1297" s="110" t="s">
        <v>14</v>
      </c>
      <c r="J1297" s="111" t="s">
        <v>83</v>
      </c>
      <c r="K1297" s="110" t="s">
        <v>9</v>
      </c>
      <c r="L1297" s="110" t="s">
        <v>10</v>
      </c>
      <c r="M1297" s="110" t="s">
        <v>10</v>
      </c>
      <c r="N1297" s="110" t="s">
        <v>11</v>
      </c>
      <c r="O1297" s="9">
        <v>54767.3</v>
      </c>
      <c r="P1297" s="9">
        <v>0</v>
      </c>
      <c r="Q1297" s="9">
        <f t="shared" si="46"/>
        <v>54767.3</v>
      </c>
      <c r="R1297" s="112" t="s">
        <v>1</v>
      </c>
      <c r="S1297" s="113" t="s">
        <v>4</v>
      </c>
      <c r="T1297" s="113"/>
      <c r="U1297" s="110" t="s">
        <v>481</v>
      </c>
      <c r="V1297" s="110"/>
      <c r="W1297" s="110"/>
      <c r="X1297" s="110"/>
      <c r="Y1297" s="110"/>
      <c r="Z1297" s="274">
        <v>42005</v>
      </c>
      <c r="AA1297" s="110"/>
      <c r="AB1297" s="110"/>
      <c r="AC1297" s="110"/>
      <c r="AD1297" s="115" t="s">
        <v>1554</v>
      </c>
    </row>
    <row r="1298" spans="2:30" s="21" customFormat="1" ht="15" customHeight="1">
      <c r="B1298" s="109"/>
      <c r="C1298" s="110"/>
      <c r="D1298" s="110"/>
      <c r="E1298" s="110"/>
      <c r="F1298" s="110"/>
      <c r="G1298" s="110" t="s">
        <v>1553</v>
      </c>
      <c r="H1298" s="274">
        <v>42005</v>
      </c>
      <c r="I1298" s="110" t="s">
        <v>14</v>
      </c>
      <c r="J1298" s="111" t="s">
        <v>83</v>
      </c>
      <c r="K1298" s="110" t="s">
        <v>9</v>
      </c>
      <c r="L1298" s="110" t="s">
        <v>10</v>
      </c>
      <c r="M1298" s="110" t="s">
        <v>10</v>
      </c>
      <c r="N1298" s="110" t="s">
        <v>11</v>
      </c>
      <c r="O1298" s="9">
        <v>2460</v>
      </c>
      <c r="P1298" s="9">
        <v>0</v>
      </c>
      <c r="Q1298" s="9">
        <f t="shared" si="46"/>
        <v>2460</v>
      </c>
      <c r="R1298" s="112" t="s">
        <v>1</v>
      </c>
      <c r="S1298" s="113" t="s">
        <v>4</v>
      </c>
      <c r="T1298" s="113"/>
      <c r="U1298" s="110" t="s">
        <v>482</v>
      </c>
      <c r="V1298" s="110"/>
      <c r="W1298" s="110"/>
      <c r="X1298" s="110"/>
      <c r="Y1298" s="110"/>
      <c r="Z1298" s="274">
        <v>42005</v>
      </c>
      <c r="AA1298" s="110"/>
      <c r="AB1298" s="110"/>
      <c r="AC1298" s="110"/>
      <c r="AD1298" s="115" t="s">
        <v>1554</v>
      </c>
    </row>
    <row r="1299" spans="2:30" s="21" customFormat="1" ht="15" customHeight="1">
      <c r="B1299" s="109"/>
      <c r="C1299" s="110"/>
      <c r="D1299" s="110"/>
      <c r="E1299" s="110"/>
      <c r="F1299" s="110"/>
      <c r="G1299" s="110" t="s">
        <v>1553</v>
      </c>
      <c r="H1299" s="274">
        <v>42005</v>
      </c>
      <c r="I1299" s="110" t="s">
        <v>14</v>
      </c>
      <c r="J1299" s="111" t="s">
        <v>83</v>
      </c>
      <c r="K1299" s="110" t="s">
        <v>9</v>
      </c>
      <c r="L1299" s="110" t="s">
        <v>10</v>
      </c>
      <c r="M1299" s="110" t="s">
        <v>10</v>
      </c>
      <c r="N1299" s="110" t="s">
        <v>11</v>
      </c>
      <c r="O1299" s="9">
        <v>11150.77</v>
      </c>
      <c r="P1299" s="9">
        <v>0</v>
      </c>
      <c r="Q1299" s="9">
        <f t="shared" si="46"/>
        <v>11150.77</v>
      </c>
      <c r="R1299" s="112" t="s">
        <v>1</v>
      </c>
      <c r="S1299" s="113" t="s">
        <v>4</v>
      </c>
      <c r="T1299" s="113"/>
      <c r="U1299" s="110" t="s">
        <v>483</v>
      </c>
      <c r="V1299" s="110"/>
      <c r="W1299" s="110"/>
      <c r="X1299" s="110"/>
      <c r="Y1299" s="110"/>
      <c r="Z1299" s="274">
        <v>42005</v>
      </c>
      <c r="AA1299" s="110"/>
      <c r="AB1299" s="110"/>
      <c r="AC1299" s="110"/>
      <c r="AD1299" s="115" t="s">
        <v>1554</v>
      </c>
    </row>
    <row r="1300" spans="2:30" s="21" customFormat="1" ht="15" customHeight="1">
      <c r="B1300" s="109"/>
      <c r="C1300" s="110"/>
      <c r="D1300" s="110"/>
      <c r="E1300" s="110"/>
      <c r="F1300" s="110"/>
      <c r="G1300" s="110" t="s">
        <v>1553</v>
      </c>
      <c r="H1300" s="274">
        <v>42005</v>
      </c>
      <c r="I1300" s="110" t="s">
        <v>14</v>
      </c>
      <c r="J1300" s="111" t="s">
        <v>83</v>
      </c>
      <c r="K1300" s="110" t="s">
        <v>9</v>
      </c>
      <c r="L1300" s="110" t="s">
        <v>10</v>
      </c>
      <c r="M1300" s="110" t="s">
        <v>10</v>
      </c>
      <c r="N1300" s="110" t="s">
        <v>11</v>
      </c>
      <c r="O1300" s="9">
        <v>86437.01</v>
      </c>
      <c r="P1300" s="9">
        <v>0</v>
      </c>
      <c r="Q1300" s="9">
        <f t="shared" si="46"/>
        <v>86437.01</v>
      </c>
      <c r="R1300" s="112" t="s">
        <v>1</v>
      </c>
      <c r="S1300" s="113" t="s">
        <v>4</v>
      </c>
      <c r="T1300" s="113"/>
      <c r="U1300" s="110" t="s">
        <v>484</v>
      </c>
      <c r="V1300" s="110"/>
      <c r="W1300" s="110"/>
      <c r="X1300" s="110"/>
      <c r="Y1300" s="110"/>
      <c r="Z1300" s="274">
        <v>42005</v>
      </c>
      <c r="AA1300" s="110"/>
      <c r="AB1300" s="110"/>
      <c r="AC1300" s="110"/>
      <c r="AD1300" s="115" t="s">
        <v>1554</v>
      </c>
    </row>
    <row r="1301" spans="2:30" s="21" customFormat="1" ht="15" customHeight="1">
      <c r="B1301" s="109"/>
      <c r="C1301" s="110"/>
      <c r="D1301" s="110"/>
      <c r="E1301" s="110"/>
      <c r="F1301" s="110"/>
      <c r="G1301" s="110" t="s">
        <v>1553</v>
      </c>
      <c r="H1301" s="274">
        <v>42005</v>
      </c>
      <c r="I1301" s="110" t="s">
        <v>14</v>
      </c>
      <c r="J1301" s="111" t="s">
        <v>83</v>
      </c>
      <c r="K1301" s="110" t="s">
        <v>9</v>
      </c>
      <c r="L1301" s="110" t="s">
        <v>10</v>
      </c>
      <c r="M1301" s="110" t="s">
        <v>10</v>
      </c>
      <c r="N1301" s="110" t="s">
        <v>11</v>
      </c>
      <c r="O1301" s="9">
        <v>2229.94</v>
      </c>
      <c r="P1301" s="9">
        <v>0</v>
      </c>
      <c r="Q1301" s="9">
        <f t="shared" si="46"/>
        <v>2229.94</v>
      </c>
      <c r="R1301" s="112" t="s">
        <v>1</v>
      </c>
      <c r="S1301" s="113" t="s">
        <v>4</v>
      </c>
      <c r="T1301" s="113"/>
      <c r="U1301" s="110" t="s">
        <v>485</v>
      </c>
      <c r="V1301" s="110"/>
      <c r="W1301" s="110"/>
      <c r="X1301" s="110"/>
      <c r="Y1301" s="110"/>
      <c r="Z1301" s="274">
        <v>42005</v>
      </c>
      <c r="AA1301" s="110"/>
      <c r="AB1301" s="110"/>
      <c r="AC1301" s="110"/>
      <c r="AD1301" s="115" t="s">
        <v>1554</v>
      </c>
    </row>
    <row r="1302" spans="2:30" s="21" customFormat="1" ht="15" customHeight="1">
      <c r="B1302" s="109"/>
      <c r="C1302" s="110"/>
      <c r="D1302" s="110"/>
      <c r="E1302" s="110"/>
      <c r="F1302" s="110"/>
      <c r="G1302" s="110" t="s">
        <v>1553</v>
      </c>
      <c r="H1302" s="274">
        <v>42005</v>
      </c>
      <c r="I1302" s="110" t="s">
        <v>14</v>
      </c>
      <c r="J1302" s="111" t="s">
        <v>83</v>
      </c>
      <c r="K1302" s="110" t="s">
        <v>9</v>
      </c>
      <c r="L1302" s="110" t="s">
        <v>10</v>
      </c>
      <c r="M1302" s="110" t="s">
        <v>10</v>
      </c>
      <c r="N1302" s="110" t="s">
        <v>11</v>
      </c>
      <c r="O1302" s="9">
        <v>114599.94</v>
      </c>
      <c r="P1302" s="9">
        <v>0</v>
      </c>
      <c r="Q1302" s="9">
        <f t="shared" si="46"/>
        <v>114599.94</v>
      </c>
      <c r="R1302" s="112" t="s">
        <v>1</v>
      </c>
      <c r="S1302" s="113" t="s">
        <v>4</v>
      </c>
      <c r="T1302" s="113"/>
      <c r="U1302" s="110" t="s">
        <v>486</v>
      </c>
      <c r="V1302" s="110"/>
      <c r="W1302" s="110"/>
      <c r="X1302" s="110"/>
      <c r="Y1302" s="110"/>
      <c r="Z1302" s="274">
        <v>42005</v>
      </c>
      <c r="AA1302" s="110"/>
      <c r="AB1302" s="110"/>
      <c r="AC1302" s="110"/>
      <c r="AD1302" s="115" t="s">
        <v>1554</v>
      </c>
    </row>
    <row r="1303" spans="2:30" s="21" customFormat="1" ht="15" customHeight="1">
      <c r="B1303" s="109"/>
      <c r="C1303" s="110"/>
      <c r="D1303" s="110"/>
      <c r="E1303" s="110"/>
      <c r="F1303" s="110"/>
      <c r="G1303" s="110" t="s">
        <v>1553</v>
      </c>
      <c r="H1303" s="274">
        <v>42005</v>
      </c>
      <c r="I1303" s="110" t="s">
        <v>14</v>
      </c>
      <c r="J1303" s="111" t="s">
        <v>83</v>
      </c>
      <c r="K1303" s="110" t="s">
        <v>9</v>
      </c>
      <c r="L1303" s="110" t="s">
        <v>10</v>
      </c>
      <c r="M1303" s="110" t="s">
        <v>10</v>
      </c>
      <c r="N1303" s="110" t="s">
        <v>11</v>
      </c>
      <c r="O1303" s="9">
        <v>140237.21</v>
      </c>
      <c r="P1303" s="9">
        <v>0</v>
      </c>
      <c r="Q1303" s="9">
        <f t="shared" si="46"/>
        <v>140237.21</v>
      </c>
      <c r="R1303" s="112" t="s">
        <v>1</v>
      </c>
      <c r="S1303" s="113" t="s">
        <v>4</v>
      </c>
      <c r="T1303" s="113"/>
      <c r="U1303" s="110" t="s">
        <v>487</v>
      </c>
      <c r="V1303" s="110"/>
      <c r="W1303" s="110"/>
      <c r="X1303" s="110"/>
      <c r="Y1303" s="110"/>
      <c r="Z1303" s="274">
        <v>42005</v>
      </c>
      <c r="AA1303" s="110"/>
      <c r="AB1303" s="110"/>
      <c r="AC1303" s="110"/>
      <c r="AD1303" s="115" t="s">
        <v>1554</v>
      </c>
    </row>
    <row r="1304" spans="2:30" s="21" customFormat="1" ht="15" customHeight="1">
      <c r="B1304" s="109"/>
      <c r="C1304" s="110"/>
      <c r="D1304" s="110"/>
      <c r="E1304" s="110"/>
      <c r="F1304" s="110"/>
      <c r="G1304" s="110" t="s">
        <v>1553</v>
      </c>
      <c r="H1304" s="274">
        <v>42005</v>
      </c>
      <c r="I1304" s="110" t="s">
        <v>14</v>
      </c>
      <c r="J1304" s="111" t="s">
        <v>83</v>
      </c>
      <c r="K1304" s="110" t="s">
        <v>9</v>
      </c>
      <c r="L1304" s="110" t="s">
        <v>10</v>
      </c>
      <c r="M1304" s="110" t="s">
        <v>10</v>
      </c>
      <c r="N1304" s="110" t="s">
        <v>11</v>
      </c>
      <c r="O1304" s="9">
        <v>235063.76</v>
      </c>
      <c r="P1304" s="9">
        <v>0</v>
      </c>
      <c r="Q1304" s="9">
        <f t="shared" si="46"/>
        <v>235063.76</v>
      </c>
      <c r="R1304" s="112" t="s">
        <v>1</v>
      </c>
      <c r="S1304" s="113" t="s">
        <v>4</v>
      </c>
      <c r="T1304" s="113"/>
      <c r="U1304" s="110" t="s">
        <v>488</v>
      </c>
      <c r="V1304" s="110"/>
      <c r="W1304" s="110"/>
      <c r="X1304" s="110"/>
      <c r="Y1304" s="110"/>
      <c r="Z1304" s="274">
        <v>42005</v>
      </c>
      <c r="AA1304" s="110"/>
      <c r="AB1304" s="110"/>
      <c r="AC1304" s="110"/>
      <c r="AD1304" s="115" t="s">
        <v>1554</v>
      </c>
    </row>
    <row r="1305" spans="2:30" s="21" customFormat="1" ht="15" customHeight="1">
      <c r="B1305" s="109"/>
      <c r="C1305" s="110"/>
      <c r="D1305" s="110"/>
      <c r="E1305" s="110"/>
      <c r="F1305" s="110"/>
      <c r="G1305" s="110" t="s">
        <v>1553</v>
      </c>
      <c r="H1305" s="274">
        <v>42005</v>
      </c>
      <c r="I1305" s="110" t="s">
        <v>14</v>
      </c>
      <c r="J1305" s="111" t="s">
        <v>83</v>
      </c>
      <c r="K1305" s="110" t="s">
        <v>9</v>
      </c>
      <c r="L1305" s="110" t="s">
        <v>10</v>
      </c>
      <c r="M1305" s="110" t="s">
        <v>10</v>
      </c>
      <c r="N1305" s="110" t="s">
        <v>11</v>
      </c>
      <c r="O1305" s="9">
        <v>98710.25</v>
      </c>
      <c r="P1305" s="9">
        <v>0</v>
      </c>
      <c r="Q1305" s="9">
        <f t="shared" si="46"/>
        <v>98710.25</v>
      </c>
      <c r="R1305" s="112" t="s">
        <v>1</v>
      </c>
      <c r="S1305" s="113" t="s">
        <v>4</v>
      </c>
      <c r="T1305" s="113"/>
      <c r="U1305" s="110" t="s">
        <v>489</v>
      </c>
      <c r="V1305" s="110"/>
      <c r="W1305" s="110"/>
      <c r="X1305" s="110"/>
      <c r="Y1305" s="110"/>
      <c r="Z1305" s="274">
        <v>42005</v>
      </c>
      <c r="AA1305" s="110"/>
      <c r="AB1305" s="110"/>
      <c r="AC1305" s="110"/>
      <c r="AD1305" s="115" t="s">
        <v>1554</v>
      </c>
    </row>
    <row r="1306" spans="2:30" s="21" customFormat="1" ht="15" customHeight="1">
      <c r="B1306" s="109"/>
      <c r="C1306" s="110"/>
      <c r="D1306" s="110"/>
      <c r="E1306" s="110"/>
      <c r="F1306" s="110"/>
      <c r="G1306" s="110" t="s">
        <v>1553</v>
      </c>
      <c r="H1306" s="274">
        <v>42005</v>
      </c>
      <c r="I1306" s="110" t="s">
        <v>14</v>
      </c>
      <c r="J1306" s="111" t="s">
        <v>83</v>
      </c>
      <c r="K1306" s="110" t="s">
        <v>9</v>
      </c>
      <c r="L1306" s="110" t="s">
        <v>10</v>
      </c>
      <c r="M1306" s="110" t="s">
        <v>10</v>
      </c>
      <c r="N1306" s="110" t="s">
        <v>11</v>
      </c>
      <c r="O1306" s="9">
        <v>131111.88</v>
      </c>
      <c r="P1306" s="9">
        <v>0</v>
      </c>
      <c r="Q1306" s="9">
        <f t="shared" si="46"/>
        <v>131111.88</v>
      </c>
      <c r="R1306" s="112" t="s">
        <v>1</v>
      </c>
      <c r="S1306" s="113" t="s">
        <v>4</v>
      </c>
      <c r="T1306" s="113"/>
      <c r="U1306" s="110" t="s">
        <v>490</v>
      </c>
      <c r="V1306" s="110"/>
      <c r="W1306" s="110"/>
      <c r="X1306" s="110"/>
      <c r="Y1306" s="110"/>
      <c r="Z1306" s="274">
        <v>42005</v>
      </c>
      <c r="AA1306" s="110"/>
      <c r="AB1306" s="110"/>
      <c r="AC1306" s="110"/>
      <c r="AD1306" s="115" t="s">
        <v>1554</v>
      </c>
    </row>
    <row r="1307" spans="2:30" s="21" customFormat="1" ht="15" customHeight="1">
      <c r="B1307" s="109"/>
      <c r="C1307" s="110"/>
      <c r="D1307" s="110"/>
      <c r="E1307" s="110"/>
      <c r="F1307" s="110"/>
      <c r="G1307" s="110" t="s">
        <v>1553</v>
      </c>
      <c r="H1307" s="274">
        <v>42005</v>
      </c>
      <c r="I1307" s="110" t="s">
        <v>14</v>
      </c>
      <c r="J1307" s="111" t="s">
        <v>83</v>
      </c>
      <c r="K1307" s="110" t="s">
        <v>9</v>
      </c>
      <c r="L1307" s="110" t="s">
        <v>10</v>
      </c>
      <c r="M1307" s="110" t="s">
        <v>10</v>
      </c>
      <c r="N1307" s="110" t="s">
        <v>11</v>
      </c>
      <c r="O1307" s="9">
        <v>63761.45</v>
      </c>
      <c r="P1307" s="9">
        <v>0</v>
      </c>
      <c r="Q1307" s="9">
        <f t="shared" si="46"/>
        <v>63761.45</v>
      </c>
      <c r="R1307" s="112" t="s">
        <v>1</v>
      </c>
      <c r="S1307" s="113" t="s">
        <v>4</v>
      </c>
      <c r="T1307" s="113"/>
      <c r="U1307" s="110" t="s">
        <v>491</v>
      </c>
      <c r="V1307" s="110"/>
      <c r="W1307" s="110"/>
      <c r="X1307" s="110"/>
      <c r="Y1307" s="110"/>
      <c r="Z1307" s="274">
        <v>42005</v>
      </c>
      <c r="AA1307" s="110"/>
      <c r="AB1307" s="110"/>
      <c r="AC1307" s="110"/>
      <c r="AD1307" s="115" t="s">
        <v>1554</v>
      </c>
    </row>
    <row r="1308" spans="2:30" s="21" customFormat="1" ht="15" customHeight="1">
      <c r="B1308" s="109"/>
      <c r="C1308" s="110"/>
      <c r="D1308" s="110"/>
      <c r="E1308" s="110"/>
      <c r="F1308" s="110"/>
      <c r="G1308" s="110" t="s">
        <v>1553</v>
      </c>
      <c r="H1308" s="274">
        <v>42005</v>
      </c>
      <c r="I1308" s="110" t="s">
        <v>14</v>
      </c>
      <c r="J1308" s="111" t="s">
        <v>83</v>
      </c>
      <c r="K1308" s="110" t="s">
        <v>9</v>
      </c>
      <c r="L1308" s="110" t="s">
        <v>10</v>
      </c>
      <c r="M1308" s="110" t="s">
        <v>10</v>
      </c>
      <c r="N1308" s="110" t="s">
        <v>11</v>
      </c>
      <c r="O1308" s="9">
        <v>96164.08</v>
      </c>
      <c r="P1308" s="9">
        <v>0</v>
      </c>
      <c r="Q1308" s="9">
        <f t="shared" si="46"/>
        <v>96164.08</v>
      </c>
      <c r="R1308" s="112" t="s">
        <v>1</v>
      </c>
      <c r="S1308" s="113" t="s">
        <v>4</v>
      </c>
      <c r="T1308" s="113"/>
      <c r="U1308" s="110" t="s">
        <v>492</v>
      </c>
      <c r="V1308" s="110"/>
      <c r="W1308" s="110"/>
      <c r="X1308" s="110"/>
      <c r="Y1308" s="110"/>
      <c r="Z1308" s="274">
        <v>42005</v>
      </c>
      <c r="AA1308" s="110"/>
      <c r="AB1308" s="110"/>
      <c r="AC1308" s="110"/>
      <c r="AD1308" s="115" t="s">
        <v>1554</v>
      </c>
    </row>
    <row r="1309" spans="2:30" s="21" customFormat="1" ht="15" customHeight="1">
      <c r="B1309" s="109"/>
      <c r="C1309" s="110"/>
      <c r="D1309" s="110"/>
      <c r="E1309" s="110"/>
      <c r="F1309" s="110"/>
      <c r="G1309" s="110" t="s">
        <v>1553</v>
      </c>
      <c r="H1309" s="274">
        <v>42005</v>
      </c>
      <c r="I1309" s="110" t="s">
        <v>14</v>
      </c>
      <c r="J1309" s="111" t="s">
        <v>83</v>
      </c>
      <c r="K1309" s="110" t="s">
        <v>9</v>
      </c>
      <c r="L1309" s="110" t="s">
        <v>10</v>
      </c>
      <c r="M1309" s="110" t="s">
        <v>10</v>
      </c>
      <c r="N1309" s="110" t="s">
        <v>11</v>
      </c>
      <c r="O1309" s="9">
        <v>83040.91</v>
      </c>
      <c r="P1309" s="9">
        <v>0</v>
      </c>
      <c r="Q1309" s="9">
        <f t="shared" si="46"/>
        <v>83040.91</v>
      </c>
      <c r="R1309" s="112" t="s">
        <v>1</v>
      </c>
      <c r="S1309" s="113" t="s">
        <v>4</v>
      </c>
      <c r="T1309" s="113"/>
      <c r="U1309" s="110" t="s">
        <v>493</v>
      </c>
      <c r="V1309" s="110"/>
      <c r="W1309" s="110"/>
      <c r="X1309" s="110"/>
      <c r="Y1309" s="110"/>
      <c r="Z1309" s="274">
        <v>42005</v>
      </c>
      <c r="AA1309" s="110"/>
      <c r="AB1309" s="110"/>
      <c r="AC1309" s="110"/>
      <c r="AD1309" s="115" t="s">
        <v>1554</v>
      </c>
    </row>
    <row r="1310" spans="2:30" s="21" customFormat="1" ht="15" customHeight="1">
      <c r="B1310" s="109"/>
      <c r="C1310" s="110"/>
      <c r="D1310" s="110"/>
      <c r="E1310" s="110"/>
      <c r="F1310" s="110"/>
      <c r="G1310" s="110" t="s">
        <v>1553</v>
      </c>
      <c r="H1310" s="274">
        <v>42005</v>
      </c>
      <c r="I1310" s="110" t="s">
        <v>14</v>
      </c>
      <c r="J1310" s="111" t="s">
        <v>83</v>
      </c>
      <c r="K1310" s="110" t="s">
        <v>9</v>
      </c>
      <c r="L1310" s="110" t="s">
        <v>10</v>
      </c>
      <c r="M1310" s="110" t="s">
        <v>10</v>
      </c>
      <c r="N1310" s="110" t="s">
        <v>11</v>
      </c>
      <c r="O1310" s="9">
        <v>21908.32</v>
      </c>
      <c r="P1310" s="9">
        <v>0</v>
      </c>
      <c r="Q1310" s="9">
        <f t="shared" si="46"/>
        <v>21908.32</v>
      </c>
      <c r="R1310" s="112" t="s">
        <v>1</v>
      </c>
      <c r="S1310" s="113" t="s">
        <v>4</v>
      </c>
      <c r="T1310" s="113"/>
      <c r="U1310" s="110" t="s">
        <v>494</v>
      </c>
      <c r="V1310" s="110"/>
      <c r="W1310" s="110"/>
      <c r="X1310" s="110"/>
      <c r="Y1310" s="110"/>
      <c r="Z1310" s="274">
        <v>42005</v>
      </c>
      <c r="AA1310" s="110"/>
      <c r="AB1310" s="110"/>
      <c r="AC1310" s="110"/>
      <c r="AD1310" s="115" t="s">
        <v>1554</v>
      </c>
    </row>
    <row r="1311" spans="2:30" s="21" customFormat="1" ht="15" customHeight="1">
      <c r="B1311" s="109"/>
      <c r="C1311" s="110"/>
      <c r="D1311" s="110"/>
      <c r="E1311" s="110"/>
      <c r="F1311" s="110"/>
      <c r="G1311" s="110" t="s">
        <v>1553</v>
      </c>
      <c r="H1311" s="274">
        <v>42005</v>
      </c>
      <c r="I1311" s="110" t="s">
        <v>14</v>
      </c>
      <c r="J1311" s="111" t="s">
        <v>83</v>
      </c>
      <c r="K1311" s="110" t="s">
        <v>9</v>
      </c>
      <c r="L1311" s="110" t="s">
        <v>10</v>
      </c>
      <c r="M1311" s="110" t="s">
        <v>10</v>
      </c>
      <c r="N1311" s="110" t="s">
        <v>11</v>
      </c>
      <c r="O1311" s="9">
        <v>12726.78</v>
      </c>
      <c r="P1311" s="9">
        <v>0</v>
      </c>
      <c r="Q1311" s="9">
        <f t="shared" si="46"/>
        <v>12726.78</v>
      </c>
      <c r="R1311" s="112" t="s">
        <v>1</v>
      </c>
      <c r="S1311" s="113" t="s">
        <v>4</v>
      </c>
      <c r="T1311" s="113"/>
      <c r="U1311" s="110" t="s">
        <v>495</v>
      </c>
      <c r="V1311" s="110"/>
      <c r="W1311" s="110"/>
      <c r="X1311" s="110"/>
      <c r="Y1311" s="110"/>
      <c r="Z1311" s="274">
        <v>42005</v>
      </c>
      <c r="AA1311" s="110"/>
      <c r="AB1311" s="110"/>
      <c r="AC1311" s="110"/>
      <c r="AD1311" s="115" t="s">
        <v>1554</v>
      </c>
    </row>
    <row r="1312" spans="2:30" s="21" customFormat="1" ht="15" customHeight="1">
      <c r="B1312" s="109"/>
      <c r="C1312" s="110"/>
      <c r="D1312" s="110"/>
      <c r="E1312" s="110"/>
      <c r="F1312" s="110"/>
      <c r="G1312" s="110" t="s">
        <v>1553</v>
      </c>
      <c r="H1312" s="274">
        <v>42005</v>
      </c>
      <c r="I1312" s="110" t="s">
        <v>14</v>
      </c>
      <c r="J1312" s="111" t="s">
        <v>83</v>
      </c>
      <c r="K1312" s="110" t="s">
        <v>9</v>
      </c>
      <c r="L1312" s="110" t="s">
        <v>10</v>
      </c>
      <c r="M1312" s="110" t="s">
        <v>10</v>
      </c>
      <c r="N1312" s="110" t="s">
        <v>11</v>
      </c>
      <c r="O1312" s="9">
        <v>14131.9</v>
      </c>
      <c r="P1312" s="9">
        <v>0</v>
      </c>
      <c r="Q1312" s="9">
        <f t="shared" si="46"/>
        <v>14131.9</v>
      </c>
      <c r="R1312" s="112" t="s">
        <v>1</v>
      </c>
      <c r="S1312" s="113" t="s">
        <v>4</v>
      </c>
      <c r="T1312" s="113"/>
      <c r="U1312" s="110" t="s">
        <v>496</v>
      </c>
      <c r="V1312" s="110"/>
      <c r="W1312" s="110"/>
      <c r="X1312" s="110"/>
      <c r="Y1312" s="110"/>
      <c r="Z1312" s="274">
        <v>42005</v>
      </c>
      <c r="AA1312" s="110"/>
      <c r="AB1312" s="110"/>
      <c r="AC1312" s="110"/>
      <c r="AD1312" s="115" t="s">
        <v>1554</v>
      </c>
    </row>
    <row r="1313" spans="2:30" s="21" customFormat="1" ht="15" customHeight="1">
      <c r="B1313" s="109"/>
      <c r="C1313" s="110"/>
      <c r="D1313" s="110"/>
      <c r="E1313" s="110"/>
      <c r="F1313" s="110"/>
      <c r="G1313" s="110" t="s">
        <v>1553</v>
      </c>
      <c r="H1313" s="274">
        <v>42005</v>
      </c>
      <c r="I1313" s="110" t="s">
        <v>14</v>
      </c>
      <c r="J1313" s="111" t="s">
        <v>83</v>
      </c>
      <c r="K1313" s="110" t="s">
        <v>9</v>
      </c>
      <c r="L1313" s="110" t="s">
        <v>10</v>
      </c>
      <c r="M1313" s="110" t="s">
        <v>10</v>
      </c>
      <c r="N1313" s="110" t="s">
        <v>11</v>
      </c>
      <c r="O1313" s="9">
        <v>26185.13</v>
      </c>
      <c r="P1313" s="9">
        <v>0</v>
      </c>
      <c r="Q1313" s="9">
        <f t="shared" si="46"/>
        <v>26185.13</v>
      </c>
      <c r="R1313" s="112" t="s">
        <v>1</v>
      </c>
      <c r="S1313" s="113" t="s">
        <v>4</v>
      </c>
      <c r="T1313" s="113"/>
      <c r="U1313" s="110" t="s">
        <v>497</v>
      </c>
      <c r="V1313" s="110"/>
      <c r="W1313" s="110"/>
      <c r="X1313" s="110"/>
      <c r="Y1313" s="110"/>
      <c r="Z1313" s="274">
        <v>42005</v>
      </c>
      <c r="AA1313" s="110"/>
      <c r="AB1313" s="110"/>
      <c r="AC1313" s="110"/>
      <c r="AD1313" s="115" t="s">
        <v>1554</v>
      </c>
    </row>
    <row r="1314" spans="2:30" s="21" customFormat="1" ht="15" customHeight="1">
      <c r="B1314" s="109"/>
      <c r="C1314" s="110"/>
      <c r="D1314" s="110"/>
      <c r="E1314" s="110"/>
      <c r="F1314" s="110"/>
      <c r="G1314" s="110" t="s">
        <v>1553</v>
      </c>
      <c r="H1314" s="274">
        <v>42005</v>
      </c>
      <c r="I1314" s="110" t="s">
        <v>14</v>
      </c>
      <c r="J1314" s="111" t="s">
        <v>83</v>
      </c>
      <c r="K1314" s="110" t="s">
        <v>9</v>
      </c>
      <c r="L1314" s="110" t="s">
        <v>10</v>
      </c>
      <c r="M1314" s="110" t="s">
        <v>10</v>
      </c>
      <c r="N1314" s="110" t="s">
        <v>11</v>
      </c>
      <c r="O1314" s="9">
        <v>16372.54</v>
      </c>
      <c r="P1314" s="9">
        <v>0</v>
      </c>
      <c r="Q1314" s="9">
        <f t="shared" si="46"/>
        <v>16372.54</v>
      </c>
      <c r="R1314" s="112" t="s">
        <v>1</v>
      </c>
      <c r="S1314" s="113" t="s">
        <v>4</v>
      </c>
      <c r="T1314" s="113"/>
      <c r="U1314" s="110" t="s">
        <v>498</v>
      </c>
      <c r="V1314" s="110"/>
      <c r="W1314" s="110"/>
      <c r="X1314" s="110"/>
      <c r="Y1314" s="110"/>
      <c r="Z1314" s="274">
        <v>42005</v>
      </c>
      <c r="AA1314" s="110"/>
      <c r="AB1314" s="110"/>
      <c r="AC1314" s="110"/>
      <c r="AD1314" s="115" t="s">
        <v>1554</v>
      </c>
    </row>
    <row r="1315" spans="2:30" s="21" customFormat="1" ht="15" customHeight="1">
      <c r="B1315" s="109"/>
      <c r="C1315" s="110"/>
      <c r="D1315" s="110"/>
      <c r="E1315" s="110"/>
      <c r="F1315" s="110"/>
      <c r="G1315" s="110" t="s">
        <v>1553</v>
      </c>
      <c r="H1315" s="274">
        <v>42005</v>
      </c>
      <c r="I1315" s="110" t="s">
        <v>14</v>
      </c>
      <c r="J1315" s="111" t="s">
        <v>83</v>
      </c>
      <c r="K1315" s="110" t="s">
        <v>9</v>
      </c>
      <c r="L1315" s="110" t="s">
        <v>10</v>
      </c>
      <c r="M1315" s="110" t="s">
        <v>10</v>
      </c>
      <c r="N1315" s="110" t="s">
        <v>11</v>
      </c>
      <c r="O1315" s="9">
        <v>3363.49</v>
      </c>
      <c r="P1315" s="9">
        <v>0</v>
      </c>
      <c r="Q1315" s="9">
        <f t="shared" si="46"/>
        <v>3363.49</v>
      </c>
      <c r="R1315" s="112" t="s">
        <v>1</v>
      </c>
      <c r="S1315" s="113" t="s">
        <v>4</v>
      </c>
      <c r="T1315" s="113"/>
      <c r="U1315" s="110" t="s">
        <v>499</v>
      </c>
      <c r="V1315" s="110"/>
      <c r="W1315" s="110"/>
      <c r="X1315" s="110"/>
      <c r="Y1315" s="110"/>
      <c r="Z1315" s="274">
        <v>42005</v>
      </c>
      <c r="AA1315" s="110"/>
      <c r="AB1315" s="110"/>
      <c r="AC1315" s="110"/>
      <c r="AD1315" s="115" t="s">
        <v>1554</v>
      </c>
    </row>
    <row r="1316" spans="2:30" s="21" customFormat="1" ht="15" customHeight="1">
      <c r="B1316" s="109"/>
      <c r="C1316" s="110"/>
      <c r="D1316" s="110"/>
      <c r="E1316" s="110"/>
      <c r="F1316" s="110"/>
      <c r="G1316" s="110" t="s">
        <v>1553</v>
      </c>
      <c r="H1316" s="274">
        <v>42005</v>
      </c>
      <c r="I1316" s="110" t="s">
        <v>14</v>
      </c>
      <c r="J1316" s="111" t="s">
        <v>83</v>
      </c>
      <c r="K1316" s="110" t="s">
        <v>9</v>
      </c>
      <c r="L1316" s="110" t="s">
        <v>10</v>
      </c>
      <c r="M1316" s="110" t="s">
        <v>10</v>
      </c>
      <c r="N1316" s="110" t="s">
        <v>11</v>
      </c>
      <c r="O1316" s="9">
        <v>-85</v>
      </c>
      <c r="P1316" s="9">
        <v>0</v>
      </c>
      <c r="Q1316" s="9">
        <f t="shared" si="46"/>
        <v>-85</v>
      </c>
      <c r="R1316" s="112" t="s">
        <v>1</v>
      </c>
      <c r="S1316" s="113" t="s">
        <v>4</v>
      </c>
      <c r="T1316" s="113"/>
      <c r="U1316" s="163" t="s">
        <v>1484</v>
      </c>
      <c r="V1316" s="110"/>
      <c r="W1316" s="110"/>
      <c r="X1316" s="110"/>
      <c r="Y1316" s="110"/>
      <c r="Z1316" s="274">
        <v>42005</v>
      </c>
      <c r="AA1316" s="110"/>
      <c r="AB1316" s="110"/>
      <c r="AC1316" s="110"/>
      <c r="AD1316" s="115" t="s">
        <v>1554</v>
      </c>
    </row>
    <row r="1317" spans="2:30" s="21" customFormat="1" ht="15" customHeight="1">
      <c r="B1317" s="109"/>
      <c r="C1317" s="110"/>
      <c r="D1317" s="110"/>
      <c r="E1317" s="110"/>
      <c r="F1317" s="110"/>
      <c r="G1317" s="110" t="s">
        <v>1553</v>
      </c>
      <c r="H1317" s="274">
        <v>42005</v>
      </c>
      <c r="I1317" s="110" t="s">
        <v>14</v>
      </c>
      <c r="J1317" s="111" t="s">
        <v>83</v>
      </c>
      <c r="K1317" s="110" t="s">
        <v>9</v>
      </c>
      <c r="L1317" s="110" t="s">
        <v>10</v>
      </c>
      <c r="M1317" s="110" t="s">
        <v>10</v>
      </c>
      <c r="N1317" s="110" t="s">
        <v>11</v>
      </c>
      <c r="O1317" s="9">
        <v>-3136.8</v>
      </c>
      <c r="P1317" s="9">
        <v>0</v>
      </c>
      <c r="Q1317" s="9">
        <f t="shared" si="46"/>
        <v>-3136.8</v>
      </c>
      <c r="R1317" s="112" t="s">
        <v>1</v>
      </c>
      <c r="S1317" s="113" t="s">
        <v>4</v>
      </c>
      <c r="T1317" s="113"/>
      <c r="U1317" s="163" t="s">
        <v>1488</v>
      </c>
      <c r="V1317" s="110"/>
      <c r="W1317" s="110"/>
      <c r="X1317" s="110"/>
      <c r="Y1317" s="110"/>
      <c r="Z1317" s="274">
        <v>42005</v>
      </c>
      <c r="AA1317" s="110"/>
      <c r="AB1317" s="110"/>
      <c r="AC1317" s="110"/>
      <c r="AD1317" s="115" t="s">
        <v>1554</v>
      </c>
    </row>
    <row r="1318" spans="2:30" s="21" customFormat="1" ht="15" customHeight="1">
      <c r="B1318" s="109"/>
      <c r="C1318" s="110"/>
      <c r="D1318" s="110"/>
      <c r="E1318" s="110"/>
      <c r="F1318" s="110"/>
      <c r="G1318" s="110" t="s">
        <v>1553</v>
      </c>
      <c r="H1318" s="274">
        <v>42005</v>
      </c>
      <c r="I1318" s="110" t="s">
        <v>14</v>
      </c>
      <c r="J1318" s="111" t="s">
        <v>83</v>
      </c>
      <c r="K1318" s="110" t="s">
        <v>9</v>
      </c>
      <c r="L1318" s="110" t="s">
        <v>10</v>
      </c>
      <c r="M1318" s="110" t="s">
        <v>10</v>
      </c>
      <c r="N1318" s="110" t="s">
        <v>11</v>
      </c>
      <c r="O1318" s="9">
        <v>-3955.3</v>
      </c>
      <c r="P1318" s="9">
        <v>0</v>
      </c>
      <c r="Q1318" s="9">
        <f t="shared" si="46"/>
        <v>-3955.3</v>
      </c>
      <c r="R1318" s="112" t="s">
        <v>1</v>
      </c>
      <c r="S1318" s="113" t="s">
        <v>4</v>
      </c>
      <c r="T1318" s="113"/>
      <c r="U1318" s="163" t="s">
        <v>1487</v>
      </c>
      <c r="V1318" s="110"/>
      <c r="W1318" s="110"/>
      <c r="X1318" s="110"/>
      <c r="Y1318" s="110"/>
      <c r="Z1318" s="274">
        <v>42005</v>
      </c>
      <c r="AA1318" s="110"/>
      <c r="AB1318" s="110"/>
      <c r="AC1318" s="110"/>
      <c r="AD1318" s="115" t="s">
        <v>1554</v>
      </c>
    </row>
    <row r="1319" spans="2:30" s="21" customFormat="1" ht="15" customHeight="1">
      <c r="B1319" s="109"/>
      <c r="C1319" s="110"/>
      <c r="D1319" s="110"/>
      <c r="E1319" s="110"/>
      <c r="F1319" s="110"/>
      <c r="G1319" s="110" t="s">
        <v>1553</v>
      </c>
      <c r="H1319" s="274">
        <v>42005</v>
      </c>
      <c r="I1319" s="110" t="s">
        <v>14</v>
      </c>
      <c r="J1319" s="111" t="s">
        <v>83</v>
      </c>
      <c r="K1319" s="110" t="s">
        <v>9</v>
      </c>
      <c r="L1319" s="110" t="s">
        <v>10</v>
      </c>
      <c r="M1319" s="110" t="s">
        <v>10</v>
      </c>
      <c r="N1319" s="110" t="s">
        <v>11</v>
      </c>
      <c r="O1319" s="9">
        <v>7778.3</v>
      </c>
      <c r="P1319" s="9">
        <v>0</v>
      </c>
      <c r="Q1319" s="9">
        <f t="shared" si="46"/>
        <v>7778.3</v>
      </c>
      <c r="R1319" s="112" t="s">
        <v>1</v>
      </c>
      <c r="S1319" s="113" t="s">
        <v>4</v>
      </c>
      <c r="T1319" s="113"/>
      <c r="U1319" s="110" t="s">
        <v>500</v>
      </c>
      <c r="V1319" s="110"/>
      <c r="W1319" s="110"/>
      <c r="X1319" s="110"/>
      <c r="Y1319" s="110"/>
      <c r="Z1319" s="274">
        <v>42005</v>
      </c>
      <c r="AA1319" s="110"/>
      <c r="AB1319" s="110"/>
      <c r="AC1319" s="110"/>
      <c r="AD1319" s="115" t="s">
        <v>1554</v>
      </c>
    </row>
    <row r="1320" spans="2:30" s="21" customFormat="1" ht="15" customHeight="1">
      <c r="B1320" s="109"/>
      <c r="C1320" s="110"/>
      <c r="D1320" s="110"/>
      <c r="E1320" s="110"/>
      <c r="F1320" s="110"/>
      <c r="G1320" s="110" t="s">
        <v>1553</v>
      </c>
      <c r="H1320" s="274">
        <v>42005</v>
      </c>
      <c r="I1320" s="110" t="s">
        <v>14</v>
      </c>
      <c r="J1320" s="111" t="s">
        <v>83</v>
      </c>
      <c r="K1320" s="110" t="s">
        <v>9</v>
      </c>
      <c r="L1320" s="110" t="s">
        <v>10</v>
      </c>
      <c r="M1320" s="110" t="s">
        <v>10</v>
      </c>
      <c r="N1320" s="110" t="s">
        <v>11</v>
      </c>
      <c r="O1320" s="9">
        <v>10933.1</v>
      </c>
      <c r="P1320" s="9">
        <v>0</v>
      </c>
      <c r="Q1320" s="9">
        <f t="shared" si="46"/>
        <v>10933.1</v>
      </c>
      <c r="R1320" s="112" t="s">
        <v>1</v>
      </c>
      <c r="S1320" s="113" t="s">
        <v>4</v>
      </c>
      <c r="T1320" s="113"/>
      <c r="U1320" s="110" t="s">
        <v>501</v>
      </c>
      <c r="V1320" s="110"/>
      <c r="W1320" s="110"/>
      <c r="X1320" s="110"/>
      <c r="Y1320" s="110"/>
      <c r="Z1320" s="274">
        <v>42005</v>
      </c>
      <c r="AA1320" s="110"/>
      <c r="AB1320" s="110"/>
      <c r="AC1320" s="110"/>
      <c r="AD1320" s="115" t="s">
        <v>1554</v>
      </c>
    </row>
    <row r="1321" spans="2:30" s="21" customFormat="1" ht="15" customHeight="1">
      <c r="B1321" s="109"/>
      <c r="C1321" s="110"/>
      <c r="D1321" s="110"/>
      <c r="E1321" s="110"/>
      <c r="F1321" s="110"/>
      <c r="G1321" s="110" t="s">
        <v>1553</v>
      </c>
      <c r="H1321" s="274">
        <v>42005</v>
      </c>
      <c r="I1321" s="110" t="s">
        <v>14</v>
      </c>
      <c r="J1321" s="111" t="s">
        <v>83</v>
      </c>
      <c r="K1321" s="110" t="s">
        <v>9</v>
      </c>
      <c r="L1321" s="110" t="s">
        <v>10</v>
      </c>
      <c r="M1321" s="110" t="s">
        <v>10</v>
      </c>
      <c r="N1321" s="110" t="s">
        <v>11</v>
      </c>
      <c r="O1321" s="9">
        <v>182.5</v>
      </c>
      <c r="P1321" s="9">
        <v>0</v>
      </c>
      <c r="Q1321" s="9">
        <f t="shared" si="46"/>
        <v>182.5</v>
      </c>
      <c r="R1321" s="112" t="s">
        <v>1</v>
      </c>
      <c r="S1321" s="113" t="s">
        <v>4</v>
      </c>
      <c r="T1321" s="113"/>
      <c r="U1321" s="110" t="s">
        <v>502</v>
      </c>
      <c r="V1321" s="110"/>
      <c r="W1321" s="110"/>
      <c r="X1321" s="110"/>
      <c r="Y1321" s="110"/>
      <c r="Z1321" s="274">
        <v>42005</v>
      </c>
      <c r="AA1321" s="110"/>
      <c r="AB1321" s="110"/>
      <c r="AC1321" s="110"/>
      <c r="AD1321" s="115" t="s">
        <v>1554</v>
      </c>
    </row>
    <row r="1322" spans="2:30" s="21" customFormat="1" ht="15" customHeight="1">
      <c r="B1322" s="109"/>
      <c r="C1322" s="110"/>
      <c r="D1322" s="110"/>
      <c r="E1322" s="110"/>
      <c r="F1322" s="110"/>
      <c r="G1322" s="110" t="s">
        <v>1553</v>
      </c>
      <c r="H1322" s="274">
        <v>42005</v>
      </c>
      <c r="I1322" s="110" t="s">
        <v>14</v>
      </c>
      <c r="J1322" s="111" t="s">
        <v>83</v>
      </c>
      <c r="K1322" s="110" t="s">
        <v>9</v>
      </c>
      <c r="L1322" s="110" t="s">
        <v>10</v>
      </c>
      <c r="M1322" s="110" t="s">
        <v>10</v>
      </c>
      <c r="N1322" s="110" t="s">
        <v>11</v>
      </c>
      <c r="O1322" s="9">
        <v>1648.8</v>
      </c>
      <c r="P1322" s="9">
        <v>0</v>
      </c>
      <c r="Q1322" s="9">
        <f t="shared" si="46"/>
        <v>1648.8</v>
      </c>
      <c r="R1322" s="112" t="s">
        <v>1</v>
      </c>
      <c r="S1322" s="113" t="s">
        <v>4</v>
      </c>
      <c r="T1322" s="113"/>
      <c r="U1322" s="110" t="s">
        <v>503</v>
      </c>
      <c r="V1322" s="110"/>
      <c r="W1322" s="110"/>
      <c r="X1322" s="110"/>
      <c r="Y1322" s="110"/>
      <c r="Z1322" s="274">
        <v>42005</v>
      </c>
      <c r="AA1322" s="110"/>
      <c r="AB1322" s="110"/>
      <c r="AC1322" s="110"/>
      <c r="AD1322" s="115" t="s">
        <v>1554</v>
      </c>
    </row>
    <row r="1323" spans="2:30" s="21" customFormat="1" ht="15" customHeight="1">
      <c r="B1323" s="109"/>
      <c r="C1323" s="110"/>
      <c r="D1323" s="110"/>
      <c r="E1323" s="110"/>
      <c r="F1323" s="110"/>
      <c r="G1323" s="110" t="s">
        <v>1553</v>
      </c>
      <c r="H1323" s="274">
        <v>42005</v>
      </c>
      <c r="I1323" s="110" t="s">
        <v>14</v>
      </c>
      <c r="J1323" s="111" t="s">
        <v>83</v>
      </c>
      <c r="K1323" s="110" t="s">
        <v>9</v>
      </c>
      <c r="L1323" s="110" t="s">
        <v>10</v>
      </c>
      <c r="M1323" s="110" t="s">
        <v>10</v>
      </c>
      <c r="N1323" s="110" t="s">
        <v>11</v>
      </c>
      <c r="O1323" s="9">
        <v>379.2</v>
      </c>
      <c r="P1323" s="9">
        <v>0</v>
      </c>
      <c r="Q1323" s="9">
        <f t="shared" si="46"/>
        <v>379.2</v>
      </c>
      <c r="R1323" s="112" t="s">
        <v>1</v>
      </c>
      <c r="S1323" s="113" t="s">
        <v>4</v>
      </c>
      <c r="T1323" s="113"/>
      <c r="U1323" s="110" t="s">
        <v>504</v>
      </c>
      <c r="V1323" s="110"/>
      <c r="W1323" s="110"/>
      <c r="X1323" s="110"/>
      <c r="Y1323" s="110"/>
      <c r="Z1323" s="274">
        <v>42005</v>
      </c>
      <c r="AA1323" s="110"/>
      <c r="AB1323" s="110"/>
      <c r="AC1323" s="110"/>
      <c r="AD1323" s="115" t="s">
        <v>1554</v>
      </c>
    </row>
    <row r="1324" spans="2:30" s="21" customFormat="1" ht="15" customHeight="1">
      <c r="B1324" s="109"/>
      <c r="C1324" s="110"/>
      <c r="D1324" s="110"/>
      <c r="E1324" s="110"/>
      <c r="F1324" s="110"/>
      <c r="G1324" s="110" t="s">
        <v>1553</v>
      </c>
      <c r="H1324" s="274">
        <v>42005</v>
      </c>
      <c r="I1324" s="110" t="s">
        <v>14</v>
      </c>
      <c r="J1324" s="111" t="s">
        <v>83</v>
      </c>
      <c r="K1324" s="110" t="s">
        <v>9</v>
      </c>
      <c r="L1324" s="110" t="s">
        <v>10</v>
      </c>
      <c r="M1324" s="110" t="s">
        <v>10</v>
      </c>
      <c r="N1324" s="110" t="s">
        <v>11</v>
      </c>
      <c r="O1324" s="9">
        <v>4440.3</v>
      </c>
      <c r="P1324" s="9">
        <v>0</v>
      </c>
      <c r="Q1324" s="9">
        <f t="shared" si="46"/>
        <v>4440.3</v>
      </c>
      <c r="R1324" s="112" t="s">
        <v>1</v>
      </c>
      <c r="S1324" s="113" t="s">
        <v>4</v>
      </c>
      <c r="T1324" s="113"/>
      <c r="U1324" s="110" t="s">
        <v>505</v>
      </c>
      <c r="V1324" s="110"/>
      <c r="W1324" s="110"/>
      <c r="X1324" s="110"/>
      <c r="Y1324" s="110"/>
      <c r="Z1324" s="274">
        <v>42005</v>
      </c>
      <c r="AA1324" s="110"/>
      <c r="AB1324" s="110"/>
      <c r="AC1324" s="110"/>
      <c r="AD1324" s="115" t="s">
        <v>1554</v>
      </c>
    </row>
    <row r="1325" spans="2:30" s="21" customFormat="1" ht="15" customHeight="1">
      <c r="B1325" s="109"/>
      <c r="C1325" s="110"/>
      <c r="D1325" s="110"/>
      <c r="E1325" s="110"/>
      <c r="F1325" s="110"/>
      <c r="G1325" s="110" t="s">
        <v>1553</v>
      </c>
      <c r="H1325" s="274">
        <v>42005</v>
      </c>
      <c r="I1325" s="110" t="s">
        <v>14</v>
      </c>
      <c r="J1325" s="111" t="s">
        <v>83</v>
      </c>
      <c r="K1325" s="110" t="s">
        <v>9</v>
      </c>
      <c r="L1325" s="110" t="s">
        <v>10</v>
      </c>
      <c r="M1325" s="110" t="s">
        <v>10</v>
      </c>
      <c r="N1325" s="110" t="s">
        <v>11</v>
      </c>
      <c r="O1325" s="9">
        <v>1227.9000000000001</v>
      </c>
      <c r="P1325" s="9">
        <v>0</v>
      </c>
      <c r="Q1325" s="9">
        <f t="shared" si="46"/>
        <v>1227.9000000000001</v>
      </c>
      <c r="R1325" s="112" t="s">
        <v>1</v>
      </c>
      <c r="S1325" s="113" t="s">
        <v>4</v>
      </c>
      <c r="T1325" s="113"/>
      <c r="U1325" s="110" t="s">
        <v>506</v>
      </c>
      <c r="V1325" s="110"/>
      <c r="W1325" s="110"/>
      <c r="X1325" s="110"/>
      <c r="Y1325" s="110"/>
      <c r="Z1325" s="274">
        <v>42005</v>
      </c>
      <c r="AA1325" s="110"/>
      <c r="AB1325" s="110"/>
      <c r="AC1325" s="110"/>
      <c r="AD1325" s="115" t="s">
        <v>1554</v>
      </c>
    </row>
    <row r="1326" spans="2:30" s="21" customFormat="1" ht="15" customHeight="1">
      <c r="B1326" s="109"/>
      <c r="C1326" s="110"/>
      <c r="D1326" s="110"/>
      <c r="E1326" s="110"/>
      <c r="F1326" s="110"/>
      <c r="G1326" s="110" t="s">
        <v>1553</v>
      </c>
      <c r="H1326" s="274">
        <v>42005</v>
      </c>
      <c r="I1326" s="110" t="s">
        <v>14</v>
      </c>
      <c r="J1326" s="111" t="s">
        <v>83</v>
      </c>
      <c r="K1326" s="110" t="s">
        <v>9</v>
      </c>
      <c r="L1326" s="110" t="s">
        <v>10</v>
      </c>
      <c r="M1326" s="110" t="s">
        <v>10</v>
      </c>
      <c r="N1326" s="110" t="s">
        <v>11</v>
      </c>
      <c r="O1326" s="9">
        <v>4621</v>
      </c>
      <c r="P1326" s="9">
        <v>0</v>
      </c>
      <c r="Q1326" s="9">
        <f t="shared" si="46"/>
        <v>4621</v>
      </c>
      <c r="R1326" s="112" t="s">
        <v>1</v>
      </c>
      <c r="S1326" s="113" t="s">
        <v>4</v>
      </c>
      <c r="T1326" s="113"/>
      <c r="U1326" s="110" t="s">
        <v>507</v>
      </c>
      <c r="V1326" s="110"/>
      <c r="W1326" s="110"/>
      <c r="X1326" s="110"/>
      <c r="Y1326" s="110"/>
      <c r="Z1326" s="274">
        <v>42005</v>
      </c>
      <c r="AA1326" s="110"/>
      <c r="AB1326" s="110"/>
      <c r="AC1326" s="110"/>
      <c r="AD1326" s="115" t="s">
        <v>1554</v>
      </c>
    </row>
    <row r="1327" spans="2:30" s="21" customFormat="1" ht="15" customHeight="1">
      <c r="B1327" s="109"/>
      <c r="C1327" s="110"/>
      <c r="D1327" s="110"/>
      <c r="E1327" s="110"/>
      <c r="F1327" s="110"/>
      <c r="G1327" s="110" t="s">
        <v>1553</v>
      </c>
      <c r="H1327" s="274">
        <v>42005</v>
      </c>
      <c r="I1327" s="110" t="s">
        <v>14</v>
      </c>
      <c r="J1327" s="111" t="s">
        <v>83</v>
      </c>
      <c r="K1327" s="110" t="s">
        <v>9</v>
      </c>
      <c r="L1327" s="110" t="s">
        <v>10</v>
      </c>
      <c r="M1327" s="110" t="s">
        <v>10</v>
      </c>
      <c r="N1327" s="110" t="s">
        <v>11</v>
      </c>
      <c r="O1327" s="9">
        <v>1095</v>
      </c>
      <c r="P1327" s="9">
        <v>0</v>
      </c>
      <c r="Q1327" s="9">
        <f t="shared" si="46"/>
        <v>1095</v>
      </c>
      <c r="R1327" s="112" t="s">
        <v>1</v>
      </c>
      <c r="S1327" s="113" t="s">
        <v>4</v>
      </c>
      <c r="T1327" s="113"/>
      <c r="U1327" s="110" t="s">
        <v>508</v>
      </c>
      <c r="V1327" s="110"/>
      <c r="W1327" s="110"/>
      <c r="X1327" s="110"/>
      <c r="Y1327" s="110"/>
      <c r="Z1327" s="274">
        <v>42005</v>
      </c>
      <c r="AA1327" s="110"/>
      <c r="AB1327" s="110"/>
      <c r="AC1327" s="110"/>
      <c r="AD1327" s="115" t="s">
        <v>1554</v>
      </c>
    </row>
    <row r="1328" spans="2:30" s="21" customFormat="1" ht="15" customHeight="1">
      <c r="B1328" s="109"/>
      <c r="C1328" s="110"/>
      <c r="D1328" s="110"/>
      <c r="E1328" s="110"/>
      <c r="F1328" s="110"/>
      <c r="G1328" s="110" t="s">
        <v>1553</v>
      </c>
      <c r="H1328" s="274">
        <v>42005</v>
      </c>
      <c r="I1328" s="110" t="s">
        <v>14</v>
      </c>
      <c r="J1328" s="111" t="s">
        <v>83</v>
      </c>
      <c r="K1328" s="110" t="s">
        <v>9</v>
      </c>
      <c r="L1328" s="110" t="s">
        <v>10</v>
      </c>
      <c r="M1328" s="110" t="s">
        <v>10</v>
      </c>
      <c r="N1328" s="110" t="s">
        <v>11</v>
      </c>
      <c r="O1328" s="9">
        <v>3686</v>
      </c>
      <c r="P1328" s="9">
        <v>0</v>
      </c>
      <c r="Q1328" s="9">
        <f t="shared" si="46"/>
        <v>3686</v>
      </c>
      <c r="R1328" s="112" t="s">
        <v>1</v>
      </c>
      <c r="S1328" s="113" t="s">
        <v>4</v>
      </c>
      <c r="T1328" s="113"/>
      <c r="U1328" s="110" t="s">
        <v>509</v>
      </c>
      <c r="V1328" s="110"/>
      <c r="W1328" s="110"/>
      <c r="X1328" s="110"/>
      <c r="Y1328" s="110"/>
      <c r="Z1328" s="274">
        <v>42005</v>
      </c>
      <c r="AA1328" s="110"/>
      <c r="AB1328" s="110"/>
      <c r="AC1328" s="110"/>
      <c r="AD1328" s="115" t="s">
        <v>1554</v>
      </c>
    </row>
    <row r="1329" spans="2:30" s="21" customFormat="1" ht="15" customHeight="1">
      <c r="B1329" s="109"/>
      <c r="C1329" s="110"/>
      <c r="D1329" s="110"/>
      <c r="E1329" s="110"/>
      <c r="F1329" s="110"/>
      <c r="G1329" s="110" t="s">
        <v>1553</v>
      </c>
      <c r="H1329" s="274">
        <v>42005</v>
      </c>
      <c r="I1329" s="110" t="s">
        <v>14</v>
      </c>
      <c r="J1329" s="111" t="s">
        <v>83</v>
      </c>
      <c r="K1329" s="110" t="s">
        <v>9</v>
      </c>
      <c r="L1329" s="110" t="s">
        <v>10</v>
      </c>
      <c r="M1329" s="110" t="s">
        <v>10</v>
      </c>
      <c r="N1329" s="110" t="s">
        <v>11</v>
      </c>
      <c r="O1329" s="9">
        <v>1925</v>
      </c>
      <c r="P1329" s="9">
        <v>0</v>
      </c>
      <c r="Q1329" s="9">
        <f t="shared" si="46"/>
        <v>1925</v>
      </c>
      <c r="R1329" s="112" t="s">
        <v>1</v>
      </c>
      <c r="S1329" s="113" t="s">
        <v>4</v>
      </c>
      <c r="T1329" s="113"/>
      <c r="U1329" s="110" t="s">
        <v>510</v>
      </c>
      <c r="V1329" s="110"/>
      <c r="W1329" s="110"/>
      <c r="X1329" s="110"/>
      <c r="Y1329" s="110"/>
      <c r="Z1329" s="274">
        <v>42005</v>
      </c>
      <c r="AA1329" s="110"/>
      <c r="AB1329" s="110"/>
      <c r="AC1329" s="110"/>
      <c r="AD1329" s="115" t="s">
        <v>1554</v>
      </c>
    </row>
    <row r="1330" spans="2:30" s="21" customFormat="1" ht="15" customHeight="1">
      <c r="B1330" s="109"/>
      <c r="C1330" s="110"/>
      <c r="D1330" s="110"/>
      <c r="E1330" s="110"/>
      <c r="F1330" s="110"/>
      <c r="G1330" s="110" t="s">
        <v>1553</v>
      </c>
      <c r="H1330" s="274">
        <v>42005</v>
      </c>
      <c r="I1330" s="110" t="s">
        <v>14</v>
      </c>
      <c r="J1330" s="111" t="s">
        <v>83</v>
      </c>
      <c r="K1330" s="110" t="s">
        <v>9</v>
      </c>
      <c r="L1330" s="110" t="s">
        <v>10</v>
      </c>
      <c r="M1330" s="110" t="s">
        <v>10</v>
      </c>
      <c r="N1330" s="110" t="s">
        <v>11</v>
      </c>
      <c r="O1330" s="9">
        <v>2454.67</v>
      </c>
      <c r="P1330" s="9">
        <v>0</v>
      </c>
      <c r="Q1330" s="9">
        <f t="shared" si="46"/>
        <v>2454.67</v>
      </c>
      <c r="R1330" s="112" t="s">
        <v>1</v>
      </c>
      <c r="S1330" s="113" t="s">
        <v>4</v>
      </c>
      <c r="T1330" s="113"/>
      <c r="U1330" s="110" t="s">
        <v>511</v>
      </c>
      <c r="V1330" s="110"/>
      <c r="W1330" s="110"/>
      <c r="X1330" s="110"/>
      <c r="Y1330" s="110"/>
      <c r="Z1330" s="274">
        <v>42005</v>
      </c>
      <c r="AA1330" s="110"/>
      <c r="AB1330" s="110"/>
      <c r="AC1330" s="110"/>
      <c r="AD1330" s="115" t="s">
        <v>1554</v>
      </c>
    </row>
    <row r="1331" spans="2:30" s="21" customFormat="1" ht="15" customHeight="1">
      <c r="B1331" s="109"/>
      <c r="C1331" s="110"/>
      <c r="D1331" s="110"/>
      <c r="E1331" s="110"/>
      <c r="F1331" s="110"/>
      <c r="G1331" s="110" t="s">
        <v>1553</v>
      </c>
      <c r="H1331" s="274">
        <v>42005</v>
      </c>
      <c r="I1331" s="110" t="s">
        <v>14</v>
      </c>
      <c r="J1331" s="111" t="s">
        <v>83</v>
      </c>
      <c r="K1331" s="110" t="s">
        <v>9</v>
      </c>
      <c r="L1331" s="110" t="s">
        <v>10</v>
      </c>
      <c r="M1331" s="110" t="s">
        <v>10</v>
      </c>
      <c r="N1331" s="110" t="s">
        <v>11</v>
      </c>
      <c r="O1331" s="9">
        <v>569.4</v>
      </c>
      <c r="P1331" s="9">
        <v>0</v>
      </c>
      <c r="Q1331" s="9">
        <f t="shared" si="46"/>
        <v>569.4</v>
      </c>
      <c r="R1331" s="112" t="s">
        <v>1</v>
      </c>
      <c r="S1331" s="113" t="s">
        <v>4</v>
      </c>
      <c r="T1331" s="113"/>
      <c r="U1331" s="110" t="s">
        <v>512</v>
      </c>
      <c r="V1331" s="110"/>
      <c r="W1331" s="110"/>
      <c r="X1331" s="110"/>
      <c r="Y1331" s="110"/>
      <c r="Z1331" s="274">
        <v>42005</v>
      </c>
      <c r="AA1331" s="110"/>
      <c r="AB1331" s="110"/>
      <c r="AC1331" s="110"/>
      <c r="AD1331" s="115" t="s">
        <v>1554</v>
      </c>
    </row>
    <row r="1332" spans="2:30" s="21" customFormat="1" ht="15" customHeight="1">
      <c r="B1332" s="109"/>
      <c r="C1332" s="110"/>
      <c r="D1332" s="110"/>
      <c r="E1332" s="110"/>
      <c r="F1332" s="110"/>
      <c r="G1332" s="110" t="s">
        <v>1553</v>
      </c>
      <c r="H1332" s="274">
        <v>42005</v>
      </c>
      <c r="I1332" s="110" t="s">
        <v>14</v>
      </c>
      <c r="J1332" s="111" t="s">
        <v>83</v>
      </c>
      <c r="K1332" s="110" t="s">
        <v>9</v>
      </c>
      <c r="L1332" s="110" t="s">
        <v>10</v>
      </c>
      <c r="M1332" s="110" t="s">
        <v>10</v>
      </c>
      <c r="N1332" s="110" t="s">
        <v>11</v>
      </c>
      <c r="O1332" s="9">
        <v>32021.27</v>
      </c>
      <c r="P1332" s="9">
        <v>0</v>
      </c>
      <c r="Q1332" s="9">
        <f t="shared" si="46"/>
        <v>32021.27</v>
      </c>
      <c r="R1332" s="112" t="s">
        <v>1</v>
      </c>
      <c r="S1332" s="113" t="s">
        <v>4</v>
      </c>
      <c r="T1332" s="113"/>
      <c r="U1332" s="110" t="s">
        <v>513</v>
      </c>
      <c r="V1332" s="110"/>
      <c r="W1332" s="110"/>
      <c r="X1332" s="110"/>
      <c r="Y1332" s="110"/>
      <c r="Z1332" s="274">
        <v>42005</v>
      </c>
      <c r="AA1332" s="110"/>
      <c r="AB1332" s="110"/>
      <c r="AC1332" s="110"/>
      <c r="AD1332" s="115" t="s">
        <v>1554</v>
      </c>
    </row>
    <row r="1333" spans="2:30" s="21" customFormat="1" ht="15" customHeight="1">
      <c r="B1333" s="109"/>
      <c r="C1333" s="110"/>
      <c r="D1333" s="110"/>
      <c r="E1333" s="110"/>
      <c r="F1333" s="110"/>
      <c r="G1333" s="110" t="s">
        <v>1553</v>
      </c>
      <c r="H1333" s="274">
        <v>42005</v>
      </c>
      <c r="I1333" s="110" t="s">
        <v>14</v>
      </c>
      <c r="J1333" s="111" t="s">
        <v>83</v>
      </c>
      <c r="K1333" s="110" t="s">
        <v>9</v>
      </c>
      <c r="L1333" s="110" t="s">
        <v>10</v>
      </c>
      <c r="M1333" s="110" t="s">
        <v>10</v>
      </c>
      <c r="N1333" s="110" t="s">
        <v>11</v>
      </c>
      <c r="O1333" s="9">
        <v>14410.36</v>
      </c>
      <c r="P1333" s="9">
        <v>0</v>
      </c>
      <c r="Q1333" s="9">
        <f t="shared" si="46"/>
        <v>14410.36</v>
      </c>
      <c r="R1333" s="112" t="s">
        <v>1</v>
      </c>
      <c r="S1333" s="113" t="s">
        <v>4</v>
      </c>
      <c r="T1333" s="113"/>
      <c r="U1333" s="110" t="s">
        <v>514</v>
      </c>
      <c r="V1333" s="110"/>
      <c r="W1333" s="110"/>
      <c r="X1333" s="110"/>
      <c r="Y1333" s="110"/>
      <c r="Z1333" s="274">
        <v>42005</v>
      </c>
      <c r="AA1333" s="110"/>
      <c r="AB1333" s="110"/>
      <c r="AC1333" s="110"/>
      <c r="AD1333" s="115" t="s">
        <v>1554</v>
      </c>
    </row>
    <row r="1334" spans="2:30" s="21" customFormat="1" ht="15" customHeight="1">
      <c r="B1334" s="109"/>
      <c r="C1334" s="110"/>
      <c r="D1334" s="110"/>
      <c r="E1334" s="110"/>
      <c r="F1334" s="110"/>
      <c r="G1334" s="110" t="s">
        <v>1553</v>
      </c>
      <c r="H1334" s="274">
        <v>42005</v>
      </c>
      <c r="I1334" s="110" t="s">
        <v>14</v>
      </c>
      <c r="J1334" s="111" t="s">
        <v>83</v>
      </c>
      <c r="K1334" s="110" t="s">
        <v>9</v>
      </c>
      <c r="L1334" s="110" t="s">
        <v>10</v>
      </c>
      <c r="M1334" s="110" t="s">
        <v>10</v>
      </c>
      <c r="N1334" s="110" t="s">
        <v>11</v>
      </c>
      <c r="O1334" s="9">
        <v>33056.18</v>
      </c>
      <c r="P1334" s="9">
        <v>0</v>
      </c>
      <c r="Q1334" s="9">
        <f t="shared" si="46"/>
        <v>33056.18</v>
      </c>
      <c r="R1334" s="112" t="s">
        <v>1</v>
      </c>
      <c r="S1334" s="113" t="s">
        <v>4</v>
      </c>
      <c r="T1334" s="113"/>
      <c r="U1334" s="110" t="s">
        <v>515</v>
      </c>
      <c r="V1334" s="110"/>
      <c r="W1334" s="110"/>
      <c r="X1334" s="110"/>
      <c r="Y1334" s="110"/>
      <c r="Z1334" s="274">
        <v>42005</v>
      </c>
      <c r="AA1334" s="110"/>
      <c r="AB1334" s="110"/>
      <c r="AC1334" s="110"/>
      <c r="AD1334" s="115" t="s">
        <v>1554</v>
      </c>
    </row>
    <row r="1335" spans="2:30" s="21" customFormat="1" ht="15" customHeight="1">
      <c r="B1335" s="109"/>
      <c r="C1335" s="110"/>
      <c r="D1335" s="110"/>
      <c r="E1335" s="110"/>
      <c r="F1335" s="110"/>
      <c r="G1335" s="110" t="s">
        <v>1553</v>
      </c>
      <c r="H1335" s="274">
        <v>42005</v>
      </c>
      <c r="I1335" s="110" t="s">
        <v>14</v>
      </c>
      <c r="J1335" s="111" t="s">
        <v>83</v>
      </c>
      <c r="K1335" s="110" t="s">
        <v>9</v>
      </c>
      <c r="L1335" s="110" t="s">
        <v>10</v>
      </c>
      <c r="M1335" s="110" t="s">
        <v>10</v>
      </c>
      <c r="N1335" s="110" t="s">
        <v>11</v>
      </c>
      <c r="O1335" s="9">
        <v>-235858.4</v>
      </c>
      <c r="P1335" s="9">
        <v>0</v>
      </c>
      <c r="Q1335" s="9">
        <f t="shared" si="46"/>
        <v>-235858.4</v>
      </c>
      <c r="R1335" s="112" t="s">
        <v>1</v>
      </c>
      <c r="S1335" s="113" t="s">
        <v>4</v>
      </c>
      <c r="T1335" s="113"/>
      <c r="U1335" s="110" t="s">
        <v>516</v>
      </c>
      <c r="V1335" s="110"/>
      <c r="W1335" s="110"/>
      <c r="X1335" s="110"/>
      <c r="Y1335" s="110"/>
      <c r="Z1335" s="274">
        <v>42005</v>
      </c>
      <c r="AA1335" s="110"/>
      <c r="AB1335" s="110"/>
      <c r="AC1335" s="110"/>
      <c r="AD1335" s="115" t="s">
        <v>1554</v>
      </c>
    </row>
    <row r="1336" spans="2:30" s="21" customFormat="1" ht="15" customHeight="1">
      <c r="B1336" s="109"/>
      <c r="C1336" s="110"/>
      <c r="D1336" s="110"/>
      <c r="E1336" s="110"/>
      <c r="F1336" s="110"/>
      <c r="G1336" s="110" t="s">
        <v>1553</v>
      </c>
      <c r="H1336" s="274">
        <v>42005</v>
      </c>
      <c r="I1336" s="110" t="s">
        <v>14</v>
      </c>
      <c r="J1336" s="111" t="s">
        <v>83</v>
      </c>
      <c r="K1336" s="110" t="s">
        <v>9</v>
      </c>
      <c r="L1336" s="110" t="s">
        <v>10</v>
      </c>
      <c r="M1336" s="110" t="s">
        <v>10</v>
      </c>
      <c r="N1336" s="110" t="s">
        <v>11</v>
      </c>
      <c r="O1336" s="9">
        <v>2517</v>
      </c>
      <c r="P1336" s="9">
        <v>0</v>
      </c>
      <c r="Q1336" s="9">
        <f t="shared" si="46"/>
        <v>2517</v>
      </c>
      <c r="R1336" s="112" t="s">
        <v>1</v>
      </c>
      <c r="S1336" s="113" t="s">
        <v>4</v>
      </c>
      <c r="T1336" s="113"/>
      <c r="U1336" s="110" t="s">
        <v>517</v>
      </c>
      <c r="V1336" s="110"/>
      <c r="W1336" s="110"/>
      <c r="X1336" s="110"/>
      <c r="Y1336" s="110"/>
      <c r="Z1336" s="274">
        <v>42005</v>
      </c>
      <c r="AA1336" s="110"/>
      <c r="AB1336" s="110"/>
      <c r="AC1336" s="110"/>
      <c r="AD1336" s="115" t="s">
        <v>1554</v>
      </c>
    </row>
    <row r="1337" spans="2:30" s="21" customFormat="1" ht="15" customHeight="1">
      <c r="B1337" s="109"/>
      <c r="C1337" s="110"/>
      <c r="D1337" s="110"/>
      <c r="E1337" s="110"/>
      <c r="F1337" s="110"/>
      <c r="G1337" s="110" t="s">
        <v>1553</v>
      </c>
      <c r="H1337" s="274">
        <v>42005</v>
      </c>
      <c r="I1337" s="110" t="s">
        <v>14</v>
      </c>
      <c r="J1337" s="111" t="s">
        <v>83</v>
      </c>
      <c r="K1337" s="110" t="s">
        <v>9</v>
      </c>
      <c r="L1337" s="110" t="s">
        <v>10</v>
      </c>
      <c r="M1337" s="110" t="s">
        <v>10</v>
      </c>
      <c r="N1337" s="110" t="s">
        <v>11</v>
      </c>
      <c r="O1337" s="9">
        <v>49736.62</v>
      </c>
      <c r="P1337" s="9">
        <v>0</v>
      </c>
      <c r="Q1337" s="9">
        <f t="shared" si="46"/>
        <v>49736.62</v>
      </c>
      <c r="R1337" s="112" t="s">
        <v>1</v>
      </c>
      <c r="S1337" s="113" t="s">
        <v>4</v>
      </c>
      <c r="T1337" s="113"/>
      <c r="U1337" s="110" t="s">
        <v>518</v>
      </c>
      <c r="V1337" s="110"/>
      <c r="W1337" s="110"/>
      <c r="X1337" s="110"/>
      <c r="Y1337" s="110"/>
      <c r="Z1337" s="274">
        <v>42005</v>
      </c>
      <c r="AA1337" s="110"/>
      <c r="AB1337" s="110"/>
      <c r="AC1337" s="110"/>
      <c r="AD1337" s="115" t="s">
        <v>1554</v>
      </c>
    </row>
    <row r="1338" spans="2:30" s="21" customFormat="1" ht="15" customHeight="1">
      <c r="B1338" s="109"/>
      <c r="C1338" s="110"/>
      <c r="D1338" s="110"/>
      <c r="E1338" s="110"/>
      <c r="F1338" s="110"/>
      <c r="G1338" s="110" t="s">
        <v>1553</v>
      </c>
      <c r="H1338" s="274">
        <v>42005</v>
      </c>
      <c r="I1338" s="110" t="s">
        <v>14</v>
      </c>
      <c r="J1338" s="111" t="s">
        <v>83</v>
      </c>
      <c r="K1338" s="110" t="s">
        <v>9</v>
      </c>
      <c r="L1338" s="110" t="s">
        <v>10</v>
      </c>
      <c r="M1338" s="110" t="s">
        <v>10</v>
      </c>
      <c r="N1338" s="110" t="s">
        <v>11</v>
      </c>
      <c r="O1338" s="9">
        <v>10067.1</v>
      </c>
      <c r="P1338" s="9">
        <v>0</v>
      </c>
      <c r="Q1338" s="9">
        <f t="shared" si="46"/>
        <v>10067.1</v>
      </c>
      <c r="R1338" s="112" t="s">
        <v>1</v>
      </c>
      <c r="S1338" s="113" t="s">
        <v>4</v>
      </c>
      <c r="T1338" s="113"/>
      <c r="U1338" s="110" t="s">
        <v>519</v>
      </c>
      <c r="V1338" s="110"/>
      <c r="W1338" s="110"/>
      <c r="X1338" s="110"/>
      <c r="Y1338" s="110"/>
      <c r="Z1338" s="274">
        <v>42005</v>
      </c>
      <c r="AA1338" s="110"/>
      <c r="AB1338" s="110"/>
      <c r="AC1338" s="110"/>
      <c r="AD1338" s="115" t="s">
        <v>1554</v>
      </c>
    </row>
    <row r="1339" spans="2:30" s="21" customFormat="1" ht="15" customHeight="1">
      <c r="B1339" s="109"/>
      <c r="C1339" s="110"/>
      <c r="D1339" s="110"/>
      <c r="E1339" s="110"/>
      <c r="F1339" s="110"/>
      <c r="G1339" s="110" t="s">
        <v>1553</v>
      </c>
      <c r="H1339" s="274">
        <v>42005</v>
      </c>
      <c r="I1339" s="110" t="s">
        <v>14</v>
      </c>
      <c r="J1339" s="111" t="s">
        <v>83</v>
      </c>
      <c r="K1339" s="110" t="s">
        <v>9</v>
      </c>
      <c r="L1339" s="110" t="s">
        <v>10</v>
      </c>
      <c r="M1339" s="110" t="s">
        <v>10</v>
      </c>
      <c r="N1339" s="110" t="s">
        <v>11</v>
      </c>
      <c r="O1339" s="9">
        <v>433.12</v>
      </c>
      <c r="P1339" s="9">
        <v>0</v>
      </c>
      <c r="Q1339" s="9">
        <f t="shared" si="46"/>
        <v>433.12</v>
      </c>
      <c r="R1339" s="112" t="s">
        <v>1</v>
      </c>
      <c r="S1339" s="113" t="s">
        <v>4</v>
      </c>
      <c r="T1339" s="113"/>
      <c r="U1339" s="110" t="s">
        <v>520</v>
      </c>
      <c r="V1339" s="110"/>
      <c r="W1339" s="110"/>
      <c r="X1339" s="110"/>
      <c r="Y1339" s="110"/>
      <c r="Z1339" s="274">
        <v>42005</v>
      </c>
      <c r="AA1339" s="110"/>
      <c r="AB1339" s="110"/>
      <c r="AC1339" s="110"/>
      <c r="AD1339" s="115" t="s">
        <v>1554</v>
      </c>
    </row>
    <row r="1340" spans="2:30" s="21" customFormat="1" ht="15" customHeight="1">
      <c r="B1340" s="109"/>
      <c r="C1340" s="110"/>
      <c r="D1340" s="110"/>
      <c r="E1340" s="110"/>
      <c r="F1340" s="110"/>
      <c r="G1340" s="110" t="s">
        <v>1553</v>
      </c>
      <c r="H1340" s="274">
        <v>42005</v>
      </c>
      <c r="I1340" s="110" t="s">
        <v>14</v>
      </c>
      <c r="J1340" s="111" t="s">
        <v>83</v>
      </c>
      <c r="K1340" s="110" t="s">
        <v>9</v>
      </c>
      <c r="L1340" s="110" t="s">
        <v>10</v>
      </c>
      <c r="M1340" s="110" t="s">
        <v>10</v>
      </c>
      <c r="N1340" s="110" t="s">
        <v>11</v>
      </c>
      <c r="O1340" s="9">
        <v>2859.63</v>
      </c>
      <c r="P1340" s="9">
        <v>0</v>
      </c>
      <c r="Q1340" s="9">
        <f t="shared" si="46"/>
        <v>2859.63</v>
      </c>
      <c r="R1340" s="112" t="s">
        <v>1</v>
      </c>
      <c r="S1340" s="113" t="s">
        <v>4</v>
      </c>
      <c r="T1340" s="113"/>
      <c r="U1340" s="110" t="s">
        <v>521</v>
      </c>
      <c r="V1340" s="110"/>
      <c r="W1340" s="110"/>
      <c r="X1340" s="110"/>
      <c r="Y1340" s="110"/>
      <c r="Z1340" s="274">
        <v>42005</v>
      </c>
      <c r="AA1340" s="110"/>
      <c r="AB1340" s="110"/>
      <c r="AC1340" s="110"/>
      <c r="AD1340" s="115" t="s">
        <v>1554</v>
      </c>
    </row>
    <row r="1341" spans="2:30" s="21" customFormat="1" ht="15" customHeight="1">
      <c r="B1341" s="109"/>
      <c r="C1341" s="110"/>
      <c r="D1341" s="110"/>
      <c r="E1341" s="110"/>
      <c r="F1341" s="110"/>
      <c r="G1341" s="110" t="s">
        <v>1553</v>
      </c>
      <c r="H1341" s="274">
        <v>42005</v>
      </c>
      <c r="I1341" s="110" t="s">
        <v>14</v>
      </c>
      <c r="J1341" s="111" t="s">
        <v>83</v>
      </c>
      <c r="K1341" s="110" t="s">
        <v>9</v>
      </c>
      <c r="L1341" s="110" t="s">
        <v>10</v>
      </c>
      <c r="M1341" s="110" t="s">
        <v>10</v>
      </c>
      <c r="N1341" s="110" t="s">
        <v>11</v>
      </c>
      <c r="O1341" s="9">
        <v>-800</v>
      </c>
      <c r="P1341" s="9">
        <v>0</v>
      </c>
      <c r="Q1341" s="9">
        <f t="shared" ref="Q1341:Q1404" si="47">O1341-P1341</f>
        <v>-800</v>
      </c>
      <c r="R1341" s="112" t="s">
        <v>1</v>
      </c>
      <c r="S1341" s="113" t="s">
        <v>4</v>
      </c>
      <c r="T1341" s="113"/>
      <c r="U1341" s="163" t="s">
        <v>1486</v>
      </c>
      <c r="V1341" s="110"/>
      <c r="W1341" s="110"/>
      <c r="X1341" s="110"/>
      <c r="Y1341" s="110"/>
      <c r="Z1341" s="274">
        <v>42005</v>
      </c>
      <c r="AA1341" s="110"/>
      <c r="AB1341" s="110"/>
      <c r="AC1341" s="110"/>
      <c r="AD1341" s="115" t="s">
        <v>1554</v>
      </c>
    </row>
    <row r="1342" spans="2:30" s="21" customFormat="1" ht="15" customHeight="1">
      <c r="B1342" s="109"/>
      <c r="C1342" s="110"/>
      <c r="D1342" s="110"/>
      <c r="E1342" s="110"/>
      <c r="F1342" s="110"/>
      <c r="G1342" s="110" t="s">
        <v>1553</v>
      </c>
      <c r="H1342" s="274">
        <v>42005</v>
      </c>
      <c r="I1342" s="110" t="s">
        <v>14</v>
      </c>
      <c r="J1342" s="111" t="s">
        <v>83</v>
      </c>
      <c r="K1342" s="110" t="s">
        <v>9</v>
      </c>
      <c r="L1342" s="110" t="s">
        <v>10</v>
      </c>
      <c r="M1342" s="110" t="s">
        <v>10</v>
      </c>
      <c r="N1342" s="110" t="s">
        <v>11</v>
      </c>
      <c r="O1342" s="9">
        <v>1585.62</v>
      </c>
      <c r="P1342" s="9">
        <v>0</v>
      </c>
      <c r="Q1342" s="9">
        <f t="shared" si="47"/>
        <v>1585.62</v>
      </c>
      <c r="R1342" s="112" t="s">
        <v>1</v>
      </c>
      <c r="S1342" s="113" t="s">
        <v>4</v>
      </c>
      <c r="T1342" s="113"/>
      <c r="U1342" s="110" t="s">
        <v>522</v>
      </c>
      <c r="V1342" s="110"/>
      <c r="W1342" s="110"/>
      <c r="X1342" s="110"/>
      <c r="Y1342" s="110"/>
      <c r="Z1342" s="274">
        <v>42005</v>
      </c>
      <c r="AA1342" s="110"/>
      <c r="AB1342" s="110"/>
      <c r="AC1342" s="110"/>
      <c r="AD1342" s="115" t="s">
        <v>1554</v>
      </c>
    </row>
    <row r="1343" spans="2:30" s="21" customFormat="1" ht="14.25" customHeight="1">
      <c r="B1343" s="109"/>
      <c r="C1343" s="110"/>
      <c r="D1343" s="110"/>
      <c r="E1343" s="110"/>
      <c r="F1343" s="110"/>
      <c r="G1343" s="110" t="s">
        <v>1553</v>
      </c>
      <c r="H1343" s="274">
        <v>42005</v>
      </c>
      <c r="I1343" s="110" t="s">
        <v>14</v>
      </c>
      <c r="J1343" s="111" t="s">
        <v>83</v>
      </c>
      <c r="K1343" s="110" t="s">
        <v>9</v>
      </c>
      <c r="L1343" s="110" t="s">
        <v>10</v>
      </c>
      <c r="M1343" s="110" t="s">
        <v>10</v>
      </c>
      <c r="N1343" s="110" t="s">
        <v>11</v>
      </c>
      <c r="O1343" s="9">
        <v>3828</v>
      </c>
      <c r="P1343" s="9">
        <v>0</v>
      </c>
      <c r="Q1343" s="9">
        <f t="shared" si="47"/>
        <v>3828</v>
      </c>
      <c r="R1343" s="112" t="s">
        <v>1</v>
      </c>
      <c r="S1343" s="113" t="s">
        <v>4</v>
      </c>
      <c r="T1343" s="113"/>
      <c r="U1343" s="110" t="s">
        <v>1012</v>
      </c>
      <c r="V1343" s="110"/>
      <c r="W1343" s="110"/>
      <c r="X1343" s="110"/>
      <c r="Y1343" s="110"/>
      <c r="Z1343" s="274">
        <v>42005</v>
      </c>
      <c r="AA1343" s="110"/>
      <c r="AB1343" s="110"/>
      <c r="AC1343" s="110"/>
      <c r="AD1343" s="115" t="s">
        <v>1554</v>
      </c>
    </row>
    <row r="1344" spans="2:30" s="21" customFormat="1" ht="15" customHeight="1">
      <c r="B1344" s="109"/>
      <c r="C1344" s="110"/>
      <c r="D1344" s="110"/>
      <c r="E1344" s="110"/>
      <c r="F1344" s="110"/>
      <c r="G1344" s="110" t="s">
        <v>1553</v>
      </c>
      <c r="H1344" s="274">
        <v>42005</v>
      </c>
      <c r="I1344" s="110" t="s">
        <v>14</v>
      </c>
      <c r="J1344" s="111" t="s">
        <v>83</v>
      </c>
      <c r="K1344" s="110" t="s">
        <v>9</v>
      </c>
      <c r="L1344" s="110" t="s">
        <v>10</v>
      </c>
      <c r="M1344" s="110" t="s">
        <v>10</v>
      </c>
      <c r="N1344" s="110" t="s">
        <v>11</v>
      </c>
      <c r="O1344" s="9">
        <v>186109.35</v>
      </c>
      <c r="P1344" s="9">
        <v>0</v>
      </c>
      <c r="Q1344" s="9">
        <f t="shared" si="47"/>
        <v>186109.35</v>
      </c>
      <c r="R1344" s="112" t="s">
        <v>1</v>
      </c>
      <c r="S1344" s="113" t="s">
        <v>4</v>
      </c>
      <c r="T1344" s="113"/>
      <c r="U1344" s="110" t="s">
        <v>523</v>
      </c>
      <c r="V1344" s="110"/>
      <c r="W1344" s="110"/>
      <c r="X1344" s="110"/>
      <c r="Y1344" s="110"/>
      <c r="Z1344" s="274">
        <v>42005</v>
      </c>
      <c r="AA1344" s="110"/>
      <c r="AB1344" s="110"/>
      <c r="AC1344" s="110"/>
      <c r="AD1344" s="115" t="s">
        <v>1554</v>
      </c>
    </row>
    <row r="1345" spans="2:30" s="21" customFormat="1" ht="15" customHeight="1">
      <c r="B1345" s="109"/>
      <c r="C1345" s="110"/>
      <c r="D1345" s="110"/>
      <c r="E1345" s="110"/>
      <c r="F1345" s="110"/>
      <c r="G1345" s="110" t="s">
        <v>1553</v>
      </c>
      <c r="H1345" s="274">
        <v>42005</v>
      </c>
      <c r="I1345" s="110" t="s">
        <v>14</v>
      </c>
      <c r="J1345" s="111" t="s">
        <v>83</v>
      </c>
      <c r="K1345" s="110" t="s">
        <v>9</v>
      </c>
      <c r="L1345" s="110" t="s">
        <v>10</v>
      </c>
      <c r="M1345" s="110" t="s">
        <v>10</v>
      </c>
      <c r="N1345" s="110" t="s">
        <v>11</v>
      </c>
      <c r="O1345" s="9">
        <v>500</v>
      </c>
      <c r="P1345" s="9">
        <v>0</v>
      </c>
      <c r="Q1345" s="9">
        <f t="shared" si="47"/>
        <v>500</v>
      </c>
      <c r="R1345" s="112" t="s">
        <v>1</v>
      </c>
      <c r="S1345" s="113" t="s">
        <v>4</v>
      </c>
      <c r="T1345" s="113"/>
      <c r="U1345" s="110" t="s">
        <v>524</v>
      </c>
      <c r="V1345" s="110"/>
      <c r="W1345" s="110"/>
      <c r="X1345" s="110"/>
      <c r="Y1345" s="110"/>
      <c r="Z1345" s="274">
        <v>42005</v>
      </c>
      <c r="AA1345" s="110"/>
      <c r="AB1345" s="110"/>
      <c r="AC1345" s="110"/>
      <c r="AD1345" s="115" t="s">
        <v>1554</v>
      </c>
    </row>
    <row r="1346" spans="2:30" s="21" customFormat="1" ht="15" customHeight="1">
      <c r="B1346" s="109"/>
      <c r="C1346" s="110"/>
      <c r="D1346" s="110"/>
      <c r="E1346" s="110"/>
      <c r="F1346" s="110"/>
      <c r="G1346" s="110" t="s">
        <v>1553</v>
      </c>
      <c r="H1346" s="274">
        <v>42005</v>
      </c>
      <c r="I1346" s="110" t="s">
        <v>14</v>
      </c>
      <c r="J1346" s="111" t="s">
        <v>83</v>
      </c>
      <c r="K1346" s="110" t="s">
        <v>9</v>
      </c>
      <c r="L1346" s="110" t="s">
        <v>10</v>
      </c>
      <c r="M1346" s="110" t="s">
        <v>10</v>
      </c>
      <c r="N1346" s="110" t="s">
        <v>11</v>
      </c>
      <c r="O1346" s="9">
        <v>129.5</v>
      </c>
      <c r="P1346" s="9">
        <v>0</v>
      </c>
      <c r="Q1346" s="9">
        <f t="shared" si="47"/>
        <v>129.5</v>
      </c>
      <c r="R1346" s="112" t="s">
        <v>1</v>
      </c>
      <c r="S1346" s="113" t="s">
        <v>4</v>
      </c>
      <c r="T1346" s="113"/>
      <c r="U1346" s="110" t="s">
        <v>525</v>
      </c>
      <c r="V1346" s="110"/>
      <c r="W1346" s="110"/>
      <c r="X1346" s="110"/>
      <c r="Y1346" s="110"/>
      <c r="Z1346" s="274">
        <v>42005</v>
      </c>
      <c r="AA1346" s="110"/>
      <c r="AB1346" s="110"/>
      <c r="AC1346" s="110"/>
      <c r="AD1346" s="115" t="s">
        <v>1554</v>
      </c>
    </row>
    <row r="1347" spans="2:30" s="21" customFormat="1" ht="15" customHeight="1">
      <c r="B1347" s="109"/>
      <c r="C1347" s="110"/>
      <c r="D1347" s="110"/>
      <c r="E1347" s="110"/>
      <c r="F1347" s="110"/>
      <c r="G1347" s="110" t="s">
        <v>1553</v>
      </c>
      <c r="H1347" s="274">
        <v>42005</v>
      </c>
      <c r="I1347" s="110" t="s">
        <v>14</v>
      </c>
      <c r="J1347" s="111" t="s">
        <v>83</v>
      </c>
      <c r="K1347" s="110" t="s">
        <v>9</v>
      </c>
      <c r="L1347" s="110" t="s">
        <v>10</v>
      </c>
      <c r="M1347" s="110" t="s">
        <v>10</v>
      </c>
      <c r="N1347" s="110" t="s">
        <v>11</v>
      </c>
      <c r="O1347" s="9">
        <v>33.200000000000003</v>
      </c>
      <c r="P1347" s="9">
        <v>0</v>
      </c>
      <c r="Q1347" s="9">
        <f t="shared" si="47"/>
        <v>33.200000000000003</v>
      </c>
      <c r="R1347" s="112" t="s">
        <v>1</v>
      </c>
      <c r="S1347" s="113" t="s">
        <v>4</v>
      </c>
      <c r="T1347" s="113"/>
      <c r="U1347" s="110" t="s">
        <v>526</v>
      </c>
      <c r="V1347" s="110"/>
      <c r="W1347" s="110"/>
      <c r="X1347" s="110"/>
      <c r="Y1347" s="110"/>
      <c r="Z1347" s="274">
        <v>42005</v>
      </c>
      <c r="AA1347" s="110"/>
      <c r="AB1347" s="110"/>
      <c r="AC1347" s="110"/>
      <c r="AD1347" s="115" t="s">
        <v>1554</v>
      </c>
    </row>
    <row r="1348" spans="2:30" s="21" customFormat="1" ht="15" customHeight="1">
      <c r="B1348" s="109"/>
      <c r="C1348" s="110"/>
      <c r="D1348" s="110"/>
      <c r="E1348" s="110"/>
      <c r="F1348" s="110"/>
      <c r="G1348" s="110" t="s">
        <v>1553</v>
      </c>
      <c r="H1348" s="274">
        <v>42005</v>
      </c>
      <c r="I1348" s="110" t="s">
        <v>14</v>
      </c>
      <c r="J1348" s="111" t="s">
        <v>83</v>
      </c>
      <c r="K1348" s="110" t="s">
        <v>9</v>
      </c>
      <c r="L1348" s="110" t="s">
        <v>10</v>
      </c>
      <c r="M1348" s="110" t="s">
        <v>10</v>
      </c>
      <c r="N1348" s="110" t="s">
        <v>11</v>
      </c>
      <c r="O1348" s="9">
        <v>492.2</v>
      </c>
      <c r="P1348" s="9">
        <v>0</v>
      </c>
      <c r="Q1348" s="9">
        <f t="shared" si="47"/>
        <v>492.2</v>
      </c>
      <c r="R1348" s="112" t="s">
        <v>1</v>
      </c>
      <c r="S1348" s="113" t="s">
        <v>4</v>
      </c>
      <c r="T1348" s="113"/>
      <c r="U1348" s="110" t="s">
        <v>527</v>
      </c>
      <c r="V1348" s="110"/>
      <c r="W1348" s="110"/>
      <c r="X1348" s="110"/>
      <c r="Y1348" s="110"/>
      <c r="Z1348" s="274">
        <v>42005</v>
      </c>
      <c r="AA1348" s="110"/>
      <c r="AB1348" s="110"/>
      <c r="AC1348" s="110"/>
      <c r="AD1348" s="115" t="s">
        <v>1554</v>
      </c>
    </row>
    <row r="1349" spans="2:30" s="21" customFormat="1" ht="15" customHeight="1">
      <c r="B1349" s="109"/>
      <c r="C1349" s="110"/>
      <c r="D1349" s="110"/>
      <c r="E1349" s="110"/>
      <c r="F1349" s="110"/>
      <c r="G1349" s="110" t="s">
        <v>1553</v>
      </c>
      <c r="H1349" s="274">
        <v>42005</v>
      </c>
      <c r="I1349" s="110" t="s">
        <v>14</v>
      </c>
      <c r="J1349" s="111" t="s">
        <v>83</v>
      </c>
      <c r="K1349" s="110" t="s">
        <v>9</v>
      </c>
      <c r="L1349" s="110" t="s">
        <v>10</v>
      </c>
      <c r="M1349" s="110" t="s">
        <v>10</v>
      </c>
      <c r="N1349" s="110" t="s">
        <v>11</v>
      </c>
      <c r="O1349" s="9">
        <v>216</v>
      </c>
      <c r="P1349" s="9">
        <v>0</v>
      </c>
      <c r="Q1349" s="9">
        <f t="shared" si="47"/>
        <v>216</v>
      </c>
      <c r="R1349" s="112" t="s">
        <v>1</v>
      </c>
      <c r="S1349" s="113" t="s">
        <v>4</v>
      </c>
      <c r="T1349" s="113"/>
      <c r="U1349" s="110" t="s">
        <v>528</v>
      </c>
      <c r="V1349" s="110"/>
      <c r="W1349" s="110"/>
      <c r="X1349" s="110"/>
      <c r="Y1349" s="110"/>
      <c r="Z1349" s="274">
        <v>42005</v>
      </c>
      <c r="AA1349" s="110"/>
      <c r="AB1349" s="110"/>
      <c r="AC1349" s="110"/>
      <c r="AD1349" s="115" t="s">
        <v>1554</v>
      </c>
    </row>
    <row r="1350" spans="2:30" s="21" customFormat="1" ht="15" customHeight="1">
      <c r="B1350" s="109"/>
      <c r="C1350" s="110"/>
      <c r="D1350" s="110"/>
      <c r="E1350" s="110"/>
      <c r="F1350" s="110"/>
      <c r="G1350" s="110" t="s">
        <v>1553</v>
      </c>
      <c r="H1350" s="274">
        <v>42005</v>
      </c>
      <c r="I1350" s="110" t="s">
        <v>14</v>
      </c>
      <c r="J1350" s="111" t="s">
        <v>83</v>
      </c>
      <c r="K1350" s="110" t="s">
        <v>9</v>
      </c>
      <c r="L1350" s="110" t="s">
        <v>10</v>
      </c>
      <c r="M1350" s="110" t="s">
        <v>10</v>
      </c>
      <c r="N1350" s="110" t="s">
        <v>11</v>
      </c>
      <c r="O1350" s="9">
        <v>499.5</v>
      </c>
      <c r="P1350" s="9">
        <v>0</v>
      </c>
      <c r="Q1350" s="9">
        <f t="shared" si="47"/>
        <v>499.5</v>
      </c>
      <c r="R1350" s="112" t="s">
        <v>1</v>
      </c>
      <c r="S1350" s="113" t="s">
        <v>4</v>
      </c>
      <c r="T1350" s="113"/>
      <c r="U1350" s="110" t="s">
        <v>529</v>
      </c>
      <c r="V1350" s="110"/>
      <c r="W1350" s="110"/>
      <c r="X1350" s="110"/>
      <c r="Y1350" s="110"/>
      <c r="Z1350" s="274">
        <v>42005</v>
      </c>
      <c r="AA1350" s="110"/>
      <c r="AB1350" s="110"/>
      <c r="AC1350" s="110"/>
      <c r="AD1350" s="115" t="s">
        <v>1554</v>
      </c>
    </row>
    <row r="1351" spans="2:30" s="21" customFormat="1" ht="15" customHeight="1">
      <c r="B1351" s="109"/>
      <c r="C1351" s="110"/>
      <c r="D1351" s="110"/>
      <c r="E1351" s="110"/>
      <c r="F1351" s="110"/>
      <c r="G1351" s="110" t="s">
        <v>1553</v>
      </c>
      <c r="H1351" s="274">
        <v>42005</v>
      </c>
      <c r="I1351" s="110" t="s">
        <v>14</v>
      </c>
      <c r="J1351" s="111" t="s">
        <v>83</v>
      </c>
      <c r="K1351" s="110" t="s">
        <v>9</v>
      </c>
      <c r="L1351" s="110" t="s">
        <v>10</v>
      </c>
      <c r="M1351" s="110" t="s">
        <v>10</v>
      </c>
      <c r="N1351" s="110" t="s">
        <v>11</v>
      </c>
      <c r="O1351" s="9">
        <v>609.5</v>
      </c>
      <c r="P1351" s="9">
        <v>0</v>
      </c>
      <c r="Q1351" s="9">
        <f t="shared" si="47"/>
        <v>609.5</v>
      </c>
      <c r="R1351" s="112" t="s">
        <v>1</v>
      </c>
      <c r="S1351" s="113" t="s">
        <v>4</v>
      </c>
      <c r="T1351" s="113"/>
      <c r="U1351" s="110" t="s">
        <v>530</v>
      </c>
      <c r="V1351" s="110"/>
      <c r="W1351" s="110"/>
      <c r="X1351" s="110"/>
      <c r="Y1351" s="110"/>
      <c r="Z1351" s="274">
        <v>42005</v>
      </c>
      <c r="AA1351" s="110"/>
      <c r="AB1351" s="110"/>
      <c r="AC1351" s="110"/>
      <c r="AD1351" s="115" t="s">
        <v>1554</v>
      </c>
    </row>
    <row r="1352" spans="2:30" s="21" customFormat="1" ht="15" customHeight="1">
      <c r="B1352" s="109"/>
      <c r="C1352" s="110"/>
      <c r="D1352" s="110"/>
      <c r="E1352" s="110"/>
      <c r="F1352" s="110"/>
      <c r="G1352" s="110" t="s">
        <v>1553</v>
      </c>
      <c r="H1352" s="274">
        <v>42005</v>
      </c>
      <c r="I1352" s="110" t="s">
        <v>14</v>
      </c>
      <c r="J1352" s="111" t="s">
        <v>83</v>
      </c>
      <c r="K1352" s="110" t="s">
        <v>9</v>
      </c>
      <c r="L1352" s="110" t="s">
        <v>10</v>
      </c>
      <c r="M1352" s="110" t="s">
        <v>10</v>
      </c>
      <c r="N1352" s="110" t="s">
        <v>11</v>
      </c>
      <c r="O1352" s="9">
        <v>195</v>
      </c>
      <c r="P1352" s="9">
        <v>0</v>
      </c>
      <c r="Q1352" s="9">
        <f t="shared" si="47"/>
        <v>195</v>
      </c>
      <c r="R1352" s="112" t="s">
        <v>1</v>
      </c>
      <c r="S1352" s="113" t="s">
        <v>4</v>
      </c>
      <c r="T1352" s="113"/>
      <c r="U1352" s="110" t="s">
        <v>531</v>
      </c>
      <c r="V1352" s="110"/>
      <c r="W1352" s="110"/>
      <c r="X1352" s="110"/>
      <c r="Y1352" s="110"/>
      <c r="Z1352" s="274">
        <v>42005</v>
      </c>
      <c r="AA1352" s="110"/>
      <c r="AB1352" s="110"/>
      <c r="AC1352" s="110"/>
      <c r="AD1352" s="115" t="s">
        <v>1554</v>
      </c>
    </row>
    <row r="1353" spans="2:30" s="21" customFormat="1" ht="15" customHeight="1">
      <c r="B1353" s="109"/>
      <c r="C1353" s="110"/>
      <c r="D1353" s="110"/>
      <c r="E1353" s="110"/>
      <c r="F1353" s="110"/>
      <c r="G1353" s="110" t="s">
        <v>1553</v>
      </c>
      <c r="H1353" s="274">
        <v>42005</v>
      </c>
      <c r="I1353" s="110" t="s">
        <v>14</v>
      </c>
      <c r="J1353" s="111" t="s">
        <v>83</v>
      </c>
      <c r="K1353" s="110" t="s">
        <v>9</v>
      </c>
      <c r="L1353" s="110" t="s">
        <v>10</v>
      </c>
      <c r="M1353" s="110" t="s">
        <v>10</v>
      </c>
      <c r="N1353" s="110" t="s">
        <v>11</v>
      </c>
      <c r="O1353" s="9">
        <v>309687.71000000002</v>
      </c>
      <c r="P1353" s="9">
        <v>0</v>
      </c>
      <c r="Q1353" s="9">
        <f t="shared" si="47"/>
        <v>309687.71000000002</v>
      </c>
      <c r="R1353" s="112" t="s">
        <v>1</v>
      </c>
      <c r="S1353" s="113" t="s">
        <v>4</v>
      </c>
      <c r="T1353" s="113"/>
      <c r="U1353" s="110" t="s">
        <v>532</v>
      </c>
      <c r="V1353" s="110"/>
      <c r="W1353" s="110"/>
      <c r="X1353" s="110"/>
      <c r="Y1353" s="110"/>
      <c r="Z1353" s="274">
        <v>42005</v>
      </c>
      <c r="AA1353" s="110"/>
      <c r="AB1353" s="110"/>
      <c r="AC1353" s="110"/>
      <c r="AD1353" s="115" t="s">
        <v>1554</v>
      </c>
    </row>
    <row r="1354" spans="2:30" s="21" customFormat="1" ht="15" customHeight="1">
      <c r="B1354" s="109"/>
      <c r="C1354" s="110"/>
      <c r="D1354" s="110"/>
      <c r="E1354" s="110"/>
      <c r="F1354" s="110"/>
      <c r="G1354" s="110" t="s">
        <v>1553</v>
      </c>
      <c r="H1354" s="274">
        <v>42005</v>
      </c>
      <c r="I1354" s="110" t="s">
        <v>14</v>
      </c>
      <c r="J1354" s="111" t="s">
        <v>83</v>
      </c>
      <c r="K1354" s="110" t="s">
        <v>9</v>
      </c>
      <c r="L1354" s="110" t="s">
        <v>10</v>
      </c>
      <c r="M1354" s="110" t="s">
        <v>10</v>
      </c>
      <c r="N1354" s="110" t="s">
        <v>11</v>
      </c>
      <c r="O1354" s="9">
        <v>223619.18</v>
      </c>
      <c r="P1354" s="9">
        <v>0</v>
      </c>
      <c r="Q1354" s="9">
        <f t="shared" si="47"/>
        <v>223619.18</v>
      </c>
      <c r="R1354" s="112" t="s">
        <v>1</v>
      </c>
      <c r="S1354" s="113" t="s">
        <v>4</v>
      </c>
      <c r="T1354" s="113"/>
      <c r="U1354" s="110" t="s">
        <v>533</v>
      </c>
      <c r="V1354" s="110"/>
      <c r="W1354" s="110"/>
      <c r="X1354" s="110"/>
      <c r="Y1354" s="110"/>
      <c r="Z1354" s="274">
        <v>42005</v>
      </c>
      <c r="AA1354" s="110"/>
      <c r="AB1354" s="110"/>
      <c r="AC1354" s="110"/>
      <c r="AD1354" s="115" t="s">
        <v>1554</v>
      </c>
    </row>
    <row r="1355" spans="2:30" s="21" customFormat="1" ht="15" customHeight="1">
      <c r="B1355" s="109"/>
      <c r="C1355" s="110"/>
      <c r="D1355" s="110"/>
      <c r="E1355" s="110"/>
      <c r="F1355" s="110"/>
      <c r="G1355" s="110" t="s">
        <v>1553</v>
      </c>
      <c r="H1355" s="274">
        <v>42005</v>
      </c>
      <c r="I1355" s="110" t="s">
        <v>14</v>
      </c>
      <c r="J1355" s="111" t="s">
        <v>83</v>
      </c>
      <c r="K1355" s="110" t="s">
        <v>9</v>
      </c>
      <c r="L1355" s="110" t="s">
        <v>10</v>
      </c>
      <c r="M1355" s="110" t="s">
        <v>10</v>
      </c>
      <c r="N1355" s="110" t="s">
        <v>11</v>
      </c>
      <c r="O1355" s="9">
        <v>371771.47</v>
      </c>
      <c r="P1355" s="9">
        <v>0</v>
      </c>
      <c r="Q1355" s="9">
        <f t="shared" si="47"/>
        <v>371771.47</v>
      </c>
      <c r="R1355" s="112" t="s">
        <v>1</v>
      </c>
      <c r="S1355" s="113" t="s">
        <v>4</v>
      </c>
      <c r="T1355" s="113"/>
      <c r="U1355" s="110" t="s">
        <v>534</v>
      </c>
      <c r="V1355" s="110"/>
      <c r="W1355" s="110"/>
      <c r="X1355" s="110"/>
      <c r="Y1355" s="110"/>
      <c r="Z1355" s="274">
        <v>42005</v>
      </c>
      <c r="AA1355" s="110"/>
      <c r="AB1355" s="110"/>
      <c r="AC1355" s="110"/>
      <c r="AD1355" s="115" t="s">
        <v>1554</v>
      </c>
    </row>
    <row r="1356" spans="2:30" s="21" customFormat="1" ht="15" customHeight="1">
      <c r="B1356" s="109"/>
      <c r="C1356" s="110"/>
      <c r="D1356" s="110"/>
      <c r="E1356" s="110"/>
      <c r="F1356" s="110"/>
      <c r="G1356" s="110" t="s">
        <v>1553</v>
      </c>
      <c r="H1356" s="274">
        <v>42005</v>
      </c>
      <c r="I1356" s="110" t="s">
        <v>14</v>
      </c>
      <c r="J1356" s="111" t="s">
        <v>83</v>
      </c>
      <c r="K1356" s="110" t="s">
        <v>9</v>
      </c>
      <c r="L1356" s="110" t="s">
        <v>10</v>
      </c>
      <c r="M1356" s="110" t="s">
        <v>10</v>
      </c>
      <c r="N1356" s="110" t="s">
        <v>11</v>
      </c>
      <c r="O1356" s="9">
        <v>333566.24</v>
      </c>
      <c r="P1356" s="9">
        <v>0</v>
      </c>
      <c r="Q1356" s="9">
        <f t="shared" si="47"/>
        <v>333566.24</v>
      </c>
      <c r="R1356" s="112" t="s">
        <v>1</v>
      </c>
      <c r="S1356" s="113" t="s">
        <v>4</v>
      </c>
      <c r="T1356" s="113"/>
      <c r="U1356" s="110" t="s">
        <v>535</v>
      </c>
      <c r="V1356" s="110"/>
      <c r="W1356" s="110"/>
      <c r="X1356" s="110"/>
      <c r="Y1356" s="110"/>
      <c r="Z1356" s="274">
        <v>42005</v>
      </c>
      <c r="AA1356" s="110"/>
      <c r="AB1356" s="110"/>
      <c r="AC1356" s="110"/>
      <c r="AD1356" s="115" t="s">
        <v>1554</v>
      </c>
    </row>
    <row r="1357" spans="2:30" s="21" customFormat="1" ht="15" customHeight="1">
      <c r="B1357" s="109"/>
      <c r="C1357" s="110"/>
      <c r="D1357" s="110"/>
      <c r="E1357" s="110"/>
      <c r="F1357" s="110"/>
      <c r="G1357" s="110" t="s">
        <v>1553</v>
      </c>
      <c r="H1357" s="274">
        <v>42005</v>
      </c>
      <c r="I1357" s="110" t="s">
        <v>14</v>
      </c>
      <c r="J1357" s="111" t="s">
        <v>83</v>
      </c>
      <c r="K1357" s="110" t="s">
        <v>9</v>
      </c>
      <c r="L1357" s="110" t="s">
        <v>10</v>
      </c>
      <c r="M1357" s="110" t="s">
        <v>10</v>
      </c>
      <c r="N1357" s="110" t="s">
        <v>11</v>
      </c>
      <c r="O1357" s="9">
        <v>231106.17</v>
      </c>
      <c r="P1357" s="9">
        <v>0</v>
      </c>
      <c r="Q1357" s="9">
        <f t="shared" si="47"/>
        <v>231106.17</v>
      </c>
      <c r="R1357" s="112" t="s">
        <v>1</v>
      </c>
      <c r="S1357" s="113" t="s">
        <v>4</v>
      </c>
      <c r="T1357" s="113"/>
      <c r="U1357" s="110" t="s">
        <v>536</v>
      </c>
      <c r="V1357" s="110"/>
      <c r="W1357" s="110"/>
      <c r="X1357" s="110"/>
      <c r="Y1357" s="110"/>
      <c r="Z1357" s="274">
        <v>42005</v>
      </c>
      <c r="AA1357" s="110"/>
      <c r="AB1357" s="110"/>
      <c r="AC1357" s="110"/>
      <c r="AD1357" s="115" t="s">
        <v>1554</v>
      </c>
    </row>
    <row r="1358" spans="2:30" s="21" customFormat="1" ht="15" customHeight="1">
      <c r="B1358" s="109"/>
      <c r="C1358" s="110"/>
      <c r="D1358" s="110"/>
      <c r="E1358" s="110"/>
      <c r="F1358" s="110"/>
      <c r="G1358" s="110" t="s">
        <v>1553</v>
      </c>
      <c r="H1358" s="274">
        <v>42005</v>
      </c>
      <c r="I1358" s="110" t="s">
        <v>14</v>
      </c>
      <c r="J1358" s="111" t="s">
        <v>83</v>
      </c>
      <c r="K1358" s="110" t="s">
        <v>9</v>
      </c>
      <c r="L1358" s="110" t="s">
        <v>10</v>
      </c>
      <c r="M1358" s="110" t="s">
        <v>10</v>
      </c>
      <c r="N1358" s="110" t="s">
        <v>11</v>
      </c>
      <c r="O1358" s="9">
        <v>254211.22</v>
      </c>
      <c r="P1358" s="9">
        <v>0</v>
      </c>
      <c r="Q1358" s="9">
        <f t="shared" si="47"/>
        <v>254211.22</v>
      </c>
      <c r="R1358" s="112" t="s">
        <v>1</v>
      </c>
      <c r="S1358" s="113" t="s">
        <v>4</v>
      </c>
      <c r="T1358" s="113"/>
      <c r="U1358" s="110" t="s">
        <v>537</v>
      </c>
      <c r="V1358" s="110"/>
      <c r="W1358" s="110"/>
      <c r="X1358" s="110"/>
      <c r="Y1358" s="110"/>
      <c r="Z1358" s="274">
        <v>42005</v>
      </c>
      <c r="AA1358" s="110"/>
      <c r="AB1358" s="110"/>
      <c r="AC1358" s="110"/>
      <c r="AD1358" s="115" t="s">
        <v>1554</v>
      </c>
    </row>
    <row r="1359" spans="2:30" s="21" customFormat="1" ht="15" customHeight="1">
      <c r="B1359" s="109"/>
      <c r="C1359" s="110"/>
      <c r="D1359" s="110"/>
      <c r="E1359" s="110"/>
      <c r="F1359" s="110"/>
      <c r="G1359" s="110" t="s">
        <v>1553</v>
      </c>
      <c r="H1359" s="274">
        <v>42005</v>
      </c>
      <c r="I1359" s="110" t="s">
        <v>14</v>
      </c>
      <c r="J1359" s="111" t="s">
        <v>83</v>
      </c>
      <c r="K1359" s="110" t="s">
        <v>9</v>
      </c>
      <c r="L1359" s="110" t="s">
        <v>10</v>
      </c>
      <c r="M1359" s="110" t="s">
        <v>10</v>
      </c>
      <c r="N1359" s="110" t="s">
        <v>11</v>
      </c>
      <c r="O1359" s="9">
        <v>132.07</v>
      </c>
      <c r="P1359" s="9">
        <v>0</v>
      </c>
      <c r="Q1359" s="9">
        <f t="shared" si="47"/>
        <v>132.07</v>
      </c>
      <c r="R1359" s="112" t="s">
        <v>1</v>
      </c>
      <c r="S1359" s="113" t="s">
        <v>4</v>
      </c>
      <c r="T1359" s="113"/>
      <c r="U1359" s="110" t="s">
        <v>538</v>
      </c>
      <c r="V1359" s="110"/>
      <c r="W1359" s="110"/>
      <c r="X1359" s="110"/>
      <c r="Y1359" s="110"/>
      <c r="Z1359" s="274">
        <v>42005</v>
      </c>
      <c r="AA1359" s="110"/>
      <c r="AB1359" s="110"/>
      <c r="AC1359" s="110"/>
      <c r="AD1359" s="115" t="s">
        <v>1554</v>
      </c>
    </row>
    <row r="1360" spans="2:30" s="21" customFormat="1" ht="15" customHeight="1">
      <c r="B1360" s="109"/>
      <c r="C1360" s="110"/>
      <c r="D1360" s="110"/>
      <c r="E1360" s="110"/>
      <c r="F1360" s="110"/>
      <c r="G1360" s="110" t="s">
        <v>1553</v>
      </c>
      <c r="H1360" s="274">
        <v>42005</v>
      </c>
      <c r="I1360" s="110" t="s">
        <v>14</v>
      </c>
      <c r="J1360" s="111" t="s">
        <v>83</v>
      </c>
      <c r="K1360" s="110" t="s">
        <v>9</v>
      </c>
      <c r="L1360" s="110" t="s">
        <v>10</v>
      </c>
      <c r="M1360" s="110" t="s">
        <v>10</v>
      </c>
      <c r="N1360" s="110" t="s">
        <v>11</v>
      </c>
      <c r="O1360" s="9">
        <v>-2000</v>
      </c>
      <c r="P1360" s="9">
        <v>0</v>
      </c>
      <c r="Q1360" s="9">
        <f t="shared" si="47"/>
        <v>-2000</v>
      </c>
      <c r="R1360" s="112" t="s">
        <v>1</v>
      </c>
      <c r="S1360" s="113" t="s">
        <v>4</v>
      </c>
      <c r="T1360" s="113"/>
      <c r="U1360" s="163" t="s">
        <v>1506</v>
      </c>
      <c r="V1360" s="110"/>
      <c r="W1360" s="110"/>
      <c r="X1360" s="110"/>
      <c r="Y1360" s="110"/>
      <c r="Z1360" s="274">
        <v>42005</v>
      </c>
      <c r="AA1360" s="110"/>
      <c r="AB1360" s="110"/>
      <c r="AC1360" s="110"/>
      <c r="AD1360" s="115" t="s">
        <v>1554</v>
      </c>
    </row>
    <row r="1361" spans="2:30" s="21" customFormat="1" ht="15" customHeight="1">
      <c r="B1361" s="109"/>
      <c r="C1361" s="110"/>
      <c r="D1361" s="110"/>
      <c r="E1361" s="110"/>
      <c r="F1361" s="110"/>
      <c r="G1361" s="110" t="s">
        <v>1553</v>
      </c>
      <c r="H1361" s="274">
        <v>42005</v>
      </c>
      <c r="I1361" s="110" t="s">
        <v>14</v>
      </c>
      <c r="J1361" s="111" t="s">
        <v>83</v>
      </c>
      <c r="K1361" s="110" t="s">
        <v>9</v>
      </c>
      <c r="L1361" s="110" t="s">
        <v>10</v>
      </c>
      <c r="M1361" s="110" t="s">
        <v>10</v>
      </c>
      <c r="N1361" s="110" t="s">
        <v>11</v>
      </c>
      <c r="O1361" s="9">
        <v>-1500</v>
      </c>
      <c r="P1361" s="9">
        <v>0</v>
      </c>
      <c r="Q1361" s="9">
        <f t="shared" si="47"/>
        <v>-1500</v>
      </c>
      <c r="R1361" s="112" t="s">
        <v>1</v>
      </c>
      <c r="S1361" s="113" t="s">
        <v>4</v>
      </c>
      <c r="T1361" s="113"/>
      <c r="U1361" s="110" t="s">
        <v>1485</v>
      </c>
      <c r="V1361" s="110"/>
      <c r="W1361" s="110"/>
      <c r="X1361" s="110"/>
      <c r="Y1361" s="110"/>
      <c r="Z1361" s="274">
        <v>42005</v>
      </c>
      <c r="AA1361" s="110"/>
      <c r="AB1361" s="110"/>
      <c r="AC1361" s="110"/>
      <c r="AD1361" s="115" t="s">
        <v>1554</v>
      </c>
    </row>
    <row r="1362" spans="2:30" s="21" customFormat="1" ht="15" customHeight="1">
      <c r="B1362" s="109"/>
      <c r="C1362" s="110"/>
      <c r="D1362" s="110"/>
      <c r="E1362" s="110"/>
      <c r="F1362" s="110"/>
      <c r="G1362" s="110" t="s">
        <v>1553</v>
      </c>
      <c r="H1362" s="274">
        <v>42005</v>
      </c>
      <c r="I1362" s="110" t="s">
        <v>14</v>
      </c>
      <c r="J1362" s="111" t="s">
        <v>83</v>
      </c>
      <c r="K1362" s="110" t="s">
        <v>9</v>
      </c>
      <c r="L1362" s="110" t="s">
        <v>10</v>
      </c>
      <c r="M1362" s="110" t="s">
        <v>10</v>
      </c>
      <c r="N1362" s="110" t="s">
        <v>11</v>
      </c>
      <c r="O1362" s="9">
        <v>305.25</v>
      </c>
      <c r="P1362" s="9">
        <v>0</v>
      </c>
      <c r="Q1362" s="9">
        <f t="shared" si="47"/>
        <v>305.25</v>
      </c>
      <c r="R1362" s="112" t="s">
        <v>1</v>
      </c>
      <c r="S1362" s="113" t="s">
        <v>4</v>
      </c>
      <c r="T1362" s="113"/>
      <c r="U1362" s="110" t="s">
        <v>539</v>
      </c>
      <c r="V1362" s="110"/>
      <c r="W1362" s="110"/>
      <c r="X1362" s="110"/>
      <c r="Y1362" s="110"/>
      <c r="Z1362" s="274">
        <v>42005</v>
      </c>
      <c r="AA1362" s="110"/>
      <c r="AB1362" s="110"/>
      <c r="AC1362" s="110"/>
      <c r="AD1362" s="115" t="s">
        <v>1554</v>
      </c>
    </row>
    <row r="1363" spans="2:30" s="21" customFormat="1" ht="15" customHeight="1">
      <c r="B1363" s="109"/>
      <c r="C1363" s="110"/>
      <c r="D1363" s="110"/>
      <c r="E1363" s="110"/>
      <c r="F1363" s="110"/>
      <c r="G1363" s="110" t="s">
        <v>1553</v>
      </c>
      <c r="H1363" s="274">
        <v>42005</v>
      </c>
      <c r="I1363" s="110" t="s">
        <v>14</v>
      </c>
      <c r="J1363" s="111" t="s">
        <v>83</v>
      </c>
      <c r="K1363" s="110" t="s">
        <v>9</v>
      </c>
      <c r="L1363" s="110" t="s">
        <v>10</v>
      </c>
      <c r="M1363" s="110" t="s">
        <v>10</v>
      </c>
      <c r="N1363" s="110" t="s">
        <v>11</v>
      </c>
      <c r="O1363" s="9">
        <v>399.4</v>
      </c>
      <c r="P1363" s="9">
        <v>0</v>
      </c>
      <c r="Q1363" s="9">
        <f t="shared" si="47"/>
        <v>399.4</v>
      </c>
      <c r="R1363" s="112" t="s">
        <v>1</v>
      </c>
      <c r="S1363" s="113" t="s">
        <v>4</v>
      </c>
      <c r="T1363" s="113"/>
      <c r="U1363" s="110" t="s">
        <v>540</v>
      </c>
      <c r="V1363" s="110"/>
      <c r="W1363" s="110"/>
      <c r="X1363" s="110"/>
      <c r="Y1363" s="110"/>
      <c r="Z1363" s="274">
        <v>42005</v>
      </c>
      <c r="AA1363" s="110"/>
      <c r="AB1363" s="110"/>
      <c r="AC1363" s="110"/>
      <c r="AD1363" s="115" t="s">
        <v>1554</v>
      </c>
    </row>
    <row r="1364" spans="2:30" s="21" customFormat="1" ht="15" customHeight="1">
      <c r="B1364" s="109"/>
      <c r="C1364" s="110"/>
      <c r="D1364" s="110"/>
      <c r="E1364" s="110"/>
      <c r="F1364" s="110"/>
      <c r="G1364" s="110" t="s">
        <v>1553</v>
      </c>
      <c r="H1364" s="274">
        <v>42005</v>
      </c>
      <c r="I1364" s="110" t="s">
        <v>14</v>
      </c>
      <c r="J1364" s="111" t="s">
        <v>83</v>
      </c>
      <c r="K1364" s="110" t="s">
        <v>9</v>
      </c>
      <c r="L1364" s="110" t="s">
        <v>10</v>
      </c>
      <c r="M1364" s="110" t="s">
        <v>10</v>
      </c>
      <c r="N1364" s="110" t="s">
        <v>11</v>
      </c>
      <c r="O1364" s="9">
        <v>2201.1999999999998</v>
      </c>
      <c r="P1364" s="9">
        <v>0</v>
      </c>
      <c r="Q1364" s="9">
        <f t="shared" si="47"/>
        <v>2201.1999999999998</v>
      </c>
      <c r="R1364" s="112" t="s">
        <v>1</v>
      </c>
      <c r="S1364" s="113" t="s">
        <v>4</v>
      </c>
      <c r="T1364" s="113"/>
      <c r="U1364" s="110" t="s">
        <v>541</v>
      </c>
      <c r="V1364" s="110"/>
      <c r="W1364" s="110"/>
      <c r="X1364" s="110"/>
      <c r="Y1364" s="110"/>
      <c r="Z1364" s="274">
        <v>42005</v>
      </c>
      <c r="AA1364" s="110"/>
      <c r="AB1364" s="110"/>
      <c r="AC1364" s="110"/>
      <c r="AD1364" s="115" t="s">
        <v>1554</v>
      </c>
    </row>
    <row r="1365" spans="2:30" s="21" customFormat="1" ht="15" customHeight="1">
      <c r="B1365" s="109"/>
      <c r="C1365" s="110"/>
      <c r="D1365" s="110"/>
      <c r="E1365" s="110"/>
      <c r="F1365" s="110"/>
      <c r="G1365" s="110" t="s">
        <v>1553</v>
      </c>
      <c r="H1365" s="274">
        <v>42005</v>
      </c>
      <c r="I1365" s="110" t="s">
        <v>14</v>
      </c>
      <c r="J1365" s="111" t="s">
        <v>83</v>
      </c>
      <c r="K1365" s="110" t="s">
        <v>9</v>
      </c>
      <c r="L1365" s="110" t="s">
        <v>10</v>
      </c>
      <c r="M1365" s="110" t="s">
        <v>10</v>
      </c>
      <c r="N1365" s="110" t="s">
        <v>11</v>
      </c>
      <c r="O1365" s="9">
        <v>128</v>
      </c>
      <c r="P1365" s="9">
        <v>0</v>
      </c>
      <c r="Q1365" s="9">
        <f t="shared" si="47"/>
        <v>128</v>
      </c>
      <c r="R1365" s="112" t="s">
        <v>1</v>
      </c>
      <c r="S1365" s="113" t="s">
        <v>4</v>
      </c>
      <c r="T1365" s="113"/>
      <c r="U1365" s="110" t="s">
        <v>542</v>
      </c>
      <c r="V1365" s="110"/>
      <c r="W1365" s="110"/>
      <c r="X1365" s="110"/>
      <c r="Y1365" s="110"/>
      <c r="Z1365" s="274">
        <v>42005</v>
      </c>
      <c r="AA1365" s="110"/>
      <c r="AB1365" s="110"/>
      <c r="AC1365" s="110"/>
      <c r="AD1365" s="115" t="s">
        <v>1554</v>
      </c>
    </row>
    <row r="1366" spans="2:30" s="21" customFormat="1" ht="15" customHeight="1">
      <c r="B1366" s="109"/>
      <c r="C1366" s="110"/>
      <c r="D1366" s="110"/>
      <c r="E1366" s="110"/>
      <c r="F1366" s="110"/>
      <c r="G1366" s="110" t="s">
        <v>1553</v>
      </c>
      <c r="H1366" s="274">
        <v>42005</v>
      </c>
      <c r="I1366" s="110" t="s">
        <v>14</v>
      </c>
      <c r="J1366" s="111" t="s">
        <v>83</v>
      </c>
      <c r="K1366" s="110" t="s">
        <v>9</v>
      </c>
      <c r="L1366" s="110" t="s">
        <v>10</v>
      </c>
      <c r="M1366" s="110" t="s">
        <v>10</v>
      </c>
      <c r="N1366" s="110" t="s">
        <v>11</v>
      </c>
      <c r="O1366" s="9">
        <v>214</v>
      </c>
      <c r="P1366" s="9">
        <v>0</v>
      </c>
      <c r="Q1366" s="9">
        <f t="shared" si="47"/>
        <v>214</v>
      </c>
      <c r="R1366" s="112" t="s">
        <v>1</v>
      </c>
      <c r="S1366" s="113" t="s">
        <v>4</v>
      </c>
      <c r="T1366" s="113"/>
      <c r="U1366" s="110" t="s">
        <v>543</v>
      </c>
      <c r="V1366" s="110"/>
      <c r="W1366" s="110"/>
      <c r="X1366" s="110"/>
      <c r="Y1366" s="110"/>
      <c r="Z1366" s="274">
        <v>42005</v>
      </c>
      <c r="AA1366" s="110"/>
      <c r="AB1366" s="110"/>
      <c r="AC1366" s="110"/>
      <c r="AD1366" s="115" t="s">
        <v>1554</v>
      </c>
    </row>
    <row r="1367" spans="2:30" s="21" customFormat="1" ht="15" customHeight="1">
      <c r="B1367" s="109"/>
      <c r="C1367" s="110"/>
      <c r="D1367" s="110"/>
      <c r="E1367" s="110"/>
      <c r="F1367" s="110"/>
      <c r="G1367" s="110" t="s">
        <v>1553</v>
      </c>
      <c r="H1367" s="274">
        <v>42005</v>
      </c>
      <c r="I1367" s="110" t="s">
        <v>14</v>
      </c>
      <c r="J1367" s="111" t="s">
        <v>83</v>
      </c>
      <c r="K1367" s="110" t="s">
        <v>9</v>
      </c>
      <c r="L1367" s="110" t="s">
        <v>10</v>
      </c>
      <c r="M1367" s="110" t="s">
        <v>10</v>
      </c>
      <c r="N1367" s="110" t="s">
        <v>11</v>
      </c>
      <c r="O1367" s="9">
        <v>209</v>
      </c>
      <c r="P1367" s="9">
        <v>0</v>
      </c>
      <c r="Q1367" s="9">
        <f t="shared" si="47"/>
        <v>209</v>
      </c>
      <c r="R1367" s="112" t="s">
        <v>1</v>
      </c>
      <c r="S1367" s="113" t="s">
        <v>4</v>
      </c>
      <c r="T1367" s="113"/>
      <c r="U1367" s="110" t="s">
        <v>544</v>
      </c>
      <c r="V1367" s="110"/>
      <c r="W1367" s="110"/>
      <c r="X1367" s="110"/>
      <c r="Y1367" s="110"/>
      <c r="Z1367" s="274">
        <v>42005</v>
      </c>
      <c r="AA1367" s="110"/>
      <c r="AB1367" s="110"/>
      <c r="AC1367" s="110"/>
      <c r="AD1367" s="115" t="s">
        <v>1554</v>
      </c>
    </row>
    <row r="1368" spans="2:30" s="21" customFormat="1" ht="15" customHeight="1">
      <c r="B1368" s="109"/>
      <c r="C1368" s="110"/>
      <c r="D1368" s="110"/>
      <c r="E1368" s="110"/>
      <c r="F1368" s="110"/>
      <c r="G1368" s="110" t="s">
        <v>1553</v>
      </c>
      <c r="H1368" s="274">
        <v>42005</v>
      </c>
      <c r="I1368" s="110" t="s">
        <v>14</v>
      </c>
      <c r="J1368" s="111" t="s">
        <v>83</v>
      </c>
      <c r="K1368" s="110" t="s">
        <v>9</v>
      </c>
      <c r="L1368" s="110" t="s">
        <v>10</v>
      </c>
      <c r="M1368" s="110" t="s">
        <v>10</v>
      </c>
      <c r="N1368" s="110" t="s">
        <v>11</v>
      </c>
      <c r="O1368" s="9">
        <v>373.39</v>
      </c>
      <c r="P1368" s="9">
        <v>0</v>
      </c>
      <c r="Q1368" s="9">
        <f t="shared" si="47"/>
        <v>373.39</v>
      </c>
      <c r="R1368" s="112" t="s">
        <v>1</v>
      </c>
      <c r="S1368" s="113" t="s">
        <v>4</v>
      </c>
      <c r="T1368" s="113"/>
      <c r="U1368" s="110" t="s">
        <v>545</v>
      </c>
      <c r="V1368" s="110"/>
      <c r="W1368" s="110"/>
      <c r="X1368" s="110"/>
      <c r="Y1368" s="110"/>
      <c r="Z1368" s="274">
        <v>42005</v>
      </c>
      <c r="AA1368" s="110"/>
      <c r="AB1368" s="110"/>
      <c r="AC1368" s="110"/>
      <c r="AD1368" s="115" t="s">
        <v>1554</v>
      </c>
    </row>
    <row r="1369" spans="2:30" s="21" customFormat="1" ht="15" customHeight="1">
      <c r="B1369" s="109"/>
      <c r="C1369" s="110"/>
      <c r="D1369" s="110"/>
      <c r="E1369" s="110"/>
      <c r="F1369" s="110"/>
      <c r="G1369" s="110" t="s">
        <v>1553</v>
      </c>
      <c r="H1369" s="274">
        <v>42005</v>
      </c>
      <c r="I1369" s="110" t="s">
        <v>14</v>
      </c>
      <c r="J1369" s="111" t="s">
        <v>83</v>
      </c>
      <c r="K1369" s="110" t="s">
        <v>9</v>
      </c>
      <c r="L1369" s="110" t="s">
        <v>10</v>
      </c>
      <c r="M1369" s="110" t="s">
        <v>10</v>
      </c>
      <c r="N1369" s="110" t="s">
        <v>11</v>
      </c>
      <c r="O1369" s="9">
        <v>9747</v>
      </c>
      <c r="P1369" s="9">
        <v>0</v>
      </c>
      <c r="Q1369" s="9">
        <f t="shared" si="47"/>
        <v>9747</v>
      </c>
      <c r="R1369" s="112" t="s">
        <v>1</v>
      </c>
      <c r="S1369" s="113" t="s">
        <v>4</v>
      </c>
      <c r="T1369" s="113"/>
      <c r="U1369" s="110" t="s">
        <v>546</v>
      </c>
      <c r="V1369" s="110"/>
      <c r="W1369" s="110"/>
      <c r="X1369" s="110"/>
      <c r="Y1369" s="110"/>
      <c r="Z1369" s="274">
        <v>42005</v>
      </c>
      <c r="AA1369" s="110"/>
      <c r="AB1369" s="110"/>
      <c r="AC1369" s="110"/>
      <c r="AD1369" s="115" t="s">
        <v>1554</v>
      </c>
    </row>
    <row r="1370" spans="2:30" s="21" customFormat="1" ht="15" customHeight="1">
      <c r="B1370" s="109"/>
      <c r="C1370" s="110"/>
      <c r="D1370" s="110"/>
      <c r="E1370" s="110"/>
      <c r="F1370" s="110"/>
      <c r="G1370" s="110" t="s">
        <v>1553</v>
      </c>
      <c r="H1370" s="274">
        <v>42005</v>
      </c>
      <c r="I1370" s="110" t="s">
        <v>14</v>
      </c>
      <c r="J1370" s="111" t="s">
        <v>83</v>
      </c>
      <c r="K1370" s="110" t="s">
        <v>9</v>
      </c>
      <c r="L1370" s="110" t="s">
        <v>10</v>
      </c>
      <c r="M1370" s="110" t="s">
        <v>10</v>
      </c>
      <c r="N1370" s="110" t="s">
        <v>11</v>
      </c>
      <c r="O1370" s="9">
        <v>59.7</v>
      </c>
      <c r="P1370" s="9">
        <v>0</v>
      </c>
      <c r="Q1370" s="9">
        <f t="shared" si="47"/>
        <v>59.7</v>
      </c>
      <c r="R1370" s="112" t="s">
        <v>1</v>
      </c>
      <c r="S1370" s="113" t="s">
        <v>4</v>
      </c>
      <c r="T1370" s="113"/>
      <c r="U1370" s="110" t="s">
        <v>1038</v>
      </c>
      <c r="V1370" s="110"/>
      <c r="W1370" s="110"/>
      <c r="X1370" s="110"/>
      <c r="Y1370" s="110"/>
      <c r="Z1370" s="274">
        <v>42005</v>
      </c>
      <c r="AA1370" s="110"/>
      <c r="AB1370" s="110"/>
      <c r="AC1370" s="110"/>
      <c r="AD1370" s="115" t="s">
        <v>1554</v>
      </c>
    </row>
    <row r="1371" spans="2:30" s="21" customFormat="1" ht="15" customHeight="1">
      <c r="B1371" s="109"/>
      <c r="C1371" s="110"/>
      <c r="D1371" s="110"/>
      <c r="E1371" s="110"/>
      <c r="F1371" s="110"/>
      <c r="G1371" s="110" t="s">
        <v>1553</v>
      </c>
      <c r="H1371" s="274">
        <v>42005</v>
      </c>
      <c r="I1371" s="110" t="s">
        <v>14</v>
      </c>
      <c r="J1371" s="111" t="s">
        <v>83</v>
      </c>
      <c r="K1371" s="110" t="s">
        <v>9</v>
      </c>
      <c r="L1371" s="110" t="s">
        <v>10</v>
      </c>
      <c r="M1371" s="110" t="s">
        <v>10</v>
      </c>
      <c r="N1371" s="110" t="s">
        <v>11</v>
      </c>
      <c r="O1371" s="9">
        <v>29025.45</v>
      </c>
      <c r="P1371" s="9">
        <v>0</v>
      </c>
      <c r="Q1371" s="9">
        <f t="shared" si="47"/>
        <v>29025.45</v>
      </c>
      <c r="R1371" s="112" t="s">
        <v>1</v>
      </c>
      <c r="S1371" s="113" t="s">
        <v>4</v>
      </c>
      <c r="T1371" s="113"/>
      <c r="U1371" s="110" t="s">
        <v>547</v>
      </c>
      <c r="V1371" s="110"/>
      <c r="W1371" s="110"/>
      <c r="X1371" s="110"/>
      <c r="Y1371" s="110"/>
      <c r="Z1371" s="274">
        <v>42005</v>
      </c>
      <c r="AA1371" s="110"/>
      <c r="AB1371" s="110"/>
      <c r="AC1371" s="110"/>
      <c r="AD1371" s="115" t="s">
        <v>1554</v>
      </c>
    </row>
    <row r="1372" spans="2:30" s="21" customFormat="1" ht="15" customHeight="1">
      <c r="B1372" s="109"/>
      <c r="C1372" s="110"/>
      <c r="D1372" s="110"/>
      <c r="E1372" s="110"/>
      <c r="F1372" s="110"/>
      <c r="G1372" s="110" t="s">
        <v>1553</v>
      </c>
      <c r="H1372" s="274">
        <v>42005</v>
      </c>
      <c r="I1372" s="110" t="s">
        <v>14</v>
      </c>
      <c r="J1372" s="111" t="s">
        <v>83</v>
      </c>
      <c r="K1372" s="110" t="s">
        <v>9</v>
      </c>
      <c r="L1372" s="110" t="s">
        <v>10</v>
      </c>
      <c r="M1372" s="110" t="s">
        <v>10</v>
      </c>
      <c r="N1372" s="110" t="s">
        <v>11</v>
      </c>
      <c r="O1372" s="9">
        <v>32423.5</v>
      </c>
      <c r="P1372" s="9">
        <v>0</v>
      </c>
      <c r="Q1372" s="9">
        <f t="shared" si="47"/>
        <v>32423.5</v>
      </c>
      <c r="R1372" s="112" t="s">
        <v>1</v>
      </c>
      <c r="S1372" s="113" t="s">
        <v>4</v>
      </c>
      <c r="T1372" s="113"/>
      <c r="U1372" s="110" t="s">
        <v>548</v>
      </c>
      <c r="V1372" s="110"/>
      <c r="W1372" s="110"/>
      <c r="X1372" s="110"/>
      <c r="Y1372" s="110"/>
      <c r="Z1372" s="274">
        <v>42005</v>
      </c>
      <c r="AA1372" s="110"/>
      <c r="AB1372" s="110"/>
      <c r="AC1372" s="110"/>
      <c r="AD1372" s="115" t="s">
        <v>1554</v>
      </c>
    </row>
    <row r="1373" spans="2:30" s="21" customFormat="1" ht="15" customHeight="1">
      <c r="B1373" s="109"/>
      <c r="C1373" s="110"/>
      <c r="D1373" s="110"/>
      <c r="E1373" s="110"/>
      <c r="F1373" s="110"/>
      <c r="G1373" s="110" t="s">
        <v>1553</v>
      </c>
      <c r="H1373" s="274">
        <v>42005</v>
      </c>
      <c r="I1373" s="110" t="s">
        <v>14</v>
      </c>
      <c r="J1373" s="111" t="s">
        <v>83</v>
      </c>
      <c r="K1373" s="110" t="s">
        <v>9</v>
      </c>
      <c r="L1373" s="110" t="s">
        <v>10</v>
      </c>
      <c r="M1373" s="110" t="s">
        <v>10</v>
      </c>
      <c r="N1373" s="110" t="s">
        <v>11</v>
      </c>
      <c r="O1373" s="9">
        <v>1010.7</v>
      </c>
      <c r="P1373" s="9">
        <v>0</v>
      </c>
      <c r="Q1373" s="9">
        <f t="shared" si="47"/>
        <v>1010.7</v>
      </c>
      <c r="R1373" s="112" t="s">
        <v>1</v>
      </c>
      <c r="S1373" s="113" t="s">
        <v>4</v>
      </c>
      <c r="T1373" s="113"/>
      <c r="U1373" s="110" t="s">
        <v>549</v>
      </c>
      <c r="V1373" s="110"/>
      <c r="W1373" s="110"/>
      <c r="X1373" s="110"/>
      <c r="Y1373" s="110"/>
      <c r="Z1373" s="274">
        <v>42005</v>
      </c>
      <c r="AA1373" s="110"/>
      <c r="AB1373" s="110"/>
      <c r="AC1373" s="110"/>
      <c r="AD1373" s="115" t="s">
        <v>1554</v>
      </c>
    </row>
    <row r="1374" spans="2:30" s="21" customFormat="1" ht="15" customHeight="1">
      <c r="B1374" s="109"/>
      <c r="C1374" s="110"/>
      <c r="D1374" s="110"/>
      <c r="E1374" s="110"/>
      <c r="F1374" s="110"/>
      <c r="G1374" s="110" t="s">
        <v>1553</v>
      </c>
      <c r="H1374" s="274">
        <v>42005</v>
      </c>
      <c r="I1374" s="110" t="s">
        <v>14</v>
      </c>
      <c r="J1374" s="111" t="s">
        <v>83</v>
      </c>
      <c r="K1374" s="110" t="s">
        <v>9</v>
      </c>
      <c r="L1374" s="110" t="s">
        <v>10</v>
      </c>
      <c r="M1374" s="110" t="s">
        <v>10</v>
      </c>
      <c r="N1374" s="110" t="s">
        <v>11</v>
      </c>
      <c r="O1374" s="9">
        <v>5730.76</v>
      </c>
      <c r="P1374" s="9">
        <v>0</v>
      </c>
      <c r="Q1374" s="9">
        <f t="shared" si="47"/>
        <v>5730.76</v>
      </c>
      <c r="R1374" s="112" t="s">
        <v>1</v>
      </c>
      <c r="S1374" s="113" t="s">
        <v>4</v>
      </c>
      <c r="T1374" s="113"/>
      <c r="U1374" s="110" t="s">
        <v>550</v>
      </c>
      <c r="V1374" s="110"/>
      <c r="W1374" s="110"/>
      <c r="X1374" s="110"/>
      <c r="Y1374" s="110"/>
      <c r="Z1374" s="274">
        <v>42005</v>
      </c>
      <c r="AA1374" s="110"/>
      <c r="AB1374" s="110"/>
      <c r="AC1374" s="110"/>
      <c r="AD1374" s="115" t="s">
        <v>1554</v>
      </c>
    </row>
    <row r="1375" spans="2:30" s="21" customFormat="1" ht="15" customHeight="1">
      <c r="B1375" s="109"/>
      <c r="C1375" s="110"/>
      <c r="D1375" s="110"/>
      <c r="E1375" s="110"/>
      <c r="F1375" s="110"/>
      <c r="G1375" s="110" t="s">
        <v>1553</v>
      </c>
      <c r="H1375" s="274">
        <v>42005</v>
      </c>
      <c r="I1375" s="110" t="s">
        <v>14</v>
      </c>
      <c r="J1375" s="111" t="s">
        <v>83</v>
      </c>
      <c r="K1375" s="110" t="s">
        <v>9</v>
      </c>
      <c r="L1375" s="110" t="s">
        <v>10</v>
      </c>
      <c r="M1375" s="110" t="s">
        <v>10</v>
      </c>
      <c r="N1375" s="110" t="s">
        <v>11</v>
      </c>
      <c r="O1375" s="9">
        <v>16397</v>
      </c>
      <c r="P1375" s="9">
        <v>0</v>
      </c>
      <c r="Q1375" s="9">
        <f t="shared" si="47"/>
        <v>16397</v>
      </c>
      <c r="R1375" s="112" t="s">
        <v>1</v>
      </c>
      <c r="S1375" s="113" t="s">
        <v>4</v>
      </c>
      <c r="T1375" s="113"/>
      <c r="U1375" s="110" t="s">
        <v>551</v>
      </c>
      <c r="V1375" s="110"/>
      <c r="W1375" s="110"/>
      <c r="X1375" s="110"/>
      <c r="Y1375" s="110"/>
      <c r="Z1375" s="274">
        <v>42005</v>
      </c>
      <c r="AA1375" s="110"/>
      <c r="AB1375" s="110"/>
      <c r="AC1375" s="110"/>
      <c r="AD1375" s="115" t="s">
        <v>1554</v>
      </c>
    </row>
    <row r="1376" spans="2:30" s="21" customFormat="1" ht="15" customHeight="1">
      <c r="B1376" s="109"/>
      <c r="C1376" s="110"/>
      <c r="D1376" s="110"/>
      <c r="E1376" s="110"/>
      <c r="F1376" s="110"/>
      <c r="G1376" s="110" t="s">
        <v>1553</v>
      </c>
      <c r="H1376" s="274">
        <v>42005</v>
      </c>
      <c r="I1376" s="110" t="s">
        <v>14</v>
      </c>
      <c r="J1376" s="111" t="s">
        <v>83</v>
      </c>
      <c r="K1376" s="110" t="s">
        <v>9</v>
      </c>
      <c r="L1376" s="110" t="s">
        <v>10</v>
      </c>
      <c r="M1376" s="110" t="s">
        <v>10</v>
      </c>
      <c r="N1376" s="110" t="s">
        <v>11</v>
      </c>
      <c r="O1376" s="9">
        <v>6498</v>
      </c>
      <c r="P1376" s="9">
        <v>0</v>
      </c>
      <c r="Q1376" s="9">
        <f t="shared" si="47"/>
        <v>6498</v>
      </c>
      <c r="R1376" s="112" t="s">
        <v>1</v>
      </c>
      <c r="S1376" s="113" t="s">
        <v>4</v>
      </c>
      <c r="T1376" s="113"/>
      <c r="U1376" s="110" t="s">
        <v>552</v>
      </c>
      <c r="V1376" s="110"/>
      <c r="W1376" s="110"/>
      <c r="X1376" s="110"/>
      <c r="Y1376" s="110"/>
      <c r="Z1376" s="274">
        <v>42005</v>
      </c>
      <c r="AA1376" s="110"/>
      <c r="AB1376" s="110"/>
      <c r="AC1376" s="110"/>
      <c r="AD1376" s="115" t="s">
        <v>1554</v>
      </c>
    </row>
    <row r="1377" spans="2:30" s="21" customFormat="1" ht="15" customHeight="1">
      <c r="B1377" s="109"/>
      <c r="C1377" s="110"/>
      <c r="D1377" s="110"/>
      <c r="E1377" s="110"/>
      <c r="F1377" s="110"/>
      <c r="G1377" s="110" t="s">
        <v>1553</v>
      </c>
      <c r="H1377" s="274">
        <v>42005</v>
      </c>
      <c r="I1377" s="110" t="s">
        <v>14</v>
      </c>
      <c r="J1377" s="111" t="s">
        <v>83</v>
      </c>
      <c r="K1377" s="110" t="s">
        <v>9</v>
      </c>
      <c r="L1377" s="110" t="s">
        <v>10</v>
      </c>
      <c r="M1377" s="110" t="s">
        <v>10</v>
      </c>
      <c r="N1377" s="110" t="s">
        <v>11</v>
      </c>
      <c r="O1377" s="9">
        <v>13963.88</v>
      </c>
      <c r="P1377" s="9">
        <v>0</v>
      </c>
      <c r="Q1377" s="9">
        <f t="shared" si="47"/>
        <v>13963.88</v>
      </c>
      <c r="R1377" s="112" t="s">
        <v>1</v>
      </c>
      <c r="S1377" s="113" t="s">
        <v>4</v>
      </c>
      <c r="T1377" s="113"/>
      <c r="U1377" s="110" t="s">
        <v>553</v>
      </c>
      <c r="V1377" s="110"/>
      <c r="W1377" s="110"/>
      <c r="X1377" s="110"/>
      <c r="Y1377" s="110"/>
      <c r="Z1377" s="274">
        <v>42005</v>
      </c>
      <c r="AA1377" s="110"/>
      <c r="AB1377" s="110"/>
      <c r="AC1377" s="110"/>
      <c r="AD1377" s="115" t="s">
        <v>1554</v>
      </c>
    </row>
    <row r="1378" spans="2:30" s="21" customFormat="1" ht="15" customHeight="1">
      <c r="B1378" s="109"/>
      <c r="C1378" s="110"/>
      <c r="D1378" s="110"/>
      <c r="E1378" s="110"/>
      <c r="F1378" s="110"/>
      <c r="G1378" s="110" t="s">
        <v>1553</v>
      </c>
      <c r="H1378" s="274">
        <v>42005</v>
      </c>
      <c r="I1378" s="110" t="s">
        <v>14</v>
      </c>
      <c r="J1378" s="111" t="s">
        <v>83</v>
      </c>
      <c r="K1378" s="110" t="s">
        <v>9</v>
      </c>
      <c r="L1378" s="110" t="s">
        <v>10</v>
      </c>
      <c r="M1378" s="110" t="s">
        <v>10</v>
      </c>
      <c r="N1378" s="110" t="s">
        <v>11</v>
      </c>
      <c r="O1378" s="9">
        <v>12869.69</v>
      </c>
      <c r="P1378" s="9">
        <v>0</v>
      </c>
      <c r="Q1378" s="9">
        <f t="shared" si="47"/>
        <v>12869.69</v>
      </c>
      <c r="R1378" s="112" t="s">
        <v>1</v>
      </c>
      <c r="S1378" s="113" t="s">
        <v>4</v>
      </c>
      <c r="T1378" s="113"/>
      <c r="U1378" s="110" t="s">
        <v>554</v>
      </c>
      <c r="V1378" s="110"/>
      <c r="W1378" s="110"/>
      <c r="X1378" s="110"/>
      <c r="Y1378" s="110"/>
      <c r="Z1378" s="274">
        <v>42005</v>
      </c>
      <c r="AA1378" s="110"/>
      <c r="AB1378" s="110"/>
      <c r="AC1378" s="110"/>
      <c r="AD1378" s="115" t="s">
        <v>1554</v>
      </c>
    </row>
    <row r="1379" spans="2:30" s="21" customFormat="1" ht="15" customHeight="1">
      <c r="B1379" s="109"/>
      <c r="C1379" s="110"/>
      <c r="D1379" s="110"/>
      <c r="E1379" s="110"/>
      <c r="F1379" s="110"/>
      <c r="G1379" s="110" t="s">
        <v>1553</v>
      </c>
      <c r="H1379" s="274">
        <v>42005</v>
      </c>
      <c r="I1379" s="110" t="s">
        <v>14</v>
      </c>
      <c r="J1379" s="111" t="s">
        <v>83</v>
      </c>
      <c r="K1379" s="110" t="s">
        <v>9</v>
      </c>
      <c r="L1379" s="110" t="s">
        <v>10</v>
      </c>
      <c r="M1379" s="110" t="s">
        <v>10</v>
      </c>
      <c r="N1379" s="110" t="s">
        <v>11</v>
      </c>
      <c r="O1379" s="9">
        <v>23253</v>
      </c>
      <c r="P1379" s="9">
        <v>0</v>
      </c>
      <c r="Q1379" s="9">
        <f t="shared" si="47"/>
        <v>23253</v>
      </c>
      <c r="R1379" s="112" t="s">
        <v>1</v>
      </c>
      <c r="S1379" s="113" t="s">
        <v>4</v>
      </c>
      <c r="T1379" s="113"/>
      <c r="U1379" s="110" t="s">
        <v>555</v>
      </c>
      <c r="V1379" s="110"/>
      <c r="W1379" s="110"/>
      <c r="X1379" s="110"/>
      <c r="Y1379" s="110"/>
      <c r="Z1379" s="274">
        <v>42005</v>
      </c>
      <c r="AA1379" s="110"/>
      <c r="AB1379" s="110"/>
      <c r="AC1379" s="110"/>
      <c r="AD1379" s="115" t="s">
        <v>1554</v>
      </c>
    </row>
    <row r="1380" spans="2:30" s="21" customFormat="1" ht="15" customHeight="1">
      <c r="B1380" s="109"/>
      <c r="C1380" s="110"/>
      <c r="D1380" s="110"/>
      <c r="E1380" s="110"/>
      <c r="F1380" s="110"/>
      <c r="G1380" s="110" t="s">
        <v>1553</v>
      </c>
      <c r="H1380" s="274">
        <v>42005</v>
      </c>
      <c r="I1380" s="110" t="s">
        <v>14</v>
      </c>
      <c r="J1380" s="111" t="s">
        <v>83</v>
      </c>
      <c r="K1380" s="110" t="s">
        <v>9</v>
      </c>
      <c r="L1380" s="110" t="s">
        <v>10</v>
      </c>
      <c r="M1380" s="110" t="s">
        <v>10</v>
      </c>
      <c r="N1380" s="110" t="s">
        <v>11</v>
      </c>
      <c r="O1380" s="9">
        <v>32699</v>
      </c>
      <c r="P1380" s="9">
        <v>0</v>
      </c>
      <c r="Q1380" s="9">
        <f t="shared" si="47"/>
        <v>32699</v>
      </c>
      <c r="R1380" s="112" t="s">
        <v>1</v>
      </c>
      <c r="S1380" s="113" t="s">
        <v>4</v>
      </c>
      <c r="T1380" s="113"/>
      <c r="U1380" s="110" t="s">
        <v>556</v>
      </c>
      <c r="V1380" s="110"/>
      <c r="W1380" s="110"/>
      <c r="X1380" s="110"/>
      <c r="Y1380" s="110"/>
      <c r="Z1380" s="274">
        <v>42005</v>
      </c>
      <c r="AA1380" s="110"/>
      <c r="AB1380" s="110"/>
      <c r="AC1380" s="110"/>
      <c r="AD1380" s="115" t="s">
        <v>1554</v>
      </c>
    </row>
    <row r="1381" spans="2:30" s="21" customFormat="1" ht="15" customHeight="1">
      <c r="B1381" s="109"/>
      <c r="C1381" s="110"/>
      <c r="D1381" s="110"/>
      <c r="E1381" s="110"/>
      <c r="F1381" s="110"/>
      <c r="G1381" s="110" t="s">
        <v>1553</v>
      </c>
      <c r="H1381" s="274">
        <v>42005</v>
      </c>
      <c r="I1381" s="110" t="s">
        <v>14</v>
      </c>
      <c r="J1381" s="111" t="s">
        <v>83</v>
      </c>
      <c r="K1381" s="110" t="s">
        <v>9</v>
      </c>
      <c r="L1381" s="110" t="s">
        <v>10</v>
      </c>
      <c r="M1381" s="110" t="s">
        <v>10</v>
      </c>
      <c r="N1381" s="110" t="s">
        <v>11</v>
      </c>
      <c r="O1381" s="9">
        <v>9747</v>
      </c>
      <c r="P1381" s="9">
        <v>0</v>
      </c>
      <c r="Q1381" s="9">
        <f t="shared" si="47"/>
        <v>9747</v>
      </c>
      <c r="R1381" s="112" t="s">
        <v>1</v>
      </c>
      <c r="S1381" s="113" t="s">
        <v>4</v>
      </c>
      <c r="T1381" s="113"/>
      <c r="U1381" s="110" t="s">
        <v>557</v>
      </c>
      <c r="V1381" s="110"/>
      <c r="W1381" s="110"/>
      <c r="X1381" s="110"/>
      <c r="Y1381" s="110"/>
      <c r="Z1381" s="274">
        <v>42005</v>
      </c>
      <c r="AA1381" s="110"/>
      <c r="AB1381" s="110"/>
      <c r="AC1381" s="110"/>
      <c r="AD1381" s="115" t="s">
        <v>1554</v>
      </c>
    </row>
    <row r="1382" spans="2:30" s="21" customFormat="1" ht="15" customHeight="1">
      <c r="B1382" s="109"/>
      <c r="C1382" s="110"/>
      <c r="D1382" s="110"/>
      <c r="E1382" s="110"/>
      <c r="F1382" s="110"/>
      <c r="G1382" s="110" t="s">
        <v>1553</v>
      </c>
      <c r="H1382" s="274">
        <v>42005</v>
      </c>
      <c r="I1382" s="110" t="s">
        <v>14</v>
      </c>
      <c r="J1382" s="111" t="s">
        <v>83</v>
      </c>
      <c r="K1382" s="110" t="s">
        <v>9</v>
      </c>
      <c r="L1382" s="110" t="s">
        <v>10</v>
      </c>
      <c r="M1382" s="110" t="s">
        <v>10</v>
      </c>
      <c r="N1382" s="110" t="s">
        <v>11</v>
      </c>
      <c r="O1382" s="9">
        <v>21717</v>
      </c>
      <c r="P1382" s="9">
        <v>0</v>
      </c>
      <c r="Q1382" s="9">
        <f t="shared" si="47"/>
        <v>21717</v>
      </c>
      <c r="R1382" s="112" t="s">
        <v>1</v>
      </c>
      <c r="S1382" s="113" t="s">
        <v>4</v>
      </c>
      <c r="T1382" s="113"/>
      <c r="U1382" s="110" t="s">
        <v>558</v>
      </c>
      <c r="V1382" s="110"/>
      <c r="W1382" s="110"/>
      <c r="X1382" s="110"/>
      <c r="Y1382" s="110"/>
      <c r="Z1382" s="274">
        <v>42005</v>
      </c>
      <c r="AA1382" s="110"/>
      <c r="AB1382" s="110"/>
      <c r="AC1382" s="110"/>
      <c r="AD1382" s="115" t="s">
        <v>1554</v>
      </c>
    </row>
    <row r="1383" spans="2:30" s="21" customFormat="1" ht="15" customHeight="1">
      <c r="B1383" s="109"/>
      <c r="C1383" s="110"/>
      <c r="D1383" s="110"/>
      <c r="E1383" s="110"/>
      <c r="F1383" s="110"/>
      <c r="G1383" s="110" t="s">
        <v>1553</v>
      </c>
      <c r="H1383" s="274">
        <v>42005</v>
      </c>
      <c r="I1383" s="110" t="s">
        <v>14</v>
      </c>
      <c r="J1383" s="111" t="s">
        <v>83</v>
      </c>
      <c r="K1383" s="110" t="s">
        <v>9</v>
      </c>
      <c r="L1383" s="110" t="s">
        <v>10</v>
      </c>
      <c r="M1383" s="110" t="s">
        <v>10</v>
      </c>
      <c r="N1383" s="110" t="s">
        <v>11</v>
      </c>
      <c r="O1383" s="9">
        <v>6498</v>
      </c>
      <c r="P1383" s="9">
        <v>0</v>
      </c>
      <c r="Q1383" s="9">
        <f t="shared" si="47"/>
        <v>6498</v>
      </c>
      <c r="R1383" s="112" t="s">
        <v>1</v>
      </c>
      <c r="S1383" s="113" t="s">
        <v>4</v>
      </c>
      <c r="T1383" s="113"/>
      <c r="U1383" s="110" t="s">
        <v>559</v>
      </c>
      <c r="V1383" s="110"/>
      <c r="W1383" s="110"/>
      <c r="X1383" s="110"/>
      <c r="Y1383" s="110"/>
      <c r="Z1383" s="274">
        <v>42005</v>
      </c>
      <c r="AA1383" s="110"/>
      <c r="AB1383" s="110"/>
      <c r="AC1383" s="110"/>
      <c r="AD1383" s="115" t="s">
        <v>1554</v>
      </c>
    </row>
    <row r="1384" spans="2:30" s="21" customFormat="1" ht="15" customHeight="1">
      <c r="B1384" s="109"/>
      <c r="C1384" s="110"/>
      <c r="D1384" s="110"/>
      <c r="E1384" s="110"/>
      <c r="F1384" s="110"/>
      <c r="G1384" s="110" t="s">
        <v>1553</v>
      </c>
      <c r="H1384" s="274">
        <v>42005</v>
      </c>
      <c r="I1384" s="110" t="s">
        <v>14</v>
      </c>
      <c r="J1384" s="111" t="s">
        <v>83</v>
      </c>
      <c r="K1384" s="110" t="s">
        <v>9</v>
      </c>
      <c r="L1384" s="110" t="s">
        <v>10</v>
      </c>
      <c r="M1384" s="110" t="s">
        <v>10</v>
      </c>
      <c r="N1384" s="110" t="s">
        <v>11</v>
      </c>
      <c r="O1384" s="9">
        <v>4826</v>
      </c>
      <c r="P1384" s="9">
        <v>0</v>
      </c>
      <c r="Q1384" s="9">
        <f t="shared" si="47"/>
        <v>4826</v>
      </c>
      <c r="R1384" s="112" t="s">
        <v>1</v>
      </c>
      <c r="S1384" s="113" t="s">
        <v>4</v>
      </c>
      <c r="T1384" s="113"/>
      <c r="U1384" s="110" t="s">
        <v>560</v>
      </c>
      <c r="V1384" s="110"/>
      <c r="W1384" s="110"/>
      <c r="X1384" s="110"/>
      <c r="Y1384" s="110"/>
      <c r="Z1384" s="274">
        <v>42005</v>
      </c>
      <c r="AA1384" s="110"/>
      <c r="AB1384" s="110"/>
      <c r="AC1384" s="110"/>
      <c r="AD1384" s="115" t="s">
        <v>1554</v>
      </c>
    </row>
    <row r="1385" spans="2:30" s="21" customFormat="1" ht="15" customHeight="1">
      <c r="B1385" s="109"/>
      <c r="C1385" s="110"/>
      <c r="D1385" s="110"/>
      <c r="E1385" s="110"/>
      <c r="F1385" s="110"/>
      <c r="G1385" s="110" t="s">
        <v>1553</v>
      </c>
      <c r="H1385" s="274">
        <v>42005</v>
      </c>
      <c r="I1385" s="110" t="s">
        <v>14</v>
      </c>
      <c r="J1385" s="111" t="s">
        <v>83</v>
      </c>
      <c r="K1385" s="110" t="s">
        <v>9</v>
      </c>
      <c r="L1385" s="110" t="s">
        <v>10</v>
      </c>
      <c r="M1385" s="110" t="s">
        <v>10</v>
      </c>
      <c r="N1385" s="110" t="s">
        <v>11</v>
      </c>
      <c r="O1385" s="9">
        <v>4826</v>
      </c>
      <c r="P1385" s="9">
        <v>0</v>
      </c>
      <c r="Q1385" s="9">
        <f t="shared" si="47"/>
        <v>4826</v>
      </c>
      <c r="R1385" s="112" t="s">
        <v>1</v>
      </c>
      <c r="S1385" s="113" t="s">
        <v>4</v>
      </c>
      <c r="T1385" s="113"/>
      <c r="U1385" s="110" t="s">
        <v>561</v>
      </c>
      <c r="V1385" s="110"/>
      <c r="W1385" s="110"/>
      <c r="X1385" s="110"/>
      <c r="Y1385" s="110"/>
      <c r="Z1385" s="274">
        <v>42005</v>
      </c>
      <c r="AA1385" s="110"/>
      <c r="AB1385" s="110"/>
      <c r="AC1385" s="110"/>
      <c r="AD1385" s="115" t="s">
        <v>1554</v>
      </c>
    </row>
    <row r="1386" spans="2:30" s="21" customFormat="1" ht="15" customHeight="1">
      <c r="B1386" s="109"/>
      <c r="C1386" s="110"/>
      <c r="D1386" s="110"/>
      <c r="E1386" s="110"/>
      <c r="F1386" s="110"/>
      <c r="G1386" s="110" t="s">
        <v>1553</v>
      </c>
      <c r="H1386" s="274">
        <v>42005</v>
      </c>
      <c r="I1386" s="110" t="s">
        <v>14</v>
      </c>
      <c r="J1386" s="111" t="s">
        <v>83</v>
      </c>
      <c r="K1386" s="110" t="s">
        <v>9</v>
      </c>
      <c r="L1386" s="110" t="s">
        <v>10</v>
      </c>
      <c r="M1386" s="110" t="s">
        <v>10</v>
      </c>
      <c r="N1386" s="110" t="s">
        <v>11</v>
      </c>
      <c r="O1386" s="9">
        <v>16397</v>
      </c>
      <c r="P1386" s="9">
        <v>0</v>
      </c>
      <c r="Q1386" s="9">
        <f t="shared" si="47"/>
        <v>16397</v>
      </c>
      <c r="R1386" s="112" t="s">
        <v>1</v>
      </c>
      <c r="S1386" s="113" t="s">
        <v>4</v>
      </c>
      <c r="T1386" s="113"/>
      <c r="U1386" s="110" t="s">
        <v>562</v>
      </c>
      <c r="V1386" s="110"/>
      <c r="W1386" s="110"/>
      <c r="X1386" s="110"/>
      <c r="Y1386" s="110"/>
      <c r="Z1386" s="274">
        <v>42005</v>
      </c>
      <c r="AA1386" s="110"/>
      <c r="AB1386" s="110"/>
      <c r="AC1386" s="110"/>
      <c r="AD1386" s="115" t="s">
        <v>1554</v>
      </c>
    </row>
    <row r="1387" spans="2:30" s="21" customFormat="1" ht="15" customHeight="1">
      <c r="B1387" s="109"/>
      <c r="C1387" s="110"/>
      <c r="D1387" s="110"/>
      <c r="E1387" s="110"/>
      <c r="F1387" s="110"/>
      <c r="G1387" s="110" t="s">
        <v>1553</v>
      </c>
      <c r="H1387" s="274">
        <v>42005</v>
      </c>
      <c r="I1387" s="110" t="s">
        <v>14</v>
      </c>
      <c r="J1387" s="111" t="s">
        <v>83</v>
      </c>
      <c r="K1387" s="110" t="s">
        <v>9</v>
      </c>
      <c r="L1387" s="110" t="s">
        <v>10</v>
      </c>
      <c r="M1387" s="110" t="s">
        <v>10</v>
      </c>
      <c r="N1387" s="110" t="s">
        <v>11</v>
      </c>
      <c r="O1387" s="9">
        <v>21883.279999999999</v>
      </c>
      <c r="P1387" s="9">
        <v>0</v>
      </c>
      <c r="Q1387" s="9">
        <f t="shared" si="47"/>
        <v>21883.279999999999</v>
      </c>
      <c r="R1387" s="112" t="s">
        <v>1</v>
      </c>
      <c r="S1387" s="113" t="s">
        <v>4</v>
      </c>
      <c r="T1387" s="113"/>
      <c r="U1387" s="110" t="s">
        <v>563</v>
      </c>
      <c r="V1387" s="110"/>
      <c r="W1387" s="110"/>
      <c r="X1387" s="110"/>
      <c r="Y1387" s="110"/>
      <c r="Z1387" s="274">
        <v>42005</v>
      </c>
      <c r="AA1387" s="110"/>
      <c r="AB1387" s="110"/>
      <c r="AC1387" s="110"/>
      <c r="AD1387" s="115" t="s">
        <v>1554</v>
      </c>
    </row>
    <row r="1388" spans="2:30" s="21" customFormat="1" ht="15" customHeight="1">
      <c r="B1388" s="109"/>
      <c r="C1388" s="110"/>
      <c r="D1388" s="110"/>
      <c r="E1388" s="110"/>
      <c r="F1388" s="110"/>
      <c r="G1388" s="110" t="s">
        <v>1553</v>
      </c>
      <c r="H1388" s="274">
        <v>42005</v>
      </c>
      <c r="I1388" s="110" t="s">
        <v>14</v>
      </c>
      <c r="J1388" s="111" t="s">
        <v>83</v>
      </c>
      <c r="K1388" s="110" t="s">
        <v>9</v>
      </c>
      <c r="L1388" s="110" t="s">
        <v>10</v>
      </c>
      <c r="M1388" s="110" t="s">
        <v>10</v>
      </c>
      <c r="N1388" s="110" t="s">
        <v>11</v>
      </c>
      <c r="O1388" s="9">
        <v>5982.05</v>
      </c>
      <c r="P1388" s="9">
        <v>0</v>
      </c>
      <c r="Q1388" s="9">
        <f t="shared" si="47"/>
        <v>5982.05</v>
      </c>
      <c r="R1388" s="112" t="s">
        <v>1</v>
      </c>
      <c r="S1388" s="113" t="s">
        <v>4</v>
      </c>
      <c r="T1388" s="113"/>
      <c r="U1388" s="110" t="s">
        <v>564</v>
      </c>
      <c r="V1388" s="110"/>
      <c r="W1388" s="110"/>
      <c r="X1388" s="110"/>
      <c r="Y1388" s="110"/>
      <c r="Z1388" s="274">
        <v>42005</v>
      </c>
      <c r="AA1388" s="110"/>
      <c r="AB1388" s="110"/>
      <c r="AC1388" s="110"/>
      <c r="AD1388" s="115" t="s">
        <v>1554</v>
      </c>
    </row>
    <row r="1389" spans="2:30" s="21" customFormat="1" ht="15" customHeight="1">
      <c r="B1389" s="109"/>
      <c r="C1389" s="110"/>
      <c r="D1389" s="110"/>
      <c r="E1389" s="110"/>
      <c r="F1389" s="110"/>
      <c r="G1389" s="110" t="s">
        <v>1553</v>
      </c>
      <c r="H1389" s="274">
        <v>42005</v>
      </c>
      <c r="I1389" s="110" t="s">
        <v>14</v>
      </c>
      <c r="J1389" s="111" t="s">
        <v>83</v>
      </c>
      <c r="K1389" s="110" t="s">
        <v>9</v>
      </c>
      <c r="L1389" s="110" t="s">
        <v>10</v>
      </c>
      <c r="M1389" s="110" t="s">
        <v>10</v>
      </c>
      <c r="N1389" s="110" t="s">
        <v>11</v>
      </c>
      <c r="O1389" s="9">
        <v>18196.009999999998</v>
      </c>
      <c r="P1389" s="9">
        <v>0</v>
      </c>
      <c r="Q1389" s="9">
        <f t="shared" si="47"/>
        <v>18196.009999999998</v>
      </c>
      <c r="R1389" s="112" t="s">
        <v>1</v>
      </c>
      <c r="S1389" s="113" t="s">
        <v>4</v>
      </c>
      <c r="T1389" s="113"/>
      <c r="U1389" s="110" t="s">
        <v>565</v>
      </c>
      <c r="V1389" s="110"/>
      <c r="W1389" s="110"/>
      <c r="X1389" s="110"/>
      <c r="Y1389" s="110"/>
      <c r="Z1389" s="274">
        <v>42005</v>
      </c>
      <c r="AA1389" s="110"/>
      <c r="AB1389" s="110"/>
      <c r="AC1389" s="110"/>
      <c r="AD1389" s="115" t="s">
        <v>1554</v>
      </c>
    </row>
    <row r="1390" spans="2:30" s="21" customFormat="1" ht="15" customHeight="1">
      <c r="B1390" s="109"/>
      <c r="C1390" s="110"/>
      <c r="D1390" s="110"/>
      <c r="E1390" s="110"/>
      <c r="F1390" s="110"/>
      <c r="G1390" s="110" t="s">
        <v>1553</v>
      </c>
      <c r="H1390" s="274">
        <v>42005</v>
      </c>
      <c r="I1390" s="110" t="s">
        <v>14</v>
      </c>
      <c r="J1390" s="111" t="s">
        <v>83</v>
      </c>
      <c r="K1390" s="110" t="s">
        <v>9</v>
      </c>
      <c r="L1390" s="110" t="s">
        <v>10</v>
      </c>
      <c r="M1390" s="110" t="s">
        <v>10</v>
      </c>
      <c r="N1390" s="110" t="s">
        <v>11</v>
      </c>
      <c r="O1390" s="9">
        <v>38.76</v>
      </c>
      <c r="P1390" s="9">
        <v>0</v>
      </c>
      <c r="Q1390" s="9">
        <f t="shared" si="47"/>
        <v>38.76</v>
      </c>
      <c r="R1390" s="112" t="s">
        <v>1</v>
      </c>
      <c r="S1390" s="113" t="s">
        <v>4</v>
      </c>
      <c r="T1390" s="113"/>
      <c r="U1390" s="110" t="s">
        <v>566</v>
      </c>
      <c r="V1390" s="110"/>
      <c r="W1390" s="110"/>
      <c r="X1390" s="110"/>
      <c r="Y1390" s="110"/>
      <c r="Z1390" s="274">
        <v>42005</v>
      </c>
      <c r="AA1390" s="110"/>
      <c r="AB1390" s="110"/>
      <c r="AC1390" s="110"/>
      <c r="AD1390" s="115" t="s">
        <v>1554</v>
      </c>
    </row>
    <row r="1391" spans="2:30" s="21" customFormat="1" ht="15" customHeight="1">
      <c r="B1391" s="109"/>
      <c r="C1391" s="110"/>
      <c r="D1391" s="110"/>
      <c r="E1391" s="110"/>
      <c r="F1391" s="110"/>
      <c r="G1391" s="110" t="s">
        <v>1553</v>
      </c>
      <c r="H1391" s="274">
        <v>42005</v>
      </c>
      <c r="I1391" s="110" t="s">
        <v>14</v>
      </c>
      <c r="J1391" s="111" t="s">
        <v>83</v>
      </c>
      <c r="K1391" s="110" t="s">
        <v>9</v>
      </c>
      <c r="L1391" s="110" t="s">
        <v>10</v>
      </c>
      <c r="M1391" s="110" t="s">
        <v>10</v>
      </c>
      <c r="N1391" s="110" t="s">
        <v>11</v>
      </c>
      <c r="O1391" s="9">
        <v>1067.3</v>
      </c>
      <c r="P1391" s="9">
        <v>0</v>
      </c>
      <c r="Q1391" s="9">
        <f t="shared" si="47"/>
        <v>1067.3</v>
      </c>
      <c r="R1391" s="112" t="s">
        <v>1</v>
      </c>
      <c r="S1391" s="113" t="s">
        <v>4</v>
      </c>
      <c r="T1391" s="113"/>
      <c r="U1391" s="110" t="s">
        <v>567</v>
      </c>
      <c r="V1391" s="110"/>
      <c r="W1391" s="110"/>
      <c r="X1391" s="110"/>
      <c r="Y1391" s="110"/>
      <c r="Z1391" s="274">
        <v>42005</v>
      </c>
      <c r="AA1391" s="110"/>
      <c r="AB1391" s="110"/>
      <c r="AC1391" s="110"/>
      <c r="AD1391" s="115" t="s">
        <v>1554</v>
      </c>
    </row>
    <row r="1392" spans="2:30" s="21" customFormat="1" ht="15" customHeight="1">
      <c r="B1392" s="109"/>
      <c r="C1392" s="110"/>
      <c r="D1392" s="110"/>
      <c r="E1392" s="110"/>
      <c r="F1392" s="110"/>
      <c r="G1392" s="110" t="s">
        <v>1553</v>
      </c>
      <c r="H1392" s="274">
        <v>42005</v>
      </c>
      <c r="I1392" s="110" t="s">
        <v>14</v>
      </c>
      <c r="J1392" s="111" t="s">
        <v>83</v>
      </c>
      <c r="K1392" s="110" t="s">
        <v>9</v>
      </c>
      <c r="L1392" s="110" t="s">
        <v>10</v>
      </c>
      <c r="M1392" s="110" t="s">
        <v>10</v>
      </c>
      <c r="N1392" s="110" t="s">
        <v>11</v>
      </c>
      <c r="O1392" s="9">
        <v>33091.54</v>
      </c>
      <c r="P1392" s="9">
        <v>0</v>
      </c>
      <c r="Q1392" s="9">
        <f t="shared" si="47"/>
        <v>33091.54</v>
      </c>
      <c r="R1392" s="112" t="s">
        <v>1</v>
      </c>
      <c r="S1392" s="113" t="s">
        <v>4</v>
      </c>
      <c r="T1392" s="113"/>
      <c r="U1392" s="110" t="s">
        <v>568</v>
      </c>
      <c r="V1392" s="110"/>
      <c r="W1392" s="110"/>
      <c r="X1392" s="110"/>
      <c r="Y1392" s="110"/>
      <c r="Z1392" s="274">
        <v>42005</v>
      </c>
      <c r="AA1392" s="110"/>
      <c r="AB1392" s="110"/>
      <c r="AC1392" s="110"/>
      <c r="AD1392" s="115" t="s">
        <v>1554</v>
      </c>
    </row>
    <row r="1393" spans="2:30" s="21" customFormat="1" ht="15" customHeight="1">
      <c r="B1393" s="109"/>
      <c r="C1393" s="110"/>
      <c r="D1393" s="110"/>
      <c r="E1393" s="110"/>
      <c r="F1393" s="110"/>
      <c r="G1393" s="110" t="s">
        <v>1553</v>
      </c>
      <c r="H1393" s="274">
        <v>42005</v>
      </c>
      <c r="I1393" s="110" t="s">
        <v>14</v>
      </c>
      <c r="J1393" s="111" t="s">
        <v>83</v>
      </c>
      <c r="K1393" s="110" t="s">
        <v>9</v>
      </c>
      <c r="L1393" s="110" t="s">
        <v>10</v>
      </c>
      <c r="M1393" s="110" t="s">
        <v>10</v>
      </c>
      <c r="N1393" s="110" t="s">
        <v>11</v>
      </c>
      <c r="O1393" s="9">
        <v>36945.79</v>
      </c>
      <c r="P1393" s="9">
        <v>0</v>
      </c>
      <c r="Q1393" s="9">
        <f t="shared" si="47"/>
        <v>36945.79</v>
      </c>
      <c r="R1393" s="112" t="s">
        <v>1</v>
      </c>
      <c r="S1393" s="113" t="s">
        <v>4</v>
      </c>
      <c r="T1393" s="113"/>
      <c r="U1393" s="110" t="s">
        <v>569</v>
      </c>
      <c r="V1393" s="110"/>
      <c r="W1393" s="110"/>
      <c r="X1393" s="110"/>
      <c r="Y1393" s="110"/>
      <c r="Z1393" s="274">
        <v>42005</v>
      </c>
      <c r="AA1393" s="110"/>
      <c r="AB1393" s="110"/>
      <c r="AC1393" s="110"/>
      <c r="AD1393" s="115" t="s">
        <v>1554</v>
      </c>
    </row>
    <row r="1394" spans="2:30" s="21" customFormat="1" ht="15" customHeight="1">
      <c r="B1394" s="109"/>
      <c r="C1394" s="110"/>
      <c r="D1394" s="110"/>
      <c r="E1394" s="110"/>
      <c r="F1394" s="110"/>
      <c r="G1394" s="110" t="s">
        <v>1553</v>
      </c>
      <c r="H1394" s="274">
        <v>42005</v>
      </c>
      <c r="I1394" s="110" t="s">
        <v>14</v>
      </c>
      <c r="J1394" s="111" t="s">
        <v>83</v>
      </c>
      <c r="K1394" s="110" t="s">
        <v>9</v>
      </c>
      <c r="L1394" s="110" t="s">
        <v>10</v>
      </c>
      <c r="M1394" s="110" t="s">
        <v>10</v>
      </c>
      <c r="N1394" s="110" t="s">
        <v>11</v>
      </c>
      <c r="O1394" s="9">
        <v>640.85</v>
      </c>
      <c r="P1394" s="9">
        <v>0</v>
      </c>
      <c r="Q1394" s="9">
        <f t="shared" si="47"/>
        <v>640.85</v>
      </c>
      <c r="R1394" s="112" t="s">
        <v>1</v>
      </c>
      <c r="S1394" s="113" t="s">
        <v>4</v>
      </c>
      <c r="T1394" s="113"/>
      <c r="U1394" s="110" t="s">
        <v>570</v>
      </c>
      <c r="V1394" s="110"/>
      <c r="W1394" s="110"/>
      <c r="X1394" s="110"/>
      <c r="Y1394" s="110"/>
      <c r="Z1394" s="274">
        <v>42005</v>
      </c>
      <c r="AA1394" s="110"/>
      <c r="AB1394" s="110"/>
      <c r="AC1394" s="110"/>
      <c r="AD1394" s="115" t="s">
        <v>1554</v>
      </c>
    </row>
    <row r="1395" spans="2:30" s="21" customFormat="1" ht="15" customHeight="1">
      <c r="B1395" s="109"/>
      <c r="C1395" s="110"/>
      <c r="D1395" s="110"/>
      <c r="E1395" s="110"/>
      <c r="F1395" s="110"/>
      <c r="G1395" s="110" t="s">
        <v>1553</v>
      </c>
      <c r="H1395" s="274">
        <v>42005</v>
      </c>
      <c r="I1395" s="110" t="s">
        <v>14</v>
      </c>
      <c r="J1395" s="111" t="s">
        <v>83</v>
      </c>
      <c r="K1395" s="110" t="s">
        <v>9</v>
      </c>
      <c r="L1395" s="110" t="s">
        <v>10</v>
      </c>
      <c r="M1395" s="110" t="s">
        <v>10</v>
      </c>
      <c r="N1395" s="110" t="s">
        <v>11</v>
      </c>
      <c r="O1395" s="9">
        <v>1535.36</v>
      </c>
      <c r="P1395" s="9">
        <v>0</v>
      </c>
      <c r="Q1395" s="9">
        <f t="shared" si="47"/>
        <v>1535.36</v>
      </c>
      <c r="R1395" s="112" t="s">
        <v>1</v>
      </c>
      <c r="S1395" s="113" t="s">
        <v>4</v>
      </c>
      <c r="T1395" s="113"/>
      <c r="U1395" s="110" t="s">
        <v>571</v>
      </c>
      <c r="V1395" s="110"/>
      <c r="W1395" s="110"/>
      <c r="X1395" s="110"/>
      <c r="Y1395" s="110"/>
      <c r="Z1395" s="274">
        <v>42005</v>
      </c>
      <c r="AA1395" s="110"/>
      <c r="AB1395" s="110"/>
      <c r="AC1395" s="110"/>
      <c r="AD1395" s="115" t="s">
        <v>1554</v>
      </c>
    </row>
    <row r="1396" spans="2:30" s="21" customFormat="1" ht="15" customHeight="1">
      <c r="B1396" s="109"/>
      <c r="C1396" s="110"/>
      <c r="D1396" s="110"/>
      <c r="E1396" s="110"/>
      <c r="F1396" s="110"/>
      <c r="G1396" s="110" t="s">
        <v>1553</v>
      </c>
      <c r="H1396" s="274">
        <v>42005</v>
      </c>
      <c r="I1396" s="110" t="s">
        <v>14</v>
      </c>
      <c r="J1396" s="111" t="s">
        <v>83</v>
      </c>
      <c r="K1396" s="110" t="s">
        <v>9</v>
      </c>
      <c r="L1396" s="110" t="s">
        <v>10</v>
      </c>
      <c r="M1396" s="110" t="s">
        <v>10</v>
      </c>
      <c r="N1396" s="110" t="s">
        <v>11</v>
      </c>
      <c r="O1396" s="9">
        <v>246.86</v>
      </c>
      <c r="P1396" s="9">
        <v>0</v>
      </c>
      <c r="Q1396" s="9">
        <f t="shared" si="47"/>
        <v>246.86</v>
      </c>
      <c r="R1396" s="112" t="s">
        <v>1</v>
      </c>
      <c r="S1396" s="113" t="s">
        <v>4</v>
      </c>
      <c r="T1396" s="113"/>
      <c r="U1396" s="110" t="s">
        <v>572</v>
      </c>
      <c r="V1396" s="110"/>
      <c r="W1396" s="110"/>
      <c r="X1396" s="110"/>
      <c r="Y1396" s="110"/>
      <c r="Z1396" s="274">
        <v>42005</v>
      </c>
      <c r="AA1396" s="110"/>
      <c r="AB1396" s="110"/>
      <c r="AC1396" s="110"/>
      <c r="AD1396" s="115" t="s">
        <v>1554</v>
      </c>
    </row>
    <row r="1397" spans="2:30" s="21" customFormat="1" ht="15" customHeight="1">
      <c r="B1397" s="109"/>
      <c r="C1397" s="110"/>
      <c r="D1397" s="110"/>
      <c r="E1397" s="110"/>
      <c r="F1397" s="110"/>
      <c r="G1397" s="110" t="s">
        <v>1553</v>
      </c>
      <c r="H1397" s="274">
        <v>42005</v>
      </c>
      <c r="I1397" s="110" t="s">
        <v>14</v>
      </c>
      <c r="J1397" s="111" t="s">
        <v>83</v>
      </c>
      <c r="K1397" s="110" t="s">
        <v>9</v>
      </c>
      <c r="L1397" s="110" t="s">
        <v>10</v>
      </c>
      <c r="M1397" s="110" t="s">
        <v>10</v>
      </c>
      <c r="N1397" s="110" t="s">
        <v>11</v>
      </c>
      <c r="O1397" s="9">
        <v>10454.48</v>
      </c>
      <c r="P1397" s="9">
        <v>0</v>
      </c>
      <c r="Q1397" s="9">
        <f t="shared" si="47"/>
        <v>10454.48</v>
      </c>
      <c r="R1397" s="112" t="s">
        <v>1</v>
      </c>
      <c r="S1397" s="113" t="s">
        <v>4</v>
      </c>
      <c r="T1397" s="113"/>
      <c r="U1397" s="110" t="s">
        <v>573</v>
      </c>
      <c r="V1397" s="110"/>
      <c r="W1397" s="110"/>
      <c r="X1397" s="110"/>
      <c r="Y1397" s="110"/>
      <c r="Z1397" s="274">
        <v>42005</v>
      </c>
      <c r="AA1397" s="110"/>
      <c r="AB1397" s="110"/>
      <c r="AC1397" s="110"/>
      <c r="AD1397" s="115" t="s">
        <v>1554</v>
      </c>
    </row>
    <row r="1398" spans="2:30" s="21" customFormat="1" ht="15" customHeight="1">
      <c r="B1398" s="109"/>
      <c r="C1398" s="110"/>
      <c r="D1398" s="110"/>
      <c r="E1398" s="110"/>
      <c r="F1398" s="110"/>
      <c r="G1398" s="110" t="s">
        <v>1553</v>
      </c>
      <c r="H1398" s="274">
        <v>42005</v>
      </c>
      <c r="I1398" s="110" t="s">
        <v>14</v>
      </c>
      <c r="J1398" s="111" t="s">
        <v>83</v>
      </c>
      <c r="K1398" s="110" t="s">
        <v>9</v>
      </c>
      <c r="L1398" s="110" t="s">
        <v>10</v>
      </c>
      <c r="M1398" s="110" t="s">
        <v>10</v>
      </c>
      <c r="N1398" s="110" t="s">
        <v>11</v>
      </c>
      <c r="O1398" s="9">
        <v>171.7</v>
      </c>
      <c r="P1398" s="9">
        <v>0</v>
      </c>
      <c r="Q1398" s="9">
        <f t="shared" si="47"/>
        <v>171.7</v>
      </c>
      <c r="R1398" s="112" t="s">
        <v>1</v>
      </c>
      <c r="S1398" s="113" t="s">
        <v>4</v>
      </c>
      <c r="T1398" s="113"/>
      <c r="U1398" s="110" t="s">
        <v>574</v>
      </c>
      <c r="V1398" s="110"/>
      <c r="W1398" s="110"/>
      <c r="X1398" s="110"/>
      <c r="Y1398" s="110"/>
      <c r="Z1398" s="274">
        <v>42005</v>
      </c>
      <c r="AA1398" s="110"/>
      <c r="AB1398" s="110"/>
      <c r="AC1398" s="110"/>
      <c r="AD1398" s="115" t="s">
        <v>1554</v>
      </c>
    </row>
    <row r="1399" spans="2:30" s="21" customFormat="1" ht="15" customHeight="1">
      <c r="B1399" s="109"/>
      <c r="C1399" s="110"/>
      <c r="D1399" s="110"/>
      <c r="E1399" s="110"/>
      <c r="F1399" s="110"/>
      <c r="G1399" s="110" t="s">
        <v>1553</v>
      </c>
      <c r="H1399" s="274">
        <v>42005</v>
      </c>
      <c r="I1399" s="110" t="s">
        <v>14</v>
      </c>
      <c r="J1399" s="111" t="s">
        <v>83</v>
      </c>
      <c r="K1399" s="110" t="s">
        <v>9</v>
      </c>
      <c r="L1399" s="110" t="s">
        <v>10</v>
      </c>
      <c r="M1399" s="110" t="s">
        <v>10</v>
      </c>
      <c r="N1399" s="110" t="s">
        <v>11</v>
      </c>
      <c r="O1399" s="9">
        <v>186</v>
      </c>
      <c r="P1399" s="9">
        <v>0</v>
      </c>
      <c r="Q1399" s="9">
        <f t="shared" si="47"/>
        <v>186</v>
      </c>
      <c r="R1399" s="112" t="s">
        <v>1</v>
      </c>
      <c r="S1399" s="113" t="s">
        <v>4</v>
      </c>
      <c r="T1399" s="113"/>
      <c r="U1399" s="110" t="s">
        <v>575</v>
      </c>
      <c r="V1399" s="110"/>
      <c r="W1399" s="110"/>
      <c r="X1399" s="110"/>
      <c r="Y1399" s="110"/>
      <c r="Z1399" s="274">
        <v>42005</v>
      </c>
      <c r="AA1399" s="110"/>
      <c r="AB1399" s="110"/>
      <c r="AC1399" s="110"/>
      <c r="AD1399" s="115" t="s">
        <v>1554</v>
      </c>
    </row>
    <row r="1400" spans="2:30" s="21" customFormat="1" ht="15" customHeight="1">
      <c r="B1400" s="109"/>
      <c r="C1400" s="110"/>
      <c r="D1400" s="110"/>
      <c r="E1400" s="110"/>
      <c r="F1400" s="110"/>
      <c r="G1400" s="110" t="s">
        <v>1553</v>
      </c>
      <c r="H1400" s="274">
        <v>42005</v>
      </c>
      <c r="I1400" s="110" t="s">
        <v>14</v>
      </c>
      <c r="J1400" s="111" t="s">
        <v>83</v>
      </c>
      <c r="K1400" s="110" t="s">
        <v>9</v>
      </c>
      <c r="L1400" s="110" t="s">
        <v>10</v>
      </c>
      <c r="M1400" s="110" t="s">
        <v>10</v>
      </c>
      <c r="N1400" s="110" t="s">
        <v>11</v>
      </c>
      <c r="O1400" s="9">
        <v>487.5</v>
      </c>
      <c r="P1400" s="9">
        <v>0</v>
      </c>
      <c r="Q1400" s="9">
        <f t="shared" si="47"/>
        <v>487.5</v>
      </c>
      <c r="R1400" s="112" t="s">
        <v>1</v>
      </c>
      <c r="S1400" s="113" t="s">
        <v>4</v>
      </c>
      <c r="T1400" s="113"/>
      <c r="U1400" s="110" t="s">
        <v>576</v>
      </c>
      <c r="V1400" s="110"/>
      <c r="W1400" s="110"/>
      <c r="X1400" s="110"/>
      <c r="Y1400" s="110"/>
      <c r="Z1400" s="274">
        <v>42005</v>
      </c>
      <c r="AA1400" s="110"/>
      <c r="AB1400" s="110"/>
      <c r="AC1400" s="110"/>
      <c r="AD1400" s="115" t="s">
        <v>1554</v>
      </c>
    </row>
    <row r="1401" spans="2:30" s="21" customFormat="1" ht="15" customHeight="1">
      <c r="B1401" s="109"/>
      <c r="C1401" s="110"/>
      <c r="D1401" s="110"/>
      <c r="E1401" s="110"/>
      <c r="F1401" s="110"/>
      <c r="G1401" s="110" t="s">
        <v>1553</v>
      </c>
      <c r="H1401" s="274">
        <v>42005</v>
      </c>
      <c r="I1401" s="110" t="s">
        <v>14</v>
      </c>
      <c r="J1401" s="111" t="s">
        <v>83</v>
      </c>
      <c r="K1401" s="110" t="s">
        <v>9</v>
      </c>
      <c r="L1401" s="110" t="s">
        <v>10</v>
      </c>
      <c r="M1401" s="110" t="s">
        <v>10</v>
      </c>
      <c r="N1401" s="110" t="s">
        <v>11</v>
      </c>
      <c r="O1401" s="9">
        <v>189</v>
      </c>
      <c r="P1401" s="9">
        <v>0</v>
      </c>
      <c r="Q1401" s="9">
        <f t="shared" si="47"/>
        <v>189</v>
      </c>
      <c r="R1401" s="112" t="s">
        <v>1</v>
      </c>
      <c r="S1401" s="113" t="s">
        <v>4</v>
      </c>
      <c r="T1401" s="113"/>
      <c r="U1401" s="110" t="s">
        <v>577</v>
      </c>
      <c r="V1401" s="110"/>
      <c r="W1401" s="110"/>
      <c r="X1401" s="110"/>
      <c r="Y1401" s="110"/>
      <c r="Z1401" s="274">
        <v>42005</v>
      </c>
      <c r="AA1401" s="110"/>
      <c r="AB1401" s="110"/>
      <c r="AC1401" s="110"/>
      <c r="AD1401" s="115" t="s">
        <v>1554</v>
      </c>
    </row>
    <row r="1402" spans="2:30" s="21" customFormat="1" ht="15" customHeight="1">
      <c r="B1402" s="109"/>
      <c r="C1402" s="110"/>
      <c r="D1402" s="110"/>
      <c r="E1402" s="110"/>
      <c r="F1402" s="110"/>
      <c r="G1402" s="110" t="s">
        <v>1553</v>
      </c>
      <c r="H1402" s="274">
        <v>42005</v>
      </c>
      <c r="I1402" s="110" t="s">
        <v>14</v>
      </c>
      <c r="J1402" s="111" t="s">
        <v>83</v>
      </c>
      <c r="K1402" s="110" t="s">
        <v>9</v>
      </c>
      <c r="L1402" s="110" t="s">
        <v>10</v>
      </c>
      <c r="M1402" s="110" t="s">
        <v>10</v>
      </c>
      <c r="N1402" s="110" t="s">
        <v>11</v>
      </c>
      <c r="O1402" s="9">
        <v>29995.65</v>
      </c>
      <c r="P1402" s="9">
        <v>0</v>
      </c>
      <c r="Q1402" s="9">
        <f t="shared" si="47"/>
        <v>29995.65</v>
      </c>
      <c r="R1402" s="112" t="s">
        <v>1</v>
      </c>
      <c r="S1402" s="113" t="s">
        <v>4</v>
      </c>
      <c r="T1402" s="113"/>
      <c r="U1402" s="163" t="s">
        <v>203</v>
      </c>
      <c r="V1402" s="110"/>
      <c r="W1402" s="110"/>
      <c r="X1402" s="110"/>
      <c r="Y1402" s="110"/>
      <c r="Z1402" s="274">
        <v>42005</v>
      </c>
      <c r="AA1402" s="110"/>
      <c r="AB1402" s="110"/>
      <c r="AC1402" s="110"/>
      <c r="AD1402" s="115" t="s">
        <v>1554</v>
      </c>
    </row>
    <row r="1403" spans="2:30" s="21" customFormat="1" ht="15" customHeight="1">
      <c r="B1403" s="109"/>
      <c r="C1403" s="110"/>
      <c r="D1403" s="110"/>
      <c r="E1403" s="110"/>
      <c r="F1403" s="110"/>
      <c r="G1403" s="110" t="s">
        <v>1553</v>
      </c>
      <c r="H1403" s="274">
        <v>42005</v>
      </c>
      <c r="I1403" s="110" t="s">
        <v>14</v>
      </c>
      <c r="J1403" s="111" t="s">
        <v>83</v>
      </c>
      <c r="K1403" s="110" t="s">
        <v>9</v>
      </c>
      <c r="L1403" s="110" t="s">
        <v>10</v>
      </c>
      <c r="M1403" s="110" t="s">
        <v>10</v>
      </c>
      <c r="N1403" s="110" t="s">
        <v>11</v>
      </c>
      <c r="O1403" s="9">
        <v>272.73</v>
      </c>
      <c r="P1403" s="9">
        <v>0</v>
      </c>
      <c r="Q1403" s="9">
        <f t="shared" si="47"/>
        <v>272.73</v>
      </c>
      <c r="R1403" s="112" t="s">
        <v>1</v>
      </c>
      <c r="S1403" s="113" t="s">
        <v>4</v>
      </c>
      <c r="T1403" s="113"/>
      <c r="U1403" s="110" t="s">
        <v>288</v>
      </c>
      <c r="V1403" s="110"/>
      <c r="W1403" s="110"/>
      <c r="X1403" s="110"/>
      <c r="Y1403" s="110"/>
      <c r="Z1403" s="274">
        <v>42005</v>
      </c>
      <c r="AA1403" s="110"/>
      <c r="AB1403" s="110"/>
      <c r="AC1403" s="110"/>
      <c r="AD1403" s="115" t="s">
        <v>1554</v>
      </c>
    </row>
    <row r="1404" spans="2:30" s="21" customFormat="1" ht="15" customHeight="1">
      <c r="B1404" s="109"/>
      <c r="C1404" s="110"/>
      <c r="D1404" s="110"/>
      <c r="E1404" s="110"/>
      <c r="F1404" s="110"/>
      <c r="G1404" s="110" t="s">
        <v>1553</v>
      </c>
      <c r="H1404" s="274">
        <v>42005</v>
      </c>
      <c r="I1404" s="110" t="s">
        <v>14</v>
      </c>
      <c r="J1404" s="111" t="s">
        <v>83</v>
      </c>
      <c r="K1404" s="110" t="s">
        <v>9</v>
      </c>
      <c r="L1404" s="110" t="s">
        <v>10</v>
      </c>
      <c r="M1404" s="110" t="s">
        <v>10</v>
      </c>
      <c r="N1404" s="110" t="s">
        <v>11</v>
      </c>
      <c r="O1404" s="9">
        <v>13189.64</v>
      </c>
      <c r="P1404" s="9">
        <v>0</v>
      </c>
      <c r="Q1404" s="9">
        <f t="shared" si="47"/>
        <v>13189.64</v>
      </c>
      <c r="R1404" s="112" t="s">
        <v>1</v>
      </c>
      <c r="S1404" s="113" t="s">
        <v>4</v>
      </c>
      <c r="T1404" s="113"/>
      <c r="U1404" s="163" t="s">
        <v>578</v>
      </c>
      <c r="V1404" s="110"/>
      <c r="W1404" s="110"/>
      <c r="X1404" s="110"/>
      <c r="Y1404" s="110"/>
      <c r="Z1404" s="274">
        <v>42005</v>
      </c>
      <c r="AA1404" s="110"/>
      <c r="AB1404" s="110"/>
      <c r="AC1404" s="110"/>
      <c r="AD1404" s="115" t="s">
        <v>1554</v>
      </c>
    </row>
    <row r="1405" spans="2:30" s="21" customFormat="1" ht="15" customHeight="1">
      <c r="B1405" s="109"/>
      <c r="C1405" s="110"/>
      <c r="D1405" s="110"/>
      <c r="E1405" s="110"/>
      <c r="F1405" s="110"/>
      <c r="G1405" s="110" t="s">
        <v>1553</v>
      </c>
      <c r="H1405" s="274">
        <v>42005</v>
      </c>
      <c r="I1405" s="110" t="s">
        <v>14</v>
      </c>
      <c r="J1405" s="111" t="s">
        <v>83</v>
      </c>
      <c r="K1405" s="110" t="s">
        <v>9</v>
      </c>
      <c r="L1405" s="110" t="s">
        <v>10</v>
      </c>
      <c r="M1405" s="110" t="s">
        <v>10</v>
      </c>
      <c r="N1405" s="110" t="s">
        <v>11</v>
      </c>
      <c r="O1405" s="9">
        <v>-1962</v>
      </c>
      <c r="P1405" s="9">
        <v>0</v>
      </c>
      <c r="Q1405" s="9">
        <f t="shared" ref="Q1405:Q1468" si="48">O1405-P1405</f>
        <v>-1962</v>
      </c>
      <c r="R1405" s="112" t="s">
        <v>1</v>
      </c>
      <c r="S1405" s="113" t="s">
        <v>4</v>
      </c>
      <c r="T1405" s="113"/>
      <c r="U1405" s="110" t="s">
        <v>189</v>
      </c>
      <c r="V1405" s="110"/>
      <c r="W1405" s="110"/>
      <c r="X1405" s="110"/>
      <c r="Y1405" s="110"/>
      <c r="Z1405" s="274">
        <v>42005</v>
      </c>
      <c r="AA1405" s="110"/>
      <c r="AB1405" s="110"/>
      <c r="AC1405" s="110"/>
      <c r="AD1405" s="115" t="s">
        <v>1554</v>
      </c>
    </row>
    <row r="1406" spans="2:30" s="21" customFormat="1" ht="15" customHeight="1">
      <c r="B1406" s="109"/>
      <c r="C1406" s="110"/>
      <c r="D1406" s="110"/>
      <c r="E1406" s="110"/>
      <c r="F1406" s="110"/>
      <c r="G1406" s="110" t="s">
        <v>1553</v>
      </c>
      <c r="H1406" s="274">
        <v>42005</v>
      </c>
      <c r="I1406" s="110" t="s">
        <v>14</v>
      </c>
      <c r="J1406" s="111" t="s">
        <v>83</v>
      </c>
      <c r="K1406" s="110" t="s">
        <v>9</v>
      </c>
      <c r="L1406" s="110" t="s">
        <v>10</v>
      </c>
      <c r="M1406" s="110" t="s">
        <v>10</v>
      </c>
      <c r="N1406" s="110" t="s">
        <v>11</v>
      </c>
      <c r="O1406" s="9">
        <v>4349.68</v>
      </c>
      <c r="P1406" s="9">
        <v>0</v>
      </c>
      <c r="Q1406" s="9">
        <f t="shared" si="48"/>
        <v>4349.68</v>
      </c>
      <c r="R1406" s="112" t="s">
        <v>1</v>
      </c>
      <c r="S1406" s="113" t="s">
        <v>4</v>
      </c>
      <c r="T1406" s="113"/>
      <c r="U1406" s="110" t="s">
        <v>191</v>
      </c>
      <c r="V1406" s="110"/>
      <c r="W1406" s="110"/>
      <c r="X1406" s="110"/>
      <c r="Y1406" s="110"/>
      <c r="Z1406" s="274">
        <v>42005</v>
      </c>
      <c r="AA1406" s="110"/>
      <c r="AB1406" s="110"/>
      <c r="AC1406" s="110"/>
      <c r="AD1406" s="115" t="s">
        <v>1554</v>
      </c>
    </row>
    <row r="1407" spans="2:30" s="21" customFormat="1" ht="15" customHeight="1">
      <c r="B1407" s="109"/>
      <c r="C1407" s="110"/>
      <c r="D1407" s="110"/>
      <c r="E1407" s="110"/>
      <c r="F1407" s="110"/>
      <c r="G1407" s="110" t="s">
        <v>1553</v>
      </c>
      <c r="H1407" s="274">
        <v>42005</v>
      </c>
      <c r="I1407" s="110" t="s">
        <v>14</v>
      </c>
      <c r="J1407" s="111" t="s">
        <v>83</v>
      </c>
      <c r="K1407" s="110" t="s">
        <v>9</v>
      </c>
      <c r="L1407" s="110" t="s">
        <v>10</v>
      </c>
      <c r="M1407" s="110" t="s">
        <v>10</v>
      </c>
      <c r="N1407" s="110" t="s">
        <v>11</v>
      </c>
      <c r="O1407" s="9">
        <v>38171.49</v>
      </c>
      <c r="P1407" s="9">
        <v>0</v>
      </c>
      <c r="Q1407" s="9">
        <f t="shared" si="48"/>
        <v>38171.49</v>
      </c>
      <c r="R1407" s="112" t="s">
        <v>1</v>
      </c>
      <c r="S1407" s="113" t="s">
        <v>4</v>
      </c>
      <c r="T1407" s="113"/>
      <c r="U1407" s="110" t="s">
        <v>289</v>
      </c>
      <c r="V1407" s="110"/>
      <c r="W1407" s="110"/>
      <c r="X1407" s="110"/>
      <c r="Y1407" s="110"/>
      <c r="Z1407" s="274">
        <v>42005</v>
      </c>
      <c r="AA1407" s="110"/>
      <c r="AB1407" s="110"/>
      <c r="AC1407" s="110"/>
      <c r="AD1407" s="115" t="s">
        <v>1554</v>
      </c>
    </row>
    <row r="1408" spans="2:30" s="21" customFormat="1" ht="15" customHeight="1">
      <c r="B1408" s="109"/>
      <c r="C1408" s="110"/>
      <c r="D1408" s="110"/>
      <c r="E1408" s="110"/>
      <c r="F1408" s="110"/>
      <c r="G1408" s="110" t="s">
        <v>1553</v>
      </c>
      <c r="H1408" s="274">
        <v>42005</v>
      </c>
      <c r="I1408" s="110" t="s">
        <v>14</v>
      </c>
      <c r="J1408" s="111" t="s">
        <v>83</v>
      </c>
      <c r="K1408" s="110" t="s">
        <v>9</v>
      </c>
      <c r="L1408" s="110" t="s">
        <v>10</v>
      </c>
      <c r="M1408" s="110" t="s">
        <v>10</v>
      </c>
      <c r="N1408" s="110" t="s">
        <v>11</v>
      </c>
      <c r="O1408" s="9">
        <v>1284</v>
      </c>
      <c r="P1408" s="9">
        <v>0</v>
      </c>
      <c r="Q1408" s="9">
        <f t="shared" si="48"/>
        <v>1284</v>
      </c>
      <c r="R1408" s="112" t="s">
        <v>1</v>
      </c>
      <c r="S1408" s="113" t="s">
        <v>4</v>
      </c>
      <c r="T1408" s="113"/>
      <c r="U1408" s="110" t="s">
        <v>579</v>
      </c>
      <c r="V1408" s="110"/>
      <c r="W1408" s="110"/>
      <c r="X1408" s="110"/>
      <c r="Y1408" s="110"/>
      <c r="Z1408" s="274">
        <v>42005</v>
      </c>
      <c r="AA1408" s="110"/>
      <c r="AB1408" s="110"/>
      <c r="AC1408" s="110"/>
      <c r="AD1408" s="115" t="s">
        <v>1554</v>
      </c>
    </row>
    <row r="1409" spans="2:30" s="21" customFormat="1" ht="15" customHeight="1">
      <c r="B1409" s="109"/>
      <c r="C1409" s="110"/>
      <c r="D1409" s="110"/>
      <c r="E1409" s="110"/>
      <c r="F1409" s="110"/>
      <c r="G1409" s="110" t="s">
        <v>1553</v>
      </c>
      <c r="H1409" s="274">
        <v>42005</v>
      </c>
      <c r="I1409" s="110" t="s">
        <v>14</v>
      </c>
      <c r="J1409" s="111" t="s">
        <v>83</v>
      </c>
      <c r="K1409" s="110" t="s">
        <v>9</v>
      </c>
      <c r="L1409" s="110" t="s">
        <v>10</v>
      </c>
      <c r="M1409" s="110" t="s">
        <v>10</v>
      </c>
      <c r="N1409" s="110" t="s">
        <v>11</v>
      </c>
      <c r="O1409" s="9">
        <v>619.9</v>
      </c>
      <c r="P1409" s="9">
        <v>0</v>
      </c>
      <c r="Q1409" s="9">
        <f t="shared" si="48"/>
        <v>619.9</v>
      </c>
      <c r="R1409" s="112" t="s">
        <v>1</v>
      </c>
      <c r="S1409" s="113" t="s">
        <v>4</v>
      </c>
      <c r="T1409" s="113"/>
      <c r="U1409" s="110" t="s">
        <v>580</v>
      </c>
      <c r="V1409" s="110"/>
      <c r="W1409" s="110"/>
      <c r="X1409" s="110"/>
      <c r="Y1409" s="110"/>
      <c r="Z1409" s="274">
        <v>42005</v>
      </c>
      <c r="AA1409" s="110"/>
      <c r="AB1409" s="110"/>
      <c r="AC1409" s="110"/>
      <c r="AD1409" s="115" t="s">
        <v>1554</v>
      </c>
    </row>
    <row r="1410" spans="2:30" s="21" customFormat="1" ht="15" customHeight="1">
      <c r="B1410" s="109"/>
      <c r="C1410" s="110"/>
      <c r="D1410" s="110"/>
      <c r="E1410" s="110"/>
      <c r="F1410" s="110"/>
      <c r="G1410" s="110" t="s">
        <v>1553</v>
      </c>
      <c r="H1410" s="274">
        <v>42005</v>
      </c>
      <c r="I1410" s="110" t="s">
        <v>14</v>
      </c>
      <c r="J1410" s="111" t="s">
        <v>83</v>
      </c>
      <c r="K1410" s="110" t="s">
        <v>9</v>
      </c>
      <c r="L1410" s="110" t="s">
        <v>10</v>
      </c>
      <c r="M1410" s="110" t="s">
        <v>10</v>
      </c>
      <c r="N1410" s="110" t="s">
        <v>11</v>
      </c>
      <c r="O1410" s="9">
        <v>115766.95</v>
      </c>
      <c r="P1410" s="9">
        <v>0</v>
      </c>
      <c r="Q1410" s="9">
        <f t="shared" si="48"/>
        <v>115766.95</v>
      </c>
      <c r="R1410" s="112" t="s">
        <v>1</v>
      </c>
      <c r="S1410" s="113" t="s">
        <v>4</v>
      </c>
      <c r="T1410" s="113"/>
      <c r="U1410" s="110" t="s">
        <v>581</v>
      </c>
      <c r="V1410" s="110"/>
      <c r="W1410" s="110"/>
      <c r="X1410" s="110"/>
      <c r="Y1410" s="110"/>
      <c r="Z1410" s="274">
        <v>42005</v>
      </c>
      <c r="AA1410" s="110"/>
      <c r="AB1410" s="110"/>
      <c r="AC1410" s="110"/>
      <c r="AD1410" s="115" t="s">
        <v>1554</v>
      </c>
    </row>
    <row r="1411" spans="2:30" s="21" customFormat="1" ht="15" customHeight="1">
      <c r="B1411" s="109"/>
      <c r="C1411" s="110"/>
      <c r="D1411" s="110"/>
      <c r="E1411" s="110"/>
      <c r="F1411" s="110"/>
      <c r="G1411" s="110" t="s">
        <v>1553</v>
      </c>
      <c r="H1411" s="274">
        <v>42005</v>
      </c>
      <c r="I1411" s="110" t="s">
        <v>14</v>
      </c>
      <c r="J1411" s="111" t="s">
        <v>83</v>
      </c>
      <c r="K1411" s="110" t="s">
        <v>9</v>
      </c>
      <c r="L1411" s="110" t="s">
        <v>10</v>
      </c>
      <c r="M1411" s="110" t="s">
        <v>10</v>
      </c>
      <c r="N1411" s="110" t="s">
        <v>11</v>
      </c>
      <c r="O1411" s="9">
        <v>13511</v>
      </c>
      <c r="P1411" s="9">
        <v>0</v>
      </c>
      <c r="Q1411" s="9">
        <f t="shared" si="48"/>
        <v>13511</v>
      </c>
      <c r="R1411" s="112" t="s">
        <v>1</v>
      </c>
      <c r="S1411" s="113" t="s">
        <v>4</v>
      </c>
      <c r="T1411" s="113"/>
      <c r="U1411" s="110" t="s">
        <v>582</v>
      </c>
      <c r="V1411" s="110"/>
      <c r="W1411" s="110"/>
      <c r="X1411" s="110"/>
      <c r="Y1411" s="110"/>
      <c r="Z1411" s="274">
        <v>42005</v>
      </c>
      <c r="AA1411" s="110"/>
      <c r="AB1411" s="110"/>
      <c r="AC1411" s="110"/>
      <c r="AD1411" s="115" t="s">
        <v>1554</v>
      </c>
    </row>
    <row r="1412" spans="2:30" s="21" customFormat="1" ht="15" customHeight="1">
      <c r="B1412" s="109"/>
      <c r="C1412" s="110"/>
      <c r="D1412" s="110"/>
      <c r="E1412" s="110"/>
      <c r="F1412" s="110"/>
      <c r="G1412" s="110" t="s">
        <v>1553</v>
      </c>
      <c r="H1412" s="274">
        <v>42005</v>
      </c>
      <c r="I1412" s="110" t="s">
        <v>14</v>
      </c>
      <c r="J1412" s="111" t="s">
        <v>83</v>
      </c>
      <c r="K1412" s="110" t="s">
        <v>9</v>
      </c>
      <c r="L1412" s="110" t="s">
        <v>10</v>
      </c>
      <c r="M1412" s="110" t="s">
        <v>10</v>
      </c>
      <c r="N1412" s="110" t="s">
        <v>11</v>
      </c>
      <c r="O1412" s="9">
        <v>7413.02</v>
      </c>
      <c r="P1412" s="9">
        <v>0</v>
      </c>
      <c r="Q1412" s="9">
        <f t="shared" si="48"/>
        <v>7413.02</v>
      </c>
      <c r="R1412" s="112" t="s">
        <v>1</v>
      </c>
      <c r="S1412" s="113" t="s">
        <v>4</v>
      </c>
      <c r="T1412" s="113"/>
      <c r="U1412" s="110" t="s">
        <v>583</v>
      </c>
      <c r="V1412" s="110"/>
      <c r="W1412" s="110"/>
      <c r="X1412" s="110"/>
      <c r="Y1412" s="110"/>
      <c r="Z1412" s="274">
        <v>42005</v>
      </c>
      <c r="AA1412" s="110"/>
      <c r="AB1412" s="110"/>
      <c r="AC1412" s="110"/>
      <c r="AD1412" s="115" t="s">
        <v>1554</v>
      </c>
    </row>
    <row r="1413" spans="2:30" s="21" customFormat="1" ht="15" customHeight="1">
      <c r="B1413" s="109"/>
      <c r="C1413" s="110"/>
      <c r="D1413" s="110"/>
      <c r="E1413" s="110"/>
      <c r="F1413" s="110"/>
      <c r="G1413" s="110" t="s">
        <v>1553</v>
      </c>
      <c r="H1413" s="274">
        <v>42005</v>
      </c>
      <c r="I1413" s="110" t="s">
        <v>14</v>
      </c>
      <c r="J1413" s="111" t="s">
        <v>83</v>
      </c>
      <c r="K1413" s="110" t="s">
        <v>9</v>
      </c>
      <c r="L1413" s="110" t="s">
        <v>10</v>
      </c>
      <c r="M1413" s="110" t="s">
        <v>10</v>
      </c>
      <c r="N1413" s="110" t="s">
        <v>11</v>
      </c>
      <c r="O1413" s="9">
        <v>10152.33</v>
      </c>
      <c r="P1413" s="9">
        <v>0</v>
      </c>
      <c r="Q1413" s="9">
        <f t="shared" si="48"/>
        <v>10152.33</v>
      </c>
      <c r="R1413" s="112" t="s">
        <v>1</v>
      </c>
      <c r="S1413" s="113" t="s">
        <v>4</v>
      </c>
      <c r="T1413" s="113"/>
      <c r="U1413" s="110" t="s">
        <v>584</v>
      </c>
      <c r="V1413" s="110"/>
      <c r="W1413" s="110"/>
      <c r="X1413" s="110"/>
      <c r="Y1413" s="110"/>
      <c r="Z1413" s="274">
        <v>42005</v>
      </c>
      <c r="AA1413" s="110"/>
      <c r="AB1413" s="110"/>
      <c r="AC1413" s="110"/>
      <c r="AD1413" s="115" t="s">
        <v>1554</v>
      </c>
    </row>
    <row r="1414" spans="2:30" s="21" customFormat="1" ht="15" customHeight="1">
      <c r="B1414" s="109"/>
      <c r="C1414" s="110"/>
      <c r="D1414" s="110"/>
      <c r="E1414" s="110"/>
      <c r="F1414" s="110"/>
      <c r="G1414" s="110" t="s">
        <v>1553</v>
      </c>
      <c r="H1414" s="274">
        <v>42005</v>
      </c>
      <c r="I1414" s="110" t="s">
        <v>14</v>
      </c>
      <c r="J1414" s="111" t="s">
        <v>83</v>
      </c>
      <c r="K1414" s="110" t="s">
        <v>9</v>
      </c>
      <c r="L1414" s="110" t="s">
        <v>10</v>
      </c>
      <c r="M1414" s="110" t="s">
        <v>10</v>
      </c>
      <c r="N1414" s="110" t="s">
        <v>11</v>
      </c>
      <c r="O1414" s="9">
        <v>72678.2</v>
      </c>
      <c r="P1414" s="9">
        <v>0</v>
      </c>
      <c r="Q1414" s="9">
        <f t="shared" si="48"/>
        <v>72678.2</v>
      </c>
      <c r="R1414" s="112" t="s">
        <v>1</v>
      </c>
      <c r="S1414" s="113" t="s">
        <v>4</v>
      </c>
      <c r="T1414" s="113"/>
      <c r="U1414" s="110" t="s">
        <v>585</v>
      </c>
      <c r="V1414" s="110"/>
      <c r="W1414" s="110"/>
      <c r="X1414" s="110"/>
      <c r="Y1414" s="110"/>
      <c r="Z1414" s="274">
        <v>42005</v>
      </c>
      <c r="AA1414" s="110"/>
      <c r="AB1414" s="110"/>
      <c r="AC1414" s="110"/>
      <c r="AD1414" s="115" t="s">
        <v>1554</v>
      </c>
    </row>
    <row r="1415" spans="2:30" s="21" customFormat="1" ht="15" customHeight="1">
      <c r="B1415" s="109"/>
      <c r="C1415" s="110"/>
      <c r="D1415" s="110"/>
      <c r="E1415" s="110"/>
      <c r="F1415" s="110"/>
      <c r="G1415" s="110" t="s">
        <v>1553</v>
      </c>
      <c r="H1415" s="274">
        <v>42005</v>
      </c>
      <c r="I1415" s="110" t="s">
        <v>14</v>
      </c>
      <c r="J1415" s="111" t="s">
        <v>83</v>
      </c>
      <c r="K1415" s="110" t="s">
        <v>9</v>
      </c>
      <c r="L1415" s="110" t="s">
        <v>10</v>
      </c>
      <c r="M1415" s="110" t="s">
        <v>10</v>
      </c>
      <c r="N1415" s="110" t="s">
        <v>11</v>
      </c>
      <c r="O1415" s="9">
        <v>97899.19</v>
      </c>
      <c r="P1415" s="9">
        <v>0</v>
      </c>
      <c r="Q1415" s="9">
        <f t="shared" si="48"/>
        <v>97899.19</v>
      </c>
      <c r="R1415" s="112" t="s">
        <v>1</v>
      </c>
      <c r="S1415" s="113" t="s">
        <v>4</v>
      </c>
      <c r="T1415" s="113"/>
      <c r="U1415" s="110" t="s">
        <v>586</v>
      </c>
      <c r="V1415" s="110"/>
      <c r="W1415" s="110"/>
      <c r="X1415" s="110"/>
      <c r="Y1415" s="110"/>
      <c r="Z1415" s="274">
        <v>42005</v>
      </c>
      <c r="AA1415" s="110"/>
      <c r="AB1415" s="110"/>
      <c r="AC1415" s="110"/>
      <c r="AD1415" s="115" t="s">
        <v>1554</v>
      </c>
    </row>
    <row r="1416" spans="2:30" s="21" customFormat="1" ht="15" customHeight="1">
      <c r="B1416" s="109"/>
      <c r="C1416" s="110"/>
      <c r="D1416" s="110"/>
      <c r="E1416" s="110"/>
      <c r="F1416" s="110"/>
      <c r="G1416" s="110" t="s">
        <v>1553</v>
      </c>
      <c r="H1416" s="274">
        <v>42005</v>
      </c>
      <c r="I1416" s="110" t="s">
        <v>14</v>
      </c>
      <c r="J1416" s="111" t="s">
        <v>83</v>
      </c>
      <c r="K1416" s="110" t="s">
        <v>9</v>
      </c>
      <c r="L1416" s="110" t="s">
        <v>10</v>
      </c>
      <c r="M1416" s="110" t="s">
        <v>10</v>
      </c>
      <c r="N1416" s="110" t="s">
        <v>11</v>
      </c>
      <c r="O1416" s="9">
        <v>15756.36</v>
      </c>
      <c r="P1416" s="9">
        <v>0</v>
      </c>
      <c r="Q1416" s="9">
        <f t="shared" si="48"/>
        <v>15756.36</v>
      </c>
      <c r="R1416" s="112" t="s">
        <v>1</v>
      </c>
      <c r="S1416" s="113" t="s">
        <v>4</v>
      </c>
      <c r="T1416" s="113"/>
      <c r="U1416" s="110" t="s">
        <v>587</v>
      </c>
      <c r="V1416" s="110"/>
      <c r="W1416" s="110"/>
      <c r="X1416" s="110"/>
      <c r="Y1416" s="110"/>
      <c r="Z1416" s="274">
        <v>42005</v>
      </c>
      <c r="AA1416" s="110"/>
      <c r="AB1416" s="110"/>
      <c r="AC1416" s="110"/>
      <c r="AD1416" s="115" t="s">
        <v>1554</v>
      </c>
    </row>
    <row r="1417" spans="2:30" s="21" customFormat="1" ht="15" customHeight="1">
      <c r="B1417" s="109"/>
      <c r="C1417" s="110"/>
      <c r="D1417" s="110"/>
      <c r="E1417" s="110"/>
      <c r="F1417" s="110"/>
      <c r="G1417" s="110" t="s">
        <v>1553</v>
      </c>
      <c r="H1417" s="274">
        <v>42005</v>
      </c>
      <c r="I1417" s="110" t="s">
        <v>14</v>
      </c>
      <c r="J1417" s="111" t="s">
        <v>83</v>
      </c>
      <c r="K1417" s="110" t="s">
        <v>9</v>
      </c>
      <c r="L1417" s="110" t="s">
        <v>10</v>
      </c>
      <c r="M1417" s="110" t="s">
        <v>10</v>
      </c>
      <c r="N1417" s="110" t="s">
        <v>11</v>
      </c>
      <c r="O1417" s="9">
        <v>-3844</v>
      </c>
      <c r="P1417" s="9">
        <v>0</v>
      </c>
      <c r="Q1417" s="9">
        <f t="shared" si="48"/>
        <v>-3844</v>
      </c>
      <c r="R1417" s="112" t="s">
        <v>1</v>
      </c>
      <c r="S1417" s="113" t="s">
        <v>4</v>
      </c>
      <c r="T1417" s="113"/>
      <c r="U1417" s="163" t="s">
        <v>588</v>
      </c>
      <c r="V1417" s="110"/>
      <c r="W1417" s="110"/>
      <c r="X1417" s="110"/>
      <c r="Y1417" s="110"/>
      <c r="Z1417" s="274">
        <v>42005</v>
      </c>
      <c r="AA1417" s="110"/>
      <c r="AB1417" s="110"/>
      <c r="AC1417" s="110"/>
      <c r="AD1417" s="115" t="s">
        <v>1554</v>
      </c>
    </row>
    <row r="1418" spans="2:30" s="21" customFormat="1" ht="15" customHeight="1">
      <c r="B1418" s="109"/>
      <c r="C1418" s="110"/>
      <c r="D1418" s="110"/>
      <c r="E1418" s="110"/>
      <c r="F1418" s="110"/>
      <c r="G1418" s="110" t="s">
        <v>1553</v>
      </c>
      <c r="H1418" s="274">
        <v>42005</v>
      </c>
      <c r="I1418" s="110" t="s">
        <v>14</v>
      </c>
      <c r="J1418" s="111" t="s">
        <v>83</v>
      </c>
      <c r="K1418" s="110" t="s">
        <v>9</v>
      </c>
      <c r="L1418" s="110" t="s">
        <v>10</v>
      </c>
      <c r="M1418" s="110" t="s">
        <v>10</v>
      </c>
      <c r="N1418" s="110" t="s">
        <v>11</v>
      </c>
      <c r="O1418" s="9">
        <v>116813.82</v>
      </c>
      <c r="P1418" s="9">
        <v>0</v>
      </c>
      <c r="Q1418" s="9">
        <f t="shared" si="48"/>
        <v>116813.82</v>
      </c>
      <c r="R1418" s="112" t="s">
        <v>1</v>
      </c>
      <c r="S1418" s="113" t="s">
        <v>4</v>
      </c>
      <c r="T1418" s="113"/>
      <c r="U1418" s="113" t="s">
        <v>1734</v>
      </c>
      <c r="V1418" s="110"/>
      <c r="W1418" s="110"/>
      <c r="X1418" s="110"/>
      <c r="Y1418" s="110"/>
      <c r="Z1418" s="274">
        <v>42005</v>
      </c>
      <c r="AA1418" s="110"/>
      <c r="AB1418" s="110"/>
      <c r="AC1418" s="110"/>
      <c r="AD1418" s="115" t="s">
        <v>1554</v>
      </c>
    </row>
    <row r="1419" spans="2:30" s="21" customFormat="1" ht="15" customHeight="1">
      <c r="B1419" s="109"/>
      <c r="C1419" s="110"/>
      <c r="D1419" s="110"/>
      <c r="E1419" s="110"/>
      <c r="F1419" s="110"/>
      <c r="G1419" s="110" t="s">
        <v>1553</v>
      </c>
      <c r="H1419" s="274">
        <v>42005</v>
      </c>
      <c r="I1419" s="110" t="s">
        <v>14</v>
      </c>
      <c r="J1419" s="111" t="s">
        <v>83</v>
      </c>
      <c r="K1419" s="110" t="s">
        <v>9</v>
      </c>
      <c r="L1419" s="110" t="s">
        <v>10</v>
      </c>
      <c r="M1419" s="110" t="s">
        <v>10</v>
      </c>
      <c r="N1419" s="110" t="s">
        <v>11</v>
      </c>
      <c r="O1419" s="9">
        <v>-3069</v>
      </c>
      <c r="P1419" s="9">
        <v>0</v>
      </c>
      <c r="Q1419" s="9">
        <f t="shared" si="48"/>
        <v>-3069</v>
      </c>
      <c r="R1419" s="112" t="s">
        <v>1</v>
      </c>
      <c r="S1419" s="113" t="s">
        <v>4</v>
      </c>
      <c r="T1419" s="113"/>
      <c r="U1419" s="163" t="s">
        <v>750</v>
      </c>
      <c r="V1419" s="110"/>
      <c r="W1419" s="110"/>
      <c r="X1419" s="110"/>
      <c r="Y1419" s="110"/>
      <c r="Z1419" s="274">
        <v>42005</v>
      </c>
      <c r="AA1419" s="110"/>
      <c r="AB1419" s="110"/>
      <c r="AC1419" s="110"/>
      <c r="AD1419" s="115" t="s">
        <v>1554</v>
      </c>
    </row>
    <row r="1420" spans="2:30" s="21" customFormat="1" ht="15" customHeight="1">
      <c r="B1420" s="109"/>
      <c r="C1420" s="110"/>
      <c r="D1420" s="110"/>
      <c r="E1420" s="110"/>
      <c r="F1420" s="110"/>
      <c r="G1420" s="110" t="s">
        <v>1553</v>
      </c>
      <c r="H1420" s="274">
        <v>42005</v>
      </c>
      <c r="I1420" s="110" t="s">
        <v>14</v>
      </c>
      <c r="J1420" s="111" t="s">
        <v>83</v>
      </c>
      <c r="K1420" s="110" t="s">
        <v>9</v>
      </c>
      <c r="L1420" s="110" t="s">
        <v>10</v>
      </c>
      <c r="M1420" s="110" t="s">
        <v>10</v>
      </c>
      <c r="N1420" s="110" t="s">
        <v>11</v>
      </c>
      <c r="O1420" s="9">
        <v>-19627.68</v>
      </c>
      <c r="P1420" s="9">
        <v>0</v>
      </c>
      <c r="Q1420" s="9">
        <f t="shared" si="48"/>
        <v>-19627.68</v>
      </c>
      <c r="R1420" s="112" t="s">
        <v>1</v>
      </c>
      <c r="S1420" s="113" t="s">
        <v>4</v>
      </c>
      <c r="T1420" s="113"/>
      <c r="U1420" s="110" t="s">
        <v>589</v>
      </c>
      <c r="V1420" s="110"/>
      <c r="W1420" s="110"/>
      <c r="X1420" s="110"/>
      <c r="Y1420" s="110"/>
      <c r="Z1420" s="274">
        <v>42005</v>
      </c>
      <c r="AA1420" s="110"/>
      <c r="AB1420" s="110"/>
      <c r="AC1420" s="110"/>
      <c r="AD1420" s="115" t="s">
        <v>1554</v>
      </c>
    </row>
    <row r="1421" spans="2:30" s="21" customFormat="1" ht="15" customHeight="1">
      <c r="B1421" s="109"/>
      <c r="C1421" s="110"/>
      <c r="D1421" s="110"/>
      <c r="E1421" s="110"/>
      <c r="F1421" s="110"/>
      <c r="G1421" s="110" t="s">
        <v>1553</v>
      </c>
      <c r="H1421" s="274">
        <v>42005</v>
      </c>
      <c r="I1421" s="110" t="s">
        <v>14</v>
      </c>
      <c r="J1421" s="111" t="s">
        <v>83</v>
      </c>
      <c r="K1421" s="110" t="s">
        <v>9</v>
      </c>
      <c r="L1421" s="110" t="s">
        <v>10</v>
      </c>
      <c r="M1421" s="110" t="s">
        <v>10</v>
      </c>
      <c r="N1421" s="110" t="s">
        <v>11</v>
      </c>
      <c r="O1421" s="9">
        <v>2000</v>
      </c>
      <c r="P1421" s="9">
        <v>0</v>
      </c>
      <c r="Q1421" s="9">
        <f t="shared" si="48"/>
        <v>2000</v>
      </c>
      <c r="R1421" s="112" t="s">
        <v>1</v>
      </c>
      <c r="S1421" s="113" t="s">
        <v>4</v>
      </c>
      <c r="T1421" s="113"/>
      <c r="U1421" s="110" t="s">
        <v>590</v>
      </c>
      <c r="V1421" s="110"/>
      <c r="W1421" s="110"/>
      <c r="X1421" s="110"/>
      <c r="Y1421" s="110"/>
      <c r="Z1421" s="274">
        <v>42005</v>
      </c>
      <c r="AA1421" s="110"/>
      <c r="AB1421" s="110"/>
      <c r="AC1421" s="110"/>
      <c r="AD1421" s="115" t="s">
        <v>1554</v>
      </c>
    </row>
    <row r="1422" spans="2:30" s="21" customFormat="1" ht="15" customHeight="1">
      <c r="B1422" s="109"/>
      <c r="C1422" s="110"/>
      <c r="D1422" s="110"/>
      <c r="E1422" s="110"/>
      <c r="F1422" s="110"/>
      <c r="G1422" s="110" t="s">
        <v>1553</v>
      </c>
      <c r="H1422" s="274">
        <v>42005</v>
      </c>
      <c r="I1422" s="110" t="s">
        <v>14</v>
      </c>
      <c r="J1422" s="111" t="s">
        <v>83</v>
      </c>
      <c r="K1422" s="110" t="s">
        <v>9</v>
      </c>
      <c r="L1422" s="110" t="s">
        <v>10</v>
      </c>
      <c r="M1422" s="110" t="s">
        <v>10</v>
      </c>
      <c r="N1422" s="110" t="s">
        <v>11</v>
      </c>
      <c r="O1422" s="9">
        <v>19.04</v>
      </c>
      <c r="P1422" s="9">
        <v>0</v>
      </c>
      <c r="Q1422" s="9">
        <f t="shared" si="48"/>
        <v>19.04</v>
      </c>
      <c r="R1422" s="112" t="s">
        <v>1</v>
      </c>
      <c r="S1422" s="113" t="s">
        <v>4</v>
      </c>
      <c r="T1422" s="113"/>
      <c r="U1422" s="113" t="s">
        <v>290</v>
      </c>
      <c r="V1422" s="110"/>
      <c r="W1422" s="110"/>
      <c r="X1422" s="110"/>
      <c r="Y1422" s="110"/>
      <c r="Z1422" s="274">
        <v>42005</v>
      </c>
      <c r="AA1422" s="110"/>
      <c r="AB1422" s="110"/>
      <c r="AC1422" s="110"/>
      <c r="AD1422" s="115" t="s">
        <v>1554</v>
      </c>
    </row>
    <row r="1423" spans="2:30" s="21" customFormat="1" ht="15" customHeight="1">
      <c r="B1423" s="109"/>
      <c r="C1423" s="110"/>
      <c r="D1423" s="110"/>
      <c r="E1423" s="110"/>
      <c r="F1423" s="110"/>
      <c r="G1423" s="110" t="s">
        <v>1553</v>
      </c>
      <c r="H1423" s="274">
        <v>42005</v>
      </c>
      <c r="I1423" s="110" t="s">
        <v>14</v>
      </c>
      <c r="J1423" s="111" t="s">
        <v>83</v>
      </c>
      <c r="K1423" s="110" t="s">
        <v>9</v>
      </c>
      <c r="L1423" s="110" t="s">
        <v>10</v>
      </c>
      <c r="M1423" s="110" t="s">
        <v>10</v>
      </c>
      <c r="N1423" s="110" t="s">
        <v>11</v>
      </c>
      <c r="O1423" s="9">
        <v>2279.7199999999998</v>
      </c>
      <c r="P1423" s="9">
        <v>0</v>
      </c>
      <c r="Q1423" s="9">
        <f t="shared" si="48"/>
        <v>2279.7199999999998</v>
      </c>
      <c r="R1423" s="112" t="s">
        <v>1</v>
      </c>
      <c r="S1423" s="113" t="s">
        <v>4</v>
      </c>
      <c r="T1423" s="113"/>
      <c r="U1423" s="110" t="s">
        <v>591</v>
      </c>
      <c r="V1423" s="110"/>
      <c r="W1423" s="110"/>
      <c r="X1423" s="110"/>
      <c r="Y1423" s="110"/>
      <c r="Z1423" s="274">
        <v>42005</v>
      </c>
      <c r="AA1423" s="110"/>
      <c r="AB1423" s="110"/>
      <c r="AC1423" s="110"/>
      <c r="AD1423" s="115" t="s">
        <v>1554</v>
      </c>
    </row>
    <row r="1424" spans="2:30" s="21" customFormat="1" ht="15" customHeight="1">
      <c r="B1424" s="109"/>
      <c r="C1424" s="110"/>
      <c r="D1424" s="110"/>
      <c r="E1424" s="110"/>
      <c r="F1424" s="110"/>
      <c r="G1424" s="110" t="s">
        <v>1553</v>
      </c>
      <c r="H1424" s="274">
        <v>42005</v>
      </c>
      <c r="I1424" s="110" t="s">
        <v>14</v>
      </c>
      <c r="J1424" s="111" t="s">
        <v>83</v>
      </c>
      <c r="K1424" s="110" t="s">
        <v>9</v>
      </c>
      <c r="L1424" s="110" t="s">
        <v>10</v>
      </c>
      <c r="M1424" s="110" t="s">
        <v>10</v>
      </c>
      <c r="N1424" s="110" t="s">
        <v>11</v>
      </c>
      <c r="O1424" s="9">
        <v>3480.13</v>
      </c>
      <c r="P1424" s="9">
        <v>0</v>
      </c>
      <c r="Q1424" s="9">
        <f t="shared" si="48"/>
        <v>3480.13</v>
      </c>
      <c r="R1424" s="112" t="s">
        <v>1</v>
      </c>
      <c r="S1424" s="113" t="s">
        <v>4</v>
      </c>
      <c r="T1424" s="113"/>
      <c r="U1424" s="110" t="s">
        <v>592</v>
      </c>
      <c r="V1424" s="110"/>
      <c r="W1424" s="110"/>
      <c r="X1424" s="110"/>
      <c r="Y1424" s="110"/>
      <c r="Z1424" s="274">
        <v>42005</v>
      </c>
      <c r="AA1424" s="110"/>
      <c r="AB1424" s="110"/>
      <c r="AC1424" s="110"/>
      <c r="AD1424" s="115" t="s">
        <v>1554</v>
      </c>
    </row>
    <row r="1425" spans="2:30" s="21" customFormat="1" ht="15" customHeight="1">
      <c r="B1425" s="109"/>
      <c r="C1425" s="110"/>
      <c r="D1425" s="110"/>
      <c r="E1425" s="110"/>
      <c r="F1425" s="110"/>
      <c r="G1425" s="110" t="s">
        <v>1553</v>
      </c>
      <c r="H1425" s="274">
        <v>42005</v>
      </c>
      <c r="I1425" s="110" t="s">
        <v>14</v>
      </c>
      <c r="J1425" s="111" t="s">
        <v>83</v>
      </c>
      <c r="K1425" s="110" t="s">
        <v>9</v>
      </c>
      <c r="L1425" s="110" t="s">
        <v>10</v>
      </c>
      <c r="M1425" s="110" t="s">
        <v>10</v>
      </c>
      <c r="N1425" s="110" t="s">
        <v>11</v>
      </c>
      <c r="O1425" s="9">
        <v>25746.35</v>
      </c>
      <c r="P1425" s="9">
        <v>0</v>
      </c>
      <c r="Q1425" s="9">
        <f t="shared" si="48"/>
        <v>25746.35</v>
      </c>
      <c r="R1425" s="112" t="s">
        <v>1</v>
      </c>
      <c r="S1425" s="113" t="s">
        <v>4</v>
      </c>
      <c r="T1425" s="113"/>
      <c r="U1425" s="110" t="s">
        <v>593</v>
      </c>
      <c r="V1425" s="110"/>
      <c r="W1425" s="110"/>
      <c r="X1425" s="110"/>
      <c r="Y1425" s="110"/>
      <c r="Z1425" s="274">
        <v>42005</v>
      </c>
      <c r="AA1425" s="110"/>
      <c r="AB1425" s="110"/>
      <c r="AC1425" s="110"/>
      <c r="AD1425" s="115" t="s">
        <v>1554</v>
      </c>
    </row>
    <row r="1426" spans="2:30" s="21" customFormat="1" ht="15" customHeight="1">
      <c r="B1426" s="109"/>
      <c r="C1426" s="110"/>
      <c r="D1426" s="110"/>
      <c r="E1426" s="110"/>
      <c r="F1426" s="110"/>
      <c r="G1426" s="110" t="s">
        <v>1553</v>
      </c>
      <c r="H1426" s="274">
        <v>42005</v>
      </c>
      <c r="I1426" s="110" t="s">
        <v>14</v>
      </c>
      <c r="J1426" s="111" t="s">
        <v>83</v>
      </c>
      <c r="K1426" s="110" t="s">
        <v>9</v>
      </c>
      <c r="L1426" s="110" t="s">
        <v>10</v>
      </c>
      <c r="M1426" s="110" t="s">
        <v>10</v>
      </c>
      <c r="N1426" s="110" t="s">
        <v>11</v>
      </c>
      <c r="O1426" s="9">
        <v>1350</v>
      </c>
      <c r="P1426" s="9">
        <v>0</v>
      </c>
      <c r="Q1426" s="9">
        <f t="shared" si="48"/>
        <v>1350</v>
      </c>
      <c r="R1426" s="112" t="s">
        <v>1</v>
      </c>
      <c r="S1426" s="113" t="s">
        <v>4</v>
      </c>
      <c r="T1426" s="113"/>
      <c r="U1426" s="110" t="s">
        <v>594</v>
      </c>
      <c r="V1426" s="110"/>
      <c r="W1426" s="110"/>
      <c r="X1426" s="110"/>
      <c r="Y1426" s="110"/>
      <c r="Z1426" s="274">
        <v>42005</v>
      </c>
      <c r="AA1426" s="110"/>
      <c r="AB1426" s="110"/>
      <c r="AC1426" s="110"/>
      <c r="AD1426" s="115" t="s">
        <v>1554</v>
      </c>
    </row>
    <row r="1427" spans="2:30" s="21" customFormat="1" ht="15" customHeight="1">
      <c r="B1427" s="109"/>
      <c r="C1427" s="110"/>
      <c r="D1427" s="110"/>
      <c r="E1427" s="110"/>
      <c r="F1427" s="110"/>
      <c r="G1427" s="110" t="s">
        <v>1553</v>
      </c>
      <c r="H1427" s="274">
        <v>42005</v>
      </c>
      <c r="I1427" s="110" t="s">
        <v>14</v>
      </c>
      <c r="J1427" s="111" t="s">
        <v>83</v>
      </c>
      <c r="K1427" s="110" t="s">
        <v>9</v>
      </c>
      <c r="L1427" s="110" t="s">
        <v>10</v>
      </c>
      <c r="M1427" s="110" t="s">
        <v>10</v>
      </c>
      <c r="N1427" s="110" t="s">
        <v>11</v>
      </c>
      <c r="O1427" s="9">
        <v>-17260</v>
      </c>
      <c r="P1427" s="9">
        <v>0</v>
      </c>
      <c r="Q1427" s="9">
        <f t="shared" si="48"/>
        <v>-17260</v>
      </c>
      <c r="R1427" s="112" t="s">
        <v>1</v>
      </c>
      <c r="S1427" s="113" t="s">
        <v>4</v>
      </c>
      <c r="T1427" s="113"/>
      <c r="U1427" s="110" t="s">
        <v>595</v>
      </c>
      <c r="V1427" s="110"/>
      <c r="W1427" s="110"/>
      <c r="X1427" s="110"/>
      <c r="Y1427" s="110"/>
      <c r="Z1427" s="274">
        <v>42005</v>
      </c>
      <c r="AA1427" s="110"/>
      <c r="AB1427" s="110"/>
      <c r="AC1427" s="110"/>
      <c r="AD1427" s="115" t="s">
        <v>1554</v>
      </c>
    </row>
    <row r="1428" spans="2:30" s="21" customFormat="1" ht="15" customHeight="1">
      <c r="B1428" s="109"/>
      <c r="C1428" s="110"/>
      <c r="D1428" s="110"/>
      <c r="E1428" s="110"/>
      <c r="F1428" s="110"/>
      <c r="G1428" s="110" t="s">
        <v>1553</v>
      </c>
      <c r="H1428" s="274">
        <v>42005</v>
      </c>
      <c r="I1428" s="110" t="s">
        <v>14</v>
      </c>
      <c r="J1428" s="111" t="s">
        <v>83</v>
      </c>
      <c r="K1428" s="110" t="s">
        <v>9</v>
      </c>
      <c r="L1428" s="110" t="s">
        <v>10</v>
      </c>
      <c r="M1428" s="110" t="s">
        <v>10</v>
      </c>
      <c r="N1428" s="110" t="s">
        <v>11</v>
      </c>
      <c r="O1428" s="9">
        <v>-4190</v>
      </c>
      <c r="P1428" s="9">
        <v>0</v>
      </c>
      <c r="Q1428" s="9">
        <f t="shared" si="48"/>
        <v>-4190</v>
      </c>
      <c r="R1428" s="112" t="s">
        <v>1</v>
      </c>
      <c r="S1428" s="113" t="s">
        <v>4</v>
      </c>
      <c r="T1428" s="113"/>
      <c r="U1428" s="110" t="s">
        <v>596</v>
      </c>
      <c r="V1428" s="110"/>
      <c r="W1428" s="110"/>
      <c r="X1428" s="110"/>
      <c r="Y1428" s="110"/>
      <c r="Z1428" s="274">
        <v>42005</v>
      </c>
      <c r="AA1428" s="110"/>
      <c r="AB1428" s="110"/>
      <c r="AC1428" s="110"/>
      <c r="AD1428" s="115" t="s">
        <v>1554</v>
      </c>
    </row>
    <row r="1429" spans="2:30" s="21" customFormat="1" ht="15" customHeight="1">
      <c r="B1429" s="109"/>
      <c r="C1429" s="110"/>
      <c r="D1429" s="110"/>
      <c r="E1429" s="110"/>
      <c r="F1429" s="110"/>
      <c r="G1429" s="110" t="s">
        <v>1553</v>
      </c>
      <c r="H1429" s="274">
        <v>42005</v>
      </c>
      <c r="I1429" s="110" t="s">
        <v>14</v>
      </c>
      <c r="J1429" s="111" t="s">
        <v>83</v>
      </c>
      <c r="K1429" s="110" t="s">
        <v>9</v>
      </c>
      <c r="L1429" s="110" t="s">
        <v>10</v>
      </c>
      <c r="M1429" s="110" t="s">
        <v>10</v>
      </c>
      <c r="N1429" s="110" t="s">
        <v>11</v>
      </c>
      <c r="O1429" s="9">
        <v>1662.16</v>
      </c>
      <c r="P1429" s="9">
        <v>0</v>
      </c>
      <c r="Q1429" s="9">
        <f t="shared" si="48"/>
        <v>1662.16</v>
      </c>
      <c r="R1429" s="112" t="s">
        <v>1</v>
      </c>
      <c r="S1429" s="113" t="s">
        <v>4</v>
      </c>
      <c r="T1429" s="113"/>
      <c r="U1429" s="110" t="s">
        <v>597</v>
      </c>
      <c r="V1429" s="110"/>
      <c r="W1429" s="110"/>
      <c r="X1429" s="110"/>
      <c r="Y1429" s="110"/>
      <c r="Z1429" s="274">
        <v>42005</v>
      </c>
      <c r="AA1429" s="110"/>
      <c r="AB1429" s="110"/>
      <c r="AC1429" s="110"/>
      <c r="AD1429" s="115" t="s">
        <v>1554</v>
      </c>
    </row>
    <row r="1430" spans="2:30" s="21" customFormat="1" ht="15" customHeight="1">
      <c r="B1430" s="109"/>
      <c r="C1430" s="110"/>
      <c r="D1430" s="110"/>
      <c r="E1430" s="110"/>
      <c r="F1430" s="110"/>
      <c r="G1430" s="110" t="s">
        <v>1553</v>
      </c>
      <c r="H1430" s="274">
        <v>42005</v>
      </c>
      <c r="I1430" s="110" t="s">
        <v>14</v>
      </c>
      <c r="J1430" s="111" t="s">
        <v>83</v>
      </c>
      <c r="K1430" s="110" t="s">
        <v>9</v>
      </c>
      <c r="L1430" s="110" t="s">
        <v>10</v>
      </c>
      <c r="M1430" s="110" t="s">
        <v>10</v>
      </c>
      <c r="N1430" s="110" t="s">
        <v>11</v>
      </c>
      <c r="O1430" s="9">
        <v>1500</v>
      </c>
      <c r="P1430" s="9">
        <v>0</v>
      </c>
      <c r="Q1430" s="9">
        <f t="shared" si="48"/>
        <v>1500</v>
      </c>
      <c r="R1430" s="112" t="s">
        <v>1</v>
      </c>
      <c r="S1430" s="113" t="s">
        <v>4</v>
      </c>
      <c r="T1430" s="113"/>
      <c r="U1430" s="110" t="s">
        <v>598</v>
      </c>
      <c r="V1430" s="110"/>
      <c r="W1430" s="110"/>
      <c r="X1430" s="110"/>
      <c r="Y1430" s="110"/>
      <c r="Z1430" s="274">
        <v>42005</v>
      </c>
      <c r="AA1430" s="110"/>
      <c r="AB1430" s="110"/>
      <c r="AC1430" s="110"/>
      <c r="AD1430" s="115" t="s">
        <v>1554</v>
      </c>
    </row>
    <row r="1431" spans="2:30" s="21" customFormat="1" ht="15" customHeight="1">
      <c r="B1431" s="109"/>
      <c r="C1431" s="110"/>
      <c r="D1431" s="110"/>
      <c r="E1431" s="110"/>
      <c r="F1431" s="110"/>
      <c r="G1431" s="110" t="s">
        <v>1553</v>
      </c>
      <c r="H1431" s="274">
        <v>42005</v>
      </c>
      <c r="I1431" s="110" t="s">
        <v>14</v>
      </c>
      <c r="J1431" s="111" t="s">
        <v>83</v>
      </c>
      <c r="K1431" s="110" t="s">
        <v>9</v>
      </c>
      <c r="L1431" s="110" t="s">
        <v>10</v>
      </c>
      <c r="M1431" s="110" t="s">
        <v>10</v>
      </c>
      <c r="N1431" s="110" t="s">
        <v>11</v>
      </c>
      <c r="O1431" s="9">
        <v>-2900.45</v>
      </c>
      <c r="P1431" s="9">
        <v>0</v>
      </c>
      <c r="Q1431" s="9">
        <f t="shared" si="48"/>
        <v>-2900.45</v>
      </c>
      <c r="R1431" s="112" t="s">
        <v>1</v>
      </c>
      <c r="S1431" s="113" t="s">
        <v>4</v>
      </c>
      <c r="T1431" s="113"/>
      <c r="U1431" s="110" t="s">
        <v>599</v>
      </c>
      <c r="V1431" s="110"/>
      <c r="W1431" s="110"/>
      <c r="X1431" s="110"/>
      <c r="Y1431" s="110"/>
      <c r="Z1431" s="274">
        <v>42005</v>
      </c>
      <c r="AA1431" s="110"/>
      <c r="AB1431" s="110"/>
      <c r="AC1431" s="110"/>
      <c r="AD1431" s="115" t="s">
        <v>1554</v>
      </c>
    </row>
    <row r="1432" spans="2:30" s="21" customFormat="1" ht="15" customHeight="1">
      <c r="B1432" s="109"/>
      <c r="C1432" s="110"/>
      <c r="D1432" s="110"/>
      <c r="E1432" s="110"/>
      <c r="F1432" s="110"/>
      <c r="G1432" s="110" t="s">
        <v>1553</v>
      </c>
      <c r="H1432" s="274">
        <v>42005</v>
      </c>
      <c r="I1432" s="110" t="s">
        <v>14</v>
      </c>
      <c r="J1432" s="111" t="s">
        <v>83</v>
      </c>
      <c r="K1432" s="110" t="s">
        <v>9</v>
      </c>
      <c r="L1432" s="110" t="s">
        <v>10</v>
      </c>
      <c r="M1432" s="110" t="s">
        <v>10</v>
      </c>
      <c r="N1432" s="110" t="s">
        <v>11</v>
      </c>
      <c r="O1432" s="9">
        <v>-39417.58</v>
      </c>
      <c r="P1432" s="9">
        <v>0</v>
      </c>
      <c r="Q1432" s="9">
        <f t="shared" si="48"/>
        <v>-39417.58</v>
      </c>
      <c r="R1432" s="112" t="s">
        <v>1</v>
      </c>
      <c r="S1432" s="113" t="s">
        <v>4</v>
      </c>
      <c r="T1432" s="113"/>
      <c r="U1432" s="113" t="s">
        <v>204</v>
      </c>
      <c r="V1432" s="110"/>
      <c r="W1432" s="110"/>
      <c r="X1432" s="110"/>
      <c r="Y1432" s="110"/>
      <c r="Z1432" s="274">
        <v>42005</v>
      </c>
      <c r="AA1432" s="110"/>
      <c r="AB1432" s="110"/>
      <c r="AC1432" s="110"/>
      <c r="AD1432" s="115" t="s">
        <v>1554</v>
      </c>
    </row>
    <row r="1433" spans="2:30" s="21" customFormat="1" ht="15" customHeight="1">
      <c r="B1433" s="109"/>
      <c r="C1433" s="110"/>
      <c r="D1433" s="110"/>
      <c r="E1433" s="110"/>
      <c r="F1433" s="110"/>
      <c r="G1433" s="110" t="s">
        <v>1553</v>
      </c>
      <c r="H1433" s="274">
        <v>42005</v>
      </c>
      <c r="I1433" s="110" t="s">
        <v>14</v>
      </c>
      <c r="J1433" s="111" t="s">
        <v>83</v>
      </c>
      <c r="K1433" s="110" t="s">
        <v>9</v>
      </c>
      <c r="L1433" s="110" t="s">
        <v>10</v>
      </c>
      <c r="M1433" s="110" t="s">
        <v>10</v>
      </c>
      <c r="N1433" s="110" t="s">
        <v>11</v>
      </c>
      <c r="O1433" s="9">
        <v>-17595</v>
      </c>
      <c r="P1433" s="9">
        <v>0</v>
      </c>
      <c r="Q1433" s="9">
        <f t="shared" si="48"/>
        <v>-17595</v>
      </c>
      <c r="R1433" s="112" t="s">
        <v>1</v>
      </c>
      <c r="S1433" s="113" t="s">
        <v>4</v>
      </c>
      <c r="T1433" s="113"/>
      <c r="U1433" s="110" t="s">
        <v>1482</v>
      </c>
      <c r="V1433" s="110"/>
      <c r="W1433" s="110"/>
      <c r="X1433" s="110"/>
      <c r="Y1433" s="110"/>
      <c r="Z1433" s="274">
        <v>42005</v>
      </c>
      <c r="AA1433" s="110"/>
      <c r="AB1433" s="110"/>
      <c r="AC1433" s="110"/>
      <c r="AD1433" s="115" t="s">
        <v>1554</v>
      </c>
    </row>
    <row r="1434" spans="2:30" s="21" customFormat="1" ht="15" customHeight="1">
      <c r="B1434" s="109"/>
      <c r="C1434" s="110"/>
      <c r="D1434" s="110"/>
      <c r="E1434" s="110"/>
      <c r="F1434" s="110"/>
      <c r="G1434" s="110" t="s">
        <v>1553</v>
      </c>
      <c r="H1434" s="274">
        <v>42005</v>
      </c>
      <c r="I1434" s="110" t="s">
        <v>14</v>
      </c>
      <c r="J1434" s="111" t="s">
        <v>83</v>
      </c>
      <c r="K1434" s="110" t="s">
        <v>9</v>
      </c>
      <c r="L1434" s="110" t="s">
        <v>10</v>
      </c>
      <c r="M1434" s="110" t="s">
        <v>10</v>
      </c>
      <c r="N1434" s="110" t="s">
        <v>11</v>
      </c>
      <c r="O1434" s="9">
        <v>395294.09</v>
      </c>
      <c r="P1434" s="9">
        <v>0</v>
      </c>
      <c r="Q1434" s="9">
        <f t="shared" si="48"/>
        <v>395294.09</v>
      </c>
      <c r="R1434" s="112" t="s">
        <v>1</v>
      </c>
      <c r="S1434" s="113" t="s">
        <v>4</v>
      </c>
      <c r="T1434" s="113"/>
      <c r="U1434" s="110" t="s">
        <v>600</v>
      </c>
      <c r="V1434" s="110"/>
      <c r="W1434" s="110"/>
      <c r="X1434" s="110"/>
      <c r="Y1434" s="110"/>
      <c r="Z1434" s="274">
        <v>42005</v>
      </c>
      <c r="AA1434" s="110"/>
      <c r="AB1434" s="110"/>
      <c r="AC1434" s="110"/>
      <c r="AD1434" s="115" t="s">
        <v>1554</v>
      </c>
    </row>
    <row r="1435" spans="2:30" s="21" customFormat="1" ht="15" customHeight="1">
      <c r="B1435" s="109"/>
      <c r="C1435" s="110"/>
      <c r="D1435" s="110"/>
      <c r="E1435" s="110"/>
      <c r="F1435" s="110"/>
      <c r="G1435" s="110" t="s">
        <v>1553</v>
      </c>
      <c r="H1435" s="274">
        <v>42005</v>
      </c>
      <c r="I1435" s="110" t="s">
        <v>14</v>
      </c>
      <c r="J1435" s="111" t="s">
        <v>83</v>
      </c>
      <c r="K1435" s="110" t="s">
        <v>9</v>
      </c>
      <c r="L1435" s="110" t="s">
        <v>10</v>
      </c>
      <c r="M1435" s="110" t="s">
        <v>10</v>
      </c>
      <c r="N1435" s="110" t="s">
        <v>11</v>
      </c>
      <c r="O1435" s="9">
        <v>104723.18</v>
      </c>
      <c r="P1435" s="9">
        <v>0</v>
      </c>
      <c r="Q1435" s="9">
        <f t="shared" si="48"/>
        <v>104723.18</v>
      </c>
      <c r="R1435" s="112" t="s">
        <v>1</v>
      </c>
      <c r="S1435" s="113" t="s">
        <v>4</v>
      </c>
      <c r="T1435" s="113"/>
      <c r="U1435" s="110" t="s">
        <v>601</v>
      </c>
      <c r="V1435" s="110"/>
      <c r="W1435" s="110"/>
      <c r="X1435" s="110"/>
      <c r="Y1435" s="110"/>
      <c r="Z1435" s="274">
        <v>42005</v>
      </c>
      <c r="AA1435" s="110"/>
      <c r="AB1435" s="110"/>
      <c r="AC1435" s="110"/>
      <c r="AD1435" s="115" t="s">
        <v>1554</v>
      </c>
    </row>
    <row r="1436" spans="2:30" s="21" customFormat="1" ht="15" customHeight="1">
      <c r="B1436" s="109"/>
      <c r="C1436" s="110"/>
      <c r="D1436" s="110"/>
      <c r="E1436" s="110"/>
      <c r="F1436" s="110"/>
      <c r="G1436" s="110" t="s">
        <v>1553</v>
      </c>
      <c r="H1436" s="274">
        <v>42005</v>
      </c>
      <c r="I1436" s="110" t="s">
        <v>14</v>
      </c>
      <c r="J1436" s="111" t="s">
        <v>83</v>
      </c>
      <c r="K1436" s="110" t="s">
        <v>9</v>
      </c>
      <c r="L1436" s="110" t="s">
        <v>10</v>
      </c>
      <c r="M1436" s="110" t="s">
        <v>10</v>
      </c>
      <c r="N1436" s="110" t="s">
        <v>11</v>
      </c>
      <c r="O1436" s="9">
        <v>186085.09</v>
      </c>
      <c r="P1436" s="9">
        <v>0</v>
      </c>
      <c r="Q1436" s="9">
        <f t="shared" si="48"/>
        <v>186085.09</v>
      </c>
      <c r="R1436" s="112" t="s">
        <v>1</v>
      </c>
      <c r="S1436" s="113" t="s">
        <v>4</v>
      </c>
      <c r="T1436" s="113"/>
      <c r="U1436" s="113" t="s">
        <v>205</v>
      </c>
      <c r="V1436" s="110"/>
      <c r="W1436" s="110"/>
      <c r="X1436" s="110"/>
      <c r="Y1436" s="110"/>
      <c r="Z1436" s="274">
        <v>42005</v>
      </c>
      <c r="AA1436" s="110"/>
      <c r="AB1436" s="110"/>
      <c r="AC1436" s="110"/>
      <c r="AD1436" s="115" t="s">
        <v>1554</v>
      </c>
    </row>
    <row r="1437" spans="2:30" s="21" customFormat="1" ht="15" customHeight="1">
      <c r="B1437" s="109"/>
      <c r="C1437" s="110"/>
      <c r="D1437" s="110"/>
      <c r="E1437" s="110"/>
      <c r="F1437" s="110"/>
      <c r="G1437" s="110" t="s">
        <v>1553</v>
      </c>
      <c r="H1437" s="274">
        <v>42005</v>
      </c>
      <c r="I1437" s="110" t="s">
        <v>14</v>
      </c>
      <c r="J1437" s="111" t="s">
        <v>83</v>
      </c>
      <c r="K1437" s="110" t="s">
        <v>9</v>
      </c>
      <c r="L1437" s="110" t="s">
        <v>10</v>
      </c>
      <c r="M1437" s="110" t="s">
        <v>10</v>
      </c>
      <c r="N1437" s="110" t="s">
        <v>11</v>
      </c>
      <c r="O1437" s="9">
        <v>538334.61</v>
      </c>
      <c r="P1437" s="9">
        <v>0</v>
      </c>
      <c r="Q1437" s="9">
        <f t="shared" si="48"/>
        <v>538334.61</v>
      </c>
      <c r="R1437" s="112" t="s">
        <v>1</v>
      </c>
      <c r="S1437" s="113" t="s">
        <v>4</v>
      </c>
      <c r="T1437" s="113"/>
      <c r="U1437" s="113" t="s">
        <v>206</v>
      </c>
      <c r="V1437" s="110"/>
      <c r="W1437" s="110"/>
      <c r="X1437" s="110"/>
      <c r="Y1437" s="110"/>
      <c r="Z1437" s="274">
        <v>42005</v>
      </c>
      <c r="AA1437" s="110"/>
      <c r="AB1437" s="110"/>
      <c r="AC1437" s="110"/>
      <c r="AD1437" s="115" t="s">
        <v>1554</v>
      </c>
    </row>
    <row r="1438" spans="2:30" s="21" customFormat="1" ht="15" customHeight="1">
      <c r="B1438" s="109"/>
      <c r="C1438" s="110"/>
      <c r="D1438" s="110"/>
      <c r="E1438" s="110"/>
      <c r="F1438" s="110"/>
      <c r="G1438" s="110" t="s">
        <v>1553</v>
      </c>
      <c r="H1438" s="274">
        <v>42005</v>
      </c>
      <c r="I1438" s="110" t="s">
        <v>14</v>
      </c>
      <c r="J1438" s="111" t="s">
        <v>83</v>
      </c>
      <c r="K1438" s="110" t="s">
        <v>9</v>
      </c>
      <c r="L1438" s="110" t="s">
        <v>10</v>
      </c>
      <c r="M1438" s="110" t="s">
        <v>10</v>
      </c>
      <c r="N1438" s="110" t="s">
        <v>11</v>
      </c>
      <c r="O1438" s="9">
        <v>15637.79</v>
      </c>
      <c r="P1438" s="9">
        <v>0</v>
      </c>
      <c r="Q1438" s="9">
        <f t="shared" si="48"/>
        <v>15637.79</v>
      </c>
      <c r="R1438" s="112" t="s">
        <v>1</v>
      </c>
      <c r="S1438" s="113" t="s">
        <v>4</v>
      </c>
      <c r="T1438" s="113"/>
      <c r="U1438" s="163" t="s">
        <v>602</v>
      </c>
      <c r="V1438" s="110"/>
      <c r="W1438" s="110"/>
      <c r="X1438" s="110"/>
      <c r="Y1438" s="110"/>
      <c r="Z1438" s="274">
        <v>42005</v>
      </c>
      <c r="AA1438" s="110"/>
      <c r="AB1438" s="110"/>
      <c r="AC1438" s="110"/>
      <c r="AD1438" s="115" t="s">
        <v>1554</v>
      </c>
    </row>
    <row r="1439" spans="2:30" s="21" customFormat="1" ht="15" customHeight="1">
      <c r="B1439" s="109"/>
      <c r="C1439" s="110"/>
      <c r="D1439" s="110"/>
      <c r="E1439" s="110"/>
      <c r="F1439" s="110"/>
      <c r="G1439" s="110" t="s">
        <v>1553</v>
      </c>
      <c r="H1439" s="274">
        <v>42005</v>
      </c>
      <c r="I1439" s="110" t="s">
        <v>14</v>
      </c>
      <c r="J1439" s="111" t="s">
        <v>83</v>
      </c>
      <c r="K1439" s="110" t="s">
        <v>9</v>
      </c>
      <c r="L1439" s="110" t="s">
        <v>10</v>
      </c>
      <c r="M1439" s="110" t="s">
        <v>10</v>
      </c>
      <c r="N1439" s="110" t="s">
        <v>11</v>
      </c>
      <c r="O1439" s="9">
        <v>774143.19</v>
      </c>
      <c r="P1439" s="9">
        <v>0</v>
      </c>
      <c r="Q1439" s="9">
        <f t="shared" si="48"/>
        <v>774143.19</v>
      </c>
      <c r="R1439" s="112" t="s">
        <v>1</v>
      </c>
      <c r="S1439" s="113" t="s">
        <v>4</v>
      </c>
      <c r="T1439" s="113"/>
      <c r="U1439" s="113" t="s">
        <v>207</v>
      </c>
      <c r="V1439" s="110"/>
      <c r="W1439" s="110"/>
      <c r="X1439" s="110"/>
      <c r="Y1439" s="110"/>
      <c r="Z1439" s="274">
        <v>42005</v>
      </c>
      <c r="AA1439" s="110"/>
      <c r="AB1439" s="110"/>
      <c r="AC1439" s="110"/>
      <c r="AD1439" s="115" t="s">
        <v>1554</v>
      </c>
    </row>
    <row r="1440" spans="2:30" s="21" customFormat="1" ht="15" customHeight="1">
      <c r="B1440" s="109"/>
      <c r="C1440" s="110"/>
      <c r="D1440" s="110"/>
      <c r="E1440" s="110"/>
      <c r="F1440" s="110"/>
      <c r="G1440" s="110" t="s">
        <v>1553</v>
      </c>
      <c r="H1440" s="274">
        <v>42005</v>
      </c>
      <c r="I1440" s="110" t="s">
        <v>14</v>
      </c>
      <c r="J1440" s="111" t="s">
        <v>83</v>
      </c>
      <c r="K1440" s="110" t="s">
        <v>9</v>
      </c>
      <c r="L1440" s="110" t="s">
        <v>10</v>
      </c>
      <c r="M1440" s="110" t="s">
        <v>10</v>
      </c>
      <c r="N1440" s="110" t="s">
        <v>11</v>
      </c>
      <c r="O1440" s="9">
        <v>1603975.91</v>
      </c>
      <c r="P1440" s="9">
        <v>0</v>
      </c>
      <c r="Q1440" s="9">
        <f t="shared" si="48"/>
        <v>1603975.91</v>
      </c>
      <c r="R1440" s="112" t="s">
        <v>1</v>
      </c>
      <c r="S1440" s="113" t="s">
        <v>4</v>
      </c>
      <c r="T1440" s="113"/>
      <c r="U1440" s="163" t="s">
        <v>603</v>
      </c>
      <c r="V1440" s="110"/>
      <c r="W1440" s="110"/>
      <c r="X1440" s="110"/>
      <c r="Y1440" s="110"/>
      <c r="Z1440" s="274">
        <v>42005</v>
      </c>
      <c r="AA1440" s="110"/>
      <c r="AB1440" s="110"/>
      <c r="AC1440" s="110"/>
      <c r="AD1440" s="115" t="s">
        <v>1554</v>
      </c>
    </row>
    <row r="1441" spans="2:30" s="21" customFormat="1" ht="15" customHeight="1">
      <c r="B1441" s="109"/>
      <c r="C1441" s="110"/>
      <c r="D1441" s="110"/>
      <c r="E1441" s="110"/>
      <c r="F1441" s="110"/>
      <c r="G1441" s="110" t="s">
        <v>1553</v>
      </c>
      <c r="H1441" s="274">
        <v>42005</v>
      </c>
      <c r="I1441" s="110" t="s">
        <v>14</v>
      </c>
      <c r="J1441" s="111" t="s">
        <v>83</v>
      </c>
      <c r="K1441" s="110" t="s">
        <v>9</v>
      </c>
      <c r="L1441" s="110" t="s">
        <v>10</v>
      </c>
      <c r="M1441" s="110" t="s">
        <v>10</v>
      </c>
      <c r="N1441" s="110" t="s">
        <v>11</v>
      </c>
      <c r="O1441" s="9">
        <v>107083.82</v>
      </c>
      <c r="P1441" s="9">
        <v>0</v>
      </c>
      <c r="Q1441" s="9">
        <f t="shared" si="48"/>
        <v>107083.82</v>
      </c>
      <c r="R1441" s="112" t="s">
        <v>1</v>
      </c>
      <c r="S1441" s="113" t="s">
        <v>4</v>
      </c>
      <c r="T1441" s="113"/>
      <c r="U1441" s="163" t="s">
        <v>604</v>
      </c>
      <c r="V1441" s="110"/>
      <c r="W1441" s="110"/>
      <c r="X1441" s="110"/>
      <c r="Y1441" s="110"/>
      <c r="Z1441" s="274">
        <v>42005</v>
      </c>
      <c r="AA1441" s="110"/>
      <c r="AB1441" s="110"/>
      <c r="AC1441" s="110"/>
      <c r="AD1441" s="115" t="s">
        <v>1554</v>
      </c>
    </row>
    <row r="1442" spans="2:30" s="21" customFormat="1" ht="15" customHeight="1">
      <c r="B1442" s="109"/>
      <c r="C1442" s="110"/>
      <c r="D1442" s="110"/>
      <c r="E1442" s="110"/>
      <c r="F1442" s="110"/>
      <c r="G1442" s="110" t="s">
        <v>1553</v>
      </c>
      <c r="H1442" s="274">
        <v>42005</v>
      </c>
      <c r="I1442" s="110" t="s">
        <v>14</v>
      </c>
      <c r="J1442" s="111" t="s">
        <v>83</v>
      </c>
      <c r="K1442" s="110" t="s">
        <v>9</v>
      </c>
      <c r="L1442" s="110" t="s">
        <v>10</v>
      </c>
      <c r="M1442" s="110" t="s">
        <v>10</v>
      </c>
      <c r="N1442" s="110" t="s">
        <v>11</v>
      </c>
      <c r="O1442" s="9">
        <v>211756.97</v>
      </c>
      <c r="P1442" s="9">
        <v>0</v>
      </c>
      <c r="Q1442" s="9">
        <f t="shared" si="48"/>
        <v>211756.97</v>
      </c>
      <c r="R1442" s="112" t="s">
        <v>1</v>
      </c>
      <c r="S1442" s="113" t="s">
        <v>4</v>
      </c>
      <c r="T1442" s="113"/>
      <c r="U1442" s="110" t="s">
        <v>291</v>
      </c>
      <c r="V1442" s="110"/>
      <c r="W1442" s="110"/>
      <c r="X1442" s="110"/>
      <c r="Y1442" s="110"/>
      <c r="Z1442" s="274">
        <v>42005</v>
      </c>
      <c r="AA1442" s="110"/>
      <c r="AB1442" s="110"/>
      <c r="AC1442" s="110"/>
      <c r="AD1442" s="115" t="s">
        <v>1554</v>
      </c>
    </row>
    <row r="1443" spans="2:30" s="21" customFormat="1" ht="15" customHeight="1">
      <c r="B1443" s="109"/>
      <c r="C1443" s="110"/>
      <c r="D1443" s="110"/>
      <c r="E1443" s="110"/>
      <c r="F1443" s="110"/>
      <c r="G1443" s="110" t="s">
        <v>1553</v>
      </c>
      <c r="H1443" s="274">
        <v>42005</v>
      </c>
      <c r="I1443" s="110" t="s">
        <v>14</v>
      </c>
      <c r="J1443" s="111" t="s">
        <v>83</v>
      </c>
      <c r="K1443" s="110" t="s">
        <v>9</v>
      </c>
      <c r="L1443" s="110" t="s">
        <v>10</v>
      </c>
      <c r="M1443" s="110" t="s">
        <v>10</v>
      </c>
      <c r="N1443" s="110" t="s">
        <v>11</v>
      </c>
      <c r="O1443" s="9">
        <v>444547.75</v>
      </c>
      <c r="P1443" s="9">
        <v>0</v>
      </c>
      <c r="Q1443" s="9">
        <f t="shared" si="48"/>
        <v>444547.75</v>
      </c>
      <c r="R1443" s="112" t="s">
        <v>1</v>
      </c>
      <c r="S1443" s="113" t="s">
        <v>4</v>
      </c>
      <c r="T1443" s="113"/>
      <c r="U1443" s="110" t="s">
        <v>326</v>
      </c>
      <c r="V1443" s="110"/>
      <c r="W1443" s="110"/>
      <c r="X1443" s="110"/>
      <c r="Y1443" s="110"/>
      <c r="Z1443" s="274">
        <v>42005</v>
      </c>
      <c r="AA1443" s="110"/>
      <c r="AB1443" s="110"/>
      <c r="AC1443" s="110"/>
      <c r="AD1443" s="115" t="s">
        <v>1554</v>
      </c>
    </row>
    <row r="1444" spans="2:30" s="21" customFormat="1" ht="15" customHeight="1">
      <c r="B1444" s="109"/>
      <c r="C1444" s="110"/>
      <c r="D1444" s="110"/>
      <c r="E1444" s="110"/>
      <c r="F1444" s="110"/>
      <c r="G1444" s="110" t="s">
        <v>1553</v>
      </c>
      <c r="H1444" s="274">
        <v>42005</v>
      </c>
      <c r="I1444" s="110" t="s">
        <v>14</v>
      </c>
      <c r="J1444" s="111" t="s">
        <v>83</v>
      </c>
      <c r="K1444" s="110" t="s">
        <v>9</v>
      </c>
      <c r="L1444" s="110" t="s">
        <v>10</v>
      </c>
      <c r="M1444" s="110" t="s">
        <v>10</v>
      </c>
      <c r="N1444" s="110" t="s">
        <v>11</v>
      </c>
      <c r="O1444" s="9">
        <v>14606</v>
      </c>
      <c r="P1444" s="9">
        <v>0</v>
      </c>
      <c r="Q1444" s="9">
        <f t="shared" si="48"/>
        <v>14606</v>
      </c>
      <c r="R1444" s="112" t="s">
        <v>1</v>
      </c>
      <c r="S1444" s="113" t="s">
        <v>4</v>
      </c>
      <c r="T1444" s="113"/>
      <c r="U1444" s="110" t="s">
        <v>292</v>
      </c>
      <c r="V1444" s="110"/>
      <c r="W1444" s="110"/>
      <c r="X1444" s="110"/>
      <c r="Y1444" s="110"/>
      <c r="Z1444" s="274">
        <v>42005</v>
      </c>
      <c r="AA1444" s="110"/>
      <c r="AB1444" s="110"/>
      <c r="AC1444" s="110"/>
      <c r="AD1444" s="115" t="s">
        <v>1554</v>
      </c>
    </row>
    <row r="1445" spans="2:30" s="21" customFormat="1" ht="15" customHeight="1">
      <c r="B1445" s="109"/>
      <c r="C1445" s="110"/>
      <c r="D1445" s="110"/>
      <c r="E1445" s="110"/>
      <c r="F1445" s="110"/>
      <c r="G1445" s="110" t="s">
        <v>1553</v>
      </c>
      <c r="H1445" s="274">
        <v>42005</v>
      </c>
      <c r="I1445" s="110" t="s">
        <v>14</v>
      </c>
      <c r="J1445" s="111" t="s">
        <v>83</v>
      </c>
      <c r="K1445" s="110" t="s">
        <v>9</v>
      </c>
      <c r="L1445" s="110" t="s">
        <v>10</v>
      </c>
      <c r="M1445" s="110" t="s">
        <v>10</v>
      </c>
      <c r="N1445" s="110" t="s">
        <v>11</v>
      </c>
      <c r="O1445" s="9">
        <v>207002.51</v>
      </c>
      <c r="P1445" s="9">
        <v>0</v>
      </c>
      <c r="Q1445" s="9">
        <f t="shared" si="48"/>
        <v>207002.51</v>
      </c>
      <c r="R1445" s="112" t="s">
        <v>1</v>
      </c>
      <c r="S1445" s="113" t="s">
        <v>4</v>
      </c>
      <c r="T1445" s="113"/>
      <c r="U1445" s="110" t="s">
        <v>208</v>
      </c>
      <c r="V1445" s="110"/>
      <c r="W1445" s="110"/>
      <c r="X1445" s="110"/>
      <c r="Y1445" s="110"/>
      <c r="Z1445" s="274">
        <v>42005</v>
      </c>
      <c r="AA1445" s="110"/>
      <c r="AB1445" s="110"/>
      <c r="AC1445" s="110"/>
      <c r="AD1445" s="115" t="s">
        <v>1554</v>
      </c>
    </row>
    <row r="1446" spans="2:30" s="21" customFormat="1" ht="15" customHeight="1">
      <c r="B1446" s="109"/>
      <c r="C1446" s="110"/>
      <c r="D1446" s="110"/>
      <c r="E1446" s="110"/>
      <c r="F1446" s="110"/>
      <c r="G1446" s="110" t="s">
        <v>1553</v>
      </c>
      <c r="H1446" s="274">
        <v>42005</v>
      </c>
      <c r="I1446" s="110" t="s">
        <v>14</v>
      </c>
      <c r="J1446" s="111" t="s">
        <v>83</v>
      </c>
      <c r="K1446" s="110" t="s">
        <v>9</v>
      </c>
      <c r="L1446" s="110" t="s">
        <v>10</v>
      </c>
      <c r="M1446" s="110" t="s">
        <v>10</v>
      </c>
      <c r="N1446" s="110" t="s">
        <v>11</v>
      </c>
      <c r="O1446" s="9">
        <v>-11036.67</v>
      </c>
      <c r="P1446" s="9">
        <v>0</v>
      </c>
      <c r="Q1446" s="9">
        <f t="shared" si="48"/>
        <v>-11036.67</v>
      </c>
      <c r="R1446" s="112" t="s">
        <v>1</v>
      </c>
      <c r="S1446" s="113" t="s">
        <v>4</v>
      </c>
      <c r="T1446" s="113"/>
      <c r="U1446" s="110" t="s">
        <v>605</v>
      </c>
      <c r="V1446" s="110"/>
      <c r="W1446" s="110"/>
      <c r="X1446" s="110"/>
      <c r="Y1446" s="110"/>
      <c r="Z1446" s="274">
        <v>42005</v>
      </c>
      <c r="AA1446" s="110"/>
      <c r="AB1446" s="110"/>
      <c r="AC1446" s="110"/>
      <c r="AD1446" s="115" t="s">
        <v>1554</v>
      </c>
    </row>
    <row r="1447" spans="2:30" s="21" customFormat="1" ht="15" customHeight="1">
      <c r="B1447" s="109"/>
      <c r="C1447" s="110"/>
      <c r="D1447" s="110"/>
      <c r="E1447" s="110"/>
      <c r="F1447" s="110"/>
      <c r="G1447" s="110" t="s">
        <v>1553</v>
      </c>
      <c r="H1447" s="274">
        <v>42005</v>
      </c>
      <c r="I1447" s="110" t="s">
        <v>14</v>
      </c>
      <c r="J1447" s="111" t="s">
        <v>83</v>
      </c>
      <c r="K1447" s="110" t="s">
        <v>9</v>
      </c>
      <c r="L1447" s="110" t="s">
        <v>10</v>
      </c>
      <c r="M1447" s="110" t="s">
        <v>10</v>
      </c>
      <c r="N1447" s="110" t="s">
        <v>11</v>
      </c>
      <c r="O1447" s="9">
        <v>1338933.68</v>
      </c>
      <c r="P1447" s="9">
        <v>0</v>
      </c>
      <c r="Q1447" s="9">
        <f t="shared" si="48"/>
        <v>1338933.68</v>
      </c>
      <c r="R1447" s="112" t="s">
        <v>1</v>
      </c>
      <c r="S1447" s="113" t="s">
        <v>4</v>
      </c>
      <c r="T1447" s="113"/>
      <c r="U1447" s="113" t="s">
        <v>293</v>
      </c>
      <c r="V1447" s="110"/>
      <c r="W1447" s="110"/>
      <c r="X1447" s="110"/>
      <c r="Y1447" s="110"/>
      <c r="Z1447" s="274">
        <v>42005</v>
      </c>
      <c r="AA1447" s="110"/>
      <c r="AB1447" s="110"/>
      <c r="AC1447" s="110"/>
      <c r="AD1447" s="115" t="s">
        <v>1554</v>
      </c>
    </row>
    <row r="1448" spans="2:30" s="21" customFormat="1" ht="15" customHeight="1">
      <c r="B1448" s="109"/>
      <c r="C1448" s="110"/>
      <c r="D1448" s="110"/>
      <c r="E1448" s="110"/>
      <c r="F1448" s="110"/>
      <c r="G1448" s="110" t="s">
        <v>1553</v>
      </c>
      <c r="H1448" s="274">
        <v>42005</v>
      </c>
      <c r="I1448" s="110" t="s">
        <v>14</v>
      </c>
      <c r="J1448" s="111" t="s">
        <v>83</v>
      </c>
      <c r="K1448" s="110" t="s">
        <v>9</v>
      </c>
      <c r="L1448" s="110" t="s">
        <v>10</v>
      </c>
      <c r="M1448" s="110" t="s">
        <v>10</v>
      </c>
      <c r="N1448" s="110" t="s">
        <v>11</v>
      </c>
      <c r="O1448" s="9">
        <v>769019.91</v>
      </c>
      <c r="P1448" s="9">
        <v>0</v>
      </c>
      <c r="Q1448" s="9">
        <f t="shared" si="48"/>
        <v>769019.91</v>
      </c>
      <c r="R1448" s="112" t="s">
        <v>1</v>
      </c>
      <c r="S1448" s="113" t="s">
        <v>4</v>
      </c>
      <c r="T1448" s="113"/>
      <c r="U1448" s="110" t="s">
        <v>606</v>
      </c>
      <c r="V1448" s="110"/>
      <c r="W1448" s="110"/>
      <c r="X1448" s="110"/>
      <c r="Y1448" s="110"/>
      <c r="Z1448" s="274">
        <v>42005</v>
      </c>
      <c r="AA1448" s="110"/>
      <c r="AB1448" s="110"/>
      <c r="AC1448" s="110"/>
      <c r="AD1448" s="115" t="s">
        <v>1554</v>
      </c>
    </row>
    <row r="1449" spans="2:30" s="21" customFormat="1" ht="15" customHeight="1">
      <c r="B1449" s="109"/>
      <c r="C1449" s="110"/>
      <c r="D1449" s="110"/>
      <c r="E1449" s="110"/>
      <c r="F1449" s="110"/>
      <c r="G1449" s="110" t="s">
        <v>1553</v>
      </c>
      <c r="H1449" s="274">
        <v>42005</v>
      </c>
      <c r="I1449" s="110" t="s">
        <v>14</v>
      </c>
      <c r="J1449" s="111" t="s">
        <v>83</v>
      </c>
      <c r="K1449" s="110" t="s">
        <v>9</v>
      </c>
      <c r="L1449" s="110" t="s">
        <v>10</v>
      </c>
      <c r="M1449" s="110" t="s">
        <v>10</v>
      </c>
      <c r="N1449" s="110" t="s">
        <v>11</v>
      </c>
      <c r="O1449" s="9">
        <v>420804</v>
      </c>
      <c r="P1449" s="9">
        <v>0</v>
      </c>
      <c r="Q1449" s="9">
        <f t="shared" si="48"/>
        <v>420804</v>
      </c>
      <c r="R1449" s="112" t="s">
        <v>1</v>
      </c>
      <c r="S1449" s="113" t="s">
        <v>4</v>
      </c>
      <c r="T1449" s="113"/>
      <c r="U1449" s="110" t="s">
        <v>607</v>
      </c>
      <c r="V1449" s="110"/>
      <c r="W1449" s="110"/>
      <c r="X1449" s="110"/>
      <c r="Y1449" s="110"/>
      <c r="Z1449" s="274">
        <v>42005</v>
      </c>
      <c r="AA1449" s="110"/>
      <c r="AB1449" s="110"/>
      <c r="AC1449" s="110"/>
      <c r="AD1449" s="115" t="s">
        <v>1554</v>
      </c>
    </row>
    <row r="1450" spans="2:30" s="21" customFormat="1" ht="15" customHeight="1">
      <c r="B1450" s="109"/>
      <c r="C1450" s="110"/>
      <c r="D1450" s="110"/>
      <c r="E1450" s="110"/>
      <c r="F1450" s="110"/>
      <c r="G1450" s="110" t="s">
        <v>1553</v>
      </c>
      <c r="H1450" s="274">
        <v>42005</v>
      </c>
      <c r="I1450" s="110" t="s">
        <v>14</v>
      </c>
      <c r="J1450" s="111" t="s">
        <v>83</v>
      </c>
      <c r="K1450" s="110" t="s">
        <v>9</v>
      </c>
      <c r="L1450" s="110" t="s">
        <v>10</v>
      </c>
      <c r="M1450" s="110" t="s">
        <v>10</v>
      </c>
      <c r="N1450" s="110" t="s">
        <v>11</v>
      </c>
      <c r="O1450" s="9">
        <v>421279.77</v>
      </c>
      <c r="P1450" s="9">
        <v>0</v>
      </c>
      <c r="Q1450" s="9">
        <f t="shared" si="48"/>
        <v>421279.77</v>
      </c>
      <c r="R1450" s="112" t="s">
        <v>1</v>
      </c>
      <c r="S1450" s="113" t="s">
        <v>4</v>
      </c>
      <c r="T1450" s="113"/>
      <c r="U1450" s="110" t="s">
        <v>294</v>
      </c>
      <c r="V1450" s="110"/>
      <c r="W1450" s="110"/>
      <c r="X1450" s="110"/>
      <c r="Y1450" s="110"/>
      <c r="Z1450" s="274">
        <v>42005</v>
      </c>
      <c r="AA1450" s="110"/>
      <c r="AB1450" s="110"/>
      <c r="AC1450" s="110"/>
      <c r="AD1450" s="115" t="s">
        <v>1554</v>
      </c>
    </row>
    <row r="1451" spans="2:30" s="21" customFormat="1" ht="15" customHeight="1">
      <c r="B1451" s="109"/>
      <c r="C1451" s="110"/>
      <c r="D1451" s="110"/>
      <c r="E1451" s="110"/>
      <c r="F1451" s="110"/>
      <c r="G1451" s="110" t="s">
        <v>1553</v>
      </c>
      <c r="H1451" s="274">
        <v>42005</v>
      </c>
      <c r="I1451" s="110" t="s">
        <v>14</v>
      </c>
      <c r="J1451" s="111" t="s">
        <v>83</v>
      </c>
      <c r="K1451" s="110" t="s">
        <v>9</v>
      </c>
      <c r="L1451" s="110" t="s">
        <v>10</v>
      </c>
      <c r="M1451" s="110" t="s">
        <v>10</v>
      </c>
      <c r="N1451" s="110" t="s">
        <v>11</v>
      </c>
      <c r="O1451" s="9">
        <v>2691844.44</v>
      </c>
      <c r="P1451" s="9">
        <v>0</v>
      </c>
      <c r="Q1451" s="9">
        <f t="shared" si="48"/>
        <v>2691844.44</v>
      </c>
      <c r="R1451" s="112" t="s">
        <v>1</v>
      </c>
      <c r="S1451" s="113" t="s">
        <v>4</v>
      </c>
      <c r="T1451" s="113"/>
      <c r="U1451" s="110" t="s">
        <v>111</v>
      </c>
      <c r="V1451" s="110"/>
      <c r="W1451" s="110"/>
      <c r="X1451" s="110"/>
      <c r="Y1451" s="110"/>
      <c r="Z1451" s="274">
        <v>42005</v>
      </c>
      <c r="AA1451" s="110"/>
      <c r="AB1451" s="110"/>
      <c r="AC1451" s="110"/>
      <c r="AD1451" s="115" t="s">
        <v>1554</v>
      </c>
    </row>
    <row r="1452" spans="2:30" s="21" customFormat="1" ht="15" customHeight="1">
      <c r="B1452" s="109"/>
      <c r="C1452" s="110"/>
      <c r="D1452" s="110"/>
      <c r="E1452" s="110"/>
      <c r="F1452" s="110"/>
      <c r="G1452" s="110" t="s">
        <v>1553</v>
      </c>
      <c r="H1452" s="274">
        <v>42005</v>
      </c>
      <c r="I1452" s="110" t="s">
        <v>14</v>
      </c>
      <c r="J1452" s="111" t="s">
        <v>83</v>
      </c>
      <c r="K1452" s="110" t="s">
        <v>9</v>
      </c>
      <c r="L1452" s="110" t="s">
        <v>10</v>
      </c>
      <c r="M1452" s="110" t="s">
        <v>10</v>
      </c>
      <c r="N1452" s="110" t="s">
        <v>11</v>
      </c>
      <c r="O1452" s="9">
        <v>2229.58</v>
      </c>
      <c r="P1452" s="9">
        <v>0</v>
      </c>
      <c r="Q1452" s="9">
        <f t="shared" si="48"/>
        <v>2229.58</v>
      </c>
      <c r="R1452" s="112" t="s">
        <v>1</v>
      </c>
      <c r="S1452" s="113" t="s">
        <v>4</v>
      </c>
      <c r="T1452" s="113"/>
      <c r="U1452" s="110" t="s">
        <v>608</v>
      </c>
      <c r="V1452" s="110"/>
      <c r="W1452" s="110"/>
      <c r="X1452" s="110"/>
      <c r="Y1452" s="110"/>
      <c r="Z1452" s="274">
        <v>42005</v>
      </c>
      <c r="AA1452" s="110"/>
      <c r="AB1452" s="110"/>
      <c r="AC1452" s="110"/>
      <c r="AD1452" s="115" t="s">
        <v>1554</v>
      </c>
    </row>
    <row r="1453" spans="2:30" s="21" customFormat="1" ht="15" customHeight="1">
      <c r="B1453" s="109"/>
      <c r="C1453" s="110"/>
      <c r="D1453" s="110"/>
      <c r="E1453" s="110"/>
      <c r="F1453" s="110"/>
      <c r="G1453" s="110" t="s">
        <v>1553</v>
      </c>
      <c r="H1453" s="274">
        <v>42005</v>
      </c>
      <c r="I1453" s="110" t="s">
        <v>14</v>
      </c>
      <c r="J1453" s="111" t="s">
        <v>83</v>
      </c>
      <c r="K1453" s="110" t="s">
        <v>9</v>
      </c>
      <c r="L1453" s="110" t="s">
        <v>10</v>
      </c>
      <c r="M1453" s="110" t="s">
        <v>10</v>
      </c>
      <c r="N1453" s="110" t="s">
        <v>11</v>
      </c>
      <c r="O1453" s="9">
        <v>255.6</v>
      </c>
      <c r="P1453" s="9">
        <v>0</v>
      </c>
      <c r="Q1453" s="9">
        <f t="shared" si="48"/>
        <v>255.6</v>
      </c>
      <c r="R1453" s="112" t="s">
        <v>1</v>
      </c>
      <c r="S1453" s="113" t="s">
        <v>4</v>
      </c>
      <c r="T1453" s="113"/>
      <c r="U1453" s="110" t="s">
        <v>609</v>
      </c>
      <c r="V1453" s="110"/>
      <c r="W1453" s="110"/>
      <c r="X1453" s="110"/>
      <c r="Y1453" s="110"/>
      <c r="Z1453" s="274">
        <v>42005</v>
      </c>
      <c r="AA1453" s="110"/>
      <c r="AB1453" s="110"/>
      <c r="AC1453" s="110"/>
      <c r="AD1453" s="115" t="s">
        <v>1554</v>
      </c>
    </row>
    <row r="1454" spans="2:30" s="21" customFormat="1" ht="15" customHeight="1">
      <c r="B1454" s="109"/>
      <c r="C1454" s="110"/>
      <c r="D1454" s="110"/>
      <c r="E1454" s="110"/>
      <c r="F1454" s="110"/>
      <c r="G1454" s="110" t="s">
        <v>1553</v>
      </c>
      <c r="H1454" s="274">
        <v>42005</v>
      </c>
      <c r="I1454" s="110" t="s">
        <v>14</v>
      </c>
      <c r="J1454" s="111" t="s">
        <v>83</v>
      </c>
      <c r="K1454" s="110" t="s">
        <v>9</v>
      </c>
      <c r="L1454" s="110" t="s">
        <v>10</v>
      </c>
      <c r="M1454" s="110" t="s">
        <v>10</v>
      </c>
      <c r="N1454" s="110" t="s">
        <v>11</v>
      </c>
      <c r="O1454" s="9">
        <v>1045896.34</v>
      </c>
      <c r="P1454" s="9">
        <v>0</v>
      </c>
      <c r="Q1454" s="9">
        <f t="shared" si="48"/>
        <v>1045896.34</v>
      </c>
      <c r="R1454" s="112" t="s">
        <v>1</v>
      </c>
      <c r="S1454" s="113" t="s">
        <v>4</v>
      </c>
      <c r="T1454" s="113"/>
      <c r="U1454" s="110" t="s">
        <v>295</v>
      </c>
      <c r="V1454" s="110"/>
      <c r="W1454" s="110"/>
      <c r="X1454" s="110"/>
      <c r="Y1454" s="110"/>
      <c r="Z1454" s="274">
        <v>42005</v>
      </c>
      <c r="AA1454" s="110"/>
      <c r="AB1454" s="110"/>
      <c r="AC1454" s="110"/>
      <c r="AD1454" s="115" t="s">
        <v>1554</v>
      </c>
    </row>
    <row r="1455" spans="2:30" s="21" customFormat="1" ht="15" customHeight="1">
      <c r="B1455" s="109"/>
      <c r="C1455" s="110"/>
      <c r="D1455" s="110"/>
      <c r="E1455" s="110"/>
      <c r="F1455" s="110"/>
      <c r="G1455" s="110" t="s">
        <v>1553</v>
      </c>
      <c r="H1455" s="274">
        <v>42005</v>
      </c>
      <c r="I1455" s="110" t="s">
        <v>14</v>
      </c>
      <c r="J1455" s="111" t="s">
        <v>83</v>
      </c>
      <c r="K1455" s="110" t="s">
        <v>9</v>
      </c>
      <c r="L1455" s="110" t="s">
        <v>10</v>
      </c>
      <c r="M1455" s="110" t="s">
        <v>10</v>
      </c>
      <c r="N1455" s="110" t="s">
        <v>11</v>
      </c>
      <c r="O1455" s="9">
        <v>-1561.52</v>
      </c>
      <c r="P1455" s="9">
        <v>0</v>
      </c>
      <c r="Q1455" s="9">
        <f t="shared" si="48"/>
        <v>-1561.52</v>
      </c>
      <c r="R1455" s="112" t="s">
        <v>1</v>
      </c>
      <c r="S1455" s="113" t="s">
        <v>4</v>
      </c>
      <c r="T1455" s="113"/>
      <c r="U1455" s="110" t="s">
        <v>296</v>
      </c>
      <c r="V1455" s="110"/>
      <c r="W1455" s="110"/>
      <c r="X1455" s="110"/>
      <c r="Y1455" s="110"/>
      <c r="Z1455" s="274">
        <v>42005</v>
      </c>
      <c r="AA1455" s="110"/>
      <c r="AB1455" s="110"/>
      <c r="AC1455" s="110"/>
      <c r="AD1455" s="115" t="s">
        <v>1554</v>
      </c>
    </row>
    <row r="1456" spans="2:30" s="21" customFormat="1" ht="15" customHeight="1">
      <c r="B1456" s="109"/>
      <c r="C1456" s="110"/>
      <c r="D1456" s="110"/>
      <c r="E1456" s="110"/>
      <c r="F1456" s="110"/>
      <c r="G1456" s="110" t="s">
        <v>1553</v>
      </c>
      <c r="H1456" s="274">
        <v>42005</v>
      </c>
      <c r="I1456" s="110" t="s">
        <v>14</v>
      </c>
      <c r="J1456" s="111" t="s">
        <v>83</v>
      </c>
      <c r="K1456" s="110" t="s">
        <v>9</v>
      </c>
      <c r="L1456" s="110" t="s">
        <v>10</v>
      </c>
      <c r="M1456" s="110" t="s">
        <v>10</v>
      </c>
      <c r="N1456" s="110" t="s">
        <v>11</v>
      </c>
      <c r="O1456" s="9">
        <v>19744.599999999999</v>
      </c>
      <c r="P1456" s="9">
        <v>0</v>
      </c>
      <c r="Q1456" s="9">
        <f t="shared" si="48"/>
        <v>19744.599999999999</v>
      </c>
      <c r="R1456" s="112" t="s">
        <v>1</v>
      </c>
      <c r="S1456" s="113" t="s">
        <v>4</v>
      </c>
      <c r="T1456" s="113"/>
      <c r="U1456" s="110" t="s">
        <v>196</v>
      </c>
      <c r="V1456" s="110"/>
      <c r="W1456" s="110"/>
      <c r="X1456" s="110"/>
      <c r="Y1456" s="110"/>
      <c r="Z1456" s="274">
        <v>42005</v>
      </c>
      <c r="AA1456" s="110"/>
      <c r="AB1456" s="110"/>
      <c r="AC1456" s="110"/>
      <c r="AD1456" s="115" t="s">
        <v>1554</v>
      </c>
    </row>
    <row r="1457" spans="2:30" s="21" customFormat="1" ht="15" customHeight="1">
      <c r="B1457" s="109"/>
      <c r="C1457" s="110"/>
      <c r="D1457" s="110"/>
      <c r="E1457" s="110"/>
      <c r="F1457" s="110"/>
      <c r="G1457" s="110" t="s">
        <v>1553</v>
      </c>
      <c r="H1457" s="274">
        <v>42005</v>
      </c>
      <c r="I1457" s="110" t="s">
        <v>14</v>
      </c>
      <c r="J1457" s="111" t="s">
        <v>83</v>
      </c>
      <c r="K1457" s="110" t="s">
        <v>9</v>
      </c>
      <c r="L1457" s="110" t="s">
        <v>10</v>
      </c>
      <c r="M1457" s="110" t="s">
        <v>10</v>
      </c>
      <c r="N1457" s="110" t="s">
        <v>11</v>
      </c>
      <c r="O1457" s="9">
        <v>1003</v>
      </c>
      <c r="P1457" s="9">
        <v>0</v>
      </c>
      <c r="Q1457" s="9">
        <f t="shared" si="48"/>
        <v>1003</v>
      </c>
      <c r="R1457" s="112" t="s">
        <v>1</v>
      </c>
      <c r="S1457" s="113" t="s">
        <v>4</v>
      </c>
      <c r="T1457" s="113"/>
      <c r="U1457" s="110" t="s">
        <v>610</v>
      </c>
      <c r="V1457" s="110"/>
      <c r="W1457" s="110"/>
      <c r="X1457" s="110"/>
      <c r="Y1457" s="110"/>
      <c r="Z1457" s="274">
        <v>42005</v>
      </c>
      <c r="AA1457" s="110"/>
      <c r="AB1457" s="110"/>
      <c r="AC1457" s="110"/>
      <c r="AD1457" s="115" t="s">
        <v>1554</v>
      </c>
    </row>
    <row r="1458" spans="2:30" s="21" customFormat="1" ht="15" customHeight="1">
      <c r="B1458" s="109"/>
      <c r="C1458" s="110"/>
      <c r="D1458" s="110"/>
      <c r="E1458" s="110"/>
      <c r="F1458" s="110"/>
      <c r="G1458" s="110" t="s">
        <v>1553</v>
      </c>
      <c r="H1458" s="274">
        <v>42005</v>
      </c>
      <c r="I1458" s="110" t="s">
        <v>14</v>
      </c>
      <c r="J1458" s="111" t="s">
        <v>83</v>
      </c>
      <c r="K1458" s="110" t="s">
        <v>9</v>
      </c>
      <c r="L1458" s="110" t="s">
        <v>10</v>
      </c>
      <c r="M1458" s="110" t="s">
        <v>10</v>
      </c>
      <c r="N1458" s="110" t="s">
        <v>11</v>
      </c>
      <c r="O1458" s="9">
        <v>5701</v>
      </c>
      <c r="P1458" s="9">
        <v>0</v>
      </c>
      <c r="Q1458" s="9">
        <f t="shared" si="48"/>
        <v>5701</v>
      </c>
      <c r="R1458" s="112" t="s">
        <v>1</v>
      </c>
      <c r="S1458" s="113" t="s">
        <v>4</v>
      </c>
      <c r="T1458" s="113"/>
      <c r="U1458" s="110" t="s">
        <v>297</v>
      </c>
      <c r="V1458" s="110"/>
      <c r="W1458" s="110"/>
      <c r="X1458" s="110"/>
      <c r="Y1458" s="110"/>
      <c r="Z1458" s="274">
        <v>42005</v>
      </c>
      <c r="AA1458" s="110"/>
      <c r="AB1458" s="110"/>
      <c r="AC1458" s="110"/>
      <c r="AD1458" s="115" t="s">
        <v>1554</v>
      </c>
    </row>
    <row r="1459" spans="2:30" s="21" customFormat="1" ht="15" customHeight="1">
      <c r="B1459" s="109"/>
      <c r="C1459" s="110"/>
      <c r="D1459" s="110"/>
      <c r="E1459" s="110"/>
      <c r="F1459" s="110"/>
      <c r="G1459" s="110" t="s">
        <v>1553</v>
      </c>
      <c r="H1459" s="274">
        <v>42005</v>
      </c>
      <c r="I1459" s="110" t="s">
        <v>14</v>
      </c>
      <c r="J1459" s="111" t="s">
        <v>83</v>
      </c>
      <c r="K1459" s="110" t="s">
        <v>9</v>
      </c>
      <c r="L1459" s="110" t="s">
        <v>10</v>
      </c>
      <c r="M1459" s="110" t="s">
        <v>10</v>
      </c>
      <c r="N1459" s="110" t="s">
        <v>11</v>
      </c>
      <c r="O1459" s="9">
        <v>26135</v>
      </c>
      <c r="P1459" s="9">
        <v>0</v>
      </c>
      <c r="Q1459" s="9">
        <f t="shared" si="48"/>
        <v>26135</v>
      </c>
      <c r="R1459" s="112" t="s">
        <v>1</v>
      </c>
      <c r="S1459" s="113" t="s">
        <v>4</v>
      </c>
      <c r="T1459" s="113"/>
      <c r="U1459" s="110" t="s">
        <v>611</v>
      </c>
      <c r="V1459" s="110"/>
      <c r="W1459" s="110"/>
      <c r="X1459" s="110"/>
      <c r="Y1459" s="110"/>
      <c r="Z1459" s="274">
        <v>42005</v>
      </c>
      <c r="AA1459" s="110"/>
      <c r="AB1459" s="110"/>
      <c r="AC1459" s="110"/>
      <c r="AD1459" s="115" t="s">
        <v>1554</v>
      </c>
    </row>
    <row r="1460" spans="2:30" s="21" customFormat="1" ht="15" customHeight="1">
      <c r="B1460" s="109"/>
      <c r="C1460" s="110"/>
      <c r="D1460" s="110"/>
      <c r="E1460" s="110"/>
      <c r="F1460" s="110"/>
      <c r="G1460" s="110" t="s">
        <v>1553</v>
      </c>
      <c r="H1460" s="274">
        <v>42005</v>
      </c>
      <c r="I1460" s="110" t="s">
        <v>14</v>
      </c>
      <c r="J1460" s="111" t="s">
        <v>83</v>
      </c>
      <c r="K1460" s="110" t="s">
        <v>9</v>
      </c>
      <c r="L1460" s="110" t="s">
        <v>10</v>
      </c>
      <c r="M1460" s="110" t="s">
        <v>10</v>
      </c>
      <c r="N1460" s="110" t="s">
        <v>11</v>
      </c>
      <c r="O1460" s="9">
        <v>61057.57</v>
      </c>
      <c r="P1460" s="9">
        <v>0</v>
      </c>
      <c r="Q1460" s="9">
        <f t="shared" si="48"/>
        <v>61057.57</v>
      </c>
      <c r="R1460" s="112" t="s">
        <v>1</v>
      </c>
      <c r="S1460" s="113" t="s">
        <v>4</v>
      </c>
      <c r="T1460" s="113"/>
      <c r="U1460" s="110" t="s">
        <v>298</v>
      </c>
      <c r="V1460" s="110"/>
      <c r="W1460" s="110"/>
      <c r="X1460" s="110"/>
      <c r="Y1460" s="110"/>
      <c r="Z1460" s="274">
        <v>42005</v>
      </c>
      <c r="AA1460" s="110"/>
      <c r="AB1460" s="110"/>
      <c r="AC1460" s="110"/>
      <c r="AD1460" s="115" t="s">
        <v>1554</v>
      </c>
    </row>
    <row r="1461" spans="2:30" s="21" customFormat="1" ht="15" customHeight="1">
      <c r="B1461" s="109"/>
      <c r="C1461" s="110"/>
      <c r="D1461" s="110"/>
      <c r="E1461" s="110"/>
      <c r="F1461" s="110"/>
      <c r="G1461" s="110" t="s">
        <v>1553</v>
      </c>
      <c r="H1461" s="274">
        <v>42005</v>
      </c>
      <c r="I1461" s="110" t="s">
        <v>14</v>
      </c>
      <c r="J1461" s="111" t="s">
        <v>83</v>
      </c>
      <c r="K1461" s="110" t="s">
        <v>9</v>
      </c>
      <c r="L1461" s="110" t="s">
        <v>10</v>
      </c>
      <c r="M1461" s="110" t="s">
        <v>10</v>
      </c>
      <c r="N1461" s="110" t="s">
        <v>11</v>
      </c>
      <c r="O1461" s="9">
        <v>85460.63</v>
      </c>
      <c r="P1461" s="9">
        <v>0</v>
      </c>
      <c r="Q1461" s="9">
        <f t="shared" si="48"/>
        <v>85460.63</v>
      </c>
      <c r="R1461" s="112" t="s">
        <v>1</v>
      </c>
      <c r="S1461" s="113" t="s">
        <v>4</v>
      </c>
      <c r="T1461" s="113"/>
      <c r="U1461" s="110" t="s">
        <v>211</v>
      </c>
      <c r="V1461" s="110"/>
      <c r="W1461" s="110"/>
      <c r="X1461" s="110"/>
      <c r="Y1461" s="110"/>
      <c r="Z1461" s="274">
        <v>42005</v>
      </c>
      <c r="AA1461" s="110"/>
      <c r="AB1461" s="110"/>
      <c r="AC1461" s="110"/>
      <c r="AD1461" s="115" t="s">
        <v>1554</v>
      </c>
    </row>
    <row r="1462" spans="2:30" s="21" customFormat="1" ht="15" customHeight="1">
      <c r="B1462" s="109"/>
      <c r="C1462" s="110"/>
      <c r="D1462" s="110"/>
      <c r="E1462" s="110"/>
      <c r="F1462" s="110"/>
      <c r="G1462" s="110" t="s">
        <v>1553</v>
      </c>
      <c r="H1462" s="274">
        <v>42005</v>
      </c>
      <c r="I1462" s="110" t="s">
        <v>14</v>
      </c>
      <c r="J1462" s="111" t="s">
        <v>83</v>
      </c>
      <c r="K1462" s="110" t="s">
        <v>9</v>
      </c>
      <c r="L1462" s="110" t="s">
        <v>10</v>
      </c>
      <c r="M1462" s="110" t="s">
        <v>10</v>
      </c>
      <c r="N1462" s="110" t="s">
        <v>11</v>
      </c>
      <c r="O1462" s="9">
        <v>39665.01</v>
      </c>
      <c r="P1462" s="9">
        <v>0</v>
      </c>
      <c r="Q1462" s="9">
        <f t="shared" si="48"/>
        <v>39665.01</v>
      </c>
      <c r="R1462" s="112" t="s">
        <v>1</v>
      </c>
      <c r="S1462" s="113" t="s">
        <v>4</v>
      </c>
      <c r="T1462" s="113"/>
      <c r="U1462" s="110" t="s">
        <v>215</v>
      </c>
      <c r="V1462" s="110"/>
      <c r="W1462" s="110"/>
      <c r="X1462" s="110"/>
      <c r="Y1462" s="110"/>
      <c r="Z1462" s="274">
        <v>42005</v>
      </c>
      <c r="AA1462" s="110"/>
      <c r="AB1462" s="110"/>
      <c r="AC1462" s="110"/>
      <c r="AD1462" s="115" t="s">
        <v>1554</v>
      </c>
    </row>
    <row r="1463" spans="2:30" s="21" customFormat="1" ht="15" customHeight="1">
      <c r="B1463" s="109"/>
      <c r="C1463" s="110"/>
      <c r="D1463" s="110"/>
      <c r="E1463" s="110"/>
      <c r="F1463" s="110"/>
      <c r="G1463" s="110" t="s">
        <v>1553</v>
      </c>
      <c r="H1463" s="274">
        <v>42005</v>
      </c>
      <c r="I1463" s="110" t="s">
        <v>14</v>
      </c>
      <c r="J1463" s="111" t="s">
        <v>83</v>
      </c>
      <c r="K1463" s="110" t="s">
        <v>9</v>
      </c>
      <c r="L1463" s="110" t="s">
        <v>10</v>
      </c>
      <c r="M1463" s="110" t="s">
        <v>10</v>
      </c>
      <c r="N1463" s="110" t="s">
        <v>11</v>
      </c>
      <c r="O1463" s="9">
        <v>157182.01999999999</v>
      </c>
      <c r="P1463" s="9">
        <v>0</v>
      </c>
      <c r="Q1463" s="9">
        <f t="shared" si="48"/>
        <v>157182.01999999999</v>
      </c>
      <c r="R1463" s="112" t="s">
        <v>1</v>
      </c>
      <c r="S1463" s="113" t="s">
        <v>4</v>
      </c>
      <c r="T1463" s="113"/>
      <c r="U1463" s="110" t="s">
        <v>216</v>
      </c>
      <c r="V1463" s="110"/>
      <c r="W1463" s="110"/>
      <c r="X1463" s="110"/>
      <c r="Y1463" s="110"/>
      <c r="Z1463" s="274">
        <v>42005</v>
      </c>
      <c r="AA1463" s="110"/>
      <c r="AB1463" s="110"/>
      <c r="AC1463" s="110"/>
      <c r="AD1463" s="115" t="s">
        <v>1554</v>
      </c>
    </row>
    <row r="1464" spans="2:30" s="21" customFormat="1" ht="15" customHeight="1">
      <c r="B1464" s="109"/>
      <c r="C1464" s="110"/>
      <c r="D1464" s="110"/>
      <c r="E1464" s="110"/>
      <c r="F1464" s="110"/>
      <c r="G1464" s="110" t="s">
        <v>1553</v>
      </c>
      <c r="H1464" s="274">
        <v>42005</v>
      </c>
      <c r="I1464" s="110" t="s">
        <v>14</v>
      </c>
      <c r="J1464" s="111" t="s">
        <v>83</v>
      </c>
      <c r="K1464" s="110" t="s">
        <v>9</v>
      </c>
      <c r="L1464" s="110" t="s">
        <v>10</v>
      </c>
      <c r="M1464" s="110" t="s">
        <v>10</v>
      </c>
      <c r="N1464" s="110" t="s">
        <v>11</v>
      </c>
      <c r="O1464" s="9">
        <v>-162313.98000000001</v>
      </c>
      <c r="P1464" s="9">
        <v>0</v>
      </c>
      <c r="Q1464" s="9">
        <f t="shared" si="48"/>
        <v>-162313.98000000001</v>
      </c>
      <c r="R1464" s="112" t="s">
        <v>1</v>
      </c>
      <c r="S1464" s="113" t="s">
        <v>4</v>
      </c>
      <c r="T1464" s="113"/>
      <c r="U1464" s="110" t="s">
        <v>223</v>
      </c>
      <c r="V1464" s="110"/>
      <c r="W1464" s="110"/>
      <c r="X1464" s="110"/>
      <c r="Y1464" s="110"/>
      <c r="Z1464" s="274">
        <v>42005</v>
      </c>
      <c r="AA1464" s="110"/>
      <c r="AB1464" s="110"/>
      <c r="AC1464" s="110"/>
      <c r="AD1464" s="115" t="s">
        <v>1554</v>
      </c>
    </row>
    <row r="1465" spans="2:30" s="21" customFormat="1" ht="15" customHeight="1">
      <c r="B1465" s="109"/>
      <c r="C1465" s="110"/>
      <c r="D1465" s="110"/>
      <c r="E1465" s="110"/>
      <c r="F1465" s="110"/>
      <c r="G1465" s="110" t="s">
        <v>1553</v>
      </c>
      <c r="H1465" s="274">
        <v>42005</v>
      </c>
      <c r="I1465" s="110" t="s">
        <v>14</v>
      </c>
      <c r="J1465" s="111" t="s">
        <v>83</v>
      </c>
      <c r="K1465" s="110" t="s">
        <v>9</v>
      </c>
      <c r="L1465" s="110" t="s">
        <v>10</v>
      </c>
      <c r="M1465" s="110" t="s">
        <v>10</v>
      </c>
      <c r="N1465" s="110" t="s">
        <v>11</v>
      </c>
      <c r="O1465" s="9">
        <v>4291.6000000000004</v>
      </c>
      <c r="P1465" s="9">
        <v>0</v>
      </c>
      <c r="Q1465" s="9">
        <f t="shared" si="48"/>
        <v>4291.6000000000004</v>
      </c>
      <c r="R1465" s="112" t="s">
        <v>1</v>
      </c>
      <c r="S1465" s="113" t="s">
        <v>4</v>
      </c>
      <c r="T1465" s="113"/>
      <c r="U1465" s="110" t="s">
        <v>312</v>
      </c>
      <c r="V1465" s="110"/>
      <c r="W1465" s="110"/>
      <c r="X1465" s="110"/>
      <c r="Y1465" s="110"/>
      <c r="Z1465" s="274">
        <v>42005</v>
      </c>
      <c r="AA1465" s="110"/>
      <c r="AB1465" s="110"/>
      <c r="AC1465" s="110"/>
      <c r="AD1465" s="115" t="s">
        <v>1554</v>
      </c>
    </row>
    <row r="1466" spans="2:30" s="21" customFormat="1" ht="15" customHeight="1">
      <c r="B1466" s="109"/>
      <c r="C1466" s="110"/>
      <c r="D1466" s="110"/>
      <c r="E1466" s="110"/>
      <c r="F1466" s="110"/>
      <c r="G1466" s="110" t="s">
        <v>1553</v>
      </c>
      <c r="H1466" s="274">
        <v>42005</v>
      </c>
      <c r="I1466" s="110" t="s">
        <v>14</v>
      </c>
      <c r="J1466" s="111" t="s">
        <v>83</v>
      </c>
      <c r="K1466" s="110" t="s">
        <v>9</v>
      </c>
      <c r="L1466" s="110" t="s">
        <v>10</v>
      </c>
      <c r="M1466" s="110" t="s">
        <v>10</v>
      </c>
      <c r="N1466" s="110" t="s">
        <v>11</v>
      </c>
      <c r="O1466" s="9">
        <v>7091.66</v>
      </c>
      <c r="P1466" s="9">
        <v>0</v>
      </c>
      <c r="Q1466" s="9">
        <f t="shared" si="48"/>
        <v>7091.66</v>
      </c>
      <c r="R1466" s="112" t="s">
        <v>1</v>
      </c>
      <c r="S1466" s="113" t="s">
        <v>4</v>
      </c>
      <c r="T1466" s="113"/>
      <c r="U1466" s="110" t="s">
        <v>332</v>
      </c>
      <c r="V1466" s="110"/>
      <c r="W1466" s="110"/>
      <c r="X1466" s="110"/>
      <c r="Y1466" s="110"/>
      <c r="Z1466" s="274">
        <v>42005</v>
      </c>
      <c r="AA1466" s="110"/>
      <c r="AB1466" s="110"/>
      <c r="AC1466" s="110"/>
      <c r="AD1466" s="115" t="s">
        <v>1554</v>
      </c>
    </row>
    <row r="1467" spans="2:30" s="21" customFormat="1" ht="15" customHeight="1">
      <c r="B1467" s="109"/>
      <c r="C1467" s="110"/>
      <c r="D1467" s="110"/>
      <c r="E1467" s="110"/>
      <c r="F1467" s="110"/>
      <c r="G1467" s="110" t="s">
        <v>1553</v>
      </c>
      <c r="H1467" s="274">
        <v>42005</v>
      </c>
      <c r="I1467" s="110" t="s">
        <v>14</v>
      </c>
      <c r="J1467" s="111" t="s">
        <v>83</v>
      </c>
      <c r="K1467" s="110" t="s">
        <v>9</v>
      </c>
      <c r="L1467" s="110" t="s">
        <v>10</v>
      </c>
      <c r="M1467" s="110" t="s">
        <v>10</v>
      </c>
      <c r="N1467" s="110" t="s">
        <v>11</v>
      </c>
      <c r="O1467" s="9">
        <v>108</v>
      </c>
      <c r="P1467" s="9">
        <v>0</v>
      </c>
      <c r="Q1467" s="9">
        <f t="shared" si="48"/>
        <v>108</v>
      </c>
      <c r="R1467" s="112" t="s">
        <v>1</v>
      </c>
      <c r="S1467" s="113" t="s">
        <v>4</v>
      </c>
      <c r="T1467" s="113"/>
      <c r="U1467" s="113" t="s">
        <v>313</v>
      </c>
      <c r="V1467" s="110"/>
      <c r="W1467" s="110"/>
      <c r="X1467" s="110"/>
      <c r="Y1467" s="110"/>
      <c r="Z1467" s="274">
        <v>42005</v>
      </c>
      <c r="AA1467" s="110"/>
      <c r="AB1467" s="110"/>
      <c r="AC1467" s="110"/>
      <c r="AD1467" s="115" t="s">
        <v>1554</v>
      </c>
    </row>
    <row r="1468" spans="2:30" s="21" customFormat="1" ht="15" customHeight="1">
      <c r="B1468" s="109"/>
      <c r="C1468" s="110"/>
      <c r="D1468" s="110"/>
      <c r="E1468" s="110"/>
      <c r="F1468" s="110"/>
      <c r="G1468" s="110" t="s">
        <v>1553</v>
      </c>
      <c r="H1468" s="274">
        <v>42005</v>
      </c>
      <c r="I1468" s="110" t="s">
        <v>14</v>
      </c>
      <c r="J1468" s="111" t="s">
        <v>83</v>
      </c>
      <c r="K1468" s="110" t="s">
        <v>9</v>
      </c>
      <c r="L1468" s="110" t="s">
        <v>10</v>
      </c>
      <c r="M1468" s="110" t="s">
        <v>10</v>
      </c>
      <c r="N1468" s="110" t="s">
        <v>11</v>
      </c>
      <c r="O1468" s="9">
        <v>15980</v>
      </c>
      <c r="P1468" s="9">
        <v>0</v>
      </c>
      <c r="Q1468" s="9">
        <f t="shared" si="48"/>
        <v>15980</v>
      </c>
      <c r="R1468" s="112" t="s">
        <v>1</v>
      </c>
      <c r="S1468" s="113" t="s">
        <v>4</v>
      </c>
      <c r="T1468" s="113"/>
      <c r="U1468" s="110" t="s">
        <v>118</v>
      </c>
      <c r="V1468" s="110"/>
      <c r="W1468" s="110"/>
      <c r="X1468" s="110"/>
      <c r="Y1468" s="110"/>
      <c r="Z1468" s="274">
        <v>42005</v>
      </c>
      <c r="AA1468" s="110"/>
      <c r="AB1468" s="110"/>
      <c r="AC1468" s="110"/>
      <c r="AD1468" s="115" t="s">
        <v>1554</v>
      </c>
    </row>
    <row r="1469" spans="2:30" ht="15" customHeight="1" outlineLevel="5">
      <c r="B1469" s="352"/>
      <c r="C1469" s="2"/>
      <c r="D1469" s="2"/>
      <c r="E1469" s="2"/>
      <c r="F1469" s="2"/>
      <c r="G1469" s="2"/>
      <c r="H1469" s="362"/>
      <c r="I1469" s="2"/>
      <c r="J1469" s="2" t="s">
        <v>83</v>
      </c>
      <c r="K1469" s="2"/>
      <c r="L1469" s="2"/>
      <c r="M1469" s="2"/>
      <c r="N1469" s="2"/>
      <c r="O1469" s="353"/>
      <c r="P1469" s="353"/>
      <c r="Q1469" s="353"/>
      <c r="R1469" s="354"/>
      <c r="S1469" s="355"/>
      <c r="T1469" s="355"/>
      <c r="U1469" s="355"/>
      <c r="V1469" s="2"/>
      <c r="W1469" s="2"/>
      <c r="X1469" s="2"/>
      <c r="Y1469" s="2"/>
      <c r="Z1469" s="362"/>
      <c r="AA1469" s="2"/>
      <c r="AB1469" s="2"/>
      <c r="AC1469" s="2"/>
      <c r="AD1469" s="357"/>
    </row>
    <row r="1470" spans="2:30" ht="15" customHeight="1" outlineLevel="4">
      <c r="B1470" s="352"/>
      <c r="C1470" s="2"/>
      <c r="D1470" s="2"/>
      <c r="E1470" s="2"/>
      <c r="F1470" s="2" t="s">
        <v>1798</v>
      </c>
      <c r="G1470" s="2" t="s">
        <v>1799</v>
      </c>
      <c r="H1470" s="362"/>
      <c r="I1470" s="2"/>
      <c r="J1470" s="2" t="s">
        <v>83</v>
      </c>
      <c r="K1470" s="2"/>
      <c r="L1470" s="2"/>
      <c r="M1470" s="2"/>
      <c r="N1470" s="2"/>
      <c r="O1470" s="353">
        <f>SUM(O1471:O1472)</f>
        <v>41.5</v>
      </c>
      <c r="P1470" s="353">
        <f>SUM(P1471:P1472)</f>
        <v>0</v>
      </c>
      <c r="Q1470" s="353">
        <f>O1470-P1470</f>
        <v>41.5</v>
      </c>
      <c r="R1470" s="354"/>
      <c r="S1470" s="355"/>
      <c r="T1470" s="355"/>
      <c r="U1470" s="355"/>
      <c r="V1470" s="2"/>
      <c r="W1470" s="2"/>
      <c r="X1470" s="2"/>
      <c r="Y1470" s="2"/>
      <c r="Z1470" s="362"/>
      <c r="AA1470" s="2"/>
      <c r="AB1470" s="2"/>
      <c r="AC1470" s="2"/>
      <c r="AD1470" s="357"/>
    </row>
    <row r="1471" spans="2:30" ht="15" customHeight="1" outlineLevel="5">
      <c r="B1471" s="3"/>
      <c r="C1471" s="1"/>
      <c r="D1471" s="1"/>
      <c r="E1471" s="1"/>
      <c r="F1471" s="1"/>
      <c r="G1471" s="1" t="s">
        <v>1553</v>
      </c>
      <c r="H1471" s="277">
        <v>42124</v>
      </c>
      <c r="I1471" s="1" t="s">
        <v>2000</v>
      </c>
      <c r="J1471" s="2" t="s">
        <v>83</v>
      </c>
      <c r="K1471" s="1" t="s">
        <v>9</v>
      </c>
      <c r="L1471" s="1" t="s">
        <v>10</v>
      </c>
      <c r="M1471" s="1" t="s">
        <v>10</v>
      </c>
      <c r="N1471" s="1" t="s">
        <v>11</v>
      </c>
      <c r="O1471" s="7">
        <v>41.5</v>
      </c>
      <c r="P1471" s="7">
        <v>0</v>
      </c>
      <c r="Q1471" s="7">
        <f>O1471-P1471</f>
        <v>41.5</v>
      </c>
      <c r="R1471" s="6" t="s">
        <v>1</v>
      </c>
      <c r="S1471" s="5" t="s">
        <v>4</v>
      </c>
      <c r="T1471" s="5"/>
      <c r="U1471" s="5" t="s">
        <v>208</v>
      </c>
      <c r="V1471" s="1"/>
      <c r="W1471" s="1"/>
      <c r="X1471" s="1"/>
      <c r="Y1471" s="1"/>
      <c r="Z1471" s="277">
        <v>42124</v>
      </c>
      <c r="AA1471" s="1"/>
      <c r="AB1471" s="1"/>
      <c r="AC1471" s="1"/>
      <c r="AD1471" s="8" t="s">
        <v>2001</v>
      </c>
    </row>
    <row r="1472" spans="2:30" ht="15" customHeight="1" outlineLevel="5">
      <c r="B1472" s="352"/>
      <c r="C1472" s="2"/>
      <c r="D1472" s="2"/>
      <c r="E1472" s="2"/>
      <c r="F1472" s="2"/>
      <c r="G1472" s="2"/>
      <c r="H1472" s="362"/>
      <c r="I1472" s="2"/>
      <c r="J1472" s="2" t="s">
        <v>83</v>
      </c>
      <c r="K1472" s="2"/>
      <c r="L1472" s="2"/>
      <c r="M1472" s="2"/>
      <c r="N1472" s="2"/>
      <c r="O1472" s="353"/>
      <c r="P1472" s="353"/>
      <c r="Q1472" s="353"/>
      <c r="R1472" s="354"/>
      <c r="S1472" s="355"/>
      <c r="T1472" s="355"/>
      <c r="U1472" s="355"/>
      <c r="V1472" s="2"/>
      <c r="W1472" s="2"/>
      <c r="X1472" s="2"/>
      <c r="Y1472" s="2"/>
      <c r="Z1472" s="362"/>
      <c r="AA1472" s="2"/>
      <c r="AB1472" s="2"/>
      <c r="AC1472" s="2"/>
      <c r="AD1472" s="357"/>
    </row>
    <row r="1473" spans="2:30" ht="15" customHeight="1" outlineLevel="4">
      <c r="B1473" s="352"/>
      <c r="C1473" s="2"/>
      <c r="D1473" s="2"/>
      <c r="E1473" s="2"/>
      <c r="F1473" s="2" t="s">
        <v>2873</v>
      </c>
      <c r="G1473" s="2" t="s">
        <v>2874</v>
      </c>
      <c r="H1473" s="362"/>
      <c r="I1473" s="2"/>
      <c r="J1473" s="2" t="s">
        <v>83</v>
      </c>
      <c r="K1473" s="2"/>
      <c r="L1473" s="2"/>
      <c r="M1473" s="2"/>
      <c r="N1473" s="2"/>
      <c r="O1473" s="353">
        <f>SUM(O1474:O1480)</f>
        <v>143433.12</v>
      </c>
      <c r="P1473" s="353">
        <f>SUM(P1474:P1480)</f>
        <v>116813.82</v>
      </c>
      <c r="Q1473" s="353">
        <f>O1473-P1473</f>
        <v>26619.299999999988</v>
      </c>
      <c r="R1473" s="354"/>
      <c r="S1473" s="355"/>
      <c r="T1473" s="355"/>
      <c r="U1473" s="355"/>
      <c r="V1473" s="2"/>
      <c r="W1473" s="2"/>
      <c r="X1473" s="2"/>
      <c r="Y1473" s="2"/>
      <c r="Z1473" s="362"/>
      <c r="AA1473" s="2"/>
      <c r="AB1473" s="2"/>
      <c r="AC1473" s="2"/>
      <c r="AD1473" s="357"/>
    </row>
    <row r="1474" spans="2:30" ht="15" customHeight="1" outlineLevel="5">
      <c r="B1474" s="3"/>
      <c r="C1474" s="1"/>
      <c r="D1474" s="1"/>
      <c r="E1474" s="1"/>
      <c r="F1474" s="1"/>
      <c r="G1474" s="1" t="s">
        <v>1553</v>
      </c>
      <c r="H1474" s="277">
        <v>42215</v>
      </c>
      <c r="I1474" s="1" t="s">
        <v>3810</v>
      </c>
      <c r="J1474" s="2" t="s">
        <v>83</v>
      </c>
      <c r="K1474" s="1" t="s">
        <v>9</v>
      </c>
      <c r="L1474" s="1" t="s">
        <v>10</v>
      </c>
      <c r="M1474" s="1" t="s">
        <v>10</v>
      </c>
      <c r="N1474" s="1" t="s">
        <v>11</v>
      </c>
      <c r="O1474" s="7">
        <v>116813.82</v>
      </c>
      <c r="P1474" s="7">
        <v>0</v>
      </c>
      <c r="Q1474" s="7">
        <f>O1474-P1474</f>
        <v>116813.82</v>
      </c>
      <c r="R1474" s="6" t="s">
        <v>1</v>
      </c>
      <c r="S1474" s="5" t="s">
        <v>4</v>
      </c>
      <c r="T1474" s="5"/>
      <c r="U1474" s="5" t="s">
        <v>1734</v>
      </c>
      <c r="V1474" s="1"/>
      <c r="W1474" s="1"/>
      <c r="X1474" s="1"/>
      <c r="Y1474" s="1"/>
      <c r="Z1474" s="277">
        <v>42215</v>
      </c>
      <c r="AA1474" s="1"/>
      <c r="AB1474" s="1"/>
      <c r="AC1474" s="1"/>
      <c r="AD1474" s="8" t="s">
        <v>3811</v>
      </c>
    </row>
    <row r="1475" spans="2:30" ht="15" customHeight="1" outlineLevel="5">
      <c r="B1475" s="3"/>
      <c r="C1475" s="1"/>
      <c r="D1475" s="1"/>
      <c r="E1475" s="1"/>
      <c r="F1475" s="1"/>
      <c r="G1475" s="1" t="s">
        <v>1553</v>
      </c>
      <c r="H1475" s="277">
        <v>42215</v>
      </c>
      <c r="I1475" s="1" t="s">
        <v>2887</v>
      </c>
      <c r="J1475" s="2" t="s">
        <v>83</v>
      </c>
      <c r="K1475" s="1" t="s">
        <v>9</v>
      </c>
      <c r="L1475" s="1" t="s">
        <v>10</v>
      </c>
      <c r="M1475" s="1" t="s">
        <v>10</v>
      </c>
      <c r="N1475" s="1" t="s">
        <v>11</v>
      </c>
      <c r="O1475" s="7">
        <v>0</v>
      </c>
      <c r="P1475" s="7">
        <v>116813.82</v>
      </c>
      <c r="Q1475" s="7">
        <f>O1475-P1475</f>
        <v>-116813.82</v>
      </c>
      <c r="R1475" s="6" t="s">
        <v>1</v>
      </c>
      <c r="S1475" s="5" t="s">
        <v>4</v>
      </c>
      <c r="T1475" s="5"/>
      <c r="U1475" s="5" t="s">
        <v>1734</v>
      </c>
      <c r="V1475" s="1"/>
      <c r="W1475" s="1"/>
      <c r="X1475" s="1"/>
      <c r="Y1475" s="1"/>
      <c r="Z1475" s="277">
        <v>42215</v>
      </c>
      <c r="AA1475" s="1"/>
      <c r="AB1475" s="1"/>
      <c r="AC1475" s="1"/>
      <c r="AD1475" s="8" t="s">
        <v>2888</v>
      </c>
    </row>
    <row r="1476" spans="2:30" ht="15" customHeight="1" outlineLevel="5">
      <c r="B1476" s="3"/>
      <c r="C1476" s="1"/>
      <c r="D1476" s="1"/>
      <c r="E1476" s="1"/>
      <c r="F1476" s="1"/>
      <c r="G1476" s="1" t="s">
        <v>1553</v>
      </c>
      <c r="H1476" s="277">
        <v>42215</v>
      </c>
      <c r="I1476" s="1" t="s">
        <v>2879</v>
      </c>
      <c r="J1476" s="2" t="s">
        <v>83</v>
      </c>
      <c r="K1476" s="1" t="s">
        <v>9</v>
      </c>
      <c r="L1476" s="1" t="s">
        <v>10</v>
      </c>
      <c r="M1476" s="1" t="s">
        <v>10</v>
      </c>
      <c r="N1476" s="1" t="s">
        <v>11</v>
      </c>
      <c r="O1476" s="7">
        <v>3955.3</v>
      </c>
      <c r="P1476" s="7">
        <v>0</v>
      </c>
      <c r="Q1476" s="7">
        <f t="shared" ref="Q1476:Q1479" si="49">O1476-P1476</f>
        <v>3955.3</v>
      </c>
      <c r="R1476" s="6" t="s">
        <v>1</v>
      </c>
      <c r="S1476" s="5" t="s">
        <v>4</v>
      </c>
      <c r="T1476" s="5"/>
      <c r="U1476" s="5" t="s">
        <v>1487</v>
      </c>
      <c r="V1476" s="1"/>
      <c r="W1476" s="1"/>
      <c r="X1476" s="1"/>
      <c r="Y1476" s="1"/>
      <c r="Z1476" s="277">
        <v>42215</v>
      </c>
      <c r="AA1476" s="1"/>
      <c r="AB1476" s="1"/>
      <c r="AC1476" s="1"/>
      <c r="AD1476" s="8" t="s">
        <v>2880</v>
      </c>
    </row>
    <row r="1477" spans="2:30" ht="15" customHeight="1" outlineLevel="5">
      <c r="B1477" s="3"/>
      <c r="C1477" s="1"/>
      <c r="D1477" s="1"/>
      <c r="E1477" s="1"/>
      <c r="F1477" s="1"/>
      <c r="G1477" s="1" t="s">
        <v>1553</v>
      </c>
      <c r="H1477" s="277">
        <v>42215</v>
      </c>
      <c r="I1477" s="1" t="s">
        <v>2879</v>
      </c>
      <c r="J1477" s="2" t="s">
        <v>83</v>
      </c>
      <c r="K1477" s="1" t="s">
        <v>9</v>
      </c>
      <c r="L1477" s="1" t="s">
        <v>10</v>
      </c>
      <c r="M1477" s="1" t="s">
        <v>10</v>
      </c>
      <c r="N1477" s="1" t="s">
        <v>11</v>
      </c>
      <c r="O1477" s="7">
        <v>2000</v>
      </c>
      <c r="P1477" s="7">
        <v>0</v>
      </c>
      <c r="Q1477" s="7">
        <f t="shared" si="49"/>
        <v>2000</v>
      </c>
      <c r="R1477" s="6" t="s">
        <v>1</v>
      </c>
      <c r="S1477" s="5" t="s">
        <v>4</v>
      </c>
      <c r="T1477" s="5"/>
      <c r="U1477" s="5" t="s">
        <v>1506</v>
      </c>
      <c r="V1477" s="1"/>
      <c r="W1477" s="1"/>
      <c r="X1477" s="1"/>
      <c r="Y1477" s="1"/>
      <c r="Z1477" s="277">
        <v>42215</v>
      </c>
      <c r="AA1477" s="1"/>
      <c r="AB1477" s="1"/>
      <c r="AC1477" s="1"/>
      <c r="AD1477" s="8" t="s">
        <v>2880</v>
      </c>
    </row>
    <row r="1478" spans="2:30" ht="15" customHeight="1" outlineLevel="5">
      <c r="B1478" s="3"/>
      <c r="C1478" s="1"/>
      <c r="D1478" s="1"/>
      <c r="E1478" s="1"/>
      <c r="F1478" s="1"/>
      <c r="G1478" s="1" t="s">
        <v>1553</v>
      </c>
      <c r="H1478" s="277">
        <v>42215</v>
      </c>
      <c r="I1478" s="1" t="s">
        <v>2879</v>
      </c>
      <c r="J1478" s="2" t="s">
        <v>83</v>
      </c>
      <c r="K1478" s="1" t="s">
        <v>9</v>
      </c>
      <c r="L1478" s="1" t="s">
        <v>10</v>
      </c>
      <c r="M1478" s="1" t="s">
        <v>10</v>
      </c>
      <c r="N1478" s="1" t="s">
        <v>11</v>
      </c>
      <c r="O1478" s="7">
        <v>3069</v>
      </c>
      <c r="P1478" s="7">
        <v>0</v>
      </c>
      <c r="Q1478" s="7">
        <f t="shared" si="49"/>
        <v>3069</v>
      </c>
      <c r="R1478" s="6" t="s">
        <v>1</v>
      </c>
      <c r="S1478" s="5" t="s">
        <v>4</v>
      </c>
      <c r="T1478" s="5"/>
      <c r="U1478" s="5" t="s">
        <v>750</v>
      </c>
      <c r="V1478" s="1"/>
      <c r="W1478" s="1"/>
      <c r="X1478" s="1"/>
      <c r="Y1478" s="1"/>
      <c r="Z1478" s="277">
        <v>42215</v>
      </c>
      <c r="AA1478" s="1"/>
      <c r="AB1478" s="1"/>
      <c r="AC1478" s="1"/>
      <c r="AD1478" s="8" t="s">
        <v>2880</v>
      </c>
    </row>
    <row r="1479" spans="2:30" ht="15" customHeight="1" outlineLevel="5">
      <c r="B1479" s="3"/>
      <c r="C1479" s="1"/>
      <c r="D1479" s="1"/>
      <c r="E1479" s="1"/>
      <c r="F1479" s="1"/>
      <c r="G1479" s="1" t="s">
        <v>1553</v>
      </c>
      <c r="H1479" s="277">
        <v>42215</v>
      </c>
      <c r="I1479" s="1" t="s">
        <v>2879</v>
      </c>
      <c r="J1479" s="2" t="s">
        <v>83</v>
      </c>
      <c r="K1479" s="1" t="s">
        <v>9</v>
      </c>
      <c r="L1479" s="1" t="s">
        <v>10</v>
      </c>
      <c r="M1479" s="1" t="s">
        <v>10</v>
      </c>
      <c r="N1479" s="1" t="s">
        <v>11</v>
      </c>
      <c r="O1479" s="7">
        <v>17595</v>
      </c>
      <c r="P1479" s="7">
        <v>0</v>
      </c>
      <c r="Q1479" s="7">
        <f t="shared" si="49"/>
        <v>17595</v>
      </c>
      <c r="R1479" s="6" t="s">
        <v>1</v>
      </c>
      <c r="S1479" s="5" t="s">
        <v>4</v>
      </c>
      <c r="T1479" s="5"/>
      <c r="U1479" s="5" t="s">
        <v>1482</v>
      </c>
      <c r="V1479" s="1"/>
      <c r="W1479" s="1"/>
      <c r="X1479" s="1"/>
      <c r="Y1479" s="1"/>
      <c r="Z1479" s="277">
        <v>42215</v>
      </c>
      <c r="AA1479" s="1"/>
      <c r="AB1479" s="1"/>
      <c r="AC1479" s="1"/>
      <c r="AD1479" s="8" t="s">
        <v>2880</v>
      </c>
    </row>
    <row r="1480" spans="2:30" ht="15" customHeight="1" outlineLevel="5">
      <c r="B1480" s="352"/>
      <c r="C1480" s="2"/>
      <c r="D1480" s="2"/>
      <c r="E1480" s="2"/>
      <c r="F1480" s="2"/>
      <c r="G1480" s="2"/>
      <c r="H1480" s="362"/>
      <c r="I1480" s="2"/>
      <c r="J1480" s="2" t="s">
        <v>83</v>
      </c>
      <c r="K1480" s="2"/>
      <c r="L1480" s="2"/>
      <c r="M1480" s="2"/>
      <c r="N1480" s="2"/>
      <c r="O1480" s="353"/>
      <c r="P1480" s="353"/>
      <c r="Q1480" s="353"/>
      <c r="R1480" s="354"/>
      <c r="S1480" s="355"/>
      <c r="T1480" s="355"/>
      <c r="U1480" s="355"/>
      <c r="V1480" s="2"/>
      <c r="W1480" s="2"/>
      <c r="X1480" s="2"/>
      <c r="Y1480" s="2"/>
      <c r="Z1480" s="362"/>
      <c r="AA1480" s="2"/>
      <c r="AB1480" s="2"/>
      <c r="AC1480" s="2"/>
      <c r="AD1480" s="357"/>
    </row>
    <row r="1481" spans="2:30" ht="15" customHeight="1" outlineLevel="4">
      <c r="B1481" s="352"/>
      <c r="C1481" s="2"/>
      <c r="D1481" s="2"/>
      <c r="E1481" s="2"/>
      <c r="F1481" s="2" t="s">
        <v>2889</v>
      </c>
      <c r="G1481" s="2" t="s">
        <v>2890</v>
      </c>
      <c r="H1481" s="362"/>
      <c r="I1481" s="2"/>
      <c r="J1481" s="2" t="s">
        <v>83</v>
      </c>
      <c r="K1481" s="2"/>
      <c r="L1481" s="2"/>
      <c r="M1481" s="2"/>
      <c r="N1481" s="2"/>
      <c r="O1481" s="353">
        <f>SUM(O1482:O1486)</f>
        <v>5337.93</v>
      </c>
      <c r="P1481" s="353">
        <f>SUM(P1482:P1486)</f>
        <v>19028.810000000001</v>
      </c>
      <c r="Q1481" s="353">
        <f>O1481-P1481</f>
        <v>-13690.880000000001</v>
      </c>
      <c r="R1481" s="354"/>
      <c r="S1481" s="355"/>
      <c r="T1481" s="355"/>
      <c r="U1481" s="355"/>
      <c r="V1481" s="2"/>
      <c r="W1481" s="2"/>
      <c r="X1481" s="2"/>
      <c r="Y1481" s="2"/>
      <c r="Z1481" s="362"/>
      <c r="AA1481" s="2"/>
      <c r="AB1481" s="2"/>
      <c r="AC1481" s="2"/>
      <c r="AD1481" s="357"/>
    </row>
    <row r="1482" spans="2:30" ht="15" customHeight="1" outlineLevel="5">
      <c r="B1482" s="3"/>
      <c r="C1482" s="1"/>
      <c r="D1482" s="1"/>
      <c r="E1482" s="1"/>
      <c r="F1482" s="1"/>
      <c r="G1482" s="1" t="s">
        <v>1553</v>
      </c>
      <c r="H1482" s="277">
        <v>42277</v>
      </c>
      <c r="I1482" s="1" t="s">
        <v>3184</v>
      </c>
      <c r="J1482" s="2" t="s">
        <v>83</v>
      </c>
      <c r="K1482" s="1" t="s">
        <v>9</v>
      </c>
      <c r="L1482" s="1" t="s">
        <v>10</v>
      </c>
      <c r="M1482" s="1" t="s">
        <v>10</v>
      </c>
      <c r="N1482" s="1" t="s">
        <v>11</v>
      </c>
      <c r="O1482" s="7">
        <v>1637.48</v>
      </c>
      <c r="P1482" s="7"/>
      <c r="Q1482" s="7">
        <f t="shared" ref="Q1482:Q1484" si="50">O1482-P1482</f>
        <v>1637.48</v>
      </c>
      <c r="R1482" s="6" t="s">
        <v>1</v>
      </c>
      <c r="S1482" s="5" t="s">
        <v>4</v>
      </c>
      <c r="T1482" s="5"/>
      <c r="U1482" s="5" t="s">
        <v>1483</v>
      </c>
      <c r="V1482" s="1"/>
      <c r="W1482" s="1"/>
      <c r="X1482" s="1"/>
      <c r="Y1482" s="1"/>
      <c r="Z1482" s="277">
        <v>42277</v>
      </c>
      <c r="AA1482" s="1"/>
      <c r="AB1482" s="1"/>
      <c r="AC1482" s="1"/>
      <c r="AD1482" s="8" t="s">
        <v>3185</v>
      </c>
    </row>
    <row r="1483" spans="2:30" ht="15" customHeight="1" outlineLevel="5">
      <c r="B1483" s="3"/>
      <c r="C1483" s="1"/>
      <c r="D1483" s="1"/>
      <c r="E1483" s="1"/>
      <c r="F1483" s="1"/>
      <c r="G1483" s="1" t="s">
        <v>1553</v>
      </c>
      <c r="H1483" s="277">
        <v>42277</v>
      </c>
      <c r="I1483" s="1" t="s">
        <v>3184</v>
      </c>
      <c r="J1483" s="2" t="s">
        <v>83</v>
      </c>
      <c r="K1483" s="1" t="s">
        <v>9</v>
      </c>
      <c r="L1483" s="1" t="s">
        <v>10</v>
      </c>
      <c r="M1483" s="1" t="s">
        <v>10</v>
      </c>
      <c r="N1483" s="1" t="s">
        <v>11</v>
      </c>
      <c r="O1483" s="7">
        <v>800</v>
      </c>
      <c r="P1483" s="7"/>
      <c r="Q1483" s="7">
        <f t="shared" si="50"/>
        <v>800</v>
      </c>
      <c r="R1483" s="6" t="s">
        <v>1</v>
      </c>
      <c r="S1483" s="5" t="s">
        <v>4</v>
      </c>
      <c r="T1483" s="5"/>
      <c r="U1483" s="5" t="s">
        <v>1486</v>
      </c>
      <c r="V1483" s="1"/>
      <c r="W1483" s="1"/>
      <c r="X1483" s="1"/>
      <c r="Y1483" s="1"/>
      <c r="Z1483" s="277">
        <v>42277</v>
      </c>
      <c r="AA1483" s="1"/>
      <c r="AB1483" s="1"/>
      <c r="AC1483" s="1"/>
      <c r="AD1483" s="8" t="s">
        <v>3185</v>
      </c>
    </row>
    <row r="1484" spans="2:30" ht="15" customHeight="1" outlineLevel="5">
      <c r="B1484" s="3"/>
      <c r="C1484" s="1"/>
      <c r="D1484" s="1"/>
      <c r="E1484" s="1"/>
      <c r="F1484" s="1"/>
      <c r="G1484" s="1" t="s">
        <v>1553</v>
      </c>
      <c r="H1484" s="277">
        <v>42277</v>
      </c>
      <c r="I1484" s="1" t="s">
        <v>3184</v>
      </c>
      <c r="J1484" s="2" t="s">
        <v>83</v>
      </c>
      <c r="K1484" s="1" t="s">
        <v>9</v>
      </c>
      <c r="L1484" s="1" t="s">
        <v>10</v>
      </c>
      <c r="M1484" s="1" t="s">
        <v>10</v>
      </c>
      <c r="N1484" s="1" t="s">
        <v>11</v>
      </c>
      <c r="O1484" s="7">
        <v>2900.45</v>
      </c>
      <c r="P1484" s="7"/>
      <c r="Q1484" s="7">
        <f t="shared" si="50"/>
        <v>2900.45</v>
      </c>
      <c r="R1484" s="6" t="s">
        <v>1</v>
      </c>
      <c r="S1484" s="5" t="s">
        <v>4</v>
      </c>
      <c r="T1484" s="5"/>
      <c r="U1484" s="378" t="s">
        <v>599</v>
      </c>
      <c r="V1484" s="1"/>
      <c r="W1484" s="1"/>
      <c r="X1484" s="1"/>
      <c r="Y1484" s="1"/>
      <c r="Z1484" s="277">
        <v>42277</v>
      </c>
      <c r="AA1484" s="1"/>
      <c r="AB1484" s="1"/>
      <c r="AC1484" s="1"/>
      <c r="AD1484" s="8" t="s">
        <v>3185</v>
      </c>
    </row>
    <row r="1485" spans="2:30" ht="15" customHeight="1" outlineLevel="5">
      <c r="B1485" s="3"/>
      <c r="C1485" s="1"/>
      <c r="D1485" s="1"/>
      <c r="E1485" s="1"/>
      <c r="F1485" s="1"/>
      <c r="G1485" s="1" t="s">
        <v>1553</v>
      </c>
      <c r="H1485" s="277">
        <v>42277</v>
      </c>
      <c r="I1485" s="1" t="s">
        <v>3184</v>
      </c>
      <c r="J1485" s="2" t="s">
        <v>83</v>
      </c>
      <c r="K1485" s="1" t="s">
        <v>9</v>
      </c>
      <c r="L1485" s="1" t="s">
        <v>10</v>
      </c>
      <c r="M1485" s="1" t="s">
        <v>10</v>
      </c>
      <c r="N1485" s="1" t="s">
        <v>11</v>
      </c>
      <c r="O1485" s="7"/>
      <c r="P1485" s="7">
        <v>19028.810000000001</v>
      </c>
      <c r="Q1485" s="7">
        <f>O1485-P1485</f>
        <v>-19028.810000000001</v>
      </c>
      <c r="R1485" s="6" t="s">
        <v>1</v>
      </c>
      <c r="S1485" s="5" t="s">
        <v>4</v>
      </c>
      <c r="T1485" s="5"/>
      <c r="U1485" s="378" t="s">
        <v>411</v>
      </c>
      <c r="V1485" s="1"/>
      <c r="W1485" s="1"/>
      <c r="X1485" s="1"/>
      <c r="Y1485" s="1"/>
      <c r="Z1485" s="277">
        <v>42277</v>
      </c>
      <c r="AA1485" s="1"/>
      <c r="AB1485" s="1"/>
      <c r="AC1485" s="1"/>
      <c r="AD1485" s="8" t="s">
        <v>3185</v>
      </c>
    </row>
    <row r="1486" spans="2:30" outlineLevel="3">
      <c r="B1486" s="352"/>
      <c r="C1486" s="2"/>
      <c r="D1486" s="2"/>
      <c r="E1486" s="2"/>
      <c r="F1486" s="2"/>
      <c r="G1486" s="2"/>
      <c r="H1486" s="362"/>
      <c r="I1486" s="2"/>
      <c r="J1486" s="2" t="s">
        <v>83</v>
      </c>
      <c r="K1486" s="2"/>
      <c r="L1486" s="2"/>
      <c r="M1486" s="2"/>
      <c r="N1486" s="2"/>
      <c r="O1486" s="353"/>
      <c r="P1486" s="353"/>
      <c r="Q1486" s="353"/>
      <c r="R1486" s="354"/>
      <c r="S1486" s="355"/>
      <c r="T1486" s="355"/>
      <c r="U1486" s="355"/>
      <c r="V1486" s="2"/>
      <c r="W1486" s="2"/>
      <c r="X1486" s="2"/>
      <c r="Y1486" s="2"/>
      <c r="Z1486" s="362"/>
      <c r="AA1486" s="2"/>
      <c r="AB1486" s="2"/>
      <c r="AC1486" s="2"/>
      <c r="AD1486" s="357"/>
    </row>
    <row r="1487" spans="2:30" outlineLevel="2">
      <c r="B1487" s="346"/>
      <c r="C1487" s="347"/>
      <c r="D1487" s="347" t="s">
        <v>84</v>
      </c>
      <c r="E1487" s="347" t="s">
        <v>16</v>
      </c>
      <c r="F1487" s="347"/>
      <c r="G1487" s="347"/>
      <c r="H1487" s="361"/>
      <c r="I1487" s="347"/>
      <c r="J1487" s="347" t="s">
        <v>84</v>
      </c>
      <c r="K1487" s="347"/>
      <c r="L1487" s="347"/>
      <c r="M1487" s="347"/>
      <c r="N1487" s="347"/>
      <c r="O1487" s="348">
        <f>SUM(O1488:O2070)/3</f>
        <v>119376406.30000015</v>
      </c>
      <c r="P1487" s="348">
        <f>SUM(P1488:P2070)/3</f>
        <v>30255.700000000008</v>
      </c>
      <c r="Q1487" s="348">
        <f>O1487-P1487</f>
        <v>119346150.60000014</v>
      </c>
      <c r="R1487" s="349"/>
      <c r="S1487" s="350"/>
      <c r="T1487" s="350"/>
      <c r="U1487" s="350"/>
      <c r="V1487" s="347"/>
      <c r="W1487" s="347"/>
      <c r="X1487" s="347"/>
      <c r="Y1487" s="347"/>
      <c r="Z1487" s="361"/>
      <c r="AA1487" s="347"/>
      <c r="AB1487" s="347"/>
      <c r="AC1487" s="347"/>
      <c r="AD1487" s="351"/>
    </row>
    <row r="1488" spans="2:30" outlineLevel="3">
      <c r="B1488" s="352"/>
      <c r="C1488" s="2"/>
      <c r="D1488" s="2"/>
      <c r="E1488" s="2" t="s">
        <v>85</v>
      </c>
      <c r="F1488" s="2" t="s">
        <v>44</v>
      </c>
      <c r="G1488" s="2"/>
      <c r="H1488" s="362"/>
      <c r="I1488" s="2"/>
      <c r="J1488" s="2" t="s">
        <v>85</v>
      </c>
      <c r="K1488" s="2"/>
      <c r="L1488" s="2"/>
      <c r="M1488" s="2"/>
      <c r="N1488" s="2"/>
      <c r="O1488" s="353">
        <f>SUM(O1489:O1495)/2</f>
        <v>82635927.140000001</v>
      </c>
      <c r="P1488" s="353">
        <f>SUM(P1489:P1495)/2</f>
        <v>0</v>
      </c>
      <c r="Q1488" s="353">
        <f>O1488-P1488</f>
        <v>82635927.140000001</v>
      </c>
      <c r="R1488" s="354"/>
      <c r="S1488" s="355"/>
      <c r="T1488" s="355"/>
      <c r="U1488" s="355"/>
      <c r="V1488" s="2"/>
      <c r="W1488" s="2"/>
      <c r="X1488" s="2"/>
      <c r="Y1488" s="2"/>
      <c r="Z1488" s="362"/>
      <c r="AA1488" s="2"/>
      <c r="AB1488" s="2"/>
      <c r="AC1488" s="2"/>
      <c r="AD1488" s="357"/>
    </row>
    <row r="1489" spans="2:30" outlineLevel="4">
      <c r="B1489" s="352"/>
      <c r="C1489" s="2"/>
      <c r="D1489" s="2"/>
      <c r="E1489" s="2"/>
      <c r="F1489" s="2" t="s">
        <v>12</v>
      </c>
      <c r="G1489" s="2" t="s">
        <v>13</v>
      </c>
      <c r="H1489" s="362"/>
      <c r="I1489" s="2"/>
      <c r="J1489" s="2" t="s">
        <v>85</v>
      </c>
      <c r="K1489" s="2"/>
      <c r="L1489" s="2"/>
      <c r="M1489" s="2"/>
      <c r="N1489" s="2"/>
      <c r="O1489" s="353">
        <f>SUM(O1490:O1495)</f>
        <v>82635927.140000001</v>
      </c>
      <c r="P1489" s="353">
        <f>SUM(P1490:P1495)</f>
        <v>0</v>
      </c>
      <c r="Q1489" s="353">
        <f>O1489-P1489</f>
        <v>82635927.140000001</v>
      </c>
      <c r="R1489" s="354"/>
      <c r="S1489" s="355"/>
      <c r="T1489" s="355"/>
      <c r="U1489" s="355"/>
      <c r="V1489" s="2"/>
      <c r="W1489" s="2"/>
      <c r="X1489" s="2"/>
      <c r="Y1489" s="2"/>
      <c r="Z1489" s="362"/>
      <c r="AA1489" s="2"/>
      <c r="AB1489" s="2"/>
      <c r="AC1489" s="2"/>
      <c r="AD1489" s="357"/>
    </row>
    <row r="1490" spans="2:30" s="21" customFormat="1" ht="15" customHeight="1">
      <c r="B1490" s="109"/>
      <c r="C1490" s="110"/>
      <c r="D1490" s="110"/>
      <c r="E1490" s="110"/>
      <c r="F1490" s="110"/>
      <c r="G1490" s="110" t="s">
        <v>1553</v>
      </c>
      <c r="H1490" s="274">
        <v>42005</v>
      </c>
      <c r="I1490" s="110" t="s">
        <v>14</v>
      </c>
      <c r="J1490" s="111" t="s">
        <v>85</v>
      </c>
      <c r="K1490" s="110" t="s">
        <v>9</v>
      </c>
      <c r="L1490" s="110" t="s">
        <v>10</v>
      </c>
      <c r="M1490" s="110" t="s">
        <v>10</v>
      </c>
      <c r="N1490" s="110" t="s">
        <v>11</v>
      </c>
      <c r="O1490" s="9">
        <v>713403.76</v>
      </c>
      <c r="P1490" s="9">
        <v>0</v>
      </c>
      <c r="Q1490" s="9">
        <f t="shared" ref="Q1490:Q1494" si="51">O1490-P1490</f>
        <v>713403.76</v>
      </c>
      <c r="R1490" s="112" t="s">
        <v>1</v>
      </c>
      <c r="S1490" s="113" t="s">
        <v>4</v>
      </c>
      <c r="T1490" s="113"/>
      <c r="U1490" s="113" t="s">
        <v>627</v>
      </c>
      <c r="V1490" s="110"/>
      <c r="W1490" s="110"/>
      <c r="X1490" s="110"/>
      <c r="Y1490" s="110"/>
      <c r="Z1490" s="274">
        <v>42005</v>
      </c>
      <c r="AA1490" s="110"/>
      <c r="AB1490" s="110"/>
      <c r="AC1490" s="110"/>
      <c r="AD1490" s="115" t="s">
        <v>1554</v>
      </c>
    </row>
    <row r="1491" spans="2:30" s="21" customFormat="1" ht="15" customHeight="1">
      <c r="B1491" s="109"/>
      <c r="C1491" s="110"/>
      <c r="D1491" s="110"/>
      <c r="E1491" s="110"/>
      <c r="F1491" s="110"/>
      <c r="G1491" s="110" t="s">
        <v>1553</v>
      </c>
      <c r="H1491" s="274">
        <v>42005</v>
      </c>
      <c r="I1491" s="110" t="s">
        <v>14</v>
      </c>
      <c r="J1491" s="111" t="s">
        <v>85</v>
      </c>
      <c r="K1491" s="110" t="s">
        <v>9</v>
      </c>
      <c r="L1491" s="110" t="s">
        <v>10</v>
      </c>
      <c r="M1491" s="110" t="s">
        <v>10</v>
      </c>
      <c r="N1491" s="110" t="s">
        <v>11</v>
      </c>
      <c r="O1491" s="9">
        <v>1048552.32</v>
      </c>
      <c r="P1491" s="9">
        <v>0</v>
      </c>
      <c r="Q1491" s="9">
        <f t="shared" si="51"/>
        <v>1048552.32</v>
      </c>
      <c r="R1491" s="112" t="s">
        <v>1</v>
      </c>
      <c r="S1491" s="113" t="s">
        <v>4</v>
      </c>
      <c r="T1491" s="113"/>
      <c r="U1491" s="113" t="s">
        <v>615</v>
      </c>
      <c r="V1491" s="110"/>
      <c r="W1491" s="110"/>
      <c r="X1491" s="110"/>
      <c r="Y1491" s="110"/>
      <c r="Z1491" s="274">
        <v>42005</v>
      </c>
      <c r="AA1491" s="110"/>
      <c r="AB1491" s="110"/>
      <c r="AC1491" s="110"/>
      <c r="AD1491" s="115" t="s">
        <v>1554</v>
      </c>
    </row>
    <row r="1492" spans="2:30" s="21" customFormat="1" ht="15" customHeight="1">
      <c r="B1492" s="109"/>
      <c r="C1492" s="110"/>
      <c r="D1492" s="110"/>
      <c r="E1492" s="110"/>
      <c r="F1492" s="110"/>
      <c r="G1492" s="110" t="s">
        <v>1553</v>
      </c>
      <c r="H1492" s="274">
        <v>42005</v>
      </c>
      <c r="I1492" s="110" t="s">
        <v>14</v>
      </c>
      <c r="J1492" s="111" t="s">
        <v>85</v>
      </c>
      <c r="K1492" s="110" t="s">
        <v>9</v>
      </c>
      <c r="L1492" s="110" t="s">
        <v>10</v>
      </c>
      <c r="M1492" s="110" t="s">
        <v>10</v>
      </c>
      <c r="N1492" s="110" t="s">
        <v>11</v>
      </c>
      <c r="O1492" s="9">
        <v>1028242.28</v>
      </c>
      <c r="P1492" s="9">
        <v>0</v>
      </c>
      <c r="Q1492" s="9">
        <f t="shared" si="51"/>
        <v>1028242.28</v>
      </c>
      <c r="R1492" s="112" t="s">
        <v>1</v>
      </c>
      <c r="S1492" s="113" t="s">
        <v>4</v>
      </c>
      <c r="T1492" s="113"/>
      <c r="U1492" s="113" t="s">
        <v>617</v>
      </c>
      <c r="V1492" s="110"/>
      <c r="W1492" s="110"/>
      <c r="X1492" s="110"/>
      <c r="Y1492" s="110"/>
      <c r="Z1492" s="274">
        <v>42005</v>
      </c>
      <c r="AA1492" s="110"/>
      <c r="AB1492" s="110"/>
      <c r="AC1492" s="110"/>
      <c r="AD1492" s="115" t="s">
        <v>1554</v>
      </c>
    </row>
    <row r="1493" spans="2:30" s="21" customFormat="1" ht="15" customHeight="1">
      <c r="B1493" s="109"/>
      <c r="C1493" s="110"/>
      <c r="D1493" s="110"/>
      <c r="E1493" s="110"/>
      <c r="F1493" s="110"/>
      <c r="G1493" s="110" t="s">
        <v>1553</v>
      </c>
      <c r="H1493" s="274">
        <v>42005</v>
      </c>
      <c r="I1493" s="110" t="s">
        <v>14</v>
      </c>
      <c r="J1493" s="111" t="s">
        <v>85</v>
      </c>
      <c r="K1493" s="110" t="s">
        <v>9</v>
      </c>
      <c r="L1493" s="110" t="s">
        <v>10</v>
      </c>
      <c r="M1493" s="110" t="s">
        <v>10</v>
      </c>
      <c r="N1493" s="110" t="s">
        <v>11</v>
      </c>
      <c r="O1493" s="9">
        <v>57784496.07</v>
      </c>
      <c r="P1493" s="9">
        <v>0</v>
      </c>
      <c r="Q1493" s="9">
        <f t="shared" si="51"/>
        <v>57784496.07</v>
      </c>
      <c r="R1493" s="112" t="s">
        <v>1</v>
      </c>
      <c r="S1493" s="113" t="s">
        <v>4</v>
      </c>
      <c r="T1493" s="113"/>
      <c r="U1493" s="113" t="s">
        <v>618</v>
      </c>
      <c r="V1493" s="110"/>
      <c r="W1493" s="110"/>
      <c r="X1493" s="110"/>
      <c r="Y1493" s="110"/>
      <c r="Z1493" s="274">
        <v>42005</v>
      </c>
      <c r="AA1493" s="110"/>
      <c r="AB1493" s="110"/>
      <c r="AC1493" s="110"/>
      <c r="AD1493" s="115" t="s">
        <v>1554</v>
      </c>
    </row>
    <row r="1494" spans="2:30" s="21" customFormat="1" ht="15" customHeight="1">
      <c r="B1494" s="109"/>
      <c r="C1494" s="110"/>
      <c r="D1494" s="110"/>
      <c r="E1494" s="110"/>
      <c r="F1494" s="110"/>
      <c r="G1494" s="110" t="s">
        <v>1553</v>
      </c>
      <c r="H1494" s="274">
        <v>42005</v>
      </c>
      <c r="I1494" s="110" t="s">
        <v>14</v>
      </c>
      <c r="J1494" s="111" t="s">
        <v>85</v>
      </c>
      <c r="K1494" s="110" t="s">
        <v>9</v>
      </c>
      <c r="L1494" s="110" t="s">
        <v>10</v>
      </c>
      <c r="M1494" s="110" t="s">
        <v>10</v>
      </c>
      <c r="N1494" s="110" t="s">
        <v>11</v>
      </c>
      <c r="O1494" s="9">
        <v>22061232.710000001</v>
      </c>
      <c r="P1494" s="9">
        <v>0</v>
      </c>
      <c r="Q1494" s="9">
        <f t="shared" si="51"/>
        <v>22061232.710000001</v>
      </c>
      <c r="R1494" s="112" t="s">
        <v>1</v>
      </c>
      <c r="S1494" s="113" t="s">
        <v>4</v>
      </c>
      <c r="T1494" s="113"/>
      <c r="U1494" s="113" t="s">
        <v>1723</v>
      </c>
      <c r="V1494" s="110"/>
      <c r="W1494" s="110"/>
      <c r="X1494" s="110"/>
      <c r="Y1494" s="110"/>
      <c r="Z1494" s="274">
        <v>42005</v>
      </c>
      <c r="AA1494" s="110"/>
      <c r="AB1494" s="110"/>
      <c r="AC1494" s="110"/>
      <c r="AD1494" s="115" t="s">
        <v>1554</v>
      </c>
    </row>
    <row r="1495" spans="2:30" outlineLevel="4">
      <c r="B1495" s="352"/>
      <c r="C1495" s="2"/>
      <c r="D1495" s="2"/>
      <c r="E1495" s="2"/>
      <c r="F1495" s="2"/>
      <c r="G1495" s="2"/>
      <c r="H1495" s="362"/>
      <c r="I1495" s="2"/>
      <c r="J1495" s="2" t="s">
        <v>85</v>
      </c>
      <c r="K1495" s="2"/>
      <c r="L1495" s="2"/>
      <c r="M1495" s="2"/>
      <c r="N1495" s="2"/>
      <c r="O1495" s="353"/>
      <c r="P1495" s="353"/>
      <c r="Q1495" s="353"/>
      <c r="R1495" s="354"/>
      <c r="S1495" s="355"/>
      <c r="T1495" s="355"/>
      <c r="U1495" s="355"/>
      <c r="V1495" s="2"/>
      <c r="W1495" s="2"/>
      <c r="X1495" s="2"/>
      <c r="Y1495" s="2"/>
      <c r="Z1495" s="362"/>
      <c r="AA1495" s="2"/>
      <c r="AB1495" s="2"/>
      <c r="AC1495" s="2"/>
      <c r="AD1495" s="357"/>
    </row>
    <row r="1496" spans="2:30" outlineLevel="3">
      <c r="B1496" s="352"/>
      <c r="C1496" s="2"/>
      <c r="D1496" s="2"/>
      <c r="E1496" s="2" t="s">
        <v>86</v>
      </c>
      <c r="F1496" s="2" t="s">
        <v>19</v>
      </c>
      <c r="G1496" s="2"/>
      <c r="H1496" s="362"/>
      <c r="I1496" s="2"/>
      <c r="J1496" s="2" t="s">
        <v>86</v>
      </c>
      <c r="K1496" s="2"/>
      <c r="L1496" s="2"/>
      <c r="M1496" s="2"/>
      <c r="N1496" s="2"/>
      <c r="O1496" s="353">
        <f>SUM(O1497:O1646)/2</f>
        <v>11579749.070000004</v>
      </c>
      <c r="P1496" s="353">
        <f>SUM(P1497:P1646)/2</f>
        <v>3348.45</v>
      </c>
      <c r="Q1496" s="353">
        <f>O1496-P1496</f>
        <v>11576400.620000005</v>
      </c>
      <c r="R1496" s="354"/>
      <c r="S1496" s="355"/>
      <c r="T1496" s="355"/>
      <c r="U1496" s="355"/>
      <c r="V1496" s="2"/>
      <c r="W1496" s="2"/>
      <c r="X1496" s="2"/>
      <c r="Y1496" s="2"/>
      <c r="Z1496" s="362"/>
      <c r="AA1496" s="2"/>
      <c r="AB1496" s="2"/>
      <c r="AC1496" s="2"/>
      <c r="AD1496" s="357"/>
    </row>
    <row r="1497" spans="2:30" outlineLevel="4">
      <c r="B1497" s="352"/>
      <c r="C1497" s="2"/>
      <c r="D1497" s="2"/>
      <c r="E1497" s="2"/>
      <c r="F1497" s="2" t="s">
        <v>12</v>
      </c>
      <c r="G1497" s="2" t="s">
        <v>13</v>
      </c>
      <c r="H1497" s="362"/>
      <c r="I1497" s="2"/>
      <c r="J1497" s="2" t="s">
        <v>86</v>
      </c>
      <c r="K1497" s="2"/>
      <c r="L1497" s="2"/>
      <c r="M1497" s="2"/>
      <c r="N1497" s="2"/>
      <c r="O1497" s="353">
        <f>SUM(O1498:O1575)</f>
        <v>10333523.690000003</v>
      </c>
      <c r="P1497" s="353">
        <f>SUM(P1498:P1575)</f>
        <v>0</v>
      </c>
      <c r="Q1497" s="353">
        <f>O1497-P1497</f>
        <v>10333523.690000003</v>
      </c>
      <c r="R1497" s="354"/>
      <c r="S1497" s="355"/>
      <c r="T1497" s="355"/>
      <c r="U1497" s="355"/>
      <c r="V1497" s="2"/>
      <c r="W1497" s="2"/>
      <c r="X1497" s="2"/>
      <c r="Y1497" s="2"/>
      <c r="Z1497" s="362"/>
      <c r="AA1497" s="2"/>
      <c r="AB1497" s="2"/>
      <c r="AC1497" s="2"/>
      <c r="AD1497" s="357"/>
    </row>
    <row r="1498" spans="2:30" s="21" customFormat="1" ht="15" customHeight="1">
      <c r="B1498" s="109"/>
      <c r="C1498" s="110"/>
      <c r="D1498" s="110"/>
      <c r="E1498" s="110"/>
      <c r="F1498" s="110"/>
      <c r="G1498" s="110" t="s">
        <v>1553</v>
      </c>
      <c r="H1498" s="274">
        <v>42005</v>
      </c>
      <c r="I1498" s="110" t="s">
        <v>14</v>
      </c>
      <c r="J1498" s="111" t="s">
        <v>86</v>
      </c>
      <c r="K1498" s="110" t="s">
        <v>9</v>
      </c>
      <c r="L1498" s="110" t="s">
        <v>10</v>
      </c>
      <c r="M1498" s="110" t="s">
        <v>10</v>
      </c>
      <c r="N1498" s="110" t="s">
        <v>11</v>
      </c>
      <c r="O1498" s="9">
        <v>27</v>
      </c>
      <c r="P1498" s="9">
        <v>0</v>
      </c>
      <c r="Q1498" s="9">
        <f t="shared" ref="Q1498:Q1561" si="52">O1498-P1498</f>
        <v>27</v>
      </c>
      <c r="R1498" s="112" t="s">
        <v>1</v>
      </c>
      <c r="S1498" s="113" t="s">
        <v>4</v>
      </c>
      <c r="T1498" s="113"/>
      <c r="U1498" s="113" t="s">
        <v>619</v>
      </c>
      <c r="V1498" s="110"/>
      <c r="W1498" s="110"/>
      <c r="X1498" s="110"/>
      <c r="Y1498" s="110"/>
      <c r="Z1498" s="274">
        <v>42005</v>
      </c>
      <c r="AA1498" s="110"/>
      <c r="AB1498" s="110"/>
      <c r="AC1498" s="110"/>
      <c r="AD1498" s="115" t="s">
        <v>1554</v>
      </c>
    </row>
    <row r="1499" spans="2:30" s="21" customFormat="1" ht="15" customHeight="1">
      <c r="B1499" s="109"/>
      <c r="C1499" s="110"/>
      <c r="D1499" s="110"/>
      <c r="E1499" s="110"/>
      <c r="F1499" s="110"/>
      <c r="G1499" s="110" t="s">
        <v>1553</v>
      </c>
      <c r="H1499" s="274">
        <v>42005</v>
      </c>
      <c r="I1499" s="110" t="s">
        <v>14</v>
      </c>
      <c r="J1499" s="111" t="s">
        <v>86</v>
      </c>
      <c r="K1499" s="110" t="s">
        <v>9</v>
      </c>
      <c r="L1499" s="110" t="s">
        <v>10</v>
      </c>
      <c r="M1499" s="110" t="s">
        <v>10</v>
      </c>
      <c r="N1499" s="110" t="s">
        <v>11</v>
      </c>
      <c r="O1499" s="9">
        <v>81550.11</v>
      </c>
      <c r="P1499" s="9">
        <v>0</v>
      </c>
      <c r="Q1499" s="9">
        <f t="shared" si="52"/>
        <v>81550.11</v>
      </c>
      <c r="R1499" s="112" t="s">
        <v>1</v>
      </c>
      <c r="S1499" s="113" t="s">
        <v>4</v>
      </c>
      <c r="T1499" s="113"/>
      <c r="U1499" s="113" t="s">
        <v>620</v>
      </c>
      <c r="V1499" s="110"/>
      <c r="W1499" s="110"/>
      <c r="X1499" s="110"/>
      <c r="Y1499" s="110"/>
      <c r="Z1499" s="274">
        <v>42005</v>
      </c>
      <c r="AA1499" s="110"/>
      <c r="AB1499" s="110"/>
      <c r="AC1499" s="110"/>
      <c r="AD1499" s="115" t="s">
        <v>1554</v>
      </c>
    </row>
    <row r="1500" spans="2:30" s="21" customFormat="1" ht="15" customHeight="1">
      <c r="B1500" s="109"/>
      <c r="C1500" s="110"/>
      <c r="D1500" s="110"/>
      <c r="E1500" s="110"/>
      <c r="F1500" s="110"/>
      <c r="G1500" s="110" t="s">
        <v>1553</v>
      </c>
      <c r="H1500" s="274">
        <v>42005</v>
      </c>
      <c r="I1500" s="110" t="s">
        <v>14</v>
      </c>
      <c r="J1500" s="111" t="s">
        <v>86</v>
      </c>
      <c r="K1500" s="110" t="s">
        <v>9</v>
      </c>
      <c r="L1500" s="110" t="s">
        <v>10</v>
      </c>
      <c r="M1500" s="110" t="s">
        <v>10</v>
      </c>
      <c r="N1500" s="110" t="s">
        <v>11</v>
      </c>
      <c r="O1500" s="9">
        <v>30056</v>
      </c>
      <c r="P1500" s="9">
        <v>0</v>
      </c>
      <c r="Q1500" s="9">
        <f t="shared" si="52"/>
        <v>30056</v>
      </c>
      <c r="R1500" s="112" t="s">
        <v>1</v>
      </c>
      <c r="S1500" s="113" t="s">
        <v>4</v>
      </c>
      <c r="T1500" s="113"/>
      <c r="U1500" s="113" t="s">
        <v>621</v>
      </c>
      <c r="V1500" s="110"/>
      <c r="W1500" s="110"/>
      <c r="X1500" s="110"/>
      <c r="Y1500" s="110"/>
      <c r="Z1500" s="274">
        <v>42005</v>
      </c>
      <c r="AA1500" s="110"/>
      <c r="AB1500" s="110"/>
      <c r="AC1500" s="110"/>
      <c r="AD1500" s="115" t="s">
        <v>1554</v>
      </c>
    </row>
    <row r="1501" spans="2:30" s="21" customFormat="1" ht="15" customHeight="1">
      <c r="B1501" s="109"/>
      <c r="C1501" s="110"/>
      <c r="D1501" s="110"/>
      <c r="E1501" s="110"/>
      <c r="F1501" s="110"/>
      <c r="G1501" s="110" t="s">
        <v>1553</v>
      </c>
      <c r="H1501" s="274">
        <v>42005</v>
      </c>
      <c r="I1501" s="110" t="s">
        <v>14</v>
      </c>
      <c r="J1501" s="111" t="s">
        <v>86</v>
      </c>
      <c r="K1501" s="110" t="s">
        <v>9</v>
      </c>
      <c r="L1501" s="110" t="s">
        <v>10</v>
      </c>
      <c r="M1501" s="110" t="s">
        <v>10</v>
      </c>
      <c r="N1501" s="110" t="s">
        <v>11</v>
      </c>
      <c r="O1501" s="9">
        <v>460789.65</v>
      </c>
      <c r="P1501" s="9">
        <v>0</v>
      </c>
      <c r="Q1501" s="9">
        <f t="shared" si="52"/>
        <v>460789.65</v>
      </c>
      <c r="R1501" s="112" t="s">
        <v>1</v>
      </c>
      <c r="S1501" s="113" t="s">
        <v>4</v>
      </c>
      <c r="T1501" s="113"/>
      <c r="U1501" s="113" t="s">
        <v>622</v>
      </c>
      <c r="V1501" s="110"/>
      <c r="W1501" s="110"/>
      <c r="X1501" s="110"/>
      <c r="Y1501" s="110"/>
      <c r="Z1501" s="274">
        <v>42005</v>
      </c>
      <c r="AA1501" s="110"/>
      <c r="AB1501" s="110"/>
      <c r="AC1501" s="110"/>
      <c r="AD1501" s="115" t="s">
        <v>1554</v>
      </c>
    </row>
    <row r="1502" spans="2:30" s="21" customFormat="1" ht="15" customHeight="1">
      <c r="B1502" s="109"/>
      <c r="C1502" s="110"/>
      <c r="D1502" s="110"/>
      <c r="E1502" s="110"/>
      <c r="F1502" s="110"/>
      <c r="G1502" s="110" t="s">
        <v>1553</v>
      </c>
      <c r="H1502" s="274">
        <v>42005</v>
      </c>
      <c r="I1502" s="110" t="s">
        <v>14</v>
      </c>
      <c r="J1502" s="111" t="s">
        <v>86</v>
      </c>
      <c r="K1502" s="110" t="s">
        <v>9</v>
      </c>
      <c r="L1502" s="110" t="s">
        <v>10</v>
      </c>
      <c r="M1502" s="110" t="s">
        <v>10</v>
      </c>
      <c r="N1502" s="110" t="s">
        <v>11</v>
      </c>
      <c r="O1502" s="9">
        <v>79421.56</v>
      </c>
      <c r="P1502" s="9">
        <v>0</v>
      </c>
      <c r="Q1502" s="9">
        <f t="shared" si="52"/>
        <v>79421.56</v>
      </c>
      <c r="R1502" s="112" t="s">
        <v>1</v>
      </c>
      <c r="S1502" s="113" t="s">
        <v>4</v>
      </c>
      <c r="T1502" s="113"/>
      <c r="U1502" s="113" t="s">
        <v>623</v>
      </c>
      <c r="V1502" s="110"/>
      <c r="W1502" s="110"/>
      <c r="X1502" s="110"/>
      <c r="Y1502" s="110"/>
      <c r="Z1502" s="274">
        <v>42005</v>
      </c>
      <c r="AA1502" s="110"/>
      <c r="AB1502" s="110"/>
      <c r="AC1502" s="110"/>
      <c r="AD1502" s="115" t="s">
        <v>1554</v>
      </c>
    </row>
    <row r="1503" spans="2:30" s="21" customFormat="1" ht="15" customHeight="1">
      <c r="B1503" s="109"/>
      <c r="C1503" s="110"/>
      <c r="D1503" s="110"/>
      <c r="E1503" s="110"/>
      <c r="F1503" s="110"/>
      <c r="G1503" s="110" t="s">
        <v>1553</v>
      </c>
      <c r="H1503" s="274">
        <v>42005</v>
      </c>
      <c r="I1503" s="110" t="s">
        <v>14</v>
      </c>
      <c r="J1503" s="111" t="s">
        <v>86</v>
      </c>
      <c r="K1503" s="110" t="s">
        <v>9</v>
      </c>
      <c r="L1503" s="110" t="s">
        <v>10</v>
      </c>
      <c r="M1503" s="110" t="s">
        <v>10</v>
      </c>
      <c r="N1503" s="110" t="s">
        <v>11</v>
      </c>
      <c r="O1503" s="9">
        <v>70994.58</v>
      </c>
      <c r="P1503" s="9">
        <v>0</v>
      </c>
      <c r="Q1503" s="9">
        <f t="shared" si="52"/>
        <v>70994.58</v>
      </c>
      <c r="R1503" s="112" t="s">
        <v>1</v>
      </c>
      <c r="S1503" s="113" t="s">
        <v>4</v>
      </c>
      <c r="T1503" s="113"/>
      <c r="U1503" s="113" t="s">
        <v>624</v>
      </c>
      <c r="V1503" s="110"/>
      <c r="W1503" s="110"/>
      <c r="X1503" s="110"/>
      <c r="Y1503" s="110"/>
      <c r="Z1503" s="274">
        <v>42005</v>
      </c>
      <c r="AA1503" s="110"/>
      <c r="AB1503" s="110"/>
      <c r="AC1503" s="110"/>
      <c r="AD1503" s="115" t="s">
        <v>1554</v>
      </c>
    </row>
    <row r="1504" spans="2:30" s="21" customFormat="1" ht="15" customHeight="1">
      <c r="B1504" s="109"/>
      <c r="C1504" s="110"/>
      <c r="D1504" s="110"/>
      <c r="E1504" s="110"/>
      <c r="F1504" s="110"/>
      <c r="G1504" s="110" t="s">
        <v>1553</v>
      </c>
      <c r="H1504" s="274">
        <v>42005</v>
      </c>
      <c r="I1504" s="110" t="s">
        <v>14</v>
      </c>
      <c r="J1504" s="111" t="s">
        <v>86</v>
      </c>
      <c r="K1504" s="110" t="s">
        <v>9</v>
      </c>
      <c r="L1504" s="110" t="s">
        <v>10</v>
      </c>
      <c r="M1504" s="110" t="s">
        <v>10</v>
      </c>
      <c r="N1504" s="110" t="s">
        <v>11</v>
      </c>
      <c r="O1504" s="9">
        <v>17765</v>
      </c>
      <c r="P1504" s="9">
        <v>0</v>
      </c>
      <c r="Q1504" s="9">
        <f t="shared" si="52"/>
        <v>17765</v>
      </c>
      <c r="R1504" s="112" t="s">
        <v>1</v>
      </c>
      <c r="S1504" s="113" t="s">
        <v>4</v>
      </c>
      <c r="T1504" s="113"/>
      <c r="U1504" s="113" t="s">
        <v>625</v>
      </c>
      <c r="V1504" s="110"/>
      <c r="W1504" s="110"/>
      <c r="X1504" s="110"/>
      <c r="Y1504" s="110"/>
      <c r="Z1504" s="274">
        <v>42005</v>
      </c>
      <c r="AA1504" s="110"/>
      <c r="AB1504" s="110"/>
      <c r="AC1504" s="110"/>
      <c r="AD1504" s="115" t="s">
        <v>1554</v>
      </c>
    </row>
    <row r="1505" spans="2:30" s="21" customFormat="1" ht="15" customHeight="1">
      <c r="B1505" s="109"/>
      <c r="C1505" s="110"/>
      <c r="D1505" s="110"/>
      <c r="E1505" s="110"/>
      <c r="F1505" s="110"/>
      <c r="G1505" s="110" t="s">
        <v>1553</v>
      </c>
      <c r="H1505" s="274">
        <v>42005</v>
      </c>
      <c r="I1505" s="110" t="s">
        <v>14</v>
      </c>
      <c r="J1505" s="111" t="s">
        <v>86</v>
      </c>
      <c r="K1505" s="110" t="s">
        <v>9</v>
      </c>
      <c r="L1505" s="110" t="s">
        <v>10</v>
      </c>
      <c r="M1505" s="110" t="s">
        <v>10</v>
      </c>
      <c r="N1505" s="110" t="s">
        <v>11</v>
      </c>
      <c r="O1505" s="9">
        <v>6558</v>
      </c>
      <c r="P1505" s="9">
        <v>0</v>
      </c>
      <c r="Q1505" s="9">
        <f t="shared" si="52"/>
        <v>6558</v>
      </c>
      <c r="R1505" s="112" t="s">
        <v>1</v>
      </c>
      <c r="S1505" s="113" t="s">
        <v>4</v>
      </c>
      <c r="T1505" s="113"/>
      <c r="U1505" s="113" t="s">
        <v>626</v>
      </c>
      <c r="V1505" s="110"/>
      <c r="W1505" s="110"/>
      <c r="X1505" s="110"/>
      <c r="Y1505" s="110"/>
      <c r="Z1505" s="274">
        <v>42005</v>
      </c>
      <c r="AA1505" s="110"/>
      <c r="AB1505" s="110"/>
      <c r="AC1505" s="110"/>
      <c r="AD1505" s="115" t="s">
        <v>1554</v>
      </c>
    </row>
    <row r="1506" spans="2:30" s="21" customFormat="1" ht="15" customHeight="1">
      <c r="B1506" s="109"/>
      <c r="C1506" s="110"/>
      <c r="D1506" s="110"/>
      <c r="E1506" s="110"/>
      <c r="F1506" s="110"/>
      <c r="G1506" s="110" t="s">
        <v>1553</v>
      </c>
      <c r="H1506" s="274">
        <v>42005</v>
      </c>
      <c r="I1506" s="110" t="s">
        <v>14</v>
      </c>
      <c r="J1506" s="111" t="s">
        <v>86</v>
      </c>
      <c r="K1506" s="110" t="s">
        <v>9</v>
      </c>
      <c r="L1506" s="110" t="s">
        <v>10</v>
      </c>
      <c r="M1506" s="110" t="s">
        <v>10</v>
      </c>
      <c r="N1506" s="110" t="s">
        <v>11</v>
      </c>
      <c r="O1506" s="9">
        <v>393298.6</v>
      </c>
      <c r="P1506" s="9">
        <v>0</v>
      </c>
      <c r="Q1506" s="9">
        <f t="shared" si="52"/>
        <v>393298.6</v>
      </c>
      <c r="R1506" s="112" t="s">
        <v>1</v>
      </c>
      <c r="S1506" s="113" t="s">
        <v>4</v>
      </c>
      <c r="T1506" s="113"/>
      <c r="U1506" s="113" t="s">
        <v>195</v>
      </c>
      <c r="V1506" s="110"/>
      <c r="W1506" s="110"/>
      <c r="X1506" s="110"/>
      <c r="Y1506" s="110"/>
      <c r="Z1506" s="274">
        <v>42005</v>
      </c>
      <c r="AA1506" s="110"/>
      <c r="AB1506" s="110"/>
      <c r="AC1506" s="110"/>
      <c r="AD1506" s="115" t="s">
        <v>1554</v>
      </c>
    </row>
    <row r="1507" spans="2:30" s="21" customFormat="1" ht="15" customHeight="1">
      <c r="B1507" s="109"/>
      <c r="C1507" s="110"/>
      <c r="D1507" s="110"/>
      <c r="E1507" s="110"/>
      <c r="F1507" s="110"/>
      <c r="G1507" s="110" t="s">
        <v>1553</v>
      </c>
      <c r="H1507" s="274">
        <v>42005</v>
      </c>
      <c r="I1507" s="110" t="s">
        <v>14</v>
      </c>
      <c r="J1507" s="111" t="s">
        <v>86</v>
      </c>
      <c r="K1507" s="110" t="s">
        <v>9</v>
      </c>
      <c r="L1507" s="110" t="s">
        <v>10</v>
      </c>
      <c r="M1507" s="110" t="s">
        <v>10</v>
      </c>
      <c r="N1507" s="110" t="s">
        <v>11</v>
      </c>
      <c r="O1507" s="9">
        <v>16381.94</v>
      </c>
      <c r="P1507" s="9">
        <v>0</v>
      </c>
      <c r="Q1507" s="9">
        <f t="shared" si="52"/>
        <v>16381.94</v>
      </c>
      <c r="R1507" s="112" t="s">
        <v>1</v>
      </c>
      <c r="S1507" s="113" t="s">
        <v>4</v>
      </c>
      <c r="T1507" s="113"/>
      <c r="U1507" s="113" t="s">
        <v>627</v>
      </c>
      <c r="V1507" s="110"/>
      <c r="W1507" s="110"/>
      <c r="X1507" s="110"/>
      <c r="Y1507" s="110"/>
      <c r="Z1507" s="274">
        <v>42005</v>
      </c>
      <c r="AA1507" s="110"/>
      <c r="AB1507" s="110"/>
      <c r="AC1507" s="110"/>
      <c r="AD1507" s="115" t="s">
        <v>1554</v>
      </c>
    </row>
    <row r="1508" spans="2:30" s="21" customFormat="1" ht="15" customHeight="1">
      <c r="B1508" s="109"/>
      <c r="C1508" s="110"/>
      <c r="D1508" s="110"/>
      <c r="E1508" s="110"/>
      <c r="F1508" s="110"/>
      <c r="G1508" s="110" t="s">
        <v>1553</v>
      </c>
      <c r="H1508" s="274">
        <v>42005</v>
      </c>
      <c r="I1508" s="110" t="s">
        <v>14</v>
      </c>
      <c r="J1508" s="111" t="s">
        <v>86</v>
      </c>
      <c r="K1508" s="110" t="s">
        <v>9</v>
      </c>
      <c r="L1508" s="110" t="s">
        <v>10</v>
      </c>
      <c r="M1508" s="110" t="s">
        <v>10</v>
      </c>
      <c r="N1508" s="110" t="s">
        <v>11</v>
      </c>
      <c r="O1508" s="9">
        <v>581788.16000000003</v>
      </c>
      <c r="P1508" s="9">
        <v>0</v>
      </c>
      <c r="Q1508" s="9">
        <f t="shared" si="52"/>
        <v>581788.16000000003</v>
      </c>
      <c r="R1508" s="112" t="s">
        <v>1</v>
      </c>
      <c r="S1508" s="113" t="s">
        <v>4</v>
      </c>
      <c r="T1508" s="113"/>
      <c r="U1508" s="113" t="s">
        <v>628</v>
      </c>
      <c r="V1508" s="110"/>
      <c r="W1508" s="110"/>
      <c r="X1508" s="110"/>
      <c r="Y1508" s="110"/>
      <c r="Z1508" s="274">
        <v>42005</v>
      </c>
      <c r="AA1508" s="110"/>
      <c r="AB1508" s="110"/>
      <c r="AC1508" s="110"/>
      <c r="AD1508" s="115" t="s">
        <v>1554</v>
      </c>
    </row>
    <row r="1509" spans="2:30" s="21" customFormat="1" ht="15" customHeight="1">
      <c r="B1509" s="109"/>
      <c r="C1509" s="110"/>
      <c r="D1509" s="110"/>
      <c r="E1509" s="110"/>
      <c r="F1509" s="110"/>
      <c r="G1509" s="110" t="s">
        <v>1553</v>
      </c>
      <c r="H1509" s="274">
        <v>42005</v>
      </c>
      <c r="I1509" s="110" t="s">
        <v>14</v>
      </c>
      <c r="J1509" s="111" t="s">
        <v>86</v>
      </c>
      <c r="K1509" s="110" t="s">
        <v>9</v>
      </c>
      <c r="L1509" s="110" t="s">
        <v>10</v>
      </c>
      <c r="M1509" s="110" t="s">
        <v>10</v>
      </c>
      <c r="N1509" s="110" t="s">
        <v>11</v>
      </c>
      <c r="O1509" s="9">
        <v>9860</v>
      </c>
      <c r="P1509" s="9">
        <v>0</v>
      </c>
      <c r="Q1509" s="9">
        <f t="shared" si="52"/>
        <v>9860</v>
      </c>
      <c r="R1509" s="112" t="s">
        <v>1</v>
      </c>
      <c r="S1509" s="113" t="s">
        <v>4</v>
      </c>
      <c r="T1509" s="113"/>
      <c r="U1509" s="113" t="s">
        <v>629</v>
      </c>
      <c r="V1509" s="110"/>
      <c r="W1509" s="110"/>
      <c r="X1509" s="110"/>
      <c r="Y1509" s="110"/>
      <c r="Z1509" s="274">
        <v>42005</v>
      </c>
      <c r="AA1509" s="110"/>
      <c r="AB1509" s="110"/>
      <c r="AC1509" s="110"/>
      <c r="AD1509" s="115" t="s">
        <v>1554</v>
      </c>
    </row>
    <row r="1510" spans="2:30" s="21" customFormat="1" ht="15" customHeight="1">
      <c r="B1510" s="109"/>
      <c r="C1510" s="110"/>
      <c r="D1510" s="110"/>
      <c r="E1510" s="110"/>
      <c r="F1510" s="110"/>
      <c r="G1510" s="110" t="s">
        <v>1553</v>
      </c>
      <c r="H1510" s="274">
        <v>42005</v>
      </c>
      <c r="I1510" s="110" t="s">
        <v>14</v>
      </c>
      <c r="J1510" s="111" t="s">
        <v>86</v>
      </c>
      <c r="K1510" s="110" t="s">
        <v>9</v>
      </c>
      <c r="L1510" s="110" t="s">
        <v>10</v>
      </c>
      <c r="M1510" s="110" t="s">
        <v>10</v>
      </c>
      <c r="N1510" s="110" t="s">
        <v>11</v>
      </c>
      <c r="O1510" s="9">
        <v>4670</v>
      </c>
      <c r="P1510" s="9">
        <v>0</v>
      </c>
      <c r="Q1510" s="9">
        <f t="shared" si="52"/>
        <v>4670</v>
      </c>
      <c r="R1510" s="112" t="s">
        <v>1</v>
      </c>
      <c r="S1510" s="113" t="s">
        <v>4</v>
      </c>
      <c r="T1510" s="113"/>
      <c r="U1510" s="113" t="s">
        <v>615</v>
      </c>
      <c r="V1510" s="110"/>
      <c r="W1510" s="110"/>
      <c r="X1510" s="110"/>
      <c r="Y1510" s="110"/>
      <c r="Z1510" s="274">
        <v>42005</v>
      </c>
      <c r="AA1510" s="110"/>
      <c r="AB1510" s="110"/>
      <c r="AC1510" s="110"/>
      <c r="AD1510" s="115" t="s">
        <v>1554</v>
      </c>
    </row>
    <row r="1511" spans="2:30" s="21" customFormat="1" ht="15" customHeight="1">
      <c r="B1511" s="109"/>
      <c r="C1511" s="110"/>
      <c r="D1511" s="110"/>
      <c r="E1511" s="110"/>
      <c r="F1511" s="110"/>
      <c r="G1511" s="110" t="s">
        <v>1553</v>
      </c>
      <c r="H1511" s="274">
        <v>42005</v>
      </c>
      <c r="I1511" s="110" t="s">
        <v>14</v>
      </c>
      <c r="J1511" s="111" t="s">
        <v>86</v>
      </c>
      <c r="K1511" s="110" t="s">
        <v>9</v>
      </c>
      <c r="L1511" s="110" t="s">
        <v>10</v>
      </c>
      <c r="M1511" s="110" t="s">
        <v>10</v>
      </c>
      <c r="N1511" s="110" t="s">
        <v>11</v>
      </c>
      <c r="O1511" s="9">
        <v>388369.82</v>
      </c>
      <c r="P1511" s="9">
        <v>0</v>
      </c>
      <c r="Q1511" s="9">
        <f t="shared" si="52"/>
        <v>388369.82</v>
      </c>
      <c r="R1511" s="112" t="s">
        <v>1</v>
      </c>
      <c r="S1511" s="113" t="s">
        <v>4</v>
      </c>
      <c r="T1511" s="113"/>
      <c r="U1511" s="113" t="s">
        <v>630</v>
      </c>
      <c r="V1511" s="110"/>
      <c r="W1511" s="110"/>
      <c r="X1511" s="110"/>
      <c r="Y1511" s="110"/>
      <c r="Z1511" s="274">
        <v>42005</v>
      </c>
      <c r="AA1511" s="110"/>
      <c r="AB1511" s="110"/>
      <c r="AC1511" s="110"/>
      <c r="AD1511" s="115" t="s">
        <v>1554</v>
      </c>
    </row>
    <row r="1512" spans="2:30" s="21" customFormat="1" ht="15" customHeight="1">
      <c r="B1512" s="109"/>
      <c r="C1512" s="110"/>
      <c r="D1512" s="110"/>
      <c r="E1512" s="110"/>
      <c r="F1512" s="110"/>
      <c r="G1512" s="110" t="s">
        <v>1553</v>
      </c>
      <c r="H1512" s="274">
        <v>42005</v>
      </c>
      <c r="I1512" s="110" t="s">
        <v>14</v>
      </c>
      <c r="J1512" s="111" t="s">
        <v>86</v>
      </c>
      <c r="K1512" s="110" t="s">
        <v>9</v>
      </c>
      <c r="L1512" s="110" t="s">
        <v>10</v>
      </c>
      <c r="M1512" s="110" t="s">
        <v>10</v>
      </c>
      <c r="N1512" s="110" t="s">
        <v>11</v>
      </c>
      <c r="O1512" s="9">
        <v>27463.360000000001</v>
      </c>
      <c r="P1512" s="9">
        <v>0</v>
      </c>
      <c r="Q1512" s="9">
        <f t="shared" si="52"/>
        <v>27463.360000000001</v>
      </c>
      <c r="R1512" s="112" t="s">
        <v>1</v>
      </c>
      <c r="S1512" s="113" t="s">
        <v>4</v>
      </c>
      <c r="T1512" s="113"/>
      <c r="U1512" s="113" t="s">
        <v>631</v>
      </c>
      <c r="V1512" s="110"/>
      <c r="W1512" s="110"/>
      <c r="X1512" s="110"/>
      <c r="Y1512" s="110"/>
      <c r="Z1512" s="274">
        <v>42005</v>
      </c>
      <c r="AA1512" s="110"/>
      <c r="AB1512" s="110"/>
      <c r="AC1512" s="110"/>
      <c r="AD1512" s="115" t="s">
        <v>1554</v>
      </c>
    </row>
    <row r="1513" spans="2:30" s="21" customFormat="1" ht="15" customHeight="1">
      <c r="B1513" s="109"/>
      <c r="C1513" s="110"/>
      <c r="D1513" s="110"/>
      <c r="E1513" s="110"/>
      <c r="F1513" s="110"/>
      <c r="G1513" s="110" t="s">
        <v>1553</v>
      </c>
      <c r="H1513" s="274">
        <v>42005</v>
      </c>
      <c r="I1513" s="110" t="s">
        <v>14</v>
      </c>
      <c r="J1513" s="111" t="s">
        <v>86</v>
      </c>
      <c r="K1513" s="110" t="s">
        <v>9</v>
      </c>
      <c r="L1513" s="110" t="s">
        <v>10</v>
      </c>
      <c r="M1513" s="110" t="s">
        <v>10</v>
      </c>
      <c r="N1513" s="110" t="s">
        <v>11</v>
      </c>
      <c r="O1513" s="9">
        <v>228027.72</v>
      </c>
      <c r="P1513" s="9">
        <v>0</v>
      </c>
      <c r="Q1513" s="9">
        <f t="shared" si="52"/>
        <v>228027.72</v>
      </c>
      <c r="R1513" s="112" t="s">
        <v>1</v>
      </c>
      <c r="S1513" s="113" t="s">
        <v>4</v>
      </c>
      <c r="T1513" s="113"/>
      <c r="U1513" s="113" t="s">
        <v>632</v>
      </c>
      <c r="V1513" s="110"/>
      <c r="W1513" s="110"/>
      <c r="X1513" s="110"/>
      <c r="Y1513" s="110"/>
      <c r="Z1513" s="274">
        <v>42005</v>
      </c>
      <c r="AA1513" s="110"/>
      <c r="AB1513" s="110"/>
      <c r="AC1513" s="110"/>
      <c r="AD1513" s="115" t="s">
        <v>1554</v>
      </c>
    </row>
    <row r="1514" spans="2:30" s="21" customFormat="1" ht="15" customHeight="1">
      <c r="B1514" s="109"/>
      <c r="C1514" s="110"/>
      <c r="D1514" s="110"/>
      <c r="E1514" s="110"/>
      <c r="F1514" s="110"/>
      <c r="G1514" s="110" t="s">
        <v>1553</v>
      </c>
      <c r="H1514" s="274">
        <v>42005</v>
      </c>
      <c r="I1514" s="110" t="s">
        <v>14</v>
      </c>
      <c r="J1514" s="111" t="s">
        <v>86</v>
      </c>
      <c r="K1514" s="110" t="s">
        <v>9</v>
      </c>
      <c r="L1514" s="110" t="s">
        <v>10</v>
      </c>
      <c r="M1514" s="110" t="s">
        <v>10</v>
      </c>
      <c r="N1514" s="110" t="s">
        <v>11</v>
      </c>
      <c r="O1514" s="9">
        <v>195</v>
      </c>
      <c r="P1514" s="9">
        <v>0</v>
      </c>
      <c r="Q1514" s="9">
        <f t="shared" si="52"/>
        <v>195</v>
      </c>
      <c r="R1514" s="112" t="s">
        <v>1</v>
      </c>
      <c r="S1514" s="113" t="s">
        <v>4</v>
      </c>
      <c r="T1514" s="113"/>
      <c r="U1514" s="113" t="s">
        <v>633</v>
      </c>
      <c r="V1514" s="110"/>
      <c r="W1514" s="110"/>
      <c r="X1514" s="110"/>
      <c r="Y1514" s="110"/>
      <c r="Z1514" s="274">
        <v>42005</v>
      </c>
      <c r="AA1514" s="110"/>
      <c r="AB1514" s="110"/>
      <c r="AC1514" s="110"/>
      <c r="AD1514" s="115" t="s">
        <v>1554</v>
      </c>
    </row>
    <row r="1515" spans="2:30" s="21" customFormat="1" ht="15" customHeight="1">
      <c r="B1515" s="109"/>
      <c r="C1515" s="110"/>
      <c r="D1515" s="110"/>
      <c r="E1515" s="110"/>
      <c r="F1515" s="110"/>
      <c r="G1515" s="110" t="s">
        <v>1553</v>
      </c>
      <c r="H1515" s="274">
        <v>42005</v>
      </c>
      <c r="I1515" s="110" t="s">
        <v>14</v>
      </c>
      <c r="J1515" s="111" t="s">
        <v>86</v>
      </c>
      <c r="K1515" s="110" t="s">
        <v>9</v>
      </c>
      <c r="L1515" s="110" t="s">
        <v>10</v>
      </c>
      <c r="M1515" s="110" t="s">
        <v>10</v>
      </c>
      <c r="N1515" s="110" t="s">
        <v>11</v>
      </c>
      <c r="O1515" s="9">
        <v>360</v>
      </c>
      <c r="P1515" s="9">
        <v>0</v>
      </c>
      <c r="Q1515" s="9">
        <f t="shared" si="52"/>
        <v>360</v>
      </c>
      <c r="R1515" s="112" t="s">
        <v>1</v>
      </c>
      <c r="S1515" s="113" t="s">
        <v>4</v>
      </c>
      <c r="T1515" s="113"/>
      <c r="U1515" s="113" t="s">
        <v>738</v>
      </c>
      <c r="V1515" s="110"/>
      <c r="W1515" s="110"/>
      <c r="X1515" s="110"/>
      <c r="Y1515" s="110"/>
      <c r="Z1515" s="274">
        <v>42005</v>
      </c>
      <c r="AA1515" s="110"/>
      <c r="AB1515" s="110"/>
      <c r="AC1515" s="110"/>
      <c r="AD1515" s="115" t="s">
        <v>1554</v>
      </c>
    </row>
    <row r="1516" spans="2:30" s="21" customFormat="1" ht="15" customHeight="1">
      <c r="B1516" s="109"/>
      <c r="C1516" s="110"/>
      <c r="D1516" s="110"/>
      <c r="E1516" s="110"/>
      <c r="F1516" s="110"/>
      <c r="G1516" s="110" t="s">
        <v>1553</v>
      </c>
      <c r="H1516" s="274">
        <v>42005</v>
      </c>
      <c r="I1516" s="110" t="s">
        <v>14</v>
      </c>
      <c r="J1516" s="111" t="s">
        <v>86</v>
      </c>
      <c r="K1516" s="110" t="s">
        <v>9</v>
      </c>
      <c r="L1516" s="110" t="s">
        <v>10</v>
      </c>
      <c r="M1516" s="110" t="s">
        <v>10</v>
      </c>
      <c r="N1516" s="110" t="s">
        <v>11</v>
      </c>
      <c r="O1516" s="9">
        <v>80</v>
      </c>
      <c r="P1516" s="9">
        <v>0</v>
      </c>
      <c r="Q1516" s="9">
        <f t="shared" si="52"/>
        <v>80</v>
      </c>
      <c r="R1516" s="112" t="s">
        <v>1</v>
      </c>
      <c r="S1516" s="113" t="s">
        <v>4</v>
      </c>
      <c r="T1516" s="113"/>
      <c r="U1516" s="113" t="s">
        <v>634</v>
      </c>
      <c r="V1516" s="110"/>
      <c r="W1516" s="110"/>
      <c r="X1516" s="110"/>
      <c r="Y1516" s="110"/>
      <c r="Z1516" s="274">
        <v>42005</v>
      </c>
      <c r="AA1516" s="110"/>
      <c r="AB1516" s="110"/>
      <c r="AC1516" s="110"/>
      <c r="AD1516" s="115" t="s">
        <v>1554</v>
      </c>
    </row>
    <row r="1517" spans="2:30" s="21" customFormat="1" ht="15" customHeight="1">
      <c r="B1517" s="109"/>
      <c r="C1517" s="110"/>
      <c r="D1517" s="110"/>
      <c r="E1517" s="110"/>
      <c r="F1517" s="110"/>
      <c r="G1517" s="110" t="s">
        <v>1553</v>
      </c>
      <c r="H1517" s="274">
        <v>42005</v>
      </c>
      <c r="I1517" s="110" t="s">
        <v>14</v>
      </c>
      <c r="J1517" s="111" t="s">
        <v>86</v>
      </c>
      <c r="K1517" s="110" t="s">
        <v>9</v>
      </c>
      <c r="L1517" s="110" t="s">
        <v>10</v>
      </c>
      <c r="M1517" s="110" t="s">
        <v>10</v>
      </c>
      <c r="N1517" s="110" t="s">
        <v>11</v>
      </c>
      <c r="O1517" s="9">
        <v>232383.07</v>
      </c>
      <c r="P1517" s="9">
        <v>0</v>
      </c>
      <c r="Q1517" s="9">
        <f t="shared" si="52"/>
        <v>232383.07</v>
      </c>
      <c r="R1517" s="112" t="s">
        <v>1</v>
      </c>
      <c r="S1517" s="113" t="s">
        <v>4</v>
      </c>
      <c r="T1517" s="113"/>
      <c r="U1517" s="113" t="s">
        <v>635</v>
      </c>
      <c r="V1517" s="110"/>
      <c r="W1517" s="110"/>
      <c r="X1517" s="110"/>
      <c r="Y1517" s="110"/>
      <c r="Z1517" s="274">
        <v>42005</v>
      </c>
      <c r="AA1517" s="110"/>
      <c r="AB1517" s="110"/>
      <c r="AC1517" s="110"/>
      <c r="AD1517" s="115" t="s">
        <v>1554</v>
      </c>
    </row>
    <row r="1518" spans="2:30" s="21" customFormat="1" ht="15" customHeight="1">
      <c r="B1518" s="109"/>
      <c r="C1518" s="110"/>
      <c r="D1518" s="110"/>
      <c r="E1518" s="110"/>
      <c r="F1518" s="110"/>
      <c r="G1518" s="110" t="s">
        <v>1553</v>
      </c>
      <c r="H1518" s="274">
        <v>42005</v>
      </c>
      <c r="I1518" s="110" t="s">
        <v>14</v>
      </c>
      <c r="J1518" s="111" t="s">
        <v>86</v>
      </c>
      <c r="K1518" s="110" t="s">
        <v>9</v>
      </c>
      <c r="L1518" s="110" t="s">
        <v>10</v>
      </c>
      <c r="M1518" s="110" t="s">
        <v>10</v>
      </c>
      <c r="N1518" s="110" t="s">
        <v>11</v>
      </c>
      <c r="O1518" s="9">
        <v>409577.49</v>
      </c>
      <c r="P1518" s="9">
        <v>0</v>
      </c>
      <c r="Q1518" s="9">
        <f t="shared" si="52"/>
        <v>409577.49</v>
      </c>
      <c r="R1518" s="112" t="s">
        <v>1</v>
      </c>
      <c r="S1518" s="113" t="s">
        <v>4</v>
      </c>
      <c r="T1518" s="113"/>
      <c r="U1518" s="113" t="s">
        <v>300</v>
      </c>
      <c r="V1518" s="110"/>
      <c r="W1518" s="110"/>
      <c r="X1518" s="110"/>
      <c r="Y1518" s="110"/>
      <c r="Z1518" s="274">
        <v>42005</v>
      </c>
      <c r="AA1518" s="110"/>
      <c r="AB1518" s="110"/>
      <c r="AC1518" s="110"/>
      <c r="AD1518" s="115" t="s">
        <v>1554</v>
      </c>
    </row>
    <row r="1519" spans="2:30" s="21" customFormat="1" ht="15" customHeight="1">
      <c r="B1519" s="109"/>
      <c r="C1519" s="110"/>
      <c r="D1519" s="110"/>
      <c r="E1519" s="110"/>
      <c r="F1519" s="110"/>
      <c r="G1519" s="110" t="s">
        <v>1553</v>
      </c>
      <c r="H1519" s="274">
        <v>42005</v>
      </c>
      <c r="I1519" s="110" t="s">
        <v>14</v>
      </c>
      <c r="J1519" s="111" t="s">
        <v>86</v>
      </c>
      <c r="K1519" s="110" t="s">
        <v>9</v>
      </c>
      <c r="L1519" s="110" t="s">
        <v>10</v>
      </c>
      <c r="M1519" s="110" t="s">
        <v>10</v>
      </c>
      <c r="N1519" s="110" t="s">
        <v>11</v>
      </c>
      <c r="O1519" s="9">
        <v>153540.6</v>
      </c>
      <c r="P1519" s="9">
        <v>0</v>
      </c>
      <c r="Q1519" s="9">
        <f t="shared" si="52"/>
        <v>153540.6</v>
      </c>
      <c r="R1519" s="112" t="s">
        <v>1</v>
      </c>
      <c r="S1519" s="113" t="s">
        <v>4</v>
      </c>
      <c r="T1519" s="113"/>
      <c r="U1519" s="113" t="s">
        <v>636</v>
      </c>
      <c r="V1519" s="110"/>
      <c r="W1519" s="110"/>
      <c r="X1519" s="110"/>
      <c r="Y1519" s="110"/>
      <c r="Z1519" s="274">
        <v>42005</v>
      </c>
      <c r="AA1519" s="110"/>
      <c r="AB1519" s="110"/>
      <c r="AC1519" s="110"/>
      <c r="AD1519" s="115" t="s">
        <v>1554</v>
      </c>
    </row>
    <row r="1520" spans="2:30" s="21" customFormat="1" ht="15" customHeight="1">
      <c r="B1520" s="109"/>
      <c r="C1520" s="110"/>
      <c r="D1520" s="110"/>
      <c r="E1520" s="110"/>
      <c r="F1520" s="110"/>
      <c r="G1520" s="110" t="s">
        <v>1553</v>
      </c>
      <c r="H1520" s="274">
        <v>42005</v>
      </c>
      <c r="I1520" s="110" t="s">
        <v>14</v>
      </c>
      <c r="J1520" s="111" t="s">
        <v>86</v>
      </c>
      <c r="K1520" s="110" t="s">
        <v>9</v>
      </c>
      <c r="L1520" s="110" t="s">
        <v>10</v>
      </c>
      <c r="M1520" s="110" t="s">
        <v>10</v>
      </c>
      <c r="N1520" s="110" t="s">
        <v>11</v>
      </c>
      <c r="O1520" s="9">
        <v>274650.61</v>
      </c>
      <c r="P1520" s="9">
        <v>0</v>
      </c>
      <c r="Q1520" s="9">
        <f t="shared" si="52"/>
        <v>274650.61</v>
      </c>
      <c r="R1520" s="112" t="s">
        <v>1</v>
      </c>
      <c r="S1520" s="113" t="s">
        <v>4</v>
      </c>
      <c r="T1520" s="113"/>
      <c r="U1520" s="113" t="s">
        <v>637</v>
      </c>
      <c r="V1520" s="110"/>
      <c r="W1520" s="110"/>
      <c r="X1520" s="110"/>
      <c r="Y1520" s="110"/>
      <c r="Z1520" s="274">
        <v>42005</v>
      </c>
      <c r="AA1520" s="110"/>
      <c r="AB1520" s="110"/>
      <c r="AC1520" s="110"/>
      <c r="AD1520" s="115" t="s">
        <v>1554</v>
      </c>
    </row>
    <row r="1521" spans="2:30" s="21" customFormat="1" ht="15" customHeight="1">
      <c r="B1521" s="109"/>
      <c r="C1521" s="110"/>
      <c r="D1521" s="110"/>
      <c r="E1521" s="110"/>
      <c r="F1521" s="110"/>
      <c r="G1521" s="110" t="s">
        <v>1553</v>
      </c>
      <c r="H1521" s="274">
        <v>42005</v>
      </c>
      <c r="I1521" s="110" t="s">
        <v>14</v>
      </c>
      <c r="J1521" s="111" t="s">
        <v>86</v>
      </c>
      <c r="K1521" s="110" t="s">
        <v>9</v>
      </c>
      <c r="L1521" s="110" t="s">
        <v>10</v>
      </c>
      <c r="M1521" s="110" t="s">
        <v>10</v>
      </c>
      <c r="N1521" s="110" t="s">
        <v>11</v>
      </c>
      <c r="O1521" s="9">
        <v>225821.86</v>
      </c>
      <c r="P1521" s="9">
        <v>0</v>
      </c>
      <c r="Q1521" s="9">
        <f t="shared" si="52"/>
        <v>225821.86</v>
      </c>
      <c r="R1521" s="112" t="s">
        <v>1</v>
      </c>
      <c r="S1521" s="113" t="s">
        <v>4</v>
      </c>
      <c r="T1521" s="113"/>
      <c r="U1521" s="113" t="s">
        <v>638</v>
      </c>
      <c r="V1521" s="110"/>
      <c r="W1521" s="110"/>
      <c r="X1521" s="110"/>
      <c r="Y1521" s="110"/>
      <c r="Z1521" s="274">
        <v>42005</v>
      </c>
      <c r="AA1521" s="110"/>
      <c r="AB1521" s="110"/>
      <c r="AC1521" s="110"/>
      <c r="AD1521" s="115" t="s">
        <v>1554</v>
      </c>
    </row>
    <row r="1522" spans="2:30" s="21" customFormat="1" ht="15" customHeight="1">
      <c r="B1522" s="109"/>
      <c r="C1522" s="110"/>
      <c r="D1522" s="110"/>
      <c r="E1522" s="110"/>
      <c r="F1522" s="110"/>
      <c r="G1522" s="110" t="s">
        <v>1553</v>
      </c>
      <c r="H1522" s="274">
        <v>42005</v>
      </c>
      <c r="I1522" s="110" t="s">
        <v>14</v>
      </c>
      <c r="J1522" s="111" t="s">
        <v>86</v>
      </c>
      <c r="K1522" s="110" t="s">
        <v>9</v>
      </c>
      <c r="L1522" s="110" t="s">
        <v>10</v>
      </c>
      <c r="M1522" s="110" t="s">
        <v>10</v>
      </c>
      <c r="N1522" s="110" t="s">
        <v>11</v>
      </c>
      <c r="O1522" s="9">
        <v>76077.47</v>
      </c>
      <c r="P1522" s="9">
        <v>0</v>
      </c>
      <c r="Q1522" s="9">
        <f t="shared" si="52"/>
        <v>76077.47</v>
      </c>
      <c r="R1522" s="112" t="s">
        <v>1</v>
      </c>
      <c r="S1522" s="113" t="s">
        <v>4</v>
      </c>
      <c r="T1522" s="113"/>
      <c r="U1522" s="113" t="s">
        <v>639</v>
      </c>
      <c r="V1522" s="110"/>
      <c r="W1522" s="110"/>
      <c r="X1522" s="110"/>
      <c r="Y1522" s="110"/>
      <c r="Z1522" s="274">
        <v>42005</v>
      </c>
      <c r="AA1522" s="110"/>
      <c r="AB1522" s="110"/>
      <c r="AC1522" s="110"/>
      <c r="AD1522" s="115" t="s">
        <v>1554</v>
      </c>
    </row>
    <row r="1523" spans="2:30" s="21" customFormat="1" ht="15" customHeight="1">
      <c r="B1523" s="109"/>
      <c r="C1523" s="110"/>
      <c r="D1523" s="110"/>
      <c r="E1523" s="110"/>
      <c r="F1523" s="110"/>
      <c r="G1523" s="110" t="s">
        <v>1553</v>
      </c>
      <c r="H1523" s="274">
        <v>42005</v>
      </c>
      <c r="I1523" s="110" t="s">
        <v>14</v>
      </c>
      <c r="J1523" s="111" t="s">
        <v>86</v>
      </c>
      <c r="K1523" s="110" t="s">
        <v>9</v>
      </c>
      <c r="L1523" s="110" t="s">
        <v>10</v>
      </c>
      <c r="M1523" s="110" t="s">
        <v>10</v>
      </c>
      <c r="N1523" s="110" t="s">
        <v>11</v>
      </c>
      <c r="O1523" s="9">
        <v>57851.19</v>
      </c>
      <c r="P1523" s="9">
        <v>0</v>
      </c>
      <c r="Q1523" s="9">
        <f t="shared" si="52"/>
        <v>57851.19</v>
      </c>
      <c r="R1523" s="112" t="s">
        <v>1</v>
      </c>
      <c r="S1523" s="113" t="s">
        <v>4</v>
      </c>
      <c r="T1523" s="113"/>
      <c r="U1523" s="113" t="s">
        <v>640</v>
      </c>
      <c r="V1523" s="110"/>
      <c r="W1523" s="110"/>
      <c r="X1523" s="110"/>
      <c r="Y1523" s="110"/>
      <c r="Z1523" s="274">
        <v>42005</v>
      </c>
      <c r="AA1523" s="110"/>
      <c r="AB1523" s="110"/>
      <c r="AC1523" s="110"/>
      <c r="AD1523" s="115" t="s">
        <v>1554</v>
      </c>
    </row>
    <row r="1524" spans="2:30" s="21" customFormat="1" ht="15" customHeight="1">
      <c r="B1524" s="109"/>
      <c r="C1524" s="110"/>
      <c r="D1524" s="110"/>
      <c r="E1524" s="110"/>
      <c r="F1524" s="110"/>
      <c r="G1524" s="110" t="s">
        <v>1553</v>
      </c>
      <c r="H1524" s="274">
        <v>42005</v>
      </c>
      <c r="I1524" s="110" t="s">
        <v>14</v>
      </c>
      <c r="J1524" s="111" t="s">
        <v>86</v>
      </c>
      <c r="K1524" s="110" t="s">
        <v>9</v>
      </c>
      <c r="L1524" s="110" t="s">
        <v>10</v>
      </c>
      <c r="M1524" s="110" t="s">
        <v>10</v>
      </c>
      <c r="N1524" s="110" t="s">
        <v>11</v>
      </c>
      <c r="O1524" s="9">
        <v>43.35</v>
      </c>
      <c r="P1524" s="9">
        <v>0</v>
      </c>
      <c r="Q1524" s="9">
        <f t="shared" si="52"/>
        <v>43.35</v>
      </c>
      <c r="R1524" s="112" t="s">
        <v>1</v>
      </c>
      <c r="S1524" s="113" t="s">
        <v>4</v>
      </c>
      <c r="T1524" s="113"/>
      <c r="U1524" s="113" t="s">
        <v>641</v>
      </c>
      <c r="V1524" s="110"/>
      <c r="W1524" s="110"/>
      <c r="X1524" s="110"/>
      <c r="Y1524" s="110"/>
      <c r="Z1524" s="274">
        <v>42005</v>
      </c>
      <c r="AA1524" s="110"/>
      <c r="AB1524" s="110"/>
      <c r="AC1524" s="110"/>
      <c r="AD1524" s="115" t="s">
        <v>1554</v>
      </c>
    </row>
    <row r="1525" spans="2:30" s="21" customFormat="1" ht="15" customHeight="1">
      <c r="B1525" s="109"/>
      <c r="C1525" s="110"/>
      <c r="D1525" s="110"/>
      <c r="E1525" s="110"/>
      <c r="F1525" s="110"/>
      <c r="G1525" s="110" t="s">
        <v>1553</v>
      </c>
      <c r="H1525" s="274">
        <v>42005</v>
      </c>
      <c r="I1525" s="110" t="s">
        <v>14</v>
      </c>
      <c r="J1525" s="111" t="s">
        <v>86</v>
      </c>
      <c r="K1525" s="110" t="s">
        <v>9</v>
      </c>
      <c r="L1525" s="110" t="s">
        <v>10</v>
      </c>
      <c r="M1525" s="110" t="s">
        <v>10</v>
      </c>
      <c r="N1525" s="110" t="s">
        <v>11</v>
      </c>
      <c r="O1525" s="9">
        <v>11978.55</v>
      </c>
      <c r="P1525" s="9">
        <v>0</v>
      </c>
      <c r="Q1525" s="9">
        <f t="shared" si="52"/>
        <v>11978.55</v>
      </c>
      <c r="R1525" s="112" t="s">
        <v>1</v>
      </c>
      <c r="S1525" s="113" t="s">
        <v>4</v>
      </c>
      <c r="T1525" s="113"/>
      <c r="U1525" s="113" t="s">
        <v>642</v>
      </c>
      <c r="V1525" s="110"/>
      <c r="W1525" s="110"/>
      <c r="X1525" s="110"/>
      <c r="Y1525" s="110"/>
      <c r="Z1525" s="274">
        <v>42005</v>
      </c>
      <c r="AA1525" s="110"/>
      <c r="AB1525" s="110"/>
      <c r="AC1525" s="110"/>
      <c r="AD1525" s="115" t="s">
        <v>1554</v>
      </c>
    </row>
    <row r="1526" spans="2:30" s="21" customFormat="1" ht="15" customHeight="1">
      <c r="B1526" s="109"/>
      <c r="C1526" s="110"/>
      <c r="D1526" s="110"/>
      <c r="E1526" s="110"/>
      <c r="F1526" s="110"/>
      <c r="G1526" s="110" t="s">
        <v>1553</v>
      </c>
      <c r="H1526" s="274">
        <v>42005</v>
      </c>
      <c r="I1526" s="110" t="s">
        <v>14</v>
      </c>
      <c r="J1526" s="111" t="s">
        <v>86</v>
      </c>
      <c r="K1526" s="110" t="s">
        <v>9</v>
      </c>
      <c r="L1526" s="110" t="s">
        <v>10</v>
      </c>
      <c r="M1526" s="110" t="s">
        <v>10</v>
      </c>
      <c r="N1526" s="110" t="s">
        <v>11</v>
      </c>
      <c r="O1526" s="9">
        <v>18757.150000000001</v>
      </c>
      <c r="P1526" s="9">
        <v>0</v>
      </c>
      <c r="Q1526" s="9">
        <f t="shared" si="52"/>
        <v>18757.150000000001</v>
      </c>
      <c r="R1526" s="112" t="s">
        <v>1</v>
      </c>
      <c r="S1526" s="113" t="s">
        <v>4</v>
      </c>
      <c r="T1526" s="113"/>
      <c r="U1526" s="113" t="s">
        <v>643</v>
      </c>
      <c r="V1526" s="110"/>
      <c r="W1526" s="110"/>
      <c r="X1526" s="110"/>
      <c r="Y1526" s="110"/>
      <c r="Z1526" s="274">
        <v>42005</v>
      </c>
      <c r="AA1526" s="110"/>
      <c r="AB1526" s="110"/>
      <c r="AC1526" s="110"/>
      <c r="AD1526" s="115" t="s">
        <v>1554</v>
      </c>
    </row>
    <row r="1527" spans="2:30" s="21" customFormat="1" ht="15" customHeight="1">
      <c r="B1527" s="109"/>
      <c r="C1527" s="110"/>
      <c r="D1527" s="110"/>
      <c r="E1527" s="110"/>
      <c r="F1527" s="110"/>
      <c r="G1527" s="110" t="s">
        <v>1553</v>
      </c>
      <c r="H1527" s="274">
        <v>42005</v>
      </c>
      <c r="I1527" s="110" t="s">
        <v>14</v>
      </c>
      <c r="J1527" s="111" t="s">
        <v>86</v>
      </c>
      <c r="K1527" s="110" t="s">
        <v>9</v>
      </c>
      <c r="L1527" s="110" t="s">
        <v>10</v>
      </c>
      <c r="M1527" s="110" t="s">
        <v>10</v>
      </c>
      <c r="N1527" s="110" t="s">
        <v>11</v>
      </c>
      <c r="O1527" s="9">
        <v>202684.12</v>
      </c>
      <c r="P1527" s="9">
        <v>0</v>
      </c>
      <c r="Q1527" s="9">
        <f t="shared" si="52"/>
        <v>202684.12</v>
      </c>
      <c r="R1527" s="112" t="s">
        <v>1</v>
      </c>
      <c r="S1527" s="113" t="s">
        <v>4</v>
      </c>
      <c r="T1527" s="113"/>
      <c r="U1527" s="113" t="s">
        <v>644</v>
      </c>
      <c r="V1527" s="110"/>
      <c r="W1527" s="110"/>
      <c r="X1527" s="110"/>
      <c r="Y1527" s="110"/>
      <c r="Z1527" s="274">
        <v>42005</v>
      </c>
      <c r="AA1527" s="110"/>
      <c r="AB1527" s="110"/>
      <c r="AC1527" s="110"/>
      <c r="AD1527" s="115" t="s">
        <v>1554</v>
      </c>
    </row>
    <row r="1528" spans="2:30" s="21" customFormat="1" ht="15" customHeight="1">
      <c r="B1528" s="109"/>
      <c r="C1528" s="110"/>
      <c r="D1528" s="110"/>
      <c r="E1528" s="110"/>
      <c r="F1528" s="110"/>
      <c r="G1528" s="110" t="s">
        <v>1553</v>
      </c>
      <c r="H1528" s="274">
        <v>42005</v>
      </c>
      <c r="I1528" s="110" t="s">
        <v>14</v>
      </c>
      <c r="J1528" s="111" t="s">
        <v>86</v>
      </c>
      <c r="K1528" s="110" t="s">
        <v>9</v>
      </c>
      <c r="L1528" s="110" t="s">
        <v>10</v>
      </c>
      <c r="M1528" s="110" t="s">
        <v>10</v>
      </c>
      <c r="N1528" s="110" t="s">
        <v>11</v>
      </c>
      <c r="O1528" s="9">
        <v>37690.410000000003</v>
      </c>
      <c r="P1528" s="9">
        <v>0</v>
      </c>
      <c r="Q1528" s="9">
        <f t="shared" si="52"/>
        <v>37690.410000000003</v>
      </c>
      <c r="R1528" s="112" t="s">
        <v>1</v>
      </c>
      <c r="S1528" s="113" t="s">
        <v>4</v>
      </c>
      <c r="T1528" s="113"/>
      <c r="U1528" s="113" t="s">
        <v>645</v>
      </c>
      <c r="V1528" s="110"/>
      <c r="W1528" s="110"/>
      <c r="X1528" s="110"/>
      <c r="Y1528" s="110"/>
      <c r="Z1528" s="274">
        <v>42005</v>
      </c>
      <c r="AA1528" s="110"/>
      <c r="AB1528" s="110"/>
      <c r="AC1528" s="110"/>
      <c r="AD1528" s="115" t="s">
        <v>1554</v>
      </c>
    </row>
    <row r="1529" spans="2:30" s="21" customFormat="1" ht="15" customHeight="1">
      <c r="B1529" s="109"/>
      <c r="C1529" s="110"/>
      <c r="D1529" s="110"/>
      <c r="E1529" s="110"/>
      <c r="F1529" s="110"/>
      <c r="G1529" s="110" t="s">
        <v>1553</v>
      </c>
      <c r="H1529" s="274">
        <v>42005</v>
      </c>
      <c r="I1529" s="110" t="s">
        <v>14</v>
      </c>
      <c r="J1529" s="111" t="s">
        <v>86</v>
      </c>
      <c r="K1529" s="110" t="s">
        <v>9</v>
      </c>
      <c r="L1529" s="110" t="s">
        <v>10</v>
      </c>
      <c r="M1529" s="110" t="s">
        <v>10</v>
      </c>
      <c r="N1529" s="110" t="s">
        <v>11</v>
      </c>
      <c r="O1529" s="9">
        <v>218044.36</v>
      </c>
      <c r="P1529" s="9">
        <v>0</v>
      </c>
      <c r="Q1529" s="9">
        <f t="shared" si="52"/>
        <v>218044.36</v>
      </c>
      <c r="R1529" s="112" t="s">
        <v>1</v>
      </c>
      <c r="S1529" s="113" t="s">
        <v>4</v>
      </c>
      <c r="T1529" s="113"/>
      <c r="U1529" s="113" t="s">
        <v>646</v>
      </c>
      <c r="V1529" s="110"/>
      <c r="W1529" s="110"/>
      <c r="X1529" s="110"/>
      <c r="Y1529" s="110"/>
      <c r="Z1529" s="274">
        <v>42005</v>
      </c>
      <c r="AA1529" s="110"/>
      <c r="AB1529" s="110"/>
      <c r="AC1529" s="110"/>
      <c r="AD1529" s="115" t="s">
        <v>1554</v>
      </c>
    </row>
    <row r="1530" spans="2:30" s="21" customFormat="1" ht="15" customHeight="1">
      <c r="B1530" s="109"/>
      <c r="C1530" s="110"/>
      <c r="D1530" s="110"/>
      <c r="E1530" s="110"/>
      <c r="F1530" s="110"/>
      <c r="G1530" s="110" t="s">
        <v>1553</v>
      </c>
      <c r="H1530" s="274">
        <v>42005</v>
      </c>
      <c r="I1530" s="110" t="s">
        <v>14</v>
      </c>
      <c r="J1530" s="111" t="s">
        <v>86</v>
      </c>
      <c r="K1530" s="110" t="s">
        <v>9</v>
      </c>
      <c r="L1530" s="110" t="s">
        <v>10</v>
      </c>
      <c r="M1530" s="110" t="s">
        <v>10</v>
      </c>
      <c r="N1530" s="110" t="s">
        <v>11</v>
      </c>
      <c r="O1530" s="9">
        <v>12614.49</v>
      </c>
      <c r="P1530" s="9">
        <v>0</v>
      </c>
      <c r="Q1530" s="9">
        <f t="shared" si="52"/>
        <v>12614.49</v>
      </c>
      <c r="R1530" s="112" t="s">
        <v>1</v>
      </c>
      <c r="S1530" s="113" t="s">
        <v>4</v>
      </c>
      <c r="T1530" s="113"/>
      <c r="U1530" s="113" t="s">
        <v>647</v>
      </c>
      <c r="V1530" s="110"/>
      <c r="W1530" s="110"/>
      <c r="X1530" s="110"/>
      <c r="Y1530" s="110"/>
      <c r="Z1530" s="274">
        <v>42005</v>
      </c>
      <c r="AA1530" s="110"/>
      <c r="AB1530" s="110"/>
      <c r="AC1530" s="110"/>
      <c r="AD1530" s="115" t="s">
        <v>1554</v>
      </c>
    </row>
    <row r="1531" spans="2:30" s="21" customFormat="1" ht="15" customHeight="1">
      <c r="B1531" s="109"/>
      <c r="C1531" s="110"/>
      <c r="D1531" s="110"/>
      <c r="E1531" s="110"/>
      <c r="F1531" s="110"/>
      <c r="G1531" s="110" t="s">
        <v>1553</v>
      </c>
      <c r="H1531" s="274">
        <v>42005</v>
      </c>
      <c r="I1531" s="110" t="s">
        <v>14</v>
      </c>
      <c r="J1531" s="111" t="s">
        <v>86</v>
      </c>
      <c r="K1531" s="110" t="s">
        <v>9</v>
      </c>
      <c r="L1531" s="110" t="s">
        <v>10</v>
      </c>
      <c r="M1531" s="110" t="s">
        <v>10</v>
      </c>
      <c r="N1531" s="110" t="s">
        <v>11</v>
      </c>
      <c r="O1531" s="9">
        <v>218933.5</v>
      </c>
      <c r="P1531" s="9">
        <v>0</v>
      </c>
      <c r="Q1531" s="9">
        <f t="shared" si="52"/>
        <v>218933.5</v>
      </c>
      <c r="R1531" s="112" t="s">
        <v>1</v>
      </c>
      <c r="S1531" s="113" t="s">
        <v>4</v>
      </c>
      <c r="T1531" s="113"/>
      <c r="U1531" s="113" t="s">
        <v>648</v>
      </c>
      <c r="V1531" s="110"/>
      <c r="W1531" s="110"/>
      <c r="X1531" s="110"/>
      <c r="Y1531" s="110"/>
      <c r="Z1531" s="274">
        <v>42005</v>
      </c>
      <c r="AA1531" s="110"/>
      <c r="AB1531" s="110"/>
      <c r="AC1531" s="110"/>
      <c r="AD1531" s="115" t="s">
        <v>1554</v>
      </c>
    </row>
    <row r="1532" spans="2:30" s="21" customFormat="1" ht="15" customHeight="1">
      <c r="B1532" s="109"/>
      <c r="C1532" s="110"/>
      <c r="D1532" s="110"/>
      <c r="E1532" s="110"/>
      <c r="F1532" s="110"/>
      <c r="G1532" s="110" t="s">
        <v>1553</v>
      </c>
      <c r="H1532" s="274">
        <v>42005</v>
      </c>
      <c r="I1532" s="110" t="s">
        <v>14</v>
      </c>
      <c r="J1532" s="111" t="s">
        <v>86</v>
      </c>
      <c r="K1532" s="110" t="s">
        <v>9</v>
      </c>
      <c r="L1532" s="110" t="s">
        <v>10</v>
      </c>
      <c r="M1532" s="110" t="s">
        <v>10</v>
      </c>
      <c r="N1532" s="110" t="s">
        <v>11</v>
      </c>
      <c r="O1532" s="9">
        <v>106898.69</v>
      </c>
      <c r="P1532" s="9">
        <v>0</v>
      </c>
      <c r="Q1532" s="9">
        <f t="shared" si="52"/>
        <v>106898.69</v>
      </c>
      <c r="R1532" s="112" t="s">
        <v>1</v>
      </c>
      <c r="S1532" s="113" t="s">
        <v>4</v>
      </c>
      <c r="T1532" s="113"/>
      <c r="U1532" s="113" t="s">
        <v>649</v>
      </c>
      <c r="V1532" s="110"/>
      <c r="W1532" s="110"/>
      <c r="X1532" s="110"/>
      <c r="Y1532" s="110"/>
      <c r="Z1532" s="274">
        <v>42005</v>
      </c>
      <c r="AA1532" s="110"/>
      <c r="AB1532" s="110"/>
      <c r="AC1532" s="110"/>
      <c r="AD1532" s="115" t="s">
        <v>1554</v>
      </c>
    </row>
    <row r="1533" spans="2:30" s="21" customFormat="1" ht="15" customHeight="1">
      <c r="B1533" s="109"/>
      <c r="C1533" s="110"/>
      <c r="D1533" s="110"/>
      <c r="E1533" s="110"/>
      <c r="F1533" s="110"/>
      <c r="G1533" s="110" t="s">
        <v>1553</v>
      </c>
      <c r="H1533" s="274">
        <v>42005</v>
      </c>
      <c r="I1533" s="110" t="s">
        <v>14</v>
      </c>
      <c r="J1533" s="111" t="s">
        <v>86</v>
      </c>
      <c r="K1533" s="110" t="s">
        <v>9</v>
      </c>
      <c r="L1533" s="110" t="s">
        <v>10</v>
      </c>
      <c r="M1533" s="110" t="s">
        <v>10</v>
      </c>
      <c r="N1533" s="110" t="s">
        <v>11</v>
      </c>
      <c r="O1533" s="9">
        <v>531353.75</v>
      </c>
      <c r="P1533" s="9">
        <v>0</v>
      </c>
      <c r="Q1533" s="9">
        <f t="shared" si="52"/>
        <v>531353.75</v>
      </c>
      <c r="R1533" s="112" t="s">
        <v>1</v>
      </c>
      <c r="S1533" s="113" t="s">
        <v>4</v>
      </c>
      <c r="T1533" s="113"/>
      <c r="U1533" s="113" t="s">
        <v>650</v>
      </c>
      <c r="V1533" s="110"/>
      <c r="W1533" s="110"/>
      <c r="X1533" s="110"/>
      <c r="Y1533" s="110"/>
      <c r="Z1533" s="274">
        <v>42005</v>
      </c>
      <c r="AA1533" s="110"/>
      <c r="AB1533" s="110"/>
      <c r="AC1533" s="110"/>
      <c r="AD1533" s="115" t="s">
        <v>1554</v>
      </c>
    </row>
    <row r="1534" spans="2:30" s="21" customFormat="1" ht="15" customHeight="1">
      <c r="B1534" s="109"/>
      <c r="C1534" s="110"/>
      <c r="D1534" s="110"/>
      <c r="E1534" s="110"/>
      <c r="F1534" s="110"/>
      <c r="G1534" s="110" t="s">
        <v>1553</v>
      </c>
      <c r="H1534" s="274">
        <v>42005</v>
      </c>
      <c r="I1534" s="110" t="s">
        <v>14</v>
      </c>
      <c r="J1534" s="111" t="s">
        <v>86</v>
      </c>
      <c r="K1534" s="110" t="s">
        <v>9</v>
      </c>
      <c r="L1534" s="110" t="s">
        <v>10</v>
      </c>
      <c r="M1534" s="110" t="s">
        <v>10</v>
      </c>
      <c r="N1534" s="110" t="s">
        <v>11</v>
      </c>
      <c r="O1534" s="9">
        <v>252659.05</v>
      </c>
      <c r="P1534" s="9">
        <v>0</v>
      </c>
      <c r="Q1534" s="9">
        <f t="shared" si="52"/>
        <v>252659.05</v>
      </c>
      <c r="R1534" s="112" t="s">
        <v>1</v>
      </c>
      <c r="S1534" s="113" t="s">
        <v>4</v>
      </c>
      <c r="T1534" s="113"/>
      <c r="U1534" s="113" t="s">
        <v>651</v>
      </c>
      <c r="V1534" s="110"/>
      <c r="W1534" s="110"/>
      <c r="X1534" s="110"/>
      <c r="Y1534" s="110"/>
      <c r="Z1534" s="274">
        <v>42005</v>
      </c>
      <c r="AA1534" s="110"/>
      <c r="AB1534" s="110"/>
      <c r="AC1534" s="110"/>
      <c r="AD1534" s="115" t="s">
        <v>1554</v>
      </c>
    </row>
    <row r="1535" spans="2:30" s="21" customFormat="1" ht="15" customHeight="1">
      <c r="B1535" s="109"/>
      <c r="C1535" s="110"/>
      <c r="D1535" s="110"/>
      <c r="E1535" s="110"/>
      <c r="F1535" s="110"/>
      <c r="G1535" s="110" t="s">
        <v>1553</v>
      </c>
      <c r="H1535" s="274">
        <v>42005</v>
      </c>
      <c r="I1535" s="110" t="s">
        <v>14</v>
      </c>
      <c r="J1535" s="111" t="s">
        <v>86</v>
      </c>
      <c r="K1535" s="110" t="s">
        <v>9</v>
      </c>
      <c r="L1535" s="110" t="s">
        <v>10</v>
      </c>
      <c r="M1535" s="110" t="s">
        <v>10</v>
      </c>
      <c r="N1535" s="110" t="s">
        <v>11</v>
      </c>
      <c r="O1535" s="9">
        <v>166349.59</v>
      </c>
      <c r="P1535" s="9">
        <v>0</v>
      </c>
      <c r="Q1535" s="9">
        <f t="shared" si="52"/>
        <v>166349.59</v>
      </c>
      <c r="R1535" s="112" t="s">
        <v>1</v>
      </c>
      <c r="S1535" s="113" t="s">
        <v>4</v>
      </c>
      <c r="T1535" s="113"/>
      <c r="U1535" s="113" t="s">
        <v>328</v>
      </c>
      <c r="V1535" s="110"/>
      <c r="W1535" s="110"/>
      <c r="X1535" s="110"/>
      <c r="Y1535" s="110"/>
      <c r="Z1535" s="274">
        <v>42005</v>
      </c>
      <c r="AA1535" s="110"/>
      <c r="AB1535" s="110"/>
      <c r="AC1535" s="110"/>
      <c r="AD1535" s="115" t="s">
        <v>1554</v>
      </c>
    </row>
    <row r="1536" spans="2:30" s="21" customFormat="1" ht="15" customHeight="1">
      <c r="B1536" s="109"/>
      <c r="C1536" s="110"/>
      <c r="D1536" s="110"/>
      <c r="E1536" s="110"/>
      <c r="F1536" s="110"/>
      <c r="G1536" s="110" t="s">
        <v>1553</v>
      </c>
      <c r="H1536" s="274">
        <v>42005</v>
      </c>
      <c r="I1536" s="110" t="s">
        <v>14</v>
      </c>
      <c r="J1536" s="111" t="s">
        <v>86</v>
      </c>
      <c r="K1536" s="110" t="s">
        <v>9</v>
      </c>
      <c r="L1536" s="110" t="s">
        <v>10</v>
      </c>
      <c r="M1536" s="110" t="s">
        <v>10</v>
      </c>
      <c r="N1536" s="110" t="s">
        <v>11</v>
      </c>
      <c r="O1536" s="9">
        <v>13636.67</v>
      </c>
      <c r="P1536" s="9">
        <v>0</v>
      </c>
      <c r="Q1536" s="9">
        <f t="shared" si="52"/>
        <v>13636.67</v>
      </c>
      <c r="R1536" s="112" t="s">
        <v>1</v>
      </c>
      <c r="S1536" s="113" t="s">
        <v>4</v>
      </c>
      <c r="T1536" s="113"/>
      <c r="U1536" s="113" t="s">
        <v>652</v>
      </c>
      <c r="V1536" s="110"/>
      <c r="W1536" s="110"/>
      <c r="X1536" s="110"/>
      <c r="Y1536" s="110"/>
      <c r="Z1536" s="274">
        <v>42005</v>
      </c>
      <c r="AA1536" s="110"/>
      <c r="AB1536" s="110"/>
      <c r="AC1536" s="110"/>
      <c r="AD1536" s="115" t="s">
        <v>1554</v>
      </c>
    </row>
    <row r="1537" spans="2:30" s="21" customFormat="1" ht="15" customHeight="1">
      <c r="B1537" s="109"/>
      <c r="C1537" s="110"/>
      <c r="D1537" s="110"/>
      <c r="E1537" s="110"/>
      <c r="F1537" s="110"/>
      <c r="G1537" s="110" t="s">
        <v>1553</v>
      </c>
      <c r="H1537" s="274">
        <v>42005</v>
      </c>
      <c r="I1537" s="110" t="s">
        <v>14</v>
      </c>
      <c r="J1537" s="111" t="s">
        <v>86</v>
      </c>
      <c r="K1537" s="110" t="s">
        <v>9</v>
      </c>
      <c r="L1537" s="110" t="s">
        <v>10</v>
      </c>
      <c r="M1537" s="110" t="s">
        <v>10</v>
      </c>
      <c r="N1537" s="110" t="s">
        <v>11</v>
      </c>
      <c r="O1537" s="9">
        <v>8086.45</v>
      </c>
      <c r="P1537" s="9">
        <v>0</v>
      </c>
      <c r="Q1537" s="9">
        <f t="shared" si="52"/>
        <v>8086.45</v>
      </c>
      <c r="R1537" s="112" t="s">
        <v>1</v>
      </c>
      <c r="S1537" s="113" t="s">
        <v>4</v>
      </c>
      <c r="T1537" s="113"/>
      <c r="U1537" s="113" t="s">
        <v>616</v>
      </c>
      <c r="V1537" s="110"/>
      <c r="W1537" s="110"/>
      <c r="X1537" s="110"/>
      <c r="Y1537" s="110"/>
      <c r="Z1537" s="274">
        <v>42005</v>
      </c>
      <c r="AA1537" s="110"/>
      <c r="AB1537" s="110"/>
      <c r="AC1537" s="110"/>
      <c r="AD1537" s="115" t="s">
        <v>1554</v>
      </c>
    </row>
    <row r="1538" spans="2:30" s="21" customFormat="1" ht="15" customHeight="1">
      <c r="B1538" s="109"/>
      <c r="C1538" s="110"/>
      <c r="D1538" s="110"/>
      <c r="E1538" s="110"/>
      <c r="F1538" s="110"/>
      <c r="G1538" s="110" t="s">
        <v>1553</v>
      </c>
      <c r="H1538" s="274">
        <v>42005</v>
      </c>
      <c r="I1538" s="110" t="s">
        <v>14</v>
      </c>
      <c r="J1538" s="111" t="s">
        <v>86</v>
      </c>
      <c r="K1538" s="110" t="s">
        <v>9</v>
      </c>
      <c r="L1538" s="110" t="s">
        <v>10</v>
      </c>
      <c r="M1538" s="110" t="s">
        <v>10</v>
      </c>
      <c r="N1538" s="110" t="s">
        <v>11</v>
      </c>
      <c r="O1538" s="9">
        <v>14638.04</v>
      </c>
      <c r="P1538" s="9">
        <v>0</v>
      </c>
      <c r="Q1538" s="9">
        <f t="shared" si="52"/>
        <v>14638.04</v>
      </c>
      <c r="R1538" s="112" t="s">
        <v>1</v>
      </c>
      <c r="S1538" s="113" t="s">
        <v>4</v>
      </c>
      <c r="T1538" s="113"/>
      <c r="U1538" s="113" t="s">
        <v>653</v>
      </c>
      <c r="V1538" s="110"/>
      <c r="W1538" s="110"/>
      <c r="X1538" s="110"/>
      <c r="Y1538" s="110"/>
      <c r="Z1538" s="274">
        <v>42005</v>
      </c>
      <c r="AA1538" s="110"/>
      <c r="AB1538" s="110"/>
      <c r="AC1538" s="110"/>
      <c r="AD1538" s="115" t="s">
        <v>1554</v>
      </c>
    </row>
    <row r="1539" spans="2:30" s="21" customFormat="1" ht="15" customHeight="1">
      <c r="B1539" s="109"/>
      <c r="C1539" s="110"/>
      <c r="D1539" s="110"/>
      <c r="E1539" s="110"/>
      <c r="F1539" s="110"/>
      <c r="G1539" s="110" t="s">
        <v>1553</v>
      </c>
      <c r="H1539" s="274">
        <v>42005</v>
      </c>
      <c r="I1539" s="110" t="s">
        <v>14</v>
      </c>
      <c r="J1539" s="111" t="s">
        <v>86</v>
      </c>
      <c r="K1539" s="110" t="s">
        <v>9</v>
      </c>
      <c r="L1539" s="110" t="s">
        <v>10</v>
      </c>
      <c r="M1539" s="110" t="s">
        <v>10</v>
      </c>
      <c r="N1539" s="110" t="s">
        <v>11</v>
      </c>
      <c r="O1539" s="9">
        <v>13561.73</v>
      </c>
      <c r="P1539" s="9">
        <v>0</v>
      </c>
      <c r="Q1539" s="9">
        <f t="shared" si="52"/>
        <v>13561.73</v>
      </c>
      <c r="R1539" s="112" t="s">
        <v>1</v>
      </c>
      <c r="S1539" s="113" t="s">
        <v>4</v>
      </c>
      <c r="T1539" s="113"/>
      <c r="U1539" s="113" t="s">
        <v>654</v>
      </c>
      <c r="V1539" s="110"/>
      <c r="W1539" s="110"/>
      <c r="X1539" s="110"/>
      <c r="Y1539" s="110"/>
      <c r="Z1539" s="274">
        <v>42005</v>
      </c>
      <c r="AA1539" s="110"/>
      <c r="AB1539" s="110"/>
      <c r="AC1539" s="110"/>
      <c r="AD1539" s="115" t="s">
        <v>1554</v>
      </c>
    </row>
    <row r="1540" spans="2:30" s="21" customFormat="1" ht="15" customHeight="1">
      <c r="B1540" s="109"/>
      <c r="C1540" s="110"/>
      <c r="D1540" s="110"/>
      <c r="E1540" s="110"/>
      <c r="F1540" s="110"/>
      <c r="G1540" s="110" t="s">
        <v>1553</v>
      </c>
      <c r="H1540" s="274">
        <v>42005</v>
      </c>
      <c r="I1540" s="110" t="s">
        <v>14</v>
      </c>
      <c r="J1540" s="111" t="s">
        <v>86</v>
      </c>
      <c r="K1540" s="110" t="s">
        <v>9</v>
      </c>
      <c r="L1540" s="110" t="s">
        <v>10</v>
      </c>
      <c r="M1540" s="110" t="s">
        <v>10</v>
      </c>
      <c r="N1540" s="110" t="s">
        <v>11</v>
      </c>
      <c r="O1540" s="9">
        <v>286834.81</v>
      </c>
      <c r="P1540" s="9">
        <v>0</v>
      </c>
      <c r="Q1540" s="9">
        <f t="shared" si="52"/>
        <v>286834.81</v>
      </c>
      <c r="R1540" s="112" t="s">
        <v>1</v>
      </c>
      <c r="S1540" s="113" t="s">
        <v>4</v>
      </c>
      <c r="T1540" s="113"/>
      <c r="U1540" s="113" t="s">
        <v>655</v>
      </c>
      <c r="V1540" s="110"/>
      <c r="W1540" s="110"/>
      <c r="X1540" s="110"/>
      <c r="Y1540" s="110"/>
      <c r="Z1540" s="274">
        <v>42005</v>
      </c>
      <c r="AA1540" s="110"/>
      <c r="AB1540" s="110"/>
      <c r="AC1540" s="110"/>
      <c r="AD1540" s="115" t="s">
        <v>1554</v>
      </c>
    </row>
    <row r="1541" spans="2:30" s="21" customFormat="1" ht="15" customHeight="1">
      <c r="B1541" s="109"/>
      <c r="C1541" s="110"/>
      <c r="D1541" s="110"/>
      <c r="E1541" s="110"/>
      <c r="F1541" s="110"/>
      <c r="G1541" s="110" t="s">
        <v>1553</v>
      </c>
      <c r="H1541" s="274">
        <v>42005</v>
      </c>
      <c r="I1541" s="110" t="s">
        <v>14</v>
      </c>
      <c r="J1541" s="111" t="s">
        <v>86</v>
      </c>
      <c r="K1541" s="110" t="s">
        <v>9</v>
      </c>
      <c r="L1541" s="110" t="s">
        <v>10</v>
      </c>
      <c r="M1541" s="110" t="s">
        <v>10</v>
      </c>
      <c r="N1541" s="110" t="s">
        <v>11</v>
      </c>
      <c r="O1541" s="9">
        <v>47348.88</v>
      </c>
      <c r="P1541" s="9">
        <v>0</v>
      </c>
      <c r="Q1541" s="9">
        <f t="shared" si="52"/>
        <v>47348.88</v>
      </c>
      <c r="R1541" s="112" t="s">
        <v>1</v>
      </c>
      <c r="S1541" s="113" t="s">
        <v>4</v>
      </c>
      <c r="T1541" s="113"/>
      <c r="U1541" s="113" t="s">
        <v>656</v>
      </c>
      <c r="V1541" s="110"/>
      <c r="W1541" s="110"/>
      <c r="X1541" s="110"/>
      <c r="Y1541" s="110"/>
      <c r="Z1541" s="274">
        <v>42005</v>
      </c>
      <c r="AA1541" s="110"/>
      <c r="AB1541" s="110"/>
      <c r="AC1541" s="110"/>
      <c r="AD1541" s="115" t="s">
        <v>1554</v>
      </c>
    </row>
    <row r="1542" spans="2:30" s="21" customFormat="1" ht="15" customHeight="1">
      <c r="B1542" s="109"/>
      <c r="C1542" s="110"/>
      <c r="D1542" s="110"/>
      <c r="E1542" s="110"/>
      <c r="F1542" s="110"/>
      <c r="G1542" s="110" t="s">
        <v>1553</v>
      </c>
      <c r="H1542" s="274">
        <v>42005</v>
      </c>
      <c r="I1542" s="110" t="s">
        <v>14</v>
      </c>
      <c r="J1542" s="111" t="s">
        <v>86</v>
      </c>
      <c r="K1542" s="110" t="s">
        <v>9</v>
      </c>
      <c r="L1542" s="110" t="s">
        <v>10</v>
      </c>
      <c r="M1542" s="110" t="s">
        <v>10</v>
      </c>
      <c r="N1542" s="110" t="s">
        <v>11</v>
      </c>
      <c r="O1542" s="9">
        <v>577534.99</v>
      </c>
      <c r="P1542" s="9">
        <v>0</v>
      </c>
      <c r="Q1542" s="9">
        <f t="shared" si="52"/>
        <v>577534.99</v>
      </c>
      <c r="R1542" s="112" t="s">
        <v>1</v>
      </c>
      <c r="S1542" s="113" t="s">
        <v>4</v>
      </c>
      <c r="T1542" s="113"/>
      <c r="U1542" s="113" t="s">
        <v>657</v>
      </c>
      <c r="V1542" s="110"/>
      <c r="W1542" s="110"/>
      <c r="X1542" s="110"/>
      <c r="Y1542" s="110"/>
      <c r="Z1542" s="274">
        <v>42005</v>
      </c>
      <c r="AA1542" s="110"/>
      <c r="AB1542" s="110"/>
      <c r="AC1542" s="110"/>
      <c r="AD1542" s="115" t="s">
        <v>1554</v>
      </c>
    </row>
    <row r="1543" spans="2:30" s="21" customFormat="1" ht="15" customHeight="1">
      <c r="B1543" s="109"/>
      <c r="C1543" s="110"/>
      <c r="D1543" s="110"/>
      <c r="E1543" s="110"/>
      <c r="F1543" s="110"/>
      <c r="G1543" s="110" t="s">
        <v>1553</v>
      </c>
      <c r="H1543" s="274">
        <v>42005</v>
      </c>
      <c r="I1543" s="110" t="s">
        <v>14</v>
      </c>
      <c r="J1543" s="111" t="s">
        <v>86</v>
      </c>
      <c r="K1543" s="110" t="s">
        <v>9</v>
      </c>
      <c r="L1543" s="110" t="s">
        <v>10</v>
      </c>
      <c r="M1543" s="110" t="s">
        <v>10</v>
      </c>
      <c r="N1543" s="110" t="s">
        <v>11</v>
      </c>
      <c r="O1543" s="9">
        <v>59512.9</v>
      </c>
      <c r="P1543" s="9">
        <v>0</v>
      </c>
      <c r="Q1543" s="9">
        <f t="shared" si="52"/>
        <v>59512.9</v>
      </c>
      <c r="R1543" s="112" t="s">
        <v>1</v>
      </c>
      <c r="S1543" s="113" t="s">
        <v>4</v>
      </c>
      <c r="T1543" s="113"/>
      <c r="U1543" s="113" t="s">
        <v>658</v>
      </c>
      <c r="V1543" s="110"/>
      <c r="W1543" s="110"/>
      <c r="X1543" s="110"/>
      <c r="Y1543" s="110"/>
      <c r="Z1543" s="274">
        <v>42005</v>
      </c>
      <c r="AA1543" s="110"/>
      <c r="AB1543" s="110"/>
      <c r="AC1543" s="110"/>
      <c r="AD1543" s="115" t="s">
        <v>1554</v>
      </c>
    </row>
    <row r="1544" spans="2:30" s="21" customFormat="1" ht="15" customHeight="1">
      <c r="B1544" s="109"/>
      <c r="C1544" s="110"/>
      <c r="D1544" s="110"/>
      <c r="E1544" s="110"/>
      <c r="F1544" s="110"/>
      <c r="G1544" s="110" t="s">
        <v>1553</v>
      </c>
      <c r="H1544" s="274">
        <v>42005</v>
      </c>
      <c r="I1544" s="110" t="s">
        <v>14</v>
      </c>
      <c r="J1544" s="111" t="s">
        <v>86</v>
      </c>
      <c r="K1544" s="110" t="s">
        <v>9</v>
      </c>
      <c r="L1544" s="110" t="s">
        <v>10</v>
      </c>
      <c r="M1544" s="110" t="s">
        <v>10</v>
      </c>
      <c r="N1544" s="110" t="s">
        <v>11</v>
      </c>
      <c r="O1544" s="9">
        <v>13490.26</v>
      </c>
      <c r="P1544" s="9">
        <v>0</v>
      </c>
      <c r="Q1544" s="9">
        <f t="shared" si="52"/>
        <v>13490.26</v>
      </c>
      <c r="R1544" s="112" t="s">
        <v>1</v>
      </c>
      <c r="S1544" s="113" t="s">
        <v>4</v>
      </c>
      <c r="T1544" s="113"/>
      <c r="U1544" s="113" t="s">
        <v>659</v>
      </c>
      <c r="V1544" s="110"/>
      <c r="W1544" s="110"/>
      <c r="X1544" s="110"/>
      <c r="Y1544" s="110"/>
      <c r="Z1544" s="274">
        <v>42005</v>
      </c>
      <c r="AA1544" s="110"/>
      <c r="AB1544" s="110"/>
      <c r="AC1544" s="110"/>
      <c r="AD1544" s="115" t="s">
        <v>1554</v>
      </c>
    </row>
    <row r="1545" spans="2:30" s="21" customFormat="1" ht="15" customHeight="1">
      <c r="B1545" s="109"/>
      <c r="C1545" s="110"/>
      <c r="D1545" s="110"/>
      <c r="E1545" s="110"/>
      <c r="F1545" s="110"/>
      <c r="G1545" s="110" t="s">
        <v>1553</v>
      </c>
      <c r="H1545" s="274">
        <v>42005</v>
      </c>
      <c r="I1545" s="110" t="s">
        <v>14</v>
      </c>
      <c r="J1545" s="111" t="s">
        <v>86</v>
      </c>
      <c r="K1545" s="110" t="s">
        <v>9</v>
      </c>
      <c r="L1545" s="110" t="s">
        <v>10</v>
      </c>
      <c r="M1545" s="110" t="s">
        <v>10</v>
      </c>
      <c r="N1545" s="110" t="s">
        <v>11</v>
      </c>
      <c r="O1545" s="9">
        <v>172446.34</v>
      </c>
      <c r="P1545" s="9">
        <v>0</v>
      </c>
      <c r="Q1545" s="9">
        <f t="shared" si="52"/>
        <v>172446.34</v>
      </c>
      <c r="R1545" s="112" t="s">
        <v>1</v>
      </c>
      <c r="S1545" s="113" t="s">
        <v>4</v>
      </c>
      <c r="T1545" s="113"/>
      <c r="U1545" s="113" t="s">
        <v>331</v>
      </c>
      <c r="V1545" s="110"/>
      <c r="W1545" s="110"/>
      <c r="X1545" s="110"/>
      <c r="Y1545" s="110"/>
      <c r="Z1545" s="274">
        <v>42005</v>
      </c>
      <c r="AA1545" s="110"/>
      <c r="AB1545" s="110"/>
      <c r="AC1545" s="110"/>
      <c r="AD1545" s="115" t="s">
        <v>1554</v>
      </c>
    </row>
    <row r="1546" spans="2:30" s="21" customFormat="1" ht="15" customHeight="1">
      <c r="B1546" s="109"/>
      <c r="C1546" s="110"/>
      <c r="D1546" s="110"/>
      <c r="E1546" s="110"/>
      <c r="F1546" s="110"/>
      <c r="G1546" s="110" t="s">
        <v>1553</v>
      </c>
      <c r="H1546" s="274">
        <v>42005</v>
      </c>
      <c r="I1546" s="110" t="s">
        <v>14</v>
      </c>
      <c r="J1546" s="111" t="s">
        <v>86</v>
      </c>
      <c r="K1546" s="110" t="s">
        <v>9</v>
      </c>
      <c r="L1546" s="110" t="s">
        <v>10</v>
      </c>
      <c r="M1546" s="110" t="s">
        <v>10</v>
      </c>
      <c r="N1546" s="110" t="s">
        <v>11</v>
      </c>
      <c r="O1546" s="9">
        <v>7087.55</v>
      </c>
      <c r="P1546" s="9">
        <v>0</v>
      </c>
      <c r="Q1546" s="9">
        <f t="shared" si="52"/>
        <v>7087.55</v>
      </c>
      <c r="R1546" s="112" t="s">
        <v>1</v>
      </c>
      <c r="S1546" s="113" t="s">
        <v>4</v>
      </c>
      <c r="T1546" s="113"/>
      <c r="U1546" s="113" t="s">
        <v>660</v>
      </c>
      <c r="V1546" s="110"/>
      <c r="W1546" s="110"/>
      <c r="X1546" s="110"/>
      <c r="Y1546" s="110"/>
      <c r="Z1546" s="274">
        <v>42005</v>
      </c>
      <c r="AA1546" s="110"/>
      <c r="AB1546" s="110"/>
      <c r="AC1546" s="110"/>
      <c r="AD1546" s="115" t="s">
        <v>1554</v>
      </c>
    </row>
    <row r="1547" spans="2:30" s="21" customFormat="1" ht="15" customHeight="1">
      <c r="B1547" s="109"/>
      <c r="C1547" s="110"/>
      <c r="D1547" s="110"/>
      <c r="E1547" s="110"/>
      <c r="F1547" s="110"/>
      <c r="G1547" s="110" t="s">
        <v>1553</v>
      </c>
      <c r="H1547" s="274">
        <v>42005</v>
      </c>
      <c r="I1547" s="110" t="s">
        <v>14</v>
      </c>
      <c r="J1547" s="111" t="s">
        <v>86</v>
      </c>
      <c r="K1547" s="110" t="s">
        <v>9</v>
      </c>
      <c r="L1547" s="110" t="s">
        <v>10</v>
      </c>
      <c r="M1547" s="110" t="s">
        <v>10</v>
      </c>
      <c r="N1547" s="110" t="s">
        <v>11</v>
      </c>
      <c r="O1547" s="9">
        <v>30776.01</v>
      </c>
      <c r="P1547" s="9">
        <v>0</v>
      </c>
      <c r="Q1547" s="9">
        <f t="shared" si="52"/>
        <v>30776.01</v>
      </c>
      <c r="R1547" s="112" t="s">
        <v>1</v>
      </c>
      <c r="S1547" s="113" t="s">
        <v>4</v>
      </c>
      <c r="T1547" s="113"/>
      <c r="U1547" s="113" t="s">
        <v>661</v>
      </c>
      <c r="V1547" s="110"/>
      <c r="W1547" s="110"/>
      <c r="X1547" s="110"/>
      <c r="Y1547" s="110"/>
      <c r="Z1547" s="274">
        <v>42005</v>
      </c>
      <c r="AA1547" s="110"/>
      <c r="AB1547" s="110"/>
      <c r="AC1547" s="110"/>
      <c r="AD1547" s="115" t="s">
        <v>1554</v>
      </c>
    </row>
    <row r="1548" spans="2:30" s="21" customFormat="1" ht="15" customHeight="1">
      <c r="B1548" s="109"/>
      <c r="C1548" s="110"/>
      <c r="D1548" s="110"/>
      <c r="E1548" s="110"/>
      <c r="F1548" s="110"/>
      <c r="G1548" s="110" t="s">
        <v>1553</v>
      </c>
      <c r="H1548" s="274">
        <v>42005</v>
      </c>
      <c r="I1548" s="110" t="s">
        <v>14</v>
      </c>
      <c r="J1548" s="111" t="s">
        <v>86</v>
      </c>
      <c r="K1548" s="110" t="s">
        <v>9</v>
      </c>
      <c r="L1548" s="110" t="s">
        <v>10</v>
      </c>
      <c r="M1548" s="110" t="s">
        <v>10</v>
      </c>
      <c r="N1548" s="110" t="s">
        <v>11</v>
      </c>
      <c r="O1548" s="9">
        <v>579121.81999999995</v>
      </c>
      <c r="P1548" s="9">
        <v>0</v>
      </c>
      <c r="Q1548" s="9">
        <f t="shared" si="52"/>
        <v>579121.81999999995</v>
      </c>
      <c r="R1548" s="112" t="s">
        <v>1</v>
      </c>
      <c r="S1548" s="113" t="s">
        <v>4</v>
      </c>
      <c r="T1548" s="113"/>
      <c r="U1548" s="113" t="s">
        <v>662</v>
      </c>
      <c r="V1548" s="110"/>
      <c r="W1548" s="110"/>
      <c r="X1548" s="110"/>
      <c r="Y1548" s="110"/>
      <c r="Z1548" s="274">
        <v>42005</v>
      </c>
      <c r="AA1548" s="110"/>
      <c r="AB1548" s="110"/>
      <c r="AC1548" s="110"/>
      <c r="AD1548" s="115" t="s">
        <v>1554</v>
      </c>
    </row>
    <row r="1549" spans="2:30" s="21" customFormat="1" ht="15" customHeight="1">
      <c r="B1549" s="109"/>
      <c r="C1549" s="110"/>
      <c r="D1549" s="110"/>
      <c r="E1549" s="110"/>
      <c r="F1549" s="110"/>
      <c r="G1549" s="110" t="s">
        <v>1553</v>
      </c>
      <c r="H1549" s="274">
        <v>42005</v>
      </c>
      <c r="I1549" s="110" t="s">
        <v>14</v>
      </c>
      <c r="J1549" s="111" t="s">
        <v>86</v>
      </c>
      <c r="K1549" s="110" t="s">
        <v>9</v>
      </c>
      <c r="L1549" s="110" t="s">
        <v>10</v>
      </c>
      <c r="M1549" s="110" t="s">
        <v>10</v>
      </c>
      <c r="N1549" s="110" t="s">
        <v>11</v>
      </c>
      <c r="O1549" s="9">
        <v>16650</v>
      </c>
      <c r="P1549" s="9">
        <v>0</v>
      </c>
      <c r="Q1549" s="9">
        <f t="shared" si="52"/>
        <v>16650</v>
      </c>
      <c r="R1549" s="112" t="s">
        <v>1</v>
      </c>
      <c r="S1549" s="113" t="s">
        <v>4</v>
      </c>
      <c r="T1549" s="113"/>
      <c r="U1549" s="113" t="s">
        <v>617</v>
      </c>
      <c r="V1549" s="110"/>
      <c r="W1549" s="110"/>
      <c r="X1549" s="110"/>
      <c r="Y1549" s="110"/>
      <c r="Z1549" s="274">
        <v>42005</v>
      </c>
      <c r="AA1549" s="110"/>
      <c r="AB1549" s="110"/>
      <c r="AC1549" s="110"/>
      <c r="AD1549" s="115" t="s">
        <v>1554</v>
      </c>
    </row>
    <row r="1550" spans="2:30" s="21" customFormat="1" ht="15" customHeight="1">
      <c r="B1550" s="109"/>
      <c r="C1550" s="110"/>
      <c r="D1550" s="110"/>
      <c r="E1550" s="110"/>
      <c r="F1550" s="110"/>
      <c r="G1550" s="110" t="s">
        <v>1553</v>
      </c>
      <c r="H1550" s="274">
        <v>42005</v>
      </c>
      <c r="I1550" s="110" t="s">
        <v>14</v>
      </c>
      <c r="J1550" s="111" t="s">
        <v>86</v>
      </c>
      <c r="K1550" s="110" t="s">
        <v>9</v>
      </c>
      <c r="L1550" s="110" t="s">
        <v>10</v>
      </c>
      <c r="M1550" s="110" t="s">
        <v>10</v>
      </c>
      <c r="N1550" s="110" t="s">
        <v>11</v>
      </c>
      <c r="O1550" s="9">
        <v>889378.94</v>
      </c>
      <c r="P1550" s="9">
        <v>0</v>
      </c>
      <c r="Q1550" s="9">
        <f t="shared" si="52"/>
        <v>889378.94</v>
      </c>
      <c r="R1550" s="112" t="s">
        <v>1</v>
      </c>
      <c r="S1550" s="113" t="s">
        <v>4</v>
      </c>
      <c r="T1550" s="113"/>
      <c r="U1550" s="113" t="s">
        <v>333</v>
      </c>
      <c r="V1550" s="110"/>
      <c r="W1550" s="110"/>
      <c r="X1550" s="110"/>
      <c r="Y1550" s="110"/>
      <c r="Z1550" s="274">
        <v>42005</v>
      </c>
      <c r="AA1550" s="110"/>
      <c r="AB1550" s="110"/>
      <c r="AC1550" s="110"/>
      <c r="AD1550" s="115" t="s">
        <v>1554</v>
      </c>
    </row>
    <row r="1551" spans="2:30" s="21" customFormat="1" ht="15" customHeight="1">
      <c r="B1551" s="109"/>
      <c r="C1551" s="110"/>
      <c r="D1551" s="110"/>
      <c r="E1551" s="110"/>
      <c r="F1551" s="110"/>
      <c r="G1551" s="110" t="s">
        <v>1553</v>
      </c>
      <c r="H1551" s="274">
        <v>42005</v>
      </c>
      <c r="I1551" s="110" t="s">
        <v>14</v>
      </c>
      <c r="J1551" s="111" t="s">
        <v>86</v>
      </c>
      <c r="K1551" s="110" t="s">
        <v>9</v>
      </c>
      <c r="L1551" s="110" t="s">
        <v>10</v>
      </c>
      <c r="M1551" s="110" t="s">
        <v>10</v>
      </c>
      <c r="N1551" s="110" t="s">
        <v>11</v>
      </c>
      <c r="O1551" s="9">
        <v>198085.97</v>
      </c>
      <c r="P1551" s="9">
        <v>0</v>
      </c>
      <c r="Q1551" s="9">
        <f t="shared" si="52"/>
        <v>198085.97</v>
      </c>
      <c r="R1551" s="112" t="s">
        <v>1</v>
      </c>
      <c r="S1551" s="113" t="s">
        <v>4</v>
      </c>
      <c r="T1551" s="113"/>
      <c r="U1551" s="113" t="s">
        <v>663</v>
      </c>
      <c r="V1551" s="110"/>
      <c r="W1551" s="110"/>
      <c r="X1551" s="110"/>
      <c r="Y1551" s="110"/>
      <c r="Z1551" s="274">
        <v>42005</v>
      </c>
      <c r="AA1551" s="110"/>
      <c r="AB1551" s="110"/>
      <c r="AC1551" s="110"/>
      <c r="AD1551" s="115" t="s">
        <v>1554</v>
      </c>
    </row>
    <row r="1552" spans="2:30" s="21" customFormat="1" ht="15" customHeight="1">
      <c r="B1552" s="109"/>
      <c r="C1552" s="110"/>
      <c r="D1552" s="110"/>
      <c r="E1552" s="110"/>
      <c r="F1552" s="110"/>
      <c r="G1552" s="110" t="s">
        <v>1553</v>
      </c>
      <c r="H1552" s="274">
        <v>42005</v>
      </c>
      <c r="I1552" s="110" t="s">
        <v>14</v>
      </c>
      <c r="J1552" s="111" t="s">
        <v>86</v>
      </c>
      <c r="K1552" s="110" t="s">
        <v>9</v>
      </c>
      <c r="L1552" s="110" t="s">
        <v>10</v>
      </c>
      <c r="M1552" s="110" t="s">
        <v>10</v>
      </c>
      <c r="N1552" s="110" t="s">
        <v>11</v>
      </c>
      <c r="O1552" s="9">
        <v>-20393.849999999999</v>
      </c>
      <c r="P1552" s="9">
        <v>0</v>
      </c>
      <c r="Q1552" s="9">
        <f t="shared" si="52"/>
        <v>-20393.849999999999</v>
      </c>
      <c r="R1552" s="112" t="s">
        <v>1</v>
      </c>
      <c r="S1552" s="113" t="s">
        <v>4</v>
      </c>
      <c r="T1552" s="113"/>
      <c r="U1552" s="113" t="s">
        <v>664</v>
      </c>
      <c r="V1552" s="110"/>
      <c r="W1552" s="110"/>
      <c r="X1552" s="110"/>
      <c r="Y1552" s="110"/>
      <c r="Z1552" s="274">
        <v>42005</v>
      </c>
      <c r="AA1552" s="110"/>
      <c r="AB1552" s="110"/>
      <c r="AC1552" s="110"/>
      <c r="AD1552" s="115" t="s">
        <v>1554</v>
      </c>
    </row>
    <row r="1553" spans="2:30" s="21" customFormat="1" ht="15" customHeight="1">
      <c r="B1553" s="109"/>
      <c r="C1553" s="110"/>
      <c r="D1553" s="110"/>
      <c r="E1553" s="110"/>
      <c r="F1553" s="110"/>
      <c r="G1553" s="110" t="s">
        <v>1553</v>
      </c>
      <c r="H1553" s="274">
        <v>42005</v>
      </c>
      <c r="I1553" s="110" t="s">
        <v>14</v>
      </c>
      <c r="J1553" s="111" t="s">
        <v>86</v>
      </c>
      <c r="K1553" s="110" t="s">
        <v>9</v>
      </c>
      <c r="L1553" s="110" t="s">
        <v>10</v>
      </c>
      <c r="M1553" s="110" t="s">
        <v>10</v>
      </c>
      <c r="N1553" s="110" t="s">
        <v>11</v>
      </c>
      <c r="O1553" s="9">
        <v>36106.559999999998</v>
      </c>
      <c r="P1553" s="9">
        <v>0</v>
      </c>
      <c r="Q1553" s="9">
        <f t="shared" si="52"/>
        <v>36106.559999999998</v>
      </c>
      <c r="R1553" s="112" t="s">
        <v>1</v>
      </c>
      <c r="S1553" s="113" t="s">
        <v>4</v>
      </c>
      <c r="T1553" s="113"/>
      <c r="U1553" s="113" t="s">
        <v>665</v>
      </c>
      <c r="V1553" s="110"/>
      <c r="W1553" s="110"/>
      <c r="X1553" s="110"/>
      <c r="Y1553" s="110"/>
      <c r="Z1553" s="274">
        <v>42005</v>
      </c>
      <c r="AA1553" s="110"/>
      <c r="AB1553" s="110"/>
      <c r="AC1553" s="110"/>
      <c r="AD1553" s="115" t="s">
        <v>1554</v>
      </c>
    </row>
    <row r="1554" spans="2:30" s="21" customFormat="1" ht="15" customHeight="1">
      <c r="B1554" s="109"/>
      <c r="C1554" s="110"/>
      <c r="D1554" s="110"/>
      <c r="E1554" s="110"/>
      <c r="F1554" s="110"/>
      <c r="G1554" s="110" t="s">
        <v>1553</v>
      </c>
      <c r="H1554" s="274">
        <v>42005</v>
      </c>
      <c r="I1554" s="110" t="s">
        <v>14</v>
      </c>
      <c r="J1554" s="111" t="s">
        <v>86</v>
      </c>
      <c r="K1554" s="110" t="s">
        <v>9</v>
      </c>
      <c r="L1554" s="110" t="s">
        <v>10</v>
      </c>
      <c r="M1554" s="110" t="s">
        <v>10</v>
      </c>
      <c r="N1554" s="110" t="s">
        <v>11</v>
      </c>
      <c r="O1554" s="9">
        <v>98414.87</v>
      </c>
      <c r="P1554" s="9">
        <v>0</v>
      </c>
      <c r="Q1554" s="9">
        <f t="shared" si="52"/>
        <v>98414.87</v>
      </c>
      <c r="R1554" s="112" t="s">
        <v>1</v>
      </c>
      <c r="S1554" s="113" t="s">
        <v>4</v>
      </c>
      <c r="T1554" s="113"/>
      <c r="U1554" s="113" t="s">
        <v>666</v>
      </c>
      <c r="V1554" s="110"/>
      <c r="W1554" s="110"/>
      <c r="X1554" s="110"/>
      <c r="Y1554" s="110"/>
      <c r="Z1554" s="274">
        <v>42005</v>
      </c>
      <c r="AA1554" s="110"/>
      <c r="AB1554" s="110"/>
      <c r="AC1554" s="110"/>
      <c r="AD1554" s="115" t="s">
        <v>1554</v>
      </c>
    </row>
    <row r="1555" spans="2:30" s="21" customFormat="1" ht="15" customHeight="1">
      <c r="B1555" s="109"/>
      <c r="C1555" s="110"/>
      <c r="D1555" s="110"/>
      <c r="E1555" s="110"/>
      <c r="F1555" s="110"/>
      <c r="G1555" s="110" t="s">
        <v>1553</v>
      </c>
      <c r="H1555" s="274">
        <v>42005</v>
      </c>
      <c r="I1555" s="110" t="s">
        <v>14</v>
      </c>
      <c r="J1555" s="111" t="s">
        <v>86</v>
      </c>
      <c r="K1555" s="110" t="s">
        <v>9</v>
      </c>
      <c r="L1555" s="110" t="s">
        <v>10</v>
      </c>
      <c r="M1555" s="110" t="s">
        <v>10</v>
      </c>
      <c r="N1555" s="110" t="s">
        <v>11</v>
      </c>
      <c r="O1555" s="9">
        <v>32641.93</v>
      </c>
      <c r="P1555" s="9">
        <v>0</v>
      </c>
      <c r="Q1555" s="9">
        <f t="shared" si="52"/>
        <v>32641.93</v>
      </c>
      <c r="R1555" s="112" t="s">
        <v>1</v>
      </c>
      <c r="S1555" s="113" t="s">
        <v>4</v>
      </c>
      <c r="T1555" s="113"/>
      <c r="U1555" s="113" t="s">
        <v>667</v>
      </c>
      <c r="V1555" s="110"/>
      <c r="W1555" s="110"/>
      <c r="X1555" s="110"/>
      <c r="Y1555" s="110"/>
      <c r="Z1555" s="274">
        <v>42005</v>
      </c>
      <c r="AA1555" s="110"/>
      <c r="AB1555" s="110"/>
      <c r="AC1555" s="110"/>
      <c r="AD1555" s="115" t="s">
        <v>1554</v>
      </c>
    </row>
    <row r="1556" spans="2:30" s="21" customFormat="1" ht="15" customHeight="1">
      <c r="B1556" s="109"/>
      <c r="C1556" s="110"/>
      <c r="D1556" s="110"/>
      <c r="E1556" s="110"/>
      <c r="F1556" s="110"/>
      <c r="G1556" s="110" t="s">
        <v>1553</v>
      </c>
      <c r="H1556" s="274">
        <v>42005</v>
      </c>
      <c r="I1556" s="110" t="s">
        <v>14</v>
      </c>
      <c r="J1556" s="111" t="s">
        <v>86</v>
      </c>
      <c r="K1556" s="110" t="s">
        <v>9</v>
      </c>
      <c r="L1556" s="110" t="s">
        <v>10</v>
      </c>
      <c r="M1556" s="110" t="s">
        <v>10</v>
      </c>
      <c r="N1556" s="110" t="s">
        <v>11</v>
      </c>
      <c r="O1556" s="9">
        <v>17296.46</v>
      </c>
      <c r="P1556" s="9">
        <v>0</v>
      </c>
      <c r="Q1556" s="9">
        <f t="shared" si="52"/>
        <v>17296.46</v>
      </c>
      <c r="R1556" s="112" t="s">
        <v>1</v>
      </c>
      <c r="S1556" s="113" t="s">
        <v>4</v>
      </c>
      <c r="T1556" s="113"/>
      <c r="U1556" s="113" t="s">
        <v>668</v>
      </c>
      <c r="V1556" s="110"/>
      <c r="W1556" s="110"/>
      <c r="X1556" s="110"/>
      <c r="Y1556" s="110"/>
      <c r="Z1556" s="274">
        <v>42005</v>
      </c>
      <c r="AA1556" s="110"/>
      <c r="AB1556" s="110"/>
      <c r="AC1556" s="110"/>
      <c r="AD1556" s="115" t="s">
        <v>1554</v>
      </c>
    </row>
    <row r="1557" spans="2:30" s="21" customFormat="1" ht="15" customHeight="1">
      <c r="B1557" s="109"/>
      <c r="C1557" s="110"/>
      <c r="D1557" s="110"/>
      <c r="E1557" s="110"/>
      <c r="F1557" s="110"/>
      <c r="G1557" s="110" t="s">
        <v>1553</v>
      </c>
      <c r="H1557" s="274">
        <v>42005</v>
      </c>
      <c r="I1557" s="110" t="s">
        <v>14</v>
      </c>
      <c r="J1557" s="111" t="s">
        <v>86</v>
      </c>
      <c r="K1557" s="110" t="s">
        <v>9</v>
      </c>
      <c r="L1557" s="110" t="s">
        <v>10</v>
      </c>
      <c r="M1557" s="110" t="s">
        <v>10</v>
      </c>
      <c r="N1557" s="110" t="s">
        <v>11</v>
      </c>
      <c r="O1557" s="9">
        <v>17070</v>
      </c>
      <c r="P1557" s="9">
        <v>0</v>
      </c>
      <c r="Q1557" s="9">
        <f t="shared" si="52"/>
        <v>17070</v>
      </c>
      <c r="R1557" s="112" t="s">
        <v>1</v>
      </c>
      <c r="S1557" s="113" t="s">
        <v>4</v>
      </c>
      <c r="T1557" s="113"/>
      <c r="U1557" s="113" t="s">
        <v>669</v>
      </c>
      <c r="V1557" s="110"/>
      <c r="W1557" s="110"/>
      <c r="X1557" s="110"/>
      <c r="Y1557" s="110"/>
      <c r="Z1557" s="274">
        <v>42005</v>
      </c>
      <c r="AA1557" s="110"/>
      <c r="AB1557" s="110"/>
      <c r="AC1557" s="110"/>
      <c r="AD1557" s="115" t="s">
        <v>1554</v>
      </c>
    </row>
    <row r="1558" spans="2:30" s="21" customFormat="1" ht="15" customHeight="1">
      <c r="B1558" s="109"/>
      <c r="C1558" s="110"/>
      <c r="D1558" s="110"/>
      <c r="E1558" s="110"/>
      <c r="F1558" s="110"/>
      <c r="G1558" s="110" t="s">
        <v>1553</v>
      </c>
      <c r="H1558" s="274">
        <v>42005</v>
      </c>
      <c r="I1558" s="110" t="s">
        <v>14</v>
      </c>
      <c r="J1558" s="111" t="s">
        <v>86</v>
      </c>
      <c r="K1558" s="110" t="s">
        <v>9</v>
      </c>
      <c r="L1558" s="110" t="s">
        <v>10</v>
      </c>
      <c r="M1558" s="110" t="s">
        <v>10</v>
      </c>
      <c r="N1558" s="110" t="s">
        <v>11</v>
      </c>
      <c r="O1558" s="9">
        <v>88832.27</v>
      </c>
      <c r="P1558" s="9">
        <v>0</v>
      </c>
      <c r="Q1558" s="9">
        <f t="shared" si="52"/>
        <v>88832.27</v>
      </c>
      <c r="R1558" s="112" t="s">
        <v>1</v>
      </c>
      <c r="S1558" s="113" t="s">
        <v>4</v>
      </c>
      <c r="T1558" s="113"/>
      <c r="U1558" s="113" t="s">
        <v>670</v>
      </c>
      <c r="V1558" s="110"/>
      <c r="W1558" s="110"/>
      <c r="X1558" s="110"/>
      <c r="Y1558" s="110"/>
      <c r="Z1558" s="274">
        <v>42005</v>
      </c>
      <c r="AA1558" s="110"/>
      <c r="AB1558" s="110"/>
      <c r="AC1558" s="110"/>
      <c r="AD1558" s="115" t="s">
        <v>1554</v>
      </c>
    </row>
    <row r="1559" spans="2:30" s="21" customFormat="1" ht="15" customHeight="1">
      <c r="B1559" s="109"/>
      <c r="C1559" s="110"/>
      <c r="D1559" s="110"/>
      <c r="E1559" s="110"/>
      <c r="F1559" s="110"/>
      <c r="G1559" s="110" t="s">
        <v>1553</v>
      </c>
      <c r="H1559" s="274">
        <v>42005</v>
      </c>
      <c r="I1559" s="110" t="s">
        <v>14</v>
      </c>
      <c r="J1559" s="111" t="s">
        <v>86</v>
      </c>
      <c r="K1559" s="110" t="s">
        <v>9</v>
      </c>
      <c r="L1559" s="110" t="s">
        <v>10</v>
      </c>
      <c r="M1559" s="110" t="s">
        <v>10</v>
      </c>
      <c r="N1559" s="110" t="s">
        <v>11</v>
      </c>
      <c r="O1559" s="9">
        <v>148489</v>
      </c>
      <c r="P1559" s="9">
        <v>0</v>
      </c>
      <c r="Q1559" s="9">
        <f t="shared" si="52"/>
        <v>148489</v>
      </c>
      <c r="R1559" s="112" t="s">
        <v>1</v>
      </c>
      <c r="S1559" s="113" t="s">
        <v>4</v>
      </c>
      <c r="T1559" s="113"/>
      <c r="U1559" s="113" t="s">
        <v>671</v>
      </c>
      <c r="V1559" s="110"/>
      <c r="W1559" s="110"/>
      <c r="X1559" s="110"/>
      <c r="Y1559" s="110"/>
      <c r="Z1559" s="274">
        <v>42005</v>
      </c>
      <c r="AA1559" s="110"/>
      <c r="AB1559" s="110"/>
      <c r="AC1559" s="110"/>
      <c r="AD1559" s="115" t="s">
        <v>1554</v>
      </c>
    </row>
    <row r="1560" spans="2:30" s="21" customFormat="1" ht="15" customHeight="1">
      <c r="B1560" s="109"/>
      <c r="C1560" s="110"/>
      <c r="D1560" s="110"/>
      <c r="E1560" s="110"/>
      <c r="F1560" s="110"/>
      <c r="G1560" s="110" t="s">
        <v>1553</v>
      </c>
      <c r="H1560" s="274">
        <v>42005</v>
      </c>
      <c r="I1560" s="110" t="s">
        <v>14</v>
      </c>
      <c r="J1560" s="111" t="s">
        <v>86</v>
      </c>
      <c r="K1560" s="110" t="s">
        <v>9</v>
      </c>
      <c r="L1560" s="110" t="s">
        <v>10</v>
      </c>
      <c r="M1560" s="110" t="s">
        <v>10</v>
      </c>
      <c r="N1560" s="110" t="s">
        <v>11</v>
      </c>
      <c r="O1560" s="9">
        <v>91819.71</v>
      </c>
      <c r="P1560" s="9">
        <v>0</v>
      </c>
      <c r="Q1560" s="9">
        <f t="shared" si="52"/>
        <v>91819.71</v>
      </c>
      <c r="R1560" s="112" t="s">
        <v>1</v>
      </c>
      <c r="S1560" s="113" t="s">
        <v>4</v>
      </c>
      <c r="T1560" s="113"/>
      <c r="U1560" s="113" t="s">
        <v>761</v>
      </c>
      <c r="V1560" s="110"/>
      <c r="W1560" s="110"/>
      <c r="X1560" s="110"/>
      <c r="Y1560" s="110"/>
      <c r="Z1560" s="274">
        <v>42005</v>
      </c>
      <c r="AA1560" s="110"/>
      <c r="AB1560" s="110"/>
      <c r="AC1560" s="110"/>
      <c r="AD1560" s="115" t="s">
        <v>1554</v>
      </c>
    </row>
    <row r="1561" spans="2:30" s="21" customFormat="1" ht="15" customHeight="1">
      <c r="B1561" s="109"/>
      <c r="C1561" s="110"/>
      <c r="D1561" s="110"/>
      <c r="E1561" s="110"/>
      <c r="F1561" s="110"/>
      <c r="G1561" s="110" t="s">
        <v>1553</v>
      </c>
      <c r="H1561" s="274">
        <v>42005</v>
      </c>
      <c r="I1561" s="110" t="s">
        <v>14</v>
      </c>
      <c r="J1561" s="111" t="s">
        <v>86</v>
      </c>
      <c r="K1561" s="110" t="s">
        <v>9</v>
      </c>
      <c r="L1561" s="110" t="s">
        <v>10</v>
      </c>
      <c r="M1561" s="110" t="s">
        <v>10</v>
      </c>
      <c r="N1561" s="110" t="s">
        <v>11</v>
      </c>
      <c r="O1561" s="9">
        <v>34889.68</v>
      </c>
      <c r="P1561" s="9">
        <v>0</v>
      </c>
      <c r="Q1561" s="9">
        <f t="shared" si="52"/>
        <v>34889.68</v>
      </c>
      <c r="R1561" s="112" t="s">
        <v>1</v>
      </c>
      <c r="S1561" s="113" t="s">
        <v>4</v>
      </c>
      <c r="T1561" s="113"/>
      <c r="U1561" s="113" t="s">
        <v>672</v>
      </c>
      <c r="V1561" s="110"/>
      <c r="W1561" s="110"/>
      <c r="X1561" s="110"/>
      <c r="Y1561" s="110"/>
      <c r="Z1561" s="274">
        <v>42005</v>
      </c>
      <c r="AA1561" s="110"/>
      <c r="AB1561" s="110"/>
      <c r="AC1561" s="110"/>
      <c r="AD1561" s="115" t="s">
        <v>1554</v>
      </c>
    </row>
    <row r="1562" spans="2:30" s="21" customFormat="1" ht="15" customHeight="1">
      <c r="B1562" s="109"/>
      <c r="C1562" s="110"/>
      <c r="D1562" s="110"/>
      <c r="E1562" s="110"/>
      <c r="F1562" s="110"/>
      <c r="G1562" s="110" t="s">
        <v>1553</v>
      </c>
      <c r="H1562" s="274">
        <v>42005</v>
      </c>
      <c r="I1562" s="110" t="s">
        <v>14</v>
      </c>
      <c r="J1562" s="111" t="s">
        <v>86</v>
      </c>
      <c r="K1562" s="110" t="s">
        <v>9</v>
      </c>
      <c r="L1562" s="110" t="s">
        <v>10</v>
      </c>
      <c r="M1562" s="110" t="s">
        <v>10</v>
      </c>
      <c r="N1562" s="110" t="s">
        <v>11</v>
      </c>
      <c r="O1562" s="9">
        <v>44311.08</v>
      </c>
      <c r="P1562" s="9">
        <v>0</v>
      </c>
      <c r="Q1562" s="9">
        <f t="shared" ref="Q1562:Q1574" si="53">O1562-P1562</f>
        <v>44311.08</v>
      </c>
      <c r="R1562" s="112" t="s">
        <v>1</v>
      </c>
      <c r="S1562" s="113" t="s">
        <v>4</v>
      </c>
      <c r="T1562" s="113"/>
      <c r="U1562" s="113" t="s">
        <v>673</v>
      </c>
      <c r="V1562" s="110"/>
      <c r="W1562" s="110"/>
      <c r="X1562" s="110"/>
      <c r="Y1562" s="110"/>
      <c r="Z1562" s="274">
        <v>42005</v>
      </c>
      <c r="AA1562" s="110"/>
      <c r="AB1562" s="110"/>
      <c r="AC1562" s="110"/>
      <c r="AD1562" s="115" t="s">
        <v>1554</v>
      </c>
    </row>
    <row r="1563" spans="2:30" s="21" customFormat="1" ht="15" customHeight="1">
      <c r="B1563" s="109"/>
      <c r="C1563" s="110"/>
      <c r="D1563" s="110"/>
      <c r="E1563" s="110"/>
      <c r="F1563" s="110"/>
      <c r="G1563" s="110" t="s">
        <v>1553</v>
      </c>
      <c r="H1563" s="274">
        <v>42005</v>
      </c>
      <c r="I1563" s="110" t="s">
        <v>14</v>
      </c>
      <c r="J1563" s="111" t="s">
        <v>86</v>
      </c>
      <c r="K1563" s="110" t="s">
        <v>9</v>
      </c>
      <c r="L1563" s="110" t="s">
        <v>10</v>
      </c>
      <c r="M1563" s="110" t="s">
        <v>10</v>
      </c>
      <c r="N1563" s="110" t="s">
        <v>11</v>
      </c>
      <c r="O1563" s="9">
        <v>18900</v>
      </c>
      <c r="P1563" s="9">
        <v>0</v>
      </c>
      <c r="Q1563" s="9">
        <f t="shared" si="53"/>
        <v>18900</v>
      </c>
      <c r="R1563" s="112" t="s">
        <v>1</v>
      </c>
      <c r="S1563" s="113" t="s">
        <v>4</v>
      </c>
      <c r="T1563" s="113"/>
      <c r="U1563" s="113" t="s">
        <v>762</v>
      </c>
      <c r="V1563" s="110"/>
      <c r="W1563" s="110"/>
      <c r="X1563" s="110"/>
      <c r="Y1563" s="110"/>
      <c r="Z1563" s="274">
        <v>42005</v>
      </c>
      <c r="AA1563" s="110"/>
      <c r="AB1563" s="110"/>
      <c r="AC1563" s="110"/>
      <c r="AD1563" s="115" t="s">
        <v>1554</v>
      </c>
    </row>
    <row r="1564" spans="2:30" s="21" customFormat="1" ht="15" customHeight="1">
      <c r="B1564" s="109"/>
      <c r="C1564" s="110"/>
      <c r="D1564" s="110"/>
      <c r="E1564" s="110"/>
      <c r="F1564" s="110"/>
      <c r="G1564" s="110" t="s">
        <v>1553</v>
      </c>
      <c r="H1564" s="274">
        <v>42005</v>
      </c>
      <c r="I1564" s="110" t="s">
        <v>14</v>
      </c>
      <c r="J1564" s="111" t="s">
        <v>86</v>
      </c>
      <c r="K1564" s="110" t="s">
        <v>9</v>
      </c>
      <c r="L1564" s="110" t="s">
        <v>10</v>
      </c>
      <c r="M1564" s="110" t="s">
        <v>10</v>
      </c>
      <c r="N1564" s="110" t="s">
        <v>11</v>
      </c>
      <c r="O1564" s="9">
        <v>55046.21</v>
      </c>
      <c r="P1564" s="9">
        <v>0</v>
      </c>
      <c r="Q1564" s="9">
        <f t="shared" si="53"/>
        <v>55046.21</v>
      </c>
      <c r="R1564" s="112" t="s">
        <v>1</v>
      </c>
      <c r="S1564" s="113" t="s">
        <v>4</v>
      </c>
      <c r="T1564" s="113"/>
      <c r="U1564" s="113" t="s">
        <v>674</v>
      </c>
      <c r="V1564" s="110"/>
      <c r="W1564" s="110"/>
      <c r="X1564" s="110"/>
      <c r="Y1564" s="110"/>
      <c r="Z1564" s="274">
        <v>42005</v>
      </c>
      <c r="AA1564" s="110"/>
      <c r="AB1564" s="110"/>
      <c r="AC1564" s="110"/>
      <c r="AD1564" s="115" t="s">
        <v>1554</v>
      </c>
    </row>
    <row r="1565" spans="2:30" s="21" customFormat="1" ht="15" customHeight="1">
      <c r="B1565" s="109"/>
      <c r="C1565" s="110"/>
      <c r="D1565" s="110"/>
      <c r="E1565" s="110"/>
      <c r="F1565" s="110"/>
      <c r="G1565" s="110" t="s">
        <v>1553</v>
      </c>
      <c r="H1565" s="274">
        <v>42005</v>
      </c>
      <c r="I1565" s="110" t="s">
        <v>14</v>
      </c>
      <c r="J1565" s="111" t="s">
        <v>86</v>
      </c>
      <c r="K1565" s="110" t="s">
        <v>9</v>
      </c>
      <c r="L1565" s="110" t="s">
        <v>10</v>
      </c>
      <c r="M1565" s="110" t="s">
        <v>10</v>
      </c>
      <c r="N1565" s="110" t="s">
        <v>11</v>
      </c>
      <c r="O1565" s="9">
        <v>102426.2</v>
      </c>
      <c r="P1565" s="9">
        <v>0</v>
      </c>
      <c r="Q1565" s="9">
        <f t="shared" si="53"/>
        <v>102426.2</v>
      </c>
      <c r="R1565" s="112" t="s">
        <v>1</v>
      </c>
      <c r="S1565" s="113" t="s">
        <v>4</v>
      </c>
      <c r="T1565" s="113"/>
      <c r="U1565" s="113" t="s">
        <v>675</v>
      </c>
      <c r="V1565" s="110"/>
      <c r="W1565" s="110"/>
      <c r="X1565" s="110"/>
      <c r="Y1565" s="110"/>
      <c r="Z1565" s="274">
        <v>42005</v>
      </c>
      <c r="AA1565" s="110"/>
      <c r="AB1565" s="110"/>
      <c r="AC1565" s="110"/>
      <c r="AD1565" s="115" t="s">
        <v>1554</v>
      </c>
    </row>
    <row r="1566" spans="2:30" s="21" customFormat="1" ht="15" customHeight="1">
      <c r="B1566" s="109"/>
      <c r="C1566" s="110"/>
      <c r="D1566" s="110"/>
      <c r="E1566" s="110"/>
      <c r="F1566" s="110"/>
      <c r="G1566" s="110" t="s">
        <v>1553</v>
      </c>
      <c r="H1566" s="274">
        <v>42005</v>
      </c>
      <c r="I1566" s="110" t="s">
        <v>14</v>
      </c>
      <c r="J1566" s="111" t="s">
        <v>86</v>
      </c>
      <c r="K1566" s="110" t="s">
        <v>9</v>
      </c>
      <c r="L1566" s="110" t="s">
        <v>10</v>
      </c>
      <c r="M1566" s="110" t="s">
        <v>10</v>
      </c>
      <c r="N1566" s="110" t="s">
        <v>11</v>
      </c>
      <c r="O1566" s="9">
        <v>36643.79</v>
      </c>
      <c r="P1566" s="9">
        <v>0</v>
      </c>
      <c r="Q1566" s="9">
        <f t="shared" si="53"/>
        <v>36643.79</v>
      </c>
      <c r="R1566" s="112" t="s">
        <v>1</v>
      </c>
      <c r="S1566" s="113" t="s">
        <v>4</v>
      </c>
      <c r="T1566" s="113"/>
      <c r="U1566" s="113" t="s">
        <v>676</v>
      </c>
      <c r="V1566" s="110"/>
      <c r="W1566" s="110"/>
      <c r="X1566" s="110"/>
      <c r="Y1566" s="110"/>
      <c r="Z1566" s="274">
        <v>42005</v>
      </c>
      <c r="AA1566" s="110"/>
      <c r="AB1566" s="110"/>
      <c r="AC1566" s="110"/>
      <c r="AD1566" s="115" t="s">
        <v>1554</v>
      </c>
    </row>
    <row r="1567" spans="2:30" s="21" customFormat="1" ht="15" customHeight="1">
      <c r="B1567" s="109"/>
      <c r="C1567" s="110"/>
      <c r="D1567" s="110"/>
      <c r="E1567" s="110"/>
      <c r="F1567" s="110"/>
      <c r="G1567" s="110" t="s">
        <v>1553</v>
      </c>
      <c r="H1567" s="274">
        <v>42005</v>
      </c>
      <c r="I1567" s="110" t="s">
        <v>14</v>
      </c>
      <c r="J1567" s="111" t="s">
        <v>86</v>
      </c>
      <c r="K1567" s="110" t="s">
        <v>9</v>
      </c>
      <c r="L1567" s="110" t="s">
        <v>10</v>
      </c>
      <c r="M1567" s="110" t="s">
        <v>10</v>
      </c>
      <c r="N1567" s="110" t="s">
        <v>11</v>
      </c>
      <c r="O1567" s="9">
        <v>70231.89</v>
      </c>
      <c r="P1567" s="9">
        <v>0</v>
      </c>
      <c r="Q1567" s="9">
        <f t="shared" si="53"/>
        <v>70231.89</v>
      </c>
      <c r="R1567" s="112" t="s">
        <v>1</v>
      </c>
      <c r="S1567" s="113" t="s">
        <v>4</v>
      </c>
      <c r="T1567" s="113"/>
      <c r="U1567" s="113" t="s">
        <v>1724</v>
      </c>
      <c r="V1567" s="110"/>
      <c r="W1567" s="110"/>
      <c r="X1567" s="110"/>
      <c r="Y1567" s="110"/>
      <c r="Z1567" s="274">
        <v>42005</v>
      </c>
      <c r="AA1567" s="110"/>
      <c r="AB1567" s="110"/>
      <c r="AC1567" s="110"/>
      <c r="AD1567" s="115" t="s">
        <v>1554</v>
      </c>
    </row>
    <row r="1568" spans="2:30" s="21" customFormat="1" ht="15" customHeight="1">
      <c r="B1568" s="109"/>
      <c r="C1568" s="110"/>
      <c r="D1568" s="110"/>
      <c r="E1568" s="110"/>
      <c r="F1568" s="110"/>
      <c r="G1568" s="110" t="s">
        <v>1553</v>
      </c>
      <c r="H1568" s="274">
        <v>42005</v>
      </c>
      <c r="I1568" s="110" t="s">
        <v>14</v>
      </c>
      <c r="J1568" s="111" t="s">
        <v>86</v>
      </c>
      <c r="K1568" s="110" t="s">
        <v>9</v>
      </c>
      <c r="L1568" s="110" t="s">
        <v>10</v>
      </c>
      <c r="M1568" s="110" t="s">
        <v>10</v>
      </c>
      <c r="N1568" s="110" t="s">
        <v>11</v>
      </c>
      <c r="O1568" s="9">
        <v>319399.90000000002</v>
      </c>
      <c r="P1568" s="9">
        <v>0</v>
      </c>
      <c r="Q1568" s="9">
        <f t="shared" si="53"/>
        <v>319399.90000000002</v>
      </c>
      <c r="R1568" s="112" t="s">
        <v>1</v>
      </c>
      <c r="S1568" s="113" t="s">
        <v>4</v>
      </c>
      <c r="T1568" s="113"/>
      <c r="U1568" s="113" t="s">
        <v>1725</v>
      </c>
      <c r="V1568" s="110"/>
      <c r="W1568" s="110"/>
      <c r="X1568" s="110"/>
      <c r="Y1568" s="110"/>
      <c r="Z1568" s="274">
        <v>42005</v>
      </c>
      <c r="AA1568" s="110"/>
      <c r="AB1568" s="110"/>
      <c r="AC1568" s="110"/>
      <c r="AD1568" s="115" t="s">
        <v>1554</v>
      </c>
    </row>
    <row r="1569" spans="2:30" s="21" customFormat="1" ht="15" customHeight="1">
      <c r="B1569" s="109"/>
      <c r="C1569" s="110"/>
      <c r="D1569" s="110"/>
      <c r="E1569" s="110"/>
      <c r="F1569" s="110"/>
      <c r="G1569" s="110" t="s">
        <v>1553</v>
      </c>
      <c r="H1569" s="274">
        <v>42005</v>
      </c>
      <c r="I1569" s="110" t="s">
        <v>14</v>
      </c>
      <c r="J1569" s="111" t="s">
        <v>86</v>
      </c>
      <c r="K1569" s="110" t="s">
        <v>9</v>
      </c>
      <c r="L1569" s="110" t="s">
        <v>10</v>
      </c>
      <c r="M1569" s="110" t="s">
        <v>10</v>
      </c>
      <c r="N1569" s="110" t="s">
        <v>11</v>
      </c>
      <c r="O1569" s="9">
        <v>483295.72</v>
      </c>
      <c r="P1569" s="9">
        <v>0</v>
      </c>
      <c r="Q1569" s="9">
        <f t="shared" si="53"/>
        <v>483295.72</v>
      </c>
      <c r="R1569" s="112" t="s">
        <v>1</v>
      </c>
      <c r="S1569" s="113" t="s">
        <v>4</v>
      </c>
      <c r="T1569" s="113"/>
      <c r="U1569" s="113" t="s">
        <v>2845</v>
      </c>
      <c r="V1569" s="110"/>
      <c r="W1569" s="110"/>
      <c r="X1569" s="110"/>
      <c r="Y1569" s="110"/>
      <c r="Z1569" s="274">
        <v>42005</v>
      </c>
      <c r="AA1569" s="110"/>
      <c r="AB1569" s="110"/>
      <c r="AC1569" s="110"/>
      <c r="AD1569" s="115" t="s">
        <v>1554</v>
      </c>
    </row>
    <row r="1570" spans="2:30" s="21" customFormat="1" ht="15" customHeight="1">
      <c r="B1570" s="109"/>
      <c r="C1570" s="110"/>
      <c r="D1570" s="110"/>
      <c r="E1570" s="110"/>
      <c r="F1570" s="110"/>
      <c r="G1570" s="110" t="s">
        <v>1553</v>
      </c>
      <c r="H1570" s="274">
        <v>42005</v>
      </c>
      <c r="I1570" s="110" t="s">
        <v>14</v>
      </c>
      <c r="J1570" s="111" t="s">
        <v>86</v>
      </c>
      <c r="K1570" s="110" t="s">
        <v>9</v>
      </c>
      <c r="L1570" s="110" t="s">
        <v>10</v>
      </c>
      <c r="M1570" s="110" t="s">
        <v>10</v>
      </c>
      <c r="N1570" s="110" t="s">
        <v>11</v>
      </c>
      <c r="O1570" s="9">
        <v>20327.57</v>
      </c>
      <c r="P1570" s="9">
        <v>0</v>
      </c>
      <c r="Q1570" s="9">
        <f t="shared" si="53"/>
        <v>20327.57</v>
      </c>
      <c r="R1570" s="112" t="s">
        <v>1</v>
      </c>
      <c r="S1570" s="113" t="s">
        <v>4</v>
      </c>
      <c r="T1570" s="113"/>
      <c r="U1570" s="113" t="s">
        <v>1726</v>
      </c>
      <c r="V1570" s="110"/>
      <c r="W1570" s="110"/>
      <c r="X1570" s="110"/>
      <c r="Y1570" s="110"/>
      <c r="Z1570" s="274">
        <v>42005</v>
      </c>
      <c r="AA1570" s="110"/>
      <c r="AB1570" s="110"/>
      <c r="AC1570" s="110"/>
      <c r="AD1570" s="115" t="s">
        <v>1554</v>
      </c>
    </row>
    <row r="1571" spans="2:30" s="21" customFormat="1" ht="15" customHeight="1">
      <c r="B1571" s="109"/>
      <c r="C1571" s="110"/>
      <c r="D1571" s="110"/>
      <c r="E1571" s="110"/>
      <c r="F1571" s="110"/>
      <c r="G1571" s="110" t="s">
        <v>1553</v>
      </c>
      <c r="H1571" s="274">
        <v>42005</v>
      </c>
      <c r="I1571" s="110" t="s">
        <v>14</v>
      </c>
      <c r="J1571" s="111" t="s">
        <v>86</v>
      </c>
      <c r="K1571" s="110" t="s">
        <v>9</v>
      </c>
      <c r="L1571" s="110" t="s">
        <v>10</v>
      </c>
      <c r="M1571" s="110" t="s">
        <v>10</v>
      </c>
      <c r="N1571" s="110" t="s">
        <v>11</v>
      </c>
      <c r="O1571" s="9">
        <v>25609.439999999999</v>
      </c>
      <c r="P1571" s="9">
        <v>0</v>
      </c>
      <c r="Q1571" s="9">
        <f t="shared" si="53"/>
        <v>25609.439999999999</v>
      </c>
      <c r="R1571" s="112" t="s">
        <v>1</v>
      </c>
      <c r="S1571" s="113" t="s">
        <v>4</v>
      </c>
      <c r="T1571" s="113"/>
      <c r="U1571" s="113" t="s">
        <v>1727</v>
      </c>
      <c r="V1571" s="110"/>
      <c r="W1571" s="110"/>
      <c r="X1571" s="110"/>
      <c r="Y1571" s="110"/>
      <c r="Z1571" s="274">
        <v>42005</v>
      </c>
      <c r="AA1571" s="110"/>
      <c r="AB1571" s="110"/>
      <c r="AC1571" s="110"/>
      <c r="AD1571" s="115" t="s">
        <v>1554</v>
      </c>
    </row>
    <row r="1572" spans="2:30" s="21" customFormat="1" ht="15" customHeight="1">
      <c r="B1572" s="109"/>
      <c r="C1572" s="110"/>
      <c r="D1572" s="110"/>
      <c r="E1572" s="110"/>
      <c r="F1572" s="110"/>
      <c r="G1572" s="110" t="s">
        <v>1553</v>
      </c>
      <c r="H1572" s="274">
        <v>42005</v>
      </c>
      <c r="I1572" s="110" t="s">
        <v>14</v>
      </c>
      <c r="J1572" s="111" t="s">
        <v>86</v>
      </c>
      <c r="K1572" s="110" t="s">
        <v>9</v>
      </c>
      <c r="L1572" s="110" t="s">
        <v>10</v>
      </c>
      <c r="M1572" s="110" t="s">
        <v>10</v>
      </c>
      <c r="N1572" s="110" t="s">
        <v>11</v>
      </c>
      <c r="O1572" s="9">
        <v>2932.89</v>
      </c>
      <c r="P1572" s="9">
        <v>0</v>
      </c>
      <c r="Q1572" s="9">
        <f t="shared" si="53"/>
        <v>2932.89</v>
      </c>
      <c r="R1572" s="112" t="s">
        <v>1</v>
      </c>
      <c r="S1572" s="113" t="s">
        <v>4</v>
      </c>
      <c r="T1572" s="113"/>
      <c r="U1572" s="113" t="s">
        <v>1728</v>
      </c>
      <c r="V1572" s="110"/>
      <c r="W1572" s="110"/>
      <c r="X1572" s="110"/>
      <c r="Y1572" s="110"/>
      <c r="Z1572" s="274">
        <v>42005</v>
      </c>
      <c r="AA1572" s="110"/>
      <c r="AB1572" s="110"/>
      <c r="AC1572" s="110"/>
      <c r="AD1572" s="115" t="s">
        <v>1554</v>
      </c>
    </row>
    <row r="1573" spans="2:30" s="21" customFormat="1" ht="15" customHeight="1">
      <c r="B1573" s="109"/>
      <c r="C1573" s="110"/>
      <c r="D1573" s="110"/>
      <c r="E1573" s="110"/>
      <c r="F1573" s="110"/>
      <c r="G1573" s="110" t="s">
        <v>1553</v>
      </c>
      <c r="H1573" s="274">
        <v>42005</v>
      </c>
      <c r="I1573" s="110" t="s">
        <v>14</v>
      </c>
      <c r="J1573" s="111" t="s">
        <v>86</v>
      </c>
      <c r="K1573" s="110" t="s">
        <v>9</v>
      </c>
      <c r="L1573" s="110" t="s">
        <v>10</v>
      </c>
      <c r="M1573" s="110" t="s">
        <v>10</v>
      </c>
      <c r="N1573" s="110" t="s">
        <v>11</v>
      </c>
      <c r="O1573" s="9">
        <v>66324.3</v>
      </c>
      <c r="P1573" s="9">
        <v>0</v>
      </c>
      <c r="Q1573" s="9">
        <f t="shared" si="53"/>
        <v>66324.3</v>
      </c>
      <c r="R1573" s="112" t="s">
        <v>1</v>
      </c>
      <c r="S1573" s="113" t="s">
        <v>4</v>
      </c>
      <c r="T1573" s="113"/>
      <c r="U1573" s="113" t="s">
        <v>1729</v>
      </c>
      <c r="V1573" s="110"/>
      <c r="W1573" s="110"/>
      <c r="X1573" s="110"/>
      <c r="Y1573" s="110"/>
      <c r="Z1573" s="274">
        <v>42005</v>
      </c>
      <c r="AA1573" s="110"/>
      <c r="AB1573" s="110"/>
      <c r="AC1573" s="110"/>
      <c r="AD1573" s="115" t="s">
        <v>1554</v>
      </c>
    </row>
    <row r="1574" spans="2:30" s="21" customFormat="1" ht="15" customHeight="1">
      <c r="B1574" s="109"/>
      <c r="C1574" s="110"/>
      <c r="D1574" s="110"/>
      <c r="E1574" s="110"/>
      <c r="F1574" s="110"/>
      <c r="G1574" s="110" t="s">
        <v>1553</v>
      </c>
      <c r="H1574" s="274">
        <v>42005</v>
      </c>
      <c r="I1574" s="110" t="s">
        <v>14</v>
      </c>
      <c r="J1574" s="111" t="s">
        <v>86</v>
      </c>
      <c r="K1574" s="110" t="s">
        <v>9</v>
      </c>
      <c r="L1574" s="110" t="s">
        <v>10</v>
      </c>
      <c r="M1574" s="110" t="s">
        <v>10</v>
      </c>
      <c r="N1574" s="110" t="s">
        <v>11</v>
      </c>
      <c r="O1574" s="9">
        <v>9150.91</v>
      </c>
      <c r="P1574" s="9">
        <v>0</v>
      </c>
      <c r="Q1574" s="9">
        <f t="shared" si="53"/>
        <v>9150.91</v>
      </c>
      <c r="R1574" s="112" t="s">
        <v>1</v>
      </c>
      <c r="S1574" s="113" t="s">
        <v>4</v>
      </c>
      <c r="T1574" s="113"/>
      <c r="U1574" s="113" t="s">
        <v>1730</v>
      </c>
      <c r="V1574" s="110"/>
      <c r="W1574" s="110"/>
      <c r="X1574" s="110"/>
      <c r="Y1574" s="110"/>
      <c r="Z1574" s="274">
        <v>42005</v>
      </c>
      <c r="AA1574" s="110"/>
      <c r="AB1574" s="110"/>
      <c r="AC1574" s="110"/>
      <c r="AD1574" s="115" t="s">
        <v>1554</v>
      </c>
    </row>
    <row r="1575" spans="2:30" outlineLevel="5">
      <c r="B1575" s="352"/>
      <c r="C1575" s="2"/>
      <c r="D1575" s="2"/>
      <c r="E1575" s="2"/>
      <c r="F1575" s="2"/>
      <c r="G1575" s="2"/>
      <c r="H1575" s="362"/>
      <c r="I1575" s="2"/>
      <c r="J1575" s="2" t="s">
        <v>86</v>
      </c>
      <c r="K1575" s="2"/>
      <c r="L1575" s="2"/>
      <c r="M1575" s="2"/>
      <c r="N1575" s="2"/>
      <c r="O1575" s="353"/>
      <c r="P1575" s="353"/>
      <c r="Q1575" s="353"/>
      <c r="R1575" s="354"/>
      <c r="S1575" s="355"/>
      <c r="T1575" s="355"/>
      <c r="U1575" s="355"/>
      <c r="V1575" s="2"/>
      <c r="W1575" s="2"/>
      <c r="X1575" s="2"/>
      <c r="Y1575" s="2"/>
      <c r="Z1575" s="362"/>
      <c r="AA1575" s="2"/>
      <c r="AB1575" s="2"/>
      <c r="AC1575" s="2"/>
      <c r="AD1575" s="357"/>
    </row>
    <row r="1576" spans="2:30" outlineLevel="4">
      <c r="B1576" s="352"/>
      <c r="C1576" s="2"/>
      <c r="D1576" s="2"/>
      <c r="E1576" s="2"/>
      <c r="F1576" s="2" t="s">
        <v>1777</v>
      </c>
      <c r="G1576" s="2" t="s">
        <v>1778</v>
      </c>
      <c r="H1576" s="362"/>
      <c r="I1576" s="2"/>
      <c r="J1576" s="2" t="s">
        <v>86</v>
      </c>
      <c r="K1576" s="2"/>
      <c r="L1576" s="2"/>
      <c r="M1576" s="2"/>
      <c r="N1576" s="2"/>
      <c r="O1576" s="353">
        <f>SUM(O1577:O1601)</f>
        <v>185687.71999999997</v>
      </c>
      <c r="P1576" s="353">
        <f>SUM(P1577:P1601)</f>
        <v>2570.4499999999998</v>
      </c>
      <c r="Q1576" s="353">
        <f t="shared" ref="Q1576:Q1600" si="54">O1576-P1576</f>
        <v>183117.26999999996</v>
      </c>
      <c r="R1576" s="354"/>
      <c r="S1576" s="355"/>
      <c r="T1576" s="355"/>
      <c r="U1576" s="355"/>
      <c r="V1576" s="2"/>
      <c r="W1576" s="2"/>
      <c r="X1576" s="2"/>
      <c r="Y1576" s="2"/>
      <c r="Z1576" s="362"/>
      <c r="AA1576" s="2"/>
      <c r="AB1576" s="2"/>
      <c r="AC1576" s="2"/>
      <c r="AD1576" s="357"/>
    </row>
    <row r="1577" spans="2:30" outlineLevel="5">
      <c r="B1577" s="3"/>
      <c r="C1577" s="1"/>
      <c r="D1577" s="1"/>
      <c r="E1577" s="1"/>
      <c r="F1577" s="1"/>
      <c r="G1577" s="1" t="s">
        <v>1553</v>
      </c>
      <c r="H1577" s="277">
        <v>42131</v>
      </c>
      <c r="I1577" s="1" t="s">
        <v>2582</v>
      </c>
      <c r="J1577" s="2" t="s">
        <v>86</v>
      </c>
      <c r="K1577" s="1" t="s">
        <v>36</v>
      </c>
      <c r="L1577" s="1" t="s">
        <v>20</v>
      </c>
      <c r="M1577" s="1" t="s">
        <v>21</v>
      </c>
      <c r="N1577" s="1" t="s">
        <v>11</v>
      </c>
      <c r="O1577" s="7">
        <v>1653.38</v>
      </c>
      <c r="P1577" s="7">
        <v>0</v>
      </c>
      <c r="Q1577" s="7">
        <f t="shared" si="54"/>
        <v>1653.38</v>
      </c>
      <c r="R1577" s="6" t="s">
        <v>31</v>
      </c>
      <c r="S1577" s="5" t="s">
        <v>25</v>
      </c>
      <c r="T1577" s="5" t="s">
        <v>798</v>
      </c>
      <c r="U1577" s="5" t="s">
        <v>1391</v>
      </c>
      <c r="V1577" s="1" t="s">
        <v>28</v>
      </c>
      <c r="W1577" s="1" t="s">
        <v>2583</v>
      </c>
      <c r="X1577" s="1"/>
      <c r="Y1577" s="1"/>
      <c r="Z1577" s="277">
        <v>42131</v>
      </c>
      <c r="AA1577" s="1" t="s">
        <v>2</v>
      </c>
      <c r="AB1577" s="1" t="s">
        <v>2583</v>
      </c>
      <c r="AC1577" s="1" t="s">
        <v>2584</v>
      </c>
      <c r="AD1577" s="8"/>
    </row>
    <row r="1578" spans="2:30" outlineLevel="5">
      <c r="B1578" s="3"/>
      <c r="C1578" s="1"/>
      <c r="D1578" s="1"/>
      <c r="E1578" s="1"/>
      <c r="F1578" s="1"/>
      <c r="G1578" s="1" t="s">
        <v>1553</v>
      </c>
      <c r="H1578" s="277">
        <v>42131</v>
      </c>
      <c r="I1578" s="1" t="s">
        <v>2585</v>
      </c>
      <c r="J1578" s="2" t="s">
        <v>86</v>
      </c>
      <c r="K1578" s="1" t="s">
        <v>36</v>
      </c>
      <c r="L1578" s="1" t="s">
        <v>20</v>
      </c>
      <c r="M1578" s="1" t="s">
        <v>21</v>
      </c>
      <c r="N1578" s="1" t="s">
        <v>11</v>
      </c>
      <c r="O1578" s="7">
        <v>28552.05</v>
      </c>
      <c r="P1578" s="7">
        <v>0</v>
      </c>
      <c r="Q1578" s="7">
        <f t="shared" si="54"/>
        <v>28552.05</v>
      </c>
      <c r="R1578" s="6" t="s">
        <v>31</v>
      </c>
      <c r="S1578" s="5" t="s">
        <v>25</v>
      </c>
      <c r="T1578" s="5" t="s">
        <v>798</v>
      </c>
      <c r="U1578" s="5" t="s">
        <v>1391</v>
      </c>
      <c r="V1578" s="1" t="s">
        <v>28</v>
      </c>
      <c r="W1578" s="1" t="s">
        <v>2586</v>
      </c>
      <c r="X1578" s="1"/>
      <c r="Y1578" s="1"/>
      <c r="Z1578" s="277">
        <v>42131</v>
      </c>
      <c r="AA1578" s="1" t="s">
        <v>2</v>
      </c>
      <c r="AB1578" s="1" t="s">
        <v>2586</v>
      </c>
      <c r="AC1578" s="1" t="s">
        <v>2587</v>
      </c>
      <c r="AD1578" s="8"/>
    </row>
    <row r="1579" spans="2:30" outlineLevel="5">
      <c r="B1579" s="3"/>
      <c r="C1579" s="1"/>
      <c r="D1579" s="1"/>
      <c r="E1579" s="1"/>
      <c r="F1579" s="1"/>
      <c r="G1579" s="1" t="s">
        <v>1553</v>
      </c>
      <c r="H1579" s="277">
        <v>42131</v>
      </c>
      <c r="I1579" s="1" t="s">
        <v>2588</v>
      </c>
      <c r="J1579" s="2" t="s">
        <v>86</v>
      </c>
      <c r="K1579" s="1" t="s">
        <v>36</v>
      </c>
      <c r="L1579" s="1" t="s">
        <v>20</v>
      </c>
      <c r="M1579" s="1" t="s">
        <v>21</v>
      </c>
      <c r="N1579" s="1" t="s">
        <v>11</v>
      </c>
      <c r="O1579" s="7">
        <v>2053.2800000000002</v>
      </c>
      <c r="P1579" s="7">
        <v>0</v>
      </c>
      <c r="Q1579" s="7">
        <f t="shared" si="54"/>
        <v>2053.2800000000002</v>
      </c>
      <c r="R1579" s="6" t="s">
        <v>31</v>
      </c>
      <c r="S1579" s="5" t="s">
        <v>25</v>
      </c>
      <c r="T1579" s="5" t="s">
        <v>798</v>
      </c>
      <c r="U1579" s="5" t="s">
        <v>1391</v>
      </c>
      <c r="V1579" s="1" t="s">
        <v>28</v>
      </c>
      <c r="W1579" s="1" t="s">
        <v>2589</v>
      </c>
      <c r="X1579" s="1"/>
      <c r="Y1579" s="1"/>
      <c r="Z1579" s="277">
        <v>42131</v>
      </c>
      <c r="AA1579" s="1" t="s">
        <v>2</v>
      </c>
      <c r="AB1579" s="1" t="s">
        <v>2589</v>
      </c>
      <c r="AC1579" s="1" t="s">
        <v>2590</v>
      </c>
      <c r="AD1579" s="8"/>
    </row>
    <row r="1580" spans="2:30" outlineLevel="5">
      <c r="B1580" s="3"/>
      <c r="C1580" s="1"/>
      <c r="D1580" s="1"/>
      <c r="E1580" s="1"/>
      <c r="F1580" s="1"/>
      <c r="G1580" s="1" t="s">
        <v>1553</v>
      </c>
      <c r="H1580" s="277">
        <v>42131</v>
      </c>
      <c r="I1580" s="1" t="s">
        <v>2591</v>
      </c>
      <c r="J1580" s="2" t="s">
        <v>86</v>
      </c>
      <c r="K1580" s="1" t="s">
        <v>36</v>
      </c>
      <c r="L1580" s="1" t="s">
        <v>20</v>
      </c>
      <c r="M1580" s="1" t="s">
        <v>21</v>
      </c>
      <c r="N1580" s="1" t="s">
        <v>11</v>
      </c>
      <c r="O1580" s="7">
        <v>2273.2600000000002</v>
      </c>
      <c r="P1580" s="7">
        <v>0</v>
      </c>
      <c r="Q1580" s="7">
        <f t="shared" si="54"/>
        <v>2273.2600000000002</v>
      </c>
      <c r="R1580" s="6" t="s">
        <v>31</v>
      </c>
      <c r="S1580" s="5" t="s">
        <v>25</v>
      </c>
      <c r="T1580" s="5" t="s">
        <v>798</v>
      </c>
      <c r="U1580" s="5" t="s">
        <v>1391</v>
      </c>
      <c r="V1580" s="1" t="s">
        <v>28</v>
      </c>
      <c r="W1580" s="1" t="s">
        <v>2592</v>
      </c>
      <c r="X1580" s="1"/>
      <c r="Y1580" s="1"/>
      <c r="Z1580" s="277">
        <v>42131</v>
      </c>
      <c r="AA1580" s="1" t="s">
        <v>2</v>
      </c>
      <c r="AB1580" s="1" t="s">
        <v>2592</v>
      </c>
      <c r="AC1580" s="1" t="s">
        <v>2593</v>
      </c>
      <c r="AD1580" s="8"/>
    </row>
    <row r="1581" spans="2:30" outlineLevel="5">
      <c r="B1581" s="3"/>
      <c r="C1581" s="1"/>
      <c r="D1581" s="1"/>
      <c r="E1581" s="1"/>
      <c r="F1581" s="1"/>
      <c r="G1581" s="1" t="s">
        <v>1553</v>
      </c>
      <c r="H1581" s="277">
        <v>42131</v>
      </c>
      <c r="I1581" s="1" t="s">
        <v>2594</v>
      </c>
      <c r="J1581" s="2" t="s">
        <v>86</v>
      </c>
      <c r="K1581" s="1" t="s">
        <v>36</v>
      </c>
      <c r="L1581" s="1" t="s">
        <v>20</v>
      </c>
      <c r="M1581" s="1" t="s">
        <v>21</v>
      </c>
      <c r="N1581" s="1" t="s">
        <v>11</v>
      </c>
      <c r="O1581" s="7">
        <v>11447.24</v>
      </c>
      <c r="P1581" s="7">
        <v>0</v>
      </c>
      <c r="Q1581" s="7">
        <f t="shared" si="54"/>
        <v>11447.24</v>
      </c>
      <c r="R1581" s="6" t="s">
        <v>31</v>
      </c>
      <c r="S1581" s="5" t="s">
        <v>25</v>
      </c>
      <c r="T1581" s="5" t="s">
        <v>798</v>
      </c>
      <c r="U1581" s="5" t="s">
        <v>1391</v>
      </c>
      <c r="V1581" s="1" t="s">
        <v>28</v>
      </c>
      <c r="W1581" s="1" t="s">
        <v>2595</v>
      </c>
      <c r="X1581" s="1"/>
      <c r="Y1581" s="1"/>
      <c r="Z1581" s="277">
        <v>42131</v>
      </c>
      <c r="AA1581" s="1" t="s">
        <v>2</v>
      </c>
      <c r="AB1581" s="1" t="s">
        <v>2595</v>
      </c>
      <c r="AC1581" s="1" t="s">
        <v>2596</v>
      </c>
      <c r="AD1581" s="8"/>
    </row>
    <row r="1582" spans="2:30" outlineLevel="5">
      <c r="B1582" s="3"/>
      <c r="C1582" s="1"/>
      <c r="D1582" s="1"/>
      <c r="E1582" s="1"/>
      <c r="F1582" s="1"/>
      <c r="G1582" s="1" t="s">
        <v>1553</v>
      </c>
      <c r="H1582" s="277">
        <v>42131</v>
      </c>
      <c r="I1582" s="1" t="s">
        <v>2597</v>
      </c>
      <c r="J1582" s="2" t="s">
        <v>86</v>
      </c>
      <c r="K1582" s="1" t="s">
        <v>36</v>
      </c>
      <c r="L1582" s="1" t="s">
        <v>20</v>
      </c>
      <c r="M1582" s="1" t="s">
        <v>21</v>
      </c>
      <c r="N1582" s="1" t="s">
        <v>11</v>
      </c>
      <c r="O1582" s="7">
        <v>5946.91</v>
      </c>
      <c r="P1582" s="7">
        <v>0</v>
      </c>
      <c r="Q1582" s="7">
        <f t="shared" si="54"/>
        <v>5946.91</v>
      </c>
      <c r="R1582" s="6" t="s">
        <v>31</v>
      </c>
      <c r="S1582" s="5" t="s">
        <v>25</v>
      </c>
      <c r="T1582" s="5" t="s">
        <v>798</v>
      </c>
      <c r="U1582" s="5" t="s">
        <v>1391</v>
      </c>
      <c r="V1582" s="1" t="s">
        <v>28</v>
      </c>
      <c r="W1582" s="1" t="s">
        <v>2598</v>
      </c>
      <c r="X1582" s="1"/>
      <c r="Y1582" s="1"/>
      <c r="Z1582" s="277">
        <v>42131</v>
      </c>
      <c r="AA1582" s="1" t="s">
        <v>2</v>
      </c>
      <c r="AB1582" s="1" t="s">
        <v>2598</v>
      </c>
      <c r="AC1582" s="1" t="s">
        <v>2599</v>
      </c>
      <c r="AD1582" s="8"/>
    </row>
    <row r="1583" spans="2:30" outlineLevel="5">
      <c r="B1583" s="3"/>
      <c r="C1583" s="1"/>
      <c r="D1583" s="1"/>
      <c r="E1583" s="1"/>
      <c r="F1583" s="1"/>
      <c r="G1583" s="1" t="s">
        <v>1553</v>
      </c>
      <c r="H1583" s="277">
        <v>42131</v>
      </c>
      <c r="I1583" s="1" t="s">
        <v>2600</v>
      </c>
      <c r="J1583" s="2" t="s">
        <v>86</v>
      </c>
      <c r="K1583" s="1" t="s">
        <v>36</v>
      </c>
      <c r="L1583" s="1" t="s">
        <v>20</v>
      </c>
      <c r="M1583" s="1" t="s">
        <v>21</v>
      </c>
      <c r="N1583" s="1" t="s">
        <v>11</v>
      </c>
      <c r="O1583" s="7">
        <v>4374.3599999999997</v>
      </c>
      <c r="P1583" s="7">
        <v>0</v>
      </c>
      <c r="Q1583" s="7">
        <f t="shared" si="54"/>
        <v>4374.3599999999997</v>
      </c>
      <c r="R1583" s="6" t="s">
        <v>31</v>
      </c>
      <c r="S1583" s="5" t="s">
        <v>25</v>
      </c>
      <c r="T1583" s="5" t="s">
        <v>798</v>
      </c>
      <c r="U1583" s="5" t="s">
        <v>1391</v>
      </c>
      <c r="V1583" s="1" t="s">
        <v>28</v>
      </c>
      <c r="W1583" s="1" t="s">
        <v>2601</v>
      </c>
      <c r="X1583" s="1"/>
      <c r="Y1583" s="1"/>
      <c r="Z1583" s="277">
        <v>42131</v>
      </c>
      <c r="AA1583" s="1" t="s">
        <v>2</v>
      </c>
      <c r="AB1583" s="1" t="s">
        <v>2601</v>
      </c>
      <c r="AC1583" s="1" t="s">
        <v>2602</v>
      </c>
      <c r="AD1583" s="8"/>
    </row>
    <row r="1584" spans="2:30" outlineLevel="5">
      <c r="B1584" s="3"/>
      <c r="C1584" s="1"/>
      <c r="D1584" s="1"/>
      <c r="E1584" s="1"/>
      <c r="F1584" s="1"/>
      <c r="G1584" s="1" t="s">
        <v>1553</v>
      </c>
      <c r="H1584" s="277">
        <v>42131</v>
      </c>
      <c r="I1584" s="1" t="s">
        <v>2603</v>
      </c>
      <c r="J1584" s="2" t="s">
        <v>86</v>
      </c>
      <c r="K1584" s="1" t="s">
        <v>36</v>
      </c>
      <c r="L1584" s="1" t="s">
        <v>20</v>
      </c>
      <c r="M1584" s="1" t="s">
        <v>21</v>
      </c>
      <c r="N1584" s="1" t="s">
        <v>11</v>
      </c>
      <c r="O1584" s="7">
        <v>8133.38</v>
      </c>
      <c r="P1584" s="7">
        <v>0</v>
      </c>
      <c r="Q1584" s="7">
        <f t="shared" si="54"/>
        <v>8133.38</v>
      </c>
      <c r="R1584" s="6" t="s">
        <v>31</v>
      </c>
      <c r="S1584" s="5" t="s">
        <v>25</v>
      </c>
      <c r="T1584" s="5" t="s">
        <v>798</v>
      </c>
      <c r="U1584" s="5" t="s">
        <v>1391</v>
      </c>
      <c r="V1584" s="1" t="s">
        <v>28</v>
      </c>
      <c r="W1584" s="1" t="s">
        <v>2604</v>
      </c>
      <c r="X1584" s="1"/>
      <c r="Y1584" s="1"/>
      <c r="Z1584" s="277">
        <v>42131</v>
      </c>
      <c r="AA1584" s="1" t="s">
        <v>2</v>
      </c>
      <c r="AB1584" s="1" t="s">
        <v>2605</v>
      </c>
      <c r="AC1584" s="1" t="s">
        <v>2606</v>
      </c>
      <c r="AD1584" s="8"/>
    </row>
    <row r="1585" spans="2:30" outlineLevel="5">
      <c r="B1585" s="3"/>
      <c r="C1585" s="1"/>
      <c r="D1585" s="1"/>
      <c r="E1585" s="1"/>
      <c r="F1585" s="1"/>
      <c r="G1585" s="1" t="s">
        <v>1553</v>
      </c>
      <c r="H1585" s="277">
        <v>42131</v>
      </c>
      <c r="I1585" s="1" t="s">
        <v>2607</v>
      </c>
      <c r="J1585" s="2" t="s">
        <v>86</v>
      </c>
      <c r="K1585" s="1" t="s">
        <v>36</v>
      </c>
      <c r="L1585" s="1" t="s">
        <v>20</v>
      </c>
      <c r="M1585" s="1" t="s">
        <v>21</v>
      </c>
      <c r="N1585" s="1" t="s">
        <v>11</v>
      </c>
      <c r="O1585" s="7">
        <v>1493.38</v>
      </c>
      <c r="P1585" s="7">
        <v>0</v>
      </c>
      <c r="Q1585" s="7">
        <f t="shared" si="54"/>
        <v>1493.38</v>
      </c>
      <c r="R1585" s="6" t="s">
        <v>31</v>
      </c>
      <c r="S1585" s="5" t="s">
        <v>25</v>
      </c>
      <c r="T1585" s="5" t="s">
        <v>798</v>
      </c>
      <c r="U1585" s="5" t="s">
        <v>1391</v>
      </c>
      <c r="V1585" s="1" t="s">
        <v>28</v>
      </c>
      <c r="W1585" s="1" t="s">
        <v>2608</v>
      </c>
      <c r="X1585" s="1"/>
      <c r="Y1585" s="1"/>
      <c r="Z1585" s="277">
        <v>42131</v>
      </c>
      <c r="AA1585" s="1" t="s">
        <v>2</v>
      </c>
      <c r="AB1585" s="1" t="s">
        <v>2608</v>
      </c>
      <c r="AC1585" s="1" t="s">
        <v>2609</v>
      </c>
      <c r="AD1585" s="8"/>
    </row>
    <row r="1586" spans="2:30" outlineLevel="5">
      <c r="B1586" s="3"/>
      <c r="C1586" s="1"/>
      <c r="D1586" s="1"/>
      <c r="E1586" s="1"/>
      <c r="F1586" s="1"/>
      <c r="G1586" s="1" t="s">
        <v>1553</v>
      </c>
      <c r="H1586" s="277">
        <v>42138</v>
      </c>
      <c r="I1586" s="1" t="s">
        <v>2610</v>
      </c>
      <c r="J1586" s="2" t="s">
        <v>86</v>
      </c>
      <c r="K1586" s="1" t="s">
        <v>36</v>
      </c>
      <c r="L1586" s="1" t="s">
        <v>20</v>
      </c>
      <c r="M1586" s="1" t="s">
        <v>21</v>
      </c>
      <c r="N1586" s="1" t="s">
        <v>11</v>
      </c>
      <c r="O1586" s="7">
        <v>2986.76</v>
      </c>
      <c r="P1586" s="7">
        <v>0</v>
      </c>
      <c r="Q1586" s="7">
        <f t="shared" si="54"/>
        <v>2986.76</v>
      </c>
      <c r="R1586" s="6" t="s">
        <v>31</v>
      </c>
      <c r="S1586" s="5" t="s">
        <v>25</v>
      </c>
      <c r="T1586" s="5" t="s">
        <v>797</v>
      </c>
      <c r="U1586" s="5" t="s">
        <v>87</v>
      </c>
      <c r="V1586" s="1" t="s">
        <v>28</v>
      </c>
      <c r="W1586" s="1" t="s">
        <v>2611</v>
      </c>
      <c r="X1586" s="1"/>
      <c r="Y1586" s="1"/>
      <c r="Z1586" s="277">
        <v>42138</v>
      </c>
      <c r="AA1586" s="1" t="s">
        <v>2</v>
      </c>
      <c r="AB1586" s="1" t="s">
        <v>2612</v>
      </c>
      <c r="AC1586" s="1" t="s">
        <v>2613</v>
      </c>
      <c r="AD1586" s="8"/>
    </row>
    <row r="1587" spans="2:30" outlineLevel="5">
      <c r="B1587" s="3"/>
      <c r="C1587" s="1"/>
      <c r="D1587" s="1"/>
      <c r="E1587" s="1"/>
      <c r="F1587" s="1"/>
      <c r="G1587" s="1" t="s">
        <v>1553</v>
      </c>
      <c r="H1587" s="277">
        <v>42138</v>
      </c>
      <c r="I1587" s="1" t="s">
        <v>2614</v>
      </c>
      <c r="J1587" s="2" t="s">
        <v>86</v>
      </c>
      <c r="K1587" s="1" t="s">
        <v>36</v>
      </c>
      <c r="L1587" s="1" t="s">
        <v>20</v>
      </c>
      <c r="M1587" s="1" t="s">
        <v>21</v>
      </c>
      <c r="N1587" s="1" t="s">
        <v>11</v>
      </c>
      <c r="O1587" s="7">
        <v>5455.88</v>
      </c>
      <c r="P1587" s="7">
        <v>0</v>
      </c>
      <c r="Q1587" s="7">
        <f t="shared" si="54"/>
        <v>5455.88</v>
      </c>
      <c r="R1587" s="6" t="s">
        <v>31</v>
      </c>
      <c r="S1587" s="5" t="s">
        <v>25</v>
      </c>
      <c r="T1587" s="5" t="s">
        <v>797</v>
      </c>
      <c r="U1587" s="5" t="s">
        <v>87</v>
      </c>
      <c r="V1587" s="1" t="s">
        <v>28</v>
      </c>
      <c r="W1587" s="1" t="s">
        <v>2615</v>
      </c>
      <c r="X1587" s="1"/>
      <c r="Y1587" s="1"/>
      <c r="Z1587" s="277">
        <v>42138</v>
      </c>
      <c r="AA1587" s="1" t="s">
        <v>2</v>
      </c>
      <c r="AB1587" s="1" t="s">
        <v>2616</v>
      </c>
      <c r="AC1587" s="1" t="s">
        <v>2617</v>
      </c>
      <c r="AD1587" s="8"/>
    </row>
    <row r="1588" spans="2:30" outlineLevel="5">
      <c r="B1588" s="3"/>
      <c r="C1588" s="1"/>
      <c r="D1588" s="1"/>
      <c r="E1588" s="1"/>
      <c r="F1588" s="1"/>
      <c r="G1588" s="1" t="s">
        <v>1553</v>
      </c>
      <c r="H1588" s="277">
        <v>42138</v>
      </c>
      <c r="I1588" s="1" t="s">
        <v>2618</v>
      </c>
      <c r="J1588" s="2" t="s">
        <v>86</v>
      </c>
      <c r="K1588" s="1" t="s">
        <v>36</v>
      </c>
      <c r="L1588" s="1" t="s">
        <v>20</v>
      </c>
      <c r="M1588" s="1" t="s">
        <v>21</v>
      </c>
      <c r="N1588" s="1" t="s">
        <v>11</v>
      </c>
      <c r="O1588" s="7">
        <v>2866.2</v>
      </c>
      <c r="P1588" s="7">
        <v>0</v>
      </c>
      <c r="Q1588" s="7">
        <f t="shared" si="54"/>
        <v>2866.2</v>
      </c>
      <c r="R1588" s="6" t="s">
        <v>31</v>
      </c>
      <c r="S1588" s="5" t="s">
        <v>25</v>
      </c>
      <c r="T1588" s="5" t="s">
        <v>797</v>
      </c>
      <c r="U1588" s="5" t="s">
        <v>87</v>
      </c>
      <c r="V1588" s="1" t="s">
        <v>28</v>
      </c>
      <c r="W1588" s="1" t="s">
        <v>2619</v>
      </c>
      <c r="X1588" s="1"/>
      <c r="Y1588" s="1"/>
      <c r="Z1588" s="277">
        <v>42138</v>
      </c>
      <c r="AA1588" s="1" t="s">
        <v>2</v>
      </c>
      <c r="AB1588" s="1" t="s">
        <v>2620</v>
      </c>
      <c r="AC1588" s="1" t="s">
        <v>2621</v>
      </c>
      <c r="AD1588" s="8"/>
    </row>
    <row r="1589" spans="2:30" outlineLevel="5">
      <c r="B1589" s="3"/>
      <c r="C1589" s="1"/>
      <c r="D1589" s="1"/>
      <c r="E1589" s="1"/>
      <c r="F1589" s="1"/>
      <c r="G1589" s="1" t="s">
        <v>1553</v>
      </c>
      <c r="H1589" s="277">
        <v>42138</v>
      </c>
      <c r="I1589" s="1" t="s">
        <v>2622</v>
      </c>
      <c r="J1589" s="2" t="s">
        <v>86</v>
      </c>
      <c r="K1589" s="1" t="s">
        <v>36</v>
      </c>
      <c r="L1589" s="1" t="s">
        <v>20</v>
      </c>
      <c r="M1589" s="1" t="s">
        <v>21</v>
      </c>
      <c r="N1589" s="1" t="s">
        <v>11</v>
      </c>
      <c r="O1589" s="7">
        <v>3306.76</v>
      </c>
      <c r="P1589" s="7">
        <v>0</v>
      </c>
      <c r="Q1589" s="7">
        <f t="shared" si="54"/>
        <v>3306.76</v>
      </c>
      <c r="R1589" s="6" t="s">
        <v>31</v>
      </c>
      <c r="S1589" s="5" t="s">
        <v>25</v>
      </c>
      <c r="T1589" s="5" t="s">
        <v>797</v>
      </c>
      <c r="U1589" s="5" t="s">
        <v>87</v>
      </c>
      <c r="V1589" s="1" t="s">
        <v>28</v>
      </c>
      <c r="W1589" s="1" t="s">
        <v>2623</v>
      </c>
      <c r="X1589" s="1"/>
      <c r="Y1589" s="1"/>
      <c r="Z1589" s="277">
        <v>42138</v>
      </c>
      <c r="AA1589" s="1" t="s">
        <v>2</v>
      </c>
      <c r="AB1589" s="1" t="s">
        <v>2624</v>
      </c>
      <c r="AC1589" s="1" t="s">
        <v>2625</v>
      </c>
      <c r="AD1589" s="8"/>
    </row>
    <row r="1590" spans="2:30" outlineLevel="5">
      <c r="B1590" s="3"/>
      <c r="C1590" s="1"/>
      <c r="D1590" s="1"/>
      <c r="E1590" s="1"/>
      <c r="F1590" s="1"/>
      <c r="G1590" s="1" t="s">
        <v>1553</v>
      </c>
      <c r="H1590" s="277">
        <v>42138</v>
      </c>
      <c r="I1590" s="1" t="s">
        <v>2626</v>
      </c>
      <c r="J1590" s="2" t="s">
        <v>86</v>
      </c>
      <c r="K1590" s="1" t="s">
        <v>36</v>
      </c>
      <c r="L1590" s="1" t="s">
        <v>20</v>
      </c>
      <c r="M1590" s="1" t="s">
        <v>21</v>
      </c>
      <c r="N1590" s="1" t="s">
        <v>11</v>
      </c>
      <c r="O1590" s="7">
        <v>3306.76</v>
      </c>
      <c r="P1590" s="7">
        <v>0</v>
      </c>
      <c r="Q1590" s="7">
        <f t="shared" si="54"/>
        <v>3306.76</v>
      </c>
      <c r="R1590" s="6" t="s">
        <v>31</v>
      </c>
      <c r="S1590" s="5" t="s">
        <v>25</v>
      </c>
      <c r="T1590" s="5" t="s">
        <v>797</v>
      </c>
      <c r="U1590" s="5" t="s">
        <v>87</v>
      </c>
      <c r="V1590" s="1" t="s">
        <v>28</v>
      </c>
      <c r="W1590" s="1" t="s">
        <v>2627</v>
      </c>
      <c r="X1590" s="1"/>
      <c r="Y1590" s="1"/>
      <c r="Z1590" s="277">
        <v>42138</v>
      </c>
      <c r="AA1590" s="1" t="s">
        <v>2</v>
      </c>
      <c r="AB1590" s="1" t="s">
        <v>2628</v>
      </c>
      <c r="AC1590" s="1" t="s">
        <v>2629</v>
      </c>
      <c r="AD1590" s="8"/>
    </row>
    <row r="1591" spans="2:30" outlineLevel="5">
      <c r="B1591" s="3"/>
      <c r="C1591" s="1"/>
      <c r="D1591" s="1"/>
      <c r="E1591" s="1"/>
      <c r="F1591" s="1"/>
      <c r="G1591" s="1" t="s">
        <v>1553</v>
      </c>
      <c r="H1591" s="277">
        <v>42137</v>
      </c>
      <c r="I1591" s="1" t="s">
        <v>2630</v>
      </c>
      <c r="J1591" s="2" t="s">
        <v>86</v>
      </c>
      <c r="K1591" s="1" t="s">
        <v>36</v>
      </c>
      <c r="L1591" s="1" t="s">
        <v>20</v>
      </c>
      <c r="M1591" s="1" t="s">
        <v>21</v>
      </c>
      <c r="N1591" s="1" t="s">
        <v>11</v>
      </c>
      <c r="O1591" s="7">
        <v>7500</v>
      </c>
      <c r="P1591" s="7">
        <v>0</v>
      </c>
      <c r="Q1591" s="7">
        <f t="shared" si="54"/>
        <v>7500</v>
      </c>
      <c r="R1591" s="6" t="s">
        <v>31</v>
      </c>
      <c r="S1591" s="5" t="s">
        <v>25</v>
      </c>
      <c r="T1591" s="5" t="s">
        <v>798</v>
      </c>
      <c r="U1591" s="5" t="s">
        <v>1391</v>
      </c>
      <c r="V1591" s="1" t="s">
        <v>28</v>
      </c>
      <c r="W1591" s="1" t="s">
        <v>2631</v>
      </c>
      <c r="X1591" s="1"/>
      <c r="Y1591" s="1"/>
      <c r="Z1591" s="277">
        <v>42137</v>
      </c>
      <c r="AA1591" s="1" t="s">
        <v>2</v>
      </c>
      <c r="AB1591" s="1" t="s">
        <v>2632</v>
      </c>
      <c r="AC1591" s="1" t="s">
        <v>2633</v>
      </c>
      <c r="AD1591" s="8"/>
    </row>
    <row r="1592" spans="2:30" outlineLevel="5">
      <c r="B1592" s="3"/>
      <c r="C1592" s="1"/>
      <c r="D1592" s="1"/>
      <c r="E1592" s="1"/>
      <c r="F1592" s="1"/>
      <c r="G1592" s="1" t="s">
        <v>1553</v>
      </c>
      <c r="H1592" s="277">
        <v>42137</v>
      </c>
      <c r="I1592" s="1" t="s">
        <v>2027</v>
      </c>
      <c r="J1592" s="2" t="s">
        <v>86</v>
      </c>
      <c r="K1592" s="1" t="s">
        <v>36</v>
      </c>
      <c r="L1592" s="1" t="s">
        <v>20</v>
      </c>
      <c r="M1592" s="1" t="s">
        <v>21</v>
      </c>
      <c r="N1592" s="1" t="s">
        <v>11</v>
      </c>
      <c r="O1592" s="7">
        <v>2100</v>
      </c>
      <c r="P1592" s="7">
        <v>0</v>
      </c>
      <c r="Q1592" s="7">
        <f t="shared" si="54"/>
        <v>2100</v>
      </c>
      <c r="R1592" s="6" t="s">
        <v>31</v>
      </c>
      <c r="S1592" s="5" t="s">
        <v>25</v>
      </c>
      <c r="T1592" s="5" t="s">
        <v>798</v>
      </c>
      <c r="U1592" s="5" t="s">
        <v>1391</v>
      </c>
      <c r="V1592" s="1" t="s">
        <v>28</v>
      </c>
      <c r="W1592" s="1" t="s">
        <v>2028</v>
      </c>
      <c r="X1592" s="1"/>
      <c r="Y1592" s="1"/>
      <c r="Z1592" s="277">
        <v>42137</v>
      </c>
      <c r="AA1592" s="1" t="s">
        <v>2</v>
      </c>
      <c r="AB1592" s="1" t="s">
        <v>2029</v>
      </c>
      <c r="AC1592" s="1" t="s">
        <v>2030</v>
      </c>
      <c r="AD1592" s="8"/>
    </row>
    <row r="1593" spans="2:30" outlineLevel="5">
      <c r="B1593" s="3"/>
      <c r="C1593" s="1"/>
      <c r="D1593" s="1"/>
      <c r="E1593" s="1"/>
      <c r="F1593" s="1"/>
      <c r="G1593" s="1" t="s">
        <v>1553</v>
      </c>
      <c r="H1593" s="277">
        <v>42137</v>
      </c>
      <c r="I1593" s="1" t="s">
        <v>2031</v>
      </c>
      <c r="J1593" s="2" t="s">
        <v>86</v>
      </c>
      <c r="K1593" s="1" t="s">
        <v>36</v>
      </c>
      <c r="L1593" s="1" t="s">
        <v>20</v>
      </c>
      <c r="M1593" s="1" t="s">
        <v>21</v>
      </c>
      <c r="N1593" s="1" t="s">
        <v>11</v>
      </c>
      <c r="O1593" s="7">
        <v>4500</v>
      </c>
      <c r="P1593" s="7">
        <v>0</v>
      </c>
      <c r="Q1593" s="7">
        <f t="shared" si="54"/>
        <v>4500</v>
      </c>
      <c r="R1593" s="6" t="s">
        <v>31</v>
      </c>
      <c r="S1593" s="5" t="s">
        <v>25</v>
      </c>
      <c r="T1593" s="5" t="s">
        <v>798</v>
      </c>
      <c r="U1593" s="5" t="s">
        <v>1391</v>
      </c>
      <c r="V1593" s="1" t="s">
        <v>28</v>
      </c>
      <c r="W1593" s="1" t="s">
        <v>2032</v>
      </c>
      <c r="X1593" s="1"/>
      <c r="Y1593" s="1"/>
      <c r="Z1593" s="277">
        <v>42137</v>
      </c>
      <c r="AA1593" s="1" t="s">
        <v>2</v>
      </c>
      <c r="AB1593" s="1" t="s">
        <v>2033</v>
      </c>
      <c r="AC1593" s="1" t="s">
        <v>2034</v>
      </c>
      <c r="AD1593" s="8"/>
    </row>
    <row r="1594" spans="2:30" outlineLevel="5">
      <c r="B1594" s="3"/>
      <c r="C1594" s="1"/>
      <c r="D1594" s="1"/>
      <c r="E1594" s="1"/>
      <c r="F1594" s="1"/>
      <c r="G1594" s="1" t="s">
        <v>1553</v>
      </c>
      <c r="H1594" s="277">
        <v>42137</v>
      </c>
      <c r="I1594" s="1" t="s">
        <v>2035</v>
      </c>
      <c r="J1594" s="2" t="s">
        <v>86</v>
      </c>
      <c r="K1594" s="1" t="s">
        <v>36</v>
      </c>
      <c r="L1594" s="1" t="s">
        <v>20</v>
      </c>
      <c r="M1594" s="1" t="s">
        <v>21</v>
      </c>
      <c r="N1594" s="1" t="s">
        <v>11</v>
      </c>
      <c r="O1594" s="7">
        <v>2600</v>
      </c>
      <c r="P1594" s="7">
        <v>0</v>
      </c>
      <c r="Q1594" s="7">
        <f t="shared" si="54"/>
        <v>2600</v>
      </c>
      <c r="R1594" s="6" t="s">
        <v>31</v>
      </c>
      <c r="S1594" s="5" t="s">
        <v>25</v>
      </c>
      <c r="T1594" s="5" t="s">
        <v>798</v>
      </c>
      <c r="U1594" s="5" t="s">
        <v>1391</v>
      </c>
      <c r="V1594" s="1" t="s">
        <v>28</v>
      </c>
      <c r="W1594" s="1" t="s">
        <v>2036</v>
      </c>
      <c r="X1594" s="1"/>
      <c r="Y1594" s="1"/>
      <c r="Z1594" s="277">
        <v>42137</v>
      </c>
      <c r="AA1594" s="1" t="s">
        <v>2</v>
      </c>
      <c r="AB1594" s="1" t="s">
        <v>2037</v>
      </c>
      <c r="AC1594" s="1" t="s">
        <v>2038</v>
      </c>
      <c r="AD1594" s="8"/>
    </row>
    <row r="1595" spans="2:30" outlineLevel="5">
      <c r="B1595" s="3"/>
      <c r="C1595" s="1"/>
      <c r="D1595" s="1"/>
      <c r="E1595" s="1"/>
      <c r="F1595" s="1"/>
      <c r="G1595" s="1" t="s">
        <v>1553</v>
      </c>
      <c r="H1595" s="277">
        <v>42151</v>
      </c>
      <c r="I1595" s="1" t="s">
        <v>2634</v>
      </c>
      <c r="J1595" s="2" t="s">
        <v>86</v>
      </c>
      <c r="K1595" s="1" t="s">
        <v>36</v>
      </c>
      <c r="L1595" s="1" t="s">
        <v>20</v>
      </c>
      <c r="M1595" s="1" t="s">
        <v>21</v>
      </c>
      <c r="N1595" s="1" t="s">
        <v>11</v>
      </c>
      <c r="O1595" s="7">
        <v>9122.1200000000008</v>
      </c>
      <c r="P1595" s="7">
        <v>0</v>
      </c>
      <c r="Q1595" s="7">
        <f t="shared" si="54"/>
        <v>9122.1200000000008</v>
      </c>
      <c r="R1595" s="6" t="s">
        <v>31</v>
      </c>
      <c r="S1595" s="5" t="s">
        <v>25</v>
      </c>
      <c r="T1595" s="5" t="s">
        <v>797</v>
      </c>
      <c r="U1595" s="5" t="s">
        <v>87</v>
      </c>
      <c r="V1595" s="1" t="s">
        <v>28</v>
      </c>
      <c r="W1595" s="1" t="s">
        <v>2635</v>
      </c>
      <c r="X1595" s="1"/>
      <c r="Y1595" s="1"/>
      <c r="Z1595" s="277">
        <v>42151</v>
      </c>
      <c r="AA1595" s="1" t="s">
        <v>2</v>
      </c>
      <c r="AB1595" s="1" t="s">
        <v>2636</v>
      </c>
      <c r="AC1595" s="1" t="s">
        <v>2637</v>
      </c>
      <c r="AD1595" s="8"/>
    </row>
    <row r="1596" spans="2:30" outlineLevel="5">
      <c r="B1596" s="3"/>
      <c r="C1596" s="1"/>
      <c r="D1596" s="1"/>
      <c r="E1596" s="1"/>
      <c r="F1596" s="1"/>
      <c r="G1596" s="1" t="s">
        <v>1553</v>
      </c>
      <c r="H1596" s="277">
        <v>42151</v>
      </c>
      <c r="I1596" s="1" t="s">
        <v>2638</v>
      </c>
      <c r="J1596" s="2" t="s">
        <v>86</v>
      </c>
      <c r="K1596" s="1" t="s">
        <v>36</v>
      </c>
      <c r="L1596" s="1" t="s">
        <v>20</v>
      </c>
      <c r="M1596" s="1" t="s">
        <v>21</v>
      </c>
      <c r="N1596" s="1" t="s">
        <v>11</v>
      </c>
      <c r="O1596" s="7">
        <v>17101.88</v>
      </c>
      <c r="P1596" s="7">
        <v>0</v>
      </c>
      <c r="Q1596" s="7">
        <f t="shared" si="54"/>
        <v>17101.88</v>
      </c>
      <c r="R1596" s="6" t="s">
        <v>31</v>
      </c>
      <c r="S1596" s="5" t="s">
        <v>25</v>
      </c>
      <c r="T1596" s="5" t="s">
        <v>797</v>
      </c>
      <c r="U1596" s="5" t="s">
        <v>87</v>
      </c>
      <c r="V1596" s="1" t="s">
        <v>28</v>
      </c>
      <c r="W1596" s="1" t="s">
        <v>2639</v>
      </c>
      <c r="X1596" s="1"/>
      <c r="Y1596" s="1"/>
      <c r="Z1596" s="277">
        <v>42151</v>
      </c>
      <c r="AA1596" s="1" t="s">
        <v>2</v>
      </c>
      <c r="AB1596" s="1" t="s">
        <v>2640</v>
      </c>
      <c r="AC1596" s="1" t="s">
        <v>2641</v>
      </c>
      <c r="AD1596" s="8"/>
    </row>
    <row r="1597" spans="2:30" outlineLevel="5">
      <c r="B1597" s="3"/>
      <c r="C1597" s="1"/>
      <c r="D1597" s="1"/>
      <c r="E1597" s="1"/>
      <c r="F1597" s="1"/>
      <c r="G1597" s="1" t="s">
        <v>1553</v>
      </c>
      <c r="H1597" s="277">
        <v>42151</v>
      </c>
      <c r="I1597" s="1" t="s">
        <v>2638</v>
      </c>
      <c r="J1597" s="2" t="s">
        <v>86</v>
      </c>
      <c r="K1597" s="1" t="s">
        <v>36</v>
      </c>
      <c r="L1597" s="1" t="s">
        <v>20</v>
      </c>
      <c r="M1597" s="1" t="s">
        <v>20</v>
      </c>
      <c r="N1597" s="1" t="s">
        <v>2003</v>
      </c>
      <c r="O1597" s="7">
        <v>0</v>
      </c>
      <c r="P1597" s="7">
        <v>776.16</v>
      </c>
      <c r="Q1597" s="7">
        <f t="shared" si="54"/>
        <v>-776.16</v>
      </c>
      <c r="R1597" s="6" t="s">
        <v>31</v>
      </c>
      <c r="S1597" s="5" t="s">
        <v>25</v>
      </c>
      <c r="T1597" s="5" t="s">
        <v>797</v>
      </c>
      <c r="U1597" s="5" t="s">
        <v>87</v>
      </c>
      <c r="V1597" s="1" t="s">
        <v>28</v>
      </c>
      <c r="W1597" s="1" t="s">
        <v>2639</v>
      </c>
      <c r="X1597" s="1"/>
      <c r="Y1597" s="1"/>
      <c r="Z1597" s="277">
        <v>42151</v>
      </c>
      <c r="AA1597" s="1" t="s">
        <v>2</v>
      </c>
      <c r="AB1597" s="1" t="s">
        <v>2640</v>
      </c>
      <c r="AC1597" s="1" t="s">
        <v>2641</v>
      </c>
      <c r="AD1597" s="8"/>
    </row>
    <row r="1598" spans="2:30" outlineLevel="5">
      <c r="B1598" s="3"/>
      <c r="C1598" s="1"/>
      <c r="D1598" s="1"/>
      <c r="E1598" s="1"/>
      <c r="F1598" s="1"/>
      <c r="G1598" s="1" t="s">
        <v>1553</v>
      </c>
      <c r="H1598" s="277">
        <v>42151</v>
      </c>
      <c r="I1598" s="1" t="s">
        <v>2642</v>
      </c>
      <c r="J1598" s="2" t="s">
        <v>86</v>
      </c>
      <c r="K1598" s="1" t="s">
        <v>36</v>
      </c>
      <c r="L1598" s="1" t="s">
        <v>20</v>
      </c>
      <c r="M1598" s="1" t="s">
        <v>21</v>
      </c>
      <c r="N1598" s="1" t="s">
        <v>11</v>
      </c>
      <c r="O1598" s="7">
        <v>39624.839999999997</v>
      </c>
      <c r="P1598" s="7">
        <v>0</v>
      </c>
      <c r="Q1598" s="7">
        <f t="shared" si="54"/>
        <v>39624.839999999997</v>
      </c>
      <c r="R1598" s="6" t="s">
        <v>31</v>
      </c>
      <c r="S1598" s="5" t="s">
        <v>25</v>
      </c>
      <c r="T1598" s="5" t="s">
        <v>798</v>
      </c>
      <c r="U1598" s="5" t="s">
        <v>1391</v>
      </c>
      <c r="V1598" s="1" t="s">
        <v>28</v>
      </c>
      <c r="W1598" s="1" t="s">
        <v>2643</v>
      </c>
      <c r="X1598" s="1"/>
      <c r="Y1598" s="1"/>
      <c r="Z1598" s="277">
        <v>42151</v>
      </c>
      <c r="AA1598" s="1" t="s">
        <v>2</v>
      </c>
      <c r="AB1598" s="1" t="s">
        <v>2644</v>
      </c>
      <c r="AC1598" s="1" t="s">
        <v>2645</v>
      </c>
      <c r="AD1598" s="8"/>
    </row>
    <row r="1599" spans="2:30" outlineLevel="5">
      <c r="B1599" s="3"/>
      <c r="C1599" s="1"/>
      <c r="D1599" s="1"/>
      <c r="E1599" s="1"/>
      <c r="F1599" s="1"/>
      <c r="G1599" s="1" t="s">
        <v>1553</v>
      </c>
      <c r="H1599" s="277">
        <v>42151</v>
      </c>
      <c r="I1599" s="1" t="s">
        <v>2642</v>
      </c>
      <c r="J1599" s="2" t="s">
        <v>86</v>
      </c>
      <c r="K1599" s="1" t="s">
        <v>36</v>
      </c>
      <c r="L1599" s="1" t="s">
        <v>20</v>
      </c>
      <c r="M1599" s="1" t="s">
        <v>20</v>
      </c>
      <c r="N1599" s="1" t="s">
        <v>2003</v>
      </c>
      <c r="O1599" s="7">
        <v>0</v>
      </c>
      <c r="P1599" s="7">
        <v>1794.29</v>
      </c>
      <c r="Q1599" s="7">
        <f t="shared" si="54"/>
        <v>-1794.29</v>
      </c>
      <c r="R1599" s="6" t="s">
        <v>31</v>
      </c>
      <c r="S1599" s="5" t="s">
        <v>25</v>
      </c>
      <c r="T1599" s="5" t="s">
        <v>798</v>
      </c>
      <c r="U1599" s="5" t="s">
        <v>1391</v>
      </c>
      <c r="V1599" s="1" t="s">
        <v>28</v>
      </c>
      <c r="W1599" s="1" t="s">
        <v>2643</v>
      </c>
      <c r="X1599" s="1"/>
      <c r="Y1599" s="1"/>
      <c r="Z1599" s="277">
        <v>42151</v>
      </c>
      <c r="AA1599" s="1" t="s">
        <v>2</v>
      </c>
      <c r="AB1599" s="1" t="s">
        <v>2644</v>
      </c>
      <c r="AC1599" s="1" t="s">
        <v>2645</v>
      </c>
      <c r="AD1599" s="8"/>
    </row>
    <row r="1600" spans="2:30" outlineLevel="5">
      <c r="B1600" s="3"/>
      <c r="C1600" s="1"/>
      <c r="D1600" s="1"/>
      <c r="E1600" s="1"/>
      <c r="F1600" s="1"/>
      <c r="G1600" s="1" t="s">
        <v>1553</v>
      </c>
      <c r="H1600" s="277">
        <v>42151</v>
      </c>
      <c r="I1600" s="1" t="s">
        <v>2646</v>
      </c>
      <c r="J1600" s="2" t="s">
        <v>86</v>
      </c>
      <c r="K1600" s="1" t="s">
        <v>36</v>
      </c>
      <c r="L1600" s="1" t="s">
        <v>20</v>
      </c>
      <c r="M1600" s="1" t="s">
        <v>21</v>
      </c>
      <c r="N1600" s="1" t="s">
        <v>11</v>
      </c>
      <c r="O1600" s="7">
        <v>19289.28</v>
      </c>
      <c r="P1600" s="7">
        <v>0</v>
      </c>
      <c r="Q1600" s="7">
        <f t="shared" si="54"/>
        <v>19289.28</v>
      </c>
      <c r="R1600" s="6" t="s">
        <v>31</v>
      </c>
      <c r="S1600" s="5" t="s">
        <v>25</v>
      </c>
      <c r="T1600" s="5" t="s">
        <v>798</v>
      </c>
      <c r="U1600" s="5" t="s">
        <v>1391</v>
      </c>
      <c r="V1600" s="1" t="s">
        <v>28</v>
      </c>
      <c r="W1600" s="1" t="s">
        <v>2647</v>
      </c>
      <c r="X1600" s="1"/>
      <c r="Y1600" s="1"/>
      <c r="Z1600" s="277">
        <v>42151</v>
      </c>
      <c r="AA1600" s="1" t="s">
        <v>2</v>
      </c>
      <c r="AB1600" s="1" t="s">
        <v>2648</v>
      </c>
      <c r="AC1600" s="1" t="s">
        <v>2649</v>
      </c>
      <c r="AD1600" s="8"/>
    </row>
    <row r="1601" spans="2:30" outlineLevel="5">
      <c r="B1601" s="352"/>
      <c r="C1601" s="2"/>
      <c r="D1601" s="2"/>
      <c r="E1601" s="2"/>
      <c r="F1601" s="2"/>
      <c r="G1601" s="2"/>
      <c r="H1601" s="362"/>
      <c r="I1601" s="2"/>
      <c r="J1601" s="2" t="s">
        <v>86</v>
      </c>
      <c r="K1601" s="2"/>
      <c r="L1601" s="2"/>
      <c r="M1601" s="2"/>
      <c r="N1601" s="2"/>
      <c r="O1601" s="353"/>
      <c r="P1601" s="353"/>
      <c r="Q1601" s="353"/>
      <c r="R1601" s="354"/>
      <c r="S1601" s="355"/>
      <c r="T1601" s="355"/>
      <c r="U1601" s="355"/>
      <c r="V1601" s="2"/>
      <c r="W1601" s="2"/>
      <c r="X1601" s="2"/>
      <c r="Y1601" s="2"/>
      <c r="Z1601" s="362"/>
      <c r="AA1601" s="2"/>
      <c r="AB1601" s="2"/>
      <c r="AC1601" s="2"/>
      <c r="AD1601" s="357"/>
    </row>
    <row r="1602" spans="2:30" outlineLevel="4">
      <c r="B1602" s="352"/>
      <c r="C1602" s="2"/>
      <c r="D1602" s="2"/>
      <c r="E1602" s="2"/>
      <c r="F1602" s="2" t="s">
        <v>1786</v>
      </c>
      <c r="G1602" s="2" t="s">
        <v>1787</v>
      </c>
      <c r="H1602" s="362"/>
      <c r="I1602" s="2"/>
      <c r="J1602" s="2" t="s">
        <v>86</v>
      </c>
      <c r="K1602" s="2"/>
      <c r="L1602" s="2"/>
      <c r="M1602" s="2"/>
      <c r="N1602" s="2"/>
      <c r="O1602" s="353">
        <f>SUM(O1603:O1613)</f>
        <v>97996.84</v>
      </c>
      <c r="P1602" s="353">
        <f>SUM(P1603:P1613)</f>
        <v>778</v>
      </c>
      <c r="Q1602" s="353">
        <f t="shared" ref="Q1602:Q1612" si="55">O1602-P1602</f>
        <v>97218.84</v>
      </c>
      <c r="R1602" s="354"/>
      <c r="S1602" s="355"/>
      <c r="T1602" s="355"/>
      <c r="U1602" s="355"/>
      <c r="V1602" s="2"/>
      <c r="W1602" s="2"/>
      <c r="X1602" s="2"/>
      <c r="Y1602" s="2"/>
      <c r="Z1602" s="362"/>
      <c r="AA1602" s="2"/>
      <c r="AB1602" s="2"/>
      <c r="AC1602" s="2"/>
      <c r="AD1602" s="357"/>
    </row>
    <row r="1603" spans="2:30" outlineLevel="5">
      <c r="B1603" s="3"/>
      <c r="C1603" s="1"/>
      <c r="D1603" s="1"/>
      <c r="E1603" s="1"/>
      <c r="F1603" s="1"/>
      <c r="G1603" s="1" t="s">
        <v>8</v>
      </c>
      <c r="H1603" s="277">
        <v>42157</v>
      </c>
      <c r="I1603" s="1" t="s">
        <v>2650</v>
      </c>
      <c r="J1603" s="2" t="s">
        <v>86</v>
      </c>
      <c r="K1603" s="1" t="s">
        <v>36</v>
      </c>
      <c r="L1603" s="1" t="s">
        <v>20</v>
      </c>
      <c r="M1603" s="1" t="s">
        <v>60</v>
      </c>
      <c r="N1603" s="1" t="s">
        <v>2003</v>
      </c>
      <c r="O1603" s="7">
        <v>0</v>
      </c>
      <c r="P1603" s="7">
        <v>450</v>
      </c>
      <c r="Q1603" s="7">
        <f t="shared" si="55"/>
        <v>-450</v>
      </c>
      <c r="R1603" s="6" t="s">
        <v>31</v>
      </c>
      <c r="S1603" s="5" t="s">
        <v>25</v>
      </c>
      <c r="T1603" s="5"/>
      <c r="U1603" s="113" t="s">
        <v>1725</v>
      </c>
      <c r="V1603" s="1" t="s">
        <v>28</v>
      </c>
      <c r="W1603" s="1" t="s">
        <v>2651</v>
      </c>
      <c r="X1603" s="1"/>
      <c r="Y1603" s="1"/>
      <c r="Z1603" s="277">
        <v>42157</v>
      </c>
      <c r="AA1603" s="1" t="s">
        <v>2</v>
      </c>
      <c r="AB1603" s="1" t="s">
        <v>2652</v>
      </c>
      <c r="AC1603" s="1" t="s">
        <v>2653</v>
      </c>
      <c r="AD1603" s="8"/>
    </row>
    <row r="1604" spans="2:30" outlineLevel="5">
      <c r="B1604" s="3"/>
      <c r="C1604" s="1"/>
      <c r="D1604" s="1"/>
      <c r="E1604" s="1"/>
      <c r="F1604" s="1"/>
      <c r="G1604" s="1" t="s">
        <v>8</v>
      </c>
      <c r="H1604" s="277">
        <v>42157</v>
      </c>
      <c r="I1604" s="1" t="s">
        <v>2654</v>
      </c>
      <c r="J1604" s="2" t="s">
        <v>86</v>
      </c>
      <c r="K1604" s="1" t="s">
        <v>36</v>
      </c>
      <c r="L1604" s="1" t="s">
        <v>60</v>
      </c>
      <c r="M1604" s="1" t="s">
        <v>60</v>
      </c>
      <c r="N1604" s="1" t="s">
        <v>2003</v>
      </c>
      <c r="O1604" s="7">
        <v>0</v>
      </c>
      <c r="P1604" s="7">
        <v>328</v>
      </c>
      <c r="Q1604" s="7">
        <f t="shared" si="55"/>
        <v>-328</v>
      </c>
      <c r="R1604" s="6" t="s">
        <v>31</v>
      </c>
      <c r="S1604" s="5" t="s">
        <v>25</v>
      </c>
      <c r="T1604" s="5"/>
      <c r="U1604" s="113" t="s">
        <v>1725</v>
      </c>
      <c r="V1604" s="1" t="s">
        <v>28</v>
      </c>
      <c r="W1604" s="1" t="s">
        <v>2655</v>
      </c>
      <c r="X1604" s="1"/>
      <c r="Y1604" s="1"/>
      <c r="Z1604" s="277">
        <v>42157</v>
      </c>
      <c r="AA1604" s="1" t="s">
        <v>2</v>
      </c>
      <c r="AB1604" s="1" t="s">
        <v>2656</v>
      </c>
      <c r="AC1604" s="1" t="s">
        <v>2657</v>
      </c>
      <c r="AD1604" s="8"/>
    </row>
    <row r="1605" spans="2:30" outlineLevel="5">
      <c r="B1605" s="3"/>
      <c r="C1605" s="1"/>
      <c r="D1605" s="1"/>
      <c r="E1605" s="1"/>
      <c r="F1605" s="1"/>
      <c r="G1605" s="1" t="s">
        <v>1553</v>
      </c>
      <c r="H1605" s="277">
        <v>42159</v>
      </c>
      <c r="I1605" s="1" t="s">
        <v>2658</v>
      </c>
      <c r="J1605" s="2" t="s">
        <v>86</v>
      </c>
      <c r="K1605" s="1" t="s">
        <v>36</v>
      </c>
      <c r="L1605" s="1" t="s">
        <v>20</v>
      </c>
      <c r="M1605" s="1" t="s">
        <v>21</v>
      </c>
      <c r="N1605" s="1" t="s">
        <v>11</v>
      </c>
      <c r="O1605" s="7">
        <v>2478.2600000000002</v>
      </c>
      <c r="P1605" s="7">
        <v>0</v>
      </c>
      <c r="Q1605" s="7">
        <f t="shared" si="55"/>
        <v>2478.2600000000002</v>
      </c>
      <c r="R1605" s="6" t="s">
        <v>31</v>
      </c>
      <c r="S1605" s="5" t="s">
        <v>25</v>
      </c>
      <c r="T1605" s="5" t="s">
        <v>798</v>
      </c>
      <c r="U1605" s="5" t="s">
        <v>1391</v>
      </c>
      <c r="V1605" s="1" t="s">
        <v>28</v>
      </c>
      <c r="W1605" s="1" t="s">
        <v>2659</v>
      </c>
      <c r="X1605" s="1"/>
      <c r="Y1605" s="1"/>
      <c r="Z1605" s="277">
        <v>42159</v>
      </c>
      <c r="AA1605" s="1" t="s">
        <v>2</v>
      </c>
      <c r="AB1605" s="1" t="s">
        <v>2660</v>
      </c>
      <c r="AC1605" s="1" t="s">
        <v>2661</v>
      </c>
      <c r="AD1605" s="8"/>
    </row>
    <row r="1606" spans="2:30" outlineLevel="5">
      <c r="B1606" s="3"/>
      <c r="C1606" s="1"/>
      <c r="D1606" s="1"/>
      <c r="E1606" s="1"/>
      <c r="F1606" s="1"/>
      <c r="G1606" s="1" t="s">
        <v>1553</v>
      </c>
      <c r="H1606" s="277">
        <v>42159</v>
      </c>
      <c r="I1606" s="1" t="s">
        <v>2662</v>
      </c>
      <c r="J1606" s="2" t="s">
        <v>86</v>
      </c>
      <c r="K1606" s="1" t="s">
        <v>36</v>
      </c>
      <c r="L1606" s="1" t="s">
        <v>20</v>
      </c>
      <c r="M1606" s="1" t="s">
        <v>21</v>
      </c>
      <c r="N1606" s="1" t="s">
        <v>11</v>
      </c>
      <c r="O1606" s="7">
        <v>2223.36</v>
      </c>
      <c r="P1606" s="7">
        <v>0</v>
      </c>
      <c r="Q1606" s="7">
        <f t="shared" si="55"/>
        <v>2223.36</v>
      </c>
      <c r="R1606" s="6" t="s">
        <v>31</v>
      </c>
      <c r="S1606" s="5" t="s">
        <v>25</v>
      </c>
      <c r="T1606" s="5" t="s">
        <v>797</v>
      </c>
      <c r="U1606" s="5" t="s">
        <v>87</v>
      </c>
      <c r="V1606" s="1" t="s">
        <v>28</v>
      </c>
      <c r="W1606" s="1" t="s">
        <v>2663</v>
      </c>
      <c r="X1606" s="1"/>
      <c r="Y1606" s="1"/>
      <c r="Z1606" s="277">
        <v>42159</v>
      </c>
      <c r="AA1606" s="1" t="s">
        <v>2</v>
      </c>
      <c r="AB1606" s="1" t="s">
        <v>2664</v>
      </c>
      <c r="AC1606" s="1" t="s">
        <v>2665</v>
      </c>
      <c r="AD1606" s="8"/>
    </row>
    <row r="1607" spans="2:30" outlineLevel="5">
      <c r="B1607" s="3"/>
      <c r="C1607" s="1"/>
      <c r="D1607" s="1"/>
      <c r="E1607" s="1"/>
      <c r="F1607" s="1"/>
      <c r="G1607" s="1" t="s">
        <v>1553</v>
      </c>
      <c r="H1607" s="277">
        <v>42159</v>
      </c>
      <c r="I1607" s="1" t="s">
        <v>2666</v>
      </c>
      <c r="J1607" s="2" t="s">
        <v>86</v>
      </c>
      <c r="K1607" s="1" t="s">
        <v>36</v>
      </c>
      <c r="L1607" s="1" t="s">
        <v>20</v>
      </c>
      <c r="M1607" s="1" t="s">
        <v>21</v>
      </c>
      <c r="N1607" s="1" t="s">
        <v>11</v>
      </c>
      <c r="O1607" s="7">
        <v>3154.53</v>
      </c>
      <c r="P1607" s="7">
        <v>0</v>
      </c>
      <c r="Q1607" s="7">
        <f t="shared" si="55"/>
        <v>3154.53</v>
      </c>
      <c r="R1607" s="6" t="s">
        <v>31</v>
      </c>
      <c r="S1607" s="5" t="s">
        <v>25</v>
      </c>
      <c r="T1607" s="5" t="s">
        <v>797</v>
      </c>
      <c r="U1607" s="5" t="s">
        <v>87</v>
      </c>
      <c r="V1607" s="1" t="s">
        <v>28</v>
      </c>
      <c r="W1607" s="1" t="s">
        <v>2667</v>
      </c>
      <c r="X1607" s="1"/>
      <c r="Y1607" s="1"/>
      <c r="Z1607" s="277">
        <v>42159</v>
      </c>
      <c r="AA1607" s="1" t="s">
        <v>2</v>
      </c>
      <c r="AB1607" s="1" t="s">
        <v>2668</v>
      </c>
      <c r="AC1607" s="1" t="s">
        <v>2669</v>
      </c>
      <c r="AD1607" s="8"/>
    </row>
    <row r="1608" spans="2:30" outlineLevel="5">
      <c r="B1608" s="3"/>
      <c r="C1608" s="1"/>
      <c r="D1608" s="1"/>
      <c r="E1608" s="1"/>
      <c r="F1608" s="1"/>
      <c r="G1608" s="1" t="s">
        <v>1553</v>
      </c>
      <c r="H1608" s="277">
        <v>42160</v>
      </c>
      <c r="I1608" s="1" t="s">
        <v>2087</v>
      </c>
      <c r="J1608" s="2" t="s">
        <v>86</v>
      </c>
      <c r="K1608" s="1" t="s">
        <v>36</v>
      </c>
      <c r="L1608" s="1" t="s">
        <v>20</v>
      </c>
      <c r="M1608" s="1" t="s">
        <v>21</v>
      </c>
      <c r="N1608" s="1" t="s">
        <v>11</v>
      </c>
      <c r="O1608" s="7">
        <v>11009</v>
      </c>
      <c r="P1608" s="7">
        <v>0</v>
      </c>
      <c r="Q1608" s="7">
        <f t="shared" si="55"/>
        <v>11009</v>
      </c>
      <c r="R1608" s="6" t="s">
        <v>31</v>
      </c>
      <c r="S1608" s="5" t="s">
        <v>25</v>
      </c>
      <c r="T1608" s="5" t="s">
        <v>798</v>
      </c>
      <c r="U1608" s="5" t="s">
        <v>1391</v>
      </c>
      <c r="V1608" s="1" t="s">
        <v>28</v>
      </c>
      <c r="W1608" s="1" t="s">
        <v>2088</v>
      </c>
      <c r="X1608" s="1"/>
      <c r="Y1608" s="1"/>
      <c r="Z1608" s="277">
        <v>42160</v>
      </c>
      <c r="AA1608" s="1" t="s">
        <v>2</v>
      </c>
      <c r="AB1608" s="1" t="s">
        <v>2089</v>
      </c>
      <c r="AC1608" s="1" t="s">
        <v>2090</v>
      </c>
      <c r="AD1608" s="8"/>
    </row>
    <row r="1609" spans="2:30" outlineLevel="5">
      <c r="B1609" s="3"/>
      <c r="C1609" s="1"/>
      <c r="D1609" s="1"/>
      <c r="E1609" s="1"/>
      <c r="F1609" s="1"/>
      <c r="G1609" s="1" t="s">
        <v>1553</v>
      </c>
      <c r="H1609" s="277">
        <v>42167</v>
      </c>
      <c r="I1609" s="1" t="s">
        <v>2670</v>
      </c>
      <c r="J1609" s="2" t="s">
        <v>86</v>
      </c>
      <c r="K1609" s="1" t="s">
        <v>36</v>
      </c>
      <c r="L1609" s="1" t="s">
        <v>20</v>
      </c>
      <c r="M1609" s="1" t="s">
        <v>21</v>
      </c>
      <c r="N1609" s="1" t="s">
        <v>11</v>
      </c>
      <c r="O1609" s="7">
        <v>2929.65</v>
      </c>
      <c r="P1609" s="7">
        <v>0</v>
      </c>
      <c r="Q1609" s="7">
        <f t="shared" si="55"/>
        <v>2929.65</v>
      </c>
      <c r="R1609" s="6" t="s">
        <v>31</v>
      </c>
      <c r="S1609" s="5" t="s">
        <v>25</v>
      </c>
      <c r="T1609" s="5" t="s">
        <v>797</v>
      </c>
      <c r="U1609" s="5" t="s">
        <v>87</v>
      </c>
      <c r="V1609" s="1" t="s">
        <v>28</v>
      </c>
      <c r="W1609" s="1" t="s">
        <v>2671</v>
      </c>
      <c r="X1609" s="1"/>
      <c r="Y1609" s="1"/>
      <c r="Z1609" s="277">
        <v>42167</v>
      </c>
      <c r="AA1609" s="1" t="s">
        <v>2</v>
      </c>
      <c r="AB1609" s="1" t="s">
        <v>2672</v>
      </c>
      <c r="AC1609" s="1" t="s">
        <v>2673</v>
      </c>
      <c r="AD1609" s="8"/>
    </row>
    <row r="1610" spans="2:30" outlineLevel="5">
      <c r="B1610" s="3"/>
      <c r="C1610" s="1"/>
      <c r="D1610" s="1"/>
      <c r="E1610" s="1"/>
      <c r="F1610" s="1"/>
      <c r="G1610" s="1" t="s">
        <v>1553</v>
      </c>
      <c r="H1610" s="277">
        <v>42185</v>
      </c>
      <c r="I1610" s="1" t="s">
        <v>2107</v>
      </c>
      <c r="J1610" s="2" t="s">
        <v>86</v>
      </c>
      <c r="K1610" s="1" t="s">
        <v>36</v>
      </c>
      <c r="L1610" s="1" t="s">
        <v>20</v>
      </c>
      <c r="M1610" s="1" t="s">
        <v>21</v>
      </c>
      <c r="N1610" s="1" t="s">
        <v>11</v>
      </c>
      <c r="O1610" s="7">
        <v>11009</v>
      </c>
      <c r="P1610" s="7">
        <v>0</v>
      </c>
      <c r="Q1610" s="7">
        <f t="shared" si="55"/>
        <v>11009</v>
      </c>
      <c r="R1610" s="6" t="s">
        <v>31</v>
      </c>
      <c r="S1610" s="5" t="s">
        <v>25</v>
      </c>
      <c r="T1610" s="5" t="s">
        <v>798</v>
      </c>
      <c r="U1610" s="5" t="s">
        <v>1391</v>
      </c>
      <c r="V1610" s="1" t="s">
        <v>28</v>
      </c>
      <c r="W1610" s="1" t="s">
        <v>2108</v>
      </c>
      <c r="X1610" s="1"/>
      <c r="Y1610" s="1"/>
      <c r="Z1610" s="277">
        <v>42185</v>
      </c>
      <c r="AA1610" s="1" t="s">
        <v>2</v>
      </c>
      <c r="AB1610" s="1" t="s">
        <v>2109</v>
      </c>
      <c r="AC1610" s="1" t="s">
        <v>2110</v>
      </c>
      <c r="AD1610" s="8"/>
    </row>
    <row r="1611" spans="2:30" outlineLevel="5">
      <c r="B1611" s="3"/>
      <c r="C1611" s="1"/>
      <c r="D1611" s="1"/>
      <c r="E1611" s="1"/>
      <c r="F1611" s="1"/>
      <c r="G1611" s="1" t="s">
        <v>1553</v>
      </c>
      <c r="H1611" s="277">
        <v>42185</v>
      </c>
      <c r="I1611" s="1" t="s">
        <v>2674</v>
      </c>
      <c r="J1611" s="2" t="s">
        <v>86</v>
      </c>
      <c r="K1611" s="1" t="s">
        <v>36</v>
      </c>
      <c r="L1611" s="1" t="s">
        <v>20</v>
      </c>
      <c r="M1611" s="1" t="s">
        <v>21</v>
      </c>
      <c r="N1611" s="1" t="s">
        <v>11</v>
      </c>
      <c r="O1611" s="7">
        <v>5270</v>
      </c>
      <c r="P1611" s="7">
        <v>0</v>
      </c>
      <c r="Q1611" s="7">
        <f t="shared" si="55"/>
        <v>5270</v>
      </c>
      <c r="R1611" s="6" t="s">
        <v>31</v>
      </c>
      <c r="S1611" s="5" t="s">
        <v>25</v>
      </c>
      <c r="T1611" s="5" t="s">
        <v>797</v>
      </c>
      <c r="U1611" s="5" t="s">
        <v>87</v>
      </c>
      <c r="V1611" s="1" t="s">
        <v>28</v>
      </c>
      <c r="W1611" s="1" t="s">
        <v>2675</v>
      </c>
      <c r="X1611" s="1"/>
      <c r="Y1611" s="1"/>
      <c r="Z1611" s="277">
        <v>42185</v>
      </c>
      <c r="AA1611" s="1" t="s">
        <v>2</v>
      </c>
      <c r="AB1611" s="1" t="s">
        <v>2676</v>
      </c>
      <c r="AC1611" s="1" t="s">
        <v>2677</v>
      </c>
      <c r="AD1611" s="8"/>
    </row>
    <row r="1612" spans="2:30" outlineLevel="5">
      <c r="B1612" s="3"/>
      <c r="C1612" s="1"/>
      <c r="D1612" s="1"/>
      <c r="E1612" s="1"/>
      <c r="F1612" s="1"/>
      <c r="G1612" s="1" t="s">
        <v>1553</v>
      </c>
      <c r="H1612" s="277">
        <v>42185</v>
      </c>
      <c r="I1612" s="1" t="s">
        <v>2678</v>
      </c>
      <c r="J1612" s="2" t="s">
        <v>86</v>
      </c>
      <c r="K1612" s="1" t="s">
        <v>36</v>
      </c>
      <c r="L1612" s="1" t="s">
        <v>20</v>
      </c>
      <c r="M1612" s="1" t="s">
        <v>21</v>
      </c>
      <c r="N1612" s="1" t="s">
        <v>11</v>
      </c>
      <c r="O1612" s="7">
        <v>59923.040000000001</v>
      </c>
      <c r="P1612" s="7">
        <v>0</v>
      </c>
      <c r="Q1612" s="7">
        <f t="shared" si="55"/>
        <v>59923.040000000001</v>
      </c>
      <c r="R1612" s="6" t="s">
        <v>31</v>
      </c>
      <c r="S1612" s="5" t="s">
        <v>25</v>
      </c>
      <c r="T1612" s="5" t="s">
        <v>798</v>
      </c>
      <c r="U1612" s="5" t="s">
        <v>1391</v>
      </c>
      <c r="V1612" s="1" t="s">
        <v>28</v>
      </c>
      <c r="W1612" s="1" t="s">
        <v>2679</v>
      </c>
      <c r="X1612" s="1"/>
      <c r="Y1612" s="1"/>
      <c r="Z1612" s="277">
        <v>42185</v>
      </c>
      <c r="AA1612" s="1" t="s">
        <v>2</v>
      </c>
      <c r="AB1612" s="1" t="s">
        <v>2679</v>
      </c>
      <c r="AC1612" s="1" t="s">
        <v>2680</v>
      </c>
      <c r="AD1612" s="8"/>
    </row>
    <row r="1613" spans="2:30" outlineLevel="5">
      <c r="B1613" s="352"/>
      <c r="C1613" s="2"/>
      <c r="D1613" s="2"/>
      <c r="E1613" s="2"/>
      <c r="F1613" s="2"/>
      <c r="G1613" s="2"/>
      <c r="H1613" s="362"/>
      <c r="I1613" s="2"/>
      <c r="J1613" s="2" t="s">
        <v>86</v>
      </c>
      <c r="K1613" s="2"/>
      <c r="L1613" s="2"/>
      <c r="M1613" s="2"/>
      <c r="N1613" s="2"/>
      <c r="O1613" s="353"/>
      <c r="P1613" s="353"/>
      <c r="Q1613" s="353"/>
      <c r="R1613" s="354"/>
      <c r="S1613" s="355"/>
      <c r="T1613" s="355"/>
      <c r="U1613" s="355"/>
      <c r="V1613" s="2"/>
      <c r="W1613" s="2"/>
      <c r="X1613" s="2"/>
      <c r="Y1613" s="2"/>
      <c r="Z1613" s="362"/>
      <c r="AA1613" s="2"/>
      <c r="AB1613" s="2"/>
      <c r="AC1613" s="2"/>
      <c r="AD1613" s="357"/>
    </row>
    <row r="1614" spans="2:30" outlineLevel="4">
      <c r="B1614" s="352"/>
      <c r="C1614" s="2"/>
      <c r="D1614" s="2"/>
      <c r="E1614" s="2"/>
      <c r="F1614" s="2" t="s">
        <v>2873</v>
      </c>
      <c r="G1614" s="2" t="s">
        <v>2874</v>
      </c>
      <c r="H1614" s="362"/>
      <c r="I1614" s="2"/>
      <c r="J1614" s="2" t="s">
        <v>86</v>
      </c>
      <c r="K1614" s="2"/>
      <c r="L1614" s="2"/>
      <c r="M1614" s="2"/>
      <c r="N1614" s="2"/>
      <c r="O1614" s="353">
        <f>SUM(O1615:O1623)</f>
        <v>207121.05</v>
      </c>
      <c r="P1614" s="353">
        <f>SUM(P1615:P1623)</f>
        <v>0</v>
      </c>
      <c r="Q1614" s="353">
        <f t="shared" ref="Q1614:Q1622" si="56">O1614-P1614</f>
        <v>207121.05</v>
      </c>
      <c r="R1614" s="354"/>
      <c r="S1614" s="355"/>
      <c r="T1614" s="355"/>
      <c r="U1614" s="355"/>
      <c r="V1614" s="2"/>
      <c r="W1614" s="2"/>
      <c r="X1614" s="2"/>
      <c r="Y1614" s="2"/>
      <c r="Z1614" s="362"/>
      <c r="AA1614" s="2"/>
      <c r="AB1614" s="2"/>
      <c r="AC1614" s="2"/>
      <c r="AD1614" s="357"/>
    </row>
    <row r="1615" spans="2:30" outlineLevel="5">
      <c r="B1615" s="3"/>
      <c r="C1615" s="1"/>
      <c r="D1615" s="1"/>
      <c r="E1615" s="1"/>
      <c r="F1615" s="1"/>
      <c r="G1615" s="1" t="s">
        <v>1553</v>
      </c>
      <c r="H1615" s="277">
        <v>42187</v>
      </c>
      <c r="I1615" s="1" t="s">
        <v>3812</v>
      </c>
      <c r="J1615" s="2" t="s">
        <v>86</v>
      </c>
      <c r="K1615" s="1" t="s">
        <v>36</v>
      </c>
      <c r="L1615" s="1" t="s">
        <v>20</v>
      </c>
      <c r="M1615" s="1" t="s">
        <v>21</v>
      </c>
      <c r="N1615" s="1" t="s">
        <v>11</v>
      </c>
      <c r="O1615" s="7">
        <v>13737.44</v>
      </c>
      <c r="P1615" s="7">
        <v>0</v>
      </c>
      <c r="Q1615" s="7">
        <f t="shared" si="56"/>
        <v>13737.44</v>
      </c>
      <c r="R1615" s="6" t="s">
        <v>31</v>
      </c>
      <c r="S1615" s="5" t="s">
        <v>25</v>
      </c>
      <c r="T1615" s="5" t="s">
        <v>798</v>
      </c>
      <c r="U1615" s="5" t="s">
        <v>1391</v>
      </c>
      <c r="V1615" s="1" t="s">
        <v>28</v>
      </c>
      <c r="W1615" s="1" t="s">
        <v>3813</v>
      </c>
      <c r="X1615" s="1"/>
      <c r="Y1615" s="1"/>
      <c r="Z1615" s="277">
        <v>42187</v>
      </c>
      <c r="AA1615" s="1" t="s">
        <v>2</v>
      </c>
      <c r="AB1615" s="1" t="s">
        <v>3813</v>
      </c>
      <c r="AC1615" s="1" t="s">
        <v>3814</v>
      </c>
      <c r="AD1615" s="8"/>
    </row>
    <row r="1616" spans="2:30" outlineLevel="5">
      <c r="B1616" s="3"/>
      <c r="C1616" s="1"/>
      <c r="D1616" s="1"/>
      <c r="E1616" s="1"/>
      <c r="F1616" s="1"/>
      <c r="G1616" s="1" t="s">
        <v>1553</v>
      </c>
      <c r="H1616" s="277">
        <v>42187</v>
      </c>
      <c r="I1616" s="1" t="s">
        <v>3815</v>
      </c>
      <c r="J1616" s="2" t="s">
        <v>86</v>
      </c>
      <c r="K1616" s="1" t="s">
        <v>36</v>
      </c>
      <c r="L1616" s="1" t="s">
        <v>20</v>
      </c>
      <c r="M1616" s="1" t="s">
        <v>21</v>
      </c>
      <c r="N1616" s="1" t="s">
        <v>11</v>
      </c>
      <c r="O1616" s="7">
        <v>1744.04</v>
      </c>
      <c r="P1616" s="7">
        <v>0</v>
      </c>
      <c r="Q1616" s="7">
        <f t="shared" si="56"/>
        <v>1744.04</v>
      </c>
      <c r="R1616" s="6" t="s">
        <v>31</v>
      </c>
      <c r="S1616" s="5" t="s">
        <v>25</v>
      </c>
      <c r="T1616" s="5" t="s">
        <v>798</v>
      </c>
      <c r="U1616" s="5" t="s">
        <v>1391</v>
      </c>
      <c r="V1616" s="1" t="s">
        <v>28</v>
      </c>
      <c r="W1616" s="1" t="s">
        <v>3816</v>
      </c>
      <c r="X1616" s="1"/>
      <c r="Y1616" s="1"/>
      <c r="Z1616" s="277">
        <v>42187</v>
      </c>
      <c r="AA1616" s="1" t="s">
        <v>2</v>
      </c>
      <c r="AB1616" s="1" t="s">
        <v>3816</v>
      </c>
      <c r="AC1616" s="1" t="s">
        <v>3817</v>
      </c>
      <c r="AD1616" s="8"/>
    </row>
    <row r="1617" spans="2:30" outlineLevel="5">
      <c r="B1617" s="3"/>
      <c r="C1617" s="1"/>
      <c r="D1617" s="1"/>
      <c r="E1617" s="1"/>
      <c r="F1617" s="1"/>
      <c r="G1617" s="1" t="s">
        <v>1553</v>
      </c>
      <c r="H1617" s="277">
        <v>42187</v>
      </c>
      <c r="I1617" s="1" t="s">
        <v>3818</v>
      </c>
      <c r="J1617" s="2" t="s">
        <v>86</v>
      </c>
      <c r="K1617" s="1" t="s">
        <v>36</v>
      </c>
      <c r="L1617" s="1" t="s">
        <v>20</v>
      </c>
      <c r="M1617" s="1" t="s">
        <v>21</v>
      </c>
      <c r="N1617" s="1" t="s">
        <v>11</v>
      </c>
      <c r="O1617" s="7">
        <v>11622.38</v>
      </c>
      <c r="P1617" s="7">
        <v>0</v>
      </c>
      <c r="Q1617" s="7">
        <f t="shared" si="56"/>
        <v>11622.38</v>
      </c>
      <c r="R1617" s="6" t="s">
        <v>31</v>
      </c>
      <c r="S1617" s="5" t="s">
        <v>25</v>
      </c>
      <c r="T1617" s="5" t="s">
        <v>797</v>
      </c>
      <c r="U1617" s="5" t="s">
        <v>87</v>
      </c>
      <c r="V1617" s="1" t="s">
        <v>28</v>
      </c>
      <c r="W1617" s="1" t="s">
        <v>3819</v>
      </c>
      <c r="X1617" s="1"/>
      <c r="Y1617" s="1"/>
      <c r="Z1617" s="277">
        <v>42187</v>
      </c>
      <c r="AA1617" s="1" t="s">
        <v>2</v>
      </c>
      <c r="AB1617" s="1" t="s">
        <v>3819</v>
      </c>
      <c r="AC1617" s="1" t="s">
        <v>3820</v>
      </c>
      <c r="AD1617" s="8"/>
    </row>
    <row r="1618" spans="2:30" outlineLevel="5">
      <c r="B1618" s="3"/>
      <c r="C1618" s="1"/>
      <c r="D1618" s="1"/>
      <c r="E1618" s="1"/>
      <c r="F1618" s="1"/>
      <c r="G1618" s="1" t="s">
        <v>1553</v>
      </c>
      <c r="H1618" s="277">
        <v>42187</v>
      </c>
      <c r="I1618" s="1" t="s">
        <v>3821</v>
      </c>
      <c r="J1618" s="2" t="s">
        <v>86</v>
      </c>
      <c r="K1618" s="1" t="s">
        <v>36</v>
      </c>
      <c r="L1618" s="1" t="s">
        <v>20</v>
      </c>
      <c r="M1618" s="1" t="s">
        <v>21</v>
      </c>
      <c r="N1618" s="1" t="s">
        <v>11</v>
      </c>
      <c r="O1618" s="7">
        <v>13847.05</v>
      </c>
      <c r="P1618" s="7">
        <v>0</v>
      </c>
      <c r="Q1618" s="7">
        <f t="shared" si="56"/>
        <v>13847.05</v>
      </c>
      <c r="R1618" s="6" t="s">
        <v>31</v>
      </c>
      <c r="S1618" s="5" t="s">
        <v>25</v>
      </c>
      <c r="T1618" s="5" t="s">
        <v>797</v>
      </c>
      <c r="U1618" s="5" t="s">
        <v>87</v>
      </c>
      <c r="V1618" s="1" t="s">
        <v>28</v>
      </c>
      <c r="W1618" s="1" t="s">
        <v>3822</v>
      </c>
      <c r="X1618" s="1"/>
      <c r="Y1618" s="1"/>
      <c r="Z1618" s="277">
        <v>42187</v>
      </c>
      <c r="AA1618" s="1" t="s">
        <v>2</v>
      </c>
      <c r="AB1618" s="1" t="s">
        <v>3822</v>
      </c>
      <c r="AC1618" s="1" t="s">
        <v>3823</v>
      </c>
      <c r="AD1618" s="8"/>
    </row>
    <row r="1619" spans="2:30" outlineLevel="5">
      <c r="B1619" s="3"/>
      <c r="C1619" s="1"/>
      <c r="D1619" s="1"/>
      <c r="E1619" s="1"/>
      <c r="F1619" s="1"/>
      <c r="G1619" s="1" t="s">
        <v>1553</v>
      </c>
      <c r="H1619" s="277">
        <v>42216</v>
      </c>
      <c r="I1619" s="1" t="s">
        <v>3824</v>
      </c>
      <c r="J1619" s="2" t="s">
        <v>86</v>
      </c>
      <c r="K1619" s="1" t="s">
        <v>36</v>
      </c>
      <c r="L1619" s="1" t="s">
        <v>20</v>
      </c>
      <c r="M1619" s="1" t="s">
        <v>21</v>
      </c>
      <c r="N1619" s="1" t="s">
        <v>11</v>
      </c>
      <c r="O1619" s="7">
        <v>15964.88</v>
      </c>
      <c r="P1619" s="7">
        <v>0</v>
      </c>
      <c r="Q1619" s="7">
        <f t="shared" si="56"/>
        <v>15964.88</v>
      </c>
      <c r="R1619" s="6" t="s">
        <v>31</v>
      </c>
      <c r="S1619" s="5" t="s">
        <v>25</v>
      </c>
      <c r="T1619" s="5" t="s">
        <v>798</v>
      </c>
      <c r="U1619" s="5" t="s">
        <v>1391</v>
      </c>
      <c r="V1619" s="1" t="s">
        <v>28</v>
      </c>
      <c r="W1619" s="1" t="s">
        <v>3825</v>
      </c>
      <c r="X1619" s="1"/>
      <c r="Y1619" s="1"/>
      <c r="Z1619" s="277">
        <v>42216</v>
      </c>
      <c r="AA1619" s="1" t="s">
        <v>2</v>
      </c>
      <c r="AB1619" s="1" t="s">
        <v>3826</v>
      </c>
      <c r="AC1619" s="1" t="s">
        <v>3827</v>
      </c>
      <c r="AD1619" s="8"/>
    </row>
    <row r="1620" spans="2:30" outlineLevel="5">
      <c r="B1620" s="3"/>
      <c r="C1620" s="1"/>
      <c r="D1620" s="1"/>
      <c r="E1620" s="1"/>
      <c r="F1620" s="1"/>
      <c r="G1620" s="1" t="s">
        <v>1553</v>
      </c>
      <c r="H1620" s="277">
        <v>42216</v>
      </c>
      <c r="I1620" s="1" t="s">
        <v>3828</v>
      </c>
      <c r="J1620" s="2" t="s">
        <v>86</v>
      </c>
      <c r="K1620" s="1" t="s">
        <v>36</v>
      </c>
      <c r="L1620" s="1" t="s">
        <v>20</v>
      </c>
      <c r="M1620" s="1" t="s">
        <v>21</v>
      </c>
      <c r="N1620" s="1" t="s">
        <v>11</v>
      </c>
      <c r="O1620" s="7">
        <v>7653.44</v>
      </c>
      <c r="P1620" s="7">
        <v>0</v>
      </c>
      <c r="Q1620" s="7">
        <f t="shared" si="56"/>
        <v>7653.44</v>
      </c>
      <c r="R1620" s="6" t="s">
        <v>31</v>
      </c>
      <c r="S1620" s="5" t="s">
        <v>25</v>
      </c>
      <c r="T1620" s="5" t="s">
        <v>797</v>
      </c>
      <c r="U1620" s="5" t="s">
        <v>87</v>
      </c>
      <c r="V1620" s="1" t="s">
        <v>28</v>
      </c>
      <c r="W1620" s="1" t="s">
        <v>3829</v>
      </c>
      <c r="X1620" s="1"/>
      <c r="Y1620" s="1"/>
      <c r="Z1620" s="277">
        <v>42216</v>
      </c>
      <c r="AA1620" s="1" t="s">
        <v>2</v>
      </c>
      <c r="AB1620" s="1" t="s">
        <v>3829</v>
      </c>
      <c r="AC1620" s="1" t="s">
        <v>3830</v>
      </c>
      <c r="AD1620" s="8"/>
    </row>
    <row r="1621" spans="2:30" outlineLevel="5">
      <c r="B1621" s="3"/>
      <c r="C1621" s="1"/>
      <c r="D1621" s="1"/>
      <c r="E1621" s="1"/>
      <c r="F1621" s="1"/>
      <c r="G1621" s="1" t="s">
        <v>1553</v>
      </c>
      <c r="H1621" s="277">
        <v>42216</v>
      </c>
      <c r="I1621" s="1" t="s">
        <v>3831</v>
      </c>
      <c r="J1621" s="2" t="s">
        <v>86</v>
      </c>
      <c r="K1621" s="1" t="s">
        <v>36</v>
      </c>
      <c r="L1621" s="1" t="s">
        <v>20</v>
      </c>
      <c r="M1621" s="1" t="s">
        <v>21</v>
      </c>
      <c r="N1621" s="1" t="s">
        <v>11</v>
      </c>
      <c r="O1621" s="7">
        <v>52585.62</v>
      </c>
      <c r="P1621" s="7">
        <v>0</v>
      </c>
      <c r="Q1621" s="7">
        <f t="shared" si="56"/>
        <v>52585.62</v>
      </c>
      <c r="R1621" s="6" t="s">
        <v>31</v>
      </c>
      <c r="S1621" s="5" t="s">
        <v>25</v>
      </c>
      <c r="T1621" s="5" t="s">
        <v>797</v>
      </c>
      <c r="U1621" s="5" t="s">
        <v>87</v>
      </c>
      <c r="V1621" s="1" t="s">
        <v>28</v>
      </c>
      <c r="W1621" s="1" t="s">
        <v>3832</v>
      </c>
      <c r="X1621" s="1"/>
      <c r="Y1621" s="1"/>
      <c r="Z1621" s="277">
        <v>42216</v>
      </c>
      <c r="AA1621" s="1" t="s">
        <v>2</v>
      </c>
      <c r="AB1621" s="1" t="s">
        <v>3832</v>
      </c>
      <c r="AC1621" s="1" t="s">
        <v>3833</v>
      </c>
      <c r="AD1621" s="8"/>
    </row>
    <row r="1622" spans="2:30" outlineLevel="5">
      <c r="B1622" s="3"/>
      <c r="C1622" s="1"/>
      <c r="D1622" s="1"/>
      <c r="E1622" s="1"/>
      <c r="F1622" s="1"/>
      <c r="G1622" s="1" t="s">
        <v>1553</v>
      </c>
      <c r="H1622" s="277">
        <v>42216</v>
      </c>
      <c r="I1622" s="1" t="s">
        <v>3834</v>
      </c>
      <c r="J1622" s="2" t="s">
        <v>86</v>
      </c>
      <c r="K1622" s="1" t="s">
        <v>36</v>
      </c>
      <c r="L1622" s="1" t="s">
        <v>20</v>
      </c>
      <c r="M1622" s="1" t="s">
        <v>21</v>
      </c>
      <c r="N1622" s="1" t="s">
        <v>11</v>
      </c>
      <c r="O1622" s="7">
        <v>89966.2</v>
      </c>
      <c r="P1622" s="7">
        <v>0</v>
      </c>
      <c r="Q1622" s="7">
        <f t="shared" si="56"/>
        <v>89966.2</v>
      </c>
      <c r="R1622" s="6" t="s">
        <v>31</v>
      </c>
      <c r="S1622" s="5" t="s">
        <v>25</v>
      </c>
      <c r="T1622" s="5" t="s">
        <v>798</v>
      </c>
      <c r="U1622" s="5" t="s">
        <v>1391</v>
      </c>
      <c r="V1622" s="1" t="s">
        <v>28</v>
      </c>
      <c r="W1622" s="1" t="s">
        <v>3835</v>
      </c>
      <c r="X1622" s="1"/>
      <c r="Y1622" s="1"/>
      <c r="Z1622" s="277">
        <v>42216</v>
      </c>
      <c r="AA1622" s="1" t="s">
        <v>2</v>
      </c>
      <c r="AB1622" s="1" t="s">
        <v>3835</v>
      </c>
      <c r="AC1622" s="1" t="s">
        <v>3836</v>
      </c>
      <c r="AD1622" s="8"/>
    </row>
    <row r="1623" spans="2:30" outlineLevel="5">
      <c r="B1623" s="352"/>
      <c r="C1623" s="2"/>
      <c r="D1623" s="2"/>
      <c r="E1623" s="2"/>
      <c r="F1623" s="2"/>
      <c r="G1623" s="2"/>
      <c r="H1623" s="362"/>
      <c r="I1623" s="2"/>
      <c r="J1623" s="2" t="s">
        <v>86</v>
      </c>
      <c r="K1623" s="2"/>
      <c r="L1623" s="2"/>
      <c r="M1623" s="2"/>
      <c r="N1623" s="2"/>
      <c r="O1623" s="353"/>
      <c r="P1623" s="353"/>
      <c r="Q1623" s="353"/>
      <c r="R1623" s="354"/>
      <c r="S1623" s="355"/>
      <c r="T1623" s="355"/>
      <c r="U1623" s="355"/>
      <c r="V1623" s="2"/>
      <c r="W1623" s="2"/>
      <c r="X1623" s="2"/>
      <c r="Y1623" s="2"/>
      <c r="Z1623" s="362"/>
      <c r="AA1623" s="2"/>
      <c r="AB1623" s="2"/>
      <c r="AC1623" s="2"/>
      <c r="AD1623" s="357"/>
    </row>
    <row r="1624" spans="2:30" outlineLevel="4">
      <c r="B1624" s="352"/>
      <c r="C1624" s="2"/>
      <c r="D1624" s="2"/>
      <c r="E1624" s="2"/>
      <c r="F1624" s="2" t="s">
        <v>2127</v>
      </c>
      <c r="G1624" s="2" t="s">
        <v>2128</v>
      </c>
      <c r="H1624" s="362"/>
      <c r="I1624" s="2"/>
      <c r="J1624" s="2" t="s">
        <v>86</v>
      </c>
      <c r="K1624" s="2"/>
      <c r="L1624" s="2"/>
      <c r="M1624" s="2"/>
      <c r="N1624" s="2"/>
      <c r="O1624" s="353">
        <f>SUM(O1625:O1634)</f>
        <v>244717.12</v>
      </c>
      <c r="P1624" s="353">
        <f>SUM(P1625:P1634)</f>
        <v>0</v>
      </c>
      <c r="Q1624" s="353">
        <f t="shared" ref="Q1624:Q1633" si="57">O1624-P1624</f>
        <v>244717.12</v>
      </c>
      <c r="R1624" s="354"/>
      <c r="S1624" s="355"/>
      <c r="T1624" s="355"/>
      <c r="U1624" s="355"/>
      <c r="V1624" s="2"/>
      <c r="W1624" s="2"/>
      <c r="X1624" s="2"/>
      <c r="Y1624" s="2"/>
      <c r="Z1624" s="362"/>
      <c r="AA1624" s="2"/>
      <c r="AB1624" s="2"/>
      <c r="AC1624" s="2"/>
      <c r="AD1624" s="357"/>
    </row>
    <row r="1625" spans="2:30" outlineLevel="5">
      <c r="B1625" s="3"/>
      <c r="C1625" s="1"/>
      <c r="D1625" s="1"/>
      <c r="E1625" s="1"/>
      <c r="F1625" s="1"/>
      <c r="G1625" s="1" t="s">
        <v>1553</v>
      </c>
      <c r="H1625" s="277">
        <v>42221</v>
      </c>
      <c r="I1625" s="1" t="s">
        <v>3837</v>
      </c>
      <c r="J1625" s="2" t="s">
        <v>86</v>
      </c>
      <c r="K1625" s="1" t="s">
        <v>36</v>
      </c>
      <c r="L1625" s="1" t="s">
        <v>20</v>
      </c>
      <c r="M1625" s="1" t="s">
        <v>21</v>
      </c>
      <c r="N1625" s="1" t="s">
        <v>11</v>
      </c>
      <c r="O1625" s="7">
        <v>3451.67</v>
      </c>
      <c r="P1625" s="7">
        <v>0</v>
      </c>
      <c r="Q1625" s="7">
        <f t="shared" si="57"/>
        <v>3451.67</v>
      </c>
      <c r="R1625" s="6" t="s">
        <v>31</v>
      </c>
      <c r="S1625" s="5" t="s">
        <v>25</v>
      </c>
      <c r="T1625" s="5" t="s">
        <v>797</v>
      </c>
      <c r="U1625" s="5" t="s">
        <v>87</v>
      </c>
      <c r="V1625" s="1" t="s">
        <v>28</v>
      </c>
      <c r="W1625" s="1" t="s">
        <v>3838</v>
      </c>
      <c r="X1625" s="1"/>
      <c r="Y1625" s="1"/>
      <c r="Z1625" s="277">
        <v>42221</v>
      </c>
      <c r="AA1625" s="1" t="s">
        <v>2</v>
      </c>
      <c r="AB1625" s="1" t="s">
        <v>3839</v>
      </c>
      <c r="AC1625" s="1" t="s">
        <v>3840</v>
      </c>
      <c r="AD1625" s="8"/>
    </row>
    <row r="1626" spans="2:30" outlineLevel="5">
      <c r="B1626" s="3"/>
      <c r="C1626" s="1"/>
      <c r="D1626" s="1"/>
      <c r="E1626" s="1"/>
      <c r="F1626" s="1"/>
      <c r="G1626" s="1" t="s">
        <v>1553</v>
      </c>
      <c r="H1626" s="277">
        <v>42228</v>
      </c>
      <c r="I1626" s="1" t="s">
        <v>3841</v>
      </c>
      <c r="J1626" s="2" t="s">
        <v>86</v>
      </c>
      <c r="K1626" s="1" t="s">
        <v>36</v>
      </c>
      <c r="L1626" s="1" t="s">
        <v>20</v>
      </c>
      <c r="M1626" s="1" t="s">
        <v>21</v>
      </c>
      <c r="N1626" s="1" t="s">
        <v>11</v>
      </c>
      <c r="O1626" s="7">
        <v>3256.65</v>
      </c>
      <c r="P1626" s="7">
        <v>0</v>
      </c>
      <c r="Q1626" s="7">
        <f t="shared" si="57"/>
        <v>3256.65</v>
      </c>
      <c r="R1626" s="6" t="s">
        <v>31</v>
      </c>
      <c r="S1626" s="5" t="s">
        <v>25</v>
      </c>
      <c r="T1626" s="5" t="s">
        <v>797</v>
      </c>
      <c r="U1626" s="5" t="s">
        <v>87</v>
      </c>
      <c r="V1626" s="1" t="s">
        <v>28</v>
      </c>
      <c r="W1626" s="1" t="s">
        <v>3842</v>
      </c>
      <c r="X1626" s="1"/>
      <c r="Y1626" s="1"/>
      <c r="Z1626" s="277">
        <v>42228</v>
      </c>
      <c r="AA1626" s="1" t="s">
        <v>2</v>
      </c>
      <c r="AB1626" s="1" t="s">
        <v>3842</v>
      </c>
      <c r="AC1626" s="1" t="s">
        <v>3843</v>
      </c>
      <c r="AD1626" s="8"/>
    </row>
    <row r="1627" spans="2:30" outlineLevel="5">
      <c r="B1627" s="3"/>
      <c r="C1627" s="1"/>
      <c r="D1627" s="1"/>
      <c r="E1627" s="1"/>
      <c r="F1627" s="1"/>
      <c r="G1627" s="1" t="s">
        <v>1553</v>
      </c>
      <c r="H1627" s="277">
        <v>42244</v>
      </c>
      <c r="I1627" s="1" t="s">
        <v>3844</v>
      </c>
      <c r="J1627" s="2" t="s">
        <v>86</v>
      </c>
      <c r="K1627" s="1" t="s">
        <v>36</v>
      </c>
      <c r="L1627" s="1" t="s">
        <v>20</v>
      </c>
      <c r="M1627" s="1" t="s">
        <v>21</v>
      </c>
      <c r="N1627" s="1" t="s">
        <v>11</v>
      </c>
      <c r="O1627" s="7">
        <v>2834</v>
      </c>
      <c r="P1627" s="7">
        <v>0</v>
      </c>
      <c r="Q1627" s="7">
        <f t="shared" si="57"/>
        <v>2834</v>
      </c>
      <c r="R1627" s="6" t="s">
        <v>31</v>
      </c>
      <c r="S1627" s="5" t="s">
        <v>32</v>
      </c>
      <c r="T1627" s="5" t="s">
        <v>3845</v>
      </c>
      <c r="U1627" s="5" t="s">
        <v>3846</v>
      </c>
      <c r="V1627" s="1" t="s">
        <v>28</v>
      </c>
      <c r="W1627" s="1" t="s">
        <v>3847</v>
      </c>
      <c r="X1627" s="1"/>
      <c r="Y1627" s="1"/>
      <c r="Z1627" s="277">
        <v>42244</v>
      </c>
      <c r="AA1627" s="1" t="s">
        <v>2</v>
      </c>
      <c r="AB1627" s="1" t="s">
        <v>3848</v>
      </c>
      <c r="AC1627" s="1" t="s">
        <v>3849</v>
      </c>
      <c r="AD1627" s="8"/>
    </row>
    <row r="1628" spans="2:30" outlineLevel="5">
      <c r="B1628" s="3"/>
      <c r="C1628" s="1"/>
      <c r="D1628" s="1"/>
      <c r="E1628" s="1"/>
      <c r="F1628" s="1"/>
      <c r="G1628" s="1" t="s">
        <v>1553</v>
      </c>
      <c r="H1628" s="277">
        <v>42243</v>
      </c>
      <c r="I1628" s="1" t="s">
        <v>3850</v>
      </c>
      <c r="J1628" s="2" t="s">
        <v>86</v>
      </c>
      <c r="K1628" s="1" t="s">
        <v>36</v>
      </c>
      <c r="L1628" s="1" t="s">
        <v>20</v>
      </c>
      <c r="M1628" s="1" t="s">
        <v>21</v>
      </c>
      <c r="N1628" s="1" t="s">
        <v>11</v>
      </c>
      <c r="O1628" s="7">
        <v>118225.62</v>
      </c>
      <c r="P1628" s="7">
        <v>0</v>
      </c>
      <c r="Q1628" s="7">
        <f t="shared" si="57"/>
        <v>118225.62</v>
      </c>
      <c r="R1628" s="6" t="s">
        <v>31</v>
      </c>
      <c r="S1628" s="5" t="s">
        <v>25</v>
      </c>
      <c r="T1628" s="5" t="s">
        <v>798</v>
      </c>
      <c r="U1628" s="5" t="s">
        <v>1391</v>
      </c>
      <c r="V1628" s="1" t="s">
        <v>28</v>
      </c>
      <c r="W1628" s="1" t="s">
        <v>3851</v>
      </c>
      <c r="X1628" s="1"/>
      <c r="Y1628" s="1"/>
      <c r="Z1628" s="277">
        <v>42243</v>
      </c>
      <c r="AA1628" s="1" t="s">
        <v>2</v>
      </c>
      <c r="AB1628" s="1" t="s">
        <v>3852</v>
      </c>
      <c r="AC1628" s="1" t="s">
        <v>3853</v>
      </c>
      <c r="AD1628" s="8"/>
    </row>
    <row r="1629" spans="2:30" outlineLevel="5">
      <c r="B1629" s="3"/>
      <c r="C1629" s="1"/>
      <c r="D1629" s="1"/>
      <c r="E1629" s="1"/>
      <c r="F1629" s="1"/>
      <c r="G1629" s="1" t="s">
        <v>1553</v>
      </c>
      <c r="H1629" s="277">
        <v>42243</v>
      </c>
      <c r="I1629" s="1" t="s">
        <v>3854</v>
      </c>
      <c r="J1629" s="2" t="s">
        <v>86</v>
      </c>
      <c r="K1629" s="1" t="s">
        <v>36</v>
      </c>
      <c r="L1629" s="1" t="s">
        <v>20</v>
      </c>
      <c r="M1629" s="1" t="s">
        <v>21</v>
      </c>
      <c r="N1629" s="1" t="s">
        <v>11</v>
      </c>
      <c r="O1629" s="7">
        <v>19802.849999999999</v>
      </c>
      <c r="P1629" s="7">
        <v>0</v>
      </c>
      <c r="Q1629" s="7">
        <f t="shared" si="57"/>
        <v>19802.849999999999</v>
      </c>
      <c r="R1629" s="6" t="s">
        <v>31</v>
      </c>
      <c r="S1629" s="5" t="s">
        <v>25</v>
      </c>
      <c r="T1629" s="5" t="s">
        <v>798</v>
      </c>
      <c r="U1629" s="5" t="s">
        <v>1391</v>
      </c>
      <c r="V1629" s="1" t="s">
        <v>28</v>
      </c>
      <c r="W1629" s="1" t="s">
        <v>3855</v>
      </c>
      <c r="X1629" s="1"/>
      <c r="Y1629" s="1"/>
      <c r="Z1629" s="277">
        <v>42243</v>
      </c>
      <c r="AA1629" s="1" t="s">
        <v>2</v>
      </c>
      <c r="AB1629" s="1" t="s">
        <v>3856</v>
      </c>
      <c r="AC1629" s="1" t="s">
        <v>3857</v>
      </c>
      <c r="AD1629" s="8"/>
    </row>
    <row r="1630" spans="2:30" outlineLevel="5">
      <c r="B1630" s="3"/>
      <c r="C1630" s="1"/>
      <c r="D1630" s="1"/>
      <c r="E1630" s="1"/>
      <c r="F1630" s="1"/>
      <c r="G1630" s="1" t="s">
        <v>1553</v>
      </c>
      <c r="H1630" s="277">
        <v>42243</v>
      </c>
      <c r="I1630" s="1" t="s">
        <v>3858</v>
      </c>
      <c r="J1630" s="2" t="s">
        <v>86</v>
      </c>
      <c r="K1630" s="1" t="s">
        <v>36</v>
      </c>
      <c r="L1630" s="1" t="s">
        <v>20</v>
      </c>
      <c r="M1630" s="1" t="s">
        <v>21</v>
      </c>
      <c r="N1630" s="1" t="s">
        <v>11</v>
      </c>
      <c r="O1630" s="7">
        <v>10816.21</v>
      </c>
      <c r="P1630" s="7">
        <v>0</v>
      </c>
      <c r="Q1630" s="7">
        <f t="shared" si="57"/>
        <v>10816.21</v>
      </c>
      <c r="R1630" s="6" t="s">
        <v>31</v>
      </c>
      <c r="S1630" s="5" t="s">
        <v>25</v>
      </c>
      <c r="T1630" s="5" t="s">
        <v>797</v>
      </c>
      <c r="U1630" s="5" t="s">
        <v>87</v>
      </c>
      <c r="V1630" s="1" t="s">
        <v>28</v>
      </c>
      <c r="W1630" s="1" t="s">
        <v>3859</v>
      </c>
      <c r="X1630" s="1"/>
      <c r="Y1630" s="1"/>
      <c r="Z1630" s="277">
        <v>42243</v>
      </c>
      <c r="AA1630" s="1" t="s">
        <v>2</v>
      </c>
      <c r="AB1630" s="1" t="s">
        <v>3860</v>
      </c>
      <c r="AC1630" s="1" t="s">
        <v>3861</v>
      </c>
      <c r="AD1630" s="8"/>
    </row>
    <row r="1631" spans="2:30" outlineLevel="5">
      <c r="B1631" s="3"/>
      <c r="C1631" s="1"/>
      <c r="D1631" s="1"/>
      <c r="E1631" s="1"/>
      <c r="F1631" s="1"/>
      <c r="G1631" s="1" t="s">
        <v>1553</v>
      </c>
      <c r="H1631" s="277">
        <v>42243</v>
      </c>
      <c r="I1631" s="1" t="s">
        <v>3862</v>
      </c>
      <c r="J1631" s="2" t="s">
        <v>86</v>
      </c>
      <c r="K1631" s="1" t="s">
        <v>36</v>
      </c>
      <c r="L1631" s="1" t="s">
        <v>20</v>
      </c>
      <c r="M1631" s="1" t="s">
        <v>21</v>
      </c>
      <c r="N1631" s="1" t="s">
        <v>11</v>
      </c>
      <c r="O1631" s="7">
        <v>80359.850000000006</v>
      </c>
      <c r="P1631" s="7">
        <v>0</v>
      </c>
      <c r="Q1631" s="7">
        <f t="shared" si="57"/>
        <v>80359.850000000006</v>
      </c>
      <c r="R1631" s="6" t="s">
        <v>31</v>
      </c>
      <c r="S1631" s="5" t="s">
        <v>25</v>
      </c>
      <c r="T1631" s="5" t="s">
        <v>797</v>
      </c>
      <c r="U1631" s="5" t="s">
        <v>87</v>
      </c>
      <c r="V1631" s="1" t="s">
        <v>28</v>
      </c>
      <c r="W1631" s="1" t="s">
        <v>3863</v>
      </c>
      <c r="X1631" s="1"/>
      <c r="Y1631" s="1"/>
      <c r="Z1631" s="277">
        <v>42243</v>
      </c>
      <c r="AA1631" s="1" t="s">
        <v>2</v>
      </c>
      <c r="AB1631" s="1" t="s">
        <v>3864</v>
      </c>
      <c r="AC1631" s="1" t="s">
        <v>3865</v>
      </c>
      <c r="AD1631" s="8"/>
    </row>
    <row r="1632" spans="2:30" outlineLevel="5">
      <c r="B1632" s="3"/>
      <c r="C1632" s="1"/>
      <c r="D1632" s="1"/>
      <c r="E1632" s="1"/>
      <c r="F1632" s="1"/>
      <c r="G1632" s="1" t="s">
        <v>1553</v>
      </c>
      <c r="H1632" s="277">
        <v>42244</v>
      </c>
      <c r="I1632" s="1" t="s">
        <v>3866</v>
      </c>
      <c r="J1632" s="2" t="s">
        <v>86</v>
      </c>
      <c r="K1632" s="1" t="s">
        <v>36</v>
      </c>
      <c r="L1632" s="1" t="s">
        <v>20</v>
      </c>
      <c r="M1632" s="1" t="s">
        <v>21</v>
      </c>
      <c r="N1632" s="1" t="s">
        <v>11</v>
      </c>
      <c r="O1632" s="7">
        <v>1013.36</v>
      </c>
      <c r="P1632" s="7">
        <v>0</v>
      </c>
      <c r="Q1632" s="7">
        <f t="shared" si="57"/>
        <v>1013.36</v>
      </c>
      <c r="R1632" s="6" t="s">
        <v>31</v>
      </c>
      <c r="S1632" s="5" t="s">
        <v>25</v>
      </c>
      <c r="T1632" s="5" t="s">
        <v>798</v>
      </c>
      <c r="U1632" s="5" t="s">
        <v>1391</v>
      </c>
      <c r="V1632" s="1" t="s">
        <v>28</v>
      </c>
      <c r="W1632" s="1" t="s">
        <v>3867</v>
      </c>
      <c r="X1632" s="1"/>
      <c r="Y1632" s="1"/>
      <c r="Z1632" s="277">
        <v>42244</v>
      </c>
      <c r="AA1632" s="1" t="s">
        <v>2</v>
      </c>
      <c r="AB1632" s="1" t="s">
        <v>3868</v>
      </c>
      <c r="AC1632" s="1" t="s">
        <v>3869</v>
      </c>
      <c r="AD1632" s="8"/>
    </row>
    <row r="1633" spans="2:30" outlineLevel="5">
      <c r="B1633" s="3"/>
      <c r="C1633" s="1"/>
      <c r="D1633" s="1"/>
      <c r="E1633" s="1"/>
      <c r="F1633" s="1"/>
      <c r="G1633" s="1" t="s">
        <v>1553</v>
      </c>
      <c r="H1633" s="277">
        <v>42247</v>
      </c>
      <c r="I1633" s="1" t="s">
        <v>3870</v>
      </c>
      <c r="J1633" s="2" t="s">
        <v>86</v>
      </c>
      <c r="K1633" s="1" t="s">
        <v>36</v>
      </c>
      <c r="L1633" s="1" t="s">
        <v>20</v>
      </c>
      <c r="M1633" s="1" t="s">
        <v>21</v>
      </c>
      <c r="N1633" s="1" t="s">
        <v>11</v>
      </c>
      <c r="O1633" s="7">
        <v>4956.91</v>
      </c>
      <c r="P1633" s="7">
        <v>0</v>
      </c>
      <c r="Q1633" s="7">
        <f t="shared" si="57"/>
        <v>4956.91</v>
      </c>
      <c r="R1633" s="6" t="s">
        <v>31</v>
      </c>
      <c r="S1633" s="5" t="s">
        <v>25</v>
      </c>
      <c r="T1633" s="5" t="s">
        <v>797</v>
      </c>
      <c r="U1633" s="5" t="s">
        <v>87</v>
      </c>
      <c r="V1633" s="1" t="s">
        <v>28</v>
      </c>
      <c r="W1633" s="1" t="s">
        <v>3871</v>
      </c>
      <c r="X1633" s="1"/>
      <c r="Y1633" s="1"/>
      <c r="Z1633" s="277">
        <v>42247</v>
      </c>
      <c r="AA1633" s="1" t="s">
        <v>2</v>
      </c>
      <c r="AB1633" s="1" t="s">
        <v>3872</v>
      </c>
      <c r="AC1633" s="1" t="s">
        <v>3873</v>
      </c>
      <c r="AD1633" s="8"/>
    </row>
    <row r="1634" spans="2:30" outlineLevel="5">
      <c r="B1634" s="352"/>
      <c r="C1634" s="2"/>
      <c r="D1634" s="2"/>
      <c r="E1634" s="2"/>
      <c r="F1634" s="2"/>
      <c r="G1634" s="2"/>
      <c r="H1634" s="362"/>
      <c r="I1634" s="2"/>
      <c r="J1634" s="2" t="s">
        <v>86</v>
      </c>
      <c r="K1634" s="2"/>
      <c r="L1634" s="2"/>
      <c r="M1634" s="2"/>
      <c r="N1634" s="2"/>
      <c r="O1634" s="353"/>
      <c r="P1634" s="353"/>
      <c r="Q1634" s="353"/>
      <c r="R1634" s="354"/>
      <c r="S1634" s="355"/>
      <c r="T1634" s="355"/>
      <c r="U1634" s="355"/>
      <c r="V1634" s="2"/>
      <c r="W1634" s="2"/>
      <c r="X1634" s="2"/>
      <c r="Y1634" s="2"/>
      <c r="Z1634" s="362"/>
      <c r="AA1634" s="2"/>
      <c r="AB1634" s="2"/>
      <c r="AC1634" s="2"/>
      <c r="AD1634" s="357"/>
    </row>
    <row r="1635" spans="2:30" outlineLevel="4">
      <c r="B1635" s="352"/>
      <c r="C1635" s="2"/>
      <c r="D1635" s="2"/>
      <c r="E1635" s="2"/>
      <c r="F1635" s="2" t="s">
        <v>2889</v>
      </c>
      <c r="G1635" s="2" t="s">
        <v>2890</v>
      </c>
      <c r="H1635" s="362"/>
      <c r="I1635" s="2"/>
      <c r="J1635" s="2" t="s">
        <v>86</v>
      </c>
      <c r="K1635" s="2"/>
      <c r="L1635" s="2"/>
      <c r="M1635" s="2"/>
      <c r="N1635" s="2"/>
      <c r="O1635" s="353">
        <f>SUM(O1636:O1646)</f>
        <v>510702.65000000008</v>
      </c>
      <c r="P1635" s="353">
        <f>SUM(P1636:P1646)</f>
        <v>0</v>
      </c>
      <c r="Q1635" s="353">
        <f t="shared" ref="Q1635:Q1645" si="58">O1635-P1635</f>
        <v>510702.65000000008</v>
      </c>
      <c r="R1635" s="354"/>
      <c r="S1635" s="355"/>
      <c r="T1635" s="355"/>
      <c r="U1635" s="355"/>
      <c r="V1635" s="2"/>
      <c r="W1635" s="2"/>
      <c r="X1635" s="2"/>
      <c r="Y1635" s="2"/>
      <c r="Z1635" s="362"/>
      <c r="AA1635" s="2"/>
      <c r="AB1635" s="2"/>
      <c r="AC1635" s="2"/>
      <c r="AD1635" s="357"/>
    </row>
    <row r="1636" spans="2:30" outlineLevel="5">
      <c r="B1636" s="3"/>
      <c r="C1636" s="1"/>
      <c r="D1636" s="1"/>
      <c r="E1636" s="1"/>
      <c r="F1636" s="1"/>
      <c r="G1636" s="1" t="s">
        <v>8</v>
      </c>
      <c r="H1636" s="277">
        <v>42263</v>
      </c>
      <c r="I1636" s="1" t="s">
        <v>3874</v>
      </c>
      <c r="J1636" s="2" t="s">
        <v>86</v>
      </c>
      <c r="K1636" s="1" t="s">
        <v>33</v>
      </c>
      <c r="L1636" s="1" t="s">
        <v>69</v>
      </c>
      <c r="M1636" s="1" t="s">
        <v>21</v>
      </c>
      <c r="N1636" s="1" t="s">
        <v>11</v>
      </c>
      <c r="O1636" s="7">
        <v>114771.57</v>
      </c>
      <c r="P1636" s="7">
        <v>0</v>
      </c>
      <c r="Q1636" s="7">
        <f t="shared" si="58"/>
        <v>114771.57</v>
      </c>
      <c r="R1636" s="6" t="s">
        <v>1780</v>
      </c>
      <c r="S1636" s="5" t="s">
        <v>32</v>
      </c>
      <c r="T1636" s="5"/>
      <c r="U1636" s="5" t="s">
        <v>4185</v>
      </c>
      <c r="V1636" s="1"/>
      <c r="W1636" s="1"/>
      <c r="X1636" s="1"/>
      <c r="Y1636" s="1"/>
      <c r="Z1636" s="277">
        <v>42263</v>
      </c>
      <c r="AA1636" s="1" t="s">
        <v>26</v>
      </c>
      <c r="AB1636" s="1" t="s">
        <v>3875</v>
      </c>
      <c r="AC1636" s="1" t="s">
        <v>3876</v>
      </c>
      <c r="AD1636" s="8"/>
    </row>
    <row r="1637" spans="2:30" outlineLevel="5">
      <c r="B1637" s="3"/>
      <c r="C1637" s="1"/>
      <c r="D1637" s="1"/>
      <c r="E1637" s="1"/>
      <c r="F1637" s="1"/>
      <c r="G1637" s="1" t="s">
        <v>8</v>
      </c>
      <c r="H1637" s="277">
        <v>42263</v>
      </c>
      <c r="I1637" s="1" t="s">
        <v>3877</v>
      </c>
      <c r="J1637" s="2" t="s">
        <v>86</v>
      </c>
      <c r="K1637" s="1" t="s">
        <v>33</v>
      </c>
      <c r="L1637" s="1" t="s">
        <v>34</v>
      </c>
      <c r="M1637" s="1" t="s">
        <v>21</v>
      </c>
      <c r="N1637" s="1" t="s">
        <v>11</v>
      </c>
      <c r="O1637" s="7">
        <v>48917.45</v>
      </c>
      <c r="P1637" s="7">
        <v>0</v>
      </c>
      <c r="Q1637" s="7">
        <f t="shared" si="58"/>
        <v>48917.45</v>
      </c>
      <c r="R1637" s="6" t="s">
        <v>1780</v>
      </c>
      <c r="S1637" s="5" t="s">
        <v>32</v>
      </c>
      <c r="T1637" s="5"/>
      <c r="U1637" s="5" t="s">
        <v>4186</v>
      </c>
      <c r="V1637" s="1"/>
      <c r="W1637" s="1"/>
      <c r="X1637" s="1"/>
      <c r="Y1637" s="1"/>
      <c r="Z1637" s="277">
        <v>42263</v>
      </c>
      <c r="AA1637" s="1" t="s">
        <v>26</v>
      </c>
      <c r="AB1637" s="1" t="s">
        <v>3878</v>
      </c>
      <c r="AC1637" s="1" t="s">
        <v>3879</v>
      </c>
      <c r="AD1637" s="8"/>
    </row>
    <row r="1638" spans="2:30" outlineLevel="5">
      <c r="B1638" s="3"/>
      <c r="C1638" s="1"/>
      <c r="D1638" s="1"/>
      <c r="E1638" s="1"/>
      <c r="F1638" s="1"/>
      <c r="G1638" s="1" t="s">
        <v>1553</v>
      </c>
      <c r="H1638" s="277">
        <v>42263</v>
      </c>
      <c r="I1638" s="1" t="s">
        <v>3115</v>
      </c>
      <c r="J1638" s="2" t="s">
        <v>86</v>
      </c>
      <c r="K1638" s="1" t="s">
        <v>36</v>
      </c>
      <c r="L1638" s="1" t="s">
        <v>20</v>
      </c>
      <c r="M1638" s="1" t="s">
        <v>21</v>
      </c>
      <c r="N1638" s="1" t="s">
        <v>11</v>
      </c>
      <c r="O1638" s="7">
        <v>25360</v>
      </c>
      <c r="P1638" s="7">
        <v>0</v>
      </c>
      <c r="Q1638" s="7">
        <f t="shared" si="58"/>
        <v>25360</v>
      </c>
      <c r="R1638" s="6" t="s">
        <v>31</v>
      </c>
      <c r="S1638" s="5" t="s">
        <v>25</v>
      </c>
      <c r="T1638" s="5" t="s">
        <v>797</v>
      </c>
      <c r="U1638" s="5" t="s">
        <v>87</v>
      </c>
      <c r="V1638" s="1" t="s">
        <v>28</v>
      </c>
      <c r="W1638" s="1" t="s">
        <v>3116</v>
      </c>
      <c r="X1638" s="1"/>
      <c r="Y1638" s="1"/>
      <c r="Z1638" s="277">
        <v>42263</v>
      </c>
      <c r="AA1638" s="1" t="s">
        <v>2</v>
      </c>
      <c r="AB1638" s="1" t="s">
        <v>3117</v>
      </c>
      <c r="AC1638" s="1" t="s">
        <v>3118</v>
      </c>
      <c r="AD1638" s="8"/>
    </row>
    <row r="1639" spans="2:30" outlineLevel="5">
      <c r="B1639" s="3"/>
      <c r="C1639" s="1"/>
      <c r="D1639" s="1"/>
      <c r="E1639" s="1"/>
      <c r="F1639" s="1"/>
      <c r="G1639" s="1" t="s">
        <v>1553</v>
      </c>
      <c r="H1639" s="277">
        <v>42270</v>
      </c>
      <c r="I1639" s="1" t="s">
        <v>3131</v>
      </c>
      <c r="J1639" s="2" t="s">
        <v>86</v>
      </c>
      <c r="K1639" s="1" t="s">
        <v>36</v>
      </c>
      <c r="L1639" s="1" t="s">
        <v>20</v>
      </c>
      <c r="M1639" s="1" t="s">
        <v>21</v>
      </c>
      <c r="N1639" s="1" t="s">
        <v>11</v>
      </c>
      <c r="O1639" s="7">
        <v>12239</v>
      </c>
      <c r="P1639" s="7">
        <v>0</v>
      </c>
      <c r="Q1639" s="7">
        <f t="shared" si="58"/>
        <v>12239</v>
      </c>
      <c r="R1639" s="6" t="s">
        <v>31</v>
      </c>
      <c r="S1639" s="5" t="s">
        <v>32</v>
      </c>
      <c r="T1639" s="5" t="s">
        <v>3845</v>
      </c>
      <c r="U1639" s="5" t="s">
        <v>3846</v>
      </c>
      <c r="V1639" s="1" t="s">
        <v>28</v>
      </c>
      <c r="W1639" s="1" t="s">
        <v>3132</v>
      </c>
      <c r="X1639" s="1"/>
      <c r="Y1639" s="1"/>
      <c r="Z1639" s="277">
        <v>42270</v>
      </c>
      <c r="AA1639" s="1" t="s">
        <v>2</v>
      </c>
      <c r="AB1639" s="1" t="s">
        <v>3133</v>
      </c>
      <c r="AC1639" s="1" t="s">
        <v>3134</v>
      </c>
      <c r="AD1639" s="8"/>
    </row>
    <row r="1640" spans="2:30" outlineLevel="5">
      <c r="B1640" s="3"/>
      <c r="C1640" s="1"/>
      <c r="D1640" s="1"/>
      <c r="E1640" s="1"/>
      <c r="F1640" s="1"/>
      <c r="G1640" s="1" t="s">
        <v>1553</v>
      </c>
      <c r="H1640" s="277">
        <v>42276</v>
      </c>
      <c r="I1640" s="1" t="s">
        <v>3880</v>
      </c>
      <c r="J1640" s="2" t="s">
        <v>86</v>
      </c>
      <c r="K1640" s="1" t="s">
        <v>36</v>
      </c>
      <c r="L1640" s="1" t="s">
        <v>20</v>
      </c>
      <c r="M1640" s="1" t="s">
        <v>21</v>
      </c>
      <c r="N1640" s="1" t="s">
        <v>11</v>
      </c>
      <c r="O1640" s="7">
        <v>115540.76</v>
      </c>
      <c r="P1640" s="7">
        <v>0</v>
      </c>
      <c r="Q1640" s="7">
        <f t="shared" si="58"/>
        <v>115540.76</v>
      </c>
      <c r="R1640" s="6" t="s">
        <v>31</v>
      </c>
      <c r="S1640" s="5" t="s">
        <v>25</v>
      </c>
      <c r="T1640" s="5" t="s">
        <v>797</v>
      </c>
      <c r="U1640" s="5" t="s">
        <v>87</v>
      </c>
      <c r="V1640" s="1" t="s">
        <v>28</v>
      </c>
      <c r="W1640" s="1" t="s">
        <v>3881</v>
      </c>
      <c r="X1640" s="1"/>
      <c r="Y1640" s="1"/>
      <c r="Z1640" s="277">
        <v>42276</v>
      </c>
      <c r="AA1640" s="1" t="s">
        <v>2</v>
      </c>
      <c r="AB1640" s="1" t="s">
        <v>3881</v>
      </c>
      <c r="AC1640" s="1" t="s">
        <v>3882</v>
      </c>
      <c r="AD1640" s="8"/>
    </row>
    <row r="1641" spans="2:30" outlineLevel="5">
      <c r="B1641" s="3"/>
      <c r="C1641" s="1"/>
      <c r="D1641" s="1"/>
      <c r="E1641" s="1"/>
      <c r="F1641" s="1"/>
      <c r="G1641" s="1" t="s">
        <v>1553</v>
      </c>
      <c r="H1641" s="277">
        <v>42276</v>
      </c>
      <c r="I1641" s="1" t="s">
        <v>3883</v>
      </c>
      <c r="J1641" s="2" t="s">
        <v>86</v>
      </c>
      <c r="K1641" s="1" t="s">
        <v>36</v>
      </c>
      <c r="L1641" s="1" t="s">
        <v>20</v>
      </c>
      <c r="M1641" s="1" t="s">
        <v>21</v>
      </c>
      <c r="N1641" s="1" t="s">
        <v>11</v>
      </c>
      <c r="O1641" s="7">
        <v>13916.36</v>
      </c>
      <c r="P1641" s="7">
        <v>0</v>
      </c>
      <c r="Q1641" s="7">
        <f t="shared" si="58"/>
        <v>13916.36</v>
      </c>
      <c r="R1641" s="6" t="s">
        <v>31</v>
      </c>
      <c r="S1641" s="5" t="s">
        <v>25</v>
      </c>
      <c r="T1641" s="5" t="s">
        <v>798</v>
      </c>
      <c r="U1641" s="5" t="s">
        <v>1391</v>
      </c>
      <c r="V1641" s="1" t="s">
        <v>28</v>
      </c>
      <c r="W1641" s="1" t="s">
        <v>3884</v>
      </c>
      <c r="X1641" s="1"/>
      <c r="Y1641" s="1"/>
      <c r="Z1641" s="277">
        <v>42276</v>
      </c>
      <c r="AA1641" s="1" t="s">
        <v>2</v>
      </c>
      <c r="AB1641" s="1" t="s">
        <v>3884</v>
      </c>
      <c r="AC1641" s="1" t="s">
        <v>3885</v>
      </c>
      <c r="AD1641" s="8"/>
    </row>
    <row r="1642" spans="2:30" outlineLevel="5">
      <c r="B1642" s="3"/>
      <c r="C1642" s="1"/>
      <c r="D1642" s="1"/>
      <c r="E1642" s="1"/>
      <c r="F1642" s="1"/>
      <c r="G1642" s="1" t="s">
        <v>1553</v>
      </c>
      <c r="H1642" s="277">
        <v>42276</v>
      </c>
      <c r="I1642" s="1" t="s">
        <v>3886</v>
      </c>
      <c r="J1642" s="2" t="s">
        <v>86</v>
      </c>
      <c r="K1642" s="1" t="s">
        <v>36</v>
      </c>
      <c r="L1642" s="1" t="s">
        <v>20</v>
      </c>
      <c r="M1642" s="1" t="s">
        <v>21</v>
      </c>
      <c r="N1642" s="1" t="s">
        <v>11</v>
      </c>
      <c r="O1642" s="7">
        <v>145204.66</v>
      </c>
      <c r="P1642" s="7">
        <v>0</v>
      </c>
      <c r="Q1642" s="7">
        <f t="shared" si="58"/>
        <v>145204.66</v>
      </c>
      <c r="R1642" s="6" t="s">
        <v>31</v>
      </c>
      <c r="S1642" s="5" t="s">
        <v>25</v>
      </c>
      <c r="T1642" s="5" t="s">
        <v>798</v>
      </c>
      <c r="U1642" s="5" t="s">
        <v>1391</v>
      </c>
      <c r="V1642" s="1" t="s">
        <v>28</v>
      </c>
      <c r="W1642" s="1" t="s">
        <v>3887</v>
      </c>
      <c r="X1642" s="1"/>
      <c r="Y1642" s="1"/>
      <c r="Z1642" s="277">
        <v>42276</v>
      </c>
      <c r="AA1642" s="1" t="s">
        <v>2</v>
      </c>
      <c r="AB1642" s="1" t="s">
        <v>3887</v>
      </c>
      <c r="AC1642" s="1" t="s">
        <v>3888</v>
      </c>
      <c r="AD1642" s="8"/>
    </row>
    <row r="1643" spans="2:30" outlineLevel="5">
      <c r="B1643" s="3"/>
      <c r="C1643" s="1"/>
      <c r="D1643" s="1"/>
      <c r="E1643" s="1"/>
      <c r="F1643" s="1"/>
      <c r="G1643" s="1" t="s">
        <v>1553</v>
      </c>
      <c r="H1643" s="277">
        <v>42276</v>
      </c>
      <c r="I1643" s="1" t="s">
        <v>3889</v>
      </c>
      <c r="J1643" s="2" t="s">
        <v>86</v>
      </c>
      <c r="K1643" s="1" t="s">
        <v>36</v>
      </c>
      <c r="L1643" s="1" t="s">
        <v>20</v>
      </c>
      <c r="M1643" s="1" t="s">
        <v>21</v>
      </c>
      <c r="N1643" s="1" t="s">
        <v>11</v>
      </c>
      <c r="O1643" s="7">
        <v>3488.08</v>
      </c>
      <c r="P1643" s="7">
        <v>0</v>
      </c>
      <c r="Q1643" s="7">
        <f t="shared" si="58"/>
        <v>3488.08</v>
      </c>
      <c r="R1643" s="6" t="s">
        <v>31</v>
      </c>
      <c r="S1643" s="5" t="s">
        <v>25</v>
      </c>
      <c r="T1643" s="5" t="s">
        <v>798</v>
      </c>
      <c r="U1643" s="5" t="s">
        <v>1391</v>
      </c>
      <c r="V1643" s="1" t="s">
        <v>28</v>
      </c>
      <c r="W1643" s="1" t="s">
        <v>2384</v>
      </c>
      <c r="X1643" s="1"/>
      <c r="Y1643" s="1"/>
      <c r="Z1643" s="277">
        <v>42276</v>
      </c>
      <c r="AA1643" s="1" t="s">
        <v>2</v>
      </c>
      <c r="AB1643" s="1" t="s">
        <v>2384</v>
      </c>
      <c r="AC1643" s="1" t="s">
        <v>3890</v>
      </c>
      <c r="AD1643" s="8"/>
    </row>
    <row r="1644" spans="2:30" outlineLevel="5">
      <c r="B1644" s="3"/>
      <c r="C1644" s="1"/>
      <c r="D1644" s="1"/>
      <c r="E1644" s="1"/>
      <c r="F1644" s="1"/>
      <c r="G1644" s="1" t="s">
        <v>1553</v>
      </c>
      <c r="H1644" s="277">
        <v>42276</v>
      </c>
      <c r="I1644" s="1" t="s">
        <v>3891</v>
      </c>
      <c r="J1644" s="2" t="s">
        <v>86</v>
      </c>
      <c r="K1644" s="1" t="s">
        <v>36</v>
      </c>
      <c r="L1644" s="1" t="s">
        <v>20</v>
      </c>
      <c r="M1644" s="1" t="s">
        <v>21</v>
      </c>
      <c r="N1644" s="1" t="s">
        <v>11</v>
      </c>
      <c r="O1644" s="7">
        <v>15264.4</v>
      </c>
      <c r="P1644" s="7">
        <v>0</v>
      </c>
      <c r="Q1644" s="7">
        <f t="shared" si="58"/>
        <v>15264.4</v>
      </c>
      <c r="R1644" s="6" t="s">
        <v>31</v>
      </c>
      <c r="S1644" s="5" t="s">
        <v>25</v>
      </c>
      <c r="T1644" s="5" t="s">
        <v>797</v>
      </c>
      <c r="U1644" s="5" t="s">
        <v>87</v>
      </c>
      <c r="V1644" s="1" t="s">
        <v>28</v>
      </c>
      <c r="W1644" s="1" t="s">
        <v>3892</v>
      </c>
      <c r="X1644" s="1"/>
      <c r="Y1644" s="1"/>
      <c r="Z1644" s="277">
        <v>42276</v>
      </c>
      <c r="AA1644" s="1" t="s">
        <v>2</v>
      </c>
      <c r="AB1644" s="1" t="s">
        <v>3892</v>
      </c>
      <c r="AC1644" s="1" t="s">
        <v>3893</v>
      </c>
      <c r="AD1644" s="8"/>
    </row>
    <row r="1645" spans="2:30" ht="15" customHeight="1" outlineLevel="5">
      <c r="B1645" s="3"/>
      <c r="C1645" s="1"/>
      <c r="D1645" s="1"/>
      <c r="E1645" s="1"/>
      <c r="F1645" s="1"/>
      <c r="G1645" s="1" t="s">
        <v>1553</v>
      </c>
      <c r="H1645" s="277">
        <v>42277</v>
      </c>
      <c r="I1645" s="1" t="s">
        <v>3184</v>
      </c>
      <c r="J1645" s="2" t="s">
        <v>86</v>
      </c>
      <c r="K1645" s="1" t="s">
        <v>9</v>
      </c>
      <c r="L1645" s="1" t="s">
        <v>10</v>
      </c>
      <c r="M1645" s="1" t="s">
        <v>10</v>
      </c>
      <c r="N1645" s="1" t="s">
        <v>11</v>
      </c>
      <c r="O1645" s="7">
        <v>16000.37</v>
      </c>
      <c r="P1645" s="7">
        <v>0</v>
      </c>
      <c r="Q1645" s="7">
        <f t="shared" si="58"/>
        <v>16000.37</v>
      </c>
      <c r="R1645" s="6" t="s">
        <v>1</v>
      </c>
      <c r="S1645" s="5" t="s">
        <v>4</v>
      </c>
      <c r="T1645" s="5"/>
      <c r="U1645" s="5" t="s">
        <v>622</v>
      </c>
      <c r="V1645" s="1"/>
      <c r="W1645" s="1"/>
      <c r="X1645" s="1"/>
      <c r="Y1645" s="1"/>
      <c r="Z1645" s="277">
        <v>42277</v>
      </c>
      <c r="AA1645" s="1"/>
      <c r="AB1645" s="1"/>
      <c r="AC1645" s="1"/>
      <c r="AD1645" s="8" t="s">
        <v>3185</v>
      </c>
    </row>
    <row r="1646" spans="2:30" outlineLevel="5">
      <c r="B1646" s="352"/>
      <c r="C1646" s="2"/>
      <c r="D1646" s="2"/>
      <c r="E1646" s="2"/>
      <c r="F1646" s="2"/>
      <c r="G1646" s="2"/>
      <c r="H1646" s="362"/>
      <c r="I1646" s="2"/>
      <c r="J1646" s="2" t="s">
        <v>86</v>
      </c>
      <c r="K1646" s="2"/>
      <c r="L1646" s="2"/>
      <c r="M1646" s="2"/>
      <c r="N1646" s="2"/>
      <c r="O1646" s="353"/>
      <c r="P1646" s="353"/>
      <c r="Q1646" s="353"/>
      <c r="R1646" s="354"/>
      <c r="S1646" s="355"/>
      <c r="T1646" s="355"/>
      <c r="U1646" s="355"/>
      <c r="V1646" s="2"/>
      <c r="W1646" s="2"/>
      <c r="X1646" s="2"/>
      <c r="Y1646" s="2"/>
      <c r="Z1646" s="362"/>
      <c r="AA1646" s="2"/>
      <c r="AB1646" s="2"/>
      <c r="AC1646" s="2"/>
      <c r="AD1646" s="357"/>
    </row>
    <row r="1647" spans="2:30" outlineLevel="3">
      <c r="B1647" s="352"/>
      <c r="C1647" s="2"/>
      <c r="D1647" s="2"/>
      <c r="E1647" s="2" t="s">
        <v>88</v>
      </c>
      <c r="F1647" s="2" t="s">
        <v>38</v>
      </c>
      <c r="G1647" s="2"/>
      <c r="H1647" s="362"/>
      <c r="I1647" s="2"/>
      <c r="J1647" s="2" t="s">
        <v>88</v>
      </c>
      <c r="K1647" s="2"/>
      <c r="L1647" s="2"/>
      <c r="M1647" s="2"/>
      <c r="N1647" s="2"/>
      <c r="O1647" s="353">
        <f>SUM(O1648:O1841)/2</f>
        <v>14587967.030000001</v>
      </c>
      <c r="P1647" s="353">
        <f>SUM(P1648:P1841)/2</f>
        <v>23400</v>
      </c>
      <c r="Q1647" s="353">
        <f>O1647-P1647</f>
        <v>14564567.030000001</v>
      </c>
      <c r="R1647" s="354"/>
      <c r="S1647" s="355"/>
      <c r="T1647" s="355"/>
      <c r="U1647" s="355"/>
      <c r="V1647" s="2"/>
      <c r="W1647" s="2"/>
      <c r="X1647" s="2"/>
      <c r="Y1647" s="2"/>
      <c r="Z1647" s="362"/>
      <c r="AA1647" s="2"/>
      <c r="AB1647" s="2"/>
      <c r="AC1647" s="2"/>
      <c r="AD1647" s="357"/>
    </row>
    <row r="1648" spans="2:30" outlineLevel="4">
      <c r="B1648" s="352"/>
      <c r="C1648" s="2"/>
      <c r="D1648" s="2"/>
      <c r="E1648" s="2"/>
      <c r="F1648" s="2" t="s">
        <v>12</v>
      </c>
      <c r="G1648" s="2" t="s">
        <v>13</v>
      </c>
      <c r="H1648" s="362"/>
      <c r="I1648" s="2"/>
      <c r="J1648" s="2" t="s">
        <v>88</v>
      </c>
      <c r="K1648" s="2"/>
      <c r="L1648" s="2"/>
      <c r="M1648" s="2"/>
      <c r="N1648" s="2"/>
      <c r="O1648" s="353">
        <f>SUM(O1649:O1740)</f>
        <v>13536810.860000003</v>
      </c>
      <c r="P1648" s="353">
        <f>SUM(P1649:P1740)</f>
        <v>0</v>
      </c>
      <c r="Q1648" s="353">
        <f>O1648-P1648</f>
        <v>13536810.860000003</v>
      </c>
      <c r="R1648" s="354"/>
      <c r="S1648" s="355"/>
      <c r="T1648" s="355"/>
      <c r="U1648" s="355"/>
      <c r="V1648" s="2"/>
      <c r="W1648" s="2"/>
      <c r="X1648" s="2"/>
      <c r="Y1648" s="2"/>
      <c r="Z1648" s="362"/>
      <c r="AA1648" s="2"/>
      <c r="AB1648" s="2"/>
      <c r="AC1648" s="2"/>
      <c r="AD1648" s="357"/>
    </row>
    <row r="1649" spans="2:30" s="21" customFormat="1" ht="15" customHeight="1">
      <c r="B1649" s="109"/>
      <c r="C1649" s="110"/>
      <c r="D1649" s="110"/>
      <c r="E1649" s="110"/>
      <c r="F1649" s="110"/>
      <c r="G1649" s="110" t="s">
        <v>1553</v>
      </c>
      <c r="H1649" s="274">
        <v>42005</v>
      </c>
      <c r="I1649" s="110" t="s">
        <v>14</v>
      </c>
      <c r="J1649" s="111" t="s">
        <v>88</v>
      </c>
      <c r="K1649" s="110" t="s">
        <v>9</v>
      </c>
      <c r="L1649" s="110" t="s">
        <v>10</v>
      </c>
      <c r="M1649" s="110" t="s">
        <v>10</v>
      </c>
      <c r="N1649" s="110" t="s">
        <v>11</v>
      </c>
      <c r="O1649" s="9">
        <v>540</v>
      </c>
      <c r="P1649" s="9">
        <v>0</v>
      </c>
      <c r="Q1649" s="9">
        <f t="shared" ref="Q1649:Q1712" si="59">O1649-P1649</f>
        <v>540</v>
      </c>
      <c r="R1649" s="112" t="s">
        <v>1</v>
      </c>
      <c r="S1649" s="113" t="s">
        <v>4</v>
      </c>
      <c r="T1649" s="113"/>
      <c r="U1649" s="113" t="s">
        <v>677</v>
      </c>
      <c r="V1649" s="110"/>
      <c r="W1649" s="110"/>
      <c r="X1649" s="110"/>
      <c r="Y1649" s="110"/>
      <c r="Z1649" s="274">
        <v>42005</v>
      </c>
      <c r="AA1649" s="110"/>
      <c r="AB1649" s="110"/>
      <c r="AC1649" s="110"/>
      <c r="AD1649" s="115" t="s">
        <v>1554</v>
      </c>
    </row>
    <row r="1650" spans="2:30" s="21" customFormat="1" ht="15" customHeight="1">
      <c r="B1650" s="109"/>
      <c r="C1650" s="110"/>
      <c r="D1650" s="110"/>
      <c r="E1650" s="110"/>
      <c r="F1650" s="110"/>
      <c r="G1650" s="110" t="s">
        <v>1553</v>
      </c>
      <c r="H1650" s="274">
        <v>42005</v>
      </c>
      <c r="I1650" s="110" t="s">
        <v>14</v>
      </c>
      <c r="J1650" s="111" t="s">
        <v>88</v>
      </c>
      <c r="K1650" s="110" t="s">
        <v>9</v>
      </c>
      <c r="L1650" s="110" t="s">
        <v>10</v>
      </c>
      <c r="M1650" s="110" t="s">
        <v>10</v>
      </c>
      <c r="N1650" s="110" t="s">
        <v>11</v>
      </c>
      <c r="O1650" s="9">
        <v>-10270.879999999999</v>
      </c>
      <c r="P1650" s="9">
        <v>0</v>
      </c>
      <c r="Q1650" s="9">
        <f t="shared" si="59"/>
        <v>-10270.879999999999</v>
      </c>
      <c r="R1650" s="112" t="s">
        <v>1</v>
      </c>
      <c r="S1650" s="113" t="s">
        <v>4</v>
      </c>
      <c r="T1650" s="113"/>
      <c r="U1650" s="113" t="s">
        <v>619</v>
      </c>
      <c r="V1650" s="110"/>
      <c r="W1650" s="110"/>
      <c r="X1650" s="110"/>
      <c r="Y1650" s="110"/>
      <c r="Z1650" s="274">
        <v>42005</v>
      </c>
      <c r="AA1650" s="110"/>
      <c r="AB1650" s="110"/>
      <c r="AC1650" s="110"/>
      <c r="AD1650" s="115" t="s">
        <v>1554</v>
      </c>
    </row>
    <row r="1651" spans="2:30" s="21" customFormat="1" ht="15" customHeight="1">
      <c r="B1651" s="109"/>
      <c r="C1651" s="110"/>
      <c r="D1651" s="110"/>
      <c r="E1651" s="110"/>
      <c r="F1651" s="110"/>
      <c r="G1651" s="110" t="s">
        <v>1553</v>
      </c>
      <c r="H1651" s="274">
        <v>42005</v>
      </c>
      <c r="I1651" s="110" t="s">
        <v>14</v>
      </c>
      <c r="J1651" s="111" t="s">
        <v>88</v>
      </c>
      <c r="K1651" s="110" t="s">
        <v>9</v>
      </c>
      <c r="L1651" s="110" t="s">
        <v>10</v>
      </c>
      <c r="M1651" s="110" t="s">
        <v>10</v>
      </c>
      <c r="N1651" s="110" t="s">
        <v>11</v>
      </c>
      <c r="O1651" s="9">
        <v>91824.67</v>
      </c>
      <c r="P1651" s="9">
        <v>0</v>
      </c>
      <c r="Q1651" s="9">
        <f t="shared" si="59"/>
        <v>91824.67</v>
      </c>
      <c r="R1651" s="112" t="s">
        <v>1</v>
      </c>
      <c r="S1651" s="113" t="s">
        <v>4</v>
      </c>
      <c r="T1651" s="113"/>
      <c r="U1651" s="113" t="s">
        <v>620</v>
      </c>
      <c r="V1651" s="110"/>
      <c r="W1651" s="110"/>
      <c r="X1651" s="110"/>
      <c r="Y1651" s="110"/>
      <c r="Z1651" s="274">
        <v>42005</v>
      </c>
      <c r="AA1651" s="110"/>
      <c r="AB1651" s="110"/>
      <c r="AC1651" s="110"/>
      <c r="AD1651" s="115" t="s">
        <v>1554</v>
      </c>
    </row>
    <row r="1652" spans="2:30" s="21" customFormat="1" ht="15" customHeight="1">
      <c r="B1652" s="109"/>
      <c r="C1652" s="110"/>
      <c r="D1652" s="110"/>
      <c r="E1652" s="110"/>
      <c r="F1652" s="110"/>
      <c r="G1652" s="110" t="s">
        <v>1553</v>
      </c>
      <c r="H1652" s="274">
        <v>42005</v>
      </c>
      <c r="I1652" s="110" t="s">
        <v>14</v>
      </c>
      <c r="J1652" s="111" t="s">
        <v>88</v>
      </c>
      <c r="K1652" s="110" t="s">
        <v>9</v>
      </c>
      <c r="L1652" s="110" t="s">
        <v>10</v>
      </c>
      <c r="M1652" s="110" t="s">
        <v>10</v>
      </c>
      <c r="N1652" s="110" t="s">
        <v>11</v>
      </c>
      <c r="O1652" s="9">
        <v>447.64</v>
      </c>
      <c r="P1652" s="9">
        <v>0</v>
      </c>
      <c r="Q1652" s="9">
        <f t="shared" si="59"/>
        <v>447.64</v>
      </c>
      <c r="R1652" s="112" t="s">
        <v>1</v>
      </c>
      <c r="S1652" s="113" t="s">
        <v>4</v>
      </c>
      <c r="T1652" s="113"/>
      <c r="U1652" s="113" t="s">
        <v>679</v>
      </c>
      <c r="V1652" s="110"/>
      <c r="W1652" s="110"/>
      <c r="X1652" s="110"/>
      <c r="Y1652" s="110"/>
      <c r="Z1652" s="274">
        <v>42005</v>
      </c>
      <c r="AA1652" s="110"/>
      <c r="AB1652" s="110"/>
      <c r="AC1652" s="110"/>
      <c r="AD1652" s="115" t="s">
        <v>1554</v>
      </c>
    </row>
    <row r="1653" spans="2:30" s="21" customFormat="1" ht="15" customHeight="1">
      <c r="B1653" s="109"/>
      <c r="C1653" s="110"/>
      <c r="D1653" s="110"/>
      <c r="E1653" s="110"/>
      <c r="F1653" s="110"/>
      <c r="G1653" s="110" t="s">
        <v>1553</v>
      </c>
      <c r="H1653" s="274">
        <v>42005</v>
      </c>
      <c r="I1653" s="110" t="s">
        <v>14</v>
      </c>
      <c r="J1653" s="111" t="s">
        <v>88</v>
      </c>
      <c r="K1653" s="110" t="s">
        <v>9</v>
      </c>
      <c r="L1653" s="110" t="s">
        <v>10</v>
      </c>
      <c r="M1653" s="110" t="s">
        <v>10</v>
      </c>
      <c r="N1653" s="110" t="s">
        <v>11</v>
      </c>
      <c r="O1653" s="9">
        <v>4661.8</v>
      </c>
      <c r="P1653" s="9">
        <v>0</v>
      </c>
      <c r="Q1653" s="9">
        <f t="shared" si="59"/>
        <v>4661.8</v>
      </c>
      <c r="R1653" s="112" t="s">
        <v>1</v>
      </c>
      <c r="S1653" s="113" t="s">
        <v>4</v>
      </c>
      <c r="T1653" s="113"/>
      <c r="U1653" s="113" t="s">
        <v>621</v>
      </c>
      <c r="V1653" s="110"/>
      <c r="W1653" s="110"/>
      <c r="X1653" s="110"/>
      <c r="Y1653" s="110"/>
      <c r="Z1653" s="274">
        <v>42005</v>
      </c>
      <c r="AA1653" s="110"/>
      <c r="AB1653" s="110"/>
      <c r="AC1653" s="110"/>
      <c r="AD1653" s="115" t="s">
        <v>1554</v>
      </c>
    </row>
    <row r="1654" spans="2:30" s="21" customFormat="1" ht="15" customHeight="1">
      <c r="B1654" s="109"/>
      <c r="C1654" s="110"/>
      <c r="D1654" s="110"/>
      <c r="E1654" s="110"/>
      <c r="F1654" s="110"/>
      <c r="G1654" s="110" t="s">
        <v>1553</v>
      </c>
      <c r="H1654" s="274">
        <v>42005</v>
      </c>
      <c r="I1654" s="110" t="s">
        <v>14</v>
      </c>
      <c r="J1654" s="111" t="s">
        <v>88</v>
      </c>
      <c r="K1654" s="110" t="s">
        <v>9</v>
      </c>
      <c r="L1654" s="110" t="s">
        <v>10</v>
      </c>
      <c r="M1654" s="110" t="s">
        <v>10</v>
      </c>
      <c r="N1654" s="110" t="s">
        <v>11</v>
      </c>
      <c r="O1654" s="9">
        <v>360576.41</v>
      </c>
      <c r="P1654" s="9">
        <v>0</v>
      </c>
      <c r="Q1654" s="9">
        <f t="shared" si="59"/>
        <v>360576.41</v>
      </c>
      <c r="R1654" s="112" t="s">
        <v>1</v>
      </c>
      <c r="S1654" s="113" t="s">
        <v>4</v>
      </c>
      <c r="T1654" s="113"/>
      <c r="U1654" s="113" t="s">
        <v>622</v>
      </c>
      <c r="V1654" s="110"/>
      <c r="W1654" s="110"/>
      <c r="X1654" s="110"/>
      <c r="Y1654" s="110"/>
      <c r="Z1654" s="274">
        <v>42005</v>
      </c>
      <c r="AA1654" s="110"/>
      <c r="AB1654" s="110"/>
      <c r="AC1654" s="110"/>
      <c r="AD1654" s="115" t="s">
        <v>1554</v>
      </c>
    </row>
    <row r="1655" spans="2:30" s="21" customFormat="1" ht="15" customHeight="1">
      <c r="B1655" s="109"/>
      <c r="C1655" s="110"/>
      <c r="D1655" s="110"/>
      <c r="E1655" s="110"/>
      <c r="F1655" s="110"/>
      <c r="G1655" s="110" t="s">
        <v>1553</v>
      </c>
      <c r="H1655" s="274">
        <v>42005</v>
      </c>
      <c r="I1655" s="110" t="s">
        <v>14</v>
      </c>
      <c r="J1655" s="111" t="s">
        <v>88</v>
      </c>
      <c r="K1655" s="110" t="s">
        <v>9</v>
      </c>
      <c r="L1655" s="110" t="s">
        <v>10</v>
      </c>
      <c r="M1655" s="110" t="s">
        <v>10</v>
      </c>
      <c r="N1655" s="110" t="s">
        <v>11</v>
      </c>
      <c r="O1655" s="9">
        <v>64809.440000000002</v>
      </c>
      <c r="P1655" s="9">
        <v>0</v>
      </c>
      <c r="Q1655" s="9">
        <f t="shared" si="59"/>
        <v>64809.440000000002</v>
      </c>
      <c r="R1655" s="112" t="s">
        <v>1</v>
      </c>
      <c r="S1655" s="113" t="s">
        <v>4</v>
      </c>
      <c r="T1655" s="113"/>
      <c r="U1655" s="113" t="s">
        <v>623</v>
      </c>
      <c r="V1655" s="110"/>
      <c r="W1655" s="110"/>
      <c r="X1655" s="110"/>
      <c r="Y1655" s="110"/>
      <c r="Z1655" s="274">
        <v>42005</v>
      </c>
      <c r="AA1655" s="110"/>
      <c r="AB1655" s="110"/>
      <c r="AC1655" s="110"/>
      <c r="AD1655" s="115" t="s">
        <v>1554</v>
      </c>
    </row>
    <row r="1656" spans="2:30" s="21" customFormat="1" ht="15" customHeight="1">
      <c r="B1656" s="109"/>
      <c r="C1656" s="110"/>
      <c r="D1656" s="110"/>
      <c r="E1656" s="110"/>
      <c r="F1656" s="110"/>
      <c r="G1656" s="110" t="s">
        <v>1553</v>
      </c>
      <c r="H1656" s="274">
        <v>42005</v>
      </c>
      <c r="I1656" s="110" t="s">
        <v>14</v>
      </c>
      <c r="J1656" s="111" t="s">
        <v>88</v>
      </c>
      <c r="K1656" s="110" t="s">
        <v>9</v>
      </c>
      <c r="L1656" s="110" t="s">
        <v>10</v>
      </c>
      <c r="M1656" s="110" t="s">
        <v>10</v>
      </c>
      <c r="N1656" s="110" t="s">
        <v>11</v>
      </c>
      <c r="O1656" s="9">
        <v>60866.45</v>
      </c>
      <c r="P1656" s="9">
        <v>0</v>
      </c>
      <c r="Q1656" s="9">
        <f t="shared" si="59"/>
        <v>60866.45</v>
      </c>
      <c r="R1656" s="112" t="s">
        <v>1</v>
      </c>
      <c r="S1656" s="113" t="s">
        <v>4</v>
      </c>
      <c r="T1656" s="113"/>
      <c r="U1656" s="113" t="s">
        <v>624</v>
      </c>
      <c r="V1656" s="110"/>
      <c r="W1656" s="110"/>
      <c r="X1656" s="110"/>
      <c r="Y1656" s="110"/>
      <c r="Z1656" s="274">
        <v>42005</v>
      </c>
      <c r="AA1656" s="110"/>
      <c r="AB1656" s="110"/>
      <c r="AC1656" s="110"/>
      <c r="AD1656" s="115" t="s">
        <v>1554</v>
      </c>
    </row>
    <row r="1657" spans="2:30" s="21" customFormat="1" ht="15" customHeight="1">
      <c r="B1657" s="109"/>
      <c r="C1657" s="110"/>
      <c r="D1657" s="110"/>
      <c r="E1657" s="110"/>
      <c r="F1657" s="110"/>
      <c r="G1657" s="110" t="s">
        <v>1553</v>
      </c>
      <c r="H1657" s="274">
        <v>42005</v>
      </c>
      <c r="I1657" s="110" t="s">
        <v>14</v>
      </c>
      <c r="J1657" s="111" t="s">
        <v>88</v>
      </c>
      <c r="K1657" s="110" t="s">
        <v>9</v>
      </c>
      <c r="L1657" s="110" t="s">
        <v>10</v>
      </c>
      <c r="M1657" s="110" t="s">
        <v>10</v>
      </c>
      <c r="N1657" s="110" t="s">
        <v>11</v>
      </c>
      <c r="O1657" s="9">
        <v>1870</v>
      </c>
      <c r="P1657" s="9">
        <v>0</v>
      </c>
      <c r="Q1657" s="9">
        <f t="shared" si="59"/>
        <v>1870</v>
      </c>
      <c r="R1657" s="112" t="s">
        <v>1</v>
      </c>
      <c r="S1657" s="113" t="s">
        <v>4</v>
      </c>
      <c r="T1657" s="113"/>
      <c r="U1657" s="113" t="s">
        <v>625</v>
      </c>
      <c r="V1657" s="110"/>
      <c r="W1657" s="110"/>
      <c r="X1657" s="110"/>
      <c r="Y1657" s="110"/>
      <c r="Z1657" s="274">
        <v>42005</v>
      </c>
      <c r="AA1657" s="110"/>
      <c r="AB1657" s="110"/>
      <c r="AC1657" s="110"/>
      <c r="AD1657" s="115" t="s">
        <v>1554</v>
      </c>
    </row>
    <row r="1658" spans="2:30" s="21" customFormat="1" ht="15" customHeight="1">
      <c r="B1658" s="109"/>
      <c r="C1658" s="110"/>
      <c r="D1658" s="110"/>
      <c r="E1658" s="110"/>
      <c r="F1658" s="110"/>
      <c r="G1658" s="110" t="s">
        <v>1553</v>
      </c>
      <c r="H1658" s="274">
        <v>42005</v>
      </c>
      <c r="I1658" s="110" t="s">
        <v>14</v>
      </c>
      <c r="J1658" s="111" t="s">
        <v>88</v>
      </c>
      <c r="K1658" s="110" t="s">
        <v>9</v>
      </c>
      <c r="L1658" s="110" t="s">
        <v>10</v>
      </c>
      <c r="M1658" s="110" t="s">
        <v>10</v>
      </c>
      <c r="N1658" s="110" t="s">
        <v>11</v>
      </c>
      <c r="O1658" s="9">
        <v>204</v>
      </c>
      <c r="P1658" s="9">
        <v>0</v>
      </c>
      <c r="Q1658" s="9">
        <f t="shared" si="59"/>
        <v>204</v>
      </c>
      <c r="R1658" s="112" t="s">
        <v>1</v>
      </c>
      <c r="S1658" s="113" t="s">
        <v>4</v>
      </c>
      <c r="T1658" s="113"/>
      <c r="U1658" s="113" t="s">
        <v>626</v>
      </c>
      <c r="V1658" s="110"/>
      <c r="W1658" s="110"/>
      <c r="X1658" s="110"/>
      <c r="Y1658" s="110"/>
      <c r="Z1658" s="274">
        <v>42005</v>
      </c>
      <c r="AA1658" s="110"/>
      <c r="AB1658" s="110"/>
      <c r="AC1658" s="110"/>
      <c r="AD1658" s="115" t="s">
        <v>1554</v>
      </c>
    </row>
    <row r="1659" spans="2:30" s="21" customFormat="1" ht="15" customHeight="1">
      <c r="B1659" s="109"/>
      <c r="C1659" s="110"/>
      <c r="D1659" s="110"/>
      <c r="E1659" s="110"/>
      <c r="F1659" s="110"/>
      <c r="G1659" s="110" t="s">
        <v>1553</v>
      </c>
      <c r="H1659" s="274">
        <v>42005</v>
      </c>
      <c r="I1659" s="110" t="s">
        <v>14</v>
      </c>
      <c r="J1659" s="111" t="s">
        <v>88</v>
      </c>
      <c r="K1659" s="110" t="s">
        <v>9</v>
      </c>
      <c r="L1659" s="110" t="s">
        <v>10</v>
      </c>
      <c r="M1659" s="110" t="s">
        <v>10</v>
      </c>
      <c r="N1659" s="110" t="s">
        <v>11</v>
      </c>
      <c r="O1659" s="9">
        <v>363417.4</v>
      </c>
      <c r="P1659" s="9">
        <v>0</v>
      </c>
      <c r="Q1659" s="9">
        <f t="shared" si="59"/>
        <v>363417.4</v>
      </c>
      <c r="R1659" s="112" t="s">
        <v>1</v>
      </c>
      <c r="S1659" s="113" t="s">
        <v>4</v>
      </c>
      <c r="T1659" s="113"/>
      <c r="U1659" s="113" t="s">
        <v>195</v>
      </c>
      <c r="V1659" s="110"/>
      <c r="W1659" s="110"/>
      <c r="X1659" s="110"/>
      <c r="Y1659" s="110"/>
      <c r="Z1659" s="274">
        <v>42005</v>
      </c>
      <c r="AA1659" s="110"/>
      <c r="AB1659" s="110"/>
      <c r="AC1659" s="110"/>
      <c r="AD1659" s="115" t="s">
        <v>1554</v>
      </c>
    </row>
    <row r="1660" spans="2:30" s="21" customFormat="1" ht="15" customHeight="1">
      <c r="B1660" s="109"/>
      <c r="C1660" s="110"/>
      <c r="D1660" s="110"/>
      <c r="E1660" s="110"/>
      <c r="F1660" s="110"/>
      <c r="G1660" s="110" t="s">
        <v>1553</v>
      </c>
      <c r="H1660" s="274">
        <v>42005</v>
      </c>
      <c r="I1660" s="110" t="s">
        <v>14</v>
      </c>
      <c r="J1660" s="111" t="s">
        <v>88</v>
      </c>
      <c r="K1660" s="110" t="s">
        <v>9</v>
      </c>
      <c r="L1660" s="110" t="s">
        <v>10</v>
      </c>
      <c r="M1660" s="110" t="s">
        <v>10</v>
      </c>
      <c r="N1660" s="110" t="s">
        <v>11</v>
      </c>
      <c r="O1660" s="9">
        <v>-10073.780000000001</v>
      </c>
      <c r="P1660" s="9">
        <v>0</v>
      </c>
      <c r="Q1660" s="9">
        <f t="shared" si="59"/>
        <v>-10073.780000000001</v>
      </c>
      <c r="R1660" s="112" t="s">
        <v>1</v>
      </c>
      <c r="S1660" s="113" t="s">
        <v>4</v>
      </c>
      <c r="T1660" s="113"/>
      <c r="U1660" s="113" t="s">
        <v>627</v>
      </c>
      <c r="V1660" s="110"/>
      <c r="W1660" s="110"/>
      <c r="X1660" s="110"/>
      <c r="Y1660" s="110"/>
      <c r="Z1660" s="274">
        <v>42005</v>
      </c>
      <c r="AA1660" s="110"/>
      <c r="AB1660" s="110"/>
      <c r="AC1660" s="110"/>
      <c r="AD1660" s="115" t="s">
        <v>1554</v>
      </c>
    </row>
    <row r="1661" spans="2:30" s="21" customFormat="1" ht="15" customHeight="1">
      <c r="B1661" s="109"/>
      <c r="C1661" s="110"/>
      <c r="D1661" s="110"/>
      <c r="E1661" s="110"/>
      <c r="F1661" s="110"/>
      <c r="G1661" s="110" t="s">
        <v>1553</v>
      </c>
      <c r="H1661" s="274">
        <v>42005</v>
      </c>
      <c r="I1661" s="110" t="s">
        <v>14</v>
      </c>
      <c r="J1661" s="111" t="s">
        <v>88</v>
      </c>
      <c r="K1661" s="110" t="s">
        <v>9</v>
      </c>
      <c r="L1661" s="110" t="s">
        <v>10</v>
      </c>
      <c r="M1661" s="110" t="s">
        <v>10</v>
      </c>
      <c r="N1661" s="110" t="s">
        <v>11</v>
      </c>
      <c r="O1661" s="9">
        <v>768374.06</v>
      </c>
      <c r="P1661" s="9">
        <v>0</v>
      </c>
      <c r="Q1661" s="9">
        <f t="shared" si="59"/>
        <v>768374.06</v>
      </c>
      <c r="R1661" s="112" t="s">
        <v>1</v>
      </c>
      <c r="S1661" s="113" t="s">
        <v>4</v>
      </c>
      <c r="T1661" s="113"/>
      <c r="U1661" s="113" t="s">
        <v>628</v>
      </c>
      <c r="V1661" s="110"/>
      <c r="W1661" s="110"/>
      <c r="X1661" s="110"/>
      <c r="Y1661" s="110"/>
      <c r="Z1661" s="274">
        <v>42005</v>
      </c>
      <c r="AA1661" s="110"/>
      <c r="AB1661" s="110"/>
      <c r="AC1661" s="110"/>
      <c r="AD1661" s="115" t="s">
        <v>1554</v>
      </c>
    </row>
    <row r="1662" spans="2:30" s="21" customFormat="1" ht="15" customHeight="1">
      <c r="B1662" s="109"/>
      <c r="C1662" s="110"/>
      <c r="D1662" s="110"/>
      <c r="E1662" s="110"/>
      <c r="F1662" s="110"/>
      <c r="G1662" s="110" t="s">
        <v>1553</v>
      </c>
      <c r="H1662" s="274">
        <v>42005</v>
      </c>
      <c r="I1662" s="110" t="s">
        <v>14</v>
      </c>
      <c r="J1662" s="111" t="s">
        <v>88</v>
      </c>
      <c r="K1662" s="110" t="s">
        <v>9</v>
      </c>
      <c r="L1662" s="110" t="s">
        <v>10</v>
      </c>
      <c r="M1662" s="110" t="s">
        <v>10</v>
      </c>
      <c r="N1662" s="110" t="s">
        <v>11</v>
      </c>
      <c r="O1662" s="9">
        <v>3200</v>
      </c>
      <c r="P1662" s="9">
        <v>0</v>
      </c>
      <c r="Q1662" s="9">
        <f t="shared" si="59"/>
        <v>3200</v>
      </c>
      <c r="R1662" s="112" t="s">
        <v>1</v>
      </c>
      <c r="S1662" s="113" t="s">
        <v>4</v>
      </c>
      <c r="T1662" s="113"/>
      <c r="U1662" s="113" t="s">
        <v>680</v>
      </c>
      <c r="V1662" s="110"/>
      <c r="W1662" s="110"/>
      <c r="X1662" s="110"/>
      <c r="Y1662" s="110"/>
      <c r="Z1662" s="274">
        <v>42005</v>
      </c>
      <c r="AA1662" s="110"/>
      <c r="AB1662" s="110"/>
      <c r="AC1662" s="110"/>
      <c r="AD1662" s="115" t="s">
        <v>1554</v>
      </c>
    </row>
    <row r="1663" spans="2:30" s="21" customFormat="1" ht="15" customHeight="1">
      <c r="B1663" s="109"/>
      <c r="C1663" s="110"/>
      <c r="D1663" s="110"/>
      <c r="E1663" s="110"/>
      <c r="F1663" s="110"/>
      <c r="G1663" s="110" t="s">
        <v>1553</v>
      </c>
      <c r="H1663" s="274">
        <v>42005</v>
      </c>
      <c r="I1663" s="110" t="s">
        <v>14</v>
      </c>
      <c r="J1663" s="111" t="s">
        <v>88</v>
      </c>
      <c r="K1663" s="110" t="s">
        <v>9</v>
      </c>
      <c r="L1663" s="110" t="s">
        <v>10</v>
      </c>
      <c r="M1663" s="110" t="s">
        <v>10</v>
      </c>
      <c r="N1663" s="110" t="s">
        <v>11</v>
      </c>
      <c r="O1663" s="9">
        <v>-7024</v>
      </c>
      <c r="P1663" s="9">
        <v>0</v>
      </c>
      <c r="Q1663" s="9">
        <f t="shared" si="59"/>
        <v>-7024</v>
      </c>
      <c r="R1663" s="112" t="s">
        <v>1</v>
      </c>
      <c r="S1663" s="113" t="s">
        <v>4</v>
      </c>
      <c r="T1663" s="113"/>
      <c r="U1663" s="113" t="s">
        <v>629</v>
      </c>
      <c r="V1663" s="110"/>
      <c r="W1663" s="110"/>
      <c r="X1663" s="110"/>
      <c r="Y1663" s="110"/>
      <c r="Z1663" s="274">
        <v>42005</v>
      </c>
      <c r="AA1663" s="110"/>
      <c r="AB1663" s="110"/>
      <c r="AC1663" s="110"/>
      <c r="AD1663" s="115" t="s">
        <v>1554</v>
      </c>
    </row>
    <row r="1664" spans="2:30" s="21" customFormat="1" ht="15" customHeight="1">
      <c r="B1664" s="109"/>
      <c r="C1664" s="110"/>
      <c r="D1664" s="110"/>
      <c r="E1664" s="110"/>
      <c r="F1664" s="110"/>
      <c r="G1664" s="110" t="s">
        <v>1553</v>
      </c>
      <c r="H1664" s="274">
        <v>42005</v>
      </c>
      <c r="I1664" s="110" t="s">
        <v>14</v>
      </c>
      <c r="J1664" s="111" t="s">
        <v>88</v>
      </c>
      <c r="K1664" s="110" t="s">
        <v>9</v>
      </c>
      <c r="L1664" s="110" t="s">
        <v>10</v>
      </c>
      <c r="M1664" s="110" t="s">
        <v>10</v>
      </c>
      <c r="N1664" s="110" t="s">
        <v>11</v>
      </c>
      <c r="O1664" s="9">
        <v>3276</v>
      </c>
      <c r="P1664" s="9">
        <v>0</v>
      </c>
      <c r="Q1664" s="9">
        <f t="shared" si="59"/>
        <v>3276</v>
      </c>
      <c r="R1664" s="112" t="s">
        <v>1</v>
      </c>
      <c r="S1664" s="113" t="s">
        <v>4</v>
      </c>
      <c r="T1664" s="113"/>
      <c r="U1664" s="113" t="s">
        <v>615</v>
      </c>
      <c r="V1664" s="110"/>
      <c r="W1664" s="110"/>
      <c r="X1664" s="110"/>
      <c r="Y1664" s="110"/>
      <c r="Z1664" s="274">
        <v>42005</v>
      </c>
      <c r="AA1664" s="110"/>
      <c r="AB1664" s="110"/>
      <c r="AC1664" s="110"/>
      <c r="AD1664" s="115" t="s">
        <v>1554</v>
      </c>
    </row>
    <row r="1665" spans="2:30" s="21" customFormat="1" ht="15" customHeight="1">
      <c r="B1665" s="109"/>
      <c r="C1665" s="110"/>
      <c r="D1665" s="110"/>
      <c r="E1665" s="110"/>
      <c r="F1665" s="110"/>
      <c r="G1665" s="110" t="s">
        <v>1553</v>
      </c>
      <c r="H1665" s="274">
        <v>42005</v>
      </c>
      <c r="I1665" s="110" t="s">
        <v>14</v>
      </c>
      <c r="J1665" s="111" t="s">
        <v>88</v>
      </c>
      <c r="K1665" s="110" t="s">
        <v>9</v>
      </c>
      <c r="L1665" s="110" t="s">
        <v>10</v>
      </c>
      <c r="M1665" s="110" t="s">
        <v>10</v>
      </c>
      <c r="N1665" s="110" t="s">
        <v>11</v>
      </c>
      <c r="O1665" s="9">
        <v>257754.05</v>
      </c>
      <c r="P1665" s="9">
        <v>0</v>
      </c>
      <c r="Q1665" s="9">
        <f t="shared" si="59"/>
        <v>257754.05</v>
      </c>
      <c r="R1665" s="112" t="s">
        <v>1</v>
      </c>
      <c r="S1665" s="113" t="s">
        <v>4</v>
      </c>
      <c r="T1665" s="113"/>
      <c r="U1665" s="113" t="s">
        <v>630</v>
      </c>
      <c r="V1665" s="110"/>
      <c r="W1665" s="110"/>
      <c r="X1665" s="110"/>
      <c r="Y1665" s="110"/>
      <c r="Z1665" s="274">
        <v>42005</v>
      </c>
      <c r="AA1665" s="110"/>
      <c r="AB1665" s="110"/>
      <c r="AC1665" s="110"/>
      <c r="AD1665" s="115" t="s">
        <v>1554</v>
      </c>
    </row>
    <row r="1666" spans="2:30" s="21" customFormat="1" ht="15" customHeight="1">
      <c r="B1666" s="109"/>
      <c r="C1666" s="110"/>
      <c r="D1666" s="110"/>
      <c r="E1666" s="110"/>
      <c r="F1666" s="110"/>
      <c r="G1666" s="110" t="s">
        <v>1553</v>
      </c>
      <c r="H1666" s="274">
        <v>42005</v>
      </c>
      <c r="I1666" s="110" t="s">
        <v>14</v>
      </c>
      <c r="J1666" s="111" t="s">
        <v>88</v>
      </c>
      <c r="K1666" s="110" t="s">
        <v>9</v>
      </c>
      <c r="L1666" s="110" t="s">
        <v>10</v>
      </c>
      <c r="M1666" s="110" t="s">
        <v>10</v>
      </c>
      <c r="N1666" s="110" t="s">
        <v>11</v>
      </c>
      <c r="O1666" s="9">
        <v>20720.25</v>
      </c>
      <c r="P1666" s="9">
        <v>0</v>
      </c>
      <c r="Q1666" s="9">
        <f t="shared" si="59"/>
        <v>20720.25</v>
      </c>
      <c r="R1666" s="112" t="s">
        <v>1</v>
      </c>
      <c r="S1666" s="113" t="s">
        <v>4</v>
      </c>
      <c r="T1666" s="113"/>
      <c r="U1666" s="113" t="s">
        <v>631</v>
      </c>
      <c r="V1666" s="110"/>
      <c r="W1666" s="110"/>
      <c r="X1666" s="110"/>
      <c r="Y1666" s="110"/>
      <c r="Z1666" s="274">
        <v>42005</v>
      </c>
      <c r="AA1666" s="110"/>
      <c r="AB1666" s="110"/>
      <c r="AC1666" s="110"/>
      <c r="AD1666" s="115" t="s">
        <v>1554</v>
      </c>
    </row>
    <row r="1667" spans="2:30" s="21" customFormat="1" ht="15" customHeight="1">
      <c r="B1667" s="109"/>
      <c r="C1667" s="110"/>
      <c r="D1667" s="110"/>
      <c r="E1667" s="110"/>
      <c r="F1667" s="110"/>
      <c r="G1667" s="110" t="s">
        <v>1553</v>
      </c>
      <c r="H1667" s="274">
        <v>42005</v>
      </c>
      <c r="I1667" s="110" t="s">
        <v>14</v>
      </c>
      <c r="J1667" s="111" t="s">
        <v>88</v>
      </c>
      <c r="K1667" s="110" t="s">
        <v>9</v>
      </c>
      <c r="L1667" s="110" t="s">
        <v>10</v>
      </c>
      <c r="M1667" s="110" t="s">
        <v>10</v>
      </c>
      <c r="N1667" s="110" t="s">
        <v>11</v>
      </c>
      <c r="O1667" s="9">
        <v>243660.57</v>
      </c>
      <c r="P1667" s="9">
        <v>0</v>
      </c>
      <c r="Q1667" s="9">
        <f t="shared" si="59"/>
        <v>243660.57</v>
      </c>
      <c r="R1667" s="112" t="s">
        <v>1</v>
      </c>
      <c r="S1667" s="113" t="s">
        <v>4</v>
      </c>
      <c r="T1667" s="113"/>
      <c r="U1667" s="113" t="s">
        <v>632</v>
      </c>
      <c r="V1667" s="110"/>
      <c r="W1667" s="110"/>
      <c r="X1667" s="110"/>
      <c r="Y1667" s="110"/>
      <c r="Z1667" s="274">
        <v>42005</v>
      </c>
      <c r="AA1667" s="110"/>
      <c r="AB1667" s="110"/>
      <c r="AC1667" s="110"/>
      <c r="AD1667" s="115" t="s">
        <v>1554</v>
      </c>
    </row>
    <row r="1668" spans="2:30" s="21" customFormat="1" ht="15" customHeight="1">
      <c r="B1668" s="109"/>
      <c r="C1668" s="110"/>
      <c r="D1668" s="110"/>
      <c r="E1668" s="110"/>
      <c r="F1668" s="110"/>
      <c r="G1668" s="110" t="s">
        <v>1553</v>
      </c>
      <c r="H1668" s="274">
        <v>42005</v>
      </c>
      <c r="I1668" s="110" t="s">
        <v>14</v>
      </c>
      <c r="J1668" s="111" t="s">
        <v>88</v>
      </c>
      <c r="K1668" s="110" t="s">
        <v>9</v>
      </c>
      <c r="L1668" s="110" t="s">
        <v>10</v>
      </c>
      <c r="M1668" s="110" t="s">
        <v>10</v>
      </c>
      <c r="N1668" s="110" t="s">
        <v>11</v>
      </c>
      <c r="O1668" s="9">
        <v>1203288.54</v>
      </c>
      <c r="P1668" s="9">
        <v>0</v>
      </c>
      <c r="Q1668" s="9">
        <f t="shared" si="59"/>
        <v>1203288.54</v>
      </c>
      <c r="R1668" s="112" t="s">
        <v>1</v>
      </c>
      <c r="S1668" s="113" t="s">
        <v>4</v>
      </c>
      <c r="T1668" s="113"/>
      <c r="U1668" s="113" t="s">
        <v>681</v>
      </c>
      <c r="V1668" s="110"/>
      <c r="W1668" s="110"/>
      <c r="X1668" s="110"/>
      <c r="Y1668" s="110"/>
      <c r="Z1668" s="274">
        <v>42005</v>
      </c>
      <c r="AA1668" s="110"/>
      <c r="AB1668" s="110"/>
      <c r="AC1668" s="110"/>
      <c r="AD1668" s="115" t="s">
        <v>1554</v>
      </c>
    </row>
    <row r="1669" spans="2:30" s="21" customFormat="1" ht="15" customHeight="1">
      <c r="B1669" s="109"/>
      <c r="C1669" s="110"/>
      <c r="D1669" s="110"/>
      <c r="E1669" s="110"/>
      <c r="F1669" s="110"/>
      <c r="G1669" s="110" t="s">
        <v>1553</v>
      </c>
      <c r="H1669" s="274">
        <v>42005</v>
      </c>
      <c r="I1669" s="110" t="s">
        <v>14</v>
      </c>
      <c r="J1669" s="111" t="s">
        <v>88</v>
      </c>
      <c r="K1669" s="110" t="s">
        <v>9</v>
      </c>
      <c r="L1669" s="110" t="s">
        <v>10</v>
      </c>
      <c r="M1669" s="110" t="s">
        <v>10</v>
      </c>
      <c r="N1669" s="110" t="s">
        <v>11</v>
      </c>
      <c r="O1669" s="9">
        <v>217579.9</v>
      </c>
      <c r="P1669" s="9">
        <v>0</v>
      </c>
      <c r="Q1669" s="9">
        <f t="shared" si="59"/>
        <v>217579.9</v>
      </c>
      <c r="R1669" s="112" t="s">
        <v>1</v>
      </c>
      <c r="S1669" s="113" t="s">
        <v>4</v>
      </c>
      <c r="T1669" s="113"/>
      <c r="U1669" s="113" t="s">
        <v>634</v>
      </c>
      <c r="V1669" s="110"/>
      <c r="W1669" s="110"/>
      <c r="X1669" s="110"/>
      <c r="Y1669" s="110"/>
      <c r="Z1669" s="274">
        <v>42005</v>
      </c>
      <c r="AA1669" s="110"/>
      <c r="AB1669" s="110"/>
      <c r="AC1669" s="110"/>
      <c r="AD1669" s="115" t="s">
        <v>1554</v>
      </c>
    </row>
    <row r="1670" spans="2:30" s="21" customFormat="1" ht="15" customHeight="1">
      <c r="B1670" s="109"/>
      <c r="C1670" s="110"/>
      <c r="D1670" s="110"/>
      <c r="E1670" s="110"/>
      <c r="F1670" s="110"/>
      <c r="G1670" s="110" t="s">
        <v>1553</v>
      </c>
      <c r="H1670" s="274">
        <v>42005</v>
      </c>
      <c r="I1670" s="110" t="s">
        <v>14</v>
      </c>
      <c r="J1670" s="111" t="s">
        <v>88</v>
      </c>
      <c r="K1670" s="110" t="s">
        <v>9</v>
      </c>
      <c r="L1670" s="110" t="s">
        <v>10</v>
      </c>
      <c r="M1670" s="110" t="s">
        <v>10</v>
      </c>
      <c r="N1670" s="110" t="s">
        <v>11</v>
      </c>
      <c r="O1670" s="9">
        <v>4470.5</v>
      </c>
      <c r="P1670" s="9">
        <v>0</v>
      </c>
      <c r="Q1670" s="9">
        <f t="shared" si="59"/>
        <v>4470.5</v>
      </c>
      <c r="R1670" s="112" t="s">
        <v>1</v>
      </c>
      <c r="S1670" s="113" t="s">
        <v>4</v>
      </c>
      <c r="T1670" s="113"/>
      <c r="U1670" s="113" t="s">
        <v>682</v>
      </c>
      <c r="V1670" s="110"/>
      <c r="W1670" s="110"/>
      <c r="X1670" s="110"/>
      <c r="Y1670" s="110"/>
      <c r="Z1670" s="274">
        <v>42005</v>
      </c>
      <c r="AA1670" s="110"/>
      <c r="AB1670" s="110"/>
      <c r="AC1670" s="110"/>
      <c r="AD1670" s="115" t="s">
        <v>1554</v>
      </c>
    </row>
    <row r="1671" spans="2:30" s="21" customFormat="1" ht="15" customHeight="1">
      <c r="B1671" s="109"/>
      <c r="C1671" s="110"/>
      <c r="D1671" s="110"/>
      <c r="E1671" s="110"/>
      <c r="F1671" s="110"/>
      <c r="G1671" s="110" t="s">
        <v>1553</v>
      </c>
      <c r="H1671" s="274">
        <v>42005</v>
      </c>
      <c r="I1671" s="110" t="s">
        <v>14</v>
      </c>
      <c r="J1671" s="111" t="s">
        <v>88</v>
      </c>
      <c r="K1671" s="110" t="s">
        <v>9</v>
      </c>
      <c r="L1671" s="110" t="s">
        <v>10</v>
      </c>
      <c r="M1671" s="110" t="s">
        <v>10</v>
      </c>
      <c r="N1671" s="110" t="s">
        <v>11</v>
      </c>
      <c r="O1671" s="9">
        <v>5000</v>
      </c>
      <c r="P1671" s="9">
        <v>0</v>
      </c>
      <c r="Q1671" s="9">
        <f t="shared" si="59"/>
        <v>5000</v>
      </c>
      <c r="R1671" s="112" t="s">
        <v>1</v>
      </c>
      <c r="S1671" s="113" t="s">
        <v>4</v>
      </c>
      <c r="T1671" s="113"/>
      <c r="U1671" s="113" t="s">
        <v>683</v>
      </c>
      <c r="V1671" s="110"/>
      <c r="W1671" s="110"/>
      <c r="X1671" s="110"/>
      <c r="Y1671" s="110"/>
      <c r="Z1671" s="274">
        <v>42005</v>
      </c>
      <c r="AA1671" s="110"/>
      <c r="AB1671" s="110"/>
      <c r="AC1671" s="110"/>
      <c r="AD1671" s="115" t="s">
        <v>1554</v>
      </c>
    </row>
    <row r="1672" spans="2:30" s="21" customFormat="1" ht="15" customHeight="1">
      <c r="B1672" s="109"/>
      <c r="C1672" s="110"/>
      <c r="D1672" s="110"/>
      <c r="E1672" s="110"/>
      <c r="F1672" s="110"/>
      <c r="G1672" s="110" t="s">
        <v>1553</v>
      </c>
      <c r="H1672" s="274">
        <v>42005</v>
      </c>
      <c r="I1672" s="110" t="s">
        <v>14</v>
      </c>
      <c r="J1672" s="111" t="s">
        <v>88</v>
      </c>
      <c r="K1672" s="110" t="s">
        <v>9</v>
      </c>
      <c r="L1672" s="110" t="s">
        <v>10</v>
      </c>
      <c r="M1672" s="110" t="s">
        <v>10</v>
      </c>
      <c r="N1672" s="110" t="s">
        <v>11</v>
      </c>
      <c r="O1672" s="9">
        <v>573207.92000000004</v>
      </c>
      <c r="P1672" s="9">
        <v>0</v>
      </c>
      <c r="Q1672" s="9">
        <f t="shared" si="59"/>
        <v>573207.92000000004</v>
      </c>
      <c r="R1672" s="112" t="s">
        <v>1</v>
      </c>
      <c r="S1672" s="113" t="s">
        <v>4</v>
      </c>
      <c r="T1672" s="113"/>
      <c r="U1672" s="113" t="s">
        <v>635</v>
      </c>
      <c r="V1672" s="110"/>
      <c r="W1672" s="110"/>
      <c r="X1672" s="110"/>
      <c r="Y1672" s="110"/>
      <c r="Z1672" s="274">
        <v>42005</v>
      </c>
      <c r="AA1672" s="110"/>
      <c r="AB1672" s="110"/>
      <c r="AC1672" s="110"/>
      <c r="AD1672" s="115" t="s">
        <v>1554</v>
      </c>
    </row>
    <row r="1673" spans="2:30" s="21" customFormat="1" ht="15" customHeight="1">
      <c r="B1673" s="109"/>
      <c r="C1673" s="110"/>
      <c r="D1673" s="110"/>
      <c r="E1673" s="110"/>
      <c r="F1673" s="110"/>
      <c r="G1673" s="110" t="s">
        <v>1553</v>
      </c>
      <c r="H1673" s="274">
        <v>42005</v>
      </c>
      <c r="I1673" s="110" t="s">
        <v>14</v>
      </c>
      <c r="J1673" s="111" t="s">
        <v>88</v>
      </c>
      <c r="K1673" s="110" t="s">
        <v>9</v>
      </c>
      <c r="L1673" s="110" t="s">
        <v>10</v>
      </c>
      <c r="M1673" s="110" t="s">
        <v>10</v>
      </c>
      <c r="N1673" s="110" t="s">
        <v>11</v>
      </c>
      <c r="O1673" s="9">
        <v>1382</v>
      </c>
      <c r="P1673" s="9">
        <v>0</v>
      </c>
      <c r="Q1673" s="9">
        <f t="shared" si="59"/>
        <v>1382</v>
      </c>
      <c r="R1673" s="112" t="s">
        <v>1</v>
      </c>
      <c r="S1673" s="113" t="s">
        <v>4</v>
      </c>
      <c r="T1673" s="113"/>
      <c r="U1673" s="113" t="s">
        <v>684</v>
      </c>
      <c r="V1673" s="110"/>
      <c r="W1673" s="110"/>
      <c r="X1673" s="110"/>
      <c r="Y1673" s="110"/>
      <c r="Z1673" s="274">
        <v>42005</v>
      </c>
      <c r="AA1673" s="110"/>
      <c r="AB1673" s="110"/>
      <c r="AC1673" s="110"/>
      <c r="AD1673" s="115" t="s">
        <v>1554</v>
      </c>
    </row>
    <row r="1674" spans="2:30" s="21" customFormat="1" ht="15" customHeight="1">
      <c r="B1674" s="109"/>
      <c r="C1674" s="110"/>
      <c r="D1674" s="110"/>
      <c r="E1674" s="110"/>
      <c r="F1674" s="110"/>
      <c r="G1674" s="110" t="s">
        <v>1553</v>
      </c>
      <c r="H1674" s="274">
        <v>42005</v>
      </c>
      <c r="I1674" s="110" t="s">
        <v>14</v>
      </c>
      <c r="J1674" s="111" t="s">
        <v>88</v>
      </c>
      <c r="K1674" s="110" t="s">
        <v>9</v>
      </c>
      <c r="L1674" s="110" t="s">
        <v>10</v>
      </c>
      <c r="M1674" s="110" t="s">
        <v>10</v>
      </c>
      <c r="N1674" s="110" t="s">
        <v>11</v>
      </c>
      <c r="O1674" s="9">
        <v>5341.85</v>
      </c>
      <c r="P1674" s="9">
        <v>0</v>
      </c>
      <c r="Q1674" s="9">
        <f t="shared" si="59"/>
        <v>5341.85</v>
      </c>
      <c r="R1674" s="112" t="s">
        <v>1</v>
      </c>
      <c r="S1674" s="113" t="s">
        <v>4</v>
      </c>
      <c r="T1674" s="113"/>
      <c r="U1674" s="113" t="s">
        <v>685</v>
      </c>
      <c r="V1674" s="110"/>
      <c r="W1674" s="110"/>
      <c r="X1674" s="110"/>
      <c r="Y1674" s="110"/>
      <c r="Z1674" s="274">
        <v>42005</v>
      </c>
      <c r="AA1674" s="110"/>
      <c r="AB1674" s="110"/>
      <c r="AC1674" s="110"/>
      <c r="AD1674" s="115" t="s">
        <v>1554</v>
      </c>
    </row>
    <row r="1675" spans="2:30" s="21" customFormat="1" ht="15" customHeight="1">
      <c r="B1675" s="109"/>
      <c r="C1675" s="110"/>
      <c r="D1675" s="110"/>
      <c r="E1675" s="110"/>
      <c r="F1675" s="110"/>
      <c r="G1675" s="110" t="s">
        <v>1553</v>
      </c>
      <c r="H1675" s="274">
        <v>42005</v>
      </c>
      <c r="I1675" s="110" t="s">
        <v>14</v>
      </c>
      <c r="J1675" s="111" t="s">
        <v>88</v>
      </c>
      <c r="K1675" s="110" t="s">
        <v>9</v>
      </c>
      <c r="L1675" s="110" t="s">
        <v>10</v>
      </c>
      <c r="M1675" s="110" t="s">
        <v>10</v>
      </c>
      <c r="N1675" s="110" t="s">
        <v>11</v>
      </c>
      <c r="O1675" s="9">
        <v>1042879.53</v>
      </c>
      <c r="P1675" s="9">
        <v>0</v>
      </c>
      <c r="Q1675" s="9">
        <f t="shared" si="59"/>
        <v>1042879.53</v>
      </c>
      <c r="R1675" s="112" t="s">
        <v>1</v>
      </c>
      <c r="S1675" s="113" t="s">
        <v>4</v>
      </c>
      <c r="T1675" s="113"/>
      <c r="U1675" s="113" t="s">
        <v>300</v>
      </c>
      <c r="V1675" s="110"/>
      <c r="W1675" s="110"/>
      <c r="X1675" s="110"/>
      <c r="Y1675" s="110"/>
      <c r="Z1675" s="274">
        <v>42005</v>
      </c>
      <c r="AA1675" s="110"/>
      <c r="AB1675" s="110"/>
      <c r="AC1675" s="110"/>
      <c r="AD1675" s="115" t="s">
        <v>1554</v>
      </c>
    </row>
    <row r="1676" spans="2:30" s="21" customFormat="1" ht="15" customHeight="1">
      <c r="B1676" s="109"/>
      <c r="C1676" s="110"/>
      <c r="D1676" s="110"/>
      <c r="E1676" s="110"/>
      <c r="F1676" s="110"/>
      <c r="G1676" s="110" t="s">
        <v>1553</v>
      </c>
      <c r="H1676" s="274">
        <v>42005</v>
      </c>
      <c r="I1676" s="110" t="s">
        <v>14</v>
      </c>
      <c r="J1676" s="111" t="s">
        <v>88</v>
      </c>
      <c r="K1676" s="110" t="s">
        <v>9</v>
      </c>
      <c r="L1676" s="110" t="s">
        <v>10</v>
      </c>
      <c r="M1676" s="110" t="s">
        <v>10</v>
      </c>
      <c r="N1676" s="110" t="s">
        <v>11</v>
      </c>
      <c r="O1676" s="9">
        <v>14886.78</v>
      </c>
      <c r="P1676" s="9">
        <v>0</v>
      </c>
      <c r="Q1676" s="9">
        <f t="shared" si="59"/>
        <v>14886.78</v>
      </c>
      <c r="R1676" s="112" t="s">
        <v>1</v>
      </c>
      <c r="S1676" s="113" t="s">
        <v>4</v>
      </c>
      <c r="T1676" s="113"/>
      <c r="U1676" s="113" t="s">
        <v>686</v>
      </c>
      <c r="V1676" s="110"/>
      <c r="W1676" s="110"/>
      <c r="X1676" s="110"/>
      <c r="Y1676" s="110"/>
      <c r="Z1676" s="274">
        <v>42005</v>
      </c>
      <c r="AA1676" s="110"/>
      <c r="AB1676" s="110"/>
      <c r="AC1676" s="110"/>
      <c r="AD1676" s="115" t="s">
        <v>1554</v>
      </c>
    </row>
    <row r="1677" spans="2:30" s="21" customFormat="1" ht="15" customHeight="1">
      <c r="B1677" s="109"/>
      <c r="C1677" s="110"/>
      <c r="D1677" s="110"/>
      <c r="E1677" s="110"/>
      <c r="F1677" s="110"/>
      <c r="G1677" s="110" t="s">
        <v>1553</v>
      </c>
      <c r="H1677" s="274">
        <v>42005</v>
      </c>
      <c r="I1677" s="110" t="s">
        <v>14</v>
      </c>
      <c r="J1677" s="111" t="s">
        <v>88</v>
      </c>
      <c r="K1677" s="110" t="s">
        <v>9</v>
      </c>
      <c r="L1677" s="110" t="s">
        <v>10</v>
      </c>
      <c r="M1677" s="110" t="s">
        <v>10</v>
      </c>
      <c r="N1677" s="110" t="s">
        <v>11</v>
      </c>
      <c r="O1677" s="9">
        <v>674019.71</v>
      </c>
      <c r="P1677" s="9">
        <v>0</v>
      </c>
      <c r="Q1677" s="9">
        <f t="shared" si="59"/>
        <v>674019.71</v>
      </c>
      <c r="R1677" s="112" t="s">
        <v>1</v>
      </c>
      <c r="S1677" s="113" t="s">
        <v>4</v>
      </c>
      <c r="T1677" s="113"/>
      <c r="U1677" s="113" t="s">
        <v>636</v>
      </c>
      <c r="V1677" s="110"/>
      <c r="W1677" s="110"/>
      <c r="X1677" s="110"/>
      <c r="Y1677" s="110"/>
      <c r="Z1677" s="274">
        <v>42005</v>
      </c>
      <c r="AA1677" s="110"/>
      <c r="AB1677" s="110"/>
      <c r="AC1677" s="110"/>
      <c r="AD1677" s="115" t="s">
        <v>1554</v>
      </c>
    </row>
    <row r="1678" spans="2:30" s="21" customFormat="1" ht="15" customHeight="1">
      <c r="B1678" s="109"/>
      <c r="C1678" s="110"/>
      <c r="D1678" s="110"/>
      <c r="E1678" s="110"/>
      <c r="F1678" s="110"/>
      <c r="G1678" s="110" t="s">
        <v>1553</v>
      </c>
      <c r="H1678" s="274">
        <v>42005</v>
      </c>
      <c r="I1678" s="110" t="s">
        <v>14</v>
      </c>
      <c r="J1678" s="111" t="s">
        <v>88</v>
      </c>
      <c r="K1678" s="110" t="s">
        <v>9</v>
      </c>
      <c r="L1678" s="110" t="s">
        <v>10</v>
      </c>
      <c r="M1678" s="110" t="s">
        <v>10</v>
      </c>
      <c r="N1678" s="110" t="s">
        <v>11</v>
      </c>
      <c r="O1678" s="9">
        <v>321640.03000000003</v>
      </c>
      <c r="P1678" s="9">
        <v>0</v>
      </c>
      <c r="Q1678" s="9">
        <f t="shared" si="59"/>
        <v>321640.03000000003</v>
      </c>
      <c r="R1678" s="112" t="s">
        <v>1</v>
      </c>
      <c r="S1678" s="113" t="s">
        <v>4</v>
      </c>
      <c r="T1678" s="113"/>
      <c r="U1678" s="113" t="s">
        <v>637</v>
      </c>
      <c r="V1678" s="110"/>
      <c r="W1678" s="110"/>
      <c r="X1678" s="110"/>
      <c r="Y1678" s="110"/>
      <c r="Z1678" s="274">
        <v>42005</v>
      </c>
      <c r="AA1678" s="110"/>
      <c r="AB1678" s="110"/>
      <c r="AC1678" s="110"/>
      <c r="AD1678" s="115" t="s">
        <v>1554</v>
      </c>
    </row>
    <row r="1679" spans="2:30" s="21" customFormat="1" ht="15" customHeight="1">
      <c r="B1679" s="109"/>
      <c r="C1679" s="110"/>
      <c r="D1679" s="110"/>
      <c r="E1679" s="110"/>
      <c r="F1679" s="110"/>
      <c r="G1679" s="110" t="s">
        <v>1553</v>
      </c>
      <c r="H1679" s="274">
        <v>42005</v>
      </c>
      <c r="I1679" s="110" t="s">
        <v>14</v>
      </c>
      <c r="J1679" s="111" t="s">
        <v>88</v>
      </c>
      <c r="K1679" s="110" t="s">
        <v>9</v>
      </c>
      <c r="L1679" s="110" t="s">
        <v>10</v>
      </c>
      <c r="M1679" s="110" t="s">
        <v>10</v>
      </c>
      <c r="N1679" s="110" t="s">
        <v>11</v>
      </c>
      <c r="O1679" s="9">
        <v>200786.18</v>
      </c>
      <c r="P1679" s="9">
        <v>0</v>
      </c>
      <c r="Q1679" s="9">
        <f t="shared" si="59"/>
        <v>200786.18</v>
      </c>
      <c r="R1679" s="112" t="s">
        <v>1</v>
      </c>
      <c r="S1679" s="113" t="s">
        <v>4</v>
      </c>
      <c r="T1679" s="113"/>
      <c r="U1679" s="113" t="s">
        <v>638</v>
      </c>
      <c r="V1679" s="110"/>
      <c r="W1679" s="110"/>
      <c r="X1679" s="110"/>
      <c r="Y1679" s="110"/>
      <c r="Z1679" s="274">
        <v>42005</v>
      </c>
      <c r="AA1679" s="110"/>
      <c r="AB1679" s="110"/>
      <c r="AC1679" s="110"/>
      <c r="AD1679" s="115" t="s">
        <v>1554</v>
      </c>
    </row>
    <row r="1680" spans="2:30" s="21" customFormat="1" ht="15" customHeight="1">
      <c r="B1680" s="109"/>
      <c r="C1680" s="110"/>
      <c r="D1680" s="110"/>
      <c r="E1680" s="110"/>
      <c r="F1680" s="110"/>
      <c r="G1680" s="110" t="s">
        <v>1553</v>
      </c>
      <c r="H1680" s="274">
        <v>42005</v>
      </c>
      <c r="I1680" s="110" t="s">
        <v>14</v>
      </c>
      <c r="J1680" s="111" t="s">
        <v>88</v>
      </c>
      <c r="K1680" s="110" t="s">
        <v>9</v>
      </c>
      <c r="L1680" s="110" t="s">
        <v>10</v>
      </c>
      <c r="M1680" s="110" t="s">
        <v>10</v>
      </c>
      <c r="N1680" s="110" t="s">
        <v>11</v>
      </c>
      <c r="O1680" s="9">
        <v>92010.42</v>
      </c>
      <c r="P1680" s="9">
        <v>0</v>
      </c>
      <c r="Q1680" s="9">
        <f t="shared" si="59"/>
        <v>92010.42</v>
      </c>
      <c r="R1680" s="112" t="s">
        <v>1</v>
      </c>
      <c r="S1680" s="113" t="s">
        <v>4</v>
      </c>
      <c r="T1680" s="113"/>
      <c r="U1680" s="113" t="s">
        <v>639</v>
      </c>
      <c r="V1680" s="110"/>
      <c r="W1680" s="110"/>
      <c r="X1680" s="110"/>
      <c r="Y1680" s="110"/>
      <c r="Z1680" s="274">
        <v>42005</v>
      </c>
      <c r="AA1680" s="110"/>
      <c r="AB1680" s="110"/>
      <c r="AC1680" s="110"/>
      <c r="AD1680" s="115" t="s">
        <v>1554</v>
      </c>
    </row>
    <row r="1681" spans="2:30" s="21" customFormat="1" ht="15" customHeight="1">
      <c r="B1681" s="109"/>
      <c r="C1681" s="110"/>
      <c r="D1681" s="110"/>
      <c r="E1681" s="110"/>
      <c r="F1681" s="110"/>
      <c r="G1681" s="110" t="s">
        <v>1553</v>
      </c>
      <c r="H1681" s="274">
        <v>42005</v>
      </c>
      <c r="I1681" s="110" t="s">
        <v>14</v>
      </c>
      <c r="J1681" s="111" t="s">
        <v>88</v>
      </c>
      <c r="K1681" s="110" t="s">
        <v>9</v>
      </c>
      <c r="L1681" s="110" t="s">
        <v>10</v>
      </c>
      <c r="M1681" s="110" t="s">
        <v>10</v>
      </c>
      <c r="N1681" s="110" t="s">
        <v>11</v>
      </c>
      <c r="O1681" s="9">
        <v>86529.49</v>
      </c>
      <c r="P1681" s="9">
        <v>0</v>
      </c>
      <c r="Q1681" s="9">
        <f t="shared" si="59"/>
        <v>86529.49</v>
      </c>
      <c r="R1681" s="112" t="s">
        <v>1</v>
      </c>
      <c r="S1681" s="113" t="s">
        <v>4</v>
      </c>
      <c r="T1681" s="113"/>
      <c r="U1681" s="113" t="s">
        <v>640</v>
      </c>
      <c r="V1681" s="110"/>
      <c r="W1681" s="110"/>
      <c r="X1681" s="110"/>
      <c r="Y1681" s="110"/>
      <c r="Z1681" s="274">
        <v>42005</v>
      </c>
      <c r="AA1681" s="110"/>
      <c r="AB1681" s="110"/>
      <c r="AC1681" s="110"/>
      <c r="AD1681" s="115" t="s">
        <v>1554</v>
      </c>
    </row>
    <row r="1682" spans="2:30" s="21" customFormat="1" ht="15" customHeight="1">
      <c r="B1682" s="109"/>
      <c r="C1682" s="110"/>
      <c r="D1682" s="110"/>
      <c r="E1682" s="110"/>
      <c r="F1682" s="110"/>
      <c r="G1682" s="110" t="s">
        <v>1553</v>
      </c>
      <c r="H1682" s="274">
        <v>42005</v>
      </c>
      <c r="I1682" s="110" t="s">
        <v>14</v>
      </c>
      <c r="J1682" s="111" t="s">
        <v>88</v>
      </c>
      <c r="K1682" s="110" t="s">
        <v>9</v>
      </c>
      <c r="L1682" s="110" t="s">
        <v>10</v>
      </c>
      <c r="M1682" s="110" t="s">
        <v>10</v>
      </c>
      <c r="N1682" s="110" t="s">
        <v>11</v>
      </c>
      <c r="O1682" s="9">
        <v>7658.61</v>
      </c>
      <c r="P1682" s="9">
        <v>0</v>
      </c>
      <c r="Q1682" s="9">
        <f t="shared" si="59"/>
        <v>7658.61</v>
      </c>
      <c r="R1682" s="112" t="s">
        <v>1</v>
      </c>
      <c r="S1682" s="113" t="s">
        <v>4</v>
      </c>
      <c r="T1682" s="113"/>
      <c r="U1682" s="113" t="s">
        <v>641</v>
      </c>
      <c r="V1682" s="110"/>
      <c r="W1682" s="110"/>
      <c r="X1682" s="110"/>
      <c r="Y1682" s="110"/>
      <c r="Z1682" s="274">
        <v>42005</v>
      </c>
      <c r="AA1682" s="110"/>
      <c r="AB1682" s="110"/>
      <c r="AC1682" s="110"/>
      <c r="AD1682" s="115" t="s">
        <v>1554</v>
      </c>
    </row>
    <row r="1683" spans="2:30" s="21" customFormat="1" ht="15" customHeight="1">
      <c r="B1683" s="109"/>
      <c r="C1683" s="110"/>
      <c r="D1683" s="110"/>
      <c r="E1683" s="110"/>
      <c r="F1683" s="110"/>
      <c r="G1683" s="110" t="s">
        <v>1553</v>
      </c>
      <c r="H1683" s="274">
        <v>42005</v>
      </c>
      <c r="I1683" s="110" t="s">
        <v>14</v>
      </c>
      <c r="J1683" s="111" t="s">
        <v>88</v>
      </c>
      <c r="K1683" s="110" t="s">
        <v>9</v>
      </c>
      <c r="L1683" s="110" t="s">
        <v>10</v>
      </c>
      <c r="M1683" s="110" t="s">
        <v>10</v>
      </c>
      <c r="N1683" s="110" t="s">
        <v>11</v>
      </c>
      <c r="O1683" s="9">
        <v>19074.04</v>
      </c>
      <c r="P1683" s="9">
        <v>0</v>
      </c>
      <c r="Q1683" s="9">
        <f t="shared" si="59"/>
        <v>19074.04</v>
      </c>
      <c r="R1683" s="112" t="s">
        <v>1</v>
      </c>
      <c r="S1683" s="113" t="s">
        <v>4</v>
      </c>
      <c r="T1683" s="113"/>
      <c r="U1683" s="113" t="s">
        <v>642</v>
      </c>
      <c r="V1683" s="110"/>
      <c r="W1683" s="110"/>
      <c r="X1683" s="110"/>
      <c r="Y1683" s="110"/>
      <c r="Z1683" s="274">
        <v>42005</v>
      </c>
      <c r="AA1683" s="110"/>
      <c r="AB1683" s="110"/>
      <c r="AC1683" s="110"/>
      <c r="AD1683" s="115" t="s">
        <v>1554</v>
      </c>
    </row>
    <row r="1684" spans="2:30" s="21" customFormat="1" ht="15" customHeight="1">
      <c r="B1684" s="109"/>
      <c r="C1684" s="110"/>
      <c r="D1684" s="110"/>
      <c r="E1684" s="110"/>
      <c r="F1684" s="110"/>
      <c r="G1684" s="110" t="s">
        <v>1553</v>
      </c>
      <c r="H1684" s="274">
        <v>42005</v>
      </c>
      <c r="I1684" s="110" t="s">
        <v>14</v>
      </c>
      <c r="J1684" s="111" t="s">
        <v>88</v>
      </c>
      <c r="K1684" s="110" t="s">
        <v>9</v>
      </c>
      <c r="L1684" s="110" t="s">
        <v>10</v>
      </c>
      <c r="M1684" s="110" t="s">
        <v>10</v>
      </c>
      <c r="N1684" s="110" t="s">
        <v>11</v>
      </c>
      <c r="O1684" s="9">
        <v>125185.08</v>
      </c>
      <c r="P1684" s="9">
        <v>0</v>
      </c>
      <c r="Q1684" s="9">
        <f t="shared" si="59"/>
        <v>125185.08</v>
      </c>
      <c r="R1684" s="112" t="s">
        <v>1</v>
      </c>
      <c r="S1684" s="113" t="s">
        <v>4</v>
      </c>
      <c r="T1684" s="113"/>
      <c r="U1684" s="113" t="s">
        <v>643</v>
      </c>
      <c r="V1684" s="110"/>
      <c r="W1684" s="110"/>
      <c r="X1684" s="110"/>
      <c r="Y1684" s="110"/>
      <c r="Z1684" s="274">
        <v>42005</v>
      </c>
      <c r="AA1684" s="110"/>
      <c r="AB1684" s="110"/>
      <c r="AC1684" s="110"/>
      <c r="AD1684" s="115" t="s">
        <v>1554</v>
      </c>
    </row>
    <row r="1685" spans="2:30" s="21" customFormat="1" ht="15" customHeight="1">
      <c r="B1685" s="109"/>
      <c r="C1685" s="110"/>
      <c r="D1685" s="110"/>
      <c r="E1685" s="110"/>
      <c r="F1685" s="110"/>
      <c r="G1685" s="110" t="s">
        <v>1553</v>
      </c>
      <c r="H1685" s="274">
        <v>42005</v>
      </c>
      <c r="I1685" s="110" t="s">
        <v>14</v>
      </c>
      <c r="J1685" s="111" t="s">
        <v>88</v>
      </c>
      <c r="K1685" s="110" t="s">
        <v>9</v>
      </c>
      <c r="L1685" s="110" t="s">
        <v>10</v>
      </c>
      <c r="M1685" s="110" t="s">
        <v>10</v>
      </c>
      <c r="N1685" s="110" t="s">
        <v>11</v>
      </c>
      <c r="O1685" s="9">
        <v>315131.44</v>
      </c>
      <c r="P1685" s="9">
        <v>0</v>
      </c>
      <c r="Q1685" s="9">
        <f t="shared" si="59"/>
        <v>315131.44</v>
      </c>
      <c r="R1685" s="112" t="s">
        <v>1</v>
      </c>
      <c r="S1685" s="113" t="s">
        <v>4</v>
      </c>
      <c r="T1685" s="113"/>
      <c r="U1685" s="113" t="s">
        <v>644</v>
      </c>
      <c r="V1685" s="110"/>
      <c r="W1685" s="110"/>
      <c r="X1685" s="110"/>
      <c r="Y1685" s="110"/>
      <c r="Z1685" s="274">
        <v>42005</v>
      </c>
      <c r="AA1685" s="110"/>
      <c r="AB1685" s="110"/>
      <c r="AC1685" s="110"/>
      <c r="AD1685" s="115" t="s">
        <v>1554</v>
      </c>
    </row>
    <row r="1686" spans="2:30" s="21" customFormat="1" ht="15" customHeight="1">
      <c r="B1686" s="109"/>
      <c r="C1686" s="110"/>
      <c r="D1686" s="110"/>
      <c r="E1686" s="110"/>
      <c r="F1686" s="110"/>
      <c r="G1686" s="110" t="s">
        <v>1553</v>
      </c>
      <c r="H1686" s="274">
        <v>42005</v>
      </c>
      <c r="I1686" s="110" t="s">
        <v>14</v>
      </c>
      <c r="J1686" s="111" t="s">
        <v>88</v>
      </c>
      <c r="K1686" s="110" t="s">
        <v>9</v>
      </c>
      <c r="L1686" s="110" t="s">
        <v>10</v>
      </c>
      <c r="M1686" s="110" t="s">
        <v>10</v>
      </c>
      <c r="N1686" s="110" t="s">
        <v>11</v>
      </c>
      <c r="O1686" s="9">
        <v>1418</v>
      </c>
      <c r="P1686" s="9">
        <v>0</v>
      </c>
      <c r="Q1686" s="9">
        <f t="shared" si="59"/>
        <v>1418</v>
      </c>
      <c r="R1686" s="112" t="s">
        <v>1</v>
      </c>
      <c r="S1686" s="113" t="s">
        <v>4</v>
      </c>
      <c r="T1686" s="113"/>
      <c r="U1686" s="113" t="s">
        <v>687</v>
      </c>
      <c r="V1686" s="110"/>
      <c r="W1686" s="110"/>
      <c r="X1686" s="110"/>
      <c r="Y1686" s="110"/>
      <c r="Z1686" s="274">
        <v>42005</v>
      </c>
      <c r="AA1686" s="110"/>
      <c r="AB1686" s="110"/>
      <c r="AC1686" s="110"/>
      <c r="AD1686" s="115" t="s">
        <v>1554</v>
      </c>
    </row>
    <row r="1687" spans="2:30" s="21" customFormat="1" ht="15" customHeight="1">
      <c r="B1687" s="109"/>
      <c r="C1687" s="110"/>
      <c r="D1687" s="110"/>
      <c r="E1687" s="110"/>
      <c r="F1687" s="110"/>
      <c r="G1687" s="110" t="s">
        <v>1553</v>
      </c>
      <c r="H1687" s="274">
        <v>42005</v>
      </c>
      <c r="I1687" s="110" t="s">
        <v>14</v>
      </c>
      <c r="J1687" s="111" t="s">
        <v>88</v>
      </c>
      <c r="K1687" s="110" t="s">
        <v>9</v>
      </c>
      <c r="L1687" s="110" t="s">
        <v>10</v>
      </c>
      <c r="M1687" s="110" t="s">
        <v>10</v>
      </c>
      <c r="N1687" s="110" t="s">
        <v>11</v>
      </c>
      <c r="O1687" s="9">
        <v>330882.59999999998</v>
      </c>
      <c r="P1687" s="9">
        <v>0</v>
      </c>
      <c r="Q1687" s="9">
        <f t="shared" si="59"/>
        <v>330882.59999999998</v>
      </c>
      <c r="R1687" s="112" t="s">
        <v>1</v>
      </c>
      <c r="S1687" s="113" t="s">
        <v>4</v>
      </c>
      <c r="T1687" s="113"/>
      <c r="U1687" s="113" t="s">
        <v>646</v>
      </c>
      <c r="V1687" s="110"/>
      <c r="W1687" s="110"/>
      <c r="X1687" s="110"/>
      <c r="Y1687" s="110"/>
      <c r="Z1687" s="274">
        <v>42005</v>
      </c>
      <c r="AA1687" s="110"/>
      <c r="AB1687" s="110"/>
      <c r="AC1687" s="110"/>
      <c r="AD1687" s="115" t="s">
        <v>1554</v>
      </c>
    </row>
    <row r="1688" spans="2:30" s="21" customFormat="1" ht="15" customHeight="1">
      <c r="B1688" s="109"/>
      <c r="C1688" s="110"/>
      <c r="D1688" s="110"/>
      <c r="E1688" s="110"/>
      <c r="F1688" s="110"/>
      <c r="G1688" s="110" t="s">
        <v>1553</v>
      </c>
      <c r="H1688" s="274">
        <v>42005</v>
      </c>
      <c r="I1688" s="110" t="s">
        <v>14</v>
      </c>
      <c r="J1688" s="111" t="s">
        <v>88</v>
      </c>
      <c r="K1688" s="110" t="s">
        <v>9</v>
      </c>
      <c r="L1688" s="110" t="s">
        <v>10</v>
      </c>
      <c r="M1688" s="110" t="s">
        <v>10</v>
      </c>
      <c r="N1688" s="110" t="s">
        <v>11</v>
      </c>
      <c r="O1688" s="9">
        <v>60561.47</v>
      </c>
      <c r="P1688" s="9">
        <v>0</v>
      </c>
      <c r="Q1688" s="9">
        <f t="shared" si="59"/>
        <v>60561.47</v>
      </c>
      <c r="R1688" s="112" t="s">
        <v>1</v>
      </c>
      <c r="S1688" s="113" t="s">
        <v>4</v>
      </c>
      <c r="T1688" s="113"/>
      <c r="U1688" s="113" t="s">
        <v>647</v>
      </c>
      <c r="V1688" s="110"/>
      <c r="W1688" s="110"/>
      <c r="X1688" s="110"/>
      <c r="Y1688" s="110"/>
      <c r="Z1688" s="274">
        <v>42005</v>
      </c>
      <c r="AA1688" s="110"/>
      <c r="AB1688" s="110"/>
      <c r="AC1688" s="110"/>
      <c r="AD1688" s="115" t="s">
        <v>1554</v>
      </c>
    </row>
    <row r="1689" spans="2:30" s="21" customFormat="1" ht="15" customHeight="1">
      <c r="B1689" s="109"/>
      <c r="C1689" s="110"/>
      <c r="D1689" s="110"/>
      <c r="E1689" s="110"/>
      <c r="F1689" s="110"/>
      <c r="G1689" s="110" t="s">
        <v>1553</v>
      </c>
      <c r="H1689" s="274">
        <v>42005</v>
      </c>
      <c r="I1689" s="110" t="s">
        <v>14</v>
      </c>
      <c r="J1689" s="111" t="s">
        <v>88</v>
      </c>
      <c r="K1689" s="110" t="s">
        <v>9</v>
      </c>
      <c r="L1689" s="110" t="s">
        <v>10</v>
      </c>
      <c r="M1689" s="110" t="s">
        <v>10</v>
      </c>
      <c r="N1689" s="110" t="s">
        <v>11</v>
      </c>
      <c r="O1689" s="9">
        <v>132216.35</v>
      </c>
      <c r="P1689" s="9">
        <v>0</v>
      </c>
      <c r="Q1689" s="9">
        <f t="shared" si="59"/>
        <v>132216.35</v>
      </c>
      <c r="R1689" s="112" t="s">
        <v>1</v>
      </c>
      <c r="S1689" s="113" t="s">
        <v>4</v>
      </c>
      <c r="T1689" s="113"/>
      <c r="U1689" s="113" t="s">
        <v>648</v>
      </c>
      <c r="V1689" s="110"/>
      <c r="W1689" s="110"/>
      <c r="X1689" s="110"/>
      <c r="Y1689" s="110"/>
      <c r="Z1689" s="274">
        <v>42005</v>
      </c>
      <c r="AA1689" s="110"/>
      <c r="AB1689" s="110"/>
      <c r="AC1689" s="110"/>
      <c r="AD1689" s="115" t="s">
        <v>1554</v>
      </c>
    </row>
    <row r="1690" spans="2:30" s="21" customFormat="1" ht="15" customHeight="1">
      <c r="B1690" s="109"/>
      <c r="C1690" s="110"/>
      <c r="D1690" s="110"/>
      <c r="E1690" s="110"/>
      <c r="F1690" s="110"/>
      <c r="G1690" s="110" t="s">
        <v>1553</v>
      </c>
      <c r="H1690" s="274">
        <v>42005</v>
      </c>
      <c r="I1690" s="110" t="s">
        <v>14</v>
      </c>
      <c r="J1690" s="111" t="s">
        <v>88</v>
      </c>
      <c r="K1690" s="110" t="s">
        <v>9</v>
      </c>
      <c r="L1690" s="110" t="s">
        <v>10</v>
      </c>
      <c r="M1690" s="110" t="s">
        <v>10</v>
      </c>
      <c r="N1690" s="110" t="s">
        <v>11</v>
      </c>
      <c r="O1690" s="9">
        <v>200303.02</v>
      </c>
      <c r="P1690" s="9">
        <v>0</v>
      </c>
      <c r="Q1690" s="9">
        <f t="shared" si="59"/>
        <v>200303.02</v>
      </c>
      <c r="R1690" s="112" t="s">
        <v>1</v>
      </c>
      <c r="S1690" s="113" t="s">
        <v>4</v>
      </c>
      <c r="T1690" s="113"/>
      <c r="U1690" s="113" t="s">
        <v>649</v>
      </c>
      <c r="V1690" s="110"/>
      <c r="W1690" s="110"/>
      <c r="X1690" s="110"/>
      <c r="Y1690" s="110"/>
      <c r="Z1690" s="274">
        <v>42005</v>
      </c>
      <c r="AA1690" s="110"/>
      <c r="AB1690" s="110"/>
      <c r="AC1690" s="110"/>
      <c r="AD1690" s="115" t="s">
        <v>1554</v>
      </c>
    </row>
    <row r="1691" spans="2:30" s="21" customFormat="1" ht="15" customHeight="1">
      <c r="B1691" s="109"/>
      <c r="C1691" s="110"/>
      <c r="D1691" s="110"/>
      <c r="E1691" s="110"/>
      <c r="F1691" s="110"/>
      <c r="G1691" s="110" t="s">
        <v>1553</v>
      </c>
      <c r="H1691" s="274">
        <v>42005</v>
      </c>
      <c r="I1691" s="110" t="s">
        <v>14</v>
      </c>
      <c r="J1691" s="111" t="s">
        <v>88</v>
      </c>
      <c r="K1691" s="110" t="s">
        <v>9</v>
      </c>
      <c r="L1691" s="110" t="s">
        <v>10</v>
      </c>
      <c r="M1691" s="110" t="s">
        <v>10</v>
      </c>
      <c r="N1691" s="110" t="s">
        <v>11</v>
      </c>
      <c r="O1691" s="9">
        <v>295139.84000000003</v>
      </c>
      <c r="P1691" s="9">
        <v>0</v>
      </c>
      <c r="Q1691" s="9">
        <f t="shared" si="59"/>
        <v>295139.84000000003</v>
      </c>
      <c r="R1691" s="112" t="s">
        <v>1</v>
      </c>
      <c r="S1691" s="113" t="s">
        <v>4</v>
      </c>
      <c r="T1691" s="113"/>
      <c r="U1691" s="113" t="s">
        <v>650</v>
      </c>
      <c r="V1691" s="110"/>
      <c r="W1691" s="110"/>
      <c r="X1691" s="110"/>
      <c r="Y1691" s="110"/>
      <c r="Z1691" s="274">
        <v>42005</v>
      </c>
      <c r="AA1691" s="110"/>
      <c r="AB1691" s="110"/>
      <c r="AC1691" s="110"/>
      <c r="AD1691" s="115" t="s">
        <v>1554</v>
      </c>
    </row>
    <row r="1692" spans="2:30" s="21" customFormat="1" ht="15" customHeight="1">
      <c r="B1692" s="109"/>
      <c r="C1692" s="110"/>
      <c r="D1692" s="110"/>
      <c r="E1692" s="110"/>
      <c r="F1692" s="110"/>
      <c r="G1692" s="110" t="s">
        <v>1553</v>
      </c>
      <c r="H1692" s="274">
        <v>42005</v>
      </c>
      <c r="I1692" s="110" t="s">
        <v>14</v>
      </c>
      <c r="J1692" s="111" t="s">
        <v>88</v>
      </c>
      <c r="K1692" s="110" t="s">
        <v>9</v>
      </c>
      <c r="L1692" s="110" t="s">
        <v>10</v>
      </c>
      <c r="M1692" s="110" t="s">
        <v>10</v>
      </c>
      <c r="N1692" s="110" t="s">
        <v>11</v>
      </c>
      <c r="O1692" s="9">
        <v>380363.47</v>
      </c>
      <c r="P1692" s="9">
        <v>0</v>
      </c>
      <c r="Q1692" s="9">
        <f t="shared" si="59"/>
        <v>380363.47</v>
      </c>
      <c r="R1692" s="112" t="s">
        <v>1</v>
      </c>
      <c r="S1692" s="113" t="s">
        <v>4</v>
      </c>
      <c r="T1692" s="113"/>
      <c r="U1692" s="113" t="s">
        <v>651</v>
      </c>
      <c r="V1692" s="110"/>
      <c r="W1692" s="110"/>
      <c r="X1692" s="110"/>
      <c r="Y1692" s="110"/>
      <c r="Z1692" s="274">
        <v>42005</v>
      </c>
      <c r="AA1692" s="110"/>
      <c r="AB1692" s="110"/>
      <c r="AC1692" s="110"/>
      <c r="AD1692" s="115" t="s">
        <v>1554</v>
      </c>
    </row>
    <row r="1693" spans="2:30" s="21" customFormat="1" ht="15" customHeight="1">
      <c r="B1693" s="109"/>
      <c r="C1693" s="110"/>
      <c r="D1693" s="110"/>
      <c r="E1693" s="110"/>
      <c r="F1693" s="110"/>
      <c r="G1693" s="110" t="s">
        <v>1553</v>
      </c>
      <c r="H1693" s="274">
        <v>42005</v>
      </c>
      <c r="I1693" s="110" t="s">
        <v>14</v>
      </c>
      <c r="J1693" s="111" t="s">
        <v>88</v>
      </c>
      <c r="K1693" s="110" t="s">
        <v>9</v>
      </c>
      <c r="L1693" s="110" t="s">
        <v>10</v>
      </c>
      <c r="M1693" s="110" t="s">
        <v>10</v>
      </c>
      <c r="N1693" s="110" t="s">
        <v>11</v>
      </c>
      <c r="O1693" s="9">
        <v>284471.2</v>
      </c>
      <c r="P1693" s="9">
        <v>0</v>
      </c>
      <c r="Q1693" s="9">
        <f t="shared" si="59"/>
        <v>284471.2</v>
      </c>
      <c r="R1693" s="112" t="s">
        <v>1</v>
      </c>
      <c r="S1693" s="113" t="s">
        <v>4</v>
      </c>
      <c r="T1693" s="113"/>
      <c r="U1693" s="113" t="s">
        <v>328</v>
      </c>
      <c r="V1693" s="110"/>
      <c r="W1693" s="110"/>
      <c r="X1693" s="110"/>
      <c r="Y1693" s="110"/>
      <c r="Z1693" s="274">
        <v>42005</v>
      </c>
      <c r="AA1693" s="110"/>
      <c r="AB1693" s="110"/>
      <c r="AC1693" s="110"/>
      <c r="AD1693" s="115" t="s">
        <v>1554</v>
      </c>
    </row>
    <row r="1694" spans="2:30" s="21" customFormat="1" ht="15" customHeight="1">
      <c r="B1694" s="109"/>
      <c r="C1694" s="110"/>
      <c r="D1694" s="110"/>
      <c r="E1694" s="110"/>
      <c r="F1694" s="110"/>
      <c r="G1694" s="110" t="s">
        <v>1553</v>
      </c>
      <c r="H1694" s="274">
        <v>42005</v>
      </c>
      <c r="I1694" s="110" t="s">
        <v>14</v>
      </c>
      <c r="J1694" s="111" t="s">
        <v>88</v>
      </c>
      <c r="K1694" s="110" t="s">
        <v>9</v>
      </c>
      <c r="L1694" s="110" t="s">
        <v>10</v>
      </c>
      <c r="M1694" s="110" t="s">
        <v>10</v>
      </c>
      <c r="N1694" s="110" t="s">
        <v>11</v>
      </c>
      <c r="O1694" s="9">
        <v>8407</v>
      </c>
      <c r="P1694" s="9">
        <v>0</v>
      </c>
      <c r="Q1694" s="9">
        <f t="shared" si="59"/>
        <v>8407</v>
      </c>
      <c r="R1694" s="112" t="s">
        <v>1</v>
      </c>
      <c r="S1694" s="113" t="s">
        <v>4</v>
      </c>
      <c r="T1694" s="113"/>
      <c r="U1694" s="113" t="s">
        <v>652</v>
      </c>
      <c r="V1694" s="110"/>
      <c r="W1694" s="110"/>
      <c r="X1694" s="110"/>
      <c r="Y1694" s="110"/>
      <c r="Z1694" s="274">
        <v>42005</v>
      </c>
      <c r="AA1694" s="110"/>
      <c r="AB1694" s="110"/>
      <c r="AC1694" s="110"/>
      <c r="AD1694" s="115" t="s">
        <v>1554</v>
      </c>
    </row>
    <row r="1695" spans="2:30" s="21" customFormat="1" ht="15" customHeight="1">
      <c r="B1695" s="109"/>
      <c r="C1695" s="110"/>
      <c r="D1695" s="110"/>
      <c r="E1695" s="110"/>
      <c r="F1695" s="110"/>
      <c r="G1695" s="110" t="s">
        <v>1553</v>
      </c>
      <c r="H1695" s="274">
        <v>42005</v>
      </c>
      <c r="I1695" s="110" t="s">
        <v>14</v>
      </c>
      <c r="J1695" s="111" t="s">
        <v>88</v>
      </c>
      <c r="K1695" s="110" t="s">
        <v>9</v>
      </c>
      <c r="L1695" s="110" t="s">
        <v>10</v>
      </c>
      <c r="M1695" s="110" t="s">
        <v>10</v>
      </c>
      <c r="N1695" s="110" t="s">
        <v>11</v>
      </c>
      <c r="O1695" s="9">
        <v>38162.800000000003</v>
      </c>
      <c r="P1695" s="9">
        <v>0</v>
      </c>
      <c r="Q1695" s="9">
        <f t="shared" si="59"/>
        <v>38162.800000000003</v>
      </c>
      <c r="R1695" s="112" t="s">
        <v>1</v>
      </c>
      <c r="S1695" s="113" t="s">
        <v>4</v>
      </c>
      <c r="T1695" s="113"/>
      <c r="U1695" s="113" t="s">
        <v>616</v>
      </c>
      <c r="V1695" s="110"/>
      <c r="W1695" s="110"/>
      <c r="X1695" s="110"/>
      <c r="Y1695" s="110"/>
      <c r="Z1695" s="274">
        <v>42005</v>
      </c>
      <c r="AA1695" s="110"/>
      <c r="AB1695" s="110"/>
      <c r="AC1695" s="110"/>
      <c r="AD1695" s="115" t="s">
        <v>1554</v>
      </c>
    </row>
    <row r="1696" spans="2:30" s="21" customFormat="1" ht="15" customHeight="1">
      <c r="B1696" s="109"/>
      <c r="C1696" s="110"/>
      <c r="D1696" s="110"/>
      <c r="E1696" s="110"/>
      <c r="F1696" s="110"/>
      <c r="G1696" s="110" t="s">
        <v>1553</v>
      </c>
      <c r="H1696" s="274">
        <v>42005</v>
      </c>
      <c r="I1696" s="110" t="s">
        <v>14</v>
      </c>
      <c r="J1696" s="111" t="s">
        <v>88</v>
      </c>
      <c r="K1696" s="110" t="s">
        <v>9</v>
      </c>
      <c r="L1696" s="110" t="s">
        <v>10</v>
      </c>
      <c r="M1696" s="110" t="s">
        <v>10</v>
      </c>
      <c r="N1696" s="110" t="s">
        <v>11</v>
      </c>
      <c r="O1696" s="9">
        <v>41721.230000000003</v>
      </c>
      <c r="P1696" s="9">
        <v>0</v>
      </c>
      <c r="Q1696" s="9">
        <f t="shared" si="59"/>
        <v>41721.230000000003</v>
      </c>
      <c r="R1696" s="112" t="s">
        <v>1</v>
      </c>
      <c r="S1696" s="113" t="s">
        <v>4</v>
      </c>
      <c r="T1696" s="113"/>
      <c r="U1696" s="113" t="s">
        <v>653</v>
      </c>
      <c r="V1696" s="110"/>
      <c r="W1696" s="110"/>
      <c r="X1696" s="110"/>
      <c r="Y1696" s="110"/>
      <c r="Z1696" s="274">
        <v>42005</v>
      </c>
      <c r="AA1696" s="110"/>
      <c r="AB1696" s="110"/>
      <c r="AC1696" s="110"/>
      <c r="AD1696" s="115" t="s">
        <v>1554</v>
      </c>
    </row>
    <row r="1697" spans="2:30" s="21" customFormat="1" ht="15" customHeight="1">
      <c r="B1697" s="109"/>
      <c r="C1697" s="110"/>
      <c r="D1697" s="110"/>
      <c r="E1697" s="110"/>
      <c r="F1697" s="110"/>
      <c r="G1697" s="110" t="s">
        <v>1553</v>
      </c>
      <c r="H1697" s="274">
        <v>42005</v>
      </c>
      <c r="I1697" s="110" t="s">
        <v>14</v>
      </c>
      <c r="J1697" s="111" t="s">
        <v>88</v>
      </c>
      <c r="K1697" s="110" t="s">
        <v>9</v>
      </c>
      <c r="L1697" s="110" t="s">
        <v>10</v>
      </c>
      <c r="M1697" s="110" t="s">
        <v>10</v>
      </c>
      <c r="N1697" s="110" t="s">
        <v>11</v>
      </c>
      <c r="O1697" s="9">
        <v>10335.459999999999</v>
      </c>
      <c r="P1697" s="9">
        <v>0</v>
      </c>
      <c r="Q1697" s="9">
        <f t="shared" si="59"/>
        <v>10335.459999999999</v>
      </c>
      <c r="R1697" s="112" t="s">
        <v>1</v>
      </c>
      <c r="S1697" s="113" t="s">
        <v>4</v>
      </c>
      <c r="T1697" s="113"/>
      <c r="U1697" s="113" t="s">
        <v>654</v>
      </c>
      <c r="V1697" s="110"/>
      <c r="W1697" s="110"/>
      <c r="X1697" s="110"/>
      <c r="Y1697" s="110"/>
      <c r="Z1697" s="274">
        <v>42005</v>
      </c>
      <c r="AA1697" s="110"/>
      <c r="AB1697" s="110"/>
      <c r="AC1697" s="110"/>
      <c r="AD1697" s="115" t="s">
        <v>1554</v>
      </c>
    </row>
    <row r="1698" spans="2:30" s="21" customFormat="1" ht="15" customHeight="1">
      <c r="B1698" s="109"/>
      <c r="C1698" s="110"/>
      <c r="D1698" s="110"/>
      <c r="E1698" s="110"/>
      <c r="F1698" s="110"/>
      <c r="G1698" s="110" t="s">
        <v>1553</v>
      </c>
      <c r="H1698" s="274">
        <v>42005</v>
      </c>
      <c r="I1698" s="110" t="s">
        <v>14</v>
      </c>
      <c r="J1698" s="111" t="s">
        <v>88</v>
      </c>
      <c r="K1698" s="110" t="s">
        <v>9</v>
      </c>
      <c r="L1698" s="110" t="s">
        <v>10</v>
      </c>
      <c r="M1698" s="110" t="s">
        <v>10</v>
      </c>
      <c r="N1698" s="110" t="s">
        <v>11</v>
      </c>
      <c r="O1698" s="9">
        <v>468643.42</v>
      </c>
      <c r="P1698" s="9">
        <v>0</v>
      </c>
      <c r="Q1698" s="9">
        <f t="shared" si="59"/>
        <v>468643.42</v>
      </c>
      <c r="R1698" s="112" t="s">
        <v>1</v>
      </c>
      <c r="S1698" s="113" t="s">
        <v>4</v>
      </c>
      <c r="T1698" s="113"/>
      <c r="U1698" s="113" t="s">
        <v>655</v>
      </c>
      <c r="V1698" s="110"/>
      <c r="W1698" s="110"/>
      <c r="X1698" s="110"/>
      <c r="Y1698" s="110"/>
      <c r="Z1698" s="274">
        <v>42005</v>
      </c>
      <c r="AA1698" s="110"/>
      <c r="AB1698" s="110"/>
      <c r="AC1698" s="110"/>
      <c r="AD1698" s="115" t="s">
        <v>1554</v>
      </c>
    </row>
    <row r="1699" spans="2:30" s="21" customFormat="1" ht="15" customHeight="1">
      <c r="B1699" s="109"/>
      <c r="C1699" s="110"/>
      <c r="D1699" s="110"/>
      <c r="E1699" s="110"/>
      <c r="F1699" s="110"/>
      <c r="G1699" s="110" t="s">
        <v>1553</v>
      </c>
      <c r="H1699" s="274">
        <v>42005</v>
      </c>
      <c r="I1699" s="110" t="s">
        <v>14</v>
      </c>
      <c r="J1699" s="111" t="s">
        <v>88</v>
      </c>
      <c r="K1699" s="110" t="s">
        <v>9</v>
      </c>
      <c r="L1699" s="110" t="s">
        <v>10</v>
      </c>
      <c r="M1699" s="110" t="s">
        <v>10</v>
      </c>
      <c r="N1699" s="110" t="s">
        <v>11</v>
      </c>
      <c r="O1699" s="9">
        <v>37506.480000000003</v>
      </c>
      <c r="P1699" s="9">
        <v>0</v>
      </c>
      <c r="Q1699" s="9">
        <f t="shared" si="59"/>
        <v>37506.480000000003</v>
      </c>
      <c r="R1699" s="112" t="s">
        <v>1</v>
      </c>
      <c r="S1699" s="113" t="s">
        <v>4</v>
      </c>
      <c r="T1699" s="113"/>
      <c r="U1699" s="113" t="s">
        <v>656</v>
      </c>
      <c r="V1699" s="110"/>
      <c r="W1699" s="110"/>
      <c r="X1699" s="110"/>
      <c r="Y1699" s="110"/>
      <c r="Z1699" s="274">
        <v>42005</v>
      </c>
      <c r="AA1699" s="110"/>
      <c r="AB1699" s="110"/>
      <c r="AC1699" s="110"/>
      <c r="AD1699" s="115" t="s">
        <v>1554</v>
      </c>
    </row>
    <row r="1700" spans="2:30" s="21" customFormat="1" ht="15" customHeight="1">
      <c r="B1700" s="109"/>
      <c r="C1700" s="110"/>
      <c r="D1700" s="110"/>
      <c r="E1700" s="110"/>
      <c r="F1700" s="110"/>
      <c r="G1700" s="110" t="s">
        <v>1553</v>
      </c>
      <c r="H1700" s="274">
        <v>42005</v>
      </c>
      <c r="I1700" s="110" t="s">
        <v>14</v>
      </c>
      <c r="J1700" s="111" t="s">
        <v>88</v>
      </c>
      <c r="K1700" s="110" t="s">
        <v>9</v>
      </c>
      <c r="L1700" s="110" t="s">
        <v>10</v>
      </c>
      <c r="M1700" s="110" t="s">
        <v>10</v>
      </c>
      <c r="N1700" s="110" t="s">
        <v>11</v>
      </c>
      <c r="O1700" s="9">
        <v>229650.23</v>
      </c>
      <c r="P1700" s="9">
        <v>0</v>
      </c>
      <c r="Q1700" s="9">
        <f t="shared" si="59"/>
        <v>229650.23</v>
      </c>
      <c r="R1700" s="112" t="s">
        <v>1</v>
      </c>
      <c r="S1700" s="113" t="s">
        <v>4</v>
      </c>
      <c r="T1700" s="113"/>
      <c r="U1700" s="113" t="s">
        <v>657</v>
      </c>
      <c r="V1700" s="110"/>
      <c r="W1700" s="110"/>
      <c r="X1700" s="110"/>
      <c r="Y1700" s="110"/>
      <c r="Z1700" s="274">
        <v>42005</v>
      </c>
      <c r="AA1700" s="110"/>
      <c r="AB1700" s="110"/>
      <c r="AC1700" s="110"/>
      <c r="AD1700" s="115" t="s">
        <v>1554</v>
      </c>
    </row>
    <row r="1701" spans="2:30" s="21" customFormat="1" ht="15" customHeight="1">
      <c r="B1701" s="109"/>
      <c r="C1701" s="110"/>
      <c r="D1701" s="110"/>
      <c r="E1701" s="110"/>
      <c r="F1701" s="110"/>
      <c r="G1701" s="110" t="s">
        <v>1553</v>
      </c>
      <c r="H1701" s="274">
        <v>42005</v>
      </c>
      <c r="I1701" s="110" t="s">
        <v>14</v>
      </c>
      <c r="J1701" s="111" t="s">
        <v>88</v>
      </c>
      <c r="K1701" s="110" t="s">
        <v>9</v>
      </c>
      <c r="L1701" s="110" t="s">
        <v>10</v>
      </c>
      <c r="M1701" s="110" t="s">
        <v>10</v>
      </c>
      <c r="N1701" s="110" t="s">
        <v>11</v>
      </c>
      <c r="O1701" s="9">
        <v>6671.8</v>
      </c>
      <c r="P1701" s="9">
        <v>0</v>
      </c>
      <c r="Q1701" s="9">
        <f t="shared" si="59"/>
        <v>6671.8</v>
      </c>
      <c r="R1701" s="112" t="s">
        <v>1</v>
      </c>
      <c r="S1701" s="113" t="s">
        <v>4</v>
      </c>
      <c r="T1701" s="113"/>
      <c r="U1701" s="113" t="s">
        <v>658</v>
      </c>
      <c r="V1701" s="110"/>
      <c r="W1701" s="110"/>
      <c r="X1701" s="110"/>
      <c r="Y1701" s="110"/>
      <c r="Z1701" s="274">
        <v>42005</v>
      </c>
      <c r="AA1701" s="110"/>
      <c r="AB1701" s="110"/>
      <c r="AC1701" s="110"/>
      <c r="AD1701" s="115" t="s">
        <v>1554</v>
      </c>
    </row>
    <row r="1702" spans="2:30" s="21" customFormat="1" ht="15" customHeight="1">
      <c r="B1702" s="109"/>
      <c r="C1702" s="110"/>
      <c r="D1702" s="110"/>
      <c r="E1702" s="110"/>
      <c r="F1702" s="110"/>
      <c r="G1702" s="110" t="s">
        <v>1553</v>
      </c>
      <c r="H1702" s="274">
        <v>42005</v>
      </c>
      <c r="I1702" s="110" t="s">
        <v>14</v>
      </c>
      <c r="J1702" s="111" t="s">
        <v>88</v>
      </c>
      <c r="K1702" s="110" t="s">
        <v>9</v>
      </c>
      <c r="L1702" s="110" t="s">
        <v>10</v>
      </c>
      <c r="M1702" s="110" t="s">
        <v>10</v>
      </c>
      <c r="N1702" s="110" t="s">
        <v>11</v>
      </c>
      <c r="O1702" s="9">
        <v>66642.5</v>
      </c>
      <c r="P1702" s="9">
        <v>0</v>
      </c>
      <c r="Q1702" s="9">
        <f t="shared" si="59"/>
        <v>66642.5</v>
      </c>
      <c r="R1702" s="112" t="s">
        <v>1</v>
      </c>
      <c r="S1702" s="113" t="s">
        <v>4</v>
      </c>
      <c r="T1702" s="113"/>
      <c r="U1702" s="113" t="s">
        <v>659</v>
      </c>
      <c r="V1702" s="110"/>
      <c r="W1702" s="110"/>
      <c r="X1702" s="110"/>
      <c r="Y1702" s="110"/>
      <c r="Z1702" s="274">
        <v>42005</v>
      </c>
      <c r="AA1702" s="110"/>
      <c r="AB1702" s="110"/>
      <c r="AC1702" s="110"/>
      <c r="AD1702" s="115" t="s">
        <v>1554</v>
      </c>
    </row>
    <row r="1703" spans="2:30" s="21" customFormat="1" ht="15" customHeight="1">
      <c r="B1703" s="109"/>
      <c r="C1703" s="110"/>
      <c r="D1703" s="110"/>
      <c r="E1703" s="110"/>
      <c r="F1703" s="110"/>
      <c r="G1703" s="110" t="s">
        <v>1553</v>
      </c>
      <c r="H1703" s="274">
        <v>42005</v>
      </c>
      <c r="I1703" s="110" t="s">
        <v>14</v>
      </c>
      <c r="J1703" s="111" t="s">
        <v>88</v>
      </c>
      <c r="K1703" s="110" t="s">
        <v>9</v>
      </c>
      <c r="L1703" s="110" t="s">
        <v>10</v>
      </c>
      <c r="M1703" s="110" t="s">
        <v>10</v>
      </c>
      <c r="N1703" s="110" t="s">
        <v>11</v>
      </c>
      <c r="O1703" s="9">
        <v>2744</v>
      </c>
      <c r="P1703" s="9">
        <v>0</v>
      </c>
      <c r="Q1703" s="9">
        <f t="shared" si="59"/>
        <v>2744</v>
      </c>
      <c r="R1703" s="112" t="s">
        <v>1</v>
      </c>
      <c r="S1703" s="113" t="s">
        <v>4</v>
      </c>
      <c r="T1703" s="113"/>
      <c r="U1703" s="113" t="s">
        <v>688</v>
      </c>
      <c r="V1703" s="110"/>
      <c r="W1703" s="110"/>
      <c r="X1703" s="110"/>
      <c r="Y1703" s="110"/>
      <c r="Z1703" s="274">
        <v>42005</v>
      </c>
      <c r="AA1703" s="110"/>
      <c r="AB1703" s="110"/>
      <c r="AC1703" s="110"/>
      <c r="AD1703" s="115" t="s">
        <v>1554</v>
      </c>
    </row>
    <row r="1704" spans="2:30" s="21" customFormat="1" ht="15" customHeight="1">
      <c r="B1704" s="109"/>
      <c r="C1704" s="110"/>
      <c r="D1704" s="110"/>
      <c r="E1704" s="110"/>
      <c r="F1704" s="110"/>
      <c r="G1704" s="110" t="s">
        <v>1553</v>
      </c>
      <c r="H1704" s="274">
        <v>42005</v>
      </c>
      <c r="I1704" s="110" t="s">
        <v>14</v>
      </c>
      <c r="J1704" s="111" t="s">
        <v>88</v>
      </c>
      <c r="K1704" s="110" t="s">
        <v>9</v>
      </c>
      <c r="L1704" s="110" t="s">
        <v>10</v>
      </c>
      <c r="M1704" s="110" t="s">
        <v>10</v>
      </c>
      <c r="N1704" s="110" t="s">
        <v>11</v>
      </c>
      <c r="O1704" s="9">
        <v>124340.65</v>
      </c>
      <c r="P1704" s="9">
        <v>0</v>
      </c>
      <c r="Q1704" s="9">
        <f t="shared" si="59"/>
        <v>124340.65</v>
      </c>
      <c r="R1704" s="112" t="s">
        <v>1</v>
      </c>
      <c r="S1704" s="113" t="s">
        <v>4</v>
      </c>
      <c r="T1704" s="113"/>
      <c r="U1704" s="113" t="s">
        <v>331</v>
      </c>
      <c r="V1704" s="110"/>
      <c r="W1704" s="110"/>
      <c r="X1704" s="110"/>
      <c r="Y1704" s="110"/>
      <c r="Z1704" s="274">
        <v>42005</v>
      </c>
      <c r="AA1704" s="110"/>
      <c r="AB1704" s="110"/>
      <c r="AC1704" s="110"/>
      <c r="AD1704" s="115" t="s">
        <v>1554</v>
      </c>
    </row>
    <row r="1705" spans="2:30" s="21" customFormat="1" ht="15" customHeight="1">
      <c r="B1705" s="109"/>
      <c r="C1705" s="110"/>
      <c r="D1705" s="110"/>
      <c r="E1705" s="110"/>
      <c r="F1705" s="110"/>
      <c r="G1705" s="110" t="s">
        <v>1553</v>
      </c>
      <c r="H1705" s="274">
        <v>42005</v>
      </c>
      <c r="I1705" s="110" t="s">
        <v>14</v>
      </c>
      <c r="J1705" s="111" t="s">
        <v>88</v>
      </c>
      <c r="K1705" s="110" t="s">
        <v>9</v>
      </c>
      <c r="L1705" s="110" t="s">
        <v>10</v>
      </c>
      <c r="M1705" s="110" t="s">
        <v>10</v>
      </c>
      <c r="N1705" s="110" t="s">
        <v>11</v>
      </c>
      <c r="O1705" s="9">
        <v>33703.4</v>
      </c>
      <c r="P1705" s="9">
        <v>0</v>
      </c>
      <c r="Q1705" s="9">
        <f t="shared" si="59"/>
        <v>33703.4</v>
      </c>
      <c r="R1705" s="112" t="s">
        <v>1</v>
      </c>
      <c r="S1705" s="113" t="s">
        <v>4</v>
      </c>
      <c r="T1705" s="113"/>
      <c r="U1705" s="113" t="s">
        <v>660</v>
      </c>
      <c r="V1705" s="110"/>
      <c r="W1705" s="110"/>
      <c r="X1705" s="110"/>
      <c r="Y1705" s="110"/>
      <c r="Z1705" s="274">
        <v>42005</v>
      </c>
      <c r="AA1705" s="110"/>
      <c r="AB1705" s="110"/>
      <c r="AC1705" s="110"/>
      <c r="AD1705" s="115" t="s">
        <v>1554</v>
      </c>
    </row>
    <row r="1706" spans="2:30" s="21" customFormat="1" ht="15" customHeight="1">
      <c r="B1706" s="109"/>
      <c r="C1706" s="110"/>
      <c r="D1706" s="110"/>
      <c r="E1706" s="110"/>
      <c r="F1706" s="110"/>
      <c r="G1706" s="110" t="s">
        <v>1553</v>
      </c>
      <c r="H1706" s="274">
        <v>42005</v>
      </c>
      <c r="I1706" s="110" t="s">
        <v>14</v>
      </c>
      <c r="J1706" s="111" t="s">
        <v>88</v>
      </c>
      <c r="K1706" s="110" t="s">
        <v>9</v>
      </c>
      <c r="L1706" s="110" t="s">
        <v>10</v>
      </c>
      <c r="M1706" s="110" t="s">
        <v>10</v>
      </c>
      <c r="N1706" s="110" t="s">
        <v>11</v>
      </c>
      <c r="O1706" s="9">
        <v>153293.20000000001</v>
      </c>
      <c r="P1706" s="9">
        <v>0</v>
      </c>
      <c r="Q1706" s="9">
        <f t="shared" si="59"/>
        <v>153293.20000000001</v>
      </c>
      <c r="R1706" s="112" t="s">
        <v>1</v>
      </c>
      <c r="S1706" s="113" t="s">
        <v>4</v>
      </c>
      <c r="T1706" s="113"/>
      <c r="U1706" s="113" t="s">
        <v>661</v>
      </c>
      <c r="V1706" s="110"/>
      <c r="W1706" s="110"/>
      <c r="X1706" s="110"/>
      <c r="Y1706" s="110"/>
      <c r="Z1706" s="274">
        <v>42005</v>
      </c>
      <c r="AA1706" s="110"/>
      <c r="AB1706" s="110"/>
      <c r="AC1706" s="110"/>
      <c r="AD1706" s="115" t="s">
        <v>1554</v>
      </c>
    </row>
    <row r="1707" spans="2:30" s="21" customFormat="1" ht="15" customHeight="1">
      <c r="B1707" s="109"/>
      <c r="C1707" s="110"/>
      <c r="D1707" s="110"/>
      <c r="E1707" s="110"/>
      <c r="F1707" s="110"/>
      <c r="G1707" s="110" t="s">
        <v>1553</v>
      </c>
      <c r="H1707" s="274">
        <v>42005</v>
      </c>
      <c r="I1707" s="110" t="s">
        <v>14</v>
      </c>
      <c r="J1707" s="111" t="s">
        <v>88</v>
      </c>
      <c r="K1707" s="110" t="s">
        <v>9</v>
      </c>
      <c r="L1707" s="110" t="s">
        <v>10</v>
      </c>
      <c r="M1707" s="110" t="s">
        <v>10</v>
      </c>
      <c r="N1707" s="110" t="s">
        <v>11</v>
      </c>
      <c r="O1707" s="9">
        <v>5368.08</v>
      </c>
      <c r="P1707" s="9">
        <v>0</v>
      </c>
      <c r="Q1707" s="9">
        <f t="shared" si="59"/>
        <v>5368.08</v>
      </c>
      <c r="R1707" s="112" t="s">
        <v>1</v>
      </c>
      <c r="S1707" s="113" t="s">
        <v>4</v>
      </c>
      <c r="T1707" s="113"/>
      <c r="U1707" s="113" t="s">
        <v>689</v>
      </c>
      <c r="V1707" s="110"/>
      <c r="W1707" s="110"/>
      <c r="X1707" s="110"/>
      <c r="Y1707" s="110"/>
      <c r="Z1707" s="274">
        <v>42005</v>
      </c>
      <c r="AA1707" s="110"/>
      <c r="AB1707" s="110"/>
      <c r="AC1707" s="110"/>
      <c r="AD1707" s="115" t="s">
        <v>1554</v>
      </c>
    </row>
    <row r="1708" spans="2:30" s="21" customFormat="1" ht="15" customHeight="1">
      <c r="B1708" s="109"/>
      <c r="C1708" s="110"/>
      <c r="D1708" s="110"/>
      <c r="E1708" s="110"/>
      <c r="F1708" s="110"/>
      <c r="G1708" s="110" t="s">
        <v>1553</v>
      </c>
      <c r="H1708" s="274">
        <v>42005</v>
      </c>
      <c r="I1708" s="110" t="s">
        <v>14</v>
      </c>
      <c r="J1708" s="111" t="s">
        <v>88</v>
      </c>
      <c r="K1708" s="110" t="s">
        <v>9</v>
      </c>
      <c r="L1708" s="110" t="s">
        <v>10</v>
      </c>
      <c r="M1708" s="110" t="s">
        <v>10</v>
      </c>
      <c r="N1708" s="110" t="s">
        <v>11</v>
      </c>
      <c r="O1708" s="9">
        <v>30630</v>
      </c>
      <c r="P1708" s="9">
        <v>0</v>
      </c>
      <c r="Q1708" s="9">
        <f t="shared" si="59"/>
        <v>30630</v>
      </c>
      <c r="R1708" s="112" t="s">
        <v>1</v>
      </c>
      <c r="S1708" s="113" t="s">
        <v>4</v>
      </c>
      <c r="T1708" s="113"/>
      <c r="U1708" s="113" t="s">
        <v>690</v>
      </c>
      <c r="V1708" s="110"/>
      <c r="W1708" s="110"/>
      <c r="X1708" s="110"/>
      <c r="Y1708" s="110"/>
      <c r="Z1708" s="274">
        <v>42005</v>
      </c>
      <c r="AA1708" s="110"/>
      <c r="AB1708" s="110"/>
      <c r="AC1708" s="110"/>
      <c r="AD1708" s="115" t="s">
        <v>1554</v>
      </c>
    </row>
    <row r="1709" spans="2:30" s="21" customFormat="1" ht="15" customHeight="1">
      <c r="B1709" s="109"/>
      <c r="C1709" s="110"/>
      <c r="D1709" s="110"/>
      <c r="E1709" s="110"/>
      <c r="F1709" s="110"/>
      <c r="G1709" s="110" t="s">
        <v>1553</v>
      </c>
      <c r="H1709" s="274">
        <v>42005</v>
      </c>
      <c r="I1709" s="110" t="s">
        <v>14</v>
      </c>
      <c r="J1709" s="111" t="s">
        <v>88</v>
      </c>
      <c r="K1709" s="110" t="s">
        <v>9</v>
      </c>
      <c r="L1709" s="110" t="s">
        <v>10</v>
      </c>
      <c r="M1709" s="110" t="s">
        <v>10</v>
      </c>
      <c r="N1709" s="110" t="s">
        <v>11</v>
      </c>
      <c r="O1709" s="9">
        <v>604864.81999999995</v>
      </c>
      <c r="P1709" s="9">
        <v>0</v>
      </c>
      <c r="Q1709" s="9">
        <f t="shared" si="59"/>
        <v>604864.81999999995</v>
      </c>
      <c r="R1709" s="112" t="s">
        <v>1</v>
      </c>
      <c r="S1709" s="113" t="s">
        <v>4</v>
      </c>
      <c r="T1709" s="113"/>
      <c r="U1709" s="113" t="s">
        <v>662</v>
      </c>
      <c r="V1709" s="110"/>
      <c r="W1709" s="110"/>
      <c r="X1709" s="110"/>
      <c r="Y1709" s="110"/>
      <c r="Z1709" s="274">
        <v>42005</v>
      </c>
      <c r="AA1709" s="110"/>
      <c r="AB1709" s="110"/>
      <c r="AC1709" s="110"/>
      <c r="AD1709" s="115" t="s">
        <v>1554</v>
      </c>
    </row>
    <row r="1710" spans="2:30" s="21" customFormat="1" ht="15" customHeight="1">
      <c r="B1710" s="109"/>
      <c r="C1710" s="110"/>
      <c r="D1710" s="110"/>
      <c r="E1710" s="110"/>
      <c r="F1710" s="110"/>
      <c r="G1710" s="110" t="s">
        <v>1553</v>
      </c>
      <c r="H1710" s="274">
        <v>42005</v>
      </c>
      <c r="I1710" s="110" t="s">
        <v>14</v>
      </c>
      <c r="J1710" s="111" t="s">
        <v>88</v>
      </c>
      <c r="K1710" s="110" t="s">
        <v>9</v>
      </c>
      <c r="L1710" s="110" t="s">
        <v>10</v>
      </c>
      <c r="M1710" s="110" t="s">
        <v>10</v>
      </c>
      <c r="N1710" s="110" t="s">
        <v>11</v>
      </c>
      <c r="O1710" s="9">
        <v>500</v>
      </c>
      <c r="P1710" s="9">
        <v>0</v>
      </c>
      <c r="Q1710" s="9">
        <f t="shared" si="59"/>
        <v>500</v>
      </c>
      <c r="R1710" s="112" t="s">
        <v>1</v>
      </c>
      <c r="S1710" s="113" t="s">
        <v>4</v>
      </c>
      <c r="T1710" s="113"/>
      <c r="U1710" s="113" t="s">
        <v>617</v>
      </c>
      <c r="V1710" s="110"/>
      <c r="W1710" s="110"/>
      <c r="X1710" s="110"/>
      <c r="Y1710" s="110"/>
      <c r="Z1710" s="274">
        <v>42005</v>
      </c>
      <c r="AA1710" s="110"/>
      <c r="AB1710" s="110"/>
      <c r="AC1710" s="110"/>
      <c r="AD1710" s="115" t="s">
        <v>1554</v>
      </c>
    </row>
    <row r="1711" spans="2:30" s="21" customFormat="1" ht="15" customHeight="1">
      <c r="B1711" s="109"/>
      <c r="C1711" s="110"/>
      <c r="D1711" s="110"/>
      <c r="E1711" s="110"/>
      <c r="F1711" s="110"/>
      <c r="G1711" s="110" t="s">
        <v>1553</v>
      </c>
      <c r="H1711" s="274">
        <v>42005</v>
      </c>
      <c r="I1711" s="110" t="s">
        <v>14</v>
      </c>
      <c r="J1711" s="111" t="s">
        <v>88</v>
      </c>
      <c r="K1711" s="110" t="s">
        <v>9</v>
      </c>
      <c r="L1711" s="110" t="s">
        <v>10</v>
      </c>
      <c r="M1711" s="110" t="s">
        <v>10</v>
      </c>
      <c r="N1711" s="110" t="s">
        <v>11</v>
      </c>
      <c r="O1711" s="9">
        <v>482969.35</v>
      </c>
      <c r="P1711" s="9">
        <v>0</v>
      </c>
      <c r="Q1711" s="9">
        <f t="shared" si="59"/>
        <v>482969.35</v>
      </c>
      <c r="R1711" s="112" t="s">
        <v>1</v>
      </c>
      <c r="S1711" s="113" t="s">
        <v>4</v>
      </c>
      <c r="T1711" s="113"/>
      <c r="U1711" s="113" t="s">
        <v>333</v>
      </c>
      <c r="V1711" s="110"/>
      <c r="W1711" s="110"/>
      <c r="X1711" s="110"/>
      <c r="Y1711" s="110"/>
      <c r="Z1711" s="274">
        <v>42005</v>
      </c>
      <c r="AA1711" s="110"/>
      <c r="AB1711" s="110"/>
      <c r="AC1711" s="110"/>
      <c r="AD1711" s="115" t="s">
        <v>1554</v>
      </c>
    </row>
    <row r="1712" spans="2:30" s="21" customFormat="1" ht="15" customHeight="1">
      <c r="B1712" s="109"/>
      <c r="C1712" s="110"/>
      <c r="D1712" s="110"/>
      <c r="E1712" s="110"/>
      <c r="F1712" s="110"/>
      <c r="G1712" s="110" t="s">
        <v>1553</v>
      </c>
      <c r="H1712" s="274">
        <v>42005</v>
      </c>
      <c r="I1712" s="110" t="s">
        <v>14</v>
      </c>
      <c r="J1712" s="111" t="s">
        <v>88</v>
      </c>
      <c r="K1712" s="110" t="s">
        <v>9</v>
      </c>
      <c r="L1712" s="110" t="s">
        <v>10</v>
      </c>
      <c r="M1712" s="110" t="s">
        <v>10</v>
      </c>
      <c r="N1712" s="110" t="s">
        <v>11</v>
      </c>
      <c r="O1712" s="9">
        <v>11604</v>
      </c>
      <c r="P1712" s="9">
        <v>0</v>
      </c>
      <c r="Q1712" s="9">
        <f t="shared" si="59"/>
        <v>11604</v>
      </c>
      <c r="R1712" s="112" t="s">
        <v>1</v>
      </c>
      <c r="S1712" s="113" t="s">
        <v>4</v>
      </c>
      <c r="T1712" s="113"/>
      <c r="U1712" s="113" t="s">
        <v>691</v>
      </c>
      <c r="V1712" s="110"/>
      <c r="W1712" s="110"/>
      <c r="X1712" s="110"/>
      <c r="Y1712" s="110"/>
      <c r="Z1712" s="274">
        <v>42005</v>
      </c>
      <c r="AA1712" s="110"/>
      <c r="AB1712" s="110"/>
      <c r="AC1712" s="110"/>
      <c r="AD1712" s="115" t="s">
        <v>1554</v>
      </c>
    </row>
    <row r="1713" spans="2:30" s="21" customFormat="1" ht="15" customHeight="1">
      <c r="B1713" s="109"/>
      <c r="C1713" s="110"/>
      <c r="D1713" s="110"/>
      <c r="E1713" s="110"/>
      <c r="F1713" s="110"/>
      <c r="G1713" s="110" t="s">
        <v>1553</v>
      </c>
      <c r="H1713" s="274">
        <v>42005</v>
      </c>
      <c r="I1713" s="110" t="s">
        <v>14</v>
      </c>
      <c r="J1713" s="111" t="s">
        <v>88</v>
      </c>
      <c r="K1713" s="110" t="s">
        <v>9</v>
      </c>
      <c r="L1713" s="110" t="s">
        <v>10</v>
      </c>
      <c r="M1713" s="110" t="s">
        <v>10</v>
      </c>
      <c r="N1713" s="110" t="s">
        <v>11</v>
      </c>
      <c r="O1713" s="9">
        <v>369257.36</v>
      </c>
      <c r="P1713" s="9">
        <v>0</v>
      </c>
      <c r="Q1713" s="9">
        <f t="shared" ref="Q1713:Q1739" si="60">O1713-P1713</f>
        <v>369257.36</v>
      </c>
      <c r="R1713" s="112" t="s">
        <v>1</v>
      </c>
      <c r="S1713" s="113" t="s">
        <v>4</v>
      </c>
      <c r="T1713" s="113"/>
      <c r="U1713" s="113" t="s">
        <v>663</v>
      </c>
      <c r="V1713" s="110"/>
      <c r="W1713" s="110"/>
      <c r="X1713" s="110"/>
      <c r="Y1713" s="110"/>
      <c r="Z1713" s="274">
        <v>42005</v>
      </c>
      <c r="AA1713" s="110"/>
      <c r="AB1713" s="110"/>
      <c r="AC1713" s="110"/>
      <c r="AD1713" s="115" t="s">
        <v>1554</v>
      </c>
    </row>
    <row r="1714" spans="2:30" s="21" customFormat="1" ht="15" customHeight="1">
      <c r="B1714" s="109"/>
      <c r="C1714" s="110"/>
      <c r="D1714" s="110"/>
      <c r="E1714" s="110"/>
      <c r="F1714" s="110"/>
      <c r="G1714" s="110" t="s">
        <v>1553</v>
      </c>
      <c r="H1714" s="274">
        <v>42005</v>
      </c>
      <c r="I1714" s="110" t="s">
        <v>14</v>
      </c>
      <c r="J1714" s="111" t="s">
        <v>88</v>
      </c>
      <c r="K1714" s="110" t="s">
        <v>9</v>
      </c>
      <c r="L1714" s="110" t="s">
        <v>10</v>
      </c>
      <c r="M1714" s="110" t="s">
        <v>10</v>
      </c>
      <c r="N1714" s="110" t="s">
        <v>11</v>
      </c>
      <c r="O1714" s="9">
        <v>2356</v>
      </c>
      <c r="P1714" s="9">
        <v>0</v>
      </c>
      <c r="Q1714" s="9">
        <f t="shared" si="60"/>
        <v>2356</v>
      </c>
      <c r="R1714" s="112" t="s">
        <v>1</v>
      </c>
      <c r="S1714" s="113" t="s">
        <v>4</v>
      </c>
      <c r="T1714" s="113"/>
      <c r="U1714" s="113" t="s">
        <v>693</v>
      </c>
      <c r="V1714" s="110"/>
      <c r="W1714" s="110"/>
      <c r="X1714" s="110"/>
      <c r="Y1714" s="110"/>
      <c r="Z1714" s="274">
        <v>42005</v>
      </c>
      <c r="AA1714" s="110"/>
      <c r="AB1714" s="110"/>
      <c r="AC1714" s="110"/>
      <c r="AD1714" s="115" t="s">
        <v>1554</v>
      </c>
    </row>
    <row r="1715" spans="2:30" s="21" customFormat="1" ht="15" customHeight="1">
      <c r="B1715" s="109"/>
      <c r="C1715" s="110"/>
      <c r="D1715" s="110"/>
      <c r="E1715" s="110"/>
      <c r="F1715" s="110"/>
      <c r="G1715" s="110" t="s">
        <v>1553</v>
      </c>
      <c r="H1715" s="274">
        <v>42005</v>
      </c>
      <c r="I1715" s="110" t="s">
        <v>14</v>
      </c>
      <c r="J1715" s="111" t="s">
        <v>88</v>
      </c>
      <c r="K1715" s="110" t="s">
        <v>9</v>
      </c>
      <c r="L1715" s="110" t="s">
        <v>10</v>
      </c>
      <c r="M1715" s="110" t="s">
        <v>10</v>
      </c>
      <c r="N1715" s="110" t="s">
        <v>11</v>
      </c>
      <c r="O1715" s="9">
        <v>2808</v>
      </c>
      <c r="P1715" s="9">
        <v>0</v>
      </c>
      <c r="Q1715" s="9">
        <f t="shared" si="60"/>
        <v>2808</v>
      </c>
      <c r="R1715" s="112" t="s">
        <v>1</v>
      </c>
      <c r="S1715" s="113" t="s">
        <v>4</v>
      </c>
      <c r="T1715" s="113"/>
      <c r="U1715" s="113" t="s">
        <v>692</v>
      </c>
      <c r="V1715" s="110"/>
      <c r="W1715" s="110"/>
      <c r="X1715" s="110"/>
      <c r="Y1715" s="110"/>
      <c r="Z1715" s="274">
        <v>42005</v>
      </c>
      <c r="AA1715" s="110"/>
      <c r="AB1715" s="110"/>
      <c r="AC1715" s="110"/>
      <c r="AD1715" s="115" t="s">
        <v>1554</v>
      </c>
    </row>
    <row r="1716" spans="2:30" s="21" customFormat="1" ht="15" customHeight="1">
      <c r="B1716" s="109"/>
      <c r="C1716" s="110"/>
      <c r="D1716" s="110"/>
      <c r="E1716" s="110"/>
      <c r="F1716" s="110"/>
      <c r="G1716" s="110" t="s">
        <v>1553</v>
      </c>
      <c r="H1716" s="274">
        <v>42005</v>
      </c>
      <c r="I1716" s="110" t="s">
        <v>14</v>
      </c>
      <c r="J1716" s="111" t="s">
        <v>88</v>
      </c>
      <c r="K1716" s="110" t="s">
        <v>9</v>
      </c>
      <c r="L1716" s="110" t="s">
        <v>10</v>
      </c>
      <c r="M1716" s="110" t="s">
        <v>10</v>
      </c>
      <c r="N1716" s="110" t="s">
        <v>11</v>
      </c>
      <c r="O1716" s="9">
        <v>37780</v>
      </c>
      <c r="P1716" s="9">
        <v>0</v>
      </c>
      <c r="Q1716" s="9">
        <f t="shared" si="60"/>
        <v>37780</v>
      </c>
      <c r="R1716" s="112" t="s">
        <v>1</v>
      </c>
      <c r="S1716" s="113" t="s">
        <v>4</v>
      </c>
      <c r="T1716" s="113"/>
      <c r="U1716" s="113" t="s">
        <v>665</v>
      </c>
      <c r="V1716" s="110"/>
      <c r="W1716" s="110"/>
      <c r="X1716" s="110"/>
      <c r="Y1716" s="110"/>
      <c r="Z1716" s="274">
        <v>42005</v>
      </c>
      <c r="AA1716" s="110"/>
      <c r="AB1716" s="110"/>
      <c r="AC1716" s="110"/>
      <c r="AD1716" s="115" t="s">
        <v>1554</v>
      </c>
    </row>
    <row r="1717" spans="2:30" s="21" customFormat="1" ht="15" customHeight="1">
      <c r="B1717" s="109"/>
      <c r="C1717" s="110"/>
      <c r="D1717" s="110"/>
      <c r="E1717" s="110"/>
      <c r="F1717" s="110"/>
      <c r="G1717" s="110" t="s">
        <v>1553</v>
      </c>
      <c r="H1717" s="274">
        <v>42005</v>
      </c>
      <c r="I1717" s="110" t="s">
        <v>14</v>
      </c>
      <c r="J1717" s="111" t="s">
        <v>88</v>
      </c>
      <c r="K1717" s="110" t="s">
        <v>9</v>
      </c>
      <c r="L1717" s="110" t="s">
        <v>10</v>
      </c>
      <c r="M1717" s="110" t="s">
        <v>10</v>
      </c>
      <c r="N1717" s="110" t="s">
        <v>11</v>
      </c>
      <c r="O1717" s="9">
        <v>89668.62</v>
      </c>
      <c r="P1717" s="9">
        <v>0</v>
      </c>
      <c r="Q1717" s="9">
        <f t="shared" si="60"/>
        <v>89668.62</v>
      </c>
      <c r="R1717" s="112" t="s">
        <v>1</v>
      </c>
      <c r="S1717" s="113" t="s">
        <v>4</v>
      </c>
      <c r="T1717" s="113"/>
      <c r="U1717" s="113" t="s">
        <v>666</v>
      </c>
      <c r="V1717" s="110"/>
      <c r="W1717" s="110"/>
      <c r="X1717" s="110"/>
      <c r="Y1717" s="110"/>
      <c r="Z1717" s="274">
        <v>42005</v>
      </c>
      <c r="AA1717" s="110"/>
      <c r="AB1717" s="110"/>
      <c r="AC1717" s="110"/>
      <c r="AD1717" s="115" t="s">
        <v>1554</v>
      </c>
    </row>
    <row r="1718" spans="2:30" s="21" customFormat="1" ht="15" customHeight="1">
      <c r="B1718" s="109"/>
      <c r="C1718" s="110"/>
      <c r="D1718" s="110"/>
      <c r="E1718" s="110"/>
      <c r="F1718" s="110"/>
      <c r="G1718" s="110" t="s">
        <v>1553</v>
      </c>
      <c r="H1718" s="274">
        <v>42005</v>
      </c>
      <c r="I1718" s="110" t="s">
        <v>14</v>
      </c>
      <c r="J1718" s="111" t="s">
        <v>88</v>
      </c>
      <c r="K1718" s="110" t="s">
        <v>9</v>
      </c>
      <c r="L1718" s="110" t="s">
        <v>10</v>
      </c>
      <c r="M1718" s="110" t="s">
        <v>10</v>
      </c>
      <c r="N1718" s="110" t="s">
        <v>11</v>
      </c>
      <c r="O1718" s="9">
        <v>63120.58</v>
      </c>
      <c r="P1718" s="9">
        <v>0</v>
      </c>
      <c r="Q1718" s="9">
        <f t="shared" si="60"/>
        <v>63120.58</v>
      </c>
      <c r="R1718" s="112" t="s">
        <v>1</v>
      </c>
      <c r="S1718" s="113" t="s">
        <v>4</v>
      </c>
      <c r="T1718" s="113"/>
      <c r="U1718" s="113" t="s">
        <v>667</v>
      </c>
      <c r="V1718" s="110"/>
      <c r="W1718" s="110"/>
      <c r="X1718" s="110"/>
      <c r="Y1718" s="110"/>
      <c r="Z1718" s="274">
        <v>42005</v>
      </c>
      <c r="AA1718" s="110"/>
      <c r="AB1718" s="110"/>
      <c r="AC1718" s="110"/>
      <c r="AD1718" s="115" t="s">
        <v>1554</v>
      </c>
    </row>
    <row r="1719" spans="2:30" s="21" customFormat="1" ht="15" customHeight="1">
      <c r="B1719" s="109"/>
      <c r="C1719" s="110"/>
      <c r="D1719" s="110"/>
      <c r="E1719" s="110"/>
      <c r="F1719" s="110"/>
      <c r="G1719" s="110" t="s">
        <v>1553</v>
      </c>
      <c r="H1719" s="274">
        <v>42005</v>
      </c>
      <c r="I1719" s="110" t="s">
        <v>14</v>
      </c>
      <c r="J1719" s="111" t="s">
        <v>88</v>
      </c>
      <c r="K1719" s="110" t="s">
        <v>9</v>
      </c>
      <c r="L1719" s="110" t="s">
        <v>10</v>
      </c>
      <c r="M1719" s="110" t="s">
        <v>10</v>
      </c>
      <c r="N1719" s="110" t="s">
        <v>11</v>
      </c>
      <c r="O1719" s="9">
        <v>77929.98</v>
      </c>
      <c r="P1719" s="9">
        <v>0</v>
      </c>
      <c r="Q1719" s="9">
        <f t="shared" si="60"/>
        <v>77929.98</v>
      </c>
      <c r="R1719" s="112" t="s">
        <v>1</v>
      </c>
      <c r="S1719" s="113" t="s">
        <v>4</v>
      </c>
      <c r="T1719" s="113"/>
      <c r="U1719" s="113" t="s">
        <v>668</v>
      </c>
      <c r="V1719" s="110"/>
      <c r="W1719" s="110"/>
      <c r="X1719" s="110"/>
      <c r="Y1719" s="110"/>
      <c r="Z1719" s="274">
        <v>42005</v>
      </c>
      <c r="AA1719" s="110"/>
      <c r="AB1719" s="110"/>
      <c r="AC1719" s="110"/>
      <c r="AD1719" s="115" t="s">
        <v>1554</v>
      </c>
    </row>
    <row r="1720" spans="2:30" s="21" customFormat="1" ht="15" customHeight="1">
      <c r="B1720" s="109"/>
      <c r="C1720" s="110"/>
      <c r="D1720" s="110"/>
      <c r="E1720" s="110"/>
      <c r="F1720" s="110"/>
      <c r="G1720" s="110" t="s">
        <v>1553</v>
      </c>
      <c r="H1720" s="274">
        <v>42005</v>
      </c>
      <c r="I1720" s="110" t="s">
        <v>14</v>
      </c>
      <c r="J1720" s="111" t="s">
        <v>88</v>
      </c>
      <c r="K1720" s="110" t="s">
        <v>9</v>
      </c>
      <c r="L1720" s="110" t="s">
        <v>10</v>
      </c>
      <c r="M1720" s="110" t="s">
        <v>10</v>
      </c>
      <c r="N1720" s="110" t="s">
        <v>11</v>
      </c>
      <c r="O1720" s="9">
        <v>36229.129999999997</v>
      </c>
      <c r="P1720" s="9">
        <v>0</v>
      </c>
      <c r="Q1720" s="9">
        <f t="shared" si="60"/>
        <v>36229.129999999997</v>
      </c>
      <c r="R1720" s="112" t="s">
        <v>1</v>
      </c>
      <c r="S1720" s="113" t="s">
        <v>4</v>
      </c>
      <c r="T1720" s="113"/>
      <c r="U1720" s="113" t="s">
        <v>669</v>
      </c>
      <c r="V1720" s="110"/>
      <c r="W1720" s="110"/>
      <c r="X1720" s="110"/>
      <c r="Y1720" s="110"/>
      <c r="Z1720" s="274">
        <v>42005</v>
      </c>
      <c r="AA1720" s="110"/>
      <c r="AB1720" s="110"/>
      <c r="AC1720" s="110"/>
      <c r="AD1720" s="115" t="s">
        <v>1554</v>
      </c>
    </row>
    <row r="1721" spans="2:30" s="21" customFormat="1" ht="15" customHeight="1">
      <c r="B1721" s="109"/>
      <c r="C1721" s="110"/>
      <c r="D1721" s="110"/>
      <c r="E1721" s="110"/>
      <c r="F1721" s="110"/>
      <c r="G1721" s="110" t="s">
        <v>1553</v>
      </c>
      <c r="H1721" s="274">
        <v>42005</v>
      </c>
      <c r="I1721" s="110" t="s">
        <v>14</v>
      </c>
      <c r="J1721" s="111" t="s">
        <v>88</v>
      </c>
      <c r="K1721" s="110" t="s">
        <v>9</v>
      </c>
      <c r="L1721" s="110" t="s">
        <v>10</v>
      </c>
      <c r="M1721" s="110" t="s">
        <v>10</v>
      </c>
      <c r="N1721" s="110" t="s">
        <v>11</v>
      </c>
      <c r="O1721" s="9">
        <v>106658.35</v>
      </c>
      <c r="P1721" s="9">
        <v>0</v>
      </c>
      <c r="Q1721" s="9">
        <f t="shared" si="60"/>
        <v>106658.35</v>
      </c>
      <c r="R1721" s="112" t="s">
        <v>1</v>
      </c>
      <c r="S1721" s="113" t="s">
        <v>4</v>
      </c>
      <c r="T1721" s="113"/>
      <c r="U1721" s="113" t="s">
        <v>670</v>
      </c>
      <c r="V1721" s="110"/>
      <c r="W1721" s="110"/>
      <c r="X1721" s="110"/>
      <c r="Y1721" s="110"/>
      <c r="Z1721" s="274">
        <v>42005</v>
      </c>
      <c r="AA1721" s="110"/>
      <c r="AB1721" s="110"/>
      <c r="AC1721" s="110"/>
      <c r="AD1721" s="115" t="s">
        <v>1554</v>
      </c>
    </row>
    <row r="1722" spans="2:30" s="21" customFormat="1" ht="15" customHeight="1">
      <c r="B1722" s="109"/>
      <c r="C1722" s="110"/>
      <c r="D1722" s="110"/>
      <c r="E1722" s="110"/>
      <c r="F1722" s="110"/>
      <c r="G1722" s="110" t="s">
        <v>1553</v>
      </c>
      <c r="H1722" s="274">
        <v>42005</v>
      </c>
      <c r="I1722" s="110" t="s">
        <v>14</v>
      </c>
      <c r="J1722" s="111" t="s">
        <v>88</v>
      </c>
      <c r="K1722" s="110" t="s">
        <v>9</v>
      </c>
      <c r="L1722" s="110" t="s">
        <v>10</v>
      </c>
      <c r="M1722" s="110" t="s">
        <v>10</v>
      </c>
      <c r="N1722" s="110" t="s">
        <v>11</v>
      </c>
      <c r="O1722" s="9">
        <v>230561.5</v>
      </c>
      <c r="P1722" s="9">
        <v>0</v>
      </c>
      <c r="Q1722" s="9">
        <f t="shared" si="60"/>
        <v>230561.5</v>
      </c>
      <c r="R1722" s="112" t="s">
        <v>1</v>
      </c>
      <c r="S1722" s="113" t="s">
        <v>4</v>
      </c>
      <c r="T1722" s="113"/>
      <c r="U1722" s="113" t="s">
        <v>671</v>
      </c>
      <c r="V1722" s="110"/>
      <c r="W1722" s="110"/>
      <c r="X1722" s="110"/>
      <c r="Y1722" s="110"/>
      <c r="Z1722" s="274">
        <v>42005</v>
      </c>
      <c r="AA1722" s="110"/>
      <c r="AB1722" s="110"/>
      <c r="AC1722" s="110"/>
      <c r="AD1722" s="115" t="s">
        <v>1554</v>
      </c>
    </row>
    <row r="1723" spans="2:30" s="21" customFormat="1" ht="15" customHeight="1">
      <c r="B1723" s="109"/>
      <c r="C1723" s="110"/>
      <c r="D1723" s="110"/>
      <c r="E1723" s="110"/>
      <c r="F1723" s="110"/>
      <c r="G1723" s="110" t="s">
        <v>1553</v>
      </c>
      <c r="H1723" s="274">
        <v>42005</v>
      </c>
      <c r="I1723" s="110" t="s">
        <v>14</v>
      </c>
      <c r="J1723" s="111" t="s">
        <v>88</v>
      </c>
      <c r="K1723" s="110" t="s">
        <v>9</v>
      </c>
      <c r="L1723" s="110" t="s">
        <v>10</v>
      </c>
      <c r="M1723" s="110" t="s">
        <v>10</v>
      </c>
      <c r="N1723" s="110" t="s">
        <v>11</v>
      </c>
      <c r="O1723" s="9">
        <v>50193.64</v>
      </c>
      <c r="P1723" s="9">
        <v>0</v>
      </c>
      <c r="Q1723" s="9">
        <f t="shared" si="60"/>
        <v>50193.64</v>
      </c>
      <c r="R1723" s="112" t="s">
        <v>1</v>
      </c>
      <c r="S1723" s="113" t="s">
        <v>4</v>
      </c>
      <c r="T1723" s="113"/>
      <c r="U1723" s="113" t="s">
        <v>761</v>
      </c>
      <c r="V1723" s="110"/>
      <c r="W1723" s="110"/>
      <c r="X1723" s="110"/>
      <c r="Y1723" s="110"/>
      <c r="Z1723" s="274">
        <v>42005</v>
      </c>
      <c r="AA1723" s="110"/>
      <c r="AB1723" s="110"/>
      <c r="AC1723" s="110"/>
      <c r="AD1723" s="115" t="s">
        <v>1554</v>
      </c>
    </row>
    <row r="1724" spans="2:30" s="21" customFormat="1" ht="15" customHeight="1">
      <c r="B1724" s="109"/>
      <c r="C1724" s="110"/>
      <c r="D1724" s="110"/>
      <c r="E1724" s="110"/>
      <c r="F1724" s="110"/>
      <c r="G1724" s="110" t="s">
        <v>1553</v>
      </c>
      <c r="H1724" s="274">
        <v>42005</v>
      </c>
      <c r="I1724" s="110" t="s">
        <v>14</v>
      </c>
      <c r="J1724" s="111" t="s">
        <v>88</v>
      </c>
      <c r="K1724" s="110" t="s">
        <v>9</v>
      </c>
      <c r="L1724" s="110" t="s">
        <v>10</v>
      </c>
      <c r="M1724" s="110" t="s">
        <v>10</v>
      </c>
      <c r="N1724" s="110" t="s">
        <v>11</v>
      </c>
      <c r="O1724" s="9">
        <v>7620</v>
      </c>
      <c r="P1724" s="9">
        <v>0</v>
      </c>
      <c r="Q1724" s="9">
        <f t="shared" si="60"/>
        <v>7620</v>
      </c>
      <c r="R1724" s="112" t="s">
        <v>1</v>
      </c>
      <c r="S1724" s="113" t="s">
        <v>4</v>
      </c>
      <c r="T1724" s="113"/>
      <c r="U1724" s="113" t="s">
        <v>694</v>
      </c>
      <c r="V1724" s="110"/>
      <c r="W1724" s="110"/>
      <c r="X1724" s="110"/>
      <c r="Y1724" s="110"/>
      <c r="Z1724" s="274">
        <v>42005</v>
      </c>
      <c r="AA1724" s="110"/>
      <c r="AB1724" s="110"/>
      <c r="AC1724" s="110"/>
      <c r="AD1724" s="115" t="s">
        <v>1554</v>
      </c>
    </row>
    <row r="1725" spans="2:30" s="21" customFormat="1" ht="15" customHeight="1">
      <c r="B1725" s="109"/>
      <c r="C1725" s="110"/>
      <c r="D1725" s="110"/>
      <c r="E1725" s="110"/>
      <c r="F1725" s="110"/>
      <c r="G1725" s="110" t="s">
        <v>1553</v>
      </c>
      <c r="H1725" s="274">
        <v>42005</v>
      </c>
      <c r="I1725" s="110" t="s">
        <v>14</v>
      </c>
      <c r="J1725" s="111" t="s">
        <v>88</v>
      </c>
      <c r="K1725" s="110" t="s">
        <v>9</v>
      </c>
      <c r="L1725" s="110" t="s">
        <v>10</v>
      </c>
      <c r="M1725" s="110" t="s">
        <v>10</v>
      </c>
      <c r="N1725" s="110" t="s">
        <v>11</v>
      </c>
      <c r="O1725" s="9">
        <v>198242.81</v>
      </c>
      <c r="P1725" s="9">
        <v>0</v>
      </c>
      <c r="Q1725" s="9">
        <f t="shared" si="60"/>
        <v>198242.81</v>
      </c>
      <c r="R1725" s="112" t="s">
        <v>1</v>
      </c>
      <c r="S1725" s="113" t="s">
        <v>4</v>
      </c>
      <c r="T1725" s="113"/>
      <c r="U1725" s="113" t="s">
        <v>672</v>
      </c>
      <c r="V1725" s="110"/>
      <c r="W1725" s="110"/>
      <c r="X1725" s="110"/>
      <c r="Y1725" s="110"/>
      <c r="Z1725" s="274">
        <v>42005</v>
      </c>
      <c r="AA1725" s="110"/>
      <c r="AB1725" s="110"/>
      <c r="AC1725" s="110"/>
      <c r="AD1725" s="115" t="s">
        <v>1554</v>
      </c>
    </row>
    <row r="1726" spans="2:30" s="21" customFormat="1" ht="15" customHeight="1">
      <c r="B1726" s="109"/>
      <c r="C1726" s="110"/>
      <c r="D1726" s="110"/>
      <c r="E1726" s="110"/>
      <c r="F1726" s="110"/>
      <c r="G1726" s="110" t="s">
        <v>1553</v>
      </c>
      <c r="H1726" s="274">
        <v>42005</v>
      </c>
      <c r="I1726" s="110" t="s">
        <v>14</v>
      </c>
      <c r="J1726" s="111" t="s">
        <v>88</v>
      </c>
      <c r="K1726" s="110" t="s">
        <v>9</v>
      </c>
      <c r="L1726" s="110" t="s">
        <v>10</v>
      </c>
      <c r="M1726" s="110" t="s">
        <v>10</v>
      </c>
      <c r="N1726" s="110" t="s">
        <v>11</v>
      </c>
      <c r="O1726" s="9">
        <v>500</v>
      </c>
      <c r="P1726" s="9">
        <v>0</v>
      </c>
      <c r="Q1726" s="9">
        <f t="shared" si="60"/>
        <v>500</v>
      </c>
      <c r="R1726" s="112" t="s">
        <v>1</v>
      </c>
      <c r="S1726" s="113" t="s">
        <v>4</v>
      </c>
      <c r="T1726" s="113"/>
      <c r="U1726" s="113" t="s">
        <v>695</v>
      </c>
      <c r="V1726" s="110"/>
      <c r="W1726" s="110"/>
      <c r="X1726" s="110"/>
      <c r="Y1726" s="110"/>
      <c r="Z1726" s="274">
        <v>42005</v>
      </c>
      <c r="AA1726" s="110"/>
      <c r="AB1726" s="110"/>
      <c r="AC1726" s="110"/>
      <c r="AD1726" s="115" t="s">
        <v>1554</v>
      </c>
    </row>
    <row r="1727" spans="2:30" s="21" customFormat="1" ht="15" customHeight="1">
      <c r="B1727" s="109"/>
      <c r="C1727" s="110"/>
      <c r="D1727" s="110"/>
      <c r="E1727" s="110"/>
      <c r="F1727" s="110"/>
      <c r="G1727" s="110" t="s">
        <v>1553</v>
      </c>
      <c r="H1727" s="274">
        <v>42005</v>
      </c>
      <c r="I1727" s="110" t="s">
        <v>14</v>
      </c>
      <c r="J1727" s="111" t="s">
        <v>88</v>
      </c>
      <c r="K1727" s="110" t="s">
        <v>9</v>
      </c>
      <c r="L1727" s="110" t="s">
        <v>10</v>
      </c>
      <c r="M1727" s="110" t="s">
        <v>10</v>
      </c>
      <c r="N1727" s="110" t="s">
        <v>11</v>
      </c>
      <c r="O1727" s="9">
        <v>8902</v>
      </c>
      <c r="P1727" s="9">
        <v>0</v>
      </c>
      <c r="Q1727" s="9">
        <f t="shared" si="60"/>
        <v>8902</v>
      </c>
      <c r="R1727" s="112" t="s">
        <v>1</v>
      </c>
      <c r="S1727" s="113" t="s">
        <v>4</v>
      </c>
      <c r="T1727" s="113"/>
      <c r="U1727" s="113" t="s">
        <v>673</v>
      </c>
      <c r="V1727" s="110"/>
      <c r="W1727" s="110"/>
      <c r="X1727" s="110"/>
      <c r="Y1727" s="110"/>
      <c r="Z1727" s="274">
        <v>42005</v>
      </c>
      <c r="AA1727" s="110"/>
      <c r="AB1727" s="110"/>
      <c r="AC1727" s="110"/>
      <c r="AD1727" s="115" t="s">
        <v>1554</v>
      </c>
    </row>
    <row r="1728" spans="2:30" s="21" customFormat="1" ht="15" customHeight="1">
      <c r="B1728" s="109"/>
      <c r="C1728" s="110"/>
      <c r="D1728" s="110"/>
      <c r="E1728" s="110"/>
      <c r="F1728" s="110"/>
      <c r="G1728" s="110" t="s">
        <v>1553</v>
      </c>
      <c r="H1728" s="274">
        <v>42005</v>
      </c>
      <c r="I1728" s="110" t="s">
        <v>14</v>
      </c>
      <c r="J1728" s="111" t="s">
        <v>88</v>
      </c>
      <c r="K1728" s="110" t="s">
        <v>9</v>
      </c>
      <c r="L1728" s="110" t="s">
        <v>10</v>
      </c>
      <c r="M1728" s="110" t="s">
        <v>10</v>
      </c>
      <c r="N1728" s="110" t="s">
        <v>11</v>
      </c>
      <c r="O1728" s="9">
        <v>26570</v>
      </c>
      <c r="P1728" s="9">
        <v>0</v>
      </c>
      <c r="Q1728" s="9">
        <f t="shared" si="60"/>
        <v>26570</v>
      </c>
      <c r="R1728" s="112" t="s">
        <v>1</v>
      </c>
      <c r="S1728" s="113" t="s">
        <v>4</v>
      </c>
      <c r="T1728" s="113"/>
      <c r="U1728" s="113" t="s">
        <v>762</v>
      </c>
      <c r="V1728" s="110"/>
      <c r="W1728" s="110"/>
      <c r="X1728" s="110"/>
      <c r="Y1728" s="110"/>
      <c r="Z1728" s="274">
        <v>42005</v>
      </c>
      <c r="AA1728" s="110"/>
      <c r="AB1728" s="110"/>
      <c r="AC1728" s="110"/>
      <c r="AD1728" s="115" t="s">
        <v>1554</v>
      </c>
    </row>
    <row r="1729" spans="2:30" s="21" customFormat="1" ht="15" customHeight="1">
      <c r="B1729" s="109"/>
      <c r="C1729" s="110"/>
      <c r="D1729" s="110"/>
      <c r="E1729" s="110"/>
      <c r="F1729" s="110"/>
      <c r="G1729" s="110" t="s">
        <v>1553</v>
      </c>
      <c r="H1729" s="274">
        <v>42005</v>
      </c>
      <c r="I1729" s="110" t="s">
        <v>14</v>
      </c>
      <c r="J1729" s="111" t="s">
        <v>88</v>
      </c>
      <c r="K1729" s="110" t="s">
        <v>9</v>
      </c>
      <c r="L1729" s="110" t="s">
        <v>10</v>
      </c>
      <c r="M1729" s="110" t="s">
        <v>10</v>
      </c>
      <c r="N1729" s="110" t="s">
        <v>11</v>
      </c>
      <c r="O1729" s="9">
        <v>30472.5</v>
      </c>
      <c r="P1729" s="9">
        <v>0</v>
      </c>
      <c r="Q1729" s="9">
        <f t="shared" si="60"/>
        <v>30472.5</v>
      </c>
      <c r="R1729" s="112" t="s">
        <v>1</v>
      </c>
      <c r="S1729" s="113" t="s">
        <v>4</v>
      </c>
      <c r="T1729" s="113"/>
      <c r="U1729" s="113" t="s">
        <v>674</v>
      </c>
      <c r="V1729" s="110"/>
      <c r="W1729" s="110"/>
      <c r="X1729" s="110"/>
      <c r="Y1729" s="110"/>
      <c r="Z1729" s="274">
        <v>42005</v>
      </c>
      <c r="AA1729" s="110"/>
      <c r="AB1729" s="110"/>
      <c r="AC1729" s="110"/>
      <c r="AD1729" s="115" t="s">
        <v>1554</v>
      </c>
    </row>
    <row r="1730" spans="2:30" s="21" customFormat="1" ht="15" customHeight="1">
      <c r="B1730" s="109"/>
      <c r="C1730" s="110"/>
      <c r="D1730" s="110"/>
      <c r="E1730" s="110"/>
      <c r="F1730" s="110"/>
      <c r="G1730" s="110" t="s">
        <v>1553</v>
      </c>
      <c r="H1730" s="274">
        <v>42005</v>
      </c>
      <c r="I1730" s="110" t="s">
        <v>14</v>
      </c>
      <c r="J1730" s="111" t="s">
        <v>88</v>
      </c>
      <c r="K1730" s="110" t="s">
        <v>9</v>
      </c>
      <c r="L1730" s="110" t="s">
        <v>10</v>
      </c>
      <c r="M1730" s="110" t="s">
        <v>10</v>
      </c>
      <c r="N1730" s="110" t="s">
        <v>11</v>
      </c>
      <c r="O1730" s="9">
        <v>21040.06</v>
      </c>
      <c r="P1730" s="9">
        <v>0</v>
      </c>
      <c r="Q1730" s="9">
        <f t="shared" si="60"/>
        <v>21040.06</v>
      </c>
      <c r="R1730" s="112" t="s">
        <v>1</v>
      </c>
      <c r="S1730" s="113" t="s">
        <v>4</v>
      </c>
      <c r="T1730" s="113"/>
      <c r="U1730" s="113" t="s">
        <v>675</v>
      </c>
      <c r="V1730" s="110"/>
      <c r="W1730" s="110"/>
      <c r="X1730" s="110"/>
      <c r="Y1730" s="110"/>
      <c r="Z1730" s="274">
        <v>42005</v>
      </c>
      <c r="AA1730" s="110"/>
      <c r="AB1730" s="110"/>
      <c r="AC1730" s="110"/>
      <c r="AD1730" s="115" t="s">
        <v>1554</v>
      </c>
    </row>
    <row r="1731" spans="2:30" s="21" customFormat="1" ht="15" customHeight="1">
      <c r="B1731" s="109"/>
      <c r="C1731" s="110"/>
      <c r="D1731" s="110"/>
      <c r="E1731" s="110"/>
      <c r="F1731" s="110"/>
      <c r="G1731" s="110" t="s">
        <v>1553</v>
      </c>
      <c r="H1731" s="274">
        <v>42005</v>
      </c>
      <c r="I1731" s="110" t="s">
        <v>14</v>
      </c>
      <c r="J1731" s="111" t="s">
        <v>88</v>
      </c>
      <c r="K1731" s="110" t="s">
        <v>9</v>
      </c>
      <c r="L1731" s="110" t="s">
        <v>10</v>
      </c>
      <c r="M1731" s="110" t="s">
        <v>10</v>
      </c>
      <c r="N1731" s="110" t="s">
        <v>11</v>
      </c>
      <c r="O1731" s="9">
        <v>61972.5</v>
      </c>
      <c r="P1731" s="9">
        <v>0</v>
      </c>
      <c r="Q1731" s="9">
        <f t="shared" si="60"/>
        <v>61972.5</v>
      </c>
      <c r="R1731" s="112" t="s">
        <v>1</v>
      </c>
      <c r="S1731" s="113" t="s">
        <v>4</v>
      </c>
      <c r="T1731" s="113"/>
      <c r="U1731" s="113" t="s">
        <v>676</v>
      </c>
      <c r="V1731" s="110"/>
      <c r="W1731" s="110"/>
      <c r="X1731" s="110"/>
      <c r="Y1731" s="110"/>
      <c r="Z1731" s="274">
        <v>42005</v>
      </c>
      <c r="AA1731" s="110"/>
      <c r="AB1731" s="110"/>
      <c r="AC1731" s="110"/>
      <c r="AD1731" s="115" t="s">
        <v>1554</v>
      </c>
    </row>
    <row r="1732" spans="2:30" s="21" customFormat="1" ht="15" customHeight="1">
      <c r="B1732" s="109"/>
      <c r="C1732" s="110"/>
      <c r="D1732" s="110"/>
      <c r="E1732" s="110"/>
      <c r="F1732" s="110"/>
      <c r="G1732" s="110" t="s">
        <v>1553</v>
      </c>
      <c r="H1732" s="274">
        <v>42005</v>
      </c>
      <c r="I1732" s="110" t="s">
        <v>14</v>
      </c>
      <c r="J1732" s="111" t="s">
        <v>88</v>
      </c>
      <c r="K1732" s="110" t="s">
        <v>9</v>
      </c>
      <c r="L1732" s="110" t="s">
        <v>10</v>
      </c>
      <c r="M1732" s="110" t="s">
        <v>10</v>
      </c>
      <c r="N1732" s="110" t="s">
        <v>11</v>
      </c>
      <c r="O1732" s="9">
        <v>109334</v>
      </c>
      <c r="P1732" s="9">
        <v>0</v>
      </c>
      <c r="Q1732" s="9">
        <f t="shared" si="60"/>
        <v>109334</v>
      </c>
      <c r="R1732" s="112" t="s">
        <v>1</v>
      </c>
      <c r="S1732" s="113" t="s">
        <v>4</v>
      </c>
      <c r="T1732" s="113"/>
      <c r="U1732" s="113" t="s">
        <v>1724</v>
      </c>
      <c r="V1732" s="110"/>
      <c r="W1732" s="110"/>
      <c r="X1732" s="110"/>
      <c r="Y1732" s="110"/>
      <c r="Z1732" s="274">
        <v>42005</v>
      </c>
      <c r="AA1732" s="110"/>
      <c r="AB1732" s="110"/>
      <c r="AC1732" s="110"/>
      <c r="AD1732" s="115" t="s">
        <v>1554</v>
      </c>
    </row>
    <row r="1733" spans="2:30" s="21" customFormat="1" ht="15" customHeight="1">
      <c r="B1733" s="109"/>
      <c r="C1733" s="110"/>
      <c r="D1733" s="110"/>
      <c r="E1733" s="110"/>
      <c r="F1733" s="110"/>
      <c r="G1733" s="110" t="s">
        <v>1553</v>
      </c>
      <c r="H1733" s="274">
        <v>42005</v>
      </c>
      <c r="I1733" s="110" t="s">
        <v>14</v>
      </c>
      <c r="J1733" s="111" t="s">
        <v>88</v>
      </c>
      <c r="K1733" s="110" t="s">
        <v>9</v>
      </c>
      <c r="L1733" s="110" t="s">
        <v>10</v>
      </c>
      <c r="M1733" s="110" t="s">
        <v>10</v>
      </c>
      <c r="N1733" s="110" t="s">
        <v>11</v>
      </c>
      <c r="O1733" s="9">
        <v>292290.02</v>
      </c>
      <c r="P1733" s="9">
        <v>0</v>
      </c>
      <c r="Q1733" s="9">
        <f t="shared" si="60"/>
        <v>292290.02</v>
      </c>
      <c r="R1733" s="112" t="s">
        <v>1</v>
      </c>
      <c r="S1733" s="113" t="s">
        <v>4</v>
      </c>
      <c r="T1733" s="113"/>
      <c r="U1733" s="113" t="s">
        <v>1725</v>
      </c>
      <c r="V1733" s="110"/>
      <c r="W1733" s="110"/>
      <c r="X1733" s="110"/>
      <c r="Y1733" s="110"/>
      <c r="Z1733" s="274">
        <v>42005</v>
      </c>
      <c r="AA1733" s="110"/>
      <c r="AB1733" s="110"/>
      <c r="AC1733" s="110"/>
      <c r="AD1733" s="115" t="s">
        <v>1554</v>
      </c>
    </row>
    <row r="1734" spans="2:30" s="21" customFormat="1" ht="15" customHeight="1">
      <c r="B1734" s="109"/>
      <c r="C1734" s="110"/>
      <c r="D1734" s="110"/>
      <c r="E1734" s="110"/>
      <c r="F1734" s="110"/>
      <c r="G1734" s="110" t="s">
        <v>1553</v>
      </c>
      <c r="H1734" s="274">
        <v>42005</v>
      </c>
      <c r="I1734" s="110" t="s">
        <v>14</v>
      </c>
      <c r="J1734" s="111" t="s">
        <v>88</v>
      </c>
      <c r="K1734" s="110" t="s">
        <v>9</v>
      </c>
      <c r="L1734" s="110" t="s">
        <v>10</v>
      </c>
      <c r="M1734" s="110" t="s">
        <v>10</v>
      </c>
      <c r="N1734" s="110" t="s">
        <v>11</v>
      </c>
      <c r="O1734" s="9">
        <v>398567.09</v>
      </c>
      <c r="P1734" s="9">
        <v>0</v>
      </c>
      <c r="Q1734" s="9">
        <f t="shared" si="60"/>
        <v>398567.09</v>
      </c>
      <c r="R1734" s="112" t="s">
        <v>1</v>
      </c>
      <c r="S1734" s="113" t="s">
        <v>4</v>
      </c>
      <c r="T1734" s="113"/>
      <c r="U1734" s="113" t="s">
        <v>2845</v>
      </c>
      <c r="V1734" s="110"/>
      <c r="W1734" s="110"/>
      <c r="X1734" s="110"/>
      <c r="Y1734" s="110"/>
      <c r="Z1734" s="274">
        <v>42005</v>
      </c>
      <c r="AA1734" s="110"/>
      <c r="AB1734" s="110"/>
      <c r="AC1734" s="110"/>
      <c r="AD1734" s="115" t="s">
        <v>1554</v>
      </c>
    </row>
    <row r="1735" spans="2:30" s="21" customFormat="1" ht="15" customHeight="1">
      <c r="B1735" s="109"/>
      <c r="C1735" s="110"/>
      <c r="D1735" s="110"/>
      <c r="E1735" s="110"/>
      <c r="F1735" s="110"/>
      <c r="G1735" s="110" t="s">
        <v>1553</v>
      </c>
      <c r="H1735" s="274">
        <v>42005</v>
      </c>
      <c r="I1735" s="110" t="s">
        <v>14</v>
      </c>
      <c r="J1735" s="111" t="s">
        <v>88</v>
      </c>
      <c r="K1735" s="110" t="s">
        <v>9</v>
      </c>
      <c r="L1735" s="110" t="s">
        <v>10</v>
      </c>
      <c r="M1735" s="110" t="s">
        <v>10</v>
      </c>
      <c r="N1735" s="110" t="s">
        <v>11</v>
      </c>
      <c r="O1735" s="9">
        <v>60450.239999999998</v>
      </c>
      <c r="P1735" s="9">
        <v>0</v>
      </c>
      <c r="Q1735" s="9">
        <f t="shared" si="60"/>
        <v>60450.239999999998</v>
      </c>
      <c r="R1735" s="112" t="s">
        <v>1</v>
      </c>
      <c r="S1735" s="113" t="s">
        <v>4</v>
      </c>
      <c r="T1735" s="113"/>
      <c r="U1735" s="113" t="s">
        <v>1726</v>
      </c>
      <c r="V1735" s="110"/>
      <c r="W1735" s="110"/>
      <c r="X1735" s="110"/>
      <c r="Y1735" s="110"/>
      <c r="Z1735" s="274">
        <v>42005</v>
      </c>
      <c r="AA1735" s="110"/>
      <c r="AB1735" s="110"/>
      <c r="AC1735" s="110"/>
      <c r="AD1735" s="115" t="s">
        <v>1554</v>
      </c>
    </row>
    <row r="1736" spans="2:30" s="21" customFormat="1" ht="15" customHeight="1">
      <c r="B1736" s="109"/>
      <c r="C1736" s="110"/>
      <c r="D1736" s="110"/>
      <c r="E1736" s="110"/>
      <c r="F1736" s="110"/>
      <c r="G1736" s="110" t="s">
        <v>1553</v>
      </c>
      <c r="H1736" s="274">
        <v>42005</v>
      </c>
      <c r="I1736" s="110" t="s">
        <v>14</v>
      </c>
      <c r="J1736" s="111" t="s">
        <v>88</v>
      </c>
      <c r="K1736" s="110" t="s">
        <v>9</v>
      </c>
      <c r="L1736" s="110" t="s">
        <v>10</v>
      </c>
      <c r="M1736" s="110" t="s">
        <v>10</v>
      </c>
      <c r="N1736" s="110" t="s">
        <v>11</v>
      </c>
      <c r="O1736" s="9">
        <v>26299</v>
      </c>
      <c r="P1736" s="9">
        <v>0</v>
      </c>
      <c r="Q1736" s="9">
        <f t="shared" si="60"/>
        <v>26299</v>
      </c>
      <c r="R1736" s="112" t="s">
        <v>1</v>
      </c>
      <c r="S1736" s="113" t="s">
        <v>4</v>
      </c>
      <c r="T1736" s="113"/>
      <c r="U1736" s="113" t="s">
        <v>1727</v>
      </c>
      <c r="V1736" s="110"/>
      <c r="W1736" s="110"/>
      <c r="X1736" s="110"/>
      <c r="Y1736" s="110"/>
      <c r="Z1736" s="274">
        <v>42005</v>
      </c>
      <c r="AA1736" s="110"/>
      <c r="AB1736" s="110"/>
      <c r="AC1736" s="110"/>
      <c r="AD1736" s="115" t="s">
        <v>1554</v>
      </c>
    </row>
    <row r="1737" spans="2:30" s="21" customFormat="1" ht="15" customHeight="1">
      <c r="B1737" s="109"/>
      <c r="C1737" s="110"/>
      <c r="D1737" s="110"/>
      <c r="E1737" s="110"/>
      <c r="F1737" s="110"/>
      <c r="G1737" s="110" t="s">
        <v>1553</v>
      </c>
      <c r="H1737" s="274">
        <v>42005</v>
      </c>
      <c r="I1737" s="110" t="s">
        <v>14</v>
      </c>
      <c r="J1737" s="111" t="s">
        <v>88</v>
      </c>
      <c r="K1737" s="110" t="s">
        <v>9</v>
      </c>
      <c r="L1737" s="110" t="s">
        <v>10</v>
      </c>
      <c r="M1737" s="110" t="s">
        <v>10</v>
      </c>
      <c r="N1737" s="110" t="s">
        <v>11</v>
      </c>
      <c r="O1737" s="9">
        <v>9202.5</v>
      </c>
      <c r="P1737" s="9">
        <v>0</v>
      </c>
      <c r="Q1737" s="9">
        <f t="shared" si="60"/>
        <v>9202.5</v>
      </c>
      <c r="R1737" s="112" t="s">
        <v>1</v>
      </c>
      <c r="S1737" s="113" t="s">
        <v>4</v>
      </c>
      <c r="T1737" s="113"/>
      <c r="U1737" s="113" t="s">
        <v>1728</v>
      </c>
      <c r="V1737" s="110"/>
      <c r="W1737" s="110"/>
      <c r="X1737" s="110"/>
      <c r="Y1737" s="110"/>
      <c r="Z1737" s="274">
        <v>42005</v>
      </c>
      <c r="AA1737" s="110"/>
      <c r="AB1737" s="110"/>
      <c r="AC1737" s="110"/>
      <c r="AD1737" s="115" t="s">
        <v>1554</v>
      </c>
    </row>
    <row r="1738" spans="2:30" s="21" customFormat="1" ht="15" customHeight="1">
      <c r="B1738" s="109"/>
      <c r="C1738" s="110"/>
      <c r="D1738" s="110"/>
      <c r="E1738" s="110"/>
      <c r="F1738" s="110"/>
      <c r="G1738" s="110" t="s">
        <v>1553</v>
      </c>
      <c r="H1738" s="274">
        <v>42005</v>
      </c>
      <c r="I1738" s="110" t="s">
        <v>14</v>
      </c>
      <c r="J1738" s="111" t="s">
        <v>88</v>
      </c>
      <c r="K1738" s="110" t="s">
        <v>9</v>
      </c>
      <c r="L1738" s="110" t="s">
        <v>10</v>
      </c>
      <c r="M1738" s="110" t="s">
        <v>10</v>
      </c>
      <c r="N1738" s="110" t="s">
        <v>11</v>
      </c>
      <c r="O1738" s="9">
        <v>3100</v>
      </c>
      <c r="P1738" s="9">
        <v>0</v>
      </c>
      <c r="Q1738" s="9">
        <f t="shared" si="60"/>
        <v>3100</v>
      </c>
      <c r="R1738" s="112" t="s">
        <v>1</v>
      </c>
      <c r="S1738" s="113" t="s">
        <v>4</v>
      </c>
      <c r="T1738" s="113"/>
      <c r="U1738" s="113" t="s">
        <v>1732</v>
      </c>
      <c r="V1738" s="110"/>
      <c r="W1738" s="110"/>
      <c r="X1738" s="110"/>
      <c r="Y1738" s="110"/>
      <c r="Z1738" s="274">
        <v>42005</v>
      </c>
      <c r="AA1738" s="110"/>
      <c r="AB1738" s="110"/>
      <c r="AC1738" s="110"/>
      <c r="AD1738" s="115" t="s">
        <v>1554</v>
      </c>
    </row>
    <row r="1739" spans="2:30" s="21" customFormat="1" ht="15" customHeight="1">
      <c r="B1739" s="109"/>
      <c r="C1739" s="110"/>
      <c r="D1739" s="110"/>
      <c r="E1739" s="110"/>
      <c r="F1739" s="110"/>
      <c r="G1739" s="110" t="s">
        <v>1553</v>
      </c>
      <c r="H1739" s="274">
        <v>42005</v>
      </c>
      <c r="I1739" s="110" t="s">
        <v>14</v>
      </c>
      <c r="J1739" s="111" t="s">
        <v>88</v>
      </c>
      <c r="K1739" s="110" t="s">
        <v>9</v>
      </c>
      <c r="L1739" s="110" t="s">
        <v>10</v>
      </c>
      <c r="M1739" s="110" t="s">
        <v>10</v>
      </c>
      <c r="N1739" s="110" t="s">
        <v>11</v>
      </c>
      <c r="O1739" s="9">
        <v>43664.51</v>
      </c>
      <c r="P1739" s="9">
        <v>0</v>
      </c>
      <c r="Q1739" s="9">
        <f t="shared" si="60"/>
        <v>43664.51</v>
      </c>
      <c r="R1739" s="112" t="s">
        <v>1</v>
      </c>
      <c r="S1739" s="113" t="s">
        <v>4</v>
      </c>
      <c r="T1739" s="113"/>
      <c r="U1739" s="113" t="s">
        <v>1729</v>
      </c>
      <c r="V1739" s="110"/>
      <c r="W1739" s="110"/>
      <c r="X1739" s="110"/>
      <c r="Y1739" s="110"/>
      <c r="Z1739" s="274">
        <v>42005</v>
      </c>
      <c r="AA1739" s="110"/>
      <c r="AB1739" s="110"/>
      <c r="AC1739" s="110"/>
      <c r="AD1739" s="115" t="s">
        <v>1554</v>
      </c>
    </row>
    <row r="1740" spans="2:30" outlineLevel="5">
      <c r="B1740" s="352"/>
      <c r="C1740" s="2"/>
      <c r="D1740" s="2"/>
      <c r="E1740" s="2"/>
      <c r="F1740" s="2"/>
      <c r="G1740" s="2"/>
      <c r="H1740" s="362"/>
      <c r="I1740" s="2"/>
      <c r="J1740" s="2" t="s">
        <v>88</v>
      </c>
      <c r="K1740" s="2"/>
      <c r="L1740" s="2"/>
      <c r="M1740" s="2"/>
      <c r="N1740" s="2"/>
      <c r="O1740" s="353"/>
      <c r="P1740" s="353"/>
      <c r="Q1740" s="353"/>
      <c r="R1740" s="354"/>
      <c r="S1740" s="355"/>
      <c r="T1740" s="355"/>
      <c r="U1740" s="355"/>
      <c r="V1740" s="2"/>
      <c r="W1740" s="2"/>
      <c r="X1740" s="2"/>
      <c r="Y1740" s="2"/>
      <c r="Z1740" s="362"/>
      <c r="AA1740" s="2"/>
      <c r="AB1740" s="2"/>
      <c r="AC1740" s="2"/>
      <c r="AD1740" s="357"/>
    </row>
    <row r="1741" spans="2:30" outlineLevel="4">
      <c r="B1741" s="352"/>
      <c r="C1741" s="2"/>
      <c r="D1741" s="2"/>
      <c r="E1741" s="2"/>
      <c r="F1741" s="2" t="s">
        <v>5</v>
      </c>
      <c r="G1741" s="2" t="s">
        <v>30</v>
      </c>
      <c r="H1741" s="362"/>
      <c r="I1741" s="2"/>
      <c r="J1741" s="2" t="s">
        <v>88</v>
      </c>
      <c r="K1741" s="2"/>
      <c r="L1741" s="2"/>
      <c r="M1741" s="2"/>
      <c r="N1741" s="2"/>
      <c r="O1741" s="353">
        <f>SUM(O1742:O1743)</f>
        <v>1283</v>
      </c>
      <c r="P1741" s="353">
        <f>SUM(P1742:P1743)</f>
        <v>0</v>
      </c>
      <c r="Q1741" s="353">
        <f>O1741-P1741</f>
        <v>1283</v>
      </c>
      <c r="R1741" s="354"/>
      <c r="S1741" s="355"/>
      <c r="T1741" s="355"/>
      <c r="U1741" s="355"/>
      <c r="V1741" s="2"/>
      <c r="W1741" s="2"/>
      <c r="X1741" s="2"/>
      <c r="Y1741" s="2"/>
      <c r="Z1741" s="362"/>
      <c r="AA1741" s="2"/>
      <c r="AB1741" s="2"/>
      <c r="AC1741" s="2"/>
      <c r="AD1741" s="357"/>
    </row>
    <row r="1742" spans="2:30" outlineLevel="5">
      <c r="B1742" s="3"/>
      <c r="C1742" s="1"/>
      <c r="D1742" s="1"/>
      <c r="E1742" s="1"/>
      <c r="F1742" s="1"/>
      <c r="G1742" s="1" t="s">
        <v>8</v>
      </c>
      <c r="H1742" s="277">
        <v>42077</v>
      </c>
      <c r="I1742" s="1" t="s">
        <v>1469</v>
      </c>
      <c r="J1742" s="2" t="s">
        <v>88</v>
      </c>
      <c r="K1742" s="1" t="s">
        <v>33</v>
      </c>
      <c r="L1742" s="1" t="s">
        <v>34</v>
      </c>
      <c r="M1742" s="1" t="s">
        <v>21</v>
      </c>
      <c r="N1742" s="1" t="s">
        <v>11</v>
      </c>
      <c r="O1742" s="7">
        <v>1283</v>
      </c>
      <c r="P1742" s="7">
        <v>0</v>
      </c>
      <c r="Q1742" s="7">
        <f>O1742-P1742</f>
        <v>1283</v>
      </c>
      <c r="R1742" s="6" t="s">
        <v>70</v>
      </c>
      <c r="S1742" s="5" t="s">
        <v>32</v>
      </c>
      <c r="T1742" s="5"/>
      <c r="U1742" s="113" t="s">
        <v>1727</v>
      </c>
      <c r="V1742" s="1" t="s">
        <v>61</v>
      </c>
      <c r="W1742" s="1"/>
      <c r="X1742" s="1"/>
      <c r="Y1742" s="1"/>
      <c r="Z1742" s="277">
        <v>42077</v>
      </c>
      <c r="AA1742" s="1" t="s">
        <v>26</v>
      </c>
      <c r="AB1742" s="1" t="s">
        <v>1643</v>
      </c>
      <c r="AC1742" s="1" t="s">
        <v>1644</v>
      </c>
      <c r="AD1742" s="8"/>
    </row>
    <row r="1743" spans="2:30" outlineLevel="5">
      <c r="B1743" s="352"/>
      <c r="C1743" s="2"/>
      <c r="D1743" s="2"/>
      <c r="E1743" s="2"/>
      <c r="F1743" s="2"/>
      <c r="G1743" s="2"/>
      <c r="H1743" s="362"/>
      <c r="I1743" s="2"/>
      <c r="J1743" s="2" t="s">
        <v>88</v>
      </c>
      <c r="K1743" s="2"/>
      <c r="L1743" s="2"/>
      <c r="M1743" s="2"/>
      <c r="N1743" s="2"/>
      <c r="O1743" s="353"/>
      <c r="P1743" s="353"/>
      <c r="Q1743" s="353"/>
      <c r="R1743" s="354"/>
      <c r="S1743" s="355"/>
      <c r="T1743" s="355"/>
      <c r="U1743" s="355"/>
      <c r="V1743" s="2"/>
      <c r="W1743" s="2"/>
      <c r="X1743" s="2"/>
      <c r="Y1743" s="2"/>
      <c r="Z1743" s="362"/>
      <c r="AA1743" s="2"/>
      <c r="AB1743" s="2"/>
      <c r="AC1743" s="2"/>
      <c r="AD1743" s="357"/>
    </row>
    <row r="1744" spans="2:30" outlineLevel="4">
      <c r="B1744" s="352"/>
      <c r="C1744" s="2"/>
      <c r="D1744" s="2"/>
      <c r="E1744" s="2"/>
      <c r="F1744" s="2" t="s">
        <v>1777</v>
      </c>
      <c r="G1744" s="2" t="s">
        <v>1778</v>
      </c>
      <c r="H1744" s="362"/>
      <c r="I1744" s="2"/>
      <c r="J1744" s="2" t="s">
        <v>88</v>
      </c>
      <c r="K1744" s="2"/>
      <c r="L1744" s="2"/>
      <c r="M1744" s="2"/>
      <c r="N1744" s="2"/>
      <c r="O1744" s="353">
        <f>SUM(O1745:O1755)</f>
        <v>61356.15</v>
      </c>
      <c r="P1744" s="353">
        <f>SUM(P1745:P1755)</f>
        <v>0</v>
      </c>
      <c r="Q1744" s="353">
        <f t="shared" ref="Q1744:Q1754" si="61">O1744-P1744</f>
        <v>61356.15</v>
      </c>
      <c r="R1744" s="354"/>
      <c r="S1744" s="355"/>
      <c r="T1744" s="355"/>
      <c r="U1744" s="355"/>
      <c r="V1744" s="2"/>
      <c r="W1744" s="2"/>
      <c r="X1744" s="2"/>
      <c r="Y1744" s="2"/>
      <c r="Z1744" s="362"/>
      <c r="AA1744" s="2"/>
      <c r="AB1744" s="2"/>
      <c r="AC1744" s="2"/>
      <c r="AD1744" s="357"/>
    </row>
    <row r="1745" spans="2:30" outlineLevel="5">
      <c r="B1745" s="3"/>
      <c r="C1745" s="1"/>
      <c r="D1745" s="1"/>
      <c r="E1745" s="1"/>
      <c r="F1745" s="1"/>
      <c r="G1745" s="1" t="s">
        <v>1553</v>
      </c>
      <c r="H1745" s="277">
        <v>42138</v>
      </c>
      <c r="I1745" s="1" t="s">
        <v>2681</v>
      </c>
      <c r="J1745" s="2" t="s">
        <v>88</v>
      </c>
      <c r="K1745" s="1" t="s">
        <v>36</v>
      </c>
      <c r="L1745" s="1" t="s">
        <v>20</v>
      </c>
      <c r="M1745" s="1" t="s">
        <v>21</v>
      </c>
      <c r="N1745" s="1" t="s">
        <v>11</v>
      </c>
      <c r="O1745" s="7">
        <v>10075.5</v>
      </c>
      <c r="P1745" s="7">
        <v>0</v>
      </c>
      <c r="Q1745" s="7">
        <f t="shared" si="61"/>
        <v>10075.5</v>
      </c>
      <c r="R1745" s="6" t="s">
        <v>47</v>
      </c>
      <c r="S1745" s="5" t="s">
        <v>25</v>
      </c>
      <c r="T1745" s="5" t="s">
        <v>798</v>
      </c>
      <c r="U1745" s="5" t="s">
        <v>1391</v>
      </c>
      <c r="V1745" s="1" t="s">
        <v>65</v>
      </c>
      <c r="W1745" s="1" t="s">
        <v>1407</v>
      </c>
      <c r="X1745" s="1" t="s">
        <v>2230</v>
      </c>
      <c r="Y1745" s="1" t="s">
        <v>2231</v>
      </c>
      <c r="Z1745" s="277">
        <v>42138</v>
      </c>
      <c r="AA1745" s="1" t="s">
        <v>45</v>
      </c>
      <c r="AB1745" s="1" t="s">
        <v>2682</v>
      </c>
      <c r="AC1745" s="1" t="s">
        <v>2683</v>
      </c>
      <c r="AD1745" s="8"/>
    </row>
    <row r="1746" spans="2:30" outlineLevel="5">
      <c r="B1746" s="3"/>
      <c r="C1746" s="1"/>
      <c r="D1746" s="1"/>
      <c r="E1746" s="1"/>
      <c r="F1746" s="1"/>
      <c r="G1746" s="1" t="s">
        <v>1553</v>
      </c>
      <c r="H1746" s="277">
        <v>42151</v>
      </c>
      <c r="I1746" s="1" t="s">
        <v>2684</v>
      </c>
      <c r="J1746" s="2" t="s">
        <v>88</v>
      </c>
      <c r="K1746" s="1" t="s">
        <v>36</v>
      </c>
      <c r="L1746" s="1" t="s">
        <v>20</v>
      </c>
      <c r="M1746" s="1" t="s">
        <v>21</v>
      </c>
      <c r="N1746" s="1" t="s">
        <v>11</v>
      </c>
      <c r="O1746" s="7">
        <v>1900</v>
      </c>
      <c r="P1746" s="7">
        <v>0</v>
      </c>
      <c r="Q1746" s="7">
        <f t="shared" si="61"/>
        <v>1900</v>
      </c>
      <c r="R1746" s="6" t="s">
        <v>47</v>
      </c>
      <c r="S1746" s="5" t="s">
        <v>25</v>
      </c>
      <c r="T1746" s="5" t="s">
        <v>798</v>
      </c>
      <c r="U1746" s="5" t="s">
        <v>1391</v>
      </c>
      <c r="V1746" s="1" t="s">
        <v>65</v>
      </c>
      <c r="W1746" s="1" t="s">
        <v>2685</v>
      </c>
      <c r="X1746" s="1" t="s">
        <v>2165</v>
      </c>
      <c r="Y1746" s="1" t="s">
        <v>2166</v>
      </c>
      <c r="Z1746" s="277">
        <v>42151</v>
      </c>
      <c r="AA1746" s="1" t="s">
        <v>45</v>
      </c>
      <c r="AB1746" s="1" t="s">
        <v>2686</v>
      </c>
      <c r="AC1746" s="1" t="s">
        <v>2687</v>
      </c>
      <c r="AD1746" s="8"/>
    </row>
    <row r="1747" spans="2:30" outlineLevel="5">
      <c r="B1747" s="3"/>
      <c r="C1747" s="1"/>
      <c r="D1747" s="1"/>
      <c r="E1747" s="1"/>
      <c r="F1747" s="1"/>
      <c r="G1747" s="1" t="s">
        <v>1553</v>
      </c>
      <c r="H1747" s="277">
        <v>42152</v>
      </c>
      <c r="I1747" s="1" t="s">
        <v>2688</v>
      </c>
      <c r="J1747" s="2" t="s">
        <v>88</v>
      </c>
      <c r="K1747" s="1" t="s">
        <v>36</v>
      </c>
      <c r="L1747" s="1" t="s">
        <v>20</v>
      </c>
      <c r="M1747" s="1" t="s">
        <v>21</v>
      </c>
      <c r="N1747" s="1" t="s">
        <v>11</v>
      </c>
      <c r="O1747" s="7">
        <v>2887</v>
      </c>
      <c r="P1747" s="7">
        <v>0</v>
      </c>
      <c r="Q1747" s="7">
        <f t="shared" si="61"/>
        <v>2887</v>
      </c>
      <c r="R1747" s="6" t="s">
        <v>47</v>
      </c>
      <c r="S1747" s="5" t="s">
        <v>25</v>
      </c>
      <c r="T1747" s="5" t="s">
        <v>798</v>
      </c>
      <c r="U1747" s="5" t="s">
        <v>1391</v>
      </c>
      <c r="V1747" s="1" t="s">
        <v>65</v>
      </c>
      <c r="W1747" s="1" t="s">
        <v>2689</v>
      </c>
      <c r="X1747" s="1" t="s">
        <v>2175</v>
      </c>
      <c r="Y1747" s="1" t="s">
        <v>2176</v>
      </c>
      <c r="Z1747" s="277">
        <v>42152</v>
      </c>
      <c r="AA1747" s="1" t="s">
        <v>45</v>
      </c>
      <c r="AB1747" s="1" t="s">
        <v>2690</v>
      </c>
      <c r="AC1747" s="1" t="s">
        <v>2691</v>
      </c>
      <c r="AD1747" s="8"/>
    </row>
    <row r="1748" spans="2:30" outlineLevel="5">
      <c r="B1748" s="3"/>
      <c r="C1748" s="1"/>
      <c r="D1748" s="1"/>
      <c r="E1748" s="1"/>
      <c r="F1748" s="1"/>
      <c r="G1748" s="1" t="s">
        <v>1553</v>
      </c>
      <c r="H1748" s="277">
        <v>42151</v>
      </c>
      <c r="I1748" s="1" t="s">
        <v>2692</v>
      </c>
      <c r="J1748" s="2" t="s">
        <v>88</v>
      </c>
      <c r="K1748" s="1" t="s">
        <v>36</v>
      </c>
      <c r="L1748" s="1" t="s">
        <v>20</v>
      </c>
      <c r="M1748" s="1" t="s">
        <v>21</v>
      </c>
      <c r="N1748" s="1" t="s">
        <v>11</v>
      </c>
      <c r="O1748" s="7">
        <v>8788</v>
      </c>
      <c r="P1748" s="7">
        <v>0</v>
      </c>
      <c r="Q1748" s="7">
        <f t="shared" si="61"/>
        <v>8788</v>
      </c>
      <c r="R1748" s="6" t="s">
        <v>47</v>
      </c>
      <c r="S1748" s="5" t="s">
        <v>25</v>
      </c>
      <c r="T1748" s="5" t="s">
        <v>798</v>
      </c>
      <c r="U1748" s="5" t="s">
        <v>1391</v>
      </c>
      <c r="V1748" s="1" t="s">
        <v>65</v>
      </c>
      <c r="W1748" s="1" t="s">
        <v>2693</v>
      </c>
      <c r="X1748" s="1" t="s">
        <v>2175</v>
      </c>
      <c r="Y1748" s="1" t="s">
        <v>2176</v>
      </c>
      <c r="Z1748" s="277">
        <v>42151</v>
      </c>
      <c r="AA1748" s="1" t="s">
        <v>45</v>
      </c>
      <c r="AB1748" s="1" t="s">
        <v>2694</v>
      </c>
      <c r="AC1748" s="1" t="s">
        <v>2695</v>
      </c>
      <c r="AD1748" s="8"/>
    </row>
    <row r="1749" spans="2:30" outlineLevel="5">
      <c r="B1749" s="3"/>
      <c r="C1749" s="1"/>
      <c r="D1749" s="1"/>
      <c r="E1749" s="1"/>
      <c r="F1749" s="1"/>
      <c r="G1749" s="1" t="s">
        <v>1553</v>
      </c>
      <c r="H1749" s="277">
        <v>42152</v>
      </c>
      <c r="I1749" s="1" t="s">
        <v>2696</v>
      </c>
      <c r="J1749" s="2" t="s">
        <v>88</v>
      </c>
      <c r="K1749" s="1" t="s">
        <v>36</v>
      </c>
      <c r="L1749" s="1" t="s">
        <v>20</v>
      </c>
      <c r="M1749" s="1" t="s">
        <v>21</v>
      </c>
      <c r="N1749" s="1" t="s">
        <v>11</v>
      </c>
      <c r="O1749" s="7">
        <v>6584.25</v>
      </c>
      <c r="P1749" s="7">
        <v>0</v>
      </c>
      <c r="Q1749" s="7">
        <f t="shared" si="61"/>
        <v>6584.25</v>
      </c>
      <c r="R1749" s="6" t="s">
        <v>47</v>
      </c>
      <c r="S1749" s="5" t="s">
        <v>25</v>
      </c>
      <c r="T1749" s="5" t="s">
        <v>798</v>
      </c>
      <c r="U1749" s="5" t="s">
        <v>1391</v>
      </c>
      <c r="V1749" s="1" t="s">
        <v>65</v>
      </c>
      <c r="W1749" s="1" t="s">
        <v>2697</v>
      </c>
      <c r="X1749" s="1" t="s">
        <v>2175</v>
      </c>
      <c r="Y1749" s="1" t="s">
        <v>2176</v>
      </c>
      <c r="Z1749" s="277">
        <v>42152</v>
      </c>
      <c r="AA1749" s="1" t="s">
        <v>45</v>
      </c>
      <c r="AB1749" s="1" t="s">
        <v>2698</v>
      </c>
      <c r="AC1749" s="1" t="s">
        <v>2699</v>
      </c>
      <c r="AD1749" s="8"/>
    </row>
    <row r="1750" spans="2:30" outlineLevel="5">
      <c r="B1750" s="3"/>
      <c r="C1750" s="1"/>
      <c r="D1750" s="1"/>
      <c r="E1750" s="1"/>
      <c r="F1750" s="1"/>
      <c r="G1750" s="1" t="s">
        <v>1553</v>
      </c>
      <c r="H1750" s="277">
        <v>42152</v>
      </c>
      <c r="I1750" s="1" t="s">
        <v>2700</v>
      </c>
      <c r="J1750" s="2" t="s">
        <v>88</v>
      </c>
      <c r="K1750" s="1" t="s">
        <v>36</v>
      </c>
      <c r="L1750" s="1" t="s">
        <v>20</v>
      </c>
      <c r="M1750" s="1" t="s">
        <v>21</v>
      </c>
      <c r="N1750" s="1" t="s">
        <v>11</v>
      </c>
      <c r="O1750" s="7">
        <v>9681</v>
      </c>
      <c r="P1750" s="7">
        <v>0</v>
      </c>
      <c r="Q1750" s="7">
        <f t="shared" si="61"/>
        <v>9681</v>
      </c>
      <c r="R1750" s="6" t="s">
        <v>47</v>
      </c>
      <c r="S1750" s="5" t="s">
        <v>25</v>
      </c>
      <c r="T1750" s="5" t="s">
        <v>798</v>
      </c>
      <c r="U1750" s="5" t="s">
        <v>1391</v>
      </c>
      <c r="V1750" s="1" t="s">
        <v>65</v>
      </c>
      <c r="W1750" s="1" t="s">
        <v>2701</v>
      </c>
      <c r="X1750" s="1" t="s">
        <v>2255</v>
      </c>
      <c r="Y1750" s="1" t="s">
        <v>2256</v>
      </c>
      <c r="Z1750" s="277">
        <v>42152</v>
      </c>
      <c r="AA1750" s="1" t="s">
        <v>2257</v>
      </c>
      <c r="AB1750" s="1" t="s">
        <v>2702</v>
      </c>
      <c r="AC1750" s="1" t="s">
        <v>2703</v>
      </c>
      <c r="AD1750" s="8"/>
    </row>
    <row r="1751" spans="2:30" outlineLevel="5">
      <c r="B1751" s="3"/>
      <c r="C1751" s="1"/>
      <c r="D1751" s="1"/>
      <c r="E1751" s="1"/>
      <c r="F1751" s="1"/>
      <c r="G1751" s="1" t="s">
        <v>1553</v>
      </c>
      <c r="H1751" s="277">
        <v>42152</v>
      </c>
      <c r="I1751" s="1" t="s">
        <v>2704</v>
      </c>
      <c r="J1751" s="2" t="s">
        <v>88</v>
      </c>
      <c r="K1751" s="1" t="s">
        <v>36</v>
      </c>
      <c r="L1751" s="1" t="s">
        <v>20</v>
      </c>
      <c r="M1751" s="1" t="s">
        <v>21</v>
      </c>
      <c r="N1751" s="1" t="s">
        <v>11</v>
      </c>
      <c r="O1751" s="7">
        <v>3254.4</v>
      </c>
      <c r="P1751" s="7">
        <v>0</v>
      </c>
      <c r="Q1751" s="7">
        <f t="shared" si="61"/>
        <v>3254.4</v>
      </c>
      <c r="R1751" s="6" t="s">
        <v>47</v>
      </c>
      <c r="S1751" s="5" t="s">
        <v>25</v>
      </c>
      <c r="T1751" s="5" t="s">
        <v>798</v>
      </c>
      <c r="U1751" s="5" t="s">
        <v>1391</v>
      </c>
      <c r="V1751" s="1" t="s">
        <v>65</v>
      </c>
      <c r="W1751" s="1" t="s">
        <v>2705</v>
      </c>
      <c r="X1751" s="1" t="s">
        <v>2175</v>
      </c>
      <c r="Y1751" s="1" t="s">
        <v>2176</v>
      </c>
      <c r="Z1751" s="277">
        <v>42152</v>
      </c>
      <c r="AA1751" s="1" t="s">
        <v>45</v>
      </c>
      <c r="AB1751" s="1" t="s">
        <v>2706</v>
      </c>
      <c r="AC1751" s="1" t="s">
        <v>2707</v>
      </c>
      <c r="AD1751" s="8"/>
    </row>
    <row r="1752" spans="2:30" outlineLevel="5">
      <c r="B1752" s="3"/>
      <c r="C1752" s="1"/>
      <c r="D1752" s="1"/>
      <c r="E1752" s="1"/>
      <c r="F1752" s="1"/>
      <c r="G1752" s="1" t="s">
        <v>1553</v>
      </c>
      <c r="H1752" s="277">
        <v>42152</v>
      </c>
      <c r="I1752" s="1" t="s">
        <v>2708</v>
      </c>
      <c r="J1752" s="2" t="s">
        <v>88</v>
      </c>
      <c r="K1752" s="1" t="s">
        <v>36</v>
      </c>
      <c r="L1752" s="1" t="s">
        <v>20</v>
      </c>
      <c r="M1752" s="1" t="s">
        <v>21</v>
      </c>
      <c r="N1752" s="1" t="s">
        <v>11</v>
      </c>
      <c r="O1752" s="7">
        <v>1972</v>
      </c>
      <c r="P1752" s="7">
        <v>0</v>
      </c>
      <c r="Q1752" s="7">
        <f t="shared" si="61"/>
        <v>1972</v>
      </c>
      <c r="R1752" s="6" t="s">
        <v>47</v>
      </c>
      <c r="S1752" s="5" t="s">
        <v>25</v>
      </c>
      <c r="T1752" s="5" t="s">
        <v>798</v>
      </c>
      <c r="U1752" s="5" t="s">
        <v>1391</v>
      </c>
      <c r="V1752" s="1" t="s">
        <v>65</v>
      </c>
      <c r="W1752" s="1" t="s">
        <v>2709</v>
      </c>
      <c r="X1752" s="1" t="s">
        <v>2201</v>
      </c>
      <c r="Y1752" s="1" t="s">
        <v>2202</v>
      </c>
      <c r="Z1752" s="277">
        <v>42152</v>
      </c>
      <c r="AA1752" s="1" t="s">
        <v>45</v>
      </c>
      <c r="AB1752" s="1" t="s">
        <v>2710</v>
      </c>
      <c r="AC1752" s="1" t="s">
        <v>2711</v>
      </c>
      <c r="AD1752" s="8"/>
    </row>
    <row r="1753" spans="2:30" outlineLevel="5">
      <c r="B1753" s="3"/>
      <c r="C1753" s="1"/>
      <c r="D1753" s="1"/>
      <c r="E1753" s="1"/>
      <c r="F1753" s="1"/>
      <c r="G1753" s="1" t="s">
        <v>1553</v>
      </c>
      <c r="H1753" s="277">
        <v>42152</v>
      </c>
      <c r="I1753" s="1" t="s">
        <v>2712</v>
      </c>
      <c r="J1753" s="2" t="s">
        <v>88</v>
      </c>
      <c r="K1753" s="1" t="s">
        <v>36</v>
      </c>
      <c r="L1753" s="1" t="s">
        <v>20</v>
      </c>
      <c r="M1753" s="1" t="s">
        <v>21</v>
      </c>
      <c r="N1753" s="1" t="s">
        <v>11</v>
      </c>
      <c r="O1753" s="7">
        <v>8800</v>
      </c>
      <c r="P1753" s="7">
        <v>0</v>
      </c>
      <c r="Q1753" s="7">
        <f t="shared" si="61"/>
        <v>8800</v>
      </c>
      <c r="R1753" s="6" t="s">
        <v>47</v>
      </c>
      <c r="S1753" s="5" t="s">
        <v>25</v>
      </c>
      <c r="T1753" s="5" t="s">
        <v>798</v>
      </c>
      <c r="U1753" s="5" t="s">
        <v>1391</v>
      </c>
      <c r="V1753" s="1" t="s">
        <v>65</v>
      </c>
      <c r="W1753" s="1" t="s">
        <v>2713</v>
      </c>
      <c r="X1753" s="1" t="s">
        <v>2255</v>
      </c>
      <c r="Y1753" s="1" t="s">
        <v>2256</v>
      </c>
      <c r="Z1753" s="277">
        <v>42152</v>
      </c>
      <c r="AA1753" s="1" t="s">
        <v>2257</v>
      </c>
      <c r="AB1753" s="1" t="s">
        <v>2714</v>
      </c>
      <c r="AC1753" s="1" t="s">
        <v>2715</v>
      </c>
      <c r="AD1753" s="8"/>
    </row>
    <row r="1754" spans="2:30" outlineLevel="5">
      <c r="B1754" s="3"/>
      <c r="C1754" s="1"/>
      <c r="D1754" s="1"/>
      <c r="E1754" s="1"/>
      <c r="F1754" s="1"/>
      <c r="G1754" s="1" t="s">
        <v>1553</v>
      </c>
      <c r="H1754" s="277">
        <v>42151</v>
      </c>
      <c r="I1754" s="1" t="s">
        <v>2716</v>
      </c>
      <c r="J1754" s="2" t="s">
        <v>88</v>
      </c>
      <c r="K1754" s="1" t="s">
        <v>36</v>
      </c>
      <c r="L1754" s="1" t="s">
        <v>20</v>
      </c>
      <c r="M1754" s="1" t="s">
        <v>21</v>
      </c>
      <c r="N1754" s="1" t="s">
        <v>11</v>
      </c>
      <c r="O1754" s="7">
        <v>7414</v>
      </c>
      <c r="P1754" s="7">
        <v>0</v>
      </c>
      <c r="Q1754" s="7">
        <f t="shared" si="61"/>
        <v>7414</v>
      </c>
      <c r="R1754" s="6" t="s">
        <v>47</v>
      </c>
      <c r="S1754" s="5" t="s">
        <v>25</v>
      </c>
      <c r="T1754" s="5" t="s">
        <v>798</v>
      </c>
      <c r="U1754" s="5" t="s">
        <v>1391</v>
      </c>
      <c r="V1754" s="1" t="s">
        <v>65</v>
      </c>
      <c r="W1754" s="1" t="s">
        <v>2717</v>
      </c>
      <c r="X1754" s="1" t="s">
        <v>2175</v>
      </c>
      <c r="Y1754" s="1" t="s">
        <v>2176</v>
      </c>
      <c r="Z1754" s="277">
        <v>42151</v>
      </c>
      <c r="AA1754" s="1" t="s">
        <v>45</v>
      </c>
      <c r="AB1754" s="1" t="s">
        <v>2718</v>
      </c>
      <c r="AC1754" s="1" t="s">
        <v>2719</v>
      </c>
      <c r="AD1754" s="8"/>
    </row>
    <row r="1755" spans="2:30" outlineLevel="5">
      <c r="B1755" s="352"/>
      <c r="C1755" s="2"/>
      <c r="D1755" s="2"/>
      <c r="E1755" s="2"/>
      <c r="F1755" s="2"/>
      <c r="G1755" s="2"/>
      <c r="H1755" s="362"/>
      <c r="I1755" s="2"/>
      <c r="J1755" s="2" t="s">
        <v>88</v>
      </c>
      <c r="K1755" s="2"/>
      <c r="L1755" s="2"/>
      <c r="M1755" s="2"/>
      <c r="N1755" s="2"/>
      <c r="O1755" s="353"/>
      <c r="P1755" s="353"/>
      <c r="Q1755" s="353"/>
      <c r="R1755" s="354"/>
      <c r="S1755" s="355"/>
      <c r="T1755" s="355"/>
      <c r="U1755" s="355"/>
      <c r="V1755" s="2"/>
      <c r="W1755" s="2"/>
      <c r="X1755" s="2"/>
      <c r="Y1755" s="2"/>
      <c r="Z1755" s="362"/>
      <c r="AA1755" s="2"/>
      <c r="AB1755" s="2"/>
      <c r="AC1755" s="2"/>
      <c r="AD1755" s="357"/>
    </row>
    <row r="1756" spans="2:30" outlineLevel="4">
      <c r="B1756" s="352"/>
      <c r="C1756" s="2"/>
      <c r="D1756" s="2"/>
      <c r="E1756" s="2"/>
      <c r="F1756" s="2" t="s">
        <v>1786</v>
      </c>
      <c r="G1756" s="2" t="s">
        <v>1787</v>
      </c>
      <c r="H1756" s="362"/>
      <c r="I1756" s="2"/>
      <c r="J1756" s="2" t="s">
        <v>88</v>
      </c>
      <c r="K1756" s="2"/>
      <c r="L1756" s="2"/>
      <c r="M1756" s="2"/>
      <c r="N1756" s="2"/>
      <c r="O1756" s="353">
        <f>SUM(O1757:O1772)</f>
        <v>57994.049999999996</v>
      </c>
      <c r="P1756" s="353">
        <f>SUM(P1757:P1772)</f>
        <v>23400</v>
      </c>
      <c r="Q1756" s="353">
        <f t="shared" ref="Q1756:Q1771" si="62">O1756-P1756</f>
        <v>34594.049999999996</v>
      </c>
      <c r="R1756" s="354"/>
      <c r="S1756" s="355"/>
      <c r="T1756" s="355"/>
      <c r="U1756" s="355"/>
      <c r="V1756" s="2"/>
      <c r="W1756" s="2"/>
      <c r="X1756" s="2"/>
      <c r="Y1756" s="2"/>
      <c r="Z1756" s="362"/>
      <c r="AA1756" s="2"/>
      <c r="AB1756" s="2"/>
      <c r="AC1756" s="2"/>
      <c r="AD1756" s="357"/>
    </row>
    <row r="1757" spans="2:30" outlineLevel="5">
      <c r="B1757" s="3"/>
      <c r="C1757" s="1"/>
      <c r="D1757" s="1"/>
      <c r="E1757" s="1"/>
      <c r="F1757" s="1"/>
      <c r="G1757" s="1" t="s">
        <v>8</v>
      </c>
      <c r="H1757" s="277">
        <v>42158</v>
      </c>
      <c r="I1757" s="1" t="s">
        <v>2720</v>
      </c>
      <c r="J1757" s="2" t="s">
        <v>88</v>
      </c>
      <c r="K1757" s="1" t="s">
        <v>36</v>
      </c>
      <c r="L1757" s="1" t="s">
        <v>20</v>
      </c>
      <c r="M1757" s="1" t="s">
        <v>20</v>
      </c>
      <c r="N1757" s="1" t="s">
        <v>2393</v>
      </c>
      <c r="O1757" s="7">
        <v>0</v>
      </c>
      <c r="P1757" s="7">
        <v>11340</v>
      </c>
      <c r="Q1757" s="7">
        <f t="shared" si="62"/>
        <v>-11340</v>
      </c>
      <c r="R1757" s="6" t="s">
        <v>47</v>
      </c>
      <c r="S1757" s="5" t="s">
        <v>25</v>
      </c>
      <c r="T1757" s="5"/>
      <c r="U1757" s="113" t="s">
        <v>1725</v>
      </c>
      <c r="V1757" s="1" t="s">
        <v>65</v>
      </c>
      <c r="W1757" s="1" t="s">
        <v>2721</v>
      </c>
      <c r="X1757" s="1" t="s">
        <v>2722</v>
      </c>
      <c r="Y1757" s="1" t="s">
        <v>2723</v>
      </c>
      <c r="Z1757" s="277">
        <v>42158</v>
      </c>
      <c r="AA1757" s="1" t="s">
        <v>2397</v>
      </c>
      <c r="AB1757" s="1" t="s">
        <v>2724</v>
      </c>
      <c r="AC1757" s="1" t="s">
        <v>2725</v>
      </c>
      <c r="AD1757" s="8"/>
    </row>
    <row r="1758" spans="2:30" outlineLevel="5">
      <c r="B1758" s="3"/>
      <c r="C1758" s="1"/>
      <c r="D1758" s="1"/>
      <c r="E1758" s="1"/>
      <c r="F1758" s="1"/>
      <c r="G1758" s="1" t="s">
        <v>8</v>
      </c>
      <c r="H1758" s="277">
        <v>42158</v>
      </c>
      <c r="I1758" s="1" t="s">
        <v>2726</v>
      </c>
      <c r="J1758" s="2" t="s">
        <v>88</v>
      </c>
      <c r="K1758" s="1" t="s">
        <v>36</v>
      </c>
      <c r="L1758" s="1" t="s">
        <v>20</v>
      </c>
      <c r="M1758" s="1" t="s">
        <v>20</v>
      </c>
      <c r="N1758" s="1" t="s">
        <v>2393</v>
      </c>
      <c r="O1758" s="7">
        <v>0</v>
      </c>
      <c r="P1758" s="7">
        <v>11340</v>
      </c>
      <c r="Q1758" s="7">
        <f t="shared" si="62"/>
        <v>-11340</v>
      </c>
      <c r="R1758" s="6" t="s">
        <v>47</v>
      </c>
      <c r="S1758" s="5" t="s">
        <v>25</v>
      </c>
      <c r="T1758" s="5"/>
      <c r="U1758" s="113" t="s">
        <v>1725</v>
      </c>
      <c r="V1758" s="1" t="s">
        <v>61</v>
      </c>
      <c r="W1758" s="1" t="s">
        <v>2727</v>
      </c>
      <c r="X1758" s="1" t="s">
        <v>2722</v>
      </c>
      <c r="Y1758" s="1" t="s">
        <v>2723</v>
      </c>
      <c r="Z1758" s="277">
        <v>42158</v>
      </c>
      <c r="AA1758" s="1" t="s">
        <v>2397</v>
      </c>
      <c r="AB1758" s="1" t="s">
        <v>2728</v>
      </c>
      <c r="AC1758" s="1" t="s">
        <v>2729</v>
      </c>
      <c r="AD1758" s="8"/>
    </row>
    <row r="1759" spans="2:30" outlineLevel="5">
      <c r="B1759" s="3"/>
      <c r="C1759" s="1"/>
      <c r="D1759" s="1"/>
      <c r="E1759" s="1"/>
      <c r="F1759" s="1"/>
      <c r="G1759" s="1" t="s">
        <v>8</v>
      </c>
      <c r="H1759" s="277">
        <v>42157</v>
      </c>
      <c r="I1759" s="1" t="s">
        <v>2730</v>
      </c>
      <c r="J1759" s="2" t="s">
        <v>88</v>
      </c>
      <c r="K1759" s="1" t="s">
        <v>36</v>
      </c>
      <c r="L1759" s="1" t="s">
        <v>20</v>
      </c>
      <c r="M1759" s="1" t="s">
        <v>20</v>
      </c>
      <c r="N1759" s="1" t="s">
        <v>2393</v>
      </c>
      <c r="O1759" s="7">
        <v>0</v>
      </c>
      <c r="P1759" s="7">
        <v>720</v>
      </c>
      <c r="Q1759" s="7">
        <f t="shared" si="62"/>
        <v>-720</v>
      </c>
      <c r="R1759" s="6" t="s">
        <v>47</v>
      </c>
      <c r="S1759" s="5" t="s">
        <v>25</v>
      </c>
      <c r="T1759" s="5"/>
      <c r="U1759" s="113" t="s">
        <v>1724</v>
      </c>
      <c r="V1759" s="1" t="s">
        <v>65</v>
      </c>
      <c r="W1759" s="1" t="s">
        <v>2731</v>
      </c>
      <c r="X1759" s="1" t="s">
        <v>2732</v>
      </c>
      <c r="Y1759" s="1" t="s">
        <v>2733</v>
      </c>
      <c r="Z1759" s="277">
        <v>42157</v>
      </c>
      <c r="AA1759" s="1" t="s">
        <v>2397</v>
      </c>
      <c r="AB1759" s="1" t="s">
        <v>2734</v>
      </c>
      <c r="AC1759" s="1"/>
      <c r="AD1759" s="8"/>
    </row>
    <row r="1760" spans="2:30" outlineLevel="5">
      <c r="B1760" s="3"/>
      <c r="C1760" s="1"/>
      <c r="D1760" s="1"/>
      <c r="E1760" s="1"/>
      <c r="F1760" s="1"/>
      <c r="G1760" s="1" t="s">
        <v>1553</v>
      </c>
      <c r="H1760" s="277">
        <v>42157</v>
      </c>
      <c r="I1760" s="1" t="s">
        <v>2735</v>
      </c>
      <c r="J1760" s="2" t="s">
        <v>88</v>
      </c>
      <c r="K1760" s="1" t="s">
        <v>36</v>
      </c>
      <c r="L1760" s="1" t="s">
        <v>20</v>
      </c>
      <c r="M1760" s="1" t="s">
        <v>21</v>
      </c>
      <c r="N1760" s="1" t="s">
        <v>11</v>
      </c>
      <c r="O1760" s="7">
        <v>9120</v>
      </c>
      <c r="P1760" s="7">
        <v>0</v>
      </c>
      <c r="Q1760" s="7">
        <f t="shared" si="62"/>
        <v>9120</v>
      </c>
      <c r="R1760" s="6" t="s">
        <v>47</v>
      </c>
      <c r="S1760" s="5" t="s">
        <v>25</v>
      </c>
      <c r="T1760" s="5" t="s">
        <v>798</v>
      </c>
      <c r="U1760" s="5" t="s">
        <v>1391</v>
      </c>
      <c r="V1760" s="1" t="s">
        <v>65</v>
      </c>
      <c r="W1760" s="1" t="s">
        <v>2736</v>
      </c>
      <c r="X1760" s="1" t="s">
        <v>2282</v>
      </c>
      <c r="Y1760" s="1" t="s">
        <v>2283</v>
      </c>
      <c r="Z1760" s="277">
        <v>42157</v>
      </c>
      <c r="AA1760" s="1" t="s">
        <v>2257</v>
      </c>
      <c r="AB1760" s="1" t="s">
        <v>2737</v>
      </c>
      <c r="AC1760" s="1" t="s">
        <v>2738</v>
      </c>
      <c r="AD1760" s="8"/>
    </row>
    <row r="1761" spans="2:30" outlineLevel="5">
      <c r="B1761" s="3"/>
      <c r="C1761" s="1"/>
      <c r="D1761" s="1"/>
      <c r="E1761" s="1"/>
      <c r="F1761" s="1"/>
      <c r="G1761" s="1" t="s">
        <v>1553</v>
      </c>
      <c r="H1761" s="277">
        <v>42157</v>
      </c>
      <c r="I1761" s="1" t="s">
        <v>2739</v>
      </c>
      <c r="J1761" s="2" t="s">
        <v>88</v>
      </c>
      <c r="K1761" s="1" t="s">
        <v>36</v>
      </c>
      <c r="L1761" s="1" t="s">
        <v>20</v>
      </c>
      <c r="M1761" s="1" t="s">
        <v>21</v>
      </c>
      <c r="N1761" s="1" t="s">
        <v>11</v>
      </c>
      <c r="O1761" s="7">
        <v>9946.5</v>
      </c>
      <c r="P1761" s="7">
        <v>0</v>
      </c>
      <c r="Q1761" s="7">
        <f t="shared" si="62"/>
        <v>9946.5</v>
      </c>
      <c r="R1761" s="6" t="s">
        <v>47</v>
      </c>
      <c r="S1761" s="5" t="s">
        <v>25</v>
      </c>
      <c r="T1761" s="5" t="s">
        <v>798</v>
      </c>
      <c r="U1761" s="5" t="s">
        <v>1391</v>
      </c>
      <c r="V1761" s="1" t="s">
        <v>65</v>
      </c>
      <c r="W1761" s="1" t="s">
        <v>2740</v>
      </c>
      <c r="X1761" s="1" t="s">
        <v>2282</v>
      </c>
      <c r="Y1761" s="1" t="s">
        <v>2283</v>
      </c>
      <c r="Z1761" s="277">
        <v>42157</v>
      </c>
      <c r="AA1761" s="1" t="s">
        <v>2257</v>
      </c>
      <c r="AB1761" s="1" t="s">
        <v>2741</v>
      </c>
      <c r="AC1761" s="1" t="s">
        <v>2742</v>
      </c>
      <c r="AD1761" s="8"/>
    </row>
    <row r="1762" spans="2:30" outlineLevel="5">
      <c r="B1762" s="3"/>
      <c r="C1762" s="1"/>
      <c r="D1762" s="1"/>
      <c r="E1762" s="1"/>
      <c r="F1762" s="1"/>
      <c r="G1762" s="1" t="s">
        <v>1553</v>
      </c>
      <c r="H1762" s="277">
        <v>42157</v>
      </c>
      <c r="I1762" s="1" t="s">
        <v>2743</v>
      </c>
      <c r="J1762" s="2" t="s">
        <v>88</v>
      </c>
      <c r="K1762" s="1" t="s">
        <v>36</v>
      </c>
      <c r="L1762" s="1" t="s">
        <v>20</v>
      </c>
      <c r="M1762" s="1" t="s">
        <v>21</v>
      </c>
      <c r="N1762" s="1" t="s">
        <v>11</v>
      </c>
      <c r="O1762" s="7">
        <v>858.25</v>
      </c>
      <c r="P1762" s="7">
        <v>0</v>
      </c>
      <c r="Q1762" s="7">
        <f t="shared" si="62"/>
        <v>858.25</v>
      </c>
      <c r="R1762" s="6" t="s">
        <v>47</v>
      </c>
      <c r="S1762" s="5" t="s">
        <v>25</v>
      </c>
      <c r="T1762" s="5" t="s">
        <v>798</v>
      </c>
      <c r="U1762" s="5" t="s">
        <v>1391</v>
      </c>
      <c r="V1762" s="1" t="s">
        <v>65</v>
      </c>
      <c r="W1762" s="1" t="s">
        <v>2744</v>
      </c>
      <c r="X1762" s="1" t="s">
        <v>2331</v>
      </c>
      <c r="Y1762" s="1" t="s">
        <v>2332</v>
      </c>
      <c r="Z1762" s="277">
        <v>42157</v>
      </c>
      <c r="AA1762" s="1" t="s">
        <v>45</v>
      </c>
      <c r="AB1762" s="1" t="s">
        <v>2745</v>
      </c>
      <c r="AC1762" s="1" t="s">
        <v>2746</v>
      </c>
      <c r="AD1762" s="8"/>
    </row>
    <row r="1763" spans="2:30" outlineLevel="5">
      <c r="B1763" s="3"/>
      <c r="C1763" s="1"/>
      <c r="D1763" s="1"/>
      <c r="E1763" s="1"/>
      <c r="F1763" s="1"/>
      <c r="G1763" s="1" t="s">
        <v>1553</v>
      </c>
      <c r="H1763" s="277">
        <v>42173</v>
      </c>
      <c r="I1763" s="1" t="s">
        <v>2747</v>
      </c>
      <c r="J1763" s="2" t="s">
        <v>88</v>
      </c>
      <c r="K1763" s="1" t="s">
        <v>36</v>
      </c>
      <c r="L1763" s="1" t="s">
        <v>20</v>
      </c>
      <c r="M1763" s="1" t="s">
        <v>21</v>
      </c>
      <c r="N1763" s="1" t="s">
        <v>11</v>
      </c>
      <c r="O1763" s="7">
        <v>5175</v>
      </c>
      <c r="P1763" s="7">
        <v>0</v>
      </c>
      <c r="Q1763" s="7">
        <f t="shared" si="62"/>
        <v>5175</v>
      </c>
      <c r="R1763" s="6" t="s">
        <v>47</v>
      </c>
      <c r="S1763" s="5" t="s">
        <v>25</v>
      </c>
      <c r="T1763" s="5" t="s">
        <v>798</v>
      </c>
      <c r="U1763" s="5" t="s">
        <v>1391</v>
      </c>
      <c r="V1763" s="1" t="s">
        <v>65</v>
      </c>
      <c r="W1763" s="1" t="s">
        <v>2748</v>
      </c>
      <c r="X1763" s="1" t="s">
        <v>2376</v>
      </c>
      <c r="Y1763" s="1" t="s">
        <v>2377</v>
      </c>
      <c r="Z1763" s="277">
        <v>42173</v>
      </c>
      <c r="AA1763" s="1" t="s">
        <v>45</v>
      </c>
      <c r="AB1763" s="1" t="s">
        <v>2749</v>
      </c>
      <c r="AC1763" s="1" t="s">
        <v>2750</v>
      </c>
      <c r="AD1763" s="8"/>
    </row>
    <row r="1764" spans="2:30" outlineLevel="5">
      <c r="B1764" s="3"/>
      <c r="C1764" s="1"/>
      <c r="D1764" s="1"/>
      <c r="E1764" s="1"/>
      <c r="F1764" s="1"/>
      <c r="G1764" s="1" t="s">
        <v>1553</v>
      </c>
      <c r="H1764" s="277">
        <v>42181</v>
      </c>
      <c r="I1764" s="1" t="s">
        <v>2751</v>
      </c>
      <c r="J1764" s="2" t="s">
        <v>88</v>
      </c>
      <c r="K1764" s="1" t="s">
        <v>36</v>
      </c>
      <c r="L1764" s="1" t="s">
        <v>20</v>
      </c>
      <c r="M1764" s="1" t="s">
        <v>21</v>
      </c>
      <c r="N1764" s="1" t="s">
        <v>11</v>
      </c>
      <c r="O1764" s="7">
        <v>2640</v>
      </c>
      <c r="P1764" s="7">
        <v>0</v>
      </c>
      <c r="Q1764" s="7">
        <f t="shared" si="62"/>
        <v>2640</v>
      </c>
      <c r="R1764" s="6" t="s">
        <v>47</v>
      </c>
      <c r="S1764" s="5" t="s">
        <v>25</v>
      </c>
      <c r="T1764" s="5" t="s">
        <v>798</v>
      </c>
      <c r="U1764" s="5" t="s">
        <v>1391</v>
      </c>
      <c r="V1764" s="1" t="s">
        <v>65</v>
      </c>
      <c r="W1764" s="1" t="s">
        <v>2752</v>
      </c>
      <c r="X1764" s="1" t="s">
        <v>2753</v>
      </c>
      <c r="Y1764" s="1" t="s">
        <v>2754</v>
      </c>
      <c r="Z1764" s="277">
        <v>42181</v>
      </c>
      <c r="AA1764" s="1" t="s">
        <v>45</v>
      </c>
      <c r="AB1764" s="1" t="s">
        <v>2755</v>
      </c>
      <c r="AC1764" s="1" t="s">
        <v>2756</v>
      </c>
      <c r="AD1764" s="8"/>
    </row>
    <row r="1765" spans="2:30" outlineLevel="5">
      <c r="B1765" s="3"/>
      <c r="C1765" s="1"/>
      <c r="D1765" s="1"/>
      <c r="E1765" s="1"/>
      <c r="F1765" s="1"/>
      <c r="G1765" s="1" t="s">
        <v>1553</v>
      </c>
      <c r="H1765" s="277">
        <v>42167</v>
      </c>
      <c r="I1765" s="1" t="s">
        <v>2757</v>
      </c>
      <c r="J1765" s="2" t="s">
        <v>88</v>
      </c>
      <c r="K1765" s="1" t="s">
        <v>36</v>
      </c>
      <c r="L1765" s="1" t="s">
        <v>20</v>
      </c>
      <c r="M1765" s="1" t="s">
        <v>21</v>
      </c>
      <c r="N1765" s="1" t="s">
        <v>11</v>
      </c>
      <c r="O1765" s="7">
        <v>7194.1</v>
      </c>
      <c r="P1765" s="7">
        <v>0</v>
      </c>
      <c r="Q1765" s="7">
        <f t="shared" si="62"/>
        <v>7194.1</v>
      </c>
      <c r="R1765" s="6" t="s">
        <v>47</v>
      </c>
      <c r="S1765" s="5" t="s">
        <v>25</v>
      </c>
      <c r="T1765" s="5" t="s">
        <v>798</v>
      </c>
      <c r="U1765" s="5" t="s">
        <v>1391</v>
      </c>
      <c r="V1765" s="1" t="s">
        <v>65</v>
      </c>
      <c r="W1765" s="1" t="s">
        <v>2758</v>
      </c>
      <c r="X1765" s="1" t="s">
        <v>2313</v>
      </c>
      <c r="Y1765" s="1" t="s">
        <v>2314</v>
      </c>
      <c r="Z1765" s="277">
        <v>42167</v>
      </c>
      <c r="AA1765" s="1" t="s">
        <v>45</v>
      </c>
      <c r="AB1765" s="1" t="s">
        <v>2557</v>
      </c>
      <c r="AC1765" s="1" t="s">
        <v>2759</v>
      </c>
      <c r="AD1765" s="8"/>
    </row>
    <row r="1766" spans="2:30" outlineLevel="5">
      <c r="B1766" s="3"/>
      <c r="C1766" s="1"/>
      <c r="D1766" s="1"/>
      <c r="E1766" s="1"/>
      <c r="F1766" s="1"/>
      <c r="G1766" s="1" t="s">
        <v>1553</v>
      </c>
      <c r="H1766" s="277">
        <v>42164</v>
      </c>
      <c r="I1766" s="1" t="s">
        <v>2760</v>
      </c>
      <c r="J1766" s="2" t="s">
        <v>88</v>
      </c>
      <c r="K1766" s="1" t="s">
        <v>36</v>
      </c>
      <c r="L1766" s="1" t="s">
        <v>20</v>
      </c>
      <c r="M1766" s="1" t="s">
        <v>21</v>
      </c>
      <c r="N1766" s="1" t="s">
        <v>11</v>
      </c>
      <c r="O1766" s="7">
        <v>370</v>
      </c>
      <c r="P1766" s="7">
        <v>0</v>
      </c>
      <c r="Q1766" s="7">
        <f t="shared" si="62"/>
        <v>370</v>
      </c>
      <c r="R1766" s="6" t="s">
        <v>47</v>
      </c>
      <c r="S1766" s="5" t="s">
        <v>25</v>
      </c>
      <c r="T1766" s="5" t="s">
        <v>798</v>
      </c>
      <c r="U1766" s="5" t="s">
        <v>1391</v>
      </c>
      <c r="V1766" s="1" t="s">
        <v>65</v>
      </c>
      <c r="W1766" s="1" t="s">
        <v>2761</v>
      </c>
      <c r="X1766" s="1" t="s">
        <v>2175</v>
      </c>
      <c r="Y1766" s="1" t="s">
        <v>2176</v>
      </c>
      <c r="Z1766" s="277">
        <v>42164</v>
      </c>
      <c r="AA1766" s="1" t="s">
        <v>45</v>
      </c>
      <c r="AB1766" s="1" t="s">
        <v>2762</v>
      </c>
      <c r="AC1766" s="1" t="s">
        <v>2763</v>
      </c>
      <c r="AD1766" s="8"/>
    </row>
    <row r="1767" spans="2:30" outlineLevel="5">
      <c r="B1767" s="3"/>
      <c r="C1767" s="1"/>
      <c r="D1767" s="1"/>
      <c r="E1767" s="1"/>
      <c r="F1767" s="1"/>
      <c r="G1767" s="1" t="s">
        <v>1553</v>
      </c>
      <c r="H1767" s="277">
        <v>42180</v>
      </c>
      <c r="I1767" s="1" t="s">
        <v>2764</v>
      </c>
      <c r="J1767" s="2" t="s">
        <v>88</v>
      </c>
      <c r="K1767" s="1" t="s">
        <v>36</v>
      </c>
      <c r="L1767" s="1" t="s">
        <v>20</v>
      </c>
      <c r="M1767" s="1" t="s">
        <v>21</v>
      </c>
      <c r="N1767" s="1" t="s">
        <v>11</v>
      </c>
      <c r="O1767" s="7">
        <v>11430</v>
      </c>
      <c r="P1767" s="7">
        <v>0</v>
      </c>
      <c r="Q1767" s="7">
        <f t="shared" si="62"/>
        <v>11430</v>
      </c>
      <c r="R1767" s="6" t="s">
        <v>47</v>
      </c>
      <c r="S1767" s="5" t="s">
        <v>25</v>
      </c>
      <c r="T1767" s="5" t="s">
        <v>798</v>
      </c>
      <c r="U1767" s="5" t="s">
        <v>1391</v>
      </c>
      <c r="V1767" s="1" t="s">
        <v>65</v>
      </c>
      <c r="W1767" s="1" t="s">
        <v>2765</v>
      </c>
      <c r="X1767" s="1" t="s">
        <v>2175</v>
      </c>
      <c r="Y1767" s="1" t="s">
        <v>2176</v>
      </c>
      <c r="Z1767" s="277">
        <v>42180</v>
      </c>
      <c r="AA1767" s="1" t="s">
        <v>45</v>
      </c>
      <c r="AB1767" s="1" t="s">
        <v>2766</v>
      </c>
      <c r="AC1767" s="1" t="s">
        <v>2767</v>
      </c>
      <c r="AD1767" s="8"/>
    </row>
    <row r="1768" spans="2:30" outlineLevel="5">
      <c r="B1768" s="3"/>
      <c r="C1768" s="1"/>
      <c r="D1768" s="1"/>
      <c r="E1768" s="1"/>
      <c r="F1768" s="1"/>
      <c r="G1768" s="1" t="s">
        <v>1553</v>
      </c>
      <c r="H1768" s="277">
        <v>42170</v>
      </c>
      <c r="I1768" s="1" t="s">
        <v>2768</v>
      </c>
      <c r="J1768" s="2" t="s">
        <v>88</v>
      </c>
      <c r="K1768" s="1" t="s">
        <v>36</v>
      </c>
      <c r="L1768" s="1" t="s">
        <v>20</v>
      </c>
      <c r="M1768" s="1" t="s">
        <v>21</v>
      </c>
      <c r="N1768" s="1" t="s">
        <v>11</v>
      </c>
      <c r="O1768" s="7">
        <v>9000</v>
      </c>
      <c r="P1768" s="7">
        <v>0</v>
      </c>
      <c r="Q1768" s="7">
        <f t="shared" si="62"/>
        <v>9000</v>
      </c>
      <c r="R1768" s="6" t="s">
        <v>47</v>
      </c>
      <c r="S1768" s="5" t="s">
        <v>25</v>
      </c>
      <c r="T1768" s="5" t="s">
        <v>798</v>
      </c>
      <c r="U1768" s="5" t="s">
        <v>1391</v>
      </c>
      <c r="V1768" s="1" t="s">
        <v>65</v>
      </c>
      <c r="W1768" s="1" t="s">
        <v>2769</v>
      </c>
      <c r="X1768" s="1" t="s">
        <v>2282</v>
      </c>
      <c r="Y1768" s="1" t="s">
        <v>2283</v>
      </c>
      <c r="Z1768" s="277">
        <v>42170</v>
      </c>
      <c r="AA1768" s="1" t="s">
        <v>2257</v>
      </c>
      <c r="AB1768" s="1" t="s">
        <v>2770</v>
      </c>
      <c r="AC1768" s="1" t="s">
        <v>2771</v>
      </c>
      <c r="AD1768" s="8"/>
    </row>
    <row r="1769" spans="2:30" outlineLevel="5">
      <c r="B1769" s="3"/>
      <c r="C1769" s="1"/>
      <c r="D1769" s="1"/>
      <c r="E1769" s="1"/>
      <c r="F1769" s="1"/>
      <c r="G1769" s="1" t="s">
        <v>1553</v>
      </c>
      <c r="H1769" s="277">
        <v>42163</v>
      </c>
      <c r="I1769" s="1" t="s">
        <v>2772</v>
      </c>
      <c r="J1769" s="2" t="s">
        <v>88</v>
      </c>
      <c r="K1769" s="1" t="s">
        <v>36</v>
      </c>
      <c r="L1769" s="1" t="s">
        <v>20</v>
      </c>
      <c r="M1769" s="1" t="s">
        <v>21</v>
      </c>
      <c r="N1769" s="1" t="s">
        <v>11</v>
      </c>
      <c r="O1769" s="7">
        <v>142.19999999999999</v>
      </c>
      <c r="P1769" s="7">
        <v>0</v>
      </c>
      <c r="Q1769" s="7">
        <f t="shared" si="62"/>
        <v>142.19999999999999</v>
      </c>
      <c r="R1769" s="6" t="s">
        <v>47</v>
      </c>
      <c r="S1769" s="5" t="s">
        <v>25</v>
      </c>
      <c r="T1769" s="5" t="s">
        <v>798</v>
      </c>
      <c r="U1769" s="5" t="s">
        <v>1391</v>
      </c>
      <c r="V1769" s="1" t="s">
        <v>65</v>
      </c>
      <c r="W1769" s="1" t="s">
        <v>2773</v>
      </c>
      <c r="X1769" s="1" t="s">
        <v>2552</v>
      </c>
      <c r="Y1769" s="1" t="s">
        <v>2553</v>
      </c>
      <c r="Z1769" s="277">
        <v>42163</v>
      </c>
      <c r="AA1769" s="1" t="s">
        <v>2257</v>
      </c>
      <c r="AB1769" s="1" t="s">
        <v>2774</v>
      </c>
      <c r="AC1769" s="1" t="s">
        <v>2775</v>
      </c>
      <c r="AD1769" s="8"/>
    </row>
    <row r="1770" spans="2:30" outlineLevel="5">
      <c r="B1770" s="3"/>
      <c r="C1770" s="1"/>
      <c r="D1770" s="1"/>
      <c r="E1770" s="1"/>
      <c r="F1770" s="1"/>
      <c r="G1770" s="1" t="s">
        <v>1553</v>
      </c>
      <c r="H1770" s="277">
        <v>42163</v>
      </c>
      <c r="I1770" s="1" t="s">
        <v>2776</v>
      </c>
      <c r="J1770" s="2" t="s">
        <v>88</v>
      </c>
      <c r="K1770" s="1" t="s">
        <v>36</v>
      </c>
      <c r="L1770" s="1" t="s">
        <v>20</v>
      </c>
      <c r="M1770" s="1" t="s">
        <v>21</v>
      </c>
      <c r="N1770" s="1" t="s">
        <v>11</v>
      </c>
      <c r="O1770" s="7">
        <v>150</v>
      </c>
      <c r="P1770" s="7">
        <v>0</v>
      </c>
      <c r="Q1770" s="7">
        <f t="shared" si="62"/>
        <v>150</v>
      </c>
      <c r="R1770" s="6" t="s">
        <v>47</v>
      </c>
      <c r="S1770" s="5" t="s">
        <v>25</v>
      </c>
      <c r="T1770" s="5" t="s">
        <v>798</v>
      </c>
      <c r="U1770" s="5" t="s">
        <v>1391</v>
      </c>
      <c r="V1770" s="1" t="s">
        <v>65</v>
      </c>
      <c r="W1770" s="1" t="s">
        <v>2777</v>
      </c>
      <c r="X1770" s="1" t="s">
        <v>2778</v>
      </c>
      <c r="Y1770" s="1" t="s">
        <v>2779</v>
      </c>
      <c r="Z1770" s="277">
        <v>42163</v>
      </c>
      <c r="AA1770" s="1" t="s">
        <v>2257</v>
      </c>
      <c r="AB1770" s="1" t="s">
        <v>2780</v>
      </c>
      <c r="AC1770" s="1" t="s">
        <v>2781</v>
      </c>
      <c r="AD1770" s="8"/>
    </row>
    <row r="1771" spans="2:30" outlineLevel="5">
      <c r="B1771" s="3"/>
      <c r="C1771" s="1"/>
      <c r="D1771" s="1"/>
      <c r="E1771" s="1"/>
      <c r="F1771" s="1"/>
      <c r="G1771" s="1" t="s">
        <v>1553</v>
      </c>
      <c r="H1771" s="277">
        <v>42181</v>
      </c>
      <c r="I1771" s="1" t="s">
        <v>2782</v>
      </c>
      <c r="J1771" s="2" t="s">
        <v>88</v>
      </c>
      <c r="K1771" s="1" t="s">
        <v>36</v>
      </c>
      <c r="L1771" s="1" t="s">
        <v>20</v>
      </c>
      <c r="M1771" s="1" t="s">
        <v>21</v>
      </c>
      <c r="N1771" s="1" t="s">
        <v>11</v>
      </c>
      <c r="O1771" s="7">
        <v>1968</v>
      </c>
      <c r="P1771" s="7">
        <v>0</v>
      </c>
      <c r="Q1771" s="7">
        <f t="shared" si="62"/>
        <v>1968</v>
      </c>
      <c r="R1771" s="6" t="s">
        <v>47</v>
      </c>
      <c r="S1771" s="5" t="s">
        <v>25</v>
      </c>
      <c r="T1771" s="5" t="s">
        <v>798</v>
      </c>
      <c r="U1771" s="5" t="s">
        <v>1391</v>
      </c>
      <c r="V1771" s="1" t="s">
        <v>65</v>
      </c>
      <c r="W1771" s="1" t="s">
        <v>2783</v>
      </c>
      <c r="X1771" s="1" t="s">
        <v>2220</v>
      </c>
      <c r="Y1771" s="1" t="s">
        <v>2221</v>
      </c>
      <c r="Z1771" s="277">
        <v>42181</v>
      </c>
      <c r="AA1771" s="1" t="s">
        <v>45</v>
      </c>
      <c r="AB1771" s="1" t="s">
        <v>2784</v>
      </c>
      <c r="AC1771" s="1" t="s">
        <v>2785</v>
      </c>
      <c r="AD1771" s="8"/>
    </row>
    <row r="1772" spans="2:30" outlineLevel="5">
      <c r="B1772" s="352"/>
      <c r="C1772" s="2"/>
      <c r="D1772" s="2"/>
      <c r="E1772" s="2"/>
      <c r="F1772" s="2"/>
      <c r="G1772" s="2"/>
      <c r="H1772" s="362"/>
      <c r="I1772" s="2"/>
      <c r="J1772" s="2" t="s">
        <v>88</v>
      </c>
      <c r="K1772" s="2"/>
      <c r="L1772" s="2"/>
      <c r="M1772" s="2"/>
      <c r="N1772" s="2"/>
      <c r="O1772" s="353"/>
      <c r="P1772" s="353"/>
      <c r="Q1772" s="353"/>
      <c r="R1772" s="354"/>
      <c r="S1772" s="355"/>
      <c r="T1772" s="355"/>
      <c r="U1772" s="355"/>
      <c r="V1772" s="2"/>
      <c r="W1772" s="2"/>
      <c r="X1772" s="2"/>
      <c r="Y1772" s="2"/>
      <c r="Z1772" s="362"/>
      <c r="AA1772" s="2"/>
      <c r="AB1772" s="2"/>
      <c r="AC1772" s="2"/>
      <c r="AD1772" s="357"/>
    </row>
    <row r="1773" spans="2:30" outlineLevel="4">
      <c r="B1773" s="352"/>
      <c r="C1773" s="2"/>
      <c r="D1773" s="2"/>
      <c r="E1773" s="2"/>
      <c r="F1773" s="2" t="s">
        <v>2873</v>
      </c>
      <c r="G1773" s="2" t="s">
        <v>2874</v>
      </c>
      <c r="H1773" s="362"/>
      <c r="I1773" s="2"/>
      <c r="J1773" s="2" t="s">
        <v>88</v>
      </c>
      <c r="K1773" s="2"/>
      <c r="L1773" s="2"/>
      <c r="M1773" s="2"/>
      <c r="N1773" s="2"/>
      <c r="O1773" s="353">
        <f>SUM(O1774:O1789)</f>
        <v>346230.5</v>
      </c>
      <c r="P1773" s="353">
        <f>SUM(P1774:P1789)</f>
        <v>0</v>
      </c>
      <c r="Q1773" s="353">
        <f t="shared" ref="Q1773:Q1788" si="63">O1773-P1773</f>
        <v>346230.5</v>
      </c>
      <c r="R1773" s="354"/>
      <c r="S1773" s="355"/>
      <c r="T1773" s="355"/>
      <c r="U1773" s="355"/>
      <c r="V1773" s="2"/>
      <c r="W1773" s="2"/>
      <c r="X1773" s="2"/>
      <c r="Y1773" s="2"/>
      <c r="Z1773" s="362"/>
      <c r="AA1773" s="2"/>
      <c r="AB1773" s="2"/>
      <c r="AC1773" s="2"/>
      <c r="AD1773" s="357"/>
    </row>
    <row r="1774" spans="2:30" outlineLevel="5">
      <c r="B1774" s="3"/>
      <c r="C1774" s="1"/>
      <c r="D1774" s="1"/>
      <c r="E1774" s="1"/>
      <c r="F1774" s="1"/>
      <c r="G1774" s="1" t="s">
        <v>1553</v>
      </c>
      <c r="H1774" s="277">
        <v>42202</v>
      </c>
      <c r="I1774" s="1" t="s">
        <v>3894</v>
      </c>
      <c r="J1774" s="2" t="s">
        <v>88</v>
      </c>
      <c r="K1774" s="1" t="s">
        <v>36</v>
      </c>
      <c r="L1774" s="1" t="s">
        <v>20</v>
      </c>
      <c r="M1774" s="1" t="s">
        <v>21</v>
      </c>
      <c r="N1774" s="1" t="s">
        <v>11</v>
      </c>
      <c r="O1774" s="7">
        <v>7485</v>
      </c>
      <c r="P1774" s="7">
        <v>0</v>
      </c>
      <c r="Q1774" s="7">
        <f t="shared" si="63"/>
        <v>7485</v>
      </c>
      <c r="R1774" s="6" t="s">
        <v>47</v>
      </c>
      <c r="S1774" s="5" t="s">
        <v>25</v>
      </c>
      <c r="T1774" s="5" t="s">
        <v>798</v>
      </c>
      <c r="U1774" s="5" t="s">
        <v>1391</v>
      </c>
      <c r="V1774" s="1" t="s">
        <v>65</v>
      </c>
      <c r="W1774" s="1" t="s">
        <v>1396</v>
      </c>
      <c r="X1774" s="1" t="s">
        <v>3193</v>
      </c>
      <c r="Y1774" s="1" t="s">
        <v>3194</v>
      </c>
      <c r="Z1774" s="277">
        <v>42202</v>
      </c>
      <c r="AA1774" s="1" t="s">
        <v>45</v>
      </c>
      <c r="AB1774" s="1" t="s">
        <v>3895</v>
      </c>
      <c r="AC1774" s="1" t="s">
        <v>3896</v>
      </c>
      <c r="AD1774" s="8"/>
    </row>
    <row r="1775" spans="2:30" outlineLevel="5">
      <c r="B1775" s="3"/>
      <c r="C1775" s="1"/>
      <c r="D1775" s="1"/>
      <c r="E1775" s="1"/>
      <c r="F1775" s="1"/>
      <c r="G1775" s="1" t="s">
        <v>1553</v>
      </c>
      <c r="H1775" s="277">
        <v>42191</v>
      </c>
      <c r="I1775" s="1" t="s">
        <v>3897</v>
      </c>
      <c r="J1775" s="2" t="s">
        <v>88</v>
      </c>
      <c r="K1775" s="1" t="s">
        <v>36</v>
      </c>
      <c r="L1775" s="1" t="s">
        <v>20</v>
      </c>
      <c r="M1775" s="1" t="s">
        <v>21</v>
      </c>
      <c r="N1775" s="1" t="s">
        <v>11</v>
      </c>
      <c r="O1775" s="7">
        <v>7485</v>
      </c>
      <c r="P1775" s="7">
        <v>0</v>
      </c>
      <c r="Q1775" s="7">
        <f t="shared" si="63"/>
        <v>7485</v>
      </c>
      <c r="R1775" s="6" t="s">
        <v>47</v>
      </c>
      <c r="S1775" s="5" t="s">
        <v>25</v>
      </c>
      <c r="T1775" s="5" t="s">
        <v>798</v>
      </c>
      <c r="U1775" s="5" t="s">
        <v>1391</v>
      </c>
      <c r="V1775" s="1" t="s">
        <v>65</v>
      </c>
      <c r="W1775" s="1" t="s">
        <v>3898</v>
      </c>
      <c r="X1775" s="1" t="s">
        <v>3205</v>
      </c>
      <c r="Y1775" s="1" t="s">
        <v>3206</v>
      </c>
      <c r="Z1775" s="277">
        <v>42191</v>
      </c>
      <c r="AA1775" s="1" t="s">
        <v>2257</v>
      </c>
      <c r="AB1775" s="1" t="s">
        <v>3899</v>
      </c>
      <c r="AC1775" s="1" t="s">
        <v>3900</v>
      </c>
      <c r="AD1775" s="8"/>
    </row>
    <row r="1776" spans="2:30" outlineLevel="5">
      <c r="B1776" s="3"/>
      <c r="C1776" s="1"/>
      <c r="D1776" s="1"/>
      <c r="E1776" s="1"/>
      <c r="F1776" s="1"/>
      <c r="G1776" s="1" t="s">
        <v>1553</v>
      </c>
      <c r="H1776" s="277">
        <v>42192</v>
      </c>
      <c r="I1776" s="1" t="s">
        <v>3901</v>
      </c>
      <c r="J1776" s="2" t="s">
        <v>88</v>
      </c>
      <c r="K1776" s="1" t="s">
        <v>36</v>
      </c>
      <c r="L1776" s="1" t="s">
        <v>20</v>
      </c>
      <c r="M1776" s="1" t="s">
        <v>21</v>
      </c>
      <c r="N1776" s="1" t="s">
        <v>11</v>
      </c>
      <c r="O1776" s="7">
        <v>4849.1000000000004</v>
      </c>
      <c r="P1776" s="7">
        <v>0</v>
      </c>
      <c r="Q1776" s="7">
        <f t="shared" si="63"/>
        <v>4849.1000000000004</v>
      </c>
      <c r="R1776" s="6" t="s">
        <v>47</v>
      </c>
      <c r="S1776" s="5" t="s">
        <v>25</v>
      </c>
      <c r="T1776" s="5" t="s">
        <v>797</v>
      </c>
      <c r="U1776" s="5" t="s">
        <v>87</v>
      </c>
      <c r="V1776" s="1" t="s">
        <v>65</v>
      </c>
      <c r="W1776" s="1" t="s">
        <v>3902</v>
      </c>
      <c r="X1776" s="1" t="s">
        <v>3903</v>
      </c>
      <c r="Y1776" s="1" t="s">
        <v>3904</v>
      </c>
      <c r="Z1776" s="277">
        <v>42192</v>
      </c>
      <c r="AA1776" s="1" t="s">
        <v>45</v>
      </c>
      <c r="AB1776" s="1" t="s">
        <v>3905</v>
      </c>
      <c r="AC1776" s="1" t="s">
        <v>3906</v>
      </c>
      <c r="AD1776" s="8"/>
    </row>
    <row r="1777" spans="2:30" outlineLevel="5">
      <c r="B1777" s="3"/>
      <c r="C1777" s="1"/>
      <c r="D1777" s="1"/>
      <c r="E1777" s="1"/>
      <c r="F1777" s="1"/>
      <c r="G1777" s="1" t="s">
        <v>1553</v>
      </c>
      <c r="H1777" s="277">
        <v>42202</v>
      </c>
      <c r="I1777" s="1" t="s">
        <v>3907</v>
      </c>
      <c r="J1777" s="2" t="s">
        <v>88</v>
      </c>
      <c r="K1777" s="1" t="s">
        <v>36</v>
      </c>
      <c r="L1777" s="1" t="s">
        <v>20</v>
      </c>
      <c r="M1777" s="1" t="s">
        <v>21</v>
      </c>
      <c r="N1777" s="1" t="s">
        <v>11</v>
      </c>
      <c r="O1777" s="7">
        <v>8320</v>
      </c>
      <c r="P1777" s="7">
        <v>0</v>
      </c>
      <c r="Q1777" s="7">
        <f t="shared" si="63"/>
        <v>8320</v>
      </c>
      <c r="R1777" s="6" t="s">
        <v>47</v>
      </c>
      <c r="S1777" s="5" t="s">
        <v>25</v>
      </c>
      <c r="T1777" s="5" t="s">
        <v>797</v>
      </c>
      <c r="U1777" s="5" t="s">
        <v>87</v>
      </c>
      <c r="V1777" s="1" t="s">
        <v>65</v>
      </c>
      <c r="W1777" s="1" t="s">
        <v>3908</v>
      </c>
      <c r="X1777" s="1" t="s">
        <v>3909</v>
      </c>
      <c r="Y1777" s="1" t="s">
        <v>3910</v>
      </c>
      <c r="Z1777" s="277">
        <v>42202</v>
      </c>
      <c r="AA1777" s="1" t="s">
        <v>45</v>
      </c>
      <c r="AB1777" s="1" t="s">
        <v>3911</v>
      </c>
      <c r="AC1777" s="1" t="s">
        <v>3912</v>
      </c>
      <c r="AD1777" s="8"/>
    </row>
    <row r="1778" spans="2:30" outlineLevel="5">
      <c r="B1778" s="3"/>
      <c r="C1778" s="1"/>
      <c r="D1778" s="1"/>
      <c r="E1778" s="1"/>
      <c r="F1778" s="1"/>
      <c r="G1778" s="1" t="s">
        <v>1553</v>
      </c>
      <c r="H1778" s="277">
        <v>42186</v>
      </c>
      <c r="I1778" s="1" t="s">
        <v>3913</v>
      </c>
      <c r="J1778" s="2" t="s">
        <v>88</v>
      </c>
      <c r="K1778" s="1" t="s">
        <v>36</v>
      </c>
      <c r="L1778" s="1" t="s">
        <v>20</v>
      </c>
      <c r="M1778" s="1" t="s">
        <v>21</v>
      </c>
      <c r="N1778" s="1" t="s">
        <v>11</v>
      </c>
      <c r="O1778" s="7">
        <v>5751</v>
      </c>
      <c r="P1778" s="7">
        <v>0</v>
      </c>
      <c r="Q1778" s="7">
        <f t="shared" si="63"/>
        <v>5751</v>
      </c>
      <c r="R1778" s="6" t="s">
        <v>47</v>
      </c>
      <c r="S1778" s="5" t="s">
        <v>25</v>
      </c>
      <c r="T1778" s="5" t="s">
        <v>797</v>
      </c>
      <c r="U1778" s="5" t="s">
        <v>87</v>
      </c>
      <c r="V1778" s="1" t="s">
        <v>65</v>
      </c>
      <c r="W1778" s="1" t="s">
        <v>3914</v>
      </c>
      <c r="X1778" s="1" t="s">
        <v>3903</v>
      </c>
      <c r="Y1778" s="1" t="s">
        <v>3904</v>
      </c>
      <c r="Z1778" s="277">
        <v>42186</v>
      </c>
      <c r="AA1778" s="1" t="s">
        <v>45</v>
      </c>
      <c r="AB1778" s="1" t="s">
        <v>3915</v>
      </c>
      <c r="AC1778" s="1" t="s">
        <v>3916</v>
      </c>
      <c r="AD1778" s="8"/>
    </row>
    <row r="1779" spans="2:30" outlineLevel="5">
      <c r="B1779" s="3"/>
      <c r="C1779" s="1"/>
      <c r="D1779" s="1"/>
      <c r="E1779" s="1"/>
      <c r="F1779" s="1"/>
      <c r="G1779" s="1" t="s">
        <v>1553</v>
      </c>
      <c r="H1779" s="277">
        <v>42199</v>
      </c>
      <c r="I1779" s="1" t="s">
        <v>3917</v>
      </c>
      <c r="J1779" s="2" t="s">
        <v>88</v>
      </c>
      <c r="K1779" s="1" t="s">
        <v>36</v>
      </c>
      <c r="L1779" s="1" t="s">
        <v>20</v>
      </c>
      <c r="M1779" s="1" t="s">
        <v>21</v>
      </c>
      <c r="N1779" s="1" t="s">
        <v>11</v>
      </c>
      <c r="O1779" s="7">
        <v>725</v>
      </c>
      <c r="P1779" s="7">
        <v>0</v>
      </c>
      <c r="Q1779" s="7">
        <f t="shared" si="63"/>
        <v>725</v>
      </c>
      <c r="R1779" s="6" t="s">
        <v>47</v>
      </c>
      <c r="S1779" s="5" t="s">
        <v>25</v>
      </c>
      <c r="T1779" s="5" t="s">
        <v>798</v>
      </c>
      <c r="U1779" s="5" t="s">
        <v>1391</v>
      </c>
      <c r="V1779" s="1" t="s">
        <v>65</v>
      </c>
      <c r="W1779" s="1" t="s">
        <v>3918</v>
      </c>
      <c r="X1779" s="1" t="s">
        <v>2165</v>
      </c>
      <c r="Y1779" s="1" t="s">
        <v>2166</v>
      </c>
      <c r="Z1779" s="277">
        <v>42199</v>
      </c>
      <c r="AA1779" s="1" t="s">
        <v>45</v>
      </c>
      <c r="AB1779" s="1" t="s">
        <v>3919</v>
      </c>
      <c r="AC1779" s="1" t="s">
        <v>3920</v>
      </c>
      <c r="AD1779" s="8"/>
    </row>
    <row r="1780" spans="2:30" outlineLevel="5">
      <c r="B1780" s="3"/>
      <c r="C1780" s="1"/>
      <c r="D1780" s="1"/>
      <c r="E1780" s="1"/>
      <c r="F1780" s="1"/>
      <c r="G1780" s="1" t="s">
        <v>1553</v>
      </c>
      <c r="H1780" s="277">
        <v>42198</v>
      </c>
      <c r="I1780" s="1" t="s">
        <v>3921</v>
      </c>
      <c r="J1780" s="2" t="s">
        <v>88</v>
      </c>
      <c r="K1780" s="1" t="s">
        <v>36</v>
      </c>
      <c r="L1780" s="1" t="s">
        <v>20</v>
      </c>
      <c r="M1780" s="1" t="s">
        <v>21</v>
      </c>
      <c r="N1780" s="1" t="s">
        <v>11</v>
      </c>
      <c r="O1780" s="7">
        <v>880</v>
      </c>
      <c r="P1780" s="7">
        <v>0</v>
      </c>
      <c r="Q1780" s="7">
        <f t="shared" si="63"/>
        <v>880</v>
      </c>
      <c r="R1780" s="6" t="s">
        <v>47</v>
      </c>
      <c r="S1780" s="5" t="s">
        <v>25</v>
      </c>
      <c r="T1780" s="5" t="s">
        <v>798</v>
      </c>
      <c r="U1780" s="5" t="s">
        <v>1391</v>
      </c>
      <c r="V1780" s="1" t="s">
        <v>65</v>
      </c>
      <c r="W1780" s="1" t="s">
        <v>3922</v>
      </c>
      <c r="X1780" s="1" t="s">
        <v>2303</v>
      </c>
      <c r="Y1780" s="1" t="s">
        <v>2304</v>
      </c>
      <c r="Z1780" s="277">
        <v>42198</v>
      </c>
      <c r="AA1780" s="1" t="s">
        <v>2257</v>
      </c>
      <c r="AB1780" s="1" t="s">
        <v>3923</v>
      </c>
      <c r="AC1780" s="1" t="s">
        <v>3924</v>
      </c>
      <c r="AD1780" s="8"/>
    </row>
    <row r="1781" spans="2:30" outlineLevel="5">
      <c r="B1781" s="3"/>
      <c r="C1781" s="1"/>
      <c r="D1781" s="1"/>
      <c r="E1781" s="1"/>
      <c r="F1781" s="1"/>
      <c r="G1781" s="1" t="s">
        <v>1553</v>
      </c>
      <c r="H1781" s="277">
        <v>42202</v>
      </c>
      <c r="I1781" s="1" t="s">
        <v>3925</v>
      </c>
      <c r="J1781" s="2" t="s">
        <v>88</v>
      </c>
      <c r="K1781" s="1" t="s">
        <v>36</v>
      </c>
      <c r="L1781" s="1" t="s">
        <v>20</v>
      </c>
      <c r="M1781" s="1" t="s">
        <v>21</v>
      </c>
      <c r="N1781" s="1" t="s">
        <v>11</v>
      </c>
      <c r="O1781" s="7">
        <v>1320</v>
      </c>
      <c r="P1781" s="7">
        <v>0</v>
      </c>
      <c r="Q1781" s="7">
        <f t="shared" si="63"/>
        <v>1320</v>
      </c>
      <c r="R1781" s="6" t="s">
        <v>47</v>
      </c>
      <c r="S1781" s="5" t="s">
        <v>25</v>
      </c>
      <c r="T1781" s="5" t="s">
        <v>797</v>
      </c>
      <c r="U1781" s="5" t="s">
        <v>87</v>
      </c>
      <c r="V1781" s="1" t="s">
        <v>65</v>
      </c>
      <c r="W1781" s="1" t="s">
        <v>3926</v>
      </c>
      <c r="X1781" s="1" t="s">
        <v>3630</v>
      </c>
      <c r="Y1781" s="1" t="s">
        <v>3631</v>
      </c>
      <c r="Z1781" s="277">
        <v>42202</v>
      </c>
      <c r="AA1781" s="1" t="s">
        <v>45</v>
      </c>
      <c r="AB1781" s="1" t="s">
        <v>3927</v>
      </c>
      <c r="AC1781" s="1" t="s">
        <v>3928</v>
      </c>
      <c r="AD1781" s="8"/>
    </row>
    <row r="1782" spans="2:30" outlineLevel="5">
      <c r="B1782" s="3"/>
      <c r="C1782" s="1"/>
      <c r="D1782" s="1"/>
      <c r="E1782" s="1"/>
      <c r="F1782" s="1"/>
      <c r="G1782" s="1" t="s">
        <v>1553</v>
      </c>
      <c r="H1782" s="277">
        <v>42192</v>
      </c>
      <c r="I1782" s="1" t="s">
        <v>3929</v>
      </c>
      <c r="J1782" s="2" t="s">
        <v>88</v>
      </c>
      <c r="K1782" s="1" t="s">
        <v>36</v>
      </c>
      <c r="L1782" s="1" t="s">
        <v>20</v>
      </c>
      <c r="M1782" s="1" t="s">
        <v>21</v>
      </c>
      <c r="N1782" s="1" t="s">
        <v>11</v>
      </c>
      <c r="O1782" s="7">
        <v>100</v>
      </c>
      <c r="P1782" s="7">
        <v>0</v>
      </c>
      <c r="Q1782" s="7">
        <f t="shared" si="63"/>
        <v>100</v>
      </c>
      <c r="R1782" s="6" t="s">
        <v>47</v>
      </c>
      <c r="S1782" s="5" t="s">
        <v>25</v>
      </c>
      <c r="T1782" s="5" t="s">
        <v>798</v>
      </c>
      <c r="U1782" s="5" t="s">
        <v>1391</v>
      </c>
      <c r="V1782" s="1" t="s">
        <v>65</v>
      </c>
      <c r="W1782" s="1" t="s">
        <v>3930</v>
      </c>
      <c r="X1782" s="1" t="s">
        <v>3931</v>
      </c>
      <c r="Y1782" s="1" t="s">
        <v>3932</v>
      </c>
      <c r="Z1782" s="277">
        <v>42192</v>
      </c>
      <c r="AA1782" s="1" t="s">
        <v>45</v>
      </c>
      <c r="AB1782" s="1" t="s">
        <v>3933</v>
      </c>
      <c r="AC1782" s="1" t="s">
        <v>3934</v>
      </c>
      <c r="AD1782" s="8"/>
    </row>
    <row r="1783" spans="2:30" outlineLevel="5">
      <c r="B1783" s="3"/>
      <c r="C1783" s="1"/>
      <c r="D1783" s="1"/>
      <c r="E1783" s="1"/>
      <c r="F1783" s="1"/>
      <c r="G1783" s="1" t="s">
        <v>1553</v>
      </c>
      <c r="H1783" s="277">
        <v>42191</v>
      </c>
      <c r="I1783" s="1" t="s">
        <v>3935</v>
      </c>
      <c r="J1783" s="2" t="s">
        <v>88</v>
      </c>
      <c r="K1783" s="1" t="s">
        <v>36</v>
      </c>
      <c r="L1783" s="1" t="s">
        <v>20</v>
      </c>
      <c r="M1783" s="1" t="s">
        <v>21</v>
      </c>
      <c r="N1783" s="1" t="s">
        <v>11</v>
      </c>
      <c r="O1783" s="7">
        <v>11468</v>
      </c>
      <c r="P1783" s="7">
        <v>0</v>
      </c>
      <c r="Q1783" s="7">
        <f t="shared" si="63"/>
        <v>11468</v>
      </c>
      <c r="R1783" s="6" t="s">
        <v>47</v>
      </c>
      <c r="S1783" s="5" t="s">
        <v>25</v>
      </c>
      <c r="T1783" s="5" t="s">
        <v>798</v>
      </c>
      <c r="U1783" s="5" t="s">
        <v>1391</v>
      </c>
      <c r="V1783" s="1" t="s">
        <v>65</v>
      </c>
      <c r="W1783" s="1" t="s">
        <v>3936</v>
      </c>
      <c r="X1783" s="1" t="s">
        <v>2282</v>
      </c>
      <c r="Y1783" s="1" t="s">
        <v>2283</v>
      </c>
      <c r="Z1783" s="277">
        <v>42191</v>
      </c>
      <c r="AA1783" s="1" t="s">
        <v>2257</v>
      </c>
      <c r="AB1783" s="1" t="s">
        <v>3937</v>
      </c>
      <c r="AC1783" s="1" t="s">
        <v>3938</v>
      </c>
      <c r="AD1783" s="8"/>
    </row>
    <row r="1784" spans="2:30" outlineLevel="5">
      <c r="B1784" s="3"/>
      <c r="C1784" s="1"/>
      <c r="D1784" s="1"/>
      <c r="E1784" s="1"/>
      <c r="F1784" s="1"/>
      <c r="G1784" s="1" t="s">
        <v>1553</v>
      </c>
      <c r="H1784" s="277">
        <v>42202</v>
      </c>
      <c r="I1784" s="1" t="s">
        <v>3939</v>
      </c>
      <c r="J1784" s="2" t="s">
        <v>88</v>
      </c>
      <c r="K1784" s="1" t="s">
        <v>36</v>
      </c>
      <c r="L1784" s="1" t="s">
        <v>20</v>
      </c>
      <c r="M1784" s="1" t="s">
        <v>21</v>
      </c>
      <c r="N1784" s="1" t="s">
        <v>11</v>
      </c>
      <c r="O1784" s="7">
        <v>203670</v>
      </c>
      <c r="P1784" s="7">
        <v>0</v>
      </c>
      <c r="Q1784" s="7">
        <f t="shared" si="63"/>
        <v>203670</v>
      </c>
      <c r="R1784" s="6" t="s">
        <v>47</v>
      </c>
      <c r="S1784" s="5" t="s">
        <v>25</v>
      </c>
      <c r="T1784" s="5" t="s">
        <v>798</v>
      </c>
      <c r="U1784" s="5" t="s">
        <v>1391</v>
      </c>
      <c r="V1784" s="1" t="s">
        <v>65</v>
      </c>
      <c r="W1784" s="1" t="s">
        <v>3940</v>
      </c>
      <c r="X1784" s="1" t="s">
        <v>3941</v>
      </c>
      <c r="Y1784" s="1" t="s">
        <v>3942</v>
      </c>
      <c r="Z1784" s="277">
        <v>42202</v>
      </c>
      <c r="AA1784" s="1" t="s">
        <v>45</v>
      </c>
      <c r="AB1784" s="1" t="s">
        <v>3943</v>
      </c>
      <c r="AC1784" s="1" t="s">
        <v>3944</v>
      </c>
      <c r="AD1784" s="8"/>
    </row>
    <row r="1785" spans="2:30" outlineLevel="5">
      <c r="B1785" s="3"/>
      <c r="C1785" s="1"/>
      <c r="D1785" s="1"/>
      <c r="E1785" s="1"/>
      <c r="F1785" s="1"/>
      <c r="G1785" s="1" t="s">
        <v>1553</v>
      </c>
      <c r="H1785" s="277">
        <v>42209</v>
      </c>
      <c r="I1785" s="1" t="s">
        <v>3945</v>
      </c>
      <c r="J1785" s="2" t="s">
        <v>88</v>
      </c>
      <c r="K1785" s="1" t="s">
        <v>36</v>
      </c>
      <c r="L1785" s="1" t="s">
        <v>20</v>
      </c>
      <c r="M1785" s="1" t="s">
        <v>21</v>
      </c>
      <c r="N1785" s="1" t="s">
        <v>11</v>
      </c>
      <c r="O1785" s="7">
        <v>8186.4</v>
      </c>
      <c r="P1785" s="7">
        <v>0</v>
      </c>
      <c r="Q1785" s="7">
        <f t="shared" si="63"/>
        <v>8186.4</v>
      </c>
      <c r="R1785" s="6" t="s">
        <v>47</v>
      </c>
      <c r="S1785" s="5" t="s">
        <v>25</v>
      </c>
      <c r="T1785" s="5" t="s">
        <v>798</v>
      </c>
      <c r="U1785" s="5" t="s">
        <v>1391</v>
      </c>
      <c r="V1785" s="1" t="s">
        <v>65</v>
      </c>
      <c r="W1785" s="1" t="s">
        <v>3946</v>
      </c>
      <c r="X1785" s="1" t="s">
        <v>2255</v>
      </c>
      <c r="Y1785" s="1" t="s">
        <v>2256</v>
      </c>
      <c r="Z1785" s="277">
        <v>42209</v>
      </c>
      <c r="AA1785" s="1" t="s">
        <v>45</v>
      </c>
      <c r="AB1785" s="1" t="s">
        <v>3947</v>
      </c>
      <c r="AC1785" s="1" t="s">
        <v>3948</v>
      </c>
      <c r="AD1785" s="8"/>
    </row>
    <row r="1786" spans="2:30" outlineLevel="5">
      <c r="B1786" s="3"/>
      <c r="C1786" s="1"/>
      <c r="D1786" s="1"/>
      <c r="E1786" s="1"/>
      <c r="F1786" s="1"/>
      <c r="G1786" s="1" t="s">
        <v>1553</v>
      </c>
      <c r="H1786" s="277">
        <v>42216</v>
      </c>
      <c r="I1786" s="1" t="s">
        <v>3949</v>
      </c>
      <c r="J1786" s="2" t="s">
        <v>88</v>
      </c>
      <c r="K1786" s="1" t="s">
        <v>36</v>
      </c>
      <c r="L1786" s="1" t="s">
        <v>20</v>
      </c>
      <c r="M1786" s="1" t="s">
        <v>21</v>
      </c>
      <c r="N1786" s="1" t="s">
        <v>11</v>
      </c>
      <c r="O1786" s="7">
        <v>8940</v>
      </c>
      <c r="P1786" s="7">
        <v>0</v>
      </c>
      <c r="Q1786" s="7">
        <f t="shared" si="63"/>
        <v>8940</v>
      </c>
      <c r="R1786" s="6" t="s">
        <v>47</v>
      </c>
      <c r="S1786" s="5" t="s">
        <v>25</v>
      </c>
      <c r="T1786" s="5" t="s">
        <v>797</v>
      </c>
      <c r="U1786" s="5" t="s">
        <v>87</v>
      </c>
      <c r="V1786" s="1" t="s">
        <v>65</v>
      </c>
      <c r="W1786" s="1" t="s">
        <v>3950</v>
      </c>
      <c r="X1786" s="1" t="s">
        <v>2376</v>
      </c>
      <c r="Y1786" s="1" t="s">
        <v>2377</v>
      </c>
      <c r="Z1786" s="277">
        <v>42216</v>
      </c>
      <c r="AA1786" s="1" t="s">
        <v>2257</v>
      </c>
      <c r="AB1786" s="1" t="s">
        <v>3951</v>
      </c>
      <c r="AC1786" s="1" t="s">
        <v>3952</v>
      </c>
      <c r="AD1786" s="8"/>
    </row>
    <row r="1787" spans="2:30" outlineLevel="5">
      <c r="B1787" s="3"/>
      <c r="C1787" s="1"/>
      <c r="D1787" s="1"/>
      <c r="E1787" s="1"/>
      <c r="F1787" s="1"/>
      <c r="G1787" s="1" t="s">
        <v>1553</v>
      </c>
      <c r="H1787" s="277">
        <v>42216</v>
      </c>
      <c r="I1787" s="1" t="s">
        <v>3953</v>
      </c>
      <c r="J1787" s="2" t="s">
        <v>88</v>
      </c>
      <c r="K1787" s="1" t="s">
        <v>36</v>
      </c>
      <c r="L1787" s="1" t="s">
        <v>60</v>
      </c>
      <c r="M1787" s="1" t="s">
        <v>21</v>
      </c>
      <c r="N1787" s="1" t="s">
        <v>11</v>
      </c>
      <c r="O1787" s="7">
        <v>25800</v>
      </c>
      <c r="P1787" s="7">
        <v>0</v>
      </c>
      <c r="Q1787" s="7">
        <f t="shared" si="63"/>
        <v>25800</v>
      </c>
      <c r="R1787" s="6" t="s">
        <v>47</v>
      </c>
      <c r="S1787" s="5" t="s">
        <v>25</v>
      </c>
      <c r="T1787" s="5" t="s">
        <v>797</v>
      </c>
      <c r="U1787" s="5" t="s">
        <v>87</v>
      </c>
      <c r="V1787" s="1" t="s">
        <v>65</v>
      </c>
      <c r="W1787" s="1" t="s">
        <v>3954</v>
      </c>
      <c r="X1787" s="1" t="s">
        <v>3750</v>
      </c>
      <c r="Y1787" s="1" t="s">
        <v>3751</v>
      </c>
      <c r="Z1787" s="277">
        <v>42216</v>
      </c>
      <c r="AA1787" s="1" t="s">
        <v>45</v>
      </c>
      <c r="AB1787" s="1" t="s">
        <v>3955</v>
      </c>
      <c r="AC1787" s="1" t="s">
        <v>3956</v>
      </c>
      <c r="AD1787" s="8"/>
    </row>
    <row r="1788" spans="2:30" outlineLevel="5">
      <c r="B1788" s="3"/>
      <c r="C1788" s="1"/>
      <c r="D1788" s="1"/>
      <c r="E1788" s="1"/>
      <c r="F1788" s="1"/>
      <c r="G1788" s="1" t="s">
        <v>1553</v>
      </c>
      <c r="H1788" s="277">
        <v>42216</v>
      </c>
      <c r="I1788" s="1" t="s">
        <v>3957</v>
      </c>
      <c r="J1788" s="2" t="s">
        <v>88</v>
      </c>
      <c r="K1788" s="1" t="s">
        <v>36</v>
      </c>
      <c r="L1788" s="1" t="s">
        <v>20</v>
      </c>
      <c r="M1788" s="1" t="s">
        <v>21</v>
      </c>
      <c r="N1788" s="1" t="s">
        <v>11</v>
      </c>
      <c r="O1788" s="7">
        <v>51251</v>
      </c>
      <c r="P1788" s="7">
        <v>0</v>
      </c>
      <c r="Q1788" s="7">
        <f t="shared" si="63"/>
        <v>51251</v>
      </c>
      <c r="R1788" s="6" t="s">
        <v>47</v>
      </c>
      <c r="S1788" s="5" t="s">
        <v>25</v>
      </c>
      <c r="T1788" s="5" t="s">
        <v>797</v>
      </c>
      <c r="U1788" s="5" t="s">
        <v>87</v>
      </c>
      <c r="V1788" s="1" t="s">
        <v>65</v>
      </c>
      <c r="W1788" s="1" t="s">
        <v>3958</v>
      </c>
      <c r="X1788" s="1" t="s">
        <v>3750</v>
      </c>
      <c r="Y1788" s="1" t="s">
        <v>3751</v>
      </c>
      <c r="Z1788" s="277">
        <v>42216</v>
      </c>
      <c r="AA1788" s="1" t="s">
        <v>45</v>
      </c>
      <c r="AB1788" s="1" t="s">
        <v>3959</v>
      </c>
      <c r="AC1788" s="1" t="s">
        <v>3960</v>
      </c>
      <c r="AD1788" s="8"/>
    </row>
    <row r="1789" spans="2:30" outlineLevel="5">
      <c r="B1789" s="352"/>
      <c r="C1789" s="2"/>
      <c r="D1789" s="2"/>
      <c r="E1789" s="2"/>
      <c r="F1789" s="2"/>
      <c r="G1789" s="2"/>
      <c r="H1789" s="362"/>
      <c r="I1789" s="2"/>
      <c r="J1789" s="2" t="s">
        <v>88</v>
      </c>
      <c r="K1789" s="2"/>
      <c r="L1789" s="2"/>
      <c r="M1789" s="2"/>
      <c r="N1789" s="2"/>
      <c r="O1789" s="353"/>
      <c r="P1789" s="353"/>
      <c r="Q1789" s="353"/>
      <c r="R1789" s="354"/>
      <c r="S1789" s="355"/>
      <c r="T1789" s="355"/>
      <c r="U1789" s="355"/>
      <c r="V1789" s="2"/>
      <c r="W1789" s="2"/>
      <c r="X1789" s="2"/>
      <c r="Y1789" s="2"/>
      <c r="Z1789" s="362"/>
      <c r="AA1789" s="2"/>
      <c r="AB1789" s="2"/>
      <c r="AC1789" s="2"/>
      <c r="AD1789" s="357"/>
    </row>
    <row r="1790" spans="2:30" outlineLevel="4">
      <c r="B1790" s="352"/>
      <c r="C1790" s="2"/>
      <c r="D1790" s="2"/>
      <c r="E1790" s="2"/>
      <c r="F1790" s="2" t="s">
        <v>2127</v>
      </c>
      <c r="G1790" s="2" t="s">
        <v>2128</v>
      </c>
      <c r="H1790" s="362"/>
      <c r="I1790" s="2"/>
      <c r="J1790" s="2" t="s">
        <v>88</v>
      </c>
      <c r="K1790" s="2"/>
      <c r="L1790" s="2"/>
      <c r="M1790" s="2"/>
      <c r="N1790" s="2"/>
      <c r="O1790" s="353">
        <f>SUM(O1791:O1807)</f>
        <v>302519.41000000003</v>
      </c>
      <c r="P1790" s="353">
        <f>SUM(P1791:P1807)</f>
        <v>0</v>
      </c>
      <c r="Q1790" s="353">
        <f t="shared" ref="Q1790:Q1806" si="64">O1790-P1790</f>
        <v>302519.41000000003</v>
      </c>
      <c r="R1790" s="354"/>
      <c r="S1790" s="355"/>
      <c r="T1790" s="355"/>
      <c r="U1790" s="355"/>
      <c r="V1790" s="2"/>
      <c r="W1790" s="2"/>
      <c r="X1790" s="2"/>
      <c r="Y1790" s="2"/>
      <c r="Z1790" s="362"/>
      <c r="AA1790" s="2"/>
      <c r="AB1790" s="2"/>
      <c r="AC1790" s="2"/>
      <c r="AD1790" s="357"/>
    </row>
    <row r="1791" spans="2:30" outlineLevel="5">
      <c r="B1791" s="3"/>
      <c r="C1791" s="1"/>
      <c r="D1791" s="1"/>
      <c r="E1791" s="1"/>
      <c r="F1791" s="1"/>
      <c r="G1791" s="1" t="s">
        <v>2558</v>
      </c>
      <c r="H1791" s="277">
        <v>42226</v>
      </c>
      <c r="I1791" s="1" t="s">
        <v>3961</v>
      </c>
      <c r="J1791" s="2" t="s">
        <v>88</v>
      </c>
      <c r="K1791" s="1" t="s">
        <v>33</v>
      </c>
      <c r="L1791" s="1" t="s">
        <v>1815</v>
      </c>
      <c r="M1791" s="1" t="s">
        <v>21</v>
      </c>
      <c r="N1791" s="1" t="s">
        <v>11</v>
      </c>
      <c r="O1791" s="7">
        <v>50</v>
      </c>
      <c r="P1791" s="7">
        <v>0</v>
      </c>
      <c r="Q1791" s="7">
        <f t="shared" si="64"/>
        <v>50</v>
      </c>
      <c r="R1791" s="6" t="s">
        <v>70</v>
      </c>
      <c r="S1791" s="5" t="s">
        <v>2383</v>
      </c>
      <c r="T1791" s="5"/>
      <c r="U1791" s="5" t="s">
        <v>673</v>
      </c>
      <c r="V1791" s="1" t="s">
        <v>3962</v>
      </c>
      <c r="W1791" s="1"/>
      <c r="X1791" s="1"/>
      <c r="Y1791" s="1"/>
      <c r="Z1791" s="277">
        <v>42226</v>
      </c>
      <c r="AA1791" s="1" t="s">
        <v>26</v>
      </c>
      <c r="AB1791" s="1" t="s">
        <v>3963</v>
      </c>
      <c r="AC1791" s="1" t="s">
        <v>3964</v>
      </c>
      <c r="AD1791" s="8"/>
    </row>
    <row r="1792" spans="2:30" outlineLevel="5">
      <c r="B1792" s="3"/>
      <c r="C1792" s="1"/>
      <c r="D1792" s="1"/>
      <c r="E1792" s="1"/>
      <c r="F1792" s="1"/>
      <c r="G1792" s="1" t="s">
        <v>8</v>
      </c>
      <c r="H1792" s="277">
        <v>42226</v>
      </c>
      <c r="I1792" s="1" t="s">
        <v>3965</v>
      </c>
      <c r="J1792" s="2" t="s">
        <v>88</v>
      </c>
      <c r="K1792" s="1" t="s">
        <v>33</v>
      </c>
      <c r="L1792" s="1" t="s">
        <v>69</v>
      </c>
      <c r="M1792" s="1" t="s">
        <v>21</v>
      </c>
      <c r="N1792" s="1" t="s">
        <v>11</v>
      </c>
      <c r="O1792" s="7">
        <v>1376.1</v>
      </c>
      <c r="P1792" s="7">
        <v>0</v>
      </c>
      <c r="Q1792" s="7">
        <f t="shared" si="64"/>
        <v>1376.1</v>
      </c>
      <c r="R1792" s="6" t="s">
        <v>70</v>
      </c>
      <c r="S1792" s="5" t="s">
        <v>32</v>
      </c>
      <c r="T1792" s="5"/>
      <c r="U1792" s="5" t="s">
        <v>2845</v>
      </c>
      <c r="V1792" s="1"/>
      <c r="W1792" s="1"/>
      <c r="X1792" s="1"/>
      <c r="Y1792" s="1"/>
      <c r="Z1792" s="277">
        <v>42226</v>
      </c>
      <c r="AA1792" s="1" t="s">
        <v>26</v>
      </c>
      <c r="AB1792" s="1" t="s">
        <v>3966</v>
      </c>
      <c r="AC1792" s="1" t="s">
        <v>3967</v>
      </c>
      <c r="AD1792" s="8"/>
    </row>
    <row r="1793" spans="2:30" outlineLevel="5">
      <c r="B1793" s="3"/>
      <c r="C1793" s="1"/>
      <c r="D1793" s="1"/>
      <c r="E1793" s="1"/>
      <c r="F1793" s="1"/>
      <c r="G1793" s="1" t="s">
        <v>1553</v>
      </c>
      <c r="H1793" s="277">
        <v>42240</v>
      </c>
      <c r="I1793" s="1" t="s">
        <v>3968</v>
      </c>
      <c r="J1793" s="2" t="s">
        <v>88</v>
      </c>
      <c r="K1793" s="1" t="s">
        <v>36</v>
      </c>
      <c r="L1793" s="1" t="s">
        <v>20</v>
      </c>
      <c r="M1793" s="1" t="s">
        <v>21</v>
      </c>
      <c r="N1793" s="1" t="s">
        <v>11</v>
      </c>
      <c r="O1793" s="7">
        <v>7142.52</v>
      </c>
      <c r="P1793" s="7">
        <v>0</v>
      </c>
      <c r="Q1793" s="7">
        <f t="shared" si="64"/>
        <v>7142.52</v>
      </c>
      <c r="R1793" s="6" t="s">
        <v>47</v>
      </c>
      <c r="S1793" s="5" t="s">
        <v>25</v>
      </c>
      <c r="T1793" s="5" t="s">
        <v>797</v>
      </c>
      <c r="U1793" s="5" t="s">
        <v>87</v>
      </c>
      <c r="V1793" s="1" t="s">
        <v>65</v>
      </c>
      <c r="W1793" s="1" t="s">
        <v>3969</v>
      </c>
      <c r="X1793" s="1" t="s">
        <v>3449</v>
      </c>
      <c r="Y1793" s="1" t="s">
        <v>3450</v>
      </c>
      <c r="Z1793" s="277">
        <v>42240</v>
      </c>
      <c r="AA1793" s="1" t="s">
        <v>45</v>
      </c>
      <c r="AB1793" s="1" t="s">
        <v>3970</v>
      </c>
      <c r="AC1793" s="1" t="s">
        <v>3971</v>
      </c>
      <c r="AD1793" s="8"/>
    </row>
    <row r="1794" spans="2:30" outlineLevel="5">
      <c r="B1794" s="3"/>
      <c r="C1794" s="1"/>
      <c r="D1794" s="1"/>
      <c r="E1794" s="1"/>
      <c r="F1794" s="1"/>
      <c r="G1794" s="1" t="s">
        <v>1553</v>
      </c>
      <c r="H1794" s="277">
        <v>42241</v>
      </c>
      <c r="I1794" s="1" t="s">
        <v>3972</v>
      </c>
      <c r="J1794" s="2" t="s">
        <v>88</v>
      </c>
      <c r="K1794" s="1" t="s">
        <v>36</v>
      </c>
      <c r="L1794" s="1" t="s">
        <v>20</v>
      </c>
      <c r="M1794" s="1" t="s">
        <v>21</v>
      </c>
      <c r="N1794" s="1" t="s">
        <v>11</v>
      </c>
      <c r="O1794" s="7">
        <v>1908</v>
      </c>
      <c r="P1794" s="7">
        <v>0</v>
      </c>
      <c r="Q1794" s="7">
        <f t="shared" si="64"/>
        <v>1908</v>
      </c>
      <c r="R1794" s="6" t="s">
        <v>47</v>
      </c>
      <c r="S1794" s="5" t="s">
        <v>25</v>
      </c>
      <c r="T1794" s="5" t="s">
        <v>797</v>
      </c>
      <c r="U1794" s="5" t="s">
        <v>87</v>
      </c>
      <c r="V1794" s="1" t="s">
        <v>65</v>
      </c>
      <c r="W1794" s="1" t="s">
        <v>3973</v>
      </c>
      <c r="X1794" s="1" t="s">
        <v>3974</v>
      </c>
      <c r="Y1794" s="1" t="s">
        <v>3975</v>
      </c>
      <c r="Z1794" s="277">
        <v>42241</v>
      </c>
      <c r="AA1794" s="1" t="s">
        <v>2257</v>
      </c>
      <c r="AB1794" s="1" t="s">
        <v>3976</v>
      </c>
      <c r="AC1794" s="1" t="s">
        <v>3977</v>
      </c>
      <c r="AD1794" s="8"/>
    </row>
    <row r="1795" spans="2:30" outlineLevel="5">
      <c r="B1795" s="3"/>
      <c r="C1795" s="1"/>
      <c r="D1795" s="1"/>
      <c r="E1795" s="1"/>
      <c r="F1795" s="1"/>
      <c r="G1795" s="1" t="s">
        <v>1553</v>
      </c>
      <c r="H1795" s="277">
        <v>42221</v>
      </c>
      <c r="I1795" s="1" t="s">
        <v>3978</v>
      </c>
      <c r="J1795" s="2" t="s">
        <v>88</v>
      </c>
      <c r="K1795" s="1" t="s">
        <v>36</v>
      </c>
      <c r="L1795" s="1" t="s">
        <v>20</v>
      </c>
      <c r="M1795" s="1" t="s">
        <v>21</v>
      </c>
      <c r="N1795" s="1" t="s">
        <v>11</v>
      </c>
      <c r="O1795" s="7">
        <v>10230</v>
      </c>
      <c r="P1795" s="7">
        <v>0</v>
      </c>
      <c r="Q1795" s="7">
        <f t="shared" si="64"/>
        <v>10230</v>
      </c>
      <c r="R1795" s="6" t="s">
        <v>47</v>
      </c>
      <c r="S1795" s="5" t="s">
        <v>25</v>
      </c>
      <c r="T1795" s="5" t="s">
        <v>798</v>
      </c>
      <c r="U1795" s="5" t="s">
        <v>1391</v>
      </c>
      <c r="V1795" s="1" t="s">
        <v>65</v>
      </c>
      <c r="W1795" s="1" t="s">
        <v>3979</v>
      </c>
      <c r="X1795" s="1" t="s">
        <v>2201</v>
      </c>
      <c r="Y1795" s="1" t="s">
        <v>2202</v>
      </c>
      <c r="Z1795" s="277">
        <v>42221</v>
      </c>
      <c r="AA1795" s="1" t="s">
        <v>45</v>
      </c>
      <c r="AB1795" s="1" t="s">
        <v>3980</v>
      </c>
      <c r="AC1795" s="1" t="s">
        <v>3981</v>
      </c>
      <c r="AD1795" s="8"/>
    </row>
    <row r="1796" spans="2:30" outlineLevel="5">
      <c r="B1796" s="3"/>
      <c r="C1796" s="1"/>
      <c r="D1796" s="1"/>
      <c r="E1796" s="1"/>
      <c r="F1796" s="1"/>
      <c r="G1796" s="1" t="s">
        <v>1553</v>
      </c>
      <c r="H1796" s="277">
        <v>42236</v>
      </c>
      <c r="I1796" s="1" t="s">
        <v>3982</v>
      </c>
      <c r="J1796" s="2" t="s">
        <v>88</v>
      </c>
      <c r="K1796" s="1" t="s">
        <v>36</v>
      </c>
      <c r="L1796" s="1" t="s">
        <v>20</v>
      </c>
      <c r="M1796" s="1" t="s">
        <v>21</v>
      </c>
      <c r="N1796" s="1" t="s">
        <v>11</v>
      </c>
      <c r="O1796" s="7">
        <v>4995</v>
      </c>
      <c r="P1796" s="7">
        <v>0</v>
      </c>
      <c r="Q1796" s="7">
        <f t="shared" si="64"/>
        <v>4995</v>
      </c>
      <c r="R1796" s="6" t="s">
        <v>47</v>
      </c>
      <c r="S1796" s="5" t="s">
        <v>25</v>
      </c>
      <c r="T1796" s="5" t="s">
        <v>798</v>
      </c>
      <c r="U1796" s="5" t="s">
        <v>1391</v>
      </c>
      <c r="V1796" s="1" t="s">
        <v>65</v>
      </c>
      <c r="W1796" s="1" t="s">
        <v>3983</v>
      </c>
      <c r="X1796" s="1" t="s">
        <v>3345</v>
      </c>
      <c r="Y1796" s="1" t="s">
        <v>3346</v>
      </c>
      <c r="Z1796" s="277">
        <v>42236</v>
      </c>
      <c r="AA1796" s="1" t="s">
        <v>45</v>
      </c>
      <c r="AB1796" s="1" t="s">
        <v>3984</v>
      </c>
      <c r="AC1796" s="1" t="s">
        <v>3985</v>
      </c>
      <c r="AD1796" s="8"/>
    </row>
    <row r="1797" spans="2:30" outlineLevel="5">
      <c r="B1797" s="3"/>
      <c r="C1797" s="1"/>
      <c r="D1797" s="1"/>
      <c r="E1797" s="1"/>
      <c r="F1797" s="1"/>
      <c r="G1797" s="1" t="s">
        <v>1553</v>
      </c>
      <c r="H1797" s="277">
        <v>42242</v>
      </c>
      <c r="I1797" s="1" t="s">
        <v>3986</v>
      </c>
      <c r="J1797" s="2" t="s">
        <v>88</v>
      </c>
      <c r="K1797" s="1" t="s">
        <v>36</v>
      </c>
      <c r="L1797" s="1" t="s">
        <v>20</v>
      </c>
      <c r="M1797" s="1" t="s">
        <v>21</v>
      </c>
      <c r="N1797" s="1" t="s">
        <v>11</v>
      </c>
      <c r="O1797" s="7">
        <v>3540</v>
      </c>
      <c r="P1797" s="7">
        <v>0</v>
      </c>
      <c r="Q1797" s="7">
        <f t="shared" si="64"/>
        <v>3540</v>
      </c>
      <c r="R1797" s="6" t="s">
        <v>47</v>
      </c>
      <c r="S1797" s="5" t="s">
        <v>25</v>
      </c>
      <c r="T1797" s="5" t="s">
        <v>798</v>
      </c>
      <c r="U1797" s="5" t="s">
        <v>1391</v>
      </c>
      <c r="V1797" s="1" t="s">
        <v>65</v>
      </c>
      <c r="W1797" s="1" t="s">
        <v>3987</v>
      </c>
      <c r="X1797" s="1" t="s">
        <v>2376</v>
      </c>
      <c r="Y1797" s="1" t="s">
        <v>2377</v>
      </c>
      <c r="Z1797" s="277">
        <v>42242</v>
      </c>
      <c r="AA1797" s="1" t="s">
        <v>2257</v>
      </c>
      <c r="AB1797" s="1" t="s">
        <v>3988</v>
      </c>
      <c r="AC1797" s="1" t="s">
        <v>3989</v>
      </c>
      <c r="AD1797" s="8"/>
    </row>
    <row r="1798" spans="2:30" outlineLevel="5">
      <c r="B1798" s="3"/>
      <c r="C1798" s="1"/>
      <c r="D1798" s="1"/>
      <c r="E1798" s="1"/>
      <c r="F1798" s="1"/>
      <c r="G1798" s="1" t="s">
        <v>1553</v>
      </c>
      <c r="H1798" s="277">
        <v>42241</v>
      </c>
      <c r="I1798" s="1" t="s">
        <v>3990</v>
      </c>
      <c r="J1798" s="2" t="s">
        <v>88</v>
      </c>
      <c r="K1798" s="1" t="s">
        <v>36</v>
      </c>
      <c r="L1798" s="1" t="s">
        <v>20</v>
      </c>
      <c r="M1798" s="1" t="s">
        <v>21</v>
      </c>
      <c r="N1798" s="1" t="s">
        <v>11</v>
      </c>
      <c r="O1798" s="7">
        <v>6179.5</v>
      </c>
      <c r="P1798" s="7">
        <v>0</v>
      </c>
      <c r="Q1798" s="7">
        <f t="shared" si="64"/>
        <v>6179.5</v>
      </c>
      <c r="R1798" s="6" t="s">
        <v>47</v>
      </c>
      <c r="S1798" s="5" t="s">
        <v>25</v>
      </c>
      <c r="T1798" s="5" t="s">
        <v>798</v>
      </c>
      <c r="U1798" s="5" t="s">
        <v>1391</v>
      </c>
      <c r="V1798" s="1" t="s">
        <v>65</v>
      </c>
      <c r="W1798" s="1" t="s">
        <v>3991</v>
      </c>
      <c r="X1798" s="1" t="s">
        <v>3345</v>
      </c>
      <c r="Y1798" s="1" t="s">
        <v>3346</v>
      </c>
      <c r="Z1798" s="277">
        <v>42241</v>
      </c>
      <c r="AA1798" s="1" t="s">
        <v>45</v>
      </c>
      <c r="AB1798" s="1" t="s">
        <v>3992</v>
      </c>
      <c r="AC1798" s="1" t="s">
        <v>3993</v>
      </c>
      <c r="AD1798" s="8"/>
    </row>
    <row r="1799" spans="2:30" outlineLevel="5">
      <c r="B1799" s="3"/>
      <c r="C1799" s="1"/>
      <c r="D1799" s="1"/>
      <c r="E1799" s="1"/>
      <c r="F1799" s="1"/>
      <c r="G1799" s="1" t="s">
        <v>1553</v>
      </c>
      <c r="H1799" s="277">
        <v>42228</v>
      </c>
      <c r="I1799" s="1" t="s">
        <v>3994</v>
      </c>
      <c r="J1799" s="2" t="s">
        <v>88</v>
      </c>
      <c r="K1799" s="1" t="s">
        <v>36</v>
      </c>
      <c r="L1799" s="1" t="s">
        <v>20</v>
      </c>
      <c r="M1799" s="1" t="s">
        <v>21</v>
      </c>
      <c r="N1799" s="1" t="s">
        <v>11</v>
      </c>
      <c r="O1799" s="7">
        <v>2431</v>
      </c>
      <c r="P1799" s="7">
        <v>0</v>
      </c>
      <c r="Q1799" s="7">
        <f t="shared" si="64"/>
        <v>2431</v>
      </c>
      <c r="R1799" s="6" t="s">
        <v>47</v>
      </c>
      <c r="S1799" s="5" t="s">
        <v>25</v>
      </c>
      <c r="T1799" s="5" t="s">
        <v>798</v>
      </c>
      <c r="U1799" s="5" t="s">
        <v>1391</v>
      </c>
      <c r="V1799" s="1" t="s">
        <v>65</v>
      </c>
      <c r="W1799" s="1" t="s">
        <v>3995</v>
      </c>
      <c r="X1799" s="1" t="s">
        <v>2175</v>
      </c>
      <c r="Y1799" s="1" t="s">
        <v>2176</v>
      </c>
      <c r="Z1799" s="277">
        <v>42228</v>
      </c>
      <c r="AA1799" s="1" t="s">
        <v>45</v>
      </c>
      <c r="AB1799" s="1" t="s">
        <v>3996</v>
      </c>
      <c r="AC1799" s="1" t="s">
        <v>3997</v>
      </c>
      <c r="AD1799" s="8"/>
    </row>
    <row r="1800" spans="2:30" outlineLevel="5">
      <c r="B1800" s="3"/>
      <c r="C1800" s="1"/>
      <c r="D1800" s="1"/>
      <c r="E1800" s="1"/>
      <c r="F1800" s="1"/>
      <c r="G1800" s="1" t="s">
        <v>1553</v>
      </c>
      <c r="H1800" s="277">
        <v>42241</v>
      </c>
      <c r="I1800" s="1" t="s">
        <v>3998</v>
      </c>
      <c r="J1800" s="2" t="s">
        <v>88</v>
      </c>
      <c r="K1800" s="1" t="s">
        <v>36</v>
      </c>
      <c r="L1800" s="1" t="s">
        <v>20</v>
      </c>
      <c r="M1800" s="1" t="s">
        <v>21</v>
      </c>
      <c r="N1800" s="1" t="s">
        <v>11</v>
      </c>
      <c r="O1800" s="7">
        <v>1107</v>
      </c>
      <c r="P1800" s="7">
        <v>0</v>
      </c>
      <c r="Q1800" s="7">
        <f t="shared" si="64"/>
        <v>1107</v>
      </c>
      <c r="R1800" s="6" t="s">
        <v>47</v>
      </c>
      <c r="S1800" s="5" t="s">
        <v>25</v>
      </c>
      <c r="T1800" s="5" t="s">
        <v>798</v>
      </c>
      <c r="U1800" s="5" t="s">
        <v>1391</v>
      </c>
      <c r="V1800" s="1" t="s">
        <v>65</v>
      </c>
      <c r="W1800" s="1" t="s">
        <v>3999</v>
      </c>
      <c r="X1800" s="1" t="s">
        <v>3345</v>
      </c>
      <c r="Y1800" s="1" t="s">
        <v>3346</v>
      </c>
      <c r="Z1800" s="277">
        <v>42241</v>
      </c>
      <c r="AA1800" s="1" t="s">
        <v>45</v>
      </c>
      <c r="AB1800" s="1" t="s">
        <v>4000</v>
      </c>
      <c r="AC1800" s="1" t="s">
        <v>4001</v>
      </c>
      <c r="AD1800" s="8"/>
    </row>
    <row r="1801" spans="2:30" outlineLevel="5">
      <c r="B1801" s="3"/>
      <c r="C1801" s="1"/>
      <c r="D1801" s="1"/>
      <c r="E1801" s="1"/>
      <c r="F1801" s="1"/>
      <c r="G1801" s="1" t="s">
        <v>1553</v>
      </c>
      <c r="H1801" s="277">
        <v>42247</v>
      </c>
      <c r="I1801" s="1" t="s">
        <v>4002</v>
      </c>
      <c r="J1801" s="2" t="s">
        <v>88</v>
      </c>
      <c r="K1801" s="1" t="s">
        <v>36</v>
      </c>
      <c r="L1801" s="1" t="s">
        <v>20</v>
      </c>
      <c r="M1801" s="1" t="s">
        <v>21</v>
      </c>
      <c r="N1801" s="1" t="s">
        <v>11</v>
      </c>
      <c r="O1801" s="7">
        <v>88947.5</v>
      </c>
      <c r="P1801" s="7">
        <v>0</v>
      </c>
      <c r="Q1801" s="7">
        <f t="shared" si="64"/>
        <v>88947.5</v>
      </c>
      <c r="R1801" s="6" t="s">
        <v>47</v>
      </c>
      <c r="S1801" s="5" t="s">
        <v>25</v>
      </c>
      <c r="T1801" s="5" t="s">
        <v>798</v>
      </c>
      <c r="U1801" s="5" t="s">
        <v>1391</v>
      </c>
      <c r="V1801" s="1" t="s">
        <v>65</v>
      </c>
      <c r="W1801" s="1" t="s">
        <v>4003</v>
      </c>
      <c r="X1801" s="1" t="s">
        <v>4004</v>
      </c>
      <c r="Y1801" s="1" t="s">
        <v>4005</v>
      </c>
      <c r="Z1801" s="277">
        <v>42247</v>
      </c>
      <c r="AA1801" s="1" t="s">
        <v>45</v>
      </c>
      <c r="AB1801" s="1" t="s">
        <v>4006</v>
      </c>
      <c r="AC1801" s="1" t="s">
        <v>4007</v>
      </c>
      <c r="AD1801" s="8"/>
    </row>
    <row r="1802" spans="2:30" outlineLevel="5">
      <c r="B1802" s="3"/>
      <c r="C1802" s="1"/>
      <c r="D1802" s="1"/>
      <c r="E1802" s="1"/>
      <c r="F1802" s="1"/>
      <c r="G1802" s="1" t="s">
        <v>1553</v>
      </c>
      <c r="H1802" s="277">
        <v>42247</v>
      </c>
      <c r="I1802" s="1" t="s">
        <v>4008</v>
      </c>
      <c r="J1802" s="2" t="s">
        <v>88</v>
      </c>
      <c r="K1802" s="1" t="s">
        <v>36</v>
      </c>
      <c r="L1802" s="1" t="s">
        <v>20</v>
      </c>
      <c r="M1802" s="1" t="s">
        <v>21</v>
      </c>
      <c r="N1802" s="1" t="s">
        <v>11</v>
      </c>
      <c r="O1802" s="7">
        <v>47963.79</v>
      </c>
      <c r="P1802" s="7">
        <v>0</v>
      </c>
      <c r="Q1802" s="7">
        <f t="shared" si="64"/>
        <v>47963.79</v>
      </c>
      <c r="R1802" s="6" t="s">
        <v>47</v>
      </c>
      <c r="S1802" s="5" t="s">
        <v>25</v>
      </c>
      <c r="T1802" s="5" t="s">
        <v>797</v>
      </c>
      <c r="U1802" s="5" t="s">
        <v>87</v>
      </c>
      <c r="V1802" s="1" t="s">
        <v>65</v>
      </c>
      <c r="W1802" s="1" t="s">
        <v>4009</v>
      </c>
      <c r="X1802" s="1" t="s">
        <v>4010</v>
      </c>
      <c r="Y1802" s="1" t="s">
        <v>4011</v>
      </c>
      <c r="Z1802" s="277">
        <v>42247</v>
      </c>
      <c r="AA1802" s="1" t="s">
        <v>45</v>
      </c>
      <c r="AB1802" s="1" t="s">
        <v>4012</v>
      </c>
      <c r="AC1802" s="1" t="s">
        <v>4013</v>
      </c>
      <c r="AD1802" s="8"/>
    </row>
    <row r="1803" spans="2:30" outlineLevel="5">
      <c r="B1803" s="3"/>
      <c r="C1803" s="1"/>
      <c r="D1803" s="1"/>
      <c r="E1803" s="1"/>
      <c r="F1803" s="1"/>
      <c r="G1803" s="1" t="s">
        <v>1553</v>
      </c>
      <c r="H1803" s="277">
        <v>42241</v>
      </c>
      <c r="I1803" s="1" t="s">
        <v>4014</v>
      </c>
      <c r="J1803" s="2" t="s">
        <v>88</v>
      </c>
      <c r="K1803" s="1" t="s">
        <v>36</v>
      </c>
      <c r="L1803" s="1" t="s">
        <v>20</v>
      </c>
      <c r="M1803" s="1" t="s">
        <v>21</v>
      </c>
      <c r="N1803" s="1" t="s">
        <v>11</v>
      </c>
      <c r="O1803" s="7">
        <v>3402</v>
      </c>
      <c r="P1803" s="7">
        <v>0</v>
      </c>
      <c r="Q1803" s="7">
        <f t="shared" si="64"/>
        <v>3402</v>
      </c>
      <c r="R1803" s="6" t="s">
        <v>47</v>
      </c>
      <c r="S1803" s="5" t="s">
        <v>25</v>
      </c>
      <c r="T1803" s="5" t="s">
        <v>798</v>
      </c>
      <c r="U1803" s="5" t="s">
        <v>1391</v>
      </c>
      <c r="V1803" s="1" t="s">
        <v>65</v>
      </c>
      <c r="W1803" s="1" t="s">
        <v>4015</v>
      </c>
      <c r="X1803" s="1" t="s">
        <v>4016</v>
      </c>
      <c r="Y1803" s="1" t="s">
        <v>4017</v>
      </c>
      <c r="Z1803" s="277">
        <v>42241</v>
      </c>
      <c r="AA1803" s="1" t="s">
        <v>45</v>
      </c>
      <c r="AB1803" s="1" t="s">
        <v>4018</v>
      </c>
      <c r="AC1803" s="1" t="s">
        <v>4019</v>
      </c>
      <c r="AD1803" s="8"/>
    </row>
    <row r="1804" spans="2:30" outlineLevel="5">
      <c r="B1804" s="3"/>
      <c r="C1804" s="1"/>
      <c r="D1804" s="1"/>
      <c r="E1804" s="1"/>
      <c r="F1804" s="1"/>
      <c r="G1804" s="1" t="s">
        <v>1553</v>
      </c>
      <c r="H1804" s="277">
        <v>42235</v>
      </c>
      <c r="I1804" s="1" t="s">
        <v>4020</v>
      </c>
      <c r="J1804" s="2" t="s">
        <v>88</v>
      </c>
      <c r="K1804" s="1" t="s">
        <v>36</v>
      </c>
      <c r="L1804" s="1" t="s">
        <v>20</v>
      </c>
      <c r="M1804" s="1" t="s">
        <v>21</v>
      </c>
      <c r="N1804" s="1" t="s">
        <v>11</v>
      </c>
      <c r="O1804" s="7">
        <v>7560</v>
      </c>
      <c r="P1804" s="7">
        <v>0</v>
      </c>
      <c r="Q1804" s="7">
        <f t="shared" si="64"/>
        <v>7560</v>
      </c>
      <c r="R1804" s="6" t="s">
        <v>47</v>
      </c>
      <c r="S1804" s="5" t="s">
        <v>25</v>
      </c>
      <c r="T1804" s="5" t="s">
        <v>798</v>
      </c>
      <c r="U1804" s="5" t="s">
        <v>1391</v>
      </c>
      <c r="V1804" s="1" t="s">
        <v>65</v>
      </c>
      <c r="W1804" s="1" t="s">
        <v>4021</v>
      </c>
      <c r="X1804" s="1" t="s">
        <v>2428</v>
      </c>
      <c r="Y1804" s="1" t="s">
        <v>2429</v>
      </c>
      <c r="Z1804" s="277">
        <v>42235</v>
      </c>
      <c r="AA1804" s="1" t="s">
        <v>45</v>
      </c>
      <c r="AB1804" s="1" t="s">
        <v>4022</v>
      </c>
      <c r="AC1804" s="1" t="s">
        <v>4023</v>
      </c>
      <c r="AD1804" s="8"/>
    </row>
    <row r="1805" spans="2:30" outlineLevel="5">
      <c r="B1805" s="3"/>
      <c r="C1805" s="1"/>
      <c r="D1805" s="1"/>
      <c r="E1805" s="1"/>
      <c r="F1805" s="1"/>
      <c r="G1805" s="1" t="s">
        <v>1553</v>
      </c>
      <c r="H1805" s="277">
        <v>42240</v>
      </c>
      <c r="I1805" s="1" t="s">
        <v>4024</v>
      </c>
      <c r="J1805" s="2" t="s">
        <v>88</v>
      </c>
      <c r="K1805" s="1" t="s">
        <v>36</v>
      </c>
      <c r="L1805" s="1" t="s">
        <v>20</v>
      </c>
      <c r="M1805" s="1" t="s">
        <v>21</v>
      </c>
      <c r="N1805" s="1" t="s">
        <v>11</v>
      </c>
      <c r="O1805" s="7">
        <v>5388</v>
      </c>
      <c r="P1805" s="7">
        <v>0</v>
      </c>
      <c r="Q1805" s="7">
        <f t="shared" si="64"/>
        <v>5388</v>
      </c>
      <c r="R1805" s="6" t="s">
        <v>47</v>
      </c>
      <c r="S1805" s="5" t="s">
        <v>25</v>
      </c>
      <c r="T1805" s="5" t="s">
        <v>798</v>
      </c>
      <c r="U1805" s="5" t="s">
        <v>1391</v>
      </c>
      <c r="V1805" s="1" t="s">
        <v>65</v>
      </c>
      <c r="W1805" s="1" t="s">
        <v>4025</v>
      </c>
      <c r="X1805" s="1" t="s">
        <v>3345</v>
      </c>
      <c r="Y1805" s="1" t="s">
        <v>3346</v>
      </c>
      <c r="Z1805" s="277">
        <v>42240</v>
      </c>
      <c r="AA1805" s="1" t="s">
        <v>45</v>
      </c>
      <c r="AB1805" s="1" t="s">
        <v>4026</v>
      </c>
      <c r="AC1805" s="1" t="s">
        <v>4027</v>
      </c>
      <c r="AD1805" s="8"/>
    </row>
    <row r="1806" spans="2:30" outlineLevel="5">
      <c r="B1806" s="3"/>
      <c r="C1806" s="1"/>
      <c r="D1806" s="1"/>
      <c r="E1806" s="1"/>
      <c r="F1806" s="1"/>
      <c r="G1806" s="1" t="s">
        <v>1553</v>
      </c>
      <c r="H1806" s="277">
        <v>42247</v>
      </c>
      <c r="I1806" s="1" t="s">
        <v>4028</v>
      </c>
      <c r="J1806" s="2" t="s">
        <v>88</v>
      </c>
      <c r="K1806" s="1" t="s">
        <v>36</v>
      </c>
      <c r="L1806" s="1" t="s">
        <v>20</v>
      </c>
      <c r="M1806" s="1" t="s">
        <v>21</v>
      </c>
      <c r="N1806" s="1" t="s">
        <v>11</v>
      </c>
      <c r="O1806" s="7">
        <v>110299</v>
      </c>
      <c r="P1806" s="7">
        <v>0</v>
      </c>
      <c r="Q1806" s="7">
        <f t="shared" si="64"/>
        <v>110299</v>
      </c>
      <c r="R1806" s="6" t="s">
        <v>47</v>
      </c>
      <c r="S1806" s="5" t="s">
        <v>25</v>
      </c>
      <c r="T1806" s="5" t="s">
        <v>797</v>
      </c>
      <c r="U1806" s="5" t="s">
        <v>87</v>
      </c>
      <c r="V1806" s="1" t="s">
        <v>65</v>
      </c>
      <c r="W1806" s="1" t="s">
        <v>4029</v>
      </c>
      <c r="X1806" s="1" t="s">
        <v>3612</v>
      </c>
      <c r="Y1806" s="1" t="s">
        <v>3613</v>
      </c>
      <c r="Z1806" s="277">
        <v>42247</v>
      </c>
      <c r="AA1806" s="1" t="s">
        <v>45</v>
      </c>
      <c r="AB1806" s="1" t="s">
        <v>4030</v>
      </c>
      <c r="AC1806" s="1" t="s">
        <v>4031</v>
      </c>
      <c r="AD1806" s="8"/>
    </row>
    <row r="1807" spans="2:30" outlineLevel="5">
      <c r="B1807" s="352"/>
      <c r="C1807" s="2"/>
      <c r="D1807" s="2"/>
      <c r="E1807" s="2"/>
      <c r="F1807" s="2"/>
      <c r="G1807" s="2"/>
      <c r="H1807" s="362"/>
      <c r="I1807" s="2"/>
      <c r="J1807" s="2" t="s">
        <v>88</v>
      </c>
      <c r="K1807" s="2"/>
      <c r="L1807" s="2"/>
      <c r="M1807" s="2"/>
      <c r="N1807" s="2"/>
      <c r="O1807" s="353"/>
      <c r="P1807" s="353"/>
      <c r="Q1807" s="353"/>
      <c r="R1807" s="354"/>
      <c r="S1807" s="355"/>
      <c r="T1807" s="355"/>
      <c r="U1807" s="355"/>
      <c r="V1807" s="2"/>
      <c r="W1807" s="2"/>
      <c r="X1807" s="2"/>
      <c r="Y1807" s="2"/>
      <c r="Z1807" s="362"/>
      <c r="AA1807" s="2"/>
      <c r="AB1807" s="2"/>
      <c r="AC1807" s="2"/>
      <c r="AD1807" s="357"/>
    </row>
    <row r="1808" spans="2:30" outlineLevel="4">
      <c r="B1808" s="352"/>
      <c r="C1808" s="2"/>
      <c r="D1808" s="2"/>
      <c r="E1808" s="2"/>
      <c r="F1808" s="2" t="s">
        <v>2889</v>
      </c>
      <c r="G1808" s="2" t="s">
        <v>2890</v>
      </c>
      <c r="H1808" s="362"/>
      <c r="I1808" s="2"/>
      <c r="J1808" s="2" t="s">
        <v>88</v>
      </c>
      <c r="K1808" s="2"/>
      <c r="L1808" s="2"/>
      <c r="M1808" s="2"/>
      <c r="N1808" s="2"/>
      <c r="O1808" s="353">
        <f>SUM(O1809:O1841)</f>
        <v>281773.05999999994</v>
      </c>
      <c r="P1808" s="353">
        <f>SUM(P1809:P1841)</f>
        <v>0</v>
      </c>
      <c r="Q1808" s="353">
        <f t="shared" ref="Q1808:Q1840" si="65">O1808-P1808</f>
        <v>281773.05999999994</v>
      </c>
      <c r="R1808" s="354"/>
      <c r="S1808" s="355"/>
      <c r="T1808" s="355"/>
      <c r="U1808" s="355"/>
      <c r="V1808" s="2"/>
      <c r="W1808" s="2"/>
      <c r="X1808" s="2"/>
      <c r="Y1808" s="2"/>
      <c r="Z1808" s="362"/>
      <c r="AA1808" s="2"/>
      <c r="AB1808" s="2"/>
      <c r="AC1808" s="2"/>
      <c r="AD1808" s="357"/>
    </row>
    <row r="1809" spans="2:30" outlineLevel="5">
      <c r="B1809" s="3"/>
      <c r="C1809" s="1"/>
      <c r="D1809" s="1"/>
      <c r="E1809" s="1"/>
      <c r="F1809" s="1"/>
      <c r="G1809" s="1" t="s">
        <v>3327</v>
      </c>
      <c r="H1809" s="277">
        <v>42258</v>
      </c>
      <c r="I1809" s="1" t="s">
        <v>4032</v>
      </c>
      <c r="J1809" s="2" t="s">
        <v>88</v>
      </c>
      <c r="K1809" s="1" t="s">
        <v>33</v>
      </c>
      <c r="L1809" s="1" t="s">
        <v>69</v>
      </c>
      <c r="M1809" s="1" t="s">
        <v>21</v>
      </c>
      <c r="N1809" s="1" t="s">
        <v>11</v>
      </c>
      <c r="O1809" s="7">
        <v>9.92</v>
      </c>
      <c r="P1809" s="7">
        <v>0</v>
      </c>
      <c r="Q1809" s="7">
        <f t="shared" si="65"/>
        <v>9.92</v>
      </c>
      <c r="R1809" s="6" t="s">
        <v>70</v>
      </c>
      <c r="S1809" s="5" t="s">
        <v>32</v>
      </c>
      <c r="T1809" s="5"/>
      <c r="U1809" s="5" t="s">
        <v>689</v>
      </c>
      <c r="V1809" s="1"/>
      <c r="W1809" s="1"/>
      <c r="X1809" s="1"/>
      <c r="Y1809" s="1"/>
      <c r="Z1809" s="277">
        <v>42258</v>
      </c>
      <c r="AA1809" s="1" t="s">
        <v>26</v>
      </c>
      <c r="AB1809" s="1" t="s">
        <v>4033</v>
      </c>
      <c r="AC1809" s="1" t="s">
        <v>4034</v>
      </c>
      <c r="AD1809" s="8"/>
    </row>
    <row r="1810" spans="2:30" outlineLevel="5">
      <c r="B1810" s="3"/>
      <c r="C1810" s="1"/>
      <c r="D1810" s="1"/>
      <c r="E1810" s="1"/>
      <c r="F1810" s="1"/>
      <c r="G1810" s="1" t="s">
        <v>3327</v>
      </c>
      <c r="H1810" s="277">
        <v>42258</v>
      </c>
      <c r="I1810" s="1" t="s">
        <v>4035</v>
      </c>
      <c r="J1810" s="2" t="s">
        <v>88</v>
      </c>
      <c r="K1810" s="1" t="s">
        <v>33</v>
      </c>
      <c r="L1810" s="1" t="s">
        <v>1815</v>
      </c>
      <c r="M1810" s="1" t="s">
        <v>21</v>
      </c>
      <c r="N1810" s="1" t="s">
        <v>11</v>
      </c>
      <c r="O1810" s="7">
        <v>1550</v>
      </c>
      <c r="P1810" s="7">
        <v>0</v>
      </c>
      <c r="Q1810" s="7">
        <f t="shared" si="65"/>
        <v>1550</v>
      </c>
      <c r="R1810" s="6" t="s">
        <v>70</v>
      </c>
      <c r="S1810" s="5" t="s">
        <v>32</v>
      </c>
      <c r="T1810" s="5"/>
      <c r="U1810" s="5" t="s">
        <v>693</v>
      </c>
      <c r="V1810" s="1"/>
      <c r="W1810" s="1"/>
      <c r="X1810" s="1"/>
      <c r="Y1810" s="1"/>
      <c r="Z1810" s="277">
        <v>42258</v>
      </c>
      <c r="AA1810" s="1" t="s">
        <v>26</v>
      </c>
      <c r="AB1810" s="1" t="s">
        <v>4036</v>
      </c>
      <c r="AC1810" s="1" t="s">
        <v>4037</v>
      </c>
      <c r="AD1810" s="8"/>
    </row>
    <row r="1811" spans="2:30" outlineLevel="5">
      <c r="B1811" s="3"/>
      <c r="C1811" s="1"/>
      <c r="D1811" s="1"/>
      <c r="E1811" s="1"/>
      <c r="F1811" s="1"/>
      <c r="G1811" s="1" t="s">
        <v>8</v>
      </c>
      <c r="H1811" s="277">
        <v>42263</v>
      </c>
      <c r="I1811" s="1" t="s">
        <v>3874</v>
      </c>
      <c r="J1811" s="2" t="s">
        <v>88</v>
      </c>
      <c r="K1811" s="1" t="s">
        <v>33</v>
      </c>
      <c r="L1811" s="1" t="s">
        <v>69</v>
      </c>
      <c r="M1811" s="1" t="s">
        <v>21</v>
      </c>
      <c r="N1811" s="1" t="s">
        <v>11</v>
      </c>
      <c r="O1811" s="7">
        <v>88309.5</v>
      </c>
      <c r="P1811" s="7">
        <v>0</v>
      </c>
      <c r="Q1811" s="7">
        <f t="shared" si="65"/>
        <v>88309.5</v>
      </c>
      <c r="R1811" s="6" t="s">
        <v>1780</v>
      </c>
      <c r="S1811" s="5" t="s">
        <v>32</v>
      </c>
      <c r="T1811" s="5"/>
      <c r="U1811" s="5" t="s">
        <v>4185</v>
      </c>
      <c r="V1811" s="1"/>
      <c r="W1811" s="1"/>
      <c r="X1811" s="1"/>
      <c r="Y1811" s="1"/>
      <c r="Z1811" s="277">
        <v>42263</v>
      </c>
      <c r="AA1811" s="1" t="s">
        <v>26</v>
      </c>
      <c r="AB1811" s="1" t="s">
        <v>3875</v>
      </c>
      <c r="AC1811" s="1" t="s">
        <v>3876</v>
      </c>
      <c r="AD1811" s="8"/>
    </row>
    <row r="1812" spans="2:30" outlineLevel="5">
      <c r="B1812" s="3"/>
      <c r="C1812" s="1"/>
      <c r="D1812" s="1"/>
      <c r="E1812" s="1"/>
      <c r="F1812" s="1"/>
      <c r="G1812" s="1" t="s">
        <v>8</v>
      </c>
      <c r="H1812" s="277">
        <v>42258</v>
      </c>
      <c r="I1812" s="1" t="s">
        <v>4038</v>
      </c>
      <c r="J1812" s="2" t="s">
        <v>88</v>
      </c>
      <c r="K1812" s="1" t="s">
        <v>33</v>
      </c>
      <c r="L1812" s="1" t="s">
        <v>34</v>
      </c>
      <c r="M1812" s="1" t="s">
        <v>21</v>
      </c>
      <c r="N1812" s="1" t="s">
        <v>11</v>
      </c>
      <c r="O1812" s="7">
        <v>5000</v>
      </c>
      <c r="P1812" s="7">
        <v>0</v>
      </c>
      <c r="Q1812" s="7">
        <f t="shared" si="65"/>
        <v>5000</v>
      </c>
      <c r="R1812" s="6" t="s">
        <v>70</v>
      </c>
      <c r="S1812" s="5" t="s">
        <v>25</v>
      </c>
      <c r="T1812" s="5"/>
      <c r="U1812" s="5" t="s">
        <v>1725</v>
      </c>
      <c r="V1812" s="1" t="s">
        <v>28</v>
      </c>
      <c r="W1812" s="1"/>
      <c r="X1812" s="1"/>
      <c r="Y1812" s="1"/>
      <c r="Z1812" s="277">
        <v>42258</v>
      </c>
      <c r="AA1812" s="1" t="s">
        <v>26</v>
      </c>
      <c r="AB1812" s="1" t="s">
        <v>4039</v>
      </c>
      <c r="AC1812" s="1" t="s">
        <v>4040</v>
      </c>
      <c r="AD1812" s="8"/>
    </row>
    <row r="1813" spans="2:30" outlineLevel="5">
      <c r="B1813" s="3"/>
      <c r="C1813" s="1"/>
      <c r="D1813" s="1"/>
      <c r="E1813" s="1"/>
      <c r="F1813" s="1"/>
      <c r="G1813" s="1" t="s">
        <v>1553</v>
      </c>
      <c r="H1813" s="277">
        <v>42254</v>
      </c>
      <c r="I1813" s="1" t="s">
        <v>4041</v>
      </c>
      <c r="J1813" s="2" t="s">
        <v>88</v>
      </c>
      <c r="K1813" s="1" t="s">
        <v>36</v>
      </c>
      <c r="L1813" s="1" t="s">
        <v>20</v>
      </c>
      <c r="M1813" s="1" t="s">
        <v>21</v>
      </c>
      <c r="N1813" s="1" t="s">
        <v>11</v>
      </c>
      <c r="O1813" s="7">
        <v>77910</v>
      </c>
      <c r="P1813" s="7">
        <v>0</v>
      </c>
      <c r="Q1813" s="7">
        <f t="shared" si="65"/>
        <v>77910</v>
      </c>
      <c r="R1813" s="6" t="s">
        <v>47</v>
      </c>
      <c r="S1813" s="5" t="s">
        <v>25</v>
      </c>
      <c r="T1813" s="5" t="s">
        <v>798</v>
      </c>
      <c r="U1813" s="5" t="s">
        <v>1391</v>
      </c>
      <c r="V1813" s="1" t="s">
        <v>65</v>
      </c>
      <c r="W1813" s="1" t="s">
        <v>4042</v>
      </c>
      <c r="X1813" s="1" t="s">
        <v>2230</v>
      </c>
      <c r="Y1813" s="1" t="s">
        <v>2231</v>
      </c>
      <c r="Z1813" s="277">
        <v>42254</v>
      </c>
      <c r="AA1813" s="1" t="s">
        <v>45</v>
      </c>
      <c r="AB1813" s="1" t="s">
        <v>4043</v>
      </c>
      <c r="AC1813" s="1" t="s">
        <v>4044</v>
      </c>
      <c r="AD1813" s="8"/>
    </row>
    <row r="1814" spans="2:30" outlineLevel="5">
      <c r="B1814" s="3"/>
      <c r="C1814" s="1"/>
      <c r="D1814" s="1"/>
      <c r="E1814" s="1"/>
      <c r="F1814" s="1"/>
      <c r="G1814" s="1" t="s">
        <v>1553</v>
      </c>
      <c r="H1814" s="277">
        <v>42254</v>
      </c>
      <c r="I1814" s="1" t="s">
        <v>4045</v>
      </c>
      <c r="J1814" s="2" t="s">
        <v>88</v>
      </c>
      <c r="K1814" s="1" t="s">
        <v>36</v>
      </c>
      <c r="L1814" s="1" t="s">
        <v>20</v>
      </c>
      <c r="M1814" s="1" t="s">
        <v>21</v>
      </c>
      <c r="N1814" s="1" t="s">
        <v>11</v>
      </c>
      <c r="O1814" s="7">
        <v>10200</v>
      </c>
      <c r="P1814" s="7">
        <v>0</v>
      </c>
      <c r="Q1814" s="7">
        <f t="shared" si="65"/>
        <v>10200</v>
      </c>
      <c r="R1814" s="6" t="s">
        <v>47</v>
      </c>
      <c r="S1814" s="5" t="s">
        <v>25</v>
      </c>
      <c r="T1814" s="5" t="s">
        <v>797</v>
      </c>
      <c r="U1814" s="5" t="s">
        <v>87</v>
      </c>
      <c r="V1814" s="1" t="s">
        <v>65</v>
      </c>
      <c r="W1814" s="1" t="s">
        <v>4046</v>
      </c>
      <c r="X1814" s="1" t="s">
        <v>4047</v>
      </c>
      <c r="Y1814" s="1" t="s">
        <v>4048</v>
      </c>
      <c r="Z1814" s="277">
        <v>42254</v>
      </c>
      <c r="AA1814" s="1" t="s">
        <v>45</v>
      </c>
      <c r="AB1814" s="1" t="s">
        <v>4049</v>
      </c>
      <c r="AC1814" s="1" t="s">
        <v>4050</v>
      </c>
      <c r="AD1814" s="8"/>
    </row>
    <row r="1815" spans="2:30" outlineLevel="5">
      <c r="B1815" s="3"/>
      <c r="C1815" s="1"/>
      <c r="D1815" s="1"/>
      <c r="E1815" s="1"/>
      <c r="F1815" s="1"/>
      <c r="G1815" s="1" t="s">
        <v>1553</v>
      </c>
      <c r="H1815" s="277">
        <v>42254</v>
      </c>
      <c r="I1815" s="1" t="s">
        <v>4051</v>
      </c>
      <c r="J1815" s="2" t="s">
        <v>88</v>
      </c>
      <c r="K1815" s="1" t="s">
        <v>36</v>
      </c>
      <c r="L1815" s="1" t="s">
        <v>20</v>
      </c>
      <c r="M1815" s="1" t="s">
        <v>21</v>
      </c>
      <c r="N1815" s="1" t="s">
        <v>11</v>
      </c>
      <c r="O1815" s="7">
        <v>7650</v>
      </c>
      <c r="P1815" s="7">
        <v>0</v>
      </c>
      <c r="Q1815" s="7">
        <f t="shared" si="65"/>
        <v>7650</v>
      </c>
      <c r="R1815" s="6" t="s">
        <v>47</v>
      </c>
      <c r="S1815" s="5" t="s">
        <v>25</v>
      </c>
      <c r="T1815" s="5" t="s">
        <v>797</v>
      </c>
      <c r="U1815" s="5" t="s">
        <v>87</v>
      </c>
      <c r="V1815" s="1" t="s">
        <v>65</v>
      </c>
      <c r="W1815" s="1" t="s">
        <v>4052</v>
      </c>
      <c r="X1815" s="1" t="s">
        <v>4047</v>
      </c>
      <c r="Y1815" s="1" t="s">
        <v>4048</v>
      </c>
      <c r="Z1815" s="277">
        <v>42254</v>
      </c>
      <c r="AA1815" s="1" t="s">
        <v>45</v>
      </c>
      <c r="AB1815" s="1" t="s">
        <v>4053</v>
      </c>
      <c r="AC1815" s="1" t="s">
        <v>4054</v>
      </c>
      <c r="AD1815" s="8"/>
    </row>
    <row r="1816" spans="2:30" outlineLevel="5">
      <c r="B1816" s="3"/>
      <c r="C1816" s="1"/>
      <c r="D1816" s="1"/>
      <c r="E1816" s="1"/>
      <c r="F1816" s="1"/>
      <c r="G1816" s="1" t="s">
        <v>1553</v>
      </c>
      <c r="H1816" s="277">
        <v>42272</v>
      </c>
      <c r="I1816" s="1" t="s">
        <v>4055</v>
      </c>
      <c r="J1816" s="2" t="s">
        <v>88</v>
      </c>
      <c r="K1816" s="1" t="s">
        <v>36</v>
      </c>
      <c r="L1816" s="1" t="s">
        <v>20</v>
      </c>
      <c r="M1816" s="1" t="s">
        <v>21</v>
      </c>
      <c r="N1816" s="1" t="s">
        <v>11</v>
      </c>
      <c r="O1816" s="7">
        <v>2510</v>
      </c>
      <c r="P1816" s="7">
        <v>0</v>
      </c>
      <c r="Q1816" s="7">
        <f t="shared" si="65"/>
        <v>2510</v>
      </c>
      <c r="R1816" s="6" t="s">
        <v>47</v>
      </c>
      <c r="S1816" s="5" t="s">
        <v>25</v>
      </c>
      <c r="T1816" s="5" t="s">
        <v>797</v>
      </c>
      <c r="U1816" s="5" t="s">
        <v>87</v>
      </c>
      <c r="V1816" s="1" t="s">
        <v>65</v>
      </c>
      <c r="W1816" s="1" t="s">
        <v>4056</v>
      </c>
      <c r="X1816" s="1" t="s">
        <v>3903</v>
      </c>
      <c r="Y1816" s="1" t="s">
        <v>3904</v>
      </c>
      <c r="Z1816" s="277">
        <v>42272</v>
      </c>
      <c r="AA1816" s="1" t="s">
        <v>45</v>
      </c>
      <c r="AB1816" s="1" t="s">
        <v>4057</v>
      </c>
      <c r="AC1816" s="1" t="s">
        <v>4058</v>
      </c>
      <c r="AD1816" s="8"/>
    </row>
    <row r="1817" spans="2:30" outlineLevel="5">
      <c r="B1817" s="3"/>
      <c r="C1817" s="1"/>
      <c r="D1817" s="1"/>
      <c r="E1817" s="1"/>
      <c r="F1817" s="1"/>
      <c r="G1817" s="1" t="s">
        <v>1553</v>
      </c>
      <c r="H1817" s="277">
        <v>42272</v>
      </c>
      <c r="I1817" s="1" t="s">
        <v>4059</v>
      </c>
      <c r="J1817" s="2" t="s">
        <v>88</v>
      </c>
      <c r="K1817" s="1" t="s">
        <v>36</v>
      </c>
      <c r="L1817" s="1" t="s">
        <v>20</v>
      </c>
      <c r="M1817" s="1" t="s">
        <v>21</v>
      </c>
      <c r="N1817" s="1" t="s">
        <v>11</v>
      </c>
      <c r="O1817" s="7">
        <v>1360</v>
      </c>
      <c r="P1817" s="7">
        <v>0</v>
      </c>
      <c r="Q1817" s="7">
        <f t="shared" si="65"/>
        <v>1360</v>
      </c>
      <c r="R1817" s="6" t="s">
        <v>47</v>
      </c>
      <c r="S1817" s="5" t="s">
        <v>25</v>
      </c>
      <c r="T1817" s="5" t="s">
        <v>797</v>
      </c>
      <c r="U1817" s="5" t="s">
        <v>87</v>
      </c>
      <c r="V1817" s="1" t="s">
        <v>65</v>
      </c>
      <c r="W1817" s="1" t="s">
        <v>4060</v>
      </c>
      <c r="X1817" s="1" t="s">
        <v>3903</v>
      </c>
      <c r="Y1817" s="1" t="s">
        <v>3904</v>
      </c>
      <c r="Z1817" s="277">
        <v>42272</v>
      </c>
      <c r="AA1817" s="1" t="s">
        <v>45</v>
      </c>
      <c r="AB1817" s="1" t="s">
        <v>4061</v>
      </c>
      <c r="AC1817" s="1" t="s">
        <v>4062</v>
      </c>
      <c r="AD1817" s="8"/>
    </row>
    <row r="1818" spans="2:30" outlineLevel="5">
      <c r="B1818" s="3"/>
      <c r="C1818" s="1"/>
      <c r="D1818" s="1"/>
      <c r="E1818" s="1"/>
      <c r="F1818" s="1"/>
      <c r="G1818" s="1" t="s">
        <v>1553</v>
      </c>
      <c r="H1818" s="277">
        <v>42258</v>
      </c>
      <c r="I1818" s="1" t="s">
        <v>4063</v>
      </c>
      <c r="J1818" s="2" t="s">
        <v>88</v>
      </c>
      <c r="K1818" s="1" t="s">
        <v>36</v>
      </c>
      <c r="L1818" s="1" t="s">
        <v>20</v>
      </c>
      <c r="M1818" s="1" t="s">
        <v>21</v>
      </c>
      <c r="N1818" s="1" t="s">
        <v>11</v>
      </c>
      <c r="O1818" s="7">
        <v>7485</v>
      </c>
      <c r="P1818" s="7">
        <v>0</v>
      </c>
      <c r="Q1818" s="7">
        <f t="shared" si="65"/>
        <v>7485</v>
      </c>
      <c r="R1818" s="6" t="s">
        <v>47</v>
      </c>
      <c r="S1818" s="5" t="s">
        <v>25</v>
      </c>
      <c r="T1818" s="5" t="s">
        <v>798</v>
      </c>
      <c r="U1818" s="5" t="s">
        <v>1391</v>
      </c>
      <c r="V1818" s="1" t="s">
        <v>65</v>
      </c>
      <c r="W1818" s="1" t="s">
        <v>4064</v>
      </c>
      <c r="X1818" s="1" t="s">
        <v>3205</v>
      </c>
      <c r="Y1818" s="1" t="s">
        <v>3206</v>
      </c>
      <c r="Z1818" s="277">
        <v>42258</v>
      </c>
      <c r="AA1818" s="1" t="s">
        <v>2257</v>
      </c>
      <c r="AB1818" s="1" t="s">
        <v>4065</v>
      </c>
      <c r="AC1818" s="1" t="s">
        <v>4066</v>
      </c>
      <c r="AD1818" s="8"/>
    </row>
    <row r="1819" spans="2:30" outlineLevel="5">
      <c r="B1819" s="3"/>
      <c r="C1819" s="1"/>
      <c r="D1819" s="1"/>
      <c r="E1819" s="1"/>
      <c r="F1819" s="1"/>
      <c r="G1819" s="1" t="s">
        <v>1553</v>
      </c>
      <c r="H1819" s="277">
        <v>42258</v>
      </c>
      <c r="I1819" s="1" t="s">
        <v>4067</v>
      </c>
      <c r="J1819" s="2" t="s">
        <v>88</v>
      </c>
      <c r="K1819" s="1" t="s">
        <v>36</v>
      </c>
      <c r="L1819" s="1" t="s">
        <v>20</v>
      </c>
      <c r="M1819" s="1" t="s">
        <v>21</v>
      </c>
      <c r="N1819" s="1" t="s">
        <v>11</v>
      </c>
      <c r="O1819" s="7">
        <v>7485</v>
      </c>
      <c r="P1819" s="7">
        <v>0</v>
      </c>
      <c r="Q1819" s="7">
        <f t="shared" si="65"/>
        <v>7485</v>
      </c>
      <c r="R1819" s="6" t="s">
        <v>47</v>
      </c>
      <c r="S1819" s="5" t="s">
        <v>25</v>
      </c>
      <c r="T1819" s="5" t="s">
        <v>798</v>
      </c>
      <c r="U1819" s="5" t="s">
        <v>1391</v>
      </c>
      <c r="V1819" s="1" t="s">
        <v>65</v>
      </c>
      <c r="W1819" s="1" t="s">
        <v>4068</v>
      </c>
      <c r="X1819" s="1" t="s">
        <v>3205</v>
      </c>
      <c r="Y1819" s="1" t="s">
        <v>3206</v>
      </c>
      <c r="Z1819" s="277">
        <v>42258</v>
      </c>
      <c r="AA1819" s="1" t="s">
        <v>2257</v>
      </c>
      <c r="AB1819" s="1" t="s">
        <v>4069</v>
      </c>
      <c r="AC1819" s="1" t="s">
        <v>4070</v>
      </c>
      <c r="AD1819" s="8"/>
    </row>
    <row r="1820" spans="2:30" outlineLevel="5">
      <c r="B1820" s="3"/>
      <c r="C1820" s="1"/>
      <c r="D1820" s="1"/>
      <c r="E1820" s="1"/>
      <c r="F1820" s="1"/>
      <c r="G1820" s="1" t="s">
        <v>1553</v>
      </c>
      <c r="H1820" s="277">
        <v>42249</v>
      </c>
      <c r="I1820" s="1" t="s">
        <v>4071</v>
      </c>
      <c r="J1820" s="2" t="s">
        <v>88</v>
      </c>
      <c r="K1820" s="1" t="s">
        <v>36</v>
      </c>
      <c r="L1820" s="1" t="s">
        <v>20</v>
      </c>
      <c r="M1820" s="1" t="s">
        <v>21</v>
      </c>
      <c r="N1820" s="1" t="s">
        <v>11</v>
      </c>
      <c r="O1820" s="7">
        <v>220</v>
      </c>
      <c r="P1820" s="7">
        <v>0</v>
      </c>
      <c r="Q1820" s="7">
        <f t="shared" si="65"/>
        <v>220</v>
      </c>
      <c r="R1820" s="6" t="s">
        <v>47</v>
      </c>
      <c r="S1820" s="5" t="s">
        <v>25</v>
      </c>
      <c r="T1820" s="5" t="s">
        <v>798</v>
      </c>
      <c r="U1820" s="5" t="s">
        <v>1391</v>
      </c>
      <c r="V1820" s="1" t="s">
        <v>65</v>
      </c>
      <c r="W1820" s="1" t="s">
        <v>4072</v>
      </c>
      <c r="X1820" s="1" t="s">
        <v>4073</v>
      </c>
      <c r="Y1820" s="1" t="s">
        <v>4074</v>
      </c>
      <c r="Z1820" s="277">
        <v>42249</v>
      </c>
      <c r="AA1820" s="1" t="s">
        <v>45</v>
      </c>
      <c r="AB1820" s="1" t="s">
        <v>4075</v>
      </c>
      <c r="AC1820" s="1" t="s">
        <v>4076</v>
      </c>
      <c r="AD1820" s="8"/>
    </row>
    <row r="1821" spans="2:30" outlineLevel="5">
      <c r="B1821" s="3"/>
      <c r="C1821" s="1"/>
      <c r="D1821" s="1"/>
      <c r="E1821" s="1"/>
      <c r="F1821" s="1"/>
      <c r="G1821" s="1" t="s">
        <v>1553</v>
      </c>
      <c r="H1821" s="277">
        <v>42257</v>
      </c>
      <c r="I1821" s="1" t="s">
        <v>4077</v>
      </c>
      <c r="J1821" s="2" t="s">
        <v>88</v>
      </c>
      <c r="K1821" s="1" t="s">
        <v>36</v>
      </c>
      <c r="L1821" s="1" t="s">
        <v>20</v>
      </c>
      <c r="M1821" s="1" t="s">
        <v>21</v>
      </c>
      <c r="N1821" s="1" t="s">
        <v>11</v>
      </c>
      <c r="O1821" s="7">
        <v>6334</v>
      </c>
      <c r="P1821" s="7">
        <v>0</v>
      </c>
      <c r="Q1821" s="7">
        <f t="shared" si="65"/>
        <v>6334</v>
      </c>
      <c r="R1821" s="6" t="s">
        <v>47</v>
      </c>
      <c r="S1821" s="5" t="s">
        <v>25</v>
      </c>
      <c r="T1821" s="5" t="s">
        <v>798</v>
      </c>
      <c r="U1821" s="5" t="s">
        <v>1391</v>
      </c>
      <c r="V1821" s="1" t="s">
        <v>65</v>
      </c>
      <c r="W1821" s="1" t="s">
        <v>4078</v>
      </c>
      <c r="X1821" s="1" t="s">
        <v>2175</v>
      </c>
      <c r="Y1821" s="1" t="s">
        <v>2176</v>
      </c>
      <c r="Z1821" s="277">
        <v>42257</v>
      </c>
      <c r="AA1821" s="1" t="s">
        <v>45</v>
      </c>
      <c r="AB1821" s="1" t="s">
        <v>4079</v>
      </c>
      <c r="AC1821" s="1" t="s">
        <v>4080</v>
      </c>
      <c r="AD1821" s="8"/>
    </row>
    <row r="1822" spans="2:30" outlineLevel="5">
      <c r="B1822" s="3"/>
      <c r="C1822" s="1"/>
      <c r="D1822" s="1"/>
      <c r="E1822" s="1"/>
      <c r="F1822" s="1"/>
      <c r="G1822" s="1" t="s">
        <v>1553</v>
      </c>
      <c r="H1822" s="277">
        <v>42269</v>
      </c>
      <c r="I1822" s="1" t="s">
        <v>4081</v>
      </c>
      <c r="J1822" s="2" t="s">
        <v>88</v>
      </c>
      <c r="K1822" s="1" t="s">
        <v>36</v>
      </c>
      <c r="L1822" s="1" t="s">
        <v>20</v>
      </c>
      <c r="M1822" s="1" t="s">
        <v>21</v>
      </c>
      <c r="N1822" s="1" t="s">
        <v>11</v>
      </c>
      <c r="O1822" s="7">
        <v>7500</v>
      </c>
      <c r="P1822" s="7">
        <v>0</v>
      </c>
      <c r="Q1822" s="7">
        <f t="shared" si="65"/>
        <v>7500</v>
      </c>
      <c r="R1822" s="6" t="s">
        <v>47</v>
      </c>
      <c r="S1822" s="5" t="s">
        <v>25</v>
      </c>
      <c r="T1822" s="5" t="s">
        <v>798</v>
      </c>
      <c r="U1822" s="5" t="s">
        <v>1391</v>
      </c>
      <c r="V1822" s="1" t="s">
        <v>65</v>
      </c>
      <c r="W1822" s="1" t="s">
        <v>4082</v>
      </c>
      <c r="X1822" s="1" t="s">
        <v>2282</v>
      </c>
      <c r="Y1822" s="1" t="s">
        <v>2283</v>
      </c>
      <c r="Z1822" s="277">
        <v>42269</v>
      </c>
      <c r="AA1822" s="1" t="s">
        <v>2257</v>
      </c>
      <c r="AB1822" s="1" t="s">
        <v>4083</v>
      </c>
      <c r="AC1822" s="1" t="s">
        <v>4084</v>
      </c>
      <c r="AD1822" s="8"/>
    </row>
    <row r="1823" spans="2:30" outlineLevel="5">
      <c r="B1823" s="3"/>
      <c r="C1823" s="1"/>
      <c r="D1823" s="1"/>
      <c r="E1823" s="1"/>
      <c r="F1823" s="1"/>
      <c r="G1823" s="1" t="s">
        <v>1553</v>
      </c>
      <c r="H1823" s="277">
        <v>42269</v>
      </c>
      <c r="I1823" s="1" t="s">
        <v>4085</v>
      </c>
      <c r="J1823" s="2" t="s">
        <v>88</v>
      </c>
      <c r="K1823" s="1" t="s">
        <v>36</v>
      </c>
      <c r="L1823" s="1" t="s">
        <v>20</v>
      </c>
      <c r="M1823" s="1" t="s">
        <v>21</v>
      </c>
      <c r="N1823" s="1" t="s">
        <v>11</v>
      </c>
      <c r="O1823" s="7">
        <v>9570</v>
      </c>
      <c r="P1823" s="7">
        <v>0</v>
      </c>
      <c r="Q1823" s="7">
        <f t="shared" si="65"/>
        <v>9570</v>
      </c>
      <c r="R1823" s="6" t="s">
        <v>47</v>
      </c>
      <c r="S1823" s="5" t="s">
        <v>25</v>
      </c>
      <c r="T1823" s="5" t="s">
        <v>798</v>
      </c>
      <c r="U1823" s="5" t="s">
        <v>1391</v>
      </c>
      <c r="V1823" s="1" t="s">
        <v>65</v>
      </c>
      <c r="W1823" s="1" t="s">
        <v>4086</v>
      </c>
      <c r="X1823" s="1" t="s">
        <v>2282</v>
      </c>
      <c r="Y1823" s="1" t="s">
        <v>2283</v>
      </c>
      <c r="Z1823" s="277">
        <v>42269</v>
      </c>
      <c r="AA1823" s="1" t="s">
        <v>2257</v>
      </c>
      <c r="AB1823" s="1" t="s">
        <v>4087</v>
      </c>
      <c r="AC1823" s="1" t="s">
        <v>4088</v>
      </c>
      <c r="AD1823" s="8"/>
    </row>
    <row r="1824" spans="2:30" outlineLevel="5">
      <c r="B1824" s="3"/>
      <c r="C1824" s="1"/>
      <c r="D1824" s="1"/>
      <c r="E1824" s="1"/>
      <c r="F1824" s="1"/>
      <c r="G1824" s="1" t="s">
        <v>1553</v>
      </c>
      <c r="H1824" s="277">
        <v>42261</v>
      </c>
      <c r="I1824" s="1" t="s">
        <v>4089</v>
      </c>
      <c r="J1824" s="2" t="s">
        <v>88</v>
      </c>
      <c r="K1824" s="1" t="s">
        <v>36</v>
      </c>
      <c r="L1824" s="1" t="s">
        <v>20</v>
      </c>
      <c r="M1824" s="1" t="s">
        <v>21</v>
      </c>
      <c r="N1824" s="1" t="s">
        <v>11</v>
      </c>
      <c r="O1824" s="7">
        <v>8860</v>
      </c>
      <c r="P1824" s="7">
        <v>0</v>
      </c>
      <c r="Q1824" s="7">
        <f t="shared" si="65"/>
        <v>8860</v>
      </c>
      <c r="R1824" s="6" t="s">
        <v>47</v>
      </c>
      <c r="S1824" s="5" t="s">
        <v>25</v>
      </c>
      <c r="T1824" s="5" t="s">
        <v>798</v>
      </c>
      <c r="U1824" s="5" t="s">
        <v>1391</v>
      </c>
      <c r="V1824" s="1" t="s">
        <v>65</v>
      </c>
      <c r="W1824" s="1" t="s">
        <v>4090</v>
      </c>
      <c r="X1824" s="1" t="s">
        <v>4091</v>
      </c>
      <c r="Y1824" s="1" t="s">
        <v>4092</v>
      </c>
      <c r="Z1824" s="277">
        <v>42261</v>
      </c>
      <c r="AA1824" s="1" t="s">
        <v>45</v>
      </c>
      <c r="AB1824" s="1" t="s">
        <v>4093</v>
      </c>
      <c r="AC1824" s="1" t="s">
        <v>4094</v>
      </c>
      <c r="AD1824" s="8"/>
    </row>
    <row r="1825" spans="2:30" outlineLevel="5">
      <c r="B1825" s="3"/>
      <c r="C1825" s="1"/>
      <c r="D1825" s="1"/>
      <c r="E1825" s="1"/>
      <c r="F1825" s="1"/>
      <c r="G1825" s="1" t="s">
        <v>1553</v>
      </c>
      <c r="H1825" s="277">
        <v>42271</v>
      </c>
      <c r="I1825" s="1" t="s">
        <v>4095</v>
      </c>
      <c r="J1825" s="2" t="s">
        <v>88</v>
      </c>
      <c r="K1825" s="1" t="s">
        <v>36</v>
      </c>
      <c r="L1825" s="1" t="s">
        <v>20</v>
      </c>
      <c r="M1825" s="1" t="s">
        <v>21</v>
      </c>
      <c r="N1825" s="1" t="s">
        <v>11</v>
      </c>
      <c r="O1825" s="7">
        <v>192.24</v>
      </c>
      <c r="P1825" s="7">
        <v>0</v>
      </c>
      <c r="Q1825" s="7">
        <f t="shared" si="65"/>
        <v>192.24</v>
      </c>
      <c r="R1825" s="6" t="s">
        <v>47</v>
      </c>
      <c r="S1825" s="5" t="s">
        <v>25</v>
      </c>
      <c r="T1825" s="5" t="s">
        <v>798</v>
      </c>
      <c r="U1825" s="5" t="s">
        <v>1391</v>
      </c>
      <c r="V1825" s="1" t="s">
        <v>65</v>
      </c>
      <c r="W1825" s="1" t="s">
        <v>4096</v>
      </c>
      <c r="X1825" s="1" t="s">
        <v>2331</v>
      </c>
      <c r="Y1825" s="1" t="s">
        <v>2332</v>
      </c>
      <c r="Z1825" s="277">
        <v>42271</v>
      </c>
      <c r="AA1825" s="1" t="s">
        <v>45</v>
      </c>
      <c r="AB1825" s="1" t="s">
        <v>4097</v>
      </c>
      <c r="AC1825" s="1" t="s">
        <v>4098</v>
      </c>
      <c r="AD1825" s="8"/>
    </row>
    <row r="1826" spans="2:30" outlineLevel="5">
      <c r="B1826" s="3"/>
      <c r="C1826" s="1"/>
      <c r="D1826" s="1"/>
      <c r="E1826" s="1"/>
      <c r="F1826" s="1"/>
      <c r="G1826" s="1" t="s">
        <v>1553</v>
      </c>
      <c r="H1826" s="277">
        <v>42250</v>
      </c>
      <c r="I1826" s="1" t="s">
        <v>4099</v>
      </c>
      <c r="J1826" s="2" t="s">
        <v>88</v>
      </c>
      <c r="K1826" s="1" t="s">
        <v>36</v>
      </c>
      <c r="L1826" s="1" t="s">
        <v>20</v>
      </c>
      <c r="M1826" s="1" t="s">
        <v>21</v>
      </c>
      <c r="N1826" s="1" t="s">
        <v>11</v>
      </c>
      <c r="O1826" s="7">
        <v>860</v>
      </c>
      <c r="P1826" s="7">
        <v>0</v>
      </c>
      <c r="Q1826" s="7">
        <f t="shared" si="65"/>
        <v>860</v>
      </c>
      <c r="R1826" s="6" t="s">
        <v>47</v>
      </c>
      <c r="S1826" s="5" t="s">
        <v>25</v>
      </c>
      <c r="T1826" s="5" t="s">
        <v>798</v>
      </c>
      <c r="U1826" s="5" t="s">
        <v>1391</v>
      </c>
      <c r="V1826" s="1" t="s">
        <v>65</v>
      </c>
      <c r="W1826" s="1" t="s">
        <v>4100</v>
      </c>
      <c r="X1826" s="1" t="s">
        <v>4101</v>
      </c>
      <c r="Y1826" s="1" t="s">
        <v>4102</v>
      </c>
      <c r="Z1826" s="277">
        <v>42250</v>
      </c>
      <c r="AA1826" s="1" t="s">
        <v>2257</v>
      </c>
      <c r="AB1826" s="1" t="s">
        <v>4103</v>
      </c>
      <c r="AC1826" s="1" t="s">
        <v>4104</v>
      </c>
      <c r="AD1826" s="8"/>
    </row>
    <row r="1827" spans="2:30" outlineLevel="5">
      <c r="B1827" s="3"/>
      <c r="C1827" s="1"/>
      <c r="D1827" s="1"/>
      <c r="E1827" s="1"/>
      <c r="F1827" s="1"/>
      <c r="G1827" s="1" t="s">
        <v>1553</v>
      </c>
      <c r="H1827" s="277">
        <v>42257</v>
      </c>
      <c r="I1827" s="1" t="s">
        <v>4105</v>
      </c>
      <c r="J1827" s="2" t="s">
        <v>88</v>
      </c>
      <c r="K1827" s="1" t="s">
        <v>36</v>
      </c>
      <c r="L1827" s="1" t="s">
        <v>20</v>
      </c>
      <c r="M1827" s="1" t="s">
        <v>21</v>
      </c>
      <c r="N1827" s="1" t="s">
        <v>11</v>
      </c>
      <c r="O1827" s="7">
        <v>570</v>
      </c>
      <c r="P1827" s="7">
        <v>0</v>
      </c>
      <c r="Q1827" s="7">
        <f t="shared" si="65"/>
        <v>570</v>
      </c>
      <c r="R1827" s="6" t="s">
        <v>47</v>
      </c>
      <c r="S1827" s="5" t="s">
        <v>25</v>
      </c>
      <c r="T1827" s="5" t="s">
        <v>798</v>
      </c>
      <c r="U1827" s="5" t="s">
        <v>1391</v>
      </c>
      <c r="V1827" s="1" t="s">
        <v>65</v>
      </c>
      <c r="W1827" s="1" t="s">
        <v>4106</v>
      </c>
      <c r="X1827" s="1" t="s">
        <v>3630</v>
      </c>
      <c r="Y1827" s="1" t="s">
        <v>3631</v>
      </c>
      <c r="Z1827" s="277">
        <v>42257</v>
      </c>
      <c r="AA1827" s="1" t="s">
        <v>45</v>
      </c>
      <c r="AB1827" s="1" t="s">
        <v>4107</v>
      </c>
      <c r="AC1827" s="1" t="s">
        <v>4108</v>
      </c>
      <c r="AD1827" s="8"/>
    </row>
    <row r="1828" spans="2:30" outlineLevel="5">
      <c r="B1828" s="3"/>
      <c r="C1828" s="1"/>
      <c r="D1828" s="1"/>
      <c r="E1828" s="1"/>
      <c r="F1828" s="1"/>
      <c r="G1828" s="1" t="s">
        <v>1553</v>
      </c>
      <c r="H1828" s="277">
        <v>42261</v>
      </c>
      <c r="I1828" s="1" t="s">
        <v>4109</v>
      </c>
      <c r="J1828" s="2" t="s">
        <v>88</v>
      </c>
      <c r="K1828" s="1" t="s">
        <v>36</v>
      </c>
      <c r="L1828" s="1" t="s">
        <v>20</v>
      </c>
      <c r="M1828" s="1" t="s">
        <v>21</v>
      </c>
      <c r="N1828" s="1" t="s">
        <v>11</v>
      </c>
      <c r="O1828" s="7">
        <v>930</v>
      </c>
      <c r="P1828" s="7">
        <v>0</v>
      </c>
      <c r="Q1828" s="7">
        <f t="shared" si="65"/>
        <v>930</v>
      </c>
      <c r="R1828" s="6" t="s">
        <v>47</v>
      </c>
      <c r="S1828" s="5" t="s">
        <v>25</v>
      </c>
      <c r="T1828" s="5" t="s">
        <v>798</v>
      </c>
      <c r="U1828" s="5" t="s">
        <v>1391</v>
      </c>
      <c r="V1828" s="1" t="s">
        <v>65</v>
      </c>
      <c r="W1828" s="1" t="s">
        <v>4110</v>
      </c>
      <c r="X1828" s="1" t="s">
        <v>3754</v>
      </c>
      <c r="Y1828" s="1" t="s">
        <v>3755</v>
      </c>
      <c r="Z1828" s="277">
        <v>42261</v>
      </c>
      <c r="AA1828" s="1" t="s">
        <v>45</v>
      </c>
      <c r="AB1828" s="1" t="s">
        <v>4111</v>
      </c>
      <c r="AC1828" s="1" t="s">
        <v>4112</v>
      </c>
      <c r="AD1828" s="8"/>
    </row>
    <row r="1829" spans="2:30" outlineLevel="5">
      <c r="B1829" s="3"/>
      <c r="C1829" s="1"/>
      <c r="D1829" s="1"/>
      <c r="E1829" s="1"/>
      <c r="F1829" s="1"/>
      <c r="G1829" s="1" t="s">
        <v>1553</v>
      </c>
      <c r="H1829" s="277">
        <v>42272</v>
      </c>
      <c r="I1829" s="1" t="s">
        <v>4113</v>
      </c>
      <c r="J1829" s="2" t="s">
        <v>88</v>
      </c>
      <c r="K1829" s="1" t="s">
        <v>36</v>
      </c>
      <c r="L1829" s="1" t="s">
        <v>20</v>
      </c>
      <c r="M1829" s="1" t="s">
        <v>21</v>
      </c>
      <c r="N1829" s="1" t="s">
        <v>11</v>
      </c>
      <c r="O1829" s="7">
        <v>1387</v>
      </c>
      <c r="P1829" s="7">
        <v>0</v>
      </c>
      <c r="Q1829" s="7">
        <f t="shared" si="65"/>
        <v>1387</v>
      </c>
      <c r="R1829" s="6" t="s">
        <v>47</v>
      </c>
      <c r="S1829" s="5" t="s">
        <v>25</v>
      </c>
      <c r="T1829" s="5" t="s">
        <v>798</v>
      </c>
      <c r="U1829" s="5" t="s">
        <v>1391</v>
      </c>
      <c r="V1829" s="1" t="s">
        <v>65</v>
      </c>
      <c r="W1829" s="1" t="s">
        <v>4114</v>
      </c>
      <c r="X1829" s="1" t="s">
        <v>3314</v>
      </c>
      <c r="Y1829" s="1" t="s">
        <v>3315</v>
      </c>
      <c r="Z1829" s="277">
        <v>42272</v>
      </c>
      <c r="AA1829" s="1" t="s">
        <v>2257</v>
      </c>
      <c r="AB1829" s="1" t="s">
        <v>4115</v>
      </c>
      <c r="AC1829" s="1" t="s">
        <v>4116</v>
      </c>
      <c r="AD1829" s="8"/>
    </row>
    <row r="1830" spans="2:30" outlineLevel="5">
      <c r="B1830" s="3"/>
      <c r="C1830" s="1"/>
      <c r="D1830" s="1"/>
      <c r="E1830" s="1"/>
      <c r="F1830" s="1"/>
      <c r="G1830" s="1" t="s">
        <v>1553</v>
      </c>
      <c r="H1830" s="277">
        <v>42261</v>
      </c>
      <c r="I1830" s="1" t="s">
        <v>4117</v>
      </c>
      <c r="J1830" s="2" t="s">
        <v>88</v>
      </c>
      <c r="K1830" s="1" t="s">
        <v>36</v>
      </c>
      <c r="L1830" s="1" t="s">
        <v>20</v>
      </c>
      <c r="M1830" s="1" t="s">
        <v>21</v>
      </c>
      <c r="N1830" s="1" t="s">
        <v>11</v>
      </c>
      <c r="O1830" s="7">
        <v>3440</v>
      </c>
      <c r="P1830" s="7">
        <v>0</v>
      </c>
      <c r="Q1830" s="7">
        <f t="shared" si="65"/>
        <v>3440</v>
      </c>
      <c r="R1830" s="6" t="s">
        <v>47</v>
      </c>
      <c r="S1830" s="5" t="s">
        <v>25</v>
      </c>
      <c r="T1830" s="5" t="s">
        <v>798</v>
      </c>
      <c r="U1830" s="5" t="s">
        <v>1391</v>
      </c>
      <c r="V1830" s="1" t="s">
        <v>65</v>
      </c>
      <c r="W1830" s="1" t="s">
        <v>4118</v>
      </c>
      <c r="X1830" s="1" t="s">
        <v>3264</v>
      </c>
      <c r="Y1830" s="1" t="s">
        <v>3265</v>
      </c>
      <c r="Z1830" s="277">
        <v>42261</v>
      </c>
      <c r="AA1830" s="1" t="s">
        <v>45</v>
      </c>
      <c r="AB1830" s="1" t="s">
        <v>4119</v>
      </c>
      <c r="AC1830" s="1" t="s">
        <v>4120</v>
      </c>
      <c r="AD1830" s="8"/>
    </row>
    <row r="1831" spans="2:30" outlineLevel="5">
      <c r="B1831" s="3"/>
      <c r="C1831" s="1"/>
      <c r="D1831" s="1"/>
      <c r="E1831" s="1"/>
      <c r="F1831" s="1"/>
      <c r="G1831" s="1" t="s">
        <v>1553</v>
      </c>
      <c r="H1831" s="277">
        <v>42265</v>
      </c>
      <c r="I1831" s="1" t="s">
        <v>4121</v>
      </c>
      <c r="J1831" s="2" t="s">
        <v>88</v>
      </c>
      <c r="K1831" s="1" t="s">
        <v>36</v>
      </c>
      <c r="L1831" s="1" t="s">
        <v>20</v>
      </c>
      <c r="M1831" s="1" t="s">
        <v>21</v>
      </c>
      <c r="N1831" s="1" t="s">
        <v>11</v>
      </c>
      <c r="O1831" s="7">
        <v>6080</v>
      </c>
      <c r="P1831" s="7">
        <v>0</v>
      </c>
      <c r="Q1831" s="7">
        <f t="shared" si="65"/>
        <v>6080</v>
      </c>
      <c r="R1831" s="6" t="s">
        <v>47</v>
      </c>
      <c r="S1831" s="5" t="s">
        <v>25</v>
      </c>
      <c r="T1831" s="5" t="s">
        <v>798</v>
      </c>
      <c r="U1831" s="5" t="s">
        <v>1391</v>
      </c>
      <c r="V1831" s="1" t="s">
        <v>65</v>
      </c>
      <c r="W1831" s="1" t="s">
        <v>4122</v>
      </c>
      <c r="X1831" s="1" t="s">
        <v>3264</v>
      </c>
      <c r="Y1831" s="1" t="s">
        <v>3265</v>
      </c>
      <c r="Z1831" s="277">
        <v>42265</v>
      </c>
      <c r="AA1831" s="1" t="s">
        <v>45</v>
      </c>
      <c r="AB1831" s="1" t="s">
        <v>4123</v>
      </c>
      <c r="AC1831" s="1" t="s">
        <v>4124</v>
      </c>
      <c r="AD1831" s="8"/>
    </row>
    <row r="1832" spans="2:30" outlineLevel="5">
      <c r="B1832" s="3"/>
      <c r="C1832" s="1"/>
      <c r="D1832" s="1"/>
      <c r="E1832" s="1"/>
      <c r="F1832" s="1"/>
      <c r="G1832" s="1" t="s">
        <v>1553</v>
      </c>
      <c r="H1832" s="277">
        <v>42261</v>
      </c>
      <c r="I1832" s="1" t="s">
        <v>4125</v>
      </c>
      <c r="J1832" s="2" t="s">
        <v>88</v>
      </c>
      <c r="K1832" s="1" t="s">
        <v>36</v>
      </c>
      <c r="L1832" s="1" t="s">
        <v>20</v>
      </c>
      <c r="M1832" s="1" t="s">
        <v>21</v>
      </c>
      <c r="N1832" s="1" t="s">
        <v>11</v>
      </c>
      <c r="O1832" s="7">
        <v>1678.9</v>
      </c>
      <c r="P1832" s="7">
        <v>0</v>
      </c>
      <c r="Q1832" s="7">
        <f t="shared" si="65"/>
        <v>1678.9</v>
      </c>
      <c r="R1832" s="6" t="s">
        <v>47</v>
      </c>
      <c r="S1832" s="5" t="s">
        <v>25</v>
      </c>
      <c r="T1832" s="5" t="s">
        <v>798</v>
      </c>
      <c r="U1832" s="5" t="s">
        <v>1391</v>
      </c>
      <c r="V1832" s="1" t="s">
        <v>65</v>
      </c>
      <c r="W1832" s="1" t="s">
        <v>4126</v>
      </c>
      <c r="X1832" s="1" t="s">
        <v>3415</v>
      </c>
      <c r="Y1832" s="1" t="s">
        <v>3416</v>
      </c>
      <c r="Z1832" s="277">
        <v>42261</v>
      </c>
      <c r="AA1832" s="1" t="s">
        <v>2257</v>
      </c>
      <c r="AB1832" s="1" t="s">
        <v>4127</v>
      </c>
      <c r="AC1832" s="1" t="s">
        <v>4128</v>
      </c>
      <c r="AD1832" s="8"/>
    </row>
    <row r="1833" spans="2:30" outlineLevel="5">
      <c r="B1833" s="3"/>
      <c r="C1833" s="1"/>
      <c r="D1833" s="1"/>
      <c r="E1833" s="1"/>
      <c r="F1833" s="1"/>
      <c r="G1833" s="1" t="s">
        <v>1553</v>
      </c>
      <c r="H1833" s="277">
        <v>42269</v>
      </c>
      <c r="I1833" s="1" t="s">
        <v>4129</v>
      </c>
      <c r="J1833" s="2" t="s">
        <v>88</v>
      </c>
      <c r="K1833" s="1" t="s">
        <v>36</v>
      </c>
      <c r="L1833" s="1" t="s">
        <v>20</v>
      </c>
      <c r="M1833" s="1" t="s">
        <v>21</v>
      </c>
      <c r="N1833" s="1" t="s">
        <v>11</v>
      </c>
      <c r="O1833" s="7">
        <v>222.4</v>
      </c>
      <c r="P1833" s="7">
        <v>0</v>
      </c>
      <c r="Q1833" s="7">
        <f t="shared" si="65"/>
        <v>222.4</v>
      </c>
      <c r="R1833" s="6" t="s">
        <v>47</v>
      </c>
      <c r="S1833" s="5" t="s">
        <v>25</v>
      </c>
      <c r="T1833" s="5" t="s">
        <v>798</v>
      </c>
      <c r="U1833" s="5" t="s">
        <v>1391</v>
      </c>
      <c r="V1833" s="1" t="s">
        <v>65</v>
      </c>
      <c r="W1833" s="1" t="s">
        <v>4130</v>
      </c>
      <c r="X1833" s="1" t="s">
        <v>2155</v>
      </c>
      <c r="Y1833" s="1" t="s">
        <v>2156</v>
      </c>
      <c r="Z1833" s="277">
        <v>42269</v>
      </c>
      <c r="AA1833" s="1" t="s">
        <v>45</v>
      </c>
      <c r="AB1833" s="1" t="s">
        <v>4131</v>
      </c>
      <c r="AC1833" s="1" t="s">
        <v>4132</v>
      </c>
      <c r="AD1833" s="8"/>
    </row>
    <row r="1834" spans="2:30" outlineLevel="5">
      <c r="B1834" s="3"/>
      <c r="C1834" s="1"/>
      <c r="D1834" s="1"/>
      <c r="E1834" s="1"/>
      <c r="F1834" s="1"/>
      <c r="G1834" s="1" t="s">
        <v>1553</v>
      </c>
      <c r="H1834" s="277">
        <v>42261</v>
      </c>
      <c r="I1834" s="1" t="s">
        <v>4133</v>
      </c>
      <c r="J1834" s="2" t="s">
        <v>88</v>
      </c>
      <c r="K1834" s="1" t="s">
        <v>36</v>
      </c>
      <c r="L1834" s="1" t="s">
        <v>20</v>
      </c>
      <c r="M1834" s="1" t="s">
        <v>21</v>
      </c>
      <c r="N1834" s="1" t="s">
        <v>11</v>
      </c>
      <c r="O1834" s="7">
        <v>979.3</v>
      </c>
      <c r="P1834" s="7">
        <v>0</v>
      </c>
      <c r="Q1834" s="7">
        <f t="shared" si="65"/>
        <v>979.3</v>
      </c>
      <c r="R1834" s="6" t="s">
        <v>47</v>
      </c>
      <c r="S1834" s="5" t="s">
        <v>25</v>
      </c>
      <c r="T1834" s="5" t="s">
        <v>798</v>
      </c>
      <c r="U1834" s="5" t="s">
        <v>1391</v>
      </c>
      <c r="V1834" s="1" t="s">
        <v>65</v>
      </c>
      <c r="W1834" s="1" t="s">
        <v>4134</v>
      </c>
      <c r="X1834" s="1" t="s">
        <v>3345</v>
      </c>
      <c r="Y1834" s="1" t="s">
        <v>3346</v>
      </c>
      <c r="Z1834" s="277">
        <v>42261</v>
      </c>
      <c r="AA1834" s="1" t="s">
        <v>45</v>
      </c>
      <c r="AB1834" s="1" t="s">
        <v>4135</v>
      </c>
      <c r="AC1834" s="1" t="s">
        <v>4136</v>
      </c>
      <c r="AD1834" s="8"/>
    </row>
    <row r="1835" spans="2:30" outlineLevel="5">
      <c r="B1835" s="3"/>
      <c r="C1835" s="1"/>
      <c r="D1835" s="1"/>
      <c r="E1835" s="1"/>
      <c r="F1835" s="1"/>
      <c r="G1835" s="1" t="s">
        <v>1553</v>
      </c>
      <c r="H1835" s="277">
        <v>42263</v>
      </c>
      <c r="I1835" s="1" t="s">
        <v>4137</v>
      </c>
      <c r="J1835" s="2" t="s">
        <v>88</v>
      </c>
      <c r="K1835" s="1" t="s">
        <v>36</v>
      </c>
      <c r="L1835" s="1" t="s">
        <v>20</v>
      </c>
      <c r="M1835" s="1" t="s">
        <v>21</v>
      </c>
      <c r="N1835" s="1" t="s">
        <v>11</v>
      </c>
      <c r="O1835" s="7">
        <v>2150</v>
      </c>
      <c r="P1835" s="7">
        <v>0</v>
      </c>
      <c r="Q1835" s="7">
        <f t="shared" si="65"/>
        <v>2150</v>
      </c>
      <c r="R1835" s="6" t="s">
        <v>47</v>
      </c>
      <c r="S1835" s="5" t="s">
        <v>25</v>
      </c>
      <c r="T1835" s="5" t="s">
        <v>798</v>
      </c>
      <c r="U1835" s="5" t="s">
        <v>1391</v>
      </c>
      <c r="V1835" s="1" t="s">
        <v>65</v>
      </c>
      <c r="W1835" s="1" t="s">
        <v>4138</v>
      </c>
      <c r="X1835" s="1" t="s">
        <v>3698</v>
      </c>
      <c r="Y1835" s="1" t="s">
        <v>3699</v>
      </c>
      <c r="Z1835" s="277">
        <v>42263</v>
      </c>
      <c r="AA1835" s="1" t="s">
        <v>45</v>
      </c>
      <c r="AB1835" s="1" t="s">
        <v>4139</v>
      </c>
      <c r="AC1835" s="1" t="s">
        <v>4140</v>
      </c>
      <c r="AD1835" s="8"/>
    </row>
    <row r="1836" spans="2:30" outlineLevel="5">
      <c r="B1836" s="3"/>
      <c r="C1836" s="1"/>
      <c r="D1836" s="1"/>
      <c r="E1836" s="1"/>
      <c r="F1836" s="1"/>
      <c r="G1836" s="1" t="s">
        <v>1553</v>
      </c>
      <c r="H1836" s="277">
        <v>42271</v>
      </c>
      <c r="I1836" s="1" t="s">
        <v>4141</v>
      </c>
      <c r="J1836" s="2" t="s">
        <v>88</v>
      </c>
      <c r="K1836" s="1" t="s">
        <v>36</v>
      </c>
      <c r="L1836" s="1" t="s">
        <v>20</v>
      </c>
      <c r="M1836" s="1" t="s">
        <v>21</v>
      </c>
      <c r="N1836" s="1" t="s">
        <v>11</v>
      </c>
      <c r="O1836" s="7">
        <v>3837</v>
      </c>
      <c r="P1836" s="7">
        <v>0</v>
      </c>
      <c r="Q1836" s="7">
        <f t="shared" si="65"/>
        <v>3837</v>
      </c>
      <c r="R1836" s="6" t="s">
        <v>47</v>
      </c>
      <c r="S1836" s="5" t="s">
        <v>25</v>
      </c>
      <c r="T1836" s="5" t="s">
        <v>797</v>
      </c>
      <c r="U1836" s="5" t="s">
        <v>87</v>
      </c>
      <c r="V1836" s="1" t="s">
        <v>65</v>
      </c>
      <c r="W1836" s="1" t="s">
        <v>4142</v>
      </c>
      <c r="X1836" s="1" t="s">
        <v>3345</v>
      </c>
      <c r="Y1836" s="1" t="s">
        <v>3346</v>
      </c>
      <c r="Z1836" s="277">
        <v>42271</v>
      </c>
      <c r="AA1836" s="1" t="s">
        <v>45</v>
      </c>
      <c r="AB1836" s="1" t="s">
        <v>4143</v>
      </c>
      <c r="AC1836" s="1" t="s">
        <v>4144</v>
      </c>
      <c r="AD1836" s="8"/>
    </row>
    <row r="1837" spans="2:30" outlineLevel="5">
      <c r="B1837" s="3"/>
      <c r="C1837" s="1"/>
      <c r="D1837" s="1"/>
      <c r="E1837" s="1"/>
      <c r="F1837" s="1"/>
      <c r="G1837" s="1" t="s">
        <v>1553</v>
      </c>
      <c r="H1837" s="277">
        <v>42272</v>
      </c>
      <c r="I1837" s="1" t="s">
        <v>4145</v>
      </c>
      <c r="J1837" s="2" t="s">
        <v>88</v>
      </c>
      <c r="K1837" s="1" t="s">
        <v>36</v>
      </c>
      <c r="L1837" s="1" t="s">
        <v>20</v>
      </c>
      <c r="M1837" s="1" t="s">
        <v>21</v>
      </c>
      <c r="N1837" s="1" t="s">
        <v>11</v>
      </c>
      <c r="O1837" s="7">
        <v>7728</v>
      </c>
      <c r="P1837" s="7">
        <v>0</v>
      </c>
      <c r="Q1837" s="7">
        <f t="shared" si="65"/>
        <v>7728</v>
      </c>
      <c r="R1837" s="6" t="s">
        <v>47</v>
      </c>
      <c r="S1837" s="5" t="s">
        <v>25</v>
      </c>
      <c r="T1837" s="5" t="s">
        <v>797</v>
      </c>
      <c r="U1837" s="5" t="s">
        <v>87</v>
      </c>
      <c r="V1837" s="1" t="s">
        <v>65</v>
      </c>
      <c r="W1837" s="1" t="s">
        <v>4146</v>
      </c>
      <c r="X1837" s="1" t="s">
        <v>3903</v>
      </c>
      <c r="Y1837" s="1" t="s">
        <v>3904</v>
      </c>
      <c r="Z1837" s="277">
        <v>42272</v>
      </c>
      <c r="AA1837" s="1" t="s">
        <v>45</v>
      </c>
      <c r="AB1837" s="1" t="s">
        <v>4147</v>
      </c>
      <c r="AC1837" s="1" t="s">
        <v>4148</v>
      </c>
      <c r="AD1837" s="8"/>
    </row>
    <row r="1838" spans="2:30" outlineLevel="5">
      <c r="B1838" s="3"/>
      <c r="C1838" s="1"/>
      <c r="D1838" s="1"/>
      <c r="E1838" s="1"/>
      <c r="F1838" s="1"/>
      <c r="G1838" s="1" t="s">
        <v>1553</v>
      </c>
      <c r="H1838" s="277">
        <v>42264</v>
      </c>
      <c r="I1838" s="1" t="s">
        <v>4149</v>
      </c>
      <c r="J1838" s="2" t="s">
        <v>88</v>
      </c>
      <c r="K1838" s="1" t="s">
        <v>36</v>
      </c>
      <c r="L1838" s="1" t="s">
        <v>20</v>
      </c>
      <c r="M1838" s="1" t="s">
        <v>21</v>
      </c>
      <c r="N1838" s="1" t="s">
        <v>11</v>
      </c>
      <c r="O1838" s="7">
        <v>6044.8</v>
      </c>
      <c r="P1838" s="7">
        <v>0</v>
      </c>
      <c r="Q1838" s="7">
        <f t="shared" si="65"/>
        <v>6044.8</v>
      </c>
      <c r="R1838" s="6" t="s">
        <v>47</v>
      </c>
      <c r="S1838" s="5" t="s">
        <v>25</v>
      </c>
      <c r="T1838" s="5" t="s">
        <v>797</v>
      </c>
      <c r="U1838" s="5" t="s">
        <v>87</v>
      </c>
      <c r="V1838" s="1" t="s">
        <v>65</v>
      </c>
      <c r="W1838" s="1" t="s">
        <v>4150</v>
      </c>
      <c r="X1838" s="1" t="s">
        <v>3449</v>
      </c>
      <c r="Y1838" s="1" t="s">
        <v>3450</v>
      </c>
      <c r="Z1838" s="277">
        <v>42264</v>
      </c>
      <c r="AA1838" s="1" t="s">
        <v>45</v>
      </c>
      <c r="AB1838" s="1" t="s">
        <v>4151</v>
      </c>
      <c r="AC1838" s="1" t="s">
        <v>4152</v>
      </c>
      <c r="AD1838" s="8"/>
    </row>
    <row r="1839" spans="2:30" outlineLevel="5">
      <c r="B1839" s="3"/>
      <c r="C1839" s="1"/>
      <c r="D1839" s="1"/>
      <c r="E1839" s="1"/>
      <c r="F1839" s="1"/>
      <c r="G1839" s="1" t="s">
        <v>1553</v>
      </c>
      <c r="H1839" s="277">
        <v>42272</v>
      </c>
      <c r="I1839" s="1" t="s">
        <v>4153</v>
      </c>
      <c r="J1839" s="2" t="s">
        <v>88</v>
      </c>
      <c r="K1839" s="1" t="s">
        <v>36</v>
      </c>
      <c r="L1839" s="1" t="s">
        <v>20</v>
      </c>
      <c r="M1839" s="1" t="s">
        <v>21</v>
      </c>
      <c r="N1839" s="1" t="s">
        <v>11</v>
      </c>
      <c r="O1839" s="7">
        <v>2720</v>
      </c>
      <c r="P1839" s="7">
        <v>0</v>
      </c>
      <c r="Q1839" s="7">
        <f t="shared" si="65"/>
        <v>2720</v>
      </c>
      <c r="R1839" s="6" t="s">
        <v>47</v>
      </c>
      <c r="S1839" s="5" t="s">
        <v>25</v>
      </c>
      <c r="T1839" s="5" t="s">
        <v>798</v>
      </c>
      <c r="U1839" s="5" t="s">
        <v>1391</v>
      </c>
      <c r="V1839" s="1" t="s">
        <v>65</v>
      </c>
      <c r="W1839" s="1" t="s">
        <v>4154</v>
      </c>
      <c r="X1839" s="1" t="s">
        <v>3752</v>
      </c>
      <c r="Y1839" s="1" t="s">
        <v>3753</v>
      </c>
      <c r="Z1839" s="277">
        <v>42272</v>
      </c>
      <c r="AA1839" s="1" t="s">
        <v>45</v>
      </c>
      <c r="AB1839" s="1" t="s">
        <v>4155</v>
      </c>
      <c r="AC1839" s="1" t="s">
        <v>4156</v>
      </c>
      <c r="AD1839" s="8"/>
    </row>
    <row r="1840" spans="2:30" outlineLevel="5">
      <c r="B1840" s="3"/>
      <c r="C1840" s="1"/>
      <c r="D1840" s="1"/>
      <c r="E1840" s="1"/>
      <c r="F1840" s="1"/>
      <c r="G1840" s="1" t="s">
        <v>1553</v>
      </c>
      <c r="H1840" s="277">
        <v>42275</v>
      </c>
      <c r="I1840" s="1" t="s">
        <v>4157</v>
      </c>
      <c r="J1840" s="2" t="s">
        <v>88</v>
      </c>
      <c r="K1840" s="1" t="s">
        <v>36</v>
      </c>
      <c r="L1840" s="1" t="s">
        <v>20</v>
      </c>
      <c r="M1840" s="1" t="s">
        <v>21</v>
      </c>
      <c r="N1840" s="1" t="s">
        <v>11</v>
      </c>
      <c r="O1840" s="7">
        <v>1000</v>
      </c>
      <c r="P1840" s="7">
        <v>0</v>
      </c>
      <c r="Q1840" s="7">
        <f t="shared" si="65"/>
        <v>1000</v>
      </c>
      <c r="R1840" s="6" t="s">
        <v>47</v>
      </c>
      <c r="S1840" s="5" t="s">
        <v>25</v>
      </c>
      <c r="T1840" s="5" t="s">
        <v>798</v>
      </c>
      <c r="U1840" s="5" t="s">
        <v>1391</v>
      </c>
      <c r="V1840" s="1" t="s">
        <v>65</v>
      </c>
      <c r="W1840" s="1" t="s">
        <v>4158</v>
      </c>
      <c r="X1840" s="1" t="s">
        <v>4159</v>
      </c>
      <c r="Y1840" s="1" t="s">
        <v>4160</v>
      </c>
      <c r="Z1840" s="277">
        <v>42275</v>
      </c>
      <c r="AA1840" s="1" t="s">
        <v>45</v>
      </c>
      <c r="AB1840" s="1" t="s">
        <v>4161</v>
      </c>
      <c r="AC1840" s="1" t="s">
        <v>4162</v>
      </c>
      <c r="AD1840" s="8"/>
    </row>
    <row r="1841" spans="2:30" outlineLevel="5">
      <c r="B1841" s="352"/>
      <c r="C1841" s="2"/>
      <c r="D1841" s="2"/>
      <c r="E1841" s="2"/>
      <c r="F1841" s="2"/>
      <c r="G1841" s="2"/>
      <c r="H1841" s="362"/>
      <c r="I1841" s="2"/>
      <c r="J1841" s="2" t="s">
        <v>88</v>
      </c>
      <c r="K1841" s="2"/>
      <c r="L1841" s="2"/>
      <c r="M1841" s="2"/>
      <c r="N1841" s="2"/>
      <c r="O1841" s="353"/>
      <c r="P1841" s="353"/>
      <c r="Q1841" s="353"/>
      <c r="R1841" s="354"/>
      <c r="S1841" s="355"/>
      <c r="T1841" s="355"/>
      <c r="U1841" s="355"/>
      <c r="V1841" s="2"/>
      <c r="W1841" s="2"/>
      <c r="X1841" s="2"/>
      <c r="Y1841" s="2"/>
      <c r="Z1841" s="362"/>
      <c r="AA1841" s="2"/>
      <c r="AB1841" s="2"/>
      <c r="AC1841" s="2"/>
      <c r="AD1841" s="357"/>
    </row>
    <row r="1842" spans="2:30" outlineLevel="3">
      <c r="B1842" s="352"/>
      <c r="C1842" s="2"/>
      <c r="D1842" s="2"/>
      <c r="E1842" s="2" t="s">
        <v>91</v>
      </c>
      <c r="F1842" s="2" t="s">
        <v>40</v>
      </c>
      <c r="G1842" s="2"/>
      <c r="H1842" s="362"/>
      <c r="I1842" s="2"/>
      <c r="J1842" s="2" t="s">
        <v>91</v>
      </c>
      <c r="K1842" s="2"/>
      <c r="L1842" s="2"/>
      <c r="M1842" s="2"/>
      <c r="N1842" s="2"/>
      <c r="O1842" s="353">
        <f>SUM(O1843:O1990)/2</f>
        <v>5810917.4899999984</v>
      </c>
      <c r="P1842" s="353">
        <f>SUM(P1843:P1990)/2</f>
        <v>0</v>
      </c>
      <c r="Q1842" s="353">
        <f>O1842-P1842</f>
        <v>5810917.4899999984</v>
      </c>
      <c r="R1842" s="354"/>
      <c r="S1842" s="355"/>
      <c r="T1842" s="355"/>
      <c r="U1842" s="355"/>
      <c r="V1842" s="2"/>
      <c r="W1842" s="2"/>
      <c r="X1842" s="2"/>
      <c r="Y1842" s="2"/>
      <c r="Z1842" s="362"/>
      <c r="AA1842" s="2"/>
      <c r="AB1842" s="2"/>
      <c r="AC1842" s="2"/>
      <c r="AD1842" s="357"/>
    </row>
    <row r="1843" spans="2:30" outlineLevel="4">
      <c r="B1843" s="352"/>
      <c r="C1843" s="2"/>
      <c r="D1843" s="2"/>
      <c r="E1843" s="2"/>
      <c r="F1843" s="2" t="s">
        <v>12</v>
      </c>
      <c r="G1843" s="2" t="s">
        <v>13</v>
      </c>
      <c r="H1843" s="362"/>
      <c r="I1843" s="2"/>
      <c r="J1843" s="2" t="s">
        <v>91</v>
      </c>
      <c r="K1843" s="2"/>
      <c r="L1843" s="2"/>
      <c r="M1843" s="2"/>
      <c r="N1843" s="2"/>
      <c r="O1843" s="353">
        <f>SUM(O1844:O1937)</f>
        <v>5674036.1900000004</v>
      </c>
      <c r="P1843" s="353">
        <f>SUM(P1844:P1937)</f>
        <v>0</v>
      </c>
      <c r="Q1843" s="353">
        <f>O1843-P1843</f>
        <v>5674036.1900000004</v>
      </c>
      <c r="R1843" s="354"/>
      <c r="S1843" s="355"/>
      <c r="T1843" s="355"/>
      <c r="U1843" s="355"/>
      <c r="V1843" s="2"/>
      <c r="W1843" s="2"/>
      <c r="X1843" s="2"/>
      <c r="Y1843" s="2"/>
      <c r="Z1843" s="362"/>
      <c r="AA1843" s="2"/>
      <c r="AB1843" s="2"/>
      <c r="AC1843" s="2"/>
      <c r="AD1843" s="357"/>
    </row>
    <row r="1844" spans="2:30" s="21" customFormat="1" ht="15" customHeight="1">
      <c r="B1844" s="109"/>
      <c r="C1844" s="110"/>
      <c r="D1844" s="110"/>
      <c r="E1844" s="110"/>
      <c r="F1844" s="110"/>
      <c r="G1844" s="110" t="s">
        <v>1553</v>
      </c>
      <c r="H1844" s="274">
        <v>42005</v>
      </c>
      <c r="I1844" s="110" t="s">
        <v>14</v>
      </c>
      <c r="J1844" s="111" t="s">
        <v>91</v>
      </c>
      <c r="K1844" s="110" t="s">
        <v>9</v>
      </c>
      <c r="L1844" s="110" t="s">
        <v>10</v>
      </c>
      <c r="M1844" s="110" t="s">
        <v>10</v>
      </c>
      <c r="N1844" s="110" t="s">
        <v>11</v>
      </c>
      <c r="O1844" s="9">
        <v>603</v>
      </c>
      <c r="P1844" s="9">
        <v>0</v>
      </c>
      <c r="Q1844" s="9">
        <f t="shared" ref="Q1844:Q1907" si="66">O1844-P1844</f>
        <v>603</v>
      </c>
      <c r="R1844" s="112" t="s">
        <v>1</v>
      </c>
      <c r="S1844" s="113" t="s">
        <v>4</v>
      </c>
      <c r="T1844" s="113"/>
      <c r="U1844" s="113" t="s">
        <v>620</v>
      </c>
      <c r="V1844" s="110"/>
      <c r="W1844" s="110"/>
      <c r="X1844" s="110"/>
      <c r="Y1844" s="110"/>
      <c r="Z1844" s="274">
        <v>42005</v>
      </c>
      <c r="AA1844" s="110"/>
      <c r="AB1844" s="110"/>
      <c r="AC1844" s="110"/>
      <c r="AD1844" s="115" t="s">
        <v>1554</v>
      </c>
    </row>
    <row r="1845" spans="2:30" s="21" customFormat="1" ht="15" customHeight="1">
      <c r="B1845" s="109"/>
      <c r="C1845" s="110"/>
      <c r="D1845" s="110"/>
      <c r="E1845" s="110"/>
      <c r="F1845" s="110"/>
      <c r="G1845" s="110" t="s">
        <v>1553</v>
      </c>
      <c r="H1845" s="274">
        <v>42005</v>
      </c>
      <c r="I1845" s="110" t="s">
        <v>14</v>
      </c>
      <c r="J1845" s="111" t="s">
        <v>91</v>
      </c>
      <c r="K1845" s="110" t="s">
        <v>9</v>
      </c>
      <c r="L1845" s="110" t="s">
        <v>10</v>
      </c>
      <c r="M1845" s="110" t="s">
        <v>10</v>
      </c>
      <c r="N1845" s="110" t="s">
        <v>11</v>
      </c>
      <c r="O1845" s="9">
        <v>17344.43</v>
      </c>
      <c r="P1845" s="9">
        <v>0</v>
      </c>
      <c r="Q1845" s="9">
        <f t="shared" si="66"/>
        <v>17344.43</v>
      </c>
      <c r="R1845" s="112" t="s">
        <v>1</v>
      </c>
      <c r="S1845" s="113" t="s">
        <v>4</v>
      </c>
      <c r="T1845" s="113"/>
      <c r="U1845" s="113" t="s">
        <v>679</v>
      </c>
      <c r="V1845" s="110"/>
      <c r="W1845" s="110"/>
      <c r="X1845" s="110"/>
      <c r="Y1845" s="110"/>
      <c r="Z1845" s="274">
        <v>42005</v>
      </c>
      <c r="AA1845" s="110"/>
      <c r="AB1845" s="110"/>
      <c r="AC1845" s="110"/>
      <c r="AD1845" s="115" t="s">
        <v>1554</v>
      </c>
    </row>
    <row r="1846" spans="2:30" s="21" customFormat="1" ht="15" customHeight="1">
      <c r="B1846" s="109"/>
      <c r="C1846" s="110"/>
      <c r="D1846" s="110"/>
      <c r="E1846" s="110"/>
      <c r="F1846" s="110"/>
      <c r="G1846" s="110" t="s">
        <v>1553</v>
      </c>
      <c r="H1846" s="274">
        <v>42005</v>
      </c>
      <c r="I1846" s="110" t="s">
        <v>14</v>
      </c>
      <c r="J1846" s="111" t="s">
        <v>91</v>
      </c>
      <c r="K1846" s="110" t="s">
        <v>9</v>
      </c>
      <c r="L1846" s="110" t="s">
        <v>10</v>
      </c>
      <c r="M1846" s="110" t="s">
        <v>10</v>
      </c>
      <c r="N1846" s="110" t="s">
        <v>11</v>
      </c>
      <c r="O1846" s="9">
        <v>28716.7</v>
      </c>
      <c r="P1846" s="9">
        <v>0</v>
      </c>
      <c r="Q1846" s="9">
        <f t="shared" si="66"/>
        <v>28716.7</v>
      </c>
      <c r="R1846" s="112" t="s">
        <v>1</v>
      </c>
      <c r="S1846" s="113" t="s">
        <v>4</v>
      </c>
      <c r="T1846" s="113"/>
      <c r="U1846" s="113" t="s">
        <v>621</v>
      </c>
      <c r="V1846" s="110"/>
      <c r="W1846" s="110"/>
      <c r="X1846" s="110"/>
      <c r="Y1846" s="110"/>
      <c r="Z1846" s="274">
        <v>42005</v>
      </c>
      <c r="AA1846" s="110"/>
      <c r="AB1846" s="110"/>
      <c r="AC1846" s="110"/>
      <c r="AD1846" s="115" t="s">
        <v>1554</v>
      </c>
    </row>
    <row r="1847" spans="2:30" s="21" customFormat="1" ht="15" customHeight="1">
      <c r="B1847" s="109"/>
      <c r="C1847" s="110"/>
      <c r="D1847" s="110"/>
      <c r="E1847" s="110"/>
      <c r="F1847" s="110"/>
      <c r="G1847" s="110" t="s">
        <v>1553</v>
      </c>
      <c r="H1847" s="274">
        <v>42005</v>
      </c>
      <c r="I1847" s="110" t="s">
        <v>14</v>
      </c>
      <c r="J1847" s="111" t="s">
        <v>91</v>
      </c>
      <c r="K1847" s="110" t="s">
        <v>9</v>
      </c>
      <c r="L1847" s="110" t="s">
        <v>10</v>
      </c>
      <c r="M1847" s="110" t="s">
        <v>10</v>
      </c>
      <c r="N1847" s="110" t="s">
        <v>11</v>
      </c>
      <c r="O1847" s="9">
        <v>130635.22</v>
      </c>
      <c r="P1847" s="9">
        <v>0</v>
      </c>
      <c r="Q1847" s="9">
        <f t="shared" si="66"/>
        <v>130635.22</v>
      </c>
      <c r="R1847" s="112" t="s">
        <v>1</v>
      </c>
      <c r="S1847" s="113" t="s">
        <v>4</v>
      </c>
      <c r="T1847" s="113"/>
      <c r="U1847" s="113" t="s">
        <v>622</v>
      </c>
      <c r="V1847" s="110"/>
      <c r="W1847" s="110"/>
      <c r="X1847" s="110"/>
      <c r="Y1847" s="110"/>
      <c r="Z1847" s="274">
        <v>42005</v>
      </c>
      <c r="AA1847" s="110"/>
      <c r="AB1847" s="110"/>
      <c r="AC1847" s="110"/>
      <c r="AD1847" s="115" t="s">
        <v>1554</v>
      </c>
    </row>
    <row r="1848" spans="2:30" s="21" customFormat="1" ht="15" customHeight="1">
      <c r="B1848" s="109"/>
      <c r="C1848" s="110"/>
      <c r="D1848" s="110"/>
      <c r="E1848" s="110"/>
      <c r="F1848" s="110"/>
      <c r="G1848" s="110" t="s">
        <v>1553</v>
      </c>
      <c r="H1848" s="274">
        <v>42005</v>
      </c>
      <c r="I1848" s="110" t="s">
        <v>14</v>
      </c>
      <c r="J1848" s="111" t="s">
        <v>91</v>
      </c>
      <c r="K1848" s="110" t="s">
        <v>9</v>
      </c>
      <c r="L1848" s="110" t="s">
        <v>10</v>
      </c>
      <c r="M1848" s="110" t="s">
        <v>10</v>
      </c>
      <c r="N1848" s="110" t="s">
        <v>11</v>
      </c>
      <c r="O1848" s="9">
        <v>32946.959999999999</v>
      </c>
      <c r="P1848" s="9"/>
      <c r="Q1848" s="9">
        <f t="shared" si="66"/>
        <v>32946.959999999999</v>
      </c>
      <c r="R1848" s="112" t="s">
        <v>1</v>
      </c>
      <c r="S1848" s="113" t="s">
        <v>4</v>
      </c>
      <c r="T1848" s="113"/>
      <c r="U1848" s="113" t="s">
        <v>623</v>
      </c>
      <c r="V1848" s="110"/>
      <c r="W1848" s="110"/>
      <c r="X1848" s="110"/>
      <c r="Y1848" s="110"/>
      <c r="Z1848" s="274">
        <v>42005</v>
      </c>
      <c r="AA1848" s="110"/>
      <c r="AB1848" s="110"/>
      <c r="AC1848" s="110"/>
      <c r="AD1848" s="115" t="s">
        <v>1554</v>
      </c>
    </row>
    <row r="1849" spans="2:30" s="21" customFormat="1" ht="15" customHeight="1">
      <c r="B1849" s="109"/>
      <c r="C1849" s="110"/>
      <c r="D1849" s="110"/>
      <c r="E1849" s="110"/>
      <c r="F1849" s="110"/>
      <c r="G1849" s="110" t="s">
        <v>1553</v>
      </c>
      <c r="H1849" s="274">
        <v>42005</v>
      </c>
      <c r="I1849" s="110" t="s">
        <v>14</v>
      </c>
      <c r="J1849" s="111" t="s">
        <v>91</v>
      </c>
      <c r="K1849" s="110" t="s">
        <v>9</v>
      </c>
      <c r="L1849" s="110" t="s">
        <v>10</v>
      </c>
      <c r="M1849" s="110" t="s">
        <v>10</v>
      </c>
      <c r="N1849" s="110" t="s">
        <v>11</v>
      </c>
      <c r="O1849" s="9">
        <v>21350</v>
      </c>
      <c r="P1849" s="9">
        <v>0</v>
      </c>
      <c r="Q1849" s="9">
        <f t="shared" si="66"/>
        <v>21350</v>
      </c>
      <c r="R1849" s="112" t="s">
        <v>1</v>
      </c>
      <c r="S1849" s="113" t="s">
        <v>4</v>
      </c>
      <c r="T1849" s="113"/>
      <c r="U1849" s="113" t="s">
        <v>624</v>
      </c>
      <c r="V1849" s="110"/>
      <c r="W1849" s="110"/>
      <c r="X1849" s="110"/>
      <c r="Y1849" s="110"/>
      <c r="Z1849" s="274">
        <v>42005</v>
      </c>
      <c r="AA1849" s="110"/>
      <c r="AB1849" s="110"/>
      <c r="AC1849" s="110"/>
      <c r="AD1849" s="115" t="s">
        <v>1554</v>
      </c>
    </row>
    <row r="1850" spans="2:30" s="21" customFormat="1" ht="15" customHeight="1">
      <c r="B1850" s="109"/>
      <c r="C1850" s="110"/>
      <c r="D1850" s="110"/>
      <c r="E1850" s="110"/>
      <c r="F1850" s="110"/>
      <c r="G1850" s="110" t="s">
        <v>1553</v>
      </c>
      <c r="H1850" s="274">
        <v>42005</v>
      </c>
      <c r="I1850" s="110" t="s">
        <v>14</v>
      </c>
      <c r="J1850" s="111" t="s">
        <v>91</v>
      </c>
      <c r="K1850" s="110" t="s">
        <v>9</v>
      </c>
      <c r="L1850" s="110" t="s">
        <v>10</v>
      </c>
      <c r="M1850" s="110" t="s">
        <v>10</v>
      </c>
      <c r="N1850" s="110" t="s">
        <v>11</v>
      </c>
      <c r="O1850" s="9">
        <v>29936.87</v>
      </c>
      <c r="P1850" s="9">
        <v>0</v>
      </c>
      <c r="Q1850" s="9">
        <f t="shared" si="66"/>
        <v>29936.87</v>
      </c>
      <c r="R1850" s="112" t="s">
        <v>1</v>
      </c>
      <c r="S1850" s="113" t="s">
        <v>4</v>
      </c>
      <c r="T1850" s="113"/>
      <c r="U1850" s="113" t="s">
        <v>625</v>
      </c>
      <c r="V1850" s="110"/>
      <c r="W1850" s="110"/>
      <c r="X1850" s="110"/>
      <c r="Y1850" s="110"/>
      <c r="Z1850" s="274">
        <v>42005</v>
      </c>
      <c r="AA1850" s="110"/>
      <c r="AB1850" s="110"/>
      <c r="AC1850" s="110"/>
      <c r="AD1850" s="115" t="s">
        <v>1554</v>
      </c>
    </row>
    <row r="1851" spans="2:30" s="21" customFormat="1" ht="15" customHeight="1">
      <c r="B1851" s="109"/>
      <c r="C1851" s="110"/>
      <c r="D1851" s="110"/>
      <c r="E1851" s="110"/>
      <c r="F1851" s="110"/>
      <c r="G1851" s="110" t="s">
        <v>1553</v>
      </c>
      <c r="H1851" s="274">
        <v>42005</v>
      </c>
      <c r="I1851" s="110" t="s">
        <v>14</v>
      </c>
      <c r="J1851" s="111" t="s">
        <v>91</v>
      </c>
      <c r="K1851" s="110" t="s">
        <v>9</v>
      </c>
      <c r="L1851" s="110" t="s">
        <v>10</v>
      </c>
      <c r="M1851" s="110" t="s">
        <v>10</v>
      </c>
      <c r="N1851" s="110" t="s">
        <v>11</v>
      </c>
      <c r="O1851" s="9">
        <v>43399.4</v>
      </c>
      <c r="P1851" s="9">
        <v>0</v>
      </c>
      <c r="Q1851" s="9">
        <f t="shared" si="66"/>
        <v>43399.4</v>
      </c>
      <c r="R1851" s="112" t="s">
        <v>1</v>
      </c>
      <c r="S1851" s="113" t="s">
        <v>4</v>
      </c>
      <c r="T1851" s="113"/>
      <c r="U1851" s="113" t="s">
        <v>626</v>
      </c>
      <c r="V1851" s="110"/>
      <c r="W1851" s="110"/>
      <c r="X1851" s="110"/>
      <c r="Y1851" s="110"/>
      <c r="Z1851" s="274">
        <v>42005</v>
      </c>
      <c r="AA1851" s="110"/>
      <c r="AB1851" s="110"/>
      <c r="AC1851" s="110"/>
      <c r="AD1851" s="115" t="s">
        <v>1554</v>
      </c>
    </row>
    <row r="1852" spans="2:30" s="21" customFormat="1" ht="15" customHeight="1">
      <c r="B1852" s="109"/>
      <c r="C1852" s="110"/>
      <c r="D1852" s="110"/>
      <c r="E1852" s="110"/>
      <c r="F1852" s="110"/>
      <c r="G1852" s="110" t="s">
        <v>1553</v>
      </c>
      <c r="H1852" s="274">
        <v>42005</v>
      </c>
      <c r="I1852" s="110" t="s">
        <v>14</v>
      </c>
      <c r="J1852" s="111" t="s">
        <v>91</v>
      </c>
      <c r="K1852" s="110" t="s">
        <v>9</v>
      </c>
      <c r="L1852" s="110" t="s">
        <v>10</v>
      </c>
      <c r="M1852" s="110" t="s">
        <v>10</v>
      </c>
      <c r="N1852" s="110" t="s">
        <v>11</v>
      </c>
      <c r="O1852" s="9">
        <v>4580.7</v>
      </c>
      <c r="P1852" s="9">
        <v>0</v>
      </c>
      <c r="Q1852" s="9">
        <f t="shared" si="66"/>
        <v>4580.7</v>
      </c>
      <c r="R1852" s="112" t="s">
        <v>1</v>
      </c>
      <c r="S1852" s="113" t="s">
        <v>4</v>
      </c>
      <c r="T1852" s="113"/>
      <c r="U1852" s="113" t="s">
        <v>696</v>
      </c>
      <c r="V1852" s="110"/>
      <c r="W1852" s="110"/>
      <c r="X1852" s="110"/>
      <c r="Y1852" s="110"/>
      <c r="Z1852" s="274">
        <v>42005</v>
      </c>
      <c r="AA1852" s="110"/>
      <c r="AB1852" s="110"/>
      <c r="AC1852" s="110"/>
      <c r="AD1852" s="115" t="s">
        <v>1554</v>
      </c>
    </row>
    <row r="1853" spans="2:30" s="21" customFormat="1" ht="15" customHeight="1">
      <c r="B1853" s="109"/>
      <c r="C1853" s="110"/>
      <c r="D1853" s="110"/>
      <c r="E1853" s="110"/>
      <c r="F1853" s="110"/>
      <c r="G1853" s="110" t="s">
        <v>1553</v>
      </c>
      <c r="H1853" s="274">
        <v>42005</v>
      </c>
      <c r="I1853" s="110" t="s">
        <v>14</v>
      </c>
      <c r="J1853" s="111" t="s">
        <v>91</v>
      </c>
      <c r="K1853" s="110" t="s">
        <v>9</v>
      </c>
      <c r="L1853" s="110" t="s">
        <v>10</v>
      </c>
      <c r="M1853" s="110" t="s">
        <v>10</v>
      </c>
      <c r="N1853" s="110" t="s">
        <v>11</v>
      </c>
      <c r="O1853" s="9">
        <v>81362.8</v>
      </c>
      <c r="P1853" s="9">
        <v>0</v>
      </c>
      <c r="Q1853" s="9">
        <f t="shared" si="66"/>
        <v>81362.8</v>
      </c>
      <c r="R1853" s="112" t="s">
        <v>1</v>
      </c>
      <c r="S1853" s="113" t="s">
        <v>4</v>
      </c>
      <c r="T1853" s="113"/>
      <c r="U1853" s="113" t="s">
        <v>195</v>
      </c>
      <c r="V1853" s="110"/>
      <c r="W1853" s="110"/>
      <c r="X1853" s="110"/>
      <c r="Y1853" s="110"/>
      <c r="Z1853" s="274">
        <v>42005</v>
      </c>
      <c r="AA1853" s="110"/>
      <c r="AB1853" s="110"/>
      <c r="AC1853" s="110"/>
      <c r="AD1853" s="115" t="s">
        <v>1554</v>
      </c>
    </row>
    <row r="1854" spans="2:30" s="21" customFormat="1" ht="15" customHeight="1">
      <c r="B1854" s="109"/>
      <c r="C1854" s="110"/>
      <c r="D1854" s="110"/>
      <c r="E1854" s="110"/>
      <c r="F1854" s="110"/>
      <c r="G1854" s="110" t="s">
        <v>1553</v>
      </c>
      <c r="H1854" s="274">
        <v>42005</v>
      </c>
      <c r="I1854" s="110" t="s">
        <v>14</v>
      </c>
      <c r="J1854" s="111" t="s">
        <v>91</v>
      </c>
      <c r="K1854" s="110" t="s">
        <v>9</v>
      </c>
      <c r="L1854" s="110" t="s">
        <v>10</v>
      </c>
      <c r="M1854" s="110" t="s">
        <v>10</v>
      </c>
      <c r="N1854" s="110" t="s">
        <v>11</v>
      </c>
      <c r="O1854" s="9">
        <v>42691.64</v>
      </c>
      <c r="P1854" s="9">
        <v>0</v>
      </c>
      <c r="Q1854" s="9">
        <f t="shared" si="66"/>
        <v>42691.64</v>
      </c>
      <c r="R1854" s="112" t="s">
        <v>1</v>
      </c>
      <c r="S1854" s="113" t="s">
        <v>4</v>
      </c>
      <c r="T1854" s="113"/>
      <c r="U1854" s="113" t="s">
        <v>627</v>
      </c>
      <c r="V1854" s="110"/>
      <c r="W1854" s="110"/>
      <c r="X1854" s="110"/>
      <c r="Y1854" s="110"/>
      <c r="Z1854" s="274">
        <v>42005</v>
      </c>
      <c r="AA1854" s="110"/>
      <c r="AB1854" s="110"/>
      <c r="AC1854" s="110"/>
      <c r="AD1854" s="115" t="s">
        <v>1554</v>
      </c>
    </row>
    <row r="1855" spans="2:30" s="21" customFormat="1" ht="15" customHeight="1">
      <c r="B1855" s="109"/>
      <c r="C1855" s="110"/>
      <c r="D1855" s="110"/>
      <c r="E1855" s="110"/>
      <c r="F1855" s="110"/>
      <c r="G1855" s="110" t="s">
        <v>1553</v>
      </c>
      <c r="H1855" s="274">
        <v>42005</v>
      </c>
      <c r="I1855" s="110" t="s">
        <v>14</v>
      </c>
      <c r="J1855" s="111" t="s">
        <v>91</v>
      </c>
      <c r="K1855" s="110" t="s">
        <v>9</v>
      </c>
      <c r="L1855" s="110" t="s">
        <v>10</v>
      </c>
      <c r="M1855" s="110" t="s">
        <v>10</v>
      </c>
      <c r="N1855" s="110" t="s">
        <v>11</v>
      </c>
      <c r="O1855" s="9">
        <v>206548.45</v>
      </c>
      <c r="P1855" s="9">
        <v>0</v>
      </c>
      <c r="Q1855" s="9">
        <f t="shared" si="66"/>
        <v>206548.45</v>
      </c>
      <c r="R1855" s="112" t="s">
        <v>1</v>
      </c>
      <c r="S1855" s="113" t="s">
        <v>4</v>
      </c>
      <c r="T1855" s="113"/>
      <c r="U1855" s="113" t="s">
        <v>628</v>
      </c>
      <c r="V1855" s="110"/>
      <c r="W1855" s="110"/>
      <c r="X1855" s="110"/>
      <c r="Y1855" s="110"/>
      <c r="Z1855" s="274">
        <v>42005</v>
      </c>
      <c r="AA1855" s="110"/>
      <c r="AB1855" s="110"/>
      <c r="AC1855" s="110"/>
      <c r="AD1855" s="115" t="s">
        <v>1554</v>
      </c>
    </row>
    <row r="1856" spans="2:30" s="21" customFormat="1" ht="15" customHeight="1">
      <c r="B1856" s="109"/>
      <c r="C1856" s="110"/>
      <c r="D1856" s="110"/>
      <c r="E1856" s="110"/>
      <c r="F1856" s="110"/>
      <c r="G1856" s="110" t="s">
        <v>1553</v>
      </c>
      <c r="H1856" s="274">
        <v>42005</v>
      </c>
      <c r="I1856" s="110" t="s">
        <v>14</v>
      </c>
      <c r="J1856" s="111" t="s">
        <v>91</v>
      </c>
      <c r="K1856" s="110" t="s">
        <v>9</v>
      </c>
      <c r="L1856" s="110" t="s">
        <v>10</v>
      </c>
      <c r="M1856" s="110" t="s">
        <v>10</v>
      </c>
      <c r="N1856" s="110" t="s">
        <v>11</v>
      </c>
      <c r="O1856" s="9">
        <v>43821.82</v>
      </c>
      <c r="P1856" s="9">
        <v>0</v>
      </c>
      <c r="Q1856" s="9">
        <f t="shared" si="66"/>
        <v>43821.82</v>
      </c>
      <c r="R1856" s="112" t="s">
        <v>1</v>
      </c>
      <c r="S1856" s="113" t="s">
        <v>4</v>
      </c>
      <c r="T1856" s="113"/>
      <c r="U1856" s="113" t="s">
        <v>680</v>
      </c>
      <c r="V1856" s="110"/>
      <c r="W1856" s="110"/>
      <c r="X1856" s="110"/>
      <c r="Y1856" s="110"/>
      <c r="Z1856" s="274">
        <v>42005</v>
      </c>
      <c r="AA1856" s="110"/>
      <c r="AB1856" s="110"/>
      <c r="AC1856" s="110"/>
      <c r="AD1856" s="115" t="s">
        <v>1554</v>
      </c>
    </row>
    <row r="1857" spans="2:30" s="21" customFormat="1" ht="15" customHeight="1">
      <c r="B1857" s="109"/>
      <c r="C1857" s="110"/>
      <c r="D1857" s="110"/>
      <c r="E1857" s="110"/>
      <c r="F1857" s="110"/>
      <c r="G1857" s="110" t="s">
        <v>1553</v>
      </c>
      <c r="H1857" s="274">
        <v>42005</v>
      </c>
      <c r="I1857" s="110" t="s">
        <v>14</v>
      </c>
      <c r="J1857" s="111" t="s">
        <v>91</v>
      </c>
      <c r="K1857" s="110" t="s">
        <v>9</v>
      </c>
      <c r="L1857" s="110" t="s">
        <v>10</v>
      </c>
      <c r="M1857" s="110" t="s">
        <v>10</v>
      </c>
      <c r="N1857" s="110" t="s">
        <v>11</v>
      </c>
      <c r="O1857" s="9">
        <v>43359</v>
      </c>
      <c r="P1857" s="9">
        <v>0</v>
      </c>
      <c r="Q1857" s="9">
        <f t="shared" si="66"/>
        <v>43359</v>
      </c>
      <c r="R1857" s="112" t="s">
        <v>1</v>
      </c>
      <c r="S1857" s="113" t="s">
        <v>4</v>
      </c>
      <c r="T1857" s="113"/>
      <c r="U1857" s="113" t="s">
        <v>629</v>
      </c>
      <c r="V1857" s="110"/>
      <c r="W1857" s="110"/>
      <c r="X1857" s="110"/>
      <c r="Y1857" s="110"/>
      <c r="Z1857" s="274">
        <v>42005</v>
      </c>
      <c r="AA1857" s="110"/>
      <c r="AB1857" s="110"/>
      <c r="AC1857" s="110"/>
      <c r="AD1857" s="115" t="s">
        <v>1554</v>
      </c>
    </row>
    <row r="1858" spans="2:30" s="21" customFormat="1" ht="15" customHeight="1">
      <c r="B1858" s="109"/>
      <c r="C1858" s="110"/>
      <c r="D1858" s="110"/>
      <c r="E1858" s="110"/>
      <c r="F1858" s="110"/>
      <c r="G1858" s="110" t="s">
        <v>1553</v>
      </c>
      <c r="H1858" s="274">
        <v>42005</v>
      </c>
      <c r="I1858" s="110" t="s">
        <v>14</v>
      </c>
      <c r="J1858" s="111" t="s">
        <v>91</v>
      </c>
      <c r="K1858" s="110" t="s">
        <v>9</v>
      </c>
      <c r="L1858" s="110" t="s">
        <v>10</v>
      </c>
      <c r="M1858" s="110" t="s">
        <v>10</v>
      </c>
      <c r="N1858" s="110" t="s">
        <v>11</v>
      </c>
      <c r="O1858" s="9">
        <v>37860.21</v>
      </c>
      <c r="P1858" s="9">
        <v>0</v>
      </c>
      <c r="Q1858" s="9">
        <f t="shared" si="66"/>
        <v>37860.21</v>
      </c>
      <c r="R1858" s="112" t="s">
        <v>1</v>
      </c>
      <c r="S1858" s="113" t="s">
        <v>4</v>
      </c>
      <c r="T1858" s="113"/>
      <c r="U1858" s="113" t="s">
        <v>615</v>
      </c>
      <c r="V1858" s="110"/>
      <c r="W1858" s="110"/>
      <c r="X1858" s="110"/>
      <c r="Y1858" s="110"/>
      <c r="Z1858" s="274">
        <v>42005</v>
      </c>
      <c r="AA1858" s="110"/>
      <c r="AB1858" s="110"/>
      <c r="AC1858" s="110"/>
      <c r="AD1858" s="115" t="s">
        <v>1554</v>
      </c>
    </row>
    <row r="1859" spans="2:30" s="21" customFormat="1" ht="15" customHeight="1">
      <c r="B1859" s="109"/>
      <c r="C1859" s="110"/>
      <c r="D1859" s="110"/>
      <c r="E1859" s="110"/>
      <c r="F1859" s="110"/>
      <c r="G1859" s="110" t="s">
        <v>1553</v>
      </c>
      <c r="H1859" s="274">
        <v>42005</v>
      </c>
      <c r="I1859" s="110" t="s">
        <v>14</v>
      </c>
      <c r="J1859" s="111" t="s">
        <v>91</v>
      </c>
      <c r="K1859" s="110" t="s">
        <v>9</v>
      </c>
      <c r="L1859" s="110" t="s">
        <v>10</v>
      </c>
      <c r="M1859" s="110" t="s">
        <v>10</v>
      </c>
      <c r="N1859" s="110" t="s">
        <v>11</v>
      </c>
      <c r="O1859" s="9">
        <v>116454.51</v>
      </c>
      <c r="P1859" s="9">
        <v>0</v>
      </c>
      <c r="Q1859" s="9">
        <f t="shared" si="66"/>
        <v>116454.51</v>
      </c>
      <c r="R1859" s="112" t="s">
        <v>1</v>
      </c>
      <c r="S1859" s="113" t="s">
        <v>4</v>
      </c>
      <c r="T1859" s="113"/>
      <c r="U1859" s="113" t="s">
        <v>630</v>
      </c>
      <c r="V1859" s="110"/>
      <c r="W1859" s="110"/>
      <c r="X1859" s="110"/>
      <c r="Y1859" s="110"/>
      <c r="Z1859" s="274">
        <v>42005</v>
      </c>
      <c r="AA1859" s="110"/>
      <c r="AB1859" s="110"/>
      <c r="AC1859" s="110"/>
      <c r="AD1859" s="115" t="s">
        <v>1554</v>
      </c>
    </row>
    <row r="1860" spans="2:30" s="21" customFormat="1" ht="15" customHeight="1">
      <c r="B1860" s="109"/>
      <c r="C1860" s="110"/>
      <c r="D1860" s="110"/>
      <c r="E1860" s="110"/>
      <c r="F1860" s="110"/>
      <c r="G1860" s="110" t="s">
        <v>1553</v>
      </c>
      <c r="H1860" s="274">
        <v>42005</v>
      </c>
      <c r="I1860" s="110" t="s">
        <v>14</v>
      </c>
      <c r="J1860" s="111" t="s">
        <v>91</v>
      </c>
      <c r="K1860" s="110" t="s">
        <v>9</v>
      </c>
      <c r="L1860" s="110" t="s">
        <v>10</v>
      </c>
      <c r="M1860" s="110" t="s">
        <v>10</v>
      </c>
      <c r="N1860" s="110" t="s">
        <v>11</v>
      </c>
      <c r="O1860" s="9">
        <v>47729.65</v>
      </c>
      <c r="P1860" s="9">
        <v>0</v>
      </c>
      <c r="Q1860" s="9">
        <f t="shared" si="66"/>
        <v>47729.65</v>
      </c>
      <c r="R1860" s="112" t="s">
        <v>1</v>
      </c>
      <c r="S1860" s="113" t="s">
        <v>4</v>
      </c>
      <c r="T1860" s="113"/>
      <c r="U1860" s="113" t="s">
        <v>631</v>
      </c>
      <c r="V1860" s="110"/>
      <c r="W1860" s="110"/>
      <c r="X1860" s="110"/>
      <c r="Y1860" s="110"/>
      <c r="Z1860" s="274">
        <v>42005</v>
      </c>
      <c r="AA1860" s="110"/>
      <c r="AB1860" s="110"/>
      <c r="AC1860" s="110"/>
      <c r="AD1860" s="115" t="s">
        <v>1554</v>
      </c>
    </row>
    <row r="1861" spans="2:30" s="21" customFormat="1" ht="15" customHeight="1">
      <c r="B1861" s="109"/>
      <c r="C1861" s="110"/>
      <c r="D1861" s="110"/>
      <c r="E1861" s="110"/>
      <c r="F1861" s="110"/>
      <c r="G1861" s="110" t="s">
        <v>1553</v>
      </c>
      <c r="H1861" s="274">
        <v>42005</v>
      </c>
      <c r="I1861" s="110" t="s">
        <v>14</v>
      </c>
      <c r="J1861" s="111" t="s">
        <v>91</v>
      </c>
      <c r="K1861" s="110" t="s">
        <v>9</v>
      </c>
      <c r="L1861" s="110" t="s">
        <v>10</v>
      </c>
      <c r="M1861" s="110" t="s">
        <v>10</v>
      </c>
      <c r="N1861" s="110" t="s">
        <v>11</v>
      </c>
      <c r="O1861" s="9">
        <v>93483.23</v>
      </c>
      <c r="P1861" s="9">
        <v>0</v>
      </c>
      <c r="Q1861" s="9">
        <f t="shared" si="66"/>
        <v>93483.23</v>
      </c>
      <c r="R1861" s="112" t="s">
        <v>1</v>
      </c>
      <c r="S1861" s="113" t="s">
        <v>4</v>
      </c>
      <c r="T1861" s="113"/>
      <c r="U1861" s="113" t="s">
        <v>632</v>
      </c>
      <c r="V1861" s="110"/>
      <c r="W1861" s="110"/>
      <c r="X1861" s="110"/>
      <c r="Y1861" s="110"/>
      <c r="Z1861" s="274">
        <v>42005</v>
      </c>
      <c r="AA1861" s="110"/>
      <c r="AB1861" s="110"/>
      <c r="AC1861" s="110"/>
      <c r="AD1861" s="115" t="s">
        <v>1554</v>
      </c>
    </row>
    <row r="1862" spans="2:30" s="21" customFormat="1" ht="15" customHeight="1">
      <c r="B1862" s="109"/>
      <c r="C1862" s="110"/>
      <c r="D1862" s="110"/>
      <c r="E1862" s="110"/>
      <c r="F1862" s="110"/>
      <c r="G1862" s="110" t="s">
        <v>1553</v>
      </c>
      <c r="H1862" s="274">
        <v>42005</v>
      </c>
      <c r="I1862" s="110" t="s">
        <v>14</v>
      </c>
      <c r="J1862" s="111" t="s">
        <v>91</v>
      </c>
      <c r="K1862" s="110" t="s">
        <v>9</v>
      </c>
      <c r="L1862" s="110" t="s">
        <v>10</v>
      </c>
      <c r="M1862" s="110" t="s">
        <v>10</v>
      </c>
      <c r="N1862" s="110" t="s">
        <v>11</v>
      </c>
      <c r="O1862" s="9">
        <v>4500</v>
      </c>
      <c r="P1862" s="9">
        <v>0</v>
      </c>
      <c r="Q1862" s="9">
        <f t="shared" si="66"/>
        <v>4500</v>
      </c>
      <c r="R1862" s="112" t="s">
        <v>1</v>
      </c>
      <c r="S1862" s="113" t="s">
        <v>4</v>
      </c>
      <c r="T1862" s="113"/>
      <c r="U1862" s="113" t="s">
        <v>633</v>
      </c>
      <c r="V1862" s="110"/>
      <c r="W1862" s="110"/>
      <c r="X1862" s="110"/>
      <c r="Y1862" s="110"/>
      <c r="Z1862" s="274">
        <v>42005</v>
      </c>
      <c r="AA1862" s="110"/>
      <c r="AB1862" s="110"/>
      <c r="AC1862" s="110"/>
      <c r="AD1862" s="115" t="s">
        <v>1554</v>
      </c>
    </row>
    <row r="1863" spans="2:30" s="21" customFormat="1" ht="15" customHeight="1">
      <c r="B1863" s="109"/>
      <c r="C1863" s="110"/>
      <c r="D1863" s="110"/>
      <c r="E1863" s="110"/>
      <c r="F1863" s="110"/>
      <c r="G1863" s="110" t="s">
        <v>1553</v>
      </c>
      <c r="H1863" s="274">
        <v>42005</v>
      </c>
      <c r="I1863" s="110" t="s">
        <v>14</v>
      </c>
      <c r="J1863" s="111" t="s">
        <v>91</v>
      </c>
      <c r="K1863" s="110" t="s">
        <v>9</v>
      </c>
      <c r="L1863" s="110" t="s">
        <v>10</v>
      </c>
      <c r="M1863" s="110" t="s">
        <v>10</v>
      </c>
      <c r="N1863" s="110" t="s">
        <v>11</v>
      </c>
      <c r="O1863" s="9">
        <v>2250.86</v>
      </c>
      <c r="P1863" s="9">
        <v>0</v>
      </c>
      <c r="Q1863" s="9">
        <f t="shared" si="66"/>
        <v>2250.86</v>
      </c>
      <c r="R1863" s="112" t="s">
        <v>1</v>
      </c>
      <c r="S1863" s="113" t="s">
        <v>4</v>
      </c>
      <c r="T1863" s="113"/>
      <c r="U1863" s="113" t="s">
        <v>697</v>
      </c>
      <c r="V1863" s="110"/>
      <c r="W1863" s="110"/>
      <c r="X1863" s="110"/>
      <c r="Y1863" s="110"/>
      <c r="Z1863" s="274">
        <v>42005</v>
      </c>
      <c r="AA1863" s="110"/>
      <c r="AB1863" s="110"/>
      <c r="AC1863" s="110"/>
      <c r="AD1863" s="115" t="s">
        <v>1554</v>
      </c>
    </row>
    <row r="1864" spans="2:30" s="21" customFormat="1" ht="15" customHeight="1">
      <c r="B1864" s="109"/>
      <c r="C1864" s="110"/>
      <c r="D1864" s="110"/>
      <c r="E1864" s="110"/>
      <c r="F1864" s="110"/>
      <c r="G1864" s="110" t="s">
        <v>1553</v>
      </c>
      <c r="H1864" s="274">
        <v>42005</v>
      </c>
      <c r="I1864" s="110" t="s">
        <v>14</v>
      </c>
      <c r="J1864" s="111" t="s">
        <v>91</v>
      </c>
      <c r="K1864" s="110" t="s">
        <v>9</v>
      </c>
      <c r="L1864" s="110" t="s">
        <v>10</v>
      </c>
      <c r="M1864" s="110" t="s">
        <v>10</v>
      </c>
      <c r="N1864" s="110" t="s">
        <v>11</v>
      </c>
      <c r="O1864" s="9">
        <v>91475.43</v>
      </c>
      <c r="P1864" s="9">
        <v>0</v>
      </c>
      <c r="Q1864" s="9">
        <f t="shared" si="66"/>
        <v>91475.43</v>
      </c>
      <c r="R1864" s="112" t="s">
        <v>1</v>
      </c>
      <c r="S1864" s="113" t="s">
        <v>4</v>
      </c>
      <c r="T1864" s="113"/>
      <c r="U1864" s="113" t="s">
        <v>634</v>
      </c>
      <c r="V1864" s="110"/>
      <c r="W1864" s="110"/>
      <c r="X1864" s="110"/>
      <c r="Y1864" s="110"/>
      <c r="Z1864" s="274">
        <v>42005</v>
      </c>
      <c r="AA1864" s="110"/>
      <c r="AB1864" s="110"/>
      <c r="AC1864" s="110"/>
      <c r="AD1864" s="115" t="s">
        <v>1554</v>
      </c>
    </row>
    <row r="1865" spans="2:30" s="21" customFormat="1" ht="15" customHeight="1">
      <c r="B1865" s="109"/>
      <c r="C1865" s="110"/>
      <c r="D1865" s="110"/>
      <c r="E1865" s="110"/>
      <c r="F1865" s="110"/>
      <c r="G1865" s="110" t="s">
        <v>1553</v>
      </c>
      <c r="H1865" s="274">
        <v>42005</v>
      </c>
      <c r="I1865" s="110" t="s">
        <v>14</v>
      </c>
      <c r="J1865" s="111" t="s">
        <v>91</v>
      </c>
      <c r="K1865" s="110" t="s">
        <v>9</v>
      </c>
      <c r="L1865" s="110" t="s">
        <v>10</v>
      </c>
      <c r="M1865" s="110" t="s">
        <v>10</v>
      </c>
      <c r="N1865" s="110" t="s">
        <v>11</v>
      </c>
      <c r="O1865" s="9">
        <v>5809.59</v>
      </c>
      <c r="P1865" s="9">
        <v>0</v>
      </c>
      <c r="Q1865" s="9">
        <f t="shared" si="66"/>
        <v>5809.59</v>
      </c>
      <c r="R1865" s="112" t="s">
        <v>1</v>
      </c>
      <c r="S1865" s="113" t="s">
        <v>4</v>
      </c>
      <c r="T1865" s="113"/>
      <c r="U1865" s="113" t="s">
        <v>698</v>
      </c>
      <c r="V1865" s="110"/>
      <c r="W1865" s="110"/>
      <c r="X1865" s="110"/>
      <c r="Y1865" s="110"/>
      <c r="Z1865" s="274">
        <v>42005</v>
      </c>
      <c r="AA1865" s="110"/>
      <c r="AB1865" s="110"/>
      <c r="AC1865" s="110"/>
      <c r="AD1865" s="115" t="s">
        <v>1554</v>
      </c>
    </row>
    <row r="1866" spans="2:30" s="21" customFormat="1" ht="15" customHeight="1">
      <c r="B1866" s="109"/>
      <c r="C1866" s="110"/>
      <c r="D1866" s="110"/>
      <c r="E1866" s="110"/>
      <c r="F1866" s="110"/>
      <c r="G1866" s="110" t="s">
        <v>1553</v>
      </c>
      <c r="H1866" s="274">
        <v>42005</v>
      </c>
      <c r="I1866" s="110" t="s">
        <v>14</v>
      </c>
      <c r="J1866" s="111" t="s">
        <v>91</v>
      </c>
      <c r="K1866" s="110" t="s">
        <v>9</v>
      </c>
      <c r="L1866" s="110" t="s">
        <v>10</v>
      </c>
      <c r="M1866" s="110" t="s">
        <v>10</v>
      </c>
      <c r="N1866" s="110" t="s">
        <v>11</v>
      </c>
      <c r="O1866" s="9">
        <v>-6099</v>
      </c>
      <c r="P1866" s="9">
        <v>0</v>
      </c>
      <c r="Q1866" s="9">
        <f t="shared" si="66"/>
        <v>-6099</v>
      </c>
      <c r="R1866" s="112" t="s">
        <v>1</v>
      </c>
      <c r="S1866" s="113" t="s">
        <v>4</v>
      </c>
      <c r="T1866" s="113"/>
      <c r="U1866" s="113" t="s">
        <v>699</v>
      </c>
      <c r="V1866" s="110"/>
      <c r="W1866" s="110"/>
      <c r="X1866" s="110"/>
      <c r="Y1866" s="110"/>
      <c r="Z1866" s="274">
        <v>42005</v>
      </c>
      <c r="AA1866" s="110"/>
      <c r="AB1866" s="110"/>
      <c r="AC1866" s="110"/>
      <c r="AD1866" s="115" t="s">
        <v>1554</v>
      </c>
    </row>
    <row r="1867" spans="2:30" s="21" customFormat="1" ht="15" customHeight="1">
      <c r="B1867" s="109"/>
      <c r="C1867" s="110"/>
      <c r="D1867" s="110"/>
      <c r="E1867" s="110"/>
      <c r="F1867" s="110"/>
      <c r="G1867" s="110" t="s">
        <v>1553</v>
      </c>
      <c r="H1867" s="274">
        <v>42005</v>
      </c>
      <c r="I1867" s="110" t="s">
        <v>14</v>
      </c>
      <c r="J1867" s="111" t="s">
        <v>91</v>
      </c>
      <c r="K1867" s="110" t="s">
        <v>9</v>
      </c>
      <c r="L1867" s="110" t="s">
        <v>10</v>
      </c>
      <c r="M1867" s="110" t="s">
        <v>10</v>
      </c>
      <c r="N1867" s="110" t="s">
        <v>11</v>
      </c>
      <c r="O1867" s="9">
        <v>131466.59</v>
      </c>
      <c r="P1867" s="9">
        <v>0</v>
      </c>
      <c r="Q1867" s="9">
        <f t="shared" si="66"/>
        <v>131466.59</v>
      </c>
      <c r="R1867" s="112" t="s">
        <v>1</v>
      </c>
      <c r="S1867" s="113" t="s">
        <v>4</v>
      </c>
      <c r="T1867" s="113"/>
      <c r="U1867" s="113" t="s">
        <v>635</v>
      </c>
      <c r="V1867" s="110"/>
      <c r="W1867" s="110"/>
      <c r="X1867" s="110"/>
      <c r="Y1867" s="110"/>
      <c r="Z1867" s="274">
        <v>42005</v>
      </c>
      <c r="AA1867" s="110"/>
      <c r="AB1867" s="110"/>
      <c r="AC1867" s="110"/>
      <c r="AD1867" s="115" t="s">
        <v>1554</v>
      </c>
    </row>
    <row r="1868" spans="2:30" s="21" customFormat="1" ht="15" customHeight="1">
      <c r="B1868" s="109"/>
      <c r="C1868" s="110"/>
      <c r="D1868" s="110"/>
      <c r="E1868" s="110"/>
      <c r="F1868" s="110"/>
      <c r="G1868" s="110" t="s">
        <v>1553</v>
      </c>
      <c r="H1868" s="274">
        <v>42005</v>
      </c>
      <c r="I1868" s="110" t="s">
        <v>14</v>
      </c>
      <c r="J1868" s="111" t="s">
        <v>91</v>
      </c>
      <c r="K1868" s="110" t="s">
        <v>9</v>
      </c>
      <c r="L1868" s="110" t="s">
        <v>10</v>
      </c>
      <c r="M1868" s="110" t="s">
        <v>10</v>
      </c>
      <c r="N1868" s="110" t="s">
        <v>11</v>
      </c>
      <c r="O1868" s="9">
        <v>2715</v>
      </c>
      <c r="P1868" s="9">
        <v>0</v>
      </c>
      <c r="Q1868" s="9">
        <f t="shared" si="66"/>
        <v>2715</v>
      </c>
      <c r="R1868" s="112" t="s">
        <v>1</v>
      </c>
      <c r="S1868" s="113" t="s">
        <v>4</v>
      </c>
      <c r="T1868" s="113"/>
      <c r="U1868" s="113" t="s">
        <v>684</v>
      </c>
      <c r="V1868" s="110"/>
      <c r="W1868" s="110"/>
      <c r="X1868" s="110"/>
      <c r="Y1868" s="110"/>
      <c r="Z1868" s="274">
        <v>42005</v>
      </c>
      <c r="AA1868" s="110"/>
      <c r="AB1868" s="110"/>
      <c r="AC1868" s="110"/>
      <c r="AD1868" s="115" t="s">
        <v>1554</v>
      </c>
    </row>
    <row r="1869" spans="2:30" s="21" customFormat="1" ht="15" customHeight="1">
      <c r="B1869" s="109"/>
      <c r="C1869" s="110"/>
      <c r="D1869" s="110"/>
      <c r="E1869" s="110"/>
      <c r="F1869" s="110"/>
      <c r="G1869" s="110" t="s">
        <v>1553</v>
      </c>
      <c r="H1869" s="274">
        <v>42005</v>
      </c>
      <c r="I1869" s="110" t="s">
        <v>14</v>
      </c>
      <c r="J1869" s="111" t="s">
        <v>91</v>
      </c>
      <c r="K1869" s="110" t="s">
        <v>9</v>
      </c>
      <c r="L1869" s="110" t="s">
        <v>10</v>
      </c>
      <c r="M1869" s="110" t="s">
        <v>10</v>
      </c>
      <c r="N1869" s="110" t="s">
        <v>11</v>
      </c>
      <c r="O1869" s="9">
        <v>44268</v>
      </c>
      <c r="P1869" s="9">
        <v>0</v>
      </c>
      <c r="Q1869" s="9">
        <f t="shared" si="66"/>
        <v>44268</v>
      </c>
      <c r="R1869" s="112" t="s">
        <v>1</v>
      </c>
      <c r="S1869" s="113" t="s">
        <v>4</v>
      </c>
      <c r="T1869" s="113"/>
      <c r="U1869" s="113" t="s">
        <v>685</v>
      </c>
      <c r="V1869" s="110"/>
      <c r="W1869" s="110"/>
      <c r="X1869" s="110"/>
      <c r="Y1869" s="110"/>
      <c r="Z1869" s="274">
        <v>42005</v>
      </c>
      <c r="AA1869" s="110"/>
      <c r="AB1869" s="110"/>
      <c r="AC1869" s="110"/>
      <c r="AD1869" s="115" t="s">
        <v>1554</v>
      </c>
    </row>
    <row r="1870" spans="2:30" s="21" customFormat="1" ht="15" customHeight="1">
      <c r="B1870" s="109"/>
      <c r="C1870" s="110"/>
      <c r="D1870" s="110"/>
      <c r="E1870" s="110"/>
      <c r="F1870" s="110"/>
      <c r="G1870" s="110" t="s">
        <v>1553</v>
      </c>
      <c r="H1870" s="274">
        <v>42005</v>
      </c>
      <c r="I1870" s="110" t="s">
        <v>14</v>
      </c>
      <c r="J1870" s="111" t="s">
        <v>91</v>
      </c>
      <c r="K1870" s="110" t="s">
        <v>9</v>
      </c>
      <c r="L1870" s="110" t="s">
        <v>10</v>
      </c>
      <c r="M1870" s="110" t="s">
        <v>10</v>
      </c>
      <c r="N1870" s="110" t="s">
        <v>11</v>
      </c>
      <c r="O1870" s="9">
        <v>294593.98</v>
      </c>
      <c r="P1870" s="9">
        <v>0</v>
      </c>
      <c r="Q1870" s="9">
        <f t="shared" si="66"/>
        <v>294593.98</v>
      </c>
      <c r="R1870" s="112" t="s">
        <v>1</v>
      </c>
      <c r="S1870" s="113" t="s">
        <v>4</v>
      </c>
      <c r="T1870" s="113"/>
      <c r="U1870" s="113" t="s">
        <v>300</v>
      </c>
      <c r="V1870" s="110"/>
      <c r="W1870" s="110"/>
      <c r="X1870" s="110"/>
      <c r="Y1870" s="110"/>
      <c r="Z1870" s="274">
        <v>42005</v>
      </c>
      <c r="AA1870" s="110"/>
      <c r="AB1870" s="110"/>
      <c r="AC1870" s="110"/>
      <c r="AD1870" s="115" t="s">
        <v>1554</v>
      </c>
    </row>
    <row r="1871" spans="2:30" s="21" customFormat="1" ht="15" customHeight="1">
      <c r="B1871" s="109"/>
      <c r="C1871" s="110"/>
      <c r="D1871" s="110"/>
      <c r="E1871" s="110"/>
      <c r="F1871" s="110"/>
      <c r="G1871" s="110" t="s">
        <v>1553</v>
      </c>
      <c r="H1871" s="274">
        <v>42005</v>
      </c>
      <c r="I1871" s="110" t="s">
        <v>14</v>
      </c>
      <c r="J1871" s="111" t="s">
        <v>91</v>
      </c>
      <c r="K1871" s="110" t="s">
        <v>9</v>
      </c>
      <c r="L1871" s="110" t="s">
        <v>10</v>
      </c>
      <c r="M1871" s="110" t="s">
        <v>10</v>
      </c>
      <c r="N1871" s="110" t="s">
        <v>11</v>
      </c>
      <c r="O1871" s="9">
        <v>2400</v>
      </c>
      <c r="P1871" s="9">
        <v>0</v>
      </c>
      <c r="Q1871" s="9">
        <f t="shared" si="66"/>
        <v>2400</v>
      </c>
      <c r="R1871" s="112" t="s">
        <v>1</v>
      </c>
      <c r="S1871" s="113" t="s">
        <v>4</v>
      </c>
      <c r="T1871" s="113"/>
      <c r="U1871" s="113" t="s">
        <v>686</v>
      </c>
      <c r="V1871" s="110"/>
      <c r="W1871" s="110"/>
      <c r="X1871" s="110"/>
      <c r="Y1871" s="110"/>
      <c r="Z1871" s="274">
        <v>42005</v>
      </c>
      <c r="AA1871" s="110"/>
      <c r="AB1871" s="110"/>
      <c r="AC1871" s="110"/>
      <c r="AD1871" s="115" t="s">
        <v>1554</v>
      </c>
    </row>
    <row r="1872" spans="2:30" s="21" customFormat="1" ht="15" customHeight="1">
      <c r="B1872" s="109"/>
      <c r="C1872" s="110"/>
      <c r="D1872" s="110"/>
      <c r="E1872" s="110"/>
      <c r="F1872" s="110"/>
      <c r="G1872" s="110" t="s">
        <v>1553</v>
      </c>
      <c r="H1872" s="274">
        <v>42005</v>
      </c>
      <c r="I1872" s="110" t="s">
        <v>14</v>
      </c>
      <c r="J1872" s="111" t="s">
        <v>91</v>
      </c>
      <c r="K1872" s="110" t="s">
        <v>9</v>
      </c>
      <c r="L1872" s="110" t="s">
        <v>10</v>
      </c>
      <c r="M1872" s="110" t="s">
        <v>10</v>
      </c>
      <c r="N1872" s="110" t="s">
        <v>11</v>
      </c>
      <c r="O1872" s="9">
        <v>258293.49</v>
      </c>
      <c r="P1872" s="9">
        <v>0</v>
      </c>
      <c r="Q1872" s="9">
        <f t="shared" si="66"/>
        <v>258293.49</v>
      </c>
      <c r="R1872" s="112" t="s">
        <v>1</v>
      </c>
      <c r="S1872" s="113" t="s">
        <v>4</v>
      </c>
      <c r="T1872" s="113"/>
      <c r="U1872" s="113" t="s">
        <v>636</v>
      </c>
      <c r="V1872" s="110"/>
      <c r="W1872" s="110"/>
      <c r="X1872" s="110"/>
      <c r="Y1872" s="110"/>
      <c r="Z1872" s="274">
        <v>42005</v>
      </c>
      <c r="AA1872" s="110"/>
      <c r="AB1872" s="110"/>
      <c r="AC1872" s="110"/>
      <c r="AD1872" s="115" t="s">
        <v>1554</v>
      </c>
    </row>
    <row r="1873" spans="2:30" s="21" customFormat="1" ht="15" customHeight="1">
      <c r="B1873" s="109"/>
      <c r="C1873" s="110"/>
      <c r="D1873" s="110"/>
      <c r="E1873" s="110"/>
      <c r="F1873" s="110"/>
      <c r="G1873" s="110" t="s">
        <v>1553</v>
      </c>
      <c r="H1873" s="274">
        <v>42005</v>
      </c>
      <c r="I1873" s="110" t="s">
        <v>14</v>
      </c>
      <c r="J1873" s="111" t="s">
        <v>91</v>
      </c>
      <c r="K1873" s="110" t="s">
        <v>9</v>
      </c>
      <c r="L1873" s="110" t="s">
        <v>10</v>
      </c>
      <c r="M1873" s="110" t="s">
        <v>10</v>
      </c>
      <c r="N1873" s="110" t="s">
        <v>11</v>
      </c>
      <c r="O1873" s="9">
        <v>118303.1</v>
      </c>
      <c r="P1873" s="9">
        <v>0</v>
      </c>
      <c r="Q1873" s="9">
        <f t="shared" si="66"/>
        <v>118303.1</v>
      </c>
      <c r="R1873" s="112" t="s">
        <v>1</v>
      </c>
      <c r="S1873" s="113" t="s">
        <v>4</v>
      </c>
      <c r="T1873" s="113"/>
      <c r="U1873" s="113" t="s">
        <v>637</v>
      </c>
      <c r="V1873" s="110"/>
      <c r="W1873" s="110"/>
      <c r="X1873" s="110"/>
      <c r="Y1873" s="110"/>
      <c r="Z1873" s="274">
        <v>42005</v>
      </c>
      <c r="AA1873" s="110"/>
      <c r="AB1873" s="110"/>
      <c r="AC1873" s="110"/>
      <c r="AD1873" s="115" t="s">
        <v>1554</v>
      </c>
    </row>
    <row r="1874" spans="2:30" s="21" customFormat="1" ht="15" customHeight="1">
      <c r="B1874" s="109"/>
      <c r="C1874" s="110"/>
      <c r="D1874" s="110"/>
      <c r="E1874" s="110"/>
      <c r="F1874" s="110"/>
      <c r="G1874" s="110" t="s">
        <v>1553</v>
      </c>
      <c r="H1874" s="274">
        <v>42005</v>
      </c>
      <c r="I1874" s="110" t="s">
        <v>14</v>
      </c>
      <c r="J1874" s="111" t="s">
        <v>91</v>
      </c>
      <c r="K1874" s="110" t="s">
        <v>9</v>
      </c>
      <c r="L1874" s="110" t="s">
        <v>10</v>
      </c>
      <c r="M1874" s="110" t="s">
        <v>10</v>
      </c>
      <c r="N1874" s="110" t="s">
        <v>11</v>
      </c>
      <c r="O1874" s="9">
        <v>25306.23</v>
      </c>
      <c r="P1874" s="9">
        <v>0</v>
      </c>
      <c r="Q1874" s="9">
        <f t="shared" si="66"/>
        <v>25306.23</v>
      </c>
      <c r="R1874" s="112" t="s">
        <v>1</v>
      </c>
      <c r="S1874" s="113" t="s">
        <v>4</v>
      </c>
      <c r="T1874" s="113"/>
      <c r="U1874" s="113" t="s">
        <v>638</v>
      </c>
      <c r="V1874" s="110"/>
      <c r="W1874" s="110"/>
      <c r="X1874" s="110"/>
      <c r="Y1874" s="110"/>
      <c r="Z1874" s="274">
        <v>42005</v>
      </c>
      <c r="AA1874" s="110"/>
      <c r="AB1874" s="110"/>
      <c r="AC1874" s="110"/>
      <c r="AD1874" s="115" t="s">
        <v>1554</v>
      </c>
    </row>
    <row r="1875" spans="2:30" s="21" customFormat="1" ht="15" customHeight="1">
      <c r="B1875" s="109"/>
      <c r="C1875" s="110"/>
      <c r="D1875" s="110"/>
      <c r="E1875" s="110"/>
      <c r="F1875" s="110"/>
      <c r="G1875" s="110" t="s">
        <v>1553</v>
      </c>
      <c r="H1875" s="274">
        <v>42005</v>
      </c>
      <c r="I1875" s="110" t="s">
        <v>14</v>
      </c>
      <c r="J1875" s="111" t="s">
        <v>91</v>
      </c>
      <c r="K1875" s="110" t="s">
        <v>9</v>
      </c>
      <c r="L1875" s="110" t="s">
        <v>10</v>
      </c>
      <c r="M1875" s="110" t="s">
        <v>10</v>
      </c>
      <c r="N1875" s="110" t="s">
        <v>11</v>
      </c>
      <c r="O1875" s="9">
        <v>23743.4</v>
      </c>
      <c r="P1875" s="9">
        <v>0</v>
      </c>
      <c r="Q1875" s="9">
        <f t="shared" si="66"/>
        <v>23743.4</v>
      </c>
      <c r="R1875" s="112" t="s">
        <v>1</v>
      </c>
      <c r="S1875" s="113" t="s">
        <v>4</v>
      </c>
      <c r="T1875" s="113"/>
      <c r="U1875" s="113" t="s">
        <v>639</v>
      </c>
      <c r="V1875" s="110"/>
      <c r="W1875" s="110"/>
      <c r="X1875" s="110"/>
      <c r="Y1875" s="110"/>
      <c r="Z1875" s="274">
        <v>42005</v>
      </c>
      <c r="AA1875" s="110"/>
      <c r="AB1875" s="110"/>
      <c r="AC1875" s="110"/>
      <c r="AD1875" s="115" t="s">
        <v>1554</v>
      </c>
    </row>
    <row r="1876" spans="2:30" s="21" customFormat="1" ht="15" customHeight="1">
      <c r="B1876" s="109"/>
      <c r="C1876" s="110"/>
      <c r="D1876" s="110"/>
      <c r="E1876" s="110"/>
      <c r="F1876" s="110"/>
      <c r="G1876" s="110" t="s">
        <v>1553</v>
      </c>
      <c r="H1876" s="274">
        <v>42005</v>
      </c>
      <c r="I1876" s="110" t="s">
        <v>14</v>
      </c>
      <c r="J1876" s="111" t="s">
        <v>91</v>
      </c>
      <c r="K1876" s="110" t="s">
        <v>9</v>
      </c>
      <c r="L1876" s="110" t="s">
        <v>10</v>
      </c>
      <c r="M1876" s="110" t="s">
        <v>10</v>
      </c>
      <c r="N1876" s="110" t="s">
        <v>11</v>
      </c>
      <c r="O1876" s="9">
        <v>24629.1</v>
      </c>
      <c r="P1876" s="9">
        <v>0</v>
      </c>
      <c r="Q1876" s="9">
        <f t="shared" si="66"/>
        <v>24629.1</v>
      </c>
      <c r="R1876" s="112" t="s">
        <v>1</v>
      </c>
      <c r="S1876" s="113" t="s">
        <v>4</v>
      </c>
      <c r="T1876" s="113"/>
      <c r="U1876" s="113" t="s">
        <v>640</v>
      </c>
      <c r="V1876" s="110"/>
      <c r="W1876" s="110"/>
      <c r="X1876" s="110"/>
      <c r="Y1876" s="110"/>
      <c r="Z1876" s="274">
        <v>42005</v>
      </c>
      <c r="AA1876" s="110"/>
      <c r="AB1876" s="110"/>
      <c r="AC1876" s="110"/>
      <c r="AD1876" s="115" t="s">
        <v>1554</v>
      </c>
    </row>
    <row r="1877" spans="2:30" s="21" customFormat="1" ht="15" customHeight="1">
      <c r="B1877" s="109"/>
      <c r="C1877" s="110"/>
      <c r="D1877" s="110"/>
      <c r="E1877" s="110"/>
      <c r="F1877" s="110"/>
      <c r="G1877" s="110" t="s">
        <v>1553</v>
      </c>
      <c r="H1877" s="274">
        <v>42005</v>
      </c>
      <c r="I1877" s="110" t="s">
        <v>14</v>
      </c>
      <c r="J1877" s="111" t="s">
        <v>91</v>
      </c>
      <c r="K1877" s="110" t="s">
        <v>9</v>
      </c>
      <c r="L1877" s="110" t="s">
        <v>10</v>
      </c>
      <c r="M1877" s="110" t="s">
        <v>10</v>
      </c>
      <c r="N1877" s="110" t="s">
        <v>11</v>
      </c>
      <c r="O1877" s="9">
        <v>2238.5</v>
      </c>
      <c r="P1877" s="9">
        <v>0</v>
      </c>
      <c r="Q1877" s="9">
        <f t="shared" si="66"/>
        <v>2238.5</v>
      </c>
      <c r="R1877" s="112" t="s">
        <v>1</v>
      </c>
      <c r="S1877" s="113" t="s">
        <v>4</v>
      </c>
      <c r="T1877" s="113"/>
      <c r="U1877" s="113" t="s">
        <v>641</v>
      </c>
      <c r="V1877" s="110"/>
      <c r="W1877" s="110"/>
      <c r="X1877" s="110"/>
      <c r="Y1877" s="110"/>
      <c r="Z1877" s="274">
        <v>42005</v>
      </c>
      <c r="AA1877" s="110"/>
      <c r="AB1877" s="110"/>
      <c r="AC1877" s="110"/>
      <c r="AD1877" s="115" t="s">
        <v>1554</v>
      </c>
    </row>
    <row r="1878" spans="2:30" s="21" customFormat="1" ht="15" customHeight="1">
      <c r="B1878" s="109"/>
      <c r="C1878" s="110"/>
      <c r="D1878" s="110"/>
      <c r="E1878" s="110"/>
      <c r="F1878" s="110"/>
      <c r="G1878" s="110" t="s">
        <v>1553</v>
      </c>
      <c r="H1878" s="274">
        <v>42005</v>
      </c>
      <c r="I1878" s="110" t="s">
        <v>14</v>
      </c>
      <c r="J1878" s="111" t="s">
        <v>91</v>
      </c>
      <c r="K1878" s="110" t="s">
        <v>9</v>
      </c>
      <c r="L1878" s="110" t="s">
        <v>10</v>
      </c>
      <c r="M1878" s="110" t="s">
        <v>10</v>
      </c>
      <c r="N1878" s="110" t="s">
        <v>11</v>
      </c>
      <c r="O1878" s="9">
        <v>2248.9</v>
      </c>
      <c r="P1878" s="9">
        <v>0</v>
      </c>
      <c r="Q1878" s="9">
        <f t="shared" si="66"/>
        <v>2248.9</v>
      </c>
      <c r="R1878" s="112" t="s">
        <v>1</v>
      </c>
      <c r="S1878" s="113" t="s">
        <v>4</v>
      </c>
      <c r="T1878" s="113"/>
      <c r="U1878" s="113" t="s">
        <v>642</v>
      </c>
      <c r="V1878" s="110"/>
      <c r="W1878" s="110"/>
      <c r="X1878" s="110"/>
      <c r="Y1878" s="110"/>
      <c r="Z1878" s="274">
        <v>42005</v>
      </c>
      <c r="AA1878" s="110"/>
      <c r="AB1878" s="110"/>
      <c r="AC1878" s="110"/>
      <c r="AD1878" s="115" t="s">
        <v>1554</v>
      </c>
    </row>
    <row r="1879" spans="2:30" s="21" customFormat="1" ht="15" customHeight="1">
      <c r="B1879" s="109"/>
      <c r="C1879" s="110"/>
      <c r="D1879" s="110"/>
      <c r="E1879" s="110"/>
      <c r="F1879" s="110"/>
      <c r="G1879" s="110" t="s">
        <v>1553</v>
      </c>
      <c r="H1879" s="274">
        <v>42005</v>
      </c>
      <c r="I1879" s="110" t="s">
        <v>14</v>
      </c>
      <c r="J1879" s="111" t="s">
        <v>91</v>
      </c>
      <c r="K1879" s="110" t="s">
        <v>9</v>
      </c>
      <c r="L1879" s="110" t="s">
        <v>10</v>
      </c>
      <c r="M1879" s="110" t="s">
        <v>10</v>
      </c>
      <c r="N1879" s="110" t="s">
        <v>11</v>
      </c>
      <c r="O1879" s="9">
        <v>42811.23</v>
      </c>
      <c r="P1879" s="9">
        <v>0</v>
      </c>
      <c r="Q1879" s="9">
        <f t="shared" si="66"/>
        <v>42811.23</v>
      </c>
      <c r="R1879" s="112" t="s">
        <v>1</v>
      </c>
      <c r="S1879" s="113" t="s">
        <v>4</v>
      </c>
      <c r="T1879" s="113"/>
      <c r="U1879" s="113" t="s">
        <v>643</v>
      </c>
      <c r="V1879" s="110"/>
      <c r="W1879" s="110"/>
      <c r="X1879" s="110"/>
      <c r="Y1879" s="110"/>
      <c r="Z1879" s="274">
        <v>42005</v>
      </c>
      <c r="AA1879" s="110"/>
      <c r="AB1879" s="110"/>
      <c r="AC1879" s="110"/>
      <c r="AD1879" s="115" t="s">
        <v>1554</v>
      </c>
    </row>
    <row r="1880" spans="2:30" s="21" customFormat="1" ht="15" customHeight="1">
      <c r="B1880" s="109"/>
      <c r="C1880" s="110"/>
      <c r="D1880" s="110"/>
      <c r="E1880" s="110"/>
      <c r="F1880" s="110"/>
      <c r="G1880" s="110" t="s">
        <v>1553</v>
      </c>
      <c r="H1880" s="274">
        <v>42005</v>
      </c>
      <c r="I1880" s="110" t="s">
        <v>14</v>
      </c>
      <c r="J1880" s="111" t="s">
        <v>91</v>
      </c>
      <c r="K1880" s="110" t="s">
        <v>9</v>
      </c>
      <c r="L1880" s="110" t="s">
        <v>10</v>
      </c>
      <c r="M1880" s="110" t="s">
        <v>10</v>
      </c>
      <c r="N1880" s="110" t="s">
        <v>11</v>
      </c>
      <c r="O1880" s="9">
        <v>200591.77</v>
      </c>
      <c r="P1880" s="9">
        <v>0</v>
      </c>
      <c r="Q1880" s="9">
        <f t="shared" si="66"/>
        <v>200591.77</v>
      </c>
      <c r="R1880" s="112" t="s">
        <v>1</v>
      </c>
      <c r="S1880" s="113" t="s">
        <v>4</v>
      </c>
      <c r="T1880" s="113"/>
      <c r="U1880" s="113" t="s">
        <v>644</v>
      </c>
      <c r="V1880" s="110"/>
      <c r="W1880" s="110"/>
      <c r="X1880" s="110"/>
      <c r="Y1880" s="110"/>
      <c r="Z1880" s="274">
        <v>42005</v>
      </c>
      <c r="AA1880" s="110"/>
      <c r="AB1880" s="110"/>
      <c r="AC1880" s="110"/>
      <c r="AD1880" s="115" t="s">
        <v>1554</v>
      </c>
    </row>
    <row r="1881" spans="2:30" s="21" customFormat="1" ht="15" customHeight="1">
      <c r="B1881" s="109"/>
      <c r="C1881" s="110"/>
      <c r="D1881" s="110"/>
      <c r="E1881" s="110"/>
      <c r="F1881" s="110"/>
      <c r="G1881" s="110" t="s">
        <v>1553</v>
      </c>
      <c r="H1881" s="274">
        <v>42005</v>
      </c>
      <c r="I1881" s="110" t="s">
        <v>14</v>
      </c>
      <c r="J1881" s="111" t="s">
        <v>91</v>
      </c>
      <c r="K1881" s="110" t="s">
        <v>9</v>
      </c>
      <c r="L1881" s="110" t="s">
        <v>10</v>
      </c>
      <c r="M1881" s="110" t="s">
        <v>10</v>
      </c>
      <c r="N1881" s="110" t="s">
        <v>11</v>
      </c>
      <c r="O1881" s="9">
        <v>22850</v>
      </c>
      <c r="P1881" s="9">
        <v>0</v>
      </c>
      <c r="Q1881" s="9">
        <f t="shared" si="66"/>
        <v>22850</v>
      </c>
      <c r="R1881" s="112" t="s">
        <v>1</v>
      </c>
      <c r="S1881" s="113" t="s">
        <v>4</v>
      </c>
      <c r="T1881" s="113"/>
      <c r="U1881" s="113" t="s">
        <v>645</v>
      </c>
      <c r="V1881" s="110"/>
      <c r="W1881" s="110"/>
      <c r="X1881" s="110"/>
      <c r="Y1881" s="110"/>
      <c r="Z1881" s="274">
        <v>42005</v>
      </c>
      <c r="AA1881" s="110"/>
      <c r="AB1881" s="110"/>
      <c r="AC1881" s="110"/>
      <c r="AD1881" s="115" t="s">
        <v>1554</v>
      </c>
    </row>
    <row r="1882" spans="2:30" s="21" customFormat="1" ht="15" customHeight="1">
      <c r="B1882" s="109"/>
      <c r="C1882" s="110"/>
      <c r="D1882" s="110"/>
      <c r="E1882" s="110"/>
      <c r="F1882" s="110"/>
      <c r="G1882" s="110" t="s">
        <v>1553</v>
      </c>
      <c r="H1882" s="274">
        <v>42005</v>
      </c>
      <c r="I1882" s="110" t="s">
        <v>14</v>
      </c>
      <c r="J1882" s="111" t="s">
        <v>91</v>
      </c>
      <c r="K1882" s="110" t="s">
        <v>9</v>
      </c>
      <c r="L1882" s="110" t="s">
        <v>10</v>
      </c>
      <c r="M1882" s="110" t="s">
        <v>10</v>
      </c>
      <c r="N1882" s="110" t="s">
        <v>11</v>
      </c>
      <c r="O1882" s="9">
        <v>139996.17000000001</v>
      </c>
      <c r="P1882" s="9">
        <v>0</v>
      </c>
      <c r="Q1882" s="9">
        <f t="shared" si="66"/>
        <v>139996.17000000001</v>
      </c>
      <c r="R1882" s="112" t="s">
        <v>1</v>
      </c>
      <c r="S1882" s="113" t="s">
        <v>4</v>
      </c>
      <c r="T1882" s="113"/>
      <c r="U1882" s="113" t="s">
        <v>646</v>
      </c>
      <c r="V1882" s="110"/>
      <c r="W1882" s="110"/>
      <c r="X1882" s="110"/>
      <c r="Y1882" s="110"/>
      <c r="Z1882" s="274">
        <v>42005</v>
      </c>
      <c r="AA1882" s="110"/>
      <c r="AB1882" s="110"/>
      <c r="AC1882" s="110"/>
      <c r="AD1882" s="115" t="s">
        <v>1554</v>
      </c>
    </row>
    <row r="1883" spans="2:30" s="21" customFormat="1" ht="15" customHeight="1">
      <c r="B1883" s="109"/>
      <c r="C1883" s="110"/>
      <c r="D1883" s="110"/>
      <c r="E1883" s="110"/>
      <c r="F1883" s="110"/>
      <c r="G1883" s="110" t="s">
        <v>1553</v>
      </c>
      <c r="H1883" s="274">
        <v>42005</v>
      </c>
      <c r="I1883" s="110" t="s">
        <v>14</v>
      </c>
      <c r="J1883" s="111" t="s">
        <v>91</v>
      </c>
      <c r="K1883" s="110" t="s">
        <v>9</v>
      </c>
      <c r="L1883" s="110" t="s">
        <v>10</v>
      </c>
      <c r="M1883" s="110" t="s">
        <v>10</v>
      </c>
      <c r="N1883" s="110" t="s">
        <v>11</v>
      </c>
      <c r="O1883" s="9">
        <v>128953.75</v>
      </c>
      <c r="P1883" s="9">
        <v>0</v>
      </c>
      <c r="Q1883" s="9">
        <f t="shared" si="66"/>
        <v>128953.75</v>
      </c>
      <c r="R1883" s="112" t="s">
        <v>1</v>
      </c>
      <c r="S1883" s="113" t="s">
        <v>4</v>
      </c>
      <c r="T1883" s="113"/>
      <c r="U1883" s="113" t="s">
        <v>647</v>
      </c>
      <c r="V1883" s="110"/>
      <c r="W1883" s="110"/>
      <c r="X1883" s="110"/>
      <c r="Y1883" s="110"/>
      <c r="Z1883" s="274">
        <v>42005</v>
      </c>
      <c r="AA1883" s="110"/>
      <c r="AB1883" s="110"/>
      <c r="AC1883" s="110"/>
      <c r="AD1883" s="115" t="s">
        <v>1554</v>
      </c>
    </row>
    <row r="1884" spans="2:30" s="21" customFormat="1" ht="15" customHeight="1">
      <c r="B1884" s="109"/>
      <c r="C1884" s="110"/>
      <c r="D1884" s="110"/>
      <c r="E1884" s="110"/>
      <c r="F1884" s="110"/>
      <c r="G1884" s="110" t="s">
        <v>1553</v>
      </c>
      <c r="H1884" s="274">
        <v>42005</v>
      </c>
      <c r="I1884" s="110" t="s">
        <v>14</v>
      </c>
      <c r="J1884" s="111" t="s">
        <v>91</v>
      </c>
      <c r="K1884" s="110" t="s">
        <v>9</v>
      </c>
      <c r="L1884" s="110" t="s">
        <v>10</v>
      </c>
      <c r="M1884" s="110" t="s">
        <v>10</v>
      </c>
      <c r="N1884" s="110" t="s">
        <v>11</v>
      </c>
      <c r="O1884" s="9">
        <v>42158.400000000001</v>
      </c>
      <c r="P1884" s="9">
        <v>0</v>
      </c>
      <c r="Q1884" s="9">
        <f t="shared" si="66"/>
        <v>42158.400000000001</v>
      </c>
      <c r="R1884" s="112" t="s">
        <v>1</v>
      </c>
      <c r="S1884" s="113" t="s">
        <v>4</v>
      </c>
      <c r="T1884" s="113"/>
      <c r="U1884" s="113" t="s">
        <v>648</v>
      </c>
      <c r="V1884" s="110"/>
      <c r="W1884" s="110"/>
      <c r="X1884" s="110"/>
      <c r="Y1884" s="110"/>
      <c r="Z1884" s="274">
        <v>42005</v>
      </c>
      <c r="AA1884" s="110"/>
      <c r="AB1884" s="110"/>
      <c r="AC1884" s="110"/>
      <c r="AD1884" s="115" t="s">
        <v>1554</v>
      </c>
    </row>
    <row r="1885" spans="2:30" s="21" customFormat="1" ht="15" customHeight="1">
      <c r="B1885" s="109"/>
      <c r="C1885" s="110"/>
      <c r="D1885" s="110"/>
      <c r="E1885" s="110"/>
      <c r="F1885" s="110"/>
      <c r="G1885" s="110" t="s">
        <v>1553</v>
      </c>
      <c r="H1885" s="274">
        <v>42005</v>
      </c>
      <c r="I1885" s="110" t="s">
        <v>14</v>
      </c>
      <c r="J1885" s="111" t="s">
        <v>91</v>
      </c>
      <c r="K1885" s="110" t="s">
        <v>9</v>
      </c>
      <c r="L1885" s="110" t="s">
        <v>10</v>
      </c>
      <c r="M1885" s="110" t="s">
        <v>10</v>
      </c>
      <c r="N1885" s="110" t="s">
        <v>11</v>
      </c>
      <c r="O1885" s="9">
        <v>178486.38</v>
      </c>
      <c r="P1885" s="9">
        <v>0</v>
      </c>
      <c r="Q1885" s="9">
        <f t="shared" si="66"/>
        <v>178486.38</v>
      </c>
      <c r="R1885" s="112" t="s">
        <v>1</v>
      </c>
      <c r="S1885" s="113" t="s">
        <v>4</v>
      </c>
      <c r="T1885" s="113"/>
      <c r="U1885" s="113" t="s">
        <v>649</v>
      </c>
      <c r="V1885" s="110"/>
      <c r="W1885" s="110"/>
      <c r="X1885" s="110"/>
      <c r="Y1885" s="110"/>
      <c r="Z1885" s="274">
        <v>42005</v>
      </c>
      <c r="AA1885" s="110"/>
      <c r="AB1885" s="110"/>
      <c r="AC1885" s="110"/>
      <c r="AD1885" s="115" t="s">
        <v>1554</v>
      </c>
    </row>
    <row r="1886" spans="2:30" s="21" customFormat="1" ht="15" customHeight="1">
      <c r="B1886" s="109"/>
      <c r="C1886" s="110"/>
      <c r="D1886" s="110"/>
      <c r="E1886" s="110"/>
      <c r="F1886" s="110"/>
      <c r="G1886" s="110" t="s">
        <v>1553</v>
      </c>
      <c r="H1886" s="274">
        <v>42005</v>
      </c>
      <c r="I1886" s="110" t="s">
        <v>14</v>
      </c>
      <c r="J1886" s="111" t="s">
        <v>91</v>
      </c>
      <c r="K1886" s="110" t="s">
        <v>9</v>
      </c>
      <c r="L1886" s="110" t="s">
        <v>10</v>
      </c>
      <c r="M1886" s="110" t="s">
        <v>10</v>
      </c>
      <c r="N1886" s="110" t="s">
        <v>11</v>
      </c>
      <c r="O1886" s="9">
        <v>-4228</v>
      </c>
      <c r="P1886" s="9">
        <v>0</v>
      </c>
      <c r="Q1886" s="9">
        <f t="shared" si="66"/>
        <v>-4228</v>
      </c>
      <c r="R1886" s="112" t="s">
        <v>1</v>
      </c>
      <c r="S1886" s="113" t="s">
        <v>4</v>
      </c>
      <c r="T1886" s="113"/>
      <c r="U1886" s="113" t="s">
        <v>700</v>
      </c>
      <c r="V1886" s="110"/>
      <c r="W1886" s="110"/>
      <c r="X1886" s="110"/>
      <c r="Y1886" s="110"/>
      <c r="Z1886" s="274">
        <v>42005</v>
      </c>
      <c r="AA1886" s="110"/>
      <c r="AB1886" s="110"/>
      <c r="AC1886" s="110"/>
      <c r="AD1886" s="115" t="s">
        <v>1554</v>
      </c>
    </row>
    <row r="1887" spans="2:30" s="21" customFormat="1" ht="15" customHeight="1">
      <c r="B1887" s="109"/>
      <c r="C1887" s="110"/>
      <c r="D1887" s="110"/>
      <c r="E1887" s="110"/>
      <c r="F1887" s="110"/>
      <c r="G1887" s="110" t="s">
        <v>1553</v>
      </c>
      <c r="H1887" s="274">
        <v>42005</v>
      </c>
      <c r="I1887" s="110" t="s">
        <v>14</v>
      </c>
      <c r="J1887" s="111" t="s">
        <v>91</v>
      </c>
      <c r="K1887" s="110" t="s">
        <v>9</v>
      </c>
      <c r="L1887" s="110" t="s">
        <v>10</v>
      </c>
      <c r="M1887" s="110" t="s">
        <v>10</v>
      </c>
      <c r="N1887" s="110" t="s">
        <v>11</v>
      </c>
      <c r="O1887" s="9">
        <v>119238.6</v>
      </c>
      <c r="P1887" s="9">
        <v>0</v>
      </c>
      <c r="Q1887" s="9">
        <f t="shared" si="66"/>
        <v>119238.6</v>
      </c>
      <c r="R1887" s="112" t="s">
        <v>1</v>
      </c>
      <c r="S1887" s="113" t="s">
        <v>4</v>
      </c>
      <c r="T1887" s="113"/>
      <c r="U1887" s="113" t="s">
        <v>650</v>
      </c>
      <c r="V1887" s="110"/>
      <c r="W1887" s="110"/>
      <c r="X1887" s="110"/>
      <c r="Y1887" s="110"/>
      <c r="Z1887" s="274">
        <v>42005</v>
      </c>
      <c r="AA1887" s="110"/>
      <c r="AB1887" s="110"/>
      <c r="AC1887" s="110"/>
      <c r="AD1887" s="115" t="s">
        <v>1554</v>
      </c>
    </row>
    <row r="1888" spans="2:30" s="21" customFormat="1" ht="15" customHeight="1">
      <c r="B1888" s="109"/>
      <c r="C1888" s="110"/>
      <c r="D1888" s="110"/>
      <c r="E1888" s="110"/>
      <c r="F1888" s="110"/>
      <c r="G1888" s="110" t="s">
        <v>1553</v>
      </c>
      <c r="H1888" s="274">
        <v>42005</v>
      </c>
      <c r="I1888" s="110" t="s">
        <v>14</v>
      </c>
      <c r="J1888" s="111" t="s">
        <v>91</v>
      </c>
      <c r="K1888" s="110" t="s">
        <v>9</v>
      </c>
      <c r="L1888" s="110" t="s">
        <v>10</v>
      </c>
      <c r="M1888" s="110" t="s">
        <v>10</v>
      </c>
      <c r="N1888" s="110" t="s">
        <v>11</v>
      </c>
      <c r="O1888" s="9">
        <v>212746.86</v>
      </c>
      <c r="P1888" s="9">
        <v>0</v>
      </c>
      <c r="Q1888" s="9">
        <f t="shared" si="66"/>
        <v>212746.86</v>
      </c>
      <c r="R1888" s="112" t="s">
        <v>1</v>
      </c>
      <c r="S1888" s="113" t="s">
        <v>4</v>
      </c>
      <c r="T1888" s="113"/>
      <c r="U1888" s="113" t="s">
        <v>651</v>
      </c>
      <c r="V1888" s="110"/>
      <c r="W1888" s="110"/>
      <c r="X1888" s="110"/>
      <c r="Y1888" s="110"/>
      <c r="Z1888" s="274">
        <v>42005</v>
      </c>
      <c r="AA1888" s="110"/>
      <c r="AB1888" s="110"/>
      <c r="AC1888" s="110"/>
      <c r="AD1888" s="115" t="s">
        <v>1554</v>
      </c>
    </row>
    <row r="1889" spans="2:30" s="21" customFormat="1" ht="15" customHeight="1">
      <c r="B1889" s="109"/>
      <c r="C1889" s="110"/>
      <c r="D1889" s="110"/>
      <c r="E1889" s="110"/>
      <c r="F1889" s="110"/>
      <c r="G1889" s="110" t="s">
        <v>1553</v>
      </c>
      <c r="H1889" s="274">
        <v>42005</v>
      </c>
      <c r="I1889" s="110" t="s">
        <v>14</v>
      </c>
      <c r="J1889" s="111" t="s">
        <v>91</v>
      </c>
      <c r="K1889" s="110" t="s">
        <v>9</v>
      </c>
      <c r="L1889" s="110" t="s">
        <v>10</v>
      </c>
      <c r="M1889" s="110" t="s">
        <v>10</v>
      </c>
      <c r="N1889" s="110" t="s">
        <v>11</v>
      </c>
      <c r="O1889" s="9">
        <v>84882.48</v>
      </c>
      <c r="P1889" s="9">
        <v>0</v>
      </c>
      <c r="Q1889" s="9">
        <f t="shared" si="66"/>
        <v>84882.48</v>
      </c>
      <c r="R1889" s="112" t="s">
        <v>1</v>
      </c>
      <c r="S1889" s="113" t="s">
        <v>4</v>
      </c>
      <c r="T1889" s="113"/>
      <c r="U1889" s="113" t="s">
        <v>328</v>
      </c>
      <c r="V1889" s="110"/>
      <c r="W1889" s="110"/>
      <c r="X1889" s="110"/>
      <c r="Y1889" s="110"/>
      <c r="Z1889" s="274">
        <v>42005</v>
      </c>
      <c r="AA1889" s="110"/>
      <c r="AB1889" s="110"/>
      <c r="AC1889" s="110"/>
      <c r="AD1889" s="115" t="s">
        <v>1554</v>
      </c>
    </row>
    <row r="1890" spans="2:30" s="21" customFormat="1" ht="15" customHeight="1">
      <c r="B1890" s="109"/>
      <c r="C1890" s="110"/>
      <c r="D1890" s="110"/>
      <c r="E1890" s="110"/>
      <c r="F1890" s="110"/>
      <c r="G1890" s="110" t="s">
        <v>1553</v>
      </c>
      <c r="H1890" s="274">
        <v>42005</v>
      </c>
      <c r="I1890" s="110" t="s">
        <v>14</v>
      </c>
      <c r="J1890" s="111" t="s">
        <v>91</v>
      </c>
      <c r="K1890" s="110" t="s">
        <v>9</v>
      </c>
      <c r="L1890" s="110" t="s">
        <v>10</v>
      </c>
      <c r="M1890" s="110" t="s">
        <v>10</v>
      </c>
      <c r="N1890" s="110" t="s">
        <v>11</v>
      </c>
      <c r="O1890" s="9">
        <v>10322.85</v>
      </c>
      <c r="P1890" s="9">
        <v>0</v>
      </c>
      <c r="Q1890" s="9">
        <f t="shared" si="66"/>
        <v>10322.85</v>
      </c>
      <c r="R1890" s="112" t="s">
        <v>1</v>
      </c>
      <c r="S1890" s="113" t="s">
        <v>4</v>
      </c>
      <c r="T1890" s="113"/>
      <c r="U1890" s="113" t="s">
        <v>652</v>
      </c>
      <c r="V1890" s="110"/>
      <c r="W1890" s="110"/>
      <c r="X1890" s="110"/>
      <c r="Y1890" s="110"/>
      <c r="Z1890" s="274">
        <v>42005</v>
      </c>
      <c r="AA1890" s="110"/>
      <c r="AB1890" s="110"/>
      <c r="AC1890" s="110"/>
      <c r="AD1890" s="115" t="s">
        <v>1554</v>
      </c>
    </row>
    <row r="1891" spans="2:30" s="21" customFormat="1" ht="15" customHeight="1">
      <c r="B1891" s="109"/>
      <c r="C1891" s="110"/>
      <c r="D1891" s="110"/>
      <c r="E1891" s="110"/>
      <c r="F1891" s="110"/>
      <c r="G1891" s="110" t="s">
        <v>1553</v>
      </c>
      <c r="H1891" s="274">
        <v>42005</v>
      </c>
      <c r="I1891" s="110" t="s">
        <v>14</v>
      </c>
      <c r="J1891" s="111" t="s">
        <v>91</v>
      </c>
      <c r="K1891" s="110" t="s">
        <v>9</v>
      </c>
      <c r="L1891" s="110" t="s">
        <v>10</v>
      </c>
      <c r="M1891" s="110" t="s">
        <v>10</v>
      </c>
      <c r="N1891" s="110" t="s">
        <v>11</v>
      </c>
      <c r="O1891" s="9">
        <v>65294.53</v>
      </c>
      <c r="P1891" s="9">
        <v>0</v>
      </c>
      <c r="Q1891" s="9">
        <f t="shared" si="66"/>
        <v>65294.53</v>
      </c>
      <c r="R1891" s="112" t="s">
        <v>1</v>
      </c>
      <c r="S1891" s="113" t="s">
        <v>4</v>
      </c>
      <c r="T1891" s="113"/>
      <c r="U1891" s="113" t="s">
        <v>616</v>
      </c>
      <c r="V1891" s="110"/>
      <c r="W1891" s="110"/>
      <c r="X1891" s="110"/>
      <c r="Y1891" s="110"/>
      <c r="Z1891" s="274">
        <v>42005</v>
      </c>
      <c r="AA1891" s="110"/>
      <c r="AB1891" s="110"/>
      <c r="AC1891" s="110"/>
      <c r="AD1891" s="115" t="s">
        <v>1554</v>
      </c>
    </row>
    <row r="1892" spans="2:30" s="21" customFormat="1" ht="15" customHeight="1">
      <c r="B1892" s="109"/>
      <c r="C1892" s="110"/>
      <c r="D1892" s="110"/>
      <c r="E1892" s="110"/>
      <c r="F1892" s="110"/>
      <c r="G1892" s="110" t="s">
        <v>1553</v>
      </c>
      <c r="H1892" s="274">
        <v>42005</v>
      </c>
      <c r="I1892" s="110" t="s">
        <v>14</v>
      </c>
      <c r="J1892" s="111" t="s">
        <v>91</v>
      </c>
      <c r="K1892" s="110" t="s">
        <v>9</v>
      </c>
      <c r="L1892" s="110" t="s">
        <v>10</v>
      </c>
      <c r="M1892" s="110" t="s">
        <v>10</v>
      </c>
      <c r="N1892" s="110" t="s">
        <v>11</v>
      </c>
      <c r="O1892" s="9">
        <v>63355.41</v>
      </c>
      <c r="P1892" s="9">
        <v>0</v>
      </c>
      <c r="Q1892" s="9">
        <f t="shared" si="66"/>
        <v>63355.41</v>
      </c>
      <c r="R1892" s="112" t="s">
        <v>1</v>
      </c>
      <c r="S1892" s="113" t="s">
        <v>4</v>
      </c>
      <c r="T1892" s="113"/>
      <c r="U1892" s="113" t="s">
        <v>653</v>
      </c>
      <c r="V1892" s="110"/>
      <c r="W1892" s="110"/>
      <c r="X1892" s="110"/>
      <c r="Y1892" s="110"/>
      <c r="Z1892" s="274">
        <v>42005</v>
      </c>
      <c r="AA1892" s="110"/>
      <c r="AB1892" s="110"/>
      <c r="AC1892" s="110"/>
      <c r="AD1892" s="115" t="s">
        <v>1554</v>
      </c>
    </row>
    <row r="1893" spans="2:30" s="21" customFormat="1" ht="15" customHeight="1">
      <c r="B1893" s="109"/>
      <c r="C1893" s="110"/>
      <c r="D1893" s="110"/>
      <c r="E1893" s="110"/>
      <c r="F1893" s="110"/>
      <c r="G1893" s="110" t="s">
        <v>1553</v>
      </c>
      <c r="H1893" s="274">
        <v>42005</v>
      </c>
      <c r="I1893" s="110" t="s">
        <v>14</v>
      </c>
      <c r="J1893" s="111" t="s">
        <v>91</v>
      </c>
      <c r="K1893" s="110" t="s">
        <v>9</v>
      </c>
      <c r="L1893" s="110" t="s">
        <v>10</v>
      </c>
      <c r="M1893" s="110" t="s">
        <v>10</v>
      </c>
      <c r="N1893" s="110" t="s">
        <v>11</v>
      </c>
      <c r="O1893" s="9">
        <v>9987.7900000000009</v>
      </c>
      <c r="P1893" s="9">
        <v>0</v>
      </c>
      <c r="Q1893" s="9">
        <f t="shared" si="66"/>
        <v>9987.7900000000009</v>
      </c>
      <c r="R1893" s="112" t="s">
        <v>1</v>
      </c>
      <c r="S1893" s="113" t="s">
        <v>4</v>
      </c>
      <c r="T1893" s="113"/>
      <c r="U1893" s="113" t="s">
        <v>654</v>
      </c>
      <c r="V1893" s="110"/>
      <c r="W1893" s="110"/>
      <c r="X1893" s="110"/>
      <c r="Y1893" s="110"/>
      <c r="Z1893" s="274">
        <v>42005</v>
      </c>
      <c r="AA1893" s="110"/>
      <c r="AB1893" s="110"/>
      <c r="AC1893" s="110"/>
      <c r="AD1893" s="115" t="s">
        <v>1554</v>
      </c>
    </row>
    <row r="1894" spans="2:30" s="21" customFormat="1" ht="15" customHeight="1">
      <c r="B1894" s="109"/>
      <c r="C1894" s="110"/>
      <c r="D1894" s="110"/>
      <c r="E1894" s="110"/>
      <c r="F1894" s="110"/>
      <c r="G1894" s="110" t="s">
        <v>1553</v>
      </c>
      <c r="H1894" s="274">
        <v>42005</v>
      </c>
      <c r="I1894" s="110" t="s">
        <v>14</v>
      </c>
      <c r="J1894" s="111" t="s">
        <v>91</v>
      </c>
      <c r="K1894" s="110" t="s">
        <v>9</v>
      </c>
      <c r="L1894" s="110" t="s">
        <v>10</v>
      </c>
      <c r="M1894" s="110" t="s">
        <v>10</v>
      </c>
      <c r="N1894" s="110" t="s">
        <v>11</v>
      </c>
      <c r="O1894" s="9">
        <v>298100.95</v>
      </c>
      <c r="P1894" s="9">
        <v>0</v>
      </c>
      <c r="Q1894" s="9">
        <f t="shared" si="66"/>
        <v>298100.95</v>
      </c>
      <c r="R1894" s="112" t="s">
        <v>1</v>
      </c>
      <c r="S1894" s="113" t="s">
        <v>4</v>
      </c>
      <c r="T1894" s="113"/>
      <c r="U1894" s="113" t="s">
        <v>655</v>
      </c>
      <c r="V1894" s="110"/>
      <c r="W1894" s="110"/>
      <c r="X1894" s="110"/>
      <c r="Y1894" s="110"/>
      <c r="Z1894" s="274">
        <v>42005</v>
      </c>
      <c r="AA1894" s="110"/>
      <c r="AB1894" s="110"/>
      <c r="AC1894" s="110"/>
      <c r="AD1894" s="115" t="s">
        <v>1554</v>
      </c>
    </row>
    <row r="1895" spans="2:30" s="21" customFormat="1" ht="15" customHeight="1">
      <c r="B1895" s="109"/>
      <c r="C1895" s="110"/>
      <c r="D1895" s="110"/>
      <c r="E1895" s="110"/>
      <c r="F1895" s="110"/>
      <c r="G1895" s="110" t="s">
        <v>1553</v>
      </c>
      <c r="H1895" s="274">
        <v>42005</v>
      </c>
      <c r="I1895" s="110" t="s">
        <v>14</v>
      </c>
      <c r="J1895" s="111" t="s">
        <v>91</v>
      </c>
      <c r="K1895" s="110" t="s">
        <v>9</v>
      </c>
      <c r="L1895" s="110" t="s">
        <v>10</v>
      </c>
      <c r="M1895" s="110" t="s">
        <v>10</v>
      </c>
      <c r="N1895" s="110" t="s">
        <v>11</v>
      </c>
      <c r="O1895" s="9">
        <v>64108.42</v>
      </c>
      <c r="P1895" s="9">
        <v>0</v>
      </c>
      <c r="Q1895" s="9">
        <f t="shared" si="66"/>
        <v>64108.42</v>
      </c>
      <c r="R1895" s="112" t="s">
        <v>1</v>
      </c>
      <c r="S1895" s="113" t="s">
        <v>4</v>
      </c>
      <c r="T1895" s="113"/>
      <c r="U1895" s="113" t="s">
        <v>656</v>
      </c>
      <c r="V1895" s="110"/>
      <c r="W1895" s="110"/>
      <c r="X1895" s="110"/>
      <c r="Y1895" s="110"/>
      <c r="Z1895" s="274">
        <v>42005</v>
      </c>
      <c r="AA1895" s="110"/>
      <c r="AB1895" s="110"/>
      <c r="AC1895" s="110"/>
      <c r="AD1895" s="115" t="s">
        <v>1554</v>
      </c>
    </row>
    <row r="1896" spans="2:30" s="21" customFormat="1" ht="15" customHeight="1">
      <c r="B1896" s="109"/>
      <c r="C1896" s="110"/>
      <c r="D1896" s="110"/>
      <c r="E1896" s="110"/>
      <c r="F1896" s="110"/>
      <c r="G1896" s="110" t="s">
        <v>1553</v>
      </c>
      <c r="H1896" s="274">
        <v>42005</v>
      </c>
      <c r="I1896" s="110" t="s">
        <v>14</v>
      </c>
      <c r="J1896" s="111" t="s">
        <v>91</v>
      </c>
      <c r="K1896" s="110" t="s">
        <v>9</v>
      </c>
      <c r="L1896" s="110" t="s">
        <v>10</v>
      </c>
      <c r="M1896" s="110" t="s">
        <v>10</v>
      </c>
      <c r="N1896" s="110" t="s">
        <v>11</v>
      </c>
      <c r="O1896" s="9">
        <v>57244.29</v>
      </c>
      <c r="P1896" s="9">
        <v>0</v>
      </c>
      <c r="Q1896" s="9">
        <f t="shared" si="66"/>
        <v>57244.29</v>
      </c>
      <c r="R1896" s="112" t="s">
        <v>1</v>
      </c>
      <c r="S1896" s="113" t="s">
        <v>4</v>
      </c>
      <c r="T1896" s="113"/>
      <c r="U1896" s="113" t="s">
        <v>657</v>
      </c>
      <c r="V1896" s="110"/>
      <c r="W1896" s="110"/>
      <c r="X1896" s="110"/>
      <c r="Y1896" s="110"/>
      <c r="Z1896" s="274">
        <v>42005</v>
      </c>
      <c r="AA1896" s="110"/>
      <c r="AB1896" s="110"/>
      <c r="AC1896" s="110"/>
      <c r="AD1896" s="115" t="s">
        <v>1554</v>
      </c>
    </row>
    <row r="1897" spans="2:30" s="21" customFormat="1" ht="15" customHeight="1">
      <c r="B1897" s="109"/>
      <c r="C1897" s="110"/>
      <c r="D1897" s="110"/>
      <c r="E1897" s="110"/>
      <c r="F1897" s="110"/>
      <c r="G1897" s="110" t="s">
        <v>1553</v>
      </c>
      <c r="H1897" s="274">
        <v>42005</v>
      </c>
      <c r="I1897" s="110" t="s">
        <v>14</v>
      </c>
      <c r="J1897" s="111" t="s">
        <v>91</v>
      </c>
      <c r="K1897" s="110" t="s">
        <v>9</v>
      </c>
      <c r="L1897" s="110" t="s">
        <v>10</v>
      </c>
      <c r="M1897" s="110" t="s">
        <v>10</v>
      </c>
      <c r="N1897" s="110" t="s">
        <v>11</v>
      </c>
      <c r="O1897" s="9">
        <v>2820</v>
      </c>
      <c r="P1897" s="9">
        <v>0</v>
      </c>
      <c r="Q1897" s="9">
        <f t="shared" si="66"/>
        <v>2820</v>
      </c>
      <c r="R1897" s="112" t="s">
        <v>1</v>
      </c>
      <c r="S1897" s="113" t="s">
        <v>4</v>
      </c>
      <c r="T1897" s="113"/>
      <c r="U1897" s="113" t="s">
        <v>701</v>
      </c>
      <c r="V1897" s="110"/>
      <c r="W1897" s="110"/>
      <c r="X1897" s="110"/>
      <c r="Y1897" s="110"/>
      <c r="Z1897" s="274">
        <v>42005</v>
      </c>
      <c r="AA1897" s="110"/>
      <c r="AB1897" s="110"/>
      <c r="AC1897" s="110"/>
      <c r="AD1897" s="115" t="s">
        <v>1554</v>
      </c>
    </row>
    <row r="1898" spans="2:30" s="21" customFormat="1" ht="15" customHeight="1">
      <c r="B1898" s="109"/>
      <c r="C1898" s="110"/>
      <c r="D1898" s="110"/>
      <c r="E1898" s="110"/>
      <c r="F1898" s="110"/>
      <c r="G1898" s="110" t="s">
        <v>1553</v>
      </c>
      <c r="H1898" s="274">
        <v>42005</v>
      </c>
      <c r="I1898" s="110" t="s">
        <v>14</v>
      </c>
      <c r="J1898" s="111" t="s">
        <v>91</v>
      </c>
      <c r="K1898" s="110" t="s">
        <v>9</v>
      </c>
      <c r="L1898" s="110" t="s">
        <v>10</v>
      </c>
      <c r="M1898" s="110" t="s">
        <v>10</v>
      </c>
      <c r="N1898" s="110" t="s">
        <v>11</v>
      </c>
      <c r="O1898" s="9">
        <v>13625.62</v>
      </c>
      <c r="P1898" s="9">
        <v>0</v>
      </c>
      <c r="Q1898" s="9">
        <f t="shared" si="66"/>
        <v>13625.62</v>
      </c>
      <c r="R1898" s="112" t="s">
        <v>1</v>
      </c>
      <c r="S1898" s="113" t="s">
        <v>4</v>
      </c>
      <c r="T1898" s="113"/>
      <c r="U1898" s="113" t="s">
        <v>658</v>
      </c>
      <c r="V1898" s="110"/>
      <c r="W1898" s="110"/>
      <c r="X1898" s="110"/>
      <c r="Y1898" s="110"/>
      <c r="Z1898" s="274">
        <v>42005</v>
      </c>
      <c r="AA1898" s="110"/>
      <c r="AB1898" s="110"/>
      <c r="AC1898" s="110"/>
      <c r="AD1898" s="115" t="s">
        <v>1554</v>
      </c>
    </row>
    <row r="1899" spans="2:30" s="21" customFormat="1" ht="15" customHeight="1">
      <c r="B1899" s="109"/>
      <c r="C1899" s="110"/>
      <c r="D1899" s="110"/>
      <c r="E1899" s="110"/>
      <c r="F1899" s="110"/>
      <c r="G1899" s="110" t="s">
        <v>1553</v>
      </c>
      <c r="H1899" s="274">
        <v>42005</v>
      </c>
      <c r="I1899" s="110" t="s">
        <v>14</v>
      </c>
      <c r="J1899" s="111" t="s">
        <v>91</v>
      </c>
      <c r="K1899" s="110" t="s">
        <v>9</v>
      </c>
      <c r="L1899" s="110" t="s">
        <v>10</v>
      </c>
      <c r="M1899" s="110" t="s">
        <v>10</v>
      </c>
      <c r="N1899" s="110" t="s">
        <v>11</v>
      </c>
      <c r="O1899" s="9">
        <v>62144.28</v>
      </c>
      <c r="P1899" s="9">
        <v>0</v>
      </c>
      <c r="Q1899" s="9">
        <f t="shared" si="66"/>
        <v>62144.28</v>
      </c>
      <c r="R1899" s="112" t="s">
        <v>1</v>
      </c>
      <c r="S1899" s="113" t="s">
        <v>4</v>
      </c>
      <c r="T1899" s="113"/>
      <c r="U1899" s="113" t="s">
        <v>659</v>
      </c>
      <c r="V1899" s="110"/>
      <c r="W1899" s="110"/>
      <c r="X1899" s="110"/>
      <c r="Y1899" s="110"/>
      <c r="Z1899" s="274">
        <v>42005</v>
      </c>
      <c r="AA1899" s="110"/>
      <c r="AB1899" s="110"/>
      <c r="AC1899" s="110"/>
      <c r="AD1899" s="115" t="s">
        <v>1554</v>
      </c>
    </row>
    <row r="1900" spans="2:30" s="21" customFormat="1" ht="15" customHeight="1">
      <c r="B1900" s="109"/>
      <c r="C1900" s="110"/>
      <c r="D1900" s="110"/>
      <c r="E1900" s="110"/>
      <c r="F1900" s="110"/>
      <c r="G1900" s="110" t="s">
        <v>1553</v>
      </c>
      <c r="H1900" s="274">
        <v>42005</v>
      </c>
      <c r="I1900" s="110" t="s">
        <v>14</v>
      </c>
      <c r="J1900" s="111" t="s">
        <v>91</v>
      </c>
      <c r="K1900" s="110" t="s">
        <v>9</v>
      </c>
      <c r="L1900" s="110" t="s">
        <v>10</v>
      </c>
      <c r="M1900" s="110" t="s">
        <v>10</v>
      </c>
      <c r="N1900" s="110" t="s">
        <v>11</v>
      </c>
      <c r="O1900" s="9">
        <v>4992.95</v>
      </c>
      <c r="P1900" s="9">
        <v>0</v>
      </c>
      <c r="Q1900" s="9">
        <f t="shared" si="66"/>
        <v>4992.95</v>
      </c>
      <c r="R1900" s="112" t="s">
        <v>1</v>
      </c>
      <c r="S1900" s="113" t="s">
        <v>4</v>
      </c>
      <c r="T1900" s="113"/>
      <c r="U1900" s="113" t="s">
        <v>688</v>
      </c>
      <c r="V1900" s="110"/>
      <c r="W1900" s="110"/>
      <c r="X1900" s="110"/>
      <c r="Y1900" s="110"/>
      <c r="Z1900" s="274">
        <v>42005</v>
      </c>
      <c r="AA1900" s="110"/>
      <c r="AB1900" s="110"/>
      <c r="AC1900" s="110"/>
      <c r="AD1900" s="115" t="s">
        <v>1554</v>
      </c>
    </row>
    <row r="1901" spans="2:30" s="21" customFormat="1" ht="15" customHeight="1">
      <c r="B1901" s="109"/>
      <c r="C1901" s="110"/>
      <c r="D1901" s="110"/>
      <c r="E1901" s="110"/>
      <c r="F1901" s="110"/>
      <c r="G1901" s="110" t="s">
        <v>1553</v>
      </c>
      <c r="H1901" s="274">
        <v>42005</v>
      </c>
      <c r="I1901" s="110" t="s">
        <v>14</v>
      </c>
      <c r="J1901" s="111" t="s">
        <v>91</v>
      </c>
      <c r="K1901" s="110" t="s">
        <v>9</v>
      </c>
      <c r="L1901" s="110" t="s">
        <v>10</v>
      </c>
      <c r="M1901" s="110" t="s">
        <v>10</v>
      </c>
      <c r="N1901" s="110" t="s">
        <v>11</v>
      </c>
      <c r="O1901" s="9">
        <v>50697.41</v>
      </c>
      <c r="P1901" s="9">
        <v>0</v>
      </c>
      <c r="Q1901" s="9">
        <f t="shared" si="66"/>
        <v>50697.41</v>
      </c>
      <c r="R1901" s="112" t="s">
        <v>1</v>
      </c>
      <c r="S1901" s="113" t="s">
        <v>4</v>
      </c>
      <c r="T1901" s="113"/>
      <c r="U1901" s="113" t="s">
        <v>331</v>
      </c>
      <c r="V1901" s="110"/>
      <c r="W1901" s="110"/>
      <c r="X1901" s="110"/>
      <c r="Y1901" s="110"/>
      <c r="Z1901" s="274">
        <v>42005</v>
      </c>
      <c r="AA1901" s="110"/>
      <c r="AB1901" s="110"/>
      <c r="AC1901" s="110"/>
      <c r="AD1901" s="115" t="s">
        <v>1554</v>
      </c>
    </row>
    <row r="1902" spans="2:30" s="21" customFormat="1" ht="15" customHeight="1">
      <c r="B1902" s="109"/>
      <c r="C1902" s="110"/>
      <c r="D1902" s="110"/>
      <c r="E1902" s="110"/>
      <c r="F1902" s="110"/>
      <c r="G1902" s="110" t="s">
        <v>1553</v>
      </c>
      <c r="H1902" s="274">
        <v>42005</v>
      </c>
      <c r="I1902" s="110" t="s">
        <v>14</v>
      </c>
      <c r="J1902" s="111" t="s">
        <v>91</v>
      </c>
      <c r="K1902" s="110" t="s">
        <v>9</v>
      </c>
      <c r="L1902" s="110" t="s">
        <v>10</v>
      </c>
      <c r="M1902" s="110" t="s">
        <v>10</v>
      </c>
      <c r="N1902" s="110" t="s">
        <v>11</v>
      </c>
      <c r="O1902" s="9">
        <v>350</v>
      </c>
      <c r="P1902" s="9">
        <v>0</v>
      </c>
      <c r="Q1902" s="9">
        <f t="shared" si="66"/>
        <v>350</v>
      </c>
      <c r="R1902" s="112" t="s">
        <v>1</v>
      </c>
      <c r="S1902" s="113" t="s">
        <v>4</v>
      </c>
      <c r="T1902" s="113"/>
      <c r="U1902" s="113" t="s">
        <v>660</v>
      </c>
      <c r="V1902" s="110"/>
      <c r="W1902" s="110"/>
      <c r="X1902" s="110"/>
      <c r="Y1902" s="110"/>
      <c r="Z1902" s="274">
        <v>42005</v>
      </c>
      <c r="AA1902" s="110"/>
      <c r="AB1902" s="110"/>
      <c r="AC1902" s="110"/>
      <c r="AD1902" s="115" t="s">
        <v>1554</v>
      </c>
    </row>
    <row r="1903" spans="2:30" s="21" customFormat="1" ht="15" customHeight="1">
      <c r="B1903" s="109"/>
      <c r="C1903" s="110"/>
      <c r="D1903" s="110"/>
      <c r="E1903" s="110"/>
      <c r="F1903" s="110"/>
      <c r="G1903" s="110" t="s">
        <v>1553</v>
      </c>
      <c r="H1903" s="274">
        <v>42005</v>
      </c>
      <c r="I1903" s="110" t="s">
        <v>14</v>
      </c>
      <c r="J1903" s="111" t="s">
        <v>91</v>
      </c>
      <c r="K1903" s="110" t="s">
        <v>9</v>
      </c>
      <c r="L1903" s="110" t="s">
        <v>10</v>
      </c>
      <c r="M1903" s="110" t="s">
        <v>10</v>
      </c>
      <c r="N1903" s="110" t="s">
        <v>11</v>
      </c>
      <c r="O1903" s="9">
        <v>103555.43</v>
      </c>
      <c r="P1903" s="9">
        <v>0</v>
      </c>
      <c r="Q1903" s="9">
        <f t="shared" si="66"/>
        <v>103555.43</v>
      </c>
      <c r="R1903" s="112" t="s">
        <v>1</v>
      </c>
      <c r="S1903" s="113" t="s">
        <v>4</v>
      </c>
      <c r="T1903" s="113"/>
      <c r="U1903" s="113" t="s">
        <v>661</v>
      </c>
      <c r="V1903" s="110"/>
      <c r="W1903" s="110"/>
      <c r="X1903" s="110"/>
      <c r="Y1903" s="110"/>
      <c r="Z1903" s="274">
        <v>42005</v>
      </c>
      <c r="AA1903" s="110"/>
      <c r="AB1903" s="110"/>
      <c r="AC1903" s="110"/>
      <c r="AD1903" s="115" t="s">
        <v>1554</v>
      </c>
    </row>
    <row r="1904" spans="2:30" s="21" customFormat="1" ht="15" customHeight="1">
      <c r="B1904" s="109"/>
      <c r="C1904" s="110"/>
      <c r="D1904" s="110"/>
      <c r="E1904" s="110"/>
      <c r="F1904" s="110"/>
      <c r="G1904" s="110" t="s">
        <v>1553</v>
      </c>
      <c r="H1904" s="274">
        <v>42005</v>
      </c>
      <c r="I1904" s="110" t="s">
        <v>14</v>
      </c>
      <c r="J1904" s="111" t="s">
        <v>91</v>
      </c>
      <c r="K1904" s="110" t="s">
        <v>9</v>
      </c>
      <c r="L1904" s="110" t="s">
        <v>10</v>
      </c>
      <c r="M1904" s="110" t="s">
        <v>10</v>
      </c>
      <c r="N1904" s="110" t="s">
        <v>11</v>
      </c>
      <c r="O1904" s="9">
        <v>5919</v>
      </c>
      <c r="P1904" s="9">
        <v>0</v>
      </c>
      <c r="Q1904" s="9">
        <f t="shared" si="66"/>
        <v>5919</v>
      </c>
      <c r="R1904" s="112" t="s">
        <v>1</v>
      </c>
      <c r="S1904" s="113" t="s">
        <v>4</v>
      </c>
      <c r="T1904" s="113"/>
      <c r="U1904" s="113" t="s">
        <v>689</v>
      </c>
      <c r="V1904" s="110"/>
      <c r="W1904" s="110"/>
      <c r="X1904" s="110"/>
      <c r="Y1904" s="110"/>
      <c r="Z1904" s="274">
        <v>42005</v>
      </c>
      <c r="AA1904" s="110"/>
      <c r="AB1904" s="110"/>
      <c r="AC1904" s="110"/>
      <c r="AD1904" s="115" t="s">
        <v>1554</v>
      </c>
    </row>
    <row r="1905" spans="2:30" s="21" customFormat="1" ht="15" customHeight="1">
      <c r="B1905" s="109"/>
      <c r="C1905" s="110"/>
      <c r="D1905" s="110"/>
      <c r="E1905" s="110"/>
      <c r="F1905" s="110"/>
      <c r="G1905" s="110" t="s">
        <v>1553</v>
      </c>
      <c r="H1905" s="274">
        <v>42005</v>
      </c>
      <c r="I1905" s="110" t="s">
        <v>14</v>
      </c>
      <c r="J1905" s="111" t="s">
        <v>91</v>
      </c>
      <c r="K1905" s="110" t="s">
        <v>9</v>
      </c>
      <c r="L1905" s="110" t="s">
        <v>10</v>
      </c>
      <c r="M1905" s="110" t="s">
        <v>10</v>
      </c>
      <c r="N1905" s="110" t="s">
        <v>11</v>
      </c>
      <c r="O1905" s="9">
        <v>5363.6</v>
      </c>
      <c r="P1905" s="9">
        <v>0</v>
      </c>
      <c r="Q1905" s="9">
        <f t="shared" si="66"/>
        <v>5363.6</v>
      </c>
      <c r="R1905" s="112" t="s">
        <v>1</v>
      </c>
      <c r="S1905" s="113" t="s">
        <v>4</v>
      </c>
      <c r="T1905" s="113"/>
      <c r="U1905" s="113" t="s">
        <v>690</v>
      </c>
      <c r="V1905" s="110"/>
      <c r="W1905" s="110"/>
      <c r="X1905" s="110"/>
      <c r="Y1905" s="110"/>
      <c r="Z1905" s="274">
        <v>42005</v>
      </c>
      <c r="AA1905" s="110"/>
      <c r="AB1905" s="110"/>
      <c r="AC1905" s="110"/>
      <c r="AD1905" s="115" t="s">
        <v>1554</v>
      </c>
    </row>
    <row r="1906" spans="2:30" s="21" customFormat="1" ht="15" customHeight="1">
      <c r="B1906" s="109"/>
      <c r="C1906" s="110"/>
      <c r="D1906" s="110"/>
      <c r="E1906" s="110"/>
      <c r="F1906" s="110"/>
      <c r="G1906" s="110" t="s">
        <v>1553</v>
      </c>
      <c r="H1906" s="274">
        <v>42005</v>
      </c>
      <c r="I1906" s="110" t="s">
        <v>14</v>
      </c>
      <c r="J1906" s="111" t="s">
        <v>91</v>
      </c>
      <c r="K1906" s="110" t="s">
        <v>9</v>
      </c>
      <c r="L1906" s="110" t="s">
        <v>10</v>
      </c>
      <c r="M1906" s="110" t="s">
        <v>10</v>
      </c>
      <c r="N1906" s="110" t="s">
        <v>11</v>
      </c>
      <c r="O1906" s="9">
        <v>194560.82</v>
      </c>
      <c r="P1906" s="9">
        <v>0</v>
      </c>
      <c r="Q1906" s="9">
        <f t="shared" si="66"/>
        <v>194560.82</v>
      </c>
      <c r="R1906" s="112" t="s">
        <v>1</v>
      </c>
      <c r="S1906" s="113" t="s">
        <v>4</v>
      </c>
      <c r="T1906" s="113"/>
      <c r="U1906" s="113" t="s">
        <v>662</v>
      </c>
      <c r="V1906" s="110"/>
      <c r="W1906" s="110"/>
      <c r="X1906" s="110"/>
      <c r="Y1906" s="110"/>
      <c r="Z1906" s="274">
        <v>42005</v>
      </c>
      <c r="AA1906" s="110"/>
      <c r="AB1906" s="110"/>
      <c r="AC1906" s="110"/>
      <c r="AD1906" s="115" t="s">
        <v>1554</v>
      </c>
    </row>
    <row r="1907" spans="2:30" s="21" customFormat="1" ht="15" customHeight="1">
      <c r="B1907" s="109"/>
      <c r="C1907" s="110"/>
      <c r="D1907" s="110"/>
      <c r="E1907" s="110"/>
      <c r="F1907" s="110"/>
      <c r="G1907" s="110" t="s">
        <v>1553</v>
      </c>
      <c r="H1907" s="274">
        <v>42005</v>
      </c>
      <c r="I1907" s="110" t="s">
        <v>14</v>
      </c>
      <c r="J1907" s="111" t="s">
        <v>91</v>
      </c>
      <c r="K1907" s="110" t="s">
        <v>9</v>
      </c>
      <c r="L1907" s="110" t="s">
        <v>10</v>
      </c>
      <c r="M1907" s="110" t="s">
        <v>10</v>
      </c>
      <c r="N1907" s="110" t="s">
        <v>11</v>
      </c>
      <c r="O1907" s="9">
        <v>84718.55</v>
      </c>
      <c r="P1907" s="9">
        <v>0</v>
      </c>
      <c r="Q1907" s="9">
        <f t="shared" si="66"/>
        <v>84718.55</v>
      </c>
      <c r="R1907" s="112" t="s">
        <v>1</v>
      </c>
      <c r="S1907" s="113" t="s">
        <v>4</v>
      </c>
      <c r="T1907" s="113"/>
      <c r="U1907" s="113" t="s">
        <v>617</v>
      </c>
      <c r="V1907" s="110"/>
      <c r="W1907" s="110"/>
      <c r="X1907" s="110"/>
      <c r="Y1907" s="110"/>
      <c r="Z1907" s="274">
        <v>42005</v>
      </c>
      <c r="AA1907" s="110"/>
      <c r="AB1907" s="110"/>
      <c r="AC1907" s="110"/>
      <c r="AD1907" s="115" t="s">
        <v>1554</v>
      </c>
    </row>
    <row r="1908" spans="2:30" s="21" customFormat="1" ht="15" customHeight="1">
      <c r="B1908" s="109"/>
      <c r="C1908" s="110"/>
      <c r="D1908" s="110"/>
      <c r="E1908" s="110"/>
      <c r="F1908" s="110"/>
      <c r="G1908" s="110" t="s">
        <v>1553</v>
      </c>
      <c r="H1908" s="274">
        <v>42005</v>
      </c>
      <c r="I1908" s="110" t="s">
        <v>14</v>
      </c>
      <c r="J1908" s="111" t="s">
        <v>91</v>
      </c>
      <c r="K1908" s="110" t="s">
        <v>9</v>
      </c>
      <c r="L1908" s="110" t="s">
        <v>10</v>
      </c>
      <c r="M1908" s="110" t="s">
        <v>10</v>
      </c>
      <c r="N1908" s="110" t="s">
        <v>11</v>
      </c>
      <c r="O1908" s="9">
        <v>245494.08</v>
      </c>
      <c r="P1908" s="9">
        <v>0</v>
      </c>
      <c r="Q1908" s="9">
        <f t="shared" ref="Q1908:Q1936" si="67">O1908-P1908</f>
        <v>245494.08</v>
      </c>
      <c r="R1908" s="112" t="s">
        <v>1</v>
      </c>
      <c r="S1908" s="113" t="s">
        <v>4</v>
      </c>
      <c r="T1908" s="113"/>
      <c r="U1908" s="113" t="s">
        <v>333</v>
      </c>
      <c r="V1908" s="110"/>
      <c r="W1908" s="110"/>
      <c r="X1908" s="110"/>
      <c r="Y1908" s="110"/>
      <c r="Z1908" s="274">
        <v>42005</v>
      </c>
      <c r="AA1908" s="110"/>
      <c r="AB1908" s="110"/>
      <c r="AC1908" s="110"/>
      <c r="AD1908" s="115" t="s">
        <v>1554</v>
      </c>
    </row>
    <row r="1909" spans="2:30" s="21" customFormat="1" ht="15" customHeight="1">
      <c r="B1909" s="109"/>
      <c r="C1909" s="110"/>
      <c r="D1909" s="110"/>
      <c r="E1909" s="110"/>
      <c r="F1909" s="110"/>
      <c r="G1909" s="110" t="s">
        <v>1553</v>
      </c>
      <c r="H1909" s="274">
        <v>42005</v>
      </c>
      <c r="I1909" s="110" t="s">
        <v>14</v>
      </c>
      <c r="J1909" s="111" t="s">
        <v>91</v>
      </c>
      <c r="K1909" s="110" t="s">
        <v>9</v>
      </c>
      <c r="L1909" s="110" t="s">
        <v>10</v>
      </c>
      <c r="M1909" s="110" t="s">
        <v>10</v>
      </c>
      <c r="N1909" s="110" t="s">
        <v>11</v>
      </c>
      <c r="O1909" s="9">
        <v>3314</v>
      </c>
      <c r="P1909" s="9">
        <v>0</v>
      </c>
      <c r="Q1909" s="9">
        <f t="shared" si="67"/>
        <v>3314</v>
      </c>
      <c r="R1909" s="112" t="s">
        <v>1</v>
      </c>
      <c r="S1909" s="113" t="s">
        <v>4</v>
      </c>
      <c r="T1909" s="113"/>
      <c r="U1909" s="113" t="s">
        <v>691</v>
      </c>
      <c r="V1909" s="110"/>
      <c r="W1909" s="110"/>
      <c r="X1909" s="110"/>
      <c r="Y1909" s="110"/>
      <c r="Z1909" s="274">
        <v>42005</v>
      </c>
      <c r="AA1909" s="110"/>
      <c r="AB1909" s="110"/>
      <c r="AC1909" s="110"/>
      <c r="AD1909" s="115" t="s">
        <v>1554</v>
      </c>
    </row>
    <row r="1910" spans="2:30" s="21" customFormat="1" ht="15" customHeight="1">
      <c r="B1910" s="109"/>
      <c r="C1910" s="110"/>
      <c r="D1910" s="110"/>
      <c r="E1910" s="110"/>
      <c r="F1910" s="110"/>
      <c r="G1910" s="110" t="s">
        <v>1553</v>
      </c>
      <c r="H1910" s="274">
        <v>42005</v>
      </c>
      <c r="I1910" s="110" t="s">
        <v>14</v>
      </c>
      <c r="J1910" s="111" t="s">
        <v>91</v>
      </c>
      <c r="K1910" s="110" t="s">
        <v>9</v>
      </c>
      <c r="L1910" s="110" t="s">
        <v>10</v>
      </c>
      <c r="M1910" s="110" t="s">
        <v>10</v>
      </c>
      <c r="N1910" s="110" t="s">
        <v>11</v>
      </c>
      <c r="O1910" s="9">
        <v>350910.36</v>
      </c>
      <c r="P1910" s="9">
        <v>0</v>
      </c>
      <c r="Q1910" s="9">
        <f t="shared" si="67"/>
        <v>350910.36</v>
      </c>
      <c r="R1910" s="112" t="s">
        <v>1</v>
      </c>
      <c r="S1910" s="113" t="s">
        <v>4</v>
      </c>
      <c r="T1910" s="113"/>
      <c r="U1910" s="113" t="s">
        <v>663</v>
      </c>
      <c r="V1910" s="110"/>
      <c r="W1910" s="110"/>
      <c r="X1910" s="110"/>
      <c r="Y1910" s="110"/>
      <c r="Z1910" s="274">
        <v>42005</v>
      </c>
      <c r="AA1910" s="110"/>
      <c r="AB1910" s="110"/>
      <c r="AC1910" s="110"/>
      <c r="AD1910" s="115" t="s">
        <v>1554</v>
      </c>
    </row>
    <row r="1911" spans="2:30" s="21" customFormat="1" ht="15" customHeight="1">
      <c r="B1911" s="109"/>
      <c r="C1911" s="110"/>
      <c r="D1911" s="110"/>
      <c r="E1911" s="110"/>
      <c r="F1911" s="110"/>
      <c r="G1911" s="110" t="s">
        <v>1553</v>
      </c>
      <c r="H1911" s="274">
        <v>42005</v>
      </c>
      <c r="I1911" s="110" t="s">
        <v>14</v>
      </c>
      <c r="J1911" s="111" t="s">
        <v>91</v>
      </c>
      <c r="K1911" s="110" t="s">
        <v>9</v>
      </c>
      <c r="L1911" s="110" t="s">
        <v>10</v>
      </c>
      <c r="M1911" s="110" t="s">
        <v>10</v>
      </c>
      <c r="N1911" s="110" t="s">
        <v>11</v>
      </c>
      <c r="O1911" s="9">
        <v>6301.4</v>
      </c>
      <c r="P1911" s="9">
        <v>0</v>
      </c>
      <c r="Q1911" s="9">
        <f t="shared" si="67"/>
        <v>6301.4</v>
      </c>
      <c r="R1911" s="112" t="s">
        <v>1</v>
      </c>
      <c r="S1911" s="113" t="s">
        <v>4</v>
      </c>
      <c r="T1911" s="113"/>
      <c r="U1911" s="113" t="s">
        <v>693</v>
      </c>
      <c r="V1911" s="110"/>
      <c r="W1911" s="110"/>
      <c r="X1911" s="110"/>
      <c r="Y1911" s="110"/>
      <c r="Z1911" s="274">
        <v>42005</v>
      </c>
      <c r="AA1911" s="110"/>
      <c r="AB1911" s="110"/>
      <c r="AC1911" s="110"/>
      <c r="AD1911" s="115" t="s">
        <v>1554</v>
      </c>
    </row>
    <row r="1912" spans="2:30" s="21" customFormat="1" ht="15" customHeight="1">
      <c r="B1912" s="109"/>
      <c r="C1912" s="110"/>
      <c r="D1912" s="110"/>
      <c r="E1912" s="110"/>
      <c r="F1912" s="110"/>
      <c r="G1912" s="110" t="s">
        <v>1553</v>
      </c>
      <c r="H1912" s="274">
        <v>42005</v>
      </c>
      <c r="I1912" s="110" t="s">
        <v>14</v>
      </c>
      <c r="J1912" s="111" t="s">
        <v>91</v>
      </c>
      <c r="K1912" s="110" t="s">
        <v>9</v>
      </c>
      <c r="L1912" s="110" t="s">
        <v>10</v>
      </c>
      <c r="M1912" s="110" t="s">
        <v>10</v>
      </c>
      <c r="N1912" s="110" t="s">
        <v>11</v>
      </c>
      <c r="O1912" s="9">
        <v>9335</v>
      </c>
      <c r="P1912" s="9">
        <v>0</v>
      </c>
      <c r="Q1912" s="9">
        <f t="shared" si="67"/>
        <v>9335</v>
      </c>
      <c r="R1912" s="112" t="s">
        <v>1</v>
      </c>
      <c r="S1912" s="113" t="s">
        <v>4</v>
      </c>
      <c r="T1912" s="113"/>
      <c r="U1912" s="113" t="s">
        <v>692</v>
      </c>
      <c r="V1912" s="110"/>
      <c r="W1912" s="110"/>
      <c r="X1912" s="110"/>
      <c r="Y1912" s="110"/>
      <c r="Z1912" s="274">
        <v>42005</v>
      </c>
      <c r="AA1912" s="110"/>
      <c r="AB1912" s="110"/>
      <c r="AC1912" s="110"/>
      <c r="AD1912" s="115" t="s">
        <v>1554</v>
      </c>
    </row>
    <row r="1913" spans="2:30" s="21" customFormat="1" ht="15" customHeight="1">
      <c r="B1913" s="109"/>
      <c r="C1913" s="110"/>
      <c r="D1913" s="110"/>
      <c r="E1913" s="110"/>
      <c r="F1913" s="110"/>
      <c r="G1913" s="110" t="s">
        <v>1553</v>
      </c>
      <c r="H1913" s="274">
        <v>42005</v>
      </c>
      <c r="I1913" s="110" t="s">
        <v>14</v>
      </c>
      <c r="J1913" s="111" t="s">
        <v>91</v>
      </c>
      <c r="K1913" s="110" t="s">
        <v>9</v>
      </c>
      <c r="L1913" s="110" t="s">
        <v>10</v>
      </c>
      <c r="M1913" s="110" t="s">
        <v>10</v>
      </c>
      <c r="N1913" s="110" t="s">
        <v>11</v>
      </c>
      <c r="O1913" s="9">
        <v>47853.95</v>
      </c>
      <c r="P1913" s="9">
        <v>0</v>
      </c>
      <c r="Q1913" s="9">
        <f t="shared" si="67"/>
        <v>47853.95</v>
      </c>
      <c r="R1913" s="112" t="s">
        <v>1</v>
      </c>
      <c r="S1913" s="113" t="s">
        <v>4</v>
      </c>
      <c r="T1913" s="113"/>
      <c r="U1913" s="113" t="s">
        <v>665</v>
      </c>
      <c r="V1913" s="110"/>
      <c r="W1913" s="110"/>
      <c r="X1913" s="110"/>
      <c r="Y1913" s="110"/>
      <c r="Z1913" s="274">
        <v>42005</v>
      </c>
      <c r="AA1913" s="110"/>
      <c r="AB1913" s="110"/>
      <c r="AC1913" s="110"/>
      <c r="AD1913" s="115" t="s">
        <v>1554</v>
      </c>
    </row>
    <row r="1914" spans="2:30" s="21" customFormat="1" ht="15" customHeight="1">
      <c r="B1914" s="109"/>
      <c r="C1914" s="110"/>
      <c r="D1914" s="110"/>
      <c r="E1914" s="110"/>
      <c r="F1914" s="110"/>
      <c r="G1914" s="110" t="s">
        <v>1553</v>
      </c>
      <c r="H1914" s="274">
        <v>42005</v>
      </c>
      <c r="I1914" s="110" t="s">
        <v>14</v>
      </c>
      <c r="J1914" s="111" t="s">
        <v>91</v>
      </c>
      <c r="K1914" s="110" t="s">
        <v>9</v>
      </c>
      <c r="L1914" s="110" t="s">
        <v>10</v>
      </c>
      <c r="M1914" s="110" t="s">
        <v>10</v>
      </c>
      <c r="N1914" s="110" t="s">
        <v>11</v>
      </c>
      <c r="O1914" s="9">
        <v>31491.97</v>
      </c>
      <c r="P1914" s="9">
        <v>0</v>
      </c>
      <c r="Q1914" s="9">
        <f t="shared" si="67"/>
        <v>31491.97</v>
      </c>
      <c r="R1914" s="112" t="s">
        <v>1</v>
      </c>
      <c r="S1914" s="113" t="s">
        <v>4</v>
      </c>
      <c r="T1914" s="113"/>
      <c r="U1914" s="113" t="s">
        <v>666</v>
      </c>
      <c r="V1914" s="110"/>
      <c r="W1914" s="110"/>
      <c r="X1914" s="110"/>
      <c r="Y1914" s="110"/>
      <c r="Z1914" s="274">
        <v>42005</v>
      </c>
      <c r="AA1914" s="110"/>
      <c r="AB1914" s="110"/>
      <c r="AC1914" s="110"/>
      <c r="AD1914" s="115" t="s">
        <v>1554</v>
      </c>
    </row>
    <row r="1915" spans="2:30" s="21" customFormat="1" ht="15" customHeight="1">
      <c r="B1915" s="109"/>
      <c r="C1915" s="110"/>
      <c r="D1915" s="110"/>
      <c r="E1915" s="110"/>
      <c r="F1915" s="110"/>
      <c r="G1915" s="110" t="s">
        <v>1553</v>
      </c>
      <c r="H1915" s="274">
        <v>42005</v>
      </c>
      <c r="I1915" s="110" t="s">
        <v>14</v>
      </c>
      <c r="J1915" s="111" t="s">
        <v>91</v>
      </c>
      <c r="K1915" s="110" t="s">
        <v>9</v>
      </c>
      <c r="L1915" s="110" t="s">
        <v>10</v>
      </c>
      <c r="M1915" s="110" t="s">
        <v>10</v>
      </c>
      <c r="N1915" s="110" t="s">
        <v>11</v>
      </c>
      <c r="O1915" s="9">
        <v>19492.419999999998</v>
      </c>
      <c r="P1915" s="9">
        <v>0</v>
      </c>
      <c r="Q1915" s="9">
        <f t="shared" si="67"/>
        <v>19492.419999999998</v>
      </c>
      <c r="R1915" s="112" t="s">
        <v>1</v>
      </c>
      <c r="S1915" s="113" t="s">
        <v>4</v>
      </c>
      <c r="T1915" s="113"/>
      <c r="U1915" s="113" t="s">
        <v>667</v>
      </c>
      <c r="V1915" s="110"/>
      <c r="W1915" s="110"/>
      <c r="X1915" s="110"/>
      <c r="Y1915" s="110"/>
      <c r="Z1915" s="274">
        <v>42005</v>
      </c>
      <c r="AA1915" s="110"/>
      <c r="AB1915" s="110"/>
      <c r="AC1915" s="110"/>
      <c r="AD1915" s="115" t="s">
        <v>1554</v>
      </c>
    </row>
    <row r="1916" spans="2:30" s="21" customFormat="1" ht="15" customHeight="1">
      <c r="B1916" s="109"/>
      <c r="C1916" s="110"/>
      <c r="D1916" s="110"/>
      <c r="E1916" s="110"/>
      <c r="F1916" s="110"/>
      <c r="G1916" s="110" t="s">
        <v>1553</v>
      </c>
      <c r="H1916" s="274">
        <v>42005</v>
      </c>
      <c r="I1916" s="110" t="s">
        <v>14</v>
      </c>
      <c r="J1916" s="111" t="s">
        <v>91</v>
      </c>
      <c r="K1916" s="110" t="s">
        <v>9</v>
      </c>
      <c r="L1916" s="110" t="s">
        <v>10</v>
      </c>
      <c r="M1916" s="110" t="s">
        <v>10</v>
      </c>
      <c r="N1916" s="110" t="s">
        <v>11</v>
      </c>
      <c r="O1916" s="9">
        <v>21027.4</v>
      </c>
      <c r="P1916" s="9">
        <v>0</v>
      </c>
      <c r="Q1916" s="9">
        <f t="shared" si="67"/>
        <v>21027.4</v>
      </c>
      <c r="R1916" s="112" t="s">
        <v>1</v>
      </c>
      <c r="S1916" s="113" t="s">
        <v>4</v>
      </c>
      <c r="T1916" s="113"/>
      <c r="U1916" s="113" t="s">
        <v>668</v>
      </c>
      <c r="V1916" s="110"/>
      <c r="W1916" s="110"/>
      <c r="X1916" s="110"/>
      <c r="Y1916" s="110"/>
      <c r="Z1916" s="274">
        <v>42005</v>
      </c>
      <c r="AA1916" s="110"/>
      <c r="AB1916" s="110"/>
      <c r="AC1916" s="110"/>
      <c r="AD1916" s="115" t="s">
        <v>1554</v>
      </c>
    </row>
    <row r="1917" spans="2:30" s="21" customFormat="1" ht="15" customHeight="1">
      <c r="B1917" s="109"/>
      <c r="C1917" s="110"/>
      <c r="D1917" s="110"/>
      <c r="E1917" s="110"/>
      <c r="F1917" s="110"/>
      <c r="G1917" s="110" t="s">
        <v>1553</v>
      </c>
      <c r="H1917" s="274">
        <v>42005</v>
      </c>
      <c r="I1917" s="110" t="s">
        <v>14</v>
      </c>
      <c r="J1917" s="111" t="s">
        <v>91</v>
      </c>
      <c r="K1917" s="110" t="s">
        <v>9</v>
      </c>
      <c r="L1917" s="110" t="s">
        <v>10</v>
      </c>
      <c r="M1917" s="110" t="s">
        <v>10</v>
      </c>
      <c r="N1917" s="110" t="s">
        <v>11</v>
      </c>
      <c r="O1917" s="9">
        <v>13026.8</v>
      </c>
      <c r="P1917" s="9">
        <v>0</v>
      </c>
      <c r="Q1917" s="9">
        <f t="shared" si="67"/>
        <v>13026.8</v>
      </c>
      <c r="R1917" s="112" t="s">
        <v>1</v>
      </c>
      <c r="S1917" s="113" t="s">
        <v>4</v>
      </c>
      <c r="T1917" s="113"/>
      <c r="U1917" s="113" t="s">
        <v>669</v>
      </c>
      <c r="V1917" s="110"/>
      <c r="W1917" s="110"/>
      <c r="X1917" s="110"/>
      <c r="Y1917" s="110"/>
      <c r="Z1917" s="274">
        <v>42005</v>
      </c>
      <c r="AA1917" s="110"/>
      <c r="AB1917" s="110"/>
      <c r="AC1917" s="110"/>
      <c r="AD1917" s="115" t="s">
        <v>1554</v>
      </c>
    </row>
    <row r="1918" spans="2:30" s="21" customFormat="1" ht="15" customHeight="1">
      <c r="B1918" s="109"/>
      <c r="C1918" s="110"/>
      <c r="D1918" s="110"/>
      <c r="E1918" s="110"/>
      <c r="F1918" s="110"/>
      <c r="G1918" s="110" t="s">
        <v>1553</v>
      </c>
      <c r="H1918" s="274">
        <v>42005</v>
      </c>
      <c r="I1918" s="110" t="s">
        <v>14</v>
      </c>
      <c r="J1918" s="111" t="s">
        <v>91</v>
      </c>
      <c r="K1918" s="110" t="s">
        <v>9</v>
      </c>
      <c r="L1918" s="110" t="s">
        <v>10</v>
      </c>
      <c r="M1918" s="110" t="s">
        <v>10</v>
      </c>
      <c r="N1918" s="110" t="s">
        <v>11</v>
      </c>
      <c r="O1918" s="9">
        <v>57603.53</v>
      </c>
      <c r="P1918" s="9">
        <v>0</v>
      </c>
      <c r="Q1918" s="9">
        <f t="shared" si="67"/>
        <v>57603.53</v>
      </c>
      <c r="R1918" s="112" t="s">
        <v>1</v>
      </c>
      <c r="S1918" s="113" t="s">
        <v>4</v>
      </c>
      <c r="T1918" s="113"/>
      <c r="U1918" s="113" t="s">
        <v>670</v>
      </c>
      <c r="V1918" s="110"/>
      <c r="W1918" s="110"/>
      <c r="X1918" s="110"/>
      <c r="Y1918" s="110"/>
      <c r="Z1918" s="274">
        <v>42005</v>
      </c>
      <c r="AA1918" s="110"/>
      <c r="AB1918" s="110"/>
      <c r="AC1918" s="110"/>
      <c r="AD1918" s="115" t="s">
        <v>1554</v>
      </c>
    </row>
    <row r="1919" spans="2:30" s="21" customFormat="1" ht="15" customHeight="1">
      <c r="B1919" s="109"/>
      <c r="C1919" s="110"/>
      <c r="D1919" s="110"/>
      <c r="E1919" s="110"/>
      <c r="F1919" s="110"/>
      <c r="G1919" s="110" t="s">
        <v>1553</v>
      </c>
      <c r="H1919" s="274">
        <v>42005</v>
      </c>
      <c r="I1919" s="110" t="s">
        <v>14</v>
      </c>
      <c r="J1919" s="111" t="s">
        <v>91</v>
      </c>
      <c r="K1919" s="110" t="s">
        <v>9</v>
      </c>
      <c r="L1919" s="110" t="s">
        <v>10</v>
      </c>
      <c r="M1919" s="110" t="s">
        <v>10</v>
      </c>
      <c r="N1919" s="110" t="s">
        <v>11</v>
      </c>
      <c r="O1919" s="9">
        <v>31880</v>
      </c>
      <c r="P1919" s="9">
        <v>0</v>
      </c>
      <c r="Q1919" s="9">
        <f t="shared" si="67"/>
        <v>31880</v>
      </c>
      <c r="R1919" s="112" t="s">
        <v>1</v>
      </c>
      <c r="S1919" s="113" t="s">
        <v>4</v>
      </c>
      <c r="T1919" s="113"/>
      <c r="U1919" s="113" t="s">
        <v>671</v>
      </c>
      <c r="V1919" s="110"/>
      <c r="W1919" s="110"/>
      <c r="X1919" s="110"/>
      <c r="Y1919" s="110"/>
      <c r="Z1919" s="274">
        <v>42005</v>
      </c>
      <c r="AA1919" s="110"/>
      <c r="AB1919" s="110"/>
      <c r="AC1919" s="110"/>
      <c r="AD1919" s="115" t="s">
        <v>1554</v>
      </c>
    </row>
    <row r="1920" spans="2:30" s="21" customFormat="1" ht="15" customHeight="1">
      <c r="B1920" s="109"/>
      <c r="C1920" s="110"/>
      <c r="D1920" s="110"/>
      <c r="E1920" s="110"/>
      <c r="F1920" s="110"/>
      <c r="G1920" s="110" t="s">
        <v>1553</v>
      </c>
      <c r="H1920" s="274">
        <v>42005</v>
      </c>
      <c r="I1920" s="110" t="s">
        <v>14</v>
      </c>
      <c r="J1920" s="111" t="s">
        <v>91</v>
      </c>
      <c r="K1920" s="110" t="s">
        <v>9</v>
      </c>
      <c r="L1920" s="110" t="s">
        <v>10</v>
      </c>
      <c r="M1920" s="110" t="s">
        <v>10</v>
      </c>
      <c r="N1920" s="110" t="s">
        <v>11</v>
      </c>
      <c r="O1920" s="9">
        <v>70379</v>
      </c>
      <c r="P1920" s="9">
        <v>0</v>
      </c>
      <c r="Q1920" s="9">
        <f t="shared" si="67"/>
        <v>70379</v>
      </c>
      <c r="R1920" s="112" t="s">
        <v>1</v>
      </c>
      <c r="S1920" s="113" t="s">
        <v>4</v>
      </c>
      <c r="T1920" s="113"/>
      <c r="U1920" s="113" t="s">
        <v>761</v>
      </c>
      <c r="V1920" s="110"/>
      <c r="W1920" s="110"/>
      <c r="X1920" s="110"/>
      <c r="Y1920" s="110"/>
      <c r="Z1920" s="274">
        <v>42005</v>
      </c>
      <c r="AA1920" s="110"/>
      <c r="AB1920" s="110"/>
      <c r="AC1920" s="110"/>
      <c r="AD1920" s="115" t="s">
        <v>1554</v>
      </c>
    </row>
    <row r="1921" spans="2:30" s="21" customFormat="1" ht="15" customHeight="1">
      <c r="B1921" s="109"/>
      <c r="C1921" s="110"/>
      <c r="D1921" s="110"/>
      <c r="E1921" s="110"/>
      <c r="F1921" s="110"/>
      <c r="G1921" s="110" t="s">
        <v>1553</v>
      </c>
      <c r="H1921" s="274">
        <v>42005</v>
      </c>
      <c r="I1921" s="110" t="s">
        <v>14</v>
      </c>
      <c r="J1921" s="111" t="s">
        <v>91</v>
      </c>
      <c r="K1921" s="110" t="s">
        <v>9</v>
      </c>
      <c r="L1921" s="110" t="s">
        <v>10</v>
      </c>
      <c r="M1921" s="110" t="s">
        <v>10</v>
      </c>
      <c r="N1921" s="110" t="s">
        <v>11</v>
      </c>
      <c r="O1921" s="9">
        <v>19500</v>
      </c>
      <c r="P1921" s="9">
        <v>0</v>
      </c>
      <c r="Q1921" s="9">
        <f t="shared" si="67"/>
        <v>19500</v>
      </c>
      <c r="R1921" s="112" t="s">
        <v>1</v>
      </c>
      <c r="S1921" s="113" t="s">
        <v>4</v>
      </c>
      <c r="T1921" s="113"/>
      <c r="U1921" s="113" t="s">
        <v>672</v>
      </c>
      <c r="V1921" s="110"/>
      <c r="W1921" s="110"/>
      <c r="X1921" s="110"/>
      <c r="Y1921" s="110"/>
      <c r="Z1921" s="274">
        <v>42005</v>
      </c>
      <c r="AA1921" s="110"/>
      <c r="AB1921" s="110"/>
      <c r="AC1921" s="110"/>
      <c r="AD1921" s="115" t="s">
        <v>1554</v>
      </c>
    </row>
    <row r="1922" spans="2:30" s="21" customFormat="1" ht="15" customHeight="1">
      <c r="B1922" s="109"/>
      <c r="C1922" s="110"/>
      <c r="D1922" s="110"/>
      <c r="E1922" s="110"/>
      <c r="F1922" s="110"/>
      <c r="G1922" s="110" t="s">
        <v>1553</v>
      </c>
      <c r="H1922" s="274">
        <v>42005</v>
      </c>
      <c r="I1922" s="110" t="s">
        <v>14</v>
      </c>
      <c r="J1922" s="111" t="s">
        <v>91</v>
      </c>
      <c r="K1922" s="110" t="s">
        <v>9</v>
      </c>
      <c r="L1922" s="110" t="s">
        <v>10</v>
      </c>
      <c r="M1922" s="110" t="s">
        <v>10</v>
      </c>
      <c r="N1922" s="110" t="s">
        <v>11</v>
      </c>
      <c r="O1922" s="9">
        <v>529</v>
      </c>
      <c r="P1922" s="9">
        <v>0</v>
      </c>
      <c r="Q1922" s="9">
        <f t="shared" si="67"/>
        <v>529</v>
      </c>
      <c r="R1922" s="112" t="s">
        <v>1</v>
      </c>
      <c r="S1922" s="113" t="s">
        <v>4</v>
      </c>
      <c r="T1922" s="113"/>
      <c r="U1922" s="113" t="s">
        <v>695</v>
      </c>
      <c r="V1922" s="110"/>
      <c r="W1922" s="110"/>
      <c r="X1922" s="110"/>
      <c r="Y1922" s="110"/>
      <c r="Z1922" s="274">
        <v>42005</v>
      </c>
      <c r="AA1922" s="110"/>
      <c r="AB1922" s="110"/>
      <c r="AC1922" s="110"/>
      <c r="AD1922" s="115" t="s">
        <v>1554</v>
      </c>
    </row>
    <row r="1923" spans="2:30" s="21" customFormat="1" ht="15" customHeight="1">
      <c r="B1923" s="109"/>
      <c r="C1923" s="110"/>
      <c r="D1923" s="110"/>
      <c r="E1923" s="110"/>
      <c r="F1923" s="110"/>
      <c r="G1923" s="110" t="s">
        <v>1553</v>
      </c>
      <c r="H1923" s="274">
        <v>42005</v>
      </c>
      <c r="I1923" s="110" t="s">
        <v>14</v>
      </c>
      <c r="J1923" s="111" t="s">
        <v>91</v>
      </c>
      <c r="K1923" s="110" t="s">
        <v>9</v>
      </c>
      <c r="L1923" s="110" t="s">
        <v>10</v>
      </c>
      <c r="M1923" s="110" t="s">
        <v>10</v>
      </c>
      <c r="N1923" s="110" t="s">
        <v>11</v>
      </c>
      <c r="O1923" s="9">
        <v>7534.1</v>
      </c>
      <c r="P1923" s="9">
        <v>0</v>
      </c>
      <c r="Q1923" s="9">
        <f t="shared" si="67"/>
        <v>7534.1</v>
      </c>
      <c r="R1923" s="112" t="s">
        <v>1</v>
      </c>
      <c r="S1923" s="113" t="s">
        <v>4</v>
      </c>
      <c r="T1923" s="113"/>
      <c r="U1923" s="113" t="s">
        <v>702</v>
      </c>
      <c r="V1923" s="110"/>
      <c r="W1923" s="110"/>
      <c r="X1923" s="110"/>
      <c r="Y1923" s="110"/>
      <c r="Z1923" s="274">
        <v>42005</v>
      </c>
      <c r="AA1923" s="110"/>
      <c r="AB1923" s="110"/>
      <c r="AC1923" s="110"/>
      <c r="AD1923" s="115" t="s">
        <v>1554</v>
      </c>
    </row>
    <row r="1924" spans="2:30" s="21" customFormat="1" ht="15" customHeight="1">
      <c r="B1924" s="109"/>
      <c r="C1924" s="110"/>
      <c r="D1924" s="110"/>
      <c r="E1924" s="110"/>
      <c r="F1924" s="110"/>
      <c r="G1924" s="110" t="s">
        <v>1553</v>
      </c>
      <c r="H1924" s="274">
        <v>42005</v>
      </c>
      <c r="I1924" s="110" t="s">
        <v>14</v>
      </c>
      <c r="J1924" s="111" t="s">
        <v>91</v>
      </c>
      <c r="K1924" s="110" t="s">
        <v>9</v>
      </c>
      <c r="L1924" s="110" t="s">
        <v>10</v>
      </c>
      <c r="M1924" s="110" t="s">
        <v>10</v>
      </c>
      <c r="N1924" s="110" t="s">
        <v>11</v>
      </c>
      <c r="O1924" s="9">
        <v>19013.75</v>
      </c>
      <c r="P1924" s="9">
        <v>0</v>
      </c>
      <c r="Q1924" s="9">
        <f t="shared" si="67"/>
        <v>19013.75</v>
      </c>
      <c r="R1924" s="112" t="s">
        <v>1</v>
      </c>
      <c r="S1924" s="113" t="s">
        <v>4</v>
      </c>
      <c r="T1924" s="113"/>
      <c r="U1924" s="113" t="s">
        <v>673</v>
      </c>
      <c r="V1924" s="110"/>
      <c r="W1924" s="110"/>
      <c r="X1924" s="110"/>
      <c r="Y1924" s="110"/>
      <c r="Z1924" s="274">
        <v>42005</v>
      </c>
      <c r="AA1924" s="110"/>
      <c r="AB1924" s="110"/>
      <c r="AC1924" s="110"/>
      <c r="AD1924" s="115" t="s">
        <v>1554</v>
      </c>
    </row>
    <row r="1925" spans="2:30" s="21" customFormat="1" ht="15" customHeight="1">
      <c r="B1925" s="109"/>
      <c r="C1925" s="110"/>
      <c r="D1925" s="110"/>
      <c r="E1925" s="110"/>
      <c r="F1925" s="110"/>
      <c r="G1925" s="110" t="s">
        <v>1553</v>
      </c>
      <c r="H1925" s="274">
        <v>42005</v>
      </c>
      <c r="I1925" s="110" t="s">
        <v>14</v>
      </c>
      <c r="J1925" s="111" t="s">
        <v>91</v>
      </c>
      <c r="K1925" s="110" t="s">
        <v>9</v>
      </c>
      <c r="L1925" s="110" t="s">
        <v>10</v>
      </c>
      <c r="M1925" s="110" t="s">
        <v>10</v>
      </c>
      <c r="N1925" s="110" t="s">
        <v>11</v>
      </c>
      <c r="O1925" s="9">
        <v>49788</v>
      </c>
      <c r="P1925" s="9">
        <v>0</v>
      </c>
      <c r="Q1925" s="9">
        <f t="shared" si="67"/>
        <v>49788</v>
      </c>
      <c r="R1925" s="112" t="s">
        <v>1</v>
      </c>
      <c r="S1925" s="113" t="s">
        <v>4</v>
      </c>
      <c r="T1925" s="113"/>
      <c r="U1925" s="113" t="s">
        <v>762</v>
      </c>
      <c r="V1925" s="110"/>
      <c r="W1925" s="110"/>
      <c r="X1925" s="110"/>
      <c r="Y1925" s="110"/>
      <c r="Z1925" s="274">
        <v>42005</v>
      </c>
      <c r="AA1925" s="110"/>
      <c r="AB1925" s="110"/>
      <c r="AC1925" s="110"/>
      <c r="AD1925" s="115" t="s">
        <v>1554</v>
      </c>
    </row>
    <row r="1926" spans="2:30" s="21" customFormat="1" ht="15" customHeight="1">
      <c r="B1926" s="109"/>
      <c r="C1926" s="110"/>
      <c r="D1926" s="110"/>
      <c r="E1926" s="110"/>
      <c r="F1926" s="110"/>
      <c r="G1926" s="110" t="s">
        <v>1553</v>
      </c>
      <c r="H1926" s="274">
        <v>42005</v>
      </c>
      <c r="I1926" s="110" t="s">
        <v>14</v>
      </c>
      <c r="J1926" s="111" t="s">
        <v>91</v>
      </c>
      <c r="K1926" s="110" t="s">
        <v>9</v>
      </c>
      <c r="L1926" s="110" t="s">
        <v>10</v>
      </c>
      <c r="M1926" s="110" t="s">
        <v>10</v>
      </c>
      <c r="N1926" s="110" t="s">
        <v>11</v>
      </c>
      <c r="O1926" s="9">
        <v>15014.5</v>
      </c>
      <c r="P1926" s="9">
        <v>0</v>
      </c>
      <c r="Q1926" s="9">
        <f t="shared" si="67"/>
        <v>15014.5</v>
      </c>
      <c r="R1926" s="112" t="s">
        <v>1</v>
      </c>
      <c r="S1926" s="113" t="s">
        <v>4</v>
      </c>
      <c r="T1926" s="113"/>
      <c r="U1926" s="113" t="s">
        <v>674</v>
      </c>
      <c r="V1926" s="110"/>
      <c r="W1926" s="110"/>
      <c r="X1926" s="110"/>
      <c r="Y1926" s="110"/>
      <c r="Z1926" s="274">
        <v>42005</v>
      </c>
      <c r="AA1926" s="110"/>
      <c r="AB1926" s="110"/>
      <c r="AC1926" s="110"/>
      <c r="AD1926" s="115" t="s">
        <v>1554</v>
      </c>
    </row>
    <row r="1927" spans="2:30" s="21" customFormat="1" ht="15" customHeight="1">
      <c r="B1927" s="109"/>
      <c r="C1927" s="110"/>
      <c r="D1927" s="110"/>
      <c r="E1927" s="110"/>
      <c r="F1927" s="110"/>
      <c r="G1927" s="110" t="s">
        <v>1553</v>
      </c>
      <c r="H1927" s="274">
        <v>42005</v>
      </c>
      <c r="I1927" s="110" t="s">
        <v>14</v>
      </c>
      <c r="J1927" s="111" t="s">
        <v>91</v>
      </c>
      <c r="K1927" s="110" t="s">
        <v>9</v>
      </c>
      <c r="L1927" s="110" t="s">
        <v>10</v>
      </c>
      <c r="M1927" s="110" t="s">
        <v>10</v>
      </c>
      <c r="N1927" s="110" t="s">
        <v>11</v>
      </c>
      <c r="O1927" s="9">
        <v>4157</v>
      </c>
      <c r="P1927" s="9">
        <v>0</v>
      </c>
      <c r="Q1927" s="9">
        <f t="shared" si="67"/>
        <v>4157</v>
      </c>
      <c r="R1927" s="112" t="s">
        <v>1</v>
      </c>
      <c r="S1927" s="113" t="s">
        <v>4</v>
      </c>
      <c r="T1927" s="113"/>
      <c r="U1927" s="113" t="s">
        <v>675</v>
      </c>
      <c r="V1927" s="110"/>
      <c r="W1927" s="110"/>
      <c r="X1927" s="110"/>
      <c r="Y1927" s="110"/>
      <c r="Z1927" s="274">
        <v>42005</v>
      </c>
      <c r="AA1927" s="110"/>
      <c r="AB1927" s="110"/>
      <c r="AC1927" s="110"/>
      <c r="AD1927" s="115" t="s">
        <v>1554</v>
      </c>
    </row>
    <row r="1928" spans="2:30" s="21" customFormat="1" ht="15" customHeight="1">
      <c r="B1928" s="109"/>
      <c r="C1928" s="110"/>
      <c r="D1928" s="110"/>
      <c r="E1928" s="110"/>
      <c r="F1928" s="110"/>
      <c r="G1928" s="110" t="s">
        <v>1553</v>
      </c>
      <c r="H1928" s="274">
        <v>42005</v>
      </c>
      <c r="I1928" s="110" t="s">
        <v>14</v>
      </c>
      <c r="J1928" s="111" t="s">
        <v>91</v>
      </c>
      <c r="K1928" s="110" t="s">
        <v>9</v>
      </c>
      <c r="L1928" s="110" t="s">
        <v>10</v>
      </c>
      <c r="M1928" s="110" t="s">
        <v>10</v>
      </c>
      <c r="N1928" s="110" t="s">
        <v>11</v>
      </c>
      <c r="O1928" s="9">
        <v>3800</v>
      </c>
      <c r="P1928" s="9">
        <v>0</v>
      </c>
      <c r="Q1928" s="9">
        <f t="shared" si="67"/>
        <v>3800</v>
      </c>
      <c r="R1928" s="112" t="s">
        <v>1</v>
      </c>
      <c r="S1928" s="113" t="s">
        <v>4</v>
      </c>
      <c r="T1928" s="113"/>
      <c r="U1928" s="113" t="s">
        <v>676</v>
      </c>
      <c r="V1928" s="110"/>
      <c r="W1928" s="110"/>
      <c r="X1928" s="110"/>
      <c r="Y1928" s="110"/>
      <c r="Z1928" s="274">
        <v>42005</v>
      </c>
      <c r="AA1928" s="110"/>
      <c r="AB1928" s="110"/>
      <c r="AC1928" s="110"/>
      <c r="AD1928" s="115" t="s">
        <v>1554</v>
      </c>
    </row>
    <row r="1929" spans="2:30" s="21" customFormat="1" ht="15" customHeight="1">
      <c r="B1929" s="109"/>
      <c r="C1929" s="110"/>
      <c r="D1929" s="110"/>
      <c r="E1929" s="110"/>
      <c r="F1929" s="110"/>
      <c r="G1929" s="110" t="s">
        <v>1553</v>
      </c>
      <c r="H1929" s="274">
        <v>42005</v>
      </c>
      <c r="I1929" s="110" t="s">
        <v>14</v>
      </c>
      <c r="J1929" s="111" t="s">
        <v>91</v>
      </c>
      <c r="K1929" s="110" t="s">
        <v>9</v>
      </c>
      <c r="L1929" s="110" t="s">
        <v>10</v>
      </c>
      <c r="M1929" s="110" t="s">
        <v>10</v>
      </c>
      <c r="N1929" s="110" t="s">
        <v>11</v>
      </c>
      <c r="O1929" s="9">
        <v>44890</v>
      </c>
      <c r="P1929" s="9">
        <v>0</v>
      </c>
      <c r="Q1929" s="9">
        <f t="shared" si="67"/>
        <v>44890</v>
      </c>
      <c r="R1929" s="112" t="s">
        <v>1</v>
      </c>
      <c r="S1929" s="113" t="s">
        <v>4</v>
      </c>
      <c r="T1929" s="113"/>
      <c r="U1929" s="113" t="s">
        <v>1724</v>
      </c>
      <c r="V1929" s="110"/>
      <c r="W1929" s="110"/>
      <c r="X1929" s="110"/>
      <c r="Y1929" s="110"/>
      <c r="Z1929" s="274">
        <v>42005</v>
      </c>
      <c r="AA1929" s="110"/>
      <c r="AB1929" s="110"/>
      <c r="AC1929" s="110"/>
      <c r="AD1929" s="115" t="s">
        <v>1554</v>
      </c>
    </row>
    <row r="1930" spans="2:30" s="21" customFormat="1" ht="15" customHeight="1">
      <c r="B1930" s="109"/>
      <c r="C1930" s="110"/>
      <c r="D1930" s="110"/>
      <c r="E1930" s="110"/>
      <c r="F1930" s="110"/>
      <c r="G1930" s="110" t="s">
        <v>1553</v>
      </c>
      <c r="H1930" s="274">
        <v>42005</v>
      </c>
      <c r="I1930" s="110" t="s">
        <v>14</v>
      </c>
      <c r="J1930" s="111" t="s">
        <v>91</v>
      </c>
      <c r="K1930" s="110" t="s">
        <v>9</v>
      </c>
      <c r="L1930" s="110" t="s">
        <v>10</v>
      </c>
      <c r="M1930" s="110" t="s">
        <v>10</v>
      </c>
      <c r="N1930" s="110" t="s">
        <v>11</v>
      </c>
      <c r="O1930" s="9">
        <v>33080</v>
      </c>
      <c r="P1930" s="9">
        <v>0</v>
      </c>
      <c r="Q1930" s="9">
        <f t="shared" si="67"/>
        <v>33080</v>
      </c>
      <c r="R1930" s="112" t="s">
        <v>1</v>
      </c>
      <c r="S1930" s="113" t="s">
        <v>4</v>
      </c>
      <c r="T1930" s="113"/>
      <c r="U1930" s="113" t="s">
        <v>1725</v>
      </c>
      <c r="V1930" s="110"/>
      <c r="W1930" s="110"/>
      <c r="X1930" s="110"/>
      <c r="Y1930" s="110"/>
      <c r="Z1930" s="274">
        <v>42005</v>
      </c>
      <c r="AA1930" s="110"/>
      <c r="AB1930" s="110"/>
      <c r="AC1930" s="110"/>
      <c r="AD1930" s="115" t="s">
        <v>1554</v>
      </c>
    </row>
    <row r="1931" spans="2:30" s="21" customFormat="1" ht="15" customHeight="1">
      <c r="B1931" s="109"/>
      <c r="C1931" s="110"/>
      <c r="D1931" s="110"/>
      <c r="E1931" s="110"/>
      <c r="F1931" s="110"/>
      <c r="G1931" s="110" t="s">
        <v>1553</v>
      </c>
      <c r="H1931" s="274">
        <v>42005</v>
      </c>
      <c r="I1931" s="110" t="s">
        <v>14</v>
      </c>
      <c r="J1931" s="111" t="s">
        <v>91</v>
      </c>
      <c r="K1931" s="110" t="s">
        <v>9</v>
      </c>
      <c r="L1931" s="110" t="s">
        <v>10</v>
      </c>
      <c r="M1931" s="110" t="s">
        <v>10</v>
      </c>
      <c r="N1931" s="110" t="s">
        <v>11</v>
      </c>
      <c r="O1931" s="9">
        <v>33641.33</v>
      </c>
      <c r="P1931" s="9">
        <v>0</v>
      </c>
      <c r="Q1931" s="9">
        <f t="shared" si="67"/>
        <v>33641.33</v>
      </c>
      <c r="R1931" s="112" t="s">
        <v>1</v>
      </c>
      <c r="S1931" s="113" t="s">
        <v>4</v>
      </c>
      <c r="T1931" s="113"/>
      <c r="U1931" s="113" t="s">
        <v>2845</v>
      </c>
      <c r="V1931" s="110"/>
      <c r="W1931" s="110"/>
      <c r="X1931" s="110"/>
      <c r="Y1931" s="110"/>
      <c r="Z1931" s="274">
        <v>42005</v>
      </c>
      <c r="AA1931" s="110"/>
      <c r="AB1931" s="110"/>
      <c r="AC1931" s="110"/>
      <c r="AD1931" s="115" t="s">
        <v>1554</v>
      </c>
    </row>
    <row r="1932" spans="2:30" s="21" customFormat="1" ht="15" customHeight="1">
      <c r="B1932" s="109"/>
      <c r="C1932" s="110"/>
      <c r="D1932" s="110"/>
      <c r="E1932" s="110"/>
      <c r="F1932" s="110"/>
      <c r="G1932" s="110" t="s">
        <v>1553</v>
      </c>
      <c r="H1932" s="274">
        <v>42005</v>
      </c>
      <c r="I1932" s="110" t="s">
        <v>14</v>
      </c>
      <c r="J1932" s="111" t="s">
        <v>91</v>
      </c>
      <c r="K1932" s="110" t="s">
        <v>9</v>
      </c>
      <c r="L1932" s="110" t="s">
        <v>10</v>
      </c>
      <c r="M1932" s="110" t="s">
        <v>10</v>
      </c>
      <c r="N1932" s="110" t="s">
        <v>11</v>
      </c>
      <c r="O1932" s="9">
        <v>28612.2</v>
      </c>
      <c r="P1932" s="9">
        <v>0</v>
      </c>
      <c r="Q1932" s="9">
        <f t="shared" si="67"/>
        <v>28612.2</v>
      </c>
      <c r="R1932" s="112" t="s">
        <v>1</v>
      </c>
      <c r="S1932" s="113" t="s">
        <v>4</v>
      </c>
      <c r="T1932" s="113"/>
      <c r="U1932" s="113" t="s">
        <v>1726</v>
      </c>
      <c r="V1932" s="110"/>
      <c r="W1932" s="110"/>
      <c r="X1932" s="110"/>
      <c r="Y1932" s="110"/>
      <c r="Z1932" s="274">
        <v>42005</v>
      </c>
      <c r="AA1932" s="110"/>
      <c r="AB1932" s="110"/>
      <c r="AC1932" s="110"/>
      <c r="AD1932" s="115" t="s">
        <v>1554</v>
      </c>
    </row>
    <row r="1933" spans="2:30" s="21" customFormat="1" ht="15" customHeight="1">
      <c r="B1933" s="109"/>
      <c r="C1933" s="110"/>
      <c r="D1933" s="110"/>
      <c r="E1933" s="110"/>
      <c r="F1933" s="110"/>
      <c r="G1933" s="110" t="s">
        <v>1553</v>
      </c>
      <c r="H1933" s="274">
        <v>42005</v>
      </c>
      <c r="I1933" s="110" t="s">
        <v>14</v>
      </c>
      <c r="J1933" s="111" t="s">
        <v>91</v>
      </c>
      <c r="K1933" s="110" t="s">
        <v>9</v>
      </c>
      <c r="L1933" s="110" t="s">
        <v>10</v>
      </c>
      <c r="M1933" s="110" t="s">
        <v>10</v>
      </c>
      <c r="N1933" s="110" t="s">
        <v>11</v>
      </c>
      <c r="O1933" s="9">
        <v>11500</v>
      </c>
      <c r="P1933" s="9">
        <v>0</v>
      </c>
      <c r="Q1933" s="9">
        <f t="shared" si="67"/>
        <v>11500</v>
      </c>
      <c r="R1933" s="112" t="s">
        <v>1</v>
      </c>
      <c r="S1933" s="113" t="s">
        <v>4</v>
      </c>
      <c r="T1933" s="113"/>
      <c r="U1933" s="113" t="s">
        <v>1727</v>
      </c>
      <c r="V1933" s="110"/>
      <c r="W1933" s="110"/>
      <c r="X1933" s="110"/>
      <c r="Y1933" s="110"/>
      <c r="Z1933" s="274">
        <v>42005</v>
      </c>
      <c r="AA1933" s="110"/>
      <c r="AB1933" s="110"/>
      <c r="AC1933" s="110"/>
      <c r="AD1933" s="115" t="s">
        <v>1554</v>
      </c>
    </row>
    <row r="1934" spans="2:30" s="21" customFormat="1" ht="15" customHeight="1">
      <c r="B1934" s="109"/>
      <c r="C1934" s="110"/>
      <c r="D1934" s="110"/>
      <c r="E1934" s="110"/>
      <c r="F1934" s="110"/>
      <c r="G1934" s="110" t="s">
        <v>1553</v>
      </c>
      <c r="H1934" s="274">
        <v>42005</v>
      </c>
      <c r="I1934" s="110" t="s">
        <v>14</v>
      </c>
      <c r="J1934" s="111" t="s">
        <v>91</v>
      </c>
      <c r="K1934" s="110" t="s">
        <v>9</v>
      </c>
      <c r="L1934" s="110" t="s">
        <v>10</v>
      </c>
      <c r="M1934" s="110" t="s">
        <v>10</v>
      </c>
      <c r="N1934" s="110" t="s">
        <v>11</v>
      </c>
      <c r="O1934" s="9">
        <v>2460</v>
      </c>
      <c r="P1934" s="9">
        <v>0</v>
      </c>
      <c r="Q1934" s="9">
        <f t="shared" si="67"/>
        <v>2460</v>
      </c>
      <c r="R1934" s="112" t="s">
        <v>1</v>
      </c>
      <c r="S1934" s="113" t="s">
        <v>4</v>
      </c>
      <c r="T1934" s="113"/>
      <c r="U1934" s="113" t="s">
        <v>1728</v>
      </c>
      <c r="V1934" s="110"/>
      <c r="W1934" s="110"/>
      <c r="X1934" s="110"/>
      <c r="Y1934" s="110"/>
      <c r="Z1934" s="274">
        <v>42005</v>
      </c>
      <c r="AA1934" s="110"/>
      <c r="AB1934" s="110"/>
      <c r="AC1934" s="110"/>
      <c r="AD1934" s="115" t="s">
        <v>1554</v>
      </c>
    </row>
    <row r="1935" spans="2:30" s="21" customFormat="1" ht="15" customHeight="1">
      <c r="B1935" s="109"/>
      <c r="C1935" s="110"/>
      <c r="D1935" s="110"/>
      <c r="E1935" s="110"/>
      <c r="F1935" s="110"/>
      <c r="G1935" s="110" t="s">
        <v>1553</v>
      </c>
      <c r="H1935" s="274">
        <v>42005</v>
      </c>
      <c r="I1935" s="110" t="s">
        <v>14</v>
      </c>
      <c r="J1935" s="111" t="s">
        <v>91</v>
      </c>
      <c r="K1935" s="110" t="s">
        <v>9</v>
      </c>
      <c r="L1935" s="110" t="s">
        <v>10</v>
      </c>
      <c r="M1935" s="110" t="s">
        <v>10</v>
      </c>
      <c r="N1935" s="110" t="s">
        <v>11</v>
      </c>
      <c r="O1935" s="9">
        <v>37800</v>
      </c>
      <c r="P1935" s="9">
        <v>0</v>
      </c>
      <c r="Q1935" s="9">
        <f t="shared" si="67"/>
        <v>37800</v>
      </c>
      <c r="R1935" s="112" t="s">
        <v>1</v>
      </c>
      <c r="S1935" s="113" t="s">
        <v>4</v>
      </c>
      <c r="T1935" s="113"/>
      <c r="U1935" s="113" t="s">
        <v>1732</v>
      </c>
      <c r="V1935" s="110"/>
      <c r="W1935" s="110"/>
      <c r="X1935" s="110"/>
      <c r="Y1935" s="110"/>
      <c r="Z1935" s="274">
        <v>42005</v>
      </c>
      <c r="AA1935" s="110"/>
      <c r="AB1935" s="110"/>
      <c r="AC1935" s="110"/>
      <c r="AD1935" s="115" t="s">
        <v>1554</v>
      </c>
    </row>
    <row r="1936" spans="2:30" s="21" customFormat="1" ht="15" customHeight="1">
      <c r="B1936" s="109"/>
      <c r="C1936" s="110"/>
      <c r="D1936" s="110"/>
      <c r="E1936" s="110"/>
      <c r="F1936" s="110"/>
      <c r="G1936" s="110" t="s">
        <v>1553</v>
      </c>
      <c r="H1936" s="274">
        <v>42005</v>
      </c>
      <c r="I1936" s="110" t="s">
        <v>14</v>
      </c>
      <c r="J1936" s="111" t="s">
        <v>91</v>
      </c>
      <c r="K1936" s="110" t="s">
        <v>9</v>
      </c>
      <c r="L1936" s="110" t="s">
        <v>10</v>
      </c>
      <c r="M1936" s="110" t="s">
        <v>10</v>
      </c>
      <c r="N1936" s="110" t="s">
        <v>11</v>
      </c>
      <c r="O1936" s="9">
        <v>137989.1</v>
      </c>
      <c r="P1936" s="9">
        <v>0</v>
      </c>
      <c r="Q1936" s="9">
        <f t="shared" si="67"/>
        <v>137989.1</v>
      </c>
      <c r="R1936" s="112" t="s">
        <v>1</v>
      </c>
      <c r="S1936" s="113" t="s">
        <v>4</v>
      </c>
      <c r="T1936" s="113"/>
      <c r="U1936" s="113" t="s">
        <v>1729</v>
      </c>
      <c r="V1936" s="110"/>
      <c r="W1936" s="110"/>
      <c r="X1936" s="110"/>
      <c r="Y1936" s="110"/>
      <c r="Z1936" s="274">
        <v>42005</v>
      </c>
      <c r="AA1936" s="110"/>
      <c r="AB1936" s="110"/>
      <c r="AC1936" s="110"/>
      <c r="AD1936" s="115" t="s">
        <v>1554</v>
      </c>
    </row>
    <row r="1937" spans="2:30" outlineLevel="5">
      <c r="B1937" s="352"/>
      <c r="C1937" s="2"/>
      <c r="D1937" s="2"/>
      <c r="E1937" s="2"/>
      <c r="F1937" s="2"/>
      <c r="G1937" s="2"/>
      <c r="H1937" s="362"/>
      <c r="I1937" s="2"/>
      <c r="J1937" s="2" t="s">
        <v>91</v>
      </c>
      <c r="K1937" s="2"/>
      <c r="L1937" s="2"/>
      <c r="M1937" s="2"/>
      <c r="N1937" s="2"/>
      <c r="O1937" s="353"/>
      <c r="P1937" s="353"/>
      <c r="Q1937" s="353"/>
      <c r="R1937" s="354"/>
      <c r="S1937" s="355"/>
      <c r="T1937" s="355"/>
      <c r="U1937" s="355"/>
      <c r="V1937" s="2"/>
      <c r="W1937" s="2"/>
      <c r="X1937" s="2"/>
      <c r="Y1937" s="2"/>
      <c r="Z1937" s="362"/>
      <c r="AA1937" s="2"/>
      <c r="AB1937" s="2"/>
      <c r="AC1937" s="2"/>
      <c r="AD1937" s="357"/>
    </row>
    <row r="1938" spans="2:30" outlineLevel="4">
      <c r="B1938" s="352"/>
      <c r="C1938" s="2"/>
      <c r="D1938" s="2"/>
      <c r="E1938" s="2"/>
      <c r="F1938" s="2" t="s">
        <v>5</v>
      </c>
      <c r="G1938" s="2" t="s">
        <v>30</v>
      </c>
      <c r="H1938" s="362"/>
      <c r="I1938" s="2"/>
      <c r="J1938" s="2" t="s">
        <v>91</v>
      </c>
      <c r="K1938" s="2"/>
      <c r="L1938" s="2"/>
      <c r="M1938" s="2"/>
      <c r="N1938" s="2"/>
      <c r="O1938" s="353">
        <f>SUM(O1939:O1957)</f>
        <v>57700</v>
      </c>
      <c r="P1938" s="353">
        <f>SUM(P1939:P1957)</f>
        <v>0</v>
      </c>
      <c r="Q1938" s="353">
        <f t="shared" ref="Q1938:Q1956" si="68">O1938-P1938</f>
        <v>57700</v>
      </c>
      <c r="R1938" s="354"/>
      <c r="S1938" s="355"/>
      <c r="T1938" s="355"/>
      <c r="U1938" s="355"/>
      <c r="V1938" s="2"/>
      <c r="W1938" s="2"/>
      <c r="X1938" s="2"/>
      <c r="Y1938" s="2"/>
      <c r="Z1938" s="362"/>
      <c r="AA1938" s="2"/>
      <c r="AB1938" s="2"/>
      <c r="AC1938" s="2"/>
      <c r="AD1938" s="357"/>
    </row>
    <row r="1939" spans="2:30" outlineLevel="5">
      <c r="B1939" s="3"/>
      <c r="C1939" s="1"/>
      <c r="D1939" s="1"/>
      <c r="E1939" s="1"/>
      <c r="F1939" s="1"/>
      <c r="G1939" s="1" t="s">
        <v>1553</v>
      </c>
      <c r="H1939" s="277">
        <v>42081</v>
      </c>
      <c r="I1939" s="1" t="s">
        <v>72</v>
      </c>
      <c r="J1939" s="2" t="s">
        <v>91</v>
      </c>
      <c r="K1939" s="1" t="s">
        <v>36</v>
      </c>
      <c r="L1939" s="1" t="s">
        <v>20</v>
      </c>
      <c r="M1939" s="1" t="s">
        <v>21</v>
      </c>
      <c r="N1939" s="1" t="s">
        <v>11</v>
      </c>
      <c r="O1939" s="7">
        <v>8000</v>
      </c>
      <c r="P1939" s="7">
        <v>0</v>
      </c>
      <c r="Q1939" s="7">
        <f t="shared" si="68"/>
        <v>8000</v>
      </c>
      <c r="R1939" s="6" t="s">
        <v>47</v>
      </c>
      <c r="S1939" s="5" t="s">
        <v>25</v>
      </c>
      <c r="T1939" s="5" t="s">
        <v>797</v>
      </c>
      <c r="U1939" s="5" t="s">
        <v>87</v>
      </c>
      <c r="V1939" s="1" t="s">
        <v>35</v>
      </c>
      <c r="W1939" s="1" t="s">
        <v>1398</v>
      </c>
      <c r="X1939" s="1" t="s">
        <v>1645</v>
      </c>
      <c r="Y1939" s="1" t="s">
        <v>1646</v>
      </c>
      <c r="Z1939" s="277">
        <v>42081</v>
      </c>
      <c r="AA1939" s="1" t="s">
        <v>71</v>
      </c>
      <c r="AB1939" s="1" t="s">
        <v>794</v>
      </c>
      <c r="AC1939" s="1" t="s">
        <v>1647</v>
      </c>
      <c r="AD1939" s="8"/>
    </row>
    <row r="1940" spans="2:30" outlineLevel="5">
      <c r="B1940" s="3"/>
      <c r="C1940" s="1"/>
      <c r="D1940" s="1"/>
      <c r="E1940" s="1"/>
      <c r="F1940" s="1"/>
      <c r="G1940" s="1" t="s">
        <v>1553</v>
      </c>
      <c r="H1940" s="277">
        <v>42081</v>
      </c>
      <c r="I1940" s="1" t="s">
        <v>1648</v>
      </c>
      <c r="J1940" s="2" t="s">
        <v>91</v>
      </c>
      <c r="K1940" s="1" t="s">
        <v>36</v>
      </c>
      <c r="L1940" s="1" t="s">
        <v>20</v>
      </c>
      <c r="M1940" s="1" t="s">
        <v>21</v>
      </c>
      <c r="N1940" s="1" t="s">
        <v>11</v>
      </c>
      <c r="O1940" s="7">
        <v>2500</v>
      </c>
      <c r="P1940" s="7">
        <v>0</v>
      </c>
      <c r="Q1940" s="7">
        <f t="shared" si="68"/>
        <v>2500</v>
      </c>
      <c r="R1940" s="6" t="s">
        <v>47</v>
      </c>
      <c r="S1940" s="5" t="s">
        <v>25</v>
      </c>
      <c r="T1940" s="5" t="s">
        <v>797</v>
      </c>
      <c r="U1940" s="5" t="s">
        <v>87</v>
      </c>
      <c r="V1940" s="1" t="s">
        <v>35</v>
      </c>
      <c r="W1940" s="1" t="s">
        <v>1649</v>
      </c>
      <c r="X1940" s="1" t="s">
        <v>1650</v>
      </c>
      <c r="Y1940" s="1" t="s">
        <v>1651</v>
      </c>
      <c r="Z1940" s="277">
        <v>42081</v>
      </c>
      <c r="AA1940" s="1" t="s">
        <v>71</v>
      </c>
      <c r="AB1940" s="1" t="s">
        <v>92</v>
      </c>
      <c r="AC1940" s="1" t="s">
        <v>1652</v>
      </c>
      <c r="AD1940" s="8"/>
    </row>
    <row r="1941" spans="2:30" outlineLevel="5">
      <c r="B1941" s="3"/>
      <c r="C1941" s="1"/>
      <c r="D1941" s="1"/>
      <c r="E1941" s="1"/>
      <c r="F1941" s="1"/>
      <c r="G1941" s="1" t="s">
        <v>1553</v>
      </c>
      <c r="H1941" s="277">
        <v>42081</v>
      </c>
      <c r="I1941" s="1" t="s">
        <v>786</v>
      </c>
      <c r="J1941" s="2" t="s">
        <v>91</v>
      </c>
      <c r="K1941" s="1" t="s">
        <v>36</v>
      </c>
      <c r="L1941" s="1" t="s">
        <v>20</v>
      </c>
      <c r="M1941" s="1" t="s">
        <v>21</v>
      </c>
      <c r="N1941" s="1" t="s">
        <v>11</v>
      </c>
      <c r="O1941" s="7">
        <v>2500</v>
      </c>
      <c r="P1941" s="7">
        <v>0</v>
      </c>
      <c r="Q1941" s="7">
        <f t="shared" si="68"/>
        <v>2500</v>
      </c>
      <c r="R1941" s="6" t="s">
        <v>47</v>
      </c>
      <c r="S1941" s="5" t="s">
        <v>25</v>
      </c>
      <c r="T1941" s="5" t="s">
        <v>797</v>
      </c>
      <c r="U1941" s="5" t="s">
        <v>87</v>
      </c>
      <c r="V1941" s="1" t="s">
        <v>35</v>
      </c>
      <c r="W1941" s="1" t="s">
        <v>1653</v>
      </c>
      <c r="X1941" s="1" t="s">
        <v>1650</v>
      </c>
      <c r="Y1941" s="1" t="s">
        <v>1651</v>
      </c>
      <c r="Z1941" s="277">
        <v>42081</v>
      </c>
      <c r="AA1941" s="1" t="s">
        <v>71</v>
      </c>
      <c r="AB1941" s="1" t="s">
        <v>793</v>
      </c>
      <c r="AC1941" s="1" t="s">
        <v>1444</v>
      </c>
      <c r="AD1941" s="8"/>
    </row>
    <row r="1942" spans="2:30" outlineLevel="5">
      <c r="B1942" s="3"/>
      <c r="C1942" s="1"/>
      <c r="D1942" s="1"/>
      <c r="E1942" s="1"/>
      <c r="F1942" s="1"/>
      <c r="G1942" s="1" t="s">
        <v>1553</v>
      </c>
      <c r="H1942" s="277">
        <v>42081</v>
      </c>
      <c r="I1942" s="1" t="s">
        <v>1654</v>
      </c>
      <c r="J1942" s="2" t="s">
        <v>91</v>
      </c>
      <c r="K1942" s="1" t="s">
        <v>36</v>
      </c>
      <c r="L1942" s="1" t="s">
        <v>20</v>
      </c>
      <c r="M1942" s="1" t="s">
        <v>21</v>
      </c>
      <c r="N1942" s="1" t="s">
        <v>11</v>
      </c>
      <c r="O1942" s="7">
        <v>1500</v>
      </c>
      <c r="P1942" s="7">
        <v>0</v>
      </c>
      <c r="Q1942" s="7">
        <f t="shared" si="68"/>
        <v>1500</v>
      </c>
      <c r="R1942" s="6" t="s">
        <v>47</v>
      </c>
      <c r="S1942" s="5" t="s">
        <v>25</v>
      </c>
      <c r="T1942" s="5" t="s">
        <v>797</v>
      </c>
      <c r="U1942" s="5" t="s">
        <v>87</v>
      </c>
      <c r="V1942" s="1" t="s">
        <v>35</v>
      </c>
      <c r="W1942" s="1" t="s">
        <v>1655</v>
      </c>
      <c r="X1942" s="1" t="s">
        <v>1656</v>
      </c>
      <c r="Y1942" s="1" t="s">
        <v>1657</v>
      </c>
      <c r="Z1942" s="277">
        <v>42081</v>
      </c>
      <c r="AA1942" s="1" t="s">
        <v>71</v>
      </c>
      <c r="AB1942" s="1" t="s">
        <v>793</v>
      </c>
      <c r="AC1942" s="1" t="s">
        <v>1658</v>
      </c>
      <c r="AD1942" s="8"/>
    </row>
    <row r="1943" spans="2:30" outlineLevel="5">
      <c r="B1943" s="3"/>
      <c r="C1943" s="1"/>
      <c r="D1943" s="1"/>
      <c r="E1943" s="1"/>
      <c r="F1943" s="1"/>
      <c r="G1943" s="1" t="s">
        <v>1553</v>
      </c>
      <c r="H1943" s="277">
        <v>42081</v>
      </c>
      <c r="I1943" s="1" t="s">
        <v>1659</v>
      </c>
      <c r="J1943" s="2" t="s">
        <v>91</v>
      </c>
      <c r="K1943" s="1" t="s">
        <v>36</v>
      </c>
      <c r="L1943" s="1" t="s">
        <v>20</v>
      </c>
      <c r="M1943" s="1" t="s">
        <v>21</v>
      </c>
      <c r="N1943" s="1" t="s">
        <v>11</v>
      </c>
      <c r="O1943" s="7">
        <v>1500</v>
      </c>
      <c r="P1943" s="7">
        <v>0</v>
      </c>
      <c r="Q1943" s="7">
        <f t="shared" si="68"/>
        <v>1500</v>
      </c>
      <c r="R1943" s="6" t="s">
        <v>47</v>
      </c>
      <c r="S1943" s="5" t="s">
        <v>25</v>
      </c>
      <c r="T1943" s="5" t="s">
        <v>797</v>
      </c>
      <c r="U1943" s="5" t="s">
        <v>87</v>
      </c>
      <c r="V1943" s="1" t="s">
        <v>35</v>
      </c>
      <c r="W1943" s="1" t="s">
        <v>1383</v>
      </c>
      <c r="X1943" s="1" t="s">
        <v>1656</v>
      </c>
      <c r="Y1943" s="1" t="s">
        <v>1657</v>
      </c>
      <c r="Z1943" s="277">
        <v>42081</v>
      </c>
      <c r="AA1943" s="1" t="s">
        <v>71</v>
      </c>
      <c r="AB1943" s="1" t="s">
        <v>93</v>
      </c>
      <c r="AC1943" s="1" t="s">
        <v>1660</v>
      </c>
      <c r="AD1943" s="8"/>
    </row>
    <row r="1944" spans="2:30" outlineLevel="5">
      <c r="B1944" s="3"/>
      <c r="C1944" s="1"/>
      <c r="D1944" s="1"/>
      <c r="E1944" s="1"/>
      <c r="F1944" s="1"/>
      <c r="G1944" s="1" t="s">
        <v>1553</v>
      </c>
      <c r="H1944" s="277">
        <v>42081</v>
      </c>
      <c r="I1944" s="1" t="s">
        <v>1465</v>
      </c>
      <c r="J1944" s="2" t="s">
        <v>91</v>
      </c>
      <c r="K1944" s="1" t="s">
        <v>36</v>
      </c>
      <c r="L1944" s="1" t="s">
        <v>20</v>
      </c>
      <c r="M1944" s="1" t="s">
        <v>21</v>
      </c>
      <c r="N1944" s="1" t="s">
        <v>11</v>
      </c>
      <c r="O1944" s="7">
        <v>2600</v>
      </c>
      <c r="P1944" s="7">
        <v>0</v>
      </c>
      <c r="Q1944" s="7">
        <f t="shared" si="68"/>
        <v>2600</v>
      </c>
      <c r="R1944" s="6" t="s">
        <v>47</v>
      </c>
      <c r="S1944" s="5" t="s">
        <v>25</v>
      </c>
      <c r="T1944" s="5" t="s">
        <v>797</v>
      </c>
      <c r="U1944" s="5" t="s">
        <v>87</v>
      </c>
      <c r="V1944" s="1" t="s">
        <v>35</v>
      </c>
      <c r="W1944" s="1" t="s">
        <v>1387</v>
      </c>
      <c r="X1944" s="1" t="s">
        <v>1661</v>
      </c>
      <c r="Y1944" s="1" t="s">
        <v>1662</v>
      </c>
      <c r="Z1944" s="277">
        <v>42081</v>
      </c>
      <c r="AA1944" s="1" t="s">
        <v>71</v>
      </c>
      <c r="AB1944" s="1" t="s">
        <v>1390</v>
      </c>
      <c r="AC1944" s="1" t="s">
        <v>1663</v>
      </c>
      <c r="AD1944" s="8"/>
    </row>
    <row r="1945" spans="2:30" outlineLevel="5">
      <c r="B1945" s="3"/>
      <c r="C1945" s="1"/>
      <c r="D1945" s="1"/>
      <c r="E1945" s="1"/>
      <c r="F1945" s="1"/>
      <c r="G1945" s="1" t="s">
        <v>1553</v>
      </c>
      <c r="H1945" s="277">
        <v>42081</v>
      </c>
      <c r="I1945" s="1" t="s">
        <v>1664</v>
      </c>
      <c r="J1945" s="2" t="s">
        <v>91</v>
      </c>
      <c r="K1945" s="1" t="s">
        <v>36</v>
      </c>
      <c r="L1945" s="1" t="s">
        <v>20</v>
      </c>
      <c r="M1945" s="1" t="s">
        <v>21</v>
      </c>
      <c r="N1945" s="1" t="s">
        <v>11</v>
      </c>
      <c r="O1945" s="7">
        <v>2600</v>
      </c>
      <c r="P1945" s="7">
        <v>0</v>
      </c>
      <c r="Q1945" s="7">
        <f t="shared" si="68"/>
        <v>2600</v>
      </c>
      <c r="R1945" s="6" t="s">
        <v>47</v>
      </c>
      <c r="S1945" s="5" t="s">
        <v>25</v>
      </c>
      <c r="T1945" s="5" t="s">
        <v>797</v>
      </c>
      <c r="U1945" s="5" t="s">
        <v>87</v>
      </c>
      <c r="V1945" s="1" t="s">
        <v>35</v>
      </c>
      <c r="W1945" s="1" t="s">
        <v>82</v>
      </c>
      <c r="X1945" s="1" t="s">
        <v>1661</v>
      </c>
      <c r="Y1945" s="1" t="s">
        <v>1662</v>
      </c>
      <c r="Z1945" s="277">
        <v>42081</v>
      </c>
      <c r="AA1945" s="1" t="s">
        <v>71</v>
      </c>
      <c r="AB1945" s="1" t="s">
        <v>1479</v>
      </c>
      <c r="AC1945" s="1" t="s">
        <v>1445</v>
      </c>
      <c r="AD1945" s="8"/>
    </row>
    <row r="1946" spans="2:30" outlineLevel="5">
      <c r="B1946" s="3"/>
      <c r="C1946" s="1"/>
      <c r="D1946" s="1"/>
      <c r="E1946" s="1"/>
      <c r="F1946" s="1"/>
      <c r="G1946" s="1" t="s">
        <v>1553</v>
      </c>
      <c r="H1946" s="277">
        <v>42081</v>
      </c>
      <c r="I1946" s="1" t="s">
        <v>1665</v>
      </c>
      <c r="J1946" s="2" t="s">
        <v>91</v>
      </c>
      <c r="K1946" s="1" t="s">
        <v>36</v>
      </c>
      <c r="L1946" s="1" t="s">
        <v>20</v>
      </c>
      <c r="M1946" s="1" t="s">
        <v>21</v>
      </c>
      <c r="N1946" s="1" t="s">
        <v>11</v>
      </c>
      <c r="O1946" s="7">
        <v>8000</v>
      </c>
      <c r="P1946" s="7">
        <v>0</v>
      </c>
      <c r="Q1946" s="7">
        <f t="shared" si="68"/>
        <v>8000</v>
      </c>
      <c r="R1946" s="6" t="s">
        <v>47</v>
      </c>
      <c r="S1946" s="5" t="s">
        <v>25</v>
      </c>
      <c r="T1946" s="5" t="s">
        <v>798</v>
      </c>
      <c r="U1946" s="5" t="s">
        <v>1391</v>
      </c>
      <c r="V1946" s="1" t="s">
        <v>35</v>
      </c>
      <c r="W1946" s="1" t="s">
        <v>1384</v>
      </c>
      <c r="X1946" s="1" t="s">
        <v>1666</v>
      </c>
      <c r="Y1946" s="1" t="s">
        <v>1667</v>
      </c>
      <c r="Z1946" s="277">
        <v>42081</v>
      </c>
      <c r="AA1946" s="1" t="s">
        <v>71</v>
      </c>
      <c r="AB1946" s="1" t="s">
        <v>92</v>
      </c>
      <c r="AC1946" s="1" t="s">
        <v>1668</v>
      </c>
      <c r="AD1946" s="8"/>
    </row>
    <row r="1947" spans="2:30" outlineLevel="5">
      <c r="B1947" s="3"/>
      <c r="C1947" s="1"/>
      <c r="D1947" s="1"/>
      <c r="E1947" s="1"/>
      <c r="F1947" s="1"/>
      <c r="G1947" s="1" t="s">
        <v>1553</v>
      </c>
      <c r="H1947" s="277">
        <v>42081</v>
      </c>
      <c r="I1947" s="1" t="s">
        <v>1405</v>
      </c>
      <c r="J1947" s="2" t="s">
        <v>91</v>
      </c>
      <c r="K1947" s="1" t="s">
        <v>36</v>
      </c>
      <c r="L1947" s="1" t="s">
        <v>20</v>
      </c>
      <c r="M1947" s="1" t="s">
        <v>21</v>
      </c>
      <c r="N1947" s="1" t="s">
        <v>11</v>
      </c>
      <c r="O1947" s="7">
        <v>2500</v>
      </c>
      <c r="P1947" s="7">
        <v>0</v>
      </c>
      <c r="Q1947" s="7">
        <f t="shared" si="68"/>
        <v>2500</v>
      </c>
      <c r="R1947" s="6" t="s">
        <v>47</v>
      </c>
      <c r="S1947" s="5" t="s">
        <v>25</v>
      </c>
      <c r="T1947" s="5" t="s">
        <v>798</v>
      </c>
      <c r="U1947" s="5" t="s">
        <v>1391</v>
      </c>
      <c r="V1947" s="1" t="s">
        <v>35</v>
      </c>
      <c r="W1947" s="1" t="s">
        <v>1385</v>
      </c>
      <c r="X1947" s="1" t="s">
        <v>1669</v>
      </c>
      <c r="Y1947" s="1" t="s">
        <v>1670</v>
      </c>
      <c r="Z1947" s="277">
        <v>42081</v>
      </c>
      <c r="AA1947" s="1" t="s">
        <v>71</v>
      </c>
      <c r="AB1947" s="1" t="s">
        <v>1671</v>
      </c>
      <c r="AC1947" s="1" t="s">
        <v>789</v>
      </c>
      <c r="AD1947" s="8"/>
    </row>
    <row r="1948" spans="2:30" outlineLevel="5">
      <c r="B1948" s="3"/>
      <c r="C1948" s="1"/>
      <c r="D1948" s="1"/>
      <c r="E1948" s="1"/>
      <c r="F1948" s="1"/>
      <c r="G1948" s="1" t="s">
        <v>1553</v>
      </c>
      <c r="H1948" s="277">
        <v>42081</v>
      </c>
      <c r="I1948" s="1" t="s">
        <v>1672</v>
      </c>
      <c r="J1948" s="2" t="s">
        <v>91</v>
      </c>
      <c r="K1948" s="1" t="s">
        <v>36</v>
      </c>
      <c r="L1948" s="1" t="s">
        <v>20</v>
      </c>
      <c r="M1948" s="1" t="s">
        <v>21</v>
      </c>
      <c r="N1948" s="1" t="s">
        <v>11</v>
      </c>
      <c r="O1948" s="7">
        <v>3000</v>
      </c>
      <c r="P1948" s="7">
        <v>0</v>
      </c>
      <c r="Q1948" s="7">
        <f t="shared" si="68"/>
        <v>3000</v>
      </c>
      <c r="R1948" s="6" t="s">
        <v>47</v>
      </c>
      <c r="S1948" s="5" t="s">
        <v>25</v>
      </c>
      <c r="T1948" s="5" t="s">
        <v>798</v>
      </c>
      <c r="U1948" s="5" t="s">
        <v>1391</v>
      </c>
      <c r="V1948" s="1" t="s">
        <v>35</v>
      </c>
      <c r="W1948" s="1" t="s">
        <v>1386</v>
      </c>
      <c r="X1948" s="1" t="s">
        <v>1380</v>
      </c>
      <c r="Y1948" s="1" t="s">
        <v>1381</v>
      </c>
      <c r="Z1948" s="277">
        <v>42081</v>
      </c>
      <c r="AA1948" s="1" t="s">
        <v>71</v>
      </c>
      <c r="AB1948" s="1" t="s">
        <v>796</v>
      </c>
      <c r="AC1948" s="1" t="s">
        <v>1673</v>
      </c>
      <c r="AD1948" s="8"/>
    </row>
    <row r="1949" spans="2:30" outlineLevel="5">
      <c r="B1949" s="3"/>
      <c r="C1949" s="1"/>
      <c r="D1949" s="1"/>
      <c r="E1949" s="1"/>
      <c r="F1949" s="1"/>
      <c r="G1949" s="1" t="s">
        <v>1553</v>
      </c>
      <c r="H1949" s="277">
        <v>42081</v>
      </c>
      <c r="I1949" s="1" t="s">
        <v>1674</v>
      </c>
      <c r="J1949" s="2" t="s">
        <v>91</v>
      </c>
      <c r="K1949" s="1" t="s">
        <v>36</v>
      </c>
      <c r="L1949" s="1" t="s">
        <v>20</v>
      </c>
      <c r="M1949" s="1" t="s">
        <v>21</v>
      </c>
      <c r="N1949" s="1" t="s">
        <v>11</v>
      </c>
      <c r="O1949" s="7">
        <v>2500</v>
      </c>
      <c r="P1949" s="7">
        <v>0</v>
      </c>
      <c r="Q1949" s="7">
        <f t="shared" si="68"/>
        <v>2500</v>
      </c>
      <c r="R1949" s="6" t="s">
        <v>47</v>
      </c>
      <c r="S1949" s="5" t="s">
        <v>25</v>
      </c>
      <c r="T1949" s="5" t="s">
        <v>798</v>
      </c>
      <c r="U1949" s="5" t="s">
        <v>1391</v>
      </c>
      <c r="V1949" s="1" t="s">
        <v>35</v>
      </c>
      <c r="W1949" s="1" t="s">
        <v>1632</v>
      </c>
      <c r="X1949" s="1" t="s">
        <v>1675</v>
      </c>
      <c r="Y1949" s="1" t="s">
        <v>1676</v>
      </c>
      <c r="Z1949" s="277">
        <v>42081</v>
      </c>
      <c r="AA1949" s="1" t="s">
        <v>71</v>
      </c>
      <c r="AB1949" s="1" t="s">
        <v>1467</v>
      </c>
      <c r="AC1949" s="1" t="s">
        <v>1677</v>
      </c>
      <c r="AD1949" s="8"/>
    </row>
    <row r="1950" spans="2:30" outlineLevel="5">
      <c r="B1950" s="3"/>
      <c r="C1950" s="1"/>
      <c r="D1950" s="1"/>
      <c r="E1950" s="1"/>
      <c r="F1950" s="1"/>
      <c r="G1950" s="1" t="s">
        <v>1553</v>
      </c>
      <c r="H1950" s="277">
        <v>42081</v>
      </c>
      <c r="I1950" s="1" t="s">
        <v>1466</v>
      </c>
      <c r="J1950" s="2" t="s">
        <v>91</v>
      </c>
      <c r="K1950" s="1" t="s">
        <v>36</v>
      </c>
      <c r="L1950" s="1" t="s">
        <v>20</v>
      </c>
      <c r="M1950" s="1" t="s">
        <v>21</v>
      </c>
      <c r="N1950" s="1" t="s">
        <v>11</v>
      </c>
      <c r="O1950" s="7">
        <v>3000</v>
      </c>
      <c r="P1950" s="7">
        <v>0</v>
      </c>
      <c r="Q1950" s="7">
        <f t="shared" si="68"/>
        <v>3000</v>
      </c>
      <c r="R1950" s="6" t="s">
        <v>47</v>
      </c>
      <c r="S1950" s="5" t="s">
        <v>25</v>
      </c>
      <c r="T1950" s="5" t="s">
        <v>798</v>
      </c>
      <c r="U1950" s="5" t="s">
        <v>1391</v>
      </c>
      <c r="V1950" s="1" t="s">
        <v>35</v>
      </c>
      <c r="W1950" s="1" t="s">
        <v>1678</v>
      </c>
      <c r="X1950" s="1" t="s">
        <v>1679</v>
      </c>
      <c r="Y1950" s="1" t="s">
        <v>1680</v>
      </c>
      <c r="Z1950" s="277">
        <v>42081</v>
      </c>
      <c r="AA1950" s="1" t="s">
        <v>71</v>
      </c>
      <c r="AB1950" s="1" t="s">
        <v>794</v>
      </c>
      <c r="AC1950" s="1" t="s">
        <v>1681</v>
      </c>
      <c r="AD1950" s="8"/>
    </row>
    <row r="1951" spans="2:30" outlineLevel="5">
      <c r="B1951" s="3"/>
      <c r="C1951" s="1"/>
      <c r="D1951" s="1"/>
      <c r="E1951" s="1"/>
      <c r="F1951" s="1"/>
      <c r="G1951" s="1" t="s">
        <v>1553</v>
      </c>
      <c r="H1951" s="277">
        <v>42081</v>
      </c>
      <c r="I1951" s="1" t="s">
        <v>89</v>
      </c>
      <c r="J1951" s="2" t="s">
        <v>91</v>
      </c>
      <c r="K1951" s="1" t="s">
        <v>36</v>
      </c>
      <c r="L1951" s="1" t="s">
        <v>20</v>
      </c>
      <c r="M1951" s="1" t="s">
        <v>21</v>
      </c>
      <c r="N1951" s="1" t="s">
        <v>11</v>
      </c>
      <c r="O1951" s="7">
        <v>2500</v>
      </c>
      <c r="P1951" s="7">
        <v>0</v>
      </c>
      <c r="Q1951" s="7">
        <f t="shared" si="68"/>
        <v>2500</v>
      </c>
      <c r="R1951" s="6" t="s">
        <v>47</v>
      </c>
      <c r="S1951" s="5" t="s">
        <v>25</v>
      </c>
      <c r="T1951" s="5" t="s">
        <v>798</v>
      </c>
      <c r="U1951" s="5" t="s">
        <v>1391</v>
      </c>
      <c r="V1951" s="1" t="s">
        <v>35</v>
      </c>
      <c r="W1951" s="1" t="s">
        <v>78</v>
      </c>
      <c r="X1951" s="1" t="s">
        <v>1682</v>
      </c>
      <c r="Y1951" s="1" t="s">
        <v>1683</v>
      </c>
      <c r="Z1951" s="277">
        <v>42081</v>
      </c>
      <c r="AA1951" s="1" t="s">
        <v>71</v>
      </c>
      <c r="AB1951" s="1" t="s">
        <v>794</v>
      </c>
      <c r="AC1951" s="1" t="s">
        <v>1684</v>
      </c>
      <c r="AD1951" s="8"/>
    </row>
    <row r="1952" spans="2:30" outlineLevel="5">
      <c r="B1952" s="3"/>
      <c r="C1952" s="1"/>
      <c r="D1952" s="1"/>
      <c r="E1952" s="1"/>
      <c r="F1952" s="1"/>
      <c r="G1952" s="1" t="s">
        <v>1553</v>
      </c>
      <c r="H1952" s="277">
        <v>42081</v>
      </c>
      <c r="I1952" s="1" t="s">
        <v>90</v>
      </c>
      <c r="J1952" s="2" t="s">
        <v>91</v>
      </c>
      <c r="K1952" s="1" t="s">
        <v>36</v>
      </c>
      <c r="L1952" s="1" t="s">
        <v>20</v>
      </c>
      <c r="M1952" s="1" t="s">
        <v>21</v>
      </c>
      <c r="N1952" s="1" t="s">
        <v>11</v>
      </c>
      <c r="O1952" s="7">
        <v>2500</v>
      </c>
      <c r="P1952" s="7">
        <v>0</v>
      </c>
      <c r="Q1952" s="7">
        <f t="shared" si="68"/>
        <v>2500</v>
      </c>
      <c r="R1952" s="6" t="s">
        <v>47</v>
      </c>
      <c r="S1952" s="5" t="s">
        <v>25</v>
      </c>
      <c r="T1952" s="5" t="s">
        <v>798</v>
      </c>
      <c r="U1952" s="5" t="s">
        <v>1391</v>
      </c>
      <c r="V1952" s="1" t="s">
        <v>35</v>
      </c>
      <c r="W1952" s="1" t="s">
        <v>75</v>
      </c>
      <c r="X1952" s="1" t="s">
        <v>1675</v>
      </c>
      <c r="Y1952" s="1" t="s">
        <v>1676</v>
      </c>
      <c r="Z1952" s="277">
        <v>42081</v>
      </c>
      <c r="AA1952" s="1" t="s">
        <v>71</v>
      </c>
      <c r="AB1952" s="1" t="s">
        <v>1389</v>
      </c>
      <c r="AC1952" s="1" t="s">
        <v>1685</v>
      </c>
      <c r="AD1952" s="8"/>
    </row>
    <row r="1953" spans="2:30" outlineLevel="5">
      <c r="B1953" s="3"/>
      <c r="C1953" s="1"/>
      <c r="D1953" s="1"/>
      <c r="E1953" s="1"/>
      <c r="F1953" s="1"/>
      <c r="G1953" s="1" t="s">
        <v>1553</v>
      </c>
      <c r="H1953" s="277">
        <v>42081</v>
      </c>
      <c r="I1953" s="1" t="s">
        <v>49</v>
      </c>
      <c r="J1953" s="2" t="s">
        <v>91</v>
      </c>
      <c r="K1953" s="1" t="s">
        <v>36</v>
      </c>
      <c r="L1953" s="1" t="s">
        <v>20</v>
      </c>
      <c r="M1953" s="1" t="s">
        <v>21</v>
      </c>
      <c r="N1953" s="1" t="s">
        <v>11</v>
      </c>
      <c r="O1953" s="7">
        <v>2500</v>
      </c>
      <c r="P1953" s="7">
        <v>0</v>
      </c>
      <c r="Q1953" s="7">
        <f t="shared" si="68"/>
        <v>2500</v>
      </c>
      <c r="R1953" s="6" t="s">
        <v>47</v>
      </c>
      <c r="S1953" s="5" t="s">
        <v>25</v>
      </c>
      <c r="T1953" s="5" t="s">
        <v>798</v>
      </c>
      <c r="U1953" s="5" t="s">
        <v>1391</v>
      </c>
      <c r="V1953" s="1" t="s">
        <v>35</v>
      </c>
      <c r="W1953" s="1" t="s">
        <v>1406</v>
      </c>
      <c r="X1953" s="1" t="s">
        <v>1669</v>
      </c>
      <c r="Y1953" s="1" t="s">
        <v>1670</v>
      </c>
      <c r="Z1953" s="277">
        <v>42081</v>
      </c>
      <c r="AA1953" s="1" t="s">
        <v>71</v>
      </c>
      <c r="AB1953" s="1" t="s">
        <v>1686</v>
      </c>
      <c r="AC1953" s="1" t="s">
        <v>1687</v>
      </c>
      <c r="AD1953" s="8"/>
    </row>
    <row r="1954" spans="2:30" outlineLevel="5">
      <c r="B1954" s="3"/>
      <c r="C1954" s="1"/>
      <c r="D1954" s="1"/>
      <c r="E1954" s="1"/>
      <c r="F1954" s="1"/>
      <c r="G1954" s="1" t="s">
        <v>1553</v>
      </c>
      <c r="H1954" s="277">
        <v>42081</v>
      </c>
      <c r="I1954" s="1" t="s">
        <v>1688</v>
      </c>
      <c r="J1954" s="2" t="s">
        <v>91</v>
      </c>
      <c r="K1954" s="1" t="s">
        <v>36</v>
      </c>
      <c r="L1954" s="1" t="s">
        <v>20</v>
      </c>
      <c r="M1954" s="1" t="s">
        <v>21</v>
      </c>
      <c r="N1954" s="1" t="s">
        <v>11</v>
      </c>
      <c r="O1954" s="7">
        <v>2500</v>
      </c>
      <c r="P1954" s="7">
        <v>0</v>
      </c>
      <c r="Q1954" s="7">
        <f t="shared" si="68"/>
        <v>2500</v>
      </c>
      <c r="R1954" s="6" t="s">
        <v>47</v>
      </c>
      <c r="S1954" s="5" t="s">
        <v>25</v>
      </c>
      <c r="T1954" s="5" t="s">
        <v>798</v>
      </c>
      <c r="U1954" s="5" t="s">
        <v>1391</v>
      </c>
      <c r="V1954" s="1" t="s">
        <v>35</v>
      </c>
      <c r="W1954" s="1" t="s">
        <v>1407</v>
      </c>
      <c r="X1954" s="1" t="s">
        <v>1682</v>
      </c>
      <c r="Y1954" s="1" t="s">
        <v>1683</v>
      </c>
      <c r="Z1954" s="277">
        <v>42081</v>
      </c>
      <c r="AA1954" s="1" t="s">
        <v>71</v>
      </c>
      <c r="AB1954" s="1" t="s">
        <v>92</v>
      </c>
      <c r="AC1954" s="1" t="s">
        <v>1689</v>
      </c>
      <c r="AD1954" s="8"/>
    </row>
    <row r="1955" spans="2:30" outlineLevel="5">
      <c r="B1955" s="3"/>
      <c r="C1955" s="1"/>
      <c r="D1955" s="1"/>
      <c r="E1955" s="1"/>
      <c r="F1955" s="1"/>
      <c r="G1955" s="1" t="s">
        <v>1553</v>
      </c>
      <c r="H1955" s="277">
        <v>42081</v>
      </c>
      <c r="I1955" s="1" t="s">
        <v>1690</v>
      </c>
      <c r="J1955" s="2" t="s">
        <v>91</v>
      </c>
      <c r="K1955" s="1" t="s">
        <v>36</v>
      </c>
      <c r="L1955" s="1" t="s">
        <v>20</v>
      </c>
      <c r="M1955" s="1" t="s">
        <v>21</v>
      </c>
      <c r="N1955" s="1" t="s">
        <v>11</v>
      </c>
      <c r="O1955" s="7">
        <v>3000</v>
      </c>
      <c r="P1955" s="7">
        <v>0</v>
      </c>
      <c r="Q1955" s="7">
        <f t="shared" si="68"/>
        <v>3000</v>
      </c>
      <c r="R1955" s="6" t="s">
        <v>47</v>
      </c>
      <c r="S1955" s="5" t="s">
        <v>25</v>
      </c>
      <c r="T1955" s="5" t="s">
        <v>798</v>
      </c>
      <c r="U1955" s="5" t="s">
        <v>1391</v>
      </c>
      <c r="V1955" s="1" t="s">
        <v>35</v>
      </c>
      <c r="W1955" s="1" t="s">
        <v>1396</v>
      </c>
      <c r="X1955" s="1" t="s">
        <v>1380</v>
      </c>
      <c r="Y1955" s="1" t="s">
        <v>1381</v>
      </c>
      <c r="Z1955" s="277">
        <v>42081</v>
      </c>
      <c r="AA1955" s="1" t="s">
        <v>71</v>
      </c>
      <c r="AB1955" s="1" t="s">
        <v>106</v>
      </c>
      <c r="AC1955" s="1" t="s">
        <v>1691</v>
      </c>
      <c r="AD1955" s="8"/>
    </row>
    <row r="1956" spans="2:30" outlineLevel="5">
      <c r="B1956" s="3"/>
      <c r="C1956" s="1"/>
      <c r="D1956" s="1"/>
      <c r="E1956" s="1"/>
      <c r="F1956" s="1"/>
      <c r="G1956" s="1" t="s">
        <v>1553</v>
      </c>
      <c r="H1956" s="277">
        <v>42081</v>
      </c>
      <c r="I1956" s="1" t="s">
        <v>1408</v>
      </c>
      <c r="J1956" s="2" t="s">
        <v>91</v>
      </c>
      <c r="K1956" s="1" t="s">
        <v>36</v>
      </c>
      <c r="L1956" s="1" t="s">
        <v>20</v>
      </c>
      <c r="M1956" s="1" t="s">
        <v>21</v>
      </c>
      <c r="N1956" s="1" t="s">
        <v>11</v>
      </c>
      <c r="O1956" s="7">
        <v>4500</v>
      </c>
      <c r="P1956" s="7">
        <v>0</v>
      </c>
      <c r="Q1956" s="7">
        <f t="shared" si="68"/>
        <v>4500</v>
      </c>
      <c r="R1956" s="6" t="s">
        <v>47</v>
      </c>
      <c r="S1956" s="5" t="s">
        <v>25</v>
      </c>
      <c r="T1956" s="5" t="s">
        <v>798</v>
      </c>
      <c r="U1956" s="5" t="s">
        <v>1391</v>
      </c>
      <c r="V1956" s="1" t="s">
        <v>35</v>
      </c>
      <c r="W1956" s="1" t="s">
        <v>1397</v>
      </c>
      <c r="X1956" s="1" t="s">
        <v>1474</v>
      </c>
      <c r="Y1956" s="1" t="s">
        <v>1475</v>
      </c>
      <c r="Z1956" s="277">
        <v>42081</v>
      </c>
      <c r="AA1956" s="1" t="s">
        <v>71</v>
      </c>
      <c r="AB1956" s="1" t="s">
        <v>792</v>
      </c>
      <c r="AC1956" s="1" t="s">
        <v>80</v>
      </c>
      <c r="AD1956" s="8"/>
    </row>
    <row r="1957" spans="2:30" outlineLevel="5">
      <c r="B1957" s="352"/>
      <c r="C1957" s="2"/>
      <c r="D1957" s="2"/>
      <c r="E1957" s="2"/>
      <c r="F1957" s="2"/>
      <c r="G1957" s="2"/>
      <c r="H1957" s="362"/>
      <c r="I1957" s="2"/>
      <c r="J1957" s="2" t="s">
        <v>91</v>
      </c>
      <c r="K1957" s="2"/>
      <c r="L1957" s="2"/>
      <c r="M1957" s="2"/>
      <c r="N1957" s="2"/>
      <c r="O1957" s="353"/>
      <c r="P1957" s="353"/>
      <c r="Q1957" s="353"/>
      <c r="R1957" s="354"/>
      <c r="S1957" s="355"/>
      <c r="T1957" s="355"/>
      <c r="U1957" s="355"/>
      <c r="V1957" s="2"/>
      <c r="W1957" s="2"/>
      <c r="X1957" s="2"/>
      <c r="Y1957" s="2"/>
      <c r="Z1957" s="362"/>
      <c r="AA1957" s="2"/>
      <c r="AB1957" s="2"/>
      <c r="AC1957" s="2"/>
      <c r="AD1957" s="357"/>
    </row>
    <row r="1958" spans="2:30" outlineLevel="4">
      <c r="B1958" s="352"/>
      <c r="C1958" s="2"/>
      <c r="D1958" s="2"/>
      <c r="E1958" s="2"/>
      <c r="F1958" s="2" t="s">
        <v>1798</v>
      </c>
      <c r="G1958" s="2" t="s">
        <v>1799</v>
      </c>
      <c r="H1958" s="362"/>
      <c r="I1958" s="2"/>
      <c r="J1958" s="2" t="s">
        <v>91</v>
      </c>
      <c r="K1958" s="2"/>
      <c r="L1958" s="2"/>
      <c r="M1958" s="2"/>
      <c r="N1958" s="2"/>
      <c r="O1958" s="353">
        <f>SUM(O1959:O1961)</f>
        <v>8000</v>
      </c>
      <c r="P1958" s="353">
        <f>SUM(P1959:P1961)</f>
        <v>0</v>
      </c>
      <c r="Q1958" s="353">
        <f>O1958-P1958</f>
        <v>8000</v>
      </c>
      <c r="R1958" s="354"/>
      <c r="S1958" s="355"/>
      <c r="T1958" s="355"/>
      <c r="U1958" s="355"/>
      <c r="V1958" s="2"/>
      <c r="W1958" s="2"/>
      <c r="X1958" s="2"/>
      <c r="Y1958" s="2"/>
      <c r="Z1958" s="362"/>
      <c r="AA1958" s="2"/>
      <c r="AB1958" s="2"/>
      <c r="AC1958" s="2"/>
      <c r="AD1958" s="357"/>
    </row>
    <row r="1959" spans="2:30" outlineLevel="5">
      <c r="B1959" s="3"/>
      <c r="C1959" s="1"/>
      <c r="D1959" s="1"/>
      <c r="E1959" s="1"/>
      <c r="F1959" s="1"/>
      <c r="G1959" s="1" t="s">
        <v>1553</v>
      </c>
      <c r="H1959" s="277">
        <v>42111</v>
      </c>
      <c r="I1959" s="1" t="s">
        <v>2786</v>
      </c>
      <c r="J1959" s="2" t="s">
        <v>91</v>
      </c>
      <c r="K1959" s="1" t="s">
        <v>36</v>
      </c>
      <c r="L1959" s="1" t="s">
        <v>20</v>
      </c>
      <c r="M1959" s="1" t="s">
        <v>21</v>
      </c>
      <c r="N1959" s="1" t="s">
        <v>11</v>
      </c>
      <c r="O1959" s="7">
        <v>4000</v>
      </c>
      <c r="P1959" s="7">
        <v>0</v>
      </c>
      <c r="Q1959" s="7">
        <f>O1959-P1959</f>
        <v>4000</v>
      </c>
      <c r="R1959" s="6" t="s">
        <v>47</v>
      </c>
      <c r="S1959" s="5" t="s">
        <v>25</v>
      </c>
      <c r="T1959" s="5" t="s">
        <v>797</v>
      </c>
      <c r="U1959" s="5" t="s">
        <v>87</v>
      </c>
      <c r="V1959" s="1" t="s">
        <v>35</v>
      </c>
      <c r="W1959" s="1" t="s">
        <v>2787</v>
      </c>
      <c r="X1959" s="1" t="s">
        <v>2788</v>
      </c>
      <c r="Y1959" s="1" t="s">
        <v>2789</v>
      </c>
      <c r="Z1959" s="277">
        <v>42111</v>
      </c>
      <c r="AA1959" s="1" t="s">
        <v>71</v>
      </c>
      <c r="AB1959" s="1" t="s">
        <v>796</v>
      </c>
      <c r="AC1959" s="1" t="s">
        <v>2790</v>
      </c>
      <c r="AD1959" s="8"/>
    </row>
    <row r="1960" spans="2:30" outlineLevel="5">
      <c r="B1960" s="3"/>
      <c r="C1960" s="1"/>
      <c r="D1960" s="1"/>
      <c r="E1960" s="1"/>
      <c r="F1960" s="1"/>
      <c r="G1960" s="1" t="s">
        <v>1553</v>
      </c>
      <c r="H1960" s="277">
        <v>42111</v>
      </c>
      <c r="I1960" s="1" t="s">
        <v>2791</v>
      </c>
      <c r="J1960" s="2" t="s">
        <v>91</v>
      </c>
      <c r="K1960" s="1" t="s">
        <v>36</v>
      </c>
      <c r="L1960" s="1" t="s">
        <v>20</v>
      </c>
      <c r="M1960" s="1" t="s">
        <v>21</v>
      </c>
      <c r="N1960" s="1" t="s">
        <v>11</v>
      </c>
      <c r="O1960" s="7">
        <v>4000</v>
      </c>
      <c r="P1960" s="7">
        <v>0</v>
      </c>
      <c r="Q1960" s="7">
        <f>O1960-P1960</f>
        <v>4000</v>
      </c>
      <c r="R1960" s="6" t="s">
        <v>47</v>
      </c>
      <c r="S1960" s="5" t="s">
        <v>25</v>
      </c>
      <c r="T1960" s="5" t="s">
        <v>797</v>
      </c>
      <c r="U1960" s="5" t="s">
        <v>87</v>
      </c>
      <c r="V1960" s="1" t="s">
        <v>35</v>
      </c>
      <c r="W1960" s="1" t="s">
        <v>2792</v>
      </c>
      <c r="X1960" s="1" t="s">
        <v>2788</v>
      </c>
      <c r="Y1960" s="1" t="s">
        <v>2789</v>
      </c>
      <c r="Z1960" s="277">
        <v>42111</v>
      </c>
      <c r="AA1960" s="1" t="s">
        <v>71</v>
      </c>
      <c r="AB1960" s="1" t="s">
        <v>93</v>
      </c>
      <c r="AC1960" s="1" t="s">
        <v>2793</v>
      </c>
      <c r="AD1960" s="8"/>
    </row>
    <row r="1961" spans="2:30" outlineLevel="5">
      <c r="B1961" s="352"/>
      <c r="C1961" s="2"/>
      <c r="D1961" s="2"/>
      <c r="E1961" s="2"/>
      <c r="F1961" s="2"/>
      <c r="G1961" s="2"/>
      <c r="H1961" s="362"/>
      <c r="I1961" s="2"/>
      <c r="J1961" s="2" t="s">
        <v>91</v>
      </c>
      <c r="K1961" s="2"/>
      <c r="L1961" s="2"/>
      <c r="M1961" s="2"/>
      <c r="N1961" s="2"/>
      <c r="O1961" s="353"/>
      <c r="P1961" s="353"/>
      <c r="Q1961" s="353"/>
      <c r="R1961" s="354"/>
      <c r="S1961" s="355"/>
      <c r="T1961" s="355"/>
      <c r="U1961" s="355"/>
      <c r="V1961" s="2"/>
      <c r="W1961" s="2"/>
      <c r="X1961" s="2"/>
      <c r="Y1961" s="2"/>
      <c r="Z1961" s="362"/>
      <c r="AA1961" s="2"/>
      <c r="AB1961" s="2"/>
      <c r="AC1961" s="2"/>
      <c r="AD1961" s="357"/>
    </row>
    <row r="1962" spans="2:30" outlineLevel="4">
      <c r="B1962" s="352"/>
      <c r="C1962" s="2"/>
      <c r="D1962" s="2"/>
      <c r="E1962" s="2"/>
      <c r="F1962" s="2" t="s">
        <v>1777</v>
      </c>
      <c r="G1962" s="2" t="s">
        <v>1778</v>
      </c>
      <c r="H1962" s="362"/>
      <c r="I1962" s="2"/>
      <c r="J1962" s="2" t="s">
        <v>91</v>
      </c>
      <c r="K1962" s="2"/>
      <c r="L1962" s="2"/>
      <c r="M1962" s="2"/>
      <c r="N1962" s="2"/>
      <c r="O1962" s="353">
        <f>SUM(O1963:O1969)</f>
        <v>14500</v>
      </c>
      <c r="P1962" s="353">
        <f>SUM(P1963:P1969)</f>
        <v>0</v>
      </c>
      <c r="Q1962" s="353">
        <f t="shared" ref="Q1962:Q1968" si="69">O1962-P1962</f>
        <v>14500</v>
      </c>
      <c r="R1962" s="354"/>
      <c r="S1962" s="355"/>
      <c r="T1962" s="355"/>
      <c r="U1962" s="355"/>
      <c r="V1962" s="2"/>
      <c r="W1962" s="2"/>
      <c r="X1962" s="2"/>
      <c r="Y1962" s="2"/>
      <c r="Z1962" s="362"/>
      <c r="AA1962" s="2"/>
      <c r="AB1962" s="2"/>
      <c r="AC1962" s="2"/>
      <c r="AD1962" s="357"/>
    </row>
    <row r="1963" spans="2:30" outlineLevel="5">
      <c r="B1963" s="3"/>
      <c r="C1963" s="1"/>
      <c r="D1963" s="1"/>
      <c r="E1963" s="1"/>
      <c r="F1963" s="1"/>
      <c r="G1963" s="1" t="s">
        <v>1553</v>
      </c>
      <c r="H1963" s="277">
        <v>42142</v>
      </c>
      <c r="I1963" s="1" t="s">
        <v>2794</v>
      </c>
      <c r="J1963" s="2" t="s">
        <v>91</v>
      </c>
      <c r="K1963" s="1" t="s">
        <v>36</v>
      </c>
      <c r="L1963" s="1" t="s">
        <v>20</v>
      </c>
      <c r="M1963" s="1" t="s">
        <v>21</v>
      </c>
      <c r="N1963" s="1" t="s">
        <v>11</v>
      </c>
      <c r="O1963" s="7">
        <v>1900</v>
      </c>
      <c r="P1963" s="7">
        <v>0</v>
      </c>
      <c r="Q1963" s="7">
        <f t="shared" si="69"/>
        <v>1900</v>
      </c>
      <c r="R1963" s="6" t="s">
        <v>47</v>
      </c>
      <c r="S1963" s="5" t="s">
        <v>25</v>
      </c>
      <c r="T1963" s="5" t="s">
        <v>798</v>
      </c>
      <c r="U1963" s="5" t="s">
        <v>1391</v>
      </c>
      <c r="V1963" s="1" t="s">
        <v>35</v>
      </c>
      <c r="W1963" s="1" t="s">
        <v>2795</v>
      </c>
      <c r="X1963" s="1" t="s">
        <v>1650</v>
      </c>
      <c r="Y1963" s="1" t="s">
        <v>1651</v>
      </c>
      <c r="Z1963" s="277">
        <v>42142</v>
      </c>
      <c r="AA1963" s="1" t="s">
        <v>71</v>
      </c>
      <c r="AB1963" s="1" t="s">
        <v>93</v>
      </c>
      <c r="AC1963" s="1" t="s">
        <v>2796</v>
      </c>
      <c r="AD1963" s="8"/>
    </row>
    <row r="1964" spans="2:30" outlineLevel="5">
      <c r="B1964" s="3"/>
      <c r="C1964" s="1"/>
      <c r="D1964" s="1"/>
      <c r="E1964" s="1"/>
      <c r="F1964" s="1"/>
      <c r="G1964" s="1" t="s">
        <v>1553</v>
      </c>
      <c r="H1964" s="277">
        <v>42142</v>
      </c>
      <c r="I1964" s="1" t="s">
        <v>2797</v>
      </c>
      <c r="J1964" s="2" t="s">
        <v>91</v>
      </c>
      <c r="K1964" s="1" t="s">
        <v>36</v>
      </c>
      <c r="L1964" s="1" t="s">
        <v>20</v>
      </c>
      <c r="M1964" s="1" t="s">
        <v>21</v>
      </c>
      <c r="N1964" s="1" t="s">
        <v>11</v>
      </c>
      <c r="O1964" s="7">
        <v>1300</v>
      </c>
      <c r="P1964" s="7">
        <v>0</v>
      </c>
      <c r="Q1964" s="7">
        <f t="shared" si="69"/>
        <v>1300</v>
      </c>
      <c r="R1964" s="6" t="s">
        <v>47</v>
      </c>
      <c r="S1964" s="5" t="s">
        <v>25</v>
      </c>
      <c r="T1964" s="5" t="s">
        <v>797</v>
      </c>
      <c r="U1964" s="5" t="s">
        <v>87</v>
      </c>
      <c r="V1964" s="1" t="s">
        <v>35</v>
      </c>
      <c r="W1964" s="1" t="s">
        <v>2798</v>
      </c>
      <c r="X1964" s="1" t="s">
        <v>1656</v>
      </c>
      <c r="Y1964" s="1" t="s">
        <v>1657</v>
      </c>
      <c r="Z1964" s="277">
        <v>42142</v>
      </c>
      <c r="AA1964" s="1" t="s">
        <v>71</v>
      </c>
      <c r="AB1964" s="1" t="s">
        <v>796</v>
      </c>
      <c r="AC1964" s="1" t="s">
        <v>2799</v>
      </c>
      <c r="AD1964" s="8"/>
    </row>
    <row r="1965" spans="2:30" outlineLevel="5">
      <c r="B1965" s="3"/>
      <c r="C1965" s="1"/>
      <c r="D1965" s="1"/>
      <c r="E1965" s="1"/>
      <c r="F1965" s="1"/>
      <c r="G1965" s="1" t="s">
        <v>1553</v>
      </c>
      <c r="H1965" s="277">
        <v>42142</v>
      </c>
      <c r="I1965" s="1" t="s">
        <v>2800</v>
      </c>
      <c r="J1965" s="2" t="s">
        <v>91</v>
      </c>
      <c r="K1965" s="1" t="s">
        <v>36</v>
      </c>
      <c r="L1965" s="1" t="s">
        <v>20</v>
      </c>
      <c r="M1965" s="1" t="s">
        <v>21</v>
      </c>
      <c r="N1965" s="1" t="s">
        <v>11</v>
      </c>
      <c r="O1965" s="7">
        <v>1900</v>
      </c>
      <c r="P1965" s="7">
        <v>0</v>
      </c>
      <c r="Q1965" s="7">
        <f t="shared" si="69"/>
        <v>1900</v>
      </c>
      <c r="R1965" s="6" t="s">
        <v>47</v>
      </c>
      <c r="S1965" s="5" t="s">
        <v>25</v>
      </c>
      <c r="T1965" s="5" t="s">
        <v>798</v>
      </c>
      <c r="U1965" s="5" t="s">
        <v>1391</v>
      </c>
      <c r="V1965" s="1" t="s">
        <v>35</v>
      </c>
      <c r="W1965" s="1" t="s">
        <v>2801</v>
      </c>
      <c r="X1965" s="1" t="s">
        <v>1661</v>
      </c>
      <c r="Y1965" s="1" t="s">
        <v>1662</v>
      </c>
      <c r="Z1965" s="277">
        <v>42142</v>
      </c>
      <c r="AA1965" s="1" t="s">
        <v>71</v>
      </c>
      <c r="AB1965" s="1" t="s">
        <v>2802</v>
      </c>
      <c r="AC1965" s="1" t="s">
        <v>2803</v>
      </c>
      <c r="AD1965" s="8"/>
    </row>
    <row r="1966" spans="2:30" outlineLevel="5">
      <c r="B1966" s="3"/>
      <c r="C1966" s="1"/>
      <c r="D1966" s="1"/>
      <c r="E1966" s="1"/>
      <c r="F1966" s="1"/>
      <c r="G1966" s="1" t="s">
        <v>1553</v>
      </c>
      <c r="H1966" s="277">
        <v>42142</v>
      </c>
      <c r="I1966" s="1" t="s">
        <v>2804</v>
      </c>
      <c r="J1966" s="2" t="s">
        <v>91</v>
      </c>
      <c r="K1966" s="1" t="s">
        <v>36</v>
      </c>
      <c r="L1966" s="1" t="s">
        <v>20</v>
      </c>
      <c r="M1966" s="1" t="s">
        <v>21</v>
      </c>
      <c r="N1966" s="1" t="s">
        <v>11</v>
      </c>
      <c r="O1966" s="7">
        <v>1900</v>
      </c>
      <c r="P1966" s="7">
        <v>0</v>
      </c>
      <c r="Q1966" s="7">
        <f t="shared" si="69"/>
        <v>1900</v>
      </c>
      <c r="R1966" s="6" t="s">
        <v>47</v>
      </c>
      <c r="S1966" s="5" t="s">
        <v>25</v>
      </c>
      <c r="T1966" s="5" t="s">
        <v>798</v>
      </c>
      <c r="U1966" s="5" t="s">
        <v>1391</v>
      </c>
      <c r="V1966" s="1" t="s">
        <v>35</v>
      </c>
      <c r="W1966" s="1" t="s">
        <v>2805</v>
      </c>
      <c r="X1966" s="1" t="s">
        <v>1661</v>
      </c>
      <c r="Y1966" s="1" t="s">
        <v>1662</v>
      </c>
      <c r="Z1966" s="277">
        <v>42142</v>
      </c>
      <c r="AA1966" s="1" t="s">
        <v>71</v>
      </c>
      <c r="AB1966" s="1" t="s">
        <v>2806</v>
      </c>
      <c r="AC1966" s="1" t="s">
        <v>2807</v>
      </c>
      <c r="AD1966" s="8"/>
    </row>
    <row r="1967" spans="2:30" outlineLevel="5">
      <c r="B1967" s="3"/>
      <c r="C1967" s="1"/>
      <c r="D1967" s="1"/>
      <c r="E1967" s="1"/>
      <c r="F1967" s="1"/>
      <c r="G1967" s="1" t="s">
        <v>1553</v>
      </c>
      <c r="H1967" s="277">
        <v>42145</v>
      </c>
      <c r="I1967" s="1" t="s">
        <v>2808</v>
      </c>
      <c r="J1967" s="2" t="s">
        <v>91</v>
      </c>
      <c r="K1967" s="1" t="s">
        <v>36</v>
      </c>
      <c r="L1967" s="1" t="s">
        <v>20</v>
      </c>
      <c r="M1967" s="1" t="s">
        <v>21</v>
      </c>
      <c r="N1967" s="1" t="s">
        <v>11</v>
      </c>
      <c r="O1967" s="7">
        <v>5000</v>
      </c>
      <c r="P1967" s="7">
        <v>0</v>
      </c>
      <c r="Q1967" s="7">
        <f t="shared" si="69"/>
        <v>5000</v>
      </c>
      <c r="R1967" s="6" t="s">
        <v>47</v>
      </c>
      <c r="S1967" s="5" t="s">
        <v>25</v>
      </c>
      <c r="T1967" s="5" t="s">
        <v>798</v>
      </c>
      <c r="U1967" s="5" t="s">
        <v>1391</v>
      </c>
      <c r="V1967" s="1" t="s">
        <v>35</v>
      </c>
      <c r="W1967" s="1" t="s">
        <v>2809</v>
      </c>
      <c r="X1967" s="1" t="s">
        <v>2810</v>
      </c>
      <c r="Y1967" s="1" t="s">
        <v>2811</v>
      </c>
      <c r="Z1967" s="277">
        <v>42145</v>
      </c>
      <c r="AA1967" s="1" t="s">
        <v>71</v>
      </c>
      <c r="AB1967" s="1" t="s">
        <v>2812</v>
      </c>
      <c r="AC1967" s="1" t="s">
        <v>2813</v>
      </c>
      <c r="AD1967" s="8"/>
    </row>
    <row r="1968" spans="2:30" outlineLevel="5">
      <c r="B1968" s="3"/>
      <c r="C1968" s="1"/>
      <c r="D1968" s="1"/>
      <c r="E1968" s="1"/>
      <c r="F1968" s="1"/>
      <c r="G1968" s="1" t="s">
        <v>1553</v>
      </c>
      <c r="H1968" s="277">
        <v>42154</v>
      </c>
      <c r="I1968" s="1" t="s">
        <v>2814</v>
      </c>
      <c r="J1968" s="2" t="s">
        <v>91</v>
      </c>
      <c r="K1968" s="1" t="s">
        <v>36</v>
      </c>
      <c r="L1968" s="1" t="s">
        <v>20</v>
      </c>
      <c r="M1968" s="1" t="s">
        <v>21</v>
      </c>
      <c r="N1968" s="1" t="s">
        <v>11</v>
      </c>
      <c r="O1968" s="7">
        <v>2500</v>
      </c>
      <c r="P1968" s="7">
        <v>0</v>
      </c>
      <c r="Q1968" s="7">
        <f t="shared" si="69"/>
        <v>2500</v>
      </c>
      <c r="R1968" s="6" t="s">
        <v>47</v>
      </c>
      <c r="S1968" s="5" t="s">
        <v>25</v>
      </c>
      <c r="T1968" s="5" t="s">
        <v>797</v>
      </c>
      <c r="U1968" s="5" t="s">
        <v>87</v>
      </c>
      <c r="V1968" s="1" t="s">
        <v>35</v>
      </c>
      <c r="W1968" s="1" t="s">
        <v>2815</v>
      </c>
      <c r="X1968" s="1" t="s">
        <v>2816</v>
      </c>
      <c r="Y1968" s="1" t="s">
        <v>2817</v>
      </c>
      <c r="Z1968" s="277">
        <v>42154</v>
      </c>
      <c r="AA1968" s="1" t="s">
        <v>71</v>
      </c>
      <c r="AB1968" s="1" t="s">
        <v>2818</v>
      </c>
      <c r="AC1968" s="1" t="s">
        <v>2819</v>
      </c>
      <c r="AD1968" s="8"/>
    </row>
    <row r="1969" spans="2:30" outlineLevel="5">
      <c r="B1969" s="352"/>
      <c r="C1969" s="2"/>
      <c r="D1969" s="2"/>
      <c r="E1969" s="2"/>
      <c r="F1969" s="2"/>
      <c r="G1969" s="2"/>
      <c r="H1969" s="362"/>
      <c r="I1969" s="2"/>
      <c r="J1969" s="2" t="s">
        <v>91</v>
      </c>
      <c r="K1969" s="2"/>
      <c r="L1969" s="2"/>
      <c r="M1969" s="2"/>
      <c r="N1969" s="2"/>
      <c r="O1969" s="353"/>
      <c r="P1969" s="353"/>
      <c r="Q1969" s="353"/>
      <c r="R1969" s="354"/>
      <c r="S1969" s="355"/>
      <c r="T1969" s="355"/>
      <c r="U1969" s="355"/>
      <c r="V1969" s="2"/>
      <c r="W1969" s="2"/>
      <c r="X1969" s="2"/>
      <c r="Y1969" s="2"/>
      <c r="Z1969" s="362"/>
      <c r="AA1969" s="2"/>
      <c r="AB1969" s="2"/>
      <c r="AC1969" s="2"/>
      <c r="AD1969" s="357"/>
    </row>
    <row r="1970" spans="2:30" outlineLevel="4">
      <c r="B1970" s="352"/>
      <c r="C1970" s="2"/>
      <c r="D1970" s="2"/>
      <c r="E1970" s="2"/>
      <c r="F1970" s="2" t="s">
        <v>1786</v>
      </c>
      <c r="G1970" s="2" t="s">
        <v>1787</v>
      </c>
      <c r="H1970" s="362"/>
      <c r="I1970" s="2"/>
      <c r="J1970" s="2" t="s">
        <v>91</v>
      </c>
      <c r="K1970" s="2"/>
      <c r="L1970" s="2"/>
      <c r="M1970" s="2"/>
      <c r="N1970" s="2"/>
      <c r="O1970" s="353">
        <f>SUM(O1971:O1975)</f>
        <v>13300</v>
      </c>
      <c r="P1970" s="353">
        <f>SUM(P1971:P1975)</f>
        <v>0</v>
      </c>
      <c r="Q1970" s="353">
        <f>O1970-P1970</f>
        <v>13300</v>
      </c>
      <c r="R1970" s="354"/>
      <c r="S1970" s="355"/>
      <c r="T1970" s="355"/>
      <c r="U1970" s="355"/>
      <c r="V1970" s="2"/>
      <c r="W1970" s="2"/>
      <c r="X1970" s="2"/>
      <c r="Y1970" s="2"/>
      <c r="Z1970" s="362"/>
      <c r="AA1970" s="2"/>
      <c r="AB1970" s="2"/>
      <c r="AC1970" s="2"/>
      <c r="AD1970" s="357"/>
    </row>
    <row r="1971" spans="2:30" outlineLevel="5">
      <c r="B1971" s="3"/>
      <c r="C1971" s="1"/>
      <c r="D1971" s="1"/>
      <c r="E1971" s="1"/>
      <c r="F1971" s="1"/>
      <c r="G1971" s="1" t="s">
        <v>8</v>
      </c>
      <c r="H1971" s="277">
        <v>42175</v>
      </c>
      <c r="I1971" s="1" t="s">
        <v>1788</v>
      </c>
      <c r="J1971" s="2" t="s">
        <v>91</v>
      </c>
      <c r="K1971" s="1" t="s">
        <v>33</v>
      </c>
      <c r="L1971" s="1" t="s">
        <v>34</v>
      </c>
      <c r="M1971" s="1" t="s">
        <v>21</v>
      </c>
      <c r="N1971" s="1" t="s">
        <v>11</v>
      </c>
      <c r="O1971" s="7">
        <v>2800</v>
      </c>
      <c r="P1971" s="7">
        <v>0</v>
      </c>
      <c r="Q1971" s="7">
        <f>O1971-P1971</f>
        <v>2800</v>
      </c>
      <c r="R1971" s="6" t="s">
        <v>1780</v>
      </c>
      <c r="S1971" s="5" t="s">
        <v>32</v>
      </c>
      <c r="T1971" s="5"/>
      <c r="U1971" s="113" t="s">
        <v>1692</v>
      </c>
      <c r="V1971" s="1"/>
      <c r="W1971" s="1"/>
      <c r="X1971" s="1"/>
      <c r="Y1971" s="1"/>
      <c r="Z1971" s="277">
        <v>42175</v>
      </c>
      <c r="AA1971" s="1" t="s">
        <v>26</v>
      </c>
      <c r="AB1971" s="1" t="s">
        <v>1789</v>
      </c>
      <c r="AC1971" s="1" t="s">
        <v>1790</v>
      </c>
      <c r="AD1971" s="8"/>
    </row>
    <row r="1972" spans="2:30" outlineLevel="5">
      <c r="B1972" s="3"/>
      <c r="C1972" s="1"/>
      <c r="D1972" s="1"/>
      <c r="E1972" s="1"/>
      <c r="F1972" s="1"/>
      <c r="G1972" s="1" t="s">
        <v>1553</v>
      </c>
      <c r="H1972" s="277">
        <v>42171</v>
      </c>
      <c r="I1972" s="1" t="s">
        <v>2820</v>
      </c>
      <c r="J1972" s="2" t="s">
        <v>91</v>
      </c>
      <c r="K1972" s="1" t="s">
        <v>36</v>
      </c>
      <c r="L1972" s="1" t="s">
        <v>20</v>
      </c>
      <c r="M1972" s="1" t="s">
        <v>21</v>
      </c>
      <c r="N1972" s="1" t="s">
        <v>11</v>
      </c>
      <c r="O1972" s="7">
        <v>1000</v>
      </c>
      <c r="P1972" s="7">
        <v>0</v>
      </c>
      <c r="Q1972" s="7">
        <f>O1972-P1972</f>
        <v>1000</v>
      </c>
      <c r="R1972" s="6" t="s">
        <v>47</v>
      </c>
      <c r="S1972" s="5" t="s">
        <v>25</v>
      </c>
      <c r="T1972" s="5" t="s">
        <v>798</v>
      </c>
      <c r="U1972" s="5" t="s">
        <v>1391</v>
      </c>
      <c r="V1972" s="1" t="s">
        <v>35</v>
      </c>
      <c r="W1972" s="1" t="s">
        <v>2556</v>
      </c>
      <c r="X1972" s="1" t="s">
        <v>2580</v>
      </c>
      <c r="Y1972" s="1" t="s">
        <v>2581</v>
      </c>
      <c r="Z1972" s="277">
        <v>42171</v>
      </c>
      <c r="AA1972" s="1" t="s">
        <v>45</v>
      </c>
      <c r="AB1972" s="1" t="s">
        <v>2821</v>
      </c>
      <c r="AC1972" s="1" t="s">
        <v>2822</v>
      </c>
      <c r="AD1972" s="8"/>
    </row>
    <row r="1973" spans="2:30" outlineLevel="5">
      <c r="B1973" s="3"/>
      <c r="C1973" s="1"/>
      <c r="D1973" s="1"/>
      <c r="E1973" s="1"/>
      <c r="F1973" s="1"/>
      <c r="G1973" s="1" t="s">
        <v>1553</v>
      </c>
      <c r="H1973" s="277">
        <v>42167</v>
      </c>
      <c r="I1973" s="1" t="s">
        <v>2823</v>
      </c>
      <c r="J1973" s="2" t="s">
        <v>91</v>
      </c>
      <c r="K1973" s="1" t="s">
        <v>36</v>
      </c>
      <c r="L1973" s="1" t="s">
        <v>20</v>
      </c>
      <c r="M1973" s="1" t="s">
        <v>21</v>
      </c>
      <c r="N1973" s="1" t="s">
        <v>11</v>
      </c>
      <c r="O1973" s="7">
        <v>4500</v>
      </c>
      <c r="P1973" s="7">
        <v>0</v>
      </c>
      <c r="Q1973" s="7">
        <f>O1973-P1973</f>
        <v>4500</v>
      </c>
      <c r="R1973" s="6" t="s">
        <v>47</v>
      </c>
      <c r="S1973" s="5" t="s">
        <v>25</v>
      </c>
      <c r="T1973" s="5" t="s">
        <v>798</v>
      </c>
      <c r="U1973" s="5" t="s">
        <v>1391</v>
      </c>
      <c r="V1973" s="1" t="s">
        <v>35</v>
      </c>
      <c r="W1973" s="1" t="s">
        <v>2824</v>
      </c>
      <c r="X1973" s="1" t="s">
        <v>2825</v>
      </c>
      <c r="Y1973" s="1" t="s">
        <v>2826</v>
      </c>
      <c r="Z1973" s="277">
        <v>42167</v>
      </c>
      <c r="AA1973" s="1" t="s">
        <v>71</v>
      </c>
      <c r="AB1973" s="1" t="s">
        <v>2827</v>
      </c>
      <c r="AC1973" s="1" t="s">
        <v>2828</v>
      </c>
      <c r="AD1973" s="8"/>
    </row>
    <row r="1974" spans="2:30" outlineLevel="5">
      <c r="B1974" s="3"/>
      <c r="C1974" s="1"/>
      <c r="D1974" s="1"/>
      <c r="E1974" s="1"/>
      <c r="F1974" s="1"/>
      <c r="G1974" s="1" t="s">
        <v>1553</v>
      </c>
      <c r="H1974" s="277">
        <v>42177</v>
      </c>
      <c r="I1974" s="1" t="s">
        <v>2829</v>
      </c>
      <c r="J1974" s="2" t="s">
        <v>91</v>
      </c>
      <c r="K1974" s="1" t="s">
        <v>36</v>
      </c>
      <c r="L1974" s="1" t="s">
        <v>20</v>
      </c>
      <c r="M1974" s="1" t="s">
        <v>21</v>
      </c>
      <c r="N1974" s="1" t="s">
        <v>11</v>
      </c>
      <c r="O1974" s="7">
        <v>5000</v>
      </c>
      <c r="P1974" s="7">
        <v>0</v>
      </c>
      <c r="Q1974" s="7">
        <f>O1974-P1974</f>
        <v>5000</v>
      </c>
      <c r="R1974" s="6" t="s">
        <v>47</v>
      </c>
      <c r="S1974" s="5" t="s">
        <v>25</v>
      </c>
      <c r="T1974" s="5" t="s">
        <v>797</v>
      </c>
      <c r="U1974" s="5" t="s">
        <v>87</v>
      </c>
      <c r="V1974" s="1" t="s">
        <v>35</v>
      </c>
      <c r="W1974" s="1" t="s">
        <v>2830</v>
      </c>
      <c r="X1974" s="1" t="s">
        <v>2816</v>
      </c>
      <c r="Y1974" s="1" t="s">
        <v>2817</v>
      </c>
      <c r="Z1974" s="277">
        <v>42177</v>
      </c>
      <c r="AA1974" s="1" t="s">
        <v>71</v>
      </c>
      <c r="AB1974" s="1" t="s">
        <v>793</v>
      </c>
      <c r="AC1974" s="1" t="s">
        <v>2831</v>
      </c>
      <c r="AD1974" s="8"/>
    </row>
    <row r="1975" spans="2:30" outlineLevel="5">
      <c r="B1975" s="352"/>
      <c r="C1975" s="2"/>
      <c r="D1975" s="2"/>
      <c r="E1975" s="2"/>
      <c r="F1975" s="2"/>
      <c r="G1975" s="2"/>
      <c r="H1975" s="362"/>
      <c r="I1975" s="2"/>
      <c r="J1975" s="2" t="s">
        <v>91</v>
      </c>
      <c r="K1975" s="2"/>
      <c r="L1975" s="2"/>
      <c r="M1975" s="2"/>
      <c r="N1975" s="2"/>
      <c r="O1975" s="353"/>
      <c r="P1975" s="353"/>
      <c r="Q1975" s="353"/>
      <c r="R1975" s="354"/>
      <c r="S1975" s="355"/>
      <c r="T1975" s="355"/>
      <c r="U1975" s="355"/>
      <c r="V1975" s="2"/>
      <c r="W1975" s="2"/>
      <c r="X1975" s="2"/>
      <c r="Y1975" s="2"/>
      <c r="Z1975" s="362"/>
      <c r="AA1975" s="2"/>
      <c r="AB1975" s="2"/>
      <c r="AC1975" s="2"/>
      <c r="AD1975" s="357"/>
    </row>
    <row r="1976" spans="2:30" outlineLevel="4">
      <c r="B1976" s="352"/>
      <c r="C1976" s="2"/>
      <c r="D1976" s="2"/>
      <c r="E1976" s="2"/>
      <c r="F1976" s="2" t="s">
        <v>2873</v>
      </c>
      <c r="G1976" s="2" t="s">
        <v>2874</v>
      </c>
      <c r="H1976" s="362"/>
      <c r="I1976" s="2"/>
      <c r="J1976" s="2" t="s">
        <v>91</v>
      </c>
      <c r="K1976" s="2"/>
      <c r="L1976" s="2"/>
      <c r="M1976" s="2"/>
      <c r="N1976" s="2"/>
      <c r="O1976" s="353">
        <f>SUM(O1977:O1978)</f>
        <v>1200</v>
      </c>
      <c r="P1976" s="353">
        <f>SUM(P1977:P1978)</f>
        <v>0</v>
      </c>
      <c r="Q1976" s="353">
        <f>O1976-P1976</f>
        <v>1200</v>
      </c>
      <c r="R1976" s="354"/>
      <c r="S1976" s="355"/>
      <c r="T1976" s="355"/>
      <c r="U1976" s="355"/>
      <c r="V1976" s="2"/>
      <c r="W1976" s="2"/>
      <c r="X1976" s="2"/>
      <c r="Y1976" s="2"/>
      <c r="Z1976" s="362"/>
      <c r="AA1976" s="2"/>
      <c r="AB1976" s="2"/>
      <c r="AC1976" s="2"/>
      <c r="AD1976" s="357"/>
    </row>
    <row r="1977" spans="2:30" outlineLevel="5">
      <c r="B1977" s="3"/>
      <c r="C1977" s="1"/>
      <c r="D1977" s="1"/>
      <c r="E1977" s="1"/>
      <c r="F1977" s="1"/>
      <c r="G1977" s="1" t="s">
        <v>1553</v>
      </c>
      <c r="H1977" s="277">
        <v>42193</v>
      </c>
      <c r="I1977" s="1" t="s">
        <v>4163</v>
      </c>
      <c r="J1977" s="2" t="s">
        <v>91</v>
      </c>
      <c r="K1977" s="1" t="s">
        <v>36</v>
      </c>
      <c r="L1977" s="1" t="s">
        <v>20</v>
      </c>
      <c r="M1977" s="1" t="s">
        <v>21</v>
      </c>
      <c r="N1977" s="1" t="s">
        <v>11</v>
      </c>
      <c r="O1977" s="7">
        <v>1200</v>
      </c>
      <c r="P1977" s="7">
        <v>0</v>
      </c>
      <c r="Q1977" s="7">
        <f>O1977-P1977</f>
        <v>1200</v>
      </c>
      <c r="R1977" s="6" t="s">
        <v>47</v>
      </c>
      <c r="S1977" s="5" t="s">
        <v>25</v>
      </c>
      <c r="T1977" s="5" t="s">
        <v>797</v>
      </c>
      <c r="U1977" s="5" t="s">
        <v>87</v>
      </c>
      <c r="V1977" s="1" t="s">
        <v>35</v>
      </c>
      <c r="W1977" s="1" t="s">
        <v>4164</v>
      </c>
      <c r="X1977" s="1" t="s">
        <v>2580</v>
      </c>
      <c r="Y1977" s="1" t="s">
        <v>2581</v>
      </c>
      <c r="Z1977" s="277">
        <v>42193</v>
      </c>
      <c r="AA1977" s="1" t="s">
        <v>45</v>
      </c>
      <c r="AB1977" s="1" t="s">
        <v>2378</v>
      </c>
      <c r="AC1977" s="1" t="s">
        <v>4165</v>
      </c>
      <c r="AD1977" s="8"/>
    </row>
    <row r="1978" spans="2:30" outlineLevel="5">
      <c r="B1978" s="352"/>
      <c r="C1978" s="2"/>
      <c r="D1978" s="2"/>
      <c r="E1978" s="2"/>
      <c r="F1978" s="2"/>
      <c r="G1978" s="2"/>
      <c r="H1978" s="362"/>
      <c r="I1978" s="2"/>
      <c r="J1978" s="2" t="s">
        <v>91</v>
      </c>
      <c r="K1978" s="2"/>
      <c r="L1978" s="2"/>
      <c r="M1978" s="2"/>
      <c r="N1978" s="2"/>
      <c r="O1978" s="353"/>
      <c r="P1978" s="353"/>
      <c r="Q1978" s="353"/>
      <c r="R1978" s="354"/>
      <c r="S1978" s="355"/>
      <c r="T1978" s="355"/>
      <c r="U1978" s="355"/>
      <c r="V1978" s="2"/>
      <c r="W1978" s="2"/>
      <c r="X1978" s="2"/>
      <c r="Y1978" s="2"/>
      <c r="Z1978" s="362"/>
      <c r="AA1978" s="2"/>
      <c r="AB1978" s="2"/>
      <c r="AC1978" s="2"/>
      <c r="AD1978" s="357"/>
    </row>
    <row r="1979" spans="2:30" outlineLevel="4">
      <c r="B1979" s="352"/>
      <c r="C1979" s="2"/>
      <c r="D1979" s="2"/>
      <c r="E1979" s="2"/>
      <c r="F1979" s="2" t="s">
        <v>2127</v>
      </c>
      <c r="G1979" s="2" t="s">
        <v>2128</v>
      </c>
      <c r="H1979" s="362"/>
      <c r="I1979" s="2"/>
      <c r="J1979" s="2" t="s">
        <v>91</v>
      </c>
      <c r="K1979" s="2"/>
      <c r="L1979" s="2"/>
      <c r="M1979" s="2"/>
      <c r="N1979" s="2"/>
      <c r="O1979" s="353">
        <f>SUM(O1980:O1983)</f>
        <v>5749.3</v>
      </c>
      <c r="P1979" s="353">
        <f>SUM(P1980:P1983)</f>
        <v>0</v>
      </c>
      <c r="Q1979" s="353">
        <f>O1979-P1979</f>
        <v>5749.3</v>
      </c>
      <c r="R1979" s="354"/>
      <c r="S1979" s="355"/>
      <c r="T1979" s="355"/>
      <c r="U1979" s="355"/>
      <c r="V1979" s="2"/>
      <c r="W1979" s="2"/>
      <c r="X1979" s="2"/>
      <c r="Y1979" s="2"/>
      <c r="Z1979" s="362"/>
      <c r="AA1979" s="2"/>
      <c r="AB1979" s="2"/>
      <c r="AC1979" s="2"/>
      <c r="AD1979" s="357"/>
    </row>
    <row r="1980" spans="2:30" outlineLevel="5">
      <c r="B1980" s="3"/>
      <c r="C1980" s="1"/>
      <c r="D1980" s="1"/>
      <c r="E1980" s="1"/>
      <c r="F1980" s="1"/>
      <c r="G1980" s="1" t="s">
        <v>3327</v>
      </c>
      <c r="H1980" s="277">
        <v>42226</v>
      </c>
      <c r="I1980" s="1" t="s">
        <v>4166</v>
      </c>
      <c r="J1980" s="2" t="s">
        <v>91</v>
      </c>
      <c r="K1980" s="1" t="s">
        <v>33</v>
      </c>
      <c r="L1980" s="1" t="s">
        <v>1815</v>
      </c>
      <c r="M1980" s="1" t="s">
        <v>21</v>
      </c>
      <c r="N1980" s="1" t="s">
        <v>11</v>
      </c>
      <c r="O1980" s="7">
        <v>1036.4000000000001</v>
      </c>
      <c r="P1980" s="7">
        <v>0</v>
      </c>
      <c r="Q1980" s="7">
        <f>O1980-P1980</f>
        <v>1036.4000000000001</v>
      </c>
      <c r="R1980" s="6" t="s">
        <v>70</v>
      </c>
      <c r="S1980" s="5" t="s">
        <v>32</v>
      </c>
      <c r="T1980" s="5"/>
      <c r="U1980" s="5" t="s">
        <v>690</v>
      </c>
      <c r="V1980" s="1"/>
      <c r="W1980" s="1"/>
      <c r="X1980" s="1"/>
      <c r="Y1980" s="1"/>
      <c r="Z1980" s="277">
        <v>42226</v>
      </c>
      <c r="AA1980" s="1" t="s">
        <v>26</v>
      </c>
      <c r="AB1980" s="1" t="s">
        <v>4167</v>
      </c>
      <c r="AC1980" s="1" t="s">
        <v>4168</v>
      </c>
      <c r="AD1980" s="8"/>
    </row>
    <row r="1981" spans="2:30" outlineLevel="5">
      <c r="B1981" s="3"/>
      <c r="C1981" s="1"/>
      <c r="D1981" s="1"/>
      <c r="E1981" s="1"/>
      <c r="F1981" s="1"/>
      <c r="G1981" s="1" t="s">
        <v>2558</v>
      </c>
      <c r="H1981" s="277">
        <v>42226</v>
      </c>
      <c r="I1981" s="1" t="s">
        <v>3961</v>
      </c>
      <c r="J1981" s="2" t="s">
        <v>91</v>
      </c>
      <c r="K1981" s="1" t="s">
        <v>33</v>
      </c>
      <c r="L1981" s="1" t="s">
        <v>1815</v>
      </c>
      <c r="M1981" s="1" t="s">
        <v>21</v>
      </c>
      <c r="N1981" s="1" t="s">
        <v>11</v>
      </c>
      <c r="O1981" s="7">
        <v>1530</v>
      </c>
      <c r="P1981" s="7">
        <v>0</v>
      </c>
      <c r="Q1981" s="7">
        <f>O1981-P1981</f>
        <v>1530</v>
      </c>
      <c r="R1981" s="6" t="s">
        <v>70</v>
      </c>
      <c r="S1981" s="5" t="s">
        <v>2383</v>
      </c>
      <c r="T1981" s="5"/>
      <c r="U1981" s="5" t="s">
        <v>673</v>
      </c>
      <c r="V1981" s="1" t="s">
        <v>3962</v>
      </c>
      <c r="W1981" s="1"/>
      <c r="X1981" s="1"/>
      <c r="Y1981" s="1"/>
      <c r="Z1981" s="277">
        <v>42226</v>
      </c>
      <c r="AA1981" s="1" t="s">
        <v>26</v>
      </c>
      <c r="AB1981" s="1" t="s">
        <v>3963</v>
      </c>
      <c r="AC1981" s="1" t="s">
        <v>3964</v>
      </c>
      <c r="AD1981" s="8"/>
    </row>
    <row r="1982" spans="2:30" outlineLevel="5">
      <c r="B1982" s="3"/>
      <c r="C1982" s="1"/>
      <c r="D1982" s="1"/>
      <c r="E1982" s="1"/>
      <c r="F1982" s="1"/>
      <c r="G1982" s="1" t="s">
        <v>8</v>
      </c>
      <c r="H1982" s="277">
        <v>42226</v>
      </c>
      <c r="I1982" s="1" t="s">
        <v>3965</v>
      </c>
      <c r="J1982" s="2" t="s">
        <v>91</v>
      </c>
      <c r="K1982" s="1" t="s">
        <v>33</v>
      </c>
      <c r="L1982" s="1" t="s">
        <v>69</v>
      </c>
      <c r="M1982" s="1" t="s">
        <v>21</v>
      </c>
      <c r="N1982" s="1" t="s">
        <v>11</v>
      </c>
      <c r="O1982" s="7">
        <v>3182.9</v>
      </c>
      <c r="P1982" s="7">
        <v>0</v>
      </c>
      <c r="Q1982" s="7">
        <f>O1982-P1982</f>
        <v>3182.9</v>
      </c>
      <c r="R1982" s="6" t="s">
        <v>70</v>
      </c>
      <c r="S1982" s="5" t="s">
        <v>32</v>
      </c>
      <c r="T1982" s="5"/>
      <c r="U1982" s="5" t="s">
        <v>2845</v>
      </c>
      <c r="V1982" s="1"/>
      <c r="W1982" s="1"/>
      <c r="X1982" s="1"/>
      <c r="Y1982" s="1"/>
      <c r="Z1982" s="277">
        <v>42226</v>
      </c>
      <c r="AA1982" s="1" t="s">
        <v>26</v>
      </c>
      <c r="AB1982" s="1" t="s">
        <v>3966</v>
      </c>
      <c r="AC1982" s="1" t="s">
        <v>3967</v>
      </c>
      <c r="AD1982" s="8"/>
    </row>
    <row r="1983" spans="2:30" outlineLevel="5">
      <c r="B1983" s="352"/>
      <c r="C1983" s="2"/>
      <c r="D1983" s="2"/>
      <c r="E1983" s="2"/>
      <c r="F1983" s="2"/>
      <c r="G1983" s="2"/>
      <c r="H1983" s="362"/>
      <c r="I1983" s="2"/>
      <c r="J1983" s="2" t="s">
        <v>91</v>
      </c>
      <c r="K1983" s="2"/>
      <c r="L1983" s="2"/>
      <c r="M1983" s="2"/>
      <c r="N1983" s="2"/>
      <c r="O1983" s="353"/>
      <c r="P1983" s="353"/>
      <c r="Q1983" s="353"/>
      <c r="R1983" s="354"/>
      <c r="S1983" s="355"/>
      <c r="T1983" s="355"/>
      <c r="U1983" s="355"/>
      <c r="V1983" s="2"/>
      <c r="W1983" s="2"/>
      <c r="X1983" s="2"/>
      <c r="Y1983" s="2"/>
      <c r="Z1983" s="362"/>
      <c r="AA1983" s="2"/>
      <c r="AB1983" s="2"/>
      <c r="AC1983" s="2"/>
      <c r="AD1983" s="357"/>
    </row>
    <row r="1984" spans="2:30" outlineLevel="4">
      <c r="B1984" s="352"/>
      <c r="C1984" s="2"/>
      <c r="D1984" s="2"/>
      <c r="E1984" s="2"/>
      <c r="F1984" s="2" t="s">
        <v>2889</v>
      </c>
      <c r="G1984" s="2" t="s">
        <v>2890</v>
      </c>
      <c r="H1984" s="362"/>
      <c r="I1984" s="2"/>
      <c r="J1984" s="2" t="s">
        <v>91</v>
      </c>
      <c r="K1984" s="2"/>
      <c r="L1984" s="2"/>
      <c r="M1984" s="2"/>
      <c r="N1984" s="2"/>
      <c r="O1984" s="353">
        <f>SUM(O1985:O1990)</f>
        <v>36432</v>
      </c>
      <c r="P1984" s="353">
        <f>SUM(P1985:P1990)</f>
        <v>0</v>
      </c>
      <c r="Q1984" s="353">
        <f t="shared" ref="Q1984:Q1989" si="70">O1984-P1984</f>
        <v>36432</v>
      </c>
      <c r="R1984" s="354"/>
      <c r="S1984" s="355"/>
      <c r="T1984" s="355"/>
      <c r="U1984" s="355"/>
      <c r="V1984" s="2"/>
      <c r="W1984" s="2"/>
      <c r="X1984" s="2"/>
      <c r="Y1984" s="2"/>
      <c r="Z1984" s="362"/>
      <c r="AA1984" s="2"/>
      <c r="AB1984" s="2"/>
      <c r="AC1984" s="2"/>
      <c r="AD1984" s="357"/>
    </row>
    <row r="1985" spans="2:30" outlineLevel="5">
      <c r="B1985" s="3"/>
      <c r="C1985" s="1"/>
      <c r="D1985" s="1"/>
      <c r="E1985" s="1"/>
      <c r="F1985" s="1"/>
      <c r="G1985" s="1" t="s">
        <v>3327</v>
      </c>
      <c r="H1985" s="277">
        <v>42258</v>
      </c>
      <c r="I1985" s="1" t="s">
        <v>4032</v>
      </c>
      <c r="J1985" s="2" t="s">
        <v>91</v>
      </c>
      <c r="K1985" s="1" t="s">
        <v>33</v>
      </c>
      <c r="L1985" s="1" t="s">
        <v>69</v>
      </c>
      <c r="M1985" s="1" t="s">
        <v>21</v>
      </c>
      <c r="N1985" s="1" t="s">
        <v>11</v>
      </c>
      <c r="O1985" s="7">
        <v>623</v>
      </c>
      <c r="P1985" s="7">
        <v>0</v>
      </c>
      <c r="Q1985" s="7">
        <f t="shared" si="70"/>
        <v>623</v>
      </c>
      <c r="R1985" s="6" t="s">
        <v>70</v>
      </c>
      <c r="S1985" s="5" t="s">
        <v>32</v>
      </c>
      <c r="T1985" s="5"/>
      <c r="U1985" s="5" t="s">
        <v>689</v>
      </c>
      <c r="V1985" s="1"/>
      <c r="W1985" s="1"/>
      <c r="X1985" s="1"/>
      <c r="Y1985" s="1"/>
      <c r="Z1985" s="277">
        <v>42258</v>
      </c>
      <c r="AA1985" s="1" t="s">
        <v>26</v>
      </c>
      <c r="AB1985" s="1" t="s">
        <v>4033</v>
      </c>
      <c r="AC1985" s="1" t="s">
        <v>4034</v>
      </c>
      <c r="AD1985" s="8"/>
    </row>
    <row r="1986" spans="2:30" outlineLevel="5">
      <c r="B1986" s="3"/>
      <c r="C1986" s="1"/>
      <c r="D1986" s="1"/>
      <c r="E1986" s="1"/>
      <c r="F1986" s="1"/>
      <c r="G1986" s="1" t="s">
        <v>8</v>
      </c>
      <c r="H1986" s="277">
        <v>42263</v>
      </c>
      <c r="I1986" s="1" t="s">
        <v>3874</v>
      </c>
      <c r="J1986" s="2" t="s">
        <v>91</v>
      </c>
      <c r="K1986" s="1" t="s">
        <v>33</v>
      </c>
      <c r="L1986" s="1" t="s">
        <v>69</v>
      </c>
      <c r="M1986" s="1" t="s">
        <v>21</v>
      </c>
      <c r="N1986" s="1" t="s">
        <v>11</v>
      </c>
      <c r="O1986" s="7">
        <v>25685</v>
      </c>
      <c r="P1986" s="7">
        <v>0</v>
      </c>
      <c r="Q1986" s="7">
        <f t="shared" si="70"/>
        <v>25685</v>
      </c>
      <c r="R1986" s="6" t="s">
        <v>1780</v>
      </c>
      <c r="S1986" s="5" t="s">
        <v>32</v>
      </c>
      <c r="T1986" s="5"/>
      <c r="U1986" s="5" t="s">
        <v>4185</v>
      </c>
      <c r="V1986" s="1"/>
      <c r="W1986" s="1"/>
      <c r="X1986" s="1"/>
      <c r="Y1986" s="1"/>
      <c r="Z1986" s="277">
        <v>42263</v>
      </c>
      <c r="AA1986" s="1" t="s">
        <v>26</v>
      </c>
      <c r="AB1986" s="1" t="s">
        <v>3875</v>
      </c>
      <c r="AC1986" s="1" t="s">
        <v>3876</v>
      </c>
      <c r="AD1986" s="8"/>
    </row>
    <row r="1987" spans="2:30" outlineLevel="5">
      <c r="B1987" s="3"/>
      <c r="C1987" s="1"/>
      <c r="D1987" s="1"/>
      <c r="E1987" s="1"/>
      <c r="F1987" s="1"/>
      <c r="G1987" s="1" t="s">
        <v>8</v>
      </c>
      <c r="H1987" s="277">
        <v>42258</v>
      </c>
      <c r="I1987" s="1" t="s">
        <v>4038</v>
      </c>
      <c r="J1987" s="2" t="s">
        <v>91</v>
      </c>
      <c r="K1987" s="1" t="s">
        <v>33</v>
      </c>
      <c r="L1987" s="1" t="s">
        <v>34</v>
      </c>
      <c r="M1987" s="1" t="s">
        <v>21</v>
      </c>
      <c r="N1987" s="1" t="s">
        <v>11</v>
      </c>
      <c r="O1987" s="7">
        <v>4124</v>
      </c>
      <c r="P1987" s="7">
        <v>0</v>
      </c>
      <c r="Q1987" s="7">
        <f t="shared" si="70"/>
        <v>4124</v>
      </c>
      <c r="R1987" s="6" t="s">
        <v>70</v>
      </c>
      <c r="S1987" s="5" t="s">
        <v>25</v>
      </c>
      <c r="T1987" s="5"/>
      <c r="U1987" s="5" t="s">
        <v>1725</v>
      </c>
      <c r="V1987" s="1" t="s">
        <v>28</v>
      </c>
      <c r="W1987" s="1"/>
      <c r="X1987" s="1"/>
      <c r="Y1987" s="1"/>
      <c r="Z1987" s="277">
        <v>42258</v>
      </c>
      <c r="AA1987" s="1" t="s">
        <v>26</v>
      </c>
      <c r="AB1987" s="1" t="s">
        <v>4039</v>
      </c>
      <c r="AC1987" s="1" t="s">
        <v>4040</v>
      </c>
      <c r="AD1987" s="8"/>
    </row>
    <row r="1988" spans="2:30" outlineLevel="5">
      <c r="B1988" s="3"/>
      <c r="C1988" s="1"/>
      <c r="D1988" s="1"/>
      <c r="E1988" s="1"/>
      <c r="F1988" s="1"/>
      <c r="G1988" s="1" t="s">
        <v>1553</v>
      </c>
      <c r="H1988" s="277">
        <v>42249</v>
      </c>
      <c r="I1988" s="1" t="s">
        <v>4169</v>
      </c>
      <c r="J1988" s="2" t="s">
        <v>91</v>
      </c>
      <c r="K1988" s="1" t="s">
        <v>36</v>
      </c>
      <c r="L1988" s="1" t="s">
        <v>20</v>
      </c>
      <c r="M1988" s="1" t="s">
        <v>21</v>
      </c>
      <c r="N1988" s="1" t="s">
        <v>11</v>
      </c>
      <c r="O1988" s="7">
        <v>5000</v>
      </c>
      <c r="P1988" s="7">
        <v>0</v>
      </c>
      <c r="Q1988" s="7">
        <f t="shared" si="70"/>
        <v>5000</v>
      </c>
      <c r="R1988" s="6" t="s">
        <v>47</v>
      </c>
      <c r="S1988" s="5" t="s">
        <v>25</v>
      </c>
      <c r="T1988" s="5" t="s">
        <v>797</v>
      </c>
      <c r="U1988" s="5" t="s">
        <v>87</v>
      </c>
      <c r="V1988" s="1" t="s">
        <v>35</v>
      </c>
      <c r="W1988" s="1" t="s">
        <v>4170</v>
      </c>
      <c r="X1988" s="1" t="s">
        <v>2816</v>
      </c>
      <c r="Y1988" s="1" t="s">
        <v>2817</v>
      </c>
      <c r="Z1988" s="277">
        <v>42249</v>
      </c>
      <c r="AA1988" s="1" t="s">
        <v>71</v>
      </c>
      <c r="AB1988" s="1" t="s">
        <v>796</v>
      </c>
      <c r="AC1988" s="1" t="s">
        <v>4171</v>
      </c>
      <c r="AD1988" s="8"/>
    </row>
    <row r="1989" spans="2:30" outlineLevel="5">
      <c r="B1989" s="3"/>
      <c r="C1989" s="1"/>
      <c r="D1989" s="1"/>
      <c r="E1989" s="1"/>
      <c r="F1989" s="1"/>
      <c r="G1989" s="1" t="s">
        <v>1553</v>
      </c>
      <c r="H1989" s="277">
        <v>42269</v>
      </c>
      <c r="I1989" s="1" t="s">
        <v>4172</v>
      </c>
      <c r="J1989" s="2" t="s">
        <v>91</v>
      </c>
      <c r="K1989" s="1" t="s">
        <v>36</v>
      </c>
      <c r="L1989" s="1" t="s">
        <v>20</v>
      </c>
      <c r="M1989" s="1" t="s">
        <v>21</v>
      </c>
      <c r="N1989" s="1" t="s">
        <v>11</v>
      </c>
      <c r="O1989" s="7">
        <v>1000</v>
      </c>
      <c r="P1989" s="7">
        <v>0</v>
      </c>
      <c r="Q1989" s="7">
        <f t="shared" si="70"/>
        <v>1000</v>
      </c>
      <c r="R1989" s="6" t="s">
        <v>47</v>
      </c>
      <c r="S1989" s="5" t="s">
        <v>32</v>
      </c>
      <c r="T1989" s="5" t="s">
        <v>3845</v>
      </c>
      <c r="U1989" s="5" t="s">
        <v>3846</v>
      </c>
      <c r="V1989" s="1" t="s">
        <v>35</v>
      </c>
      <c r="W1989" s="1" t="s">
        <v>4173</v>
      </c>
      <c r="X1989" s="1" t="s">
        <v>4174</v>
      </c>
      <c r="Y1989" s="1" t="s">
        <v>4175</v>
      </c>
      <c r="Z1989" s="277">
        <v>42269</v>
      </c>
      <c r="AA1989" s="1" t="s">
        <v>71</v>
      </c>
      <c r="AB1989" s="1" t="s">
        <v>2544</v>
      </c>
      <c r="AC1989" s="1" t="s">
        <v>4176</v>
      </c>
      <c r="AD1989" s="8"/>
    </row>
    <row r="1990" spans="2:30" outlineLevel="5">
      <c r="B1990" s="352"/>
      <c r="C1990" s="2"/>
      <c r="D1990" s="2"/>
      <c r="E1990" s="2"/>
      <c r="F1990" s="2"/>
      <c r="G1990" s="2"/>
      <c r="H1990" s="362"/>
      <c r="I1990" s="2"/>
      <c r="J1990" s="2" t="s">
        <v>91</v>
      </c>
      <c r="K1990" s="2"/>
      <c r="L1990" s="2"/>
      <c r="M1990" s="2"/>
      <c r="N1990" s="2"/>
      <c r="O1990" s="353"/>
      <c r="P1990" s="353"/>
      <c r="Q1990" s="353"/>
      <c r="R1990" s="354"/>
      <c r="S1990" s="355"/>
      <c r="T1990" s="355"/>
      <c r="U1990" s="355"/>
      <c r="V1990" s="2"/>
      <c r="W1990" s="2"/>
      <c r="X1990" s="2"/>
      <c r="Y1990" s="2"/>
      <c r="Z1990" s="362"/>
      <c r="AA1990" s="2"/>
      <c r="AB1990" s="2"/>
      <c r="AC1990" s="2"/>
      <c r="AD1990" s="357"/>
    </row>
    <row r="1991" spans="2:30" outlineLevel="3">
      <c r="B1991" s="352"/>
      <c r="C1991" s="2"/>
      <c r="D1991" s="2"/>
      <c r="E1991" s="2" t="s">
        <v>94</v>
      </c>
      <c r="F1991" s="2" t="s">
        <v>22</v>
      </c>
      <c r="G1991" s="2"/>
      <c r="H1991" s="362"/>
      <c r="I1991" s="2"/>
      <c r="J1991" s="2" t="s">
        <v>94</v>
      </c>
      <c r="K1991" s="2"/>
      <c r="L1991" s="2"/>
      <c r="M1991" s="2"/>
      <c r="N1991" s="2"/>
      <c r="O1991" s="353">
        <f>SUM(O1992:O2070)/2</f>
        <v>4761845.57</v>
      </c>
      <c r="P1991" s="353">
        <f>SUM(P1992:P2070)/2</f>
        <v>3507.25</v>
      </c>
      <c r="Q1991" s="353">
        <f>O1991-P1991</f>
        <v>4758338.32</v>
      </c>
      <c r="R1991" s="354"/>
      <c r="S1991" s="355"/>
      <c r="T1991" s="355"/>
      <c r="U1991" s="355"/>
      <c r="V1991" s="2"/>
      <c r="W1991" s="2"/>
      <c r="X1991" s="2"/>
      <c r="Y1991" s="2"/>
      <c r="Z1991" s="362"/>
      <c r="AA1991" s="2"/>
      <c r="AB1991" s="2"/>
      <c r="AC1991" s="2"/>
      <c r="AD1991" s="357"/>
    </row>
    <row r="1992" spans="2:30" outlineLevel="4">
      <c r="B1992" s="352"/>
      <c r="C1992" s="2"/>
      <c r="D1992" s="2"/>
      <c r="E1992" s="2"/>
      <c r="F1992" s="2" t="s">
        <v>12</v>
      </c>
      <c r="G1992" s="2" t="s">
        <v>13</v>
      </c>
      <c r="H1992" s="362"/>
      <c r="I1992" s="2"/>
      <c r="J1992" s="2" t="s">
        <v>94</v>
      </c>
      <c r="K1992" s="2"/>
      <c r="L1992" s="2"/>
      <c r="M1992" s="2"/>
      <c r="N1992" s="2"/>
      <c r="O1992" s="353">
        <f>SUM(O1993:O2059)</f>
        <v>4761570.2700000005</v>
      </c>
      <c r="P1992" s="353">
        <f>SUM(P1993:P2059)</f>
        <v>0</v>
      </c>
      <c r="Q1992" s="353">
        <f>O1992-P1992</f>
        <v>4761570.2700000005</v>
      </c>
      <c r="R1992" s="354"/>
      <c r="S1992" s="355"/>
      <c r="T1992" s="355"/>
      <c r="U1992" s="355"/>
      <c r="V1992" s="2"/>
      <c r="W1992" s="2"/>
      <c r="X1992" s="2"/>
      <c r="Y1992" s="2"/>
      <c r="Z1992" s="362"/>
      <c r="AA1992" s="2"/>
      <c r="AB1992" s="2"/>
      <c r="AC1992" s="2"/>
      <c r="AD1992" s="357"/>
    </row>
    <row r="1993" spans="2:30" s="21" customFormat="1" ht="15" customHeight="1">
      <c r="B1993" s="109"/>
      <c r="C1993" s="110"/>
      <c r="D1993" s="110"/>
      <c r="E1993" s="110"/>
      <c r="F1993" s="110"/>
      <c r="G1993" s="110" t="s">
        <v>1553</v>
      </c>
      <c r="H1993" s="274">
        <v>42005</v>
      </c>
      <c r="I1993" s="110" t="s">
        <v>14</v>
      </c>
      <c r="J1993" s="111" t="s">
        <v>94</v>
      </c>
      <c r="K1993" s="110" t="s">
        <v>9</v>
      </c>
      <c r="L1993" s="110" t="s">
        <v>10</v>
      </c>
      <c r="M1993" s="110" t="s">
        <v>10</v>
      </c>
      <c r="N1993" s="110" t="s">
        <v>11</v>
      </c>
      <c r="O1993" s="9">
        <v>81345.460000000006</v>
      </c>
      <c r="P1993" s="9">
        <v>0</v>
      </c>
      <c r="Q1993" s="9">
        <f t="shared" ref="Q1993:Q2056" si="71">O1993-P1993</f>
        <v>81345.460000000006</v>
      </c>
      <c r="R1993" s="112" t="s">
        <v>1</v>
      </c>
      <c r="S1993" s="113" t="s">
        <v>4</v>
      </c>
      <c r="T1993" s="113"/>
      <c r="U1993" s="113" t="s">
        <v>703</v>
      </c>
      <c r="V1993" s="110"/>
      <c r="W1993" s="110"/>
      <c r="X1993" s="110"/>
      <c r="Y1993" s="110"/>
      <c r="Z1993" s="274">
        <v>42005</v>
      </c>
      <c r="AA1993" s="110"/>
      <c r="AB1993" s="110"/>
      <c r="AC1993" s="110"/>
      <c r="AD1993" s="115" t="s">
        <v>1554</v>
      </c>
    </row>
    <row r="1994" spans="2:30" s="21" customFormat="1" ht="15" customHeight="1">
      <c r="B1994" s="109"/>
      <c r="C1994" s="110"/>
      <c r="D1994" s="110"/>
      <c r="E1994" s="110"/>
      <c r="F1994" s="110"/>
      <c r="G1994" s="110" t="s">
        <v>1553</v>
      </c>
      <c r="H1994" s="274">
        <v>42005</v>
      </c>
      <c r="I1994" s="110" t="s">
        <v>14</v>
      </c>
      <c r="J1994" s="111" t="s">
        <v>94</v>
      </c>
      <c r="K1994" s="110" t="s">
        <v>9</v>
      </c>
      <c r="L1994" s="110" t="s">
        <v>10</v>
      </c>
      <c r="M1994" s="110" t="s">
        <v>10</v>
      </c>
      <c r="N1994" s="110" t="s">
        <v>11</v>
      </c>
      <c r="O1994" s="9">
        <v>642343.62</v>
      </c>
      <c r="P1994" s="9">
        <v>0</v>
      </c>
      <c r="Q1994" s="9">
        <f t="shared" si="71"/>
        <v>642343.62</v>
      </c>
      <c r="R1994" s="112" t="s">
        <v>1</v>
      </c>
      <c r="S1994" s="113" t="s">
        <v>4</v>
      </c>
      <c r="T1994" s="113"/>
      <c r="U1994" s="113" t="s">
        <v>704</v>
      </c>
      <c r="V1994" s="110"/>
      <c r="W1994" s="110"/>
      <c r="X1994" s="110"/>
      <c r="Y1994" s="110"/>
      <c r="Z1994" s="274">
        <v>42005</v>
      </c>
      <c r="AA1994" s="110"/>
      <c r="AB1994" s="110"/>
      <c r="AC1994" s="110"/>
      <c r="AD1994" s="115" t="s">
        <v>1554</v>
      </c>
    </row>
    <row r="1995" spans="2:30" s="21" customFormat="1" ht="15" customHeight="1">
      <c r="B1995" s="109"/>
      <c r="C1995" s="110"/>
      <c r="D1995" s="110"/>
      <c r="E1995" s="110"/>
      <c r="F1995" s="110"/>
      <c r="G1995" s="110" t="s">
        <v>1553</v>
      </c>
      <c r="H1995" s="274">
        <v>42005</v>
      </c>
      <c r="I1995" s="110" t="s">
        <v>14</v>
      </c>
      <c r="J1995" s="111" t="s">
        <v>94</v>
      </c>
      <c r="K1995" s="110" t="s">
        <v>9</v>
      </c>
      <c r="L1995" s="110" t="s">
        <v>10</v>
      </c>
      <c r="M1995" s="110" t="s">
        <v>10</v>
      </c>
      <c r="N1995" s="110" t="s">
        <v>11</v>
      </c>
      <c r="O1995" s="9">
        <v>820.5</v>
      </c>
      <c r="P1995" s="9">
        <v>0</v>
      </c>
      <c r="Q1995" s="9">
        <f t="shared" si="71"/>
        <v>820.5</v>
      </c>
      <c r="R1995" s="112" t="s">
        <v>1</v>
      </c>
      <c r="S1995" s="113" t="s">
        <v>4</v>
      </c>
      <c r="T1995" s="113"/>
      <c r="U1995" s="113" t="s">
        <v>705</v>
      </c>
      <c r="V1995" s="110"/>
      <c r="W1995" s="110"/>
      <c r="X1995" s="110"/>
      <c r="Y1995" s="110"/>
      <c r="Z1995" s="274">
        <v>42005</v>
      </c>
      <c r="AA1995" s="110"/>
      <c r="AB1995" s="110"/>
      <c r="AC1995" s="110"/>
      <c r="AD1995" s="115" t="s">
        <v>1554</v>
      </c>
    </row>
    <row r="1996" spans="2:30" s="21" customFormat="1" ht="15" customHeight="1">
      <c r="B1996" s="109"/>
      <c r="C1996" s="110"/>
      <c r="D1996" s="110"/>
      <c r="E1996" s="110"/>
      <c r="F1996" s="110"/>
      <c r="G1996" s="110" t="s">
        <v>1553</v>
      </c>
      <c r="H1996" s="274">
        <v>42005</v>
      </c>
      <c r="I1996" s="110" t="s">
        <v>14</v>
      </c>
      <c r="J1996" s="111" t="s">
        <v>94</v>
      </c>
      <c r="K1996" s="110" t="s">
        <v>9</v>
      </c>
      <c r="L1996" s="110" t="s">
        <v>10</v>
      </c>
      <c r="M1996" s="110" t="s">
        <v>10</v>
      </c>
      <c r="N1996" s="110" t="s">
        <v>11</v>
      </c>
      <c r="O1996" s="9">
        <v>2146.5</v>
      </c>
      <c r="P1996" s="9">
        <v>0</v>
      </c>
      <c r="Q1996" s="9">
        <f t="shared" si="71"/>
        <v>2146.5</v>
      </c>
      <c r="R1996" s="112" t="s">
        <v>1</v>
      </c>
      <c r="S1996" s="113" t="s">
        <v>4</v>
      </c>
      <c r="T1996" s="113"/>
      <c r="U1996" s="113" t="s">
        <v>706</v>
      </c>
      <c r="V1996" s="110"/>
      <c r="W1996" s="110"/>
      <c r="X1996" s="110"/>
      <c r="Y1996" s="110"/>
      <c r="Z1996" s="274">
        <v>42005</v>
      </c>
      <c r="AA1996" s="110"/>
      <c r="AB1996" s="110"/>
      <c r="AC1996" s="110"/>
      <c r="AD1996" s="115" t="s">
        <v>1554</v>
      </c>
    </row>
    <row r="1997" spans="2:30" s="21" customFormat="1" ht="15" customHeight="1">
      <c r="B1997" s="109"/>
      <c r="C1997" s="110"/>
      <c r="D1997" s="110"/>
      <c r="E1997" s="110"/>
      <c r="F1997" s="110"/>
      <c r="G1997" s="110" t="s">
        <v>1553</v>
      </c>
      <c r="H1997" s="274">
        <v>42005</v>
      </c>
      <c r="I1997" s="110" t="s">
        <v>14</v>
      </c>
      <c r="J1997" s="111" t="s">
        <v>94</v>
      </c>
      <c r="K1997" s="110" t="s">
        <v>9</v>
      </c>
      <c r="L1997" s="110" t="s">
        <v>10</v>
      </c>
      <c r="M1997" s="110" t="s">
        <v>10</v>
      </c>
      <c r="N1997" s="110" t="s">
        <v>11</v>
      </c>
      <c r="O1997" s="9">
        <v>1657.99</v>
      </c>
      <c r="P1997" s="9">
        <v>0</v>
      </c>
      <c r="Q1997" s="9">
        <f t="shared" si="71"/>
        <v>1657.99</v>
      </c>
      <c r="R1997" s="112" t="s">
        <v>1</v>
      </c>
      <c r="S1997" s="113" t="s">
        <v>4</v>
      </c>
      <c r="T1997" s="113"/>
      <c r="U1997" s="113" t="s">
        <v>707</v>
      </c>
      <c r="V1997" s="110"/>
      <c r="W1997" s="110"/>
      <c r="X1997" s="110"/>
      <c r="Y1997" s="110"/>
      <c r="Z1997" s="274">
        <v>42005</v>
      </c>
      <c r="AA1997" s="110"/>
      <c r="AB1997" s="110"/>
      <c r="AC1997" s="110"/>
      <c r="AD1997" s="115" t="s">
        <v>1554</v>
      </c>
    </row>
    <row r="1998" spans="2:30" s="21" customFormat="1" ht="15" customHeight="1">
      <c r="B1998" s="109"/>
      <c r="C1998" s="110"/>
      <c r="D1998" s="110"/>
      <c r="E1998" s="110"/>
      <c r="F1998" s="110"/>
      <c r="G1998" s="110" t="s">
        <v>1553</v>
      </c>
      <c r="H1998" s="274">
        <v>42005</v>
      </c>
      <c r="I1998" s="110" t="s">
        <v>14</v>
      </c>
      <c r="J1998" s="111" t="s">
        <v>94</v>
      </c>
      <c r="K1998" s="110" t="s">
        <v>9</v>
      </c>
      <c r="L1998" s="110" t="s">
        <v>10</v>
      </c>
      <c r="M1998" s="110" t="s">
        <v>10</v>
      </c>
      <c r="N1998" s="110" t="s">
        <v>11</v>
      </c>
      <c r="O1998" s="9">
        <v>73185.11</v>
      </c>
      <c r="P1998" s="9">
        <v>0</v>
      </c>
      <c r="Q1998" s="9">
        <f t="shared" si="71"/>
        <v>73185.11</v>
      </c>
      <c r="R1998" s="112" t="s">
        <v>1</v>
      </c>
      <c r="S1998" s="113" t="s">
        <v>4</v>
      </c>
      <c r="T1998" s="113"/>
      <c r="U1998" s="113" t="s">
        <v>708</v>
      </c>
      <c r="V1998" s="110"/>
      <c r="W1998" s="110"/>
      <c r="X1998" s="110"/>
      <c r="Y1998" s="110"/>
      <c r="Z1998" s="274">
        <v>42005</v>
      </c>
      <c r="AA1998" s="110"/>
      <c r="AB1998" s="110"/>
      <c r="AC1998" s="110"/>
      <c r="AD1998" s="115" t="s">
        <v>1554</v>
      </c>
    </row>
    <row r="1999" spans="2:30" s="21" customFormat="1" ht="15" customHeight="1">
      <c r="B1999" s="109"/>
      <c r="C1999" s="110"/>
      <c r="D1999" s="110"/>
      <c r="E1999" s="110"/>
      <c r="F1999" s="110"/>
      <c r="G1999" s="110" t="s">
        <v>1553</v>
      </c>
      <c r="H1999" s="274">
        <v>42005</v>
      </c>
      <c r="I1999" s="110" t="s">
        <v>14</v>
      </c>
      <c r="J1999" s="111" t="s">
        <v>94</v>
      </c>
      <c r="K1999" s="110" t="s">
        <v>9</v>
      </c>
      <c r="L1999" s="110" t="s">
        <v>10</v>
      </c>
      <c r="M1999" s="110" t="s">
        <v>10</v>
      </c>
      <c r="N1999" s="110" t="s">
        <v>11</v>
      </c>
      <c r="O1999" s="9">
        <v>3540.64</v>
      </c>
      <c r="P1999" s="9">
        <v>0</v>
      </c>
      <c r="Q1999" s="9">
        <f t="shared" si="71"/>
        <v>3540.64</v>
      </c>
      <c r="R1999" s="112" t="s">
        <v>1</v>
      </c>
      <c r="S1999" s="113" t="s">
        <v>4</v>
      </c>
      <c r="T1999" s="113"/>
      <c r="U1999" s="113" t="s">
        <v>709</v>
      </c>
      <c r="V1999" s="110"/>
      <c r="W1999" s="110"/>
      <c r="X1999" s="110"/>
      <c r="Y1999" s="110"/>
      <c r="Z1999" s="274">
        <v>42005</v>
      </c>
      <c r="AA1999" s="110"/>
      <c r="AB1999" s="110"/>
      <c r="AC1999" s="110"/>
      <c r="AD1999" s="115" t="s">
        <v>1554</v>
      </c>
    </row>
    <row r="2000" spans="2:30" s="21" customFormat="1" ht="15" customHeight="1">
      <c r="B2000" s="109"/>
      <c r="C2000" s="110"/>
      <c r="D2000" s="110"/>
      <c r="E2000" s="110"/>
      <c r="F2000" s="110"/>
      <c r="G2000" s="110" t="s">
        <v>1553</v>
      </c>
      <c r="H2000" s="274">
        <v>42005</v>
      </c>
      <c r="I2000" s="110" t="s">
        <v>14</v>
      </c>
      <c r="J2000" s="111" t="s">
        <v>94</v>
      </c>
      <c r="K2000" s="110" t="s">
        <v>9</v>
      </c>
      <c r="L2000" s="110" t="s">
        <v>10</v>
      </c>
      <c r="M2000" s="110" t="s">
        <v>10</v>
      </c>
      <c r="N2000" s="110" t="s">
        <v>11</v>
      </c>
      <c r="O2000" s="9">
        <v>337.5</v>
      </c>
      <c r="P2000" s="9">
        <v>0</v>
      </c>
      <c r="Q2000" s="9">
        <f t="shared" si="71"/>
        <v>337.5</v>
      </c>
      <c r="R2000" s="112" t="s">
        <v>1</v>
      </c>
      <c r="S2000" s="113" t="s">
        <v>4</v>
      </c>
      <c r="T2000" s="113"/>
      <c r="U2000" s="113" t="s">
        <v>710</v>
      </c>
      <c r="V2000" s="110"/>
      <c r="W2000" s="110"/>
      <c r="X2000" s="110"/>
      <c r="Y2000" s="110"/>
      <c r="Z2000" s="274">
        <v>42005</v>
      </c>
      <c r="AA2000" s="110"/>
      <c r="AB2000" s="110"/>
      <c r="AC2000" s="110"/>
      <c r="AD2000" s="115" t="s">
        <v>1554</v>
      </c>
    </row>
    <row r="2001" spans="2:30" s="21" customFormat="1" ht="15" customHeight="1">
      <c r="B2001" s="109"/>
      <c r="C2001" s="110"/>
      <c r="D2001" s="110"/>
      <c r="E2001" s="110"/>
      <c r="F2001" s="110"/>
      <c r="G2001" s="110" t="s">
        <v>1553</v>
      </c>
      <c r="H2001" s="274">
        <v>42005</v>
      </c>
      <c r="I2001" s="110" t="s">
        <v>14</v>
      </c>
      <c r="J2001" s="111" t="s">
        <v>94</v>
      </c>
      <c r="K2001" s="110" t="s">
        <v>9</v>
      </c>
      <c r="L2001" s="110" t="s">
        <v>10</v>
      </c>
      <c r="M2001" s="110" t="s">
        <v>10</v>
      </c>
      <c r="N2001" s="110" t="s">
        <v>11</v>
      </c>
      <c r="O2001" s="9">
        <v>4166.3500000000004</v>
      </c>
      <c r="P2001" s="9">
        <v>0</v>
      </c>
      <c r="Q2001" s="9">
        <f t="shared" si="71"/>
        <v>4166.3500000000004</v>
      </c>
      <c r="R2001" s="112" t="s">
        <v>1</v>
      </c>
      <c r="S2001" s="113" t="s">
        <v>4</v>
      </c>
      <c r="T2001" s="113"/>
      <c r="U2001" s="113" t="s">
        <v>711</v>
      </c>
      <c r="V2001" s="110"/>
      <c r="W2001" s="110"/>
      <c r="X2001" s="110"/>
      <c r="Y2001" s="110"/>
      <c r="Z2001" s="274">
        <v>42005</v>
      </c>
      <c r="AA2001" s="110"/>
      <c r="AB2001" s="110"/>
      <c r="AC2001" s="110"/>
      <c r="AD2001" s="115" t="s">
        <v>1554</v>
      </c>
    </row>
    <row r="2002" spans="2:30" s="21" customFormat="1" ht="15" customHeight="1">
      <c r="B2002" s="109"/>
      <c r="C2002" s="110"/>
      <c r="D2002" s="110"/>
      <c r="E2002" s="110"/>
      <c r="F2002" s="110"/>
      <c r="G2002" s="110" t="s">
        <v>1553</v>
      </c>
      <c r="H2002" s="274">
        <v>42005</v>
      </c>
      <c r="I2002" s="110" t="s">
        <v>14</v>
      </c>
      <c r="J2002" s="111" t="s">
        <v>94</v>
      </c>
      <c r="K2002" s="110" t="s">
        <v>9</v>
      </c>
      <c r="L2002" s="110" t="s">
        <v>10</v>
      </c>
      <c r="M2002" s="110" t="s">
        <v>10</v>
      </c>
      <c r="N2002" s="110" t="s">
        <v>11</v>
      </c>
      <c r="O2002" s="9">
        <v>166431.17000000001</v>
      </c>
      <c r="P2002" s="9">
        <v>0</v>
      </c>
      <c r="Q2002" s="9">
        <f t="shared" si="71"/>
        <v>166431.17000000001</v>
      </c>
      <c r="R2002" s="112" t="s">
        <v>1</v>
      </c>
      <c r="S2002" s="113" t="s">
        <v>4</v>
      </c>
      <c r="T2002" s="113"/>
      <c r="U2002" s="113" t="s">
        <v>712</v>
      </c>
      <c r="V2002" s="110"/>
      <c r="W2002" s="110"/>
      <c r="X2002" s="110"/>
      <c r="Y2002" s="110"/>
      <c r="Z2002" s="274">
        <v>42005</v>
      </c>
      <c r="AA2002" s="110"/>
      <c r="AB2002" s="110"/>
      <c r="AC2002" s="110"/>
      <c r="AD2002" s="115" t="s">
        <v>1554</v>
      </c>
    </row>
    <row r="2003" spans="2:30" s="21" customFormat="1" ht="15" customHeight="1">
      <c r="B2003" s="109"/>
      <c r="C2003" s="110"/>
      <c r="D2003" s="110"/>
      <c r="E2003" s="110"/>
      <c r="F2003" s="110"/>
      <c r="G2003" s="110" t="s">
        <v>1553</v>
      </c>
      <c r="H2003" s="274">
        <v>42005</v>
      </c>
      <c r="I2003" s="110" t="s">
        <v>14</v>
      </c>
      <c r="J2003" s="111" t="s">
        <v>94</v>
      </c>
      <c r="K2003" s="110" t="s">
        <v>9</v>
      </c>
      <c r="L2003" s="110" t="s">
        <v>10</v>
      </c>
      <c r="M2003" s="110" t="s">
        <v>10</v>
      </c>
      <c r="N2003" s="110" t="s">
        <v>11</v>
      </c>
      <c r="O2003" s="9">
        <v>11339.37</v>
      </c>
      <c r="P2003" s="9">
        <v>0</v>
      </c>
      <c r="Q2003" s="9">
        <f t="shared" si="71"/>
        <v>11339.37</v>
      </c>
      <c r="R2003" s="112" t="s">
        <v>1</v>
      </c>
      <c r="S2003" s="113" t="s">
        <v>4</v>
      </c>
      <c r="T2003" s="113"/>
      <c r="U2003" s="113" t="s">
        <v>715</v>
      </c>
      <c r="V2003" s="110"/>
      <c r="W2003" s="110"/>
      <c r="X2003" s="110"/>
      <c r="Y2003" s="110"/>
      <c r="Z2003" s="274">
        <v>42005</v>
      </c>
      <c r="AA2003" s="110"/>
      <c r="AB2003" s="110"/>
      <c r="AC2003" s="110"/>
      <c r="AD2003" s="115" t="s">
        <v>1554</v>
      </c>
    </row>
    <row r="2004" spans="2:30" s="21" customFormat="1" ht="15" customHeight="1">
      <c r="B2004" s="109"/>
      <c r="C2004" s="110"/>
      <c r="D2004" s="110"/>
      <c r="E2004" s="110"/>
      <c r="F2004" s="110"/>
      <c r="G2004" s="110" t="s">
        <v>1553</v>
      </c>
      <c r="H2004" s="274">
        <v>42005</v>
      </c>
      <c r="I2004" s="110" t="s">
        <v>14</v>
      </c>
      <c r="J2004" s="111" t="s">
        <v>94</v>
      </c>
      <c r="K2004" s="110" t="s">
        <v>9</v>
      </c>
      <c r="L2004" s="110" t="s">
        <v>10</v>
      </c>
      <c r="M2004" s="110" t="s">
        <v>10</v>
      </c>
      <c r="N2004" s="110" t="s">
        <v>11</v>
      </c>
      <c r="O2004" s="9">
        <v>6897.01</v>
      </c>
      <c r="P2004" s="9">
        <v>0</v>
      </c>
      <c r="Q2004" s="9">
        <f t="shared" si="71"/>
        <v>6897.01</v>
      </c>
      <c r="R2004" s="112" t="s">
        <v>1</v>
      </c>
      <c r="S2004" s="113" t="s">
        <v>4</v>
      </c>
      <c r="T2004" s="113"/>
      <c r="U2004" s="113" t="s">
        <v>713</v>
      </c>
      <c r="V2004" s="110"/>
      <c r="W2004" s="110"/>
      <c r="X2004" s="110"/>
      <c r="Y2004" s="110"/>
      <c r="Z2004" s="274">
        <v>42005</v>
      </c>
      <c r="AA2004" s="110"/>
      <c r="AB2004" s="110"/>
      <c r="AC2004" s="110"/>
      <c r="AD2004" s="115" t="s">
        <v>1554</v>
      </c>
    </row>
    <row r="2005" spans="2:30" s="21" customFormat="1" ht="15" customHeight="1">
      <c r="B2005" s="109"/>
      <c r="C2005" s="110"/>
      <c r="D2005" s="110"/>
      <c r="E2005" s="110"/>
      <c r="F2005" s="110"/>
      <c r="G2005" s="110" t="s">
        <v>1553</v>
      </c>
      <c r="H2005" s="274">
        <v>42005</v>
      </c>
      <c r="I2005" s="110" t="s">
        <v>14</v>
      </c>
      <c r="J2005" s="111" t="s">
        <v>94</v>
      </c>
      <c r="K2005" s="110" t="s">
        <v>9</v>
      </c>
      <c r="L2005" s="110" t="s">
        <v>10</v>
      </c>
      <c r="M2005" s="110" t="s">
        <v>10</v>
      </c>
      <c r="N2005" s="110" t="s">
        <v>11</v>
      </c>
      <c r="O2005" s="9">
        <v>49780.69</v>
      </c>
      <c r="P2005" s="9">
        <v>0</v>
      </c>
      <c r="Q2005" s="9">
        <f t="shared" si="71"/>
        <v>49780.69</v>
      </c>
      <c r="R2005" s="112" t="s">
        <v>1</v>
      </c>
      <c r="S2005" s="113" t="s">
        <v>4</v>
      </c>
      <c r="T2005" s="113"/>
      <c r="U2005" s="113" t="s">
        <v>714</v>
      </c>
      <c r="V2005" s="110"/>
      <c r="W2005" s="110"/>
      <c r="X2005" s="110"/>
      <c r="Y2005" s="110"/>
      <c r="Z2005" s="274">
        <v>42005</v>
      </c>
      <c r="AA2005" s="110"/>
      <c r="AB2005" s="110"/>
      <c r="AC2005" s="110"/>
      <c r="AD2005" s="115" t="s">
        <v>1554</v>
      </c>
    </row>
    <row r="2006" spans="2:30" s="21" customFormat="1" ht="15" customHeight="1">
      <c r="B2006" s="109"/>
      <c r="C2006" s="110"/>
      <c r="D2006" s="110"/>
      <c r="E2006" s="110"/>
      <c r="F2006" s="110"/>
      <c r="G2006" s="110" t="s">
        <v>1553</v>
      </c>
      <c r="H2006" s="274">
        <v>42005</v>
      </c>
      <c r="I2006" s="110" t="s">
        <v>14</v>
      </c>
      <c r="J2006" s="111" t="s">
        <v>94</v>
      </c>
      <c r="K2006" s="110" t="s">
        <v>9</v>
      </c>
      <c r="L2006" s="110" t="s">
        <v>10</v>
      </c>
      <c r="M2006" s="110" t="s">
        <v>10</v>
      </c>
      <c r="N2006" s="110" t="s">
        <v>11</v>
      </c>
      <c r="O2006" s="9">
        <v>1935.2</v>
      </c>
      <c r="P2006" s="9">
        <v>0</v>
      </c>
      <c r="Q2006" s="9">
        <f t="shared" si="71"/>
        <v>1935.2</v>
      </c>
      <c r="R2006" s="112" t="s">
        <v>1</v>
      </c>
      <c r="S2006" s="113" t="s">
        <v>4</v>
      </c>
      <c r="T2006" s="113"/>
      <c r="U2006" s="113" t="s">
        <v>716</v>
      </c>
      <c r="V2006" s="110"/>
      <c r="W2006" s="110"/>
      <c r="X2006" s="110"/>
      <c r="Y2006" s="110"/>
      <c r="Z2006" s="274">
        <v>42005</v>
      </c>
      <c r="AA2006" s="110"/>
      <c r="AB2006" s="110"/>
      <c r="AC2006" s="110"/>
      <c r="AD2006" s="115" t="s">
        <v>1554</v>
      </c>
    </row>
    <row r="2007" spans="2:30" s="21" customFormat="1" ht="15" customHeight="1">
      <c r="B2007" s="109"/>
      <c r="C2007" s="110"/>
      <c r="D2007" s="110"/>
      <c r="E2007" s="110"/>
      <c r="F2007" s="110"/>
      <c r="G2007" s="110" t="s">
        <v>1553</v>
      </c>
      <c r="H2007" s="274">
        <v>42005</v>
      </c>
      <c r="I2007" s="110" t="s">
        <v>14</v>
      </c>
      <c r="J2007" s="111" t="s">
        <v>94</v>
      </c>
      <c r="K2007" s="110" t="s">
        <v>9</v>
      </c>
      <c r="L2007" s="110" t="s">
        <v>10</v>
      </c>
      <c r="M2007" s="110" t="s">
        <v>10</v>
      </c>
      <c r="N2007" s="110" t="s">
        <v>11</v>
      </c>
      <c r="O2007" s="9">
        <v>1791</v>
      </c>
      <c r="P2007" s="9">
        <v>0</v>
      </c>
      <c r="Q2007" s="9">
        <f t="shared" si="71"/>
        <v>1791</v>
      </c>
      <c r="R2007" s="112" t="s">
        <v>1</v>
      </c>
      <c r="S2007" s="113" t="s">
        <v>4</v>
      </c>
      <c r="T2007" s="113"/>
      <c r="U2007" s="113" t="s">
        <v>717</v>
      </c>
      <c r="V2007" s="110"/>
      <c r="W2007" s="110"/>
      <c r="X2007" s="110"/>
      <c r="Y2007" s="110"/>
      <c r="Z2007" s="274">
        <v>42005</v>
      </c>
      <c r="AA2007" s="110"/>
      <c r="AB2007" s="110"/>
      <c r="AC2007" s="110"/>
      <c r="AD2007" s="115" t="s">
        <v>1554</v>
      </c>
    </row>
    <row r="2008" spans="2:30" s="21" customFormat="1" ht="15" customHeight="1">
      <c r="B2008" s="109"/>
      <c r="C2008" s="110"/>
      <c r="D2008" s="110"/>
      <c r="E2008" s="110"/>
      <c r="F2008" s="110"/>
      <c r="G2008" s="110" t="s">
        <v>1553</v>
      </c>
      <c r="H2008" s="274">
        <v>42005</v>
      </c>
      <c r="I2008" s="110" t="s">
        <v>14</v>
      </c>
      <c r="J2008" s="111" t="s">
        <v>94</v>
      </c>
      <c r="K2008" s="110" t="s">
        <v>9</v>
      </c>
      <c r="L2008" s="110" t="s">
        <v>10</v>
      </c>
      <c r="M2008" s="110" t="s">
        <v>10</v>
      </c>
      <c r="N2008" s="110" t="s">
        <v>11</v>
      </c>
      <c r="O2008" s="9">
        <v>84554.47</v>
      </c>
      <c r="P2008" s="9">
        <v>0</v>
      </c>
      <c r="Q2008" s="9">
        <f t="shared" si="71"/>
        <v>84554.47</v>
      </c>
      <c r="R2008" s="112" t="s">
        <v>1</v>
      </c>
      <c r="S2008" s="113" t="s">
        <v>4</v>
      </c>
      <c r="T2008" s="113"/>
      <c r="U2008" s="113" t="s">
        <v>718</v>
      </c>
      <c r="V2008" s="110"/>
      <c r="W2008" s="110"/>
      <c r="X2008" s="110"/>
      <c r="Y2008" s="110"/>
      <c r="Z2008" s="274">
        <v>42005</v>
      </c>
      <c r="AA2008" s="110"/>
      <c r="AB2008" s="110"/>
      <c r="AC2008" s="110"/>
      <c r="AD2008" s="115" t="s">
        <v>1554</v>
      </c>
    </row>
    <row r="2009" spans="2:30" s="21" customFormat="1" ht="15" customHeight="1">
      <c r="B2009" s="109"/>
      <c r="C2009" s="110"/>
      <c r="D2009" s="110"/>
      <c r="E2009" s="110"/>
      <c r="F2009" s="110"/>
      <c r="G2009" s="110" t="s">
        <v>1553</v>
      </c>
      <c r="H2009" s="274">
        <v>42005</v>
      </c>
      <c r="I2009" s="110" t="s">
        <v>14</v>
      </c>
      <c r="J2009" s="111" t="s">
        <v>94</v>
      </c>
      <c r="K2009" s="110" t="s">
        <v>9</v>
      </c>
      <c r="L2009" s="110" t="s">
        <v>10</v>
      </c>
      <c r="M2009" s="110" t="s">
        <v>10</v>
      </c>
      <c r="N2009" s="110" t="s">
        <v>11</v>
      </c>
      <c r="O2009" s="9">
        <v>283815.84000000003</v>
      </c>
      <c r="P2009" s="9">
        <v>0</v>
      </c>
      <c r="Q2009" s="9">
        <f t="shared" si="71"/>
        <v>283815.84000000003</v>
      </c>
      <c r="R2009" s="112" t="s">
        <v>1</v>
      </c>
      <c r="S2009" s="113" t="s">
        <v>4</v>
      </c>
      <c r="T2009" s="113"/>
      <c r="U2009" s="113" t="s">
        <v>719</v>
      </c>
      <c r="V2009" s="110"/>
      <c r="W2009" s="110"/>
      <c r="X2009" s="110"/>
      <c r="Y2009" s="110"/>
      <c r="Z2009" s="274">
        <v>42005</v>
      </c>
      <c r="AA2009" s="110"/>
      <c r="AB2009" s="110"/>
      <c r="AC2009" s="110"/>
      <c r="AD2009" s="115" t="s">
        <v>1554</v>
      </c>
    </row>
    <row r="2010" spans="2:30" s="21" customFormat="1" ht="15" customHeight="1">
      <c r="B2010" s="109"/>
      <c r="C2010" s="110"/>
      <c r="D2010" s="110"/>
      <c r="E2010" s="110"/>
      <c r="F2010" s="110"/>
      <c r="G2010" s="110" t="s">
        <v>1553</v>
      </c>
      <c r="H2010" s="274">
        <v>42005</v>
      </c>
      <c r="I2010" s="110" t="s">
        <v>14</v>
      </c>
      <c r="J2010" s="111" t="s">
        <v>94</v>
      </c>
      <c r="K2010" s="110" t="s">
        <v>9</v>
      </c>
      <c r="L2010" s="110" t="s">
        <v>10</v>
      </c>
      <c r="M2010" s="110" t="s">
        <v>10</v>
      </c>
      <c r="N2010" s="110" t="s">
        <v>11</v>
      </c>
      <c r="O2010" s="9">
        <v>230.3</v>
      </c>
      <c r="P2010" s="9">
        <v>0</v>
      </c>
      <c r="Q2010" s="9">
        <f t="shared" si="71"/>
        <v>230.3</v>
      </c>
      <c r="R2010" s="112" t="s">
        <v>1</v>
      </c>
      <c r="S2010" s="113" t="s">
        <v>4</v>
      </c>
      <c r="T2010" s="113"/>
      <c r="U2010" s="113" t="s">
        <v>1237</v>
      </c>
      <c r="V2010" s="110"/>
      <c r="W2010" s="110"/>
      <c r="X2010" s="110"/>
      <c r="Y2010" s="110"/>
      <c r="Z2010" s="274">
        <v>42005</v>
      </c>
      <c r="AA2010" s="110"/>
      <c r="AB2010" s="110"/>
      <c r="AC2010" s="110"/>
      <c r="AD2010" s="115" t="s">
        <v>1554</v>
      </c>
    </row>
    <row r="2011" spans="2:30" s="21" customFormat="1" ht="15" customHeight="1">
      <c r="B2011" s="109"/>
      <c r="C2011" s="110"/>
      <c r="D2011" s="110"/>
      <c r="E2011" s="110"/>
      <c r="F2011" s="110"/>
      <c r="G2011" s="110" t="s">
        <v>1553</v>
      </c>
      <c r="H2011" s="274">
        <v>42005</v>
      </c>
      <c r="I2011" s="110" t="s">
        <v>14</v>
      </c>
      <c r="J2011" s="111" t="s">
        <v>94</v>
      </c>
      <c r="K2011" s="110" t="s">
        <v>9</v>
      </c>
      <c r="L2011" s="110" t="s">
        <v>10</v>
      </c>
      <c r="M2011" s="110" t="s">
        <v>10</v>
      </c>
      <c r="N2011" s="110" t="s">
        <v>11</v>
      </c>
      <c r="O2011" s="9">
        <v>54</v>
      </c>
      <c r="P2011" s="9">
        <v>0</v>
      </c>
      <c r="Q2011" s="9">
        <f t="shared" si="71"/>
        <v>54</v>
      </c>
      <c r="R2011" s="112" t="s">
        <v>1</v>
      </c>
      <c r="S2011" s="113" t="s">
        <v>4</v>
      </c>
      <c r="T2011" s="113"/>
      <c r="U2011" s="113" t="s">
        <v>720</v>
      </c>
      <c r="V2011" s="110"/>
      <c r="W2011" s="110"/>
      <c r="X2011" s="110"/>
      <c r="Y2011" s="110"/>
      <c r="Z2011" s="274">
        <v>42005</v>
      </c>
      <c r="AA2011" s="110"/>
      <c r="AB2011" s="110"/>
      <c r="AC2011" s="110"/>
      <c r="AD2011" s="115" t="s">
        <v>1554</v>
      </c>
    </row>
    <row r="2012" spans="2:30" s="21" customFormat="1" ht="15" customHeight="1">
      <c r="B2012" s="109"/>
      <c r="C2012" s="110"/>
      <c r="D2012" s="110"/>
      <c r="E2012" s="110"/>
      <c r="F2012" s="110"/>
      <c r="G2012" s="110" t="s">
        <v>1553</v>
      </c>
      <c r="H2012" s="274">
        <v>42005</v>
      </c>
      <c r="I2012" s="110" t="s">
        <v>14</v>
      </c>
      <c r="J2012" s="111" t="s">
        <v>94</v>
      </c>
      <c r="K2012" s="110" t="s">
        <v>9</v>
      </c>
      <c r="L2012" s="110" t="s">
        <v>10</v>
      </c>
      <c r="M2012" s="110" t="s">
        <v>10</v>
      </c>
      <c r="N2012" s="110" t="s">
        <v>11</v>
      </c>
      <c r="O2012" s="9">
        <v>9352</v>
      </c>
      <c r="P2012" s="9">
        <v>0</v>
      </c>
      <c r="Q2012" s="9">
        <f t="shared" si="71"/>
        <v>9352</v>
      </c>
      <c r="R2012" s="112" t="s">
        <v>1</v>
      </c>
      <c r="S2012" s="113" t="s">
        <v>4</v>
      </c>
      <c r="T2012" s="113"/>
      <c r="U2012" s="113" t="s">
        <v>721</v>
      </c>
      <c r="V2012" s="110"/>
      <c r="W2012" s="110"/>
      <c r="X2012" s="110"/>
      <c r="Y2012" s="110"/>
      <c r="Z2012" s="274">
        <v>42005</v>
      </c>
      <c r="AA2012" s="110"/>
      <c r="AB2012" s="110"/>
      <c r="AC2012" s="110"/>
      <c r="AD2012" s="115" t="s">
        <v>1554</v>
      </c>
    </row>
    <row r="2013" spans="2:30" s="21" customFormat="1" ht="15" customHeight="1">
      <c r="B2013" s="109"/>
      <c r="C2013" s="110"/>
      <c r="D2013" s="110"/>
      <c r="E2013" s="110"/>
      <c r="F2013" s="110"/>
      <c r="G2013" s="110" t="s">
        <v>1553</v>
      </c>
      <c r="H2013" s="274">
        <v>42005</v>
      </c>
      <c r="I2013" s="110" t="s">
        <v>14</v>
      </c>
      <c r="J2013" s="111" t="s">
        <v>94</v>
      </c>
      <c r="K2013" s="110" t="s">
        <v>9</v>
      </c>
      <c r="L2013" s="110" t="s">
        <v>10</v>
      </c>
      <c r="M2013" s="110" t="s">
        <v>10</v>
      </c>
      <c r="N2013" s="110" t="s">
        <v>11</v>
      </c>
      <c r="O2013" s="9">
        <v>27445.5</v>
      </c>
      <c r="P2013" s="9">
        <v>0</v>
      </c>
      <c r="Q2013" s="9">
        <f t="shared" si="71"/>
        <v>27445.5</v>
      </c>
      <c r="R2013" s="112" t="s">
        <v>1</v>
      </c>
      <c r="S2013" s="113" t="s">
        <v>4</v>
      </c>
      <c r="T2013" s="113"/>
      <c r="U2013" s="113" t="s">
        <v>1733</v>
      </c>
      <c r="V2013" s="110"/>
      <c r="W2013" s="110"/>
      <c r="X2013" s="110"/>
      <c r="Y2013" s="110"/>
      <c r="Z2013" s="274">
        <v>42005</v>
      </c>
      <c r="AA2013" s="110"/>
      <c r="AB2013" s="110"/>
      <c r="AC2013" s="110"/>
      <c r="AD2013" s="115" t="s">
        <v>1554</v>
      </c>
    </row>
    <row r="2014" spans="2:30" s="21" customFormat="1" ht="15" customHeight="1">
      <c r="B2014" s="109"/>
      <c r="C2014" s="110"/>
      <c r="D2014" s="110"/>
      <c r="E2014" s="110"/>
      <c r="F2014" s="110"/>
      <c r="G2014" s="110" t="s">
        <v>1553</v>
      </c>
      <c r="H2014" s="274">
        <v>42005</v>
      </c>
      <c r="I2014" s="110" t="s">
        <v>14</v>
      </c>
      <c r="J2014" s="111" t="s">
        <v>94</v>
      </c>
      <c r="K2014" s="110" t="s">
        <v>9</v>
      </c>
      <c r="L2014" s="110" t="s">
        <v>10</v>
      </c>
      <c r="M2014" s="110" t="s">
        <v>10</v>
      </c>
      <c r="N2014" s="110" t="s">
        <v>11</v>
      </c>
      <c r="O2014" s="9">
        <v>1074</v>
      </c>
      <c r="P2014" s="9">
        <v>0</v>
      </c>
      <c r="Q2014" s="9">
        <f t="shared" si="71"/>
        <v>1074</v>
      </c>
      <c r="R2014" s="112" t="s">
        <v>1</v>
      </c>
      <c r="S2014" s="113" t="s">
        <v>4</v>
      </c>
      <c r="T2014" s="113"/>
      <c r="U2014" s="113" t="s">
        <v>723</v>
      </c>
      <c r="V2014" s="110"/>
      <c r="W2014" s="110"/>
      <c r="X2014" s="110"/>
      <c r="Y2014" s="110"/>
      <c r="Z2014" s="274">
        <v>42005</v>
      </c>
      <c r="AA2014" s="110"/>
      <c r="AB2014" s="110"/>
      <c r="AC2014" s="110"/>
      <c r="AD2014" s="115" t="s">
        <v>1554</v>
      </c>
    </row>
    <row r="2015" spans="2:30" s="21" customFormat="1" ht="15" customHeight="1">
      <c r="B2015" s="109"/>
      <c r="C2015" s="110"/>
      <c r="D2015" s="110"/>
      <c r="E2015" s="110"/>
      <c r="F2015" s="110"/>
      <c r="G2015" s="110" t="s">
        <v>1553</v>
      </c>
      <c r="H2015" s="274">
        <v>42005</v>
      </c>
      <c r="I2015" s="110" t="s">
        <v>14</v>
      </c>
      <c r="J2015" s="111" t="s">
        <v>94</v>
      </c>
      <c r="K2015" s="110" t="s">
        <v>9</v>
      </c>
      <c r="L2015" s="110" t="s">
        <v>10</v>
      </c>
      <c r="M2015" s="110" t="s">
        <v>10</v>
      </c>
      <c r="N2015" s="110" t="s">
        <v>11</v>
      </c>
      <c r="O2015" s="9">
        <v>359.92</v>
      </c>
      <c r="P2015" s="9">
        <v>0</v>
      </c>
      <c r="Q2015" s="9">
        <f t="shared" si="71"/>
        <v>359.92</v>
      </c>
      <c r="R2015" s="112" t="s">
        <v>1</v>
      </c>
      <c r="S2015" s="113" t="s">
        <v>4</v>
      </c>
      <c r="T2015" s="113"/>
      <c r="U2015" s="113" t="s">
        <v>724</v>
      </c>
      <c r="V2015" s="110"/>
      <c r="W2015" s="110"/>
      <c r="X2015" s="110"/>
      <c r="Y2015" s="110"/>
      <c r="Z2015" s="274">
        <v>42005</v>
      </c>
      <c r="AA2015" s="110"/>
      <c r="AB2015" s="110"/>
      <c r="AC2015" s="110"/>
      <c r="AD2015" s="115" t="s">
        <v>1554</v>
      </c>
    </row>
    <row r="2016" spans="2:30" s="21" customFormat="1" ht="15" customHeight="1">
      <c r="B2016" s="109"/>
      <c r="C2016" s="110"/>
      <c r="D2016" s="110"/>
      <c r="E2016" s="110"/>
      <c r="F2016" s="110"/>
      <c r="G2016" s="110" t="s">
        <v>1553</v>
      </c>
      <c r="H2016" s="274">
        <v>42005</v>
      </c>
      <c r="I2016" s="110" t="s">
        <v>14</v>
      </c>
      <c r="J2016" s="111" t="s">
        <v>94</v>
      </c>
      <c r="K2016" s="110" t="s">
        <v>9</v>
      </c>
      <c r="L2016" s="110" t="s">
        <v>10</v>
      </c>
      <c r="M2016" s="110" t="s">
        <v>10</v>
      </c>
      <c r="N2016" s="110" t="s">
        <v>11</v>
      </c>
      <c r="O2016" s="9">
        <v>6504.61</v>
      </c>
      <c r="P2016" s="9">
        <v>0</v>
      </c>
      <c r="Q2016" s="9">
        <f t="shared" si="71"/>
        <v>6504.61</v>
      </c>
      <c r="R2016" s="112" t="s">
        <v>1</v>
      </c>
      <c r="S2016" s="113" t="s">
        <v>4</v>
      </c>
      <c r="T2016" s="113"/>
      <c r="U2016" s="113" t="s">
        <v>725</v>
      </c>
      <c r="V2016" s="110"/>
      <c r="W2016" s="110"/>
      <c r="X2016" s="110"/>
      <c r="Y2016" s="110"/>
      <c r="Z2016" s="274">
        <v>42005</v>
      </c>
      <c r="AA2016" s="110"/>
      <c r="AB2016" s="110"/>
      <c r="AC2016" s="110"/>
      <c r="AD2016" s="115" t="s">
        <v>1554</v>
      </c>
    </row>
    <row r="2017" spans="2:30" s="21" customFormat="1" ht="15" customHeight="1">
      <c r="B2017" s="109"/>
      <c r="C2017" s="110"/>
      <c r="D2017" s="110"/>
      <c r="E2017" s="110"/>
      <c r="F2017" s="110"/>
      <c r="G2017" s="110" t="s">
        <v>1553</v>
      </c>
      <c r="H2017" s="274">
        <v>42005</v>
      </c>
      <c r="I2017" s="110" t="s">
        <v>14</v>
      </c>
      <c r="J2017" s="111" t="s">
        <v>94</v>
      </c>
      <c r="K2017" s="110" t="s">
        <v>9</v>
      </c>
      <c r="L2017" s="110" t="s">
        <v>10</v>
      </c>
      <c r="M2017" s="110" t="s">
        <v>10</v>
      </c>
      <c r="N2017" s="110" t="s">
        <v>11</v>
      </c>
      <c r="O2017" s="9">
        <v>49441.61</v>
      </c>
      <c r="P2017" s="9">
        <v>0</v>
      </c>
      <c r="Q2017" s="9">
        <f t="shared" si="71"/>
        <v>49441.61</v>
      </c>
      <c r="R2017" s="112" t="s">
        <v>1</v>
      </c>
      <c r="S2017" s="113" t="s">
        <v>4</v>
      </c>
      <c r="T2017" s="113"/>
      <c r="U2017" s="113" t="s">
        <v>726</v>
      </c>
      <c r="V2017" s="110"/>
      <c r="W2017" s="110"/>
      <c r="X2017" s="110"/>
      <c r="Y2017" s="110"/>
      <c r="Z2017" s="274">
        <v>42005</v>
      </c>
      <c r="AA2017" s="110"/>
      <c r="AB2017" s="110"/>
      <c r="AC2017" s="110"/>
      <c r="AD2017" s="115" t="s">
        <v>1554</v>
      </c>
    </row>
    <row r="2018" spans="2:30" s="21" customFormat="1" ht="15" customHeight="1">
      <c r="B2018" s="109"/>
      <c r="C2018" s="110"/>
      <c r="D2018" s="110"/>
      <c r="E2018" s="110"/>
      <c r="F2018" s="110"/>
      <c r="G2018" s="110" t="s">
        <v>1553</v>
      </c>
      <c r="H2018" s="274">
        <v>42005</v>
      </c>
      <c r="I2018" s="110" t="s">
        <v>14</v>
      </c>
      <c r="J2018" s="111" t="s">
        <v>94</v>
      </c>
      <c r="K2018" s="110" t="s">
        <v>9</v>
      </c>
      <c r="L2018" s="110" t="s">
        <v>10</v>
      </c>
      <c r="M2018" s="110" t="s">
        <v>10</v>
      </c>
      <c r="N2018" s="110" t="s">
        <v>11</v>
      </c>
      <c r="O2018" s="9">
        <v>1324.4</v>
      </c>
      <c r="P2018" s="9">
        <v>0</v>
      </c>
      <c r="Q2018" s="9">
        <f t="shared" si="71"/>
        <v>1324.4</v>
      </c>
      <c r="R2018" s="112" t="s">
        <v>1</v>
      </c>
      <c r="S2018" s="113" t="s">
        <v>4</v>
      </c>
      <c r="T2018" s="113"/>
      <c r="U2018" s="113" t="s">
        <v>727</v>
      </c>
      <c r="V2018" s="110"/>
      <c r="W2018" s="110"/>
      <c r="X2018" s="110"/>
      <c r="Y2018" s="110"/>
      <c r="Z2018" s="274">
        <v>42005</v>
      </c>
      <c r="AA2018" s="110"/>
      <c r="AB2018" s="110"/>
      <c r="AC2018" s="110"/>
      <c r="AD2018" s="115" t="s">
        <v>1554</v>
      </c>
    </row>
    <row r="2019" spans="2:30" s="21" customFormat="1" ht="15" customHeight="1">
      <c r="B2019" s="109"/>
      <c r="C2019" s="110"/>
      <c r="D2019" s="110"/>
      <c r="E2019" s="110"/>
      <c r="F2019" s="110"/>
      <c r="G2019" s="110" t="s">
        <v>1553</v>
      </c>
      <c r="H2019" s="274">
        <v>42005</v>
      </c>
      <c r="I2019" s="110" t="s">
        <v>14</v>
      </c>
      <c r="J2019" s="111" t="s">
        <v>94</v>
      </c>
      <c r="K2019" s="110" t="s">
        <v>9</v>
      </c>
      <c r="L2019" s="110" t="s">
        <v>10</v>
      </c>
      <c r="M2019" s="110" t="s">
        <v>10</v>
      </c>
      <c r="N2019" s="110" t="s">
        <v>11</v>
      </c>
      <c r="O2019" s="9">
        <v>56873.47</v>
      </c>
      <c r="P2019" s="9">
        <v>0</v>
      </c>
      <c r="Q2019" s="9">
        <f t="shared" si="71"/>
        <v>56873.47</v>
      </c>
      <c r="R2019" s="112" t="s">
        <v>1</v>
      </c>
      <c r="S2019" s="113" t="s">
        <v>4</v>
      </c>
      <c r="T2019" s="113"/>
      <c r="U2019" s="113" t="s">
        <v>677</v>
      </c>
      <c r="V2019" s="110"/>
      <c r="W2019" s="110"/>
      <c r="X2019" s="110"/>
      <c r="Y2019" s="110"/>
      <c r="Z2019" s="274">
        <v>42005</v>
      </c>
      <c r="AA2019" s="110"/>
      <c r="AB2019" s="110"/>
      <c r="AC2019" s="110"/>
      <c r="AD2019" s="115" t="s">
        <v>1554</v>
      </c>
    </row>
    <row r="2020" spans="2:30" s="21" customFormat="1" ht="15" customHeight="1">
      <c r="B2020" s="109"/>
      <c r="C2020" s="110"/>
      <c r="D2020" s="110"/>
      <c r="E2020" s="110"/>
      <c r="F2020" s="110"/>
      <c r="G2020" s="110" t="s">
        <v>1553</v>
      </c>
      <c r="H2020" s="274">
        <v>42005</v>
      </c>
      <c r="I2020" s="110" t="s">
        <v>14</v>
      </c>
      <c r="J2020" s="111" t="s">
        <v>94</v>
      </c>
      <c r="K2020" s="110" t="s">
        <v>9</v>
      </c>
      <c r="L2020" s="110" t="s">
        <v>10</v>
      </c>
      <c r="M2020" s="110" t="s">
        <v>10</v>
      </c>
      <c r="N2020" s="110" t="s">
        <v>11</v>
      </c>
      <c r="O2020" s="9">
        <v>402815.29</v>
      </c>
      <c r="P2020" s="9">
        <v>0</v>
      </c>
      <c r="Q2020" s="9">
        <f t="shared" si="71"/>
        <v>402815.29</v>
      </c>
      <c r="R2020" s="112" t="s">
        <v>1</v>
      </c>
      <c r="S2020" s="113" t="s">
        <v>4</v>
      </c>
      <c r="T2020" s="113"/>
      <c r="U2020" s="113" t="s">
        <v>728</v>
      </c>
      <c r="V2020" s="110"/>
      <c r="W2020" s="110"/>
      <c r="X2020" s="110"/>
      <c r="Y2020" s="110"/>
      <c r="Z2020" s="274">
        <v>42005</v>
      </c>
      <c r="AA2020" s="110"/>
      <c r="AB2020" s="110"/>
      <c r="AC2020" s="110"/>
      <c r="AD2020" s="115" t="s">
        <v>1554</v>
      </c>
    </row>
    <row r="2021" spans="2:30" s="21" customFormat="1" ht="15" customHeight="1">
      <c r="B2021" s="109"/>
      <c r="C2021" s="110"/>
      <c r="D2021" s="110"/>
      <c r="E2021" s="110"/>
      <c r="F2021" s="110"/>
      <c r="G2021" s="110" t="s">
        <v>1553</v>
      </c>
      <c r="H2021" s="274">
        <v>42005</v>
      </c>
      <c r="I2021" s="110" t="s">
        <v>14</v>
      </c>
      <c r="J2021" s="111" t="s">
        <v>94</v>
      </c>
      <c r="K2021" s="110" t="s">
        <v>9</v>
      </c>
      <c r="L2021" s="110" t="s">
        <v>10</v>
      </c>
      <c r="M2021" s="110" t="s">
        <v>10</v>
      </c>
      <c r="N2021" s="110" t="s">
        <v>11</v>
      </c>
      <c r="O2021" s="9">
        <v>15005.1</v>
      </c>
      <c r="P2021" s="9">
        <v>0</v>
      </c>
      <c r="Q2021" s="9">
        <f t="shared" si="71"/>
        <v>15005.1</v>
      </c>
      <c r="R2021" s="112" t="s">
        <v>1</v>
      </c>
      <c r="S2021" s="113" t="s">
        <v>4</v>
      </c>
      <c r="T2021" s="113"/>
      <c r="U2021" s="113" t="s">
        <v>729</v>
      </c>
      <c r="V2021" s="110"/>
      <c r="W2021" s="110"/>
      <c r="X2021" s="110"/>
      <c r="Y2021" s="110"/>
      <c r="Z2021" s="274">
        <v>42005</v>
      </c>
      <c r="AA2021" s="110"/>
      <c r="AB2021" s="110"/>
      <c r="AC2021" s="110"/>
      <c r="AD2021" s="115" t="s">
        <v>1554</v>
      </c>
    </row>
    <row r="2022" spans="2:30" s="21" customFormat="1" ht="15" customHeight="1">
      <c r="B2022" s="109"/>
      <c r="C2022" s="110"/>
      <c r="D2022" s="110"/>
      <c r="E2022" s="110"/>
      <c r="F2022" s="110"/>
      <c r="G2022" s="110" t="s">
        <v>1553</v>
      </c>
      <c r="H2022" s="274">
        <v>42005</v>
      </c>
      <c r="I2022" s="110" t="s">
        <v>14</v>
      </c>
      <c r="J2022" s="111" t="s">
        <v>94</v>
      </c>
      <c r="K2022" s="110" t="s">
        <v>9</v>
      </c>
      <c r="L2022" s="110" t="s">
        <v>10</v>
      </c>
      <c r="M2022" s="110" t="s">
        <v>10</v>
      </c>
      <c r="N2022" s="110" t="s">
        <v>11</v>
      </c>
      <c r="O2022" s="9">
        <v>18346.939999999999</v>
      </c>
      <c r="P2022" s="9">
        <v>0</v>
      </c>
      <c r="Q2022" s="9">
        <f t="shared" si="71"/>
        <v>18346.939999999999</v>
      </c>
      <c r="R2022" s="112" t="s">
        <v>1</v>
      </c>
      <c r="S2022" s="113" t="s">
        <v>4</v>
      </c>
      <c r="T2022" s="113"/>
      <c r="U2022" s="113" t="s">
        <v>619</v>
      </c>
      <c r="V2022" s="110"/>
      <c r="W2022" s="110"/>
      <c r="X2022" s="110"/>
      <c r="Y2022" s="110"/>
      <c r="Z2022" s="274">
        <v>42005</v>
      </c>
      <c r="AA2022" s="110"/>
      <c r="AB2022" s="110"/>
      <c r="AC2022" s="110"/>
      <c r="AD2022" s="115" t="s">
        <v>1554</v>
      </c>
    </row>
    <row r="2023" spans="2:30" s="21" customFormat="1" ht="15" customHeight="1">
      <c r="B2023" s="109"/>
      <c r="C2023" s="110"/>
      <c r="D2023" s="110"/>
      <c r="E2023" s="110"/>
      <c r="F2023" s="110"/>
      <c r="G2023" s="110" t="s">
        <v>1553</v>
      </c>
      <c r="H2023" s="274">
        <v>42005</v>
      </c>
      <c r="I2023" s="110" t="s">
        <v>14</v>
      </c>
      <c r="J2023" s="111" t="s">
        <v>94</v>
      </c>
      <c r="K2023" s="110" t="s">
        <v>9</v>
      </c>
      <c r="L2023" s="110" t="s">
        <v>10</v>
      </c>
      <c r="M2023" s="110" t="s">
        <v>10</v>
      </c>
      <c r="N2023" s="110" t="s">
        <v>11</v>
      </c>
      <c r="O2023" s="9">
        <v>1968.97</v>
      </c>
      <c r="P2023" s="9">
        <v>0</v>
      </c>
      <c r="Q2023" s="9">
        <f t="shared" si="71"/>
        <v>1968.97</v>
      </c>
      <c r="R2023" s="112" t="s">
        <v>1</v>
      </c>
      <c r="S2023" s="113" t="s">
        <v>4</v>
      </c>
      <c r="T2023" s="113"/>
      <c r="U2023" s="113" t="s">
        <v>730</v>
      </c>
      <c r="V2023" s="110"/>
      <c r="W2023" s="110"/>
      <c r="X2023" s="110"/>
      <c r="Y2023" s="110"/>
      <c r="Z2023" s="274">
        <v>42005</v>
      </c>
      <c r="AA2023" s="110"/>
      <c r="AB2023" s="110"/>
      <c r="AC2023" s="110"/>
      <c r="AD2023" s="115" t="s">
        <v>1554</v>
      </c>
    </row>
    <row r="2024" spans="2:30" s="21" customFormat="1" ht="15" customHeight="1">
      <c r="B2024" s="109"/>
      <c r="C2024" s="110"/>
      <c r="D2024" s="110"/>
      <c r="E2024" s="110"/>
      <c r="F2024" s="110"/>
      <c r="G2024" s="110" t="s">
        <v>1553</v>
      </c>
      <c r="H2024" s="274">
        <v>42005</v>
      </c>
      <c r="I2024" s="110" t="s">
        <v>14</v>
      </c>
      <c r="J2024" s="111" t="s">
        <v>94</v>
      </c>
      <c r="K2024" s="110" t="s">
        <v>9</v>
      </c>
      <c r="L2024" s="110" t="s">
        <v>10</v>
      </c>
      <c r="M2024" s="110" t="s">
        <v>10</v>
      </c>
      <c r="N2024" s="110" t="s">
        <v>11</v>
      </c>
      <c r="O2024" s="9">
        <v>271212.27</v>
      </c>
      <c r="P2024" s="9">
        <v>0</v>
      </c>
      <c r="Q2024" s="9">
        <f t="shared" si="71"/>
        <v>271212.27</v>
      </c>
      <c r="R2024" s="112" t="s">
        <v>1</v>
      </c>
      <c r="S2024" s="113" t="s">
        <v>4</v>
      </c>
      <c r="T2024" s="113"/>
      <c r="U2024" s="113" t="s">
        <v>731</v>
      </c>
      <c r="V2024" s="110"/>
      <c r="W2024" s="110"/>
      <c r="X2024" s="110"/>
      <c r="Y2024" s="110"/>
      <c r="Z2024" s="274">
        <v>42005</v>
      </c>
      <c r="AA2024" s="110"/>
      <c r="AB2024" s="110"/>
      <c r="AC2024" s="110"/>
      <c r="AD2024" s="115" t="s">
        <v>1554</v>
      </c>
    </row>
    <row r="2025" spans="2:30" s="21" customFormat="1" ht="15" customHeight="1">
      <c r="B2025" s="109"/>
      <c r="C2025" s="110"/>
      <c r="D2025" s="110"/>
      <c r="E2025" s="110"/>
      <c r="F2025" s="110"/>
      <c r="G2025" s="110" t="s">
        <v>1553</v>
      </c>
      <c r="H2025" s="274">
        <v>42005</v>
      </c>
      <c r="I2025" s="110" t="s">
        <v>14</v>
      </c>
      <c r="J2025" s="111" t="s">
        <v>94</v>
      </c>
      <c r="K2025" s="110" t="s">
        <v>9</v>
      </c>
      <c r="L2025" s="110" t="s">
        <v>10</v>
      </c>
      <c r="M2025" s="110" t="s">
        <v>10</v>
      </c>
      <c r="N2025" s="110" t="s">
        <v>11</v>
      </c>
      <c r="O2025" s="9">
        <v>212130.74</v>
      </c>
      <c r="P2025" s="9">
        <v>0</v>
      </c>
      <c r="Q2025" s="9">
        <f t="shared" si="71"/>
        <v>212130.74</v>
      </c>
      <c r="R2025" s="112" t="s">
        <v>1</v>
      </c>
      <c r="S2025" s="113" t="s">
        <v>4</v>
      </c>
      <c r="T2025" s="113"/>
      <c r="U2025" s="113" t="s">
        <v>678</v>
      </c>
      <c r="V2025" s="110"/>
      <c r="W2025" s="110"/>
      <c r="X2025" s="110"/>
      <c r="Y2025" s="110"/>
      <c r="Z2025" s="274">
        <v>42005</v>
      </c>
      <c r="AA2025" s="110"/>
      <c r="AB2025" s="110"/>
      <c r="AC2025" s="110"/>
      <c r="AD2025" s="115" t="s">
        <v>1554</v>
      </c>
    </row>
    <row r="2026" spans="2:30" s="21" customFormat="1" ht="15" customHeight="1">
      <c r="B2026" s="109"/>
      <c r="C2026" s="110"/>
      <c r="D2026" s="110"/>
      <c r="E2026" s="110"/>
      <c r="F2026" s="110"/>
      <c r="G2026" s="110" t="s">
        <v>1553</v>
      </c>
      <c r="H2026" s="274">
        <v>42005</v>
      </c>
      <c r="I2026" s="110" t="s">
        <v>14</v>
      </c>
      <c r="J2026" s="111" t="s">
        <v>94</v>
      </c>
      <c r="K2026" s="110" t="s">
        <v>9</v>
      </c>
      <c r="L2026" s="110" t="s">
        <v>10</v>
      </c>
      <c r="M2026" s="110" t="s">
        <v>10</v>
      </c>
      <c r="N2026" s="110" t="s">
        <v>11</v>
      </c>
      <c r="O2026" s="9">
        <v>25632.05</v>
      </c>
      <c r="P2026" s="9">
        <v>0</v>
      </c>
      <c r="Q2026" s="9">
        <f t="shared" si="71"/>
        <v>25632.05</v>
      </c>
      <c r="R2026" s="112" t="s">
        <v>1</v>
      </c>
      <c r="S2026" s="113" t="s">
        <v>4</v>
      </c>
      <c r="T2026" s="113"/>
      <c r="U2026" s="113" t="s">
        <v>620</v>
      </c>
      <c r="V2026" s="110"/>
      <c r="W2026" s="110"/>
      <c r="X2026" s="110"/>
      <c r="Y2026" s="110"/>
      <c r="Z2026" s="274">
        <v>42005</v>
      </c>
      <c r="AA2026" s="110"/>
      <c r="AB2026" s="110"/>
      <c r="AC2026" s="110"/>
      <c r="AD2026" s="115" t="s">
        <v>1554</v>
      </c>
    </row>
    <row r="2027" spans="2:30" s="21" customFormat="1" ht="15" customHeight="1">
      <c r="B2027" s="109"/>
      <c r="C2027" s="110"/>
      <c r="D2027" s="110"/>
      <c r="E2027" s="110"/>
      <c r="F2027" s="110"/>
      <c r="G2027" s="110" t="s">
        <v>1553</v>
      </c>
      <c r="H2027" s="274">
        <v>42005</v>
      </c>
      <c r="I2027" s="110" t="s">
        <v>14</v>
      </c>
      <c r="J2027" s="111" t="s">
        <v>94</v>
      </c>
      <c r="K2027" s="110" t="s">
        <v>9</v>
      </c>
      <c r="L2027" s="110" t="s">
        <v>10</v>
      </c>
      <c r="M2027" s="110" t="s">
        <v>10</v>
      </c>
      <c r="N2027" s="110" t="s">
        <v>11</v>
      </c>
      <c r="O2027" s="9">
        <v>-245300.55</v>
      </c>
      <c r="P2027" s="9">
        <v>0</v>
      </c>
      <c r="Q2027" s="9">
        <f t="shared" si="71"/>
        <v>-245300.55</v>
      </c>
      <c r="R2027" s="112" t="s">
        <v>1</v>
      </c>
      <c r="S2027" s="113" t="s">
        <v>4</v>
      </c>
      <c r="T2027" s="113"/>
      <c r="U2027" s="113" t="s">
        <v>679</v>
      </c>
      <c r="V2027" s="110"/>
      <c r="W2027" s="110"/>
      <c r="X2027" s="110"/>
      <c r="Y2027" s="110"/>
      <c r="Z2027" s="274">
        <v>42005</v>
      </c>
      <c r="AA2027" s="110"/>
      <c r="AB2027" s="110"/>
      <c r="AC2027" s="110"/>
      <c r="AD2027" s="115" t="s">
        <v>1554</v>
      </c>
    </row>
    <row r="2028" spans="2:30" s="21" customFormat="1" ht="15" customHeight="1">
      <c r="B2028" s="109"/>
      <c r="C2028" s="110"/>
      <c r="D2028" s="110"/>
      <c r="E2028" s="110"/>
      <c r="F2028" s="110"/>
      <c r="G2028" s="110" t="s">
        <v>1553</v>
      </c>
      <c r="H2028" s="274">
        <v>42005</v>
      </c>
      <c r="I2028" s="110" t="s">
        <v>14</v>
      </c>
      <c r="J2028" s="111" t="s">
        <v>94</v>
      </c>
      <c r="K2028" s="110" t="s">
        <v>9</v>
      </c>
      <c r="L2028" s="110" t="s">
        <v>10</v>
      </c>
      <c r="M2028" s="110" t="s">
        <v>10</v>
      </c>
      <c r="N2028" s="110" t="s">
        <v>11</v>
      </c>
      <c r="O2028" s="9">
        <v>-801958.38</v>
      </c>
      <c r="P2028" s="9">
        <v>0</v>
      </c>
      <c r="Q2028" s="9">
        <f t="shared" si="71"/>
        <v>-801958.38</v>
      </c>
      <c r="R2028" s="112" t="s">
        <v>1</v>
      </c>
      <c r="S2028" s="113" t="s">
        <v>4</v>
      </c>
      <c r="T2028" s="113"/>
      <c r="U2028" s="113" t="s">
        <v>621</v>
      </c>
      <c r="V2028" s="110"/>
      <c r="W2028" s="110"/>
      <c r="X2028" s="110"/>
      <c r="Y2028" s="110"/>
      <c r="Z2028" s="274">
        <v>42005</v>
      </c>
      <c r="AA2028" s="110"/>
      <c r="AB2028" s="110"/>
      <c r="AC2028" s="110"/>
      <c r="AD2028" s="115" t="s">
        <v>1554</v>
      </c>
    </row>
    <row r="2029" spans="2:30" s="21" customFormat="1" ht="15" customHeight="1">
      <c r="B2029" s="109"/>
      <c r="C2029" s="110"/>
      <c r="D2029" s="110"/>
      <c r="E2029" s="110"/>
      <c r="F2029" s="110"/>
      <c r="G2029" s="110" t="s">
        <v>1553</v>
      </c>
      <c r="H2029" s="274">
        <v>42005</v>
      </c>
      <c r="I2029" s="110" t="s">
        <v>14</v>
      </c>
      <c r="J2029" s="111" t="s">
        <v>94</v>
      </c>
      <c r="K2029" s="110" t="s">
        <v>9</v>
      </c>
      <c r="L2029" s="110" t="s">
        <v>10</v>
      </c>
      <c r="M2029" s="110" t="s">
        <v>10</v>
      </c>
      <c r="N2029" s="110" t="s">
        <v>11</v>
      </c>
      <c r="O2029" s="9">
        <v>-984055.52</v>
      </c>
      <c r="P2029" s="9">
        <v>0</v>
      </c>
      <c r="Q2029" s="9">
        <f t="shared" si="71"/>
        <v>-984055.52</v>
      </c>
      <c r="R2029" s="112" t="s">
        <v>1</v>
      </c>
      <c r="S2029" s="113" t="s">
        <v>4</v>
      </c>
      <c r="T2029" s="113"/>
      <c r="U2029" s="113" t="s">
        <v>622</v>
      </c>
      <c r="V2029" s="110"/>
      <c r="W2029" s="110"/>
      <c r="X2029" s="110"/>
      <c r="Y2029" s="110"/>
      <c r="Z2029" s="274">
        <v>42005</v>
      </c>
      <c r="AA2029" s="110"/>
      <c r="AB2029" s="110"/>
      <c r="AC2029" s="110"/>
      <c r="AD2029" s="115" t="s">
        <v>1554</v>
      </c>
    </row>
    <row r="2030" spans="2:30" s="21" customFormat="1" ht="15" customHeight="1">
      <c r="B2030" s="109"/>
      <c r="C2030" s="110"/>
      <c r="D2030" s="110"/>
      <c r="E2030" s="110"/>
      <c r="F2030" s="110"/>
      <c r="G2030" s="110" t="s">
        <v>1553</v>
      </c>
      <c r="H2030" s="274">
        <v>42005</v>
      </c>
      <c r="I2030" s="110" t="s">
        <v>14</v>
      </c>
      <c r="J2030" s="111" t="s">
        <v>94</v>
      </c>
      <c r="K2030" s="110" t="s">
        <v>9</v>
      </c>
      <c r="L2030" s="110" t="s">
        <v>10</v>
      </c>
      <c r="M2030" s="110" t="s">
        <v>10</v>
      </c>
      <c r="N2030" s="110" t="s">
        <v>11</v>
      </c>
      <c r="O2030" s="9">
        <v>388.5</v>
      </c>
      <c r="P2030" s="9">
        <v>0</v>
      </c>
      <c r="Q2030" s="9">
        <f t="shared" si="71"/>
        <v>388.5</v>
      </c>
      <c r="R2030" s="112" t="s">
        <v>1</v>
      </c>
      <c r="S2030" s="113" t="s">
        <v>4</v>
      </c>
      <c r="T2030" s="113"/>
      <c r="U2030" s="113" t="s">
        <v>732</v>
      </c>
      <c r="V2030" s="110"/>
      <c r="W2030" s="110"/>
      <c r="X2030" s="110"/>
      <c r="Y2030" s="110"/>
      <c r="Z2030" s="274">
        <v>42005</v>
      </c>
      <c r="AA2030" s="110"/>
      <c r="AB2030" s="110"/>
      <c r="AC2030" s="110"/>
      <c r="AD2030" s="115" t="s">
        <v>1554</v>
      </c>
    </row>
    <row r="2031" spans="2:30" s="21" customFormat="1" ht="15" customHeight="1">
      <c r="B2031" s="109"/>
      <c r="C2031" s="110"/>
      <c r="D2031" s="110"/>
      <c r="E2031" s="110"/>
      <c r="F2031" s="110"/>
      <c r="G2031" s="110" t="s">
        <v>1553</v>
      </c>
      <c r="H2031" s="274">
        <v>42005</v>
      </c>
      <c r="I2031" s="110" t="s">
        <v>14</v>
      </c>
      <c r="J2031" s="111" t="s">
        <v>94</v>
      </c>
      <c r="K2031" s="110" t="s">
        <v>9</v>
      </c>
      <c r="L2031" s="110" t="s">
        <v>10</v>
      </c>
      <c r="M2031" s="110" t="s">
        <v>10</v>
      </c>
      <c r="N2031" s="110" t="s">
        <v>11</v>
      </c>
      <c r="O2031" s="9">
        <v>1431939</v>
      </c>
      <c r="P2031" s="9">
        <v>0</v>
      </c>
      <c r="Q2031" s="9">
        <f t="shared" si="71"/>
        <v>1431939</v>
      </c>
      <c r="R2031" s="112" t="s">
        <v>1</v>
      </c>
      <c r="S2031" s="113" t="s">
        <v>4</v>
      </c>
      <c r="T2031" s="113"/>
      <c r="U2031" s="113" t="s">
        <v>623</v>
      </c>
      <c r="V2031" s="110"/>
      <c r="W2031" s="110"/>
      <c r="X2031" s="110"/>
      <c r="Y2031" s="110"/>
      <c r="Z2031" s="274">
        <v>42005</v>
      </c>
      <c r="AA2031" s="110"/>
      <c r="AB2031" s="110"/>
      <c r="AC2031" s="110"/>
      <c r="AD2031" s="115" t="s">
        <v>1554</v>
      </c>
    </row>
    <row r="2032" spans="2:30" s="21" customFormat="1" ht="15" customHeight="1">
      <c r="B2032" s="109"/>
      <c r="C2032" s="110"/>
      <c r="D2032" s="110"/>
      <c r="E2032" s="110"/>
      <c r="F2032" s="110"/>
      <c r="G2032" s="110" t="s">
        <v>1553</v>
      </c>
      <c r="H2032" s="274">
        <v>42005</v>
      </c>
      <c r="I2032" s="110" t="s">
        <v>14</v>
      </c>
      <c r="J2032" s="111" t="s">
        <v>94</v>
      </c>
      <c r="K2032" s="110" t="s">
        <v>9</v>
      </c>
      <c r="L2032" s="110" t="s">
        <v>10</v>
      </c>
      <c r="M2032" s="110" t="s">
        <v>10</v>
      </c>
      <c r="N2032" s="110" t="s">
        <v>11</v>
      </c>
      <c r="O2032" s="9">
        <v>19109.91</v>
      </c>
      <c r="P2032" s="9">
        <v>0</v>
      </c>
      <c r="Q2032" s="9">
        <f t="shared" si="71"/>
        <v>19109.91</v>
      </c>
      <c r="R2032" s="112" t="s">
        <v>1</v>
      </c>
      <c r="S2032" s="113" t="s">
        <v>4</v>
      </c>
      <c r="T2032" s="113"/>
      <c r="U2032" s="113" t="s">
        <v>624</v>
      </c>
      <c r="V2032" s="110"/>
      <c r="W2032" s="110"/>
      <c r="X2032" s="110"/>
      <c r="Y2032" s="110"/>
      <c r="Z2032" s="274">
        <v>42005</v>
      </c>
      <c r="AA2032" s="110"/>
      <c r="AB2032" s="110"/>
      <c r="AC2032" s="110"/>
      <c r="AD2032" s="115" t="s">
        <v>1554</v>
      </c>
    </row>
    <row r="2033" spans="2:30" s="21" customFormat="1" ht="15" customHeight="1">
      <c r="B2033" s="109"/>
      <c r="C2033" s="110"/>
      <c r="D2033" s="110"/>
      <c r="E2033" s="110"/>
      <c r="F2033" s="110"/>
      <c r="G2033" s="110" t="s">
        <v>1553</v>
      </c>
      <c r="H2033" s="274">
        <v>42005</v>
      </c>
      <c r="I2033" s="110" t="s">
        <v>14</v>
      </c>
      <c r="J2033" s="111" t="s">
        <v>94</v>
      </c>
      <c r="K2033" s="110" t="s">
        <v>9</v>
      </c>
      <c r="L2033" s="110" t="s">
        <v>10</v>
      </c>
      <c r="M2033" s="110" t="s">
        <v>10</v>
      </c>
      <c r="N2033" s="110" t="s">
        <v>11</v>
      </c>
      <c r="O2033" s="9">
        <v>-502112</v>
      </c>
      <c r="P2033" s="9">
        <v>0</v>
      </c>
      <c r="Q2033" s="9">
        <f t="shared" si="71"/>
        <v>-502112</v>
      </c>
      <c r="R2033" s="112" t="s">
        <v>1</v>
      </c>
      <c r="S2033" s="113" t="s">
        <v>4</v>
      </c>
      <c r="T2033" s="113"/>
      <c r="U2033" s="113" t="s">
        <v>625</v>
      </c>
      <c r="V2033" s="110"/>
      <c r="W2033" s="110"/>
      <c r="X2033" s="110"/>
      <c r="Y2033" s="110"/>
      <c r="Z2033" s="274">
        <v>42005</v>
      </c>
      <c r="AA2033" s="110"/>
      <c r="AB2033" s="110"/>
      <c r="AC2033" s="110"/>
      <c r="AD2033" s="115" t="s">
        <v>1554</v>
      </c>
    </row>
    <row r="2034" spans="2:30" s="21" customFormat="1" ht="15" customHeight="1">
      <c r="B2034" s="109"/>
      <c r="C2034" s="110"/>
      <c r="D2034" s="110"/>
      <c r="E2034" s="110"/>
      <c r="F2034" s="110"/>
      <c r="G2034" s="110" t="s">
        <v>1553</v>
      </c>
      <c r="H2034" s="274">
        <v>42005</v>
      </c>
      <c r="I2034" s="110" t="s">
        <v>14</v>
      </c>
      <c r="J2034" s="111" t="s">
        <v>94</v>
      </c>
      <c r="K2034" s="110" t="s">
        <v>9</v>
      </c>
      <c r="L2034" s="110" t="s">
        <v>10</v>
      </c>
      <c r="M2034" s="110" t="s">
        <v>10</v>
      </c>
      <c r="N2034" s="110" t="s">
        <v>11</v>
      </c>
      <c r="O2034" s="9">
        <v>473141.03</v>
      </c>
      <c r="P2034" s="9">
        <v>0</v>
      </c>
      <c r="Q2034" s="9">
        <f t="shared" si="71"/>
        <v>473141.03</v>
      </c>
      <c r="R2034" s="112" t="s">
        <v>1</v>
      </c>
      <c r="S2034" s="113" t="s">
        <v>4</v>
      </c>
      <c r="T2034" s="113"/>
      <c r="U2034" s="113" t="s">
        <v>626</v>
      </c>
      <c r="V2034" s="110"/>
      <c r="W2034" s="110"/>
      <c r="X2034" s="110"/>
      <c r="Y2034" s="110"/>
      <c r="Z2034" s="274">
        <v>42005</v>
      </c>
      <c r="AA2034" s="110"/>
      <c r="AB2034" s="110"/>
      <c r="AC2034" s="110"/>
      <c r="AD2034" s="115" t="s">
        <v>1554</v>
      </c>
    </row>
    <row r="2035" spans="2:30" s="21" customFormat="1" ht="15" customHeight="1">
      <c r="B2035" s="109"/>
      <c r="C2035" s="110"/>
      <c r="D2035" s="110"/>
      <c r="E2035" s="110"/>
      <c r="F2035" s="110"/>
      <c r="G2035" s="110" t="s">
        <v>1553</v>
      </c>
      <c r="H2035" s="274">
        <v>42005</v>
      </c>
      <c r="I2035" s="110" t="s">
        <v>14</v>
      </c>
      <c r="J2035" s="111" t="s">
        <v>94</v>
      </c>
      <c r="K2035" s="110" t="s">
        <v>9</v>
      </c>
      <c r="L2035" s="110" t="s">
        <v>10</v>
      </c>
      <c r="M2035" s="110" t="s">
        <v>10</v>
      </c>
      <c r="N2035" s="110" t="s">
        <v>11</v>
      </c>
      <c r="O2035" s="9">
        <v>610651.42000000004</v>
      </c>
      <c r="P2035" s="9">
        <v>0</v>
      </c>
      <c r="Q2035" s="9">
        <f t="shared" si="71"/>
        <v>610651.42000000004</v>
      </c>
      <c r="R2035" s="112" t="s">
        <v>1</v>
      </c>
      <c r="S2035" s="113" t="s">
        <v>4</v>
      </c>
      <c r="T2035" s="113"/>
      <c r="U2035" s="113" t="s">
        <v>195</v>
      </c>
      <c r="V2035" s="110"/>
      <c r="W2035" s="110"/>
      <c r="X2035" s="110"/>
      <c r="Y2035" s="110"/>
      <c r="Z2035" s="274">
        <v>42005</v>
      </c>
      <c r="AA2035" s="110"/>
      <c r="AB2035" s="110"/>
      <c r="AC2035" s="110"/>
      <c r="AD2035" s="115" t="s">
        <v>1554</v>
      </c>
    </row>
    <row r="2036" spans="2:30" s="21" customFormat="1" ht="15" customHeight="1">
      <c r="B2036" s="109"/>
      <c r="C2036" s="110"/>
      <c r="D2036" s="110"/>
      <c r="E2036" s="110"/>
      <c r="F2036" s="110"/>
      <c r="G2036" s="110" t="s">
        <v>1553</v>
      </c>
      <c r="H2036" s="274">
        <v>42005</v>
      </c>
      <c r="I2036" s="110" t="s">
        <v>14</v>
      </c>
      <c r="J2036" s="111" t="s">
        <v>94</v>
      </c>
      <c r="K2036" s="110" t="s">
        <v>9</v>
      </c>
      <c r="L2036" s="110" t="s">
        <v>10</v>
      </c>
      <c r="M2036" s="110" t="s">
        <v>10</v>
      </c>
      <c r="N2036" s="110" t="s">
        <v>11</v>
      </c>
      <c r="O2036" s="9">
        <v>864</v>
      </c>
      <c r="P2036" s="9">
        <v>0</v>
      </c>
      <c r="Q2036" s="9">
        <f t="shared" si="71"/>
        <v>864</v>
      </c>
      <c r="R2036" s="112" t="s">
        <v>1</v>
      </c>
      <c r="S2036" s="113" t="s">
        <v>4</v>
      </c>
      <c r="T2036" s="113"/>
      <c r="U2036" s="113" t="s">
        <v>733</v>
      </c>
      <c r="V2036" s="110"/>
      <c r="W2036" s="110"/>
      <c r="X2036" s="110"/>
      <c r="Y2036" s="110"/>
      <c r="Z2036" s="274">
        <v>42005</v>
      </c>
      <c r="AA2036" s="110"/>
      <c r="AB2036" s="110"/>
      <c r="AC2036" s="110"/>
      <c r="AD2036" s="115" t="s">
        <v>1554</v>
      </c>
    </row>
    <row r="2037" spans="2:30" s="21" customFormat="1" ht="15" customHeight="1">
      <c r="B2037" s="109"/>
      <c r="C2037" s="110"/>
      <c r="D2037" s="110"/>
      <c r="E2037" s="110"/>
      <c r="F2037" s="110"/>
      <c r="G2037" s="110" t="s">
        <v>1553</v>
      </c>
      <c r="H2037" s="274">
        <v>42005</v>
      </c>
      <c r="I2037" s="110" t="s">
        <v>14</v>
      </c>
      <c r="J2037" s="111" t="s">
        <v>94</v>
      </c>
      <c r="K2037" s="110" t="s">
        <v>9</v>
      </c>
      <c r="L2037" s="110" t="s">
        <v>10</v>
      </c>
      <c r="M2037" s="110" t="s">
        <v>10</v>
      </c>
      <c r="N2037" s="110" t="s">
        <v>11</v>
      </c>
      <c r="O2037" s="9">
        <v>-1186195.3400000001</v>
      </c>
      <c r="P2037" s="9">
        <v>0</v>
      </c>
      <c r="Q2037" s="9">
        <f t="shared" si="71"/>
        <v>-1186195.3400000001</v>
      </c>
      <c r="R2037" s="112" t="s">
        <v>1</v>
      </c>
      <c r="S2037" s="113" t="s">
        <v>4</v>
      </c>
      <c r="T2037" s="113"/>
      <c r="U2037" s="113" t="s">
        <v>627</v>
      </c>
      <c r="V2037" s="110"/>
      <c r="W2037" s="110"/>
      <c r="X2037" s="110"/>
      <c r="Y2037" s="110"/>
      <c r="Z2037" s="274">
        <v>42005</v>
      </c>
      <c r="AA2037" s="110"/>
      <c r="AB2037" s="110"/>
      <c r="AC2037" s="110"/>
      <c r="AD2037" s="115" t="s">
        <v>1554</v>
      </c>
    </row>
    <row r="2038" spans="2:30" s="21" customFormat="1" ht="15" customHeight="1">
      <c r="B2038" s="109"/>
      <c r="C2038" s="110"/>
      <c r="D2038" s="110"/>
      <c r="E2038" s="110"/>
      <c r="F2038" s="110"/>
      <c r="G2038" s="110" t="s">
        <v>1553</v>
      </c>
      <c r="H2038" s="274">
        <v>42005</v>
      </c>
      <c r="I2038" s="110" t="s">
        <v>14</v>
      </c>
      <c r="J2038" s="111" t="s">
        <v>94</v>
      </c>
      <c r="K2038" s="110" t="s">
        <v>9</v>
      </c>
      <c r="L2038" s="110" t="s">
        <v>10</v>
      </c>
      <c r="M2038" s="110" t="s">
        <v>10</v>
      </c>
      <c r="N2038" s="110" t="s">
        <v>11</v>
      </c>
      <c r="O2038" s="9">
        <v>40221.26</v>
      </c>
      <c r="P2038" s="9">
        <v>0</v>
      </c>
      <c r="Q2038" s="9">
        <f t="shared" si="71"/>
        <v>40221.26</v>
      </c>
      <c r="R2038" s="112" t="s">
        <v>1</v>
      </c>
      <c r="S2038" s="113" t="s">
        <v>4</v>
      </c>
      <c r="T2038" s="113"/>
      <c r="U2038" s="113" t="s">
        <v>628</v>
      </c>
      <c r="V2038" s="110"/>
      <c r="W2038" s="110"/>
      <c r="X2038" s="110"/>
      <c r="Y2038" s="110"/>
      <c r="Z2038" s="274">
        <v>42005</v>
      </c>
      <c r="AA2038" s="110"/>
      <c r="AB2038" s="110"/>
      <c r="AC2038" s="110"/>
      <c r="AD2038" s="115" t="s">
        <v>1554</v>
      </c>
    </row>
    <row r="2039" spans="2:30" s="21" customFormat="1" ht="15" customHeight="1">
      <c r="B2039" s="109"/>
      <c r="C2039" s="110"/>
      <c r="D2039" s="110"/>
      <c r="E2039" s="110"/>
      <c r="F2039" s="110"/>
      <c r="G2039" s="110" t="s">
        <v>1553</v>
      </c>
      <c r="H2039" s="274">
        <v>42005</v>
      </c>
      <c r="I2039" s="110" t="s">
        <v>14</v>
      </c>
      <c r="J2039" s="111" t="s">
        <v>94</v>
      </c>
      <c r="K2039" s="110" t="s">
        <v>9</v>
      </c>
      <c r="L2039" s="110" t="s">
        <v>10</v>
      </c>
      <c r="M2039" s="110" t="s">
        <v>10</v>
      </c>
      <c r="N2039" s="110" t="s">
        <v>11</v>
      </c>
      <c r="O2039" s="9">
        <v>1383451.47</v>
      </c>
      <c r="P2039" s="9">
        <v>0</v>
      </c>
      <c r="Q2039" s="9">
        <f t="shared" si="71"/>
        <v>1383451.47</v>
      </c>
      <c r="R2039" s="112" t="s">
        <v>1</v>
      </c>
      <c r="S2039" s="113" t="s">
        <v>4</v>
      </c>
      <c r="T2039" s="113"/>
      <c r="U2039" s="113" t="s">
        <v>680</v>
      </c>
      <c r="V2039" s="110"/>
      <c r="W2039" s="110"/>
      <c r="X2039" s="110"/>
      <c r="Y2039" s="110"/>
      <c r="Z2039" s="274">
        <v>42005</v>
      </c>
      <c r="AA2039" s="110"/>
      <c r="AB2039" s="110"/>
      <c r="AC2039" s="110"/>
      <c r="AD2039" s="115" t="s">
        <v>1554</v>
      </c>
    </row>
    <row r="2040" spans="2:30" s="21" customFormat="1" ht="15" customHeight="1">
      <c r="B2040" s="109"/>
      <c r="C2040" s="110"/>
      <c r="D2040" s="110"/>
      <c r="E2040" s="110"/>
      <c r="F2040" s="110"/>
      <c r="G2040" s="110" t="s">
        <v>1553</v>
      </c>
      <c r="H2040" s="274">
        <v>42005</v>
      </c>
      <c r="I2040" s="110" t="s">
        <v>14</v>
      </c>
      <c r="J2040" s="111" t="s">
        <v>94</v>
      </c>
      <c r="K2040" s="110" t="s">
        <v>9</v>
      </c>
      <c r="L2040" s="110" t="s">
        <v>10</v>
      </c>
      <c r="M2040" s="110" t="s">
        <v>10</v>
      </c>
      <c r="N2040" s="110" t="s">
        <v>11</v>
      </c>
      <c r="O2040" s="9">
        <v>171643.3</v>
      </c>
      <c r="P2040" s="9">
        <v>0</v>
      </c>
      <c r="Q2040" s="9">
        <f t="shared" si="71"/>
        <v>171643.3</v>
      </c>
      <c r="R2040" s="112" t="s">
        <v>1</v>
      </c>
      <c r="S2040" s="113" t="s">
        <v>4</v>
      </c>
      <c r="T2040" s="113"/>
      <c r="U2040" s="113" t="s">
        <v>629</v>
      </c>
      <c r="V2040" s="110"/>
      <c r="W2040" s="110"/>
      <c r="X2040" s="110"/>
      <c r="Y2040" s="110"/>
      <c r="Z2040" s="274">
        <v>42005</v>
      </c>
      <c r="AA2040" s="110"/>
      <c r="AB2040" s="110"/>
      <c r="AC2040" s="110"/>
      <c r="AD2040" s="115" t="s">
        <v>1554</v>
      </c>
    </row>
    <row r="2041" spans="2:30" s="21" customFormat="1" ht="15" customHeight="1">
      <c r="B2041" s="109"/>
      <c r="C2041" s="110"/>
      <c r="D2041" s="110"/>
      <c r="E2041" s="110"/>
      <c r="F2041" s="110"/>
      <c r="G2041" s="110" t="s">
        <v>1553</v>
      </c>
      <c r="H2041" s="274">
        <v>42005</v>
      </c>
      <c r="I2041" s="110" t="s">
        <v>14</v>
      </c>
      <c r="J2041" s="111" t="s">
        <v>94</v>
      </c>
      <c r="K2041" s="110" t="s">
        <v>9</v>
      </c>
      <c r="L2041" s="110" t="s">
        <v>10</v>
      </c>
      <c r="M2041" s="110" t="s">
        <v>10</v>
      </c>
      <c r="N2041" s="110" t="s">
        <v>11</v>
      </c>
      <c r="O2041" s="9">
        <v>-1105000</v>
      </c>
      <c r="P2041" s="9">
        <v>0</v>
      </c>
      <c r="Q2041" s="9">
        <f t="shared" si="71"/>
        <v>-1105000</v>
      </c>
      <c r="R2041" s="112" t="s">
        <v>1</v>
      </c>
      <c r="S2041" s="113" t="s">
        <v>4</v>
      </c>
      <c r="T2041" s="113"/>
      <c r="U2041" s="113" t="s">
        <v>615</v>
      </c>
      <c r="V2041" s="110"/>
      <c r="W2041" s="110"/>
      <c r="X2041" s="110"/>
      <c r="Y2041" s="110"/>
      <c r="Z2041" s="274">
        <v>42005</v>
      </c>
      <c r="AA2041" s="110"/>
      <c r="AB2041" s="110"/>
      <c r="AC2041" s="110"/>
      <c r="AD2041" s="115" t="s">
        <v>1554</v>
      </c>
    </row>
    <row r="2042" spans="2:30" s="21" customFormat="1" ht="15" customHeight="1">
      <c r="B2042" s="109"/>
      <c r="C2042" s="110"/>
      <c r="D2042" s="110"/>
      <c r="E2042" s="110"/>
      <c r="F2042" s="110"/>
      <c r="G2042" s="110" t="s">
        <v>1553</v>
      </c>
      <c r="H2042" s="274">
        <v>42005</v>
      </c>
      <c r="I2042" s="110" t="s">
        <v>14</v>
      </c>
      <c r="J2042" s="111" t="s">
        <v>94</v>
      </c>
      <c r="K2042" s="110" t="s">
        <v>9</v>
      </c>
      <c r="L2042" s="110" t="s">
        <v>10</v>
      </c>
      <c r="M2042" s="110" t="s">
        <v>10</v>
      </c>
      <c r="N2042" s="110" t="s">
        <v>11</v>
      </c>
      <c r="O2042" s="9">
        <v>255118.55</v>
      </c>
      <c r="P2042" s="9">
        <v>0</v>
      </c>
      <c r="Q2042" s="9">
        <f t="shared" si="71"/>
        <v>255118.55</v>
      </c>
      <c r="R2042" s="112" t="s">
        <v>1</v>
      </c>
      <c r="S2042" s="113" t="s">
        <v>4</v>
      </c>
      <c r="T2042" s="113"/>
      <c r="U2042" s="113" t="s">
        <v>630</v>
      </c>
      <c r="V2042" s="110"/>
      <c r="W2042" s="110"/>
      <c r="X2042" s="110"/>
      <c r="Y2042" s="110"/>
      <c r="Z2042" s="274">
        <v>42005</v>
      </c>
      <c r="AA2042" s="110"/>
      <c r="AB2042" s="110"/>
      <c r="AC2042" s="110"/>
      <c r="AD2042" s="115" t="s">
        <v>1554</v>
      </c>
    </row>
    <row r="2043" spans="2:30" s="21" customFormat="1" ht="15" customHeight="1">
      <c r="B2043" s="109"/>
      <c r="C2043" s="110"/>
      <c r="D2043" s="110"/>
      <c r="E2043" s="110"/>
      <c r="F2043" s="110"/>
      <c r="G2043" s="110" t="s">
        <v>1553</v>
      </c>
      <c r="H2043" s="274">
        <v>42005</v>
      </c>
      <c r="I2043" s="110" t="s">
        <v>14</v>
      </c>
      <c r="J2043" s="111" t="s">
        <v>94</v>
      </c>
      <c r="K2043" s="110" t="s">
        <v>9</v>
      </c>
      <c r="L2043" s="110" t="s">
        <v>10</v>
      </c>
      <c r="M2043" s="110" t="s">
        <v>10</v>
      </c>
      <c r="N2043" s="110" t="s">
        <v>11</v>
      </c>
      <c r="O2043" s="9">
        <v>224588.34</v>
      </c>
      <c r="P2043" s="9">
        <v>0</v>
      </c>
      <c r="Q2043" s="9">
        <f t="shared" si="71"/>
        <v>224588.34</v>
      </c>
      <c r="R2043" s="112" t="s">
        <v>1</v>
      </c>
      <c r="S2043" s="113" t="s">
        <v>4</v>
      </c>
      <c r="T2043" s="113"/>
      <c r="U2043" s="113" t="s">
        <v>631</v>
      </c>
      <c r="V2043" s="110"/>
      <c r="W2043" s="110"/>
      <c r="X2043" s="110"/>
      <c r="Y2043" s="110"/>
      <c r="Z2043" s="274">
        <v>42005</v>
      </c>
      <c r="AA2043" s="110"/>
      <c r="AB2043" s="110"/>
      <c r="AC2043" s="110"/>
      <c r="AD2043" s="115" t="s">
        <v>1554</v>
      </c>
    </row>
    <row r="2044" spans="2:30" s="21" customFormat="1" ht="15" customHeight="1">
      <c r="B2044" s="109"/>
      <c r="C2044" s="110"/>
      <c r="D2044" s="110"/>
      <c r="E2044" s="110"/>
      <c r="F2044" s="110"/>
      <c r="G2044" s="110" t="s">
        <v>1553</v>
      </c>
      <c r="H2044" s="274">
        <v>42005</v>
      </c>
      <c r="I2044" s="110" t="s">
        <v>14</v>
      </c>
      <c r="J2044" s="111" t="s">
        <v>94</v>
      </c>
      <c r="K2044" s="110" t="s">
        <v>9</v>
      </c>
      <c r="L2044" s="110" t="s">
        <v>10</v>
      </c>
      <c r="M2044" s="110" t="s">
        <v>10</v>
      </c>
      <c r="N2044" s="110" t="s">
        <v>11</v>
      </c>
      <c r="O2044" s="9">
        <v>171290.66</v>
      </c>
      <c r="P2044" s="9">
        <v>0</v>
      </c>
      <c r="Q2044" s="9">
        <f t="shared" si="71"/>
        <v>171290.66</v>
      </c>
      <c r="R2044" s="112" t="s">
        <v>1</v>
      </c>
      <c r="S2044" s="113" t="s">
        <v>4</v>
      </c>
      <c r="T2044" s="113"/>
      <c r="U2044" s="113" t="s">
        <v>632</v>
      </c>
      <c r="V2044" s="110"/>
      <c r="W2044" s="110"/>
      <c r="X2044" s="110"/>
      <c r="Y2044" s="110"/>
      <c r="Z2044" s="274">
        <v>42005</v>
      </c>
      <c r="AA2044" s="110"/>
      <c r="AB2044" s="110"/>
      <c r="AC2044" s="110"/>
      <c r="AD2044" s="115" t="s">
        <v>1554</v>
      </c>
    </row>
    <row r="2045" spans="2:30" s="21" customFormat="1" ht="15" customHeight="1">
      <c r="B2045" s="109"/>
      <c r="C2045" s="110"/>
      <c r="D2045" s="110"/>
      <c r="E2045" s="110"/>
      <c r="F2045" s="110"/>
      <c r="G2045" s="110" t="s">
        <v>1553</v>
      </c>
      <c r="H2045" s="274">
        <v>42005</v>
      </c>
      <c r="I2045" s="110" t="s">
        <v>14</v>
      </c>
      <c r="J2045" s="111" t="s">
        <v>94</v>
      </c>
      <c r="K2045" s="110" t="s">
        <v>9</v>
      </c>
      <c r="L2045" s="110" t="s">
        <v>10</v>
      </c>
      <c r="M2045" s="110" t="s">
        <v>10</v>
      </c>
      <c r="N2045" s="110" t="s">
        <v>11</v>
      </c>
      <c r="O2045" s="9">
        <v>365505.63</v>
      </c>
      <c r="P2045" s="9">
        <v>0</v>
      </c>
      <c r="Q2045" s="9">
        <f t="shared" si="71"/>
        <v>365505.63</v>
      </c>
      <c r="R2045" s="112" t="s">
        <v>1</v>
      </c>
      <c r="S2045" s="113" t="s">
        <v>4</v>
      </c>
      <c r="T2045" s="113"/>
      <c r="U2045" s="113" t="s">
        <v>734</v>
      </c>
      <c r="V2045" s="110"/>
      <c r="W2045" s="110"/>
      <c r="X2045" s="110"/>
      <c r="Y2045" s="110"/>
      <c r="Z2045" s="274">
        <v>42005</v>
      </c>
      <c r="AA2045" s="110"/>
      <c r="AB2045" s="110"/>
      <c r="AC2045" s="110"/>
      <c r="AD2045" s="115" t="s">
        <v>1554</v>
      </c>
    </row>
    <row r="2046" spans="2:30" s="21" customFormat="1" ht="15" customHeight="1">
      <c r="B2046" s="109"/>
      <c r="C2046" s="110"/>
      <c r="D2046" s="110"/>
      <c r="E2046" s="110"/>
      <c r="F2046" s="110"/>
      <c r="G2046" s="110" t="s">
        <v>1553</v>
      </c>
      <c r="H2046" s="274">
        <v>42005</v>
      </c>
      <c r="I2046" s="110" t="s">
        <v>14</v>
      </c>
      <c r="J2046" s="111" t="s">
        <v>94</v>
      </c>
      <c r="K2046" s="110" t="s">
        <v>9</v>
      </c>
      <c r="L2046" s="110" t="s">
        <v>10</v>
      </c>
      <c r="M2046" s="110" t="s">
        <v>10</v>
      </c>
      <c r="N2046" s="110" t="s">
        <v>11</v>
      </c>
      <c r="O2046" s="9">
        <v>13634.5</v>
      </c>
      <c r="P2046" s="9">
        <v>0</v>
      </c>
      <c r="Q2046" s="9">
        <f t="shared" si="71"/>
        <v>13634.5</v>
      </c>
      <c r="R2046" s="112" t="s">
        <v>1</v>
      </c>
      <c r="S2046" s="113" t="s">
        <v>4</v>
      </c>
      <c r="T2046" s="113"/>
      <c r="U2046" s="113" t="s">
        <v>735</v>
      </c>
      <c r="V2046" s="110"/>
      <c r="W2046" s="110"/>
      <c r="X2046" s="110"/>
      <c r="Y2046" s="110"/>
      <c r="Z2046" s="274">
        <v>42005</v>
      </c>
      <c r="AA2046" s="110"/>
      <c r="AB2046" s="110"/>
      <c r="AC2046" s="110"/>
      <c r="AD2046" s="115" t="s">
        <v>1554</v>
      </c>
    </row>
    <row r="2047" spans="2:30" s="21" customFormat="1" ht="15" customHeight="1">
      <c r="B2047" s="109"/>
      <c r="C2047" s="110"/>
      <c r="D2047" s="110"/>
      <c r="E2047" s="110"/>
      <c r="F2047" s="110"/>
      <c r="G2047" s="110" t="s">
        <v>1553</v>
      </c>
      <c r="H2047" s="274">
        <v>42005</v>
      </c>
      <c r="I2047" s="110" t="s">
        <v>14</v>
      </c>
      <c r="J2047" s="111" t="s">
        <v>94</v>
      </c>
      <c r="K2047" s="110" t="s">
        <v>9</v>
      </c>
      <c r="L2047" s="110" t="s">
        <v>10</v>
      </c>
      <c r="M2047" s="110" t="s">
        <v>10</v>
      </c>
      <c r="N2047" s="110" t="s">
        <v>11</v>
      </c>
      <c r="O2047" s="9">
        <v>29701.25</v>
      </c>
      <c r="P2047" s="9">
        <v>0</v>
      </c>
      <c r="Q2047" s="9">
        <f t="shared" si="71"/>
        <v>29701.25</v>
      </c>
      <c r="R2047" s="112" t="s">
        <v>1</v>
      </c>
      <c r="S2047" s="113" t="s">
        <v>4</v>
      </c>
      <c r="T2047" s="113"/>
      <c r="U2047" s="113" t="s">
        <v>736</v>
      </c>
      <c r="V2047" s="110"/>
      <c r="W2047" s="110"/>
      <c r="X2047" s="110"/>
      <c r="Y2047" s="110"/>
      <c r="Z2047" s="274">
        <v>42005</v>
      </c>
      <c r="AA2047" s="110"/>
      <c r="AB2047" s="110"/>
      <c r="AC2047" s="110"/>
      <c r="AD2047" s="115" t="s">
        <v>1554</v>
      </c>
    </row>
    <row r="2048" spans="2:30" s="21" customFormat="1" ht="15" customHeight="1">
      <c r="B2048" s="109"/>
      <c r="C2048" s="110"/>
      <c r="D2048" s="110"/>
      <c r="E2048" s="110"/>
      <c r="F2048" s="110"/>
      <c r="G2048" s="110" t="s">
        <v>1553</v>
      </c>
      <c r="H2048" s="274">
        <v>42005</v>
      </c>
      <c r="I2048" s="110" t="s">
        <v>14</v>
      </c>
      <c r="J2048" s="111" t="s">
        <v>94</v>
      </c>
      <c r="K2048" s="110" t="s">
        <v>9</v>
      </c>
      <c r="L2048" s="110" t="s">
        <v>10</v>
      </c>
      <c r="M2048" s="110" t="s">
        <v>10</v>
      </c>
      <c r="N2048" s="110" t="s">
        <v>11</v>
      </c>
      <c r="O2048" s="9">
        <v>60616.7</v>
      </c>
      <c r="P2048" s="9">
        <v>0</v>
      </c>
      <c r="Q2048" s="9">
        <f t="shared" si="71"/>
        <v>60616.7</v>
      </c>
      <c r="R2048" s="112" t="s">
        <v>1</v>
      </c>
      <c r="S2048" s="113" t="s">
        <v>4</v>
      </c>
      <c r="T2048" s="113"/>
      <c r="U2048" s="113" t="s">
        <v>697</v>
      </c>
      <c r="V2048" s="110"/>
      <c r="W2048" s="110"/>
      <c r="X2048" s="110"/>
      <c r="Y2048" s="110"/>
      <c r="Z2048" s="274">
        <v>42005</v>
      </c>
      <c r="AA2048" s="110"/>
      <c r="AB2048" s="110"/>
      <c r="AC2048" s="110"/>
      <c r="AD2048" s="115" t="s">
        <v>1554</v>
      </c>
    </row>
    <row r="2049" spans="2:30" s="21" customFormat="1" ht="15" customHeight="1">
      <c r="B2049" s="109"/>
      <c r="C2049" s="110"/>
      <c r="D2049" s="110"/>
      <c r="E2049" s="110"/>
      <c r="F2049" s="110"/>
      <c r="G2049" s="110" t="s">
        <v>1553</v>
      </c>
      <c r="H2049" s="274">
        <v>42005</v>
      </c>
      <c r="I2049" s="110" t="s">
        <v>14</v>
      </c>
      <c r="J2049" s="111" t="s">
        <v>94</v>
      </c>
      <c r="K2049" s="110" t="s">
        <v>9</v>
      </c>
      <c r="L2049" s="110" t="s">
        <v>10</v>
      </c>
      <c r="M2049" s="110" t="s">
        <v>10</v>
      </c>
      <c r="N2049" s="110" t="s">
        <v>11</v>
      </c>
      <c r="O2049" s="9">
        <v>132730.14000000001</v>
      </c>
      <c r="P2049" s="9">
        <v>0</v>
      </c>
      <c r="Q2049" s="9">
        <f t="shared" si="71"/>
        <v>132730.14000000001</v>
      </c>
      <c r="R2049" s="112" t="s">
        <v>1</v>
      </c>
      <c r="S2049" s="113" t="s">
        <v>4</v>
      </c>
      <c r="T2049" s="113"/>
      <c r="U2049" s="113" t="s">
        <v>737</v>
      </c>
      <c r="V2049" s="110"/>
      <c r="W2049" s="110"/>
      <c r="X2049" s="110"/>
      <c r="Y2049" s="110"/>
      <c r="Z2049" s="274">
        <v>42005</v>
      </c>
      <c r="AA2049" s="110"/>
      <c r="AB2049" s="110"/>
      <c r="AC2049" s="110"/>
      <c r="AD2049" s="115" t="s">
        <v>1554</v>
      </c>
    </row>
    <row r="2050" spans="2:30" s="21" customFormat="1" ht="15" customHeight="1">
      <c r="B2050" s="109"/>
      <c r="C2050" s="110"/>
      <c r="D2050" s="110"/>
      <c r="E2050" s="110"/>
      <c r="F2050" s="110"/>
      <c r="G2050" s="110" t="s">
        <v>1553</v>
      </c>
      <c r="H2050" s="274">
        <v>42005</v>
      </c>
      <c r="I2050" s="110" t="s">
        <v>14</v>
      </c>
      <c r="J2050" s="111" t="s">
        <v>94</v>
      </c>
      <c r="K2050" s="110" t="s">
        <v>9</v>
      </c>
      <c r="L2050" s="110" t="s">
        <v>10</v>
      </c>
      <c r="M2050" s="110" t="s">
        <v>10</v>
      </c>
      <c r="N2050" s="110" t="s">
        <v>11</v>
      </c>
      <c r="O2050" s="9">
        <v>3900.2</v>
      </c>
      <c r="P2050" s="9">
        <v>0</v>
      </c>
      <c r="Q2050" s="9">
        <f t="shared" si="71"/>
        <v>3900.2</v>
      </c>
      <c r="R2050" s="112" t="s">
        <v>1</v>
      </c>
      <c r="S2050" s="113" t="s">
        <v>4</v>
      </c>
      <c r="T2050" s="113"/>
      <c r="U2050" s="113" t="s">
        <v>738</v>
      </c>
      <c r="V2050" s="110"/>
      <c r="W2050" s="110"/>
      <c r="X2050" s="110"/>
      <c r="Y2050" s="110"/>
      <c r="Z2050" s="274">
        <v>42005</v>
      </c>
      <c r="AA2050" s="110"/>
      <c r="AB2050" s="110"/>
      <c r="AC2050" s="110"/>
      <c r="AD2050" s="115" t="s">
        <v>1554</v>
      </c>
    </row>
    <row r="2051" spans="2:30" s="21" customFormat="1" ht="15" customHeight="1">
      <c r="B2051" s="109"/>
      <c r="C2051" s="110"/>
      <c r="D2051" s="110"/>
      <c r="E2051" s="110"/>
      <c r="F2051" s="110"/>
      <c r="G2051" s="110" t="s">
        <v>1553</v>
      </c>
      <c r="H2051" s="274">
        <v>42005</v>
      </c>
      <c r="I2051" s="110" t="s">
        <v>14</v>
      </c>
      <c r="J2051" s="111" t="s">
        <v>94</v>
      </c>
      <c r="K2051" s="110" t="s">
        <v>9</v>
      </c>
      <c r="L2051" s="110" t="s">
        <v>10</v>
      </c>
      <c r="M2051" s="110" t="s">
        <v>10</v>
      </c>
      <c r="N2051" s="110" t="s">
        <v>11</v>
      </c>
      <c r="O2051" s="9">
        <v>817560.09</v>
      </c>
      <c r="P2051" s="9">
        <v>0</v>
      </c>
      <c r="Q2051" s="9">
        <f t="shared" si="71"/>
        <v>817560.09</v>
      </c>
      <c r="R2051" s="112" t="s">
        <v>1</v>
      </c>
      <c r="S2051" s="113" t="s">
        <v>4</v>
      </c>
      <c r="T2051" s="113"/>
      <c r="U2051" s="113" t="s">
        <v>634</v>
      </c>
      <c r="V2051" s="110"/>
      <c r="W2051" s="110"/>
      <c r="X2051" s="110"/>
      <c r="Y2051" s="110"/>
      <c r="Z2051" s="274">
        <v>42005</v>
      </c>
      <c r="AA2051" s="110"/>
      <c r="AB2051" s="110"/>
      <c r="AC2051" s="110"/>
      <c r="AD2051" s="115" t="s">
        <v>1554</v>
      </c>
    </row>
    <row r="2052" spans="2:30" s="21" customFormat="1" ht="15" customHeight="1">
      <c r="B2052" s="109"/>
      <c r="C2052" s="110"/>
      <c r="D2052" s="110"/>
      <c r="E2052" s="110"/>
      <c r="F2052" s="110"/>
      <c r="G2052" s="110" t="s">
        <v>1553</v>
      </c>
      <c r="H2052" s="274">
        <v>42005</v>
      </c>
      <c r="I2052" s="110" t="s">
        <v>14</v>
      </c>
      <c r="J2052" s="111" t="s">
        <v>94</v>
      </c>
      <c r="K2052" s="110" t="s">
        <v>9</v>
      </c>
      <c r="L2052" s="110" t="s">
        <v>10</v>
      </c>
      <c r="M2052" s="110" t="s">
        <v>10</v>
      </c>
      <c r="N2052" s="110" t="s">
        <v>11</v>
      </c>
      <c r="O2052" s="9">
        <v>850727.73</v>
      </c>
      <c r="P2052" s="9">
        <v>0</v>
      </c>
      <c r="Q2052" s="9">
        <f t="shared" si="71"/>
        <v>850727.73</v>
      </c>
      <c r="R2052" s="112" t="s">
        <v>1</v>
      </c>
      <c r="S2052" s="113" t="s">
        <v>4</v>
      </c>
      <c r="T2052" s="113"/>
      <c r="U2052" s="113" t="s">
        <v>682</v>
      </c>
      <c r="V2052" s="110"/>
      <c r="W2052" s="110"/>
      <c r="X2052" s="110"/>
      <c r="Y2052" s="110"/>
      <c r="Z2052" s="274">
        <v>42005</v>
      </c>
      <c r="AA2052" s="110"/>
      <c r="AB2052" s="110"/>
      <c r="AC2052" s="110"/>
      <c r="AD2052" s="115" t="s">
        <v>1554</v>
      </c>
    </row>
    <row r="2053" spans="2:30" s="21" customFormat="1" ht="15" customHeight="1">
      <c r="B2053" s="109"/>
      <c r="C2053" s="110"/>
      <c r="D2053" s="110"/>
      <c r="E2053" s="110"/>
      <c r="F2053" s="110"/>
      <c r="G2053" s="110" t="s">
        <v>1553</v>
      </c>
      <c r="H2053" s="274">
        <v>42005</v>
      </c>
      <c r="I2053" s="110" t="s">
        <v>14</v>
      </c>
      <c r="J2053" s="111" t="s">
        <v>94</v>
      </c>
      <c r="K2053" s="110" t="s">
        <v>9</v>
      </c>
      <c r="L2053" s="110" t="s">
        <v>10</v>
      </c>
      <c r="M2053" s="110" t="s">
        <v>10</v>
      </c>
      <c r="N2053" s="110" t="s">
        <v>11</v>
      </c>
      <c r="O2053" s="9">
        <v>12926.1</v>
      </c>
      <c r="P2053" s="9">
        <v>0</v>
      </c>
      <c r="Q2053" s="9">
        <f t="shared" si="71"/>
        <v>12926.1</v>
      </c>
      <c r="R2053" s="112" t="s">
        <v>1</v>
      </c>
      <c r="S2053" s="113" t="s">
        <v>4</v>
      </c>
      <c r="T2053" s="113"/>
      <c r="U2053" s="113" t="s">
        <v>698</v>
      </c>
      <c r="V2053" s="110"/>
      <c r="W2053" s="110"/>
      <c r="X2053" s="110"/>
      <c r="Y2053" s="110"/>
      <c r="Z2053" s="274">
        <v>42005</v>
      </c>
      <c r="AA2053" s="110"/>
      <c r="AB2053" s="110"/>
      <c r="AC2053" s="110"/>
      <c r="AD2053" s="115" t="s">
        <v>1554</v>
      </c>
    </row>
    <row r="2054" spans="2:30" s="21" customFormat="1" ht="15" customHeight="1">
      <c r="B2054" s="109"/>
      <c r="C2054" s="110"/>
      <c r="D2054" s="110"/>
      <c r="E2054" s="110"/>
      <c r="F2054" s="110"/>
      <c r="G2054" s="110" t="s">
        <v>1553</v>
      </c>
      <c r="H2054" s="274">
        <v>42005</v>
      </c>
      <c r="I2054" s="110" t="s">
        <v>14</v>
      </c>
      <c r="J2054" s="111" t="s">
        <v>94</v>
      </c>
      <c r="K2054" s="110" t="s">
        <v>9</v>
      </c>
      <c r="L2054" s="110" t="s">
        <v>10</v>
      </c>
      <c r="M2054" s="110" t="s">
        <v>10</v>
      </c>
      <c r="N2054" s="110" t="s">
        <v>11</v>
      </c>
      <c r="O2054" s="9">
        <v>37315.69</v>
      </c>
      <c r="P2054" s="9">
        <v>0</v>
      </c>
      <c r="Q2054" s="9">
        <f t="shared" si="71"/>
        <v>37315.69</v>
      </c>
      <c r="R2054" s="112" t="s">
        <v>1</v>
      </c>
      <c r="S2054" s="113" t="s">
        <v>4</v>
      </c>
      <c r="T2054" s="113"/>
      <c r="U2054" s="113" t="s">
        <v>683</v>
      </c>
      <c r="V2054" s="110"/>
      <c r="W2054" s="110"/>
      <c r="X2054" s="110"/>
      <c r="Y2054" s="110"/>
      <c r="Z2054" s="274">
        <v>42005</v>
      </c>
      <c r="AA2054" s="110"/>
      <c r="AB2054" s="110"/>
      <c r="AC2054" s="110"/>
      <c r="AD2054" s="115" t="s">
        <v>1554</v>
      </c>
    </row>
    <row r="2055" spans="2:30" s="21" customFormat="1" ht="15" customHeight="1">
      <c r="B2055" s="109"/>
      <c r="C2055" s="110"/>
      <c r="D2055" s="110"/>
      <c r="E2055" s="110"/>
      <c r="F2055" s="110"/>
      <c r="G2055" s="110" t="s">
        <v>1553</v>
      </c>
      <c r="H2055" s="274">
        <v>42005</v>
      </c>
      <c r="I2055" s="110" t="s">
        <v>14</v>
      </c>
      <c r="J2055" s="111" t="s">
        <v>94</v>
      </c>
      <c r="K2055" s="110" t="s">
        <v>9</v>
      </c>
      <c r="L2055" s="110" t="s">
        <v>10</v>
      </c>
      <c r="M2055" s="110" t="s">
        <v>10</v>
      </c>
      <c r="N2055" s="110" t="s">
        <v>11</v>
      </c>
      <c r="O2055" s="9">
        <v>354</v>
      </c>
      <c r="P2055" s="9">
        <v>0</v>
      </c>
      <c r="Q2055" s="9">
        <f t="shared" si="71"/>
        <v>354</v>
      </c>
      <c r="R2055" s="112" t="s">
        <v>1</v>
      </c>
      <c r="S2055" s="113" t="s">
        <v>4</v>
      </c>
      <c r="T2055" s="113"/>
      <c r="U2055" s="113" t="s">
        <v>739</v>
      </c>
      <c r="V2055" s="110"/>
      <c r="W2055" s="110"/>
      <c r="X2055" s="110"/>
      <c r="Y2055" s="110"/>
      <c r="Z2055" s="274">
        <v>42005</v>
      </c>
      <c r="AA2055" s="110"/>
      <c r="AB2055" s="110"/>
      <c r="AC2055" s="110"/>
      <c r="AD2055" s="115" t="s">
        <v>1554</v>
      </c>
    </row>
    <row r="2056" spans="2:30" s="21" customFormat="1" ht="15" customHeight="1">
      <c r="B2056" s="109"/>
      <c r="C2056" s="110"/>
      <c r="D2056" s="110"/>
      <c r="E2056" s="110"/>
      <c r="F2056" s="110"/>
      <c r="G2056" s="110" t="s">
        <v>1553</v>
      </c>
      <c r="H2056" s="274">
        <v>42005</v>
      </c>
      <c r="I2056" s="110" t="s">
        <v>14</v>
      </c>
      <c r="J2056" s="111" t="s">
        <v>94</v>
      </c>
      <c r="K2056" s="110" t="s">
        <v>9</v>
      </c>
      <c r="L2056" s="110" t="s">
        <v>10</v>
      </c>
      <c r="M2056" s="110" t="s">
        <v>10</v>
      </c>
      <c r="N2056" s="110" t="s">
        <v>11</v>
      </c>
      <c r="O2056" s="9">
        <v>1022</v>
      </c>
      <c r="P2056" s="9">
        <v>0</v>
      </c>
      <c r="Q2056" s="9">
        <f t="shared" si="71"/>
        <v>1022</v>
      </c>
      <c r="R2056" s="112" t="s">
        <v>1</v>
      </c>
      <c r="S2056" s="113" t="s">
        <v>4</v>
      </c>
      <c r="T2056" s="113"/>
      <c r="U2056" s="113" t="s">
        <v>740</v>
      </c>
      <c r="V2056" s="110"/>
      <c r="W2056" s="110"/>
      <c r="X2056" s="110"/>
      <c r="Y2056" s="110"/>
      <c r="Z2056" s="274">
        <v>42005</v>
      </c>
      <c r="AA2056" s="110"/>
      <c r="AB2056" s="110"/>
      <c r="AC2056" s="110"/>
      <c r="AD2056" s="115" t="s">
        <v>1554</v>
      </c>
    </row>
    <row r="2057" spans="2:30" s="21" customFormat="1" ht="15" customHeight="1">
      <c r="B2057" s="109"/>
      <c r="C2057" s="110"/>
      <c r="D2057" s="110"/>
      <c r="E2057" s="110"/>
      <c r="F2057" s="110"/>
      <c r="G2057" s="110" t="s">
        <v>1553</v>
      </c>
      <c r="H2057" s="274">
        <v>42005</v>
      </c>
      <c r="I2057" s="110" t="s">
        <v>14</v>
      </c>
      <c r="J2057" s="111" t="s">
        <v>94</v>
      </c>
      <c r="K2057" s="110" t="s">
        <v>9</v>
      </c>
      <c r="L2057" s="110" t="s">
        <v>10</v>
      </c>
      <c r="M2057" s="110" t="s">
        <v>10</v>
      </c>
      <c r="N2057" s="110" t="s">
        <v>11</v>
      </c>
      <c r="O2057" s="9">
        <v>576</v>
      </c>
      <c r="P2057" s="9">
        <v>0</v>
      </c>
      <c r="Q2057" s="9">
        <f t="shared" ref="Q2057:Q2058" si="72">O2057-P2057</f>
        <v>576</v>
      </c>
      <c r="R2057" s="112" t="s">
        <v>1</v>
      </c>
      <c r="S2057" s="113" t="s">
        <v>4</v>
      </c>
      <c r="T2057" s="113"/>
      <c r="U2057" s="113" t="s">
        <v>741</v>
      </c>
      <c r="V2057" s="110"/>
      <c r="W2057" s="110"/>
      <c r="X2057" s="110"/>
      <c r="Y2057" s="110"/>
      <c r="Z2057" s="274">
        <v>42005</v>
      </c>
      <c r="AA2057" s="110"/>
      <c r="AB2057" s="110"/>
      <c r="AC2057" s="110"/>
      <c r="AD2057" s="115" t="s">
        <v>1554</v>
      </c>
    </row>
    <row r="2058" spans="2:30" s="21" customFormat="1" ht="15" customHeight="1">
      <c r="B2058" s="109"/>
      <c r="C2058" s="110"/>
      <c r="D2058" s="110"/>
      <c r="E2058" s="110"/>
      <c r="F2058" s="110"/>
      <c r="G2058" s="110" t="s">
        <v>1553</v>
      </c>
      <c r="H2058" s="274">
        <v>42005</v>
      </c>
      <c r="I2058" s="110" t="s">
        <v>14</v>
      </c>
      <c r="J2058" s="111" t="s">
        <v>94</v>
      </c>
      <c r="K2058" s="110" t="s">
        <v>9</v>
      </c>
      <c r="L2058" s="110" t="s">
        <v>10</v>
      </c>
      <c r="M2058" s="110" t="s">
        <v>10</v>
      </c>
      <c r="N2058" s="110" t="s">
        <v>11</v>
      </c>
      <c r="O2058" s="9">
        <v>-38645</v>
      </c>
      <c r="P2058" s="9">
        <v>0</v>
      </c>
      <c r="Q2058" s="9">
        <f t="shared" si="72"/>
        <v>-38645</v>
      </c>
      <c r="R2058" s="112" t="s">
        <v>1</v>
      </c>
      <c r="S2058" s="113" t="s">
        <v>4</v>
      </c>
      <c r="T2058" s="113"/>
      <c r="U2058" s="113" t="s">
        <v>642</v>
      </c>
      <c r="V2058" s="110"/>
      <c r="W2058" s="110"/>
      <c r="X2058" s="110"/>
      <c r="Y2058" s="110"/>
      <c r="Z2058" s="274">
        <v>42005</v>
      </c>
      <c r="AA2058" s="110"/>
      <c r="AB2058" s="110"/>
      <c r="AC2058" s="110"/>
      <c r="AD2058" s="115" t="s">
        <v>1554</v>
      </c>
    </row>
    <row r="2059" spans="2:30" ht="15" customHeight="1" outlineLevel="5">
      <c r="B2059" s="352"/>
      <c r="C2059" s="2"/>
      <c r="D2059" s="2"/>
      <c r="E2059" s="2"/>
      <c r="F2059" s="2"/>
      <c r="G2059" s="2"/>
      <c r="H2059" s="362"/>
      <c r="I2059" s="2"/>
      <c r="J2059" s="2" t="s">
        <v>94</v>
      </c>
      <c r="K2059" s="2"/>
      <c r="L2059" s="2"/>
      <c r="M2059" s="2"/>
      <c r="N2059" s="2"/>
      <c r="O2059" s="353"/>
      <c r="P2059" s="353"/>
      <c r="Q2059" s="353"/>
      <c r="R2059" s="354"/>
      <c r="S2059" s="355"/>
      <c r="T2059" s="355"/>
      <c r="U2059" s="355"/>
      <c r="V2059" s="2"/>
      <c r="W2059" s="2"/>
      <c r="X2059" s="2"/>
      <c r="Y2059" s="2"/>
      <c r="Z2059" s="362"/>
      <c r="AA2059" s="2"/>
      <c r="AB2059" s="2"/>
      <c r="AC2059" s="2"/>
      <c r="AD2059" s="357"/>
    </row>
    <row r="2060" spans="2:30" ht="15" customHeight="1" outlineLevel="4">
      <c r="B2060" s="352"/>
      <c r="C2060" s="2"/>
      <c r="D2060" s="2"/>
      <c r="E2060" s="2"/>
      <c r="F2060" s="2" t="s">
        <v>1786</v>
      </c>
      <c r="G2060" s="2" t="s">
        <v>1787</v>
      </c>
      <c r="H2060" s="362"/>
      <c r="I2060" s="2"/>
      <c r="J2060" s="2" t="s">
        <v>94</v>
      </c>
      <c r="K2060" s="2"/>
      <c r="L2060" s="2"/>
      <c r="M2060" s="2"/>
      <c r="N2060" s="2"/>
      <c r="O2060" s="353">
        <f>SUM(O2061:O2063)</f>
        <v>0</v>
      </c>
      <c r="P2060" s="353">
        <f>SUM(P2061:P2063)</f>
        <v>462.98</v>
      </c>
      <c r="Q2060" s="353">
        <f>O2060-P2060</f>
        <v>-462.98</v>
      </c>
      <c r="R2060" s="354"/>
      <c r="S2060" s="355"/>
      <c r="T2060" s="355"/>
      <c r="U2060" s="355"/>
      <c r="V2060" s="2"/>
      <c r="W2060" s="2"/>
      <c r="X2060" s="2"/>
      <c r="Y2060" s="2"/>
      <c r="Z2060" s="362"/>
      <c r="AA2060" s="2"/>
      <c r="AB2060" s="2"/>
      <c r="AC2060" s="2"/>
      <c r="AD2060" s="357"/>
    </row>
    <row r="2061" spans="2:30" ht="15" customHeight="1" outlineLevel="5">
      <c r="B2061" s="3"/>
      <c r="C2061" s="1"/>
      <c r="D2061" s="1"/>
      <c r="E2061" s="1"/>
      <c r="F2061" s="1"/>
      <c r="G2061" s="1" t="s">
        <v>1553</v>
      </c>
      <c r="H2061" s="277">
        <v>42185</v>
      </c>
      <c r="I2061" s="1" t="s">
        <v>1795</v>
      </c>
      <c r="J2061" s="2" t="s">
        <v>94</v>
      </c>
      <c r="K2061" s="1" t="s">
        <v>9</v>
      </c>
      <c r="L2061" s="1" t="s">
        <v>10</v>
      </c>
      <c r="M2061" s="1" t="s">
        <v>10</v>
      </c>
      <c r="N2061" s="1" t="s">
        <v>11</v>
      </c>
      <c r="O2061" s="7">
        <v>0</v>
      </c>
      <c r="P2061" s="7">
        <v>310.32</v>
      </c>
      <c r="Q2061" s="7">
        <f>O2061-P2061</f>
        <v>-310.32</v>
      </c>
      <c r="R2061" s="6" t="s">
        <v>1</v>
      </c>
      <c r="S2061" s="5" t="s">
        <v>4</v>
      </c>
      <c r="T2061" s="5"/>
      <c r="U2061" s="113" t="s">
        <v>678</v>
      </c>
      <c r="V2061" s="1"/>
      <c r="W2061" s="1"/>
      <c r="X2061" s="1"/>
      <c r="Y2061" s="1"/>
      <c r="Z2061" s="277">
        <v>42185</v>
      </c>
      <c r="AA2061" s="1"/>
      <c r="AB2061" s="1"/>
      <c r="AC2061" s="1"/>
      <c r="AD2061" s="8" t="s">
        <v>1796</v>
      </c>
    </row>
    <row r="2062" spans="2:30" ht="15" customHeight="1" outlineLevel="5">
      <c r="B2062" s="3"/>
      <c r="C2062" s="1"/>
      <c r="D2062" s="1"/>
      <c r="E2062" s="1"/>
      <c r="F2062" s="1"/>
      <c r="G2062" s="1" t="s">
        <v>1553</v>
      </c>
      <c r="H2062" s="277">
        <v>42185</v>
      </c>
      <c r="I2062" s="1" t="s">
        <v>1791</v>
      </c>
      <c r="J2062" s="2" t="s">
        <v>94</v>
      </c>
      <c r="K2062" s="1" t="s">
        <v>9</v>
      </c>
      <c r="L2062" s="1" t="s">
        <v>10</v>
      </c>
      <c r="M2062" s="1" t="s">
        <v>10</v>
      </c>
      <c r="N2062" s="1" t="s">
        <v>11</v>
      </c>
      <c r="O2062" s="7">
        <v>0</v>
      </c>
      <c r="P2062" s="7">
        <v>152.66</v>
      </c>
      <c r="Q2062" s="7">
        <f>O2062-P2062</f>
        <v>-152.66</v>
      </c>
      <c r="R2062" s="6" t="s">
        <v>1</v>
      </c>
      <c r="S2062" s="5" t="s">
        <v>4</v>
      </c>
      <c r="T2062" s="5"/>
      <c r="U2062" s="113" t="s">
        <v>678</v>
      </c>
      <c r="V2062" s="1"/>
      <c r="W2062" s="1"/>
      <c r="X2062" s="1"/>
      <c r="Y2062" s="1"/>
      <c r="Z2062" s="277">
        <v>42185</v>
      </c>
      <c r="AA2062" s="1"/>
      <c r="AB2062" s="1"/>
      <c r="AC2062" s="1"/>
      <c r="AD2062" s="8" t="s">
        <v>1792</v>
      </c>
    </row>
    <row r="2063" spans="2:30" ht="15" customHeight="1" outlineLevel="5">
      <c r="B2063" s="352"/>
      <c r="C2063" s="2"/>
      <c r="D2063" s="2"/>
      <c r="E2063" s="2"/>
      <c r="F2063" s="2"/>
      <c r="G2063" s="2"/>
      <c r="H2063" s="362"/>
      <c r="I2063" s="2"/>
      <c r="J2063" s="2" t="s">
        <v>94</v>
      </c>
      <c r="K2063" s="2"/>
      <c r="L2063" s="2"/>
      <c r="M2063" s="2"/>
      <c r="N2063" s="2"/>
      <c r="O2063" s="353"/>
      <c r="P2063" s="353"/>
      <c r="Q2063" s="353"/>
      <c r="R2063" s="354"/>
      <c r="S2063" s="355"/>
      <c r="T2063" s="355"/>
      <c r="U2063" s="355"/>
      <c r="V2063" s="2"/>
      <c r="W2063" s="2"/>
      <c r="X2063" s="2"/>
      <c r="Y2063" s="2"/>
      <c r="Z2063" s="362"/>
      <c r="AA2063" s="2"/>
      <c r="AB2063" s="2"/>
      <c r="AC2063" s="2"/>
      <c r="AD2063" s="357"/>
    </row>
    <row r="2064" spans="2:30" ht="15" customHeight="1" outlineLevel="4">
      <c r="B2064" s="352"/>
      <c r="C2064" s="2"/>
      <c r="D2064" s="2"/>
      <c r="E2064" s="2"/>
      <c r="F2064" s="2" t="s">
        <v>2873</v>
      </c>
      <c r="G2064" s="2" t="s">
        <v>2874</v>
      </c>
      <c r="H2064" s="362"/>
      <c r="I2064" s="2"/>
      <c r="J2064" s="2" t="s">
        <v>94</v>
      </c>
      <c r="K2064" s="2"/>
      <c r="L2064" s="2"/>
      <c r="M2064" s="2"/>
      <c r="N2064" s="2"/>
      <c r="O2064" s="353">
        <f>SUM(O2065:O2067)</f>
        <v>275.3</v>
      </c>
      <c r="P2064" s="353">
        <f>SUM(P2065:P2067)</f>
        <v>2244.27</v>
      </c>
      <c r="Q2064" s="353">
        <f>O2064-P2064</f>
        <v>-1968.97</v>
      </c>
      <c r="R2064" s="354"/>
      <c r="S2064" s="355"/>
      <c r="T2064" s="355"/>
      <c r="U2064" s="355"/>
      <c r="V2064" s="2"/>
      <c r="W2064" s="2"/>
      <c r="X2064" s="2"/>
      <c r="Y2064" s="2"/>
      <c r="Z2064" s="362"/>
      <c r="AA2064" s="2"/>
      <c r="AB2064" s="2"/>
      <c r="AC2064" s="2"/>
      <c r="AD2064" s="357"/>
    </row>
    <row r="2065" spans="2:30" ht="15" customHeight="1" outlineLevel="5">
      <c r="B2065" s="3"/>
      <c r="C2065" s="1"/>
      <c r="D2065" s="1"/>
      <c r="E2065" s="1"/>
      <c r="F2065" s="1"/>
      <c r="G2065" s="1" t="s">
        <v>1553</v>
      </c>
      <c r="H2065" s="277">
        <v>42215</v>
      </c>
      <c r="I2065" s="1" t="s">
        <v>2881</v>
      </c>
      <c r="J2065" s="2" t="s">
        <v>94</v>
      </c>
      <c r="K2065" s="1" t="s">
        <v>9</v>
      </c>
      <c r="L2065" s="1" t="s">
        <v>10</v>
      </c>
      <c r="M2065" s="1" t="s">
        <v>10</v>
      </c>
      <c r="N2065" s="1" t="s">
        <v>11</v>
      </c>
      <c r="O2065" s="7">
        <v>275.3</v>
      </c>
      <c r="P2065" s="7">
        <v>0</v>
      </c>
      <c r="Q2065" s="7">
        <f>O2065-P2065</f>
        <v>275.3</v>
      </c>
      <c r="R2065" s="6" t="s">
        <v>1</v>
      </c>
      <c r="S2065" s="5" t="s">
        <v>4</v>
      </c>
      <c r="T2065" s="5"/>
      <c r="U2065" s="5" t="s">
        <v>730</v>
      </c>
      <c r="V2065" s="1"/>
      <c r="W2065" s="1"/>
      <c r="X2065" s="1"/>
      <c r="Y2065" s="1"/>
      <c r="Z2065" s="277">
        <v>42215</v>
      </c>
      <c r="AA2065" s="1"/>
      <c r="AB2065" s="1"/>
      <c r="AC2065" s="1"/>
      <c r="AD2065" s="8" t="s">
        <v>2882</v>
      </c>
    </row>
    <row r="2066" spans="2:30" ht="15" customHeight="1" outlineLevel="5">
      <c r="B2066" s="3"/>
      <c r="C2066" s="1"/>
      <c r="D2066" s="1"/>
      <c r="E2066" s="1"/>
      <c r="F2066" s="1"/>
      <c r="G2066" s="1" t="s">
        <v>1553</v>
      </c>
      <c r="H2066" s="277">
        <v>42215</v>
      </c>
      <c r="I2066" s="1" t="s">
        <v>4177</v>
      </c>
      <c r="J2066" s="2" t="s">
        <v>94</v>
      </c>
      <c r="K2066" s="1" t="s">
        <v>9</v>
      </c>
      <c r="L2066" s="1" t="s">
        <v>10</v>
      </c>
      <c r="M2066" s="1" t="s">
        <v>10</v>
      </c>
      <c r="N2066" s="1" t="s">
        <v>11</v>
      </c>
      <c r="O2066" s="7">
        <v>0</v>
      </c>
      <c r="P2066" s="7">
        <v>2244.27</v>
      </c>
      <c r="Q2066" s="7">
        <f>O2066-P2066</f>
        <v>-2244.27</v>
      </c>
      <c r="R2066" s="6" t="s">
        <v>1</v>
      </c>
      <c r="S2066" s="5" t="s">
        <v>4</v>
      </c>
      <c r="T2066" s="5"/>
      <c r="U2066" s="5" t="s">
        <v>730</v>
      </c>
      <c r="V2066" s="1"/>
      <c r="W2066" s="1"/>
      <c r="X2066" s="1"/>
      <c r="Y2066" s="1"/>
      <c r="Z2066" s="277">
        <v>42215</v>
      </c>
      <c r="AA2066" s="1"/>
      <c r="AB2066" s="1"/>
      <c r="AC2066" s="1"/>
      <c r="AD2066" s="8" t="s">
        <v>4178</v>
      </c>
    </row>
    <row r="2067" spans="2:30" ht="15" customHeight="1" outlineLevel="5">
      <c r="B2067" s="352"/>
      <c r="C2067" s="2"/>
      <c r="D2067" s="2"/>
      <c r="E2067" s="2"/>
      <c r="F2067" s="2"/>
      <c r="G2067" s="2"/>
      <c r="H2067" s="362"/>
      <c r="I2067" s="2"/>
      <c r="J2067" s="2" t="s">
        <v>94</v>
      </c>
      <c r="K2067" s="2"/>
      <c r="L2067" s="2"/>
      <c r="M2067" s="2"/>
      <c r="N2067" s="2"/>
      <c r="O2067" s="353"/>
      <c r="P2067" s="353"/>
      <c r="Q2067" s="353"/>
      <c r="R2067" s="354"/>
      <c r="S2067" s="355"/>
      <c r="T2067" s="355"/>
      <c r="U2067" s="355"/>
      <c r="V2067" s="2"/>
      <c r="W2067" s="2"/>
      <c r="X2067" s="2"/>
      <c r="Y2067" s="2"/>
      <c r="Z2067" s="362"/>
      <c r="AA2067" s="2"/>
      <c r="AB2067" s="2"/>
      <c r="AC2067" s="2"/>
      <c r="AD2067" s="357"/>
    </row>
    <row r="2068" spans="2:30" ht="15" customHeight="1" outlineLevel="4">
      <c r="B2068" s="352"/>
      <c r="C2068" s="2"/>
      <c r="D2068" s="2"/>
      <c r="E2068" s="2"/>
      <c r="F2068" s="2" t="s">
        <v>2889</v>
      </c>
      <c r="G2068" s="2" t="s">
        <v>2890</v>
      </c>
      <c r="H2068" s="362"/>
      <c r="I2068" s="2"/>
      <c r="J2068" s="2" t="s">
        <v>94</v>
      </c>
      <c r="K2068" s="2"/>
      <c r="L2068" s="2"/>
      <c r="M2068" s="2"/>
      <c r="N2068" s="2"/>
      <c r="O2068" s="353">
        <f>SUM(O2069:O2070)</f>
        <v>0</v>
      </c>
      <c r="P2068" s="353">
        <f>SUM(P2069:P2070)</f>
        <v>800</v>
      </c>
      <c r="Q2068" s="353">
        <f>O2068-P2068</f>
        <v>-800</v>
      </c>
      <c r="R2068" s="354"/>
      <c r="S2068" s="355"/>
      <c r="T2068" s="355"/>
      <c r="U2068" s="355"/>
      <c r="V2068" s="2"/>
      <c r="W2068" s="2"/>
      <c r="X2068" s="2"/>
      <c r="Y2068" s="2"/>
      <c r="Z2068" s="362"/>
      <c r="AA2068" s="2"/>
      <c r="AB2068" s="2"/>
      <c r="AC2068" s="2"/>
      <c r="AD2068" s="357"/>
    </row>
    <row r="2069" spans="2:30" ht="15" customHeight="1" outlineLevel="5">
      <c r="B2069" s="3"/>
      <c r="C2069" s="1"/>
      <c r="D2069" s="1"/>
      <c r="E2069" s="1"/>
      <c r="F2069" s="1"/>
      <c r="G2069" s="1" t="s">
        <v>1553</v>
      </c>
      <c r="H2069" s="277">
        <v>42277</v>
      </c>
      <c r="I2069" s="1" t="s">
        <v>3184</v>
      </c>
      <c r="J2069" s="2" t="s">
        <v>94</v>
      </c>
      <c r="K2069" s="1" t="s">
        <v>9</v>
      </c>
      <c r="L2069" s="1" t="s">
        <v>10</v>
      </c>
      <c r="M2069" s="1" t="s">
        <v>10</v>
      </c>
      <c r="N2069" s="1" t="s">
        <v>11</v>
      </c>
      <c r="O2069" s="7">
        <v>0</v>
      </c>
      <c r="P2069" s="7">
        <v>800</v>
      </c>
      <c r="Q2069" s="7">
        <f>O2069-P2069</f>
        <v>-800</v>
      </c>
      <c r="R2069" s="6" t="s">
        <v>1</v>
      </c>
      <c r="S2069" s="5" t="s">
        <v>4</v>
      </c>
      <c r="T2069" s="5"/>
      <c r="U2069" s="5" t="s">
        <v>1486</v>
      </c>
      <c r="V2069" s="1"/>
      <c r="W2069" s="1"/>
      <c r="X2069" s="1"/>
      <c r="Y2069" s="1"/>
      <c r="Z2069" s="277">
        <v>42277</v>
      </c>
      <c r="AA2069" s="1"/>
      <c r="AB2069" s="1"/>
      <c r="AC2069" s="1"/>
      <c r="AD2069" s="8" t="s">
        <v>3185</v>
      </c>
    </row>
    <row r="2070" spans="2:30" ht="15" customHeight="1" outlineLevel="3">
      <c r="B2070" s="352"/>
      <c r="C2070" s="2"/>
      <c r="D2070" s="2"/>
      <c r="E2070" s="2"/>
      <c r="F2070" s="2"/>
      <c r="G2070" s="2"/>
      <c r="H2070" s="362"/>
      <c r="I2070" s="2"/>
      <c r="J2070" s="2" t="s">
        <v>94</v>
      </c>
      <c r="K2070" s="2"/>
      <c r="L2070" s="2"/>
      <c r="M2070" s="2"/>
      <c r="N2070" s="2"/>
      <c r="O2070" s="353"/>
      <c r="P2070" s="353"/>
      <c r="Q2070" s="353"/>
      <c r="R2070" s="354"/>
      <c r="S2070" s="355"/>
      <c r="T2070" s="355"/>
      <c r="U2070" s="355"/>
      <c r="V2070" s="2"/>
      <c r="W2070" s="2"/>
      <c r="X2070" s="2"/>
      <c r="Y2070" s="2"/>
      <c r="Z2070" s="362"/>
      <c r="AA2070" s="2"/>
      <c r="AB2070" s="2"/>
      <c r="AC2070" s="2"/>
      <c r="AD2070" s="357"/>
    </row>
    <row r="2071" spans="2:30" ht="15" customHeight="1" outlineLevel="2">
      <c r="B2071" s="346"/>
      <c r="C2071" s="347"/>
      <c r="D2071" s="347" t="s">
        <v>95</v>
      </c>
      <c r="E2071" s="347" t="s">
        <v>17</v>
      </c>
      <c r="F2071" s="347"/>
      <c r="G2071" s="347"/>
      <c r="H2071" s="361"/>
      <c r="I2071" s="347"/>
      <c r="J2071" s="347" t="s">
        <v>95</v>
      </c>
      <c r="K2071" s="347"/>
      <c r="L2071" s="347"/>
      <c r="M2071" s="347"/>
      <c r="N2071" s="347"/>
      <c r="O2071" s="348">
        <f>SUM(O2072:O2107)/3</f>
        <v>3390399.31</v>
      </c>
      <c r="P2071" s="348">
        <f>SUM(P2072:P2107)/3</f>
        <v>0</v>
      </c>
      <c r="Q2071" s="348">
        <f>O2071-P2071</f>
        <v>3390399.31</v>
      </c>
      <c r="R2071" s="349"/>
      <c r="S2071" s="350"/>
      <c r="T2071" s="350"/>
      <c r="U2071" s="350"/>
      <c r="V2071" s="347"/>
      <c r="W2071" s="347"/>
      <c r="X2071" s="347"/>
      <c r="Y2071" s="347"/>
      <c r="Z2071" s="361"/>
      <c r="AA2071" s="347"/>
      <c r="AB2071" s="347"/>
      <c r="AC2071" s="347"/>
      <c r="AD2071" s="351"/>
    </row>
    <row r="2072" spans="2:30" ht="15" customHeight="1" outlineLevel="3">
      <c r="B2072" s="352"/>
      <c r="C2072" s="2"/>
      <c r="D2072" s="2"/>
      <c r="E2072" s="2" t="s">
        <v>96</v>
      </c>
      <c r="F2072" s="2" t="s">
        <v>19</v>
      </c>
      <c r="G2072" s="2"/>
      <c r="H2072" s="362"/>
      <c r="I2072" s="2"/>
      <c r="J2072" s="2" t="s">
        <v>96</v>
      </c>
      <c r="K2072" s="2"/>
      <c r="L2072" s="2"/>
      <c r="M2072" s="2"/>
      <c r="N2072" s="2"/>
      <c r="O2072" s="353">
        <f>SUM(O2073:O2078)/2</f>
        <v>12110.259999999998</v>
      </c>
      <c r="P2072" s="353">
        <f>SUM(P2073:P2078)/2</f>
        <v>0</v>
      </c>
      <c r="Q2072" s="353">
        <f>O2072-P2072</f>
        <v>12110.259999999998</v>
      </c>
      <c r="R2072" s="354"/>
      <c r="S2072" s="355"/>
      <c r="T2072" s="355"/>
      <c r="U2072" s="355"/>
      <c r="V2072" s="2"/>
      <c r="W2072" s="2"/>
      <c r="X2072" s="2"/>
      <c r="Y2072" s="2"/>
      <c r="Z2072" s="362"/>
      <c r="AA2072" s="2"/>
      <c r="AB2072" s="2"/>
      <c r="AC2072" s="2"/>
      <c r="AD2072" s="357"/>
    </row>
    <row r="2073" spans="2:30" ht="15" customHeight="1" outlineLevel="4">
      <c r="B2073" s="352"/>
      <c r="C2073" s="2"/>
      <c r="D2073" s="2"/>
      <c r="E2073" s="2"/>
      <c r="F2073" s="2" t="s">
        <v>12</v>
      </c>
      <c r="G2073" s="2" t="s">
        <v>13</v>
      </c>
      <c r="H2073" s="362"/>
      <c r="I2073" s="2"/>
      <c r="J2073" s="2" t="s">
        <v>96</v>
      </c>
      <c r="K2073" s="2"/>
      <c r="L2073" s="2"/>
      <c r="M2073" s="2"/>
      <c r="N2073" s="2"/>
      <c r="O2073" s="353">
        <f>SUM(O2074:O2075)</f>
        <v>2697.86</v>
      </c>
      <c r="P2073" s="353">
        <f>SUM(P2074:P2075)</f>
        <v>0</v>
      </c>
      <c r="Q2073" s="353">
        <f>O2073-P2073</f>
        <v>2697.86</v>
      </c>
      <c r="R2073" s="354"/>
      <c r="S2073" s="355"/>
      <c r="T2073" s="355"/>
      <c r="U2073" s="355"/>
      <c r="V2073" s="2"/>
      <c r="W2073" s="2"/>
      <c r="X2073" s="2"/>
      <c r="Y2073" s="2"/>
      <c r="Z2073" s="362"/>
      <c r="AA2073" s="2"/>
      <c r="AB2073" s="2"/>
      <c r="AC2073" s="2"/>
      <c r="AD2073" s="357"/>
    </row>
    <row r="2074" spans="2:30" ht="15" customHeight="1" outlineLevel="5">
      <c r="B2074" s="3"/>
      <c r="C2074" s="1"/>
      <c r="D2074" s="1"/>
      <c r="E2074" s="1"/>
      <c r="F2074" s="1"/>
      <c r="G2074" s="1" t="s">
        <v>1553</v>
      </c>
      <c r="H2074" s="277">
        <v>42005</v>
      </c>
      <c r="I2074" s="1" t="s">
        <v>14</v>
      </c>
      <c r="J2074" s="2" t="s">
        <v>96</v>
      </c>
      <c r="K2074" s="1" t="s">
        <v>9</v>
      </c>
      <c r="L2074" s="1" t="s">
        <v>10</v>
      </c>
      <c r="M2074" s="1" t="s">
        <v>10</v>
      </c>
      <c r="N2074" s="1" t="s">
        <v>11</v>
      </c>
      <c r="O2074" s="358">
        <v>2697.86</v>
      </c>
      <c r="P2074" s="7">
        <v>0</v>
      </c>
      <c r="Q2074" s="7">
        <f>O2074-P2074</f>
        <v>2697.86</v>
      </c>
      <c r="R2074" s="6" t="s">
        <v>1</v>
      </c>
      <c r="S2074" s="5" t="s">
        <v>4</v>
      </c>
      <c r="T2074" s="5"/>
      <c r="U2074" s="113" t="s">
        <v>742</v>
      </c>
      <c r="V2074" s="1"/>
      <c r="W2074" s="1"/>
      <c r="X2074" s="1"/>
      <c r="Y2074" s="1"/>
      <c r="Z2074" s="277">
        <v>42005</v>
      </c>
      <c r="AA2074" s="1"/>
      <c r="AB2074" s="1"/>
      <c r="AC2074" s="1"/>
      <c r="AD2074" s="8" t="s">
        <v>1554</v>
      </c>
    </row>
    <row r="2075" spans="2:30" ht="15" customHeight="1" outlineLevel="5">
      <c r="B2075" s="352"/>
      <c r="C2075" s="2"/>
      <c r="D2075" s="2"/>
      <c r="E2075" s="2"/>
      <c r="F2075" s="2"/>
      <c r="G2075" s="2"/>
      <c r="H2075" s="362"/>
      <c r="I2075" s="2"/>
      <c r="J2075" s="2" t="s">
        <v>96</v>
      </c>
      <c r="K2075" s="2"/>
      <c r="L2075" s="2"/>
      <c r="M2075" s="2"/>
      <c r="N2075" s="2"/>
      <c r="O2075" s="353"/>
      <c r="P2075" s="353"/>
      <c r="Q2075" s="353"/>
      <c r="R2075" s="354"/>
      <c r="S2075" s="355"/>
      <c r="T2075" s="355"/>
      <c r="U2075" s="355"/>
      <c r="V2075" s="2"/>
      <c r="W2075" s="2"/>
      <c r="X2075" s="2"/>
      <c r="Y2075" s="2"/>
      <c r="Z2075" s="362"/>
      <c r="AA2075" s="2"/>
      <c r="AB2075" s="2"/>
      <c r="AC2075" s="2"/>
      <c r="AD2075" s="357"/>
    </row>
    <row r="2076" spans="2:30" ht="15" customHeight="1" outlineLevel="4">
      <c r="B2076" s="352"/>
      <c r="C2076" s="2"/>
      <c r="D2076" s="2"/>
      <c r="E2076" s="2"/>
      <c r="F2076" s="2" t="s">
        <v>2889</v>
      </c>
      <c r="G2076" s="2" t="s">
        <v>2890</v>
      </c>
      <c r="H2076" s="362"/>
      <c r="I2076" s="2"/>
      <c r="J2076" s="2" t="s">
        <v>96</v>
      </c>
      <c r="K2076" s="2"/>
      <c r="L2076" s="2"/>
      <c r="M2076" s="2"/>
      <c r="N2076" s="2"/>
      <c r="O2076" s="353">
        <f>SUM(O2077:O2078)</f>
        <v>9412.4</v>
      </c>
      <c r="P2076" s="353">
        <f>SUM(P2077:P2078)</f>
        <v>0</v>
      </c>
      <c r="Q2076" s="353">
        <f>O2076-P2076</f>
        <v>9412.4</v>
      </c>
      <c r="R2076" s="354"/>
      <c r="S2076" s="355"/>
      <c r="T2076" s="355"/>
      <c r="U2076" s="355"/>
      <c r="V2076" s="2"/>
      <c r="W2076" s="2"/>
      <c r="X2076" s="2"/>
      <c r="Y2076" s="2"/>
      <c r="Z2076" s="362"/>
      <c r="AA2076" s="2"/>
      <c r="AB2076" s="2"/>
      <c r="AC2076" s="2"/>
      <c r="AD2076" s="357"/>
    </row>
    <row r="2077" spans="2:30" ht="15" customHeight="1" outlineLevel="5">
      <c r="B2077" s="3"/>
      <c r="C2077" s="1"/>
      <c r="D2077" s="1"/>
      <c r="E2077" s="1"/>
      <c r="F2077" s="1"/>
      <c r="G2077" s="1" t="s">
        <v>8</v>
      </c>
      <c r="H2077" s="277">
        <v>42263</v>
      </c>
      <c r="I2077" s="1" t="s">
        <v>4179</v>
      </c>
      <c r="J2077" s="2" t="s">
        <v>96</v>
      </c>
      <c r="K2077" s="1" t="s">
        <v>33</v>
      </c>
      <c r="L2077" s="1" t="s">
        <v>34</v>
      </c>
      <c r="M2077" s="1" t="s">
        <v>21</v>
      </c>
      <c r="N2077" s="1" t="s">
        <v>11</v>
      </c>
      <c r="O2077" s="7">
        <v>9412.4</v>
      </c>
      <c r="P2077" s="7">
        <v>0</v>
      </c>
      <c r="Q2077" s="7">
        <f>O2077-P2077</f>
        <v>9412.4</v>
      </c>
      <c r="R2077" s="6" t="s">
        <v>1780</v>
      </c>
      <c r="S2077" s="5" t="s">
        <v>32</v>
      </c>
      <c r="T2077" s="5"/>
      <c r="U2077" s="396" t="s">
        <v>4187</v>
      </c>
      <c r="V2077" s="1" t="s">
        <v>35</v>
      </c>
      <c r="W2077" s="1"/>
      <c r="X2077" s="1"/>
      <c r="Y2077" s="1"/>
      <c r="Z2077" s="277">
        <v>42263</v>
      </c>
      <c r="AA2077" s="1" t="s">
        <v>26</v>
      </c>
      <c r="AB2077" s="1" t="s">
        <v>4180</v>
      </c>
      <c r="AC2077" s="1" t="s">
        <v>4181</v>
      </c>
      <c r="AD2077" s="8"/>
    </row>
    <row r="2078" spans="2:30" ht="15" customHeight="1" outlineLevel="4">
      <c r="B2078" s="352"/>
      <c r="C2078" s="2"/>
      <c r="D2078" s="2"/>
      <c r="E2078" s="2"/>
      <c r="F2078" s="2"/>
      <c r="G2078" s="2"/>
      <c r="H2078" s="362"/>
      <c r="I2078" s="2"/>
      <c r="J2078" s="2" t="s">
        <v>96</v>
      </c>
      <c r="K2078" s="2"/>
      <c r="L2078" s="2"/>
      <c r="M2078" s="2"/>
      <c r="N2078" s="2"/>
      <c r="O2078" s="353"/>
      <c r="P2078" s="353"/>
      <c r="Q2078" s="353"/>
      <c r="R2078" s="354"/>
      <c r="S2078" s="355"/>
      <c r="T2078" s="355"/>
      <c r="U2078" s="355"/>
      <c r="V2078" s="2"/>
      <c r="W2078" s="2"/>
      <c r="X2078" s="2"/>
      <c r="Y2078" s="2"/>
      <c r="Z2078" s="362"/>
      <c r="AA2078" s="2"/>
      <c r="AB2078" s="2"/>
      <c r="AC2078" s="2"/>
      <c r="AD2078" s="357"/>
    </row>
    <row r="2079" spans="2:30" ht="15" customHeight="1" outlineLevel="3">
      <c r="B2079" s="352"/>
      <c r="C2079" s="2"/>
      <c r="D2079" s="2"/>
      <c r="E2079" s="2" t="s">
        <v>97</v>
      </c>
      <c r="F2079" s="2" t="s">
        <v>38</v>
      </c>
      <c r="G2079" s="2"/>
      <c r="H2079" s="362"/>
      <c r="I2079" s="2"/>
      <c r="J2079" s="2" t="s">
        <v>97</v>
      </c>
      <c r="K2079" s="2"/>
      <c r="L2079" s="2"/>
      <c r="M2079" s="2"/>
      <c r="N2079" s="2"/>
      <c r="O2079" s="353">
        <f>SUM(O2080:O2087)/2</f>
        <v>88417.549999999988</v>
      </c>
      <c r="P2079" s="353">
        <f>SUM(P2080:P2087)/2</f>
        <v>0</v>
      </c>
      <c r="Q2079" s="353">
        <f>O2079-P2079</f>
        <v>88417.549999999988</v>
      </c>
      <c r="R2079" s="354"/>
      <c r="S2079" s="355"/>
      <c r="T2079" s="355"/>
      <c r="U2079" s="355"/>
      <c r="V2079" s="2"/>
      <c r="W2079" s="2"/>
      <c r="X2079" s="2"/>
      <c r="Y2079" s="2"/>
      <c r="Z2079" s="362"/>
      <c r="AA2079" s="2"/>
      <c r="AB2079" s="2"/>
      <c r="AC2079" s="2"/>
      <c r="AD2079" s="357"/>
    </row>
    <row r="2080" spans="2:30" ht="15" customHeight="1" outlineLevel="4">
      <c r="B2080" s="352"/>
      <c r="C2080" s="2"/>
      <c r="D2080" s="2"/>
      <c r="E2080" s="2"/>
      <c r="F2080" s="2" t="s">
        <v>12</v>
      </c>
      <c r="G2080" s="2" t="s">
        <v>13</v>
      </c>
      <c r="H2080" s="362"/>
      <c r="I2080" s="2"/>
      <c r="J2080" s="2" t="s">
        <v>97</v>
      </c>
      <c r="K2080" s="2"/>
      <c r="L2080" s="2"/>
      <c r="M2080" s="2"/>
      <c r="N2080" s="2"/>
      <c r="O2080" s="353">
        <f>SUM(O2081:O2084)</f>
        <v>78617.55</v>
      </c>
      <c r="P2080" s="353">
        <f>SUM(P2081:P2084)</f>
        <v>0</v>
      </c>
      <c r="Q2080" s="353">
        <f>O2080-P2080</f>
        <v>78617.55</v>
      </c>
      <c r="R2080" s="354"/>
      <c r="S2080" s="355"/>
      <c r="T2080" s="355"/>
      <c r="U2080" s="355"/>
      <c r="V2080" s="2"/>
      <c r="W2080" s="2"/>
      <c r="X2080" s="2"/>
      <c r="Y2080" s="2"/>
      <c r="Z2080" s="362"/>
      <c r="AA2080" s="2"/>
      <c r="AB2080" s="2"/>
      <c r="AC2080" s="2"/>
      <c r="AD2080" s="357"/>
    </row>
    <row r="2081" spans="2:30" s="21" customFormat="1" ht="15" customHeight="1">
      <c r="B2081" s="109"/>
      <c r="C2081" s="110"/>
      <c r="D2081" s="110"/>
      <c r="E2081" s="110"/>
      <c r="F2081" s="110"/>
      <c r="G2081" s="110" t="s">
        <v>1553</v>
      </c>
      <c r="H2081" s="274">
        <v>42005</v>
      </c>
      <c r="I2081" s="110" t="s">
        <v>14</v>
      </c>
      <c r="J2081" s="111" t="s">
        <v>97</v>
      </c>
      <c r="K2081" s="110" t="s">
        <v>9</v>
      </c>
      <c r="L2081" s="110" t="s">
        <v>10</v>
      </c>
      <c r="M2081" s="110" t="s">
        <v>10</v>
      </c>
      <c r="N2081" s="110" t="s">
        <v>11</v>
      </c>
      <c r="O2081" s="9">
        <v>3155</v>
      </c>
      <c r="P2081" s="9">
        <v>0</v>
      </c>
      <c r="Q2081" s="9">
        <f t="shared" ref="Q2081:Q2083" si="73">O2081-P2081</f>
        <v>3155</v>
      </c>
      <c r="R2081" s="112" t="s">
        <v>1</v>
      </c>
      <c r="S2081" s="113" t="s">
        <v>4</v>
      </c>
      <c r="T2081" s="113"/>
      <c r="U2081" s="113" t="s">
        <v>743</v>
      </c>
      <c r="V2081" s="110"/>
      <c r="W2081" s="110"/>
      <c r="X2081" s="110"/>
      <c r="Y2081" s="110"/>
      <c r="Z2081" s="274">
        <v>42005</v>
      </c>
      <c r="AA2081" s="110"/>
      <c r="AB2081" s="110"/>
      <c r="AC2081" s="110"/>
      <c r="AD2081" s="115" t="s">
        <v>1554</v>
      </c>
    </row>
    <row r="2082" spans="2:30" s="21" customFormat="1" ht="15" customHeight="1">
      <c r="B2082" s="109"/>
      <c r="C2082" s="110"/>
      <c r="D2082" s="110"/>
      <c r="E2082" s="110"/>
      <c r="F2082" s="110"/>
      <c r="G2082" s="110" t="s">
        <v>1553</v>
      </c>
      <c r="H2082" s="274">
        <v>42005</v>
      </c>
      <c r="I2082" s="110" t="s">
        <v>14</v>
      </c>
      <c r="J2082" s="111" t="s">
        <v>97</v>
      </c>
      <c r="K2082" s="110" t="s">
        <v>9</v>
      </c>
      <c r="L2082" s="110" t="s">
        <v>10</v>
      </c>
      <c r="M2082" s="110" t="s">
        <v>10</v>
      </c>
      <c r="N2082" s="110" t="s">
        <v>11</v>
      </c>
      <c r="O2082" s="9">
        <v>63661.5</v>
      </c>
      <c r="P2082" s="9">
        <v>0</v>
      </c>
      <c r="Q2082" s="9">
        <f t="shared" si="73"/>
        <v>63661.5</v>
      </c>
      <c r="R2082" s="112" t="s">
        <v>1</v>
      </c>
      <c r="S2082" s="113" t="s">
        <v>4</v>
      </c>
      <c r="T2082" s="113"/>
      <c r="U2082" s="113" t="s">
        <v>742</v>
      </c>
      <c r="V2082" s="110"/>
      <c r="W2082" s="110"/>
      <c r="X2082" s="110"/>
      <c r="Y2082" s="110"/>
      <c r="Z2082" s="274">
        <v>42005</v>
      </c>
      <c r="AA2082" s="110"/>
      <c r="AB2082" s="110"/>
      <c r="AC2082" s="110"/>
      <c r="AD2082" s="115" t="s">
        <v>1554</v>
      </c>
    </row>
    <row r="2083" spans="2:30" s="21" customFormat="1" ht="15" customHeight="1">
      <c r="B2083" s="109"/>
      <c r="C2083" s="110"/>
      <c r="D2083" s="110"/>
      <c r="E2083" s="110"/>
      <c r="F2083" s="110"/>
      <c r="G2083" s="110" t="s">
        <v>1553</v>
      </c>
      <c r="H2083" s="274">
        <v>42005</v>
      </c>
      <c r="I2083" s="110" t="s">
        <v>14</v>
      </c>
      <c r="J2083" s="111" t="s">
        <v>97</v>
      </c>
      <c r="K2083" s="110" t="s">
        <v>9</v>
      </c>
      <c r="L2083" s="110" t="s">
        <v>10</v>
      </c>
      <c r="M2083" s="110" t="s">
        <v>10</v>
      </c>
      <c r="N2083" s="110" t="s">
        <v>11</v>
      </c>
      <c r="O2083" s="9">
        <v>11801.05</v>
      </c>
      <c r="P2083" s="9">
        <v>0</v>
      </c>
      <c r="Q2083" s="9">
        <f t="shared" si="73"/>
        <v>11801.05</v>
      </c>
      <c r="R2083" s="112" t="s">
        <v>1</v>
      </c>
      <c r="S2083" s="113" t="s">
        <v>4</v>
      </c>
      <c r="T2083" s="113"/>
      <c r="U2083" s="113" t="s">
        <v>744</v>
      </c>
      <c r="V2083" s="110"/>
      <c r="W2083" s="110"/>
      <c r="X2083" s="110"/>
      <c r="Y2083" s="110"/>
      <c r="Z2083" s="274">
        <v>42005</v>
      </c>
      <c r="AA2083" s="110"/>
      <c r="AB2083" s="110"/>
      <c r="AC2083" s="110"/>
      <c r="AD2083" s="115" t="s">
        <v>1554</v>
      </c>
    </row>
    <row r="2084" spans="2:30" ht="15" customHeight="1" outlineLevel="5">
      <c r="B2084" s="352"/>
      <c r="C2084" s="2"/>
      <c r="D2084" s="2"/>
      <c r="E2084" s="2"/>
      <c r="F2084" s="2"/>
      <c r="G2084" s="2"/>
      <c r="H2084" s="362"/>
      <c r="I2084" s="2"/>
      <c r="J2084" s="2" t="s">
        <v>97</v>
      </c>
      <c r="K2084" s="2"/>
      <c r="L2084" s="2"/>
      <c r="M2084" s="2"/>
      <c r="N2084" s="2"/>
      <c r="O2084" s="353"/>
      <c r="P2084" s="353"/>
      <c r="Q2084" s="353"/>
      <c r="R2084" s="354"/>
      <c r="S2084" s="355"/>
      <c r="T2084" s="355"/>
      <c r="U2084" s="355"/>
      <c r="V2084" s="2"/>
      <c r="W2084" s="2"/>
      <c r="X2084" s="2"/>
      <c r="Y2084" s="2"/>
      <c r="Z2084" s="362"/>
      <c r="AA2084" s="2"/>
      <c r="AB2084" s="2"/>
      <c r="AC2084" s="2"/>
      <c r="AD2084" s="357"/>
    </row>
    <row r="2085" spans="2:30" ht="15" customHeight="1" outlineLevel="4">
      <c r="B2085" s="352"/>
      <c r="C2085" s="2"/>
      <c r="D2085" s="2"/>
      <c r="E2085" s="2"/>
      <c r="F2085" s="2" t="s">
        <v>2889</v>
      </c>
      <c r="G2085" s="2" t="s">
        <v>2890</v>
      </c>
      <c r="H2085" s="362"/>
      <c r="I2085" s="2"/>
      <c r="J2085" s="2" t="s">
        <v>97</v>
      </c>
      <c r="K2085" s="2"/>
      <c r="L2085" s="2"/>
      <c r="M2085" s="2"/>
      <c r="N2085" s="2"/>
      <c r="O2085" s="353">
        <f>SUM(O2086:O2087)</f>
        <v>9800</v>
      </c>
      <c r="P2085" s="353">
        <f>SUM(P2086:P2087)</f>
        <v>0</v>
      </c>
      <c r="Q2085" s="353">
        <f>O2085-P2085</f>
        <v>9800</v>
      </c>
      <c r="R2085" s="354"/>
      <c r="S2085" s="355"/>
      <c r="T2085" s="355"/>
      <c r="U2085" s="355"/>
      <c r="V2085" s="2"/>
      <c r="W2085" s="2"/>
      <c r="X2085" s="2"/>
      <c r="Y2085" s="2"/>
      <c r="Z2085" s="362"/>
      <c r="AA2085" s="2"/>
      <c r="AB2085" s="2"/>
      <c r="AC2085" s="2"/>
      <c r="AD2085" s="357"/>
    </row>
    <row r="2086" spans="2:30" ht="15" customHeight="1" outlineLevel="5">
      <c r="B2086" s="3"/>
      <c r="C2086" s="1"/>
      <c r="D2086" s="1"/>
      <c r="E2086" s="1"/>
      <c r="F2086" s="1"/>
      <c r="G2086" s="1" t="s">
        <v>1553</v>
      </c>
      <c r="H2086" s="277">
        <v>42277</v>
      </c>
      <c r="I2086" s="1" t="s">
        <v>3184</v>
      </c>
      <c r="J2086" s="2" t="s">
        <v>97</v>
      </c>
      <c r="K2086" s="1" t="s">
        <v>9</v>
      </c>
      <c r="L2086" s="1" t="s">
        <v>10</v>
      </c>
      <c r="M2086" s="1" t="s">
        <v>10</v>
      </c>
      <c r="N2086" s="1" t="s">
        <v>11</v>
      </c>
      <c r="O2086" s="7">
        <v>9800</v>
      </c>
      <c r="P2086" s="7">
        <v>0</v>
      </c>
      <c r="Q2086" s="7">
        <f>O2086-P2086</f>
        <v>9800</v>
      </c>
      <c r="R2086" s="6" t="s">
        <v>1</v>
      </c>
      <c r="S2086" s="5" t="s">
        <v>4</v>
      </c>
      <c r="T2086" s="5"/>
      <c r="U2086" s="5" t="s">
        <v>315</v>
      </c>
      <c r="V2086" s="1"/>
      <c r="W2086" s="1"/>
      <c r="X2086" s="1"/>
      <c r="Y2086" s="1"/>
      <c r="Z2086" s="277">
        <v>42277</v>
      </c>
      <c r="AA2086" s="1"/>
      <c r="AB2086" s="1"/>
      <c r="AC2086" s="1"/>
      <c r="AD2086" s="8" t="s">
        <v>3185</v>
      </c>
    </row>
    <row r="2087" spans="2:30" outlineLevel="4">
      <c r="B2087" s="352"/>
      <c r="C2087" s="2"/>
      <c r="D2087" s="2"/>
      <c r="E2087" s="2"/>
      <c r="F2087" s="2"/>
      <c r="G2087" s="2"/>
      <c r="H2087" s="362"/>
      <c r="I2087" s="2"/>
      <c r="J2087" s="2" t="s">
        <v>97</v>
      </c>
      <c r="K2087" s="2"/>
      <c r="L2087" s="2"/>
      <c r="M2087" s="2"/>
      <c r="N2087" s="2"/>
      <c r="O2087" s="353"/>
      <c r="P2087" s="353"/>
      <c r="Q2087" s="353"/>
      <c r="R2087" s="354"/>
      <c r="S2087" s="355"/>
      <c r="T2087" s="355"/>
      <c r="U2087" s="355"/>
      <c r="V2087" s="2"/>
      <c r="W2087" s="2"/>
      <c r="X2087" s="2"/>
      <c r="Y2087" s="2"/>
      <c r="Z2087" s="362"/>
      <c r="AA2087" s="2"/>
      <c r="AB2087" s="2"/>
      <c r="AC2087" s="2"/>
      <c r="AD2087" s="357"/>
    </row>
    <row r="2088" spans="2:30" outlineLevel="3">
      <c r="B2088" s="352"/>
      <c r="C2088" s="2"/>
      <c r="D2088" s="2"/>
      <c r="E2088" s="2" t="s">
        <v>98</v>
      </c>
      <c r="F2088" s="2" t="s">
        <v>40</v>
      </c>
      <c r="G2088" s="2"/>
      <c r="H2088" s="362"/>
      <c r="I2088" s="2"/>
      <c r="J2088" s="2" t="s">
        <v>98</v>
      </c>
      <c r="K2088" s="2"/>
      <c r="L2088" s="2"/>
      <c r="M2088" s="2"/>
      <c r="N2088" s="2"/>
      <c r="O2088" s="353">
        <f>SUM(O2089:O2092)/2</f>
        <v>55893.760000000002</v>
      </c>
      <c r="P2088" s="353">
        <f>SUM(P2089:P2092)/2</f>
        <v>0</v>
      </c>
      <c r="Q2088" s="353">
        <f>O2088-P2088</f>
        <v>55893.760000000002</v>
      </c>
      <c r="R2088" s="354"/>
      <c r="S2088" s="355"/>
      <c r="T2088" s="355"/>
      <c r="U2088" s="355"/>
      <c r="V2088" s="2"/>
      <c r="W2088" s="2"/>
      <c r="X2088" s="2"/>
      <c r="Y2088" s="2"/>
      <c r="Z2088" s="362"/>
      <c r="AA2088" s="2"/>
      <c r="AB2088" s="2"/>
      <c r="AC2088" s="2"/>
      <c r="AD2088" s="357"/>
    </row>
    <row r="2089" spans="2:30" outlineLevel="4">
      <c r="B2089" s="352"/>
      <c r="C2089" s="2"/>
      <c r="D2089" s="2"/>
      <c r="E2089" s="2"/>
      <c r="F2089" s="2" t="s">
        <v>12</v>
      </c>
      <c r="G2089" s="2" t="s">
        <v>13</v>
      </c>
      <c r="H2089" s="362"/>
      <c r="I2089" s="2"/>
      <c r="J2089" s="2" t="s">
        <v>98</v>
      </c>
      <c r="K2089" s="2"/>
      <c r="L2089" s="2"/>
      <c r="M2089" s="2"/>
      <c r="N2089" s="2"/>
      <c r="O2089" s="353">
        <f>SUM(O2090:O2092)</f>
        <v>55893.759999999995</v>
      </c>
      <c r="P2089" s="353">
        <f>SUM(P2090:P2092)</f>
        <v>0</v>
      </c>
      <c r="Q2089" s="353">
        <f>O2089-P2089</f>
        <v>55893.759999999995</v>
      </c>
      <c r="R2089" s="354"/>
      <c r="S2089" s="355"/>
      <c r="T2089" s="355"/>
      <c r="U2089" s="355"/>
      <c r="V2089" s="2"/>
      <c r="W2089" s="2"/>
      <c r="X2089" s="2"/>
      <c r="Y2089" s="2"/>
      <c r="Z2089" s="362"/>
      <c r="AA2089" s="2"/>
      <c r="AB2089" s="2"/>
      <c r="AC2089" s="2"/>
      <c r="AD2089" s="357"/>
    </row>
    <row r="2090" spans="2:30" s="21" customFormat="1" ht="15" customHeight="1">
      <c r="B2090" s="109"/>
      <c r="C2090" s="110"/>
      <c r="D2090" s="110"/>
      <c r="E2090" s="110"/>
      <c r="F2090" s="110"/>
      <c r="G2090" s="110" t="s">
        <v>1553</v>
      </c>
      <c r="H2090" s="274">
        <v>42005</v>
      </c>
      <c r="I2090" s="110" t="s">
        <v>14</v>
      </c>
      <c r="J2090" s="111" t="s">
        <v>98</v>
      </c>
      <c r="K2090" s="110" t="s">
        <v>9</v>
      </c>
      <c r="L2090" s="110" t="s">
        <v>10</v>
      </c>
      <c r="M2090" s="110" t="s">
        <v>10</v>
      </c>
      <c r="N2090" s="110" t="s">
        <v>11</v>
      </c>
      <c r="O2090" s="9">
        <v>46016.46</v>
      </c>
      <c r="P2090" s="9">
        <v>0</v>
      </c>
      <c r="Q2090" s="9">
        <f t="shared" ref="Q2090:Q2091" si="74">O2090-P2090</f>
        <v>46016.46</v>
      </c>
      <c r="R2090" s="112" t="s">
        <v>1</v>
      </c>
      <c r="S2090" s="113" t="s">
        <v>4</v>
      </c>
      <c r="T2090" s="113"/>
      <c r="U2090" s="113" t="s">
        <v>742</v>
      </c>
      <c r="V2090" s="110"/>
      <c r="W2090" s="110"/>
      <c r="X2090" s="110"/>
      <c r="Y2090" s="110"/>
      <c r="Z2090" s="274">
        <v>42005</v>
      </c>
      <c r="AA2090" s="110"/>
      <c r="AB2090" s="110"/>
      <c r="AC2090" s="110"/>
      <c r="AD2090" s="115" t="s">
        <v>1554</v>
      </c>
    </row>
    <row r="2091" spans="2:30" s="21" customFormat="1" ht="15" customHeight="1">
      <c r="B2091" s="109"/>
      <c r="C2091" s="110"/>
      <c r="D2091" s="110"/>
      <c r="E2091" s="110"/>
      <c r="F2091" s="110"/>
      <c r="G2091" s="110" t="s">
        <v>1553</v>
      </c>
      <c r="H2091" s="274">
        <v>42005</v>
      </c>
      <c r="I2091" s="110" t="s">
        <v>14</v>
      </c>
      <c r="J2091" s="111" t="s">
        <v>98</v>
      </c>
      <c r="K2091" s="110" t="s">
        <v>9</v>
      </c>
      <c r="L2091" s="110" t="s">
        <v>10</v>
      </c>
      <c r="M2091" s="110" t="s">
        <v>10</v>
      </c>
      <c r="N2091" s="110" t="s">
        <v>11</v>
      </c>
      <c r="O2091" s="9">
        <v>9877.2999999999993</v>
      </c>
      <c r="P2091" s="9">
        <v>0</v>
      </c>
      <c r="Q2091" s="9">
        <f t="shared" si="74"/>
        <v>9877.2999999999993</v>
      </c>
      <c r="R2091" s="112" t="s">
        <v>1</v>
      </c>
      <c r="S2091" s="113" t="s">
        <v>4</v>
      </c>
      <c r="T2091" s="113"/>
      <c r="U2091" s="113" t="s">
        <v>744</v>
      </c>
      <c r="V2091" s="110"/>
      <c r="W2091" s="110"/>
      <c r="X2091" s="110"/>
      <c r="Y2091" s="110"/>
      <c r="Z2091" s="274">
        <v>42005</v>
      </c>
      <c r="AA2091" s="110"/>
      <c r="AB2091" s="110"/>
      <c r="AC2091" s="110"/>
      <c r="AD2091" s="115" t="s">
        <v>1554</v>
      </c>
    </row>
    <row r="2092" spans="2:30" ht="15" customHeight="1" outlineLevel="4">
      <c r="B2092" s="352"/>
      <c r="C2092" s="2"/>
      <c r="D2092" s="2"/>
      <c r="E2092" s="2"/>
      <c r="F2092" s="2"/>
      <c r="G2092" s="2"/>
      <c r="H2092" s="362"/>
      <c r="I2092" s="2"/>
      <c r="J2092" s="2" t="s">
        <v>98</v>
      </c>
      <c r="K2092" s="2"/>
      <c r="L2092" s="2"/>
      <c r="M2092" s="2"/>
      <c r="N2092" s="2"/>
      <c r="O2092" s="353"/>
      <c r="P2092" s="353"/>
      <c r="Q2092" s="353"/>
      <c r="R2092" s="354"/>
      <c r="S2092" s="355"/>
      <c r="T2092" s="355"/>
      <c r="U2092" s="355"/>
      <c r="V2092" s="2"/>
      <c r="W2092" s="2"/>
      <c r="X2092" s="2"/>
      <c r="Y2092" s="2"/>
      <c r="Z2092" s="362"/>
      <c r="AA2092" s="2"/>
      <c r="AB2092" s="2"/>
      <c r="AC2092" s="2"/>
      <c r="AD2092" s="357"/>
    </row>
    <row r="2093" spans="2:30" ht="15" customHeight="1" outlineLevel="3">
      <c r="B2093" s="352"/>
      <c r="C2093" s="2"/>
      <c r="D2093" s="2"/>
      <c r="E2093" s="2" t="s">
        <v>99</v>
      </c>
      <c r="F2093" s="2" t="s">
        <v>22</v>
      </c>
      <c r="G2093" s="2"/>
      <c r="H2093" s="362"/>
      <c r="I2093" s="2"/>
      <c r="J2093" s="2" t="s">
        <v>99</v>
      </c>
      <c r="K2093" s="2"/>
      <c r="L2093" s="2"/>
      <c r="M2093" s="2"/>
      <c r="N2093" s="2"/>
      <c r="O2093" s="353">
        <f>SUM(O2094:O2107)/2</f>
        <v>3233977.7399999998</v>
      </c>
      <c r="P2093" s="353">
        <f>SUM(P2094:P2107)/2</f>
        <v>0</v>
      </c>
      <c r="Q2093" s="353">
        <f>O2093-P2093</f>
        <v>3233977.7399999998</v>
      </c>
      <c r="R2093" s="354"/>
      <c r="S2093" s="355"/>
      <c r="T2093" s="355"/>
      <c r="U2093" s="355"/>
      <c r="V2093" s="2"/>
      <c r="W2093" s="2"/>
      <c r="X2093" s="2"/>
      <c r="Y2093" s="2"/>
      <c r="Z2093" s="362"/>
      <c r="AA2093" s="2"/>
      <c r="AB2093" s="2"/>
      <c r="AC2093" s="2"/>
      <c r="AD2093" s="357"/>
    </row>
    <row r="2094" spans="2:30" ht="15" customHeight="1" outlineLevel="4">
      <c r="B2094" s="352"/>
      <c r="C2094" s="2"/>
      <c r="D2094" s="2"/>
      <c r="E2094" s="2"/>
      <c r="F2094" s="2" t="s">
        <v>12</v>
      </c>
      <c r="G2094" s="2" t="s">
        <v>13</v>
      </c>
      <c r="H2094" s="362"/>
      <c r="I2094" s="2"/>
      <c r="J2094" s="2" t="s">
        <v>99</v>
      </c>
      <c r="K2094" s="2"/>
      <c r="L2094" s="2"/>
      <c r="M2094" s="2"/>
      <c r="N2094" s="2"/>
      <c r="O2094" s="353">
        <f>SUM(O2095:O2104)</f>
        <v>2574231.3899999997</v>
      </c>
      <c r="P2094" s="353">
        <f>SUM(P2095:P2104)</f>
        <v>0</v>
      </c>
      <c r="Q2094" s="353">
        <f>O2094-P2094</f>
        <v>2574231.3899999997</v>
      </c>
      <c r="R2094" s="354"/>
      <c r="S2094" s="355"/>
      <c r="T2094" s="355"/>
      <c r="U2094" s="355"/>
      <c r="V2094" s="2"/>
      <c r="W2094" s="2"/>
      <c r="X2094" s="2"/>
      <c r="Y2094" s="2"/>
      <c r="Z2094" s="362"/>
      <c r="AA2094" s="2"/>
      <c r="AB2094" s="2"/>
      <c r="AC2094" s="2"/>
      <c r="AD2094" s="357"/>
    </row>
    <row r="2095" spans="2:30" s="21" customFormat="1" ht="15" customHeight="1">
      <c r="B2095" s="109"/>
      <c r="C2095" s="110"/>
      <c r="D2095" s="110"/>
      <c r="E2095" s="110"/>
      <c r="F2095" s="110"/>
      <c r="G2095" s="110" t="s">
        <v>1553</v>
      </c>
      <c r="H2095" s="274">
        <v>42005</v>
      </c>
      <c r="I2095" s="110" t="s">
        <v>14</v>
      </c>
      <c r="J2095" s="111" t="s">
        <v>99</v>
      </c>
      <c r="K2095" s="110" t="s">
        <v>9</v>
      </c>
      <c r="L2095" s="110" t="s">
        <v>10</v>
      </c>
      <c r="M2095" s="110" t="s">
        <v>10</v>
      </c>
      <c r="N2095" s="110" t="s">
        <v>11</v>
      </c>
      <c r="O2095" s="9">
        <v>19299.169999999998</v>
      </c>
      <c r="P2095" s="9">
        <v>0</v>
      </c>
      <c r="Q2095" s="9">
        <f t="shared" ref="Q2095:Q2103" si="75">O2095-P2095</f>
        <v>19299.169999999998</v>
      </c>
      <c r="R2095" s="112" t="s">
        <v>1</v>
      </c>
      <c r="S2095" s="113" t="s">
        <v>4</v>
      </c>
      <c r="T2095" s="113"/>
      <c r="U2095" s="113" t="s">
        <v>745</v>
      </c>
      <c r="V2095" s="110"/>
      <c r="W2095" s="110"/>
      <c r="X2095" s="110"/>
      <c r="Y2095" s="110"/>
      <c r="Z2095" s="274">
        <v>42005</v>
      </c>
      <c r="AA2095" s="110"/>
      <c r="AB2095" s="110"/>
      <c r="AC2095" s="110"/>
      <c r="AD2095" s="115" t="s">
        <v>1554</v>
      </c>
    </row>
    <row r="2096" spans="2:30" s="21" customFormat="1" ht="15" customHeight="1">
      <c r="B2096" s="109"/>
      <c r="C2096" s="110"/>
      <c r="D2096" s="110"/>
      <c r="E2096" s="110"/>
      <c r="F2096" s="110"/>
      <c r="G2096" s="110" t="s">
        <v>1553</v>
      </c>
      <c r="H2096" s="274">
        <v>42005</v>
      </c>
      <c r="I2096" s="110" t="s">
        <v>14</v>
      </c>
      <c r="J2096" s="111" t="s">
        <v>99</v>
      </c>
      <c r="K2096" s="110" t="s">
        <v>9</v>
      </c>
      <c r="L2096" s="110" t="s">
        <v>10</v>
      </c>
      <c r="M2096" s="110" t="s">
        <v>10</v>
      </c>
      <c r="N2096" s="110" t="s">
        <v>11</v>
      </c>
      <c r="O2096" s="9">
        <v>1081.75</v>
      </c>
      <c r="P2096" s="9">
        <v>0</v>
      </c>
      <c r="Q2096" s="9">
        <f t="shared" si="75"/>
        <v>1081.75</v>
      </c>
      <c r="R2096" s="112" t="s">
        <v>1</v>
      </c>
      <c r="S2096" s="113" t="s">
        <v>4</v>
      </c>
      <c r="T2096" s="113"/>
      <c r="U2096" s="113" t="s">
        <v>746</v>
      </c>
      <c r="V2096" s="110"/>
      <c r="W2096" s="110"/>
      <c r="X2096" s="110"/>
      <c r="Y2096" s="110"/>
      <c r="Z2096" s="274">
        <v>42005</v>
      </c>
      <c r="AA2096" s="110"/>
      <c r="AB2096" s="110"/>
      <c r="AC2096" s="110"/>
      <c r="AD2096" s="115" t="s">
        <v>1554</v>
      </c>
    </row>
    <row r="2097" spans="2:30" s="21" customFormat="1" ht="15" customHeight="1">
      <c r="B2097" s="109"/>
      <c r="C2097" s="110"/>
      <c r="D2097" s="110"/>
      <c r="E2097" s="110"/>
      <c r="F2097" s="110"/>
      <c r="G2097" s="110" t="s">
        <v>1553</v>
      </c>
      <c r="H2097" s="274">
        <v>42005</v>
      </c>
      <c r="I2097" s="110" t="s">
        <v>14</v>
      </c>
      <c r="J2097" s="111" t="s">
        <v>99</v>
      </c>
      <c r="K2097" s="110" t="s">
        <v>9</v>
      </c>
      <c r="L2097" s="110" t="s">
        <v>10</v>
      </c>
      <c r="M2097" s="110" t="s">
        <v>10</v>
      </c>
      <c r="N2097" s="110" t="s">
        <v>11</v>
      </c>
      <c r="O2097" s="9">
        <v>4500</v>
      </c>
      <c r="P2097" s="9">
        <v>0</v>
      </c>
      <c r="Q2097" s="9">
        <f t="shared" si="75"/>
        <v>4500</v>
      </c>
      <c r="R2097" s="112" t="s">
        <v>1</v>
      </c>
      <c r="S2097" s="113" t="s">
        <v>4</v>
      </c>
      <c r="T2097" s="113"/>
      <c r="U2097" s="113" t="s">
        <v>747</v>
      </c>
      <c r="V2097" s="110"/>
      <c r="W2097" s="110"/>
      <c r="X2097" s="110"/>
      <c r="Y2097" s="110"/>
      <c r="Z2097" s="274">
        <v>42005</v>
      </c>
      <c r="AA2097" s="110"/>
      <c r="AB2097" s="110"/>
      <c r="AC2097" s="110"/>
      <c r="AD2097" s="115" t="s">
        <v>1554</v>
      </c>
    </row>
    <row r="2098" spans="2:30" s="21" customFormat="1" ht="15" customHeight="1">
      <c r="B2098" s="109"/>
      <c r="C2098" s="110"/>
      <c r="D2098" s="110"/>
      <c r="E2098" s="110"/>
      <c r="F2098" s="110"/>
      <c r="G2098" s="110" t="s">
        <v>1553</v>
      </c>
      <c r="H2098" s="274">
        <v>42005</v>
      </c>
      <c r="I2098" s="110" t="s">
        <v>14</v>
      </c>
      <c r="J2098" s="111" t="s">
        <v>99</v>
      </c>
      <c r="K2098" s="110" t="s">
        <v>9</v>
      </c>
      <c r="L2098" s="110" t="s">
        <v>10</v>
      </c>
      <c r="M2098" s="110" t="s">
        <v>10</v>
      </c>
      <c r="N2098" s="110" t="s">
        <v>11</v>
      </c>
      <c r="O2098" s="9">
        <v>1800</v>
      </c>
      <c r="P2098" s="9">
        <v>0</v>
      </c>
      <c r="Q2098" s="9">
        <f t="shared" si="75"/>
        <v>1800</v>
      </c>
      <c r="R2098" s="112" t="s">
        <v>1</v>
      </c>
      <c r="S2098" s="113" t="s">
        <v>4</v>
      </c>
      <c r="T2098" s="113"/>
      <c r="U2098" s="113" t="s">
        <v>748</v>
      </c>
      <c r="V2098" s="110"/>
      <c r="W2098" s="110"/>
      <c r="X2098" s="110"/>
      <c r="Y2098" s="110"/>
      <c r="Z2098" s="274">
        <v>42005</v>
      </c>
      <c r="AA2098" s="110"/>
      <c r="AB2098" s="110"/>
      <c r="AC2098" s="110"/>
      <c r="AD2098" s="115" t="s">
        <v>1554</v>
      </c>
    </row>
    <row r="2099" spans="2:30" s="21" customFormat="1" ht="15" customHeight="1">
      <c r="B2099" s="109"/>
      <c r="C2099" s="110"/>
      <c r="D2099" s="110"/>
      <c r="E2099" s="110"/>
      <c r="F2099" s="110"/>
      <c r="G2099" s="110" t="s">
        <v>1553</v>
      </c>
      <c r="H2099" s="274">
        <v>42005</v>
      </c>
      <c r="I2099" s="110" t="s">
        <v>14</v>
      </c>
      <c r="J2099" s="111" t="s">
        <v>99</v>
      </c>
      <c r="K2099" s="110" t="s">
        <v>9</v>
      </c>
      <c r="L2099" s="110" t="s">
        <v>10</v>
      </c>
      <c r="M2099" s="110" t="s">
        <v>10</v>
      </c>
      <c r="N2099" s="110" t="s">
        <v>11</v>
      </c>
      <c r="O2099" s="9">
        <v>21.9</v>
      </c>
      <c r="P2099" s="9">
        <v>0</v>
      </c>
      <c r="Q2099" s="9">
        <f t="shared" si="75"/>
        <v>21.9</v>
      </c>
      <c r="R2099" s="112" t="s">
        <v>1</v>
      </c>
      <c r="S2099" s="113" t="s">
        <v>4</v>
      </c>
      <c r="T2099" s="113"/>
      <c r="U2099" s="113" t="s">
        <v>749</v>
      </c>
      <c r="V2099" s="110"/>
      <c r="W2099" s="110"/>
      <c r="X2099" s="110"/>
      <c r="Y2099" s="110"/>
      <c r="Z2099" s="274">
        <v>42005</v>
      </c>
      <c r="AA2099" s="110"/>
      <c r="AB2099" s="110"/>
      <c r="AC2099" s="110"/>
      <c r="AD2099" s="115" t="s">
        <v>1554</v>
      </c>
    </row>
    <row r="2100" spans="2:30" s="21" customFormat="1" ht="15" customHeight="1">
      <c r="B2100" s="109"/>
      <c r="C2100" s="110"/>
      <c r="D2100" s="110"/>
      <c r="E2100" s="110"/>
      <c r="F2100" s="110"/>
      <c r="G2100" s="110" t="s">
        <v>1553</v>
      </c>
      <c r="H2100" s="274">
        <v>42005</v>
      </c>
      <c r="I2100" s="110" t="s">
        <v>14</v>
      </c>
      <c r="J2100" s="111" t="s">
        <v>99</v>
      </c>
      <c r="K2100" s="110" t="s">
        <v>9</v>
      </c>
      <c r="L2100" s="110" t="s">
        <v>10</v>
      </c>
      <c r="M2100" s="110" t="s">
        <v>10</v>
      </c>
      <c r="N2100" s="110" t="s">
        <v>11</v>
      </c>
      <c r="O2100" s="9">
        <v>2201433.21</v>
      </c>
      <c r="P2100" s="9">
        <v>0</v>
      </c>
      <c r="Q2100" s="9">
        <f t="shared" si="75"/>
        <v>2201433.21</v>
      </c>
      <c r="R2100" s="112" t="s">
        <v>1</v>
      </c>
      <c r="S2100" s="113" t="s">
        <v>4</v>
      </c>
      <c r="T2100" s="113"/>
      <c r="U2100" s="113" t="s">
        <v>743</v>
      </c>
      <c r="V2100" s="110"/>
      <c r="W2100" s="110"/>
      <c r="X2100" s="110"/>
      <c r="Y2100" s="110"/>
      <c r="Z2100" s="274">
        <v>42005</v>
      </c>
      <c r="AA2100" s="110"/>
      <c r="AB2100" s="110"/>
      <c r="AC2100" s="110"/>
      <c r="AD2100" s="115" t="s">
        <v>1554</v>
      </c>
    </row>
    <row r="2101" spans="2:30" s="21" customFormat="1" ht="15" customHeight="1">
      <c r="B2101" s="109"/>
      <c r="C2101" s="110"/>
      <c r="D2101" s="110"/>
      <c r="E2101" s="110"/>
      <c r="F2101" s="110"/>
      <c r="G2101" s="110" t="s">
        <v>1553</v>
      </c>
      <c r="H2101" s="274">
        <v>42005</v>
      </c>
      <c r="I2101" s="110" t="s">
        <v>14</v>
      </c>
      <c r="J2101" s="111" t="s">
        <v>99</v>
      </c>
      <c r="K2101" s="110" t="s">
        <v>9</v>
      </c>
      <c r="L2101" s="110" t="s">
        <v>10</v>
      </c>
      <c r="M2101" s="110" t="s">
        <v>10</v>
      </c>
      <c r="N2101" s="110" t="s">
        <v>11</v>
      </c>
      <c r="O2101" s="9">
        <v>31442.04</v>
      </c>
      <c r="P2101" s="9">
        <v>0</v>
      </c>
      <c r="Q2101" s="9">
        <f t="shared" si="75"/>
        <v>31442.04</v>
      </c>
      <c r="R2101" s="112" t="s">
        <v>1</v>
      </c>
      <c r="S2101" s="113" t="s">
        <v>4</v>
      </c>
      <c r="T2101" s="113"/>
      <c r="U2101" s="113" t="s">
        <v>750</v>
      </c>
      <c r="V2101" s="110"/>
      <c r="W2101" s="110"/>
      <c r="X2101" s="110"/>
      <c r="Y2101" s="110"/>
      <c r="Z2101" s="274">
        <v>42005</v>
      </c>
      <c r="AA2101" s="110"/>
      <c r="AB2101" s="110"/>
      <c r="AC2101" s="110"/>
      <c r="AD2101" s="115" t="s">
        <v>1554</v>
      </c>
    </row>
    <row r="2102" spans="2:30" s="21" customFormat="1" ht="15" customHeight="1">
      <c r="B2102" s="109"/>
      <c r="C2102" s="110"/>
      <c r="D2102" s="110"/>
      <c r="E2102" s="110"/>
      <c r="F2102" s="110"/>
      <c r="G2102" s="110" t="s">
        <v>1553</v>
      </c>
      <c r="H2102" s="274">
        <v>42005</v>
      </c>
      <c r="I2102" s="110" t="s">
        <v>14</v>
      </c>
      <c r="J2102" s="111" t="s">
        <v>99</v>
      </c>
      <c r="K2102" s="110" t="s">
        <v>9</v>
      </c>
      <c r="L2102" s="110" t="s">
        <v>10</v>
      </c>
      <c r="M2102" s="110" t="s">
        <v>10</v>
      </c>
      <c r="N2102" s="110" t="s">
        <v>11</v>
      </c>
      <c r="O2102" s="9">
        <v>164653.32</v>
      </c>
      <c r="P2102" s="9">
        <v>0</v>
      </c>
      <c r="Q2102" s="9">
        <f t="shared" si="75"/>
        <v>164653.32</v>
      </c>
      <c r="R2102" s="112" t="s">
        <v>1</v>
      </c>
      <c r="S2102" s="113" t="s">
        <v>4</v>
      </c>
      <c r="T2102" s="113"/>
      <c r="U2102" s="113" t="s">
        <v>751</v>
      </c>
      <c r="V2102" s="110"/>
      <c r="W2102" s="110"/>
      <c r="X2102" s="110"/>
      <c r="Y2102" s="110"/>
      <c r="Z2102" s="274">
        <v>42005</v>
      </c>
      <c r="AA2102" s="110"/>
      <c r="AB2102" s="110"/>
      <c r="AC2102" s="110"/>
      <c r="AD2102" s="115" t="s">
        <v>1554</v>
      </c>
    </row>
    <row r="2103" spans="2:30" s="21" customFormat="1" ht="15" customHeight="1">
      <c r="B2103" s="109"/>
      <c r="C2103" s="110"/>
      <c r="D2103" s="110"/>
      <c r="E2103" s="110"/>
      <c r="F2103" s="110"/>
      <c r="G2103" s="110" t="s">
        <v>1553</v>
      </c>
      <c r="H2103" s="274">
        <v>42005</v>
      </c>
      <c r="I2103" s="110" t="s">
        <v>14</v>
      </c>
      <c r="J2103" s="111" t="s">
        <v>99</v>
      </c>
      <c r="K2103" s="110" t="s">
        <v>9</v>
      </c>
      <c r="L2103" s="110" t="s">
        <v>10</v>
      </c>
      <c r="M2103" s="110" t="s">
        <v>10</v>
      </c>
      <c r="N2103" s="110" t="s">
        <v>11</v>
      </c>
      <c r="O2103" s="9">
        <v>150000</v>
      </c>
      <c r="P2103" s="9">
        <v>0</v>
      </c>
      <c r="Q2103" s="9">
        <f t="shared" si="75"/>
        <v>150000</v>
      </c>
      <c r="R2103" s="112" t="s">
        <v>1</v>
      </c>
      <c r="S2103" s="113" t="s">
        <v>4</v>
      </c>
      <c r="T2103" s="113"/>
      <c r="U2103" s="113" t="s">
        <v>752</v>
      </c>
      <c r="V2103" s="110"/>
      <c r="W2103" s="110"/>
      <c r="X2103" s="110"/>
      <c r="Y2103" s="110"/>
      <c r="Z2103" s="274">
        <v>42005</v>
      </c>
      <c r="AA2103" s="110"/>
      <c r="AB2103" s="110"/>
      <c r="AC2103" s="110"/>
      <c r="AD2103" s="115" t="s">
        <v>1554</v>
      </c>
    </row>
    <row r="2104" spans="2:30" ht="15" customHeight="1" outlineLevel="5">
      <c r="B2104" s="352"/>
      <c r="C2104" s="2"/>
      <c r="D2104" s="2"/>
      <c r="E2104" s="2"/>
      <c r="F2104" s="2"/>
      <c r="G2104" s="2"/>
      <c r="H2104" s="362"/>
      <c r="I2104" s="2"/>
      <c r="J2104" s="2" t="s">
        <v>99</v>
      </c>
      <c r="K2104" s="2"/>
      <c r="L2104" s="2"/>
      <c r="M2104" s="2"/>
      <c r="N2104" s="2"/>
      <c r="O2104" s="353"/>
      <c r="P2104" s="353"/>
      <c r="Q2104" s="353"/>
      <c r="R2104" s="354"/>
      <c r="S2104" s="355"/>
      <c r="T2104" s="355"/>
      <c r="U2104" s="355"/>
      <c r="V2104" s="2"/>
      <c r="W2104" s="2"/>
      <c r="X2104" s="2"/>
      <c r="Y2104" s="2"/>
      <c r="Z2104" s="362"/>
      <c r="AA2104" s="2"/>
      <c r="AB2104" s="2"/>
      <c r="AC2104" s="2"/>
      <c r="AD2104" s="357"/>
    </row>
    <row r="2105" spans="2:30" ht="15" customHeight="1" outlineLevel="4">
      <c r="B2105" s="352"/>
      <c r="C2105" s="2"/>
      <c r="D2105" s="2"/>
      <c r="E2105" s="2"/>
      <c r="F2105" s="2" t="s">
        <v>2889</v>
      </c>
      <c r="G2105" s="2" t="s">
        <v>2890</v>
      </c>
      <c r="H2105" s="362"/>
      <c r="I2105" s="2"/>
      <c r="J2105" s="2" t="s">
        <v>99</v>
      </c>
      <c r="K2105" s="2"/>
      <c r="L2105" s="2"/>
      <c r="M2105" s="2"/>
      <c r="N2105" s="2"/>
      <c r="O2105" s="353">
        <f>SUM(O2106:O2107)</f>
        <v>659746.35</v>
      </c>
      <c r="P2105" s="353">
        <f>SUM(P2106:P2107)</f>
        <v>0</v>
      </c>
      <c r="Q2105" s="353">
        <f>O2105-P2105</f>
        <v>659746.35</v>
      </c>
      <c r="R2105" s="354"/>
      <c r="S2105" s="355"/>
      <c r="T2105" s="355"/>
      <c r="U2105" s="355"/>
      <c r="V2105" s="2"/>
      <c r="W2105" s="2"/>
      <c r="X2105" s="2"/>
      <c r="Y2105" s="2"/>
      <c r="Z2105" s="362"/>
      <c r="AA2105" s="2"/>
      <c r="AB2105" s="2"/>
      <c r="AC2105" s="2"/>
      <c r="AD2105" s="357"/>
    </row>
    <row r="2106" spans="2:30" ht="15" customHeight="1" outlineLevel="5">
      <c r="B2106" s="3"/>
      <c r="C2106" s="1"/>
      <c r="D2106" s="1"/>
      <c r="E2106" s="1"/>
      <c r="F2106" s="1"/>
      <c r="G2106" s="1" t="s">
        <v>1553</v>
      </c>
      <c r="H2106" s="277">
        <v>42277</v>
      </c>
      <c r="I2106" s="1" t="s">
        <v>2891</v>
      </c>
      <c r="J2106" s="2" t="s">
        <v>99</v>
      </c>
      <c r="K2106" s="1" t="s">
        <v>9</v>
      </c>
      <c r="L2106" s="1" t="s">
        <v>10</v>
      </c>
      <c r="M2106" s="1" t="s">
        <v>10</v>
      </c>
      <c r="N2106" s="1" t="s">
        <v>11</v>
      </c>
      <c r="O2106" s="7">
        <v>659746.35</v>
      </c>
      <c r="P2106" s="7">
        <v>0</v>
      </c>
      <c r="Q2106" s="7">
        <f>O2106-P2106</f>
        <v>659746.35</v>
      </c>
      <c r="R2106" s="6" t="s">
        <v>1</v>
      </c>
      <c r="S2106" s="5" t="s">
        <v>4</v>
      </c>
      <c r="T2106" s="5"/>
      <c r="U2106" s="5" t="s">
        <v>745</v>
      </c>
      <c r="V2106" s="1"/>
      <c r="W2106" s="1"/>
      <c r="X2106" s="1"/>
      <c r="Y2106" s="1"/>
      <c r="Z2106" s="277">
        <v>42277</v>
      </c>
      <c r="AA2106" s="1"/>
      <c r="AB2106" s="1"/>
      <c r="AC2106" s="1"/>
      <c r="AD2106" s="8" t="s">
        <v>2892</v>
      </c>
    </row>
    <row r="2107" spans="2:30" outlineLevel="3">
      <c r="B2107" s="352"/>
      <c r="C2107" s="2"/>
      <c r="D2107" s="2"/>
      <c r="E2107" s="2"/>
      <c r="F2107" s="2"/>
      <c r="G2107" s="2"/>
      <c r="H2107" s="362"/>
      <c r="I2107" s="2"/>
      <c r="J2107" s="2"/>
      <c r="K2107" s="2"/>
      <c r="L2107" s="2"/>
      <c r="M2107" s="2"/>
      <c r="N2107" s="2"/>
      <c r="O2107" s="353"/>
      <c r="P2107" s="353"/>
      <c r="Q2107" s="353"/>
      <c r="R2107" s="354"/>
      <c r="S2107" s="355"/>
      <c r="T2107" s="355"/>
      <c r="U2107" s="355"/>
      <c r="V2107" s="2"/>
      <c r="W2107" s="2"/>
      <c r="X2107" s="2"/>
      <c r="Y2107" s="2"/>
      <c r="Z2107" s="362"/>
      <c r="AA2107" s="2"/>
      <c r="AB2107" s="2"/>
      <c r="AC2107" s="2"/>
      <c r="AD2107" s="357"/>
    </row>
    <row r="2108" spans="2:30" outlineLevel="2">
      <c r="B2108" s="346"/>
      <c r="C2108" s="347"/>
      <c r="D2108" s="347" t="s">
        <v>100</v>
      </c>
      <c r="E2108" s="347" t="s">
        <v>18</v>
      </c>
      <c r="F2108" s="347"/>
      <c r="G2108" s="347"/>
      <c r="H2108" s="361"/>
      <c r="I2108" s="347"/>
      <c r="J2108" s="347" t="s">
        <v>100</v>
      </c>
      <c r="K2108" s="347"/>
      <c r="L2108" s="347"/>
      <c r="M2108" s="347"/>
      <c r="N2108" s="347"/>
      <c r="O2108" s="348">
        <f>SUM(O2109:O2136)/3</f>
        <v>3890854.6300000013</v>
      </c>
      <c r="P2108" s="348">
        <f>SUM(P2109:P2136)/3</f>
        <v>0</v>
      </c>
      <c r="Q2108" s="348">
        <f>O2108-P2108</f>
        <v>3890854.6300000013</v>
      </c>
      <c r="R2108" s="349"/>
      <c r="S2108" s="350"/>
      <c r="T2108" s="350"/>
      <c r="U2108" s="350"/>
      <c r="V2108" s="347"/>
      <c r="W2108" s="347"/>
      <c r="X2108" s="347"/>
      <c r="Y2108" s="347"/>
      <c r="Z2108" s="361"/>
      <c r="AA2108" s="347"/>
      <c r="AB2108" s="347"/>
      <c r="AC2108" s="347"/>
      <c r="AD2108" s="351"/>
    </row>
    <row r="2109" spans="2:30" outlineLevel="3">
      <c r="B2109" s="352"/>
      <c r="C2109" s="2"/>
      <c r="D2109" s="2"/>
      <c r="E2109" s="2" t="s">
        <v>101</v>
      </c>
      <c r="F2109" s="2" t="s">
        <v>19</v>
      </c>
      <c r="G2109" s="2"/>
      <c r="H2109" s="362"/>
      <c r="I2109" s="2"/>
      <c r="J2109" s="2" t="s">
        <v>101</v>
      </c>
      <c r="K2109" s="2"/>
      <c r="L2109" s="2"/>
      <c r="M2109" s="2"/>
      <c r="N2109" s="2"/>
      <c r="O2109" s="353">
        <f>SUM(O2110:O2115)/2</f>
        <v>1696522.2400000002</v>
      </c>
      <c r="P2109" s="353">
        <f>SUM(P2110:P2115)/2</f>
        <v>0</v>
      </c>
      <c r="Q2109" s="353">
        <f>O2109-P2109</f>
        <v>1696522.2400000002</v>
      </c>
      <c r="R2109" s="354"/>
      <c r="S2109" s="355"/>
      <c r="T2109" s="355"/>
      <c r="U2109" s="355"/>
      <c r="V2109" s="2"/>
      <c r="W2109" s="2"/>
      <c r="X2109" s="2"/>
      <c r="Y2109" s="2"/>
      <c r="Z2109" s="362"/>
      <c r="AA2109" s="2"/>
      <c r="AB2109" s="2"/>
      <c r="AC2109" s="2"/>
      <c r="AD2109" s="357"/>
    </row>
    <row r="2110" spans="2:30" outlineLevel="4">
      <c r="B2110" s="352"/>
      <c r="C2110" s="2"/>
      <c r="D2110" s="2"/>
      <c r="E2110" s="2"/>
      <c r="F2110" s="2" t="s">
        <v>12</v>
      </c>
      <c r="G2110" s="2" t="s">
        <v>13</v>
      </c>
      <c r="H2110" s="362"/>
      <c r="I2110" s="2"/>
      <c r="J2110" s="2" t="s">
        <v>101</v>
      </c>
      <c r="K2110" s="2"/>
      <c r="L2110" s="2"/>
      <c r="M2110" s="2"/>
      <c r="N2110" s="2"/>
      <c r="O2110" s="353">
        <f>SUM(O2111:O2115)</f>
        <v>1696522.24</v>
      </c>
      <c r="P2110" s="353">
        <f>SUM(P2111:P2115)</f>
        <v>0</v>
      </c>
      <c r="Q2110" s="353">
        <f>O2110-P2110</f>
        <v>1696522.24</v>
      </c>
      <c r="R2110" s="354"/>
      <c r="S2110" s="355"/>
      <c r="T2110" s="355"/>
      <c r="U2110" s="355"/>
      <c r="V2110" s="2"/>
      <c r="W2110" s="2"/>
      <c r="X2110" s="2"/>
      <c r="Y2110" s="2"/>
      <c r="Z2110" s="362"/>
      <c r="AA2110" s="2"/>
      <c r="AB2110" s="2"/>
      <c r="AC2110" s="2"/>
      <c r="AD2110" s="357"/>
    </row>
    <row r="2111" spans="2:30" s="21" customFormat="1" ht="15" customHeight="1">
      <c r="B2111" s="109"/>
      <c r="C2111" s="110"/>
      <c r="D2111" s="110"/>
      <c r="E2111" s="110"/>
      <c r="F2111" s="110"/>
      <c r="G2111" s="110" t="s">
        <v>1553</v>
      </c>
      <c r="H2111" s="274">
        <v>42005</v>
      </c>
      <c r="I2111" s="110" t="s">
        <v>14</v>
      </c>
      <c r="J2111" s="111" t="s">
        <v>101</v>
      </c>
      <c r="K2111" s="110" t="s">
        <v>9</v>
      </c>
      <c r="L2111" s="110" t="s">
        <v>10</v>
      </c>
      <c r="M2111" s="110" t="s">
        <v>10</v>
      </c>
      <c r="N2111" s="110" t="s">
        <v>11</v>
      </c>
      <c r="O2111" s="9">
        <v>1766.34</v>
      </c>
      <c r="P2111" s="9">
        <v>0</v>
      </c>
      <c r="Q2111" s="9">
        <f t="shared" ref="Q2111:Q2114" si="76">O2111-P2111</f>
        <v>1766.34</v>
      </c>
      <c r="R2111" s="112" t="s">
        <v>1</v>
      </c>
      <c r="S2111" s="113" t="s">
        <v>4</v>
      </c>
      <c r="T2111" s="113"/>
      <c r="U2111" s="113" t="s">
        <v>753</v>
      </c>
      <c r="V2111" s="110"/>
      <c r="W2111" s="110"/>
      <c r="X2111" s="110"/>
      <c r="Y2111" s="110"/>
      <c r="Z2111" s="274">
        <v>42005</v>
      </c>
      <c r="AA2111" s="110"/>
      <c r="AB2111" s="110"/>
      <c r="AC2111" s="110"/>
      <c r="AD2111" s="115" t="s">
        <v>1554</v>
      </c>
    </row>
    <row r="2112" spans="2:30" s="21" customFormat="1" ht="15" customHeight="1">
      <c r="B2112" s="109"/>
      <c r="C2112" s="110"/>
      <c r="D2112" s="110"/>
      <c r="E2112" s="110"/>
      <c r="F2112" s="110"/>
      <c r="G2112" s="110" t="s">
        <v>1553</v>
      </c>
      <c r="H2112" s="274">
        <v>42005</v>
      </c>
      <c r="I2112" s="110" t="s">
        <v>14</v>
      </c>
      <c r="J2112" s="111" t="s">
        <v>101</v>
      </c>
      <c r="K2112" s="110" t="s">
        <v>9</v>
      </c>
      <c r="L2112" s="110" t="s">
        <v>10</v>
      </c>
      <c r="M2112" s="110" t="s">
        <v>10</v>
      </c>
      <c r="N2112" s="110" t="s">
        <v>11</v>
      </c>
      <c r="O2112" s="9">
        <v>467878.54</v>
      </c>
      <c r="P2112" s="9">
        <v>0</v>
      </c>
      <c r="Q2112" s="9">
        <f t="shared" si="76"/>
        <v>467878.54</v>
      </c>
      <c r="R2112" s="112" t="s">
        <v>1</v>
      </c>
      <c r="S2112" s="113" t="s">
        <v>4</v>
      </c>
      <c r="T2112" s="113"/>
      <c r="U2112" s="113" t="s">
        <v>754</v>
      </c>
      <c r="V2112" s="110"/>
      <c r="W2112" s="110"/>
      <c r="X2112" s="110"/>
      <c r="Y2112" s="110"/>
      <c r="Z2112" s="274">
        <v>42005</v>
      </c>
      <c r="AA2112" s="110"/>
      <c r="AB2112" s="110"/>
      <c r="AC2112" s="110"/>
      <c r="AD2112" s="115" t="s">
        <v>1554</v>
      </c>
    </row>
    <row r="2113" spans="2:30" s="21" customFormat="1" ht="15" customHeight="1">
      <c r="B2113" s="109"/>
      <c r="C2113" s="110"/>
      <c r="D2113" s="110"/>
      <c r="E2113" s="110"/>
      <c r="F2113" s="110"/>
      <c r="G2113" s="110" t="s">
        <v>1553</v>
      </c>
      <c r="H2113" s="274">
        <v>42005</v>
      </c>
      <c r="I2113" s="110" t="s">
        <v>14</v>
      </c>
      <c r="J2113" s="111" t="s">
        <v>101</v>
      </c>
      <c r="K2113" s="110" t="s">
        <v>9</v>
      </c>
      <c r="L2113" s="110" t="s">
        <v>10</v>
      </c>
      <c r="M2113" s="110" t="s">
        <v>10</v>
      </c>
      <c r="N2113" s="110" t="s">
        <v>11</v>
      </c>
      <c r="O2113" s="9">
        <v>905983.1</v>
      </c>
      <c r="P2113" s="9">
        <v>0</v>
      </c>
      <c r="Q2113" s="9">
        <f t="shared" si="76"/>
        <v>905983.1</v>
      </c>
      <c r="R2113" s="112" t="s">
        <v>1</v>
      </c>
      <c r="S2113" s="113" t="s">
        <v>4</v>
      </c>
      <c r="T2113" s="113"/>
      <c r="U2113" s="113" t="s">
        <v>334</v>
      </c>
      <c r="V2113" s="110"/>
      <c r="W2113" s="110"/>
      <c r="X2113" s="110"/>
      <c r="Y2113" s="110"/>
      <c r="Z2113" s="274">
        <v>42005</v>
      </c>
      <c r="AA2113" s="110"/>
      <c r="AB2113" s="110"/>
      <c r="AC2113" s="110"/>
      <c r="AD2113" s="115" t="s">
        <v>1554</v>
      </c>
    </row>
    <row r="2114" spans="2:30" s="21" customFormat="1" ht="15" customHeight="1">
      <c r="B2114" s="109"/>
      <c r="C2114" s="110"/>
      <c r="D2114" s="110"/>
      <c r="E2114" s="110"/>
      <c r="F2114" s="110"/>
      <c r="G2114" s="110" t="s">
        <v>1553</v>
      </c>
      <c r="H2114" s="274">
        <v>42005</v>
      </c>
      <c r="I2114" s="110" t="s">
        <v>14</v>
      </c>
      <c r="J2114" s="111" t="s">
        <v>101</v>
      </c>
      <c r="K2114" s="110" t="s">
        <v>9</v>
      </c>
      <c r="L2114" s="110" t="s">
        <v>10</v>
      </c>
      <c r="M2114" s="110" t="s">
        <v>10</v>
      </c>
      <c r="N2114" s="110" t="s">
        <v>11</v>
      </c>
      <c r="O2114" s="9">
        <v>320894.26</v>
      </c>
      <c r="P2114" s="9">
        <v>0</v>
      </c>
      <c r="Q2114" s="9">
        <f t="shared" si="76"/>
        <v>320894.26</v>
      </c>
      <c r="R2114" s="112" t="s">
        <v>1</v>
      </c>
      <c r="S2114" s="113" t="s">
        <v>4</v>
      </c>
      <c r="T2114" s="113"/>
      <c r="U2114" s="113" t="s">
        <v>755</v>
      </c>
      <c r="V2114" s="110"/>
      <c r="W2114" s="110"/>
      <c r="X2114" s="110"/>
      <c r="Y2114" s="110"/>
      <c r="Z2114" s="274">
        <v>42005</v>
      </c>
      <c r="AA2114" s="110"/>
      <c r="AB2114" s="110"/>
      <c r="AC2114" s="110"/>
      <c r="AD2114" s="115" t="s">
        <v>1554</v>
      </c>
    </row>
    <row r="2115" spans="2:30" outlineLevel="4">
      <c r="B2115" s="352"/>
      <c r="C2115" s="2"/>
      <c r="D2115" s="2"/>
      <c r="E2115" s="2"/>
      <c r="F2115" s="2"/>
      <c r="G2115" s="2"/>
      <c r="H2115" s="362"/>
      <c r="I2115" s="2"/>
      <c r="J2115" s="2" t="s">
        <v>101</v>
      </c>
      <c r="K2115" s="2"/>
      <c r="L2115" s="2"/>
      <c r="M2115" s="2"/>
      <c r="N2115" s="2"/>
      <c r="O2115" s="353"/>
      <c r="P2115" s="353"/>
      <c r="Q2115" s="353"/>
      <c r="R2115" s="354"/>
      <c r="S2115" s="355"/>
      <c r="T2115" s="355"/>
      <c r="U2115" s="355"/>
      <c r="V2115" s="2"/>
      <c r="W2115" s="2"/>
      <c r="X2115" s="2"/>
      <c r="Y2115" s="2"/>
      <c r="Z2115" s="362"/>
      <c r="AA2115" s="2"/>
      <c r="AB2115" s="2"/>
      <c r="AC2115" s="2"/>
      <c r="AD2115" s="357"/>
    </row>
    <row r="2116" spans="2:30" outlineLevel="3">
      <c r="B2116" s="352"/>
      <c r="C2116" s="2"/>
      <c r="D2116" s="2"/>
      <c r="E2116" s="2" t="s">
        <v>102</v>
      </c>
      <c r="F2116" s="2" t="s">
        <v>38</v>
      </c>
      <c r="G2116" s="2"/>
      <c r="H2116" s="362"/>
      <c r="I2116" s="2"/>
      <c r="J2116" s="2" t="s">
        <v>102</v>
      </c>
      <c r="K2116" s="2"/>
      <c r="L2116" s="2"/>
      <c r="M2116" s="2"/>
      <c r="N2116" s="2"/>
      <c r="O2116" s="353">
        <f>SUM(O2117:O2124)/2</f>
        <v>1612328.1</v>
      </c>
      <c r="P2116" s="353">
        <f>SUM(P2117:P2124)/2</f>
        <v>0</v>
      </c>
      <c r="Q2116" s="353">
        <f>O2116-P2116</f>
        <v>1612328.1</v>
      </c>
      <c r="R2116" s="354"/>
      <c r="S2116" s="355"/>
      <c r="T2116" s="355"/>
      <c r="U2116" s="355"/>
      <c r="V2116" s="2"/>
      <c r="W2116" s="2"/>
      <c r="X2116" s="2"/>
      <c r="Y2116" s="2"/>
      <c r="Z2116" s="362"/>
      <c r="AA2116" s="2"/>
      <c r="AB2116" s="2"/>
      <c r="AC2116" s="2"/>
      <c r="AD2116" s="357"/>
    </row>
    <row r="2117" spans="2:30" outlineLevel="4">
      <c r="B2117" s="352"/>
      <c r="C2117" s="2"/>
      <c r="D2117" s="2"/>
      <c r="E2117" s="2"/>
      <c r="F2117" s="2" t="s">
        <v>12</v>
      </c>
      <c r="G2117" s="2" t="s">
        <v>13</v>
      </c>
      <c r="H2117" s="362"/>
      <c r="I2117" s="2"/>
      <c r="J2117" s="2" t="s">
        <v>102</v>
      </c>
      <c r="K2117" s="2"/>
      <c r="L2117" s="2"/>
      <c r="M2117" s="2"/>
      <c r="N2117" s="2"/>
      <c r="O2117" s="353">
        <f>SUM(O2118:O2121)</f>
        <v>1609359.1</v>
      </c>
      <c r="P2117" s="353">
        <f>SUM(P2118:P2121)</f>
        <v>0</v>
      </c>
      <c r="Q2117" s="353">
        <f>O2117-P2117</f>
        <v>1609359.1</v>
      </c>
      <c r="R2117" s="354"/>
      <c r="S2117" s="355"/>
      <c r="T2117" s="355"/>
      <c r="U2117" s="355"/>
      <c r="V2117" s="2"/>
      <c r="W2117" s="2"/>
      <c r="X2117" s="2"/>
      <c r="Y2117" s="2"/>
      <c r="Z2117" s="362"/>
      <c r="AA2117" s="2"/>
      <c r="AB2117" s="2"/>
      <c r="AC2117" s="2"/>
      <c r="AD2117" s="357"/>
    </row>
    <row r="2118" spans="2:30" s="21" customFormat="1" ht="15" customHeight="1">
      <c r="B2118" s="109"/>
      <c r="C2118" s="110"/>
      <c r="D2118" s="110"/>
      <c r="E2118" s="110"/>
      <c r="F2118" s="110"/>
      <c r="G2118" s="110" t="s">
        <v>1553</v>
      </c>
      <c r="H2118" s="274">
        <v>42005</v>
      </c>
      <c r="I2118" s="110" t="s">
        <v>14</v>
      </c>
      <c r="J2118" s="111" t="s">
        <v>102</v>
      </c>
      <c r="K2118" s="110" t="s">
        <v>9</v>
      </c>
      <c r="L2118" s="110" t="s">
        <v>10</v>
      </c>
      <c r="M2118" s="110" t="s">
        <v>10</v>
      </c>
      <c r="N2118" s="110" t="s">
        <v>11</v>
      </c>
      <c r="O2118" s="9">
        <v>829531.66</v>
      </c>
      <c r="P2118" s="9">
        <v>0</v>
      </c>
      <c r="Q2118" s="9">
        <f t="shared" ref="Q2118:Q2120" si="77">O2118-P2118</f>
        <v>829531.66</v>
      </c>
      <c r="R2118" s="112" t="s">
        <v>1</v>
      </c>
      <c r="S2118" s="113" t="s">
        <v>4</v>
      </c>
      <c r="T2118" s="113"/>
      <c r="U2118" s="113" t="s">
        <v>754</v>
      </c>
      <c r="V2118" s="110"/>
      <c r="W2118" s="110"/>
      <c r="X2118" s="110"/>
      <c r="Y2118" s="110"/>
      <c r="Z2118" s="274">
        <v>42005</v>
      </c>
      <c r="AA2118" s="110"/>
      <c r="AB2118" s="110"/>
      <c r="AC2118" s="110"/>
      <c r="AD2118" s="115" t="s">
        <v>1554</v>
      </c>
    </row>
    <row r="2119" spans="2:30" s="21" customFormat="1" ht="15" customHeight="1">
      <c r="B2119" s="109"/>
      <c r="C2119" s="110"/>
      <c r="D2119" s="110"/>
      <c r="E2119" s="110"/>
      <c r="F2119" s="110"/>
      <c r="G2119" s="110" t="s">
        <v>1553</v>
      </c>
      <c r="H2119" s="274">
        <v>42005</v>
      </c>
      <c r="I2119" s="110" t="s">
        <v>14</v>
      </c>
      <c r="J2119" s="111" t="s">
        <v>102</v>
      </c>
      <c r="K2119" s="110" t="s">
        <v>9</v>
      </c>
      <c r="L2119" s="110" t="s">
        <v>10</v>
      </c>
      <c r="M2119" s="110" t="s">
        <v>10</v>
      </c>
      <c r="N2119" s="110" t="s">
        <v>11</v>
      </c>
      <c r="O2119" s="9">
        <v>523209.23</v>
      </c>
      <c r="P2119" s="9">
        <v>0</v>
      </c>
      <c r="Q2119" s="9">
        <f t="shared" si="77"/>
        <v>523209.23</v>
      </c>
      <c r="R2119" s="112" t="s">
        <v>1</v>
      </c>
      <c r="S2119" s="113" t="s">
        <v>4</v>
      </c>
      <c r="T2119" s="113"/>
      <c r="U2119" s="113" t="s">
        <v>334</v>
      </c>
      <c r="V2119" s="110"/>
      <c r="W2119" s="110"/>
      <c r="X2119" s="110"/>
      <c r="Y2119" s="110"/>
      <c r="Z2119" s="274">
        <v>42005</v>
      </c>
      <c r="AA2119" s="110"/>
      <c r="AB2119" s="110"/>
      <c r="AC2119" s="110"/>
      <c r="AD2119" s="115" t="s">
        <v>1554</v>
      </c>
    </row>
    <row r="2120" spans="2:30" s="21" customFormat="1" ht="15" customHeight="1">
      <c r="B2120" s="109"/>
      <c r="C2120" s="110"/>
      <c r="D2120" s="110"/>
      <c r="E2120" s="110"/>
      <c r="F2120" s="110"/>
      <c r="G2120" s="110" t="s">
        <v>1553</v>
      </c>
      <c r="H2120" s="274">
        <v>42005</v>
      </c>
      <c r="I2120" s="110" t="s">
        <v>14</v>
      </c>
      <c r="J2120" s="111" t="s">
        <v>102</v>
      </c>
      <c r="K2120" s="110" t="s">
        <v>9</v>
      </c>
      <c r="L2120" s="110" t="s">
        <v>10</v>
      </c>
      <c r="M2120" s="110" t="s">
        <v>10</v>
      </c>
      <c r="N2120" s="110" t="s">
        <v>11</v>
      </c>
      <c r="O2120" s="9">
        <v>256618.21</v>
      </c>
      <c r="P2120" s="9">
        <v>0</v>
      </c>
      <c r="Q2120" s="9">
        <f t="shared" si="77"/>
        <v>256618.21</v>
      </c>
      <c r="R2120" s="112" t="s">
        <v>1</v>
      </c>
      <c r="S2120" s="113" t="s">
        <v>4</v>
      </c>
      <c r="T2120" s="113"/>
      <c r="U2120" s="113" t="s">
        <v>755</v>
      </c>
      <c r="V2120" s="110"/>
      <c r="W2120" s="110"/>
      <c r="X2120" s="110"/>
      <c r="Y2120" s="110"/>
      <c r="Z2120" s="274">
        <v>42005</v>
      </c>
      <c r="AA2120" s="110"/>
      <c r="AB2120" s="110"/>
      <c r="AC2120" s="110"/>
      <c r="AD2120" s="115" t="s">
        <v>1554</v>
      </c>
    </row>
    <row r="2121" spans="2:30" outlineLevel="5">
      <c r="B2121" s="352"/>
      <c r="C2121" s="2"/>
      <c r="D2121" s="2"/>
      <c r="E2121" s="2"/>
      <c r="F2121" s="2"/>
      <c r="G2121" s="2"/>
      <c r="H2121" s="362"/>
      <c r="I2121" s="2"/>
      <c r="J2121" s="2" t="s">
        <v>102</v>
      </c>
      <c r="K2121" s="2"/>
      <c r="L2121" s="2"/>
      <c r="M2121" s="2"/>
      <c r="N2121" s="2"/>
      <c r="O2121" s="353"/>
      <c r="P2121" s="353"/>
      <c r="Q2121" s="353"/>
      <c r="R2121" s="354"/>
      <c r="S2121" s="355"/>
      <c r="T2121" s="355"/>
      <c r="U2121" s="355"/>
      <c r="V2121" s="2"/>
      <c r="W2121" s="2"/>
      <c r="X2121" s="2"/>
      <c r="Y2121" s="2"/>
      <c r="Z2121" s="362"/>
      <c r="AA2121" s="2"/>
      <c r="AB2121" s="2"/>
      <c r="AC2121" s="2"/>
      <c r="AD2121" s="357"/>
    </row>
    <row r="2122" spans="2:30" outlineLevel="4">
      <c r="B2122" s="352"/>
      <c r="C2122" s="2"/>
      <c r="D2122" s="2"/>
      <c r="E2122" s="2"/>
      <c r="F2122" s="2" t="s">
        <v>2127</v>
      </c>
      <c r="G2122" s="2" t="s">
        <v>2128</v>
      </c>
      <c r="H2122" s="362"/>
      <c r="I2122" s="2"/>
      <c r="J2122" s="2" t="s">
        <v>102</v>
      </c>
      <c r="K2122" s="2"/>
      <c r="L2122" s="2"/>
      <c r="M2122" s="2"/>
      <c r="N2122" s="2"/>
      <c r="O2122" s="353">
        <f>SUM(O2123:O2124)</f>
        <v>2969</v>
      </c>
      <c r="P2122" s="353">
        <f>SUM(P2123:P2124)</f>
        <v>0</v>
      </c>
      <c r="Q2122" s="353">
        <f>O2122-P2122</f>
        <v>2969</v>
      </c>
      <c r="R2122" s="354"/>
      <c r="S2122" s="355"/>
      <c r="T2122" s="355"/>
      <c r="U2122" s="355"/>
      <c r="V2122" s="2"/>
      <c r="W2122" s="2"/>
      <c r="X2122" s="2"/>
      <c r="Y2122" s="2"/>
      <c r="Z2122" s="362"/>
      <c r="AA2122" s="2"/>
      <c r="AB2122" s="2"/>
      <c r="AC2122" s="2"/>
      <c r="AD2122" s="357"/>
    </row>
    <row r="2123" spans="2:30" outlineLevel="5">
      <c r="B2123" s="3"/>
      <c r="C2123" s="1"/>
      <c r="D2123" s="1"/>
      <c r="E2123" s="1"/>
      <c r="F2123" s="1"/>
      <c r="G2123" s="1" t="s">
        <v>2558</v>
      </c>
      <c r="H2123" s="277">
        <v>42226</v>
      </c>
      <c r="I2123" s="1" t="s">
        <v>2577</v>
      </c>
      <c r="J2123" s="2" t="s">
        <v>102</v>
      </c>
      <c r="K2123" s="1" t="s">
        <v>33</v>
      </c>
      <c r="L2123" s="1" t="s">
        <v>34</v>
      </c>
      <c r="M2123" s="1" t="s">
        <v>21</v>
      </c>
      <c r="N2123" s="1" t="s">
        <v>11</v>
      </c>
      <c r="O2123" s="7">
        <v>2969</v>
      </c>
      <c r="P2123" s="7">
        <v>0</v>
      </c>
      <c r="Q2123" s="7">
        <f>O2123-P2123</f>
        <v>2969</v>
      </c>
      <c r="R2123" s="6" t="s">
        <v>70</v>
      </c>
      <c r="S2123" s="5" t="s">
        <v>32</v>
      </c>
      <c r="T2123" s="5"/>
      <c r="U2123" s="396" t="s">
        <v>4187</v>
      </c>
      <c r="V2123" s="1"/>
      <c r="W2123" s="1"/>
      <c r="X2123" s="1"/>
      <c r="Y2123" s="1"/>
      <c r="Z2123" s="277">
        <v>42226</v>
      </c>
      <c r="AA2123" s="1" t="s">
        <v>26</v>
      </c>
      <c r="AB2123" s="1" t="s">
        <v>2578</v>
      </c>
      <c r="AC2123" s="1" t="s">
        <v>2579</v>
      </c>
      <c r="AD2123" s="8"/>
    </row>
    <row r="2124" spans="2:30" outlineLevel="4">
      <c r="B2124" s="352"/>
      <c r="C2124" s="2"/>
      <c r="D2124" s="2"/>
      <c r="E2124" s="2"/>
      <c r="F2124" s="2"/>
      <c r="G2124" s="2"/>
      <c r="H2124" s="362"/>
      <c r="I2124" s="2"/>
      <c r="J2124" s="2" t="s">
        <v>102</v>
      </c>
      <c r="K2124" s="2"/>
      <c r="L2124" s="2"/>
      <c r="M2124" s="2"/>
      <c r="N2124" s="2"/>
      <c r="O2124" s="353"/>
      <c r="P2124" s="353"/>
      <c r="Q2124" s="353"/>
      <c r="R2124" s="354"/>
      <c r="S2124" s="355"/>
      <c r="T2124" s="355"/>
      <c r="U2124" s="355"/>
      <c r="V2124" s="2"/>
      <c r="W2124" s="2"/>
      <c r="X2124" s="2"/>
      <c r="Y2124" s="2"/>
      <c r="Z2124" s="362"/>
      <c r="AA2124" s="2"/>
      <c r="AB2124" s="2"/>
      <c r="AC2124" s="2"/>
      <c r="AD2124" s="357"/>
    </row>
    <row r="2125" spans="2:30" outlineLevel="3">
      <c r="B2125" s="352"/>
      <c r="C2125" s="2"/>
      <c r="D2125" s="2"/>
      <c r="E2125" s="2" t="s">
        <v>103</v>
      </c>
      <c r="F2125" s="2" t="s">
        <v>40</v>
      </c>
      <c r="G2125" s="2"/>
      <c r="H2125" s="362"/>
      <c r="I2125" s="2"/>
      <c r="J2125" s="2" t="s">
        <v>103</v>
      </c>
      <c r="K2125" s="2"/>
      <c r="L2125" s="2"/>
      <c r="M2125" s="2"/>
      <c r="N2125" s="2"/>
      <c r="O2125" s="353">
        <f>SUM(O2126:O2131)/2</f>
        <v>545507.38</v>
      </c>
      <c r="P2125" s="353">
        <f>SUM(P2126:P2131)/2</f>
        <v>0</v>
      </c>
      <c r="Q2125" s="353">
        <f>O2125-P2125</f>
        <v>545507.38</v>
      </c>
      <c r="R2125" s="354"/>
      <c r="S2125" s="355"/>
      <c r="T2125" s="355"/>
      <c r="U2125" s="355"/>
      <c r="V2125" s="2"/>
      <c r="W2125" s="2"/>
      <c r="X2125" s="2"/>
      <c r="Y2125" s="2"/>
      <c r="Z2125" s="362"/>
      <c r="AA2125" s="2"/>
      <c r="AB2125" s="2"/>
      <c r="AC2125" s="2"/>
      <c r="AD2125" s="357"/>
    </row>
    <row r="2126" spans="2:30" outlineLevel="4">
      <c r="B2126" s="352"/>
      <c r="C2126" s="2"/>
      <c r="D2126" s="2"/>
      <c r="E2126" s="2"/>
      <c r="F2126" s="2" t="s">
        <v>12</v>
      </c>
      <c r="G2126" s="2" t="s">
        <v>13</v>
      </c>
      <c r="H2126" s="362"/>
      <c r="I2126" s="2"/>
      <c r="J2126" s="2" t="s">
        <v>103</v>
      </c>
      <c r="K2126" s="2"/>
      <c r="L2126" s="2"/>
      <c r="M2126" s="2"/>
      <c r="N2126" s="2"/>
      <c r="O2126" s="353">
        <f>SUM(O2127:O2131)</f>
        <v>545507.38</v>
      </c>
      <c r="P2126" s="353">
        <f>SUM(P2127:P2131)</f>
        <v>0</v>
      </c>
      <c r="Q2126" s="353">
        <f>O2126-P2126</f>
        <v>545507.38</v>
      </c>
      <c r="R2126" s="354"/>
      <c r="S2126" s="355"/>
      <c r="T2126" s="355"/>
      <c r="U2126" s="355"/>
      <c r="V2126" s="2"/>
      <c r="W2126" s="2"/>
      <c r="X2126" s="2"/>
      <c r="Y2126" s="2"/>
      <c r="Z2126" s="362"/>
      <c r="AA2126" s="2"/>
      <c r="AB2126" s="2"/>
      <c r="AC2126" s="2"/>
      <c r="AD2126" s="357"/>
    </row>
    <row r="2127" spans="2:30" s="21" customFormat="1" ht="15" customHeight="1">
      <c r="B2127" s="109"/>
      <c r="C2127" s="110"/>
      <c r="D2127" s="110"/>
      <c r="E2127" s="110"/>
      <c r="F2127" s="110"/>
      <c r="G2127" s="110" t="s">
        <v>1553</v>
      </c>
      <c r="H2127" s="274">
        <v>42005</v>
      </c>
      <c r="I2127" s="110" t="s">
        <v>14</v>
      </c>
      <c r="J2127" s="111" t="s">
        <v>103</v>
      </c>
      <c r="K2127" s="110" t="s">
        <v>9</v>
      </c>
      <c r="L2127" s="110" t="s">
        <v>10</v>
      </c>
      <c r="M2127" s="110" t="s">
        <v>10</v>
      </c>
      <c r="N2127" s="110" t="s">
        <v>11</v>
      </c>
      <c r="O2127" s="9">
        <v>1200</v>
      </c>
      <c r="P2127" s="9">
        <v>0</v>
      </c>
      <c r="Q2127" s="9">
        <f t="shared" ref="Q2127:Q2130" si="78">O2127-P2127</f>
        <v>1200</v>
      </c>
      <c r="R2127" s="112" t="s">
        <v>1</v>
      </c>
      <c r="S2127" s="113" t="s">
        <v>4</v>
      </c>
      <c r="T2127" s="113"/>
      <c r="U2127" s="113" t="s">
        <v>756</v>
      </c>
      <c r="V2127" s="110"/>
      <c r="W2127" s="110"/>
      <c r="X2127" s="110"/>
      <c r="Y2127" s="110"/>
      <c r="Z2127" s="274">
        <v>42005</v>
      </c>
      <c r="AA2127" s="110"/>
      <c r="AB2127" s="110"/>
      <c r="AC2127" s="110"/>
      <c r="AD2127" s="115" t="s">
        <v>1554</v>
      </c>
    </row>
    <row r="2128" spans="2:30" s="21" customFormat="1" ht="15" customHeight="1">
      <c r="B2128" s="109"/>
      <c r="C2128" s="110"/>
      <c r="D2128" s="110"/>
      <c r="E2128" s="110"/>
      <c r="F2128" s="110"/>
      <c r="G2128" s="110" t="s">
        <v>1553</v>
      </c>
      <c r="H2128" s="274">
        <v>42005</v>
      </c>
      <c r="I2128" s="110" t="s">
        <v>14</v>
      </c>
      <c r="J2128" s="111" t="s">
        <v>103</v>
      </c>
      <c r="K2128" s="110" t="s">
        <v>9</v>
      </c>
      <c r="L2128" s="110" t="s">
        <v>10</v>
      </c>
      <c r="M2128" s="110" t="s">
        <v>10</v>
      </c>
      <c r="N2128" s="110" t="s">
        <v>11</v>
      </c>
      <c r="O2128" s="9">
        <v>171671.5</v>
      </c>
      <c r="P2128" s="9">
        <v>0</v>
      </c>
      <c r="Q2128" s="9">
        <f t="shared" si="78"/>
        <v>171671.5</v>
      </c>
      <c r="R2128" s="112" t="s">
        <v>1</v>
      </c>
      <c r="S2128" s="113" t="s">
        <v>4</v>
      </c>
      <c r="T2128" s="113"/>
      <c r="U2128" s="113" t="s">
        <v>754</v>
      </c>
      <c r="V2128" s="110"/>
      <c r="W2128" s="110"/>
      <c r="X2128" s="110"/>
      <c r="Y2128" s="110"/>
      <c r="Z2128" s="274">
        <v>42005</v>
      </c>
      <c r="AA2128" s="110"/>
      <c r="AB2128" s="110"/>
      <c r="AC2128" s="110"/>
      <c r="AD2128" s="115" t="s">
        <v>1554</v>
      </c>
    </row>
    <row r="2129" spans="2:30" s="21" customFormat="1" ht="15" customHeight="1">
      <c r="B2129" s="109"/>
      <c r="C2129" s="110"/>
      <c r="D2129" s="110"/>
      <c r="E2129" s="110"/>
      <c r="F2129" s="110"/>
      <c r="G2129" s="110" t="s">
        <v>1553</v>
      </c>
      <c r="H2129" s="274">
        <v>42005</v>
      </c>
      <c r="I2129" s="110" t="s">
        <v>14</v>
      </c>
      <c r="J2129" s="111" t="s">
        <v>103</v>
      </c>
      <c r="K2129" s="110" t="s">
        <v>9</v>
      </c>
      <c r="L2129" s="110" t="s">
        <v>10</v>
      </c>
      <c r="M2129" s="110" t="s">
        <v>10</v>
      </c>
      <c r="N2129" s="110" t="s">
        <v>11</v>
      </c>
      <c r="O2129" s="9">
        <v>234698.48</v>
      </c>
      <c r="P2129" s="9">
        <v>0</v>
      </c>
      <c r="Q2129" s="9">
        <f t="shared" si="78"/>
        <v>234698.48</v>
      </c>
      <c r="R2129" s="112" t="s">
        <v>1</v>
      </c>
      <c r="S2129" s="113" t="s">
        <v>4</v>
      </c>
      <c r="T2129" s="113"/>
      <c r="U2129" s="113" t="s">
        <v>334</v>
      </c>
      <c r="V2129" s="110"/>
      <c r="W2129" s="110"/>
      <c r="X2129" s="110"/>
      <c r="Y2129" s="110"/>
      <c r="Z2129" s="274">
        <v>42005</v>
      </c>
      <c r="AA2129" s="110"/>
      <c r="AB2129" s="110"/>
      <c r="AC2129" s="110"/>
      <c r="AD2129" s="115" t="s">
        <v>1554</v>
      </c>
    </row>
    <row r="2130" spans="2:30" s="21" customFormat="1" ht="15" customHeight="1">
      <c r="B2130" s="109"/>
      <c r="C2130" s="110"/>
      <c r="D2130" s="110"/>
      <c r="E2130" s="110"/>
      <c r="F2130" s="110"/>
      <c r="G2130" s="110" t="s">
        <v>1553</v>
      </c>
      <c r="H2130" s="274">
        <v>42005</v>
      </c>
      <c r="I2130" s="110" t="s">
        <v>14</v>
      </c>
      <c r="J2130" s="111" t="s">
        <v>103</v>
      </c>
      <c r="K2130" s="110" t="s">
        <v>9</v>
      </c>
      <c r="L2130" s="110" t="s">
        <v>10</v>
      </c>
      <c r="M2130" s="110" t="s">
        <v>10</v>
      </c>
      <c r="N2130" s="110" t="s">
        <v>11</v>
      </c>
      <c r="O2130" s="9">
        <v>137937.4</v>
      </c>
      <c r="P2130" s="9">
        <v>0</v>
      </c>
      <c r="Q2130" s="9">
        <f t="shared" si="78"/>
        <v>137937.4</v>
      </c>
      <c r="R2130" s="112" t="s">
        <v>1</v>
      </c>
      <c r="S2130" s="113" t="s">
        <v>4</v>
      </c>
      <c r="T2130" s="113"/>
      <c r="U2130" s="113" t="s">
        <v>755</v>
      </c>
      <c r="V2130" s="110"/>
      <c r="W2130" s="110"/>
      <c r="X2130" s="110"/>
      <c r="Y2130" s="110"/>
      <c r="Z2130" s="274">
        <v>42005</v>
      </c>
      <c r="AA2130" s="110"/>
      <c r="AB2130" s="110"/>
      <c r="AC2130" s="110"/>
      <c r="AD2130" s="115" t="s">
        <v>1554</v>
      </c>
    </row>
    <row r="2131" spans="2:30" outlineLevel="4">
      <c r="B2131" s="352"/>
      <c r="C2131" s="2"/>
      <c r="D2131" s="2"/>
      <c r="E2131" s="2"/>
      <c r="F2131" s="2"/>
      <c r="G2131" s="2"/>
      <c r="H2131" s="362"/>
      <c r="I2131" s="2"/>
      <c r="J2131" s="2" t="s">
        <v>103</v>
      </c>
      <c r="K2131" s="2"/>
      <c r="L2131" s="2"/>
      <c r="M2131" s="2"/>
      <c r="N2131" s="2"/>
      <c r="O2131" s="353"/>
      <c r="P2131" s="353"/>
      <c r="Q2131" s="353"/>
      <c r="R2131" s="354"/>
      <c r="S2131" s="355"/>
      <c r="T2131" s="355"/>
      <c r="U2131" s="355"/>
      <c r="V2131" s="2"/>
      <c r="W2131" s="2"/>
      <c r="X2131" s="2"/>
      <c r="Y2131" s="2"/>
      <c r="Z2131" s="362"/>
      <c r="AA2131" s="2"/>
      <c r="AB2131" s="2"/>
      <c r="AC2131" s="2"/>
      <c r="AD2131" s="357"/>
    </row>
    <row r="2132" spans="2:30" outlineLevel="3">
      <c r="B2132" s="352"/>
      <c r="C2132" s="2"/>
      <c r="D2132" s="2"/>
      <c r="E2132" s="2" t="s">
        <v>104</v>
      </c>
      <c r="F2132" s="2" t="s">
        <v>22</v>
      </c>
      <c r="G2132" s="2"/>
      <c r="H2132" s="362"/>
      <c r="I2132" s="2"/>
      <c r="J2132" s="2" t="s">
        <v>104</v>
      </c>
      <c r="K2132" s="2"/>
      <c r="L2132" s="2"/>
      <c r="M2132" s="2"/>
      <c r="N2132" s="2"/>
      <c r="O2132" s="353">
        <f>SUM(O2133:O2136)/2</f>
        <v>36496.910000000003</v>
      </c>
      <c r="P2132" s="353">
        <f>SUM(P2133:P2136)/2</f>
        <v>0</v>
      </c>
      <c r="Q2132" s="353">
        <f>O2132-P2132</f>
        <v>36496.910000000003</v>
      </c>
      <c r="R2132" s="354"/>
      <c r="S2132" s="355"/>
      <c r="T2132" s="355"/>
      <c r="U2132" s="355"/>
      <c r="V2132" s="2"/>
      <c r="W2132" s="2"/>
      <c r="X2132" s="2"/>
      <c r="Y2132" s="2"/>
      <c r="Z2132" s="362"/>
      <c r="AA2132" s="2"/>
      <c r="AB2132" s="2"/>
      <c r="AC2132" s="2"/>
      <c r="AD2132" s="357"/>
    </row>
    <row r="2133" spans="2:30" outlineLevel="4">
      <c r="B2133" s="352"/>
      <c r="C2133" s="2"/>
      <c r="D2133" s="2"/>
      <c r="E2133" s="2"/>
      <c r="F2133" s="2" t="s">
        <v>12</v>
      </c>
      <c r="G2133" s="2" t="s">
        <v>13</v>
      </c>
      <c r="H2133" s="362"/>
      <c r="I2133" s="2"/>
      <c r="J2133" s="2" t="s">
        <v>104</v>
      </c>
      <c r="K2133" s="2"/>
      <c r="L2133" s="2"/>
      <c r="M2133" s="2"/>
      <c r="N2133" s="2"/>
      <c r="O2133" s="353">
        <f>SUM(O2134:O2136)</f>
        <v>36496.910000000003</v>
      </c>
      <c r="P2133" s="353">
        <f>SUM(P2134:P2136)</f>
        <v>0</v>
      </c>
      <c r="Q2133" s="353">
        <f>O2133-P2133</f>
        <v>36496.910000000003</v>
      </c>
      <c r="R2133" s="354"/>
      <c r="S2133" s="355"/>
      <c r="T2133" s="355"/>
      <c r="U2133" s="355"/>
      <c r="V2133" s="2"/>
      <c r="W2133" s="2"/>
      <c r="X2133" s="2"/>
      <c r="Y2133" s="2"/>
      <c r="Z2133" s="362"/>
      <c r="AA2133" s="2"/>
      <c r="AB2133" s="2"/>
      <c r="AC2133" s="2"/>
      <c r="AD2133" s="357"/>
    </row>
    <row r="2134" spans="2:30" s="21" customFormat="1" ht="15" customHeight="1">
      <c r="B2134" s="109"/>
      <c r="C2134" s="110"/>
      <c r="D2134" s="110"/>
      <c r="E2134" s="110"/>
      <c r="F2134" s="110"/>
      <c r="G2134" s="110" t="s">
        <v>1553</v>
      </c>
      <c r="H2134" s="274">
        <v>42005</v>
      </c>
      <c r="I2134" s="110" t="s">
        <v>14</v>
      </c>
      <c r="J2134" s="111" t="s">
        <v>104</v>
      </c>
      <c r="K2134" s="110" t="s">
        <v>9</v>
      </c>
      <c r="L2134" s="110" t="s">
        <v>10</v>
      </c>
      <c r="M2134" s="110" t="s">
        <v>10</v>
      </c>
      <c r="N2134" s="110" t="s">
        <v>11</v>
      </c>
      <c r="O2134" s="9">
        <v>38263.25</v>
      </c>
      <c r="P2134" s="9">
        <v>0</v>
      </c>
      <c r="Q2134" s="9">
        <f t="shared" ref="Q2134:Q2135" si="79">O2134-P2134</f>
        <v>38263.25</v>
      </c>
      <c r="R2134" s="112" t="s">
        <v>1</v>
      </c>
      <c r="S2134" s="113" t="s">
        <v>4</v>
      </c>
      <c r="T2134" s="113"/>
      <c r="U2134" s="113" t="s">
        <v>757</v>
      </c>
      <c r="V2134" s="110"/>
      <c r="W2134" s="110"/>
      <c r="X2134" s="110"/>
      <c r="Y2134" s="110"/>
      <c r="Z2134" s="274">
        <v>42005</v>
      </c>
      <c r="AA2134" s="110"/>
      <c r="AB2134" s="110"/>
      <c r="AC2134" s="110"/>
      <c r="AD2134" s="115" t="s">
        <v>1554</v>
      </c>
    </row>
    <row r="2135" spans="2:30" s="21" customFormat="1" ht="15" customHeight="1">
      <c r="B2135" s="109"/>
      <c r="C2135" s="110"/>
      <c r="D2135" s="110"/>
      <c r="E2135" s="110"/>
      <c r="F2135" s="110"/>
      <c r="G2135" s="110" t="s">
        <v>1553</v>
      </c>
      <c r="H2135" s="274">
        <v>42005</v>
      </c>
      <c r="I2135" s="110" t="s">
        <v>14</v>
      </c>
      <c r="J2135" s="111" t="s">
        <v>104</v>
      </c>
      <c r="K2135" s="110" t="s">
        <v>9</v>
      </c>
      <c r="L2135" s="110" t="s">
        <v>10</v>
      </c>
      <c r="M2135" s="110" t="s">
        <v>10</v>
      </c>
      <c r="N2135" s="110" t="s">
        <v>11</v>
      </c>
      <c r="O2135" s="9">
        <v>-1766.34</v>
      </c>
      <c r="P2135" s="9">
        <v>0</v>
      </c>
      <c r="Q2135" s="9">
        <f t="shared" si="79"/>
        <v>-1766.34</v>
      </c>
      <c r="R2135" s="112" t="s">
        <v>1</v>
      </c>
      <c r="S2135" s="113" t="s">
        <v>4</v>
      </c>
      <c r="T2135" s="113"/>
      <c r="U2135" s="113" t="s">
        <v>753</v>
      </c>
      <c r="V2135" s="110"/>
      <c r="W2135" s="110"/>
      <c r="X2135" s="110"/>
      <c r="Y2135" s="110"/>
      <c r="Z2135" s="274">
        <v>42005</v>
      </c>
      <c r="AA2135" s="110"/>
      <c r="AB2135" s="110"/>
      <c r="AC2135" s="110"/>
      <c r="AD2135" s="115" t="s">
        <v>1554</v>
      </c>
    </row>
  </sheetData>
  <autoFilter ref="B2108:AD2135"/>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dimension ref="B5:AD3281"/>
  <sheetViews>
    <sheetView topLeftCell="F142" zoomScale="80" zoomScaleNormal="80" workbookViewId="0">
      <selection activeCell="U164" sqref="U164"/>
    </sheetView>
  </sheetViews>
  <sheetFormatPr baseColWidth="10" defaultRowHeight="15" outlineLevelRow="5"/>
  <cols>
    <col min="8" max="8" width="11.42578125" style="77"/>
    <col min="15" max="15" width="14.42578125" customWidth="1"/>
    <col min="16" max="16" width="12.5703125" customWidth="1"/>
    <col min="17" max="17" width="13.42578125" customWidth="1"/>
  </cols>
  <sheetData>
    <row r="5" spans="2:30" outlineLevel="1">
      <c r="B5" s="340"/>
      <c r="C5" s="341" t="s">
        <v>23</v>
      </c>
      <c r="D5" s="341" t="s">
        <v>24</v>
      </c>
      <c r="E5" s="341"/>
      <c r="F5" s="341"/>
      <c r="G5" s="341"/>
      <c r="H5" s="360"/>
      <c r="I5" s="341"/>
      <c r="J5" s="341" t="s">
        <v>23</v>
      </c>
      <c r="K5" s="341"/>
      <c r="L5" s="341"/>
      <c r="M5" s="341"/>
      <c r="N5" s="341"/>
      <c r="O5" s="342">
        <f>SUM(O6:O3282)/4</f>
        <v>290840494.76000029</v>
      </c>
      <c r="P5" s="342">
        <f>SUM(P6:P3282)/4</f>
        <v>6109791.120000001</v>
      </c>
      <c r="Q5" s="342">
        <f>O5-P5</f>
        <v>284730703.64000028</v>
      </c>
      <c r="R5" s="343"/>
      <c r="S5" s="344"/>
      <c r="T5" s="344"/>
      <c r="U5" s="344"/>
      <c r="V5" s="341"/>
      <c r="W5" s="341"/>
      <c r="X5" s="341"/>
      <c r="Y5" s="341"/>
      <c r="Z5" s="415"/>
      <c r="AA5" s="341"/>
      <c r="AB5" s="341"/>
      <c r="AC5" s="341"/>
      <c r="AD5" s="345"/>
    </row>
    <row r="6" spans="2:30" outlineLevel="2">
      <c r="B6" s="346"/>
      <c r="C6" s="347"/>
      <c r="D6" s="347" t="s">
        <v>27</v>
      </c>
      <c r="E6" s="347" t="s">
        <v>6</v>
      </c>
      <c r="F6" s="347"/>
      <c r="G6" s="347"/>
      <c r="H6" s="361"/>
      <c r="I6" s="347"/>
      <c r="J6" s="347" t="s">
        <v>27</v>
      </c>
      <c r="K6" s="347"/>
      <c r="L6" s="347"/>
      <c r="M6" s="347"/>
      <c r="N6" s="347"/>
      <c r="O6" s="348">
        <f>SUM(O7:O164)/3</f>
        <v>6890685.5099999988</v>
      </c>
      <c r="P6" s="348">
        <f>SUM(P7:P164)/3</f>
        <v>992548.12999999989</v>
      </c>
      <c r="Q6" s="348">
        <f>O6-P6</f>
        <v>5898137.379999999</v>
      </c>
      <c r="R6" s="349"/>
      <c r="S6" s="350"/>
      <c r="T6" s="350"/>
      <c r="U6" s="350"/>
      <c r="V6" s="347"/>
      <c r="W6" s="347"/>
      <c r="X6" s="347"/>
      <c r="Y6" s="347"/>
      <c r="Z6" s="416"/>
      <c r="AA6" s="347"/>
      <c r="AB6" s="347"/>
      <c r="AC6" s="347"/>
      <c r="AD6" s="351"/>
    </row>
    <row r="7" spans="2:30" outlineLevel="3">
      <c r="B7" s="352"/>
      <c r="C7" s="2"/>
      <c r="D7" s="2"/>
      <c r="E7" s="2" t="s">
        <v>29</v>
      </c>
      <c r="F7" s="2" t="s">
        <v>19</v>
      </c>
      <c r="G7" s="2"/>
      <c r="H7" s="362"/>
      <c r="I7" s="2"/>
      <c r="J7" s="2" t="s">
        <v>29</v>
      </c>
      <c r="K7" s="2"/>
      <c r="L7" s="2"/>
      <c r="M7" s="2"/>
      <c r="N7" s="2"/>
      <c r="O7" s="353">
        <f>SUM(O8:O35)/2</f>
        <v>1186383.07</v>
      </c>
      <c r="P7" s="353">
        <f>SUM(P8:P35)/2</f>
        <v>270206.06</v>
      </c>
      <c r="Q7" s="353">
        <f>O7-P7</f>
        <v>916177.01</v>
      </c>
      <c r="R7" s="354"/>
      <c r="S7" s="355"/>
      <c r="T7" s="355"/>
      <c r="U7" s="355"/>
      <c r="V7" s="2"/>
      <c r="W7" s="2"/>
      <c r="X7" s="2"/>
      <c r="Y7" s="2"/>
      <c r="Z7" s="356"/>
      <c r="AA7" s="2"/>
      <c r="AB7" s="2"/>
      <c r="AC7" s="2"/>
      <c r="AD7" s="357"/>
    </row>
    <row r="8" spans="2:30" outlineLevel="4">
      <c r="B8" s="352"/>
      <c r="C8" s="2"/>
      <c r="D8" s="2"/>
      <c r="E8" s="2"/>
      <c r="F8" s="2" t="s">
        <v>12</v>
      </c>
      <c r="G8" s="2" t="s">
        <v>13</v>
      </c>
      <c r="H8" s="362"/>
      <c r="I8" s="2"/>
      <c r="J8" s="2" t="s">
        <v>29</v>
      </c>
      <c r="K8" s="2"/>
      <c r="L8" s="2"/>
      <c r="M8" s="2"/>
      <c r="N8" s="2"/>
      <c r="O8" s="353">
        <f>SUM(O9:O23)</f>
        <v>1081619.3</v>
      </c>
      <c r="P8" s="353">
        <f>SUM(P9:P23)</f>
        <v>0</v>
      </c>
      <c r="Q8" s="353">
        <f>O8-P8</f>
        <v>1081619.3</v>
      </c>
      <c r="R8" s="354"/>
      <c r="S8" s="355"/>
      <c r="T8" s="355"/>
      <c r="U8" s="355"/>
      <c r="V8" s="2"/>
      <c r="W8" s="2"/>
      <c r="X8" s="2"/>
      <c r="Y8" s="2"/>
      <c r="Z8" s="356"/>
      <c r="AA8" s="2"/>
      <c r="AB8" s="2"/>
      <c r="AC8" s="2"/>
      <c r="AD8" s="357"/>
    </row>
    <row r="9" spans="2:30" s="21" customFormat="1" ht="15" customHeight="1">
      <c r="B9" s="109"/>
      <c r="C9" s="110"/>
      <c r="D9" s="110"/>
      <c r="E9" s="110"/>
      <c r="F9" s="110"/>
      <c r="G9" s="110" t="s">
        <v>1553</v>
      </c>
      <c r="H9" s="274">
        <v>42005</v>
      </c>
      <c r="I9" s="110" t="s">
        <v>14</v>
      </c>
      <c r="J9" s="111" t="s">
        <v>29</v>
      </c>
      <c r="K9" s="110" t="s">
        <v>9</v>
      </c>
      <c r="L9" s="110" t="s">
        <v>10</v>
      </c>
      <c r="M9" s="110" t="s">
        <v>10</v>
      </c>
      <c r="N9" s="110" t="s">
        <v>11</v>
      </c>
      <c r="O9" s="9">
        <v>2943</v>
      </c>
      <c r="P9" s="9">
        <v>0</v>
      </c>
      <c r="Q9" s="9">
        <f t="shared" ref="Q9:Q22" si="0">O9-P9</f>
        <v>2943</v>
      </c>
      <c r="R9" s="112" t="s">
        <v>1</v>
      </c>
      <c r="S9" s="113" t="s">
        <v>4</v>
      </c>
      <c r="T9" s="113"/>
      <c r="U9" s="151" t="s">
        <v>622</v>
      </c>
      <c r="V9" s="110"/>
      <c r="W9" s="110"/>
      <c r="X9" s="110"/>
      <c r="Y9" s="110"/>
      <c r="Z9" s="114">
        <v>42005</v>
      </c>
      <c r="AA9" s="110"/>
      <c r="AB9" s="110"/>
      <c r="AC9" s="110"/>
      <c r="AD9" s="115" t="s">
        <v>1554</v>
      </c>
    </row>
    <row r="10" spans="2:30" s="21" customFormat="1" ht="15" customHeight="1">
      <c r="B10" s="109"/>
      <c r="C10" s="110"/>
      <c r="D10" s="110"/>
      <c r="E10" s="110"/>
      <c r="F10" s="110"/>
      <c r="G10" s="110" t="s">
        <v>1553</v>
      </c>
      <c r="H10" s="274">
        <v>42005</v>
      </c>
      <c r="I10" s="110" t="s">
        <v>14</v>
      </c>
      <c r="J10" s="111" t="s">
        <v>29</v>
      </c>
      <c r="K10" s="110" t="s">
        <v>9</v>
      </c>
      <c r="L10" s="110" t="s">
        <v>10</v>
      </c>
      <c r="M10" s="110" t="s">
        <v>10</v>
      </c>
      <c r="N10" s="110" t="s">
        <v>11</v>
      </c>
      <c r="O10" s="9">
        <v>150</v>
      </c>
      <c r="P10" s="9">
        <v>0</v>
      </c>
      <c r="Q10" s="9">
        <f t="shared" si="0"/>
        <v>150</v>
      </c>
      <c r="R10" s="112" t="s">
        <v>1</v>
      </c>
      <c r="S10" s="113" t="s">
        <v>4</v>
      </c>
      <c r="T10" s="113"/>
      <c r="U10" s="151" t="s">
        <v>107</v>
      </c>
      <c r="V10" s="110"/>
      <c r="W10" s="110"/>
      <c r="X10" s="110"/>
      <c r="Y10" s="110"/>
      <c r="Z10" s="114">
        <v>42005</v>
      </c>
      <c r="AA10" s="110"/>
      <c r="AB10" s="110"/>
      <c r="AC10" s="110"/>
      <c r="AD10" s="115" t="s">
        <v>1554</v>
      </c>
    </row>
    <row r="11" spans="2:30" s="21" customFormat="1" ht="15" customHeight="1">
      <c r="B11" s="109"/>
      <c r="C11" s="110"/>
      <c r="D11" s="110"/>
      <c r="E11" s="110"/>
      <c r="F11" s="110"/>
      <c r="G11" s="110" t="s">
        <v>1553</v>
      </c>
      <c r="H11" s="274">
        <v>42005</v>
      </c>
      <c r="I11" s="110" t="s">
        <v>14</v>
      </c>
      <c r="J11" s="111" t="s">
        <v>29</v>
      </c>
      <c r="K11" s="110" t="s">
        <v>9</v>
      </c>
      <c r="L11" s="110" t="s">
        <v>10</v>
      </c>
      <c r="M11" s="110" t="s">
        <v>10</v>
      </c>
      <c r="N11" s="110" t="s">
        <v>11</v>
      </c>
      <c r="O11" s="9">
        <v>60</v>
      </c>
      <c r="P11" s="9">
        <v>0</v>
      </c>
      <c r="Q11" s="9">
        <f t="shared" si="0"/>
        <v>60</v>
      </c>
      <c r="R11" s="112" t="s">
        <v>1</v>
      </c>
      <c r="S11" s="113" t="s">
        <v>4</v>
      </c>
      <c r="T11" s="113"/>
      <c r="U11" s="151" t="s">
        <v>108</v>
      </c>
      <c r="V11" s="110"/>
      <c r="W11" s="110"/>
      <c r="X11" s="110"/>
      <c r="Y11" s="110"/>
      <c r="Z11" s="114">
        <v>42005</v>
      </c>
      <c r="AA11" s="110"/>
      <c r="AB11" s="110"/>
      <c r="AC11" s="110"/>
      <c r="AD11" s="115" t="s">
        <v>1554</v>
      </c>
    </row>
    <row r="12" spans="2:30" s="21" customFormat="1" ht="15" customHeight="1">
      <c r="B12" s="109"/>
      <c r="C12" s="110"/>
      <c r="D12" s="110"/>
      <c r="E12" s="110"/>
      <c r="F12" s="110"/>
      <c r="G12" s="110" t="s">
        <v>1553</v>
      </c>
      <c r="H12" s="274">
        <v>42005</v>
      </c>
      <c r="I12" s="110" t="s">
        <v>14</v>
      </c>
      <c r="J12" s="111" t="s">
        <v>29</v>
      </c>
      <c r="K12" s="110" t="s">
        <v>9</v>
      </c>
      <c r="L12" s="110" t="s">
        <v>10</v>
      </c>
      <c r="M12" s="110" t="s">
        <v>10</v>
      </c>
      <c r="N12" s="110" t="s">
        <v>11</v>
      </c>
      <c r="O12" s="9">
        <v>239956.36</v>
      </c>
      <c r="P12" s="9">
        <v>0</v>
      </c>
      <c r="Q12" s="9">
        <f t="shared" si="0"/>
        <v>239956.36</v>
      </c>
      <c r="R12" s="112" t="s">
        <v>1</v>
      </c>
      <c r="S12" s="113" t="s">
        <v>4</v>
      </c>
      <c r="T12" s="113"/>
      <c r="U12" s="151" t="s">
        <v>109</v>
      </c>
      <c r="V12" s="110"/>
      <c r="W12" s="110"/>
      <c r="X12" s="110"/>
      <c r="Y12" s="110"/>
      <c r="Z12" s="114">
        <v>42005</v>
      </c>
      <c r="AA12" s="110"/>
      <c r="AB12" s="110"/>
      <c r="AC12" s="110"/>
      <c r="AD12" s="115" t="s">
        <v>1554</v>
      </c>
    </row>
    <row r="13" spans="2:30" s="21" customFormat="1" ht="15" customHeight="1">
      <c r="B13" s="109"/>
      <c r="C13" s="110"/>
      <c r="D13" s="110"/>
      <c r="E13" s="110"/>
      <c r="F13" s="110"/>
      <c r="G13" s="110" t="s">
        <v>1553</v>
      </c>
      <c r="H13" s="274">
        <v>42005</v>
      </c>
      <c r="I13" s="110" t="s">
        <v>14</v>
      </c>
      <c r="J13" s="111" t="s">
        <v>29</v>
      </c>
      <c r="K13" s="110" t="s">
        <v>9</v>
      </c>
      <c r="L13" s="110" t="s">
        <v>10</v>
      </c>
      <c r="M13" s="110" t="s">
        <v>10</v>
      </c>
      <c r="N13" s="110" t="s">
        <v>11</v>
      </c>
      <c r="O13" s="9">
        <v>2943</v>
      </c>
      <c r="P13" s="9">
        <v>0</v>
      </c>
      <c r="Q13" s="9">
        <f t="shared" si="0"/>
        <v>2943</v>
      </c>
      <c r="R13" s="112" t="s">
        <v>1</v>
      </c>
      <c r="S13" s="113" t="s">
        <v>4</v>
      </c>
      <c r="T13" s="113"/>
      <c r="U13" s="151" t="s">
        <v>110</v>
      </c>
      <c r="V13" s="110"/>
      <c r="W13" s="110"/>
      <c r="X13" s="110"/>
      <c r="Y13" s="110"/>
      <c r="Z13" s="114">
        <v>42005</v>
      </c>
      <c r="AA13" s="110"/>
      <c r="AB13" s="110"/>
      <c r="AC13" s="110"/>
      <c r="AD13" s="115" t="s">
        <v>1554</v>
      </c>
    </row>
    <row r="14" spans="2:30" s="21" customFormat="1" ht="15" customHeight="1">
      <c r="B14" s="109"/>
      <c r="C14" s="110"/>
      <c r="D14" s="110"/>
      <c r="E14" s="110"/>
      <c r="F14" s="110"/>
      <c r="G14" s="110" t="s">
        <v>1553</v>
      </c>
      <c r="H14" s="274">
        <v>42005</v>
      </c>
      <c r="I14" s="110" t="s">
        <v>14</v>
      </c>
      <c r="J14" s="111" t="s">
        <v>29</v>
      </c>
      <c r="K14" s="110" t="s">
        <v>9</v>
      </c>
      <c r="L14" s="110" t="s">
        <v>10</v>
      </c>
      <c r="M14" s="110" t="s">
        <v>10</v>
      </c>
      <c r="N14" s="110" t="s">
        <v>11</v>
      </c>
      <c r="O14" s="9">
        <v>53420.24</v>
      </c>
      <c r="P14" s="9">
        <v>0</v>
      </c>
      <c r="Q14" s="9">
        <f t="shared" si="0"/>
        <v>53420.24</v>
      </c>
      <c r="R14" s="112" t="s">
        <v>1</v>
      </c>
      <c r="S14" s="113" t="s">
        <v>4</v>
      </c>
      <c r="T14" s="113"/>
      <c r="U14" s="151" t="s">
        <v>112</v>
      </c>
      <c r="V14" s="110"/>
      <c r="W14" s="110"/>
      <c r="X14" s="110"/>
      <c r="Y14" s="110"/>
      <c r="Z14" s="114">
        <v>42005</v>
      </c>
      <c r="AA14" s="110"/>
      <c r="AB14" s="110"/>
      <c r="AC14" s="110"/>
      <c r="AD14" s="115" t="s">
        <v>1554</v>
      </c>
    </row>
    <row r="15" spans="2:30" s="21" customFormat="1" ht="15" customHeight="1">
      <c r="B15" s="109"/>
      <c r="C15" s="110"/>
      <c r="D15" s="110"/>
      <c r="E15" s="110"/>
      <c r="F15" s="110"/>
      <c r="G15" s="110" t="s">
        <v>1553</v>
      </c>
      <c r="H15" s="274">
        <v>42005</v>
      </c>
      <c r="I15" s="110" t="s">
        <v>14</v>
      </c>
      <c r="J15" s="111" t="s">
        <v>29</v>
      </c>
      <c r="K15" s="110" t="s">
        <v>9</v>
      </c>
      <c r="L15" s="110" t="s">
        <v>10</v>
      </c>
      <c r="M15" s="110" t="s">
        <v>10</v>
      </c>
      <c r="N15" s="110" t="s">
        <v>11</v>
      </c>
      <c r="O15" s="9">
        <v>6131.03</v>
      </c>
      <c r="P15" s="9">
        <v>0</v>
      </c>
      <c r="Q15" s="9">
        <f t="shared" si="0"/>
        <v>6131.03</v>
      </c>
      <c r="R15" s="112" t="s">
        <v>1</v>
      </c>
      <c r="S15" s="113" t="s">
        <v>4</v>
      </c>
      <c r="T15" s="113"/>
      <c r="U15" s="151" t="s">
        <v>117</v>
      </c>
      <c r="V15" s="110"/>
      <c r="W15" s="110"/>
      <c r="X15" s="110"/>
      <c r="Y15" s="110"/>
      <c r="Z15" s="114">
        <v>42005</v>
      </c>
      <c r="AA15" s="110"/>
      <c r="AB15" s="110"/>
      <c r="AC15" s="110"/>
      <c r="AD15" s="115" t="s">
        <v>1554</v>
      </c>
    </row>
    <row r="16" spans="2:30" s="21" customFormat="1" ht="15" customHeight="1">
      <c r="B16" s="109"/>
      <c r="C16" s="110"/>
      <c r="D16" s="110"/>
      <c r="E16" s="110"/>
      <c r="F16" s="110"/>
      <c r="G16" s="110" t="s">
        <v>1553</v>
      </c>
      <c r="H16" s="274">
        <v>42005</v>
      </c>
      <c r="I16" s="110" t="s">
        <v>14</v>
      </c>
      <c r="J16" s="111" t="s">
        <v>29</v>
      </c>
      <c r="K16" s="110" t="s">
        <v>9</v>
      </c>
      <c r="L16" s="110" t="s">
        <v>10</v>
      </c>
      <c r="M16" s="110" t="s">
        <v>10</v>
      </c>
      <c r="N16" s="110" t="s">
        <v>11</v>
      </c>
      <c r="O16" s="9">
        <v>24286</v>
      </c>
      <c r="P16" s="9">
        <v>0</v>
      </c>
      <c r="Q16" s="9">
        <f t="shared" si="0"/>
        <v>24286</v>
      </c>
      <c r="R16" s="112" t="s">
        <v>1</v>
      </c>
      <c r="S16" s="113" t="s">
        <v>4</v>
      </c>
      <c r="T16" s="113"/>
      <c r="U16" s="151" t="s">
        <v>122</v>
      </c>
      <c r="V16" s="110"/>
      <c r="W16" s="110"/>
      <c r="X16" s="110"/>
      <c r="Y16" s="110"/>
      <c r="Z16" s="114">
        <v>42005</v>
      </c>
      <c r="AA16" s="110"/>
      <c r="AB16" s="110"/>
      <c r="AC16" s="110"/>
      <c r="AD16" s="115" t="s">
        <v>1554</v>
      </c>
    </row>
    <row r="17" spans="2:30" s="21" customFormat="1" ht="15" customHeight="1">
      <c r="B17" s="109"/>
      <c r="C17" s="110"/>
      <c r="D17" s="110"/>
      <c r="E17" s="110"/>
      <c r="F17" s="110"/>
      <c r="G17" s="110" t="s">
        <v>1553</v>
      </c>
      <c r="H17" s="274">
        <v>42005</v>
      </c>
      <c r="I17" s="110" t="s">
        <v>14</v>
      </c>
      <c r="J17" s="111" t="s">
        <v>29</v>
      </c>
      <c r="K17" s="110" t="s">
        <v>9</v>
      </c>
      <c r="L17" s="110" t="s">
        <v>10</v>
      </c>
      <c r="M17" s="110" t="s">
        <v>10</v>
      </c>
      <c r="N17" s="110" t="s">
        <v>11</v>
      </c>
      <c r="O17" s="9">
        <v>213191.49</v>
      </c>
      <c r="P17" s="9">
        <v>0</v>
      </c>
      <c r="Q17" s="9">
        <f t="shared" si="0"/>
        <v>213191.49</v>
      </c>
      <c r="R17" s="112" t="s">
        <v>1</v>
      </c>
      <c r="S17" s="113" t="s">
        <v>4</v>
      </c>
      <c r="T17" s="113"/>
      <c r="U17" s="151" t="s">
        <v>758</v>
      </c>
      <c r="V17" s="110"/>
      <c r="W17" s="110"/>
      <c r="X17" s="110"/>
      <c r="Y17" s="110"/>
      <c r="Z17" s="114">
        <v>42005</v>
      </c>
      <c r="AA17" s="110"/>
      <c r="AB17" s="110"/>
      <c r="AC17" s="110"/>
      <c r="AD17" s="115" t="s">
        <v>1554</v>
      </c>
    </row>
    <row r="18" spans="2:30" s="21" customFormat="1" ht="15" customHeight="1">
      <c r="B18" s="109"/>
      <c r="C18" s="110"/>
      <c r="D18" s="110"/>
      <c r="E18" s="110"/>
      <c r="F18" s="110"/>
      <c r="G18" s="110" t="s">
        <v>1553</v>
      </c>
      <c r="H18" s="274">
        <v>42005</v>
      </c>
      <c r="I18" s="110" t="s">
        <v>14</v>
      </c>
      <c r="J18" s="111" t="s">
        <v>29</v>
      </c>
      <c r="K18" s="110" t="s">
        <v>9</v>
      </c>
      <c r="L18" s="110" t="s">
        <v>10</v>
      </c>
      <c r="M18" s="110" t="s">
        <v>10</v>
      </c>
      <c r="N18" s="110" t="s">
        <v>11</v>
      </c>
      <c r="O18" s="9">
        <v>14907.21</v>
      </c>
      <c r="P18" s="9">
        <v>0</v>
      </c>
      <c r="Q18" s="9">
        <f t="shared" si="0"/>
        <v>14907.21</v>
      </c>
      <c r="R18" s="112" t="s">
        <v>1</v>
      </c>
      <c r="S18" s="113" t="s">
        <v>4</v>
      </c>
      <c r="T18" s="113"/>
      <c r="U18" s="151" t="s">
        <v>272</v>
      </c>
      <c r="V18" s="110"/>
      <c r="W18" s="110"/>
      <c r="X18" s="110"/>
      <c r="Y18" s="110"/>
      <c r="Z18" s="114">
        <v>42005</v>
      </c>
      <c r="AA18" s="110"/>
      <c r="AB18" s="110"/>
      <c r="AC18" s="110"/>
      <c r="AD18" s="115" t="s">
        <v>1554</v>
      </c>
    </row>
    <row r="19" spans="2:30" s="21" customFormat="1" ht="15" customHeight="1">
      <c r="B19" s="109"/>
      <c r="C19" s="110"/>
      <c r="D19" s="110"/>
      <c r="E19" s="110"/>
      <c r="F19" s="110"/>
      <c r="G19" s="110" t="s">
        <v>1553</v>
      </c>
      <c r="H19" s="274">
        <v>42005</v>
      </c>
      <c r="I19" s="110" t="s">
        <v>14</v>
      </c>
      <c r="J19" s="111" t="s">
        <v>29</v>
      </c>
      <c r="K19" s="110" t="s">
        <v>9</v>
      </c>
      <c r="L19" s="110" t="s">
        <v>10</v>
      </c>
      <c r="M19" s="110" t="s">
        <v>10</v>
      </c>
      <c r="N19" s="110" t="s">
        <v>11</v>
      </c>
      <c r="O19" s="9">
        <v>33071.160000000003</v>
      </c>
      <c r="P19" s="9">
        <v>0</v>
      </c>
      <c r="Q19" s="9">
        <f t="shared" si="0"/>
        <v>33071.160000000003</v>
      </c>
      <c r="R19" s="112" t="s">
        <v>1</v>
      </c>
      <c r="S19" s="113" t="s">
        <v>4</v>
      </c>
      <c r="T19" s="113"/>
      <c r="U19" s="151" t="s">
        <v>759</v>
      </c>
      <c r="V19" s="110"/>
      <c r="W19" s="110"/>
      <c r="X19" s="110"/>
      <c r="Y19" s="110"/>
      <c r="Z19" s="114">
        <v>42005</v>
      </c>
      <c r="AA19" s="110"/>
      <c r="AB19" s="110"/>
      <c r="AC19" s="110"/>
      <c r="AD19" s="115" t="s">
        <v>1554</v>
      </c>
    </row>
    <row r="20" spans="2:30" s="21" customFormat="1" ht="15" customHeight="1">
      <c r="B20" s="109"/>
      <c r="C20" s="110"/>
      <c r="D20" s="110"/>
      <c r="E20" s="110"/>
      <c r="F20" s="110"/>
      <c r="G20" s="110" t="s">
        <v>1553</v>
      </c>
      <c r="H20" s="274">
        <v>42005</v>
      </c>
      <c r="I20" s="110" t="s">
        <v>14</v>
      </c>
      <c r="J20" s="111" t="s">
        <v>29</v>
      </c>
      <c r="K20" s="110" t="s">
        <v>9</v>
      </c>
      <c r="L20" s="110" t="s">
        <v>10</v>
      </c>
      <c r="M20" s="110" t="s">
        <v>10</v>
      </c>
      <c r="N20" s="110" t="s">
        <v>11</v>
      </c>
      <c r="O20" s="9">
        <v>353128.79</v>
      </c>
      <c r="P20" s="9">
        <v>0</v>
      </c>
      <c r="Q20" s="9">
        <f t="shared" si="0"/>
        <v>353128.79</v>
      </c>
      <c r="R20" s="112" t="s">
        <v>1</v>
      </c>
      <c r="S20" s="113" t="s">
        <v>4</v>
      </c>
      <c r="T20" s="113"/>
      <c r="U20" s="151" t="s">
        <v>126</v>
      </c>
      <c r="V20" s="110"/>
      <c r="W20" s="110"/>
      <c r="X20" s="110"/>
      <c r="Y20" s="110"/>
      <c r="Z20" s="114">
        <v>42005</v>
      </c>
      <c r="AA20" s="110"/>
      <c r="AB20" s="110"/>
      <c r="AC20" s="110"/>
      <c r="AD20" s="115" t="s">
        <v>1554</v>
      </c>
    </row>
    <row r="21" spans="2:30" s="21" customFormat="1" ht="15" customHeight="1">
      <c r="B21" s="109"/>
      <c r="C21" s="110"/>
      <c r="D21" s="110"/>
      <c r="E21" s="110"/>
      <c r="F21" s="110"/>
      <c r="G21" s="110" t="s">
        <v>1553</v>
      </c>
      <c r="H21" s="274">
        <v>42005</v>
      </c>
      <c r="I21" s="110" t="s">
        <v>14</v>
      </c>
      <c r="J21" s="111" t="s">
        <v>29</v>
      </c>
      <c r="K21" s="110" t="s">
        <v>9</v>
      </c>
      <c r="L21" s="110" t="s">
        <v>10</v>
      </c>
      <c r="M21" s="110" t="s">
        <v>10</v>
      </c>
      <c r="N21" s="110" t="s">
        <v>11</v>
      </c>
      <c r="O21" s="9">
        <v>134430.82</v>
      </c>
      <c r="P21" s="9">
        <v>0</v>
      </c>
      <c r="Q21" s="9">
        <f t="shared" si="0"/>
        <v>134430.82</v>
      </c>
      <c r="R21" s="112" t="s">
        <v>1</v>
      </c>
      <c r="S21" s="113" t="s">
        <v>4</v>
      </c>
      <c r="T21" s="113"/>
      <c r="U21" s="151" t="s">
        <v>1692</v>
      </c>
      <c r="V21" s="110"/>
      <c r="W21" s="110"/>
      <c r="X21" s="110"/>
      <c r="Y21" s="110"/>
      <c r="Z21" s="114">
        <v>42005</v>
      </c>
      <c r="AA21" s="110"/>
      <c r="AB21" s="110"/>
      <c r="AC21" s="110"/>
      <c r="AD21" s="115" t="s">
        <v>1554</v>
      </c>
    </row>
    <row r="22" spans="2:30" s="21" customFormat="1" ht="15" customHeight="1">
      <c r="B22" s="109"/>
      <c r="C22" s="110"/>
      <c r="D22" s="110"/>
      <c r="E22" s="110"/>
      <c r="F22" s="110"/>
      <c r="G22" s="110" t="s">
        <v>1553</v>
      </c>
      <c r="H22" s="274">
        <v>42005</v>
      </c>
      <c r="I22" s="110" t="s">
        <v>14</v>
      </c>
      <c r="J22" s="111" t="s">
        <v>29</v>
      </c>
      <c r="K22" s="110" t="s">
        <v>9</v>
      </c>
      <c r="L22" s="110" t="s">
        <v>10</v>
      </c>
      <c r="M22" s="110" t="s">
        <v>10</v>
      </c>
      <c r="N22" s="110" t="s">
        <v>11</v>
      </c>
      <c r="O22" s="9">
        <v>3000.2</v>
      </c>
      <c r="P22" s="9">
        <v>0</v>
      </c>
      <c r="Q22" s="9">
        <f t="shared" si="0"/>
        <v>3000.2</v>
      </c>
      <c r="R22" s="112" t="s">
        <v>1</v>
      </c>
      <c r="S22" s="113" t="s">
        <v>4</v>
      </c>
      <c r="T22" s="113"/>
      <c r="U22" s="151" t="s">
        <v>1693</v>
      </c>
      <c r="V22" s="110"/>
      <c r="W22" s="110"/>
      <c r="X22" s="110"/>
      <c r="Y22" s="110"/>
      <c r="Z22" s="114">
        <v>42005</v>
      </c>
      <c r="AA22" s="110"/>
      <c r="AB22" s="110"/>
      <c r="AC22" s="110"/>
      <c r="AD22" s="115" t="s">
        <v>1554</v>
      </c>
    </row>
    <row r="23" spans="2:30" ht="15" customHeight="1" outlineLevel="5">
      <c r="B23" s="352"/>
      <c r="C23" s="2"/>
      <c r="D23" s="2"/>
      <c r="E23" s="2"/>
      <c r="F23" s="2"/>
      <c r="G23" s="2"/>
      <c r="H23" s="362"/>
      <c r="I23" s="2"/>
      <c r="J23" s="2" t="s">
        <v>29</v>
      </c>
      <c r="K23" s="2"/>
      <c r="L23" s="2"/>
      <c r="M23" s="2"/>
      <c r="N23" s="2"/>
      <c r="O23" s="353"/>
      <c r="P23" s="353"/>
      <c r="Q23" s="353"/>
      <c r="R23" s="354"/>
      <c r="S23" s="355"/>
      <c r="T23" s="355"/>
      <c r="U23" s="355"/>
      <c r="V23" s="2"/>
      <c r="W23" s="2"/>
      <c r="X23" s="2"/>
      <c r="Y23" s="2"/>
      <c r="Z23" s="356"/>
      <c r="AA23" s="2"/>
      <c r="AB23" s="2"/>
      <c r="AC23" s="2"/>
      <c r="AD23" s="357"/>
    </row>
    <row r="24" spans="2:30" ht="15" customHeight="1" outlineLevel="4">
      <c r="B24" s="352"/>
      <c r="C24" s="2"/>
      <c r="D24" s="2"/>
      <c r="E24" s="2"/>
      <c r="F24" s="2" t="s">
        <v>1777</v>
      </c>
      <c r="G24" s="2" t="s">
        <v>1778</v>
      </c>
      <c r="H24" s="362"/>
      <c r="I24" s="2"/>
      <c r="J24" s="2" t="s">
        <v>29</v>
      </c>
      <c r="K24" s="2"/>
      <c r="L24" s="2"/>
      <c r="M24" s="2"/>
      <c r="N24" s="2"/>
      <c r="O24" s="353">
        <f>SUM(O25:O26)</f>
        <v>104763.77</v>
      </c>
      <c r="P24" s="353">
        <f>SUM(P25:P26)</f>
        <v>0</v>
      </c>
      <c r="Q24" s="353">
        <f>O24-P24</f>
        <v>104763.77</v>
      </c>
      <c r="R24" s="354"/>
      <c r="S24" s="355"/>
      <c r="T24" s="355"/>
      <c r="U24" s="355"/>
      <c r="V24" s="2"/>
      <c r="W24" s="2"/>
      <c r="X24" s="2"/>
      <c r="Y24" s="2"/>
      <c r="Z24" s="356"/>
      <c r="AA24" s="2"/>
      <c r="AB24" s="2"/>
      <c r="AC24" s="2"/>
      <c r="AD24" s="357"/>
    </row>
    <row r="25" spans="2:30" ht="15" customHeight="1" outlineLevel="5">
      <c r="B25" s="3"/>
      <c r="C25" s="1"/>
      <c r="D25" s="1"/>
      <c r="E25" s="1"/>
      <c r="F25" s="1"/>
      <c r="G25" s="1" t="s">
        <v>8</v>
      </c>
      <c r="H25" s="277">
        <v>42155</v>
      </c>
      <c r="I25" s="1" t="s">
        <v>1779</v>
      </c>
      <c r="J25" s="2" t="s">
        <v>29</v>
      </c>
      <c r="K25" s="1" t="s">
        <v>33</v>
      </c>
      <c r="L25" s="1" t="s">
        <v>34</v>
      </c>
      <c r="M25" s="1" t="s">
        <v>21</v>
      </c>
      <c r="N25" s="1" t="s">
        <v>11</v>
      </c>
      <c r="O25" s="7">
        <v>104763.77</v>
      </c>
      <c r="P25" s="7">
        <v>0</v>
      </c>
      <c r="Q25" s="7">
        <f>O25-P25</f>
        <v>104763.77</v>
      </c>
      <c r="R25" s="6" t="s">
        <v>1780</v>
      </c>
      <c r="S25" s="5" t="s">
        <v>32</v>
      </c>
      <c r="T25" s="5"/>
      <c r="U25" s="113" t="s">
        <v>1692</v>
      </c>
      <c r="V25" s="1" t="s">
        <v>35</v>
      </c>
      <c r="W25" s="1"/>
      <c r="X25" s="1"/>
      <c r="Y25" s="1"/>
      <c r="Z25" s="4">
        <v>42155</v>
      </c>
      <c r="AA25" s="1" t="s">
        <v>26</v>
      </c>
      <c r="AB25" s="1" t="s">
        <v>1781</v>
      </c>
      <c r="AC25" s="1" t="s">
        <v>1782</v>
      </c>
      <c r="AD25" s="8"/>
    </row>
    <row r="26" spans="2:30" ht="15" customHeight="1" outlineLevel="5">
      <c r="B26" s="352"/>
      <c r="C26" s="2"/>
      <c r="D26" s="2"/>
      <c r="E26" s="2"/>
      <c r="F26" s="2"/>
      <c r="G26" s="2"/>
      <c r="H26" s="362"/>
      <c r="I26" s="2"/>
      <c r="J26" s="2" t="s">
        <v>29</v>
      </c>
      <c r="K26" s="2"/>
      <c r="L26" s="2"/>
      <c r="M26" s="2"/>
      <c r="N26" s="2"/>
      <c r="O26" s="353"/>
      <c r="P26" s="353"/>
      <c r="Q26" s="353"/>
      <c r="R26" s="354"/>
      <c r="S26" s="355"/>
      <c r="T26" s="355"/>
      <c r="U26" s="355"/>
      <c r="V26" s="2"/>
      <c r="W26" s="2"/>
      <c r="X26" s="2"/>
      <c r="Y26" s="2"/>
      <c r="Z26" s="356"/>
      <c r="AA26" s="2"/>
      <c r="AB26" s="2"/>
      <c r="AC26" s="2"/>
      <c r="AD26" s="357"/>
    </row>
    <row r="27" spans="2:30" ht="15" customHeight="1" outlineLevel="4">
      <c r="B27" s="352"/>
      <c r="C27" s="2"/>
      <c r="D27" s="2"/>
      <c r="E27" s="2"/>
      <c r="F27" s="2" t="s">
        <v>2873</v>
      </c>
      <c r="G27" s="2" t="s">
        <v>2874</v>
      </c>
      <c r="H27" s="362"/>
      <c r="I27" s="2"/>
      <c r="J27" s="2" t="s">
        <v>29</v>
      </c>
      <c r="K27" s="2"/>
      <c r="L27" s="2"/>
      <c r="M27" s="2"/>
      <c r="N27" s="2"/>
      <c r="O27" s="353">
        <f>SUM(O28:O35)</f>
        <v>0</v>
      </c>
      <c r="P27" s="353">
        <f>SUM(P28:P35)</f>
        <v>270206.06</v>
      </c>
      <c r="Q27" s="353">
        <f>O27-P27</f>
        <v>-270206.06</v>
      </c>
      <c r="R27" s="354"/>
      <c r="S27" s="355"/>
      <c r="T27" s="355"/>
      <c r="U27" s="355"/>
      <c r="V27" s="2"/>
      <c r="W27" s="2"/>
      <c r="X27" s="2"/>
      <c r="Y27" s="2"/>
      <c r="Z27" s="356"/>
      <c r="AA27" s="2"/>
      <c r="AB27" s="2"/>
      <c r="AC27" s="2"/>
      <c r="AD27" s="357"/>
    </row>
    <row r="28" spans="2:30" ht="15" customHeight="1" outlineLevel="5">
      <c r="B28" s="3"/>
      <c r="C28" s="1"/>
      <c r="D28" s="1"/>
      <c r="E28" s="1"/>
      <c r="F28" s="1"/>
      <c r="G28" s="1" t="s">
        <v>1553</v>
      </c>
      <c r="H28" s="277">
        <v>42215</v>
      </c>
      <c r="I28" s="1" t="s">
        <v>2875</v>
      </c>
      <c r="J28" s="2" t="s">
        <v>29</v>
      </c>
      <c r="K28" s="1" t="s">
        <v>9</v>
      </c>
      <c r="L28" s="1" t="s">
        <v>10</v>
      </c>
      <c r="M28" s="1" t="s">
        <v>10</v>
      </c>
      <c r="N28" s="1" t="s">
        <v>11</v>
      </c>
      <c r="O28" s="7">
        <v>0</v>
      </c>
      <c r="P28" s="9">
        <v>213191.49</v>
      </c>
      <c r="Q28" s="7">
        <f t="shared" ref="Q28:Q31" si="1">O28-P28</f>
        <v>-213191.49</v>
      </c>
      <c r="R28" s="6" t="s">
        <v>1</v>
      </c>
      <c r="S28" s="5" t="s">
        <v>4</v>
      </c>
      <c r="T28" s="5"/>
      <c r="U28" s="5" t="s">
        <v>758</v>
      </c>
      <c r="V28" s="1"/>
      <c r="W28" s="1"/>
      <c r="X28" s="1"/>
      <c r="Y28" s="1"/>
      <c r="Z28" s="4">
        <v>42215</v>
      </c>
      <c r="AA28" s="1"/>
      <c r="AB28" s="1"/>
      <c r="AC28" s="1"/>
      <c r="AD28" s="8" t="s">
        <v>2876</v>
      </c>
    </row>
    <row r="29" spans="2:30" ht="15" customHeight="1" outlineLevel="5">
      <c r="B29" s="3"/>
      <c r="C29" s="1"/>
      <c r="D29" s="1"/>
      <c r="E29" s="1"/>
      <c r="F29" s="1"/>
      <c r="G29" s="1" t="s">
        <v>1553</v>
      </c>
      <c r="H29" s="277">
        <v>42215</v>
      </c>
      <c r="I29" s="1" t="s">
        <v>2875</v>
      </c>
      <c r="J29" s="2" t="s">
        <v>29</v>
      </c>
      <c r="K29" s="1" t="s">
        <v>9</v>
      </c>
      <c r="L29" s="1" t="s">
        <v>10</v>
      </c>
      <c r="M29" s="1" t="s">
        <v>10</v>
      </c>
      <c r="N29" s="1" t="s">
        <v>11</v>
      </c>
      <c r="O29" s="7">
        <v>0</v>
      </c>
      <c r="P29" s="358">
        <v>14907.21</v>
      </c>
      <c r="Q29" s="7">
        <f t="shared" si="1"/>
        <v>-14907.21</v>
      </c>
      <c r="R29" s="6" t="s">
        <v>1</v>
      </c>
      <c r="S29" s="5" t="s">
        <v>4</v>
      </c>
      <c r="T29" s="5"/>
      <c r="U29" s="5" t="s">
        <v>272</v>
      </c>
      <c r="V29" s="1"/>
      <c r="W29" s="1"/>
      <c r="X29" s="1"/>
      <c r="Y29" s="1"/>
      <c r="Z29" s="4">
        <v>42215</v>
      </c>
      <c r="AA29" s="1"/>
      <c r="AB29" s="1"/>
      <c r="AC29" s="1"/>
      <c r="AD29" s="8" t="s">
        <v>2876</v>
      </c>
    </row>
    <row r="30" spans="2:30" ht="15" customHeight="1" outlineLevel="5">
      <c r="B30" s="3"/>
      <c r="C30" s="1"/>
      <c r="D30" s="1"/>
      <c r="E30" s="1"/>
      <c r="F30" s="1"/>
      <c r="G30" s="1" t="s">
        <v>1553</v>
      </c>
      <c r="H30" s="277">
        <v>42215</v>
      </c>
      <c r="I30" s="1" t="s">
        <v>2875</v>
      </c>
      <c r="J30" s="2" t="s">
        <v>29</v>
      </c>
      <c r="K30" s="1" t="s">
        <v>9</v>
      </c>
      <c r="L30" s="1" t="s">
        <v>10</v>
      </c>
      <c r="M30" s="1" t="s">
        <v>10</v>
      </c>
      <c r="N30" s="1" t="s">
        <v>11</v>
      </c>
      <c r="O30" s="7">
        <v>0</v>
      </c>
      <c r="P30" s="358">
        <v>33071.160000000003</v>
      </c>
      <c r="Q30" s="7">
        <f t="shared" si="1"/>
        <v>-33071.160000000003</v>
      </c>
      <c r="R30" s="6" t="s">
        <v>1</v>
      </c>
      <c r="S30" s="5" t="s">
        <v>4</v>
      </c>
      <c r="T30" s="5"/>
      <c r="U30" s="5" t="s">
        <v>759</v>
      </c>
      <c r="V30" s="1"/>
      <c r="W30" s="1"/>
      <c r="X30" s="1"/>
      <c r="Y30" s="1"/>
      <c r="Z30" s="4">
        <v>42215</v>
      </c>
      <c r="AA30" s="1"/>
      <c r="AB30" s="1"/>
      <c r="AC30" s="1"/>
      <c r="AD30" s="8" t="s">
        <v>2876</v>
      </c>
    </row>
    <row r="31" spans="2:30" ht="15" customHeight="1" outlineLevel="5">
      <c r="B31" s="3"/>
      <c r="C31" s="1"/>
      <c r="D31" s="1"/>
      <c r="E31" s="1"/>
      <c r="F31" s="1"/>
      <c r="G31" s="1" t="s">
        <v>1553</v>
      </c>
      <c r="H31" s="277">
        <v>42215</v>
      </c>
      <c r="I31" s="1" t="s">
        <v>2875</v>
      </c>
      <c r="J31" s="2" t="s">
        <v>29</v>
      </c>
      <c r="K31" s="1" t="s">
        <v>9</v>
      </c>
      <c r="L31" s="1" t="s">
        <v>10</v>
      </c>
      <c r="M31" s="1" t="s">
        <v>10</v>
      </c>
      <c r="N31" s="1" t="s">
        <v>11</v>
      </c>
      <c r="O31" s="7">
        <v>0</v>
      </c>
      <c r="P31" s="358">
        <v>3000.2</v>
      </c>
      <c r="Q31" s="7">
        <f t="shared" si="1"/>
        <v>-3000.2</v>
      </c>
      <c r="R31" s="6" t="s">
        <v>1</v>
      </c>
      <c r="S31" s="5" t="s">
        <v>4</v>
      </c>
      <c r="T31" s="5"/>
      <c r="U31" s="5" t="s">
        <v>1693</v>
      </c>
      <c r="V31" s="1"/>
      <c r="W31" s="1"/>
      <c r="X31" s="1"/>
      <c r="Y31" s="1"/>
      <c r="Z31" s="4">
        <v>42215</v>
      </c>
      <c r="AA31" s="1"/>
      <c r="AB31" s="1"/>
      <c r="AC31" s="1"/>
      <c r="AD31" s="8" t="s">
        <v>2876</v>
      </c>
    </row>
    <row r="32" spans="2:30" ht="15" customHeight="1" outlineLevel="5">
      <c r="B32" s="3"/>
      <c r="C32" s="1"/>
      <c r="D32" s="1"/>
      <c r="E32" s="1"/>
      <c r="F32" s="1"/>
      <c r="G32" s="1" t="s">
        <v>1553</v>
      </c>
      <c r="H32" s="277">
        <v>42215</v>
      </c>
      <c r="I32" s="1" t="s">
        <v>2877</v>
      </c>
      <c r="J32" s="2" t="s">
        <v>29</v>
      </c>
      <c r="K32" s="1" t="s">
        <v>9</v>
      </c>
      <c r="L32" s="1" t="s">
        <v>10</v>
      </c>
      <c r="M32" s="1" t="s">
        <v>10</v>
      </c>
      <c r="N32" s="1" t="s">
        <v>11</v>
      </c>
      <c r="O32" s="7">
        <v>0</v>
      </c>
      <c r="P32" s="7">
        <v>2943</v>
      </c>
      <c r="Q32" s="7">
        <f t="shared" ref="Q32:Q34" si="2">O32-P32</f>
        <v>-2943</v>
      </c>
      <c r="R32" s="6" t="s">
        <v>1</v>
      </c>
      <c r="S32" s="5" t="s">
        <v>4</v>
      </c>
      <c r="T32" s="5"/>
      <c r="U32" s="5" t="s">
        <v>622</v>
      </c>
      <c r="V32" s="1"/>
      <c r="W32" s="1"/>
      <c r="X32" s="1"/>
      <c r="Y32" s="1"/>
      <c r="Z32" s="4">
        <v>42215</v>
      </c>
      <c r="AA32" s="1"/>
      <c r="AB32" s="1"/>
      <c r="AC32" s="1"/>
      <c r="AD32" s="8" t="s">
        <v>2878</v>
      </c>
    </row>
    <row r="33" spans="2:30" ht="15" customHeight="1" outlineLevel="5">
      <c r="B33" s="3"/>
      <c r="C33" s="1"/>
      <c r="D33" s="1"/>
      <c r="E33" s="1"/>
      <c r="F33" s="1"/>
      <c r="G33" s="1" t="s">
        <v>1553</v>
      </c>
      <c r="H33" s="277">
        <v>42215</v>
      </c>
      <c r="I33" s="1" t="s">
        <v>2877</v>
      </c>
      <c r="J33" s="2" t="s">
        <v>29</v>
      </c>
      <c r="K33" s="1" t="s">
        <v>9</v>
      </c>
      <c r="L33" s="1" t="s">
        <v>10</v>
      </c>
      <c r="M33" s="1" t="s">
        <v>10</v>
      </c>
      <c r="N33" s="1" t="s">
        <v>11</v>
      </c>
      <c r="O33" s="7">
        <v>0</v>
      </c>
      <c r="P33" s="7">
        <v>2943</v>
      </c>
      <c r="Q33" s="7">
        <f t="shared" si="2"/>
        <v>-2943</v>
      </c>
      <c r="R33" s="6" t="s">
        <v>1</v>
      </c>
      <c r="S33" s="5" t="s">
        <v>4</v>
      </c>
      <c r="T33" s="5"/>
      <c r="U33" s="5" t="s">
        <v>110</v>
      </c>
      <c r="V33" s="1"/>
      <c r="W33" s="1"/>
      <c r="X33" s="1"/>
      <c r="Y33" s="1"/>
      <c r="Z33" s="4">
        <v>42215</v>
      </c>
      <c r="AA33" s="1"/>
      <c r="AB33" s="1"/>
      <c r="AC33" s="1"/>
      <c r="AD33" s="8" t="s">
        <v>2878</v>
      </c>
    </row>
    <row r="34" spans="2:30" ht="15" customHeight="1" outlineLevel="5">
      <c r="B34" s="3"/>
      <c r="C34" s="1"/>
      <c r="D34" s="1"/>
      <c r="E34" s="1"/>
      <c r="F34" s="1"/>
      <c r="G34" s="1" t="s">
        <v>1553</v>
      </c>
      <c r="H34" s="277">
        <v>42215</v>
      </c>
      <c r="I34" s="1" t="s">
        <v>2877</v>
      </c>
      <c r="J34" s="2" t="s">
        <v>29</v>
      </c>
      <c r="K34" s="1" t="s">
        <v>9</v>
      </c>
      <c r="L34" s="1" t="s">
        <v>10</v>
      </c>
      <c r="M34" s="1" t="s">
        <v>10</v>
      </c>
      <c r="N34" s="1" t="s">
        <v>11</v>
      </c>
      <c r="O34" s="7">
        <v>0</v>
      </c>
      <c r="P34" s="7">
        <v>150</v>
      </c>
      <c r="Q34" s="7">
        <f t="shared" si="2"/>
        <v>-150</v>
      </c>
      <c r="R34" s="6" t="s">
        <v>1</v>
      </c>
      <c r="S34" s="5" t="s">
        <v>4</v>
      </c>
      <c r="T34" s="5"/>
      <c r="U34" s="5" t="s">
        <v>107</v>
      </c>
      <c r="V34" s="1"/>
      <c r="W34" s="1"/>
      <c r="X34" s="1"/>
      <c r="Y34" s="1"/>
      <c r="Z34" s="4">
        <v>42215</v>
      </c>
      <c r="AA34" s="1"/>
      <c r="AB34" s="1"/>
      <c r="AC34" s="1"/>
      <c r="AD34" s="8" t="s">
        <v>2878</v>
      </c>
    </row>
    <row r="35" spans="2:30" outlineLevel="4">
      <c r="B35" s="352"/>
      <c r="C35" s="2"/>
      <c r="D35" s="2"/>
      <c r="E35" s="2"/>
      <c r="F35" s="2"/>
      <c r="G35" s="2"/>
      <c r="H35" s="362"/>
      <c r="I35" s="2"/>
      <c r="J35" s="2" t="s">
        <v>29</v>
      </c>
      <c r="K35" s="2"/>
      <c r="L35" s="2"/>
      <c r="M35" s="2"/>
      <c r="N35" s="2"/>
      <c r="O35" s="353"/>
      <c r="P35" s="353"/>
      <c r="Q35" s="353"/>
      <c r="R35" s="354"/>
      <c r="S35" s="355"/>
      <c r="T35" s="355"/>
      <c r="U35" s="355"/>
      <c r="V35" s="2"/>
      <c r="W35" s="2"/>
      <c r="X35" s="2"/>
      <c r="Y35" s="2"/>
      <c r="Z35" s="356"/>
      <c r="AA35" s="2"/>
      <c r="AB35" s="2"/>
      <c r="AC35" s="2"/>
      <c r="AD35" s="357"/>
    </row>
    <row r="36" spans="2:30" outlineLevel="3">
      <c r="B36" s="352"/>
      <c r="C36" s="2"/>
      <c r="D36" s="2"/>
      <c r="E36" s="2" t="s">
        <v>37</v>
      </c>
      <c r="F36" s="2" t="s">
        <v>38</v>
      </c>
      <c r="G36" s="2"/>
      <c r="H36" s="362"/>
      <c r="I36" s="2"/>
      <c r="J36" s="2" t="s">
        <v>37</v>
      </c>
      <c r="K36" s="2"/>
      <c r="L36" s="2"/>
      <c r="M36" s="2"/>
      <c r="N36" s="2"/>
      <c r="O36" s="353">
        <f>SUM(O37:O63)/2</f>
        <v>1151638.7600000002</v>
      </c>
      <c r="P36" s="353">
        <f>SUM(P37:P63)/2</f>
        <v>44335.72</v>
      </c>
      <c r="Q36" s="353">
        <f>O36-P36</f>
        <v>1107303.0400000003</v>
      </c>
      <c r="R36" s="354"/>
      <c r="S36" s="355"/>
      <c r="T36" s="355"/>
      <c r="U36" s="355"/>
      <c r="V36" s="2"/>
      <c r="W36" s="2"/>
      <c r="X36" s="2"/>
      <c r="Y36" s="2"/>
      <c r="Z36" s="356"/>
      <c r="AA36" s="2"/>
      <c r="AB36" s="2"/>
      <c r="AC36" s="2"/>
      <c r="AD36" s="357"/>
    </row>
    <row r="37" spans="2:30" outlineLevel="4">
      <c r="B37" s="352"/>
      <c r="C37" s="2"/>
      <c r="D37" s="2"/>
      <c r="E37" s="2"/>
      <c r="F37" s="2" t="s">
        <v>12</v>
      </c>
      <c r="G37" s="2" t="s">
        <v>13</v>
      </c>
      <c r="H37" s="362"/>
      <c r="I37" s="2"/>
      <c r="J37" s="2" t="s">
        <v>37</v>
      </c>
      <c r="K37" s="2"/>
      <c r="L37" s="2"/>
      <c r="M37" s="2"/>
      <c r="N37" s="2"/>
      <c r="O37" s="353">
        <f>SUM(O38:O49)</f>
        <v>1042639.89</v>
      </c>
      <c r="P37" s="353">
        <f>SUM(P38:P49)</f>
        <v>0</v>
      </c>
      <c r="Q37" s="353">
        <f>O37-P37</f>
        <v>1042639.89</v>
      </c>
      <c r="R37" s="354"/>
      <c r="S37" s="355"/>
      <c r="T37" s="355"/>
      <c r="U37" s="355"/>
      <c r="V37" s="2"/>
      <c r="W37" s="2"/>
      <c r="X37" s="2"/>
      <c r="Y37" s="2"/>
      <c r="Z37" s="356"/>
      <c r="AA37" s="2"/>
      <c r="AB37" s="2"/>
      <c r="AC37" s="2"/>
      <c r="AD37" s="357"/>
    </row>
    <row r="38" spans="2:30" s="21" customFormat="1" ht="15" customHeight="1">
      <c r="B38" s="109"/>
      <c r="C38" s="110"/>
      <c r="D38" s="110"/>
      <c r="E38" s="110"/>
      <c r="F38" s="110"/>
      <c r="G38" s="110" t="s">
        <v>1553</v>
      </c>
      <c r="H38" s="274">
        <v>42005</v>
      </c>
      <c r="I38" s="110" t="s">
        <v>14</v>
      </c>
      <c r="J38" s="111" t="s">
        <v>37</v>
      </c>
      <c r="K38" s="110" t="s">
        <v>9</v>
      </c>
      <c r="L38" s="110" t="s">
        <v>10</v>
      </c>
      <c r="M38" s="110" t="s">
        <v>10</v>
      </c>
      <c r="N38" s="110" t="s">
        <v>11</v>
      </c>
      <c r="O38" s="9">
        <v>40045</v>
      </c>
      <c r="P38" s="9">
        <v>0</v>
      </c>
      <c r="Q38" s="9">
        <f t="shared" ref="Q38:Q48" si="3">O38-P38</f>
        <v>40045</v>
      </c>
      <c r="R38" s="112" t="s">
        <v>1</v>
      </c>
      <c r="S38" s="113" t="s">
        <v>4</v>
      </c>
      <c r="T38" s="113"/>
      <c r="U38" s="151" t="s">
        <v>107</v>
      </c>
      <c r="V38" s="110"/>
      <c r="W38" s="110"/>
      <c r="X38" s="110"/>
      <c r="Y38" s="110"/>
      <c r="Z38" s="114">
        <v>42005</v>
      </c>
      <c r="AA38" s="110"/>
      <c r="AB38" s="110"/>
      <c r="AC38" s="110"/>
      <c r="AD38" s="115" t="s">
        <v>1554</v>
      </c>
    </row>
    <row r="39" spans="2:30" s="21" customFormat="1" ht="15" customHeight="1">
      <c r="B39" s="109"/>
      <c r="C39" s="110"/>
      <c r="D39" s="110"/>
      <c r="E39" s="110"/>
      <c r="F39" s="110"/>
      <c r="G39" s="110" t="s">
        <v>1553</v>
      </c>
      <c r="H39" s="274">
        <v>42005</v>
      </c>
      <c r="I39" s="110" t="s">
        <v>14</v>
      </c>
      <c r="J39" s="111" t="s">
        <v>37</v>
      </c>
      <c r="K39" s="110" t="s">
        <v>9</v>
      </c>
      <c r="L39" s="110" t="s">
        <v>10</v>
      </c>
      <c r="M39" s="110" t="s">
        <v>10</v>
      </c>
      <c r="N39" s="110" t="s">
        <v>11</v>
      </c>
      <c r="O39" s="9">
        <v>2292.5</v>
      </c>
      <c r="P39" s="9">
        <v>0</v>
      </c>
      <c r="Q39" s="9">
        <f t="shared" si="3"/>
        <v>2292.5</v>
      </c>
      <c r="R39" s="112" t="s">
        <v>1</v>
      </c>
      <c r="S39" s="113" t="s">
        <v>4</v>
      </c>
      <c r="T39" s="113"/>
      <c r="U39" s="151" t="s">
        <v>108</v>
      </c>
      <c r="V39" s="110"/>
      <c r="W39" s="110"/>
      <c r="X39" s="110"/>
      <c r="Y39" s="110"/>
      <c r="Z39" s="114">
        <v>42005</v>
      </c>
      <c r="AA39" s="110"/>
      <c r="AB39" s="110"/>
      <c r="AC39" s="110"/>
      <c r="AD39" s="115" t="s">
        <v>1554</v>
      </c>
    </row>
    <row r="40" spans="2:30" s="21" customFormat="1" ht="15" customHeight="1">
      <c r="B40" s="109"/>
      <c r="C40" s="110"/>
      <c r="D40" s="110"/>
      <c r="E40" s="110"/>
      <c r="F40" s="110"/>
      <c r="G40" s="110" t="s">
        <v>1553</v>
      </c>
      <c r="H40" s="274">
        <v>42005</v>
      </c>
      <c r="I40" s="110" t="s">
        <v>14</v>
      </c>
      <c r="J40" s="111" t="s">
        <v>37</v>
      </c>
      <c r="K40" s="110" t="s">
        <v>9</v>
      </c>
      <c r="L40" s="110" t="s">
        <v>10</v>
      </c>
      <c r="M40" s="110" t="s">
        <v>10</v>
      </c>
      <c r="N40" s="110" t="s">
        <v>11</v>
      </c>
      <c r="O40" s="9">
        <v>282346.96000000002</v>
      </c>
      <c r="P40" s="9">
        <v>0</v>
      </c>
      <c r="Q40" s="9">
        <f t="shared" si="3"/>
        <v>282346.96000000002</v>
      </c>
      <c r="R40" s="112" t="s">
        <v>1</v>
      </c>
      <c r="S40" s="113" t="s">
        <v>4</v>
      </c>
      <c r="T40" s="113"/>
      <c r="U40" s="151" t="s">
        <v>109</v>
      </c>
      <c r="V40" s="110"/>
      <c r="W40" s="110"/>
      <c r="X40" s="110"/>
      <c r="Y40" s="110"/>
      <c r="Z40" s="114">
        <v>42005</v>
      </c>
      <c r="AA40" s="110"/>
      <c r="AB40" s="110"/>
      <c r="AC40" s="110"/>
      <c r="AD40" s="115" t="s">
        <v>1554</v>
      </c>
    </row>
    <row r="41" spans="2:30" s="21" customFormat="1" ht="15" customHeight="1">
      <c r="B41" s="109"/>
      <c r="C41" s="110"/>
      <c r="D41" s="110"/>
      <c r="E41" s="110"/>
      <c r="F41" s="110"/>
      <c r="G41" s="110" t="s">
        <v>1553</v>
      </c>
      <c r="H41" s="274">
        <v>42005</v>
      </c>
      <c r="I41" s="110" t="s">
        <v>14</v>
      </c>
      <c r="J41" s="111" t="s">
        <v>37</v>
      </c>
      <c r="K41" s="110" t="s">
        <v>9</v>
      </c>
      <c r="L41" s="110" t="s">
        <v>10</v>
      </c>
      <c r="M41" s="110" t="s">
        <v>10</v>
      </c>
      <c r="N41" s="110" t="s">
        <v>11</v>
      </c>
      <c r="O41" s="9">
        <v>3061.22</v>
      </c>
      <c r="P41" s="9">
        <v>0</v>
      </c>
      <c r="Q41" s="9">
        <f t="shared" si="3"/>
        <v>3061.22</v>
      </c>
      <c r="R41" s="112" t="s">
        <v>1</v>
      </c>
      <c r="S41" s="113" t="s">
        <v>4</v>
      </c>
      <c r="T41" s="113"/>
      <c r="U41" s="151" t="s">
        <v>110</v>
      </c>
      <c r="V41" s="110"/>
      <c r="W41" s="110"/>
      <c r="X41" s="110"/>
      <c r="Y41" s="110"/>
      <c r="Z41" s="114">
        <v>42005</v>
      </c>
      <c r="AA41" s="110"/>
      <c r="AB41" s="110"/>
      <c r="AC41" s="110"/>
      <c r="AD41" s="115" t="s">
        <v>1554</v>
      </c>
    </row>
    <row r="42" spans="2:30" s="21" customFormat="1" ht="15" customHeight="1">
      <c r="B42" s="109"/>
      <c r="C42" s="110"/>
      <c r="D42" s="110"/>
      <c r="E42" s="110"/>
      <c r="F42" s="110"/>
      <c r="G42" s="110" t="s">
        <v>1553</v>
      </c>
      <c r="H42" s="274">
        <v>42005</v>
      </c>
      <c r="I42" s="110" t="s">
        <v>14</v>
      </c>
      <c r="J42" s="111" t="s">
        <v>37</v>
      </c>
      <c r="K42" s="110" t="s">
        <v>9</v>
      </c>
      <c r="L42" s="110" t="s">
        <v>10</v>
      </c>
      <c r="M42" s="110" t="s">
        <v>10</v>
      </c>
      <c r="N42" s="110" t="s">
        <v>11</v>
      </c>
      <c r="O42" s="9">
        <v>2644.5</v>
      </c>
      <c r="P42" s="9">
        <v>0</v>
      </c>
      <c r="Q42" s="9">
        <f t="shared" si="3"/>
        <v>2644.5</v>
      </c>
      <c r="R42" s="112" t="s">
        <v>1</v>
      </c>
      <c r="S42" s="113" t="s">
        <v>4</v>
      </c>
      <c r="T42" s="113"/>
      <c r="U42" s="151" t="s">
        <v>127</v>
      </c>
      <c r="V42" s="110"/>
      <c r="W42" s="110"/>
      <c r="X42" s="110"/>
      <c r="Y42" s="110"/>
      <c r="Z42" s="114">
        <v>42005</v>
      </c>
      <c r="AA42" s="110"/>
      <c r="AB42" s="110"/>
      <c r="AC42" s="110"/>
      <c r="AD42" s="115" t="s">
        <v>1554</v>
      </c>
    </row>
    <row r="43" spans="2:30" s="21" customFormat="1" ht="15" customHeight="1">
      <c r="B43" s="109"/>
      <c r="C43" s="110"/>
      <c r="D43" s="110"/>
      <c r="E43" s="110"/>
      <c r="F43" s="110"/>
      <c r="G43" s="110" t="s">
        <v>1553</v>
      </c>
      <c r="H43" s="274">
        <v>42005</v>
      </c>
      <c r="I43" s="110" t="s">
        <v>14</v>
      </c>
      <c r="J43" s="111" t="s">
        <v>37</v>
      </c>
      <c r="K43" s="110" t="s">
        <v>9</v>
      </c>
      <c r="L43" s="110" t="s">
        <v>10</v>
      </c>
      <c r="M43" s="110" t="s">
        <v>10</v>
      </c>
      <c r="N43" s="110" t="s">
        <v>11</v>
      </c>
      <c r="O43" s="9">
        <v>2365</v>
      </c>
      <c r="P43" s="9">
        <v>0</v>
      </c>
      <c r="Q43" s="9">
        <f t="shared" si="3"/>
        <v>2365</v>
      </c>
      <c r="R43" s="112" t="s">
        <v>1</v>
      </c>
      <c r="S43" s="113" t="s">
        <v>4</v>
      </c>
      <c r="T43" s="113"/>
      <c r="U43" s="151" t="s">
        <v>128</v>
      </c>
      <c r="V43" s="110"/>
      <c r="W43" s="110"/>
      <c r="X43" s="110"/>
      <c r="Y43" s="110"/>
      <c r="Z43" s="114">
        <v>42005</v>
      </c>
      <c r="AA43" s="110"/>
      <c r="AB43" s="110"/>
      <c r="AC43" s="110"/>
      <c r="AD43" s="115" t="s">
        <v>1554</v>
      </c>
    </row>
    <row r="44" spans="2:30" s="21" customFormat="1" ht="15" customHeight="1">
      <c r="B44" s="109"/>
      <c r="C44" s="110"/>
      <c r="D44" s="110"/>
      <c r="E44" s="110"/>
      <c r="F44" s="110"/>
      <c r="G44" s="110" t="s">
        <v>1553</v>
      </c>
      <c r="H44" s="274">
        <v>42005</v>
      </c>
      <c r="I44" s="110" t="s">
        <v>14</v>
      </c>
      <c r="J44" s="111" t="s">
        <v>37</v>
      </c>
      <c r="K44" s="110" t="s">
        <v>9</v>
      </c>
      <c r="L44" s="110" t="s">
        <v>10</v>
      </c>
      <c r="M44" s="110" t="s">
        <v>10</v>
      </c>
      <c r="N44" s="110" t="s">
        <v>11</v>
      </c>
      <c r="O44" s="9">
        <v>95250.8</v>
      </c>
      <c r="P44" s="9">
        <v>0</v>
      </c>
      <c r="Q44" s="9">
        <f t="shared" si="3"/>
        <v>95250.8</v>
      </c>
      <c r="R44" s="112" t="s">
        <v>1</v>
      </c>
      <c r="S44" s="113" t="s">
        <v>4</v>
      </c>
      <c r="T44" s="113"/>
      <c r="U44" s="151" t="s">
        <v>112</v>
      </c>
      <c r="V44" s="110"/>
      <c r="W44" s="110"/>
      <c r="X44" s="110"/>
      <c r="Y44" s="110"/>
      <c r="Z44" s="114">
        <v>42005</v>
      </c>
      <c r="AA44" s="110"/>
      <c r="AB44" s="110"/>
      <c r="AC44" s="110"/>
      <c r="AD44" s="115" t="s">
        <v>1554</v>
      </c>
    </row>
    <row r="45" spans="2:30" s="21" customFormat="1" ht="15" customHeight="1">
      <c r="B45" s="109"/>
      <c r="C45" s="110"/>
      <c r="D45" s="110"/>
      <c r="E45" s="110"/>
      <c r="F45" s="110"/>
      <c r="G45" s="110" t="s">
        <v>1553</v>
      </c>
      <c r="H45" s="274">
        <v>42005</v>
      </c>
      <c r="I45" s="110" t="s">
        <v>14</v>
      </c>
      <c r="J45" s="111" t="s">
        <v>37</v>
      </c>
      <c r="K45" s="110" t="s">
        <v>9</v>
      </c>
      <c r="L45" s="110" t="s">
        <v>10</v>
      </c>
      <c r="M45" s="110" t="s">
        <v>10</v>
      </c>
      <c r="N45" s="110" t="s">
        <v>11</v>
      </c>
      <c r="O45" s="9">
        <v>1229.5</v>
      </c>
      <c r="P45" s="9">
        <v>0</v>
      </c>
      <c r="Q45" s="9">
        <f t="shared" si="3"/>
        <v>1229.5</v>
      </c>
      <c r="R45" s="112" t="s">
        <v>1</v>
      </c>
      <c r="S45" s="113" t="s">
        <v>4</v>
      </c>
      <c r="T45" s="113"/>
      <c r="U45" s="151" t="s">
        <v>225</v>
      </c>
      <c r="V45" s="110"/>
      <c r="W45" s="110"/>
      <c r="X45" s="110"/>
      <c r="Y45" s="110"/>
      <c r="Z45" s="114">
        <v>42005</v>
      </c>
      <c r="AA45" s="110"/>
      <c r="AB45" s="110"/>
      <c r="AC45" s="110"/>
      <c r="AD45" s="115" t="s">
        <v>1554</v>
      </c>
    </row>
    <row r="46" spans="2:30" s="21" customFormat="1" ht="15" customHeight="1">
      <c r="B46" s="109"/>
      <c r="C46" s="110"/>
      <c r="D46" s="110"/>
      <c r="E46" s="110"/>
      <c r="F46" s="110"/>
      <c r="G46" s="110" t="s">
        <v>1553</v>
      </c>
      <c r="H46" s="274">
        <v>42005</v>
      </c>
      <c r="I46" s="110" t="s">
        <v>14</v>
      </c>
      <c r="J46" s="111" t="s">
        <v>37</v>
      </c>
      <c r="K46" s="110" t="s">
        <v>9</v>
      </c>
      <c r="L46" s="110" t="s">
        <v>10</v>
      </c>
      <c r="M46" s="110" t="s">
        <v>10</v>
      </c>
      <c r="N46" s="110" t="s">
        <v>11</v>
      </c>
      <c r="O46" s="9">
        <v>114637.41</v>
      </c>
      <c r="P46" s="9">
        <v>0</v>
      </c>
      <c r="Q46" s="9">
        <f t="shared" si="3"/>
        <v>114637.41</v>
      </c>
      <c r="R46" s="112" t="s">
        <v>1</v>
      </c>
      <c r="S46" s="113" t="s">
        <v>4</v>
      </c>
      <c r="T46" s="113"/>
      <c r="U46" s="151" t="s">
        <v>117</v>
      </c>
      <c r="V46" s="110"/>
      <c r="W46" s="110"/>
      <c r="X46" s="110"/>
      <c r="Y46" s="110"/>
      <c r="Z46" s="114">
        <v>42005</v>
      </c>
      <c r="AA46" s="110"/>
      <c r="AB46" s="110"/>
      <c r="AC46" s="110"/>
      <c r="AD46" s="115" t="s">
        <v>1554</v>
      </c>
    </row>
    <row r="47" spans="2:30" s="21" customFormat="1" ht="15" customHeight="1">
      <c r="B47" s="109"/>
      <c r="C47" s="110"/>
      <c r="D47" s="110"/>
      <c r="E47" s="110"/>
      <c r="F47" s="110"/>
      <c r="G47" s="110" t="s">
        <v>1553</v>
      </c>
      <c r="H47" s="274">
        <v>42005</v>
      </c>
      <c r="I47" s="110" t="s">
        <v>14</v>
      </c>
      <c r="J47" s="111" t="s">
        <v>37</v>
      </c>
      <c r="K47" s="110" t="s">
        <v>9</v>
      </c>
      <c r="L47" s="110" t="s">
        <v>10</v>
      </c>
      <c r="M47" s="110" t="s">
        <v>10</v>
      </c>
      <c r="N47" s="110" t="s">
        <v>11</v>
      </c>
      <c r="O47" s="9">
        <v>69935</v>
      </c>
      <c r="P47" s="9">
        <v>0</v>
      </c>
      <c r="Q47" s="9">
        <f t="shared" si="3"/>
        <v>69935</v>
      </c>
      <c r="R47" s="112" t="s">
        <v>1</v>
      </c>
      <c r="S47" s="113" t="s">
        <v>4</v>
      </c>
      <c r="T47" s="113"/>
      <c r="U47" s="151" t="s">
        <v>122</v>
      </c>
      <c r="V47" s="110"/>
      <c r="W47" s="110"/>
      <c r="X47" s="110"/>
      <c r="Y47" s="110"/>
      <c r="Z47" s="114">
        <v>42005</v>
      </c>
      <c r="AA47" s="110"/>
      <c r="AB47" s="110"/>
      <c r="AC47" s="110"/>
      <c r="AD47" s="115" t="s">
        <v>1554</v>
      </c>
    </row>
    <row r="48" spans="2:30" s="21" customFormat="1" ht="15" customHeight="1">
      <c r="B48" s="109"/>
      <c r="C48" s="110"/>
      <c r="D48" s="110"/>
      <c r="E48" s="110"/>
      <c r="F48" s="110"/>
      <c r="G48" s="110" t="s">
        <v>1553</v>
      </c>
      <c r="H48" s="274">
        <v>42005</v>
      </c>
      <c r="I48" s="110" t="s">
        <v>14</v>
      </c>
      <c r="J48" s="111" t="s">
        <v>37</v>
      </c>
      <c r="K48" s="110" t="s">
        <v>9</v>
      </c>
      <c r="L48" s="110" t="s">
        <v>10</v>
      </c>
      <c r="M48" s="110" t="s">
        <v>10</v>
      </c>
      <c r="N48" s="110" t="s">
        <v>11</v>
      </c>
      <c r="O48" s="9">
        <v>428832</v>
      </c>
      <c r="P48" s="9">
        <v>0</v>
      </c>
      <c r="Q48" s="9">
        <f t="shared" si="3"/>
        <v>428832</v>
      </c>
      <c r="R48" s="112" t="s">
        <v>1</v>
      </c>
      <c r="S48" s="113" t="s">
        <v>4</v>
      </c>
      <c r="T48" s="113"/>
      <c r="U48" s="151" t="s">
        <v>126</v>
      </c>
      <c r="V48" s="110"/>
      <c r="W48" s="110"/>
      <c r="X48" s="110"/>
      <c r="Y48" s="110"/>
      <c r="Z48" s="114">
        <v>42005</v>
      </c>
      <c r="AA48" s="110"/>
      <c r="AB48" s="110"/>
      <c r="AC48" s="110"/>
      <c r="AD48" s="115" t="s">
        <v>1554</v>
      </c>
    </row>
    <row r="49" spans="2:30" ht="15" customHeight="1" outlineLevel="5">
      <c r="B49" s="352"/>
      <c r="C49" s="2"/>
      <c r="D49" s="2"/>
      <c r="E49" s="2"/>
      <c r="F49" s="2"/>
      <c r="G49" s="2"/>
      <c r="H49" s="362"/>
      <c r="I49" s="2"/>
      <c r="J49" s="2" t="s">
        <v>37</v>
      </c>
      <c r="K49" s="2"/>
      <c r="L49" s="2"/>
      <c r="M49" s="2"/>
      <c r="N49" s="2"/>
      <c r="O49" s="353"/>
      <c r="P49" s="353"/>
      <c r="Q49" s="353"/>
      <c r="R49" s="354"/>
      <c r="S49" s="355"/>
      <c r="T49" s="355"/>
      <c r="U49" s="355"/>
      <c r="V49" s="2"/>
      <c r="W49" s="2"/>
      <c r="X49" s="2"/>
      <c r="Y49" s="2"/>
      <c r="Z49" s="356"/>
      <c r="AA49" s="2"/>
      <c r="AB49" s="2"/>
      <c r="AC49" s="2"/>
      <c r="AD49" s="357"/>
    </row>
    <row r="50" spans="2:30" ht="15" customHeight="1" outlineLevel="4">
      <c r="B50" s="352"/>
      <c r="C50" s="2"/>
      <c r="D50" s="2"/>
      <c r="E50" s="2"/>
      <c r="F50" s="2" t="s">
        <v>1777</v>
      </c>
      <c r="G50" s="2" t="s">
        <v>1778</v>
      </c>
      <c r="H50" s="362"/>
      <c r="I50" s="2"/>
      <c r="J50" s="2" t="s">
        <v>37</v>
      </c>
      <c r="K50" s="2"/>
      <c r="L50" s="2"/>
      <c r="M50" s="2"/>
      <c r="N50" s="2"/>
      <c r="O50" s="353">
        <f>SUM(O51:O53)</f>
        <v>105546.20999999999</v>
      </c>
      <c r="P50" s="353">
        <f>SUM(P51:P53)</f>
        <v>0</v>
      </c>
      <c r="Q50" s="353">
        <f>O50-P50</f>
        <v>105546.20999999999</v>
      </c>
      <c r="R50" s="354"/>
      <c r="S50" s="355"/>
      <c r="T50" s="355"/>
      <c r="U50" s="355"/>
      <c r="V50" s="2"/>
      <c r="W50" s="2"/>
      <c r="X50" s="2"/>
      <c r="Y50" s="2"/>
      <c r="Z50" s="356"/>
      <c r="AA50" s="2"/>
      <c r="AB50" s="2"/>
      <c r="AC50" s="2"/>
      <c r="AD50" s="357"/>
    </row>
    <row r="51" spans="2:30" ht="15" customHeight="1" outlineLevel="5">
      <c r="B51" s="3"/>
      <c r="C51" s="1"/>
      <c r="D51" s="1"/>
      <c r="E51" s="1"/>
      <c r="F51" s="1"/>
      <c r="G51" s="1" t="s">
        <v>8</v>
      </c>
      <c r="H51" s="277">
        <v>42155</v>
      </c>
      <c r="I51" s="1" t="s">
        <v>1783</v>
      </c>
      <c r="J51" s="2" t="s">
        <v>37</v>
      </c>
      <c r="K51" s="1" t="s">
        <v>33</v>
      </c>
      <c r="L51" s="1" t="s">
        <v>34</v>
      </c>
      <c r="M51" s="1" t="s">
        <v>21</v>
      </c>
      <c r="N51" s="1" t="s">
        <v>11</v>
      </c>
      <c r="O51" s="7">
        <v>48525.01</v>
      </c>
      <c r="P51" s="7">
        <v>0</v>
      </c>
      <c r="Q51" s="7">
        <f>O51-P51</f>
        <v>48525.01</v>
      </c>
      <c r="R51" s="6" t="s">
        <v>1780</v>
      </c>
      <c r="S51" s="5" t="s">
        <v>32</v>
      </c>
      <c r="T51" s="5"/>
      <c r="U51" s="113" t="s">
        <v>1692</v>
      </c>
      <c r="V51" s="1" t="s">
        <v>35</v>
      </c>
      <c r="W51" s="1"/>
      <c r="X51" s="1"/>
      <c r="Y51" s="1"/>
      <c r="Z51" s="4">
        <v>42155</v>
      </c>
      <c r="AA51" s="1" t="s">
        <v>26</v>
      </c>
      <c r="AB51" s="1" t="s">
        <v>1784</v>
      </c>
      <c r="AC51" s="1" t="s">
        <v>1785</v>
      </c>
      <c r="AD51" s="8"/>
    </row>
    <row r="52" spans="2:30" ht="15" customHeight="1" outlineLevel="5">
      <c r="B52" s="3"/>
      <c r="C52" s="1"/>
      <c r="D52" s="1"/>
      <c r="E52" s="1"/>
      <c r="F52" s="1"/>
      <c r="G52" s="1" t="s">
        <v>8</v>
      </c>
      <c r="H52" s="277">
        <v>42155</v>
      </c>
      <c r="I52" s="1" t="s">
        <v>1779</v>
      </c>
      <c r="J52" s="2" t="s">
        <v>37</v>
      </c>
      <c r="K52" s="1" t="s">
        <v>33</v>
      </c>
      <c r="L52" s="1" t="s">
        <v>34</v>
      </c>
      <c r="M52" s="1" t="s">
        <v>21</v>
      </c>
      <c r="N52" s="1" t="s">
        <v>11</v>
      </c>
      <c r="O52" s="7">
        <v>57021.2</v>
      </c>
      <c r="P52" s="7">
        <v>0</v>
      </c>
      <c r="Q52" s="7">
        <f>O52-P52</f>
        <v>57021.2</v>
      </c>
      <c r="R52" s="6" t="s">
        <v>1780</v>
      </c>
      <c r="S52" s="5" t="s">
        <v>32</v>
      </c>
      <c r="T52" s="5"/>
      <c r="U52" s="113" t="s">
        <v>1692</v>
      </c>
      <c r="V52" s="1" t="s">
        <v>35</v>
      </c>
      <c r="W52" s="1"/>
      <c r="X52" s="1"/>
      <c r="Y52" s="1"/>
      <c r="Z52" s="4">
        <v>42155</v>
      </c>
      <c r="AA52" s="1" t="s">
        <v>26</v>
      </c>
      <c r="AB52" s="1" t="s">
        <v>1781</v>
      </c>
      <c r="AC52" s="1" t="s">
        <v>1782</v>
      </c>
      <c r="AD52" s="8"/>
    </row>
    <row r="53" spans="2:30" ht="15" customHeight="1" outlineLevel="5">
      <c r="B53" s="352"/>
      <c r="C53" s="2"/>
      <c r="D53" s="2"/>
      <c r="E53" s="2"/>
      <c r="F53" s="2"/>
      <c r="G53" s="2"/>
      <c r="H53" s="362"/>
      <c r="I53" s="2"/>
      <c r="J53" s="2" t="s">
        <v>37</v>
      </c>
      <c r="K53" s="2"/>
      <c r="L53" s="2"/>
      <c r="M53" s="2"/>
      <c r="N53" s="2"/>
      <c r="O53" s="353"/>
      <c r="P53" s="353"/>
      <c r="Q53" s="353"/>
      <c r="R53" s="354"/>
      <c r="S53" s="355"/>
      <c r="T53" s="355"/>
      <c r="U53" s="355"/>
      <c r="V53" s="2"/>
      <c r="W53" s="2"/>
      <c r="X53" s="2"/>
      <c r="Y53" s="2"/>
      <c r="Z53" s="356"/>
      <c r="AA53" s="2"/>
      <c r="AB53" s="2"/>
      <c r="AC53" s="2"/>
      <c r="AD53" s="357"/>
    </row>
    <row r="54" spans="2:30" ht="15" customHeight="1" outlineLevel="4">
      <c r="B54" s="352"/>
      <c r="C54" s="2"/>
      <c r="D54" s="2"/>
      <c r="E54" s="2"/>
      <c r="F54" s="2" t="s">
        <v>1786</v>
      </c>
      <c r="G54" s="2" t="s">
        <v>1787</v>
      </c>
      <c r="H54" s="362"/>
      <c r="I54" s="2"/>
      <c r="J54" s="2" t="s">
        <v>37</v>
      </c>
      <c r="K54" s="2"/>
      <c r="L54" s="2"/>
      <c r="M54" s="2"/>
      <c r="N54" s="2"/>
      <c r="O54" s="353">
        <f>SUM(O55:O57)</f>
        <v>2462.66</v>
      </c>
      <c r="P54" s="353">
        <f>SUM(P55:P57)</f>
        <v>0</v>
      </c>
      <c r="Q54" s="353">
        <f>O54-P54</f>
        <v>2462.66</v>
      </c>
      <c r="R54" s="354"/>
      <c r="S54" s="355"/>
      <c r="T54" s="355"/>
      <c r="U54" s="355"/>
      <c r="V54" s="2"/>
      <c r="W54" s="2"/>
      <c r="X54" s="2"/>
      <c r="Y54" s="2"/>
      <c r="Z54" s="356"/>
      <c r="AA54" s="2"/>
      <c r="AB54" s="2"/>
      <c r="AC54" s="2"/>
      <c r="AD54" s="357"/>
    </row>
    <row r="55" spans="2:30" ht="15" customHeight="1" outlineLevel="5">
      <c r="B55" s="3"/>
      <c r="C55" s="1"/>
      <c r="D55" s="1"/>
      <c r="E55" s="1"/>
      <c r="F55" s="1"/>
      <c r="G55" s="1" t="s">
        <v>8</v>
      </c>
      <c r="H55" s="277">
        <v>42175</v>
      </c>
      <c r="I55" s="1" t="s">
        <v>1788</v>
      </c>
      <c r="J55" s="2" t="s">
        <v>37</v>
      </c>
      <c r="K55" s="1" t="s">
        <v>33</v>
      </c>
      <c r="L55" s="1" t="s">
        <v>34</v>
      </c>
      <c r="M55" s="1" t="s">
        <v>21</v>
      </c>
      <c r="N55" s="1" t="s">
        <v>11</v>
      </c>
      <c r="O55" s="7">
        <v>2310</v>
      </c>
      <c r="P55" s="7">
        <v>0</v>
      </c>
      <c r="Q55" s="7">
        <f>O55-P55</f>
        <v>2310</v>
      </c>
      <c r="R55" s="6" t="s">
        <v>1780</v>
      </c>
      <c r="S55" s="5" t="s">
        <v>32</v>
      </c>
      <c r="T55" s="5"/>
      <c r="U55" s="113" t="s">
        <v>1692</v>
      </c>
      <c r="V55" s="1"/>
      <c r="W55" s="1"/>
      <c r="X55" s="1"/>
      <c r="Y55" s="1"/>
      <c r="Z55" s="4">
        <v>42175</v>
      </c>
      <c r="AA55" s="1" t="s">
        <v>26</v>
      </c>
      <c r="AB55" s="1" t="s">
        <v>1789</v>
      </c>
      <c r="AC55" s="1" t="s">
        <v>1790</v>
      </c>
      <c r="AD55" s="8"/>
    </row>
    <row r="56" spans="2:30" ht="15" customHeight="1" outlineLevel="5">
      <c r="B56" s="3"/>
      <c r="C56" s="1"/>
      <c r="D56" s="1"/>
      <c r="E56" s="1"/>
      <c r="F56" s="1"/>
      <c r="G56" s="1" t="s">
        <v>1553</v>
      </c>
      <c r="H56" s="277">
        <v>42185</v>
      </c>
      <c r="I56" s="1" t="s">
        <v>1791</v>
      </c>
      <c r="J56" s="2" t="s">
        <v>37</v>
      </c>
      <c r="K56" s="1" t="s">
        <v>9</v>
      </c>
      <c r="L56" s="1" t="s">
        <v>10</v>
      </c>
      <c r="M56" s="1" t="s">
        <v>10</v>
      </c>
      <c r="N56" s="1" t="s">
        <v>11</v>
      </c>
      <c r="O56" s="7">
        <v>152.66</v>
      </c>
      <c r="P56" s="7">
        <v>0</v>
      </c>
      <c r="Q56" s="7">
        <f>O56-P56</f>
        <v>152.66</v>
      </c>
      <c r="R56" s="6" t="s">
        <v>1</v>
      </c>
      <c r="S56" s="5" t="s">
        <v>4</v>
      </c>
      <c r="T56" s="5"/>
      <c r="U56" s="113" t="s">
        <v>180</v>
      </c>
      <c r="V56" s="1"/>
      <c r="W56" s="1"/>
      <c r="X56" s="1"/>
      <c r="Y56" s="1"/>
      <c r="Z56" s="4">
        <v>42185</v>
      </c>
      <c r="AA56" s="1"/>
      <c r="AB56" s="1"/>
      <c r="AC56" s="1"/>
      <c r="AD56" s="8" t="s">
        <v>1792</v>
      </c>
    </row>
    <row r="57" spans="2:30" ht="15" customHeight="1" outlineLevel="5">
      <c r="B57" s="352"/>
      <c r="C57" s="2"/>
      <c r="D57" s="2"/>
      <c r="E57" s="2"/>
      <c r="F57" s="2"/>
      <c r="G57" s="2"/>
      <c r="H57" s="362"/>
      <c r="I57" s="2"/>
      <c r="J57" s="2" t="s">
        <v>37</v>
      </c>
      <c r="K57" s="2"/>
      <c r="L57" s="2"/>
      <c r="M57" s="2"/>
      <c r="N57" s="2"/>
      <c r="O57" s="353"/>
      <c r="P57" s="353"/>
      <c r="Q57" s="353"/>
      <c r="R57" s="354"/>
      <c r="S57" s="355"/>
      <c r="T57" s="355"/>
      <c r="U57" s="355"/>
      <c r="V57" s="2"/>
      <c r="W57" s="2"/>
      <c r="X57" s="2"/>
      <c r="Y57" s="2"/>
      <c r="Z57" s="356"/>
      <c r="AA57" s="2"/>
      <c r="AB57" s="2"/>
      <c r="AC57" s="2"/>
      <c r="AD57" s="357"/>
    </row>
    <row r="58" spans="2:30" ht="15" customHeight="1" outlineLevel="4">
      <c r="B58" s="352"/>
      <c r="C58" s="2"/>
      <c r="D58" s="2"/>
      <c r="E58" s="2"/>
      <c r="F58" s="2" t="s">
        <v>2873</v>
      </c>
      <c r="G58" s="2" t="s">
        <v>2874</v>
      </c>
      <c r="H58" s="362"/>
      <c r="I58" s="2"/>
      <c r="J58" s="2" t="s">
        <v>37</v>
      </c>
      <c r="K58" s="2"/>
      <c r="L58" s="2"/>
      <c r="M58" s="2"/>
      <c r="N58" s="2"/>
      <c r="O58" s="353">
        <f>SUM(O59:O63)</f>
        <v>990</v>
      </c>
      <c r="P58" s="353">
        <f>SUM(P59:P63)</f>
        <v>44335.72</v>
      </c>
      <c r="Q58" s="353">
        <f>O58-P58</f>
        <v>-43345.72</v>
      </c>
      <c r="R58" s="354"/>
      <c r="S58" s="355"/>
      <c r="T58" s="355"/>
      <c r="U58" s="355"/>
      <c r="V58" s="2"/>
      <c r="W58" s="2"/>
      <c r="X58" s="2"/>
      <c r="Y58" s="2"/>
      <c r="Z58" s="356"/>
      <c r="AA58" s="2"/>
      <c r="AB58" s="2"/>
      <c r="AC58" s="2"/>
      <c r="AD58" s="357"/>
    </row>
    <row r="59" spans="2:30" ht="15" customHeight="1" outlineLevel="5">
      <c r="B59" s="3"/>
      <c r="C59" s="1"/>
      <c r="D59" s="1"/>
      <c r="E59" s="1"/>
      <c r="F59" s="1"/>
      <c r="G59" s="1" t="s">
        <v>1553</v>
      </c>
      <c r="H59" s="277">
        <v>42215</v>
      </c>
      <c r="I59" s="1" t="s">
        <v>2875</v>
      </c>
      <c r="J59" s="2" t="s">
        <v>37</v>
      </c>
      <c r="K59" s="1" t="s">
        <v>9</v>
      </c>
      <c r="L59" s="1" t="s">
        <v>10</v>
      </c>
      <c r="M59" s="1" t="s">
        <v>10</v>
      </c>
      <c r="N59" s="1" t="s">
        <v>11</v>
      </c>
      <c r="O59" s="7">
        <v>0</v>
      </c>
      <c r="P59" s="7">
        <v>1229.5</v>
      </c>
      <c r="Q59" s="7">
        <f>O59-P59</f>
        <v>-1229.5</v>
      </c>
      <c r="R59" s="6" t="s">
        <v>1</v>
      </c>
      <c r="S59" s="5" t="s">
        <v>4</v>
      </c>
      <c r="T59" s="5"/>
      <c r="U59" s="5" t="s">
        <v>225</v>
      </c>
      <c r="V59" s="1"/>
      <c r="W59" s="1"/>
      <c r="X59" s="1"/>
      <c r="Y59" s="1"/>
      <c r="Z59" s="4">
        <v>42215</v>
      </c>
      <c r="AA59" s="1"/>
      <c r="AB59" s="1"/>
      <c r="AC59" s="1"/>
      <c r="AD59" s="8" t="s">
        <v>2876</v>
      </c>
    </row>
    <row r="60" spans="2:30" ht="15" customHeight="1" outlineLevel="5">
      <c r="B60" s="3"/>
      <c r="C60" s="1"/>
      <c r="D60" s="1"/>
      <c r="E60" s="1"/>
      <c r="F60" s="1"/>
      <c r="G60" s="1" t="s">
        <v>1553</v>
      </c>
      <c r="H60" s="277">
        <v>42215</v>
      </c>
      <c r="I60" s="1" t="s">
        <v>2877</v>
      </c>
      <c r="J60" s="2" t="s">
        <v>37</v>
      </c>
      <c r="K60" s="1" t="s">
        <v>9</v>
      </c>
      <c r="L60" s="1" t="s">
        <v>10</v>
      </c>
      <c r="M60" s="1" t="s">
        <v>10</v>
      </c>
      <c r="N60" s="1" t="s">
        <v>11</v>
      </c>
      <c r="O60" s="7">
        <v>0</v>
      </c>
      <c r="P60" s="7">
        <v>3061.22</v>
      </c>
      <c r="Q60" s="7">
        <f t="shared" ref="Q60:Q61" si="4">O60-P60</f>
        <v>-3061.22</v>
      </c>
      <c r="R60" s="6" t="s">
        <v>1</v>
      </c>
      <c r="S60" s="5" t="s">
        <v>4</v>
      </c>
      <c r="T60" s="5"/>
      <c r="U60" s="5" t="s">
        <v>110</v>
      </c>
      <c r="V60" s="1"/>
      <c r="W60" s="1"/>
      <c r="X60" s="1"/>
      <c r="Y60" s="1"/>
      <c r="Z60" s="4">
        <v>42215</v>
      </c>
      <c r="AA60" s="1"/>
      <c r="AB60" s="1"/>
      <c r="AC60" s="1"/>
      <c r="AD60" s="8" t="s">
        <v>2878</v>
      </c>
    </row>
    <row r="61" spans="2:30" ht="15" customHeight="1" outlineLevel="5">
      <c r="B61" s="3"/>
      <c r="C61" s="1"/>
      <c r="D61" s="1"/>
      <c r="E61" s="1"/>
      <c r="F61" s="1"/>
      <c r="G61" s="1" t="s">
        <v>1553</v>
      </c>
      <c r="H61" s="277">
        <v>42215</v>
      </c>
      <c r="I61" s="1" t="s">
        <v>2877</v>
      </c>
      <c r="J61" s="2" t="s">
        <v>37</v>
      </c>
      <c r="K61" s="1" t="s">
        <v>9</v>
      </c>
      <c r="L61" s="1" t="s">
        <v>10</v>
      </c>
      <c r="M61" s="1" t="s">
        <v>10</v>
      </c>
      <c r="N61" s="1" t="s">
        <v>11</v>
      </c>
      <c r="O61" s="7">
        <v>0</v>
      </c>
      <c r="P61" s="7">
        <v>40045</v>
      </c>
      <c r="Q61" s="7">
        <f t="shared" si="4"/>
        <v>-40045</v>
      </c>
      <c r="R61" s="6" t="s">
        <v>1</v>
      </c>
      <c r="S61" s="5" t="s">
        <v>4</v>
      </c>
      <c r="T61" s="5"/>
      <c r="U61" s="5" t="s">
        <v>107</v>
      </c>
      <c r="V61" s="1"/>
      <c r="W61" s="1"/>
      <c r="X61" s="1"/>
      <c r="Y61" s="1"/>
      <c r="Z61" s="4">
        <v>42215</v>
      </c>
      <c r="AA61" s="1"/>
      <c r="AB61" s="1"/>
      <c r="AC61" s="1"/>
      <c r="AD61" s="8" t="s">
        <v>2878</v>
      </c>
    </row>
    <row r="62" spans="2:30" ht="15" customHeight="1" outlineLevel="5">
      <c r="B62" s="3"/>
      <c r="C62" s="1"/>
      <c r="D62" s="1"/>
      <c r="E62" s="1"/>
      <c r="F62" s="1"/>
      <c r="G62" s="1" t="s">
        <v>1553</v>
      </c>
      <c r="H62" s="277">
        <v>42215</v>
      </c>
      <c r="I62" s="1" t="s">
        <v>2879</v>
      </c>
      <c r="J62" s="2" t="s">
        <v>37</v>
      </c>
      <c r="K62" s="1" t="s">
        <v>9</v>
      </c>
      <c r="L62" s="1" t="s">
        <v>10</v>
      </c>
      <c r="M62" s="1" t="s">
        <v>10</v>
      </c>
      <c r="N62" s="1" t="s">
        <v>11</v>
      </c>
      <c r="O62" s="7">
        <v>990</v>
      </c>
      <c r="P62" s="7">
        <v>0</v>
      </c>
      <c r="Q62" s="7">
        <f>O62-P62</f>
        <v>990</v>
      </c>
      <c r="R62" s="6" t="s">
        <v>1</v>
      </c>
      <c r="S62" s="5" t="s">
        <v>4</v>
      </c>
      <c r="T62" s="5"/>
      <c r="U62" s="5" t="s">
        <v>760</v>
      </c>
      <c r="V62" s="1"/>
      <c r="W62" s="1"/>
      <c r="X62" s="1"/>
      <c r="Y62" s="1"/>
      <c r="Z62" s="4">
        <v>42215</v>
      </c>
      <c r="AA62" s="1"/>
      <c r="AB62" s="1"/>
      <c r="AC62" s="1"/>
      <c r="AD62" s="8" t="s">
        <v>2880</v>
      </c>
    </row>
    <row r="63" spans="2:30" outlineLevel="4">
      <c r="B63" s="352"/>
      <c r="C63" s="2"/>
      <c r="D63" s="2"/>
      <c r="E63" s="2"/>
      <c r="F63" s="2"/>
      <c r="G63" s="2"/>
      <c r="H63" s="362"/>
      <c r="I63" s="2"/>
      <c r="J63" s="2" t="s">
        <v>37</v>
      </c>
      <c r="K63" s="2"/>
      <c r="L63" s="2"/>
      <c r="M63" s="2"/>
      <c r="N63" s="2"/>
      <c r="O63" s="353"/>
      <c r="P63" s="353"/>
      <c r="Q63" s="353"/>
      <c r="R63" s="354"/>
      <c r="S63" s="355"/>
      <c r="T63" s="355"/>
      <c r="U63" s="5"/>
      <c r="V63" s="2"/>
      <c r="W63" s="2"/>
      <c r="X63" s="2"/>
      <c r="Y63" s="2"/>
      <c r="Z63" s="356"/>
      <c r="AA63" s="2"/>
      <c r="AB63" s="2"/>
      <c r="AC63" s="2"/>
      <c r="AD63" s="357"/>
    </row>
    <row r="64" spans="2:30" outlineLevel="3">
      <c r="B64" s="352"/>
      <c r="C64" s="2"/>
      <c r="D64" s="2"/>
      <c r="E64" s="2" t="s">
        <v>39</v>
      </c>
      <c r="F64" s="2" t="s">
        <v>40</v>
      </c>
      <c r="G64" s="2"/>
      <c r="H64" s="362"/>
      <c r="I64" s="2"/>
      <c r="J64" s="2" t="s">
        <v>39</v>
      </c>
      <c r="K64" s="2"/>
      <c r="L64" s="2"/>
      <c r="M64" s="2"/>
      <c r="N64" s="2"/>
      <c r="O64" s="353">
        <f>SUM(O65:O86)/2</f>
        <v>484248.49</v>
      </c>
      <c r="P64" s="353">
        <f>SUM(P65:P86)/2</f>
        <v>14248.7</v>
      </c>
      <c r="Q64" s="353">
        <f>O64-P64</f>
        <v>469999.79</v>
      </c>
      <c r="R64" s="354"/>
      <c r="S64" s="355"/>
      <c r="T64" s="355"/>
      <c r="U64" s="355"/>
      <c r="V64" s="2"/>
      <c r="W64" s="2"/>
      <c r="X64" s="2"/>
      <c r="Y64" s="2"/>
      <c r="Z64" s="356"/>
      <c r="AA64" s="2"/>
      <c r="AB64" s="2"/>
      <c r="AC64" s="2"/>
      <c r="AD64" s="357"/>
    </row>
    <row r="65" spans="2:30" outlineLevel="4">
      <c r="B65" s="352"/>
      <c r="C65" s="2"/>
      <c r="D65" s="2"/>
      <c r="E65" s="2"/>
      <c r="F65" s="2" t="s">
        <v>12</v>
      </c>
      <c r="G65" s="2" t="s">
        <v>13</v>
      </c>
      <c r="H65" s="362"/>
      <c r="I65" s="2"/>
      <c r="J65" s="2" t="s">
        <v>39</v>
      </c>
      <c r="K65" s="2"/>
      <c r="L65" s="2"/>
      <c r="M65" s="2"/>
      <c r="N65" s="2"/>
      <c r="O65" s="353">
        <f>SUM(O66:O76)</f>
        <v>423224.04000000004</v>
      </c>
      <c r="P65" s="353">
        <f>SUM(P66:P76)</f>
        <v>0</v>
      </c>
      <c r="Q65" s="353">
        <f>O65-P65</f>
        <v>423224.04000000004</v>
      </c>
      <c r="R65" s="354"/>
      <c r="S65" s="355"/>
      <c r="T65" s="355"/>
      <c r="U65" s="355"/>
      <c r="V65" s="2"/>
      <c r="W65" s="2"/>
      <c r="X65" s="2"/>
      <c r="Y65" s="2"/>
      <c r="Z65" s="356"/>
      <c r="AA65" s="2"/>
      <c r="AB65" s="2"/>
      <c r="AC65" s="2"/>
      <c r="AD65" s="357"/>
    </row>
    <row r="66" spans="2:30" s="21" customFormat="1" ht="15" customHeight="1">
      <c r="B66" s="109"/>
      <c r="C66" s="110"/>
      <c r="D66" s="110"/>
      <c r="E66" s="110"/>
      <c r="F66" s="110"/>
      <c r="G66" s="110" t="s">
        <v>1553</v>
      </c>
      <c r="H66" s="274">
        <v>42005</v>
      </c>
      <c r="I66" s="110" t="s">
        <v>14</v>
      </c>
      <c r="J66" s="111" t="s">
        <v>39</v>
      </c>
      <c r="K66" s="110" t="s">
        <v>9</v>
      </c>
      <c r="L66" s="110" t="s">
        <v>10</v>
      </c>
      <c r="M66" s="110" t="s">
        <v>10</v>
      </c>
      <c r="N66" s="110" t="s">
        <v>11</v>
      </c>
      <c r="O66" s="9">
        <v>10415.629999999999</v>
      </c>
      <c r="P66" s="9">
        <v>0</v>
      </c>
      <c r="Q66" s="9">
        <f t="shared" ref="Q66:Q75" si="5">O66-P66</f>
        <v>10415.629999999999</v>
      </c>
      <c r="R66" s="112" t="s">
        <v>1</v>
      </c>
      <c r="S66" s="113" t="s">
        <v>4</v>
      </c>
      <c r="T66" s="113"/>
      <c r="U66" s="151" t="s">
        <v>108</v>
      </c>
      <c r="V66" s="110"/>
      <c r="W66" s="110"/>
      <c r="X66" s="110"/>
      <c r="Y66" s="110"/>
      <c r="Z66" s="114">
        <v>42005</v>
      </c>
      <c r="AA66" s="110"/>
      <c r="AB66" s="110"/>
      <c r="AC66" s="110"/>
      <c r="AD66" s="115" t="s">
        <v>1554</v>
      </c>
    </row>
    <row r="67" spans="2:30" s="21" customFormat="1" ht="15" customHeight="1">
      <c r="B67" s="109"/>
      <c r="C67" s="110"/>
      <c r="D67" s="110"/>
      <c r="E67" s="110"/>
      <c r="F67" s="110"/>
      <c r="G67" s="110" t="s">
        <v>1553</v>
      </c>
      <c r="H67" s="274">
        <v>42005</v>
      </c>
      <c r="I67" s="110" t="s">
        <v>14</v>
      </c>
      <c r="J67" s="111" t="s">
        <v>39</v>
      </c>
      <c r="K67" s="110" t="s">
        <v>9</v>
      </c>
      <c r="L67" s="110" t="s">
        <v>10</v>
      </c>
      <c r="M67" s="110" t="s">
        <v>10</v>
      </c>
      <c r="N67" s="110" t="s">
        <v>11</v>
      </c>
      <c r="O67" s="9">
        <v>49437.09</v>
      </c>
      <c r="P67" s="9">
        <v>0</v>
      </c>
      <c r="Q67" s="9">
        <f t="shared" si="5"/>
        <v>49437.09</v>
      </c>
      <c r="R67" s="112" t="s">
        <v>1</v>
      </c>
      <c r="S67" s="113" t="s">
        <v>4</v>
      </c>
      <c r="T67" s="113"/>
      <c r="U67" s="151" t="s">
        <v>109</v>
      </c>
      <c r="V67" s="110"/>
      <c r="W67" s="110"/>
      <c r="X67" s="110"/>
      <c r="Y67" s="110"/>
      <c r="Z67" s="114">
        <v>42005</v>
      </c>
      <c r="AA67" s="110"/>
      <c r="AB67" s="110"/>
      <c r="AC67" s="110"/>
      <c r="AD67" s="115" t="s">
        <v>1554</v>
      </c>
    </row>
    <row r="68" spans="2:30" s="21" customFormat="1" ht="15" customHeight="1">
      <c r="B68" s="109"/>
      <c r="C68" s="110"/>
      <c r="D68" s="110"/>
      <c r="E68" s="110"/>
      <c r="F68" s="110"/>
      <c r="G68" s="110" t="s">
        <v>1553</v>
      </c>
      <c r="H68" s="274">
        <v>42005</v>
      </c>
      <c r="I68" s="110" t="s">
        <v>14</v>
      </c>
      <c r="J68" s="111" t="s">
        <v>39</v>
      </c>
      <c r="K68" s="110" t="s">
        <v>9</v>
      </c>
      <c r="L68" s="110" t="s">
        <v>10</v>
      </c>
      <c r="M68" s="110" t="s">
        <v>10</v>
      </c>
      <c r="N68" s="110" t="s">
        <v>11</v>
      </c>
      <c r="O68" s="9">
        <v>14058.7</v>
      </c>
      <c r="P68" s="9">
        <v>0</v>
      </c>
      <c r="Q68" s="9">
        <f t="shared" si="5"/>
        <v>14058.7</v>
      </c>
      <c r="R68" s="112" t="s">
        <v>1</v>
      </c>
      <c r="S68" s="113" t="s">
        <v>4</v>
      </c>
      <c r="T68" s="113"/>
      <c r="U68" s="151" t="s">
        <v>110</v>
      </c>
      <c r="V68" s="110"/>
      <c r="W68" s="110"/>
      <c r="X68" s="110"/>
      <c r="Y68" s="110"/>
      <c r="Z68" s="114">
        <v>42005</v>
      </c>
      <c r="AA68" s="110"/>
      <c r="AB68" s="110"/>
      <c r="AC68" s="110"/>
      <c r="AD68" s="115" t="s">
        <v>1554</v>
      </c>
    </row>
    <row r="69" spans="2:30" s="21" customFormat="1" ht="15" customHeight="1">
      <c r="B69" s="109"/>
      <c r="C69" s="110"/>
      <c r="D69" s="110"/>
      <c r="E69" s="110"/>
      <c r="F69" s="110"/>
      <c r="G69" s="110" t="s">
        <v>1553</v>
      </c>
      <c r="H69" s="274">
        <v>42005</v>
      </c>
      <c r="I69" s="110" t="s">
        <v>14</v>
      </c>
      <c r="J69" s="111" t="s">
        <v>39</v>
      </c>
      <c r="K69" s="110" t="s">
        <v>9</v>
      </c>
      <c r="L69" s="110" t="s">
        <v>10</v>
      </c>
      <c r="M69" s="110" t="s">
        <v>10</v>
      </c>
      <c r="N69" s="110" t="s">
        <v>11</v>
      </c>
      <c r="O69" s="9">
        <v>2038</v>
      </c>
      <c r="P69" s="9">
        <v>0</v>
      </c>
      <c r="Q69" s="9">
        <f t="shared" si="5"/>
        <v>2038</v>
      </c>
      <c r="R69" s="112" t="s">
        <v>1</v>
      </c>
      <c r="S69" s="113" t="s">
        <v>4</v>
      </c>
      <c r="T69" s="113"/>
      <c r="U69" s="151" t="s">
        <v>127</v>
      </c>
      <c r="V69" s="110"/>
      <c r="W69" s="110"/>
      <c r="X69" s="110"/>
      <c r="Y69" s="110"/>
      <c r="Z69" s="114">
        <v>42005</v>
      </c>
      <c r="AA69" s="110"/>
      <c r="AB69" s="110"/>
      <c r="AC69" s="110"/>
      <c r="AD69" s="115" t="s">
        <v>1554</v>
      </c>
    </row>
    <row r="70" spans="2:30" s="21" customFormat="1" ht="15" customHeight="1">
      <c r="B70" s="109"/>
      <c r="C70" s="110"/>
      <c r="D70" s="110"/>
      <c r="E70" s="110"/>
      <c r="F70" s="110"/>
      <c r="G70" s="110" t="s">
        <v>1553</v>
      </c>
      <c r="H70" s="274">
        <v>42005</v>
      </c>
      <c r="I70" s="110" t="s">
        <v>14</v>
      </c>
      <c r="J70" s="111" t="s">
        <v>39</v>
      </c>
      <c r="K70" s="110" t="s">
        <v>9</v>
      </c>
      <c r="L70" s="110" t="s">
        <v>10</v>
      </c>
      <c r="M70" s="110" t="s">
        <v>10</v>
      </c>
      <c r="N70" s="110" t="s">
        <v>11</v>
      </c>
      <c r="O70" s="9">
        <v>9236</v>
      </c>
      <c r="P70" s="9">
        <v>0</v>
      </c>
      <c r="Q70" s="9">
        <f t="shared" si="5"/>
        <v>9236</v>
      </c>
      <c r="R70" s="112" t="s">
        <v>1</v>
      </c>
      <c r="S70" s="113" t="s">
        <v>4</v>
      </c>
      <c r="T70" s="113"/>
      <c r="U70" s="151" t="s">
        <v>128</v>
      </c>
      <c r="V70" s="110"/>
      <c r="W70" s="110"/>
      <c r="X70" s="110"/>
      <c r="Y70" s="110"/>
      <c r="Z70" s="114">
        <v>42005</v>
      </c>
      <c r="AA70" s="110"/>
      <c r="AB70" s="110"/>
      <c r="AC70" s="110"/>
      <c r="AD70" s="115" t="s">
        <v>1554</v>
      </c>
    </row>
    <row r="71" spans="2:30" s="21" customFormat="1" ht="15" customHeight="1">
      <c r="B71" s="109"/>
      <c r="C71" s="110"/>
      <c r="D71" s="110"/>
      <c r="E71" s="110"/>
      <c r="F71" s="110"/>
      <c r="G71" s="110" t="s">
        <v>1553</v>
      </c>
      <c r="H71" s="274">
        <v>42005</v>
      </c>
      <c r="I71" s="110" t="s">
        <v>14</v>
      </c>
      <c r="J71" s="111" t="s">
        <v>39</v>
      </c>
      <c r="K71" s="110" t="s">
        <v>9</v>
      </c>
      <c r="L71" s="110" t="s">
        <v>10</v>
      </c>
      <c r="M71" s="110" t="s">
        <v>10</v>
      </c>
      <c r="N71" s="110" t="s">
        <v>11</v>
      </c>
      <c r="O71" s="9">
        <v>40509.120000000003</v>
      </c>
      <c r="P71" s="9">
        <v>0</v>
      </c>
      <c r="Q71" s="9">
        <f t="shared" si="5"/>
        <v>40509.120000000003</v>
      </c>
      <c r="R71" s="112" t="s">
        <v>1</v>
      </c>
      <c r="S71" s="113" t="s">
        <v>4</v>
      </c>
      <c r="T71" s="113"/>
      <c r="U71" s="151" t="s">
        <v>112</v>
      </c>
      <c r="V71" s="110"/>
      <c r="W71" s="110"/>
      <c r="X71" s="110"/>
      <c r="Y71" s="110"/>
      <c r="Z71" s="114">
        <v>42005</v>
      </c>
      <c r="AA71" s="110"/>
      <c r="AB71" s="110"/>
      <c r="AC71" s="110"/>
      <c r="AD71" s="115" t="s">
        <v>1554</v>
      </c>
    </row>
    <row r="72" spans="2:30" s="21" customFormat="1" ht="15" customHeight="1">
      <c r="B72" s="109"/>
      <c r="C72" s="110"/>
      <c r="D72" s="110"/>
      <c r="E72" s="110"/>
      <c r="F72" s="110"/>
      <c r="G72" s="110" t="s">
        <v>1553</v>
      </c>
      <c r="H72" s="274">
        <v>42005</v>
      </c>
      <c r="I72" s="110" t="s">
        <v>14</v>
      </c>
      <c r="J72" s="111" t="s">
        <v>39</v>
      </c>
      <c r="K72" s="110" t="s">
        <v>9</v>
      </c>
      <c r="L72" s="110" t="s">
        <v>10</v>
      </c>
      <c r="M72" s="110" t="s">
        <v>10</v>
      </c>
      <c r="N72" s="110" t="s">
        <v>11</v>
      </c>
      <c r="O72" s="9">
        <v>190</v>
      </c>
      <c r="P72" s="9">
        <v>0</v>
      </c>
      <c r="Q72" s="9">
        <f t="shared" si="5"/>
        <v>190</v>
      </c>
      <c r="R72" s="112" t="s">
        <v>1</v>
      </c>
      <c r="S72" s="113" t="s">
        <v>4</v>
      </c>
      <c r="T72" s="113"/>
      <c r="U72" s="151" t="s">
        <v>225</v>
      </c>
      <c r="V72" s="110"/>
      <c r="W72" s="110"/>
      <c r="X72" s="110"/>
      <c r="Y72" s="110"/>
      <c r="Z72" s="114">
        <v>42005</v>
      </c>
      <c r="AA72" s="110"/>
      <c r="AB72" s="110"/>
      <c r="AC72" s="110"/>
      <c r="AD72" s="115" t="s">
        <v>1554</v>
      </c>
    </row>
    <row r="73" spans="2:30" s="21" customFormat="1" ht="15" customHeight="1">
      <c r="B73" s="109"/>
      <c r="C73" s="110"/>
      <c r="D73" s="110"/>
      <c r="E73" s="110"/>
      <c r="F73" s="110"/>
      <c r="G73" s="110" t="s">
        <v>1553</v>
      </c>
      <c r="H73" s="274">
        <v>42005</v>
      </c>
      <c r="I73" s="110" t="s">
        <v>14</v>
      </c>
      <c r="J73" s="111" t="s">
        <v>39</v>
      </c>
      <c r="K73" s="110" t="s">
        <v>9</v>
      </c>
      <c r="L73" s="110" t="s">
        <v>10</v>
      </c>
      <c r="M73" s="110" t="s">
        <v>10</v>
      </c>
      <c r="N73" s="110" t="s">
        <v>11</v>
      </c>
      <c r="O73" s="9">
        <v>200747.15</v>
      </c>
      <c r="P73" s="9">
        <v>0</v>
      </c>
      <c r="Q73" s="9">
        <f t="shared" si="5"/>
        <v>200747.15</v>
      </c>
      <c r="R73" s="112" t="s">
        <v>1</v>
      </c>
      <c r="S73" s="113" t="s">
        <v>4</v>
      </c>
      <c r="T73" s="113"/>
      <c r="U73" s="151" t="s">
        <v>117</v>
      </c>
      <c r="V73" s="110"/>
      <c r="W73" s="110"/>
      <c r="X73" s="110"/>
      <c r="Y73" s="110"/>
      <c r="Z73" s="114">
        <v>42005</v>
      </c>
      <c r="AA73" s="110"/>
      <c r="AB73" s="110"/>
      <c r="AC73" s="110"/>
      <c r="AD73" s="115" t="s">
        <v>1554</v>
      </c>
    </row>
    <row r="74" spans="2:30" s="21" customFormat="1" ht="15" customHeight="1">
      <c r="B74" s="109"/>
      <c r="C74" s="110"/>
      <c r="D74" s="110"/>
      <c r="E74" s="110"/>
      <c r="F74" s="110"/>
      <c r="G74" s="110" t="s">
        <v>1553</v>
      </c>
      <c r="H74" s="274">
        <v>42005</v>
      </c>
      <c r="I74" s="110" t="s">
        <v>14</v>
      </c>
      <c r="J74" s="111" t="s">
        <v>39</v>
      </c>
      <c r="K74" s="110" t="s">
        <v>9</v>
      </c>
      <c r="L74" s="110" t="s">
        <v>10</v>
      </c>
      <c r="M74" s="110" t="s">
        <v>10</v>
      </c>
      <c r="N74" s="110" t="s">
        <v>11</v>
      </c>
      <c r="O74" s="9">
        <v>9058.4500000000007</v>
      </c>
      <c r="P74" s="9">
        <v>0</v>
      </c>
      <c r="Q74" s="9">
        <f t="shared" si="5"/>
        <v>9058.4500000000007</v>
      </c>
      <c r="R74" s="112" t="s">
        <v>1</v>
      </c>
      <c r="S74" s="113" t="s">
        <v>4</v>
      </c>
      <c r="T74" s="113"/>
      <c r="U74" s="151" t="s">
        <v>122</v>
      </c>
      <c r="V74" s="110"/>
      <c r="W74" s="110"/>
      <c r="X74" s="110"/>
      <c r="Y74" s="110"/>
      <c r="Z74" s="114">
        <v>42005</v>
      </c>
      <c r="AA74" s="110"/>
      <c r="AB74" s="110"/>
      <c r="AC74" s="110"/>
      <c r="AD74" s="115" t="s">
        <v>1554</v>
      </c>
    </row>
    <row r="75" spans="2:30" s="21" customFormat="1" ht="15" customHeight="1">
      <c r="B75" s="109"/>
      <c r="C75" s="110"/>
      <c r="D75" s="110"/>
      <c r="E75" s="110"/>
      <c r="F75" s="110"/>
      <c r="G75" s="110" t="s">
        <v>1553</v>
      </c>
      <c r="H75" s="274">
        <v>42005</v>
      </c>
      <c r="I75" s="110" t="s">
        <v>14</v>
      </c>
      <c r="J75" s="111" t="s">
        <v>39</v>
      </c>
      <c r="K75" s="110" t="s">
        <v>9</v>
      </c>
      <c r="L75" s="110" t="s">
        <v>10</v>
      </c>
      <c r="M75" s="110" t="s">
        <v>10</v>
      </c>
      <c r="N75" s="110" t="s">
        <v>11</v>
      </c>
      <c r="O75" s="9">
        <v>87533.9</v>
      </c>
      <c r="P75" s="9">
        <v>0</v>
      </c>
      <c r="Q75" s="9">
        <f t="shared" si="5"/>
        <v>87533.9</v>
      </c>
      <c r="R75" s="112" t="s">
        <v>1</v>
      </c>
      <c r="S75" s="113" t="s">
        <v>4</v>
      </c>
      <c r="T75" s="113"/>
      <c r="U75" s="151" t="s">
        <v>126</v>
      </c>
      <c r="V75" s="110"/>
      <c r="W75" s="110"/>
      <c r="X75" s="110"/>
      <c r="Y75" s="110"/>
      <c r="Z75" s="114">
        <v>42005</v>
      </c>
      <c r="AA75" s="110"/>
      <c r="AB75" s="110"/>
      <c r="AC75" s="110"/>
      <c r="AD75" s="115" t="s">
        <v>1554</v>
      </c>
    </row>
    <row r="76" spans="2:30" ht="15" customHeight="1" outlineLevel="5">
      <c r="B76" s="352"/>
      <c r="C76" s="2"/>
      <c r="D76" s="2"/>
      <c r="E76" s="2"/>
      <c r="F76" s="2"/>
      <c r="G76" s="2"/>
      <c r="H76" s="362"/>
      <c r="I76" s="2"/>
      <c r="J76" s="2" t="s">
        <v>39</v>
      </c>
      <c r="K76" s="2"/>
      <c r="L76" s="2"/>
      <c r="M76" s="2"/>
      <c r="N76" s="2"/>
      <c r="O76" s="353"/>
      <c r="P76" s="353"/>
      <c r="Q76" s="353"/>
      <c r="R76" s="354"/>
      <c r="S76" s="355"/>
      <c r="T76" s="355"/>
      <c r="U76" s="355"/>
      <c r="V76" s="2"/>
      <c r="W76" s="2"/>
      <c r="X76" s="2"/>
      <c r="Y76" s="2"/>
      <c r="Z76" s="356"/>
      <c r="AA76" s="2"/>
      <c r="AB76" s="2"/>
      <c r="AC76" s="2"/>
      <c r="AD76" s="357"/>
    </row>
    <row r="77" spans="2:30" ht="15" customHeight="1" outlineLevel="4">
      <c r="B77" s="352"/>
      <c r="C77" s="2"/>
      <c r="D77" s="2"/>
      <c r="E77" s="2"/>
      <c r="F77" s="2" t="s">
        <v>1777</v>
      </c>
      <c r="G77" s="2" t="s">
        <v>1778</v>
      </c>
      <c r="H77" s="362"/>
      <c r="I77" s="2"/>
      <c r="J77" s="2" t="s">
        <v>39</v>
      </c>
      <c r="K77" s="2"/>
      <c r="L77" s="2"/>
      <c r="M77" s="2"/>
      <c r="N77" s="2"/>
      <c r="O77" s="353">
        <f>SUM(O78:O79)</f>
        <v>21160</v>
      </c>
      <c r="P77" s="353">
        <f>SUM(P78:P79)</f>
        <v>0</v>
      </c>
      <c r="Q77" s="353">
        <f>O77-P77</f>
        <v>21160</v>
      </c>
      <c r="R77" s="354"/>
      <c r="S77" s="355"/>
      <c r="T77" s="355"/>
      <c r="U77" s="355"/>
      <c r="V77" s="2"/>
      <c r="W77" s="2"/>
      <c r="X77" s="2"/>
      <c r="Y77" s="2"/>
      <c r="Z77" s="356"/>
      <c r="AA77" s="2"/>
      <c r="AB77" s="2"/>
      <c r="AC77" s="2"/>
      <c r="AD77" s="357"/>
    </row>
    <row r="78" spans="2:30" ht="15" customHeight="1" outlineLevel="5">
      <c r="B78" s="3"/>
      <c r="C78" s="1"/>
      <c r="D78" s="1"/>
      <c r="E78" s="1"/>
      <c r="F78" s="1"/>
      <c r="G78" s="1" t="s">
        <v>8</v>
      </c>
      <c r="H78" s="277">
        <v>42155</v>
      </c>
      <c r="I78" s="1" t="s">
        <v>1779</v>
      </c>
      <c r="J78" s="2" t="s">
        <v>39</v>
      </c>
      <c r="K78" s="1" t="s">
        <v>33</v>
      </c>
      <c r="L78" s="1" t="s">
        <v>34</v>
      </c>
      <c r="M78" s="1" t="s">
        <v>21</v>
      </c>
      <c r="N78" s="1" t="s">
        <v>11</v>
      </c>
      <c r="O78" s="7">
        <v>21160</v>
      </c>
      <c r="P78" s="7">
        <v>0</v>
      </c>
      <c r="Q78" s="7">
        <f>O78-P78</f>
        <v>21160</v>
      </c>
      <c r="R78" s="6" t="s">
        <v>1780</v>
      </c>
      <c r="S78" s="5" t="s">
        <v>32</v>
      </c>
      <c r="T78" s="5"/>
      <c r="U78" s="113" t="s">
        <v>1692</v>
      </c>
      <c r="V78" s="1" t="s">
        <v>35</v>
      </c>
      <c r="W78" s="1"/>
      <c r="X78" s="1"/>
      <c r="Y78" s="1"/>
      <c r="Z78" s="4">
        <v>42155</v>
      </c>
      <c r="AA78" s="1" t="s">
        <v>26</v>
      </c>
      <c r="AB78" s="1" t="s">
        <v>1781</v>
      </c>
      <c r="AC78" s="1" t="s">
        <v>1782</v>
      </c>
      <c r="AD78" s="8"/>
    </row>
    <row r="79" spans="2:30" ht="15" customHeight="1" outlineLevel="5">
      <c r="B79" s="352"/>
      <c r="C79" s="2"/>
      <c r="D79" s="2"/>
      <c r="E79" s="2"/>
      <c r="F79" s="2"/>
      <c r="G79" s="2"/>
      <c r="H79" s="362"/>
      <c r="I79" s="2"/>
      <c r="J79" s="2" t="s">
        <v>39</v>
      </c>
      <c r="K79" s="2"/>
      <c r="L79" s="2"/>
      <c r="M79" s="2"/>
      <c r="N79" s="2"/>
      <c r="O79" s="353"/>
      <c r="P79" s="353"/>
      <c r="Q79" s="353"/>
      <c r="R79" s="354"/>
      <c r="S79" s="355"/>
      <c r="T79" s="355"/>
      <c r="U79" s="355"/>
      <c r="V79" s="2"/>
      <c r="W79" s="2"/>
      <c r="X79" s="2"/>
      <c r="Y79" s="2"/>
      <c r="Z79" s="356"/>
      <c r="AA79" s="2"/>
      <c r="AB79" s="2"/>
      <c r="AC79" s="2"/>
      <c r="AD79" s="357"/>
    </row>
    <row r="80" spans="2:30" ht="15" customHeight="1" outlineLevel="4">
      <c r="B80" s="352"/>
      <c r="C80" s="2"/>
      <c r="D80" s="2"/>
      <c r="E80" s="2"/>
      <c r="F80" s="2" t="s">
        <v>1786</v>
      </c>
      <c r="G80" s="2" t="s">
        <v>1787</v>
      </c>
      <c r="H80" s="362"/>
      <c r="I80" s="2"/>
      <c r="J80" s="2" t="s">
        <v>39</v>
      </c>
      <c r="K80" s="2"/>
      <c r="L80" s="2"/>
      <c r="M80" s="2"/>
      <c r="N80" s="2"/>
      <c r="O80" s="353">
        <f>SUM(O81:O82)</f>
        <v>39864.449999999997</v>
      </c>
      <c r="P80" s="353">
        <f>SUM(P81:P82)</f>
        <v>0</v>
      </c>
      <c r="Q80" s="353">
        <f>O80-P80</f>
        <v>39864.449999999997</v>
      </c>
      <c r="R80" s="354"/>
      <c r="S80" s="355"/>
      <c r="T80" s="355"/>
      <c r="U80" s="355"/>
      <c r="V80" s="2"/>
      <c r="W80" s="2"/>
      <c r="X80" s="2"/>
      <c r="Y80" s="2"/>
      <c r="Z80" s="356"/>
      <c r="AA80" s="2"/>
      <c r="AB80" s="2"/>
      <c r="AC80" s="2"/>
      <c r="AD80" s="357"/>
    </row>
    <row r="81" spans="2:30" ht="15" customHeight="1" outlineLevel="5">
      <c r="B81" s="3"/>
      <c r="C81" s="1"/>
      <c r="D81" s="1"/>
      <c r="E81" s="1"/>
      <c r="F81" s="1"/>
      <c r="G81" s="1" t="s">
        <v>8</v>
      </c>
      <c r="H81" s="277">
        <v>42175</v>
      </c>
      <c r="I81" s="1" t="s">
        <v>1788</v>
      </c>
      <c r="J81" s="2" t="s">
        <v>39</v>
      </c>
      <c r="K81" s="1" t="s">
        <v>33</v>
      </c>
      <c r="L81" s="1" t="s">
        <v>34</v>
      </c>
      <c r="M81" s="1" t="s">
        <v>21</v>
      </c>
      <c r="N81" s="1" t="s">
        <v>11</v>
      </c>
      <c r="O81" s="7">
        <v>39864.449999999997</v>
      </c>
      <c r="P81" s="7">
        <v>0</v>
      </c>
      <c r="Q81" s="7">
        <f>O81-P81</f>
        <v>39864.449999999997</v>
      </c>
      <c r="R81" s="6" t="s">
        <v>1780</v>
      </c>
      <c r="S81" s="5" t="s">
        <v>32</v>
      </c>
      <c r="T81" s="5"/>
      <c r="U81" s="113" t="s">
        <v>1692</v>
      </c>
      <c r="V81" s="1"/>
      <c r="W81" s="1"/>
      <c r="X81" s="1"/>
      <c r="Y81" s="1"/>
      <c r="Z81" s="4">
        <v>42175</v>
      </c>
      <c r="AA81" s="1" t="s">
        <v>26</v>
      </c>
      <c r="AB81" s="1" t="s">
        <v>1789</v>
      </c>
      <c r="AC81" s="1" t="s">
        <v>1790</v>
      </c>
      <c r="AD81" s="8"/>
    </row>
    <row r="82" spans="2:30" ht="15" customHeight="1" outlineLevel="5">
      <c r="B82" s="352"/>
      <c r="C82" s="2"/>
      <c r="D82" s="2"/>
      <c r="E82" s="2"/>
      <c r="F82" s="2"/>
      <c r="G82" s="2"/>
      <c r="H82" s="362"/>
      <c r="I82" s="2"/>
      <c r="J82" s="2" t="s">
        <v>39</v>
      </c>
      <c r="K82" s="2"/>
      <c r="L82" s="2"/>
      <c r="M82" s="2"/>
      <c r="N82" s="2"/>
      <c r="O82" s="353"/>
      <c r="P82" s="353"/>
      <c r="Q82" s="353"/>
      <c r="R82" s="354"/>
      <c r="S82" s="355"/>
      <c r="T82" s="355"/>
      <c r="U82" s="355"/>
      <c r="V82" s="2"/>
      <c r="W82" s="2"/>
      <c r="X82" s="2"/>
      <c r="Y82" s="2"/>
      <c r="Z82" s="356"/>
      <c r="AA82" s="2"/>
      <c r="AB82" s="2"/>
      <c r="AC82" s="2"/>
      <c r="AD82" s="357"/>
    </row>
    <row r="83" spans="2:30" ht="15" customHeight="1" outlineLevel="4">
      <c r="B83" s="352"/>
      <c r="C83" s="2"/>
      <c r="D83" s="2"/>
      <c r="E83" s="2"/>
      <c r="F83" s="2" t="s">
        <v>2873</v>
      </c>
      <c r="G83" s="2" t="s">
        <v>2874</v>
      </c>
      <c r="H83" s="362"/>
      <c r="I83" s="2"/>
      <c r="J83" s="2" t="s">
        <v>39</v>
      </c>
      <c r="K83" s="2"/>
      <c r="L83" s="2"/>
      <c r="M83" s="2"/>
      <c r="N83" s="2"/>
      <c r="O83" s="353">
        <f>SUM(O84:O86)</f>
        <v>0</v>
      </c>
      <c r="P83" s="353">
        <f>SUM(P84:P86)</f>
        <v>14248.7</v>
      </c>
      <c r="Q83" s="353">
        <f>O83-P83</f>
        <v>-14248.7</v>
      </c>
      <c r="R83" s="354"/>
      <c r="S83" s="355"/>
      <c r="T83" s="355"/>
      <c r="U83" s="355"/>
      <c r="V83" s="2"/>
      <c r="W83" s="2"/>
      <c r="X83" s="2"/>
      <c r="Y83" s="2"/>
      <c r="Z83" s="356"/>
      <c r="AA83" s="2"/>
      <c r="AB83" s="2"/>
      <c r="AC83" s="2"/>
      <c r="AD83" s="357"/>
    </row>
    <row r="84" spans="2:30" ht="15" customHeight="1" outlineLevel="5">
      <c r="B84" s="3"/>
      <c r="C84" s="1"/>
      <c r="D84" s="1"/>
      <c r="E84" s="1"/>
      <c r="F84" s="1"/>
      <c r="G84" s="1" t="s">
        <v>1553</v>
      </c>
      <c r="H84" s="277">
        <v>42215</v>
      </c>
      <c r="I84" s="1" t="s">
        <v>2875</v>
      </c>
      <c r="J84" s="2" t="s">
        <v>39</v>
      </c>
      <c r="K84" s="1" t="s">
        <v>9</v>
      </c>
      <c r="L84" s="1" t="s">
        <v>10</v>
      </c>
      <c r="M84" s="1" t="s">
        <v>10</v>
      </c>
      <c r="N84" s="1" t="s">
        <v>11</v>
      </c>
      <c r="O84" s="7">
        <v>0</v>
      </c>
      <c r="P84" s="7">
        <v>190</v>
      </c>
      <c r="Q84" s="7">
        <f>O84-P84</f>
        <v>-190</v>
      </c>
      <c r="R84" s="6" t="s">
        <v>1</v>
      </c>
      <c r="S84" s="5" t="s">
        <v>4</v>
      </c>
      <c r="T84" s="5"/>
      <c r="U84" s="5" t="s">
        <v>225</v>
      </c>
      <c r="V84" s="1"/>
      <c r="W84" s="1"/>
      <c r="X84" s="1"/>
      <c r="Y84" s="1"/>
      <c r="Z84" s="4">
        <v>42215</v>
      </c>
      <c r="AA84" s="1"/>
      <c r="AB84" s="1"/>
      <c r="AC84" s="1"/>
      <c r="AD84" s="8" t="s">
        <v>2876</v>
      </c>
    </row>
    <row r="85" spans="2:30" ht="15" customHeight="1" outlineLevel="5">
      <c r="B85" s="3"/>
      <c r="C85" s="1"/>
      <c r="D85" s="1"/>
      <c r="E85" s="1"/>
      <c r="F85" s="1"/>
      <c r="G85" s="1" t="s">
        <v>1553</v>
      </c>
      <c r="H85" s="277">
        <v>42215</v>
      </c>
      <c r="I85" s="1" t="s">
        <v>2877</v>
      </c>
      <c r="J85" s="2" t="s">
        <v>39</v>
      </c>
      <c r="K85" s="1" t="s">
        <v>9</v>
      </c>
      <c r="L85" s="1" t="s">
        <v>10</v>
      </c>
      <c r="M85" s="1" t="s">
        <v>10</v>
      </c>
      <c r="N85" s="1" t="s">
        <v>11</v>
      </c>
      <c r="O85" s="7">
        <v>0</v>
      </c>
      <c r="P85" s="7">
        <v>14058.7</v>
      </c>
      <c r="Q85" s="7">
        <f>O85-P85</f>
        <v>-14058.7</v>
      </c>
      <c r="R85" s="6" t="s">
        <v>1</v>
      </c>
      <c r="S85" s="5" t="s">
        <v>4</v>
      </c>
      <c r="T85" s="5"/>
      <c r="U85" s="5" t="s">
        <v>110</v>
      </c>
      <c r="V85" s="1"/>
      <c r="W85" s="1"/>
      <c r="X85" s="1"/>
      <c r="Y85" s="1"/>
      <c r="Z85" s="4">
        <v>42215</v>
      </c>
      <c r="AA85" s="1"/>
      <c r="AB85" s="1"/>
      <c r="AC85" s="1"/>
      <c r="AD85" s="8" t="s">
        <v>2878</v>
      </c>
    </row>
    <row r="86" spans="2:30" outlineLevel="4">
      <c r="B86" s="352"/>
      <c r="C86" s="2"/>
      <c r="D86" s="2"/>
      <c r="E86" s="2"/>
      <c r="F86" s="2"/>
      <c r="G86" s="2"/>
      <c r="H86" s="362"/>
      <c r="I86" s="2"/>
      <c r="J86" s="2" t="s">
        <v>39</v>
      </c>
      <c r="K86" s="2"/>
      <c r="L86" s="2"/>
      <c r="M86" s="2"/>
      <c r="N86" s="2"/>
      <c r="O86" s="353"/>
      <c r="P86" s="353"/>
      <c r="Q86" s="353"/>
      <c r="R86" s="354"/>
      <c r="S86" s="355"/>
      <c r="T86" s="355"/>
      <c r="U86" s="355"/>
      <c r="V86" s="2"/>
      <c r="W86" s="2"/>
      <c r="X86" s="2"/>
      <c r="Y86" s="2"/>
      <c r="Z86" s="356"/>
      <c r="AA86" s="2"/>
      <c r="AB86" s="2"/>
      <c r="AC86" s="2"/>
      <c r="AD86" s="357"/>
    </row>
    <row r="87" spans="2:30" outlineLevel="3">
      <c r="B87" s="352"/>
      <c r="C87" s="2"/>
      <c r="D87" s="2"/>
      <c r="E87" s="2" t="s">
        <v>41</v>
      </c>
      <c r="F87" s="2" t="s">
        <v>22</v>
      </c>
      <c r="G87" s="2"/>
      <c r="H87" s="362"/>
      <c r="I87" s="2"/>
      <c r="J87" s="2" t="s">
        <v>41</v>
      </c>
      <c r="K87" s="2"/>
      <c r="L87" s="2"/>
      <c r="M87" s="2"/>
      <c r="N87" s="2"/>
      <c r="O87" s="353">
        <f>SUM(O88:O164)/2</f>
        <v>4068415.1900000004</v>
      </c>
      <c r="P87" s="353">
        <f>SUM(P88:P164)/2</f>
        <v>663757.64999999991</v>
      </c>
      <c r="Q87" s="353">
        <f>O87-P87</f>
        <v>3404657.5400000005</v>
      </c>
      <c r="R87" s="354"/>
      <c r="S87" s="355"/>
      <c r="T87" s="355"/>
      <c r="U87" s="355"/>
      <c r="V87" s="2"/>
      <c r="W87" s="2"/>
      <c r="X87" s="2"/>
      <c r="Y87" s="2"/>
      <c r="Z87" s="356"/>
      <c r="AA87" s="2"/>
      <c r="AB87" s="2"/>
      <c r="AC87" s="2"/>
      <c r="AD87" s="357"/>
    </row>
    <row r="88" spans="2:30" outlineLevel="4">
      <c r="B88" s="352"/>
      <c r="C88" s="2"/>
      <c r="D88" s="2"/>
      <c r="E88" s="2"/>
      <c r="F88" s="2" t="s">
        <v>12</v>
      </c>
      <c r="G88" s="2" t="s">
        <v>13</v>
      </c>
      <c r="H88" s="362"/>
      <c r="I88" s="2"/>
      <c r="J88" s="2" t="s">
        <v>41</v>
      </c>
      <c r="K88" s="2"/>
      <c r="L88" s="2"/>
      <c r="M88" s="2"/>
      <c r="N88" s="2"/>
      <c r="O88" s="353">
        <f>SUM(O89:O139)</f>
        <v>3755659.9100000011</v>
      </c>
      <c r="P88" s="353">
        <f>SUM(P89:P139)</f>
        <v>0</v>
      </c>
      <c r="Q88" s="353">
        <f>O88-P88</f>
        <v>3755659.9100000011</v>
      </c>
      <c r="R88" s="354"/>
      <c r="S88" s="355"/>
      <c r="T88" s="355"/>
      <c r="U88" s="355"/>
      <c r="V88" s="2"/>
      <c r="W88" s="2"/>
      <c r="X88" s="2"/>
      <c r="Y88" s="2"/>
      <c r="Z88" s="356"/>
      <c r="AA88" s="2"/>
      <c r="AB88" s="2"/>
      <c r="AC88" s="2"/>
      <c r="AD88" s="357"/>
    </row>
    <row r="89" spans="2:30" s="21" customFormat="1" ht="15" customHeight="1">
      <c r="B89" s="109"/>
      <c r="C89" s="110"/>
      <c r="D89" s="110"/>
      <c r="E89" s="110"/>
      <c r="F89" s="110"/>
      <c r="G89" s="110" t="s">
        <v>1553</v>
      </c>
      <c r="H89" s="274">
        <v>42005</v>
      </c>
      <c r="I89" s="110" t="s">
        <v>14</v>
      </c>
      <c r="J89" s="111" t="s">
        <v>41</v>
      </c>
      <c r="K89" s="110" t="s">
        <v>9</v>
      </c>
      <c r="L89" s="110" t="s">
        <v>10</v>
      </c>
      <c r="M89" s="110" t="s">
        <v>10</v>
      </c>
      <c r="N89" s="110" t="s">
        <v>11</v>
      </c>
      <c r="O89" s="9">
        <v>659746.35</v>
      </c>
      <c r="P89" s="9">
        <v>0</v>
      </c>
      <c r="Q89" s="9">
        <f t="shared" ref="Q89:Q138" si="6">O89-P89</f>
        <v>659746.35</v>
      </c>
      <c r="R89" s="112" t="s">
        <v>1</v>
      </c>
      <c r="S89" s="113" t="s">
        <v>4</v>
      </c>
      <c r="T89" s="113"/>
      <c r="U89" s="151" t="s">
        <v>130</v>
      </c>
      <c r="V89" s="110"/>
      <c r="W89" s="110"/>
      <c r="X89" s="110"/>
      <c r="Y89" s="110"/>
      <c r="Z89" s="114">
        <v>42005</v>
      </c>
      <c r="AA89" s="110"/>
      <c r="AB89" s="110"/>
      <c r="AC89" s="110"/>
      <c r="AD89" s="115" t="s">
        <v>1554</v>
      </c>
    </row>
    <row r="90" spans="2:30" s="21" customFormat="1" ht="15" customHeight="1">
      <c r="B90" s="109"/>
      <c r="C90" s="110"/>
      <c r="D90" s="110"/>
      <c r="E90" s="110"/>
      <c r="F90" s="110"/>
      <c r="G90" s="110" t="s">
        <v>1553</v>
      </c>
      <c r="H90" s="274">
        <v>42005</v>
      </c>
      <c r="I90" s="110" t="s">
        <v>14</v>
      </c>
      <c r="J90" s="111" t="s">
        <v>41</v>
      </c>
      <c r="K90" s="110" t="s">
        <v>9</v>
      </c>
      <c r="L90" s="110" t="s">
        <v>10</v>
      </c>
      <c r="M90" s="110" t="s">
        <v>10</v>
      </c>
      <c r="N90" s="110" t="s">
        <v>11</v>
      </c>
      <c r="O90" s="9">
        <v>-726219.25</v>
      </c>
      <c r="P90" s="9">
        <v>0</v>
      </c>
      <c r="Q90" s="9">
        <f t="shared" si="6"/>
        <v>-726219.25</v>
      </c>
      <c r="R90" s="112" t="s">
        <v>1</v>
      </c>
      <c r="S90" s="113" t="s">
        <v>4</v>
      </c>
      <c r="T90" s="113"/>
      <c r="U90" s="151" t="s">
        <v>129</v>
      </c>
      <c r="V90" s="110"/>
      <c r="W90" s="110"/>
      <c r="X90" s="110"/>
      <c r="Y90" s="110"/>
      <c r="Z90" s="114">
        <v>42005</v>
      </c>
      <c r="AA90" s="110"/>
      <c r="AB90" s="110"/>
      <c r="AC90" s="110"/>
      <c r="AD90" s="115" t="s">
        <v>1554</v>
      </c>
    </row>
    <row r="91" spans="2:30" s="21" customFormat="1" ht="15" customHeight="1">
      <c r="B91" s="109"/>
      <c r="C91" s="110"/>
      <c r="D91" s="110"/>
      <c r="E91" s="110"/>
      <c r="F91" s="110"/>
      <c r="G91" s="110" t="s">
        <v>1553</v>
      </c>
      <c r="H91" s="274">
        <v>42005</v>
      </c>
      <c r="I91" s="110" t="s">
        <v>14</v>
      </c>
      <c r="J91" s="111" t="s">
        <v>41</v>
      </c>
      <c r="K91" s="110" t="s">
        <v>9</v>
      </c>
      <c r="L91" s="110" t="s">
        <v>10</v>
      </c>
      <c r="M91" s="110" t="s">
        <v>10</v>
      </c>
      <c r="N91" s="110" t="s">
        <v>11</v>
      </c>
      <c r="O91" s="9">
        <v>566.4</v>
      </c>
      <c r="P91" s="9">
        <v>0</v>
      </c>
      <c r="Q91" s="9">
        <f t="shared" si="6"/>
        <v>566.4</v>
      </c>
      <c r="R91" s="112" t="s">
        <v>1</v>
      </c>
      <c r="S91" s="113" t="s">
        <v>4</v>
      </c>
      <c r="T91" s="113"/>
      <c r="U91" s="151" t="s">
        <v>131</v>
      </c>
      <c r="V91" s="110"/>
      <c r="W91" s="110"/>
      <c r="X91" s="110"/>
      <c r="Y91" s="110"/>
      <c r="Z91" s="114">
        <v>42005</v>
      </c>
      <c r="AA91" s="110"/>
      <c r="AB91" s="110"/>
      <c r="AC91" s="110"/>
      <c r="AD91" s="115" t="s">
        <v>1554</v>
      </c>
    </row>
    <row r="92" spans="2:30" s="21" customFormat="1" ht="15" customHeight="1">
      <c r="B92" s="109"/>
      <c r="C92" s="110"/>
      <c r="D92" s="110"/>
      <c r="E92" s="110"/>
      <c r="F92" s="110"/>
      <c r="G92" s="110" t="s">
        <v>1553</v>
      </c>
      <c r="H92" s="274">
        <v>42005</v>
      </c>
      <c r="I92" s="110" t="s">
        <v>14</v>
      </c>
      <c r="J92" s="111" t="s">
        <v>41</v>
      </c>
      <c r="K92" s="110" t="s">
        <v>9</v>
      </c>
      <c r="L92" s="110" t="s">
        <v>10</v>
      </c>
      <c r="M92" s="110" t="s">
        <v>10</v>
      </c>
      <c r="N92" s="110" t="s">
        <v>11</v>
      </c>
      <c r="O92" s="9">
        <v>4164.8999999999996</v>
      </c>
      <c r="P92" s="9">
        <v>0</v>
      </c>
      <c r="Q92" s="9">
        <f t="shared" si="6"/>
        <v>4164.8999999999996</v>
      </c>
      <c r="R92" s="112" t="s">
        <v>1</v>
      </c>
      <c r="S92" s="113" t="s">
        <v>4</v>
      </c>
      <c r="T92" s="113"/>
      <c r="U92" s="151" t="s">
        <v>133</v>
      </c>
      <c r="V92" s="110"/>
      <c r="W92" s="110"/>
      <c r="X92" s="110"/>
      <c r="Y92" s="110"/>
      <c r="Z92" s="114">
        <v>42005</v>
      </c>
      <c r="AA92" s="110"/>
      <c r="AB92" s="110"/>
      <c r="AC92" s="110"/>
      <c r="AD92" s="115" t="s">
        <v>1554</v>
      </c>
    </row>
    <row r="93" spans="2:30" s="21" customFormat="1" ht="15" customHeight="1">
      <c r="B93" s="109"/>
      <c r="C93" s="110"/>
      <c r="D93" s="110"/>
      <c r="E93" s="110"/>
      <c r="F93" s="110"/>
      <c r="G93" s="110" t="s">
        <v>1553</v>
      </c>
      <c r="H93" s="274">
        <v>42005</v>
      </c>
      <c r="I93" s="110" t="s">
        <v>14</v>
      </c>
      <c r="J93" s="111" t="s">
        <v>41</v>
      </c>
      <c r="K93" s="110" t="s">
        <v>9</v>
      </c>
      <c r="L93" s="110" t="s">
        <v>10</v>
      </c>
      <c r="M93" s="110" t="s">
        <v>10</v>
      </c>
      <c r="N93" s="110" t="s">
        <v>11</v>
      </c>
      <c r="O93" s="9">
        <v>3238.83</v>
      </c>
      <c r="P93" s="9">
        <v>0</v>
      </c>
      <c r="Q93" s="9">
        <f t="shared" si="6"/>
        <v>3238.83</v>
      </c>
      <c r="R93" s="112" t="s">
        <v>1</v>
      </c>
      <c r="S93" s="113" t="s">
        <v>4</v>
      </c>
      <c r="T93" s="113"/>
      <c r="U93" s="151" t="s">
        <v>135</v>
      </c>
      <c r="V93" s="110"/>
      <c r="W93" s="110"/>
      <c r="X93" s="110"/>
      <c r="Y93" s="110"/>
      <c r="Z93" s="114">
        <v>42005</v>
      </c>
      <c r="AA93" s="110"/>
      <c r="AB93" s="110"/>
      <c r="AC93" s="110"/>
      <c r="AD93" s="115" t="s">
        <v>1554</v>
      </c>
    </row>
    <row r="94" spans="2:30" s="21" customFormat="1" ht="15" customHeight="1">
      <c r="B94" s="109"/>
      <c r="C94" s="110"/>
      <c r="D94" s="110"/>
      <c r="E94" s="110"/>
      <c r="F94" s="110"/>
      <c r="G94" s="110" t="s">
        <v>1553</v>
      </c>
      <c r="H94" s="274">
        <v>42005</v>
      </c>
      <c r="I94" s="110" t="s">
        <v>14</v>
      </c>
      <c r="J94" s="111" t="s">
        <v>41</v>
      </c>
      <c r="K94" s="110" t="s">
        <v>9</v>
      </c>
      <c r="L94" s="110" t="s">
        <v>10</v>
      </c>
      <c r="M94" s="110" t="s">
        <v>10</v>
      </c>
      <c r="N94" s="110" t="s">
        <v>11</v>
      </c>
      <c r="O94" s="9">
        <v>2464</v>
      </c>
      <c r="P94" s="9">
        <v>0</v>
      </c>
      <c r="Q94" s="9">
        <f t="shared" si="6"/>
        <v>2464</v>
      </c>
      <c r="R94" s="112" t="s">
        <v>1</v>
      </c>
      <c r="S94" s="113" t="s">
        <v>4</v>
      </c>
      <c r="T94" s="113"/>
      <c r="U94" s="151" t="s">
        <v>137</v>
      </c>
      <c r="V94" s="110"/>
      <c r="W94" s="110"/>
      <c r="X94" s="110"/>
      <c r="Y94" s="110"/>
      <c r="Z94" s="114">
        <v>42005</v>
      </c>
      <c r="AA94" s="110"/>
      <c r="AB94" s="110"/>
      <c r="AC94" s="110"/>
      <c r="AD94" s="115" t="s">
        <v>1554</v>
      </c>
    </row>
    <row r="95" spans="2:30" s="21" customFormat="1" ht="15" customHeight="1">
      <c r="B95" s="109"/>
      <c r="C95" s="110"/>
      <c r="D95" s="110"/>
      <c r="E95" s="110"/>
      <c r="F95" s="110"/>
      <c r="G95" s="110" t="s">
        <v>1553</v>
      </c>
      <c r="H95" s="274">
        <v>42005</v>
      </c>
      <c r="I95" s="110" t="s">
        <v>14</v>
      </c>
      <c r="J95" s="111" t="s">
        <v>41</v>
      </c>
      <c r="K95" s="110" t="s">
        <v>9</v>
      </c>
      <c r="L95" s="110" t="s">
        <v>10</v>
      </c>
      <c r="M95" s="110" t="s">
        <v>10</v>
      </c>
      <c r="N95" s="110" t="s">
        <v>11</v>
      </c>
      <c r="O95" s="9">
        <v>1997</v>
      </c>
      <c r="P95" s="9">
        <v>0</v>
      </c>
      <c r="Q95" s="9">
        <f t="shared" si="6"/>
        <v>1997</v>
      </c>
      <c r="R95" s="112" t="s">
        <v>1</v>
      </c>
      <c r="S95" s="113" t="s">
        <v>4</v>
      </c>
      <c r="T95" s="113"/>
      <c r="U95" s="151" t="s">
        <v>139</v>
      </c>
      <c r="V95" s="110"/>
      <c r="W95" s="110"/>
      <c r="X95" s="110"/>
      <c r="Y95" s="110"/>
      <c r="Z95" s="114">
        <v>42005</v>
      </c>
      <c r="AA95" s="110"/>
      <c r="AB95" s="110"/>
      <c r="AC95" s="110"/>
      <c r="AD95" s="115" t="s">
        <v>1554</v>
      </c>
    </row>
    <row r="96" spans="2:30" s="21" customFormat="1" ht="15" customHeight="1">
      <c r="B96" s="109"/>
      <c r="C96" s="110"/>
      <c r="D96" s="110"/>
      <c r="E96" s="110"/>
      <c r="F96" s="110"/>
      <c r="G96" s="110" t="s">
        <v>1553</v>
      </c>
      <c r="H96" s="274">
        <v>42005</v>
      </c>
      <c r="I96" s="110" t="s">
        <v>14</v>
      </c>
      <c r="J96" s="111" t="s">
        <v>41</v>
      </c>
      <c r="K96" s="110" t="s">
        <v>9</v>
      </c>
      <c r="L96" s="110" t="s">
        <v>10</v>
      </c>
      <c r="M96" s="110" t="s">
        <v>10</v>
      </c>
      <c r="N96" s="110" t="s">
        <v>11</v>
      </c>
      <c r="O96" s="9">
        <v>2375</v>
      </c>
      <c r="P96" s="9">
        <v>0</v>
      </c>
      <c r="Q96" s="9">
        <f t="shared" si="6"/>
        <v>2375</v>
      </c>
      <c r="R96" s="112" t="s">
        <v>1</v>
      </c>
      <c r="S96" s="113" t="s">
        <v>4</v>
      </c>
      <c r="T96" s="113"/>
      <c r="U96" s="151" t="s">
        <v>141</v>
      </c>
      <c r="V96" s="110"/>
      <c r="W96" s="110"/>
      <c r="X96" s="110"/>
      <c r="Y96" s="110"/>
      <c r="Z96" s="114">
        <v>42005</v>
      </c>
      <c r="AA96" s="110"/>
      <c r="AB96" s="110"/>
      <c r="AC96" s="110"/>
      <c r="AD96" s="115" t="s">
        <v>1554</v>
      </c>
    </row>
    <row r="97" spans="2:30" s="21" customFormat="1" ht="15" customHeight="1">
      <c r="B97" s="109"/>
      <c r="C97" s="110"/>
      <c r="D97" s="110"/>
      <c r="E97" s="110"/>
      <c r="F97" s="110"/>
      <c r="G97" s="110" t="s">
        <v>1553</v>
      </c>
      <c r="H97" s="274">
        <v>42005</v>
      </c>
      <c r="I97" s="110" t="s">
        <v>14</v>
      </c>
      <c r="J97" s="111" t="s">
        <v>41</v>
      </c>
      <c r="K97" s="110" t="s">
        <v>9</v>
      </c>
      <c r="L97" s="110" t="s">
        <v>10</v>
      </c>
      <c r="M97" s="110" t="s">
        <v>10</v>
      </c>
      <c r="N97" s="110" t="s">
        <v>11</v>
      </c>
      <c r="O97" s="9">
        <v>1947.1</v>
      </c>
      <c r="P97" s="9">
        <v>0</v>
      </c>
      <c r="Q97" s="9">
        <f t="shared" si="6"/>
        <v>1947.1</v>
      </c>
      <c r="R97" s="112" t="s">
        <v>1</v>
      </c>
      <c r="S97" s="113" t="s">
        <v>4</v>
      </c>
      <c r="T97" s="113"/>
      <c r="U97" s="151" t="s">
        <v>143</v>
      </c>
      <c r="V97" s="110"/>
      <c r="W97" s="110"/>
      <c r="X97" s="110"/>
      <c r="Y97" s="110"/>
      <c r="Z97" s="114">
        <v>42005</v>
      </c>
      <c r="AA97" s="110"/>
      <c r="AB97" s="110"/>
      <c r="AC97" s="110"/>
      <c r="AD97" s="115" t="s">
        <v>1554</v>
      </c>
    </row>
    <row r="98" spans="2:30" s="21" customFormat="1" ht="15" customHeight="1">
      <c r="B98" s="109"/>
      <c r="C98" s="110"/>
      <c r="D98" s="110"/>
      <c r="E98" s="110"/>
      <c r="F98" s="110"/>
      <c r="G98" s="110" t="s">
        <v>1553</v>
      </c>
      <c r="H98" s="274">
        <v>42005</v>
      </c>
      <c r="I98" s="110" t="s">
        <v>14</v>
      </c>
      <c r="J98" s="111" t="s">
        <v>41</v>
      </c>
      <c r="K98" s="110" t="s">
        <v>9</v>
      </c>
      <c r="L98" s="110" t="s">
        <v>10</v>
      </c>
      <c r="M98" s="110" t="s">
        <v>10</v>
      </c>
      <c r="N98" s="110" t="s">
        <v>11</v>
      </c>
      <c r="O98" s="9">
        <v>1539</v>
      </c>
      <c r="P98" s="9">
        <v>0</v>
      </c>
      <c r="Q98" s="9">
        <f t="shared" si="6"/>
        <v>1539</v>
      </c>
      <c r="R98" s="112" t="s">
        <v>1</v>
      </c>
      <c r="S98" s="113" t="s">
        <v>4</v>
      </c>
      <c r="T98" s="113"/>
      <c r="U98" s="151" t="s">
        <v>145</v>
      </c>
      <c r="V98" s="110"/>
      <c r="W98" s="110"/>
      <c r="X98" s="110"/>
      <c r="Y98" s="110"/>
      <c r="Z98" s="114">
        <v>42005</v>
      </c>
      <c r="AA98" s="110"/>
      <c r="AB98" s="110"/>
      <c r="AC98" s="110"/>
      <c r="AD98" s="115" t="s">
        <v>1554</v>
      </c>
    </row>
    <row r="99" spans="2:30" s="21" customFormat="1" ht="15" customHeight="1">
      <c r="B99" s="109"/>
      <c r="C99" s="110"/>
      <c r="D99" s="110"/>
      <c r="E99" s="110"/>
      <c r="F99" s="110"/>
      <c r="G99" s="110" t="s">
        <v>1553</v>
      </c>
      <c r="H99" s="274">
        <v>42005</v>
      </c>
      <c r="I99" s="110" t="s">
        <v>14</v>
      </c>
      <c r="J99" s="111" t="s">
        <v>41</v>
      </c>
      <c r="K99" s="110" t="s">
        <v>9</v>
      </c>
      <c r="L99" s="110" t="s">
        <v>10</v>
      </c>
      <c r="M99" s="110" t="s">
        <v>10</v>
      </c>
      <c r="N99" s="110" t="s">
        <v>11</v>
      </c>
      <c r="O99" s="9">
        <v>3789.5</v>
      </c>
      <c r="P99" s="9">
        <v>0</v>
      </c>
      <c r="Q99" s="9">
        <f t="shared" si="6"/>
        <v>3789.5</v>
      </c>
      <c r="R99" s="112" t="s">
        <v>1</v>
      </c>
      <c r="S99" s="113" t="s">
        <v>4</v>
      </c>
      <c r="T99" s="113"/>
      <c r="U99" s="151" t="s">
        <v>147</v>
      </c>
      <c r="V99" s="110"/>
      <c r="W99" s="110"/>
      <c r="X99" s="110"/>
      <c r="Y99" s="110"/>
      <c r="Z99" s="114">
        <v>42005</v>
      </c>
      <c r="AA99" s="110"/>
      <c r="AB99" s="110"/>
      <c r="AC99" s="110"/>
      <c r="AD99" s="115" t="s">
        <v>1554</v>
      </c>
    </row>
    <row r="100" spans="2:30" s="21" customFormat="1" ht="15" customHeight="1">
      <c r="B100" s="109"/>
      <c r="C100" s="110"/>
      <c r="D100" s="110"/>
      <c r="E100" s="110"/>
      <c r="F100" s="110"/>
      <c r="G100" s="110" t="s">
        <v>1553</v>
      </c>
      <c r="H100" s="274">
        <v>42005</v>
      </c>
      <c r="I100" s="110" t="s">
        <v>14</v>
      </c>
      <c r="J100" s="111" t="s">
        <v>41</v>
      </c>
      <c r="K100" s="110" t="s">
        <v>9</v>
      </c>
      <c r="L100" s="110" t="s">
        <v>10</v>
      </c>
      <c r="M100" s="110" t="s">
        <v>10</v>
      </c>
      <c r="N100" s="110" t="s">
        <v>11</v>
      </c>
      <c r="O100" s="9">
        <v>950.8</v>
      </c>
      <c r="P100" s="9">
        <v>0</v>
      </c>
      <c r="Q100" s="9">
        <f t="shared" si="6"/>
        <v>950.8</v>
      </c>
      <c r="R100" s="112" t="s">
        <v>1</v>
      </c>
      <c r="S100" s="113" t="s">
        <v>4</v>
      </c>
      <c r="T100" s="113"/>
      <c r="U100" s="151" t="s">
        <v>149</v>
      </c>
      <c r="V100" s="110"/>
      <c r="W100" s="110"/>
      <c r="X100" s="110"/>
      <c r="Y100" s="110"/>
      <c r="Z100" s="114">
        <v>42005</v>
      </c>
      <c r="AA100" s="110"/>
      <c r="AB100" s="110"/>
      <c r="AC100" s="110"/>
      <c r="AD100" s="115" t="s">
        <v>1554</v>
      </c>
    </row>
    <row r="101" spans="2:30" s="21" customFormat="1" ht="15" customHeight="1">
      <c r="B101" s="109"/>
      <c r="C101" s="110"/>
      <c r="D101" s="110"/>
      <c r="E101" s="110"/>
      <c r="F101" s="110"/>
      <c r="G101" s="110" t="s">
        <v>1553</v>
      </c>
      <c r="H101" s="274">
        <v>42005</v>
      </c>
      <c r="I101" s="110" t="s">
        <v>14</v>
      </c>
      <c r="J101" s="111" t="s">
        <v>41</v>
      </c>
      <c r="K101" s="110" t="s">
        <v>9</v>
      </c>
      <c r="L101" s="110" t="s">
        <v>10</v>
      </c>
      <c r="M101" s="110" t="s">
        <v>10</v>
      </c>
      <c r="N101" s="110" t="s">
        <v>11</v>
      </c>
      <c r="O101" s="9">
        <v>1722</v>
      </c>
      <c r="P101" s="9">
        <v>0</v>
      </c>
      <c r="Q101" s="9">
        <f t="shared" si="6"/>
        <v>1722</v>
      </c>
      <c r="R101" s="112" t="s">
        <v>1</v>
      </c>
      <c r="S101" s="113" t="s">
        <v>4</v>
      </c>
      <c r="T101" s="113"/>
      <c r="U101" s="151" t="s">
        <v>151</v>
      </c>
      <c r="V101" s="110"/>
      <c r="W101" s="110"/>
      <c r="X101" s="110"/>
      <c r="Y101" s="110"/>
      <c r="Z101" s="114">
        <v>42005</v>
      </c>
      <c r="AA101" s="110"/>
      <c r="AB101" s="110"/>
      <c r="AC101" s="110"/>
      <c r="AD101" s="115" t="s">
        <v>1554</v>
      </c>
    </row>
    <row r="102" spans="2:30" s="21" customFormat="1" ht="15" customHeight="1">
      <c r="B102" s="109"/>
      <c r="C102" s="110"/>
      <c r="D102" s="110"/>
      <c r="E102" s="110"/>
      <c r="F102" s="110"/>
      <c r="G102" s="110" t="s">
        <v>1553</v>
      </c>
      <c r="H102" s="274">
        <v>42005</v>
      </c>
      <c r="I102" s="110" t="s">
        <v>14</v>
      </c>
      <c r="J102" s="111" t="s">
        <v>41</v>
      </c>
      <c r="K102" s="110" t="s">
        <v>9</v>
      </c>
      <c r="L102" s="110" t="s">
        <v>10</v>
      </c>
      <c r="M102" s="110" t="s">
        <v>10</v>
      </c>
      <c r="N102" s="110" t="s">
        <v>11</v>
      </c>
      <c r="O102" s="9">
        <v>2870.86</v>
      </c>
      <c r="P102" s="9">
        <v>0</v>
      </c>
      <c r="Q102" s="9">
        <f t="shared" si="6"/>
        <v>2870.86</v>
      </c>
      <c r="R102" s="112" t="s">
        <v>1</v>
      </c>
      <c r="S102" s="113" t="s">
        <v>4</v>
      </c>
      <c r="T102" s="113"/>
      <c r="U102" s="151" t="s">
        <v>153</v>
      </c>
      <c r="V102" s="110"/>
      <c r="W102" s="110"/>
      <c r="X102" s="110"/>
      <c r="Y102" s="110"/>
      <c r="Z102" s="114">
        <v>42005</v>
      </c>
      <c r="AA102" s="110"/>
      <c r="AB102" s="110"/>
      <c r="AC102" s="110"/>
      <c r="AD102" s="115" t="s">
        <v>1554</v>
      </c>
    </row>
    <row r="103" spans="2:30" s="21" customFormat="1" ht="15" customHeight="1">
      <c r="B103" s="109"/>
      <c r="C103" s="110"/>
      <c r="D103" s="110"/>
      <c r="E103" s="110"/>
      <c r="F103" s="110"/>
      <c r="G103" s="110" t="s">
        <v>1553</v>
      </c>
      <c r="H103" s="274">
        <v>42005</v>
      </c>
      <c r="I103" s="110" t="s">
        <v>14</v>
      </c>
      <c r="J103" s="111" t="s">
        <v>41</v>
      </c>
      <c r="K103" s="110" t="s">
        <v>9</v>
      </c>
      <c r="L103" s="110" t="s">
        <v>10</v>
      </c>
      <c r="M103" s="110" t="s">
        <v>10</v>
      </c>
      <c r="N103" s="110" t="s">
        <v>11</v>
      </c>
      <c r="O103" s="9">
        <v>1262</v>
      </c>
      <c r="P103" s="9">
        <v>0</v>
      </c>
      <c r="Q103" s="9">
        <f t="shared" si="6"/>
        <v>1262</v>
      </c>
      <c r="R103" s="112" t="s">
        <v>1</v>
      </c>
      <c r="S103" s="113" t="s">
        <v>4</v>
      </c>
      <c r="T103" s="113"/>
      <c r="U103" s="151" t="s">
        <v>801</v>
      </c>
      <c r="V103" s="110"/>
      <c r="W103" s="110"/>
      <c r="X103" s="110"/>
      <c r="Y103" s="110"/>
      <c r="Z103" s="114">
        <v>42005</v>
      </c>
      <c r="AA103" s="110"/>
      <c r="AB103" s="110"/>
      <c r="AC103" s="110"/>
      <c r="AD103" s="115" t="s">
        <v>1554</v>
      </c>
    </row>
    <row r="104" spans="2:30" s="21" customFormat="1" ht="15" customHeight="1">
      <c r="B104" s="109"/>
      <c r="C104" s="110"/>
      <c r="D104" s="110"/>
      <c r="E104" s="110"/>
      <c r="F104" s="110"/>
      <c r="G104" s="110" t="s">
        <v>1553</v>
      </c>
      <c r="H104" s="274">
        <v>42005</v>
      </c>
      <c r="I104" s="110" t="s">
        <v>14</v>
      </c>
      <c r="J104" s="111" t="s">
        <v>41</v>
      </c>
      <c r="K104" s="110" t="s">
        <v>9</v>
      </c>
      <c r="L104" s="110" t="s">
        <v>10</v>
      </c>
      <c r="M104" s="110" t="s">
        <v>10</v>
      </c>
      <c r="N104" s="110" t="s">
        <v>11</v>
      </c>
      <c r="O104" s="9">
        <v>38</v>
      </c>
      <c r="P104" s="9">
        <v>0</v>
      </c>
      <c r="Q104" s="9">
        <f t="shared" si="6"/>
        <v>38</v>
      </c>
      <c r="R104" s="112" t="s">
        <v>1</v>
      </c>
      <c r="S104" s="113" t="s">
        <v>4</v>
      </c>
      <c r="T104" s="113"/>
      <c r="U104" s="151" t="s">
        <v>156</v>
      </c>
      <c r="V104" s="110"/>
      <c r="W104" s="110"/>
      <c r="X104" s="110"/>
      <c r="Y104" s="110"/>
      <c r="Z104" s="114">
        <v>42005</v>
      </c>
      <c r="AA104" s="110"/>
      <c r="AB104" s="110"/>
      <c r="AC104" s="110"/>
      <c r="AD104" s="115" t="s">
        <v>1554</v>
      </c>
    </row>
    <row r="105" spans="2:30" s="21" customFormat="1" ht="15" customHeight="1">
      <c r="B105" s="109"/>
      <c r="C105" s="110"/>
      <c r="D105" s="110"/>
      <c r="E105" s="110"/>
      <c r="F105" s="110"/>
      <c r="G105" s="110" t="s">
        <v>1553</v>
      </c>
      <c r="H105" s="274">
        <v>42005</v>
      </c>
      <c r="I105" s="110" t="s">
        <v>14</v>
      </c>
      <c r="J105" s="111" t="s">
        <v>41</v>
      </c>
      <c r="K105" s="110" t="s">
        <v>9</v>
      </c>
      <c r="L105" s="110" t="s">
        <v>10</v>
      </c>
      <c r="M105" s="110" t="s">
        <v>10</v>
      </c>
      <c r="N105" s="110" t="s">
        <v>11</v>
      </c>
      <c r="O105" s="9">
        <v>89301.81</v>
      </c>
      <c r="P105" s="9">
        <v>0</v>
      </c>
      <c r="Q105" s="9">
        <f t="shared" si="6"/>
        <v>89301.81</v>
      </c>
      <c r="R105" s="112" t="s">
        <v>1</v>
      </c>
      <c r="S105" s="113" t="s">
        <v>4</v>
      </c>
      <c r="T105" s="113"/>
      <c r="U105" s="151" t="s">
        <v>158</v>
      </c>
      <c r="V105" s="110"/>
      <c r="W105" s="110"/>
      <c r="X105" s="110"/>
      <c r="Y105" s="110"/>
      <c r="Z105" s="114">
        <v>42005</v>
      </c>
      <c r="AA105" s="110"/>
      <c r="AB105" s="110"/>
      <c r="AC105" s="110"/>
      <c r="AD105" s="115" t="s">
        <v>1554</v>
      </c>
    </row>
    <row r="106" spans="2:30" s="21" customFormat="1" ht="15" customHeight="1">
      <c r="B106" s="109"/>
      <c r="C106" s="110"/>
      <c r="D106" s="110"/>
      <c r="E106" s="110"/>
      <c r="F106" s="110"/>
      <c r="G106" s="110" t="s">
        <v>1553</v>
      </c>
      <c r="H106" s="274">
        <v>42005</v>
      </c>
      <c r="I106" s="110" t="s">
        <v>14</v>
      </c>
      <c r="J106" s="111" t="s">
        <v>41</v>
      </c>
      <c r="K106" s="110" t="s">
        <v>9</v>
      </c>
      <c r="L106" s="110" t="s">
        <v>10</v>
      </c>
      <c r="M106" s="110" t="s">
        <v>10</v>
      </c>
      <c r="N106" s="110" t="s">
        <v>11</v>
      </c>
      <c r="O106" s="9">
        <v>21478.67</v>
      </c>
      <c r="P106" s="9">
        <v>0</v>
      </c>
      <c r="Q106" s="9">
        <f t="shared" si="6"/>
        <v>21478.67</v>
      </c>
      <c r="R106" s="112" t="s">
        <v>1</v>
      </c>
      <c r="S106" s="113" t="s">
        <v>4</v>
      </c>
      <c r="T106" s="113"/>
      <c r="U106" s="151" t="s">
        <v>159</v>
      </c>
      <c r="V106" s="110"/>
      <c r="W106" s="110"/>
      <c r="X106" s="110"/>
      <c r="Y106" s="110"/>
      <c r="Z106" s="114">
        <v>42005</v>
      </c>
      <c r="AA106" s="110"/>
      <c r="AB106" s="110"/>
      <c r="AC106" s="110"/>
      <c r="AD106" s="115" t="s">
        <v>1554</v>
      </c>
    </row>
    <row r="107" spans="2:30" s="21" customFormat="1" ht="15" customHeight="1">
      <c r="B107" s="109"/>
      <c r="C107" s="110"/>
      <c r="D107" s="110"/>
      <c r="E107" s="110"/>
      <c r="F107" s="110"/>
      <c r="G107" s="110" t="s">
        <v>1553</v>
      </c>
      <c r="H107" s="274">
        <v>42005</v>
      </c>
      <c r="I107" s="110" t="s">
        <v>14</v>
      </c>
      <c r="J107" s="111" t="s">
        <v>41</v>
      </c>
      <c r="K107" s="110" t="s">
        <v>9</v>
      </c>
      <c r="L107" s="110" t="s">
        <v>10</v>
      </c>
      <c r="M107" s="110" t="s">
        <v>10</v>
      </c>
      <c r="N107" s="110" t="s">
        <v>11</v>
      </c>
      <c r="O107" s="9">
        <v>16055.07</v>
      </c>
      <c r="P107" s="9">
        <v>0</v>
      </c>
      <c r="Q107" s="9">
        <f t="shared" si="6"/>
        <v>16055.07</v>
      </c>
      <c r="R107" s="112" t="s">
        <v>1</v>
      </c>
      <c r="S107" s="113" t="s">
        <v>4</v>
      </c>
      <c r="T107" s="113"/>
      <c r="U107" s="151" t="s">
        <v>160</v>
      </c>
      <c r="V107" s="110"/>
      <c r="W107" s="110"/>
      <c r="X107" s="110"/>
      <c r="Y107" s="110"/>
      <c r="Z107" s="114">
        <v>42005</v>
      </c>
      <c r="AA107" s="110"/>
      <c r="AB107" s="110"/>
      <c r="AC107" s="110"/>
      <c r="AD107" s="115" t="s">
        <v>1554</v>
      </c>
    </row>
    <row r="108" spans="2:30" s="21" customFormat="1" ht="15" customHeight="1">
      <c r="B108" s="109"/>
      <c r="C108" s="110"/>
      <c r="D108" s="110"/>
      <c r="E108" s="110"/>
      <c r="F108" s="110"/>
      <c r="G108" s="110" t="s">
        <v>1553</v>
      </c>
      <c r="H108" s="274">
        <v>42005</v>
      </c>
      <c r="I108" s="110" t="s">
        <v>14</v>
      </c>
      <c r="J108" s="111" t="s">
        <v>41</v>
      </c>
      <c r="K108" s="110" t="s">
        <v>9</v>
      </c>
      <c r="L108" s="110" t="s">
        <v>10</v>
      </c>
      <c r="M108" s="110" t="s">
        <v>10</v>
      </c>
      <c r="N108" s="110" t="s">
        <v>11</v>
      </c>
      <c r="O108" s="9">
        <v>7147.01</v>
      </c>
      <c r="P108" s="9">
        <v>0</v>
      </c>
      <c r="Q108" s="9">
        <f t="shared" si="6"/>
        <v>7147.01</v>
      </c>
      <c r="R108" s="112" t="s">
        <v>1</v>
      </c>
      <c r="S108" s="113" t="s">
        <v>4</v>
      </c>
      <c r="T108" s="113"/>
      <c r="U108" s="151" t="s">
        <v>162</v>
      </c>
      <c r="V108" s="110"/>
      <c r="W108" s="110"/>
      <c r="X108" s="110"/>
      <c r="Y108" s="110"/>
      <c r="Z108" s="114">
        <v>42005</v>
      </c>
      <c r="AA108" s="110"/>
      <c r="AB108" s="110"/>
      <c r="AC108" s="110"/>
      <c r="AD108" s="115" t="s">
        <v>1554</v>
      </c>
    </row>
    <row r="109" spans="2:30" s="21" customFormat="1" ht="15" customHeight="1">
      <c r="B109" s="109"/>
      <c r="C109" s="110"/>
      <c r="D109" s="110"/>
      <c r="E109" s="110"/>
      <c r="F109" s="110"/>
      <c r="G109" s="110" t="s">
        <v>1553</v>
      </c>
      <c r="H109" s="274">
        <v>42005</v>
      </c>
      <c r="I109" s="110" t="s">
        <v>14</v>
      </c>
      <c r="J109" s="111" t="s">
        <v>41</v>
      </c>
      <c r="K109" s="110" t="s">
        <v>9</v>
      </c>
      <c r="L109" s="110" t="s">
        <v>10</v>
      </c>
      <c r="M109" s="110" t="s">
        <v>10</v>
      </c>
      <c r="N109" s="110" t="s">
        <v>11</v>
      </c>
      <c r="O109" s="9">
        <v>6574.98</v>
      </c>
      <c r="P109" s="9">
        <v>0</v>
      </c>
      <c r="Q109" s="9">
        <f t="shared" si="6"/>
        <v>6574.98</v>
      </c>
      <c r="R109" s="112" t="s">
        <v>1</v>
      </c>
      <c r="S109" s="113" t="s">
        <v>4</v>
      </c>
      <c r="T109" s="113"/>
      <c r="U109" s="151" t="s">
        <v>164</v>
      </c>
      <c r="V109" s="110"/>
      <c r="W109" s="110"/>
      <c r="X109" s="110"/>
      <c r="Y109" s="110"/>
      <c r="Z109" s="114">
        <v>42005</v>
      </c>
      <c r="AA109" s="110"/>
      <c r="AB109" s="110"/>
      <c r="AC109" s="110"/>
      <c r="AD109" s="115" t="s">
        <v>1554</v>
      </c>
    </row>
    <row r="110" spans="2:30" s="21" customFormat="1" ht="15" customHeight="1">
      <c r="B110" s="109"/>
      <c r="C110" s="110"/>
      <c r="D110" s="110"/>
      <c r="E110" s="110"/>
      <c r="F110" s="110"/>
      <c r="G110" s="110" t="s">
        <v>1553</v>
      </c>
      <c r="H110" s="274">
        <v>42005</v>
      </c>
      <c r="I110" s="110" t="s">
        <v>14</v>
      </c>
      <c r="J110" s="111" t="s">
        <v>41</v>
      </c>
      <c r="K110" s="110" t="s">
        <v>9</v>
      </c>
      <c r="L110" s="110" t="s">
        <v>10</v>
      </c>
      <c r="M110" s="110" t="s">
        <v>10</v>
      </c>
      <c r="N110" s="110" t="s">
        <v>11</v>
      </c>
      <c r="O110" s="9">
        <v>15027.57</v>
      </c>
      <c r="P110" s="9">
        <v>0</v>
      </c>
      <c r="Q110" s="9">
        <f t="shared" si="6"/>
        <v>15027.57</v>
      </c>
      <c r="R110" s="112" t="s">
        <v>1</v>
      </c>
      <c r="S110" s="113" t="s">
        <v>4</v>
      </c>
      <c r="T110" s="113"/>
      <c r="U110" s="151" t="s">
        <v>166</v>
      </c>
      <c r="V110" s="110"/>
      <c r="W110" s="110"/>
      <c r="X110" s="110"/>
      <c r="Y110" s="110"/>
      <c r="Z110" s="114">
        <v>42005</v>
      </c>
      <c r="AA110" s="110"/>
      <c r="AB110" s="110"/>
      <c r="AC110" s="110"/>
      <c r="AD110" s="115" t="s">
        <v>1554</v>
      </c>
    </row>
    <row r="111" spans="2:30" s="21" customFormat="1" ht="15" customHeight="1">
      <c r="B111" s="109"/>
      <c r="C111" s="110"/>
      <c r="D111" s="110"/>
      <c r="E111" s="110"/>
      <c r="F111" s="110"/>
      <c r="G111" s="110" t="s">
        <v>1553</v>
      </c>
      <c r="H111" s="274">
        <v>42005</v>
      </c>
      <c r="I111" s="110" t="s">
        <v>14</v>
      </c>
      <c r="J111" s="111" t="s">
        <v>41</v>
      </c>
      <c r="K111" s="110" t="s">
        <v>9</v>
      </c>
      <c r="L111" s="110" t="s">
        <v>10</v>
      </c>
      <c r="M111" s="110" t="s">
        <v>10</v>
      </c>
      <c r="N111" s="110" t="s">
        <v>11</v>
      </c>
      <c r="O111" s="9">
        <v>17275.439999999999</v>
      </c>
      <c r="P111" s="9">
        <v>0</v>
      </c>
      <c r="Q111" s="9">
        <f t="shared" si="6"/>
        <v>17275.439999999999</v>
      </c>
      <c r="R111" s="112" t="s">
        <v>1</v>
      </c>
      <c r="S111" s="113" t="s">
        <v>4</v>
      </c>
      <c r="T111" s="113"/>
      <c r="U111" s="151" t="s">
        <v>168</v>
      </c>
      <c r="V111" s="110"/>
      <c r="W111" s="110"/>
      <c r="X111" s="110"/>
      <c r="Y111" s="110"/>
      <c r="Z111" s="114">
        <v>42005</v>
      </c>
      <c r="AA111" s="110"/>
      <c r="AB111" s="110"/>
      <c r="AC111" s="110"/>
      <c r="AD111" s="115" t="s">
        <v>1554</v>
      </c>
    </row>
    <row r="112" spans="2:30" s="21" customFormat="1" ht="15" customHeight="1">
      <c r="B112" s="109"/>
      <c r="C112" s="110"/>
      <c r="D112" s="110"/>
      <c r="E112" s="110"/>
      <c r="F112" s="110"/>
      <c r="G112" s="110" t="s">
        <v>1553</v>
      </c>
      <c r="H112" s="274">
        <v>42005</v>
      </c>
      <c r="I112" s="110" t="s">
        <v>14</v>
      </c>
      <c r="J112" s="111" t="s">
        <v>41</v>
      </c>
      <c r="K112" s="110" t="s">
        <v>9</v>
      </c>
      <c r="L112" s="110" t="s">
        <v>10</v>
      </c>
      <c r="M112" s="110" t="s">
        <v>10</v>
      </c>
      <c r="N112" s="110" t="s">
        <v>11</v>
      </c>
      <c r="O112" s="9">
        <v>17347.349999999999</v>
      </c>
      <c r="P112" s="9">
        <v>0</v>
      </c>
      <c r="Q112" s="9">
        <f t="shared" si="6"/>
        <v>17347.349999999999</v>
      </c>
      <c r="R112" s="112" t="s">
        <v>1</v>
      </c>
      <c r="S112" s="113" t="s">
        <v>4</v>
      </c>
      <c r="T112" s="113"/>
      <c r="U112" s="151" t="s">
        <v>170</v>
      </c>
      <c r="V112" s="110"/>
      <c r="W112" s="110"/>
      <c r="X112" s="110"/>
      <c r="Y112" s="110"/>
      <c r="Z112" s="114">
        <v>42005</v>
      </c>
      <c r="AA112" s="110"/>
      <c r="AB112" s="110"/>
      <c r="AC112" s="110"/>
      <c r="AD112" s="115" t="s">
        <v>1554</v>
      </c>
    </row>
    <row r="113" spans="2:30" s="21" customFormat="1" ht="15" customHeight="1">
      <c r="B113" s="109"/>
      <c r="C113" s="110"/>
      <c r="D113" s="110"/>
      <c r="E113" s="110"/>
      <c r="F113" s="110"/>
      <c r="G113" s="110" t="s">
        <v>1553</v>
      </c>
      <c r="H113" s="274">
        <v>42005</v>
      </c>
      <c r="I113" s="110" t="s">
        <v>14</v>
      </c>
      <c r="J113" s="111" t="s">
        <v>41</v>
      </c>
      <c r="K113" s="110" t="s">
        <v>9</v>
      </c>
      <c r="L113" s="110" t="s">
        <v>10</v>
      </c>
      <c r="M113" s="110" t="s">
        <v>10</v>
      </c>
      <c r="N113" s="110" t="s">
        <v>11</v>
      </c>
      <c r="O113" s="9">
        <v>12150.03</v>
      </c>
      <c r="P113" s="9">
        <v>0</v>
      </c>
      <c r="Q113" s="9">
        <f t="shared" si="6"/>
        <v>12150.03</v>
      </c>
      <c r="R113" s="112" t="s">
        <v>1</v>
      </c>
      <c r="S113" s="113" t="s">
        <v>4</v>
      </c>
      <c r="T113" s="113"/>
      <c r="U113" s="151" t="s">
        <v>172</v>
      </c>
      <c r="V113" s="110"/>
      <c r="W113" s="110"/>
      <c r="X113" s="110"/>
      <c r="Y113" s="110"/>
      <c r="Z113" s="114">
        <v>42005</v>
      </c>
      <c r="AA113" s="110"/>
      <c r="AB113" s="110"/>
      <c r="AC113" s="110"/>
      <c r="AD113" s="115" t="s">
        <v>1554</v>
      </c>
    </row>
    <row r="114" spans="2:30" s="21" customFormat="1" ht="15" customHeight="1">
      <c r="B114" s="109"/>
      <c r="C114" s="110"/>
      <c r="D114" s="110"/>
      <c r="E114" s="110"/>
      <c r="F114" s="110"/>
      <c r="G114" s="110" t="s">
        <v>1553</v>
      </c>
      <c r="H114" s="274">
        <v>42005</v>
      </c>
      <c r="I114" s="110" t="s">
        <v>14</v>
      </c>
      <c r="J114" s="111" t="s">
        <v>41</v>
      </c>
      <c r="K114" s="110" t="s">
        <v>9</v>
      </c>
      <c r="L114" s="110" t="s">
        <v>10</v>
      </c>
      <c r="M114" s="110" t="s">
        <v>10</v>
      </c>
      <c r="N114" s="110" t="s">
        <v>11</v>
      </c>
      <c r="O114" s="9">
        <v>961.6</v>
      </c>
      <c r="P114" s="9">
        <v>0</v>
      </c>
      <c r="Q114" s="9">
        <f t="shared" si="6"/>
        <v>961.6</v>
      </c>
      <c r="R114" s="112" t="s">
        <v>1</v>
      </c>
      <c r="S114" s="113" t="s">
        <v>4</v>
      </c>
      <c r="T114" s="113"/>
      <c r="U114" s="151" t="s">
        <v>173</v>
      </c>
      <c r="V114" s="110"/>
      <c r="W114" s="110"/>
      <c r="X114" s="110"/>
      <c r="Y114" s="110"/>
      <c r="Z114" s="114">
        <v>42005</v>
      </c>
      <c r="AA114" s="110"/>
      <c r="AB114" s="110"/>
      <c r="AC114" s="110"/>
      <c r="AD114" s="115" t="s">
        <v>1554</v>
      </c>
    </row>
    <row r="115" spans="2:30" s="21" customFormat="1" ht="15" customHeight="1">
      <c r="B115" s="109"/>
      <c r="C115" s="110"/>
      <c r="D115" s="110"/>
      <c r="E115" s="110"/>
      <c r="F115" s="110"/>
      <c r="G115" s="110" t="s">
        <v>1553</v>
      </c>
      <c r="H115" s="274">
        <v>42005</v>
      </c>
      <c r="I115" s="110" t="s">
        <v>14</v>
      </c>
      <c r="J115" s="111" t="s">
        <v>41</v>
      </c>
      <c r="K115" s="110" t="s">
        <v>9</v>
      </c>
      <c r="L115" s="110" t="s">
        <v>10</v>
      </c>
      <c r="M115" s="110" t="s">
        <v>10</v>
      </c>
      <c r="N115" s="110" t="s">
        <v>11</v>
      </c>
      <c r="O115" s="9">
        <v>907495.85</v>
      </c>
      <c r="P115" s="9">
        <v>0</v>
      </c>
      <c r="Q115" s="9">
        <f t="shared" si="6"/>
        <v>907495.85</v>
      </c>
      <c r="R115" s="112" t="s">
        <v>1</v>
      </c>
      <c r="S115" s="113" t="s">
        <v>4</v>
      </c>
      <c r="T115" s="113"/>
      <c r="U115" s="151" t="s">
        <v>175</v>
      </c>
      <c r="V115" s="110"/>
      <c r="W115" s="110"/>
      <c r="X115" s="110"/>
      <c r="Y115" s="110"/>
      <c r="Z115" s="114">
        <v>42005</v>
      </c>
      <c r="AA115" s="110"/>
      <c r="AB115" s="110"/>
      <c r="AC115" s="110"/>
      <c r="AD115" s="115" t="s">
        <v>1554</v>
      </c>
    </row>
    <row r="116" spans="2:30" s="21" customFormat="1" ht="15" customHeight="1">
      <c r="B116" s="109"/>
      <c r="C116" s="110"/>
      <c r="D116" s="110"/>
      <c r="E116" s="110"/>
      <c r="F116" s="110"/>
      <c r="G116" s="110" t="s">
        <v>1553</v>
      </c>
      <c r="H116" s="274">
        <v>42005</v>
      </c>
      <c r="I116" s="110" t="s">
        <v>14</v>
      </c>
      <c r="J116" s="111" t="s">
        <v>41</v>
      </c>
      <c r="K116" s="110" t="s">
        <v>9</v>
      </c>
      <c r="L116" s="110" t="s">
        <v>10</v>
      </c>
      <c r="M116" s="110" t="s">
        <v>10</v>
      </c>
      <c r="N116" s="110" t="s">
        <v>11</v>
      </c>
      <c r="O116" s="9">
        <v>359310.38</v>
      </c>
      <c r="P116" s="9">
        <v>0</v>
      </c>
      <c r="Q116" s="9">
        <f t="shared" si="6"/>
        <v>359310.38</v>
      </c>
      <c r="R116" s="112" t="s">
        <v>1</v>
      </c>
      <c r="S116" s="113" t="s">
        <v>4</v>
      </c>
      <c r="T116" s="113"/>
      <c r="U116" s="151" t="s">
        <v>176</v>
      </c>
      <c r="V116" s="110"/>
      <c r="W116" s="110"/>
      <c r="X116" s="110"/>
      <c r="Y116" s="110"/>
      <c r="Z116" s="114">
        <v>42005</v>
      </c>
      <c r="AA116" s="110"/>
      <c r="AB116" s="110"/>
      <c r="AC116" s="110"/>
      <c r="AD116" s="115" t="s">
        <v>1554</v>
      </c>
    </row>
    <row r="117" spans="2:30" s="21" customFormat="1" ht="15" customHeight="1">
      <c r="B117" s="109"/>
      <c r="C117" s="110"/>
      <c r="D117" s="110"/>
      <c r="E117" s="110"/>
      <c r="F117" s="110"/>
      <c r="G117" s="110" t="s">
        <v>1553</v>
      </c>
      <c r="H117" s="274">
        <v>42005</v>
      </c>
      <c r="I117" s="110" t="s">
        <v>14</v>
      </c>
      <c r="J117" s="111" t="s">
        <v>41</v>
      </c>
      <c r="K117" s="110" t="s">
        <v>9</v>
      </c>
      <c r="L117" s="110" t="s">
        <v>10</v>
      </c>
      <c r="M117" s="110" t="s">
        <v>10</v>
      </c>
      <c r="N117" s="110" t="s">
        <v>11</v>
      </c>
      <c r="O117" s="9">
        <v>412507.33</v>
      </c>
      <c r="P117" s="9">
        <v>0</v>
      </c>
      <c r="Q117" s="9">
        <f t="shared" si="6"/>
        <v>412507.33</v>
      </c>
      <c r="R117" s="112" t="s">
        <v>1</v>
      </c>
      <c r="S117" s="113" t="s">
        <v>4</v>
      </c>
      <c r="T117" s="113"/>
      <c r="U117" s="151" t="s">
        <v>177</v>
      </c>
      <c r="V117" s="110"/>
      <c r="W117" s="110"/>
      <c r="X117" s="110"/>
      <c r="Y117" s="110"/>
      <c r="Z117" s="114">
        <v>42005</v>
      </c>
      <c r="AA117" s="110"/>
      <c r="AB117" s="110"/>
      <c r="AC117" s="110"/>
      <c r="AD117" s="115" t="s">
        <v>1554</v>
      </c>
    </row>
    <row r="118" spans="2:30" s="21" customFormat="1" ht="15" customHeight="1">
      <c r="B118" s="109"/>
      <c r="C118" s="110"/>
      <c r="D118" s="110"/>
      <c r="E118" s="110"/>
      <c r="F118" s="110"/>
      <c r="G118" s="110" t="s">
        <v>1553</v>
      </c>
      <c r="H118" s="274">
        <v>42005</v>
      </c>
      <c r="I118" s="110" t="s">
        <v>14</v>
      </c>
      <c r="J118" s="111" t="s">
        <v>41</v>
      </c>
      <c r="K118" s="110" t="s">
        <v>9</v>
      </c>
      <c r="L118" s="110" t="s">
        <v>10</v>
      </c>
      <c r="M118" s="110" t="s">
        <v>10</v>
      </c>
      <c r="N118" s="110" t="s">
        <v>11</v>
      </c>
      <c r="O118" s="9">
        <v>342980.45</v>
      </c>
      <c r="P118" s="9">
        <v>0</v>
      </c>
      <c r="Q118" s="9">
        <f t="shared" si="6"/>
        <v>342980.45</v>
      </c>
      <c r="R118" s="112" t="s">
        <v>1</v>
      </c>
      <c r="S118" s="113" t="s">
        <v>4</v>
      </c>
      <c r="T118" s="113"/>
      <c r="U118" s="151" t="s">
        <v>178</v>
      </c>
      <c r="V118" s="110"/>
      <c r="W118" s="110"/>
      <c r="X118" s="110"/>
      <c r="Y118" s="110"/>
      <c r="Z118" s="114">
        <v>42005</v>
      </c>
      <c r="AA118" s="110"/>
      <c r="AB118" s="110"/>
      <c r="AC118" s="110"/>
      <c r="AD118" s="115" t="s">
        <v>1554</v>
      </c>
    </row>
    <row r="119" spans="2:30" s="21" customFormat="1" ht="15" customHeight="1">
      <c r="B119" s="109"/>
      <c r="C119" s="110"/>
      <c r="D119" s="110"/>
      <c r="E119" s="110"/>
      <c r="F119" s="110"/>
      <c r="G119" s="110" t="s">
        <v>1553</v>
      </c>
      <c r="H119" s="274">
        <v>42005</v>
      </c>
      <c r="I119" s="110" t="s">
        <v>14</v>
      </c>
      <c r="J119" s="111" t="s">
        <v>41</v>
      </c>
      <c r="K119" s="110" t="s">
        <v>9</v>
      </c>
      <c r="L119" s="110" t="s">
        <v>10</v>
      </c>
      <c r="M119" s="110" t="s">
        <v>10</v>
      </c>
      <c r="N119" s="110" t="s">
        <v>11</v>
      </c>
      <c r="O119" s="9">
        <v>330638.74</v>
      </c>
      <c r="P119" s="9">
        <v>0</v>
      </c>
      <c r="Q119" s="9">
        <f t="shared" si="6"/>
        <v>330638.74</v>
      </c>
      <c r="R119" s="112" t="s">
        <v>1</v>
      </c>
      <c r="S119" s="113" t="s">
        <v>4</v>
      </c>
      <c r="T119" s="113"/>
      <c r="U119" s="151" t="s">
        <v>179</v>
      </c>
      <c r="V119" s="110"/>
      <c r="W119" s="110"/>
      <c r="X119" s="110"/>
      <c r="Y119" s="110"/>
      <c r="Z119" s="114">
        <v>42005</v>
      </c>
      <c r="AA119" s="110"/>
      <c r="AB119" s="110"/>
      <c r="AC119" s="110"/>
      <c r="AD119" s="115" t="s">
        <v>1554</v>
      </c>
    </row>
    <row r="120" spans="2:30" s="21" customFormat="1" ht="15" customHeight="1">
      <c r="B120" s="109"/>
      <c r="C120" s="110"/>
      <c r="D120" s="110"/>
      <c r="E120" s="110"/>
      <c r="F120" s="110"/>
      <c r="G120" s="110" t="s">
        <v>1553</v>
      </c>
      <c r="H120" s="274">
        <v>42005</v>
      </c>
      <c r="I120" s="110" t="s">
        <v>14</v>
      </c>
      <c r="J120" s="111" t="s">
        <v>41</v>
      </c>
      <c r="K120" s="110" t="s">
        <v>9</v>
      </c>
      <c r="L120" s="110" t="s">
        <v>10</v>
      </c>
      <c r="M120" s="110" t="s">
        <v>10</v>
      </c>
      <c r="N120" s="110" t="s">
        <v>11</v>
      </c>
      <c r="O120" s="9">
        <v>24333.45</v>
      </c>
      <c r="P120" s="9">
        <v>0</v>
      </c>
      <c r="Q120" s="9">
        <f t="shared" si="6"/>
        <v>24333.45</v>
      </c>
      <c r="R120" s="112" t="s">
        <v>1</v>
      </c>
      <c r="S120" s="113" t="s">
        <v>4</v>
      </c>
      <c r="T120" s="113"/>
      <c r="U120" s="113" t="s">
        <v>180</v>
      </c>
      <c r="V120" s="110"/>
      <c r="W120" s="110"/>
      <c r="X120" s="110"/>
      <c r="Y120" s="110"/>
      <c r="Z120" s="114">
        <v>42005</v>
      </c>
      <c r="AA120" s="110"/>
      <c r="AB120" s="110"/>
      <c r="AC120" s="110"/>
      <c r="AD120" s="115" t="s">
        <v>1554</v>
      </c>
    </row>
    <row r="121" spans="2:30" s="21" customFormat="1" ht="15" customHeight="1">
      <c r="B121" s="109"/>
      <c r="C121" s="110"/>
      <c r="D121" s="110"/>
      <c r="E121" s="110"/>
      <c r="F121" s="110"/>
      <c r="G121" s="110" t="s">
        <v>1553</v>
      </c>
      <c r="H121" s="274">
        <v>42005</v>
      </c>
      <c r="I121" s="110" t="s">
        <v>14</v>
      </c>
      <c r="J121" s="111" t="s">
        <v>41</v>
      </c>
      <c r="K121" s="110" t="s">
        <v>9</v>
      </c>
      <c r="L121" s="110" t="s">
        <v>10</v>
      </c>
      <c r="M121" s="110" t="s">
        <v>10</v>
      </c>
      <c r="N121" s="110" t="s">
        <v>11</v>
      </c>
      <c r="O121" s="9">
        <v>-1300</v>
      </c>
      <c r="P121" s="9">
        <v>0</v>
      </c>
      <c r="Q121" s="9">
        <f t="shared" si="6"/>
        <v>-1300</v>
      </c>
      <c r="R121" s="112" t="s">
        <v>1</v>
      </c>
      <c r="S121" s="113" t="s">
        <v>4</v>
      </c>
      <c r="T121" s="113"/>
      <c r="U121" s="151" t="s">
        <v>181</v>
      </c>
      <c r="V121" s="110"/>
      <c r="W121" s="110"/>
      <c r="X121" s="110"/>
      <c r="Y121" s="110"/>
      <c r="Z121" s="114">
        <v>42005</v>
      </c>
      <c r="AA121" s="110"/>
      <c r="AB121" s="110"/>
      <c r="AC121" s="110"/>
      <c r="AD121" s="115" t="s">
        <v>1554</v>
      </c>
    </row>
    <row r="122" spans="2:30" s="21" customFormat="1" ht="15" customHeight="1">
      <c r="B122" s="109"/>
      <c r="C122" s="110"/>
      <c r="D122" s="110"/>
      <c r="E122" s="110"/>
      <c r="F122" s="110"/>
      <c r="G122" s="110" t="s">
        <v>1553</v>
      </c>
      <c r="H122" s="274">
        <v>42005</v>
      </c>
      <c r="I122" s="110" t="s">
        <v>14</v>
      </c>
      <c r="J122" s="111" t="s">
        <v>41</v>
      </c>
      <c r="K122" s="110" t="s">
        <v>9</v>
      </c>
      <c r="L122" s="110" t="s">
        <v>10</v>
      </c>
      <c r="M122" s="110" t="s">
        <v>10</v>
      </c>
      <c r="N122" s="110" t="s">
        <v>11</v>
      </c>
      <c r="O122" s="9">
        <v>900315.12</v>
      </c>
      <c r="P122" s="9">
        <v>0</v>
      </c>
      <c r="Q122" s="9">
        <f t="shared" si="6"/>
        <v>900315.12</v>
      </c>
      <c r="R122" s="112" t="s">
        <v>1</v>
      </c>
      <c r="S122" s="113" t="s">
        <v>4</v>
      </c>
      <c r="T122" s="113"/>
      <c r="U122" s="151" t="s">
        <v>182</v>
      </c>
      <c r="V122" s="110"/>
      <c r="W122" s="110"/>
      <c r="X122" s="110"/>
      <c r="Y122" s="110"/>
      <c r="Z122" s="114">
        <v>42005</v>
      </c>
      <c r="AA122" s="110"/>
      <c r="AB122" s="110"/>
      <c r="AC122" s="110"/>
      <c r="AD122" s="115" t="s">
        <v>1554</v>
      </c>
    </row>
    <row r="123" spans="2:30" s="21" customFormat="1" ht="15" customHeight="1">
      <c r="B123" s="109"/>
      <c r="C123" s="110"/>
      <c r="D123" s="110"/>
      <c r="E123" s="110"/>
      <c r="F123" s="110"/>
      <c r="G123" s="110" t="s">
        <v>1553</v>
      </c>
      <c r="H123" s="274">
        <v>42005</v>
      </c>
      <c r="I123" s="110" t="s">
        <v>14</v>
      </c>
      <c r="J123" s="111" t="s">
        <v>41</v>
      </c>
      <c r="K123" s="110" t="s">
        <v>9</v>
      </c>
      <c r="L123" s="110" t="s">
        <v>10</v>
      </c>
      <c r="M123" s="110" t="s">
        <v>10</v>
      </c>
      <c r="N123" s="110" t="s">
        <v>11</v>
      </c>
      <c r="O123" s="9">
        <v>-8071.98</v>
      </c>
      <c r="P123" s="9">
        <v>0</v>
      </c>
      <c r="Q123" s="9">
        <f t="shared" si="6"/>
        <v>-8071.98</v>
      </c>
      <c r="R123" s="112" t="s">
        <v>1</v>
      </c>
      <c r="S123" s="113" t="s">
        <v>4</v>
      </c>
      <c r="T123" s="113"/>
      <c r="U123" s="151" t="s">
        <v>184</v>
      </c>
      <c r="V123" s="110"/>
      <c r="W123" s="110"/>
      <c r="X123" s="110"/>
      <c r="Y123" s="110"/>
      <c r="Z123" s="114">
        <v>42005</v>
      </c>
      <c r="AA123" s="110"/>
      <c r="AB123" s="110"/>
      <c r="AC123" s="110"/>
      <c r="AD123" s="115" t="s">
        <v>1554</v>
      </c>
    </row>
    <row r="124" spans="2:30" s="21" customFormat="1" ht="15" customHeight="1">
      <c r="B124" s="109"/>
      <c r="C124" s="110"/>
      <c r="D124" s="110"/>
      <c r="E124" s="110"/>
      <c r="F124" s="110"/>
      <c r="G124" s="110" t="s">
        <v>1553</v>
      </c>
      <c r="H124" s="274">
        <v>42005</v>
      </c>
      <c r="I124" s="110" t="s">
        <v>14</v>
      </c>
      <c r="J124" s="111" t="s">
        <v>41</v>
      </c>
      <c r="K124" s="110" t="s">
        <v>9</v>
      </c>
      <c r="L124" s="110" t="s">
        <v>10</v>
      </c>
      <c r="M124" s="110" t="s">
        <v>10</v>
      </c>
      <c r="N124" s="110" t="s">
        <v>11</v>
      </c>
      <c r="O124" s="9">
        <v>-39020.959999999999</v>
      </c>
      <c r="P124" s="9">
        <v>0</v>
      </c>
      <c r="Q124" s="9">
        <f t="shared" si="6"/>
        <v>-39020.959999999999</v>
      </c>
      <c r="R124" s="112" t="s">
        <v>1</v>
      </c>
      <c r="S124" s="113" t="s">
        <v>4</v>
      </c>
      <c r="T124" s="113"/>
      <c r="U124" s="151" t="s">
        <v>185</v>
      </c>
      <c r="V124" s="110"/>
      <c r="W124" s="110"/>
      <c r="X124" s="110"/>
      <c r="Y124" s="110"/>
      <c r="Z124" s="114">
        <v>42005</v>
      </c>
      <c r="AA124" s="110"/>
      <c r="AB124" s="110"/>
      <c r="AC124" s="110"/>
      <c r="AD124" s="115" t="s">
        <v>1554</v>
      </c>
    </row>
    <row r="125" spans="2:30" s="21" customFormat="1" ht="15" customHeight="1">
      <c r="B125" s="109"/>
      <c r="C125" s="110"/>
      <c r="D125" s="110"/>
      <c r="E125" s="110"/>
      <c r="F125" s="110"/>
      <c r="G125" s="110" t="s">
        <v>1553</v>
      </c>
      <c r="H125" s="274">
        <v>42005</v>
      </c>
      <c r="I125" s="110" t="s">
        <v>14</v>
      </c>
      <c r="J125" s="111" t="s">
        <v>41</v>
      </c>
      <c r="K125" s="110" t="s">
        <v>9</v>
      </c>
      <c r="L125" s="110" t="s">
        <v>10</v>
      </c>
      <c r="M125" s="110" t="s">
        <v>10</v>
      </c>
      <c r="N125" s="110" t="s">
        <v>11</v>
      </c>
      <c r="O125" s="9">
        <v>-300</v>
      </c>
      <c r="P125" s="9">
        <v>0</v>
      </c>
      <c r="Q125" s="9">
        <f t="shared" si="6"/>
        <v>-300</v>
      </c>
      <c r="R125" s="112" t="s">
        <v>1</v>
      </c>
      <c r="S125" s="113" t="s">
        <v>4</v>
      </c>
      <c r="T125" s="113"/>
      <c r="U125" s="151" t="s">
        <v>186</v>
      </c>
      <c r="V125" s="110"/>
      <c r="W125" s="110"/>
      <c r="X125" s="110"/>
      <c r="Y125" s="110"/>
      <c r="Z125" s="114">
        <v>42005</v>
      </c>
      <c r="AA125" s="110"/>
      <c r="AB125" s="110"/>
      <c r="AC125" s="110"/>
      <c r="AD125" s="115" t="s">
        <v>1554</v>
      </c>
    </row>
    <row r="126" spans="2:30" s="21" customFormat="1" ht="15" customHeight="1">
      <c r="B126" s="109"/>
      <c r="C126" s="110"/>
      <c r="D126" s="110"/>
      <c r="E126" s="110"/>
      <c r="F126" s="110"/>
      <c r="G126" s="110" t="s">
        <v>1553</v>
      </c>
      <c r="H126" s="274">
        <v>42005</v>
      </c>
      <c r="I126" s="110" t="s">
        <v>14</v>
      </c>
      <c r="J126" s="111" t="s">
        <v>41</v>
      </c>
      <c r="K126" s="110" t="s">
        <v>9</v>
      </c>
      <c r="L126" s="110" t="s">
        <v>10</v>
      </c>
      <c r="M126" s="110" t="s">
        <v>10</v>
      </c>
      <c r="N126" s="110" t="s">
        <v>11</v>
      </c>
      <c r="O126" s="9">
        <v>-4826.49</v>
      </c>
      <c r="P126" s="9">
        <v>0</v>
      </c>
      <c r="Q126" s="9">
        <f t="shared" si="6"/>
        <v>-4826.49</v>
      </c>
      <c r="R126" s="112" t="s">
        <v>1</v>
      </c>
      <c r="S126" s="113" t="s">
        <v>4</v>
      </c>
      <c r="T126" s="113"/>
      <c r="U126" s="151" t="s">
        <v>187</v>
      </c>
      <c r="V126" s="110"/>
      <c r="W126" s="110"/>
      <c r="X126" s="110"/>
      <c r="Y126" s="110"/>
      <c r="Z126" s="114">
        <v>42005</v>
      </c>
      <c r="AA126" s="110"/>
      <c r="AB126" s="110"/>
      <c r="AC126" s="110"/>
      <c r="AD126" s="115" t="s">
        <v>1554</v>
      </c>
    </row>
    <row r="127" spans="2:30" s="21" customFormat="1" ht="15" customHeight="1">
      <c r="B127" s="109"/>
      <c r="C127" s="110"/>
      <c r="D127" s="110"/>
      <c r="E127" s="110"/>
      <c r="F127" s="110"/>
      <c r="G127" s="110" t="s">
        <v>1553</v>
      </c>
      <c r="H127" s="274">
        <v>42005</v>
      </c>
      <c r="I127" s="110" t="s">
        <v>14</v>
      </c>
      <c r="J127" s="111" t="s">
        <v>41</v>
      </c>
      <c r="K127" s="110" t="s">
        <v>9</v>
      </c>
      <c r="L127" s="110" t="s">
        <v>10</v>
      </c>
      <c r="M127" s="110" t="s">
        <v>10</v>
      </c>
      <c r="N127" s="110" t="s">
        <v>11</v>
      </c>
      <c r="O127" s="9">
        <v>-4110</v>
      </c>
      <c r="P127" s="9">
        <v>0</v>
      </c>
      <c r="Q127" s="9">
        <f t="shared" si="6"/>
        <v>-4110</v>
      </c>
      <c r="R127" s="112" t="s">
        <v>1</v>
      </c>
      <c r="S127" s="113" t="s">
        <v>4</v>
      </c>
      <c r="T127" s="113"/>
      <c r="U127" s="151" t="s">
        <v>188</v>
      </c>
      <c r="V127" s="110"/>
      <c r="W127" s="110"/>
      <c r="X127" s="110"/>
      <c r="Y127" s="110"/>
      <c r="Z127" s="114">
        <v>42005</v>
      </c>
      <c r="AA127" s="110"/>
      <c r="AB127" s="110"/>
      <c r="AC127" s="110"/>
      <c r="AD127" s="115" t="s">
        <v>1554</v>
      </c>
    </row>
    <row r="128" spans="2:30" s="21" customFormat="1" ht="15" customHeight="1">
      <c r="B128" s="109"/>
      <c r="C128" s="110"/>
      <c r="D128" s="110"/>
      <c r="E128" s="110"/>
      <c r="F128" s="110"/>
      <c r="G128" s="110" t="s">
        <v>1553</v>
      </c>
      <c r="H128" s="274">
        <v>42005</v>
      </c>
      <c r="I128" s="110" t="s">
        <v>14</v>
      </c>
      <c r="J128" s="111" t="s">
        <v>41</v>
      </c>
      <c r="K128" s="110" t="s">
        <v>9</v>
      </c>
      <c r="L128" s="110" t="s">
        <v>10</v>
      </c>
      <c r="M128" s="110" t="s">
        <v>10</v>
      </c>
      <c r="N128" s="110" t="s">
        <v>11</v>
      </c>
      <c r="O128" s="9">
        <v>-14514.32</v>
      </c>
      <c r="P128" s="9">
        <v>0</v>
      </c>
      <c r="Q128" s="9">
        <f t="shared" si="6"/>
        <v>-14514.32</v>
      </c>
      <c r="R128" s="112" t="s">
        <v>1</v>
      </c>
      <c r="S128" s="113" t="s">
        <v>4</v>
      </c>
      <c r="T128" s="113"/>
      <c r="U128" s="151" t="s">
        <v>189</v>
      </c>
      <c r="V128" s="110"/>
      <c r="W128" s="110"/>
      <c r="X128" s="110"/>
      <c r="Y128" s="110"/>
      <c r="Z128" s="114">
        <v>42005</v>
      </c>
      <c r="AA128" s="110"/>
      <c r="AB128" s="110"/>
      <c r="AC128" s="110"/>
      <c r="AD128" s="115" t="s">
        <v>1554</v>
      </c>
    </row>
    <row r="129" spans="2:30" s="21" customFormat="1" ht="15" customHeight="1">
      <c r="B129" s="109"/>
      <c r="C129" s="110"/>
      <c r="D129" s="110"/>
      <c r="E129" s="110"/>
      <c r="F129" s="110"/>
      <c r="G129" s="110" t="s">
        <v>1553</v>
      </c>
      <c r="H129" s="274">
        <v>42005</v>
      </c>
      <c r="I129" s="110" t="s">
        <v>14</v>
      </c>
      <c r="J129" s="111" t="s">
        <v>41</v>
      </c>
      <c r="K129" s="110" t="s">
        <v>9</v>
      </c>
      <c r="L129" s="110" t="s">
        <v>10</v>
      </c>
      <c r="M129" s="110" t="s">
        <v>10</v>
      </c>
      <c r="N129" s="110" t="s">
        <v>11</v>
      </c>
      <c r="O129" s="9">
        <v>-1046.4000000000001</v>
      </c>
      <c r="P129" s="9">
        <v>0</v>
      </c>
      <c r="Q129" s="9">
        <f t="shared" si="6"/>
        <v>-1046.4000000000001</v>
      </c>
      <c r="R129" s="112" t="s">
        <v>1</v>
      </c>
      <c r="S129" s="113" t="s">
        <v>4</v>
      </c>
      <c r="T129" s="113"/>
      <c r="U129" s="151" t="s">
        <v>190</v>
      </c>
      <c r="V129" s="110"/>
      <c r="W129" s="110"/>
      <c r="X129" s="110"/>
      <c r="Y129" s="110"/>
      <c r="Z129" s="114">
        <v>42005</v>
      </c>
      <c r="AA129" s="110"/>
      <c r="AB129" s="110"/>
      <c r="AC129" s="110"/>
      <c r="AD129" s="115" t="s">
        <v>1554</v>
      </c>
    </row>
    <row r="130" spans="2:30" s="21" customFormat="1" ht="15" customHeight="1">
      <c r="B130" s="109"/>
      <c r="C130" s="110"/>
      <c r="D130" s="110"/>
      <c r="E130" s="110"/>
      <c r="F130" s="110"/>
      <c r="G130" s="110" t="s">
        <v>1553</v>
      </c>
      <c r="H130" s="274">
        <v>42005</v>
      </c>
      <c r="I130" s="110" t="s">
        <v>14</v>
      </c>
      <c r="J130" s="111" t="s">
        <v>41</v>
      </c>
      <c r="K130" s="110" t="s">
        <v>9</v>
      </c>
      <c r="L130" s="110" t="s">
        <v>10</v>
      </c>
      <c r="M130" s="110" t="s">
        <v>10</v>
      </c>
      <c r="N130" s="110" t="s">
        <v>11</v>
      </c>
      <c r="O130" s="9">
        <v>-1998.01</v>
      </c>
      <c r="P130" s="9">
        <v>0</v>
      </c>
      <c r="Q130" s="9">
        <f t="shared" si="6"/>
        <v>-1998.01</v>
      </c>
      <c r="R130" s="112" t="s">
        <v>1</v>
      </c>
      <c r="S130" s="113" t="s">
        <v>4</v>
      </c>
      <c r="T130" s="113"/>
      <c r="U130" s="151" t="s">
        <v>191</v>
      </c>
      <c r="V130" s="110"/>
      <c r="W130" s="110"/>
      <c r="X130" s="110"/>
      <c r="Y130" s="110"/>
      <c r="Z130" s="114">
        <v>42005</v>
      </c>
      <c r="AA130" s="110"/>
      <c r="AB130" s="110"/>
      <c r="AC130" s="110"/>
      <c r="AD130" s="115" t="s">
        <v>1554</v>
      </c>
    </row>
    <row r="131" spans="2:30" s="21" customFormat="1" ht="15" customHeight="1">
      <c r="B131" s="109"/>
      <c r="C131" s="110"/>
      <c r="D131" s="110"/>
      <c r="E131" s="110"/>
      <c r="F131" s="110"/>
      <c r="G131" s="110" t="s">
        <v>1553</v>
      </c>
      <c r="H131" s="274">
        <v>42005</v>
      </c>
      <c r="I131" s="110" t="s">
        <v>14</v>
      </c>
      <c r="J131" s="111" t="s">
        <v>41</v>
      </c>
      <c r="K131" s="110" t="s">
        <v>9</v>
      </c>
      <c r="L131" s="110" t="s">
        <v>10</v>
      </c>
      <c r="M131" s="110" t="s">
        <v>10</v>
      </c>
      <c r="N131" s="110" t="s">
        <v>11</v>
      </c>
      <c r="O131" s="9">
        <v>-3553.6</v>
      </c>
      <c r="P131" s="9">
        <v>0</v>
      </c>
      <c r="Q131" s="9">
        <f t="shared" si="6"/>
        <v>-3553.6</v>
      </c>
      <c r="R131" s="112" t="s">
        <v>1</v>
      </c>
      <c r="S131" s="113" t="s">
        <v>4</v>
      </c>
      <c r="T131" s="113"/>
      <c r="U131" s="151" t="s">
        <v>192</v>
      </c>
      <c r="V131" s="110"/>
      <c r="W131" s="110"/>
      <c r="X131" s="110"/>
      <c r="Y131" s="110"/>
      <c r="Z131" s="114">
        <v>42005</v>
      </c>
      <c r="AA131" s="110"/>
      <c r="AB131" s="110"/>
      <c r="AC131" s="110"/>
      <c r="AD131" s="115" t="s">
        <v>1554</v>
      </c>
    </row>
    <row r="132" spans="2:30" s="21" customFormat="1" ht="15" customHeight="1">
      <c r="B132" s="109"/>
      <c r="C132" s="110"/>
      <c r="D132" s="110"/>
      <c r="E132" s="110"/>
      <c r="F132" s="110"/>
      <c r="G132" s="110" t="s">
        <v>1553</v>
      </c>
      <c r="H132" s="274">
        <v>42005</v>
      </c>
      <c r="I132" s="110" t="s">
        <v>14</v>
      </c>
      <c r="J132" s="111" t="s">
        <v>41</v>
      </c>
      <c r="K132" s="110" t="s">
        <v>9</v>
      </c>
      <c r="L132" s="110" t="s">
        <v>10</v>
      </c>
      <c r="M132" s="110" t="s">
        <v>10</v>
      </c>
      <c r="N132" s="110" t="s">
        <v>11</v>
      </c>
      <c r="O132" s="9">
        <v>-116813.82</v>
      </c>
      <c r="P132" s="9">
        <v>0</v>
      </c>
      <c r="Q132" s="9">
        <f t="shared" si="6"/>
        <v>-116813.82</v>
      </c>
      <c r="R132" s="112" t="s">
        <v>1</v>
      </c>
      <c r="S132" s="113" t="s">
        <v>4</v>
      </c>
      <c r="T132" s="113"/>
      <c r="U132" s="151" t="s">
        <v>1734</v>
      </c>
      <c r="V132" s="110"/>
      <c r="W132" s="110"/>
      <c r="X132" s="110"/>
      <c r="Y132" s="110"/>
      <c r="Z132" s="114">
        <v>42005</v>
      </c>
      <c r="AA132" s="110"/>
      <c r="AB132" s="110"/>
      <c r="AC132" s="110"/>
      <c r="AD132" s="115" t="s">
        <v>1554</v>
      </c>
    </row>
    <row r="133" spans="2:30" s="21" customFormat="1" ht="15" customHeight="1">
      <c r="B133" s="109"/>
      <c r="C133" s="110"/>
      <c r="D133" s="110"/>
      <c r="E133" s="110"/>
      <c r="F133" s="110"/>
      <c r="G133" s="110" t="s">
        <v>1553</v>
      </c>
      <c r="H133" s="274">
        <v>42005</v>
      </c>
      <c r="I133" s="110" t="s">
        <v>14</v>
      </c>
      <c r="J133" s="111" t="s">
        <v>41</v>
      </c>
      <c r="K133" s="110" t="s">
        <v>9</v>
      </c>
      <c r="L133" s="110" t="s">
        <v>10</v>
      </c>
      <c r="M133" s="110" t="s">
        <v>10</v>
      </c>
      <c r="N133" s="110" t="s">
        <v>11</v>
      </c>
      <c r="O133" s="9">
        <v>-25985</v>
      </c>
      <c r="P133" s="9">
        <v>0</v>
      </c>
      <c r="Q133" s="9">
        <f t="shared" si="6"/>
        <v>-25985</v>
      </c>
      <c r="R133" s="112" t="s">
        <v>1</v>
      </c>
      <c r="S133" s="113" t="s">
        <v>4</v>
      </c>
      <c r="T133" s="113"/>
      <c r="U133" s="151" t="s">
        <v>194</v>
      </c>
      <c r="V133" s="110"/>
      <c r="W133" s="110"/>
      <c r="X133" s="110"/>
      <c r="Y133" s="110"/>
      <c r="Z133" s="114">
        <v>42005</v>
      </c>
      <c r="AA133" s="110"/>
      <c r="AB133" s="110"/>
      <c r="AC133" s="110"/>
      <c r="AD133" s="115" t="s">
        <v>1554</v>
      </c>
    </row>
    <row r="134" spans="2:30" s="21" customFormat="1" ht="15" customHeight="1">
      <c r="B134" s="109"/>
      <c r="C134" s="110"/>
      <c r="D134" s="110"/>
      <c r="E134" s="110"/>
      <c r="F134" s="110"/>
      <c r="G134" s="110" t="s">
        <v>1553</v>
      </c>
      <c r="H134" s="274">
        <v>42005</v>
      </c>
      <c r="I134" s="110" t="s">
        <v>14</v>
      </c>
      <c r="J134" s="111" t="s">
        <v>41</v>
      </c>
      <c r="K134" s="110" t="s">
        <v>9</v>
      </c>
      <c r="L134" s="110" t="s">
        <v>10</v>
      </c>
      <c r="M134" s="110" t="s">
        <v>10</v>
      </c>
      <c r="N134" s="110" t="s">
        <v>11</v>
      </c>
      <c r="O134" s="9">
        <v>-3800</v>
      </c>
      <c r="P134" s="9">
        <v>0</v>
      </c>
      <c r="Q134" s="9">
        <f t="shared" si="6"/>
        <v>-3800</v>
      </c>
      <c r="R134" s="112" t="s">
        <v>1</v>
      </c>
      <c r="S134" s="113" t="s">
        <v>4</v>
      </c>
      <c r="T134" s="113"/>
      <c r="U134" s="151" t="s">
        <v>1481</v>
      </c>
      <c r="V134" s="110"/>
      <c r="W134" s="110"/>
      <c r="X134" s="110"/>
      <c r="Y134" s="110"/>
      <c r="Z134" s="114">
        <v>42005</v>
      </c>
      <c r="AA134" s="110"/>
      <c r="AB134" s="110"/>
      <c r="AC134" s="110"/>
      <c r="AD134" s="115" t="s">
        <v>1554</v>
      </c>
    </row>
    <row r="135" spans="2:30" s="21" customFormat="1" ht="15" customHeight="1">
      <c r="B135" s="109"/>
      <c r="C135" s="110"/>
      <c r="D135" s="110"/>
      <c r="E135" s="110"/>
      <c r="F135" s="110"/>
      <c r="G135" s="110" t="s">
        <v>1553</v>
      </c>
      <c r="H135" s="274">
        <v>42005</v>
      </c>
      <c r="I135" s="110" t="s">
        <v>14</v>
      </c>
      <c r="J135" s="111" t="s">
        <v>41</v>
      </c>
      <c r="K135" s="110" t="s">
        <v>9</v>
      </c>
      <c r="L135" s="110" t="s">
        <v>10</v>
      </c>
      <c r="M135" s="110" t="s">
        <v>10</v>
      </c>
      <c r="N135" s="110" t="s">
        <v>11</v>
      </c>
      <c r="O135" s="9">
        <v>-18760</v>
      </c>
      <c r="P135" s="9">
        <v>0</v>
      </c>
      <c r="Q135" s="9">
        <f t="shared" si="6"/>
        <v>-18760</v>
      </c>
      <c r="R135" s="112" t="s">
        <v>1</v>
      </c>
      <c r="S135" s="113" t="s">
        <v>4</v>
      </c>
      <c r="T135" s="113"/>
      <c r="U135" s="151" t="s">
        <v>107</v>
      </c>
      <c r="V135" s="110"/>
      <c r="W135" s="110"/>
      <c r="X135" s="110"/>
      <c r="Y135" s="110"/>
      <c r="Z135" s="114">
        <v>42005</v>
      </c>
      <c r="AA135" s="110"/>
      <c r="AB135" s="110"/>
      <c r="AC135" s="110"/>
      <c r="AD135" s="115" t="s">
        <v>1554</v>
      </c>
    </row>
    <row r="136" spans="2:30" s="21" customFormat="1" ht="15" customHeight="1">
      <c r="B136" s="109"/>
      <c r="C136" s="110"/>
      <c r="D136" s="110"/>
      <c r="E136" s="110"/>
      <c r="F136" s="110"/>
      <c r="G136" s="110" t="s">
        <v>1553</v>
      </c>
      <c r="H136" s="274">
        <v>42005</v>
      </c>
      <c r="I136" s="110" t="s">
        <v>14</v>
      </c>
      <c r="J136" s="111" t="s">
        <v>41</v>
      </c>
      <c r="K136" s="110" t="s">
        <v>9</v>
      </c>
      <c r="L136" s="110" t="s">
        <v>10</v>
      </c>
      <c r="M136" s="110" t="s">
        <v>10</v>
      </c>
      <c r="N136" s="110" t="s">
        <v>11</v>
      </c>
      <c r="O136" s="9">
        <v>517698.29</v>
      </c>
      <c r="P136" s="9">
        <v>0</v>
      </c>
      <c r="Q136" s="9">
        <f t="shared" si="6"/>
        <v>517698.29</v>
      </c>
      <c r="R136" s="112" t="s">
        <v>1</v>
      </c>
      <c r="S136" s="113" t="s">
        <v>4</v>
      </c>
      <c r="T136" s="113"/>
      <c r="U136" s="151" t="s">
        <v>108</v>
      </c>
      <c r="V136" s="110"/>
      <c r="W136" s="110"/>
      <c r="X136" s="110"/>
      <c r="Y136" s="110"/>
      <c r="Z136" s="114">
        <v>42005</v>
      </c>
      <c r="AA136" s="110"/>
      <c r="AB136" s="110"/>
      <c r="AC136" s="110"/>
      <c r="AD136" s="115" t="s">
        <v>1554</v>
      </c>
    </row>
    <row r="137" spans="2:30" s="21" customFormat="1" ht="15" customHeight="1">
      <c r="B137" s="109"/>
      <c r="C137" s="110"/>
      <c r="D137" s="110"/>
      <c r="E137" s="110"/>
      <c r="F137" s="110"/>
      <c r="G137" s="110" t="s">
        <v>1553</v>
      </c>
      <c r="H137" s="274">
        <v>42005</v>
      </c>
      <c r="I137" s="110" t="s">
        <v>14</v>
      </c>
      <c r="J137" s="111" t="s">
        <v>41</v>
      </c>
      <c r="K137" s="110" t="s">
        <v>9</v>
      </c>
      <c r="L137" s="110" t="s">
        <v>10</v>
      </c>
      <c r="M137" s="110" t="s">
        <v>10</v>
      </c>
      <c r="N137" s="110" t="s">
        <v>11</v>
      </c>
      <c r="O137" s="9">
        <v>420</v>
      </c>
      <c r="P137" s="9">
        <v>0</v>
      </c>
      <c r="Q137" s="9">
        <f t="shared" si="6"/>
        <v>420</v>
      </c>
      <c r="R137" s="112" t="s">
        <v>1</v>
      </c>
      <c r="S137" s="113" t="s">
        <v>4</v>
      </c>
      <c r="T137" s="113"/>
      <c r="U137" s="151" t="s">
        <v>109</v>
      </c>
      <c r="V137" s="110"/>
      <c r="W137" s="110"/>
      <c r="X137" s="110"/>
      <c r="Y137" s="110"/>
      <c r="Z137" s="114">
        <v>42005</v>
      </c>
      <c r="AA137" s="110"/>
      <c r="AB137" s="110"/>
      <c r="AC137" s="110"/>
      <c r="AD137" s="115" t="s">
        <v>1554</v>
      </c>
    </row>
    <row r="138" spans="2:30" s="21" customFormat="1" ht="15" customHeight="1">
      <c r="B138" s="109"/>
      <c r="C138" s="110"/>
      <c r="D138" s="110"/>
      <c r="E138" s="110"/>
      <c r="F138" s="110"/>
      <c r="G138" s="110" t="s">
        <v>1553</v>
      </c>
      <c r="H138" s="274">
        <v>42005</v>
      </c>
      <c r="I138" s="110" t="s">
        <v>14</v>
      </c>
      <c r="J138" s="111" t="s">
        <v>41</v>
      </c>
      <c r="K138" s="110" t="s">
        <v>9</v>
      </c>
      <c r="L138" s="110" t="s">
        <v>10</v>
      </c>
      <c r="M138" s="110" t="s">
        <v>10</v>
      </c>
      <c r="N138" s="110" t="s">
        <v>11</v>
      </c>
      <c r="O138" s="9">
        <v>38288.86</v>
      </c>
      <c r="P138" s="9">
        <v>0</v>
      </c>
      <c r="Q138" s="9">
        <f t="shared" si="6"/>
        <v>38288.86</v>
      </c>
      <c r="R138" s="112" t="s">
        <v>1</v>
      </c>
      <c r="S138" s="113" t="s">
        <v>4</v>
      </c>
      <c r="T138" s="113"/>
      <c r="U138" s="151" t="s">
        <v>117</v>
      </c>
      <c r="V138" s="110"/>
      <c r="W138" s="110"/>
      <c r="X138" s="110"/>
      <c r="Y138" s="110"/>
      <c r="Z138" s="114">
        <v>42005</v>
      </c>
      <c r="AA138" s="110"/>
      <c r="AB138" s="110"/>
      <c r="AC138" s="110"/>
      <c r="AD138" s="115" t="s">
        <v>1554</v>
      </c>
    </row>
    <row r="139" spans="2:30" ht="15" customHeight="1" outlineLevel="5">
      <c r="B139" s="352"/>
      <c r="C139" s="2"/>
      <c r="D139" s="2"/>
      <c r="E139" s="2"/>
      <c r="F139" s="2"/>
      <c r="G139" s="2"/>
      <c r="H139" s="362"/>
      <c r="I139" s="2"/>
      <c r="J139" s="2" t="s">
        <v>41</v>
      </c>
      <c r="K139" s="2"/>
      <c r="L139" s="2"/>
      <c r="M139" s="2"/>
      <c r="N139" s="2"/>
      <c r="O139" s="353"/>
      <c r="P139" s="353"/>
      <c r="Q139" s="353"/>
      <c r="R139" s="354"/>
      <c r="S139" s="355"/>
      <c r="T139" s="355"/>
      <c r="U139" s="355"/>
      <c r="V139" s="2"/>
      <c r="W139" s="2"/>
      <c r="X139" s="2"/>
      <c r="Y139" s="2"/>
      <c r="Z139" s="356"/>
      <c r="AA139" s="2"/>
      <c r="AB139" s="2"/>
      <c r="AC139" s="2"/>
      <c r="AD139" s="357"/>
    </row>
    <row r="140" spans="2:30" ht="15" customHeight="1" outlineLevel="4">
      <c r="B140" s="352"/>
      <c r="C140" s="2"/>
      <c r="D140" s="2"/>
      <c r="E140" s="2"/>
      <c r="F140" s="2" t="s">
        <v>1786</v>
      </c>
      <c r="G140" s="2" t="s">
        <v>1787</v>
      </c>
      <c r="H140" s="362"/>
      <c r="I140" s="2"/>
      <c r="J140" s="2" t="s">
        <v>41</v>
      </c>
      <c r="K140" s="2"/>
      <c r="L140" s="2"/>
      <c r="M140" s="2"/>
      <c r="N140" s="2"/>
      <c r="O140" s="353">
        <f>SUM(O141:O144)</f>
        <v>546.22</v>
      </c>
      <c r="P140" s="353">
        <f>SUM(P141:P144)</f>
        <v>435</v>
      </c>
      <c r="Q140" s="353">
        <f>O140-P140</f>
        <v>111.22000000000003</v>
      </c>
      <c r="R140" s="354"/>
      <c r="S140" s="355"/>
      <c r="T140" s="355"/>
      <c r="U140" s="355"/>
      <c r="V140" s="2"/>
      <c r="W140" s="2"/>
      <c r="X140" s="2"/>
      <c r="Y140" s="2"/>
      <c r="Z140" s="356"/>
      <c r="AA140" s="2"/>
      <c r="AB140" s="2"/>
      <c r="AC140" s="2"/>
      <c r="AD140" s="357"/>
    </row>
    <row r="141" spans="2:30" s="21" customFormat="1" ht="15" customHeight="1" outlineLevel="5">
      <c r="B141" s="109"/>
      <c r="C141" s="110"/>
      <c r="D141" s="110"/>
      <c r="E141" s="110"/>
      <c r="F141" s="110"/>
      <c r="G141" s="110" t="s">
        <v>1553</v>
      </c>
      <c r="H141" s="274">
        <v>42185</v>
      </c>
      <c r="I141" s="110" t="s">
        <v>1793</v>
      </c>
      <c r="J141" s="111" t="s">
        <v>41</v>
      </c>
      <c r="K141" s="110" t="s">
        <v>9</v>
      </c>
      <c r="L141" s="110" t="s">
        <v>10</v>
      </c>
      <c r="M141" s="110" t="s">
        <v>10</v>
      </c>
      <c r="N141" s="110" t="s">
        <v>11</v>
      </c>
      <c r="O141" s="9">
        <v>235.9</v>
      </c>
      <c r="P141" s="9"/>
      <c r="Q141" s="9">
        <f>O141-P141</f>
        <v>235.9</v>
      </c>
      <c r="R141" s="112" t="s">
        <v>1</v>
      </c>
      <c r="S141" s="113" t="s">
        <v>4</v>
      </c>
      <c r="T141" s="113"/>
      <c r="U141" s="153" t="s">
        <v>180</v>
      </c>
      <c r="V141" s="110"/>
      <c r="W141" s="110"/>
      <c r="X141" s="110"/>
      <c r="Y141" s="110"/>
      <c r="Z141" s="114">
        <v>42185</v>
      </c>
      <c r="AA141" s="110"/>
      <c r="AB141" s="110"/>
      <c r="AC141" s="110"/>
      <c r="AD141" s="115" t="s">
        <v>1794</v>
      </c>
    </row>
    <row r="142" spans="2:30" s="21" customFormat="1" ht="15" customHeight="1" outlineLevel="5">
      <c r="B142" s="109"/>
      <c r="C142" s="110"/>
      <c r="D142" s="110"/>
      <c r="E142" s="110"/>
      <c r="F142" s="110"/>
      <c r="G142" s="110" t="s">
        <v>1553</v>
      </c>
      <c r="H142" s="274">
        <v>42185</v>
      </c>
      <c r="I142" s="110" t="s">
        <v>1793</v>
      </c>
      <c r="J142" s="111" t="s">
        <v>41</v>
      </c>
      <c r="K142" s="110" t="s">
        <v>9</v>
      </c>
      <c r="L142" s="110" t="s">
        <v>10</v>
      </c>
      <c r="M142" s="110" t="s">
        <v>10</v>
      </c>
      <c r="N142" s="110" t="s">
        <v>11</v>
      </c>
      <c r="O142" s="9"/>
      <c r="P142" s="9">
        <v>435</v>
      </c>
      <c r="Q142" s="9">
        <f>O142-P142</f>
        <v>-435</v>
      </c>
      <c r="R142" s="112" t="s">
        <v>1</v>
      </c>
      <c r="S142" s="113" t="s">
        <v>4</v>
      </c>
      <c r="T142" s="113"/>
      <c r="U142" s="153" t="s">
        <v>180</v>
      </c>
      <c r="V142" s="110"/>
      <c r="W142" s="110"/>
      <c r="X142" s="110"/>
      <c r="Y142" s="110"/>
      <c r="Z142" s="114">
        <v>42185</v>
      </c>
      <c r="AA142" s="110"/>
      <c r="AB142" s="110"/>
      <c r="AC142" s="110"/>
      <c r="AD142" s="115" t="s">
        <v>1794</v>
      </c>
    </row>
    <row r="143" spans="2:30" ht="15" customHeight="1" outlineLevel="5">
      <c r="B143" s="3"/>
      <c r="C143" s="1"/>
      <c r="D143" s="1"/>
      <c r="E143" s="1"/>
      <c r="F143" s="1"/>
      <c r="G143" s="1" t="s">
        <v>1553</v>
      </c>
      <c r="H143" s="277">
        <v>42185</v>
      </c>
      <c r="I143" s="1" t="s">
        <v>1795</v>
      </c>
      <c r="J143" s="2" t="s">
        <v>41</v>
      </c>
      <c r="K143" s="1" t="s">
        <v>9</v>
      </c>
      <c r="L143" s="1" t="s">
        <v>10</v>
      </c>
      <c r="M143" s="1" t="s">
        <v>10</v>
      </c>
      <c r="N143" s="1" t="s">
        <v>11</v>
      </c>
      <c r="O143" s="7">
        <v>310.32</v>
      </c>
      <c r="P143" s="7">
        <v>0</v>
      </c>
      <c r="Q143" s="7">
        <f>O143-P143</f>
        <v>310.32</v>
      </c>
      <c r="R143" s="6" t="s">
        <v>1</v>
      </c>
      <c r="S143" s="5" t="s">
        <v>4</v>
      </c>
      <c r="T143" s="5"/>
      <c r="U143" s="420" t="s">
        <v>182</v>
      </c>
      <c r="V143" s="1"/>
      <c r="W143" s="1"/>
      <c r="X143" s="1"/>
      <c r="Y143" s="1"/>
      <c r="Z143" s="4">
        <v>42185</v>
      </c>
      <c r="AA143" s="1"/>
      <c r="AB143" s="1"/>
      <c r="AC143" s="1"/>
      <c r="AD143" s="8" t="s">
        <v>1796</v>
      </c>
    </row>
    <row r="144" spans="2:30" ht="15" customHeight="1" outlineLevel="5">
      <c r="B144" s="352"/>
      <c r="C144" s="2"/>
      <c r="D144" s="2"/>
      <c r="E144" s="2"/>
      <c r="F144" s="2"/>
      <c r="G144" s="2"/>
      <c r="H144" s="362"/>
      <c r="I144" s="2"/>
      <c r="J144" s="2" t="s">
        <v>41</v>
      </c>
      <c r="K144" s="2"/>
      <c r="L144" s="2"/>
      <c r="M144" s="2"/>
      <c r="N144" s="2"/>
      <c r="O144" s="353"/>
      <c r="P144" s="353"/>
      <c r="Q144" s="353"/>
      <c r="R144" s="354"/>
      <c r="S144" s="355"/>
      <c r="T144" s="355"/>
      <c r="U144" s="355"/>
      <c r="V144" s="2"/>
      <c r="W144" s="2"/>
      <c r="X144" s="2"/>
      <c r="Y144" s="2"/>
      <c r="Z144" s="356"/>
      <c r="AA144" s="2"/>
      <c r="AB144" s="2"/>
      <c r="AC144" s="2"/>
      <c r="AD144" s="357"/>
    </row>
    <row r="145" spans="2:30" ht="15" customHeight="1" outlineLevel="4">
      <c r="B145" s="352"/>
      <c r="C145" s="2"/>
      <c r="D145" s="2"/>
      <c r="E145" s="2"/>
      <c r="F145" s="2" t="s">
        <v>2873</v>
      </c>
      <c r="G145" s="2" t="s">
        <v>2874</v>
      </c>
      <c r="H145" s="362"/>
      <c r="I145" s="2"/>
      <c r="J145" s="2" t="s">
        <v>41</v>
      </c>
      <c r="K145" s="2"/>
      <c r="L145" s="2"/>
      <c r="M145" s="2"/>
      <c r="N145" s="2"/>
      <c r="O145" s="353">
        <f>SUM(O146:O153)</f>
        <v>201127.07</v>
      </c>
      <c r="P145" s="353">
        <f>SUM(P146:P153)</f>
        <v>275.3</v>
      </c>
      <c r="Q145" s="353">
        <f>O145-P145</f>
        <v>200851.77000000002</v>
      </c>
      <c r="R145" s="354"/>
      <c r="S145" s="355"/>
      <c r="T145" s="355"/>
      <c r="U145" s="355"/>
      <c r="V145" s="2"/>
      <c r="W145" s="2"/>
      <c r="X145" s="2"/>
      <c r="Y145" s="2"/>
      <c r="Z145" s="356"/>
      <c r="AA145" s="2"/>
      <c r="AB145" s="2"/>
      <c r="AC145" s="2"/>
      <c r="AD145" s="357"/>
    </row>
    <row r="146" spans="2:30" ht="15" customHeight="1" outlineLevel="5">
      <c r="B146" s="3"/>
      <c r="C146" s="1"/>
      <c r="D146" s="1"/>
      <c r="E146" s="1"/>
      <c r="F146" s="1"/>
      <c r="G146" s="1" t="s">
        <v>1553</v>
      </c>
      <c r="H146" s="277">
        <v>42215</v>
      </c>
      <c r="I146" s="1" t="s">
        <v>2881</v>
      </c>
      <c r="J146" s="2" t="s">
        <v>41</v>
      </c>
      <c r="K146" s="1" t="s">
        <v>9</v>
      </c>
      <c r="L146" s="1" t="s">
        <v>10</v>
      </c>
      <c r="M146" s="1" t="s">
        <v>10</v>
      </c>
      <c r="N146" s="1" t="s">
        <v>11</v>
      </c>
      <c r="O146" s="7">
        <v>0</v>
      </c>
      <c r="P146" s="7">
        <v>275.3</v>
      </c>
      <c r="Q146" s="7">
        <f>O146-P146</f>
        <v>-275.3</v>
      </c>
      <c r="R146" s="6" t="s">
        <v>1</v>
      </c>
      <c r="S146" s="5" t="s">
        <v>4</v>
      </c>
      <c r="T146" s="5"/>
      <c r="U146" s="378" t="s">
        <v>730</v>
      </c>
      <c r="V146" s="1"/>
      <c r="W146" s="1"/>
      <c r="X146" s="1"/>
      <c r="Y146" s="1"/>
      <c r="Z146" s="4">
        <v>42215</v>
      </c>
      <c r="AA146" s="1"/>
      <c r="AB146" s="1"/>
      <c r="AC146" s="1"/>
      <c r="AD146" s="8" t="s">
        <v>2882</v>
      </c>
    </row>
    <row r="147" spans="2:30" ht="15" customHeight="1" outlineLevel="5">
      <c r="B147" s="3"/>
      <c r="C147" s="1"/>
      <c r="D147" s="1"/>
      <c r="E147" s="1"/>
      <c r="F147" s="1"/>
      <c r="G147" s="1" t="s">
        <v>1553</v>
      </c>
      <c r="H147" s="277">
        <v>42215</v>
      </c>
      <c r="I147" s="1" t="s">
        <v>2883</v>
      </c>
      <c r="J147" s="2" t="s">
        <v>41</v>
      </c>
      <c r="K147" s="1" t="s">
        <v>9</v>
      </c>
      <c r="L147" s="1" t="s">
        <v>10</v>
      </c>
      <c r="M147" s="1" t="s">
        <v>10</v>
      </c>
      <c r="N147" s="1" t="s">
        <v>11</v>
      </c>
      <c r="O147" s="7">
        <v>14514.32</v>
      </c>
      <c r="P147" s="7">
        <v>0</v>
      </c>
      <c r="Q147" s="7">
        <f t="shared" ref="Q147:Q149" si="7">O147-P147</f>
        <v>14514.32</v>
      </c>
      <c r="R147" s="6" t="s">
        <v>1</v>
      </c>
      <c r="S147" s="5" t="s">
        <v>4</v>
      </c>
      <c r="T147" s="5"/>
      <c r="U147" s="5" t="s">
        <v>189</v>
      </c>
      <c r="V147" s="1"/>
      <c r="W147" s="1"/>
      <c r="X147" s="1"/>
      <c r="Y147" s="1"/>
      <c r="Z147" s="4">
        <v>42215</v>
      </c>
      <c r="AA147" s="1"/>
      <c r="AB147" s="1"/>
      <c r="AC147" s="1"/>
      <c r="AD147" s="8" t="s">
        <v>2884</v>
      </c>
    </row>
    <row r="148" spans="2:30" ht="15" customHeight="1" outlineLevel="5">
      <c r="B148" s="3"/>
      <c r="C148" s="1"/>
      <c r="D148" s="1"/>
      <c r="E148" s="1"/>
      <c r="F148" s="1"/>
      <c r="G148" s="1" t="s">
        <v>1553</v>
      </c>
      <c r="H148" s="277">
        <v>42215</v>
      </c>
      <c r="I148" s="1" t="s">
        <v>2883</v>
      </c>
      <c r="J148" s="2" t="s">
        <v>41</v>
      </c>
      <c r="K148" s="1" t="s">
        <v>9</v>
      </c>
      <c r="L148" s="1" t="s">
        <v>10</v>
      </c>
      <c r="M148" s="1" t="s">
        <v>10</v>
      </c>
      <c r="N148" s="1" t="s">
        <v>11</v>
      </c>
      <c r="O148" s="7">
        <v>1046.4000000000001</v>
      </c>
      <c r="P148" s="7">
        <v>0</v>
      </c>
      <c r="Q148" s="7">
        <f t="shared" si="7"/>
        <v>1046.4000000000001</v>
      </c>
      <c r="R148" s="6" t="s">
        <v>1</v>
      </c>
      <c r="S148" s="5" t="s">
        <v>4</v>
      </c>
      <c r="T148" s="5"/>
      <c r="U148" s="5" t="s">
        <v>190</v>
      </c>
      <c r="V148" s="1"/>
      <c r="W148" s="1"/>
      <c r="X148" s="1"/>
      <c r="Y148" s="1"/>
      <c r="Z148" s="4">
        <v>42215</v>
      </c>
      <c r="AA148" s="1"/>
      <c r="AB148" s="1"/>
      <c r="AC148" s="1"/>
      <c r="AD148" s="8" t="s">
        <v>2884</v>
      </c>
    </row>
    <row r="149" spans="2:30" ht="15" customHeight="1" outlineLevel="5">
      <c r="B149" s="3"/>
      <c r="C149" s="1"/>
      <c r="D149" s="1"/>
      <c r="E149" s="1"/>
      <c r="F149" s="1"/>
      <c r="G149" s="1" t="s">
        <v>1553</v>
      </c>
      <c r="H149" s="277">
        <v>42215</v>
      </c>
      <c r="I149" s="1" t="s">
        <v>2883</v>
      </c>
      <c r="J149" s="2" t="s">
        <v>41</v>
      </c>
      <c r="K149" s="1" t="s">
        <v>9</v>
      </c>
      <c r="L149" s="1" t="s">
        <v>10</v>
      </c>
      <c r="M149" s="1" t="s">
        <v>10</v>
      </c>
      <c r="N149" s="1" t="s">
        <v>11</v>
      </c>
      <c r="O149" s="7">
        <v>1998.01</v>
      </c>
      <c r="P149" s="7">
        <v>0</v>
      </c>
      <c r="Q149" s="7">
        <f t="shared" si="7"/>
        <v>1998.01</v>
      </c>
      <c r="R149" s="6" t="s">
        <v>1</v>
      </c>
      <c r="S149" s="5" t="s">
        <v>4</v>
      </c>
      <c r="T149" s="5"/>
      <c r="U149" s="5" t="s">
        <v>191</v>
      </c>
      <c r="V149" s="1"/>
      <c r="W149" s="1"/>
      <c r="X149" s="1"/>
      <c r="Y149" s="1"/>
      <c r="Z149" s="4">
        <v>42215</v>
      </c>
      <c r="AA149" s="1"/>
      <c r="AB149" s="1"/>
      <c r="AC149" s="1"/>
      <c r="AD149" s="8" t="s">
        <v>2884</v>
      </c>
    </row>
    <row r="150" spans="2:30" ht="15" customHeight="1" outlineLevel="5">
      <c r="B150" s="3"/>
      <c r="C150" s="1"/>
      <c r="D150" s="1"/>
      <c r="E150" s="1"/>
      <c r="F150" s="1"/>
      <c r="G150" s="1" t="s">
        <v>1553</v>
      </c>
      <c r="H150" s="277">
        <v>42215</v>
      </c>
      <c r="I150" s="1" t="s">
        <v>2885</v>
      </c>
      <c r="J150" s="2" t="s">
        <v>41</v>
      </c>
      <c r="K150" s="1" t="s">
        <v>9</v>
      </c>
      <c r="L150" s="1" t="s">
        <v>10</v>
      </c>
      <c r="M150" s="1" t="s">
        <v>10</v>
      </c>
      <c r="N150" s="1" t="s">
        <v>11</v>
      </c>
      <c r="O150" s="7">
        <v>3553.6</v>
      </c>
      <c r="P150" s="7">
        <v>0</v>
      </c>
      <c r="Q150" s="7">
        <f>O150-P150</f>
        <v>3553.6</v>
      </c>
      <c r="R150" s="6" t="s">
        <v>1</v>
      </c>
      <c r="S150" s="5" t="s">
        <v>4</v>
      </c>
      <c r="T150" s="5"/>
      <c r="U150" s="5" t="s">
        <v>192</v>
      </c>
      <c r="V150" s="1"/>
      <c r="W150" s="1"/>
      <c r="X150" s="1"/>
      <c r="Y150" s="1"/>
      <c r="Z150" s="4">
        <v>42215</v>
      </c>
      <c r="AA150" s="1"/>
      <c r="AB150" s="1"/>
      <c r="AC150" s="1"/>
      <c r="AD150" s="8" t="s">
        <v>2886</v>
      </c>
    </row>
    <row r="151" spans="2:30" ht="15" customHeight="1" outlineLevel="5">
      <c r="B151" s="3"/>
      <c r="C151" s="1"/>
      <c r="D151" s="1"/>
      <c r="E151" s="1"/>
      <c r="F151" s="1"/>
      <c r="G151" s="1" t="s">
        <v>1553</v>
      </c>
      <c r="H151" s="277">
        <v>42215</v>
      </c>
      <c r="I151" s="1" t="s">
        <v>2887</v>
      </c>
      <c r="J151" s="2" t="s">
        <v>41</v>
      </c>
      <c r="K151" s="1" t="s">
        <v>9</v>
      </c>
      <c r="L151" s="1" t="s">
        <v>10</v>
      </c>
      <c r="M151" s="1" t="s">
        <v>10</v>
      </c>
      <c r="N151" s="1" t="s">
        <v>11</v>
      </c>
      <c r="O151" s="7">
        <v>116813.82</v>
      </c>
      <c r="P151" s="7">
        <v>0</v>
      </c>
      <c r="Q151" s="7">
        <f>O151-P151</f>
        <v>116813.82</v>
      </c>
      <c r="R151" s="6" t="s">
        <v>1</v>
      </c>
      <c r="S151" s="5" t="s">
        <v>4</v>
      </c>
      <c r="T151" s="5"/>
      <c r="U151" s="5" t="s">
        <v>1734</v>
      </c>
      <c r="V151" s="1"/>
      <c r="W151" s="1"/>
      <c r="X151" s="1"/>
      <c r="Y151" s="1"/>
      <c r="Z151" s="4">
        <v>42215</v>
      </c>
      <c r="AA151" s="1"/>
      <c r="AB151" s="1"/>
      <c r="AC151" s="1"/>
      <c r="AD151" s="8" t="s">
        <v>2888</v>
      </c>
    </row>
    <row r="152" spans="2:30" ht="15" customHeight="1" outlineLevel="5">
      <c r="B152" s="3"/>
      <c r="C152" s="1"/>
      <c r="D152" s="1"/>
      <c r="E152" s="1"/>
      <c r="F152" s="1"/>
      <c r="G152" s="1" t="s">
        <v>1553</v>
      </c>
      <c r="H152" s="277">
        <v>42215</v>
      </c>
      <c r="I152" s="1" t="s">
        <v>2877</v>
      </c>
      <c r="J152" s="2" t="s">
        <v>41</v>
      </c>
      <c r="K152" s="1" t="s">
        <v>9</v>
      </c>
      <c r="L152" s="1" t="s">
        <v>10</v>
      </c>
      <c r="M152" s="1" t="s">
        <v>10</v>
      </c>
      <c r="N152" s="1" t="s">
        <v>11</v>
      </c>
      <c r="O152" s="7">
        <v>63200.92</v>
      </c>
      <c r="P152" s="7">
        <v>0</v>
      </c>
      <c r="Q152" s="7">
        <f>O152-P152</f>
        <v>63200.92</v>
      </c>
      <c r="R152" s="6" t="s">
        <v>1</v>
      </c>
      <c r="S152" s="5" t="s">
        <v>4</v>
      </c>
      <c r="T152" s="5"/>
      <c r="U152" s="359" t="s">
        <v>4182</v>
      </c>
      <c r="V152" s="1"/>
      <c r="W152" s="1"/>
      <c r="X152" s="1"/>
      <c r="Y152" s="1"/>
      <c r="Z152" s="4">
        <v>42215</v>
      </c>
      <c r="AA152" s="1"/>
      <c r="AB152" s="1"/>
      <c r="AC152" s="1"/>
      <c r="AD152" s="8" t="s">
        <v>2878</v>
      </c>
    </row>
    <row r="153" spans="2:30" outlineLevel="5">
      <c r="B153" s="352"/>
      <c r="C153" s="2"/>
      <c r="D153" s="2"/>
      <c r="E153" s="2"/>
      <c r="F153" s="2"/>
      <c r="G153" s="2"/>
      <c r="H153" s="362"/>
      <c r="I153" s="2"/>
      <c r="J153" s="2" t="s">
        <v>41</v>
      </c>
      <c r="K153" s="2"/>
      <c r="L153" s="2"/>
      <c r="M153" s="2"/>
      <c r="N153" s="2"/>
      <c r="O153" s="353"/>
      <c r="P153" s="353"/>
      <c r="Q153" s="353"/>
      <c r="R153" s="354"/>
      <c r="S153" s="355"/>
      <c r="T153" s="355"/>
      <c r="U153" s="355"/>
      <c r="V153" s="2"/>
      <c r="W153" s="2"/>
      <c r="X153" s="2"/>
      <c r="Y153" s="2"/>
      <c r="Z153" s="356"/>
      <c r="AA153" s="2"/>
      <c r="AB153" s="2"/>
      <c r="AC153" s="2"/>
      <c r="AD153" s="357"/>
    </row>
    <row r="154" spans="2:30" outlineLevel="4">
      <c r="B154" s="352"/>
      <c r="C154" s="2"/>
      <c r="D154" s="2"/>
      <c r="E154" s="2"/>
      <c r="F154" s="2" t="s">
        <v>2889</v>
      </c>
      <c r="G154" s="2" t="s">
        <v>2890</v>
      </c>
      <c r="H154" s="362"/>
      <c r="I154" s="2"/>
      <c r="J154" s="2" t="s">
        <v>41</v>
      </c>
      <c r="K154" s="2"/>
      <c r="L154" s="2"/>
      <c r="M154" s="2"/>
      <c r="N154" s="2"/>
      <c r="O154" s="353">
        <f>SUM(O155:O156)</f>
        <v>0</v>
      </c>
      <c r="P154" s="353">
        <f>SUM(P155:P156)</f>
        <v>659746.35</v>
      </c>
      <c r="Q154" s="353">
        <f>O154-P154</f>
        <v>-659746.35</v>
      </c>
      <c r="R154" s="354"/>
      <c r="S154" s="355"/>
      <c r="T154" s="355"/>
      <c r="U154" s="355"/>
      <c r="V154" s="2"/>
      <c r="W154" s="2"/>
      <c r="X154" s="2"/>
      <c r="Y154" s="2"/>
      <c r="Z154" s="356"/>
      <c r="AA154" s="2"/>
      <c r="AB154" s="2"/>
      <c r="AC154" s="2"/>
      <c r="AD154" s="357"/>
    </row>
    <row r="155" spans="2:30" ht="15" customHeight="1" outlineLevel="5">
      <c r="B155" s="3"/>
      <c r="C155" s="1"/>
      <c r="D155" s="1"/>
      <c r="E155" s="1"/>
      <c r="F155" s="1"/>
      <c r="G155" s="1" t="s">
        <v>1553</v>
      </c>
      <c r="H155" s="277">
        <v>42277</v>
      </c>
      <c r="I155" s="1" t="s">
        <v>2891</v>
      </c>
      <c r="J155" s="2" t="s">
        <v>41</v>
      </c>
      <c r="K155" s="1" t="s">
        <v>9</v>
      </c>
      <c r="L155" s="1" t="s">
        <v>10</v>
      </c>
      <c r="M155" s="1" t="s">
        <v>10</v>
      </c>
      <c r="N155" s="1" t="s">
        <v>11</v>
      </c>
      <c r="O155" s="7">
        <v>0</v>
      </c>
      <c r="P155" s="7">
        <v>659746.35</v>
      </c>
      <c r="Q155" s="7">
        <f>O155-P155</f>
        <v>-659746.35</v>
      </c>
      <c r="R155" s="6" t="s">
        <v>1</v>
      </c>
      <c r="S155" s="5" t="s">
        <v>4</v>
      </c>
      <c r="T155" s="5"/>
      <c r="U155" s="378" t="s">
        <v>745</v>
      </c>
      <c r="V155" s="1"/>
      <c r="W155" s="1"/>
      <c r="X155" s="1"/>
      <c r="Y155" s="1"/>
      <c r="Z155" s="4">
        <v>42277</v>
      </c>
      <c r="AA155" s="1"/>
      <c r="AB155" s="1"/>
      <c r="AC155" s="1"/>
      <c r="AD155" s="8" t="s">
        <v>2892</v>
      </c>
    </row>
    <row r="156" spans="2:30" ht="15" customHeight="1" outlineLevel="5">
      <c r="B156" s="352"/>
      <c r="C156" s="2"/>
      <c r="D156" s="2"/>
      <c r="E156" s="2"/>
      <c r="F156" s="2"/>
      <c r="G156" s="2"/>
      <c r="H156" s="362"/>
      <c r="I156" s="2"/>
      <c r="J156" s="2" t="s">
        <v>41</v>
      </c>
      <c r="K156" s="2"/>
      <c r="L156" s="2"/>
      <c r="M156" s="2"/>
      <c r="N156" s="2"/>
      <c r="O156" s="353"/>
      <c r="P156" s="353"/>
      <c r="Q156" s="353"/>
      <c r="R156" s="354"/>
      <c r="S156" s="355"/>
      <c r="T156" s="355"/>
      <c r="U156" s="355"/>
      <c r="V156" s="2"/>
      <c r="W156" s="2"/>
      <c r="X156" s="2"/>
      <c r="Y156" s="2"/>
      <c r="Z156" s="356"/>
      <c r="AA156" s="2"/>
      <c r="AB156" s="2"/>
      <c r="AC156" s="2"/>
      <c r="AD156" s="357"/>
    </row>
    <row r="157" spans="2:30" ht="15" customHeight="1" outlineLevel="4">
      <c r="B157" s="352"/>
      <c r="C157" s="2"/>
      <c r="D157" s="2"/>
      <c r="E157" s="2"/>
      <c r="F157" s="2" t="s">
        <v>4204</v>
      </c>
      <c r="G157" s="2" t="s">
        <v>4205</v>
      </c>
      <c r="H157" s="362"/>
      <c r="I157" s="2"/>
      <c r="J157" s="2" t="s">
        <v>41</v>
      </c>
      <c r="K157" s="2"/>
      <c r="L157" s="2"/>
      <c r="M157" s="2"/>
      <c r="N157" s="2"/>
      <c r="O157" s="353">
        <f>SUM(O158:O164)</f>
        <v>111081.98999999999</v>
      </c>
      <c r="P157" s="353">
        <f>SUM(P158:P164)</f>
        <v>3301</v>
      </c>
      <c r="Q157" s="353">
        <f t="shared" ref="Q157:Q163" si="8">O157-P157</f>
        <v>107780.98999999999</v>
      </c>
      <c r="R157" s="354"/>
      <c r="S157" s="355"/>
      <c r="T157" s="355"/>
      <c r="U157" s="355"/>
      <c r="V157" s="2"/>
      <c r="W157" s="2"/>
      <c r="X157" s="2"/>
      <c r="Y157" s="2"/>
      <c r="Z157" s="356"/>
      <c r="AA157" s="2"/>
      <c r="AB157" s="2"/>
      <c r="AC157" s="2"/>
      <c r="AD157" s="357"/>
    </row>
    <row r="158" spans="2:30" ht="15" customHeight="1" outlineLevel="5">
      <c r="B158" s="3"/>
      <c r="C158" s="1"/>
      <c r="D158" s="1"/>
      <c r="E158" s="1"/>
      <c r="F158" s="1"/>
      <c r="G158" s="1" t="s">
        <v>1553</v>
      </c>
      <c r="H158" s="277">
        <v>42368</v>
      </c>
      <c r="I158" s="1" t="s">
        <v>4206</v>
      </c>
      <c r="J158" s="2" t="s">
        <v>41</v>
      </c>
      <c r="K158" s="1" t="s">
        <v>9</v>
      </c>
      <c r="L158" s="1" t="s">
        <v>10</v>
      </c>
      <c r="M158" s="1" t="s">
        <v>10</v>
      </c>
      <c r="N158" s="1" t="s">
        <v>11</v>
      </c>
      <c r="O158" s="7">
        <v>39020.959999999999</v>
      </c>
      <c r="P158" s="7">
        <v>0</v>
      </c>
      <c r="Q158" s="7">
        <f t="shared" si="8"/>
        <v>39020.959999999999</v>
      </c>
      <c r="R158" s="6" t="s">
        <v>1</v>
      </c>
      <c r="S158" s="5" t="s">
        <v>4</v>
      </c>
      <c r="T158" s="5"/>
      <c r="U158" s="378" t="s">
        <v>185</v>
      </c>
      <c r="V158" s="1"/>
      <c r="W158" s="1"/>
      <c r="X158" s="1"/>
      <c r="Y158" s="1"/>
      <c r="Z158" s="4">
        <v>42368</v>
      </c>
      <c r="AA158" s="1"/>
      <c r="AB158" s="1"/>
      <c r="AC158" s="1"/>
      <c r="AD158" s="8" t="s">
        <v>4207</v>
      </c>
    </row>
    <row r="159" spans="2:30" ht="15" customHeight="1" outlineLevel="5">
      <c r="B159" s="3"/>
      <c r="C159" s="1"/>
      <c r="D159" s="1"/>
      <c r="E159" s="1"/>
      <c r="F159" s="1"/>
      <c r="G159" s="1" t="s">
        <v>1553</v>
      </c>
      <c r="H159" s="4">
        <v>42369</v>
      </c>
      <c r="I159" s="1" t="s">
        <v>7739</v>
      </c>
      <c r="J159" s="2" t="s">
        <v>41</v>
      </c>
      <c r="K159" s="1" t="s">
        <v>9</v>
      </c>
      <c r="L159" s="1" t="s">
        <v>10</v>
      </c>
      <c r="M159" s="1" t="s">
        <v>10</v>
      </c>
      <c r="N159" s="1" t="s">
        <v>11</v>
      </c>
      <c r="O159" s="7">
        <v>0</v>
      </c>
      <c r="P159" s="7">
        <v>320</v>
      </c>
      <c r="Q159" s="7">
        <f t="shared" si="8"/>
        <v>-320</v>
      </c>
      <c r="R159" s="6" t="s">
        <v>1</v>
      </c>
      <c r="S159" s="5" t="s">
        <v>4</v>
      </c>
      <c r="T159" s="5"/>
      <c r="U159" s="5" t="s">
        <v>619</v>
      </c>
      <c r="V159" s="1"/>
      <c r="W159" s="1"/>
      <c r="X159" s="1"/>
      <c r="Y159" s="1"/>
      <c r="Z159" s="4">
        <v>42369</v>
      </c>
      <c r="AA159" s="1"/>
      <c r="AB159" s="1"/>
      <c r="AC159" s="1"/>
      <c r="AD159" s="8" t="s">
        <v>7740</v>
      </c>
    </row>
    <row r="160" spans="2:30" ht="15" customHeight="1" outlineLevel="5">
      <c r="B160" s="3"/>
      <c r="C160" s="1"/>
      <c r="D160" s="1"/>
      <c r="E160" s="1"/>
      <c r="F160" s="1"/>
      <c r="G160" s="1" t="s">
        <v>1553</v>
      </c>
      <c r="H160" s="4">
        <v>42369</v>
      </c>
      <c r="I160" s="1" t="s">
        <v>7741</v>
      </c>
      <c r="J160" s="2" t="s">
        <v>41</v>
      </c>
      <c r="K160" s="1" t="s">
        <v>9</v>
      </c>
      <c r="L160" s="1" t="s">
        <v>10</v>
      </c>
      <c r="M160" s="1" t="s">
        <v>10</v>
      </c>
      <c r="N160" s="1" t="s">
        <v>11</v>
      </c>
      <c r="O160" s="7">
        <v>2494.8000000000002</v>
      </c>
      <c r="P160" s="7">
        <v>0</v>
      </c>
      <c r="Q160" s="7">
        <f t="shared" si="8"/>
        <v>2494.8000000000002</v>
      </c>
      <c r="R160" s="6" t="s">
        <v>1</v>
      </c>
      <c r="S160" s="5" t="s">
        <v>4</v>
      </c>
      <c r="T160" s="5"/>
      <c r="U160" s="5" t="s">
        <v>619</v>
      </c>
      <c r="V160" s="1"/>
      <c r="W160" s="1"/>
      <c r="X160" s="1"/>
      <c r="Y160" s="1"/>
      <c r="Z160" s="4">
        <v>42369</v>
      </c>
      <c r="AA160" s="1"/>
      <c r="AB160" s="1"/>
      <c r="AC160" s="1"/>
      <c r="AD160" s="8" t="s">
        <v>7742</v>
      </c>
    </row>
    <row r="161" spans="2:30" ht="15" customHeight="1" outlineLevel="5">
      <c r="B161" s="3"/>
      <c r="C161" s="1"/>
      <c r="D161" s="1"/>
      <c r="E161" s="1"/>
      <c r="F161" s="1"/>
      <c r="G161" s="1" t="s">
        <v>1553</v>
      </c>
      <c r="H161" s="4">
        <v>42369</v>
      </c>
      <c r="I161" s="1" t="s">
        <v>7743</v>
      </c>
      <c r="J161" s="2" t="s">
        <v>41</v>
      </c>
      <c r="K161" s="1" t="s">
        <v>9</v>
      </c>
      <c r="L161" s="1" t="s">
        <v>10</v>
      </c>
      <c r="M161" s="1" t="s">
        <v>10</v>
      </c>
      <c r="N161" s="1" t="s">
        <v>11</v>
      </c>
      <c r="O161" s="7">
        <v>69566.23</v>
      </c>
      <c r="P161" s="7"/>
      <c r="Q161" s="7">
        <f t="shared" si="8"/>
        <v>69566.23</v>
      </c>
      <c r="R161" s="6" t="s">
        <v>1</v>
      </c>
      <c r="S161" s="5" t="s">
        <v>4</v>
      </c>
      <c r="T161" s="5"/>
      <c r="U161" s="378" t="s">
        <v>182</v>
      </c>
      <c r="V161" s="1"/>
      <c r="W161" s="1"/>
      <c r="X161" s="1"/>
      <c r="Y161" s="1"/>
      <c r="Z161" s="4">
        <v>42369</v>
      </c>
      <c r="AA161" s="1"/>
      <c r="AB161" s="1"/>
      <c r="AC161" s="1"/>
      <c r="AD161" s="8" t="s">
        <v>7744</v>
      </c>
    </row>
    <row r="162" spans="2:30" ht="15" customHeight="1" outlineLevel="5">
      <c r="B162" s="3"/>
      <c r="C162" s="1"/>
      <c r="D162" s="1"/>
      <c r="E162" s="1"/>
      <c r="F162" s="1"/>
      <c r="G162" s="1" t="s">
        <v>1553</v>
      </c>
      <c r="H162" s="4">
        <v>42369</v>
      </c>
      <c r="I162" s="1" t="s">
        <v>7743</v>
      </c>
      <c r="J162" s="2" t="s">
        <v>41</v>
      </c>
      <c r="K162" s="1" t="s">
        <v>9</v>
      </c>
      <c r="L162" s="1" t="s">
        <v>10</v>
      </c>
      <c r="M162" s="1" t="s">
        <v>10</v>
      </c>
      <c r="N162" s="1" t="s">
        <v>11</v>
      </c>
      <c r="O162" s="7"/>
      <c r="P162" s="7">
        <v>110</v>
      </c>
      <c r="Q162" s="7">
        <f t="shared" si="8"/>
        <v>-110</v>
      </c>
      <c r="R162" s="6" t="s">
        <v>1</v>
      </c>
      <c r="S162" s="5" t="s">
        <v>4</v>
      </c>
      <c r="T162" s="5"/>
      <c r="U162" s="378" t="s">
        <v>182</v>
      </c>
      <c r="V162" s="1"/>
      <c r="W162" s="1"/>
      <c r="X162" s="1"/>
      <c r="Y162" s="1"/>
      <c r="Z162" s="4">
        <v>42369</v>
      </c>
      <c r="AA162" s="1"/>
      <c r="AB162" s="1"/>
      <c r="AC162" s="1"/>
      <c r="AD162" s="8" t="s">
        <v>7744</v>
      </c>
    </row>
    <row r="163" spans="2:30" ht="15" customHeight="1" outlineLevel="5">
      <c r="B163" s="3"/>
      <c r="C163" s="1"/>
      <c r="D163" s="1"/>
      <c r="E163" s="1"/>
      <c r="F163" s="1"/>
      <c r="G163" s="1" t="s">
        <v>1553</v>
      </c>
      <c r="H163" s="4">
        <v>42369</v>
      </c>
      <c r="I163" s="1" t="s">
        <v>7745</v>
      </c>
      <c r="J163" s="2" t="s">
        <v>41</v>
      </c>
      <c r="K163" s="1" t="s">
        <v>9</v>
      </c>
      <c r="L163" s="1" t="s">
        <v>10</v>
      </c>
      <c r="M163" s="1" t="s">
        <v>10</v>
      </c>
      <c r="N163" s="1" t="s">
        <v>11</v>
      </c>
      <c r="O163" s="7">
        <v>0</v>
      </c>
      <c r="P163" s="7">
        <v>2871</v>
      </c>
      <c r="Q163" s="7">
        <f t="shared" si="8"/>
        <v>-2871</v>
      </c>
      <c r="R163" s="6" t="s">
        <v>1</v>
      </c>
      <c r="S163" s="5" t="s">
        <v>4</v>
      </c>
      <c r="T163" s="5"/>
      <c r="U163" s="378" t="s">
        <v>180</v>
      </c>
      <c r="V163" s="1"/>
      <c r="W163" s="1"/>
      <c r="X163" s="1"/>
      <c r="Y163" s="1"/>
      <c r="Z163" s="4">
        <v>42369</v>
      </c>
      <c r="AA163" s="1"/>
      <c r="AB163" s="1"/>
      <c r="AC163" s="1"/>
      <c r="AD163" s="8" t="s">
        <v>7746</v>
      </c>
    </row>
    <row r="164" spans="2:30" ht="15" customHeight="1" outlineLevel="5">
      <c r="B164" s="352"/>
      <c r="C164" s="2"/>
      <c r="D164" s="2"/>
      <c r="E164" s="2"/>
      <c r="F164" s="2"/>
      <c r="G164" s="2"/>
      <c r="H164" s="356"/>
      <c r="I164" s="2"/>
      <c r="J164" s="2" t="s">
        <v>41</v>
      </c>
      <c r="K164" s="2"/>
      <c r="L164" s="2"/>
      <c r="M164" s="2"/>
      <c r="N164" s="2"/>
      <c r="O164" s="353"/>
      <c r="P164" s="353"/>
      <c r="Q164" s="353"/>
      <c r="R164" s="354"/>
      <c r="S164" s="355"/>
      <c r="T164" s="355"/>
      <c r="U164" s="355"/>
      <c r="V164" s="2"/>
      <c r="W164" s="2"/>
      <c r="X164" s="2"/>
      <c r="Y164" s="2"/>
      <c r="Z164" s="356"/>
      <c r="AA164" s="2"/>
      <c r="AB164" s="2"/>
      <c r="AC164" s="2"/>
      <c r="AD164" s="357"/>
    </row>
    <row r="165" spans="2:30" outlineLevel="2">
      <c r="B165" s="346"/>
      <c r="C165" s="347"/>
      <c r="D165" s="347" t="s">
        <v>42</v>
      </c>
      <c r="E165" s="347" t="s">
        <v>15</v>
      </c>
      <c r="F165" s="347"/>
      <c r="G165" s="347"/>
      <c r="H165" s="361"/>
      <c r="I165" s="347"/>
      <c r="J165" s="347" t="s">
        <v>42</v>
      </c>
      <c r="K165" s="347"/>
      <c r="L165" s="347"/>
      <c r="M165" s="347"/>
      <c r="N165" s="347"/>
      <c r="O165" s="348">
        <f>SUM(O166:O2242)/3</f>
        <v>149808346.54000029</v>
      </c>
      <c r="P165" s="348">
        <f>SUM(P166:P2242)/3</f>
        <v>2367425.5699999998</v>
      </c>
      <c r="Q165" s="348">
        <f>O165-P165</f>
        <v>147440920.9700003</v>
      </c>
      <c r="R165" s="349"/>
      <c r="S165" s="350"/>
      <c r="T165" s="350"/>
      <c r="U165" s="350"/>
      <c r="V165" s="347"/>
      <c r="W165" s="347"/>
      <c r="X165" s="347"/>
      <c r="Y165" s="347"/>
      <c r="Z165" s="416"/>
      <c r="AA165" s="347"/>
      <c r="AB165" s="347"/>
      <c r="AC165" s="347"/>
      <c r="AD165" s="351"/>
    </row>
    <row r="166" spans="2:30" outlineLevel="3">
      <c r="B166" s="352"/>
      <c r="C166" s="2"/>
      <c r="D166" s="2"/>
      <c r="E166" s="2" t="s">
        <v>43</v>
      </c>
      <c r="F166" s="2" t="s">
        <v>44</v>
      </c>
      <c r="G166" s="2"/>
      <c r="H166" s="362"/>
      <c r="I166" s="2"/>
      <c r="J166" s="2" t="s">
        <v>43</v>
      </c>
      <c r="K166" s="2"/>
      <c r="L166" s="2"/>
      <c r="M166" s="2"/>
      <c r="N166" s="2"/>
      <c r="O166" s="353">
        <f>SUM(O167:O301)/2</f>
        <v>51677093.780000031</v>
      </c>
      <c r="P166" s="353">
        <f>SUM(P167:P301)/2</f>
        <v>303134.7</v>
      </c>
      <c r="Q166" s="353">
        <f>O166-P166</f>
        <v>51373959.080000028</v>
      </c>
      <c r="R166" s="354"/>
      <c r="S166" s="355"/>
      <c r="T166" s="355"/>
      <c r="U166" s="355"/>
      <c r="V166" s="2"/>
      <c r="W166" s="2"/>
      <c r="X166" s="2"/>
      <c r="Y166" s="2"/>
      <c r="Z166" s="356"/>
      <c r="AA166" s="2"/>
      <c r="AB166" s="2"/>
      <c r="AC166" s="2"/>
      <c r="AD166" s="357"/>
    </row>
    <row r="167" spans="2:30" outlineLevel="4">
      <c r="B167" s="352"/>
      <c r="C167" s="2"/>
      <c r="D167" s="2"/>
      <c r="E167" s="2"/>
      <c r="F167" s="2" t="s">
        <v>12</v>
      </c>
      <c r="G167" s="2" t="s">
        <v>13</v>
      </c>
      <c r="H167" s="362"/>
      <c r="I167" s="2"/>
      <c r="J167" s="2" t="s">
        <v>43</v>
      </c>
      <c r="K167" s="2"/>
      <c r="L167" s="2"/>
      <c r="M167" s="2"/>
      <c r="N167" s="2"/>
      <c r="O167" s="353">
        <f>SUM(O168:O184)</f>
        <v>28486437.449999999</v>
      </c>
      <c r="P167" s="353">
        <f>SUM(P168:P184)</f>
        <v>0</v>
      </c>
      <c r="Q167" s="353">
        <f>O167-P167</f>
        <v>28486437.449999999</v>
      </c>
      <c r="R167" s="354"/>
      <c r="S167" s="355"/>
      <c r="T167" s="355"/>
      <c r="U167" s="355"/>
      <c r="V167" s="2"/>
      <c r="W167" s="2"/>
      <c r="X167" s="2"/>
      <c r="Y167" s="2"/>
      <c r="Z167" s="356"/>
      <c r="AA167" s="2"/>
      <c r="AB167" s="2"/>
      <c r="AC167" s="2"/>
      <c r="AD167" s="357"/>
    </row>
    <row r="168" spans="2:30" s="21" customFormat="1" ht="15" customHeight="1">
      <c r="B168" s="109"/>
      <c r="C168" s="110"/>
      <c r="D168" s="110"/>
      <c r="E168" s="110"/>
      <c r="F168" s="110"/>
      <c r="G168" s="110" t="s">
        <v>1553</v>
      </c>
      <c r="H168" s="274">
        <v>42005</v>
      </c>
      <c r="I168" s="110" t="s">
        <v>14</v>
      </c>
      <c r="J168" s="111" t="s">
        <v>43</v>
      </c>
      <c r="K168" s="110" t="s">
        <v>9</v>
      </c>
      <c r="L168" s="110" t="s">
        <v>10</v>
      </c>
      <c r="M168" s="110" t="s">
        <v>10</v>
      </c>
      <c r="N168" s="110" t="s">
        <v>11</v>
      </c>
      <c r="O168" s="9">
        <v>40400.04</v>
      </c>
      <c r="P168" s="9">
        <v>0</v>
      </c>
      <c r="Q168" s="9">
        <f t="shared" ref="Q168:Q183" si="9">O168-P168</f>
        <v>40400.04</v>
      </c>
      <c r="R168" s="112" t="s">
        <v>1</v>
      </c>
      <c r="S168" s="113" t="s">
        <v>4</v>
      </c>
      <c r="T168" s="113"/>
      <c r="U168" s="113" t="s">
        <v>196</v>
      </c>
      <c r="V168" s="110"/>
      <c r="W168" s="110"/>
      <c r="X168" s="110"/>
      <c r="Y168" s="110"/>
      <c r="Z168" s="274">
        <v>42005</v>
      </c>
      <c r="AA168" s="110"/>
      <c r="AB168" s="110"/>
      <c r="AC168" s="110"/>
      <c r="AD168" s="115" t="s">
        <v>1554</v>
      </c>
    </row>
    <row r="169" spans="2:30" s="21" customFormat="1" ht="15" customHeight="1">
      <c r="B169" s="109"/>
      <c r="C169" s="110"/>
      <c r="D169" s="110"/>
      <c r="E169" s="110"/>
      <c r="F169" s="110"/>
      <c r="G169" s="110" t="s">
        <v>1553</v>
      </c>
      <c r="H169" s="274">
        <v>42005</v>
      </c>
      <c r="I169" s="110" t="s">
        <v>14</v>
      </c>
      <c r="J169" s="111" t="s">
        <v>43</v>
      </c>
      <c r="K169" s="110" t="s">
        <v>9</v>
      </c>
      <c r="L169" s="110" t="s">
        <v>10</v>
      </c>
      <c r="M169" s="110" t="s">
        <v>10</v>
      </c>
      <c r="N169" s="110" t="s">
        <v>11</v>
      </c>
      <c r="O169" s="9">
        <v>3606176.6</v>
      </c>
      <c r="P169" s="9">
        <v>0</v>
      </c>
      <c r="Q169" s="9">
        <f t="shared" si="9"/>
        <v>3606176.6</v>
      </c>
      <c r="R169" s="112" t="s">
        <v>1</v>
      </c>
      <c r="S169" s="113" t="s">
        <v>4</v>
      </c>
      <c r="T169" s="113"/>
      <c r="U169" s="113" t="s">
        <v>197</v>
      </c>
      <c r="V169" s="110"/>
      <c r="W169" s="110"/>
      <c r="X169" s="110"/>
      <c r="Y169" s="110"/>
      <c r="Z169" s="274">
        <v>42005</v>
      </c>
      <c r="AA169" s="110"/>
      <c r="AB169" s="110"/>
      <c r="AC169" s="110"/>
      <c r="AD169" s="115" t="s">
        <v>1554</v>
      </c>
    </row>
    <row r="170" spans="2:30" s="21" customFormat="1" ht="15" customHeight="1">
      <c r="B170" s="109"/>
      <c r="C170" s="110"/>
      <c r="D170" s="110"/>
      <c r="E170" s="110"/>
      <c r="F170" s="110"/>
      <c r="G170" s="110" t="s">
        <v>1553</v>
      </c>
      <c r="H170" s="274">
        <v>42005</v>
      </c>
      <c r="I170" s="110" t="s">
        <v>14</v>
      </c>
      <c r="J170" s="111" t="s">
        <v>43</v>
      </c>
      <c r="K170" s="110" t="s">
        <v>9</v>
      </c>
      <c r="L170" s="110" t="s">
        <v>10</v>
      </c>
      <c r="M170" s="110" t="s">
        <v>10</v>
      </c>
      <c r="N170" s="110" t="s">
        <v>11</v>
      </c>
      <c r="O170" s="9">
        <v>2005316.82</v>
      </c>
      <c r="P170" s="9">
        <v>0</v>
      </c>
      <c r="Q170" s="9">
        <f t="shared" si="9"/>
        <v>2005316.82</v>
      </c>
      <c r="R170" s="112" t="s">
        <v>1</v>
      </c>
      <c r="S170" s="113" t="s">
        <v>4</v>
      </c>
      <c r="T170" s="113"/>
      <c r="U170" s="113" t="s">
        <v>198</v>
      </c>
      <c r="V170" s="110"/>
      <c r="W170" s="110"/>
      <c r="X170" s="110"/>
      <c r="Y170" s="110"/>
      <c r="Z170" s="274">
        <v>42005</v>
      </c>
      <c r="AA170" s="110"/>
      <c r="AB170" s="110"/>
      <c r="AC170" s="110"/>
      <c r="AD170" s="115" t="s">
        <v>1554</v>
      </c>
    </row>
    <row r="171" spans="2:30" s="21" customFormat="1" ht="15" customHeight="1">
      <c r="B171" s="109"/>
      <c r="C171" s="110"/>
      <c r="D171" s="110"/>
      <c r="E171" s="110"/>
      <c r="F171" s="110"/>
      <c r="G171" s="110" t="s">
        <v>1553</v>
      </c>
      <c r="H171" s="274">
        <v>42005</v>
      </c>
      <c r="I171" s="110" t="s">
        <v>14</v>
      </c>
      <c r="J171" s="111" t="s">
        <v>43</v>
      </c>
      <c r="K171" s="110" t="s">
        <v>9</v>
      </c>
      <c r="L171" s="110" t="s">
        <v>10</v>
      </c>
      <c r="M171" s="110" t="s">
        <v>10</v>
      </c>
      <c r="N171" s="110" t="s">
        <v>11</v>
      </c>
      <c r="O171" s="9">
        <v>636922.5</v>
      </c>
      <c r="P171" s="9">
        <v>0</v>
      </c>
      <c r="Q171" s="9">
        <f t="shared" si="9"/>
        <v>636922.5</v>
      </c>
      <c r="R171" s="112" t="s">
        <v>1</v>
      </c>
      <c r="S171" s="113" t="s">
        <v>4</v>
      </c>
      <c r="T171" s="113"/>
      <c r="U171" s="113" t="s">
        <v>199</v>
      </c>
      <c r="V171" s="110"/>
      <c r="W171" s="110"/>
      <c r="X171" s="110"/>
      <c r="Y171" s="110"/>
      <c r="Z171" s="274">
        <v>42005</v>
      </c>
      <c r="AA171" s="110"/>
      <c r="AB171" s="110"/>
      <c r="AC171" s="110"/>
      <c r="AD171" s="115" t="s">
        <v>1554</v>
      </c>
    </row>
    <row r="172" spans="2:30" s="21" customFormat="1" ht="15" customHeight="1">
      <c r="B172" s="109"/>
      <c r="C172" s="110"/>
      <c r="D172" s="110"/>
      <c r="E172" s="110"/>
      <c r="F172" s="110"/>
      <c r="G172" s="110" t="s">
        <v>1553</v>
      </c>
      <c r="H172" s="274">
        <v>42005</v>
      </c>
      <c r="I172" s="110" t="s">
        <v>14</v>
      </c>
      <c r="J172" s="111" t="s">
        <v>43</v>
      </c>
      <c r="K172" s="110" t="s">
        <v>9</v>
      </c>
      <c r="L172" s="110" t="s">
        <v>10</v>
      </c>
      <c r="M172" s="110" t="s">
        <v>10</v>
      </c>
      <c r="N172" s="110" t="s">
        <v>11</v>
      </c>
      <c r="O172" s="9">
        <v>350926.4</v>
      </c>
      <c r="P172" s="9">
        <v>0</v>
      </c>
      <c r="Q172" s="9">
        <f t="shared" si="9"/>
        <v>350926.4</v>
      </c>
      <c r="R172" s="112" t="s">
        <v>1</v>
      </c>
      <c r="S172" s="113" t="s">
        <v>4</v>
      </c>
      <c r="T172" s="113"/>
      <c r="U172" s="113" t="s">
        <v>200</v>
      </c>
      <c r="V172" s="110"/>
      <c r="W172" s="110"/>
      <c r="X172" s="110"/>
      <c r="Y172" s="110"/>
      <c r="Z172" s="274">
        <v>42005</v>
      </c>
      <c r="AA172" s="110"/>
      <c r="AB172" s="110"/>
      <c r="AC172" s="110"/>
      <c r="AD172" s="115" t="s">
        <v>1554</v>
      </c>
    </row>
    <row r="173" spans="2:30" s="21" customFormat="1" ht="15" customHeight="1">
      <c r="B173" s="109"/>
      <c r="C173" s="110"/>
      <c r="D173" s="110"/>
      <c r="E173" s="110"/>
      <c r="F173" s="110"/>
      <c r="G173" s="110" t="s">
        <v>1553</v>
      </c>
      <c r="H173" s="274">
        <v>42005</v>
      </c>
      <c r="I173" s="110" t="s">
        <v>14</v>
      </c>
      <c r="J173" s="111" t="s">
        <v>43</v>
      </c>
      <c r="K173" s="110" t="s">
        <v>9</v>
      </c>
      <c r="L173" s="110" t="s">
        <v>10</v>
      </c>
      <c r="M173" s="110" t="s">
        <v>10</v>
      </c>
      <c r="N173" s="110" t="s">
        <v>11</v>
      </c>
      <c r="O173" s="9">
        <v>2196872.79</v>
      </c>
      <c r="P173" s="9">
        <v>0</v>
      </c>
      <c r="Q173" s="9">
        <f t="shared" si="9"/>
        <v>2196872.79</v>
      </c>
      <c r="R173" s="112" t="s">
        <v>1</v>
      </c>
      <c r="S173" s="113" t="s">
        <v>4</v>
      </c>
      <c r="T173" s="113"/>
      <c r="U173" s="113" t="s">
        <v>201</v>
      </c>
      <c r="V173" s="110"/>
      <c r="W173" s="110"/>
      <c r="X173" s="110"/>
      <c r="Y173" s="110"/>
      <c r="Z173" s="274">
        <v>42005</v>
      </c>
      <c r="AA173" s="110"/>
      <c r="AB173" s="110"/>
      <c r="AC173" s="110"/>
      <c r="AD173" s="115" t="s">
        <v>1554</v>
      </c>
    </row>
    <row r="174" spans="2:30" s="21" customFormat="1" ht="15" customHeight="1">
      <c r="B174" s="109"/>
      <c r="C174" s="110"/>
      <c r="D174" s="110"/>
      <c r="E174" s="110"/>
      <c r="F174" s="110"/>
      <c r="G174" s="110" t="s">
        <v>1553</v>
      </c>
      <c r="H174" s="274">
        <v>42005</v>
      </c>
      <c r="I174" s="110" t="s">
        <v>14</v>
      </c>
      <c r="J174" s="111" t="s">
        <v>43</v>
      </c>
      <c r="K174" s="110" t="s">
        <v>9</v>
      </c>
      <c r="L174" s="110" t="s">
        <v>10</v>
      </c>
      <c r="M174" s="110" t="s">
        <v>10</v>
      </c>
      <c r="N174" s="110" t="s">
        <v>11</v>
      </c>
      <c r="O174" s="9">
        <v>1821546.61</v>
      </c>
      <c r="P174" s="9">
        <v>0</v>
      </c>
      <c r="Q174" s="9">
        <f t="shared" si="9"/>
        <v>1821546.61</v>
      </c>
      <c r="R174" s="112" t="s">
        <v>1</v>
      </c>
      <c r="S174" s="113" t="s">
        <v>4</v>
      </c>
      <c r="T174" s="113"/>
      <c r="U174" s="113" t="s">
        <v>202</v>
      </c>
      <c r="V174" s="110"/>
      <c r="W174" s="110"/>
      <c r="X174" s="110"/>
      <c r="Y174" s="110"/>
      <c r="Z174" s="274">
        <v>42005</v>
      </c>
      <c r="AA174" s="110"/>
      <c r="AB174" s="110"/>
      <c r="AC174" s="110"/>
      <c r="AD174" s="115" t="s">
        <v>1554</v>
      </c>
    </row>
    <row r="175" spans="2:30" s="21" customFormat="1" ht="15" customHeight="1">
      <c r="B175" s="109"/>
      <c r="C175" s="110"/>
      <c r="D175" s="110"/>
      <c r="E175" s="110"/>
      <c r="F175" s="110"/>
      <c r="G175" s="110" t="s">
        <v>1553</v>
      </c>
      <c r="H175" s="274">
        <v>42005</v>
      </c>
      <c r="I175" s="110" t="s">
        <v>14</v>
      </c>
      <c r="J175" s="111" t="s">
        <v>43</v>
      </c>
      <c r="K175" s="110" t="s">
        <v>9</v>
      </c>
      <c r="L175" s="110" t="s">
        <v>10</v>
      </c>
      <c r="M175" s="110" t="s">
        <v>10</v>
      </c>
      <c r="N175" s="110" t="s">
        <v>11</v>
      </c>
      <c r="O175" s="9">
        <v>2227513.86</v>
      </c>
      <c r="P175" s="9">
        <v>0</v>
      </c>
      <c r="Q175" s="9">
        <f t="shared" si="9"/>
        <v>2227513.86</v>
      </c>
      <c r="R175" s="112" t="s">
        <v>1</v>
      </c>
      <c r="S175" s="113" t="s">
        <v>4</v>
      </c>
      <c r="T175" s="113"/>
      <c r="U175" s="113" t="s">
        <v>1695</v>
      </c>
      <c r="V175" s="110"/>
      <c r="W175" s="110"/>
      <c r="X175" s="110"/>
      <c r="Y175" s="110"/>
      <c r="Z175" s="274">
        <v>42005</v>
      </c>
      <c r="AA175" s="110"/>
      <c r="AB175" s="110"/>
      <c r="AC175" s="110"/>
      <c r="AD175" s="115" t="s">
        <v>1554</v>
      </c>
    </row>
    <row r="176" spans="2:30" s="21" customFormat="1" ht="15" customHeight="1">
      <c r="B176" s="109"/>
      <c r="C176" s="110"/>
      <c r="D176" s="110"/>
      <c r="E176" s="110"/>
      <c r="F176" s="110"/>
      <c r="G176" s="110" t="s">
        <v>1553</v>
      </c>
      <c r="H176" s="274">
        <v>42005</v>
      </c>
      <c r="I176" s="110" t="s">
        <v>14</v>
      </c>
      <c r="J176" s="111" t="s">
        <v>43</v>
      </c>
      <c r="K176" s="110" t="s">
        <v>9</v>
      </c>
      <c r="L176" s="110" t="s">
        <v>10</v>
      </c>
      <c r="M176" s="110" t="s">
        <v>10</v>
      </c>
      <c r="N176" s="110" t="s">
        <v>11</v>
      </c>
      <c r="O176" s="9">
        <v>1931346.06</v>
      </c>
      <c r="P176" s="9">
        <v>0</v>
      </c>
      <c r="Q176" s="9">
        <f t="shared" si="9"/>
        <v>1931346.06</v>
      </c>
      <c r="R176" s="112" t="s">
        <v>1</v>
      </c>
      <c r="S176" s="113" t="s">
        <v>4</v>
      </c>
      <c r="T176" s="113"/>
      <c r="U176" s="113" t="s">
        <v>1696</v>
      </c>
      <c r="V176" s="110"/>
      <c r="W176" s="110"/>
      <c r="X176" s="110"/>
      <c r="Y176" s="110"/>
      <c r="Z176" s="274">
        <v>42005</v>
      </c>
      <c r="AA176" s="110"/>
      <c r="AB176" s="110"/>
      <c r="AC176" s="110"/>
      <c r="AD176" s="115" t="s">
        <v>1554</v>
      </c>
    </row>
    <row r="177" spans="2:30" s="21" customFormat="1" ht="15" customHeight="1">
      <c r="B177" s="109"/>
      <c r="C177" s="110"/>
      <c r="D177" s="110"/>
      <c r="E177" s="110"/>
      <c r="F177" s="110"/>
      <c r="G177" s="110" t="s">
        <v>1553</v>
      </c>
      <c r="H177" s="274">
        <v>42005</v>
      </c>
      <c r="I177" s="110" t="s">
        <v>14</v>
      </c>
      <c r="J177" s="111" t="s">
        <v>43</v>
      </c>
      <c r="K177" s="110" t="s">
        <v>9</v>
      </c>
      <c r="L177" s="110" t="s">
        <v>10</v>
      </c>
      <c r="M177" s="110" t="s">
        <v>10</v>
      </c>
      <c r="N177" s="110" t="s">
        <v>11</v>
      </c>
      <c r="O177" s="9">
        <v>587505.19999999995</v>
      </c>
      <c r="P177" s="9">
        <v>0</v>
      </c>
      <c r="Q177" s="9">
        <f t="shared" si="9"/>
        <v>587505.19999999995</v>
      </c>
      <c r="R177" s="112" t="s">
        <v>1</v>
      </c>
      <c r="S177" s="113" t="s">
        <v>4</v>
      </c>
      <c r="T177" s="113"/>
      <c r="U177" s="113" t="s">
        <v>1697</v>
      </c>
      <c r="V177" s="110"/>
      <c r="W177" s="110"/>
      <c r="X177" s="110"/>
      <c r="Y177" s="110"/>
      <c r="Z177" s="274">
        <v>42005</v>
      </c>
      <c r="AA177" s="110"/>
      <c r="AB177" s="110"/>
      <c r="AC177" s="110"/>
      <c r="AD177" s="115" t="s">
        <v>1554</v>
      </c>
    </row>
    <row r="178" spans="2:30" s="21" customFormat="1" ht="15" customHeight="1">
      <c r="B178" s="109"/>
      <c r="C178" s="110"/>
      <c r="D178" s="110"/>
      <c r="E178" s="110"/>
      <c r="F178" s="110"/>
      <c r="G178" s="110" t="s">
        <v>1553</v>
      </c>
      <c r="H178" s="274">
        <v>42005</v>
      </c>
      <c r="I178" s="110" t="s">
        <v>14</v>
      </c>
      <c r="J178" s="111" t="s">
        <v>43</v>
      </c>
      <c r="K178" s="110" t="s">
        <v>9</v>
      </c>
      <c r="L178" s="110" t="s">
        <v>10</v>
      </c>
      <c r="M178" s="110" t="s">
        <v>10</v>
      </c>
      <c r="N178" s="110" t="s">
        <v>11</v>
      </c>
      <c r="O178" s="9">
        <v>740060.2</v>
      </c>
      <c r="P178" s="9">
        <v>0</v>
      </c>
      <c r="Q178" s="9">
        <f t="shared" si="9"/>
        <v>740060.2</v>
      </c>
      <c r="R178" s="112" t="s">
        <v>1</v>
      </c>
      <c r="S178" s="113" t="s">
        <v>4</v>
      </c>
      <c r="T178" s="113"/>
      <c r="U178" s="113" t="s">
        <v>1698</v>
      </c>
      <c r="V178" s="110"/>
      <c r="W178" s="110"/>
      <c r="X178" s="110"/>
      <c r="Y178" s="110"/>
      <c r="Z178" s="274">
        <v>42005</v>
      </c>
      <c r="AA178" s="110"/>
      <c r="AB178" s="110"/>
      <c r="AC178" s="110"/>
      <c r="AD178" s="115" t="s">
        <v>1554</v>
      </c>
    </row>
    <row r="179" spans="2:30" s="21" customFormat="1" ht="15" customHeight="1">
      <c r="B179" s="109"/>
      <c r="C179" s="110"/>
      <c r="D179" s="110"/>
      <c r="E179" s="110"/>
      <c r="F179" s="110"/>
      <c r="G179" s="110" t="s">
        <v>1553</v>
      </c>
      <c r="H179" s="274">
        <v>42005</v>
      </c>
      <c r="I179" s="110" t="s">
        <v>14</v>
      </c>
      <c r="J179" s="111" t="s">
        <v>43</v>
      </c>
      <c r="K179" s="110" t="s">
        <v>9</v>
      </c>
      <c r="L179" s="110" t="s">
        <v>10</v>
      </c>
      <c r="M179" s="110" t="s">
        <v>10</v>
      </c>
      <c r="N179" s="110" t="s">
        <v>11</v>
      </c>
      <c r="O179" s="9">
        <v>7724431.9299999997</v>
      </c>
      <c r="P179" s="9">
        <v>0</v>
      </c>
      <c r="Q179" s="9">
        <f t="shared" si="9"/>
        <v>7724431.9299999997</v>
      </c>
      <c r="R179" s="112" t="s">
        <v>1</v>
      </c>
      <c r="S179" s="113" t="s">
        <v>4</v>
      </c>
      <c r="T179" s="113"/>
      <c r="U179" s="113" t="s">
        <v>1699</v>
      </c>
      <c r="V179" s="110"/>
      <c r="W179" s="110"/>
      <c r="X179" s="110"/>
      <c r="Y179" s="110"/>
      <c r="Z179" s="274">
        <v>42005</v>
      </c>
      <c r="AA179" s="110"/>
      <c r="AB179" s="110"/>
      <c r="AC179" s="110"/>
      <c r="AD179" s="115" t="s">
        <v>1554</v>
      </c>
    </row>
    <row r="180" spans="2:30" s="21" customFormat="1" ht="15" customHeight="1">
      <c r="B180" s="109"/>
      <c r="C180" s="110"/>
      <c r="D180" s="110"/>
      <c r="E180" s="110"/>
      <c r="F180" s="110"/>
      <c r="G180" s="110" t="s">
        <v>1553</v>
      </c>
      <c r="H180" s="274">
        <v>42005</v>
      </c>
      <c r="I180" s="110" t="s">
        <v>14</v>
      </c>
      <c r="J180" s="111" t="s">
        <v>43</v>
      </c>
      <c r="K180" s="110" t="s">
        <v>9</v>
      </c>
      <c r="L180" s="110" t="s">
        <v>10</v>
      </c>
      <c r="M180" s="110" t="s">
        <v>10</v>
      </c>
      <c r="N180" s="110" t="s">
        <v>11</v>
      </c>
      <c r="O180" s="9">
        <v>831790.21</v>
      </c>
      <c r="P180" s="9">
        <v>0</v>
      </c>
      <c r="Q180" s="9">
        <f t="shared" si="9"/>
        <v>831790.21</v>
      </c>
      <c r="R180" s="112" t="s">
        <v>1</v>
      </c>
      <c r="S180" s="113" t="s">
        <v>4</v>
      </c>
      <c r="T180" s="113"/>
      <c r="U180" s="113" t="s">
        <v>1739</v>
      </c>
      <c r="V180" s="110"/>
      <c r="W180" s="110"/>
      <c r="X180" s="110"/>
      <c r="Y180" s="110"/>
      <c r="Z180" s="274">
        <v>42005</v>
      </c>
      <c r="AA180" s="110"/>
      <c r="AB180" s="110"/>
      <c r="AC180" s="110"/>
      <c r="AD180" s="115" t="s">
        <v>1554</v>
      </c>
    </row>
    <row r="181" spans="2:30" s="21" customFormat="1" ht="15" customHeight="1">
      <c r="B181" s="109"/>
      <c r="C181" s="110"/>
      <c r="D181" s="110"/>
      <c r="E181" s="110"/>
      <c r="F181" s="110"/>
      <c r="G181" s="110" t="s">
        <v>1553</v>
      </c>
      <c r="H181" s="274">
        <v>42005</v>
      </c>
      <c r="I181" s="110" t="s">
        <v>14</v>
      </c>
      <c r="J181" s="111" t="s">
        <v>43</v>
      </c>
      <c r="K181" s="110" t="s">
        <v>9</v>
      </c>
      <c r="L181" s="110" t="s">
        <v>10</v>
      </c>
      <c r="M181" s="110" t="s">
        <v>10</v>
      </c>
      <c r="N181" s="110" t="s">
        <v>11</v>
      </c>
      <c r="O181" s="9">
        <v>2095828.98</v>
      </c>
      <c r="P181" s="9">
        <v>0</v>
      </c>
      <c r="Q181" s="9">
        <f t="shared" si="9"/>
        <v>2095828.98</v>
      </c>
      <c r="R181" s="112" t="s">
        <v>1</v>
      </c>
      <c r="S181" s="113" t="s">
        <v>4</v>
      </c>
      <c r="T181" s="113"/>
      <c r="U181" s="113" t="s">
        <v>1700</v>
      </c>
      <c r="V181" s="110"/>
      <c r="W181" s="110"/>
      <c r="X181" s="110"/>
      <c r="Y181" s="110"/>
      <c r="Z181" s="274">
        <v>42005</v>
      </c>
      <c r="AA181" s="110"/>
      <c r="AB181" s="110"/>
      <c r="AC181" s="110"/>
      <c r="AD181" s="115" t="s">
        <v>1554</v>
      </c>
    </row>
    <row r="182" spans="2:30" s="21" customFormat="1" ht="15" customHeight="1">
      <c r="B182" s="109"/>
      <c r="C182" s="110"/>
      <c r="D182" s="110"/>
      <c r="E182" s="110"/>
      <c r="F182" s="110"/>
      <c r="G182" s="110" t="s">
        <v>1553</v>
      </c>
      <c r="H182" s="274">
        <v>42005</v>
      </c>
      <c r="I182" s="110" t="s">
        <v>14</v>
      </c>
      <c r="J182" s="111" t="s">
        <v>43</v>
      </c>
      <c r="K182" s="110" t="s">
        <v>9</v>
      </c>
      <c r="L182" s="110" t="s">
        <v>10</v>
      </c>
      <c r="M182" s="110" t="s">
        <v>10</v>
      </c>
      <c r="N182" s="110" t="s">
        <v>11</v>
      </c>
      <c r="O182" s="9">
        <v>780260.51</v>
      </c>
      <c r="P182" s="9">
        <v>0</v>
      </c>
      <c r="Q182" s="9">
        <f t="shared" si="9"/>
        <v>780260.51</v>
      </c>
      <c r="R182" s="112" t="s">
        <v>1</v>
      </c>
      <c r="S182" s="113" t="s">
        <v>4</v>
      </c>
      <c r="T182" s="113"/>
      <c r="U182" s="113" t="s">
        <v>1701</v>
      </c>
      <c r="V182" s="110"/>
      <c r="W182" s="110"/>
      <c r="X182" s="110"/>
      <c r="Y182" s="110"/>
      <c r="Z182" s="274">
        <v>42005</v>
      </c>
      <c r="AA182" s="110"/>
      <c r="AB182" s="110"/>
      <c r="AC182" s="110"/>
      <c r="AD182" s="115" t="s">
        <v>1554</v>
      </c>
    </row>
    <row r="183" spans="2:30" s="21" customFormat="1" ht="15" customHeight="1">
      <c r="B183" s="109"/>
      <c r="C183" s="110"/>
      <c r="D183" s="110"/>
      <c r="E183" s="110"/>
      <c r="F183" s="110"/>
      <c r="G183" s="110" t="s">
        <v>1553</v>
      </c>
      <c r="H183" s="274">
        <v>42005</v>
      </c>
      <c r="I183" s="110" t="s">
        <v>14</v>
      </c>
      <c r="J183" s="111" t="s">
        <v>43</v>
      </c>
      <c r="K183" s="110" t="s">
        <v>9</v>
      </c>
      <c r="L183" s="110" t="s">
        <v>10</v>
      </c>
      <c r="M183" s="110" t="s">
        <v>10</v>
      </c>
      <c r="N183" s="110" t="s">
        <v>11</v>
      </c>
      <c r="O183" s="9">
        <v>909538.74</v>
      </c>
      <c r="P183" s="9">
        <v>0</v>
      </c>
      <c r="Q183" s="9">
        <f t="shared" si="9"/>
        <v>909538.74</v>
      </c>
      <c r="R183" s="112" t="s">
        <v>1</v>
      </c>
      <c r="S183" s="113" t="s">
        <v>4</v>
      </c>
      <c r="T183" s="113"/>
      <c r="U183" s="113" t="s">
        <v>1702</v>
      </c>
      <c r="V183" s="110"/>
      <c r="W183" s="110"/>
      <c r="X183" s="110"/>
      <c r="Y183" s="110"/>
      <c r="Z183" s="274">
        <v>42005</v>
      </c>
      <c r="AA183" s="110"/>
      <c r="AB183" s="110"/>
      <c r="AC183" s="110"/>
      <c r="AD183" s="115" t="s">
        <v>1554</v>
      </c>
    </row>
    <row r="184" spans="2:30" ht="15" customHeight="1" outlineLevel="5">
      <c r="B184" s="352"/>
      <c r="C184" s="2"/>
      <c r="D184" s="2"/>
      <c r="E184" s="2"/>
      <c r="F184" s="2"/>
      <c r="G184" s="2"/>
      <c r="H184" s="362"/>
      <c r="I184" s="2"/>
      <c r="J184" s="2" t="s">
        <v>43</v>
      </c>
      <c r="K184" s="2"/>
      <c r="L184" s="2"/>
      <c r="M184" s="2"/>
      <c r="N184" s="2"/>
      <c r="O184" s="353"/>
      <c r="P184" s="353"/>
      <c r="Q184" s="353"/>
      <c r="R184" s="354"/>
      <c r="S184" s="355"/>
      <c r="T184" s="355"/>
      <c r="U184" s="355"/>
      <c r="V184" s="2"/>
      <c r="W184" s="2"/>
      <c r="X184" s="2"/>
      <c r="Y184" s="2"/>
      <c r="Z184" s="356"/>
      <c r="AA184" s="2"/>
      <c r="AB184" s="2"/>
      <c r="AC184" s="2"/>
      <c r="AD184" s="357"/>
    </row>
    <row r="185" spans="2:30" ht="15" customHeight="1" outlineLevel="4">
      <c r="B185" s="352"/>
      <c r="C185" s="2"/>
      <c r="D185" s="2"/>
      <c r="E185" s="2"/>
      <c r="F185" s="2" t="s">
        <v>5</v>
      </c>
      <c r="G185" s="2" t="s">
        <v>30</v>
      </c>
      <c r="H185" s="362"/>
      <c r="I185" s="2"/>
      <c r="J185" s="2" t="s">
        <v>43</v>
      </c>
      <c r="K185" s="2"/>
      <c r="L185" s="2"/>
      <c r="M185" s="2"/>
      <c r="N185" s="2"/>
      <c r="O185" s="353">
        <f>SUM(O186:O204)</f>
        <v>4507607.5500000007</v>
      </c>
      <c r="P185" s="353">
        <f>SUM(P186:P204)</f>
        <v>0</v>
      </c>
      <c r="Q185" s="353">
        <f t="shared" ref="Q185:Q203" si="10">O185-P185</f>
        <v>4507607.5500000007</v>
      </c>
      <c r="R185" s="354"/>
      <c r="S185" s="355"/>
      <c r="T185" s="355"/>
      <c r="U185" s="355"/>
      <c r="V185" s="2"/>
      <c r="W185" s="2"/>
      <c r="X185" s="2"/>
      <c r="Y185" s="2"/>
      <c r="Z185" s="356"/>
      <c r="AA185" s="2"/>
      <c r="AB185" s="2"/>
      <c r="AC185" s="2"/>
      <c r="AD185" s="357"/>
    </row>
    <row r="186" spans="2:30" ht="15" customHeight="1" outlineLevel="5">
      <c r="B186" s="3"/>
      <c r="C186" s="1"/>
      <c r="D186" s="1"/>
      <c r="E186" s="1"/>
      <c r="F186" s="1"/>
      <c r="G186" s="1" t="s">
        <v>1553</v>
      </c>
      <c r="H186" s="277">
        <v>42087</v>
      </c>
      <c r="I186" s="1" t="s">
        <v>1555</v>
      </c>
      <c r="J186" s="2" t="s">
        <v>43</v>
      </c>
      <c r="K186" s="1" t="s">
        <v>36</v>
      </c>
      <c r="L186" s="1" t="s">
        <v>20</v>
      </c>
      <c r="M186" s="1" t="s">
        <v>21</v>
      </c>
      <c r="N186" s="1" t="s">
        <v>11</v>
      </c>
      <c r="O186" s="7">
        <v>675853.72</v>
      </c>
      <c r="P186" s="7">
        <v>0</v>
      </c>
      <c r="Q186" s="7">
        <f t="shared" si="10"/>
        <v>675853.72</v>
      </c>
      <c r="R186" s="6" t="s">
        <v>47</v>
      </c>
      <c r="S186" s="5" t="s">
        <v>25</v>
      </c>
      <c r="T186" s="5" t="s">
        <v>784</v>
      </c>
      <c r="U186" s="5" t="s">
        <v>53</v>
      </c>
      <c r="V186" s="1" t="s">
        <v>48</v>
      </c>
      <c r="W186" s="1" t="s">
        <v>1471</v>
      </c>
      <c r="X186" s="1" t="s">
        <v>765</v>
      </c>
      <c r="Y186" s="1" t="s">
        <v>766</v>
      </c>
      <c r="Z186" s="4">
        <v>42087</v>
      </c>
      <c r="AA186" s="1" t="s">
        <v>45</v>
      </c>
      <c r="AB186" s="1" t="s">
        <v>1556</v>
      </c>
      <c r="AC186" s="1" t="s">
        <v>1557</v>
      </c>
      <c r="AD186" s="8" t="s">
        <v>1558</v>
      </c>
    </row>
    <row r="187" spans="2:30" ht="15" customHeight="1" outlineLevel="5">
      <c r="B187" s="3"/>
      <c r="C187" s="1"/>
      <c r="D187" s="1"/>
      <c r="E187" s="1"/>
      <c r="F187" s="1"/>
      <c r="G187" s="1" t="s">
        <v>1553</v>
      </c>
      <c r="H187" s="277">
        <v>42090</v>
      </c>
      <c r="I187" s="1" t="s">
        <v>1559</v>
      </c>
      <c r="J187" s="2" t="s">
        <v>43</v>
      </c>
      <c r="K187" s="1" t="s">
        <v>36</v>
      </c>
      <c r="L187" s="1" t="s">
        <v>20</v>
      </c>
      <c r="M187" s="1" t="s">
        <v>21</v>
      </c>
      <c r="N187" s="1" t="s">
        <v>11</v>
      </c>
      <c r="O187" s="7">
        <v>42431.93</v>
      </c>
      <c r="P187" s="7">
        <v>0</v>
      </c>
      <c r="Q187" s="7">
        <f t="shared" si="10"/>
        <v>42431.93</v>
      </c>
      <c r="R187" s="6" t="s">
        <v>47</v>
      </c>
      <c r="S187" s="5" t="s">
        <v>25</v>
      </c>
      <c r="T187" s="5" t="s">
        <v>776</v>
      </c>
      <c r="U187" s="5" t="s">
        <v>54</v>
      </c>
      <c r="V187" s="1" t="s">
        <v>48</v>
      </c>
      <c r="W187" s="1" t="s">
        <v>1473</v>
      </c>
      <c r="X187" s="1" t="s">
        <v>1375</v>
      </c>
      <c r="Y187" s="1" t="s">
        <v>1376</v>
      </c>
      <c r="Z187" s="4">
        <v>42090</v>
      </c>
      <c r="AA187" s="1" t="s">
        <v>45</v>
      </c>
      <c r="AB187" s="1" t="s">
        <v>1560</v>
      </c>
      <c r="AC187" s="1" t="s">
        <v>1561</v>
      </c>
      <c r="AD187" s="8" t="s">
        <v>1562</v>
      </c>
    </row>
    <row r="188" spans="2:30" ht="15" customHeight="1" outlineLevel="5">
      <c r="B188" s="3"/>
      <c r="C188" s="1"/>
      <c r="D188" s="1"/>
      <c r="E188" s="1"/>
      <c r="F188" s="1"/>
      <c r="G188" s="1" t="s">
        <v>1553</v>
      </c>
      <c r="H188" s="277">
        <v>42090</v>
      </c>
      <c r="I188" s="1" t="s">
        <v>1409</v>
      </c>
      <c r="J188" s="2" t="s">
        <v>43</v>
      </c>
      <c r="K188" s="1" t="s">
        <v>36</v>
      </c>
      <c r="L188" s="1" t="s">
        <v>20</v>
      </c>
      <c r="M188" s="1" t="s">
        <v>21</v>
      </c>
      <c r="N188" s="1" t="s">
        <v>11</v>
      </c>
      <c r="O188" s="7">
        <v>42431.93</v>
      </c>
      <c r="P188" s="7">
        <v>0</v>
      </c>
      <c r="Q188" s="7">
        <f t="shared" si="10"/>
        <v>42431.93</v>
      </c>
      <c r="R188" s="6" t="s">
        <v>47</v>
      </c>
      <c r="S188" s="5" t="s">
        <v>25</v>
      </c>
      <c r="T188" s="5" t="s">
        <v>776</v>
      </c>
      <c r="U188" s="5" t="s">
        <v>54</v>
      </c>
      <c r="V188" s="1" t="s">
        <v>48</v>
      </c>
      <c r="W188" s="1" t="s">
        <v>1563</v>
      </c>
      <c r="X188" s="1" t="s">
        <v>1375</v>
      </c>
      <c r="Y188" s="1" t="s">
        <v>1376</v>
      </c>
      <c r="Z188" s="4">
        <v>42090</v>
      </c>
      <c r="AA188" s="1" t="s">
        <v>45</v>
      </c>
      <c r="AB188" s="1" t="s">
        <v>1395</v>
      </c>
      <c r="AC188" s="1" t="s">
        <v>1564</v>
      </c>
      <c r="AD188" s="8"/>
    </row>
    <row r="189" spans="2:30" ht="15" customHeight="1" outlineLevel="5">
      <c r="B189" s="3"/>
      <c r="C189" s="1"/>
      <c r="D189" s="1"/>
      <c r="E189" s="1"/>
      <c r="F189" s="1"/>
      <c r="G189" s="1" t="s">
        <v>1553</v>
      </c>
      <c r="H189" s="277">
        <v>42090</v>
      </c>
      <c r="I189" s="1" t="s">
        <v>1410</v>
      </c>
      <c r="J189" s="2" t="s">
        <v>43</v>
      </c>
      <c r="K189" s="1" t="s">
        <v>36</v>
      </c>
      <c r="L189" s="1" t="s">
        <v>20</v>
      </c>
      <c r="M189" s="1" t="s">
        <v>21</v>
      </c>
      <c r="N189" s="1" t="s">
        <v>11</v>
      </c>
      <c r="O189" s="7">
        <v>384737.71</v>
      </c>
      <c r="P189" s="7">
        <v>0</v>
      </c>
      <c r="Q189" s="7">
        <f t="shared" si="10"/>
        <v>384737.71</v>
      </c>
      <c r="R189" s="6" t="s">
        <v>47</v>
      </c>
      <c r="S189" s="5" t="s">
        <v>25</v>
      </c>
      <c r="T189" s="5" t="s">
        <v>776</v>
      </c>
      <c r="U189" s="5" t="s">
        <v>54</v>
      </c>
      <c r="V189" s="1" t="s">
        <v>48</v>
      </c>
      <c r="W189" s="1" t="s">
        <v>777</v>
      </c>
      <c r="X189" s="1" t="s">
        <v>778</v>
      </c>
      <c r="Y189" s="1" t="s">
        <v>779</v>
      </c>
      <c r="Z189" s="4">
        <v>42090</v>
      </c>
      <c r="AA189" s="1" t="s">
        <v>45</v>
      </c>
      <c r="AB189" s="1" t="s">
        <v>1379</v>
      </c>
      <c r="AC189" s="1" t="s">
        <v>1565</v>
      </c>
      <c r="AD189" s="8" t="s">
        <v>1566</v>
      </c>
    </row>
    <row r="190" spans="2:30" ht="15" customHeight="1" outlineLevel="5">
      <c r="B190" s="3"/>
      <c r="C190" s="1"/>
      <c r="D190" s="1"/>
      <c r="E190" s="1"/>
      <c r="F190" s="1"/>
      <c r="G190" s="1" t="s">
        <v>1553</v>
      </c>
      <c r="H190" s="277">
        <v>42090</v>
      </c>
      <c r="I190" s="1" t="s">
        <v>1412</v>
      </c>
      <c r="J190" s="2" t="s">
        <v>43</v>
      </c>
      <c r="K190" s="1" t="s">
        <v>36</v>
      </c>
      <c r="L190" s="1" t="s">
        <v>20</v>
      </c>
      <c r="M190" s="1" t="s">
        <v>21</v>
      </c>
      <c r="N190" s="1" t="s">
        <v>11</v>
      </c>
      <c r="O190" s="7">
        <v>219832.94</v>
      </c>
      <c r="P190" s="7">
        <v>0</v>
      </c>
      <c r="Q190" s="7">
        <f t="shared" si="10"/>
        <v>219832.94</v>
      </c>
      <c r="R190" s="6" t="s">
        <v>47</v>
      </c>
      <c r="S190" s="5" t="s">
        <v>25</v>
      </c>
      <c r="T190" s="5" t="s">
        <v>776</v>
      </c>
      <c r="U190" s="5" t="s">
        <v>54</v>
      </c>
      <c r="V190" s="1" t="s">
        <v>48</v>
      </c>
      <c r="W190" s="1" t="s">
        <v>1472</v>
      </c>
      <c r="X190" s="1" t="s">
        <v>778</v>
      </c>
      <c r="Y190" s="1" t="s">
        <v>779</v>
      </c>
      <c r="Z190" s="4">
        <v>42090</v>
      </c>
      <c r="AA190" s="1" t="s">
        <v>45</v>
      </c>
      <c r="AB190" s="1" t="s">
        <v>1567</v>
      </c>
      <c r="AC190" s="1" t="s">
        <v>1568</v>
      </c>
      <c r="AD190" s="8" t="s">
        <v>1569</v>
      </c>
    </row>
    <row r="191" spans="2:30" ht="15" customHeight="1" outlineLevel="5">
      <c r="B191" s="3"/>
      <c r="C191" s="1"/>
      <c r="D191" s="1"/>
      <c r="E191" s="1"/>
      <c r="F191" s="1"/>
      <c r="G191" s="1" t="s">
        <v>1553</v>
      </c>
      <c r="H191" s="277">
        <v>42090</v>
      </c>
      <c r="I191" s="1" t="s">
        <v>1414</v>
      </c>
      <c r="J191" s="2" t="s">
        <v>43</v>
      </c>
      <c r="K191" s="1" t="s">
        <v>36</v>
      </c>
      <c r="L191" s="1" t="s">
        <v>20</v>
      </c>
      <c r="M191" s="1" t="s">
        <v>21</v>
      </c>
      <c r="N191" s="1" t="s">
        <v>11</v>
      </c>
      <c r="O191" s="7">
        <v>272687.62</v>
      </c>
      <c r="P191" s="7">
        <v>0</v>
      </c>
      <c r="Q191" s="7">
        <f t="shared" si="10"/>
        <v>272687.62</v>
      </c>
      <c r="R191" s="6" t="s">
        <v>47</v>
      </c>
      <c r="S191" s="5" t="s">
        <v>25</v>
      </c>
      <c r="T191" s="5" t="s">
        <v>776</v>
      </c>
      <c r="U191" s="5" t="s">
        <v>54</v>
      </c>
      <c r="V191" s="1" t="s">
        <v>48</v>
      </c>
      <c r="W191" s="1" t="s">
        <v>1570</v>
      </c>
      <c r="X191" s="1" t="s">
        <v>778</v>
      </c>
      <c r="Y191" s="1" t="s">
        <v>779</v>
      </c>
      <c r="Z191" s="4">
        <v>42090</v>
      </c>
      <c r="AA191" s="1" t="s">
        <v>45</v>
      </c>
      <c r="AB191" s="1" t="s">
        <v>1571</v>
      </c>
      <c r="AC191" s="1" t="s">
        <v>1572</v>
      </c>
      <c r="AD191" s="8" t="s">
        <v>1573</v>
      </c>
    </row>
    <row r="192" spans="2:30" ht="15" customHeight="1" outlineLevel="5">
      <c r="B192" s="3"/>
      <c r="C192" s="1"/>
      <c r="D192" s="1"/>
      <c r="E192" s="1"/>
      <c r="F192" s="1"/>
      <c r="G192" s="1" t="s">
        <v>1553</v>
      </c>
      <c r="H192" s="277">
        <v>42090</v>
      </c>
      <c r="I192" s="1" t="s">
        <v>1416</v>
      </c>
      <c r="J192" s="2" t="s">
        <v>43</v>
      </c>
      <c r="K192" s="1" t="s">
        <v>36</v>
      </c>
      <c r="L192" s="1" t="s">
        <v>20</v>
      </c>
      <c r="M192" s="1" t="s">
        <v>21</v>
      </c>
      <c r="N192" s="1" t="s">
        <v>11</v>
      </c>
      <c r="O192" s="7">
        <v>26781.06</v>
      </c>
      <c r="P192" s="7">
        <v>0</v>
      </c>
      <c r="Q192" s="7">
        <f t="shared" si="10"/>
        <v>26781.06</v>
      </c>
      <c r="R192" s="6" t="s">
        <v>47</v>
      </c>
      <c r="S192" s="5" t="s">
        <v>25</v>
      </c>
      <c r="T192" s="5" t="s">
        <v>763</v>
      </c>
      <c r="U192" s="5" t="s">
        <v>56</v>
      </c>
      <c r="V192" s="1" t="s">
        <v>48</v>
      </c>
      <c r="W192" s="1" t="s">
        <v>1574</v>
      </c>
      <c r="X192" s="1" t="s">
        <v>1375</v>
      </c>
      <c r="Y192" s="1" t="s">
        <v>1376</v>
      </c>
      <c r="Z192" s="4">
        <v>42090</v>
      </c>
      <c r="AA192" s="1" t="s">
        <v>45</v>
      </c>
      <c r="AB192" s="1" t="s">
        <v>1575</v>
      </c>
      <c r="AC192" s="1" t="s">
        <v>1576</v>
      </c>
      <c r="AD192" s="8" t="s">
        <v>1577</v>
      </c>
    </row>
    <row r="193" spans="2:30" ht="15" customHeight="1" outlineLevel="5">
      <c r="B193" s="3"/>
      <c r="C193" s="1"/>
      <c r="D193" s="1"/>
      <c r="E193" s="1"/>
      <c r="F193" s="1"/>
      <c r="G193" s="1" t="s">
        <v>1553</v>
      </c>
      <c r="H193" s="277">
        <v>42090</v>
      </c>
      <c r="I193" s="1" t="s">
        <v>1417</v>
      </c>
      <c r="J193" s="2" t="s">
        <v>43</v>
      </c>
      <c r="K193" s="1" t="s">
        <v>36</v>
      </c>
      <c r="L193" s="1" t="s">
        <v>20</v>
      </c>
      <c r="M193" s="1" t="s">
        <v>21</v>
      </c>
      <c r="N193" s="1" t="s">
        <v>11</v>
      </c>
      <c r="O193" s="7">
        <v>142320.44</v>
      </c>
      <c r="P193" s="7">
        <v>0</v>
      </c>
      <c r="Q193" s="7">
        <f t="shared" si="10"/>
        <v>142320.44</v>
      </c>
      <c r="R193" s="6" t="s">
        <v>47</v>
      </c>
      <c r="S193" s="5" t="s">
        <v>25</v>
      </c>
      <c r="T193" s="5" t="s">
        <v>763</v>
      </c>
      <c r="U193" s="5" t="s">
        <v>56</v>
      </c>
      <c r="V193" s="1" t="s">
        <v>48</v>
      </c>
      <c r="W193" s="1" t="s">
        <v>764</v>
      </c>
      <c r="X193" s="1" t="s">
        <v>765</v>
      </c>
      <c r="Y193" s="1" t="s">
        <v>766</v>
      </c>
      <c r="Z193" s="4">
        <v>42090</v>
      </c>
      <c r="AA193" s="1" t="s">
        <v>45</v>
      </c>
      <c r="AB193" s="1" t="s">
        <v>1480</v>
      </c>
      <c r="AC193" s="1" t="s">
        <v>1578</v>
      </c>
      <c r="AD193" s="8" t="s">
        <v>1579</v>
      </c>
    </row>
    <row r="194" spans="2:30" ht="15" customHeight="1" outlineLevel="5">
      <c r="B194" s="3"/>
      <c r="C194" s="1"/>
      <c r="D194" s="1"/>
      <c r="E194" s="1"/>
      <c r="F194" s="1"/>
      <c r="G194" s="1" t="s">
        <v>1553</v>
      </c>
      <c r="H194" s="277">
        <v>42090</v>
      </c>
      <c r="I194" s="1" t="s">
        <v>1418</v>
      </c>
      <c r="J194" s="2" t="s">
        <v>43</v>
      </c>
      <c r="K194" s="1" t="s">
        <v>36</v>
      </c>
      <c r="L194" s="1" t="s">
        <v>20</v>
      </c>
      <c r="M194" s="1" t="s">
        <v>21</v>
      </c>
      <c r="N194" s="1" t="s">
        <v>11</v>
      </c>
      <c r="O194" s="7">
        <v>143089.75</v>
      </c>
      <c r="P194" s="7">
        <v>0</v>
      </c>
      <c r="Q194" s="7">
        <f t="shared" si="10"/>
        <v>143089.75</v>
      </c>
      <c r="R194" s="6" t="s">
        <v>47</v>
      </c>
      <c r="S194" s="5" t="s">
        <v>25</v>
      </c>
      <c r="T194" s="5" t="s">
        <v>763</v>
      </c>
      <c r="U194" s="5" t="s">
        <v>56</v>
      </c>
      <c r="V194" s="1" t="s">
        <v>48</v>
      </c>
      <c r="W194" s="1" t="s">
        <v>1580</v>
      </c>
      <c r="X194" s="1" t="s">
        <v>765</v>
      </c>
      <c r="Y194" s="1" t="s">
        <v>766</v>
      </c>
      <c r="Z194" s="4">
        <v>42090</v>
      </c>
      <c r="AA194" s="1" t="s">
        <v>45</v>
      </c>
      <c r="AB194" s="1" t="s">
        <v>1388</v>
      </c>
      <c r="AC194" s="1" t="s">
        <v>1581</v>
      </c>
      <c r="AD194" s="8" t="s">
        <v>1582</v>
      </c>
    </row>
    <row r="195" spans="2:30" ht="15" customHeight="1" outlineLevel="5">
      <c r="B195" s="3"/>
      <c r="C195" s="1"/>
      <c r="D195" s="1"/>
      <c r="E195" s="1"/>
      <c r="F195" s="1"/>
      <c r="G195" s="1" t="s">
        <v>1553</v>
      </c>
      <c r="H195" s="277">
        <v>42090</v>
      </c>
      <c r="I195" s="1" t="s">
        <v>59</v>
      </c>
      <c r="J195" s="2" t="s">
        <v>43</v>
      </c>
      <c r="K195" s="1" t="s">
        <v>36</v>
      </c>
      <c r="L195" s="1" t="s">
        <v>20</v>
      </c>
      <c r="M195" s="1" t="s">
        <v>21</v>
      </c>
      <c r="N195" s="1" t="s">
        <v>11</v>
      </c>
      <c r="O195" s="7">
        <v>176642.9</v>
      </c>
      <c r="P195" s="7">
        <v>0</v>
      </c>
      <c r="Q195" s="7">
        <f t="shared" si="10"/>
        <v>176642.9</v>
      </c>
      <c r="R195" s="6" t="s">
        <v>47</v>
      </c>
      <c r="S195" s="5" t="s">
        <v>25</v>
      </c>
      <c r="T195" s="5" t="s">
        <v>763</v>
      </c>
      <c r="U195" s="5" t="s">
        <v>56</v>
      </c>
      <c r="V195" s="1" t="s">
        <v>48</v>
      </c>
      <c r="W195" s="1" t="s">
        <v>1583</v>
      </c>
      <c r="X195" s="1" t="s">
        <v>765</v>
      </c>
      <c r="Y195" s="1" t="s">
        <v>766</v>
      </c>
      <c r="Z195" s="4">
        <v>42090</v>
      </c>
      <c r="AA195" s="1" t="s">
        <v>45</v>
      </c>
      <c r="AB195" s="1" t="s">
        <v>1468</v>
      </c>
      <c r="AC195" s="1" t="s">
        <v>1584</v>
      </c>
      <c r="AD195" s="8" t="s">
        <v>1585</v>
      </c>
    </row>
    <row r="196" spans="2:30" ht="15" customHeight="1" outlineLevel="5">
      <c r="B196" s="3"/>
      <c r="C196" s="1"/>
      <c r="D196" s="1"/>
      <c r="E196" s="1"/>
      <c r="F196" s="1"/>
      <c r="G196" s="1" t="s">
        <v>1553</v>
      </c>
      <c r="H196" s="277">
        <v>42090</v>
      </c>
      <c r="I196" s="1" t="s">
        <v>1419</v>
      </c>
      <c r="J196" s="2" t="s">
        <v>43</v>
      </c>
      <c r="K196" s="1" t="s">
        <v>36</v>
      </c>
      <c r="L196" s="1" t="s">
        <v>20</v>
      </c>
      <c r="M196" s="1" t="s">
        <v>21</v>
      </c>
      <c r="N196" s="1" t="s">
        <v>11</v>
      </c>
      <c r="O196" s="7">
        <v>56089.66</v>
      </c>
      <c r="P196" s="7">
        <v>0</v>
      </c>
      <c r="Q196" s="7">
        <f t="shared" si="10"/>
        <v>56089.66</v>
      </c>
      <c r="R196" s="6" t="s">
        <v>47</v>
      </c>
      <c r="S196" s="5" t="s">
        <v>25</v>
      </c>
      <c r="T196" s="5" t="s">
        <v>763</v>
      </c>
      <c r="U196" s="5" t="s">
        <v>56</v>
      </c>
      <c r="V196" s="1" t="s">
        <v>48</v>
      </c>
      <c r="W196" s="1" t="s">
        <v>1470</v>
      </c>
      <c r="X196" s="1" t="s">
        <v>765</v>
      </c>
      <c r="Y196" s="1" t="s">
        <v>766</v>
      </c>
      <c r="Z196" s="4">
        <v>42090</v>
      </c>
      <c r="AA196" s="1" t="s">
        <v>45</v>
      </c>
      <c r="AB196" s="1" t="s">
        <v>1586</v>
      </c>
      <c r="AC196" s="1" t="s">
        <v>1587</v>
      </c>
      <c r="AD196" s="8" t="s">
        <v>1588</v>
      </c>
    </row>
    <row r="197" spans="2:30" ht="15" customHeight="1" outlineLevel="5">
      <c r="B197" s="3"/>
      <c r="C197" s="1"/>
      <c r="D197" s="1"/>
      <c r="E197" s="1"/>
      <c r="F197" s="1"/>
      <c r="G197" s="1" t="s">
        <v>1553</v>
      </c>
      <c r="H197" s="277">
        <v>42090</v>
      </c>
      <c r="I197" s="1" t="s">
        <v>1420</v>
      </c>
      <c r="J197" s="2" t="s">
        <v>43</v>
      </c>
      <c r="K197" s="1" t="s">
        <v>36</v>
      </c>
      <c r="L197" s="1" t="s">
        <v>20</v>
      </c>
      <c r="M197" s="1" t="s">
        <v>21</v>
      </c>
      <c r="N197" s="1" t="s">
        <v>11</v>
      </c>
      <c r="O197" s="7">
        <v>148197.57</v>
      </c>
      <c r="P197" s="7">
        <v>0</v>
      </c>
      <c r="Q197" s="7">
        <f t="shared" si="10"/>
        <v>148197.57</v>
      </c>
      <c r="R197" s="6" t="s">
        <v>47</v>
      </c>
      <c r="S197" s="5" t="s">
        <v>25</v>
      </c>
      <c r="T197" s="5" t="s">
        <v>767</v>
      </c>
      <c r="U197" s="5" t="s">
        <v>772</v>
      </c>
      <c r="V197" s="1" t="s">
        <v>48</v>
      </c>
      <c r="W197" s="1" t="s">
        <v>768</v>
      </c>
      <c r="X197" s="1" t="s">
        <v>769</v>
      </c>
      <c r="Y197" s="1" t="s">
        <v>770</v>
      </c>
      <c r="Z197" s="4">
        <v>42090</v>
      </c>
      <c r="AA197" s="1" t="s">
        <v>45</v>
      </c>
      <c r="AB197" s="1" t="s">
        <v>1589</v>
      </c>
      <c r="AC197" s="1" t="s">
        <v>1590</v>
      </c>
      <c r="AD197" s="8" t="s">
        <v>1591</v>
      </c>
    </row>
    <row r="198" spans="2:30" ht="15" customHeight="1" outlineLevel="5">
      <c r="B198" s="3"/>
      <c r="C198" s="1"/>
      <c r="D198" s="1"/>
      <c r="E198" s="1"/>
      <c r="F198" s="1"/>
      <c r="G198" s="1" t="s">
        <v>1553</v>
      </c>
      <c r="H198" s="277">
        <v>42090</v>
      </c>
      <c r="I198" s="1" t="s">
        <v>1421</v>
      </c>
      <c r="J198" s="2" t="s">
        <v>43</v>
      </c>
      <c r="K198" s="1" t="s">
        <v>36</v>
      </c>
      <c r="L198" s="1" t="s">
        <v>20</v>
      </c>
      <c r="M198" s="1" t="s">
        <v>21</v>
      </c>
      <c r="N198" s="1" t="s">
        <v>11</v>
      </c>
      <c r="O198" s="7">
        <v>163122.73000000001</v>
      </c>
      <c r="P198" s="7">
        <v>0</v>
      </c>
      <c r="Q198" s="7">
        <f t="shared" si="10"/>
        <v>163122.73000000001</v>
      </c>
      <c r="R198" s="6" t="s">
        <v>47</v>
      </c>
      <c r="S198" s="5" t="s">
        <v>25</v>
      </c>
      <c r="T198" s="5" t="s">
        <v>767</v>
      </c>
      <c r="U198" s="5" t="s">
        <v>772</v>
      </c>
      <c r="V198" s="1" t="s">
        <v>48</v>
      </c>
      <c r="W198" s="1" t="s">
        <v>1592</v>
      </c>
      <c r="X198" s="1" t="s">
        <v>769</v>
      </c>
      <c r="Y198" s="1" t="s">
        <v>770</v>
      </c>
      <c r="Z198" s="4">
        <v>42090</v>
      </c>
      <c r="AA198" s="1" t="s">
        <v>45</v>
      </c>
      <c r="AB198" s="1" t="s">
        <v>785</v>
      </c>
      <c r="AC198" s="1" t="s">
        <v>1593</v>
      </c>
      <c r="AD198" s="8" t="s">
        <v>1594</v>
      </c>
    </row>
    <row r="199" spans="2:30" ht="15" customHeight="1" outlineLevel="5">
      <c r="B199" s="3"/>
      <c r="C199" s="1"/>
      <c r="D199" s="1"/>
      <c r="E199" s="1"/>
      <c r="F199" s="1"/>
      <c r="G199" s="1" t="s">
        <v>1553</v>
      </c>
      <c r="H199" s="277">
        <v>42090</v>
      </c>
      <c r="I199" s="1" t="s">
        <v>1422</v>
      </c>
      <c r="J199" s="2" t="s">
        <v>43</v>
      </c>
      <c r="K199" s="1" t="s">
        <v>36</v>
      </c>
      <c r="L199" s="1" t="s">
        <v>20</v>
      </c>
      <c r="M199" s="1" t="s">
        <v>21</v>
      </c>
      <c r="N199" s="1" t="s">
        <v>11</v>
      </c>
      <c r="O199" s="7">
        <v>265448.89</v>
      </c>
      <c r="P199" s="7">
        <v>0</v>
      </c>
      <c r="Q199" s="7">
        <f t="shared" si="10"/>
        <v>265448.89</v>
      </c>
      <c r="R199" s="6" t="s">
        <v>47</v>
      </c>
      <c r="S199" s="5" t="s">
        <v>25</v>
      </c>
      <c r="T199" s="5" t="s">
        <v>771</v>
      </c>
      <c r="U199" s="5" t="s">
        <v>55</v>
      </c>
      <c r="V199" s="1" t="s">
        <v>48</v>
      </c>
      <c r="W199" s="1" t="s">
        <v>773</v>
      </c>
      <c r="X199" s="1" t="s">
        <v>774</v>
      </c>
      <c r="Y199" s="1" t="s">
        <v>1797</v>
      </c>
      <c r="Z199" s="4">
        <v>42090</v>
      </c>
      <c r="AA199" s="1" t="s">
        <v>45</v>
      </c>
      <c r="AB199" s="1" t="s">
        <v>1478</v>
      </c>
      <c r="AC199" s="1" t="s">
        <v>1596</v>
      </c>
      <c r="AD199" s="8" t="s">
        <v>1597</v>
      </c>
    </row>
    <row r="200" spans="2:30" ht="15" customHeight="1" outlineLevel="5">
      <c r="B200" s="3"/>
      <c r="C200" s="1"/>
      <c r="D200" s="1"/>
      <c r="E200" s="1"/>
      <c r="F200" s="1"/>
      <c r="G200" s="1" t="s">
        <v>1553</v>
      </c>
      <c r="H200" s="277">
        <v>42090</v>
      </c>
      <c r="I200" s="1" t="s">
        <v>1423</v>
      </c>
      <c r="J200" s="2" t="s">
        <v>43</v>
      </c>
      <c r="K200" s="1" t="s">
        <v>36</v>
      </c>
      <c r="L200" s="1" t="s">
        <v>20</v>
      </c>
      <c r="M200" s="1" t="s">
        <v>21</v>
      </c>
      <c r="N200" s="1" t="s">
        <v>11</v>
      </c>
      <c r="O200" s="7">
        <v>379312.81</v>
      </c>
      <c r="P200" s="7">
        <v>0</v>
      </c>
      <c r="Q200" s="7">
        <f t="shared" si="10"/>
        <v>379312.81</v>
      </c>
      <c r="R200" s="6" t="s">
        <v>47</v>
      </c>
      <c r="S200" s="5" t="s">
        <v>25</v>
      </c>
      <c r="T200" s="5" t="s">
        <v>771</v>
      </c>
      <c r="U200" s="5" t="s">
        <v>55</v>
      </c>
      <c r="V200" s="1" t="s">
        <v>48</v>
      </c>
      <c r="W200" s="1" t="s">
        <v>775</v>
      </c>
      <c r="X200" s="1" t="s">
        <v>774</v>
      </c>
      <c r="Y200" s="1" t="s">
        <v>1797</v>
      </c>
      <c r="Z200" s="4">
        <v>42090</v>
      </c>
      <c r="AA200" s="1" t="s">
        <v>45</v>
      </c>
      <c r="AB200" s="1" t="s">
        <v>1378</v>
      </c>
      <c r="AC200" s="1" t="s">
        <v>1598</v>
      </c>
      <c r="AD200" s="8" t="s">
        <v>1599</v>
      </c>
    </row>
    <row r="201" spans="2:30" ht="15" customHeight="1" outlineLevel="5">
      <c r="B201" s="3"/>
      <c r="C201" s="1"/>
      <c r="D201" s="1"/>
      <c r="E201" s="1"/>
      <c r="F201" s="1"/>
      <c r="G201" s="1" t="s">
        <v>1553</v>
      </c>
      <c r="H201" s="277">
        <v>42090</v>
      </c>
      <c r="I201" s="1" t="s">
        <v>1424</v>
      </c>
      <c r="J201" s="2" t="s">
        <v>43</v>
      </c>
      <c r="K201" s="1" t="s">
        <v>36</v>
      </c>
      <c r="L201" s="1" t="s">
        <v>20</v>
      </c>
      <c r="M201" s="1" t="s">
        <v>21</v>
      </c>
      <c r="N201" s="1" t="s">
        <v>11</v>
      </c>
      <c r="O201" s="7">
        <v>334630.45</v>
      </c>
      <c r="P201" s="7">
        <v>0</v>
      </c>
      <c r="Q201" s="7">
        <f t="shared" si="10"/>
        <v>334630.45</v>
      </c>
      <c r="R201" s="6" t="s">
        <v>47</v>
      </c>
      <c r="S201" s="5" t="s">
        <v>25</v>
      </c>
      <c r="T201" s="5" t="s">
        <v>780</v>
      </c>
      <c r="U201" s="5" t="s">
        <v>52</v>
      </c>
      <c r="V201" s="1" t="s">
        <v>48</v>
      </c>
      <c r="W201" s="1" t="s">
        <v>781</v>
      </c>
      <c r="X201" s="1" t="s">
        <v>782</v>
      </c>
      <c r="Y201" s="1" t="s">
        <v>783</v>
      </c>
      <c r="Z201" s="4">
        <v>42090</v>
      </c>
      <c r="AA201" s="1" t="s">
        <v>45</v>
      </c>
      <c r="AB201" s="1" t="s">
        <v>1600</v>
      </c>
      <c r="AC201" s="1" t="s">
        <v>1601</v>
      </c>
      <c r="AD201" s="8" t="s">
        <v>1602</v>
      </c>
    </row>
    <row r="202" spans="2:30" ht="15" customHeight="1" outlineLevel="5">
      <c r="B202" s="3"/>
      <c r="C202" s="1"/>
      <c r="D202" s="1"/>
      <c r="E202" s="1"/>
      <c r="F202" s="1"/>
      <c r="G202" s="1" t="s">
        <v>1553</v>
      </c>
      <c r="H202" s="277">
        <v>42090</v>
      </c>
      <c r="I202" s="1" t="s">
        <v>1426</v>
      </c>
      <c r="J202" s="2" t="s">
        <v>43</v>
      </c>
      <c r="K202" s="1" t="s">
        <v>36</v>
      </c>
      <c r="L202" s="1" t="s">
        <v>20</v>
      </c>
      <c r="M202" s="1" t="s">
        <v>21</v>
      </c>
      <c r="N202" s="1" t="s">
        <v>11</v>
      </c>
      <c r="O202" s="7">
        <v>35236.6</v>
      </c>
      <c r="P202" s="7">
        <v>0</v>
      </c>
      <c r="Q202" s="7">
        <f t="shared" si="10"/>
        <v>35236.6</v>
      </c>
      <c r="R202" s="6" t="s">
        <v>47</v>
      </c>
      <c r="S202" s="5" t="s">
        <v>25</v>
      </c>
      <c r="T202" s="5" t="s">
        <v>780</v>
      </c>
      <c r="U202" s="5" t="s">
        <v>52</v>
      </c>
      <c r="V202" s="1" t="s">
        <v>48</v>
      </c>
      <c r="W202" s="1" t="s">
        <v>1603</v>
      </c>
      <c r="X202" s="1" t="s">
        <v>782</v>
      </c>
      <c r="Y202" s="1" t="s">
        <v>783</v>
      </c>
      <c r="Z202" s="4">
        <v>42090</v>
      </c>
      <c r="AA202" s="1" t="s">
        <v>45</v>
      </c>
      <c r="AB202" s="1" t="s">
        <v>1604</v>
      </c>
      <c r="AC202" s="1" t="s">
        <v>1605</v>
      </c>
      <c r="AD202" s="8" t="s">
        <v>1606</v>
      </c>
    </row>
    <row r="203" spans="2:30" ht="15" customHeight="1" outlineLevel="5">
      <c r="B203" s="3"/>
      <c r="C203" s="1"/>
      <c r="D203" s="1"/>
      <c r="E203" s="1"/>
      <c r="F203" s="1"/>
      <c r="G203" s="1" t="s">
        <v>1553</v>
      </c>
      <c r="H203" s="277">
        <v>42090</v>
      </c>
      <c r="I203" s="1" t="s">
        <v>1428</v>
      </c>
      <c r="J203" s="2" t="s">
        <v>43</v>
      </c>
      <c r="K203" s="1" t="s">
        <v>36</v>
      </c>
      <c r="L203" s="1" t="s">
        <v>20</v>
      </c>
      <c r="M203" s="1" t="s">
        <v>21</v>
      </c>
      <c r="N203" s="1" t="s">
        <v>11</v>
      </c>
      <c r="O203" s="7">
        <v>998758.84</v>
      </c>
      <c r="P203" s="7">
        <v>0</v>
      </c>
      <c r="Q203" s="7">
        <f t="shared" si="10"/>
        <v>998758.84</v>
      </c>
      <c r="R203" s="6" t="s">
        <v>47</v>
      </c>
      <c r="S203" s="5" t="s">
        <v>25</v>
      </c>
      <c r="T203" s="5" t="s">
        <v>780</v>
      </c>
      <c r="U203" s="5" t="s">
        <v>52</v>
      </c>
      <c r="V203" s="1" t="s">
        <v>48</v>
      </c>
      <c r="W203" s="1" t="s">
        <v>1607</v>
      </c>
      <c r="X203" s="1" t="s">
        <v>782</v>
      </c>
      <c r="Y203" s="1" t="s">
        <v>783</v>
      </c>
      <c r="Z203" s="4">
        <v>42090</v>
      </c>
      <c r="AA203" s="1" t="s">
        <v>45</v>
      </c>
      <c r="AB203" s="1" t="s">
        <v>1608</v>
      </c>
      <c r="AC203" s="1" t="s">
        <v>1609</v>
      </c>
      <c r="AD203" s="8" t="s">
        <v>1610</v>
      </c>
    </row>
    <row r="204" spans="2:30" ht="15" customHeight="1" outlineLevel="5">
      <c r="B204" s="352"/>
      <c r="C204" s="2"/>
      <c r="D204" s="2"/>
      <c r="E204" s="2"/>
      <c r="F204" s="2"/>
      <c r="G204" s="2"/>
      <c r="H204" s="362"/>
      <c r="I204" s="2"/>
      <c r="J204" s="2" t="s">
        <v>43</v>
      </c>
      <c r="K204" s="2"/>
      <c r="L204" s="2"/>
      <c r="M204" s="2"/>
      <c r="N204" s="2"/>
      <c r="O204" s="353"/>
      <c r="P204" s="353"/>
      <c r="Q204" s="353"/>
      <c r="R204" s="354"/>
      <c r="S204" s="355"/>
      <c r="T204" s="355"/>
      <c r="U204" s="355"/>
      <c r="V204" s="2"/>
      <c r="W204" s="2"/>
      <c r="X204" s="2"/>
      <c r="Y204" s="2"/>
      <c r="Z204" s="356"/>
      <c r="AA204" s="2"/>
      <c r="AB204" s="2"/>
      <c r="AC204" s="2"/>
      <c r="AD204" s="357"/>
    </row>
    <row r="205" spans="2:30" ht="15" customHeight="1" outlineLevel="4">
      <c r="B205" s="352"/>
      <c r="C205" s="2"/>
      <c r="D205" s="2"/>
      <c r="E205" s="2"/>
      <c r="F205" s="2" t="s">
        <v>1798</v>
      </c>
      <c r="G205" s="2" t="s">
        <v>1799</v>
      </c>
      <c r="H205" s="362"/>
      <c r="I205" s="2"/>
      <c r="J205" s="2" t="s">
        <v>43</v>
      </c>
      <c r="K205" s="2"/>
      <c r="L205" s="2"/>
      <c r="M205" s="2"/>
      <c r="N205" s="2"/>
      <c r="O205" s="353">
        <f>SUM(O206:O215)</f>
        <v>3447186.1899999995</v>
      </c>
      <c r="P205" s="353">
        <f>SUM(P206:P215)</f>
        <v>0</v>
      </c>
      <c r="Q205" s="353">
        <f t="shared" ref="Q205:Q214" si="11">O205-P205</f>
        <v>3447186.1899999995</v>
      </c>
      <c r="R205" s="354"/>
      <c r="S205" s="355"/>
      <c r="T205" s="355"/>
      <c r="U205" s="355"/>
      <c r="V205" s="2"/>
      <c r="W205" s="2"/>
      <c r="X205" s="2"/>
      <c r="Y205" s="2"/>
      <c r="Z205" s="356"/>
      <c r="AA205" s="2"/>
      <c r="AB205" s="2"/>
      <c r="AC205" s="2"/>
      <c r="AD205" s="357"/>
    </row>
    <row r="206" spans="2:30" ht="15" customHeight="1" outlineLevel="5">
      <c r="B206" s="3"/>
      <c r="C206" s="1"/>
      <c r="D206" s="1"/>
      <c r="E206" s="1"/>
      <c r="F206" s="1"/>
      <c r="G206" s="1" t="s">
        <v>1553</v>
      </c>
      <c r="H206" s="277">
        <v>42102</v>
      </c>
      <c r="I206" s="1" t="s">
        <v>1800</v>
      </c>
      <c r="J206" s="2" t="s">
        <v>43</v>
      </c>
      <c r="K206" s="1" t="s">
        <v>36</v>
      </c>
      <c r="L206" s="1" t="s">
        <v>34</v>
      </c>
      <c r="M206" s="1" t="s">
        <v>21</v>
      </c>
      <c r="N206" s="1" t="s">
        <v>11</v>
      </c>
      <c r="O206" s="7">
        <v>166554.29999999999</v>
      </c>
      <c r="P206" s="7">
        <v>0</v>
      </c>
      <c r="Q206" s="7">
        <f t="shared" si="11"/>
        <v>166554.29999999999</v>
      </c>
      <c r="R206" s="6" t="s">
        <v>47</v>
      </c>
      <c r="S206" s="5" t="s">
        <v>25</v>
      </c>
      <c r="T206" s="5" t="s">
        <v>1801</v>
      </c>
      <c r="U206" s="5" t="s">
        <v>1802</v>
      </c>
      <c r="V206" s="1" t="s">
        <v>48</v>
      </c>
      <c r="W206" s="1" t="s">
        <v>1803</v>
      </c>
      <c r="X206" s="1" t="s">
        <v>1804</v>
      </c>
      <c r="Y206" s="1" t="s">
        <v>1805</v>
      </c>
      <c r="Z206" s="4">
        <v>42102</v>
      </c>
      <c r="AA206" s="1" t="s">
        <v>45</v>
      </c>
      <c r="AB206" s="1" t="s">
        <v>1806</v>
      </c>
      <c r="AC206" s="1" t="s">
        <v>1807</v>
      </c>
      <c r="AD206" s="8" t="s">
        <v>1808</v>
      </c>
    </row>
    <row r="207" spans="2:30" ht="15" customHeight="1" outlineLevel="5">
      <c r="B207" s="3"/>
      <c r="C207" s="1"/>
      <c r="D207" s="1"/>
      <c r="E207" s="1"/>
      <c r="F207" s="1"/>
      <c r="G207" s="1" t="s">
        <v>1553</v>
      </c>
      <c r="H207" s="277">
        <v>42102</v>
      </c>
      <c r="I207" s="1" t="s">
        <v>1809</v>
      </c>
      <c r="J207" s="2" t="s">
        <v>43</v>
      </c>
      <c r="K207" s="1" t="s">
        <v>36</v>
      </c>
      <c r="L207" s="1" t="s">
        <v>34</v>
      </c>
      <c r="M207" s="1" t="s">
        <v>21</v>
      </c>
      <c r="N207" s="1" t="s">
        <v>11</v>
      </c>
      <c r="O207" s="7">
        <v>353259.82</v>
      </c>
      <c r="P207" s="7">
        <v>0</v>
      </c>
      <c r="Q207" s="7">
        <f t="shared" si="11"/>
        <v>353259.82</v>
      </c>
      <c r="R207" s="6" t="s">
        <v>47</v>
      </c>
      <c r="S207" s="5" t="s">
        <v>25</v>
      </c>
      <c r="T207" s="5" t="s">
        <v>1801</v>
      </c>
      <c r="U207" s="5" t="s">
        <v>1802</v>
      </c>
      <c r="V207" s="1" t="s">
        <v>48</v>
      </c>
      <c r="W207" s="1" t="s">
        <v>1810</v>
      </c>
      <c r="X207" s="1" t="s">
        <v>1804</v>
      </c>
      <c r="Y207" s="1" t="s">
        <v>1805</v>
      </c>
      <c r="Z207" s="4">
        <v>42102</v>
      </c>
      <c r="AA207" s="1" t="s">
        <v>45</v>
      </c>
      <c r="AB207" s="1" t="s">
        <v>1811</v>
      </c>
      <c r="AC207" s="1" t="s">
        <v>1812</v>
      </c>
      <c r="AD207" s="8" t="s">
        <v>1813</v>
      </c>
    </row>
    <row r="208" spans="2:30" ht="15" customHeight="1" outlineLevel="5">
      <c r="B208" s="3"/>
      <c r="C208" s="1"/>
      <c r="D208" s="1"/>
      <c r="E208" s="1"/>
      <c r="F208" s="1"/>
      <c r="G208" s="1" t="s">
        <v>1553</v>
      </c>
      <c r="H208" s="277">
        <v>42102</v>
      </c>
      <c r="I208" s="1" t="s">
        <v>1814</v>
      </c>
      <c r="J208" s="2" t="s">
        <v>43</v>
      </c>
      <c r="K208" s="1" t="s">
        <v>36</v>
      </c>
      <c r="L208" s="1" t="s">
        <v>1815</v>
      </c>
      <c r="M208" s="1" t="s">
        <v>21</v>
      </c>
      <c r="N208" s="1" t="s">
        <v>11</v>
      </c>
      <c r="O208" s="7">
        <v>610557.84</v>
      </c>
      <c r="P208" s="7">
        <v>0</v>
      </c>
      <c r="Q208" s="7">
        <f t="shared" si="11"/>
        <v>610557.84</v>
      </c>
      <c r="R208" s="6" t="s">
        <v>47</v>
      </c>
      <c r="S208" s="5" t="s">
        <v>25</v>
      </c>
      <c r="T208" s="5" t="s">
        <v>1801</v>
      </c>
      <c r="U208" s="5" t="s">
        <v>1802</v>
      </c>
      <c r="V208" s="1" t="s">
        <v>48</v>
      </c>
      <c r="W208" s="1" t="s">
        <v>1816</v>
      </c>
      <c r="X208" s="1" t="s">
        <v>1804</v>
      </c>
      <c r="Y208" s="1" t="s">
        <v>1805</v>
      </c>
      <c r="Z208" s="4">
        <v>42102</v>
      </c>
      <c r="AA208" s="1" t="s">
        <v>45</v>
      </c>
      <c r="AB208" s="1" t="s">
        <v>1817</v>
      </c>
      <c r="AC208" s="1" t="s">
        <v>1818</v>
      </c>
      <c r="AD208" s="8" t="s">
        <v>1819</v>
      </c>
    </row>
    <row r="209" spans="2:30" ht="15" customHeight="1" outlineLevel="5">
      <c r="B209" s="3"/>
      <c r="C209" s="1"/>
      <c r="D209" s="1"/>
      <c r="E209" s="1"/>
      <c r="F209" s="1"/>
      <c r="G209" s="1" t="s">
        <v>1553</v>
      </c>
      <c r="H209" s="277">
        <v>42095</v>
      </c>
      <c r="I209" s="1" t="s">
        <v>1820</v>
      </c>
      <c r="J209" s="2" t="s">
        <v>43</v>
      </c>
      <c r="K209" s="1" t="s">
        <v>36</v>
      </c>
      <c r="L209" s="1" t="s">
        <v>34</v>
      </c>
      <c r="M209" s="1" t="s">
        <v>21</v>
      </c>
      <c r="N209" s="1" t="s">
        <v>11</v>
      </c>
      <c r="O209" s="7">
        <v>858267</v>
      </c>
      <c r="P209" s="7">
        <v>0</v>
      </c>
      <c r="Q209" s="7">
        <f t="shared" si="11"/>
        <v>858267</v>
      </c>
      <c r="R209" s="6" t="s">
        <v>47</v>
      </c>
      <c r="S209" s="5" t="s">
        <v>25</v>
      </c>
      <c r="T209" s="5" t="s">
        <v>784</v>
      </c>
      <c r="U209" s="5" t="s">
        <v>53</v>
      </c>
      <c r="V209" s="1" t="s">
        <v>48</v>
      </c>
      <c r="W209" s="1" t="s">
        <v>1821</v>
      </c>
      <c r="X209" s="1" t="s">
        <v>765</v>
      </c>
      <c r="Y209" s="1" t="s">
        <v>766</v>
      </c>
      <c r="Z209" s="4">
        <v>42095</v>
      </c>
      <c r="AA209" s="1" t="s">
        <v>45</v>
      </c>
      <c r="AB209" s="1" t="s">
        <v>1822</v>
      </c>
      <c r="AC209" s="1" t="s">
        <v>1823</v>
      </c>
      <c r="AD209" s="8" t="s">
        <v>1824</v>
      </c>
    </row>
    <row r="210" spans="2:30" ht="15" customHeight="1" outlineLevel="5">
      <c r="B210" s="3"/>
      <c r="C210" s="1"/>
      <c r="D210" s="1"/>
      <c r="E210" s="1"/>
      <c r="F210" s="1"/>
      <c r="G210" s="1" t="s">
        <v>1553</v>
      </c>
      <c r="H210" s="277">
        <v>42100</v>
      </c>
      <c r="I210" s="1" t="s">
        <v>1825</v>
      </c>
      <c r="J210" s="2" t="s">
        <v>43</v>
      </c>
      <c r="K210" s="1" t="s">
        <v>36</v>
      </c>
      <c r="L210" s="1" t="s">
        <v>20</v>
      </c>
      <c r="M210" s="1" t="s">
        <v>21</v>
      </c>
      <c r="N210" s="1" t="s">
        <v>11</v>
      </c>
      <c r="O210" s="7">
        <v>42431.93</v>
      </c>
      <c r="P210" s="7">
        <v>0</v>
      </c>
      <c r="Q210" s="7">
        <f t="shared" si="11"/>
        <v>42431.93</v>
      </c>
      <c r="R210" s="6" t="s">
        <v>47</v>
      </c>
      <c r="S210" s="5" t="s">
        <v>25</v>
      </c>
      <c r="T210" s="5" t="s">
        <v>776</v>
      </c>
      <c r="U210" s="5" t="s">
        <v>54</v>
      </c>
      <c r="V210" s="1" t="s">
        <v>48</v>
      </c>
      <c r="W210" s="1" t="s">
        <v>1826</v>
      </c>
      <c r="X210" s="1" t="s">
        <v>1375</v>
      </c>
      <c r="Y210" s="1" t="s">
        <v>1376</v>
      </c>
      <c r="Z210" s="4">
        <v>42100</v>
      </c>
      <c r="AA210" s="1" t="s">
        <v>45</v>
      </c>
      <c r="AB210" s="1" t="s">
        <v>1827</v>
      </c>
      <c r="AC210" s="1" t="s">
        <v>1828</v>
      </c>
      <c r="AD210" s="8" t="s">
        <v>1829</v>
      </c>
    </row>
    <row r="211" spans="2:30" ht="15" customHeight="1" outlineLevel="5">
      <c r="B211" s="3"/>
      <c r="C211" s="1"/>
      <c r="D211" s="1"/>
      <c r="E211" s="1"/>
      <c r="F211" s="1"/>
      <c r="G211" s="1" t="s">
        <v>1553</v>
      </c>
      <c r="H211" s="277">
        <v>42100</v>
      </c>
      <c r="I211" s="1" t="s">
        <v>1830</v>
      </c>
      <c r="J211" s="2" t="s">
        <v>43</v>
      </c>
      <c r="K211" s="1" t="s">
        <v>36</v>
      </c>
      <c r="L211" s="1" t="s">
        <v>20</v>
      </c>
      <c r="M211" s="1" t="s">
        <v>21</v>
      </c>
      <c r="N211" s="1" t="s">
        <v>11</v>
      </c>
      <c r="O211" s="7">
        <v>526013.89</v>
      </c>
      <c r="P211" s="7">
        <v>0</v>
      </c>
      <c r="Q211" s="7">
        <f t="shared" si="11"/>
        <v>526013.89</v>
      </c>
      <c r="R211" s="6" t="s">
        <v>47</v>
      </c>
      <c r="S211" s="5" t="s">
        <v>25</v>
      </c>
      <c r="T211" s="5" t="s">
        <v>780</v>
      </c>
      <c r="U211" s="5" t="s">
        <v>52</v>
      </c>
      <c r="V211" s="1" t="s">
        <v>48</v>
      </c>
      <c r="W211" s="1" t="s">
        <v>1831</v>
      </c>
      <c r="X211" s="1" t="s">
        <v>782</v>
      </c>
      <c r="Y211" s="1" t="s">
        <v>783</v>
      </c>
      <c r="Z211" s="4">
        <v>42100</v>
      </c>
      <c r="AA211" s="1" t="s">
        <v>45</v>
      </c>
      <c r="AB211" s="1" t="s">
        <v>1832</v>
      </c>
      <c r="AC211" s="1" t="s">
        <v>1833</v>
      </c>
      <c r="AD211" s="8" t="s">
        <v>1834</v>
      </c>
    </row>
    <row r="212" spans="2:30" ht="15" customHeight="1" outlineLevel="5">
      <c r="B212" s="3"/>
      <c r="C212" s="1"/>
      <c r="D212" s="1"/>
      <c r="E212" s="1"/>
      <c r="F212" s="1"/>
      <c r="G212" s="1" t="s">
        <v>1553</v>
      </c>
      <c r="H212" s="277">
        <v>42104</v>
      </c>
      <c r="I212" s="1" t="s">
        <v>1835</v>
      </c>
      <c r="J212" s="2" t="s">
        <v>43</v>
      </c>
      <c r="K212" s="1" t="s">
        <v>36</v>
      </c>
      <c r="L212" s="1" t="s">
        <v>20</v>
      </c>
      <c r="M212" s="1" t="s">
        <v>21</v>
      </c>
      <c r="N212" s="1" t="s">
        <v>11</v>
      </c>
      <c r="O212" s="7">
        <v>309013.92</v>
      </c>
      <c r="P212" s="7">
        <v>0</v>
      </c>
      <c r="Q212" s="7">
        <f t="shared" si="11"/>
        <v>309013.92</v>
      </c>
      <c r="R212" s="6" t="s">
        <v>47</v>
      </c>
      <c r="S212" s="5" t="s">
        <v>25</v>
      </c>
      <c r="T212" s="5" t="s">
        <v>776</v>
      </c>
      <c r="U212" s="5" t="s">
        <v>54</v>
      </c>
      <c r="V212" s="1" t="s">
        <v>48</v>
      </c>
      <c r="W212" s="1" t="s">
        <v>1836</v>
      </c>
      <c r="X212" s="1" t="s">
        <v>778</v>
      </c>
      <c r="Y212" s="1" t="s">
        <v>779</v>
      </c>
      <c r="Z212" s="4">
        <v>42104</v>
      </c>
      <c r="AA212" s="1" t="s">
        <v>45</v>
      </c>
      <c r="AB212" s="1" t="s">
        <v>1837</v>
      </c>
      <c r="AC212" s="1" t="s">
        <v>1838</v>
      </c>
      <c r="AD212" s="8" t="s">
        <v>1839</v>
      </c>
    </row>
    <row r="213" spans="2:30" ht="15" customHeight="1" outlineLevel="5">
      <c r="B213" s="3"/>
      <c r="C213" s="1"/>
      <c r="D213" s="1"/>
      <c r="E213" s="1"/>
      <c r="F213" s="1"/>
      <c r="G213" s="1" t="s">
        <v>1553</v>
      </c>
      <c r="H213" s="277">
        <v>42103</v>
      </c>
      <c r="I213" s="1" t="s">
        <v>1840</v>
      </c>
      <c r="J213" s="2" t="s">
        <v>43</v>
      </c>
      <c r="K213" s="1" t="s">
        <v>36</v>
      </c>
      <c r="L213" s="1" t="s">
        <v>20</v>
      </c>
      <c r="M213" s="1" t="s">
        <v>21</v>
      </c>
      <c r="N213" s="1" t="s">
        <v>11</v>
      </c>
      <c r="O213" s="7">
        <v>306271.90000000002</v>
      </c>
      <c r="P213" s="7">
        <v>0</v>
      </c>
      <c r="Q213" s="7">
        <f t="shared" si="11"/>
        <v>306271.90000000002</v>
      </c>
      <c r="R213" s="6" t="s">
        <v>47</v>
      </c>
      <c r="S213" s="5" t="s">
        <v>25</v>
      </c>
      <c r="T213" s="5" t="s">
        <v>1801</v>
      </c>
      <c r="U213" s="5" t="s">
        <v>1802</v>
      </c>
      <c r="V213" s="1" t="s">
        <v>48</v>
      </c>
      <c r="W213" s="1" t="s">
        <v>1841</v>
      </c>
      <c r="X213" s="1" t="s">
        <v>1804</v>
      </c>
      <c r="Y213" s="1" t="s">
        <v>1805</v>
      </c>
      <c r="Z213" s="4">
        <v>42103</v>
      </c>
      <c r="AA213" s="1" t="s">
        <v>45</v>
      </c>
      <c r="AB213" s="1" t="s">
        <v>1842</v>
      </c>
      <c r="AC213" s="1" t="s">
        <v>1843</v>
      </c>
      <c r="AD213" s="8" t="s">
        <v>1844</v>
      </c>
    </row>
    <row r="214" spans="2:30" ht="15" customHeight="1" outlineLevel="5">
      <c r="B214" s="3"/>
      <c r="C214" s="1"/>
      <c r="D214" s="1"/>
      <c r="E214" s="1"/>
      <c r="F214" s="1"/>
      <c r="G214" s="1" t="s">
        <v>1553</v>
      </c>
      <c r="H214" s="277">
        <v>42114</v>
      </c>
      <c r="I214" s="1" t="s">
        <v>1845</v>
      </c>
      <c r="J214" s="2" t="s">
        <v>43</v>
      </c>
      <c r="K214" s="1" t="s">
        <v>36</v>
      </c>
      <c r="L214" s="1" t="s">
        <v>20</v>
      </c>
      <c r="M214" s="1" t="s">
        <v>21</v>
      </c>
      <c r="N214" s="1" t="s">
        <v>11</v>
      </c>
      <c r="O214" s="7">
        <v>274815.59000000003</v>
      </c>
      <c r="P214" s="7">
        <v>0</v>
      </c>
      <c r="Q214" s="7">
        <f t="shared" si="11"/>
        <v>274815.59000000003</v>
      </c>
      <c r="R214" s="6" t="s">
        <v>47</v>
      </c>
      <c r="S214" s="5" t="s">
        <v>25</v>
      </c>
      <c r="T214" s="5" t="s">
        <v>771</v>
      </c>
      <c r="U214" s="5" t="s">
        <v>55</v>
      </c>
      <c r="V214" s="1" t="s">
        <v>48</v>
      </c>
      <c r="W214" s="1" t="s">
        <v>1846</v>
      </c>
      <c r="X214" s="1" t="s">
        <v>774</v>
      </c>
      <c r="Y214" s="1" t="s">
        <v>1797</v>
      </c>
      <c r="Z214" s="4">
        <v>42114</v>
      </c>
      <c r="AA214" s="1" t="s">
        <v>45</v>
      </c>
      <c r="AB214" s="1" t="s">
        <v>1847</v>
      </c>
      <c r="AC214" s="1" t="s">
        <v>1848</v>
      </c>
      <c r="AD214" s="8" t="s">
        <v>1849</v>
      </c>
    </row>
    <row r="215" spans="2:30" outlineLevel="5">
      <c r="B215" s="352"/>
      <c r="C215" s="2"/>
      <c r="D215" s="2"/>
      <c r="E215" s="2"/>
      <c r="F215" s="2"/>
      <c r="G215" s="2"/>
      <c r="H215" s="362"/>
      <c r="I215" s="2"/>
      <c r="J215" s="2" t="s">
        <v>43</v>
      </c>
      <c r="K215" s="2"/>
      <c r="L215" s="2"/>
      <c r="M215" s="2"/>
      <c r="N215" s="2"/>
      <c r="O215" s="353"/>
      <c r="P215" s="353"/>
      <c r="Q215" s="353"/>
      <c r="R215" s="354"/>
      <c r="S215" s="355"/>
      <c r="T215" s="355"/>
      <c r="U215" s="355"/>
      <c r="V215" s="2"/>
      <c r="W215" s="2"/>
      <c r="X215" s="2"/>
      <c r="Y215" s="2"/>
      <c r="Z215" s="356"/>
      <c r="AA215" s="2"/>
      <c r="AB215" s="2"/>
      <c r="AC215" s="2"/>
      <c r="AD215" s="357"/>
    </row>
    <row r="216" spans="2:30" outlineLevel="4">
      <c r="B216" s="352"/>
      <c r="C216" s="2"/>
      <c r="D216" s="2"/>
      <c r="E216" s="2"/>
      <c r="F216" s="2" t="s">
        <v>1777</v>
      </c>
      <c r="G216" s="2" t="s">
        <v>1778</v>
      </c>
      <c r="H216" s="362"/>
      <c r="I216" s="2"/>
      <c r="J216" s="2" t="s">
        <v>43</v>
      </c>
      <c r="K216" s="2"/>
      <c r="L216" s="2"/>
      <c r="M216" s="2"/>
      <c r="N216" s="2"/>
      <c r="O216" s="353">
        <f>SUM(O217:O225)</f>
        <v>1282429.4900000002</v>
      </c>
      <c r="P216" s="353">
        <f>SUM(P217:P225)</f>
        <v>0</v>
      </c>
      <c r="Q216" s="353">
        <f t="shared" ref="Q216:Q224" si="12">O216-P216</f>
        <v>1282429.4900000002</v>
      </c>
      <c r="R216" s="354"/>
      <c r="S216" s="355"/>
      <c r="T216" s="355"/>
      <c r="U216" s="355"/>
      <c r="V216" s="2"/>
      <c r="W216" s="2"/>
      <c r="X216" s="2"/>
      <c r="Y216" s="2"/>
      <c r="Z216" s="356"/>
      <c r="AA216" s="2"/>
      <c r="AB216" s="2"/>
      <c r="AC216" s="2"/>
      <c r="AD216" s="357"/>
    </row>
    <row r="217" spans="2:30" ht="15" customHeight="1" outlineLevel="5">
      <c r="B217" s="3"/>
      <c r="C217" s="1"/>
      <c r="D217" s="1"/>
      <c r="E217" s="1"/>
      <c r="F217" s="1"/>
      <c r="G217" s="1" t="s">
        <v>1553</v>
      </c>
      <c r="H217" s="277">
        <v>42129</v>
      </c>
      <c r="I217" s="1" t="s">
        <v>1850</v>
      </c>
      <c r="J217" s="2" t="s">
        <v>43</v>
      </c>
      <c r="K217" s="1" t="s">
        <v>36</v>
      </c>
      <c r="L217" s="1" t="s">
        <v>20</v>
      </c>
      <c r="M217" s="1" t="s">
        <v>21</v>
      </c>
      <c r="N217" s="1" t="s">
        <v>11</v>
      </c>
      <c r="O217" s="7">
        <v>132533.92000000001</v>
      </c>
      <c r="P217" s="7">
        <v>0</v>
      </c>
      <c r="Q217" s="7">
        <f t="shared" si="12"/>
        <v>132533.92000000001</v>
      </c>
      <c r="R217" s="6" t="s">
        <v>47</v>
      </c>
      <c r="S217" s="5" t="s">
        <v>25</v>
      </c>
      <c r="T217" s="5" t="s">
        <v>767</v>
      </c>
      <c r="U217" s="5" t="s">
        <v>772</v>
      </c>
      <c r="V217" s="1" t="s">
        <v>48</v>
      </c>
      <c r="W217" s="1" t="s">
        <v>1851</v>
      </c>
      <c r="X217" s="1" t="s">
        <v>769</v>
      </c>
      <c r="Y217" s="1" t="s">
        <v>770</v>
      </c>
      <c r="Z217" s="4">
        <v>42129</v>
      </c>
      <c r="AA217" s="1" t="s">
        <v>45</v>
      </c>
      <c r="AB217" s="1" t="s">
        <v>1852</v>
      </c>
      <c r="AC217" s="1" t="s">
        <v>1853</v>
      </c>
      <c r="AD217" s="8" t="s">
        <v>1854</v>
      </c>
    </row>
    <row r="218" spans="2:30" ht="15" customHeight="1" outlineLevel="5">
      <c r="B218" s="3"/>
      <c r="C218" s="1"/>
      <c r="D218" s="1"/>
      <c r="E218" s="1"/>
      <c r="F218" s="1"/>
      <c r="G218" s="1" t="s">
        <v>1553</v>
      </c>
      <c r="H218" s="277">
        <v>42129</v>
      </c>
      <c r="I218" s="1" t="s">
        <v>1855</v>
      </c>
      <c r="J218" s="2" t="s">
        <v>43</v>
      </c>
      <c r="K218" s="1" t="s">
        <v>36</v>
      </c>
      <c r="L218" s="1" t="s">
        <v>20</v>
      </c>
      <c r="M218" s="1" t="s">
        <v>21</v>
      </c>
      <c r="N218" s="1" t="s">
        <v>11</v>
      </c>
      <c r="O218" s="7">
        <v>384985.42</v>
      </c>
      <c r="P218" s="7">
        <v>0</v>
      </c>
      <c r="Q218" s="7">
        <f t="shared" si="12"/>
        <v>384985.42</v>
      </c>
      <c r="R218" s="6" t="s">
        <v>47</v>
      </c>
      <c r="S218" s="5" t="s">
        <v>25</v>
      </c>
      <c r="T218" s="5" t="s">
        <v>776</v>
      </c>
      <c r="U218" s="5" t="s">
        <v>54</v>
      </c>
      <c r="V218" s="1" t="s">
        <v>48</v>
      </c>
      <c r="W218" s="1" t="s">
        <v>1856</v>
      </c>
      <c r="X218" s="1" t="s">
        <v>778</v>
      </c>
      <c r="Y218" s="1" t="s">
        <v>779</v>
      </c>
      <c r="Z218" s="4">
        <v>42129</v>
      </c>
      <c r="AA218" s="1" t="s">
        <v>45</v>
      </c>
      <c r="AB218" s="1" t="s">
        <v>1857</v>
      </c>
      <c r="AC218" s="1" t="s">
        <v>1858</v>
      </c>
      <c r="AD218" s="8" t="s">
        <v>1859</v>
      </c>
    </row>
    <row r="219" spans="2:30" ht="15" customHeight="1" outlineLevel="5">
      <c r="B219" s="3"/>
      <c r="C219" s="1"/>
      <c r="D219" s="1"/>
      <c r="E219" s="1"/>
      <c r="F219" s="1"/>
      <c r="G219" s="1" t="s">
        <v>1553</v>
      </c>
      <c r="H219" s="277">
        <v>42129</v>
      </c>
      <c r="I219" s="1" t="s">
        <v>1860</v>
      </c>
      <c r="J219" s="2" t="s">
        <v>43</v>
      </c>
      <c r="K219" s="1" t="s">
        <v>36</v>
      </c>
      <c r="L219" s="1" t="s">
        <v>20</v>
      </c>
      <c r="M219" s="1" t="s">
        <v>21</v>
      </c>
      <c r="N219" s="1" t="s">
        <v>11</v>
      </c>
      <c r="O219" s="7">
        <v>42431.93</v>
      </c>
      <c r="P219" s="7">
        <v>0</v>
      </c>
      <c r="Q219" s="7">
        <f t="shared" si="12"/>
        <v>42431.93</v>
      </c>
      <c r="R219" s="6" t="s">
        <v>47</v>
      </c>
      <c r="S219" s="5" t="s">
        <v>25</v>
      </c>
      <c r="T219" s="5" t="s">
        <v>776</v>
      </c>
      <c r="U219" s="5" t="s">
        <v>54</v>
      </c>
      <c r="V219" s="1" t="s">
        <v>48</v>
      </c>
      <c r="W219" s="1" t="s">
        <v>1861</v>
      </c>
      <c r="X219" s="1" t="s">
        <v>1375</v>
      </c>
      <c r="Y219" s="1" t="s">
        <v>1376</v>
      </c>
      <c r="Z219" s="4">
        <v>42129</v>
      </c>
      <c r="AA219" s="1" t="s">
        <v>45</v>
      </c>
      <c r="AB219" s="1" t="s">
        <v>1862</v>
      </c>
      <c r="AC219" s="1" t="s">
        <v>1863</v>
      </c>
      <c r="AD219" s="8" t="s">
        <v>1864</v>
      </c>
    </row>
    <row r="220" spans="2:30" outlineLevel="5">
      <c r="B220" s="3"/>
      <c r="C220" s="1"/>
      <c r="D220" s="1"/>
      <c r="E220" s="1"/>
      <c r="F220" s="1"/>
      <c r="G220" s="1" t="s">
        <v>1553</v>
      </c>
      <c r="H220" s="277">
        <v>42135</v>
      </c>
      <c r="I220" s="1" t="s">
        <v>1865</v>
      </c>
      <c r="J220" s="2" t="s">
        <v>43</v>
      </c>
      <c r="K220" s="1" t="s">
        <v>36</v>
      </c>
      <c r="L220" s="1" t="s">
        <v>20</v>
      </c>
      <c r="M220" s="1" t="s">
        <v>21</v>
      </c>
      <c r="N220" s="1" t="s">
        <v>11</v>
      </c>
      <c r="O220" s="7">
        <v>20100.060000000001</v>
      </c>
      <c r="P220" s="7">
        <v>0</v>
      </c>
      <c r="Q220" s="7">
        <f t="shared" si="12"/>
        <v>20100.060000000001</v>
      </c>
      <c r="R220" s="6" t="s">
        <v>47</v>
      </c>
      <c r="S220" s="5" t="s">
        <v>25</v>
      </c>
      <c r="T220" s="5" t="s">
        <v>763</v>
      </c>
      <c r="U220" s="5" t="s">
        <v>56</v>
      </c>
      <c r="V220" s="1" t="s">
        <v>48</v>
      </c>
      <c r="W220" s="1" t="s">
        <v>1866</v>
      </c>
      <c r="X220" s="1" t="s">
        <v>765</v>
      </c>
      <c r="Y220" s="1" t="s">
        <v>766</v>
      </c>
      <c r="Z220" s="4">
        <v>42135</v>
      </c>
      <c r="AA220" s="1" t="s">
        <v>45</v>
      </c>
      <c r="AB220" s="1" t="s">
        <v>1867</v>
      </c>
      <c r="AC220" s="1" t="s">
        <v>1868</v>
      </c>
      <c r="AD220" s="8"/>
    </row>
    <row r="221" spans="2:30" ht="15" customHeight="1" outlineLevel="5">
      <c r="B221" s="3"/>
      <c r="C221" s="1"/>
      <c r="D221" s="1"/>
      <c r="E221" s="1"/>
      <c r="F221" s="1"/>
      <c r="G221" s="1" t="s">
        <v>1553</v>
      </c>
      <c r="H221" s="277">
        <v>42136</v>
      </c>
      <c r="I221" s="1" t="s">
        <v>1869</v>
      </c>
      <c r="J221" s="2" t="s">
        <v>43</v>
      </c>
      <c r="K221" s="1" t="s">
        <v>36</v>
      </c>
      <c r="L221" s="1" t="s">
        <v>20</v>
      </c>
      <c r="M221" s="1" t="s">
        <v>21</v>
      </c>
      <c r="N221" s="1" t="s">
        <v>11</v>
      </c>
      <c r="O221" s="7">
        <v>26781.06</v>
      </c>
      <c r="P221" s="7">
        <v>0</v>
      </c>
      <c r="Q221" s="7">
        <f t="shared" si="12"/>
        <v>26781.06</v>
      </c>
      <c r="R221" s="6" t="s">
        <v>47</v>
      </c>
      <c r="S221" s="5" t="s">
        <v>25</v>
      </c>
      <c r="T221" s="5" t="s">
        <v>763</v>
      </c>
      <c r="U221" s="5" t="s">
        <v>56</v>
      </c>
      <c r="V221" s="1" t="s">
        <v>48</v>
      </c>
      <c r="W221" s="1" t="s">
        <v>1870</v>
      </c>
      <c r="X221" s="1" t="s">
        <v>1375</v>
      </c>
      <c r="Y221" s="1" t="s">
        <v>1376</v>
      </c>
      <c r="Z221" s="4">
        <v>42136</v>
      </c>
      <c r="AA221" s="1" t="s">
        <v>45</v>
      </c>
      <c r="AB221" s="1" t="s">
        <v>1871</v>
      </c>
      <c r="AC221" s="1" t="s">
        <v>1872</v>
      </c>
      <c r="AD221" s="8" t="s">
        <v>1873</v>
      </c>
    </row>
    <row r="222" spans="2:30" ht="15" customHeight="1" outlineLevel="5">
      <c r="B222" s="3"/>
      <c r="C222" s="1"/>
      <c r="D222" s="1"/>
      <c r="E222" s="1"/>
      <c r="F222" s="1"/>
      <c r="G222" s="1" t="s">
        <v>1553</v>
      </c>
      <c r="H222" s="277">
        <v>42136</v>
      </c>
      <c r="I222" s="1" t="s">
        <v>1874</v>
      </c>
      <c r="J222" s="2" t="s">
        <v>43</v>
      </c>
      <c r="K222" s="1" t="s">
        <v>36</v>
      </c>
      <c r="L222" s="1" t="s">
        <v>20</v>
      </c>
      <c r="M222" s="1" t="s">
        <v>21</v>
      </c>
      <c r="N222" s="1" t="s">
        <v>11</v>
      </c>
      <c r="O222" s="7">
        <v>26781.06</v>
      </c>
      <c r="P222" s="7">
        <v>0</v>
      </c>
      <c r="Q222" s="7">
        <f t="shared" si="12"/>
        <v>26781.06</v>
      </c>
      <c r="R222" s="6" t="s">
        <v>47</v>
      </c>
      <c r="S222" s="5" t="s">
        <v>25</v>
      </c>
      <c r="T222" s="5" t="s">
        <v>763</v>
      </c>
      <c r="U222" s="5" t="s">
        <v>56</v>
      </c>
      <c r="V222" s="1" t="s">
        <v>48</v>
      </c>
      <c r="W222" s="1" t="s">
        <v>1875</v>
      </c>
      <c r="X222" s="1" t="s">
        <v>1375</v>
      </c>
      <c r="Y222" s="1" t="s">
        <v>1376</v>
      </c>
      <c r="Z222" s="4">
        <v>42136</v>
      </c>
      <c r="AA222" s="1" t="s">
        <v>45</v>
      </c>
      <c r="AB222" s="1" t="s">
        <v>1876</v>
      </c>
      <c r="AC222" s="1" t="s">
        <v>1877</v>
      </c>
      <c r="AD222" s="8" t="s">
        <v>1878</v>
      </c>
    </row>
    <row r="223" spans="2:30" ht="15" customHeight="1" outlineLevel="5">
      <c r="B223" s="3"/>
      <c r="C223" s="1"/>
      <c r="D223" s="1"/>
      <c r="E223" s="1"/>
      <c r="F223" s="1"/>
      <c r="G223" s="1" t="s">
        <v>1553</v>
      </c>
      <c r="H223" s="277">
        <v>42144</v>
      </c>
      <c r="I223" s="1" t="s">
        <v>1879</v>
      </c>
      <c r="J223" s="2" t="s">
        <v>43</v>
      </c>
      <c r="K223" s="1" t="s">
        <v>36</v>
      </c>
      <c r="L223" s="1" t="s">
        <v>60</v>
      </c>
      <c r="M223" s="1" t="s">
        <v>21</v>
      </c>
      <c r="N223" s="1" t="s">
        <v>11</v>
      </c>
      <c r="O223" s="7">
        <v>308578.69</v>
      </c>
      <c r="P223" s="7">
        <v>0</v>
      </c>
      <c r="Q223" s="7">
        <f t="shared" si="12"/>
        <v>308578.69</v>
      </c>
      <c r="R223" s="6" t="s">
        <v>47</v>
      </c>
      <c r="S223" s="5" t="s">
        <v>25</v>
      </c>
      <c r="T223" s="5" t="s">
        <v>1801</v>
      </c>
      <c r="U223" s="5" t="s">
        <v>1802</v>
      </c>
      <c r="V223" s="1" t="s">
        <v>48</v>
      </c>
      <c r="W223" s="1" t="s">
        <v>1880</v>
      </c>
      <c r="X223" s="1" t="s">
        <v>1804</v>
      </c>
      <c r="Y223" s="1" t="s">
        <v>1805</v>
      </c>
      <c r="Z223" s="4">
        <v>42144</v>
      </c>
      <c r="AA223" s="1" t="s">
        <v>45</v>
      </c>
      <c r="AB223" s="1" t="s">
        <v>1881</v>
      </c>
      <c r="AC223" s="1" t="s">
        <v>1882</v>
      </c>
      <c r="AD223" s="8" t="s">
        <v>1883</v>
      </c>
    </row>
    <row r="224" spans="2:30" ht="15" customHeight="1" outlineLevel="5">
      <c r="B224" s="3"/>
      <c r="C224" s="1"/>
      <c r="D224" s="1"/>
      <c r="E224" s="1"/>
      <c r="F224" s="1"/>
      <c r="G224" s="1" t="s">
        <v>1553</v>
      </c>
      <c r="H224" s="277">
        <v>42150</v>
      </c>
      <c r="I224" s="1" t="s">
        <v>1884</v>
      </c>
      <c r="J224" s="2" t="s">
        <v>43</v>
      </c>
      <c r="K224" s="1" t="s">
        <v>36</v>
      </c>
      <c r="L224" s="1" t="s">
        <v>20</v>
      </c>
      <c r="M224" s="1" t="s">
        <v>21</v>
      </c>
      <c r="N224" s="1" t="s">
        <v>11</v>
      </c>
      <c r="O224" s="7">
        <v>340237.35</v>
      </c>
      <c r="P224" s="7">
        <v>0</v>
      </c>
      <c r="Q224" s="7">
        <f t="shared" si="12"/>
        <v>340237.35</v>
      </c>
      <c r="R224" s="6" t="s">
        <v>47</v>
      </c>
      <c r="S224" s="5" t="s">
        <v>25</v>
      </c>
      <c r="T224" s="5" t="s">
        <v>767</v>
      </c>
      <c r="U224" s="5" t="s">
        <v>772</v>
      </c>
      <c r="V224" s="1" t="s">
        <v>48</v>
      </c>
      <c r="W224" s="1" t="s">
        <v>1885</v>
      </c>
      <c r="X224" s="1" t="s">
        <v>769</v>
      </c>
      <c r="Y224" s="1" t="s">
        <v>770</v>
      </c>
      <c r="Z224" s="4">
        <v>42150</v>
      </c>
      <c r="AA224" s="1" t="s">
        <v>45</v>
      </c>
      <c r="AB224" s="1" t="s">
        <v>1886</v>
      </c>
      <c r="AC224" s="1" t="s">
        <v>1887</v>
      </c>
      <c r="AD224" s="8" t="s">
        <v>1888</v>
      </c>
    </row>
    <row r="225" spans="2:30" ht="15" customHeight="1" outlineLevel="5">
      <c r="B225" s="352"/>
      <c r="C225" s="2"/>
      <c r="D225" s="2"/>
      <c r="E225" s="2"/>
      <c r="F225" s="2"/>
      <c r="G225" s="2"/>
      <c r="H225" s="362"/>
      <c r="I225" s="2"/>
      <c r="J225" s="2" t="s">
        <v>43</v>
      </c>
      <c r="K225" s="2"/>
      <c r="L225" s="2"/>
      <c r="M225" s="2"/>
      <c r="N225" s="2"/>
      <c r="O225" s="353"/>
      <c r="P225" s="353"/>
      <c r="Q225" s="353"/>
      <c r="R225" s="354"/>
      <c r="S225" s="355"/>
      <c r="T225" s="355"/>
      <c r="U225" s="355"/>
      <c r="V225" s="2"/>
      <c r="W225" s="2"/>
      <c r="X225" s="2"/>
      <c r="Y225" s="2"/>
      <c r="Z225" s="356"/>
      <c r="AA225" s="2"/>
      <c r="AB225" s="2"/>
      <c r="AC225" s="2"/>
      <c r="AD225" s="357"/>
    </row>
    <row r="226" spans="2:30" ht="15" customHeight="1" outlineLevel="4">
      <c r="B226" s="352"/>
      <c r="C226" s="2"/>
      <c r="D226" s="2"/>
      <c r="E226" s="2"/>
      <c r="F226" s="2" t="s">
        <v>1786</v>
      </c>
      <c r="G226" s="2" t="s">
        <v>1787</v>
      </c>
      <c r="H226" s="362"/>
      <c r="I226" s="2"/>
      <c r="J226" s="2" t="s">
        <v>43</v>
      </c>
      <c r="K226" s="2"/>
      <c r="L226" s="2"/>
      <c r="M226" s="2"/>
      <c r="N226" s="2"/>
      <c r="O226" s="353">
        <f>SUM(O227:O237)</f>
        <v>2173742.5800000005</v>
      </c>
      <c r="P226" s="353">
        <f>SUM(P227:P237)</f>
        <v>0</v>
      </c>
      <c r="Q226" s="353">
        <f t="shared" ref="Q226:Q236" si="13">O226-P226</f>
        <v>2173742.5800000005</v>
      </c>
      <c r="R226" s="354"/>
      <c r="S226" s="355"/>
      <c r="T226" s="355"/>
      <c r="U226" s="355"/>
      <c r="V226" s="2"/>
      <c r="W226" s="2"/>
      <c r="X226" s="2"/>
      <c r="Y226" s="2"/>
      <c r="Z226" s="356"/>
      <c r="AA226" s="2"/>
      <c r="AB226" s="2"/>
      <c r="AC226" s="2"/>
      <c r="AD226" s="357"/>
    </row>
    <row r="227" spans="2:30" ht="15" customHeight="1" outlineLevel="5">
      <c r="B227" s="3"/>
      <c r="C227" s="1"/>
      <c r="D227" s="1"/>
      <c r="E227" s="1"/>
      <c r="F227" s="1"/>
      <c r="G227" s="1" t="s">
        <v>1553</v>
      </c>
      <c r="H227" s="277">
        <v>42158</v>
      </c>
      <c r="I227" s="1" t="s">
        <v>1889</v>
      </c>
      <c r="J227" s="2" t="s">
        <v>43</v>
      </c>
      <c r="K227" s="1" t="s">
        <v>36</v>
      </c>
      <c r="L227" s="1" t="s">
        <v>20</v>
      </c>
      <c r="M227" s="1" t="s">
        <v>21</v>
      </c>
      <c r="N227" s="1" t="s">
        <v>11</v>
      </c>
      <c r="O227" s="7">
        <v>621853.4</v>
      </c>
      <c r="P227" s="7">
        <v>0</v>
      </c>
      <c r="Q227" s="7">
        <f t="shared" si="13"/>
        <v>621853.4</v>
      </c>
      <c r="R227" s="6" t="s">
        <v>47</v>
      </c>
      <c r="S227" s="5" t="s">
        <v>25</v>
      </c>
      <c r="T227" s="5" t="s">
        <v>784</v>
      </c>
      <c r="U227" s="5" t="s">
        <v>53</v>
      </c>
      <c r="V227" s="1" t="s">
        <v>48</v>
      </c>
      <c r="W227" s="1" t="s">
        <v>1890</v>
      </c>
      <c r="X227" s="1" t="s">
        <v>765</v>
      </c>
      <c r="Y227" s="1" t="s">
        <v>766</v>
      </c>
      <c r="Z227" s="4">
        <v>42158</v>
      </c>
      <c r="AA227" s="1" t="s">
        <v>45</v>
      </c>
      <c r="AB227" s="1" t="s">
        <v>1891</v>
      </c>
      <c r="AC227" s="1" t="s">
        <v>1892</v>
      </c>
      <c r="AD227" s="8" t="s">
        <v>1893</v>
      </c>
    </row>
    <row r="228" spans="2:30" ht="15" customHeight="1" outlineLevel="5">
      <c r="B228" s="3"/>
      <c r="C228" s="1"/>
      <c r="D228" s="1"/>
      <c r="E228" s="1"/>
      <c r="F228" s="1"/>
      <c r="G228" s="1" t="s">
        <v>1553</v>
      </c>
      <c r="H228" s="277">
        <v>42158</v>
      </c>
      <c r="I228" s="1" t="s">
        <v>1894</v>
      </c>
      <c r="J228" s="2" t="s">
        <v>43</v>
      </c>
      <c r="K228" s="1" t="s">
        <v>36</v>
      </c>
      <c r="L228" s="1" t="s">
        <v>20</v>
      </c>
      <c r="M228" s="1" t="s">
        <v>21</v>
      </c>
      <c r="N228" s="1" t="s">
        <v>11</v>
      </c>
      <c r="O228" s="7">
        <v>206105.43</v>
      </c>
      <c r="P228" s="7">
        <v>0</v>
      </c>
      <c r="Q228" s="7">
        <f t="shared" si="13"/>
        <v>206105.43</v>
      </c>
      <c r="R228" s="6" t="s">
        <v>47</v>
      </c>
      <c r="S228" s="5" t="s">
        <v>25</v>
      </c>
      <c r="T228" s="5" t="s">
        <v>784</v>
      </c>
      <c r="U228" s="5" t="s">
        <v>53</v>
      </c>
      <c r="V228" s="1" t="s">
        <v>48</v>
      </c>
      <c r="W228" s="1" t="s">
        <v>1895</v>
      </c>
      <c r="X228" s="1" t="s">
        <v>765</v>
      </c>
      <c r="Y228" s="1" t="s">
        <v>766</v>
      </c>
      <c r="Z228" s="4">
        <v>42158</v>
      </c>
      <c r="AA228" s="1" t="s">
        <v>45</v>
      </c>
      <c r="AB228" s="1" t="s">
        <v>1896</v>
      </c>
      <c r="AC228" s="1" t="s">
        <v>1897</v>
      </c>
      <c r="AD228" s="8" t="s">
        <v>1898</v>
      </c>
    </row>
    <row r="229" spans="2:30" ht="15" customHeight="1" outlineLevel="5">
      <c r="B229" s="3"/>
      <c r="C229" s="1"/>
      <c r="D229" s="1"/>
      <c r="E229" s="1"/>
      <c r="F229" s="1"/>
      <c r="G229" s="1" t="s">
        <v>1553</v>
      </c>
      <c r="H229" s="277">
        <v>42181</v>
      </c>
      <c r="I229" s="1" t="s">
        <v>1899</v>
      </c>
      <c r="J229" s="2" t="s">
        <v>43</v>
      </c>
      <c r="K229" s="1" t="s">
        <v>36</v>
      </c>
      <c r="L229" s="1" t="s">
        <v>20</v>
      </c>
      <c r="M229" s="1" t="s">
        <v>21</v>
      </c>
      <c r="N229" s="1" t="s">
        <v>11</v>
      </c>
      <c r="O229" s="7">
        <v>26781.06</v>
      </c>
      <c r="P229" s="7">
        <v>0</v>
      </c>
      <c r="Q229" s="7">
        <f t="shared" si="13"/>
        <v>26781.06</v>
      </c>
      <c r="R229" s="6" t="s">
        <v>47</v>
      </c>
      <c r="S229" s="5" t="s">
        <v>25</v>
      </c>
      <c r="T229" s="5" t="s">
        <v>763</v>
      </c>
      <c r="U229" s="5" t="s">
        <v>56</v>
      </c>
      <c r="V229" s="1" t="s">
        <v>1900</v>
      </c>
      <c r="W229" s="1" t="s">
        <v>1870</v>
      </c>
      <c r="X229" s="1" t="s">
        <v>1375</v>
      </c>
      <c r="Y229" s="1" t="s">
        <v>1376</v>
      </c>
      <c r="Z229" s="4">
        <v>42181</v>
      </c>
      <c r="AA229" s="1" t="s">
        <v>45</v>
      </c>
      <c r="AB229" s="1" t="s">
        <v>1901</v>
      </c>
      <c r="AC229" s="1" t="s">
        <v>1902</v>
      </c>
      <c r="AD229" s="8" t="s">
        <v>1903</v>
      </c>
    </row>
    <row r="230" spans="2:30" ht="15" customHeight="1" outlineLevel="5">
      <c r="B230" s="3"/>
      <c r="C230" s="1"/>
      <c r="D230" s="1"/>
      <c r="E230" s="1"/>
      <c r="F230" s="1"/>
      <c r="G230" s="1" t="s">
        <v>1553</v>
      </c>
      <c r="H230" s="277">
        <v>42181</v>
      </c>
      <c r="I230" s="1" t="s">
        <v>1904</v>
      </c>
      <c r="J230" s="2" t="s">
        <v>43</v>
      </c>
      <c r="K230" s="1" t="s">
        <v>36</v>
      </c>
      <c r="L230" s="1" t="s">
        <v>20</v>
      </c>
      <c r="M230" s="1" t="s">
        <v>21</v>
      </c>
      <c r="N230" s="1" t="s">
        <v>11</v>
      </c>
      <c r="O230" s="7">
        <v>42431.93</v>
      </c>
      <c r="P230" s="7">
        <v>0</v>
      </c>
      <c r="Q230" s="7">
        <f t="shared" si="13"/>
        <v>42431.93</v>
      </c>
      <c r="R230" s="6" t="s">
        <v>47</v>
      </c>
      <c r="S230" s="5" t="s">
        <v>25</v>
      </c>
      <c r="T230" s="5" t="s">
        <v>776</v>
      </c>
      <c r="U230" s="5" t="s">
        <v>54</v>
      </c>
      <c r="V230" s="1" t="s">
        <v>1900</v>
      </c>
      <c r="W230" s="1" t="s">
        <v>1905</v>
      </c>
      <c r="X230" s="1" t="s">
        <v>1375</v>
      </c>
      <c r="Y230" s="1" t="s">
        <v>1376</v>
      </c>
      <c r="Z230" s="4">
        <v>42181</v>
      </c>
      <c r="AA230" s="1" t="s">
        <v>45</v>
      </c>
      <c r="AB230" s="1" t="s">
        <v>1906</v>
      </c>
      <c r="AC230" s="1" t="s">
        <v>1907</v>
      </c>
      <c r="AD230" s="8" t="s">
        <v>1908</v>
      </c>
    </row>
    <row r="231" spans="2:30" ht="15" customHeight="1" outlineLevel="5">
      <c r="B231" s="3"/>
      <c r="C231" s="1"/>
      <c r="D231" s="1"/>
      <c r="E231" s="1"/>
      <c r="F231" s="1"/>
      <c r="G231" s="1" t="s">
        <v>1553</v>
      </c>
      <c r="H231" s="277">
        <v>42181</v>
      </c>
      <c r="I231" s="1" t="s">
        <v>1909</v>
      </c>
      <c r="J231" s="2" t="s">
        <v>43</v>
      </c>
      <c r="K231" s="1" t="s">
        <v>36</v>
      </c>
      <c r="L231" s="1" t="s">
        <v>20</v>
      </c>
      <c r="M231" s="1" t="s">
        <v>21</v>
      </c>
      <c r="N231" s="1" t="s">
        <v>11</v>
      </c>
      <c r="O231" s="7">
        <v>42431.93</v>
      </c>
      <c r="P231" s="7">
        <v>0</v>
      </c>
      <c r="Q231" s="7">
        <f t="shared" si="13"/>
        <v>42431.93</v>
      </c>
      <c r="R231" s="6" t="s">
        <v>47</v>
      </c>
      <c r="S231" s="5" t="s">
        <v>25</v>
      </c>
      <c r="T231" s="5" t="s">
        <v>776</v>
      </c>
      <c r="U231" s="5" t="s">
        <v>54</v>
      </c>
      <c r="V231" s="1" t="s">
        <v>1900</v>
      </c>
      <c r="W231" s="1" t="s">
        <v>1473</v>
      </c>
      <c r="X231" s="1" t="s">
        <v>1375</v>
      </c>
      <c r="Y231" s="1" t="s">
        <v>1376</v>
      </c>
      <c r="Z231" s="4">
        <v>42181</v>
      </c>
      <c r="AA231" s="1" t="s">
        <v>45</v>
      </c>
      <c r="AB231" s="1" t="s">
        <v>1910</v>
      </c>
      <c r="AC231" s="1" t="s">
        <v>1911</v>
      </c>
      <c r="AD231" s="8" t="s">
        <v>1912</v>
      </c>
    </row>
    <row r="232" spans="2:30" ht="15" customHeight="1" outlineLevel="5">
      <c r="B232" s="3"/>
      <c r="C232" s="1"/>
      <c r="D232" s="1"/>
      <c r="E232" s="1"/>
      <c r="F232" s="1"/>
      <c r="G232" s="1" t="s">
        <v>1553</v>
      </c>
      <c r="H232" s="277">
        <v>42181</v>
      </c>
      <c r="I232" s="1" t="s">
        <v>1913</v>
      </c>
      <c r="J232" s="2" t="s">
        <v>43</v>
      </c>
      <c r="K232" s="1" t="s">
        <v>36</v>
      </c>
      <c r="L232" s="1" t="s">
        <v>20</v>
      </c>
      <c r="M232" s="1" t="s">
        <v>21</v>
      </c>
      <c r="N232" s="1" t="s">
        <v>11</v>
      </c>
      <c r="O232" s="7">
        <v>362691.21</v>
      </c>
      <c r="P232" s="7">
        <v>0</v>
      </c>
      <c r="Q232" s="7">
        <f t="shared" si="13"/>
        <v>362691.21</v>
      </c>
      <c r="R232" s="6" t="s">
        <v>47</v>
      </c>
      <c r="S232" s="5" t="s">
        <v>25</v>
      </c>
      <c r="T232" s="5" t="s">
        <v>776</v>
      </c>
      <c r="U232" s="5" t="s">
        <v>54</v>
      </c>
      <c r="V232" s="1" t="s">
        <v>48</v>
      </c>
      <c r="W232" s="1" t="s">
        <v>1914</v>
      </c>
      <c r="X232" s="1" t="s">
        <v>778</v>
      </c>
      <c r="Y232" s="1" t="s">
        <v>779</v>
      </c>
      <c r="Z232" s="4">
        <v>42181</v>
      </c>
      <c r="AA232" s="1" t="s">
        <v>45</v>
      </c>
      <c r="AB232" s="1" t="s">
        <v>1915</v>
      </c>
      <c r="AC232" s="1" t="s">
        <v>1916</v>
      </c>
      <c r="AD232" s="8" t="s">
        <v>1917</v>
      </c>
    </row>
    <row r="233" spans="2:30" ht="15" customHeight="1" outlineLevel="5">
      <c r="B233" s="3"/>
      <c r="C233" s="1"/>
      <c r="D233" s="1"/>
      <c r="E233" s="1"/>
      <c r="F233" s="1"/>
      <c r="G233" s="1" t="s">
        <v>1553</v>
      </c>
      <c r="H233" s="277">
        <v>42181</v>
      </c>
      <c r="I233" s="1" t="s">
        <v>1918</v>
      </c>
      <c r="J233" s="2" t="s">
        <v>43</v>
      </c>
      <c r="K233" s="1" t="s">
        <v>36</v>
      </c>
      <c r="L233" s="1" t="s">
        <v>20</v>
      </c>
      <c r="M233" s="1" t="s">
        <v>21</v>
      </c>
      <c r="N233" s="1" t="s">
        <v>11</v>
      </c>
      <c r="O233" s="7">
        <v>617227.88</v>
      </c>
      <c r="P233" s="7">
        <v>0</v>
      </c>
      <c r="Q233" s="7">
        <f t="shared" si="13"/>
        <v>617227.88</v>
      </c>
      <c r="R233" s="6" t="s">
        <v>47</v>
      </c>
      <c r="S233" s="5" t="s">
        <v>25</v>
      </c>
      <c r="T233" s="5" t="s">
        <v>776</v>
      </c>
      <c r="U233" s="5" t="s">
        <v>54</v>
      </c>
      <c r="V233" s="1" t="s">
        <v>48</v>
      </c>
      <c r="W233" s="1" t="s">
        <v>1919</v>
      </c>
      <c r="X233" s="1" t="s">
        <v>778</v>
      </c>
      <c r="Y233" s="1" t="s">
        <v>779</v>
      </c>
      <c r="Z233" s="4">
        <v>42181</v>
      </c>
      <c r="AA233" s="1" t="s">
        <v>45</v>
      </c>
      <c r="AB233" s="1" t="s">
        <v>1920</v>
      </c>
      <c r="AC233" s="1" t="s">
        <v>1921</v>
      </c>
      <c r="AD233" s="8" t="s">
        <v>1922</v>
      </c>
    </row>
    <row r="234" spans="2:30" ht="15" customHeight="1" outlineLevel="5">
      <c r="B234" s="3"/>
      <c r="C234" s="1"/>
      <c r="D234" s="1"/>
      <c r="E234" s="1"/>
      <c r="F234" s="1"/>
      <c r="G234" s="1" t="s">
        <v>1553</v>
      </c>
      <c r="H234" s="277">
        <v>42185</v>
      </c>
      <c r="I234" s="1" t="s">
        <v>1923</v>
      </c>
      <c r="J234" s="2" t="s">
        <v>43</v>
      </c>
      <c r="K234" s="1" t="s">
        <v>36</v>
      </c>
      <c r="L234" s="1" t="s">
        <v>20</v>
      </c>
      <c r="M234" s="1" t="s">
        <v>21</v>
      </c>
      <c r="N234" s="1" t="s">
        <v>11</v>
      </c>
      <c r="O234" s="7">
        <v>26781.06</v>
      </c>
      <c r="P234" s="7">
        <v>0</v>
      </c>
      <c r="Q234" s="7">
        <f t="shared" si="13"/>
        <v>26781.06</v>
      </c>
      <c r="R234" s="6" t="s">
        <v>47</v>
      </c>
      <c r="S234" s="5" t="s">
        <v>25</v>
      </c>
      <c r="T234" s="5" t="s">
        <v>763</v>
      </c>
      <c r="U234" s="5" t="s">
        <v>56</v>
      </c>
      <c r="V234" s="1" t="s">
        <v>1900</v>
      </c>
      <c r="W234" s="1" t="s">
        <v>1574</v>
      </c>
      <c r="X234" s="1" t="s">
        <v>1375</v>
      </c>
      <c r="Y234" s="1" t="s">
        <v>1376</v>
      </c>
      <c r="Z234" s="4">
        <v>42185</v>
      </c>
      <c r="AA234" s="1" t="s">
        <v>45</v>
      </c>
      <c r="AB234" s="1" t="s">
        <v>1924</v>
      </c>
      <c r="AC234" s="1" t="s">
        <v>1925</v>
      </c>
      <c r="AD234" s="8" t="s">
        <v>1926</v>
      </c>
    </row>
    <row r="235" spans="2:30" ht="15" customHeight="1" outlineLevel="5">
      <c r="B235" s="3"/>
      <c r="C235" s="1"/>
      <c r="D235" s="1"/>
      <c r="E235" s="1"/>
      <c r="F235" s="1"/>
      <c r="G235" s="1" t="s">
        <v>1553</v>
      </c>
      <c r="H235" s="277">
        <v>42185</v>
      </c>
      <c r="I235" s="1" t="s">
        <v>1927</v>
      </c>
      <c r="J235" s="2" t="s">
        <v>43</v>
      </c>
      <c r="K235" s="1" t="s">
        <v>36</v>
      </c>
      <c r="L235" s="1" t="s">
        <v>20</v>
      </c>
      <c r="M235" s="1" t="s">
        <v>21</v>
      </c>
      <c r="N235" s="1" t="s">
        <v>11</v>
      </c>
      <c r="O235" s="7">
        <v>49649.79</v>
      </c>
      <c r="P235" s="7">
        <v>0</v>
      </c>
      <c r="Q235" s="7">
        <f t="shared" si="13"/>
        <v>49649.79</v>
      </c>
      <c r="R235" s="6" t="s">
        <v>47</v>
      </c>
      <c r="S235" s="5" t="s">
        <v>25</v>
      </c>
      <c r="T235" s="5" t="s">
        <v>763</v>
      </c>
      <c r="U235" s="5" t="s">
        <v>56</v>
      </c>
      <c r="V235" s="1" t="s">
        <v>48</v>
      </c>
      <c r="W235" s="1" t="s">
        <v>1928</v>
      </c>
      <c r="X235" s="1" t="s">
        <v>765</v>
      </c>
      <c r="Y235" s="1" t="s">
        <v>766</v>
      </c>
      <c r="Z235" s="4">
        <v>42185</v>
      </c>
      <c r="AA235" s="1" t="s">
        <v>45</v>
      </c>
      <c r="AB235" s="1" t="s">
        <v>1929</v>
      </c>
      <c r="AC235" s="1" t="s">
        <v>2893</v>
      </c>
      <c r="AD235" s="8" t="s">
        <v>1930</v>
      </c>
    </row>
    <row r="236" spans="2:30" ht="15" customHeight="1" outlineLevel="5">
      <c r="B236" s="3"/>
      <c r="C236" s="1"/>
      <c r="D236" s="1"/>
      <c r="E236" s="1"/>
      <c r="F236" s="1"/>
      <c r="G236" s="1" t="s">
        <v>1553</v>
      </c>
      <c r="H236" s="277">
        <v>42185</v>
      </c>
      <c r="I236" s="1" t="s">
        <v>1931</v>
      </c>
      <c r="J236" s="2" t="s">
        <v>43</v>
      </c>
      <c r="K236" s="1" t="s">
        <v>36</v>
      </c>
      <c r="L236" s="1" t="s">
        <v>20</v>
      </c>
      <c r="M236" s="1" t="s">
        <v>21</v>
      </c>
      <c r="N236" s="1" t="s">
        <v>11</v>
      </c>
      <c r="O236" s="7">
        <v>177788.89</v>
      </c>
      <c r="P236" s="7">
        <v>0</v>
      </c>
      <c r="Q236" s="7">
        <f t="shared" si="13"/>
        <v>177788.89</v>
      </c>
      <c r="R236" s="6" t="s">
        <v>47</v>
      </c>
      <c r="S236" s="5" t="s">
        <v>25</v>
      </c>
      <c r="T236" s="5" t="s">
        <v>771</v>
      </c>
      <c r="U236" s="5" t="s">
        <v>55</v>
      </c>
      <c r="V236" s="1" t="s">
        <v>48</v>
      </c>
      <c r="W236" s="1" t="s">
        <v>1932</v>
      </c>
      <c r="X236" s="1" t="s">
        <v>774</v>
      </c>
      <c r="Y236" s="1" t="s">
        <v>1797</v>
      </c>
      <c r="Z236" s="4">
        <v>42185</v>
      </c>
      <c r="AA236" s="1" t="s">
        <v>45</v>
      </c>
      <c r="AB236" s="1" t="s">
        <v>1920</v>
      </c>
      <c r="AC236" s="1" t="s">
        <v>1933</v>
      </c>
      <c r="AD236" s="8" t="s">
        <v>1934</v>
      </c>
    </row>
    <row r="237" spans="2:30" outlineLevel="5">
      <c r="B237" s="352"/>
      <c r="C237" s="2"/>
      <c r="D237" s="2"/>
      <c r="E237" s="2"/>
      <c r="F237" s="2"/>
      <c r="G237" s="2"/>
      <c r="H237" s="362"/>
      <c r="I237" s="2"/>
      <c r="J237" s="2" t="s">
        <v>43</v>
      </c>
      <c r="K237" s="2"/>
      <c r="L237" s="2"/>
      <c r="M237" s="2"/>
      <c r="N237" s="2"/>
      <c r="O237" s="353"/>
      <c r="P237" s="353"/>
      <c r="Q237" s="353"/>
      <c r="R237" s="354"/>
      <c r="S237" s="355"/>
      <c r="T237" s="355"/>
      <c r="U237" s="355"/>
      <c r="V237" s="2"/>
      <c r="W237" s="2"/>
      <c r="X237" s="2"/>
      <c r="Y237" s="2"/>
      <c r="Z237" s="356"/>
      <c r="AA237" s="2"/>
      <c r="AB237" s="2"/>
      <c r="AC237" s="2"/>
      <c r="AD237" s="357"/>
    </row>
    <row r="238" spans="2:30" outlineLevel="4">
      <c r="B238" s="352"/>
      <c r="C238" s="2"/>
      <c r="D238" s="2"/>
      <c r="E238" s="2"/>
      <c r="F238" s="2" t="s">
        <v>2873</v>
      </c>
      <c r="G238" s="2" t="s">
        <v>2874</v>
      </c>
      <c r="H238" s="362"/>
      <c r="I238" s="2"/>
      <c r="J238" s="2" t="s">
        <v>43</v>
      </c>
      <c r="K238" s="2"/>
      <c r="L238" s="2"/>
      <c r="M238" s="2"/>
      <c r="N238" s="2"/>
      <c r="O238" s="353">
        <f>SUM(O239:O255)</f>
        <v>5208685.83</v>
      </c>
      <c r="P238" s="353">
        <f>SUM(P239:P255)</f>
        <v>0</v>
      </c>
      <c r="Q238" s="353">
        <f t="shared" ref="Q238:Q254" si="14">O238-P238</f>
        <v>5208685.83</v>
      </c>
      <c r="R238" s="354"/>
      <c r="S238" s="355"/>
      <c r="T238" s="355"/>
      <c r="U238" s="355"/>
      <c r="V238" s="2"/>
      <c r="W238" s="2"/>
      <c r="X238" s="2"/>
      <c r="Y238" s="2"/>
      <c r="Z238" s="356"/>
      <c r="AA238" s="2"/>
      <c r="AB238" s="2"/>
      <c r="AC238" s="2"/>
      <c r="AD238" s="357"/>
    </row>
    <row r="239" spans="2:30" ht="15" customHeight="1" outlineLevel="5">
      <c r="B239" s="3"/>
      <c r="C239" s="1"/>
      <c r="D239" s="1"/>
      <c r="E239" s="1"/>
      <c r="F239" s="1"/>
      <c r="G239" s="1" t="s">
        <v>1553</v>
      </c>
      <c r="H239" s="277">
        <v>42186</v>
      </c>
      <c r="I239" s="1" t="s">
        <v>2894</v>
      </c>
      <c r="J239" s="2" t="s">
        <v>43</v>
      </c>
      <c r="K239" s="1" t="s">
        <v>36</v>
      </c>
      <c r="L239" s="1" t="s">
        <v>20</v>
      </c>
      <c r="M239" s="1" t="s">
        <v>21</v>
      </c>
      <c r="N239" s="1" t="s">
        <v>11</v>
      </c>
      <c r="O239" s="7">
        <v>218364.32</v>
      </c>
      <c r="P239" s="7">
        <v>0</v>
      </c>
      <c r="Q239" s="7">
        <f t="shared" si="14"/>
        <v>218364.32</v>
      </c>
      <c r="R239" s="6" t="s">
        <v>47</v>
      </c>
      <c r="S239" s="5" t="s">
        <v>25</v>
      </c>
      <c r="T239" s="5" t="s">
        <v>784</v>
      </c>
      <c r="U239" s="5" t="s">
        <v>53</v>
      </c>
      <c r="V239" s="1" t="s">
        <v>48</v>
      </c>
      <c r="W239" s="1" t="s">
        <v>20</v>
      </c>
      <c r="X239" s="1" t="s">
        <v>765</v>
      </c>
      <c r="Y239" s="1" t="s">
        <v>766</v>
      </c>
      <c r="Z239" s="4">
        <v>42186</v>
      </c>
      <c r="AA239" s="1" t="s">
        <v>45</v>
      </c>
      <c r="AB239" s="1" t="s">
        <v>2895</v>
      </c>
      <c r="AC239" s="1" t="s">
        <v>2896</v>
      </c>
      <c r="AD239" s="8" t="s">
        <v>2897</v>
      </c>
    </row>
    <row r="240" spans="2:30" ht="15" customHeight="1" outlineLevel="5">
      <c r="B240" s="3"/>
      <c r="C240" s="1"/>
      <c r="D240" s="1"/>
      <c r="E240" s="1"/>
      <c r="F240" s="1"/>
      <c r="G240" s="1" t="s">
        <v>1553</v>
      </c>
      <c r="H240" s="277">
        <v>42188</v>
      </c>
      <c r="I240" s="1" t="s">
        <v>2898</v>
      </c>
      <c r="J240" s="2" t="s">
        <v>43</v>
      </c>
      <c r="K240" s="1" t="s">
        <v>36</v>
      </c>
      <c r="L240" s="1" t="s">
        <v>20</v>
      </c>
      <c r="M240" s="1" t="s">
        <v>21</v>
      </c>
      <c r="N240" s="1" t="s">
        <v>11</v>
      </c>
      <c r="O240" s="7">
        <v>444409.04</v>
      </c>
      <c r="P240" s="7">
        <v>0</v>
      </c>
      <c r="Q240" s="7">
        <f t="shared" si="14"/>
        <v>444409.04</v>
      </c>
      <c r="R240" s="6" t="s">
        <v>47</v>
      </c>
      <c r="S240" s="5" t="s">
        <v>25</v>
      </c>
      <c r="T240" s="5" t="s">
        <v>780</v>
      </c>
      <c r="U240" s="5" t="s">
        <v>52</v>
      </c>
      <c r="V240" s="1" t="s">
        <v>48</v>
      </c>
      <c r="W240" s="1" t="s">
        <v>21</v>
      </c>
      <c r="X240" s="1" t="s">
        <v>782</v>
      </c>
      <c r="Y240" s="1" t="s">
        <v>783</v>
      </c>
      <c r="Z240" s="4">
        <v>42188</v>
      </c>
      <c r="AA240" s="1" t="s">
        <v>45</v>
      </c>
      <c r="AB240" s="1" t="s">
        <v>2899</v>
      </c>
      <c r="AC240" s="1" t="s">
        <v>2900</v>
      </c>
      <c r="AD240" s="8" t="s">
        <v>2901</v>
      </c>
    </row>
    <row r="241" spans="2:30" ht="15" customHeight="1" outlineLevel="5">
      <c r="B241" s="3"/>
      <c r="C241" s="1"/>
      <c r="D241" s="1"/>
      <c r="E241" s="1"/>
      <c r="F241" s="1"/>
      <c r="G241" s="1" t="s">
        <v>1553</v>
      </c>
      <c r="H241" s="277">
        <v>42191</v>
      </c>
      <c r="I241" s="1" t="s">
        <v>2902</v>
      </c>
      <c r="J241" s="2" t="s">
        <v>43</v>
      </c>
      <c r="K241" s="1" t="s">
        <v>36</v>
      </c>
      <c r="L241" s="1" t="s">
        <v>20</v>
      </c>
      <c r="M241" s="1" t="s">
        <v>21</v>
      </c>
      <c r="N241" s="1" t="s">
        <v>11</v>
      </c>
      <c r="O241" s="7">
        <v>208276.51</v>
      </c>
      <c r="P241" s="7">
        <v>0</v>
      </c>
      <c r="Q241" s="7">
        <f t="shared" si="14"/>
        <v>208276.51</v>
      </c>
      <c r="R241" s="6" t="s">
        <v>47</v>
      </c>
      <c r="S241" s="5" t="s">
        <v>25</v>
      </c>
      <c r="T241" s="5" t="s">
        <v>784</v>
      </c>
      <c r="U241" s="5" t="s">
        <v>53</v>
      </c>
      <c r="V241" s="1" t="s">
        <v>48</v>
      </c>
      <c r="W241" s="1" t="s">
        <v>3</v>
      </c>
      <c r="X241" s="1" t="s">
        <v>765</v>
      </c>
      <c r="Y241" s="1" t="s">
        <v>766</v>
      </c>
      <c r="Z241" s="4">
        <v>42191</v>
      </c>
      <c r="AA241" s="1" t="s">
        <v>45</v>
      </c>
      <c r="AB241" s="1" t="s">
        <v>2903</v>
      </c>
      <c r="AC241" s="1" t="s">
        <v>2904</v>
      </c>
      <c r="AD241" s="8" t="s">
        <v>2905</v>
      </c>
    </row>
    <row r="242" spans="2:30" ht="15" customHeight="1" outlineLevel="5">
      <c r="B242" s="3"/>
      <c r="C242" s="1"/>
      <c r="D242" s="1"/>
      <c r="E242" s="1"/>
      <c r="F242" s="1"/>
      <c r="G242" s="1" t="s">
        <v>1553</v>
      </c>
      <c r="H242" s="277">
        <v>42206</v>
      </c>
      <c r="I242" s="1" t="s">
        <v>2906</v>
      </c>
      <c r="J242" s="2" t="s">
        <v>43</v>
      </c>
      <c r="K242" s="1" t="s">
        <v>36</v>
      </c>
      <c r="L242" s="1" t="s">
        <v>20</v>
      </c>
      <c r="M242" s="1" t="s">
        <v>21</v>
      </c>
      <c r="N242" s="1" t="s">
        <v>11</v>
      </c>
      <c r="O242" s="7">
        <v>26781.06</v>
      </c>
      <c r="P242" s="7">
        <v>0</v>
      </c>
      <c r="Q242" s="7">
        <f t="shared" si="14"/>
        <v>26781.06</v>
      </c>
      <c r="R242" s="6" t="s">
        <v>47</v>
      </c>
      <c r="S242" s="5" t="s">
        <v>25</v>
      </c>
      <c r="T242" s="5" t="s">
        <v>763</v>
      </c>
      <c r="U242" s="5" t="s">
        <v>56</v>
      </c>
      <c r="V242" s="1" t="s">
        <v>1900</v>
      </c>
      <c r="W242" s="1" t="s">
        <v>2907</v>
      </c>
      <c r="X242" s="1" t="s">
        <v>1375</v>
      </c>
      <c r="Y242" s="1" t="s">
        <v>1376</v>
      </c>
      <c r="Z242" s="4">
        <v>42206</v>
      </c>
      <c r="AA242" s="1" t="s">
        <v>45</v>
      </c>
      <c r="AB242" s="1" t="s">
        <v>2908</v>
      </c>
      <c r="AC242" s="1" t="s">
        <v>2909</v>
      </c>
      <c r="AD242" s="8" t="s">
        <v>2910</v>
      </c>
    </row>
    <row r="243" spans="2:30" ht="15" customHeight="1" outlineLevel="5">
      <c r="B243" s="3"/>
      <c r="C243" s="1"/>
      <c r="D243" s="1"/>
      <c r="E243" s="1"/>
      <c r="F243" s="1"/>
      <c r="G243" s="1" t="s">
        <v>1553</v>
      </c>
      <c r="H243" s="277">
        <v>42206</v>
      </c>
      <c r="I243" s="1" t="s">
        <v>2911</v>
      </c>
      <c r="J243" s="2" t="s">
        <v>43</v>
      </c>
      <c r="K243" s="1" t="s">
        <v>36</v>
      </c>
      <c r="L243" s="1" t="s">
        <v>20</v>
      </c>
      <c r="M243" s="1" t="s">
        <v>21</v>
      </c>
      <c r="N243" s="1" t="s">
        <v>11</v>
      </c>
      <c r="O243" s="7">
        <v>320242.69</v>
      </c>
      <c r="P243" s="7">
        <v>0</v>
      </c>
      <c r="Q243" s="7">
        <f t="shared" si="14"/>
        <v>320242.69</v>
      </c>
      <c r="R243" s="6" t="s">
        <v>47</v>
      </c>
      <c r="S243" s="5" t="s">
        <v>25</v>
      </c>
      <c r="T243" s="5" t="s">
        <v>784</v>
      </c>
      <c r="U243" s="5" t="s">
        <v>53</v>
      </c>
      <c r="V243" s="1" t="s">
        <v>48</v>
      </c>
      <c r="W243" s="1" t="s">
        <v>2912</v>
      </c>
      <c r="X243" s="1" t="s">
        <v>765</v>
      </c>
      <c r="Y243" s="1" t="s">
        <v>766</v>
      </c>
      <c r="Z243" s="4">
        <v>42206</v>
      </c>
      <c r="AA243" s="1" t="s">
        <v>45</v>
      </c>
      <c r="AB243" s="1" t="s">
        <v>2913</v>
      </c>
      <c r="AC243" s="1" t="s">
        <v>2914</v>
      </c>
      <c r="AD243" s="8" t="s">
        <v>2915</v>
      </c>
    </row>
    <row r="244" spans="2:30" ht="15" customHeight="1" outlineLevel="5">
      <c r="B244" s="3"/>
      <c r="C244" s="1"/>
      <c r="D244" s="1"/>
      <c r="E244" s="1"/>
      <c r="F244" s="1"/>
      <c r="G244" s="1" t="s">
        <v>1553</v>
      </c>
      <c r="H244" s="277">
        <v>42208</v>
      </c>
      <c r="I244" s="1" t="s">
        <v>2916</v>
      </c>
      <c r="J244" s="2" t="s">
        <v>43</v>
      </c>
      <c r="K244" s="1" t="s">
        <v>36</v>
      </c>
      <c r="L244" s="1" t="s">
        <v>20</v>
      </c>
      <c r="M244" s="1" t="s">
        <v>21</v>
      </c>
      <c r="N244" s="1" t="s">
        <v>11</v>
      </c>
      <c r="O244" s="7">
        <v>1724.28</v>
      </c>
      <c r="P244" s="7">
        <v>0</v>
      </c>
      <c r="Q244" s="7">
        <f t="shared" si="14"/>
        <v>1724.28</v>
      </c>
      <c r="R244" s="6" t="s">
        <v>47</v>
      </c>
      <c r="S244" s="5" t="s">
        <v>25</v>
      </c>
      <c r="T244" s="5" t="s">
        <v>780</v>
      </c>
      <c r="U244" s="5" t="s">
        <v>52</v>
      </c>
      <c r="V244" s="1" t="s">
        <v>48</v>
      </c>
      <c r="W244" s="1" t="s">
        <v>2917</v>
      </c>
      <c r="X244" s="1" t="s">
        <v>782</v>
      </c>
      <c r="Y244" s="1" t="s">
        <v>783</v>
      </c>
      <c r="Z244" s="4">
        <v>42208</v>
      </c>
      <c r="AA244" s="1" t="s">
        <v>45</v>
      </c>
      <c r="AB244" s="1" t="s">
        <v>2918</v>
      </c>
      <c r="AC244" s="1" t="s">
        <v>2919</v>
      </c>
      <c r="AD244" s="8" t="s">
        <v>2920</v>
      </c>
    </row>
    <row r="245" spans="2:30" ht="15" customHeight="1" outlineLevel="5">
      <c r="B245" s="3"/>
      <c r="C245" s="1"/>
      <c r="D245" s="1"/>
      <c r="E245" s="1"/>
      <c r="F245" s="1"/>
      <c r="G245" s="1" t="s">
        <v>1553</v>
      </c>
      <c r="H245" s="277">
        <v>42215</v>
      </c>
      <c r="I245" s="1" t="s">
        <v>2921</v>
      </c>
      <c r="J245" s="2" t="s">
        <v>43</v>
      </c>
      <c r="K245" s="1" t="s">
        <v>36</v>
      </c>
      <c r="L245" s="1" t="s">
        <v>20</v>
      </c>
      <c r="M245" s="1" t="s">
        <v>21</v>
      </c>
      <c r="N245" s="1" t="s">
        <v>11</v>
      </c>
      <c r="O245" s="7">
        <v>25083.64</v>
      </c>
      <c r="P245" s="7">
        <v>0</v>
      </c>
      <c r="Q245" s="7">
        <f t="shared" si="14"/>
        <v>25083.64</v>
      </c>
      <c r="R245" s="6" t="s">
        <v>47</v>
      </c>
      <c r="S245" s="5" t="s">
        <v>32</v>
      </c>
      <c r="T245" s="5" t="s">
        <v>1801</v>
      </c>
      <c r="U245" s="5" t="s">
        <v>1802</v>
      </c>
      <c r="V245" s="1" t="s">
        <v>48</v>
      </c>
      <c r="W245" s="1" t="s">
        <v>2922</v>
      </c>
      <c r="X245" s="1" t="s">
        <v>1804</v>
      </c>
      <c r="Y245" s="1" t="s">
        <v>1805</v>
      </c>
      <c r="Z245" s="4">
        <v>42215</v>
      </c>
      <c r="AA245" s="1" t="s">
        <v>45</v>
      </c>
      <c r="AB245" s="1" t="s">
        <v>2923</v>
      </c>
      <c r="AC245" s="1" t="s">
        <v>2924</v>
      </c>
      <c r="AD245" s="8" t="s">
        <v>2925</v>
      </c>
    </row>
    <row r="246" spans="2:30" ht="15" customHeight="1" outlineLevel="5">
      <c r="B246" s="3"/>
      <c r="C246" s="1"/>
      <c r="D246" s="1"/>
      <c r="E246" s="1"/>
      <c r="F246" s="1"/>
      <c r="G246" s="1" t="s">
        <v>1553</v>
      </c>
      <c r="H246" s="277">
        <v>42215</v>
      </c>
      <c r="I246" s="1" t="s">
        <v>2926</v>
      </c>
      <c r="J246" s="2" t="s">
        <v>43</v>
      </c>
      <c r="K246" s="1" t="s">
        <v>36</v>
      </c>
      <c r="L246" s="1" t="s">
        <v>20</v>
      </c>
      <c r="M246" s="1" t="s">
        <v>21</v>
      </c>
      <c r="N246" s="1" t="s">
        <v>11</v>
      </c>
      <c r="O246" s="7">
        <v>214499.72</v>
      </c>
      <c r="P246" s="7">
        <v>0</v>
      </c>
      <c r="Q246" s="7">
        <f t="shared" si="14"/>
        <v>214499.72</v>
      </c>
      <c r="R246" s="6" t="s">
        <v>47</v>
      </c>
      <c r="S246" s="5" t="s">
        <v>32</v>
      </c>
      <c r="T246" s="5" t="s">
        <v>1801</v>
      </c>
      <c r="U246" s="5" t="s">
        <v>1802</v>
      </c>
      <c r="V246" s="1" t="s">
        <v>48</v>
      </c>
      <c r="W246" s="1" t="s">
        <v>2927</v>
      </c>
      <c r="X246" s="1" t="s">
        <v>1804</v>
      </c>
      <c r="Y246" s="1" t="s">
        <v>1805</v>
      </c>
      <c r="Z246" s="4">
        <v>42215</v>
      </c>
      <c r="AA246" s="1" t="s">
        <v>45</v>
      </c>
      <c r="AB246" s="1" t="s">
        <v>2928</v>
      </c>
      <c r="AC246" s="1" t="s">
        <v>2929</v>
      </c>
      <c r="AD246" s="8" t="s">
        <v>2930</v>
      </c>
    </row>
    <row r="247" spans="2:30" ht="15" customHeight="1" outlineLevel="5">
      <c r="B247" s="3"/>
      <c r="C247" s="1"/>
      <c r="D247" s="1"/>
      <c r="E247" s="1"/>
      <c r="F247" s="1"/>
      <c r="G247" s="1" t="s">
        <v>1553</v>
      </c>
      <c r="H247" s="277">
        <v>42215</v>
      </c>
      <c r="I247" s="1" t="s">
        <v>2931</v>
      </c>
      <c r="J247" s="2" t="s">
        <v>43</v>
      </c>
      <c r="K247" s="1" t="s">
        <v>36</v>
      </c>
      <c r="L247" s="1" t="s">
        <v>20</v>
      </c>
      <c r="M247" s="1" t="s">
        <v>21</v>
      </c>
      <c r="N247" s="1" t="s">
        <v>11</v>
      </c>
      <c r="O247" s="7">
        <v>18469.310000000001</v>
      </c>
      <c r="P247" s="7">
        <v>0</v>
      </c>
      <c r="Q247" s="7">
        <f t="shared" si="14"/>
        <v>18469.310000000001</v>
      </c>
      <c r="R247" s="6" t="s">
        <v>47</v>
      </c>
      <c r="S247" s="5" t="s">
        <v>32</v>
      </c>
      <c r="T247" s="5" t="s">
        <v>1801</v>
      </c>
      <c r="U247" s="5" t="s">
        <v>1802</v>
      </c>
      <c r="V247" s="1" t="s">
        <v>48</v>
      </c>
      <c r="W247" s="1" t="s">
        <v>2932</v>
      </c>
      <c r="X247" s="1" t="s">
        <v>1804</v>
      </c>
      <c r="Y247" s="1" t="s">
        <v>1805</v>
      </c>
      <c r="Z247" s="4">
        <v>42215</v>
      </c>
      <c r="AA247" s="1" t="s">
        <v>45</v>
      </c>
      <c r="AB247" s="1" t="s">
        <v>2933</v>
      </c>
      <c r="AC247" s="1" t="s">
        <v>2934</v>
      </c>
      <c r="AD247" s="8" t="s">
        <v>2935</v>
      </c>
    </row>
    <row r="248" spans="2:30" ht="15" customHeight="1" outlineLevel="5">
      <c r="B248" s="3"/>
      <c r="C248" s="1"/>
      <c r="D248" s="1"/>
      <c r="E248" s="1"/>
      <c r="F248" s="1"/>
      <c r="G248" s="1" t="s">
        <v>1553</v>
      </c>
      <c r="H248" s="277">
        <v>42215</v>
      </c>
      <c r="I248" s="1" t="s">
        <v>2936</v>
      </c>
      <c r="J248" s="2" t="s">
        <v>43</v>
      </c>
      <c r="K248" s="1" t="s">
        <v>36</v>
      </c>
      <c r="L248" s="1" t="s">
        <v>20</v>
      </c>
      <c r="M248" s="1" t="s">
        <v>21</v>
      </c>
      <c r="N248" s="1" t="s">
        <v>11</v>
      </c>
      <c r="O248" s="7">
        <v>94304.18</v>
      </c>
      <c r="P248" s="7">
        <v>0</v>
      </c>
      <c r="Q248" s="7">
        <f t="shared" si="14"/>
        <v>94304.18</v>
      </c>
      <c r="R248" s="6" t="s">
        <v>47</v>
      </c>
      <c r="S248" s="5" t="s">
        <v>32</v>
      </c>
      <c r="T248" s="5" t="s">
        <v>1801</v>
      </c>
      <c r="U248" s="5" t="s">
        <v>1802</v>
      </c>
      <c r="V248" s="1" t="s">
        <v>48</v>
      </c>
      <c r="W248" s="1" t="s">
        <v>2937</v>
      </c>
      <c r="X248" s="1" t="s">
        <v>1804</v>
      </c>
      <c r="Y248" s="1" t="s">
        <v>1805</v>
      </c>
      <c r="Z248" s="4">
        <v>42215</v>
      </c>
      <c r="AA248" s="1" t="s">
        <v>45</v>
      </c>
      <c r="AB248" s="1" t="s">
        <v>2938</v>
      </c>
      <c r="AC248" s="1" t="s">
        <v>2939</v>
      </c>
      <c r="AD248" s="8" t="s">
        <v>2940</v>
      </c>
    </row>
    <row r="249" spans="2:30" ht="15" customHeight="1" outlineLevel="5">
      <c r="B249" s="3"/>
      <c r="C249" s="1"/>
      <c r="D249" s="1"/>
      <c r="E249" s="1"/>
      <c r="F249" s="1"/>
      <c r="G249" s="1" t="s">
        <v>1553</v>
      </c>
      <c r="H249" s="277">
        <v>42215</v>
      </c>
      <c r="I249" s="1" t="s">
        <v>2941</v>
      </c>
      <c r="J249" s="2" t="s">
        <v>43</v>
      </c>
      <c r="K249" s="1" t="s">
        <v>36</v>
      </c>
      <c r="L249" s="1" t="s">
        <v>20</v>
      </c>
      <c r="M249" s="1" t="s">
        <v>21</v>
      </c>
      <c r="N249" s="1" t="s">
        <v>11</v>
      </c>
      <c r="O249" s="7">
        <v>574759</v>
      </c>
      <c r="P249" s="7">
        <v>0</v>
      </c>
      <c r="Q249" s="7">
        <f t="shared" si="14"/>
        <v>574759</v>
      </c>
      <c r="R249" s="6" t="s">
        <v>47</v>
      </c>
      <c r="S249" s="5" t="s">
        <v>25</v>
      </c>
      <c r="T249" s="5" t="s">
        <v>776</v>
      </c>
      <c r="U249" s="5" t="s">
        <v>54</v>
      </c>
      <c r="V249" s="1" t="s">
        <v>48</v>
      </c>
      <c r="W249" s="1" t="s">
        <v>2942</v>
      </c>
      <c r="X249" s="1" t="s">
        <v>778</v>
      </c>
      <c r="Y249" s="1" t="s">
        <v>779</v>
      </c>
      <c r="Z249" s="4">
        <v>42215</v>
      </c>
      <c r="AA249" s="1" t="s">
        <v>45</v>
      </c>
      <c r="AB249" s="1" t="s">
        <v>2943</v>
      </c>
      <c r="AC249" s="1" t="s">
        <v>2944</v>
      </c>
      <c r="AD249" s="8" t="s">
        <v>2945</v>
      </c>
    </row>
    <row r="250" spans="2:30" ht="15" customHeight="1" outlineLevel="5">
      <c r="B250" s="3"/>
      <c r="C250" s="1"/>
      <c r="D250" s="1"/>
      <c r="E250" s="1"/>
      <c r="F250" s="1"/>
      <c r="G250" s="1" t="s">
        <v>1553</v>
      </c>
      <c r="H250" s="277">
        <v>42216</v>
      </c>
      <c r="I250" s="1" t="s">
        <v>2946</v>
      </c>
      <c r="J250" s="2" t="s">
        <v>43</v>
      </c>
      <c r="K250" s="1" t="s">
        <v>36</v>
      </c>
      <c r="L250" s="1" t="s">
        <v>20</v>
      </c>
      <c r="M250" s="1" t="s">
        <v>21</v>
      </c>
      <c r="N250" s="1" t="s">
        <v>11</v>
      </c>
      <c r="O250" s="7">
        <v>42431.93</v>
      </c>
      <c r="P250" s="7">
        <v>0</v>
      </c>
      <c r="Q250" s="7">
        <f t="shared" si="14"/>
        <v>42431.93</v>
      </c>
      <c r="R250" s="6" t="s">
        <v>47</v>
      </c>
      <c r="S250" s="5" t="s">
        <v>25</v>
      </c>
      <c r="T250" s="5" t="s">
        <v>776</v>
      </c>
      <c r="U250" s="5" t="s">
        <v>54</v>
      </c>
      <c r="V250" s="1" t="s">
        <v>48</v>
      </c>
      <c r="W250" s="1" t="s">
        <v>2947</v>
      </c>
      <c r="X250" s="1" t="s">
        <v>1375</v>
      </c>
      <c r="Y250" s="1" t="s">
        <v>1376</v>
      </c>
      <c r="Z250" s="4">
        <v>42216</v>
      </c>
      <c r="AA250" s="1" t="s">
        <v>45</v>
      </c>
      <c r="AB250" s="1" t="s">
        <v>2948</v>
      </c>
      <c r="AC250" s="1" t="s">
        <v>2949</v>
      </c>
      <c r="AD250" s="8" t="s">
        <v>2950</v>
      </c>
    </row>
    <row r="251" spans="2:30" ht="15" customHeight="1" outlineLevel="5">
      <c r="B251" s="3"/>
      <c r="C251" s="1"/>
      <c r="D251" s="1"/>
      <c r="E251" s="1"/>
      <c r="F251" s="1"/>
      <c r="G251" s="1" t="s">
        <v>1553</v>
      </c>
      <c r="H251" s="277">
        <v>42216</v>
      </c>
      <c r="I251" s="1" t="s">
        <v>2951</v>
      </c>
      <c r="J251" s="2" t="s">
        <v>43</v>
      </c>
      <c r="K251" s="1" t="s">
        <v>36</v>
      </c>
      <c r="L251" s="1" t="s">
        <v>20</v>
      </c>
      <c r="M251" s="1" t="s">
        <v>21</v>
      </c>
      <c r="N251" s="1" t="s">
        <v>11</v>
      </c>
      <c r="O251" s="7">
        <v>157979.29999999999</v>
      </c>
      <c r="P251" s="7">
        <v>0</v>
      </c>
      <c r="Q251" s="7">
        <f t="shared" si="14"/>
        <v>157979.29999999999</v>
      </c>
      <c r="R251" s="6" t="s">
        <v>47</v>
      </c>
      <c r="S251" s="5" t="s">
        <v>25</v>
      </c>
      <c r="T251" s="5" t="s">
        <v>763</v>
      </c>
      <c r="U251" s="5" t="s">
        <v>56</v>
      </c>
      <c r="V251" s="1" t="s">
        <v>48</v>
      </c>
      <c r="W251" s="1" t="s">
        <v>2952</v>
      </c>
      <c r="X251" s="1" t="s">
        <v>765</v>
      </c>
      <c r="Y251" s="1" t="s">
        <v>766</v>
      </c>
      <c r="Z251" s="4">
        <v>42216</v>
      </c>
      <c r="AA251" s="1" t="s">
        <v>45</v>
      </c>
      <c r="AB251" s="1" t="s">
        <v>2953</v>
      </c>
      <c r="AC251" s="1" t="s">
        <v>2954</v>
      </c>
      <c r="AD251" s="8" t="s">
        <v>2955</v>
      </c>
    </row>
    <row r="252" spans="2:30" ht="15" customHeight="1" outlineLevel="5">
      <c r="B252" s="3"/>
      <c r="C252" s="1"/>
      <c r="D252" s="1"/>
      <c r="E252" s="1"/>
      <c r="F252" s="1"/>
      <c r="G252" s="1" t="s">
        <v>1553</v>
      </c>
      <c r="H252" s="277">
        <v>42216</v>
      </c>
      <c r="I252" s="1" t="s">
        <v>2956</v>
      </c>
      <c r="J252" s="2" t="s">
        <v>43</v>
      </c>
      <c r="K252" s="1" t="s">
        <v>36</v>
      </c>
      <c r="L252" s="1" t="s">
        <v>20</v>
      </c>
      <c r="M252" s="1" t="s">
        <v>21</v>
      </c>
      <c r="N252" s="1" t="s">
        <v>11</v>
      </c>
      <c r="O252" s="7">
        <v>420595.16</v>
      </c>
      <c r="P252" s="7">
        <v>0</v>
      </c>
      <c r="Q252" s="7">
        <f t="shared" si="14"/>
        <v>420595.16</v>
      </c>
      <c r="R252" s="6" t="s">
        <v>47</v>
      </c>
      <c r="S252" s="5" t="s">
        <v>25</v>
      </c>
      <c r="T252" s="5" t="s">
        <v>763</v>
      </c>
      <c r="U252" s="5" t="s">
        <v>56</v>
      </c>
      <c r="V252" s="1" t="s">
        <v>48</v>
      </c>
      <c r="W252" s="1" t="s">
        <v>2957</v>
      </c>
      <c r="X252" s="1" t="s">
        <v>765</v>
      </c>
      <c r="Y252" s="1" t="s">
        <v>766</v>
      </c>
      <c r="Z252" s="4">
        <v>42216</v>
      </c>
      <c r="AA252" s="1" t="s">
        <v>45</v>
      </c>
      <c r="AB252" s="1" t="s">
        <v>2958</v>
      </c>
      <c r="AC252" s="1" t="s">
        <v>2959</v>
      </c>
      <c r="AD252" s="8" t="s">
        <v>2960</v>
      </c>
    </row>
    <row r="253" spans="2:30" ht="15" customHeight="1" outlineLevel="5">
      <c r="B253" s="3"/>
      <c r="C253" s="1"/>
      <c r="D253" s="1"/>
      <c r="E253" s="1"/>
      <c r="F253" s="1"/>
      <c r="G253" s="1" t="s">
        <v>1553</v>
      </c>
      <c r="H253" s="277">
        <v>42216</v>
      </c>
      <c r="I253" s="1" t="s">
        <v>2961</v>
      </c>
      <c r="J253" s="2" t="s">
        <v>43</v>
      </c>
      <c r="K253" s="1" t="s">
        <v>36</v>
      </c>
      <c r="L253" s="1" t="s">
        <v>20</v>
      </c>
      <c r="M253" s="1" t="s">
        <v>21</v>
      </c>
      <c r="N253" s="1" t="s">
        <v>11</v>
      </c>
      <c r="O253" s="7">
        <v>151565.69</v>
      </c>
      <c r="P253" s="7">
        <v>0</v>
      </c>
      <c r="Q253" s="7">
        <f t="shared" si="14"/>
        <v>151565.69</v>
      </c>
      <c r="R253" s="6" t="s">
        <v>47</v>
      </c>
      <c r="S253" s="5" t="s">
        <v>25</v>
      </c>
      <c r="T253" s="5" t="s">
        <v>784</v>
      </c>
      <c r="U253" s="5" t="s">
        <v>53</v>
      </c>
      <c r="V253" s="1" t="s">
        <v>48</v>
      </c>
      <c r="W253" s="1" t="s">
        <v>2962</v>
      </c>
      <c r="X253" s="1" t="s">
        <v>765</v>
      </c>
      <c r="Y253" s="1" t="s">
        <v>766</v>
      </c>
      <c r="Z253" s="4">
        <v>42216</v>
      </c>
      <c r="AA253" s="1" t="s">
        <v>45</v>
      </c>
      <c r="AB253" s="1" t="s">
        <v>2963</v>
      </c>
      <c r="AC253" s="1" t="s">
        <v>2964</v>
      </c>
      <c r="AD253" s="8" t="s">
        <v>2965</v>
      </c>
    </row>
    <row r="254" spans="2:30" ht="15" customHeight="1" outlineLevel="5">
      <c r="B254" s="3"/>
      <c r="C254" s="1"/>
      <c r="D254" s="1"/>
      <c r="E254" s="1"/>
      <c r="F254" s="1"/>
      <c r="G254" s="1" t="s">
        <v>1553</v>
      </c>
      <c r="H254" s="277">
        <v>42216</v>
      </c>
      <c r="I254" s="1" t="s">
        <v>2966</v>
      </c>
      <c r="J254" s="2" t="s">
        <v>43</v>
      </c>
      <c r="K254" s="1" t="s">
        <v>36</v>
      </c>
      <c r="L254" s="1" t="s">
        <v>20</v>
      </c>
      <c r="M254" s="1" t="s">
        <v>21</v>
      </c>
      <c r="N254" s="1" t="s">
        <v>11</v>
      </c>
      <c r="O254" s="7">
        <v>2289200</v>
      </c>
      <c r="P254" s="7">
        <v>0</v>
      </c>
      <c r="Q254" s="7">
        <f t="shared" si="14"/>
        <v>2289200</v>
      </c>
      <c r="R254" s="6" t="s">
        <v>47</v>
      </c>
      <c r="S254" s="5" t="s">
        <v>25</v>
      </c>
      <c r="T254" s="5" t="s">
        <v>776</v>
      </c>
      <c r="U254" s="5" t="s">
        <v>54</v>
      </c>
      <c r="V254" s="1" t="s">
        <v>48</v>
      </c>
      <c r="W254" s="1" t="s">
        <v>2967</v>
      </c>
      <c r="X254" s="1" t="s">
        <v>778</v>
      </c>
      <c r="Y254" s="1" t="s">
        <v>779</v>
      </c>
      <c r="Z254" s="4">
        <v>42216</v>
      </c>
      <c r="AA254" s="1" t="s">
        <v>45</v>
      </c>
      <c r="AB254" s="1" t="s">
        <v>2968</v>
      </c>
      <c r="AC254" s="1" t="s">
        <v>2969</v>
      </c>
      <c r="AD254" s="8" t="s">
        <v>2970</v>
      </c>
    </row>
    <row r="255" spans="2:30" outlineLevel="5">
      <c r="B255" s="352"/>
      <c r="C255" s="2"/>
      <c r="D255" s="2"/>
      <c r="E255" s="2"/>
      <c r="F255" s="2"/>
      <c r="G255" s="2"/>
      <c r="H255" s="362"/>
      <c r="I255" s="2"/>
      <c r="J255" s="2" t="s">
        <v>43</v>
      </c>
      <c r="K255" s="2"/>
      <c r="L255" s="2"/>
      <c r="M255" s="2"/>
      <c r="N255" s="2"/>
      <c r="O255" s="353"/>
      <c r="P255" s="353"/>
      <c r="Q255" s="353"/>
      <c r="R255" s="354"/>
      <c r="S255" s="355"/>
      <c r="T255" s="355"/>
      <c r="U255" s="355"/>
      <c r="V255" s="2"/>
      <c r="W255" s="2"/>
      <c r="X255" s="2"/>
      <c r="Y255" s="2"/>
      <c r="Z255" s="356"/>
      <c r="AA255" s="2"/>
      <c r="AB255" s="2"/>
      <c r="AC255" s="2"/>
      <c r="AD255" s="357"/>
    </row>
    <row r="256" spans="2:30" outlineLevel="4">
      <c r="B256" s="352"/>
      <c r="C256" s="2"/>
      <c r="D256" s="2"/>
      <c r="E256" s="2"/>
      <c r="F256" s="2" t="s">
        <v>2127</v>
      </c>
      <c r="G256" s="2" t="s">
        <v>2128</v>
      </c>
      <c r="H256" s="362"/>
      <c r="I256" s="2"/>
      <c r="J256" s="2" t="s">
        <v>43</v>
      </c>
      <c r="K256" s="2"/>
      <c r="L256" s="2"/>
      <c r="M256" s="2"/>
      <c r="N256" s="2"/>
      <c r="O256" s="353">
        <f>SUM(O257:O263)</f>
        <v>1379321.31</v>
      </c>
      <c r="P256" s="353">
        <f>SUM(P257:P263)</f>
        <v>0</v>
      </c>
      <c r="Q256" s="353">
        <f t="shared" ref="Q256:Q262" si="15">O256-P256</f>
        <v>1379321.31</v>
      </c>
      <c r="R256" s="354"/>
      <c r="S256" s="355"/>
      <c r="T256" s="355"/>
      <c r="U256" s="355"/>
      <c r="V256" s="2"/>
      <c r="W256" s="2"/>
      <c r="X256" s="2"/>
      <c r="Y256" s="2"/>
      <c r="Z256" s="356"/>
      <c r="AA256" s="2"/>
      <c r="AB256" s="2"/>
      <c r="AC256" s="2"/>
      <c r="AD256" s="357"/>
    </row>
    <row r="257" spans="2:30" ht="15" customHeight="1" outlineLevel="5">
      <c r="B257" s="3"/>
      <c r="C257" s="1"/>
      <c r="D257" s="1"/>
      <c r="E257" s="1"/>
      <c r="F257" s="1"/>
      <c r="G257" s="1" t="s">
        <v>1553</v>
      </c>
      <c r="H257" s="277">
        <v>42233</v>
      </c>
      <c r="I257" s="1" t="s">
        <v>2971</v>
      </c>
      <c r="J257" s="2" t="s">
        <v>43</v>
      </c>
      <c r="K257" s="1" t="s">
        <v>36</v>
      </c>
      <c r="L257" s="1" t="s">
        <v>20</v>
      </c>
      <c r="M257" s="1" t="s">
        <v>21</v>
      </c>
      <c r="N257" s="1" t="s">
        <v>11</v>
      </c>
      <c r="O257" s="7">
        <v>162236.38</v>
      </c>
      <c r="P257" s="7">
        <v>0</v>
      </c>
      <c r="Q257" s="7">
        <f t="shared" si="15"/>
        <v>162236.38</v>
      </c>
      <c r="R257" s="6" t="s">
        <v>47</v>
      </c>
      <c r="S257" s="5" t="s">
        <v>25</v>
      </c>
      <c r="T257" s="5" t="s">
        <v>771</v>
      </c>
      <c r="U257" s="5" t="s">
        <v>55</v>
      </c>
      <c r="V257" s="1" t="s">
        <v>48</v>
      </c>
      <c r="W257" s="1" t="s">
        <v>2972</v>
      </c>
      <c r="X257" s="1" t="s">
        <v>774</v>
      </c>
      <c r="Y257" s="1" t="s">
        <v>1797</v>
      </c>
      <c r="Z257" s="4">
        <v>42233</v>
      </c>
      <c r="AA257" s="1" t="s">
        <v>45</v>
      </c>
      <c r="AB257" s="1" t="s">
        <v>2973</v>
      </c>
      <c r="AC257" s="1" t="s">
        <v>2974</v>
      </c>
      <c r="AD257" s="8" t="s">
        <v>2975</v>
      </c>
    </row>
    <row r="258" spans="2:30" ht="15" customHeight="1" outlineLevel="5">
      <c r="B258" s="3"/>
      <c r="C258" s="1"/>
      <c r="D258" s="1"/>
      <c r="E258" s="1"/>
      <c r="F258" s="1"/>
      <c r="G258" s="1" t="s">
        <v>1553</v>
      </c>
      <c r="H258" s="277">
        <v>42233</v>
      </c>
      <c r="I258" s="1" t="s">
        <v>2976</v>
      </c>
      <c r="J258" s="2" t="s">
        <v>43</v>
      </c>
      <c r="K258" s="1" t="s">
        <v>36</v>
      </c>
      <c r="L258" s="1" t="s">
        <v>20</v>
      </c>
      <c r="M258" s="1" t="s">
        <v>21</v>
      </c>
      <c r="N258" s="1" t="s">
        <v>11</v>
      </c>
      <c r="O258" s="7">
        <v>26668.58</v>
      </c>
      <c r="P258" s="7">
        <v>0</v>
      </c>
      <c r="Q258" s="7">
        <f t="shared" si="15"/>
        <v>26668.58</v>
      </c>
      <c r="R258" s="6" t="s">
        <v>47</v>
      </c>
      <c r="S258" s="5" t="s">
        <v>25</v>
      </c>
      <c r="T258" s="5" t="s">
        <v>771</v>
      </c>
      <c r="U258" s="5" t="s">
        <v>55</v>
      </c>
      <c r="V258" s="1" t="s">
        <v>48</v>
      </c>
      <c r="W258" s="1" t="s">
        <v>2977</v>
      </c>
      <c r="X258" s="1" t="s">
        <v>774</v>
      </c>
      <c r="Y258" s="1" t="s">
        <v>1797</v>
      </c>
      <c r="Z258" s="4">
        <v>42233</v>
      </c>
      <c r="AA258" s="1" t="s">
        <v>45</v>
      </c>
      <c r="AB258" s="1" t="s">
        <v>2978</v>
      </c>
      <c r="AC258" s="1" t="s">
        <v>2979</v>
      </c>
      <c r="AD258" s="8" t="s">
        <v>2980</v>
      </c>
    </row>
    <row r="259" spans="2:30" ht="15" customHeight="1" outlineLevel="5">
      <c r="B259" s="3"/>
      <c r="C259" s="1"/>
      <c r="D259" s="1"/>
      <c r="E259" s="1"/>
      <c r="F259" s="1"/>
      <c r="G259" s="1" t="s">
        <v>1553</v>
      </c>
      <c r="H259" s="277">
        <v>42233</v>
      </c>
      <c r="I259" s="1" t="s">
        <v>2981</v>
      </c>
      <c r="J259" s="2" t="s">
        <v>43</v>
      </c>
      <c r="K259" s="1" t="s">
        <v>36</v>
      </c>
      <c r="L259" s="1" t="s">
        <v>20</v>
      </c>
      <c r="M259" s="1" t="s">
        <v>21</v>
      </c>
      <c r="N259" s="1" t="s">
        <v>11</v>
      </c>
      <c r="O259" s="7">
        <v>26781.06</v>
      </c>
      <c r="P259" s="7">
        <v>0</v>
      </c>
      <c r="Q259" s="7">
        <f t="shared" si="15"/>
        <v>26781.06</v>
      </c>
      <c r="R259" s="6" t="s">
        <v>47</v>
      </c>
      <c r="S259" s="5" t="s">
        <v>25</v>
      </c>
      <c r="T259" s="5" t="s">
        <v>763</v>
      </c>
      <c r="U259" s="5" t="s">
        <v>56</v>
      </c>
      <c r="V259" s="1" t="s">
        <v>48</v>
      </c>
      <c r="W259" s="1" t="s">
        <v>2982</v>
      </c>
      <c r="X259" s="1" t="s">
        <v>1375</v>
      </c>
      <c r="Y259" s="1" t="s">
        <v>1376</v>
      </c>
      <c r="Z259" s="4">
        <v>42233</v>
      </c>
      <c r="AA259" s="1" t="s">
        <v>45</v>
      </c>
      <c r="AB259" s="1" t="s">
        <v>2983</v>
      </c>
      <c r="AC259" s="1" t="s">
        <v>2984</v>
      </c>
      <c r="AD259" s="8" t="s">
        <v>2985</v>
      </c>
    </row>
    <row r="260" spans="2:30" ht="15" customHeight="1" outlineLevel="5">
      <c r="B260" s="3"/>
      <c r="C260" s="1"/>
      <c r="D260" s="1"/>
      <c r="E260" s="1"/>
      <c r="F260" s="1"/>
      <c r="G260" s="1" t="s">
        <v>1553</v>
      </c>
      <c r="H260" s="277">
        <v>42237</v>
      </c>
      <c r="I260" s="1" t="s">
        <v>2986</v>
      </c>
      <c r="J260" s="2" t="s">
        <v>43</v>
      </c>
      <c r="K260" s="1" t="s">
        <v>36</v>
      </c>
      <c r="L260" s="1" t="s">
        <v>20</v>
      </c>
      <c r="M260" s="1" t="s">
        <v>21</v>
      </c>
      <c r="N260" s="1" t="s">
        <v>11</v>
      </c>
      <c r="O260" s="7">
        <v>392279.66</v>
      </c>
      <c r="P260" s="7">
        <v>0</v>
      </c>
      <c r="Q260" s="7">
        <f t="shared" si="15"/>
        <v>392279.66</v>
      </c>
      <c r="R260" s="6" t="s">
        <v>47</v>
      </c>
      <c r="S260" s="5" t="s">
        <v>25</v>
      </c>
      <c r="T260" s="5" t="s">
        <v>767</v>
      </c>
      <c r="U260" s="5" t="s">
        <v>772</v>
      </c>
      <c r="V260" s="1" t="s">
        <v>48</v>
      </c>
      <c r="W260" s="1" t="s">
        <v>2987</v>
      </c>
      <c r="X260" s="1" t="s">
        <v>769</v>
      </c>
      <c r="Y260" s="1" t="s">
        <v>770</v>
      </c>
      <c r="Z260" s="4">
        <v>42237</v>
      </c>
      <c r="AA260" s="1" t="s">
        <v>45</v>
      </c>
      <c r="AB260" s="1" t="s">
        <v>2988</v>
      </c>
      <c r="AC260" s="1" t="s">
        <v>2989</v>
      </c>
      <c r="AD260" s="8"/>
    </row>
    <row r="261" spans="2:30" ht="15" customHeight="1" outlineLevel="5">
      <c r="B261" s="3"/>
      <c r="C261" s="1"/>
      <c r="D261" s="1"/>
      <c r="E261" s="1"/>
      <c r="F261" s="1"/>
      <c r="G261" s="1" t="s">
        <v>1553</v>
      </c>
      <c r="H261" s="277">
        <v>42242</v>
      </c>
      <c r="I261" s="1" t="s">
        <v>2990</v>
      </c>
      <c r="J261" s="2" t="s">
        <v>43</v>
      </c>
      <c r="K261" s="1" t="s">
        <v>36</v>
      </c>
      <c r="L261" s="1" t="s">
        <v>20</v>
      </c>
      <c r="M261" s="1" t="s">
        <v>21</v>
      </c>
      <c r="N261" s="1" t="s">
        <v>11</v>
      </c>
      <c r="O261" s="7">
        <v>42431.93</v>
      </c>
      <c r="P261" s="7">
        <v>0</v>
      </c>
      <c r="Q261" s="7">
        <f t="shared" si="15"/>
        <v>42431.93</v>
      </c>
      <c r="R261" s="6" t="s">
        <v>47</v>
      </c>
      <c r="S261" s="5" t="s">
        <v>25</v>
      </c>
      <c r="T261" s="5" t="s">
        <v>776</v>
      </c>
      <c r="U261" s="5" t="s">
        <v>54</v>
      </c>
      <c r="V261" s="1" t="s">
        <v>1900</v>
      </c>
      <c r="W261" s="1" t="s">
        <v>2991</v>
      </c>
      <c r="X261" s="1" t="s">
        <v>1375</v>
      </c>
      <c r="Y261" s="1" t="s">
        <v>1376</v>
      </c>
      <c r="Z261" s="4">
        <v>42242</v>
      </c>
      <c r="AA261" s="1" t="s">
        <v>45</v>
      </c>
      <c r="AB261" s="1" t="s">
        <v>2992</v>
      </c>
      <c r="AC261" s="1" t="s">
        <v>2993</v>
      </c>
      <c r="AD261" s="8" t="s">
        <v>2994</v>
      </c>
    </row>
    <row r="262" spans="2:30" ht="15" customHeight="1" outlineLevel="5">
      <c r="B262" s="3"/>
      <c r="C262" s="1"/>
      <c r="D262" s="1"/>
      <c r="E262" s="1"/>
      <c r="F262" s="1"/>
      <c r="G262" s="1" t="s">
        <v>1553</v>
      </c>
      <c r="H262" s="277">
        <v>42247</v>
      </c>
      <c r="I262" s="1" t="s">
        <v>2995</v>
      </c>
      <c r="J262" s="2" t="s">
        <v>43</v>
      </c>
      <c r="K262" s="1" t="s">
        <v>36</v>
      </c>
      <c r="L262" s="1" t="s">
        <v>60</v>
      </c>
      <c r="M262" s="1" t="s">
        <v>21</v>
      </c>
      <c r="N262" s="1" t="s">
        <v>11</v>
      </c>
      <c r="O262" s="7">
        <v>728923.7</v>
      </c>
      <c r="P262" s="7">
        <v>0</v>
      </c>
      <c r="Q262" s="7">
        <f t="shared" si="15"/>
        <v>728923.7</v>
      </c>
      <c r="R262" s="6" t="s">
        <v>47</v>
      </c>
      <c r="S262" s="5" t="s">
        <v>25</v>
      </c>
      <c r="T262" s="5" t="s">
        <v>776</v>
      </c>
      <c r="U262" s="5" t="s">
        <v>54</v>
      </c>
      <c r="V262" s="1" t="s">
        <v>48</v>
      </c>
      <c r="W262" s="1" t="s">
        <v>2996</v>
      </c>
      <c r="X262" s="1" t="s">
        <v>778</v>
      </c>
      <c r="Y262" s="1" t="s">
        <v>779</v>
      </c>
      <c r="Z262" s="4">
        <v>42247</v>
      </c>
      <c r="AA262" s="1" t="s">
        <v>45</v>
      </c>
      <c r="AB262" s="1" t="s">
        <v>2997</v>
      </c>
      <c r="AC262" s="1" t="s">
        <v>2998</v>
      </c>
      <c r="AD262" s="8"/>
    </row>
    <row r="263" spans="2:30" ht="15" customHeight="1" outlineLevel="5">
      <c r="B263" s="352"/>
      <c r="C263" s="2"/>
      <c r="D263" s="2"/>
      <c r="E263" s="2"/>
      <c r="F263" s="2"/>
      <c r="G263" s="2"/>
      <c r="H263" s="362"/>
      <c r="I263" s="2"/>
      <c r="J263" s="2" t="s">
        <v>43</v>
      </c>
      <c r="K263" s="2"/>
      <c r="L263" s="2"/>
      <c r="M263" s="2"/>
      <c r="N263" s="2"/>
      <c r="O263" s="353"/>
      <c r="P263" s="353"/>
      <c r="Q263" s="353"/>
      <c r="R263" s="354"/>
      <c r="S263" s="355"/>
      <c r="T263" s="355"/>
      <c r="U263" s="355"/>
      <c r="V263" s="2"/>
      <c r="W263" s="2"/>
      <c r="X263" s="2"/>
      <c r="Y263" s="2"/>
      <c r="Z263" s="356"/>
      <c r="AA263" s="2"/>
      <c r="AB263" s="2"/>
      <c r="AC263" s="2"/>
      <c r="AD263" s="357"/>
    </row>
    <row r="264" spans="2:30" ht="15" customHeight="1" outlineLevel="4">
      <c r="B264" s="352"/>
      <c r="C264" s="2"/>
      <c r="D264" s="2"/>
      <c r="E264" s="2"/>
      <c r="F264" s="2" t="s">
        <v>2889</v>
      </c>
      <c r="G264" s="2" t="s">
        <v>2890</v>
      </c>
      <c r="H264" s="362"/>
      <c r="I264" s="2"/>
      <c r="J264" s="2" t="s">
        <v>43</v>
      </c>
      <c r="K264" s="2"/>
      <c r="L264" s="2"/>
      <c r="M264" s="2"/>
      <c r="N264" s="2"/>
      <c r="O264" s="353">
        <f>SUM(O265:O267)</f>
        <v>147354.99</v>
      </c>
      <c r="P264" s="353">
        <f>SUM(P265:P267)</f>
        <v>151565.69</v>
      </c>
      <c r="Q264" s="353">
        <f>O264-P264</f>
        <v>-4210.7000000000116</v>
      </c>
      <c r="R264" s="354"/>
      <c r="S264" s="355"/>
      <c r="T264" s="355"/>
      <c r="U264" s="355"/>
      <c r="V264" s="2"/>
      <c r="W264" s="2"/>
      <c r="X264" s="2"/>
      <c r="Y264" s="2"/>
      <c r="Z264" s="356"/>
      <c r="AA264" s="2"/>
      <c r="AB264" s="2"/>
      <c r="AC264" s="2"/>
      <c r="AD264" s="357"/>
    </row>
    <row r="265" spans="2:30" ht="15" customHeight="1" outlineLevel="5">
      <c r="B265" s="3"/>
      <c r="C265" s="1"/>
      <c r="D265" s="1"/>
      <c r="E265" s="1"/>
      <c r="F265" s="1"/>
      <c r="G265" s="1" t="s">
        <v>1553</v>
      </c>
      <c r="H265" s="277">
        <v>42216</v>
      </c>
      <c r="I265" s="1" t="s">
        <v>2961</v>
      </c>
      <c r="J265" s="2" t="s">
        <v>43</v>
      </c>
      <c r="K265" s="1" t="s">
        <v>36</v>
      </c>
      <c r="L265" s="1" t="s">
        <v>20</v>
      </c>
      <c r="M265" s="1" t="s">
        <v>20</v>
      </c>
      <c r="N265" s="1" t="s">
        <v>2393</v>
      </c>
      <c r="O265" s="7">
        <v>0</v>
      </c>
      <c r="P265" s="7">
        <v>151565.69</v>
      </c>
      <c r="Q265" s="7">
        <f>O265-P265</f>
        <v>-151565.69</v>
      </c>
      <c r="R265" s="6" t="s">
        <v>47</v>
      </c>
      <c r="S265" s="5" t="s">
        <v>25</v>
      </c>
      <c r="T265" s="5" t="s">
        <v>784</v>
      </c>
      <c r="U265" s="5" t="s">
        <v>53</v>
      </c>
      <c r="V265" s="1" t="s">
        <v>48</v>
      </c>
      <c r="W265" s="1" t="s">
        <v>2962</v>
      </c>
      <c r="X265" s="1" t="s">
        <v>765</v>
      </c>
      <c r="Y265" s="1" t="s">
        <v>766</v>
      </c>
      <c r="Z265" s="4">
        <v>42216</v>
      </c>
      <c r="AA265" s="1" t="s">
        <v>2397</v>
      </c>
      <c r="AB265" s="1" t="s">
        <v>2963</v>
      </c>
      <c r="AC265" s="1" t="s">
        <v>2964</v>
      </c>
      <c r="AD265" s="8" t="s">
        <v>2965</v>
      </c>
    </row>
    <row r="266" spans="2:30" ht="15" customHeight="1" outlineLevel="5">
      <c r="B266" s="3"/>
      <c r="C266" s="1"/>
      <c r="D266" s="1"/>
      <c r="E266" s="1"/>
      <c r="F266" s="1"/>
      <c r="G266" s="1" t="s">
        <v>1553</v>
      </c>
      <c r="H266" s="277">
        <v>42249</v>
      </c>
      <c r="I266" s="1" t="s">
        <v>2999</v>
      </c>
      <c r="J266" s="2" t="s">
        <v>43</v>
      </c>
      <c r="K266" s="1" t="s">
        <v>36</v>
      </c>
      <c r="L266" s="1" t="s">
        <v>34</v>
      </c>
      <c r="M266" s="1" t="s">
        <v>21</v>
      </c>
      <c r="N266" s="1" t="s">
        <v>11</v>
      </c>
      <c r="O266" s="7">
        <v>147354.99</v>
      </c>
      <c r="P266" s="7">
        <v>0</v>
      </c>
      <c r="Q266" s="7">
        <f>O266-P266</f>
        <v>147354.99</v>
      </c>
      <c r="R266" s="6" t="s">
        <v>47</v>
      </c>
      <c r="S266" s="5" t="s">
        <v>32</v>
      </c>
      <c r="T266" s="5" t="s">
        <v>1801</v>
      </c>
      <c r="U266" s="5" t="s">
        <v>1802</v>
      </c>
      <c r="V266" s="1" t="s">
        <v>48</v>
      </c>
      <c r="W266" s="1" t="s">
        <v>3000</v>
      </c>
      <c r="X266" s="1" t="s">
        <v>1804</v>
      </c>
      <c r="Y266" s="1" t="s">
        <v>1805</v>
      </c>
      <c r="Z266" s="4">
        <v>42249</v>
      </c>
      <c r="AA266" s="1" t="s">
        <v>45</v>
      </c>
      <c r="AB266" s="1" t="s">
        <v>3001</v>
      </c>
      <c r="AC266" s="1" t="s">
        <v>3002</v>
      </c>
      <c r="AD266" s="8" t="s">
        <v>3003</v>
      </c>
    </row>
    <row r="267" spans="2:30" outlineLevel="5">
      <c r="B267" s="352"/>
      <c r="C267" s="2"/>
      <c r="D267" s="2"/>
      <c r="E267" s="2"/>
      <c r="F267" s="2"/>
      <c r="G267" s="2"/>
      <c r="H267" s="362"/>
      <c r="I267" s="2"/>
      <c r="J267" s="2" t="s">
        <v>43</v>
      </c>
      <c r="K267" s="2"/>
      <c r="L267" s="2"/>
      <c r="M267" s="2"/>
      <c r="N267" s="2"/>
      <c r="O267" s="353"/>
      <c r="P267" s="353"/>
      <c r="Q267" s="353"/>
      <c r="R267" s="354"/>
      <c r="S267" s="355"/>
      <c r="T267" s="355"/>
      <c r="U267" s="355"/>
      <c r="V267" s="2"/>
      <c r="W267" s="2"/>
      <c r="X267" s="2"/>
      <c r="Y267" s="2"/>
      <c r="Z267" s="356"/>
      <c r="AA267" s="2"/>
      <c r="AB267" s="2"/>
      <c r="AC267" s="2"/>
      <c r="AD267" s="357"/>
    </row>
    <row r="268" spans="2:30" outlineLevel="4">
      <c r="B268" s="352"/>
      <c r="C268" s="2"/>
      <c r="D268" s="2"/>
      <c r="E268" s="2"/>
      <c r="F268" s="2" t="s">
        <v>4208</v>
      </c>
      <c r="G268" s="2" t="s">
        <v>4209</v>
      </c>
      <c r="H268" s="362"/>
      <c r="I268" s="2"/>
      <c r="J268" s="2" t="s">
        <v>43</v>
      </c>
      <c r="K268" s="2"/>
      <c r="L268" s="2"/>
      <c r="M268" s="2"/>
      <c r="N268" s="2"/>
      <c r="O268" s="353">
        <f>SUM(O269:O281)</f>
        <v>2699665.29</v>
      </c>
      <c r="P268" s="353">
        <f>SUM(P269:P281)</f>
        <v>3.32</v>
      </c>
      <c r="Q268" s="353">
        <f t="shared" ref="Q268:Q280" si="16">O268-P268</f>
        <v>2699661.97</v>
      </c>
      <c r="R268" s="354"/>
      <c r="S268" s="355"/>
      <c r="T268" s="355"/>
      <c r="U268" s="355"/>
      <c r="V268" s="2"/>
      <c r="W268" s="2"/>
      <c r="X268" s="2"/>
      <c r="Y268" s="2"/>
      <c r="Z268" s="356"/>
      <c r="AA268" s="2"/>
      <c r="AB268" s="2"/>
      <c r="AC268" s="2"/>
      <c r="AD268" s="357"/>
    </row>
    <row r="269" spans="2:30" ht="15" customHeight="1" outlineLevel="5">
      <c r="B269" s="3"/>
      <c r="C269" s="1"/>
      <c r="D269" s="1"/>
      <c r="E269" s="1"/>
      <c r="F269" s="1"/>
      <c r="G269" s="1" t="s">
        <v>1553</v>
      </c>
      <c r="H269" s="277">
        <v>42090</v>
      </c>
      <c r="I269" s="1" t="s">
        <v>1417</v>
      </c>
      <c r="J269" s="2" t="s">
        <v>43</v>
      </c>
      <c r="K269" s="1" t="s">
        <v>36</v>
      </c>
      <c r="L269" s="1" t="s">
        <v>20</v>
      </c>
      <c r="M269" s="1" t="s">
        <v>20</v>
      </c>
      <c r="N269" s="1" t="s">
        <v>2003</v>
      </c>
      <c r="O269" s="7">
        <v>0</v>
      </c>
      <c r="P269" s="7">
        <v>3</v>
      </c>
      <c r="Q269" s="7">
        <f t="shared" si="16"/>
        <v>-3</v>
      </c>
      <c r="R269" s="6" t="s">
        <v>47</v>
      </c>
      <c r="S269" s="5" t="s">
        <v>25</v>
      </c>
      <c r="T269" s="5" t="s">
        <v>763</v>
      </c>
      <c r="U269" s="5" t="s">
        <v>56</v>
      </c>
      <c r="V269" s="1" t="s">
        <v>48</v>
      </c>
      <c r="W269" s="1" t="s">
        <v>764</v>
      </c>
      <c r="X269" s="1" t="s">
        <v>765</v>
      </c>
      <c r="Y269" s="1" t="s">
        <v>766</v>
      </c>
      <c r="Z269" s="4">
        <v>42090</v>
      </c>
      <c r="AA269" s="1" t="s">
        <v>45</v>
      </c>
      <c r="AB269" s="1" t="s">
        <v>1480</v>
      </c>
      <c r="AC269" s="1" t="s">
        <v>1578</v>
      </c>
      <c r="AD269" s="8" t="s">
        <v>1579</v>
      </c>
    </row>
    <row r="270" spans="2:30" ht="15" customHeight="1" outlineLevel="5">
      <c r="B270" s="3"/>
      <c r="C270" s="1"/>
      <c r="D270" s="1"/>
      <c r="E270" s="1"/>
      <c r="F270" s="1"/>
      <c r="G270" s="1" t="s">
        <v>1553</v>
      </c>
      <c r="H270" s="277">
        <v>42186</v>
      </c>
      <c r="I270" s="1" t="s">
        <v>2894</v>
      </c>
      <c r="J270" s="2" t="s">
        <v>43</v>
      </c>
      <c r="K270" s="1" t="s">
        <v>36</v>
      </c>
      <c r="L270" s="1" t="s">
        <v>20</v>
      </c>
      <c r="M270" s="1" t="s">
        <v>20</v>
      </c>
      <c r="N270" s="1" t="s">
        <v>2003</v>
      </c>
      <c r="O270" s="7">
        <v>0</v>
      </c>
      <c r="P270" s="7">
        <v>0.32</v>
      </c>
      <c r="Q270" s="7">
        <f t="shared" si="16"/>
        <v>-0.32</v>
      </c>
      <c r="R270" s="6" t="s">
        <v>47</v>
      </c>
      <c r="S270" s="5" t="s">
        <v>25</v>
      </c>
      <c r="T270" s="5" t="s">
        <v>784</v>
      </c>
      <c r="U270" s="5" t="s">
        <v>53</v>
      </c>
      <c r="V270" s="1" t="s">
        <v>48</v>
      </c>
      <c r="W270" s="1" t="s">
        <v>20</v>
      </c>
      <c r="X270" s="1" t="s">
        <v>765</v>
      </c>
      <c r="Y270" s="1" t="s">
        <v>766</v>
      </c>
      <c r="Z270" s="4">
        <v>42186</v>
      </c>
      <c r="AA270" s="1" t="s">
        <v>45</v>
      </c>
      <c r="AB270" s="1" t="s">
        <v>2895</v>
      </c>
      <c r="AC270" s="1" t="s">
        <v>2896</v>
      </c>
      <c r="AD270" s="8" t="s">
        <v>2897</v>
      </c>
    </row>
    <row r="271" spans="2:30" ht="15" customHeight="1" outlineLevel="5">
      <c r="B271" s="3"/>
      <c r="C271" s="1"/>
      <c r="D271" s="1"/>
      <c r="E271" s="1"/>
      <c r="F271" s="1"/>
      <c r="G271" s="1" t="s">
        <v>1553</v>
      </c>
      <c r="H271" s="277">
        <v>42286</v>
      </c>
      <c r="I271" s="1" t="s">
        <v>4210</v>
      </c>
      <c r="J271" s="2" t="s">
        <v>43</v>
      </c>
      <c r="K271" s="1" t="s">
        <v>36</v>
      </c>
      <c r="L271" s="1" t="s">
        <v>20</v>
      </c>
      <c r="M271" s="1" t="s">
        <v>21</v>
      </c>
      <c r="N271" s="1" t="s">
        <v>11</v>
      </c>
      <c r="O271" s="7">
        <v>280365.27</v>
      </c>
      <c r="P271" s="7">
        <v>0</v>
      </c>
      <c r="Q271" s="7">
        <f t="shared" si="16"/>
        <v>280365.27</v>
      </c>
      <c r="R271" s="6" t="s">
        <v>47</v>
      </c>
      <c r="S271" s="5" t="s">
        <v>25</v>
      </c>
      <c r="T271" s="5" t="s">
        <v>771</v>
      </c>
      <c r="U271" s="5" t="s">
        <v>55</v>
      </c>
      <c r="V271" s="1" t="s">
        <v>48</v>
      </c>
      <c r="W271" s="1" t="s">
        <v>4211</v>
      </c>
      <c r="X271" s="1" t="s">
        <v>774</v>
      </c>
      <c r="Y271" s="1" t="s">
        <v>1797</v>
      </c>
      <c r="Z271" s="4">
        <v>42286</v>
      </c>
      <c r="AA271" s="1" t="s">
        <v>45</v>
      </c>
      <c r="AB271" s="1" t="s">
        <v>4212</v>
      </c>
      <c r="AC271" s="1" t="s">
        <v>4213</v>
      </c>
      <c r="AD271" s="8" t="s">
        <v>4214</v>
      </c>
    </row>
    <row r="272" spans="2:30" ht="15" customHeight="1" outlineLevel="5">
      <c r="B272" s="3"/>
      <c r="C272" s="1"/>
      <c r="D272" s="1"/>
      <c r="E272" s="1"/>
      <c r="F272" s="1"/>
      <c r="G272" s="1" t="s">
        <v>1553</v>
      </c>
      <c r="H272" s="277">
        <v>42286</v>
      </c>
      <c r="I272" s="1" t="s">
        <v>4215</v>
      </c>
      <c r="J272" s="2" t="s">
        <v>43</v>
      </c>
      <c r="K272" s="1" t="s">
        <v>36</v>
      </c>
      <c r="L272" s="1" t="s">
        <v>20</v>
      </c>
      <c r="M272" s="1" t="s">
        <v>21</v>
      </c>
      <c r="N272" s="1" t="s">
        <v>11</v>
      </c>
      <c r="O272" s="7">
        <v>361581.47</v>
      </c>
      <c r="P272" s="7">
        <v>0</v>
      </c>
      <c r="Q272" s="7">
        <f t="shared" si="16"/>
        <v>361581.47</v>
      </c>
      <c r="R272" s="6" t="s">
        <v>47</v>
      </c>
      <c r="S272" s="5" t="s">
        <v>25</v>
      </c>
      <c r="T272" s="5" t="s">
        <v>767</v>
      </c>
      <c r="U272" s="5" t="s">
        <v>772</v>
      </c>
      <c r="V272" s="1" t="s">
        <v>48</v>
      </c>
      <c r="W272" s="1" t="s">
        <v>4216</v>
      </c>
      <c r="X272" s="1" t="s">
        <v>769</v>
      </c>
      <c r="Y272" s="1" t="s">
        <v>770</v>
      </c>
      <c r="Z272" s="4">
        <v>42286</v>
      </c>
      <c r="AA272" s="1" t="s">
        <v>45</v>
      </c>
      <c r="AB272" s="1" t="s">
        <v>4217</v>
      </c>
      <c r="AC272" s="1" t="s">
        <v>4218</v>
      </c>
      <c r="AD272" s="8" t="s">
        <v>4219</v>
      </c>
    </row>
    <row r="273" spans="2:30" ht="15" customHeight="1" outlineLevel="5">
      <c r="B273" s="3"/>
      <c r="C273" s="1"/>
      <c r="D273" s="1"/>
      <c r="E273" s="1"/>
      <c r="F273" s="1"/>
      <c r="G273" s="1" t="s">
        <v>1553</v>
      </c>
      <c r="H273" s="277">
        <v>42286</v>
      </c>
      <c r="I273" s="1" t="s">
        <v>4220</v>
      </c>
      <c r="J273" s="2" t="s">
        <v>43</v>
      </c>
      <c r="K273" s="1" t="s">
        <v>36</v>
      </c>
      <c r="L273" s="1" t="s">
        <v>20</v>
      </c>
      <c r="M273" s="1" t="s">
        <v>21</v>
      </c>
      <c r="N273" s="1" t="s">
        <v>11</v>
      </c>
      <c r="O273" s="7">
        <v>133749.64000000001</v>
      </c>
      <c r="P273" s="7">
        <v>0</v>
      </c>
      <c r="Q273" s="7">
        <f t="shared" si="16"/>
        <v>133749.64000000001</v>
      </c>
      <c r="R273" s="6" t="s">
        <v>47</v>
      </c>
      <c r="S273" s="5" t="s">
        <v>25</v>
      </c>
      <c r="T273" s="5" t="s">
        <v>763</v>
      </c>
      <c r="U273" s="5" t="s">
        <v>56</v>
      </c>
      <c r="V273" s="1" t="s">
        <v>48</v>
      </c>
      <c r="W273" s="1" t="s">
        <v>4221</v>
      </c>
      <c r="X273" s="1" t="s">
        <v>765</v>
      </c>
      <c r="Y273" s="1" t="s">
        <v>766</v>
      </c>
      <c r="Z273" s="4">
        <v>42286</v>
      </c>
      <c r="AA273" s="1" t="s">
        <v>45</v>
      </c>
      <c r="AB273" s="1" t="s">
        <v>4222</v>
      </c>
      <c r="AC273" s="1" t="s">
        <v>4223</v>
      </c>
      <c r="AD273" s="8" t="s">
        <v>4224</v>
      </c>
    </row>
    <row r="274" spans="2:30" ht="15" customHeight="1" outlineLevel="5">
      <c r="B274" s="3"/>
      <c r="C274" s="1"/>
      <c r="D274" s="1"/>
      <c r="E274" s="1"/>
      <c r="F274" s="1"/>
      <c r="G274" s="1" t="s">
        <v>1553</v>
      </c>
      <c r="H274" s="277">
        <v>42304</v>
      </c>
      <c r="I274" s="1" t="s">
        <v>4225</v>
      </c>
      <c r="J274" s="2" t="s">
        <v>43</v>
      </c>
      <c r="K274" s="1" t="s">
        <v>36</v>
      </c>
      <c r="L274" s="1" t="s">
        <v>20</v>
      </c>
      <c r="M274" s="1" t="s">
        <v>21</v>
      </c>
      <c r="N274" s="1" t="s">
        <v>11</v>
      </c>
      <c r="O274" s="7">
        <v>34972.379999999997</v>
      </c>
      <c r="P274" s="7">
        <v>0</v>
      </c>
      <c r="Q274" s="7">
        <f t="shared" si="16"/>
        <v>34972.379999999997</v>
      </c>
      <c r="R274" s="6" t="s">
        <v>47</v>
      </c>
      <c r="S274" s="5" t="s">
        <v>32</v>
      </c>
      <c r="T274" s="5" t="s">
        <v>1801</v>
      </c>
      <c r="U274" s="5" t="s">
        <v>1802</v>
      </c>
      <c r="V274" s="1" t="s">
        <v>48</v>
      </c>
      <c r="W274" s="1" t="s">
        <v>4226</v>
      </c>
      <c r="X274" s="1" t="s">
        <v>1804</v>
      </c>
      <c r="Y274" s="1" t="s">
        <v>1805</v>
      </c>
      <c r="Z274" s="4">
        <v>42304</v>
      </c>
      <c r="AA274" s="1" t="s">
        <v>45</v>
      </c>
      <c r="AB274" s="1" t="s">
        <v>4227</v>
      </c>
      <c r="AC274" s="1" t="s">
        <v>4228</v>
      </c>
      <c r="AD274" s="8" t="s">
        <v>4229</v>
      </c>
    </row>
    <row r="275" spans="2:30" ht="15" customHeight="1" outlineLevel="5">
      <c r="B275" s="3"/>
      <c r="C275" s="1"/>
      <c r="D275" s="1"/>
      <c r="E275" s="1"/>
      <c r="F275" s="1"/>
      <c r="G275" s="1" t="s">
        <v>1553</v>
      </c>
      <c r="H275" s="277">
        <v>42304</v>
      </c>
      <c r="I275" s="1" t="s">
        <v>4230</v>
      </c>
      <c r="J275" s="2" t="s">
        <v>43</v>
      </c>
      <c r="K275" s="1" t="s">
        <v>36</v>
      </c>
      <c r="L275" s="1" t="s">
        <v>20</v>
      </c>
      <c r="M275" s="1" t="s">
        <v>21</v>
      </c>
      <c r="N275" s="1" t="s">
        <v>11</v>
      </c>
      <c r="O275" s="7">
        <v>231524.35</v>
      </c>
      <c r="P275" s="7">
        <v>0</v>
      </c>
      <c r="Q275" s="7">
        <f t="shared" si="16"/>
        <v>231524.35</v>
      </c>
      <c r="R275" s="6" t="s">
        <v>47</v>
      </c>
      <c r="S275" s="5" t="s">
        <v>25</v>
      </c>
      <c r="T275" s="5" t="s">
        <v>771</v>
      </c>
      <c r="U275" s="5" t="s">
        <v>55</v>
      </c>
      <c r="V275" s="1" t="s">
        <v>1900</v>
      </c>
      <c r="W275" s="1" t="s">
        <v>4231</v>
      </c>
      <c r="X275" s="1" t="s">
        <v>774</v>
      </c>
      <c r="Y275" s="1" t="s">
        <v>1797</v>
      </c>
      <c r="Z275" s="4">
        <v>42304</v>
      </c>
      <c r="AA275" s="1" t="s">
        <v>45</v>
      </c>
      <c r="AB275" s="1" t="s">
        <v>4232</v>
      </c>
      <c r="AC275" s="1" t="s">
        <v>4233</v>
      </c>
      <c r="AD275" s="8" t="s">
        <v>4234</v>
      </c>
    </row>
    <row r="276" spans="2:30" ht="15" customHeight="1" outlineLevel="5">
      <c r="B276" s="3"/>
      <c r="C276" s="1"/>
      <c r="D276" s="1"/>
      <c r="E276" s="1"/>
      <c r="F276" s="1"/>
      <c r="G276" s="1" t="s">
        <v>1553</v>
      </c>
      <c r="H276" s="277">
        <v>42306</v>
      </c>
      <c r="I276" s="1" t="s">
        <v>4235</v>
      </c>
      <c r="J276" s="2" t="s">
        <v>43</v>
      </c>
      <c r="K276" s="1" t="s">
        <v>36</v>
      </c>
      <c r="L276" s="1" t="s">
        <v>20</v>
      </c>
      <c r="M276" s="1" t="s">
        <v>21</v>
      </c>
      <c r="N276" s="1" t="s">
        <v>11</v>
      </c>
      <c r="O276" s="7">
        <v>42431.93</v>
      </c>
      <c r="P276" s="7">
        <v>0</v>
      </c>
      <c r="Q276" s="7">
        <f t="shared" si="16"/>
        <v>42431.93</v>
      </c>
      <c r="R276" s="6" t="s">
        <v>47</v>
      </c>
      <c r="S276" s="5" t="s">
        <v>25</v>
      </c>
      <c r="T276" s="5" t="s">
        <v>776</v>
      </c>
      <c r="U276" s="5" t="s">
        <v>54</v>
      </c>
      <c r="V276" s="1" t="s">
        <v>48</v>
      </c>
      <c r="W276" s="1" t="s">
        <v>4236</v>
      </c>
      <c r="X276" s="1" t="s">
        <v>1375</v>
      </c>
      <c r="Y276" s="1" t="s">
        <v>1376</v>
      </c>
      <c r="Z276" s="4">
        <v>42306</v>
      </c>
      <c r="AA276" s="1" t="s">
        <v>45</v>
      </c>
      <c r="AB276" s="1" t="s">
        <v>4237</v>
      </c>
      <c r="AC276" s="1" t="s">
        <v>4238</v>
      </c>
      <c r="AD276" s="8" t="s">
        <v>4239</v>
      </c>
    </row>
    <row r="277" spans="2:30" ht="15" customHeight="1" outlineLevel="5">
      <c r="B277" s="3"/>
      <c r="C277" s="1"/>
      <c r="D277" s="1"/>
      <c r="E277" s="1"/>
      <c r="F277" s="1"/>
      <c r="G277" s="1" t="s">
        <v>1553</v>
      </c>
      <c r="H277" s="277">
        <v>42306</v>
      </c>
      <c r="I277" s="1" t="s">
        <v>4240</v>
      </c>
      <c r="J277" s="2" t="s">
        <v>43</v>
      </c>
      <c r="K277" s="1" t="s">
        <v>36</v>
      </c>
      <c r="L277" s="1" t="s">
        <v>20</v>
      </c>
      <c r="M277" s="1" t="s">
        <v>21</v>
      </c>
      <c r="N277" s="1" t="s">
        <v>11</v>
      </c>
      <c r="O277" s="7">
        <v>728433.79</v>
      </c>
      <c r="P277" s="7">
        <v>0</v>
      </c>
      <c r="Q277" s="7">
        <f t="shared" si="16"/>
        <v>728433.79</v>
      </c>
      <c r="R277" s="6" t="s">
        <v>47</v>
      </c>
      <c r="S277" s="5" t="s">
        <v>25</v>
      </c>
      <c r="T277" s="5" t="s">
        <v>776</v>
      </c>
      <c r="U277" s="5" t="s">
        <v>54</v>
      </c>
      <c r="V277" s="1" t="s">
        <v>48</v>
      </c>
      <c r="W277" s="1" t="s">
        <v>4241</v>
      </c>
      <c r="X277" s="1" t="s">
        <v>778</v>
      </c>
      <c r="Y277" s="1" t="s">
        <v>779</v>
      </c>
      <c r="Z277" s="4">
        <v>42306</v>
      </c>
      <c r="AA277" s="1" t="s">
        <v>45</v>
      </c>
      <c r="AB277" s="1" t="s">
        <v>4242</v>
      </c>
      <c r="AC277" s="1" t="s">
        <v>4243</v>
      </c>
      <c r="AD277" s="8" t="s">
        <v>4244</v>
      </c>
    </row>
    <row r="278" spans="2:30" ht="15" customHeight="1" outlineLevel="5">
      <c r="B278" s="3"/>
      <c r="C278" s="1"/>
      <c r="D278" s="1"/>
      <c r="E278" s="1"/>
      <c r="F278" s="1"/>
      <c r="G278" s="1" t="s">
        <v>1553</v>
      </c>
      <c r="H278" s="277">
        <v>42306</v>
      </c>
      <c r="I278" s="1" t="s">
        <v>4245</v>
      </c>
      <c r="J278" s="2" t="s">
        <v>43</v>
      </c>
      <c r="K278" s="1" t="s">
        <v>36</v>
      </c>
      <c r="L278" s="1" t="s">
        <v>20</v>
      </c>
      <c r="M278" s="1" t="s">
        <v>21</v>
      </c>
      <c r="N278" s="1" t="s">
        <v>11</v>
      </c>
      <c r="O278" s="7">
        <v>808928.71</v>
      </c>
      <c r="P278" s="7">
        <v>0</v>
      </c>
      <c r="Q278" s="7">
        <f t="shared" si="16"/>
        <v>808928.71</v>
      </c>
      <c r="R278" s="6" t="s">
        <v>47</v>
      </c>
      <c r="S278" s="5" t="s">
        <v>25</v>
      </c>
      <c r="T278" s="5" t="s">
        <v>776</v>
      </c>
      <c r="U278" s="5" t="s">
        <v>54</v>
      </c>
      <c r="V278" s="1" t="s">
        <v>48</v>
      </c>
      <c r="W278" s="1" t="s">
        <v>4246</v>
      </c>
      <c r="X278" s="1" t="s">
        <v>778</v>
      </c>
      <c r="Y278" s="1" t="s">
        <v>779</v>
      </c>
      <c r="Z278" s="4">
        <v>42306</v>
      </c>
      <c r="AA278" s="1" t="s">
        <v>45</v>
      </c>
      <c r="AB278" s="1" t="s">
        <v>4247</v>
      </c>
      <c r="AC278" s="1" t="s">
        <v>4248</v>
      </c>
      <c r="AD278" s="8" t="s">
        <v>4249</v>
      </c>
    </row>
    <row r="279" spans="2:30" outlineLevel="5">
      <c r="B279" s="3"/>
      <c r="C279" s="1"/>
      <c r="D279" s="1"/>
      <c r="E279" s="1"/>
      <c r="F279" s="1"/>
      <c r="G279" s="1" t="s">
        <v>1553</v>
      </c>
      <c r="H279" s="277">
        <v>42307</v>
      </c>
      <c r="I279" s="1" t="s">
        <v>4250</v>
      </c>
      <c r="J279" s="2" t="s">
        <v>43</v>
      </c>
      <c r="K279" s="1" t="s">
        <v>36</v>
      </c>
      <c r="L279" s="1" t="s">
        <v>20</v>
      </c>
      <c r="M279" s="1" t="s">
        <v>21</v>
      </c>
      <c r="N279" s="1" t="s">
        <v>11</v>
      </c>
      <c r="O279" s="7">
        <v>35245.82</v>
      </c>
      <c r="P279" s="7">
        <v>0</v>
      </c>
      <c r="Q279" s="7">
        <f t="shared" si="16"/>
        <v>35245.82</v>
      </c>
      <c r="R279" s="6" t="s">
        <v>47</v>
      </c>
      <c r="S279" s="5" t="s">
        <v>32</v>
      </c>
      <c r="T279" s="5" t="s">
        <v>1801</v>
      </c>
      <c r="U279" s="5" t="s">
        <v>1802</v>
      </c>
      <c r="V279" s="1" t="s">
        <v>48</v>
      </c>
      <c r="W279" s="1" t="s">
        <v>4251</v>
      </c>
      <c r="X279" s="1" t="s">
        <v>1804</v>
      </c>
      <c r="Y279" s="1" t="s">
        <v>1805</v>
      </c>
      <c r="Z279" s="4">
        <v>42307</v>
      </c>
      <c r="AA279" s="1" t="s">
        <v>45</v>
      </c>
      <c r="AB279" s="1" t="s">
        <v>4252</v>
      </c>
      <c r="AC279" s="1" t="s">
        <v>4253</v>
      </c>
      <c r="AD279" s="8"/>
    </row>
    <row r="280" spans="2:30" outlineLevel="5">
      <c r="B280" s="3"/>
      <c r="C280" s="1"/>
      <c r="D280" s="1"/>
      <c r="E280" s="1"/>
      <c r="F280" s="1"/>
      <c r="G280" s="1" t="s">
        <v>1553</v>
      </c>
      <c r="H280" s="277">
        <v>42307</v>
      </c>
      <c r="I280" s="1" t="s">
        <v>4254</v>
      </c>
      <c r="J280" s="2" t="s">
        <v>43</v>
      </c>
      <c r="K280" s="1" t="s">
        <v>36</v>
      </c>
      <c r="L280" s="1" t="s">
        <v>20</v>
      </c>
      <c r="M280" s="1" t="s">
        <v>21</v>
      </c>
      <c r="N280" s="1" t="s">
        <v>11</v>
      </c>
      <c r="O280" s="7">
        <v>42431.93</v>
      </c>
      <c r="P280" s="7">
        <v>0</v>
      </c>
      <c r="Q280" s="7">
        <f t="shared" si="16"/>
        <v>42431.93</v>
      </c>
      <c r="R280" s="6" t="s">
        <v>47</v>
      </c>
      <c r="S280" s="5" t="s">
        <v>25</v>
      </c>
      <c r="T280" s="5" t="s">
        <v>776</v>
      </c>
      <c r="U280" s="5" t="s">
        <v>54</v>
      </c>
      <c r="V280" s="1" t="s">
        <v>48</v>
      </c>
      <c r="W280" s="1" t="s">
        <v>4255</v>
      </c>
      <c r="X280" s="1" t="s">
        <v>1375</v>
      </c>
      <c r="Y280" s="1" t="s">
        <v>1376</v>
      </c>
      <c r="Z280" s="4">
        <v>42307</v>
      </c>
      <c r="AA280" s="1" t="s">
        <v>45</v>
      </c>
      <c r="AB280" s="1" t="s">
        <v>4256</v>
      </c>
      <c r="AC280" s="1" t="s">
        <v>4257</v>
      </c>
      <c r="AD280" s="8"/>
    </row>
    <row r="281" spans="2:30" outlineLevel="5">
      <c r="B281" s="352"/>
      <c r="C281" s="2"/>
      <c r="D281" s="2"/>
      <c r="E281" s="2"/>
      <c r="F281" s="2"/>
      <c r="G281" s="2"/>
      <c r="H281" s="362"/>
      <c r="I281" s="2"/>
      <c r="J281" s="2" t="s">
        <v>43</v>
      </c>
      <c r="K281" s="2"/>
      <c r="L281" s="2"/>
      <c r="M281" s="2"/>
      <c r="N281" s="2"/>
      <c r="O281" s="353"/>
      <c r="P281" s="353"/>
      <c r="Q281" s="353"/>
      <c r="R281" s="354"/>
      <c r="S281" s="355"/>
      <c r="T281" s="355"/>
      <c r="U281" s="355"/>
      <c r="V281" s="2"/>
      <c r="W281" s="2"/>
      <c r="X281" s="2"/>
      <c r="Y281" s="2"/>
      <c r="Z281" s="356"/>
      <c r="AA281" s="2"/>
      <c r="AB281" s="2"/>
      <c r="AC281" s="2"/>
      <c r="AD281" s="357"/>
    </row>
    <row r="282" spans="2:30" outlineLevel="4">
      <c r="B282" s="352"/>
      <c r="C282" s="2"/>
      <c r="D282" s="2"/>
      <c r="E282" s="2"/>
      <c r="F282" s="2" t="s">
        <v>4258</v>
      </c>
      <c r="G282" s="2" t="s">
        <v>4259</v>
      </c>
      <c r="H282" s="362"/>
      <c r="I282" s="2"/>
      <c r="J282" s="2" t="s">
        <v>43</v>
      </c>
      <c r="K282" s="2"/>
      <c r="L282" s="2"/>
      <c r="M282" s="2"/>
      <c r="N282" s="2"/>
      <c r="O282" s="353">
        <f>SUM(O283:O287)</f>
        <v>891920.22000000009</v>
      </c>
      <c r="P282" s="353">
        <f>SUM(P283:P287)</f>
        <v>0</v>
      </c>
      <c r="Q282" s="353">
        <f>O282-P282</f>
        <v>891920.22000000009</v>
      </c>
      <c r="R282" s="354"/>
      <c r="S282" s="355"/>
      <c r="T282" s="355"/>
      <c r="U282" s="355"/>
      <c r="V282" s="2"/>
      <c r="W282" s="2"/>
      <c r="X282" s="2"/>
      <c r="Y282" s="2"/>
      <c r="Z282" s="356"/>
      <c r="AA282" s="2"/>
      <c r="AB282" s="2"/>
      <c r="AC282" s="2"/>
      <c r="AD282" s="357"/>
    </row>
    <row r="283" spans="2:30" ht="15" customHeight="1" outlineLevel="5">
      <c r="B283" s="3"/>
      <c r="C283" s="1"/>
      <c r="D283" s="1"/>
      <c r="E283" s="1"/>
      <c r="F283" s="1"/>
      <c r="G283" s="1" t="s">
        <v>1553</v>
      </c>
      <c r="H283" s="277">
        <v>42314</v>
      </c>
      <c r="I283" s="1" t="s">
        <v>4260</v>
      </c>
      <c r="J283" s="2" t="s">
        <v>43</v>
      </c>
      <c r="K283" s="1" t="s">
        <v>36</v>
      </c>
      <c r="L283" s="1" t="s">
        <v>20</v>
      </c>
      <c r="M283" s="1" t="s">
        <v>21</v>
      </c>
      <c r="N283" s="1" t="s">
        <v>11</v>
      </c>
      <c r="O283" s="7">
        <v>30180.48</v>
      </c>
      <c r="P283" s="7">
        <v>0</v>
      </c>
      <c r="Q283" s="7">
        <f>O283-P283</f>
        <v>30180.48</v>
      </c>
      <c r="R283" s="6" t="s">
        <v>47</v>
      </c>
      <c r="S283" s="5" t="s">
        <v>32</v>
      </c>
      <c r="T283" s="5" t="s">
        <v>1801</v>
      </c>
      <c r="U283" s="5" t="s">
        <v>1802</v>
      </c>
      <c r="V283" s="1" t="s">
        <v>48</v>
      </c>
      <c r="W283" s="1" t="s">
        <v>4261</v>
      </c>
      <c r="X283" s="1" t="s">
        <v>1804</v>
      </c>
      <c r="Y283" s="1" t="s">
        <v>1805</v>
      </c>
      <c r="Z283" s="4">
        <v>42314</v>
      </c>
      <c r="AA283" s="1" t="s">
        <v>45</v>
      </c>
      <c r="AB283" s="1" t="s">
        <v>4262</v>
      </c>
      <c r="AC283" s="1" t="s">
        <v>4263</v>
      </c>
      <c r="AD283" s="8" t="s">
        <v>4264</v>
      </c>
    </row>
    <row r="284" spans="2:30" ht="15" customHeight="1" outlineLevel="5">
      <c r="B284" s="3"/>
      <c r="C284" s="1"/>
      <c r="D284" s="1"/>
      <c r="E284" s="1"/>
      <c r="F284" s="1"/>
      <c r="G284" s="1" t="s">
        <v>1553</v>
      </c>
      <c r="H284" s="277">
        <v>42318</v>
      </c>
      <c r="I284" s="1" t="s">
        <v>4265</v>
      </c>
      <c r="J284" s="2" t="s">
        <v>43</v>
      </c>
      <c r="K284" s="1" t="s">
        <v>36</v>
      </c>
      <c r="L284" s="1" t="s">
        <v>20</v>
      </c>
      <c r="M284" s="1" t="s">
        <v>21</v>
      </c>
      <c r="N284" s="1" t="s">
        <v>11</v>
      </c>
      <c r="O284" s="7">
        <v>237032.53</v>
      </c>
      <c r="P284" s="7">
        <v>0</v>
      </c>
      <c r="Q284" s="7">
        <f>O284-P284</f>
        <v>237032.53</v>
      </c>
      <c r="R284" s="6" t="s">
        <v>47</v>
      </c>
      <c r="S284" s="5" t="s">
        <v>25</v>
      </c>
      <c r="T284" s="5" t="s">
        <v>771</v>
      </c>
      <c r="U284" s="5" t="s">
        <v>55</v>
      </c>
      <c r="V284" s="1" t="s">
        <v>48</v>
      </c>
      <c r="W284" s="1" t="s">
        <v>1932</v>
      </c>
      <c r="X284" s="1" t="s">
        <v>774</v>
      </c>
      <c r="Y284" s="1" t="s">
        <v>1797</v>
      </c>
      <c r="Z284" s="4">
        <v>42318</v>
      </c>
      <c r="AA284" s="1" t="s">
        <v>45</v>
      </c>
      <c r="AB284" s="1" t="s">
        <v>4266</v>
      </c>
      <c r="AC284" s="1" t="s">
        <v>4267</v>
      </c>
      <c r="AD284" s="8" t="s">
        <v>4268</v>
      </c>
    </row>
    <row r="285" spans="2:30" ht="15" customHeight="1" outlineLevel="5">
      <c r="B285" s="3"/>
      <c r="C285" s="1"/>
      <c r="D285" s="1"/>
      <c r="E285" s="1"/>
      <c r="F285" s="1"/>
      <c r="G285" s="1" t="s">
        <v>1553</v>
      </c>
      <c r="H285" s="277">
        <v>42331</v>
      </c>
      <c r="I285" s="1" t="s">
        <v>4269</v>
      </c>
      <c r="J285" s="2" t="s">
        <v>43</v>
      </c>
      <c r="K285" s="1" t="s">
        <v>36</v>
      </c>
      <c r="L285" s="1" t="s">
        <v>20</v>
      </c>
      <c r="M285" s="1" t="s">
        <v>21</v>
      </c>
      <c r="N285" s="1" t="s">
        <v>11</v>
      </c>
      <c r="O285" s="7">
        <v>389151.07</v>
      </c>
      <c r="P285" s="7">
        <v>0</v>
      </c>
      <c r="Q285" s="7">
        <f>O285-P285</f>
        <v>389151.07</v>
      </c>
      <c r="R285" s="6" t="s">
        <v>47</v>
      </c>
      <c r="S285" s="5" t="s">
        <v>25</v>
      </c>
      <c r="T285" s="5" t="s">
        <v>776</v>
      </c>
      <c r="U285" s="5" t="s">
        <v>54</v>
      </c>
      <c r="V285" s="1" t="s">
        <v>48</v>
      </c>
      <c r="W285" s="1" t="s">
        <v>4270</v>
      </c>
      <c r="X285" s="1" t="s">
        <v>778</v>
      </c>
      <c r="Y285" s="1" t="s">
        <v>779</v>
      </c>
      <c r="Z285" s="4">
        <v>42331</v>
      </c>
      <c r="AA285" s="1" t="s">
        <v>45</v>
      </c>
      <c r="AB285" s="1" t="s">
        <v>4271</v>
      </c>
      <c r="AC285" s="1" t="s">
        <v>4272</v>
      </c>
      <c r="AD285" s="8" t="s">
        <v>4273</v>
      </c>
    </row>
    <row r="286" spans="2:30" ht="15" customHeight="1" outlineLevel="5">
      <c r="B286" s="3"/>
      <c r="C286" s="1"/>
      <c r="D286" s="1"/>
      <c r="E286" s="1"/>
      <c r="F286" s="1"/>
      <c r="G286" s="1" t="s">
        <v>1553</v>
      </c>
      <c r="H286" s="277">
        <v>42334</v>
      </c>
      <c r="I286" s="1" t="s">
        <v>4274</v>
      </c>
      <c r="J286" s="2" t="s">
        <v>43</v>
      </c>
      <c r="K286" s="1" t="s">
        <v>36</v>
      </c>
      <c r="L286" s="1" t="s">
        <v>20</v>
      </c>
      <c r="M286" s="1" t="s">
        <v>21</v>
      </c>
      <c r="N286" s="1" t="s">
        <v>11</v>
      </c>
      <c r="O286" s="7">
        <v>235556.14</v>
      </c>
      <c r="P286" s="7">
        <v>0</v>
      </c>
      <c r="Q286" s="7">
        <f>O286-P286</f>
        <v>235556.14</v>
      </c>
      <c r="R286" s="6" t="s">
        <v>47</v>
      </c>
      <c r="S286" s="5" t="s">
        <v>25</v>
      </c>
      <c r="T286" s="5" t="s">
        <v>771</v>
      </c>
      <c r="U286" s="5" t="s">
        <v>55</v>
      </c>
      <c r="V286" s="1" t="s">
        <v>48</v>
      </c>
      <c r="W286" s="1" t="s">
        <v>4275</v>
      </c>
      <c r="X286" s="1" t="s">
        <v>774</v>
      </c>
      <c r="Y286" s="1" t="s">
        <v>1797</v>
      </c>
      <c r="Z286" s="4">
        <v>42334</v>
      </c>
      <c r="AA286" s="1" t="s">
        <v>45</v>
      </c>
      <c r="AB286" s="1" t="s">
        <v>4276</v>
      </c>
      <c r="AC286" s="1" t="s">
        <v>4277</v>
      </c>
      <c r="AD286" s="8" t="s">
        <v>4278</v>
      </c>
    </row>
    <row r="287" spans="2:30" outlineLevel="5">
      <c r="B287" s="352"/>
      <c r="C287" s="2"/>
      <c r="D287" s="2"/>
      <c r="E287" s="2"/>
      <c r="F287" s="2"/>
      <c r="G287" s="2"/>
      <c r="H287" s="362"/>
      <c r="I287" s="2"/>
      <c r="J287" s="2" t="s">
        <v>43</v>
      </c>
      <c r="K287" s="2"/>
      <c r="L287" s="2"/>
      <c r="M287" s="2"/>
      <c r="N287" s="2"/>
      <c r="O287" s="353"/>
      <c r="P287" s="353"/>
      <c r="Q287" s="353"/>
      <c r="R287" s="354"/>
      <c r="S287" s="355"/>
      <c r="T287" s="355"/>
      <c r="U287" s="355"/>
      <c r="V287" s="2"/>
      <c r="W287" s="2"/>
      <c r="X287" s="2"/>
      <c r="Y287" s="2"/>
      <c r="Z287" s="356"/>
      <c r="AA287" s="2"/>
      <c r="AB287" s="2"/>
      <c r="AC287" s="2"/>
      <c r="AD287" s="357"/>
    </row>
    <row r="288" spans="2:30" outlineLevel="4">
      <c r="B288" s="352"/>
      <c r="C288" s="2"/>
      <c r="D288" s="2"/>
      <c r="E288" s="2"/>
      <c r="F288" s="2" t="s">
        <v>4204</v>
      </c>
      <c r="G288" s="2" t="s">
        <v>4205</v>
      </c>
      <c r="H288" s="362"/>
      <c r="I288" s="2"/>
      <c r="J288" s="2" t="s">
        <v>43</v>
      </c>
      <c r="K288" s="2"/>
      <c r="L288" s="2"/>
      <c r="M288" s="2"/>
      <c r="N288" s="2"/>
      <c r="O288" s="353">
        <f>SUM(O289:O301)</f>
        <v>1452742.8800000001</v>
      </c>
      <c r="P288" s="353">
        <f>SUM(P289:P301)</f>
        <v>151565.69</v>
      </c>
      <c r="Q288" s="353">
        <f t="shared" ref="Q288:Q300" si="17">O288-P288</f>
        <v>1301177.1900000002</v>
      </c>
      <c r="R288" s="354"/>
      <c r="S288" s="355"/>
      <c r="T288" s="355"/>
      <c r="U288" s="355"/>
      <c r="V288" s="2"/>
      <c r="W288" s="2"/>
      <c r="X288" s="2"/>
      <c r="Y288" s="2"/>
      <c r="Z288" s="356"/>
      <c r="AA288" s="2"/>
      <c r="AB288" s="2"/>
      <c r="AC288" s="2"/>
      <c r="AD288" s="357"/>
    </row>
    <row r="289" spans="2:30" outlineLevel="5">
      <c r="B289" s="3"/>
      <c r="C289" s="1"/>
      <c r="D289" s="1"/>
      <c r="E289" s="1"/>
      <c r="F289" s="1"/>
      <c r="G289" s="1" t="s">
        <v>1553</v>
      </c>
      <c r="H289" s="277">
        <v>42369</v>
      </c>
      <c r="I289" s="1" t="s">
        <v>2961</v>
      </c>
      <c r="J289" s="2" t="s">
        <v>43</v>
      </c>
      <c r="K289" s="1" t="s">
        <v>36</v>
      </c>
      <c r="L289" s="1" t="s">
        <v>69</v>
      </c>
      <c r="M289" s="1" t="s">
        <v>21</v>
      </c>
      <c r="N289" s="1" t="s">
        <v>11</v>
      </c>
      <c r="O289" s="7">
        <v>151565.69</v>
      </c>
      <c r="P289" s="7">
        <v>0</v>
      </c>
      <c r="Q289" s="7">
        <f t="shared" si="17"/>
        <v>151565.69</v>
      </c>
      <c r="R289" s="6" t="s">
        <v>47</v>
      </c>
      <c r="S289" s="5" t="s">
        <v>25</v>
      </c>
      <c r="T289" s="5" t="s">
        <v>784</v>
      </c>
      <c r="U289" s="5" t="s">
        <v>53</v>
      </c>
      <c r="V289" s="1" t="s">
        <v>48</v>
      </c>
      <c r="W289" s="1" t="s">
        <v>2962</v>
      </c>
      <c r="X289" s="1" t="s">
        <v>765</v>
      </c>
      <c r="Y289" s="1" t="s">
        <v>766</v>
      </c>
      <c r="Z289" s="4">
        <v>42369</v>
      </c>
      <c r="AA289" s="1" t="s">
        <v>45</v>
      </c>
      <c r="AB289" s="1" t="s">
        <v>4279</v>
      </c>
      <c r="AC289" s="1"/>
      <c r="AD289" s="8"/>
    </row>
    <row r="290" spans="2:30" ht="15" customHeight="1" outlineLevel="5">
      <c r="B290" s="3"/>
      <c r="C290" s="1"/>
      <c r="D290" s="1"/>
      <c r="E290" s="1"/>
      <c r="F290" s="1"/>
      <c r="G290" s="1" t="s">
        <v>1553</v>
      </c>
      <c r="H290" s="4">
        <v>42369</v>
      </c>
      <c r="I290" s="1" t="s">
        <v>2961</v>
      </c>
      <c r="J290" s="2" t="s">
        <v>43</v>
      </c>
      <c r="K290" s="1" t="s">
        <v>36</v>
      </c>
      <c r="L290" s="1" t="s">
        <v>69</v>
      </c>
      <c r="M290" s="1" t="s">
        <v>20</v>
      </c>
      <c r="N290" s="1" t="s">
        <v>2393</v>
      </c>
      <c r="O290" s="7">
        <v>0</v>
      </c>
      <c r="P290" s="7">
        <v>151565.69</v>
      </c>
      <c r="Q290" s="7">
        <f>O290-P290</f>
        <v>-151565.69</v>
      </c>
      <c r="R290" s="6" t="s">
        <v>47</v>
      </c>
      <c r="S290" s="5" t="s">
        <v>25</v>
      </c>
      <c r="T290" s="5" t="s">
        <v>784</v>
      </c>
      <c r="U290" s="5" t="s">
        <v>53</v>
      </c>
      <c r="V290" s="1" t="s">
        <v>48</v>
      </c>
      <c r="W290" s="1" t="s">
        <v>2962</v>
      </c>
      <c r="X290" s="1" t="s">
        <v>765</v>
      </c>
      <c r="Y290" s="1" t="s">
        <v>766</v>
      </c>
      <c r="Z290" s="4">
        <v>42369</v>
      </c>
      <c r="AA290" s="1" t="s">
        <v>2397</v>
      </c>
      <c r="AB290" s="1" t="s">
        <v>4279</v>
      </c>
      <c r="AC290" s="1"/>
      <c r="AD290" s="8"/>
    </row>
    <row r="291" spans="2:30" outlineLevel="5">
      <c r="B291" s="3"/>
      <c r="C291" s="1"/>
      <c r="D291" s="1"/>
      <c r="E291" s="1"/>
      <c r="F291" s="1"/>
      <c r="G291" s="1" t="s">
        <v>1553</v>
      </c>
      <c r="H291" s="277">
        <v>42348</v>
      </c>
      <c r="I291" s="1" t="s">
        <v>4280</v>
      </c>
      <c r="J291" s="2" t="s">
        <v>43</v>
      </c>
      <c r="K291" s="1" t="s">
        <v>36</v>
      </c>
      <c r="L291" s="1" t="s">
        <v>20</v>
      </c>
      <c r="M291" s="1" t="s">
        <v>21</v>
      </c>
      <c r="N291" s="1" t="s">
        <v>11</v>
      </c>
      <c r="O291" s="7">
        <v>42431.93</v>
      </c>
      <c r="P291" s="7">
        <v>0</v>
      </c>
      <c r="Q291" s="7">
        <f t="shared" si="17"/>
        <v>42431.93</v>
      </c>
      <c r="R291" s="6" t="s">
        <v>47</v>
      </c>
      <c r="S291" s="5" t="s">
        <v>25</v>
      </c>
      <c r="T291" s="5" t="s">
        <v>776</v>
      </c>
      <c r="U291" s="5" t="s">
        <v>54</v>
      </c>
      <c r="V291" s="1" t="s">
        <v>1900</v>
      </c>
      <c r="W291" s="1" t="s">
        <v>4281</v>
      </c>
      <c r="X291" s="1" t="s">
        <v>1375</v>
      </c>
      <c r="Y291" s="1" t="s">
        <v>1376</v>
      </c>
      <c r="Z291" s="4">
        <v>42348</v>
      </c>
      <c r="AA291" s="1" t="s">
        <v>45</v>
      </c>
      <c r="AB291" s="1" t="s">
        <v>4282</v>
      </c>
      <c r="AC291" s="1" t="s">
        <v>4283</v>
      </c>
      <c r="AD291" s="8"/>
    </row>
    <row r="292" spans="2:30" ht="15" customHeight="1" outlineLevel="5">
      <c r="B292" s="3"/>
      <c r="C292" s="1"/>
      <c r="D292" s="1"/>
      <c r="E292" s="1"/>
      <c r="F292" s="1"/>
      <c r="G292" s="1" t="s">
        <v>1553</v>
      </c>
      <c r="H292" s="277">
        <v>42356</v>
      </c>
      <c r="I292" s="1" t="s">
        <v>4284</v>
      </c>
      <c r="J292" s="2" t="s">
        <v>43</v>
      </c>
      <c r="K292" s="1" t="s">
        <v>36</v>
      </c>
      <c r="L292" s="1" t="s">
        <v>20</v>
      </c>
      <c r="M292" s="1" t="s">
        <v>21</v>
      </c>
      <c r="N292" s="1" t="s">
        <v>11</v>
      </c>
      <c r="O292" s="7">
        <v>372473.43</v>
      </c>
      <c r="P292" s="7">
        <v>0</v>
      </c>
      <c r="Q292" s="7">
        <f t="shared" si="17"/>
        <v>372473.43</v>
      </c>
      <c r="R292" s="6" t="s">
        <v>47</v>
      </c>
      <c r="S292" s="5" t="s">
        <v>25</v>
      </c>
      <c r="T292" s="5" t="s">
        <v>767</v>
      </c>
      <c r="U292" s="5" t="s">
        <v>772</v>
      </c>
      <c r="V292" s="1" t="s">
        <v>48</v>
      </c>
      <c r="W292" s="1" t="s">
        <v>4285</v>
      </c>
      <c r="X292" s="1" t="s">
        <v>769</v>
      </c>
      <c r="Y292" s="1" t="s">
        <v>770</v>
      </c>
      <c r="Z292" s="4">
        <v>42356</v>
      </c>
      <c r="AA292" s="1" t="s">
        <v>45</v>
      </c>
      <c r="AB292" s="1" t="s">
        <v>4286</v>
      </c>
      <c r="AC292" s="1" t="s">
        <v>4287</v>
      </c>
      <c r="AD292" s="8" t="s">
        <v>4288</v>
      </c>
    </row>
    <row r="293" spans="2:30" ht="15" customHeight="1" outlineLevel="5">
      <c r="B293" s="3"/>
      <c r="C293" s="1"/>
      <c r="D293" s="1"/>
      <c r="E293" s="1"/>
      <c r="F293" s="1"/>
      <c r="G293" s="1" t="s">
        <v>1553</v>
      </c>
      <c r="H293" s="277">
        <v>42356</v>
      </c>
      <c r="I293" s="1" t="s">
        <v>4289</v>
      </c>
      <c r="J293" s="2" t="s">
        <v>43</v>
      </c>
      <c r="K293" s="1" t="s">
        <v>36</v>
      </c>
      <c r="L293" s="1" t="s">
        <v>20</v>
      </c>
      <c r="M293" s="1" t="s">
        <v>21</v>
      </c>
      <c r="N293" s="1" t="s">
        <v>11</v>
      </c>
      <c r="O293" s="7">
        <v>184143.23</v>
      </c>
      <c r="P293" s="7">
        <v>0</v>
      </c>
      <c r="Q293" s="7">
        <f t="shared" si="17"/>
        <v>184143.23</v>
      </c>
      <c r="R293" s="6" t="s">
        <v>47</v>
      </c>
      <c r="S293" s="5" t="s">
        <v>25</v>
      </c>
      <c r="T293" s="5" t="s">
        <v>776</v>
      </c>
      <c r="U293" s="5" t="s">
        <v>54</v>
      </c>
      <c r="V293" s="1" t="s">
        <v>48</v>
      </c>
      <c r="W293" s="1" t="s">
        <v>4290</v>
      </c>
      <c r="X293" s="1" t="s">
        <v>778</v>
      </c>
      <c r="Y293" s="1" t="s">
        <v>779</v>
      </c>
      <c r="Z293" s="4">
        <v>42356</v>
      </c>
      <c r="AA293" s="1" t="s">
        <v>45</v>
      </c>
      <c r="AB293" s="1" t="s">
        <v>4291</v>
      </c>
      <c r="AC293" s="1" t="s">
        <v>4292</v>
      </c>
      <c r="AD293" s="8" t="s">
        <v>4293</v>
      </c>
    </row>
    <row r="294" spans="2:30" ht="15" customHeight="1" outlineLevel="5">
      <c r="B294" s="3"/>
      <c r="C294" s="1"/>
      <c r="D294" s="1"/>
      <c r="E294" s="1"/>
      <c r="F294" s="1"/>
      <c r="G294" s="1" t="s">
        <v>1553</v>
      </c>
      <c r="H294" s="277">
        <v>42356</v>
      </c>
      <c r="I294" s="1" t="s">
        <v>4294</v>
      </c>
      <c r="J294" s="2" t="s">
        <v>43</v>
      </c>
      <c r="K294" s="1" t="s">
        <v>36</v>
      </c>
      <c r="L294" s="1" t="s">
        <v>20</v>
      </c>
      <c r="M294" s="1" t="s">
        <v>21</v>
      </c>
      <c r="N294" s="1" t="s">
        <v>11</v>
      </c>
      <c r="O294" s="7">
        <v>42431.93</v>
      </c>
      <c r="P294" s="7">
        <v>0</v>
      </c>
      <c r="Q294" s="7">
        <f t="shared" si="17"/>
        <v>42431.93</v>
      </c>
      <c r="R294" s="6" t="s">
        <v>47</v>
      </c>
      <c r="S294" s="5" t="s">
        <v>25</v>
      </c>
      <c r="T294" s="5" t="s">
        <v>776</v>
      </c>
      <c r="U294" s="5" t="s">
        <v>54</v>
      </c>
      <c r="V294" s="1" t="s">
        <v>1900</v>
      </c>
      <c r="W294" s="1" t="s">
        <v>4295</v>
      </c>
      <c r="X294" s="1" t="s">
        <v>1375</v>
      </c>
      <c r="Y294" s="1" t="s">
        <v>1376</v>
      </c>
      <c r="Z294" s="4">
        <v>42356</v>
      </c>
      <c r="AA294" s="1" t="s">
        <v>45</v>
      </c>
      <c r="AB294" s="1" t="s">
        <v>4296</v>
      </c>
      <c r="AC294" s="1" t="s">
        <v>4297</v>
      </c>
      <c r="AD294" s="8" t="s">
        <v>4298</v>
      </c>
    </row>
    <row r="295" spans="2:30" outlineLevel="5">
      <c r="B295" s="3"/>
      <c r="C295" s="1"/>
      <c r="D295" s="1"/>
      <c r="E295" s="1"/>
      <c r="F295" s="1"/>
      <c r="G295" s="1" t="s">
        <v>1553</v>
      </c>
      <c r="H295" s="277">
        <v>42366</v>
      </c>
      <c r="I295" s="1" t="s">
        <v>4299</v>
      </c>
      <c r="J295" s="2" t="s">
        <v>43</v>
      </c>
      <c r="K295" s="1" t="s">
        <v>36</v>
      </c>
      <c r="L295" s="1" t="s">
        <v>20</v>
      </c>
      <c r="M295" s="1" t="s">
        <v>21</v>
      </c>
      <c r="N295" s="1" t="s">
        <v>11</v>
      </c>
      <c r="O295" s="7">
        <v>108401.3</v>
      </c>
      <c r="P295" s="7">
        <v>0</v>
      </c>
      <c r="Q295" s="7">
        <f t="shared" si="17"/>
        <v>108401.3</v>
      </c>
      <c r="R295" s="6" t="s">
        <v>47</v>
      </c>
      <c r="S295" s="5" t="s">
        <v>32</v>
      </c>
      <c r="T295" s="5" t="s">
        <v>1801</v>
      </c>
      <c r="U295" s="5" t="s">
        <v>1802</v>
      </c>
      <c r="V295" s="1" t="s">
        <v>48</v>
      </c>
      <c r="W295" s="1" t="s">
        <v>4300</v>
      </c>
      <c r="X295" s="1" t="s">
        <v>1804</v>
      </c>
      <c r="Y295" s="1" t="s">
        <v>1805</v>
      </c>
      <c r="Z295" s="4">
        <v>42366</v>
      </c>
      <c r="AA295" s="1" t="s">
        <v>45</v>
      </c>
      <c r="AB295" s="1" t="s">
        <v>4301</v>
      </c>
      <c r="AC295" s="1" t="s">
        <v>4302</v>
      </c>
      <c r="AD295" s="8"/>
    </row>
    <row r="296" spans="2:30" outlineLevel="5">
      <c r="B296" s="3"/>
      <c r="C296" s="1"/>
      <c r="D296" s="1"/>
      <c r="E296" s="1"/>
      <c r="F296" s="1"/>
      <c r="G296" s="1" t="s">
        <v>1553</v>
      </c>
      <c r="H296" s="277">
        <v>42367</v>
      </c>
      <c r="I296" s="1" t="s">
        <v>4303</v>
      </c>
      <c r="J296" s="2" t="s">
        <v>43</v>
      </c>
      <c r="K296" s="1" t="s">
        <v>36</v>
      </c>
      <c r="L296" s="1" t="s">
        <v>20</v>
      </c>
      <c r="M296" s="1" t="s">
        <v>21</v>
      </c>
      <c r="N296" s="1" t="s">
        <v>11</v>
      </c>
      <c r="O296" s="7">
        <v>2282.25</v>
      </c>
      <c r="P296" s="7">
        <v>0</v>
      </c>
      <c r="Q296" s="7">
        <f t="shared" si="17"/>
        <v>2282.25</v>
      </c>
      <c r="R296" s="6" t="s">
        <v>47</v>
      </c>
      <c r="S296" s="5" t="s">
        <v>32</v>
      </c>
      <c r="T296" s="5" t="s">
        <v>1801</v>
      </c>
      <c r="U296" s="5" t="s">
        <v>1802</v>
      </c>
      <c r="V296" s="1" t="s">
        <v>48</v>
      </c>
      <c r="W296" s="1" t="s">
        <v>4304</v>
      </c>
      <c r="X296" s="1" t="s">
        <v>1804</v>
      </c>
      <c r="Y296" s="1" t="s">
        <v>1805</v>
      </c>
      <c r="Z296" s="4">
        <v>42367</v>
      </c>
      <c r="AA296" s="1" t="s">
        <v>45</v>
      </c>
      <c r="AB296" s="1" t="s">
        <v>4305</v>
      </c>
      <c r="AC296" s="1" t="s">
        <v>4306</v>
      </c>
      <c r="AD296" s="8"/>
    </row>
    <row r="297" spans="2:30" outlineLevel="5">
      <c r="B297" s="3"/>
      <c r="C297" s="1"/>
      <c r="D297" s="1"/>
      <c r="E297" s="1"/>
      <c r="F297" s="1"/>
      <c r="G297" s="1" t="s">
        <v>1553</v>
      </c>
      <c r="H297" s="277">
        <v>42367</v>
      </c>
      <c r="I297" s="1" t="s">
        <v>4307</v>
      </c>
      <c r="J297" s="2" t="s">
        <v>43</v>
      </c>
      <c r="K297" s="1" t="s">
        <v>36</v>
      </c>
      <c r="L297" s="1" t="s">
        <v>20</v>
      </c>
      <c r="M297" s="1" t="s">
        <v>21</v>
      </c>
      <c r="N297" s="1" t="s">
        <v>11</v>
      </c>
      <c r="O297" s="7">
        <v>23224.19</v>
      </c>
      <c r="P297" s="7">
        <v>0</v>
      </c>
      <c r="Q297" s="7">
        <f t="shared" si="17"/>
        <v>23224.19</v>
      </c>
      <c r="R297" s="6" t="s">
        <v>47</v>
      </c>
      <c r="S297" s="5" t="s">
        <v>32</v>
      </c>
      <c r="T297" s="5" t="s">
        <v>1801</v>
      </c>
      <c r="U297" s="5" t="s">
        <v>1802</v>
      </c>
      <c r="V297" s="1" t="s">
        <v>48</v>
      </c>
      <c r="W297" s="1" t="s">
        <v>4308</v>
      </c>
      <c r="X297" s="1" t="s">
        <v>1804</v>
      </c>
      <c r="Y297" s="1" t="s">
        <v>1805</v>
      </c>
      <c r="Z297" s="4">
        <v>42367</v>
      </c>
      <c r="AA297" s="1" t="s">
        <v>45</v>
      </c>
      <c r="AB297" s="1" t="s">
        <v>4309</v>
      </c>
      <c r="AC297" s="1" t="s">
        <v>4310</v>
      </c>
      <c r="AD297" s="8"/>
    </row>
    <row r="298" spans="2:30" outlineLevel="5">
      <c r="B298" s="3"/>
      <c r="C298" s="1"/>
      <c r="D298" s="1"/>
      <c r="E298" s="1"/>
      <c r="F298" s="1"/>
      <c r="G298" s="1" t="s">
        <v>1553</v>
      </c>
      <c r="H298" s="277">
        <v>42368</v>
      </c>
      <c r="I298" s="1" t="s">
        <v>4311</v>
      </c>
      <c r="J298" s="2" t="s">
        <v>43</v>
      </c>
      <c r="K298" s="1" t="s">
        <v>36</v>
      </c>
      <c r="L298" s="1" t="s">
        <v>20</v>
      </c>
      <c r="M298" s="1" t="s">
        <v>21</v>
      </c>
      <c r="N298" s="1" t="s">
        <v>11</v>
      </c>
      <c r="O298" s="7">
        <v>300</v>
      </c>
      <c r="P298" s="7">
        <v>0</v>
      </c>
      <c r="Q298" s="7">
        <f t="shared" si="17"/>
        <v>300</v>
      </c>
      <c r="R298" s="6" t="s">
        <v>47</v>
      </c>
      <c r="S298" s="5" t="s">
        <v>32</v>
      </c>
      <c r="T298" s="5" t="s">
        <v>1801</v>
      </c>
      <c r="U298" s="5" t="s">
        <v>1802</v>
      </c>
      <c r="V298" s="1" t="s">
        <v>65</v>
      </c>
      <c r="W298" s="1" t="s">
        <v>4312</v>
      </c>
      <c r="X298" s="1" t="s">
        <v>4313</v>
      </c>
      <c r="Y298" s="1" t="s">
        <v>4314</v>
      </c>
      <c r="Z298" s="4">
        <v>42368</v>
      </c>
      <c r="AA298" s="1" t="s">
        <v>45</v>
      </c>
      <c r="AB298" s="1" t="s">
        <v>4315</v>
      </c>
      <c r="AC298" s="1"/>
      <c r="AD298" s="8"/>
    </row>
    <row r="299" spans="2:30" outlineLevel="5">
      <c r="B299" s="3"/>
      <c r="C299" s="1"/>
      <c r="D299" s="1"/>
      <c r="E299" s="1"/>
      <c r="F299" s="1"/>
      <c r="G299" s="1" t="s">
        <v>1553</v>
      </c>
      <c r="H299" s="277">
        <v>42368</v>
      </c>
      <c r="I299" s="1" t="s">
        <v>4316</v>
      </c>
      <c r="J299" s="2" t="s">
        <v>43</v>
      </c>
      <c r="K299" s="1" t="s">
        <v>36</v>
      </c>
      <c r="L299" s="1" t="s">
        <v>20</v>
      </c>
      <c r="M299" s="1" t="s">
        <v>21</v>
      </c>
      <c r="N299" s="1" t="s">
        <v>11</v>
      </c>
      <c r="O299" s="7">
        <v>187766.84</v>
      </c>
      <c r="P299" s="7">
        <v>0</v>
      </c>
      <c r="Q299" s="7">
        <f t="shared" si="17"/>
        <v>187766.84</v>
      </c>
      <c r="R299" s="6" t="s">
        <v>47</v>
      </c>
      <c r="S299" s="5" t="s">
        <v>25</v>
      </c>
      <c r="T299" s="5" t="s">
        <v>771</v>
      </c>
      <c r="U299" s="5" t="s">
        <v>55</v>
      </c>
      <c r="V299" s="1" t="s">
        <v>48</v>
      </c>
      <c r="W299" s="1" t="s">
        <v>4317</v>
      </c>
      <c r="X299" s="1" t="s">
        <v>774</v>
      </c>
      <c r="Y299" s="1" t="s">
        <v>1797</v>
      </c>
      <c r="Z299" s="4">
        <v>42368</v>
      </c>
      <c r="AA299" s="1" t="s">
        <v>45</v>
      </c>
      <c r="AB299" s="1" t="s">
        <v>4318</v>
      </c>
      <c r="AC299" s="1" t="s">
        <v>4319</v>
      </c>
      <c r="AD299" s="8"/>
    </row>
    <row r="300" spans="2:30" outlineLevel="5">
      <c r="B300" s="3"/>
      <c r="C300" s="1"/>
      <c r="D300" s="1"/>
      <c r="E300" s="1"/>
      <c r="F300" s="1"/>
      <c r="G300" s="1" t="s">
        <v>1553</v>
      </c>
      <c r="H300" s="277">
        <v>42368</v>
      </c>
      <c r="I300" s="1" t="s">
        <v>4320</v>
      </c>
      <c r="J300" s="2" t="s">
        <v>43</v>
      </c>
      <c r="K300" s="1" t="s">
        <v>36</v>
      </c>
      <c r="L300" s="1" t="s">
        <v>20</v>
      </c>
      <c r="M300" s="1" t="s">
        <v>21</v>
      </c>
      <c r="N300" s="1" t="s">
        <v>11</v>
      </c>
      <c r="O300" s="7">
        <v>337722.09</v>
      </c>
      <c r="P300" s="7">
        <v>0</v>
      </c>
      <c r="Q300" s="7">
        <f t="shared" si="17"/>
        <v>337722.09</v>
      </c>
      <c r="R300" s="6" t="s">
        <v>47</v>
      </c>
      <c r="S300" s="5" t="s">
        <v>25</v>
      </c>
      <c r="T300" s="5" t="s">
        <v>767</v>
      </c>
      <c r="U300" s="5" t="s">
        <v>772</v>
      </c>
      <c r="V300" s="1" t="s">
        <v>48</v>
      </c>
      <c r="W300" s="1" t="s">
        <v>4321</v>
      </c>
      <c r="X300" s="1" t="s">
        <v>769</v>
      </c>
      <c r="Y300" s="1" t="s">
        <v>770</v>
      </c>
      <c r="Z300" s="4">
        <v>42368</v>
      </c>
      <c r="AA300" s="1" t="s">
        <v>45</v>
      </c>
      <c r="AB300" s="1" t="s">
        <v>4322</v>
      </c>
      <c r="AC300" s="1" t="s">
        <v>4323</v>
      </c>
      <c r="AD300" s="8"/>
    </row>
    <row r="301" spans="2:30" outlineLevel="4">
      <c r="B301" s="352"/>
      <c r="C301" s="2"/>
      <c r="D301" s="2"/>
      <c r="E301" s="2"/>
      <c r="F301" s="2"/>
      <c r="G301" s="2"/>
      <c r="H301" s="362"/>
      <c r="I301" s="2"/>
      <c r="J301" s="2" t="s">
        <v>43</v>
      </c>
      <c r="K301" s="2"/>
      <c r="L301" s="2"/>
      <c r="M301" s="2"/>
      <c r="N301" s="2"/>
      <c r="O301" s="353"/>
      <c r="P301" s="353"/>
      <c r="Q301" s="353"/>
      <c r="R301" s="354"/>
      <c r="S301" s="355"/>
      <c r="T301" s="355"/>
      <c r="U301" s="355"/>
      <c r="V301" s="2"/>
      <c r="W301" s="2"/>
      <c r="X301" s="2"/>
      <c r="Y301" s="2"/>
      <c r="Z301" s="356"/>
      <c r="AA301" s="2"/>
      <c r="AB301" s="2"/>
      <c r="AC301" s="2"/>
      <c r="AD301" s="357"/>
    </row>
    <row r="302" spans="2:30" outlineLevel="3">
      <c r="B302" s="352"/>
      <c r="C302" s="2"/>
      <c r="D302" s="2"/>
      <c r="E302" s="2" t="s">
        <v>50</v>
      </c>
      <c r="F302" s="2" t="s">
        <v>19</v>
      </c>
      <c r="G302" s="2"/>
      <c r="H302" s="362"/>
      <c r="I302" s="2"/>
      <c r="J302" s="2" t="s">
        <v>50</v>
      </c>
      <c r="K302" s="2"/>
      <c r="L302" s="2"/>
      <c r="M302" s="2"/>
      <c r="N302" s="2"/>
      <c r="O302" s="353">
        <f>SUM(O303:O674)/2</f>
        <v>31398105.099999994</v>
      </c>
      <c r="P302" s="353">
        <f>SUM(P303:P674)/2</f>
        <v>236088.90000000002</v>
      </c>
      <c r="Q302" s="353">
        <f>O302-P302</f>
        <v>31162016.199999996</v>
      </c>
      <c r="R302" s="354"/>
      <c r="S302" s="355"/>
      <c r="T302" s="355"/>
      <c r="U302" s="355"/>
      <c r="V302" s="2"/>
      <c r="W302" s="2"/>
      <c r="X302" s="2"/>
      <c r="Y302" s="2"/>
      <c r="Z302" s="356"/>
      <c r="AA302" s="2"/>
      <c r="AB302" s="2"/>
      <c r="AC302" s="2"/>
      <c r="AD302" s="357"/>
    </row>
    <row r="303" spans="2:30" outlineLevel="4">
      <c r="B303" s="352"/>
      <c r="C303" s="2"/>
      <c r="D303" s="2"/>
      <c r="E303" s="2"/>
      <c r="F303" s="2" t="s">
        <v>12</v>
      </c>
      <c r="G303" s="2" t="s">
        <v>13</v>
      </c>
      <c r="H303" s="362"/>
      <c r="I303" s="2"/>
      <c r="J303" s="2" t="s">
        <v>50</v>
      </c>
      <c r="K303" s="2"/>
      <c r="L303" s="2"/>
      <c r="M303" s="2"/>
      <c r="N303" s="2"/>
      <c r="O303" s="353">
        <f>SUM(O304:O422)</f>
        <v>25521168.020000007</v>
      </c>
      <c r="P303" s="353">
        <f>SUM(P304:P422)</f>
        <v>0</v>
      </c>
      <c r="Q303" s="353">
        <f>O303-P303</f>
        <v>25521168.020000007</v>
      </c>
      <c r="R303" s="354"/>
      <c r="S303" s="355"/>
      <c r="T303" s="355"/>
      <c r="U303" s="355"/>
      <c r="V303" s="2"/>
      <c r="W303" s="2"/>
      <c r="X303" s="2"/>
      <c r="Y303" s="2"/>
      <c r="Z303" s="356"/>
      <c r="AA303" s="2"/>
      <c r="AB303" s="2"/>
      <c r="AC303" s="2"/>
      <c r="AD303" s="357"/>
    </row>
    <row r="304" spans="2:30" s="21" customFormat="1" ht="15" customHeight="1">
      <c r="B304" s="109"/>
      <c r="C304" s="110"/>
      <c r="D304" s="110"/>
      <c r="E304" s="110"/>
      <c r="F304" s="110"/>
      <c r="G304" s="110" t="s">
        <v>1553</v>
      </c>
      <c r="H304" s="274">
        <v>42005</v>
      </c>
      <c r="I304" s="110" t="s">
        <v>14</v>
      </c>
      <c r="J304" s="111" t="s">
        <v>50</v>
      </c>
      <c r="K304" s="110" t="s">
        <v>9</v>
      </c>
      <c r="L304" s="110" t="s">
        <v>10</v>
      </c>
      <c r="M304" s="110" t="s">
        <v>10</v>
      </c>
      <c r="N304" s="110" t="s">
        <v>11</v>
      </c>
      <c r="O304" s="9">
        <v>261</v>
      </c>
      <c r="P304" s="9">
        <v>0</v>
      </c>
      <c r="Q304" s="9">
        <f t="shared" ref="Q304:Q367" si="18">O304-P304</f>
        <v>261</v>
      </c>
      <c r="R304" s="112" t="s">
        <v>1</v>
      </c>
      <c r="S304" s="113" t="s">
        <v>4</v>
      </c>
      <c r="T304" s="113"/>
      <c r="U304" s="113" t="s">
        <v>203</v>
      </c>
      <c r="V304" s="110"/>
      <c r="W304" s="110"/>
      <c r="X304" s="110"/>
      <c r="Y304" s="110"/>
      <c r="Z304" s="274">
        <v>42005</v>
      </c>
      <c r="AA304" s="110"/>
      <c r="AB304" s="110"/>
      <c r="AC304" s="110"/>
      <c r="AD304" s="115" t="s">
        <v>1554</v>
      </c>
    </row>
    <row r="305" spans="2:30" s="21" customFormat="1" ht="15" customHeight="1">
      <c r="B305" s="109"/>
      <c r="C305" s="110"/>
      <c r="D305" s="110"/>
      <c r="E305" s="110"/>
      <c r="F305" s="110"/>
      <c r="G305" s="110" t="s">
        <v>1553</v>
      </c>
      <c r="H305" s="274">
        <v>42005</v>
      </c>
      <c r="I305" s="110" t="s">
        <v>14</v>
      </c>
      <c r="J305" s="111" t="s">
        <v>50</v>
      </c>
      <c r="K305" s="110" t="s">
        <v>9</v>
      </c>
      <c r="L305" s="110" t="s">
        <v>10</v>
      </c>
      <c r="M305" s="110" t="s">
        <v>10</v>
      </c>
      <c r="N305" s="110" t="s">
        <v>11</v>
      </c>
      <c r="O305" s="9">
        <v>26853.79</v>
      </c>
      <c r="P305" s="9">
        <v>0</v>
      </c>
      <c r="Q305" s="9">
        <f t="shared" si="18"/>
        <v>26853.79</v>
      </c>
      <c r="R305" s="112" t="s">
        <v>1</v>
      </c>
      <c r="S305" s="113" t="s">
        <v>4</v>
      </c>
      <c r="T305" s="113"/>
      <c r="U305" s="113" t="s">
        <v>204</v>
      </c>
      <c r="V305" s="110"/>
      <c r="W305" s="110"/>
      <c r="X305" s="110"/>
      <c r="Y305" s="110"/>
      <c r="Z305" s="274">
        <v>42005</v>
      </c>
      <c r="AA305" s="110"/>
      <c r="AB305" s="110"/>
      <c r="AC305" s="110"/>
      <c r="AD305" s="115" t="s">
        <v>1554</v>
      </c>
    </row>
    <row r="306" spans="2:30" s="21" customFormat="1" ht="15" customHeight="1">
      <c r="B306" s="109"/>
      <c r="C306" s="110"/>
      <c r="D306" s="110"/>
      <c r="E306" s="110"/>
      <c r="F306" s="110"/>
      <c r="G306" s="110" t="s">
        <v>1553</v>
      </c>
      <c r="H306" s="274">
        <v>42005</v>
      </c>
      <c r="I306" s="110" t="s">
        <v>14</v>
      </c>
      <c r="J306" s="111" t="s">
        <v>50</v>
      </c>
      <c r="K306" s="110" t="s">
        <v>9</v>
      </c>
      <c r="L306" s="110" t="s">
        <v>10</v>
      </c>
      <c r="M306" s="110" t="s">
        <v>10</v>
      </c>
      <c r="N306" s="110" t="s">
        <v>11</v>
      </c>
      <c r="O306" s="9">
        <v>49124.480000000003</v>
      </c>
      <c r="P306" s="9">
        <v>0</v>
      </c>
      <c r="Q306" s="9">
        <f t="shared" si="18"/>
        <v>49124.480000000003</v>
      </c>
      <c r="R306" s="112" t="s">
        <v>1</v>
      </c>
      <c r="S306" s="113" t="s">
        <v>4</v>
      </c>
      <c r="T306" s="113"/>
      <c r="U306" s="113" t="s">
        <v>205</v>
      </c>
      <c r="V306" s="110"/>
      <c r="W306" s="110"/>
      <c r="X306" s="110"/>
      <c r="Y306" s="110"/>
      <c r="Z306" s="274">
        <v>42005</v>
      </c>
      <c r="AA306" s="110"/>
      <c r="AB306" s="110"/>
      <c r="AC306" s="110"/>
      <c r="AD306" s="115" t="s">
        <v>1554</v>
      </c>
    </row>
    <row r="307" spans="2:30" s="21" customFormat="1" ht="15" customHeight="1">
      <c r="B307" s="109"/>
      <c r="C307" s="110"/>
      <c r="D307" s="110"/>
      <c r="E307" s="110"/>
      <c r="F307" s="110"/>
      <c r="G307" s="110" t="s">
        <v>1553</v>
      </c>
      <c r="H307" s="274">
        <v>42005</v>
      </c>
      <c r="I307" s="110" t="s">
        <v>14</v>
      </c>
      <c r="J307" s="111" t="s">
        <v>50</v>
      </c>
      <c r="K307" s="110" t="s">
        <v>9</v>
      </c>
      <c r="L307" s="110" t="s">
        <v>10</v>
      </c>
      <c r="M307" s="110" t="s">
        <v>10</v>
      </c>
      <c r="N307" s="110" t="s">
        <v>11</v>
      </c>
      <c r="O307" s="9">
        <v>330</v>
      </c>
      <c r="P307" s="9">
        <v>0</v>
      </c>
      <c r="Q307" s="9">
        <f t="shared" si="18"/>
        <v>330</v>
      </c>
      <c r="R307" s="112" t="s">
        <v>1</v>
      </c>
      <c r="S307" s="113" t="s">
        <v>4</v>
      </c>
      <c r="T307" s="113"/>
      <c r="U307" s="113" t="s">
        <v>206</v>
      </c>
      <c r="V307" s="110"/>
      <c r="W307" s="110"/>
      <c r="X307" s="110"/>
      <c r="Y307" s="110"/>
      <c r="Z307" s="274">
        <v>42005</v>
      </c>
      <c r="AA307" s="110"/>
      <c r="AB307" s="110"/>
      <c r="AC307" s="110"/>
      <c r="AD307" s="115" t="s">
        <v>1554</v>
      </c>
    </row>
    <row r="308" spans="2:30" s="21" customFormat="1" ht="15" customHeight="1">
      <c r="B308" s="109"/>
      <c r="C308" s="110"/>
      <c r="D308" s="110"/>
      <c r="E308" s="110"/>
      <c r="F308" s="110"/>
      <c r="G308" s="110" t="s">
        <v>1553</v>
      </c>
      <c r="H308" s="274">
        <v>42005</v>
      </c>
      <c r="I308" s="110" t="s">
        <v>14</v>
      </c>
      <c r="J308" s="111" t="s">
        <v>50</v>
      </c>
      <c r="K308" s="110" t="s">
        <v>9</v>
      </c>
      <c r="L308" s="110" t="s">
        <v>10</v>
      </c>
      <c r="M308" s="110" t="s">
        <v>10</v>
      </c>
      <c r="N308" s="110" t="s">
        <v>11</v>
      </c>
      <c r="O308" s="9">
        <v>9595</v>
      </c>
      <c r="P308" s="9">
        <v>0</v>
      </c>
      <c r="Q308" s="9">
        <f t="shared" si="18"/>
        <v>9595</v>
      </c>
      <c r="R308" s="112" t="s">
        <v>1</v>
      </c>
      <c r="S308" s="113" t="s">
        <v>4</v>
      </c>
      <c r="T308" s="113"/>
      <c r="U308" s="113" t="s">
        <v>207</v>
      </c>
      <c r="V308" s="110"/>
      <c r="W308" s="110"/>
      <c r="X308" s="110"/>
      <c r="Y308" s="110"/>
      <c r="Z308" s="274">
        <v>42005</v>
      </c>
      <c r="AA308" s="110"/>
      <c r="AB308" s="110"/>
      <c r="AC308" s="110"/>
      <c r="AD308" s="115" t="s">
        <v>1554</v>
      </c>
    </row>
    <row r="309" spans="2:30" s="21" customFormat="1" ht="15" customHeight="1">
      <c r="B309" s="109"/>
      <c r="C309" s="110"/>
      <c r="D309" s="110"/>
      <c r="E309" s="110"/>
      <c r="F309" s="110"/>
      <c r="G309" s="110" t="s">
        <v>1553</v>
      </c>
      <c r="H309" s="274">
        <v>42005</v>
      </c>
      <c r="I309" s="110" t="s">
        <v>14</v>
      </c>
      <c r="J309" s="111" t="s">
        <v>50</v>
      </c>
      <c r="K309" s="110" t="s">
        <v>9</v>
      </c>
      <c r="L309" s="110" t="s">
        <v>10</v>
      </c>
      <c r="M309" s="110" t="s">
        <v>10</v>
      </c>
      <c r="N309" s="110" t="s">
        <v>11</v>
      </c>
      <c r="O309" s="9">
        <v>16000.37</v>
      </c>
      <c r="P309" s="9">
        <v>0</v>
      </c>
      <c r="Q309" s="9">
        <f t="shared" si="18"/>
        <v>16000.37</v>
      </c>
      <c r="R309" s="112" t="s">
        <v>1</v>
      </c>
      <c r="S309" s="113" t="s">
        <v>4</v>
      </c>
      <c r="T309" s="113"/>
      <c r="U309" s="113" t="s">
        <v>622</v>
      </c>
      <c r="V309" s="110"/>
      <c r="W309" s="110"/>
      <c r="X309" s="110"/>
      <c r="Y309" s="110"/>
      <c r="Z309" s="274">
        <v>42005</v>
      </c>
      <c r="AA309" s="110"/>
      <c r="AB309" s="110"/>
      <c r="AC309" s="110"/>
      <c r="AD309" s="115" t="s">
        <v>1554</v>
      </c>
    </row>
    <row r="310" spans="2:30" s="21" customFormat="1" ht="15" customHeight="1">
      <c r="B310" s="109"/>
      <c r="C310" s="110"/>
      <c r="D310" s="110"/>
      <c r="E310" s="110"/>
      <c r="F310" s="110"/>
      <c r="G310" s="110" t="s">
        <v>1553</v>
      </c>
      <c r="H310" s="274">
        <v>42005</v>
      </c>
      <c r="I310" s="110" t="s">
        <v>14</v>
      </c>
      <c r="J310" s="111" t="s">
        <v>50</v>
      </c>
      <c r="K310" s="110" t="s">
        <v>9</v>
      </c>
      <c r="L310" s="110" t="s">
        <v>10</v>
      </c>
      <c r="M310" s="110" t="s">
        <v>10</v>
      </c>
      <c r="N310" s="110" t="s">
        <v>11</v>
      </c>
      <c r="O310" s="9">
        <v>9721.26</v>
      </c>
      <c r="P310" s="9">
        <v>0</v>
      </c>
      <c r="Q310" s="9">
        <f t="shared" si="18"/>
        <v>9721.26</v>
      </c>
      <c r="R310" s="112" t="s">
        <v>1</v>
      </c>
      <c r="S310" s="113" t="s">
        <v>4</v>
      </c>
      <c r="T310" s="113"/>
      <c r="U310" s="113" t="s">
        <v>208</v>
      </c>
      <c r="V310" s="110"/>
      <c r="W310" s="110"/>
      <c r="X310" s="110"/>
      <c r="Y310" s="110"/>
      <c r="Z310" s="274">
        <v>42005</v>
      </c>
      <c r="AA310" s="110"/>
      <c r="AB310" s="110"/>
      <c r="AC310" s="110"/>
      <c r="AD310" s="115" t="s">
        <v>1554</v>
      </c>
    </row>
    <row r="311" spans="2:30" s="21" customFormat="1" ht="15" customHeight="1">
      <c r="B311" s="109"/>
      <c r="C311" s="110"/>
      <c r="D311" s="110"/>
      <c r="E311" s="110"/>
      <c r="F311" s="110"/>
      <c r="G311" s="110" t="s">
        <v>1553</v>
      </c>
      <c r="H311" s="274">
        <v>42005</v>
      </c>
      <c r="I311" s="110" t="s">
        <v>14</v>
      </c>
      <c r="J311" s="111" t="s">
        <v>50</v>
      </c>
      <c r="K311" s="110" t="s">
        <v>9</v>
      </c>
      <c r="L311" s="110" t="s">
        <v>10</v>
      </c>
      <c r="M311" s="110" t="s">
        <v>10</v>
      </c>
      <c r="N311" s="110" t="s">
        <v>11</v>
      </c>
      <c r="O311" s="9">
        <v>4750</v>
      </c>
      <c r="P311" s="9">
        <v>0</v>
      </c>
      <c r="Q311" s="9">
        <f t="shared" si="18"/>
        <v>4750</v>
      </c>
      <c r="R311" s="112" t="s">
        <v>1</v>
      </c>
      <c r="S311" s="113" t="s">
        <v>4</v>
      </c>
      <c r="T311" s="113"/>
      <c r="U311" s="113" t="s">
        <v>111</v>
      </c>
      <c r="V311" s="110"/>
      <c r="W311" s="110"/>
      <c r="X311" s="110"/>
      <c r="Y311" s="110"/>
      <c r="Z311" s="274">
        <v>42005</v>
      </c>
      <c r="AA311" s="110"/>
      <c r="AB311" s="110"/>
      <c r="AC311" s="110"/>
      <c r="AD311" s="115" t="s">
        <v>1554</v>
      </c>
    </row>
    <row r="312" spans="2:30" s="21" customFormat="1" ht="15" customHeight="1">
      <c r="B312" s="109"/>
      <c r="C312" s="110"/>
      <c r="D312" s="110"/>
      <c r="E312" s="110"/>
      <c r="F312" s="110"/>
      <c r="G312" s="110" t="s">
        <v>1553</v>
      </c>
      <c r="H312" s="274">
        <v>42005</v>
      </c>
      <c r="I312" s="110" t="s">
        <v>14</v>
      </c>
      <c r="J312" s="111" t="s">
        <v>50</v>
      </c>
      <c r="K312" s="110" t="s">
        <v>9</v>
      </c>
      <c r="L312" s="110" t="s">
        <v>10</v>
      </c>
      <c r="M312" s="110" t="s">
        <v>10</v>
      </c>
      <c r="N312" s="110" t="s">
        <v>11</v>
      </c>
      <c r="O312" s="9">
        <v>48871.49</v>
      </c>
      <c r="P312" s="9">
        <v>0</v>
      </c>
      <c r="Q312" s="9">
        <f t="shared" si="18"/>
        <v>48871.49</v>
      </c>
      <c r="R312" s="112" t="s">
        <v>1</v>
      </c>
      <c r="S312" s="113" t="s">
        <v>4</v>
      </c>
      <c r="T312" s="113"/>
      <c r="U312" s="113" t="s">
        <v>196</v>
      </c>
      <c r="V312" s="110"/>
      <c r="W312" s="110"/>
      <c r="X312" s="110"/>
      <c r="Y312" s="110"/>
      <c r="Z312" s="274">
        <v>42005</v>
      </c>
      <c r="AA312" s="110"/>
      <c r="AB312" s="110"/>
      <c r="AC312" s="110"/>
      <c r="AD312" s="115" t="s">
        <v>1554</v>
      </c>
    </row>
    <row r="313" spans="2:30" s="21" customFormat="1" ht="15" customHeight="1">
      <c r="B313" s="109"/>
      <c r="C313" s="110"/>
      <c r="D313" s="110"/>
      <c r="E313" s="110"/>
      <c r="F313" s="110"/>
      <c r="G313" s="110" t="s">
        <v>1553</v>
      </c>
      <c r="H313" s="274">
        <v>42005</v>
      </c>
      <c r="I313" s="110" t="s">
        <v>14</v>
      </c>
      <c r="J313" s="111" t="s">
        <v>50</v>
      </c>
      <c r="K313" s="110" t="s">
        <v>9</v>
      </c>
      <c r="L313" s="110" t="s">
        <v>10</v>
      </c>
      <c r="M313" s="110" t="s">
        <v>10</v>
      </c>
      <c r="N313" s="110" t="s">
        <v>11</v>
      </c>
      <c r="O313" s="9">
        <v>683368.52</v>
      </c>
      <c r="P313" s="9">
        <v>0</v>
      </c>
      <c r="Q313" s="9">
        <f t="shared" si="18"/>
        <v>683368.52</v>
      </c>
      <c r="R313" s="112" t="s">
        <v>1</v>
      </c>
      <c r="S313" s="113" t="s">
        <v>4</v>
      </c>
      <c r="T313" s="113"/>
      <c r="U313" s="113" t="s">
        <v>209</v>
      </c>
      <c r="V313" s="110"/>
      <c r="W313" s="110"/>
      <c r="X313" s="110"/>
      <c r="Y313" s="110"/>
      <c r="Z313" s="274">
        <v>42005</v>
      </c>
      <c r="AA313" s="110"/>
      <c r="AB313" s="110"/>
      <c r="AC313" s="110"/>
      <c r="AD313" s="115" t="s">
        <v>1554</v>
      </c>
    </row>
    <row r="314" spans="2:30" s="21" customFormat="1" ht="15" customHeight="1">
      <c r="B314" s="109"/>
      <c r="C314" s="110"/>
      <c r="D314" s="110"/>
      <c r="E314" s="110"/>
      <c r="F314" s="110"/>
      <c r="G314" s="110" t="s">
        <v>1553</v>
      </c>
      <c r="H314" s="274">
        <v>42005</v>
      </c>
      <c r="I314" s="110" t="s">
        <v>14</v>
      </c>
      <c r="J314" s="111" t="s">
        <v>50</v>
      </c>
      <c r="K314" s="110" t="s">
        <v>9</v>
      </c>
      <c r="L314" s="110" t="s">
        <v>10</v>
      </c>
      <c r="M314" s="110" t="s">
        <v>10</v>
      </c>
      <c r="N314" s="110" t="s">
        <v>11</v>
      </c>
      <c r="O314" s="9">
        <v>690</v>
      </c>
      <c r="P314" s="9">
        <v>0</v>
      </c>
      <c r="Q314" s="9">
        <f t="shared" si="18"/>
        <v>690</v>
      </c>
      <c r="R314" s="112" t="s">
        <v>1</v>
      </c>
      <c r="S314" s="113" t="s">
        <v>4</v>
      </c>
      <c r="T314" s="113"/>
      <c r="U314" s="113" t="s">
        <v>210</v>
      </c>
      <c r="V314" s="110"/>
      <c r="W314" s="110"/>
      <c r="X314" s="110"/>
      <c r="Y314" s="110"/>
      <c r="Z314" s="274">
        <v>42005</v>
      </c>
      <c r="AA314" s="110"/>
      <c r="AB314" s="110"/>
      <c r="AC314" s="110"/>
      <c r="AD314" s="115" t="s">
        <v>1554</v>
      </c>
    </row>
    <row r="315" spans="2:30" s="21" customFormat="1" ht="15" customHeight="1">
      <c r="B315" s="109"/>
      <c r="C315" s="110"/>
      <c r="D315" s="110"/>
      <c r="E315" s="110"/>
      <c r="F315" s="110"/>
      <c r="G315" s="110" t="s">
        <v>1553</v>
      </c>
      <c r="H315" s="274">
        <v>42005</v>
      </c>
      <c r="I315" s="110" t="s">
        <v>14</v>
      </c>
      <c r="J315" s="111" t="s">
        <v>50</v>
      </c>
      <c r="K315" s="110" t="s">
        <v>9</v>
      </c>
      <c r="L315" s="110" t="s">
        <v>10</v>
      </c>
      <c r="M315" s="110" t="s">
        <v>10</v>
      </c>
      <c r="N315" s="110" t="s">
        <v>11</v>
      </c>
      <c r="O315" s="9">
        <v>119586.67</v>
      </c>
      <c r="P315" s="9">
        <v>0</v>
      </c>
      <c r="Q315" s="9">
        <f t="shared" si="18"/>
        <v>119586.67</v>
      </c>
      <c r="R315" s="112" t="s">
        <v>1</v>
      </c>
      <c r="S315" s="113" t="s">
        <v>4</v>
      </c>
      <c r="T315" s="113"/>
      <c r="U315" s="113" t="s">
        <v>211</v>
      </c>
      <c r="V315" s="110"/>
      <c r="W315" s="110"/>
      <c r="X315" s="110"/>
      <c r="Y315" s="110"/>
      <c r="Z315" s="274">
        <v>42005</v>
      </c>
      <c r="AA315" s="110"/>
      <c r="AB315" s="110"/>
      <c r="AC315" s="110"/>
      <c r="AD315" s="115" t="s">
        <v>1554</v>
      </c>
    </row>
    <row r="316" spans="2:30" s="21" customFormat="1" ht="15" customHeight="1">
      <c r="B316" s="109"/>
      <c r="C316" s="110"/>
      <c r="D316" s="110"/>
      <c r="E316" s="110"/>
      <c r="F316" s="110"/>
      <c r="G316" s="110" t="s">
        <v>1553</v>
      </c>
      <c r="H316" s="274">
        <v>42005</v>
      </c>
      <c r="I316" s="110" t="s">
        <v>14</v>
      </c>
      <c r="J316" s="111" t="s">
        <v>50</v>
      </c>
      <c r="K316" s="110" t="s">
        <v>9</v>
      </c>
      <c r="L316" s="110" t="s">
        <v>10</v>
      </c>
      <c r="M316" s="110" t="s">
        <v>10</v>
      </c>
      <c r="N316" s="110" t="s">
        <v>11</v>
      </c>
      <c r="O316" s="9">
        <v>121188.38</v>
      </c>
      <c r="P316" s="9">
        <v>0</v>
      </c>
      <c r="Q316" s="9">
        <f t="shared" si="18"/>
        <v>121188.38</v>
      </c>
      <c r="R316" s="112" t="s">
        <v>1</v>
      </c>
      <c r="S316" s="113" t="s">
        <v>4</v>
      </c>
      <c r="T316" s="113"/>
      <c r="U316" s="113" t="s">
        <v>212</v>
      </c>
      <c r="V316" s="110"/>
      <c r="W316" s="110"/>
      <c r="X316" s="110"/>
      <c r="Y316" s="110"/>
      <c r="Z316" s="274">
        <v>42005</v>
      </c>
      <c r="AA316" s="110"/>
      <c r="AB316" s="110"/>
      <c r="AC316" s="110"/>
      <c r="AD316" s="115" t="s">
        <v>1554</v>
      </c>
    </row>
    <row r="317" spans="2:30" s="21" customFormat="1" ht="15" customHeight="1">
      <c r="B317" s="109"/>
      <c r="C317" s="110"/>
      <c r="D317" s="110"/>
      <c r="E317" s="110"/>
      <c r="F317" s="110"/>
      <c r="G317" s="110" t="s">
        <v>1553</v>
      </c>
      <c r="H317" s="274">
        <v>42005</v>
      </c>
      <c r="I317" s="110" t="s">
        <v>14</v>
      </c>
      <c r="J317" s="111" t="s">
        <v>50</v>
      </c>
      <c r="K317" s="110" t="s">
        <v>9</v>
      </c>
      <c r="L317" s="110" t="s">
        <v>10</v>
      </c>
      <c r="M317" s="110" t="s">
        <v>10</v>
      </c>
      <c r="N317" s="110" t="s">
        <v>11</v>
      </c>
      <c r="O317" s="9">
        <v>269099.37</v>
      </c>
      <c r="P317" s="9">
        <v>0</v>
      </c>
      <c r="Q317" s="9">
        <f t="shared" si="18"/>
        <v>269099.37</v>
      </c>
      <c r="R317" s="112" t="s">
        <v>1</v>
      </c>
      <c r="S317" s="113" t="s">
        <v>4</v>
      </c>
      <c r="T317" s="113"/>
      <c r="U317" s="113" t="s">
        <v>213</v>
      </c>
      <c r="V317" s="110"/>
      <c r="W317" s="110"/>
      <c r="X317" s="110"/>
      <c r="Y317" s="110"/>
      <c r="Z317" s="274">
        <v>42005</v>
      </c>
      <c r="AA317" s="110"/>
      <c r="AB317" s="110"/>
      <c r="AC317" s="110"/>
      <c r="AD317" s="115" t="s">
        <v>1554</v>
      </c>
    </row>
    <row r="318" spans="2:30" s="21" customFormat="1" ht="15" customHeight="1">
      <c r="B318" s="109"/>
      <c r="C318" s="110"/>
      <c r="D318" s="110"/>
      <c r="E318" s="110"/>
      <c r="F318" s="110"/>
      <c r="G318" s="110" t="s">
        <v>1553</v>
      </c>
      <c r="H318" s="274">
        <v>42005</v>
      </c>
      <c r="I318" s="110" t="s">
        <v>14</v>
      </c>
      <c r="J318" s="111" t="s">
        <v>50</v>
      </c>
      <c r="K318" s="110" t="s">
        <v>9</v>
      </c>
      <c r="L318" s="110" t="s">
        <v>10</v>
      </c>
      <c r="M318" s="110" t="s">
        <v>10</v>
      </c>
      <c r="N318" s="110" t="s">
        <v>11</v>
      </c>
      <c r="O318" s="9">
        <v>228840.15</v>
      </c>
      <c r="P318" s="9">
        <v>0</v>
      </c>
      <c r="Q318" s="9">
        <f t="shared" si="18"/>
        <v>228840.15</v>
      </c>
      <c r="R318" s="112" t="s">
        <v>1</v>
      </c>
      <c r="S318" s="113" t="s">
        <v>4</v>
      </c>
      <c r="T318" s="113"/>
      <c r="U318" s="113" t="s">
        <v>214</v>
      </c>
      <c r="V318" s="110"/>
      <c r="W318" s="110"/>
      <c r="X318" s="110"/>
      <c r="Y318" s="110"/>
      <c r="Z318" s="274">
        <v>42005</v>
      </c>
      <c r="AA318" s="110"/>
      <c r="AB318" s="110"/>
      <c r="AC318" s="110"/>
      <c r="AD318" s="115" t="s">
        <v>1554</v>
      </c>
    </row>
    <row r="319" spans="2:30" s="21" customFormat="1" ht="15" customHeight="1">
      <c r="B319" s="109"/>
      <c r="C319" s="110"/>
      <c r="D319" s="110"/>
      <c r="E319" s="110"/>
      <c r="F319" s="110"/>
      <c r="G319" s="110" t="s">
        <v>1553</v>
      </c>
      <c r="H319" s="274">
        <v>42005</v>
      </c>
      <c r="I319" s="110" t="s">
        <v>14</v>
      </c>
      <c r="J319" s="111" t="s">
        <v>50</v>
      </c>
      <c r="K319" s="110" t="s">
        <v>9</v>
      </c>
      <c r="L319" s="110" t="s">
        <v>10</v>
      </c>
      <c r="M319" s="110" t="s">
        <v>10</v>
      </c>
      <c r="N319" s="110" t="s">
        <v>11</v>
      </c>
      <c r="O319" s="9">
        <v>64621.46</v>
      </c>
      <c r="P319" s="9">
        <v>0</v>
      </c>
      <c r="Q319" s="9">
        <f t="shared" si="18"/>
        <v>64621.46</v>
      </c>
      <c r="R319" s="112" t="s">
        <v>1</v>
      </c>
      <c r="S319" s="113" t="s">
        <v>4</v>
      </c>
      <c r="T319" s="113"/>
      <c r="U319" s="113" t="s">
        <v>215</v>
      </c>
      <c r="V319" s="110"/>
      <c r="W319" s="110"/>
      <c r="X319" s="110"/>
      <c r="Y319" s="110"/>
      <c r="Z319" s="274">
        <v>42005</v>
      </c>
      <c r="AA319" s="110"/>
      <c r="AB319" s="110"/>
      <c r="AC319" s="110"/>
      <c r="AD319" s="115" t="s">
        <v>1554</v>
      </c>
    </row>
    <row r="320" spans="2:30" s="21" customFormat="1" ht="15" customHeight="1">
      <c r="B320" s="109"/>
      <c r="C320" s="110"/>
      <c r="D320" s="110"/>
      <c r="E320" s="110"/>
      <c r="F320" s="110"/>
      <c r="G320" s="110" t="s">
        <v>1553</v>
      </c>
      <c r="H320" s="274">
        <v>42005</v>
      </c>
      <c r="I320" s="110" t="s">
        <v>14</v>
      </c>
      <c r="J320" s="111" t="s">
        <v>50</v>
      </c>
      <c r="K320" s="110" t="s">
        <v>9</v>
      </c>
      <c r="L320" s="110" t="s">
        <v>10</v>
      </c>
      <c r="M320" s="110" t="s">
        <v>10</v>
      </c>
      <c r="N320" s="110" t="s">
        <v>11</v>
      </c>
      <c r="O320" s="9">
        <v>45820.58</v>
      </c>
      <c r="P320" s="9">
        <v>0</v>
      </c>
      <c r="Q320" s="9">
        <f t="shared" si="18"/>
        <v>45820.58</v>
      </c>
      <c r="R320" s="112" t="s">
        <v>1</v>
      </c>
      <c r="S320" s="113" t="s">
        <v>4</v>
      </c>
      <c r="T320" s="113"/>
      <c r="U320" s="113" t="s">
        <v>216</v>
      </c>
      <c r="V320" s="110"/>
      <c r="W320" s="110"/>
      <c r="X320" s="110"/>
      <c r="Y320" s="110"/>
      <c r="Z320" s="274">
        <v>42005</v>
      </c>
      <c r="AA320" s="110"/>
      <c r="AB320" s="110"/>
      <c r="AC320" s="110"/>
      <c r="AD320" s="115" t="s">
        <v>1554</v>
      </c>
    </row>
    <row r="321" spans="2:30" s="21" customFormat="1" ht="15" customHeight="1">
      <c r="B321" s="109"/>
      <c r="C321" s="110"/>
      <c r="D321" s="110"/>
      <c r="E321" s="110"/>
      <c r="F321" s="110"/>
      <c r="G321" s="110" t="s">
        <v>1553</v>
      </c>
      <c r="H321" s="274">
        <v>42005</v>
      </c>
      <c r="I321" s="110" t="s">
        <v>14</v>
      </c>
      <c r="J321" s="111" t="s">
        <v>50</v>
      </c>
      <c r="K321" s="110" t="s">
        <v>9</v>
      </c>
      <c r="L321" s="110" t="s">
        <v>10</v>
      </c>
      <c r="M321" s="110" t="s">
        <v>10</v>
      </c>
      <c r="N321" s="110" t="s">
        <v>11</v>
      </c>
      <c r="O321" s="9">
        <v>299983.15000000002</v>
      </c>
      <c r="P321" s="9">
        <v>0</v>
      </c>
      <c r="Q321" s="9">
        <f t="shared" si="18"/>
        <v>299983.15000000002</v>
      </c>
      <c r="R321" s="112" t="s">
        <v>1</v>
      </c>
      <c r="S321" s="113" t="s">
        <v>4</v>
      </c>
      <c r="T321" s="113"/>
      <c r="U321" s="113" t="s">
        <v>217</v>
      </c>
      <c r="V321" s="110"/>
      <c r="W321" s="110"/>
      <c r="X321" s="110"/>
      <c r="Y321" s="110"/>
      <c r="Z321" s="274">
        <v>42005</v>
      </c>
      <c r="AA321" s="110"/>
      <c r="AB321" s="110"/>
      <c r="AC321" s="110"/>
      <c r="AD321" s="115" t="s">
        <v>1554</v>
      </c>
    </row>
    <row r="322" spans="2:30" s="21" customFormat="1" ht="15" customHeight="1">
      <c r="B322" s="109"/>
      <c r="C322" s="110"/>
      <c r="D322" s="110"/>
      <c r="E322" s="110"/>
      <c r="F322" s="110"/>
      <c r="G322" s="110" t="s">
        <v>1553</v>
      </c>
      <c r="H322" s="274">
        <v>42005</v>
      </c>
      <c r="I322" s="110" t="s">
        <v>14</v>
      </c>
      <c r="J322" s="111" t="s">
        <v>50</v>
      </c>
      <c r="K322" s="110" t="s">
        <v>9</v>
      </c>
      <c r="L322" s="110" t="s">
        <v>10</v>
      </c>
      <c r="M322" s="110" t="s">
        <v>10</v>
      </c>
      <c r="N322" s="110" t="s">
        <v>11</v>
      </c>
      <c r="O322" s="9">
        <v>274303.98</v>
      </c>
      <c r="P322" s="9">
        <v>0</v>
      </c>
      <c r="Q322" s="9">
        <f t="shared" si="18"/>
        <v>274303.98</v>
      </c>
      <c r="R322" s="112" t="s">
        <v>1</v>
      </c>
      <c r="S322" s="113" t="s">
        <v>4</v>
      </c>
      <c r="T322" s="113"/>
      <c r="U322" s="113" t="s">
        <v>218</v>
      </c>
      <c r="V322" s="110"/>
      <c r="W322" s="110"/>
      <c r="X322" s="110"/>
      <c r="Y322" s="110"/>
      <c r="Z322" s="274">
        <v>42005</v>
      </c>
      <c r="AA322" s="110"/>
      <c r="AB322" s="110"/>
      <c r="AC322" s="110"/>
      <c r="AD322" s="115" t="s">
        <v>1554</v>
      </c>
    </row>
    <row r="323" spans="2:30" s="21" customFormat="1" ht="15" customHeight="1">
      <c r="B323" s="109"/>
      <c r="C323" s="110"/>
      <c r="D323" s="110"/>
      <c r="E323" s="110"/>
      <c r="F323" s="110"/>
      <c r="G323" s="110" t="s">
        <v>1553</v>
      </c>
      <c r="H323" s="274">
        <v>42005</v>
      </c>
      <c r="I323" s="110" t="s">
        <v>14</v>
      </c>
      <c r="J323" s="111" t="s">
        <v>50</v>
      </c>
      <c r="K323" s="110" t="s">
        <v>9</v>
      </c>
      <c r="L323" s="110" t="s">
        <v>10</v>
      </c>
      <c r="M323" s="110" t="s">
        <v>10</v>
      </c>
      <c r="N323" s="110" t="s">
        <v>11</v>
      </c>
      <c r="O323" s="9">
        <v>217868.44</v>
      </c>
      <c r="P323" s="9">
        <v>0</v>
      </c>
      <c r="Q323" s="9">
        <f t="shared" si="18"/>
        <v>217868.44</v>
      </c>
      <c r="R323" s="112" t="s">
        <v>1</v>
      </c>
      <c r="S323" s="113" t="s">
        <v>4</v>
      </c>
      <c r="T323" s="113"/>
      <c r="U323" s="113" t="s">
        <v>219</v>
      </c>
      <c r="V323" s="110"/>
      <c r="W323" s="110"/>
      <c r="X323" s="110"/>
      <c r="Y323" s="110"/>
      <c r="Z323" s="274">
        <v>42005</v>
      </c>
      <c r="AA323" s="110"/>
      <c r="AB323" s="110"/>
      <c r="AC323" s="110"/>
      <c r="AD323" s="115" t="s">
        <v>1554</v>
      </c>
    </row>
    <row r="324" spans="2:30" s="21" customFormat="1" ht="15" customHeight="1">
      <c r="B324" s="109"/>
      <c r="C324" s="110"/>
      <c r="D324" s="110"/>
      <c r="E324" s="110"/>
      <c r="F324" s="110"/>
      <c r="G324" s="110" t="s">
        <v>1553</v>
      </c>
      <c r="H324" s="274">
        <v>42005</v>
      </c>
      <c r="I324" s="110" t="s">
        <v>14</v>
      </c>
      <c r="J324" s="111" t="s">
        <v>50</v>
      </c>
      <c r="K324" s="110" t="s">
        <v>9</v>
      </c>
      <c r="L324" s="110" t="s">
        <v>10</v>
      </c>
      <c r="M324" s="110" t="s">
        <v>10</v>
      </c>
      <c r="N324" s="110" t="s">
        <v>11</v>
      </c>
      <c r="O324" s="9">
        <v>622381.56999999995</v>
      </c>
      <c r="P324" s="9">
        <v>0</v>
      </c>
      <c r="Q324" s="9">
        <f t="shared" si="18"/>
        <v>622381.56999999995</v>
      </c>
      <c r="R324" s="112" t="s">
        <v>1</v>
      </c>
      <c r="S324" s="113" t="s">
        <v>4</v>
      </c>
      <c r="T324" s="113"/>
      <c r="U324" s="113" t="s">
        <v>220</v>
      </c>
      <c r="V324" s="110"/>
      <c r="W324" s="110"/>
      <c r="X324" s="110"/>
      <c r="Y324" s="110"/>
      <c r="Z324" s="274">
        <v>42005</v>
      </c>
      <c r="AA324" s="110"/>
      <c r="AB324" s="110"/>
      <c r="AC324" s="110"/>
      <c r="AD324" s="115" t="s">
        <v>1554</v>
      </c>
    </row>
    <row r="325" spans="2:30" s="21" customFormat="1" ht="15" customHeight="1">
      <c r="B325" s="109"/>
      <c r="C325" s="110"/>
      <c r="D325" s="110"/>
      <c r="E325" s="110"/>
      <c r="F325" s="110"/>
      <c r="G325" s="110" t="s">
        <v>1553</v>
      </c>
      <c r="H325" s="274">
        <v>42005</v>
      </c>
      <c r="I325" s="110" t="s">
        <v>14</v>
      </c>
      <c r="J325" s="111" t="s">
        <v>50</v>
      </c>
      <c r="K325" s="110" t="s">
        <v>9</v>
      </c>
      <c r="L325" s="110" t="s">
        <v>10</v>
      </c>
      <c r="M325" s="110" t="s">
        <v>10</v>
      </c>
      <c r="N325" s="110" t="s">
        <v>11</v>
      </c>
      <c r="O325" s="9">
        <v>781322.7</v>
      </c>
      <c r="P325" s="9">
        <v>0</v>
      </c>
      <c r="Q325" s="9">
        <f t="shared" si="18"/>
        <v>781322.7</v>
      </c>
      <c r="R325" s="112" t="s">
        <v>1</v>
      </c>
      <c r="S325" s="113" t="s">
        <v>4</v>
      </c>
      <c r="T325" s="113"/>
      <c r="U325" s="113" t="s">
        <v>221</v>
      </c>
      <c r="V325" s="110"/>
      <c r="W325" s="110"/>
      <c r="X325" s="110"/>
      <c r="Y325" s="110"/>
      <c r="Z325" s="274">
        <v>42005</v>
      </c>
      <c r="AA325" s="110"/>
      <c r="AB325" s="110"/>
      <c r="AC325" s="110"/>
      <c r="AD325" s="115" t="s">
        <v>1554</v>
      </c>
    </row>
    <row r="326" spans="2:30" s="21" customFormat="1" ht="15" customHeight="1">
      <c r="B326" s="109"/>
      <c r="C326" s="110"/>
      <c r="D326" s="110"/>
      <c r="E326" s="110"/>
      <c r="F326" s="110"/>
      <c r="G326" s="110" t="s">
        <v>1553</v>
      </c>
      <c r="H326" s="274">
        <v>42005</v>
      </c>
      <c r="I326" s="110" t="s">
        <v>14</v>
      </c>
      <c r="J326" s="111" t="s">
        <v>50</v>
      </c>
      <c r="K326" s="110" t="s">
        <v>9</v>
      </c>
      <c r="L326" s="110" t="s">
        <v>10</v>
      </c>
      <c r="M326" s="110" t="s">
        <v>10</v>
      </c>
      <c r="N326" s="110" t="s">
        <v>11</v>
      </c>
      <c r="O326" s="9">
        <v>301350.56</v>
      </c>
      <c r="P326" s="9">
        <v>0</v>
      </c>
      <c r="Q326" s="9">
        <f t="shared" si="18"/>
        <v>301350.56</v>
      </c>
      <c r="R326" s="112" t="s">
        <v>1</v>
      </c>
      <c r="S326" s="113" t="s">
        <v>4</v>
      </c>
      <c r="T326" s="113"/>
      <c r="U326" s="113" t="s">
        <v>222</v>
      </c>
      <c r="V326" s="110"/>
      <c r="W326" s="110"/>
      <c r="X326" s="110"/>
      <c r="Y326" s="110"/>
      <c r="Z326" s="274">
        <v>42005</v>
      </c>
      <c r="AA326" s="110"/>
      <c r="AB326" s="110"/>
      <c r="AC326" s="110"/>
      <c r="AD326" s="115" t="s">
        <v>1554</v>
      </c>
    </row>
    <row r="327" spans="2:30" s="21" customFormat="1" ht="15" customHeight="1">
      <c r="B327" s="109"/>
      <c r="C327" s="110"/>
      <c r="D327" s="110"/>
      <c r="E327" s="110"/>
      <c r="F327" s="110"/>
      <c r="G327" s="110" t="s">
        <v>1553</v>
      </c>
      <c r="H327" s="274">
        <v>42005</v>
      </c>
      <c r="I327" s="110" t="s">
        <v>14</v>
      </c>
      <c r="J327" s="111" t="s">
        <v>50</v>
      </c>
      <c r="K327" s="110" t="s">
        <v>9</v>
      </c>
      <c r="L327" s="110" t="s">
        <v>10</v>
      </c>
      <c r="M327" s="110" t="s">
        <v>10</v>
      </c>
      <c r="N327" s="110" t="s">
        <v>11</v>
      </c>
      <c r="O327" s="9">
        <v>141243.54</v>
      </c>
      <c r="P327" s="9">
        <v>0</v>
      </c>
      <c r="Q327" s="9">
        <f t="shared" si="18"/>
        <v>141243.54</v>
      </c>
      <c r="R327" s="112" t="s">
        <v>1</v>
      </c>
      <c r="S327" s="113" t="s">
        <v>4</v>
      </c>
      <c r="T327" s="113"/>
      <c r="U327" s="113" t="s">
        <v>223</v>
      </c>
      <c r="V327" s="110"/>
      <c r="W327" s="110"/>
      <c r="X327" s="110"/>
      <c r="Y327" s="110"/>
      <c r="Z327" s="274">
        <v>42005</v>
      </c>
      <c r="AA327" s="110"/>
      <c r="AB327" s="110"/>
      <c r="AC327" s="110"/>
      <c r="AD327" s="115" t="s">
        <v>1554</v>
      </c>
    </row>
    <row r="328" spans="2:30" s="21" customFormat="1" ht="15" customHeight="1">
      <c r="B328" s="109"/>
      <c r="C328" s="110"/>
      <c r="D328" s="110"/>
      <c r="E328" s="110"/>
      <c r="F328" s="110"/>
      <c r="G328" s="110" t="s">
        <v>1553</v>
      </c>
      <c r="H328" s="274">
        <v>42005</v>
      </c>
      <c r="I328" s="110" t="s">
        <v>14</v>
      </c>
      <c r="J328" s="111" t="s">
        <v>50</v>
      </c>
      <c r="K328" s="110" t="s">
        <v>9</v>
      </c>
      <c r="L328" s="110" t="s">
        <v>10</v>
      </c>
      <c r="M328" s="110" t="s">
        <v>10</v>
      </c>
      <c r="N328" s="110" t="s">
        <v>11</v>
      </c>
      <c r="O328" s="9">
        <v>187390.65</v>
      </c>
      <c r="P328" s="9">
        <v>0</v>
      </c>
      <c r="Q328" s="9">
        <f t="shared" si="18"/>
        <v>187390.65</v>
      </c>
      <c r="R328" s="112" t="s">
        <v>1</v>
      </c>
      <c r="S328" s="113" t="s">
        <v>4</v>
      </c>
      <c r="T328" s="113"/>
      <c r="U328" s="113" t="s">
        <v>224</v>
      </c>
      <c r="V328" s="110"/>
      <c r="W328" s="110"/>
      <c r="X328" s="110"/>
      <c r="Y328" s="110"/>
      <c r="Z328" s="274">
        <v>42005</v>
      </c>
      <c r="AA328" s="110"/>
      <c r="AB328" s="110"/>
      <c r="AC328" s="110"/>
      <c r="AD328" s="115" t="s">
        <v>1554</v>
      </c>
    </row>
    <row r="329" spans="2:30" s="21" customFormat="1" ht="15" customHeight="1">
      <c r="B329" s="109"/>
      <c r="C329" s="110"/>
      <c r="D329" s="110"/>
      <c r="E329" s="110"/>
      <c r="F329" s="110"/>
      <c r="G329" s="110" t="s">
        <v>1553</v>
      </c>
      <c r="H329" s="274">
        <v>42005</v>
      </c>
      <c r="I329" s="110" t="s">
        <v>14</v>
      </c>
      <c r="J329" s="111" t="s">
        <v>50</v>
      </c>
      <c r="K329" s="110" t="s">
        <v>9</v>
      </c>
      <c r="L329" s="110" t="s">
        <v>10</v>
      </c>
      <c r="M329" s="110" t="s">
        <v>10</v>
      </c>
      <c r="N329" s="110" t="s">
        <v>11</v>
      </c>
      <c r="O329" s="9">
        <v>102451.96</v>
      </c>
      <c r="P329" s="9">
        <v>0</v>
      </c>
      <c r="Q329" s="9">
        <f t="shared" si="18"/>
        <v>102451.96</v>
      </c>
      <c r="R329" s="112" t="s">
        <v>1</v>
      </c>
      <c r="S329" s="113" t="s">
        <v>4</v>
      </c>
      <c r="T329" s="113"/>
      <c r="U329" s="113" t="s">
        <v>225</v>
      </c>
      <c r="V329" s="110"/>
      <c r="W329" s="110"/>
      <c r="X329" s="110"/>
      <c r="Y329" s="110"/>
      <c r="Z329" s="274">
        <v>42005</v>
      </c>
      <c r="AA329" s="110"/>
      <c r="AB329" s="110"/>
      <c r="AC329" s="110"/>
      <c r="AD329" s="115" t="s">
        <v>1554</v>
      </c>
    </row>
    <row r="330" spans="2:30" s="21" customFormat="1" ht="15" customHeight="1">
      <c r="B330" s="109"/>
      <c r="C330" s="110"/>
      <c r="D330" s="110"/>
      <c r="E330" s="110"/>
      <c r="F330" s="110"/>
      <c r="G330" s="110" t="s">
        <v>1553</v>
      </c>
      <c r="H330" s="274">
        <v>42005</v>
      </c>
      <c r="I330" s="110" t="s">
        <v>14</v>
      </c>
      <c r="J330" s="111" t="s">
        <v>50</v>
      </c>
      <c r="K330" s="110" t="s">
        <v>9</v>
      </c>
      <c r="L330" s="110" t="s">
        <v>10</v>
      </c>
      <c r="M330" s="110" t="s">
        <v>10</v>
      </c>
      <c r="N330" s="110" t="s">
        <v>11</v>
      </c>
      <c r="O330" s="9">
        <v>69572.679999999993</v>
      </c>
      <c r="P330" s="9">
        <v>0</v>
      </c>
      <c r="Q330" s="9">
        <f t="shared" si="18"/>
        <v>69572.679999999993</v>
      </c>
      <c r="R330" s="112" t="s">
        <v>1</v>
      </c>
      <c r="S330" s="113" t="s">
        <v>4</v>
      </c>
      <c r="T330" s="113"/>
      <c r="U330" s="113" t="s">
        <v>197</v>
      </c>
      <c r="V330" s="110"/>
      <c r="W330" s="110"/>
      <c r="X330" s="110"/>
      <c r="Y330" s="110"/>
      <c r="Z330" s="274">
        <v>42005</v>
      </c>
      <c r="AA330" s="110"/>
      <c r="AB330" s="110"/>
      <c r="AC330" s="110"/>
      <c r="AD330" s="115" t="s">
        <v>1554</v>
      </c>
    </row>
    <row r="331" spans="2:30" s="21" customFormat="1" ht="15" customHeight="1">
      <c r="B331" s="109"/>
      <c r="C331" s="110"/>
      <c r="D331" s="110"/>
      <c r="E331" s="110"/>
      <c r="F331" s="110"/>
      <c r="G331" s="110" t="s">
        <v>1553</v>
      </c>
      <c r="H331" s="274">
        <v>42005</v>
      </c>
      <c r="I331" s="110" t="s">
        <v>14</v>
      </c>
      <c r="J331" s="111" t="s">
        <v>50</v>
      </c>
      <c r="K331" s="110" t="s">
        <v>9</v>
      </c>
      <c r="L331" s="110" t="s">
        <v>10</v>
      </c>
      <c r="M331" s="110" t="s">
        <v>10</v>
      </c>
      <c r="N331" s="110" t="s">
        <v>11</v>
      </c>
      <c r="O331" s="9">
        <v>630406.52</v>
      </c>
      <c r="P331" s="9">
        <v>0</v>
      </c>
      <c r="Q331" s="9">
        <f t="shared" si="18"/>
        <v>630406.52</v>
      </c>
      <c r="R331" s="112" t="s">
        <v>1</v>
      </c>
      <c r="S331" s="113" t="s">
        <v>4</v>
      </c>
      <c r="T331" s="113"/>
      <c r="U331" s="113" t="s">
        <v>113</v>
      </c>
      <c r="V331" s="110"/>
      <c r="W331" s="110"/>
      <c r="X331" s="110"/>
      <c r="Y331" s="110"/>
      <c r="Z331" s="274">
        <v>42005</v>
      </c>
      <c r="AA331" s="110"/>
      <c r="AB331" s="110"/>
      <c r="AC331" s="110"/>
      <c r="AD331" s="115" t="s">
        <v>1554</v>
      </c>
    </row>
    <row r="332" spans="2:30" s="21" customFormat="1" ht="15" customHeight="1">
      <c r="B332" s="109"/>
      <c r="C332" s="110"/>
      <c r="D332" s="110"/>
      <c r="E332" s="110"/>
      <c r="F332" s="110"/>
      <c r="G332" s="110" t="s">
        <v>1553</v>
      </c>
      <c r="H332" s="274">
        <v>42005</v>
      </c>
      <c r="I332" s="110" t="s">
        <v>14</v>
      </c>
      <c r="J332" s="111" t="s">
        <v>50</v>
      </c>
      <c r="K332" s="110" t="s">
        <v>9</v>
      </c>
      <c r="L332" s="110" t="s">
        <v>10</v>
      </c>
      <c r="M332" s="110" t="s">
        <v>10</v>
      </c>
      <c r="N332" s="110" t="s">
        <v>11</v>
      </c>
      <c r="O332" s="9">
        <v>99849.78</v>
      </c>
      <c r="P332" s="9">
        <v>0</v>
      </c>
      <c r="Q332" s="9">
        <f t="shared" si="18"/>
        <v>99849.78</v>
      </c>
      <c r="R332" s="112" t="s">
        <v>1</v>
      </c>
      <c r="S332" s="113" t="s">
        <v>4</v>
      </c>
      <c r="T332" s="113"/>
      <c r="U332" s="113" t="s">
        <v>226</v>
      </c>
      <c r="V332" s="110"/>
      <c r="W332" s="110"/>
      <c r="X332" s="110"/>
      <c r="Y332" s="110"/>
      <c r="Z332" s="274">
        <v>42005</v>
      </c>
      <c r="AA332" s="110"/>
      <c r="AB332" s="110"/>
      <c r="AC332" s="110"/>
      <c r="AD332" s="115" t="s">
        <v>1554</v>
      </c>
    </row>
    <row r="333" spans="2:30" s="21" customFormat="1" ht="15" customHeight="1">
      <c r="B333" s="109"/>
      <c r="C333" s="110"/>
      <c r="D333" s="110"/>
      <c r="E333" s="110"/>
      <c r="F333" s="110"/>
      <c r="G333" s="110" t="s">
        <v>1553</v>
      </c>
      <c r="H333" s="274">
        <v>42005</v>
      </c>
      <c r="I333" s="110" t="s">
        <v>14</v>
      </c>
      <c r="J333" s="111" t="s">
        <v>50</v>
      </c>
      <c r="K333" s="110" t="s">
        <v>9</v>
      </c>
      <c r="L333" s="110" t="s">
        <v>10</v>
      </c>
      <c r="M333" s="110" t="s">
        <v>10</v>
      </c>
      <c r="N333" s="110" t="s">
        <v>11</v>
      </c>
      <c r="O333" s="9">
        <v>377408.74</v>
      </c>
      <c r="P333" s="9">
        <v>0</v>
      </c>
      <c r="Q333" s="9">
        <f t="shared" si="18"/>
        <v>377408.74</v>
      </c>
      <c r="R333" s="112" t="s">
        <v>1</v>
      </c>
      <c r="S333" s="113" t="s">
        <v>4</v>
      </c>
      <c r="T333" s="113"/>
      <c r="U333" s="113" t="s">
        <v>227</v>
      </c>
      <c r="V333" s="110"/>
      <c r="W333" s="110"/>
      <c r="X333" s="110"/>
      <c r="Y333" s="110"/>
      <c r="Z333" s="274">
        <v>42005</v>
      </c>
      <c r="AA333" s="110"/>
      <c r="AB333" s="110"/>
      <c r="AC333" s="110"/>
      <c r="AD333" s="115" t="s">
        <v>1554</v>
      </c>
    </row>
    <row r="334" spans="2:30" s="21" customFormat="1" ht="15" customHeight="1">
      <c r="B334" s="109"/>
      <c r="C334" s="110"/>
      <c r="D334" s="110"/>
      <c r="E334" s="110"/>
      <c r="F334" s="110"/>
      <c r="G334" s="110" t="s">
        <v>1553</v>
      </c>
      <c r="H334" s="274">
        <v>42005</v>
      </c>
      <c r="I334" s="110" t="s">
        <v>14</v>
      </c>
      <c r="J334" s="111" t="s">
        <v>50</v>
      </c>
      <c r="K334" s="110" t="s">
        <v>9</v>
      </c>
      <c r="L334" s="110" t="s">
        <v>10</v>
      </c>
      <c r="M334" s="110" t="s">
        <v>10</v>
      </c>
      <c r="N334" s="110" t="s">
        <v>11</v>
      </c>
      <c r="O334" s="9">
        <v>324708.57</v>
      </c>
      <c r="P334" s="9">
        <v>0</v>
      </c>
      <c r="Q334" s="9">
        <f t="shared" si="18"/>
        <v>324708.57</v>
      </c>
      <c r="R334" s="112" t="s">
        <v>1</v>
      </c>
      <c r="S334" s="113" t="s">
        <v>4</v>
      </c>
      <c r="T334" s="113"/>
      <c r="U334" s="113" t="s">
        <v>228</v>
      </c>
      <c r="V334" s="110"/>
      <c r="W334" s="110"/>
      <c r="X334" s="110"/>
      <c r="Y334" s="110"/>
      <c r="Z334" s="274">
        <v>42005</v>
      </c>
      <c r="AA334" s="110"/>
      <c r="AB334" s="110"/>
      <c r="AC334" s="110"/>
      <c r="AD334" s="115" t="s">
        <v>1554</v>
      </c>
    </row>
    <row r="335" spans="2:30" s="21" customFormat="1" ht="15" customHeight="1">
      <c r="B335" s="109"/>
      <c r="C335" s="110"/>
      <c r="D335" s="110"/>
      <c r="E335" s="110"/>
      <c r="F335" s="110"/>
      <c r="G335" s="110" t="s">
        <v>1553</v>
      </c>
      <c r="H335" s="274">
        <v>42005</v>
      </c>
      <c r="I335" s="110" t="s">
        <v>14</v>
      </c>
      <c r="J335" s="111" t="s">
        <v>50</v>
      </c>
      <c r="K335" s="110" t="s">
        <v>9</v>
      </c>
      <c r="L335" s="110" t="s">
        <v>10</v>
      </c>
      <c r="M335" s="110" t="s">
        <v>10</v>
      </c>
      <c r="N335" s="110" t="s">
        <v>11</v>
      </c>
      <c r="O335" s="9">
        <v>367502.98</v>
      </c>
      <c r="P335" s="9">
        <v>0</v>
      </c>
      <c r="Q335" s="9">
        <f t="shared" si="18"/>
        <v>367502.98</v>
      </c>
      <c r="R335" s="112" t="s">
        <v>1</v>
      </c>
      <c r="S335" s="113" t="s">
        <v>4</v>
      </c>
      <c r="T335" s="113"/>
      <c r="U335" s="113" t="s">
        <v>229</v>
      </c>
      <c r="V335" s="110"/>
      <c r="W335" s="110"/>
      <c r="X335" s="110"/>
      <c r="Y335" s="110"/>
      <c r="Z335" s="274">
        <v>42005</v>
      </c>
      <c r="AA335" s="110"/>
      <c r="AB335" s="110"/>
      <c r="AC335" s="110"/>
      <c r="AD335" s="115" t="s">
        <v>1554</v>
      </c>
    </row>
    <row r="336" spans="2:30" s="21" customFormat="1" ht="15" customHeight="1">
      <c r="B336" s="109"/>
      <c r="C336" s="110"/>
      <c r="D336" s="110"/>
      <c r="E336" s="110"/>
      <c r="F336" s="110"/>
      <c r="G336" s="110" t="s">
        <v>1553</v>
      </c>
      <c r="H336" s="274">
        <v>42005</v>
      </c>
      <c r="I336" s="110" t="s">
        <v>14</v>
      </c>
      <c r="J336" s="111" t="s">
        <v>50</v>
      </c>
      <c r="K336" s="110" t="s">
        <v>9</v>
      </c>
      <c r="L336" s="110" t="s">
        <v>10</v>
      </c>
      <c r="M336" s="110" t="s">
        <v>10</v>
      </c>
      <c r="N336" s="110" t="s">
        <v>11</v>
      </c>
      <c r="O336" s="9">
        <v>639772.6</v>
      </c>
      <c r="P336" s="9">
        <v>0</v>
      </c>
      <c r="Q336" s="9">
        <f t="shared" si="18"/>
        <v>639772.6</v>
      </c>
      <c r="R336" s="112" t="s">
        <v>1</v>
      </c>
      <c r="S336" s="113" t="s">
        <v>4</v>
      </c>
      <c r="T336" s="113"/>
      <c r="U336" s="113" t="s">
        <v>230</v>
      </c>
      <c r="V336" s="110"/>
      <c r="W336" s="110"/>
      <c r="X336" s="110"/>
      <c r="Y336" s="110"/>
      <c r="Z336" s="274">
        <v>42005</v>
      </c>
      <c r="AA336" s="110"/>
      <c r="AB336" s="110"/>
      <c r="AC336" s="110"/>
      <c r="AD336" s="115" t="s">
        <v>1554</v>
      </c>
    </row>
    <row r="337" spans="2:30" s="21" customFormat="1" ht="15" customHeight="1">
      <c r="B337" s="109"/>
      <c r="C337" s="110"/>
      <c r="D337" s="110"/>
      <c r="E337" s="110"/>
      <c r="F337" s="110"/>
      <c r="G337" s="110" t="s">
        <v>1553</v>
      </c>
      <c r="H337" s="274">
        <v>42005</v>
      </c>
      <c r="I337" s="110" t="s">
        <v>14</v>
      </c>
      <c r="J337" s="111" t="s">
        <v>50</v>
      </c>
      <c r="K337" s="110" t="s">
        <v>9</v>
      </c>
      <c r="L337" s="110" t="s">
        <v>10</v>
      </c>
      <c r="M337" s="110" t="s">
        <v>10</v>
      </c>
      <c r="N337" s="110" t="s">
        <v>11</v>
      </c>
      <c r="O337" s="9">
        <v>170975.57</v>
      </c>
      <c r="P337" s="9">
        <v>0</v>
      </c>
      <c r="Q337" s="9">
        <f t="shared" si="18"/>
        <v>170975.57</v>
      </c>
      <c r="R337" s="112" t="s">
        <v>1</v>
      </c>
      <c r="S337" s="113" t="s">
        <v>4</v>
      </c>
      <c r="T337" s="113"/>
      <c r="U337" s="113" t="s">
        <v>114</v>
      </c>
      <c r="V337" s="110"/>
      <c r="W337" s="110"/>
      <c r="X337" s="110"/>
      <c r="Y337" s="110"/>
      <c r="Z337" s="274">
        <v>42005</v>
      </c>
      <c r="AA337" s="110"/>
      <c r="AB337" s="110"/>
      <c r="AC337" s="110"/>
      <c r="AD337" s="115" t="s">
        <v>1554</v>
      </c>
    </row>
    <row r="338" spans="2:30" s="21" customFormat="1" ht="15" customHeight="1">
      <c r="B338" s="109"/>
      <c r="C338" s="110"/>
      <c r="D338" s="110"/>
      <c r="E338" s="110"/>
      <c r="F338" s="110"/>
      <c r="G338" s="110" t="s">
        <v>1553</v>
      </c>
      <c r="H338" s="274">
        <v>42005</v>
      </c>
      <c r="I338" s="110" t="s">
        <v>14</v>
      </c>
      <c r="J338" s="111" t="s">
        <v>50</v>
      </c>
      <c r="K338" s="110" t="s">
        <v>9</v>
      </c>
      <c r="L338" s="110" t="s">
        <v>10</v>
      </c>
      <c r="M338" s="110" t="s">
        <v>10</v>
      </c>
      <c r="N338" s="110" t="s">
        <v>11</v>
      </c>
      <c r="O338" s="9">
        <v>136075.15</v>
      </c>
      <c r="P338" s="9">
        <v>0</v>
      </c>
      <c r="Q338" s="9">
        <f t="shared" si="18"/>
        <v>136075.15</v>
      </c>
      <c r="R338" s="112" t="s">
        <v>1</v>
      </c>
      <c r="S338" s="113" t="s">
        <v>4</v>
      </c>
      <c r="T338" s="113"/>
      <c r="U338" s="113" t="s">
        <v>231</v>
      </c>
      <c r="V338" s="110"/>
      <c r="W338" s="110"/>
      <c r="X338" s="110"/>
      <c r="Y338" s="110"/>
      <c r="Z338" s="274">
        <v>42005</v>
      </c>
      <c r="AA338" s="110"/>
      <c r="AB338" s="110"/>
      <c r="AC338" s="110"/>
      <c r="AD338" s="115" t="s">
        <v>1554</v>
      </c>
    </row>
    <row r="339" spans="2:30" s="21" customFormat="1" ht="15" customHeight="1">
      <c r="B339" s="109"/>
      <c r="C339" s="110"/>
      <c r="D339" s="110"/>
      <c r="E339" s="110"/>
      <c r="F339" s="110"/>
      <c r="G339" s="110" t="s">
        <v>1553</v>
      </c>
      <c r="H339" s="274">
        <v>42005</v>
      </c>
      <c r="I339" s="110" t="s">
        <v>14</v>
      </c>
      <c r="J339" s="111" t="s">
        <v>50</v>
      </c>
      <c r="K339" s="110" t="s">
        <v>9</v>
      </c>
      <c r="L339" s="110" t="s">
        <v>10</v>
      </c>
      <c r="M339" s="110" t="s">
        <v>10</v>
      </c>
      <c r="N339" s="110" t="s">
        <v>11</v>
      </c>
      <c r="O339" s="9">
        <v>439933.42</v>
      </c>
      <c r="P339" s="9">
        <v>0</v>
      </c>
      <c r="Q339" s="9">
        <f t="shared" si="18"/>
        <v>439933.42</v>
      </c>
      <c r="R339" s="112" t="s">
        <v>1</v>
      </c>
      <c r="S339" s="113" t="s">
        <v>4</v>
      </c>
      <c r="T339" s="113"/>
      <c r="U339" s="113" t="s">
        <v>232</v>
      </c>
      <c r="V339" s="110"/>
      <c r="W339" s="110"/>
      <c r="X339" s="110"/>
      <c r="Y339" s="110"/>
      <c r="Z339" s="274">
        <v>42005</v>
      </c>
      <c r="AA339" s="110"/>
      <c r="AB339" s="110"/>
      <c r="AC339" s="110"/>
      <c r="AD339" s="115" t="s">
        <v>1554</v>
      </c>
    </row>
    <row r="340" spans="2:30" s="21" customFormat="1" ht="15" customHeight="1">
      <c r="B340" s="109"/>
      <c r="C340" s="110"/>
      <c r="D340" s="110"/>
      <c r="E340" s="110"/>
      <c r="F340" s="110"/>
      <c r="G340" s="110" t="s">
        <v>1553</v>
      </c>
      <c r="H340" s="274">
        <v>42005</v>
      </c>
      <c r="I340" s="110" t="s">
        <v>14</v>
      </c>
      <c r="J340" s="111" t="s">
        <v>50</v>
      </c>
      <c r="K340" s="110" t="s">
        <v>9</v>
      </c>
      <c r="L340" s="110" t="s">
        <v>10</v>
      </c>
      <c r="M340" s="110" t="s">
        <v>10</v>
      </c>
      <c r="N340" s="110" t="s">
        <v>11</v>
      </c>
      <c r="O340" s="9">
        <v>63806.67</v>
      </c>
      <c r="P340" s="9">
        <v>0</v>
      </c>
      <c r="Q340" s="9">
        <f t="shared" si="18"/>
        <v>63806.67</v>
      </c>
      <c r="R340" s="112" t="s">
        <v>1</v>
      </c>
      <c r="S340" s="113" t="s">
        <v>4</v>
      </c>
      <c r="T340" s="113"/>
      <c r="U340" s="113" t="s">
        <v>233</v>
      </c>
      <c r="V340" s="110"/>
      <c r="W340" s="110"/>
      <c r="X340" s="110"/>
      <c r="Y340" s="110"/>
      <c r="Z340" s="274">
        <v>42005</v>
      </c>
      <c r="AA340" s="110"/>
      <c r="AB340" s="110"/>
      <c r="AC340" s="110"/>
      <c r="AD340" s="115" t="s">
        <v>1554</v>
      </c>
    </row>
    <row r="341" spans="2:30" s="21" customFormat="1" ht="15" customHeight="1">
      <c r="B341" s="109"/>
      <c r="C341" s="110"/>
      <c r="D341" s="110"/>
      <c r="E341" s="110"/>
      <c r="F341" s="110"/>
      <c r="G341" s="110" t="s">
        <v>1553</v>
      </c>
      <c r="H341" s="274">
        <v>42005</v>
      </c>
      <c r="I341" s="110" t="s">
        <v>14</v>
      </c>
      <c r="J341" s="111" t="s">
        <v>50</v>
      </c>
      <c r="K341" s="110" t="s">
        <v>9</v>
      </c>
      <c r="L341" s="110" t="s">
        <v>10</v>
      </c>
      <c r="M341" s="110" t="s">
        <v>10</v>
      </c>
      <c r="N341" s="110" t="s">
        <v>11</v>
      </c>
      <c r="O341" s="9">
        <v>32301.919999999998</v>
      </c>
      <c r="P341" s="9">
        <v>0</v>
      </c>
      <c r="Q341" s="9">
        <f t="shared" si="18"/>
        <v>32301.919999999998</v>
      </c>
      <c r="R341" s="112" t="s">
        <v>1</v>
      </c>
      <c r="S341" s="113" t="s">
        <v>4</v>
      </c>
      <c r="T341" s="113"/>
      <c r="U341" s="113" t="s">
        <v>234</v>
      </c>
      <c r="V341" s="110"/>
      <c r="W341" s="110"/>
      <c r="X341" s="110"/>
      <c r="Y341" s="110"/>
      <c r="Z341" s="274">
        <v>42005</v>
      </c>
      <c r="AA341" s="110"/>
      <c r="AB341" s="110"/>
      <c r="AC341" s="110"/>
      <c r="AD341" s="115" t="s">
        <v>1554</v>
      </c>
    </row>
    <row r="342" spans="2:30" s="21" customFormat="1" ht="15" customHeight="1">
      <c r="B342" s="109"/>
      <c r="C342" s="110"/>
      <c r="D342" s="110"/>
      <c r="E342" s="110"/>
      <c r="F342" s="110"/>
      <c r="G342" s="110" t="s">
        <v>1553</v>
      </c>
      <c r="H342" s="274">
        <v>42005</v>
      </c>
      <c r="I342" s="110" t="s">
        <v>14</v>
      </c>
      <c r="J342" s="111" t="s">
        <v>50</v>
      </c>
      <c r="K342" s="110" t="s">
        <v>9</v>
      </c>
      <c r="L342" s="110" t="s">
        <v>10</v>
      </c>
      <c r="M342" s="110" t="s">
        <v>10</v>
      </c>
      <c r="N342" s="110" t="s">
        <v>11</v>
      </c>
      <c r="O342" s="9">
        <v>120170.25</v>
      </c>
      <c r="P342" s="9">
        <v>0</v>
      </c>
      <c r="Q342" s="9">
        <f t="shared" si="18"/>
        <v>120170.25</v>
      </c>
      <c r="R342" s="112" t="s">
        <v>1</v>
      </c>
      <c r="S342" s="113" t="s">
        <v>4</v>
      </c>
      <c r="T342" s="113"/>
      <c r="U342" s="113" t="s">
        <v>235</v>
      </c>
      <c r="V342" s="110"/>
      <c r="W342" s="110"/>
      <c r="X342" s="110"/>
      <c r="Y342" s="110"/>
      <c r="Z342" s="274">
        <v>42005</v>
      </c>
      <c r="AA342" s="110"/>
      <c r="AB342" s="110"/>
      <c r="AC342" s="110"/>
      <c r="AD342" s="115" t="s">
        <v>1554</v>
      </c>
    </row>
    <row r="343" spans="2:30" s="21" customFormat="1" ht="15" customHeight="1">
      <c r="B343" s="109"/>
      <c r="C343" s="110"/>
      <c r="D343" s="110"/>
      <c r="E343" s="110"/>
      <c r="F343" s="110"/>
      <c r="G343" s="110" t="s">
        <v>1553</v>
      </c>
      <c r="H343" s="274">
        <v>42005</v>
      </c>
      <c r="I343" s="110" t="s">
        <v>14</v>
      </c>
      <c r="J343" s="111" t="s">
        <v>50</v>
      </c>
      <c r="K343" s="110" t="s">
        <v>9</v>
      </c>
      <c r="L343" s="110" t="s">
        <v>10</v>
      </c>
      <c r="M343" s="110" t="s">
        <v>10</v>
      </c>
      <c r="N343" s="110" t="s">
        <v>11</v>
      </c>
      <c r="O343" s="9">
        <v>324026.87</v>
      </c>
      <c r="P343" s="9">
        <v>0</v>
      </c>
      <c r="Q343" s="9">
        <f t="shared" si="18"/>
        <v>324026.87</v>
      </c>
      <c r="R343" s="112" t="s">
        <v>1</v>
      </c>
      <c r="S343" s="113" t="s">
        <v>4</v>
      </c>
      <c r="T343" s="113"/>
      <c r="U343" s="113" t="s">
        <v>236</v>
      </c>
      <c r="V343" s="110"/>
      <c r="W343" s="110"/>
      <c r="X343" s="110"/>
      <c r="Y343" s="110"/>
      <c r="Z343" s="274">
        <v>42005</v>
      </c>
      <c r="AA343" s="110"/>
      <c r="AB343" s="110"/>
      <c r="AC343" s="110"/>
      <c r="AD343" s="115" t="s">
        <v>1554</v>
      </c>
    </row>
    <row r="344" spans="2:30" s="21" customFormat="1" ht="15" customHeight="1">
      <c r="B344" s="109"/>
      <c r="C344" s="110"/>
      <c r="D344" s="110"/>
      <c r="E344" s="110"/>
      <c r="F344" s="110"/>
      <c r="G344" s="110" t="s">
        <v>1553</v>
      </c>
      <c r="H344" s="274">
        <v>42005</v>
      </c>
      <c r="I344" s="110" t="s">
        <v>14</v>
      </c>
      <c r="J344" s="111" t="s">
        <v>50</v>
      </c>
      <c r="K344" s="110" t="s">
        <v>9</v>
      </c>
      <c r="L344" s="110" t="s">
        <v>10</v>
      </c>
      <c r="M344" s="110" t="s">
        <v>10</v>
      </c>
      <c r="N344" s="110" t="s">
        <v>11</v>
      </c>
      <c r="O344" s="9">
        <v>204213.44</v>
      </c>
      <c r="P344" s="9">
        <v>0</v>
      </c>
      <c r="Q344" s="9">
        <f t="shared" si="18"/>
        <v>204213.44</v>
      </c>
      <c r="R344" s="112" t="s">
        <v>1</v>
      </c>
      <c r="S344" s="113" t="s">
        <v>4</v>
      </c>
      <c r="T344" s="113"/>
      <c r="U344" s="113" t="s">
        <v>237</v>
      </c>
      <c r="V344" s="110"/>
      <c r="W344" s="110"/>
      <c r="X344" s="110"/>
      <c r="Y344" s="110"/>
      <c r="Z344" s="274">
        <v>42005</v>
      </c>
      <c r="AA344" s="110"/>
      <c r="AB344" s="110"/>
      <c r="AC344" s="110"/>
      <c r="AD344" s="115" t="s">
        <v>1554</v>
      </c>
    </row>
    <row r="345" spans="2:30" s="21" customFormat="1" ht="15" customHeight="1">
      <c r="B345" s="109"/>
      <c r="C345" s="110"/>
      <c r="D345" s="110"/>
      <c r="E345" s="110"/>
      <c r="F345" s="110"/>
      <c r="G345" s="110" t="s">
        <v>1553</v>
      </c>
      <c r="H345" s="274">
        <v>42005</v>
      </c>
      <c r="I345" s="110" t="s">
        <v>14</v>
      </c>
      <c r="J345" s="111" t="s">
        <v>50</v>
      </c>
      <c r="K345" s="110" t="s">
        <v>9</v>
      </c>
      <c r="L345" s="110" t="s">
        <v>10</v>
      </c>
      <c r="M345" s="110" t="s">
        <v>10</v>
      </c>
      <c r="N345" s="110" t="s">
        <v>11</v>
      </c>
      <c r="O345" s="9">
        <v>8048.59</v>
      </c>
      <c r="P345" s="9">
        <v>0</v>
      </c>
      <c r="Q345" s="9">
        <f t="shared" si="18"/>
        <v>8048.59</v>
      </c>
      <c r="R345" s="112" t="s">
        <v>1</v>
      </c>
      <c r="S345" s="113" t="s">
        <v>4</v>
      </c>
      <c r="T345" s="113"/>
      <c r="U345" s="113" t="s">
        <v>115</v>
      </c>
      <c r="V345" s="110"/>
      <c r="W345" s="110"/>
      <c r="X345" s="110"/>
      <c r="Y345" s="110"/>
      <c r="Z345" s="274">
        <v>42005</v>
      </c>
      <c r="AA345" s="110"/>
      <c r="AB345" s="110"/>
      <c r="AC345" s="110"/>
      <c r="AD345" s="115" t="s">
        <v>1554</v>
      </c>
    </row>
    <row r="346" spans="2:30" s="21" customFormat="1" ht="15" customHeight="1">
      <c r="B346" s="109"/>
      <c r="C346" s="110"/>
      <c r="D346" s="110"/>
      <c r="E346" s="110"/>
      <c r="F346" s="110"/>
      <c r="G346" s="110" t="s">
        <v>1553</v>
      </c>
      <c r="H346" s="274">
        <v>42005</v>
      </c>
      <c r="I346" s="110" t="s">
        <v>14</v>
      </c>
      <c r="J346" s="111" t="s">
        <v>50</v>
      </c>
      <c r="K346" s="110" t="s">
        <v>9</v>
      </c>
      <c r="L346" s="110" t="s">
        <v>10</v>
      </c>
      <c r="M346" s="110" t="s">
        <v>10</v>
      </c>
      <c r="N346" s="110" t="s">
        <v>11</v>
      </c>
      <c r="O346" s="9">
        <v>117903.64</v>
      </c>
      <c r="P346" s="9">
        <v>0</v>
      </c>
      <c r="Q346" s="9">
        <f t="shared" si="18"/>
        <v>117903.64</v>
      </c>
      <c r="R346" s="112" t="s">
        <v>1</v>
      </c>
      <c r="S346" s="113" t="s">
        <v>4</v>
      </c>
      <c r="T346" s="113"/>
      <c r="U346" s="113" t="s">
        <v>116</v>
      </c>
      <c r="V346" s="110"/>
      <c r="W346" s="110"/>
      <c r="X346" s="110"/>
      <c r="Y346" s="110"/>
      <c r="Z346" s="274">
        <v>42005</v>
      </c>
      <c r="AA346" s="110"/>
      <c r="AB346" s="110"/>
      <c r="AC346" s="110"/>
      <c r="AD346" s="115" t="s">
        <v>1554</v>
      </c>
    </row>
    <row r="347" spans="2:30" s="21" customFormat="1" ht="15" customHeight="1">
      <c r="B347" s="109"/>
      <c r="C347" s="110"/>
      <c r="D347" s="110"/>
      <c r="E347" s="110"/>
      <c r="F347" s="110"/>
      <c r="G347" s="110" t="s">
        <v>1553</v>
      </c>
      <c r="H347" s="274">
        <v>42005</v>
      </c>
      <c r="I347" s="110" t="s">
        <v>14</v>
      </c>
      <c r="J347" s="111" t="s">
        <v>50</v>
      </c>
      <c r="K347" s="110" t="s">
        <v>9</v>
      </c>
      <c r="L347" s="110" t="s">
        <v>10</v>
      </c>
      <c r="M347" s="110" t="s">
        <v>10</v>
      </c>
      <c r="N347" s="110" t="s">
        <v>11</v>
      </c>
      <c r="O347" s="9">
        <v>150867.42000000001</v>
      </c>
      <c r="P347" s="9">
        <v>0</v>
      </c>
      <c r="Q347" s="9">
        <f t="shared" si="18"/>
        <v>150867.42000000001</v>
      </c>
      <c r="R347" s="112" t="s">
        <v>1</v>
      </c>
      <c r="S347" s="113" t="s">
        <v>4</v>
      </c>
      <c r="T347" s="113"/>
      <c r="U347" s="113" t="s">
        <v>238</v>
      </c>
      <c r="V347" s="110"/>
      <c r="W347" s="110"/>
      <c r="X347" s="110"/>
      <c r="Y347" s="110"/>
      <c r="Z347" s="274">
        <v>42005</v>
      </c>
      <c r="AA347" s="110"/>
      <c r="AB347" s="110"/>
      <c r="AC347" s="110"/>
      <c r="AD347" s="115" t="s">
        <v>1554</v>
      </c>
    </row>
    <row r="348" spans="2:30" s="21" customFormat="1" ht="15" customHeight="1">
      <c r="B348" s="109"/>
      <c r="C348" s="110"/>
      <c r="D348" s="110"/>
      <c r="E348" s="110"/>
      <c r="F348" s="110"/>
      <c r="G348" s="110" t="s">
        <v>1553</v>
      </c>
      <c r="H348" s="274">
        <v>42005</v>
      </c>
      <c r="I348" s="110" t="s">
        <v>14</v>
      </c>
      <c r="J348" s="111" t="s">
        <v>50</v>
      </c>
      <c r="K348" s="110" t="s">
        <v>9</v>
      </c>
      <c r="L348" s="110" t="s">
        <v>10</v>
      </c>
      <c r="M348" s="110" t="s">
        <v>10</v>
      </c>
      <c r="N348" s="110" t="s">
        <v>11</v>
      </c>
      <c r="O348" s="9">
        <v>205706.12</v>
      </c>
      <c r="P348" s="9">
        <v>0</v>
      </c>
      <c r="Q348" s="9">
        <f t="shared" si="18"/>
        <v>205706.12</v>
      </c>
      <c r="R348" s="112" t="s">
        <v>1</v>
      </c>
      <c r="S348" s="113" t="s">
        <v>4</v>
      </c>
      <c r="T348" s="113"/>
      <c r="U348" s="113" t="s">
        <v>239</v>
      </c>
      <c r="V348" s="110"/>
      <c r="W348" s="110"/>
      <c r="X348" s="110"/>
      <c r="Y348" s="110"/>
      <c r="Z348" s="274">
        <v>42005</v>
      </c>
      <c r="AA348" s="110"/>
      <c r="AB348" s="110"/>
      <c r="AC348" s="110"/>
      <c r="AD348" s="115" t="s">
        <v>1554</v>
      </c>
    </row>
    <row r="349" spans="2:30" s="21" customFormat="1" ht="15" customHeight="1">
      <c r="B349" s="109"/>
      <c r="C349" s="110"/>
      <c r="D349" s="110"/>
      <c r="E349" s="110"/>
      <c r="F349" s="110"/>
      <c r="G349" s="110" t="s">
        <v>1553</v>
      </c>
      <c r="H349" s="274">
        <v>42005</v>
      </c>
      <c r="I349" s="110" t="s">
        <v>14</v>
      </c>
      <c r="J349" s="111" t="s">
        <v>50</v>
      </c>
      <c r="K349" s="110" t="s">
        <v>9</v>
      </c>
      <c r="L349" s="110" t="s">
        <v>10</v>
      </c>
      <c r="M349" s="110" t="s">
        <v>10</v>
      </c>
      <c r="N349" s="110" t="s">
        <v>11</v>
      </c>
      <c r="O349" s="9">
        <v>21241.49</v>
      </c>
      <c r="P349" s="9">
        <v>0</v>
      </c>
      <c r="Q349" s="9">
        <f t="shared" si="18"/>
        <v>21241.49</v>
      </c>
      <c r="R349" s="112" t="s">
        <v>1</v>
      </c>
      <c r="S349" s="113" t="s">
        <v>4</v>
      </c>
      <c r="T349" s="113"/>
      <c r="U349" s="113" t="s">
        <v>240</v>
      </c>
      <c r="V349" s="110"/>
      <c r="W349" s="110"/>
      <c r="X349" s="110"/>
      <c r="Y349" s="110"/>
      <c r="Z349" s="274">
        <v>42005</v>
      </c>
      <c r="AA349" s="110"/>
      <c r="AB349" s="110"/>
      <c r="AC349" s="110"/>
      <c r="AD349" s="115" t="s">
        <v>1554</v>
      </c>
    </row>
    <row r="350" spans="2:30" s="21" customFormat="1" ht="15" customHeight="1">
      <c r="B350" s="109"/>
      <c r="C350" s="110"/>
      <c r="D350" s="110"/>
      <c r="E350" s="110"/>
      <c r="F350" s="110"/>
      <c r="G350" s="110" t="s">
        <v>1553</v>
      </c>
      <c r="H350" s="274">
        <v>42005</v>
      </c>
      <c r="I350" s="110" t="s">
        <v>14</v>
      </c>
      <c r="J350" s="111" t="s">
        <v>50</v>
      </c>
      <c r="K350" s="110" t="s">
        <v>9</v>
      </c>
      <c r="L350" s="110" t="s">
        <v>10</v>
      </c>
      <c r="M350" s="110" t="s">
        <v>10</v>
      </c>
      <c r="N350" s="110" t="s">
        <v>11</v>
      </c>
      <c r="O350" s="9">
        <v>28470.34</v>
      </c>
      <c r="P350" s="9">
        <v>0</v>
      </c>
      <c r="Q350" s="9">
        <f t="shared" si="18"/>
        <v>28470.34</v>
      </c>
      <c r="R350" s="112" t="s">
        <v>1</v>
      </c>
      <c r="S350" s="113" t="s">
        <v>4</v>
      </c>
      <c r="T350" s="113"/>
      <c r="U350" s="113" t="s">
        <v>241</v>
      </c>
      <c r="V350" s="110"/>
      <c r="W350" s="110"/>
      <c r="X350" s="110"/>
      <c r="Y350" s="110"/>
      <c r="Z350" s="274">
        <v>42005</v>
      </c>
      <c r="AA350" s="110"/>
      <c r="AB350" s="110"/>
      <c r="AC350" s="110"/>
      <c r="AD350" s="115" t="s">
        <v>1554</v>
      </c>
    </row>
    <row r="351" spans="2:30" s="21" customFormat="1" ht="15" customHeight="1">
      <c r="B351" s="109"/>
      <c r="C351" s="110"/>
      <c r="D351" s="110"/>
      <c r="E351" s="110"/>
      <c r="F351" s="110"/>
      <c r="G351" s="110" t="s">
        <v>1553</v>
      </c>
      <c r="H351" s="274">
        <v>42005</v>
      </c>
      <c r="I351" s="110" t="s">
        <v>14</v>
      </c>
      <c r="J351" s="111" t="s">
        <v>50</v>
      </c>
      <c r="K351" s="110" t="s">
        <v>9</v>
      </c>
      <c r="L351" s="110" t="s">
        <v>10</v>
      </c>
      <c r="M351" s="110" t="s">
        <v>10</v>
      </c>
      <c r="N351" s="110" t="s">
        <v>11</v>
      </c>
      <c r="O351" s="9">
        <v>16868</v>
      </c>
      <c r="P351" s="9">
        <v>0</v>
      </c>
      <c r="Q351" s="9">
        <f t="shared" si="18"/>
        <v>16868</v>
      </c>
      <c r="R351" s="112" t="s">
        <v>1</v>
      </c>
      <c r="S351" s="113" t="s">
        <v>4</v>
      </c>
      <c r="T351" s="113"/>
      <c r="U351" s="113" t="s">
        <v>198</v>
      </c>
      <c r="V351" s="110"/>
      <c r="W351" s="110"/>
      <c r="X351" s="110"/>
      <c r="Y351" s="110"/>
      <c r="Z351" s="274">
        <v>42005</v>
      </c>
      <c r="AA351" s="110"/>
      <c r="AB351" s="110"/>
      <c r="AC351" s="110"/>
      <c r="AD351" s="115" t="s">
        <v>1554</v>
      </c>
    </row>
    <row r="352" spans="2:30" s="21" customFormat="1" ht="15" customHeight="1">
      <c r="B352" s="109"/>
      <c r="C352" s="110"/>
      <c r="D352" s="110"/>
      <c r="E352" s="110"/>
      <c r="F352" s="110"/>
      <c r="G352" s="110" t="s">
        <v>1553</v>
      </c>
      <c r="H352" s="274">
        <v>42005</v>
      </c>
      <c r="I352" s="110" t="s">
        <v>14</v>
      </c>
      <c r="J352" s="111" t="s">
        <v>50</v>
      </c>
      <c r="K352" s="110" t="s">
        <v>9</v>
      </c>
      <c r="L352" s="110" t="s">
        <v>10</v>
      </c>
      <c r="M352" s="110" t="s">
        <v>10</v>
      </c>
      <c r="N352" s="110" t="s">
        <v>11</v>
      </c>
      <c r="O352" s="9">
        <v>1328097.6000000001</v>
      </c>
      <c r="P352" s="9">
        <v>0</v>
      </c>
      <c r="Q352" s="9">
        <f t="shared" si="18"/>
        <v>1328097.6000000001</v>
      </c>
      <c r="R352" s="112" t="s">
        <v>1</v>
      </c>
      <c r="S352" s="113" t="s">
        <v>4</v>
      </c>
      <c r="T352" s="113"/>
      <c r="U352" s="113" t="s">
        <v>242</v>
      </c>
      <c r="V352" s="110"/>
      <c r="W352" s="110"/>
      <c r="X352" s="110"/>
      <c r="Y352" s="110"/>
      <c r="Z352" s="274">
        <v>42005</v>
      </c>
      <c r="AA352" s="110"/>
      <c r="AB352" s="110"/>
      <c r="AC352" s="110"/>
      <c r="AD352" s="115" t="s">
        <v>1554</v>
      </c>
    </row>
    <row r="353" spans="2:30" s="21" customFormat="1" ht="15" customHeight="1">
      <c r="B353" s="109"/>
      <c r="C353" s="110"/>
      <c r="D353" s="110"/>
      <c r="E353" s="110"/>
      <c r="F353" s="110"/>
      <c r="G353" s="110" t="s">
        <v>1553</v>
      </c>
      <c r="H353" s="274">
        <v>42005</v>
      </c>
      <c r="I353" s="110" t="s">
        <v>14</v>
      </c>
      <c r="J353" s="111" t="s">
        <v>50</v>
      </c>
      <c r="K353" s="110" t="s">
        <v>9</v>
      </c>
      <c r="L353" s="110" t="s">
        <v>10</v>
      </c>
      <c r="M353" s="110" t="s">
        <v>10</v>
      </c>
      <c r="N353" s="110" t="s">
        <v>11</v>
      </c>
      <c r="O353" s="9">
        <v>653771.59</v>
      </c>
      <c r="P353" s="9">
        <v>0</v>
      </c>
      <c r="Q353" s="9">
        <f t="shared" si="18"/>
        <v>653771.59</v>
      </c>
      <c r="R353" s="112" t="s">
        <v>1</v>
      </c>
      <c r="S353" s="113" t="s">
        <v>4</v>
      </c>
      <c r="T353" s="113"/>
      <c r="U353" s="113" t="s">
        <v>243</v>
      </c>
      <c r="V353" s="110"/>
      <c r="W353" s="110"/>
      <c r="X353" s="110"/>
      <c r="Y353" s="110"/>
      <c r="Z353" s="274">
        <v>42005</v>
      </c>
      <c r="AA353" s="110"/>
      <c r="AB353" s="110"/>
      <c r="AC353" s="110"/>
      <c r="AD353" s="115" t="s">
        <v>1554</v>
      </c>
    </row>
    <row r="354" spans="2:30" s="21" customFormat="1" ht="15" customHeight="1">
      <c r="B354" s="109"/>
      <c r="C354" s="110"/>
      <c r="D354" s="110"/>
      <c r="E354" s="110"/>
      <c r="F354" s="110"/>
      <c r="G354" s="110" t="s">
        <v>1553</v>
      </c>
      <c r="H354" s="274">
        <v>42005</v>
      </c>
      <c r="I354" s="110" t="s">
        <v>14</v>
      </c>
      <c r="J354" s="111" t="s">
        <v>50</v>
      </c>
      <c r="K354" s="110" t="s">
        <v>9</v>
      </c>
      <c r="L354" s="110" t="s">
        <v>10</v>
      </c>
      <c r="M354" s="110" t="s">
        <v>10</v>
      </c>
      <c r="N354" s="110" t="s">
        <v>11</v>
      </c>
      <c r="O354" s="9">
        <v>1355664.42</v>
      </c>
      <c r="P354" s="9">
        <v>0</v>
      </c>
      <c r="Q354" s="9">
        <f t="shared" si="18"/>
        <v>1355664.42</v>
      </c>
      <c r="R354" s="112" t="s">
        <v>1</v>
      </c>
      <c r="S354" s="113" t="s">
        <v>4</v>
      </c>
      <c r="T354" s="113"/>
      <c r="U354" s="113" t="s">
        <v>244</v>
      </c>
      <c r="V354" s="110"/>
      <c r="W354" s="110"/>
      <c r="X354" s="110"/>
      <c r="Y354" s="110"/>
      <c r="Z354" s="274">
        <v>42005</v>
      </c>
      <c r="AA354" s="110"/>
      <c r="AB354" s="110"/>
      <c r="AC354" s="110"/>
      <c r="AD354" s="115" t="s">
        <v>1554</v>
      </c>
    </row>
    <row r="355" spans="2:30" s="21" customFormat="1" ht="15" customHeight="1">
      <c r="B355" s="109"/>
      <c r="C355" s="110"/>
      <c r="D355" s="110"/>
      <c r="E355" s="110"/>
      <c r="F355" s="110"/>
      <c r="G355" s="110" t="s">
        <v>1553</v>
      </c>
      <c r="H355" s="274">
        <v>42005</v>
      </c>
      <c r="I355" s="110" t="s">
        <v>14</v>
      </c>
      <c r="J355" s="111" t="s">
        <v>50</v>
      </c>
      <c r="K355" s="110" t="s">
        <v>9</v>
      </c>
      <c r="L355" s="110" t="s">
        <v>10</v>
      </c>
      <c r="M355" s="110" t="s">
        <v>10</v>
      </c>
      <c r="N355" s="110" t="s">
        <v>11</v>
      </c>
      <c r="O355" s="9">
        <v>13965.52</v>
      </c>
      <c r="P355" s="9">
        <v>0</v>
      </c>
      <c r="Q355" s="9">
        <f t="shared" si="18"/>
        <v>13965.52</v>
      </c>
      <c r="R355" s="112" t="s">
        <v>1</v>
      </c>
      <c r="S355" s="113" t="s">
        <v>4</v>
      </c>
      <c r="T355" s="113"/>
      <c r="U355" s="113" t="s">
        <v>245</v>
      </c>
      <c r="V355" s="110"/>
      <c r="W355" s="110"/>
      <c r="X355" s="110"/>
      <c r="Y355" s="110"/>
      <c r="Z355" s="274">
        <v>42005</v>
      </c>
      <c r="AA355" s="110"/>
      <c r="AB355" s="110"/>
      <c r="AC355" s="110"/>
      <c r="AD355" s="115" t="s">
        <v>1554</v>
      </c>
    </row>
    <row r="356" spans="2:30" s="21" customFormat="1" ht="15" customHeight="1">
      <c r="B356" s="109"/>
      <c r="C356" s="110"/>
      <c r="D356" s="110"/>
      <c r="E356" s="110"/>
      <c r="F356" s="110"/>
      <c r="G356" s="110" t="s">
        <v>1553</v>
      </c>
      <c r="H356" s="274">
        <v>42005</v>
      </c>
      <c r="I356" s="110" t="s">
        <v>14</v>
      </c>
      <c r="J356" s="111" t="s">
        <v>50</v>
      </c>
      <c r="K356" s="110" t="s">
        <v>9</v>
      </c>
      <c r="L356" s="110" t="s">
        <v>10</v>
      </c>
      <c r="M356" s="110" t="s">
        <v>10</v>
      </c>
      <c r="N356" s="110" t="s">
        <v>11</v>
      </c>
      <c r="O356" s="9">
        <v>6104.03</v>
      </c>
      <c r="P356" s="9">
        <v>0</v>
      </c>
      <c r="Q356" s="9">
        <f t="shared" si="18"/>
        <v>6104.03</v>
      </c>
      <c r="R356" s="112" t="s">
        <v>1</v>
      </c>
      <c r="S356" s="113" t="s">
        <v>4</v>
      </c>
      <c r="T356" s="113"/>
      <c r="U356" s="113" t="s">
        <v>246</v>
      </c>
      <c r="V356" s="110"/>
      <c r="W356" s="110"/>
      <c r="X356" s="110"/>
      <c r="Y356" s="110"/>
      <c r="Z356" s="274">
        <v>42005</v>
      </c>
      <c r="AA356" s="110"/>
      <c r="AB356" s="110"/>
      <c r="AC356" s="110"/>
      <c r="AD356" s="115" t="s">
        <v>1554</v>
      </c>
    </row>
    <row r="357" spans="2:30" s="21" customFormat="1" ht="15" customHeight="1">
      <c r="B357" s="109"/>
      <c r="C357" s="110"/>
      <c r="D357" s="110"/>
      <c r="E357" s="110"/>
      <c r="F357" s="110"/>
      <c r="G357" s="110" t="s">
        <v>1553</v>
      </c>
      <c r="H357" s="274">
        <v>42005</v>
      </c>
      <c r="I357" s="110" t="s">
        <v>14</v>
      </c>
      <c r="J357" s="111" t="s">
        <v>50</v>
      </c>
      <c r="K357" s="110" t="s">
        <v>9</v>
      </c>
      <c r="L357" s="110" t="s">
        <v>10</v>
      </c>
      <c r="M357" s="110" t="s">
        <v>10</v>
      </c>
      <c r="N357" s="110" t="s">
        <v>11</v>
      </c>
      <c r="O357" s="9">
        <v>416426.82</v>
      </c>
      <c r="P357" s="9">
        <v>0</v>
      </c>
      <c r="Q357" s="9">
        <f t="shared" si="18"/>
        <v>416426.82</v>
      </c>
      <c r="R357" s="112" t="s">
        <v>1</v>
      </c>
      <c r="S357" s="113" t="s">
        <v>4</v>
      </c>
      <c r="T357" s="113"/>
      <c r="U357" s="113" t="s">
        <v>247</v>
      </c>
      <c r="V357" s="110"/>
      <c r="W357" s="110"/>
      <c r="X357" s="110"/>
      <c r="Y357" s="110"/>
      <c r="Z357" s="274">
        <v>42005</v>
      </c>
      <c r="AA357" s="110"/>
      <c r="AB357" s="110"/>
      <c r="AC357" s="110"/>
      <c r="AD357" s="115" t="s">
        <v>1554</v>
      </c>
    </row>
    <row r="358" spans="2:30" s="21" customFormat="1" ht="15" customHeight="1">
      <c r="B358" s="109"/>
      <c r="C358" s="110"/>
      <c r="D358" s="110"/>
      <c r="E358" s="110"/>
      <c r="F358" s="110"/>
      <c r="G358" s="110" t="s">
        <v>1553</v>
      </c>
      <c r="H358" s="274">
        <v>42005</v>
      </c>
      <c r="I358" s="110" t="s">
        <v>14</v>
      </c>
      <c r="J358" s="111" t="s">
        <v>50</v>
      </c>
      <c r="K358" s="110" t="s">
        <v>9</v>
      </c>
      <c r="L358" s="110" t="s">
        <v>10</v>
      </c>
      <c r="M358" s="110" t="s">
        <v>10</v>
      </c>
      <c r="N358" s="110" t="s">
        <v>11</v>
      </c>
      <c r="O358" s="9">
        <v>142962.47</v>
      </c>
      <c r="P358" s="9">
        <v>0</v>
      </c>
      <c r="Q358" s="9">
        <f t="shared" si="18"/>
        <v>142962.47</v>
      </c>
      <c r="R358" s="112" t="s">
        <v>1</v>
      </c>
      <c r="S358" s="113" t="s">
        <v>4</v>
      </c>
      <c r="T358" s="113"/>
      <c r="U358" s="113" t="s">
        <v>118</v>
      </c>
      <c r="V358" s="110"/>
      <c r="W358" s="110"/>
      <c r="X358" s="110"/>
      <c r="Y358" s="110"/>
      <c r="Z358" s="274">
        <v>42005</v>
      </c>
      <c r="AA358" s="110"/>
      <c r="AB358" s="110"/>
      <c r="AC358" s="110"/>
      <c r="AD358" s="115" t="s">
        <v>1554</v>
      </c>
    </row>
    <row r="359" spans="2:30" s="21" customFormat="1" ht="15" customHeight="1">
      <c r="B359" s="109"/>
      <c r="C359" s="110"/>
      <c r="D359" s="110"/>
      <c r="E359" s="110"/>
      <c r="F359" s="110"/>
      <c r="G359" s="110" t="s">
        <v>1553</v>
      </c>
      <c r="H359" s="274">
        <v>42005</v>
      </c>
      <c r="I359" s="110" t="s">
        <v>14</v>
      </c>
      <c r="J359" s="111" t="s">
        <v>50</v>
      </c>
      <c r="K359" s="110" t="s">
        <v>9</v>
      </c>
      <c r="L359" s="110" t="s">
        <v>10</v>
      </c>
      <c r="M359" s="110" t="s">
        <v>10</v>
      </c>
      <c r="N359" s="110" t="s">
        <v>11</v>
      </c>
      <c r="O359" s="9">
        <v>18318.91</v>
      </c>
      <c r="P359" s="9">
        <v>0</v>
      </c>
      <c r="Q359" s="9">
        <f t="shared" si="18"/>
        <v>18318.91</v>
      </c>
      <c r="R359" s="112" t="s">
        <v>1</v>
      </c>
      <c r="S359" s="113" t="s">
        <v>4</v>
      </c>
      <c r="T359" s="113"/>
      <c r="U359" s="113" t="s">
        <v>248</v>
      </c>
      <c r="V359" s="110"/>
      <c r="W359" s="110"/>
      <c r="X359" s="110"/>
      <c r="Y359" s="110"/>
      <c r="Z359" s="274">
        <v>42005</v>
      </c>
      <c r="AA359" s="110"/>
      <c r="AB359" s="110"/>
      <c r="AC359" s="110"/>
      <c r="AD359" s="115" t="s">
        <v>1554</v>
      </c>
    </row>
    <row r="360" spans="2:30" s="21" customFormat="1" ht="15" customHeight="1">
      <c r="B360" s="109"/>
      <c r="C360" s="110"/>
      <c r="D360" s="110"/>
      <c r="E360" s="110"/>
      <c r="F360" s="110"/>
      <c r="G360" s="110" t="s">
        <v>1553</v>
      </c>
      <c r="H360" s="274">
        <v>42005</v>
      </c>
      <c r="I360" s="110" t="s">
        <v>14</v>
      </c>
      <c r="J360" s="111" t="s">
        <v>50</v>
      </c>
      <c r="K360" s="110" t="s">
        <v>9</v>
      </c>
      <c r="L360" s="110" t="s">
        <v>10</v>
      </c>
      <c r="M360" s="110" t="s">
        <v>10</v>
      </c>
      <c r="N360" s="110" t="s">
        <v>11</v>
      </c>
      <c r="O360" s="9">
        <v>132448.79</v>
      </c>
      <c r="P360" s="9">
        <v>0</v>
      </c>
      <c r="Q360" s="9">
        <f t="shared" si="18"/>
        <v>132448.79</v>
      </c>
      <c r="R360" s="112" t="s">
        <v>1</v>
      </c>
      <c r="S360" s="113" t="s">
        <v>4</v>
      </c>
      <c r="T360" s="113"/>
      <c r="U360" s="113" t="s">
        <v>249</v>
      </c>
      <c r="V360" s="110"/>
      <c r="W360" s="110"/>
      <c r="X360" s="110"/>
      <c r="Y360" s="110"/>
      <c r="Z360" s="274">
        <v>42005</v>
      </c>
      <c r="AA360" s="110"/>
      <c r="AB360" s="110"/>
      <c r="AC360" s="110"/>
      <c r="AD360" s="115" t="s">
        <v>1554</v>
      </c>
    </row>
    <row r="361" spans="2:30" s="21" customFormat="1" ht="15" customHeight="1">
      <c r="B361" s="109"/>
      <c r="C361" s="110"/>
      <c r="D361" s="110"/>
      <c r="E361" s="110"/>
      <c r="F361" s="110"/>
      <c r="G361" s="110" t="s">
        <v>1553</v>
      </c>
      <c r="H361" s="274">
        <v>42005</v>
      </c>
      <c r="I361" s="110" t="s">
        <v>14</v>
      </c>
      <c r="J361" s="111" t="s">
        <v>50</v>
      </c>
      <c r="K361" s="110" t="s">
        <v>9</v>
      </c>
      <c r="L361" s="110" t="s">
        <v>10</v>
      </c>
      <c r="M361" s="110" t="s">
        <v>10</v>
      </c>
      <c r="N361" s="110" t="s">
        <v>11</v>
      </c>
      <c r="O361" s="9">
        <v>616983.38</v>
      </c>
      <c r="P361" s="9">
        <v>0</v>
      </c>
      <c r="Q361" s="9">
        <f t="shared" si="18"/>
        <v>616983.38</v>
      </c>
      <c r="R361" s="112" t="s">
        <v>1</v>
      </c>
      <c r="S361" s="113" t="s">
        <v>4</v>
      </c>
      <c r="T361" s="113"/>
      <c r="U361" s="113" t="s">
        <v>250</v>
      </c>
      <c r="V361" s="110"/>
      <c r="W361" s="110"/>
      <c r="X361" s="110"/>
      <c r="Y361" s="110"/>
      <c r="Z361" s="274">
        <v>42005</v>
      </c>
      <c r="AA361" s="110"/>
      <c r="AB361" s="110"/>
      <c r="AC361" s="110"/>
      <c r="AD361" s="115" t="s">
        <v>1554</v>
      </c>
    </row>
    <row r="362" spans="2:30" s="21" customFormat="1" ht="15" customHeight="1">
      <c r="B362" s="109"/>
      <c r="C362" s="110"/>
      <c r="D362" s="110"/>
      <c r="E362" s="110"/>
      <c r="F362" s="110"/>
      <c r="G362" s="110" t="s">
        <v>1553</v>
      </c>
      <c r="H362" s="274">
        <v>42005</v>
      </c>
      <c r="I362" s="110" t="s">
        <v>14</v>
      </c>
      <c r="J362" s="111" t="s">
        <v>50</v>
      </c>
      <c r="K362" s="110" t="s">
        <v>9</v>
      </c>
      <c r="L362" s="110" t="s">
        <v>10</v>
      </c>
      <c r="M362" s="110" t="s">
        <v>10</v>
      </c>
      <c r="N362" s="110" t="s">
        <v>11</v>
      </c>
      <c r="O362" s="9">
        <v>347245.62</v>
      </c>
      <c r="P362" s="9">
        <v>0</v>
      </c>
      <c r="Q362" s="9">
        <f t="shared" si="18"/>
        <v>347245.62</v>
      </c>
      <c r="R362" s="112" t="s">
        <v>1</v>
      </c>
      <c r="S362" s="113" t="s">
        <v>4</v>
      </c>
      <c r="T362" s="113"/>
      <c r="U362" s="113" t="s">
        <v>251</v>
      </c>
      <c r="V362" s="110"/>
      <c r="W362" s="110"/>
      <c r="X362" s="110"/>
      <c r="Y362" s="110"/>
      <c r="Z362" s="274">
        <v>42005</v>
      </c>
      <c r="AA362" s="110"/>
      <c r="AB362" s="110"/>
      <c r="AC362" s="110"/>
      <c r="AD362" s="115" t="s">
        <v>1554</v>
      </c>
    </row>
    <row r="363" spans="2:30" s="21" customFormat="1" ht="15" customHeight="1">
      <c r="B363" s="109"/>
      <c r="C363" s="110"/>
      <c r="D363" s="110"/>
      <c r="E363" s="110"/>
      <c r="F363" s="110"/>
      <c r="G363" s="110" t="s">
        <v>1553</v>
      </c>
      <c r="H363" s="274">
        <v>42005</v>
      </c>
      <c r="I363" s="110" t="s">
        <v>14</v>
      </c>
      <c r="J363" s="111" t="s">
        <v>50</v>
      </c>
      <c r="K363" s="110" t="s">
        <v>9</v>
      </c>
      <c r="L363" s="110" t="s">
        <v>10</v>
      </c>
      <c r="M363" s="110" t="s">
        <v>10</v>
      </c>
      <c r="N363" s="110" t="s">
        <v>11</v>
      </c>
      <c r="O363" s="9">
        <v>60034.18</v>
      </c>
      <c r="P363" s="9">
        <v>0</v>
      </c>
      <c r="Q363" s="9">
        <f t="shared" si="18"/>
        <v>60034.18</v>
      </c>
      <c r="R363" s="112" t="s">
        <v>1</v>
      </c>
      <c r="S363" s="113" t="s">
        <v>4</v>
      </c>
      <c r="T363" s="113"/>
      <c r="U363" s="113" t="s">
        <v>252</v>
      </c>
      <c r="V363" s="110"/>
      <c r="W363" s="110"/>
      <c r="X363" s="110"/>
      <c r="Y363" s="110"/>
      <c r="Z363" s="274">
        <v>42005</v>
      </c>
      <c r="AA363" s="110"/>
      <c r="AB363" s="110"/>
      <c r="AC363" s="110"/>
      <c r="AD363" s="115" t="s">
        <v>1554</v>
      </c>
    </row>
    <row r="364" spans="2:30" s="21" customFormat="1" ht="15" customHeight="1">
      <c r="B364" s="109"/>
      <c r="C364" s="110"/>
      <c r="D364" s="110"/>
      <c r="E364" s="110"/>
      <c r="F364" s="110"/>
      <c r="G364" s="110" t="s">
        <v>1553</v>
      </c>
      <c r="H364" s="274">
        <v>42005</v>
      </c>
      <c r="I364" s="110" t="s">
        <v>14</v>
      </c>
      <c r="J364" s="111" t="s">
        <v>50</v>
      </c>
      <c r="K364" s="110" t="s">
        <v>9</v>
      </c>
      <c r="L364" s="110" t="s">
        <v>10</v>
      </c>
      <c r="M364" s="110" t="s">
        <v>10</v>
      </c>
      <c r="N364" s="110" t="s">
        <v>11</v>
      </c>
      <c r="O364" s="9">
        <v>6660.21</v>
      </c>
      <c r="P364" s="9">
        <v>0</v>
      </c>
      <c r="Q364" s="9">
        <f t="shared" si="18"/>
        <v>6660.21</v>
      </c>
      <c r="R364" s="112" t="s">
        <v>1</v>
      </c>
      <c r="S364" s="113" t="s">
        <v>4</v>
      </c>
      <c r="T364" s="113"/>
      <c r="U364" s="113" t="s">
        <v>119</v>
      </c>
      <c r="V364" s="110"/>
      <c r="W364" s="110"/>
      <c r="X364" s="110"/>
      <c r="Y364" s="110"/>
      <c r="Z364" s="274">
        <v>42005</v>
      </c>
      <c r="AA364" s="110"/>
      <c r="AB364" s="110"/>
      <c r="AC364" s="110"/>
      <c r="AD364" s="115" t="s">
        <v>1554</v>
      </c>
    </row>
    <row r="365" spans="2:30" s="21" customFormat="1" ht="15" customHeight="1">
      <c r="B365" s="109"/>
      <c r="C365" s="110"/>
      <c r="D365" s="110"/>
      <c r="E365" s="110"/>
      <c r="F365" s="110"/>
      <c r="G365" s="110" t="s">
        <v>1553</v>
      </c>
      <c r="H365" s="274">
        <v>42005</v>
      </c>
      <c r="I365" s="110" t="s">
        <v>14</v>
      </c>
      <c r="J365" s="111" t="s">
        <v>50</v>
      </c>
      <c r="K365" s="110" t="s">
        <v>9</v>
      </c>
      <c r="L365" s="110" t="s">
        <v>10</v>
      </c>
      <c r="M365" s="110" t="s">
        <v>10</v>
      </c>
      <c r="N365" s="110" t="s">
        <v>11</v>
      </c>
      <c r="O365" s="9">
        <v>67828.77</v>
      </c>
      <c r="P365" s="9">
        <v>0</v>
      </c>
      <c r="Q365" s="9">
        <f t="shared" si="18"/>
        <v>67828.77</v>
      </c>
      <c r="R365" s="112" t="s">
        <v>1</v>
      </c>
      <c r="S365" s="113" t="s">
        <v>4</v>
      </c>
      <c r="T365" s="113"/>
      <c r="U365" s="113" t="s">
        <v>120</v>
      </c>
      <c r="V365" s="110"/>
      <c r="W365" s="110"/>
      <c r="X365" s="110"/>
      <c r="Y365" s="110"/>
      <c r="Z365" s="274">
        <v>42005</v>
      </c>
      <c r="AA365" s="110"/>
      <c r="AB365" s="110"/>
      <c r="AC365" s="110"/>
      <c r="AD365" s="115" t="s">
        <v>1554</v>
      </c>
    </row>
    <row r="366" spans="2:30" s="21" customFormat="1" ht="15" customHeight="1">
      <c r="B366" s="109"/>
      <c r="C366" s="110"/>
      <c r="D366" s="110"/>
      <c r="E366" s="110"/>
      <c r="F366" s="110"/>
      <c r="G366" s="110" t="s">
        <v>1553</v>
      </c>
      <c r="H366" s="274">
        <v>42005</v>
      </c>
      <c r="I366" s="110" t="s">
        <v>14</v>
      </c>
      <c r="J366" s="111" t="s">
        <v>50</v>
      </c>
      <c r="K366" s="110" t="s">
        <v>9</v>
      </c>
      <c r="L366" s="110" t="s">
        <v>10</v>
      </c>
      <c r="M366" s="110" t="s">
        <v>10</v>
      </c>
      <c r="N366" s="110" t="s">
        <v>11</v>
      </c>
      <c r="O366" s="9">
        <v>186431.02</v>
      </c>
      <c r="P366" s="9">
        <v>0</v>
      </c>
      <c r="Q366" s="9">
        <f t="shared" si="18"/>
        <v>186431.02</v>
      </c>
      <c r="R366" s="112" t="s">
        <v>1</v>
      </c>
      <c r="S366" s="113" t="s">
        <v>4</v>
      </c>
      <c r="T366" s="113"/>
      <c r="U366" s="113" t="s">
        <v>121</v>
      </c>
      <c r="V366" s="110"/>
      <c r="W366" s="110"/>
      <c r="X366" s="110"/>
      <c r="Y366" s="110"/>
      <c r="Z366" s="274">
        <v>42005</v>
      </c>
      <c r="AA366" s="110"/>
      <c r="AB366" s="110"/>
      <c r="AC366" s="110"/>
      <c r="AD366" s="115" t="s">
        <v>1554</v>
      </c>
    </row>
    <row r="367" spans="2:30" s="21" customFormat="1" ht="15" customHeight="1">
      <c r="B367" s="109"/>
      <c r="C367" s="110"/>
      <c r="D367" s="110"/>
      <c r="E367" s="110"/>
      <c r="F367" s="110"/>
      <c r="G367" s="110" t="s">
        <v>1553</v>
      </c>
      <c r="H367" s="274">
        <v>42005</v>
      </c>
      <c r="I367" s="110" t="s">
        <v>14</v>
      </c>
      <c r="J367" s="111" t="s">
        <v>50</v>
      </c>
      <c r="K367" s="110" t="s">
        <v>9</v>
      </c>
      <c r="L367" s="110" t="s">
        <v>10</v>
      </c>
      <c r="M367" s="110" t="s">
        <v>10</v>
      </c>
      <c r="N367" s="110" t="s">
        <v>11</v>
      </c>
      <c r="O367" s="9">
        <v>50801.93</v>
      </c>
      <c r="P367" s="9">
        <v>0</v>
      </c>
      <c r="Q367" s="9">
        <f t="shared" si="18"/>
        <v>50801.93</v>
      </c>
      <c r="R367" s="112" t="s">
        <v>1</v>
      </c>
      <c r="S367" s="113" t="s">
        <v>4</v>
      </c>
      <c r="T367" s="113"/>
      <c r="U367" s="113" t="s">
        <v>253</v>
      </c>
      <c r="V367" s="110"/>
      <c r="W367" s="110"/>
      <c r="X367" s="110"/>
      <c r="Y367" s="110"/>
      <c r="Z367" s="274">
        <v>42005</v>
      </c>
      <c r="AA367" s="110"/>
      <c r="AB367" s="110"/>
      <c r="AC367" s="110"/>
      <c r="AD367" s="115" t="s">
        <v>1554</v>
      </c>
    </row>
    <row r="368" spans="2:30" s="21" customFormat="1" ht="15" customHeight="1">
      <c r="B368" s="109"/>
      <c r="C368" s="110"/>
      <c r="D368" s="110"/>
      <c r="E368" s="110"/>
      <c r="F368" s="110"/>
      <c r="G368" s="110" t="s">
        <v>1553</v>
      </c>
      <c r="H368" s="274">
        <v>42005</v>
      </c>
      <c r="I368" s="110" t="s">
        <v>14</v>
      </c>
      <c r="J368" s="111" t="s">
        <v>50</v>
      </c>
      <c r="K368" s="110" t="s">
        <v>9</v>
      </c>
      <c r="L368" s="110" t="s">
        <v>10</v>
      </c>
      <c r="M368" s="110" t="s">
        <v>10</v>
      </c>
      <c r="N368" s="110" t="s">
        <v>11</v>
      </c>
      <c r="O368" s="9">
        <v>46011.83</v>
      </c>
      <c r="P368" s="9">
        <v>0</v>
      </c>
      <c r="Q368" s="9">
        <f t="shared" ref="Q368:Q421" si="19">O368-P368</f>
        <v>46011.83</v>
      </c>
      <c r="R368" s="112" t="s">
        <v>1</v>
      </c>
      <c r="S368" s="113" t="s">
        <v>4</v>
      </c>
      <c r="T368" s="113"/>
      <c r="U368" s="113" t="s">
        <v>254</v>
      </c>
      <c r="V368" s="110"/>
      <c r="W368" s="110"/>
      <c r="X368" s="110"/>
      <c r="Y368" s="110"/>
      <c r="Z368" s="274">
        <v>42005</v>
      </c>
      <c r="AA368" s="110"/>
      <c r="AB368" s="110"/>
      <c r="AC368" s="110"/>
      <c r="AD368" s="115" t="s">
        <v>1554</v>
      </c>
    </row>
    <row r="369" spans="2:30" s="21" customFormat="1" ht="15" customHeight="1">
      <c r="B369" s="109"/>
      <c r="C369" s="110"/>
      <c r="D369" s="110"/>
      <c r="E369" s="110"/>
      <c r="F369" s="110"/>
      <c r="G369" s="110" t="s">
        <v>1553</v>
      </c>
      <c r="H369" s="274">
        <v>42005</v>
      </c>
      <c r="I369" s="110" t="s">
        <v>14</v>
      </c>
      <c r="J369" s="111" t="s">
        <v>50</v>
      </c>
      <c r="K369" s="110" t="s">
        <v>9</v>
      </c>
      <c r="L369" s="110" t="s">
        <v>10</v>
      </c>
      <c r="M369" s="110" t="s">
        <v>10</v>
      </c>
      <c r="N369" s="110" t="s">
        <v>11</v>
      </c>
      <c r="O369" s="9">
        <v>3803.77</v>
      </c>
      <c r="P369" s="9">
        <v>0</v>
      </c>
      <c r="Q369" s="9">
        <f t="shared" si="19"/>
        <v>3803.77</v>
      </c>
      <c r="R369" s="112" t="s">
        <v>1</v>
      </c>
      <c r="S369" s="113" t="s">
        <v>4</v>
      </c>
      <c r="T369" s="113"/>
      <c r="U369" s="113" t="s">
        <v>123</v>
      </c>
      <c r="V369" s="110"/>
      <c r="W369" s="110"/>
      <c r="X369" s="110"/>
      <c r="Y369" s="110"/>
      <c r="Z369" s="274">
        <v>42005</v>
      </c>
      <c r="AA369" s="110"/>
      <c r="AB369" s="110"/>
      <c r="AC369" s="110"/>
      <c r="AD369" s="115" t="s">
        <v>1554</v>
      </c>
    </row>
    <row r="370" spans="2:30" s="21" customFormat="1" ht="15" customHeight="1">
      <c r="B370" s="109"/>
      <c r="C370" s="110"/>
      <c r="D370" s="110"/>
      <c r="E370" s="110"/>
      <c r="F370" s="110"/>
      <c r="G370" s="110" t="s">
        <v>1553</v>
      </c>
      <c r="H370" s="274">
        <v>42005</v>
      </c>
      <c r="I370" s="110" t="s">
        <v>14</v>
      </c>
      <c r="J370" s="111" t="s">
        <v>50</v>
      </c>
      <c r="K370" s="110" t="s">
        <v>9</v>
      </c>
      <c r="L370" s="110" t="s">
        <v>10</v>
      </c>
      <c r="M370" s="110" t="s">
        <v>10</v>
      </c>
      <c r="N370" s="110" t="s">
        <v>11</v>
      </c>
      <c r="O370" s="9">
        <v>29963.1</v>
      </c>
      <c r="P370" s="9">
        <v>0</v>
      </c>
      <c r="Q370" s="9">
        <f t="shared" si="19"/>
        <v>29963.1</v>
      </c>
      <c r="R370" s="112" t="s">
        <v>1</v>
      </c>
      <c r="S370" s="113" t="s">
        <v>4</v>
      </c>
      <c r="T370" s="113"/>
      <c r="U370" s="113" t="s">
        <v>124</v>
      </c>
      <c r="V370" s="110"/>
      <c r="W370" s="110"/>
      <c r="X370" s="110"/>
      <c r="Y370" s="110"/>
      <c r="Z370" s="274">
        <v>42005</v>
      </c>
      <c r="AA370" s="110"/>
      <c r="AB370" s="110"/>
      <c r="AC370" s="110"/>
      <c r="AD370" s="115" t="s">
        <v>1554</v>
      </c>
    </row>
    <row r="371" spans="2:30" s="21" customFormat="1" ht="15" customHeight="1">
      <c r="B371" s="109"/>
      <c r="C371" s="110"/>
      <c r="D371" s="110"/>
      <c r="E371" s="110"/>
      <c r="F371" s="110"/>
      <c r="G371" s="110" t="s">
        <v>1553</v>
      </c>
      <c r="H371" s="274">
        <v>42005</v>
      </c>
      <c r="I371" s="110" t="s">
        <v>14</v>
      </c>
      <c r="J371" s="111" t="s">
        <v>50</v>
      </c>
      <c r="K371" s="110" t="s">
        <v>9</v>
      </c>
      <c r="L371" s="110" t="s">
        <v>10</v>
      </c>
      <c r="M371" s="110" t="s">
        <v>10</v>
      </c>
      <c r="N371" s="110" t="s">
        <v>11</v>
      </c>
      <c r="O371" s="9">
        <v>197484.46</v>
      </c>
      <c r="P371" s="9">
        <v>0</v>
      </c>
      <c r="Q371" s="9">
        <f t="shared" si="19"/>
        <v>197484.46</v>
      </c>
      <c r="R371" s="112" t="s">
        <v>1</v>
      </c>
      <c r="S371" s="113" t="s">
        <v>4</v>
      </c>
      <c r="T371" s="113"/>
      <c r="U371" s="113" t="s">
        <v>255</v>
      </c>
      <c r="V371" s="110"/>
      <c r="W371" s="110"/>
      <c r="X371" s="110"/>
      <c r="Y371" s="110"/>
      <c r="Z371" s="274">
        <v>42005</v>
      </c>
      <c r="AA371" s="110"/>
      <c r="AB371" s="110"/>
      <c r="AC371" s="110"/>
      <c r="AD371" s="115" t="s">
        <v>1554</v>
      </c>
    </row>
    <row r="372" spans="2:30" s="21" customFormat="1" ht="15" customHeight="1">
      <c r="B372" s="109"/>
      <c r="C372" s="110"/>
      <c r="D372" s="110"/>
      <c r="E372" s="110"/>
      <c r="F372" s="110"/>
      <c r="G372" s="110" t="s">
        <v>1553</v>
      </c>
      <c r="H372" s="274">
        <v>42005</v>
      </c>
      <c r="I372" s="110" t="s">
        <v>14</v>
      </c>
      <c r="J372" s="111" t="s">
        <v>50</v>
      </c>
      <c r="K372" s="110" t="s">
        <v>9</v>
      </c>
      <c r="L372" s="110" t="s">
        <v>10</v>
      </c>
      <c r="M372" s="110" t="s">
        <v>10</v>
      </c>
      <c r="N372" s="110" t="s">
        <v>11</v>
      </c>
      <c r="O372" s="9">
        <v>29658.95</v>
      </c>
      <c r="P372" s="9">
        <v>0</v>
      </c>
      <c r="Q372" s="9">
        <f t="shared" si="19"/>
        <v>29658.95</v>
      </c>
      <c r="R372" s="112" t="s">
        <v>1</v>
      </c>
      <c r="S372" s="113" t="s">
        <v>4</v>
      </c>
      <c r="T372" s="113"/>
      <c r="U372" s="113" t="s">
        <v>125</v>
      </c>
      <c r="V372" s="110"/>
      <c r="W372" s="110"/>
      <c r="X372" s="110"/>
      <c r="Y372" s="110"/>
      <c r="Z372" s="274">
        <v>42005</v>
      </c>
      <c r="AA372" s="110"/>
      <c r="AB372" s="110"/>
      <c r="AC372" s="110"/>
      <c r="AD372" s="115" t="s">
        <v>1554</v>
      </c>
    </row>
    <row r="373" spans="2:30" s="21" customFormat="1" ht="15" customHeight="1">
      <c r="B373" s="109"/>
      <c r="C373" s="110"/>
      <c r="D373" s="110"/>
      <c r="E373" s="110"/>
      <c r="F373" s="110"/>
      <c r="G373" s="110" t="s">
        <v>1553</v>
      </c>
      <c r="H373" s="274">
        <v>42005</v>
      </c>
      <c r="I373" s="110" t="s">
        <v>14</v>
      </c>
      <c r="J373" s="111" t="s">
        <v>50</v>
      </c>
      <c r="K373" s="110" t="s">
        <v>9</v>
      </c>
      <c r="L373" s="110" t="s">
        <v>10</v>
      </c>
      <c r="M373" s="110" t="s">
        <v>10</v>
      </c>
      <c r="N373" s="110" t="s">
        <v>11</v>
      </c>
      <c r="O373" s="9">
        <v>210327.46</v>
      </c>
      <c r="P373" s="9">
        <v>0</v>
      </c>
      <c r="Q373" s="9">
        <f t="shared" si="19"/>
        <v>210327.46</v>
      </c>
      <c r="R373" s="112" t="s">
        <v>1</v>
      </c>
      <c r="S373" s="113" t="s">
        <v>4</v>
      </c>
      <c r="T373" s="113"/>
      <c r="U373" s="113" t="s">
        <v>256</v>
      </c>
      <c r="V373" s="110"/>
      <c r="W373" s="110"/>
      <c r="X373" s="110"/>
      <c r="Y373" s="110"/>
      <c r="Z373" s="274">
        <v>42005</v>
      </c>
      <c r="AA373" s="110"/>
      <c r="AB373" s="110"/>
      <c r="AC373" s="110"/>
      <c r="AD373" s="115" t="s">
        <v>1554</v>
      </c>
    </row>
    <row r="374" spans="2:30" s="21" customFormat="1" ht="15" customHeight="1">
      <c r="B374" s="109"/>
      <c r="C374" s="110"/>
      <c r="D374" s="110"/>
      <c r="E374" s="110"/>
      <c r="F374" s="110"/>
      <c r="G374" s="110" t="s">
        <v>1553</v>
      </c>
      <c r="H374" s="274">
        <v>42005</v>
      </c>
      <c r="I374" s="110" t="s">
        <v>14</v>
      </c>
      <c r="J374" s="111" t="s">
        <v>50</v>
      </c>
      <c r="K374" s="110" t="s">
        <v>9</v>
      </c>
      <c r="L374" s="110" t="s">
        <v>10</v>
      </c>
      <c r="M374" s="110" t="s">
        <v>10</v>
      </c>
      <c r="N374" s="110" t="s">
        <v>11</v>
      </c>
      <c r="O374" s="9">
        <v>32608.68</v>
      </c>
      <c r="P374" s="9">
        <v>0</v>
      </c>
      <c r="Q374" s="9">
        <f t="shared" si="19"/>
        <v>32608.68</v>
      </c>
      <c r="R374" s="112" t="s">
        <v>1</v>
      </c>
      <c r="S374" s="113" t="s">
        <v>4</v>
      </c>
      <c r="T374" s="113"/>
      <c r="U374" s="113" t="s">
        <v>257</v>
      </c>
      <c r="V374" s="110"/>
      <c r="W374" s="110"/>
      <c r="X374" s="110"/>
      <c r="Y374" s="110"/>
      <c r="Z374" s="274">
        <v>42005</v>
      </c>
      <c r="AA374" s="110"/>
      <c r="AB374" s="110"/>
      <c r="AC374" s="110"/>
      <c r="AD374" s="115" t="s">
        <v>1554</v>
      </c>
    </row>
    <row r="375" spans="2:30" s="21" customFormat="1" ht="15" customHeight="1">
      <c r="B375" s="109"/>
      <c r="C375" s="110"/>
      <c r="D375" s="110"/>
      <c r="E375" s="110"/>
      <c r="F375" s="110"/>
      <c r="G375" s="110" t="s">
        <v>1553</v>
      </c>
      <c r="H375" s="274">
        <v>42005</v>
      </c>
      <c r="I375" s="110" t="s">
        <v>14</v>
      </c>
      <c r="J375" s="111" t="s">
        <v>50</v>
      </c>
      <c r="K375" s="110" t="s">
        <v>9</v>
      </c>
      <c r="L375" s="110" t="s">
        <v>10</v>
      </c>
      <c r="M375" s="110" t="s">
        <v>10</v>
      </c>
      <c r="N375" s="110" t="s">
        <v>11</v>
      </c>
      <c r="O375" s="9">
        <v>582966.88</v>
      </c>
      <c r="P375" s="9">
        <v>0</v>
      </c>
      <c r="Q375" s="9">
        <f t="shared" si="19"/>
        <v>582966.88</v>
      </c>
      <c r="R375" s="112" t="s">
        <v>1</v>
      </c>
      <c r="S375" s="113" t="s">
        <v>4</v>
      </c>
      <c r="T375" s="113"/>
      <c r="U375" s="113" t="s">
        <v>258</v>
      </c>
      <c r="V375" s="110"/>
      <c r="W375" s="110"/>
      <c r="X375" s="110"/>
      <c r="Y375" s="110"/>
      <c r="Z375" s="274">
        <v>42005</v>
      </c>
      <c r="AA375" s="110"/>
      <c r="AB375" s="110"/>
      <c r="AC375" s="110"/>
      <c r="AD375" s="115" t="s">
        <v>1554</v>
      </c>
    </row>
    <row r="376" spans="2:30" s="21" customFormat="1" ht="15" customHeight="1">
      <c r="B376" s="109"/>
      <c r="C376" s="110"/>
      <c r="D376" s="110"/>
      <c r="E376" s="110"/>
      <c r="F376" s="110"/>
      <c r="G376" s="110" t="s">
        <v>1553</v>
      </c>
      <c r="H376" s="274">
        <v>42005</v>
      </c>
      <c r="I376" s="110" t="s">
        <v>14</v>
      </c>
      <c r="J376" s="111" t="s">
        <v>50</v>
      </c>
      <c r="K376" s="110" t="s">
        <v>9</v>
      </c>
      <c r="L376" s="110" t="s">
        <v>10</v>
      </c>
      <c r="M376" s="110" t="s">
        <v>10</v>
      </c>
      <c r="N376" s="110" t="s">
        <v>11</v>
      </c>
      <c r="O376" s="9">
        <v>709014.91</v>
      </c>
      <c r="P376" s="9">
        <v>0</v>
      </c>
      <c r="Q376" s="9">
        <f t="shared" si="19"/>
        <v>709014.91</v>
      </c>
      <c r="R376" s="112" t="s">
        <v>1</v>
      </c>
      <c r="S376" s="113" t="s">
        <v>4</v>
      </c>
      <c r="T376" s="113"/>
      <c r="U376" s="113" t="s">
        <v>259</v>
      </c>
      <c r="V376" s="110"/>
      <c r="W376" s="110"/>
      <c r="X376" s="110"/>
      <c r="Y376" s="110"/>
      <c r="Z376" s="274">
        <v>42005</v>
      </c>
      <c r="AA376" s="110"/>
      <c r="AB376" s="110"/>
      <c r="AC376" s="110"/>
      <c r="AD376" s="115" t="s">
        <v>1554</v>
      </c>
    </row>
    <row r="377" spans="2:30" s="21" customFormat="1" ht="15" customHeight="1">
      <c r="B377" s="109"/>
      <c r="C377" s="110"/>
      <c r="D377" s="110"/>
      <c r="E377" s="110"/>
      <c r="F377" s="110"/>
      <c r="G377" s="110" t="s">
        <v>1553</v>
      </c>
      <c r="H377" s="274">
        <v>42005</v>
      </c>
      <c r="I377" s="110" t="s">
        <v>14</v>
      </c>
      <c r="J377" s="111" t="s">
        <v>50</v>
      </c>
      <c r="K377" s="110" t="s">
        <v>9</v>
      </c>
      <c r="L377" s="110" t="s">
        <v>10</v>
      </c>
      <c r="M377" s="110" t="s">
        <v>10</v>
      </c>
      <c r="N377" s="110" t="s">
        <v>11</v>
      </c>
      <c r="O377" s="9">
        <v>147390.37</v>
      </c>
      <c r="P377" s="9">
        <v>0</v>
      </c>
      <c r="Q377" s="9">
        <f t="shared" si="19"/>
        <v>147390.37</v>
      </c>
      <c r="R377" s="112" t="s">
        <v>1</v>
      </c>
      <c r="S377" s="113" t="s">
        <v>4</v>
      </c>
      <c r="T377" s="113"/>
      <c r="U377" s="113" t="s">
        <v>260</v>
      </c>
      <c r="V377" s="110"/>
      <c r="W377" s="110"/>
      <c r="X377" s="110"/>
      <c r="Y377" s="110"/>
      <c r="Z377" s="274">
        <v>42005</v>
      </c>
      <c r="AA377" s="110"/>
      <c r="AB377" s="110"/>
      <c r="AC377" s="110"/>
      <c r="AD377" s="115" t="s">
        <v>1554</v>
      </c>
    </row>
    <row r="378" spans="2:30" s="21" customFormat="1" ht="15" customHeight="1">
      <c r="B378" s="109"/>
      <c r="C378" s="110"/>
      <c r="D378" s="110"/>
      <c r="E378" s="110"/>
      <c r="F378" s="110"/>
      <c r="G378" s="110" t="s">
        <v>1553</v>
      </c>
      <c r="H378" s="274">
        <v>42005</v>
      </c>
      <c r="I378" s="110" t="s">
        <v>14</v>
      </c>
      <c r="J378" s="111" t="s">
        <v>50</v>
      </c>
      <c r="K378" s="110" t="s">
        <v>9</v>
      </c>
      <c r="L378" s="110" t="s">
        <v>10</v>
      </c>
      <c r="M378" s="110" t="s">
        <v>10</v>
      </c>
      <c r="N378" s="110" t="s">
        <v>11</v>
      </c>
      <c r="O378" s="9">
        <v>193861.87</v>
      </c>
      <c r="P378" s="9">
        <v>0</v>
      </c>
      <c r="Q378" s="9">
        <f t="shared" si="19"/>
        <v>193861.87</v>
      </c>
      <c r="R378" s="112" t="s">
        <v>1</v>
      </c>
      <c r="S378" s="113" t="s">
        <v>4</v>
      </c>
      <c r="T378" s="113"/>
      <c r="U378" s="113" t="s">
        <v>261</v>
      </c>
      <c r="V378" s="110"/>
      <c r="W378" s="110"/>
      <c r="X378" s="110"/>
      <c r="Y378" s="110"/>
      <c r="Z378" s="274">
        <v>42005</v>
      </c>
      <c r="AA378" s="110"/>
      <c r="AB378" s="110"/>
      <c r="AC378" s="110"/>
      <c r="AD378" s="115" t="s">
        <v>1554</v>
      </c>
    </row>
    <row r="379" spans="2:30" s="21" customFormat="1" ht="15" customHeight="1">
      <c r="B379" s="109"/>
      <c r="C379" s="110"/>
      <c r="D379" s="110"/>
      <c r="E379" s="110"/>
      <c r="F379" s="110"/>
      <c r="G379" s="110" t="s">
        <v>1553</v>
      </c>
      <c r="H379" s="274">
        <v>42005</v>
      </c>
      <c r="I379" s="110" t="s">
        <v>14</v>
      </c>
      <c r="J379" s="111" t="s">
        <v>50</v>
      </c>
      <c r="K379" s="110" t="s">
        <v>9</v>
      </c>
      <c r="L379" s="110" t="s">
        <v>10</v>
      </c>
      <c r="M379" s="110" t="s">
        <v>10</v>
      </c>
      <c r="N379" s="110" t="s">
        <v>11</v>
      </c>
      <c r="O379" s="9">
        <v>448405.64</v>
      </c>
      <c r="P379" s="9">
        <v>0</v>
      </c>
      <c r="Q379" s="9">
        <f t="shared" si="19"/>
        <v>448405.64</v>
      </c>
      <c r="R379" s="112" t="s">
        <v>1</v>
      </c>
      <c r="S379" s="113" t="s">
        <v>4</v>
      </c>
      <c r="T379" s="113"/>
      <c r="U379" s="113" t="s">
        <v>262</v>
      </c>
      <c r="V379" s="110"/>
      <c r="W379" s="110"/>
      <c r="X379" s="110"/>
      <c r="Y379" s="110"/>
      <c r="Z379" s="274">
        <v>42005</v>
      </c>
      <c r="AA379" s="110"/>
      <c r="AB379" s="110"/>
      <c r="AC379" s="110"/>
      <c r="AD379" s="115" t="s">
        <v>1554</v>
      </c>
    </row>
    <row r="380" spans="2:30" s="21" customFormat="1" ht="15" customHeight="1">
      <c r="B380" s="109"/>
      <c r="C380" s="110"/>
      <c r="D380" s="110"/>
      <c r="E380" s="110"/>
      <c r="F380" s="110"/>
      <c r="G380" s="110" t="s">
        <v>1553</v>
      </c>
      <c r="H380" s="274">
        <v>42005</v>
      </c>
      <c r="I380" s="110" t="s">
        <v>14</v>
      </c>
      <c r="J380" s="111" t="s">
        <v>50</v>
      </c>
      <c r="K380" s="110" t="s">
        <v>9</v>
      </c>
      <c r="L380" s="110" t="s">
        <v>10</v>
      </c>
      <c r="M380" s="110" t="s">
        <v>10</v>
      </c>
      <c r="N380" s="110" t="s">
        <v>11</v>
      </c>
      <c r="O380" s="9">
        <v>468428.88</v>
      </c>
      <c r="P380" s="9">
        <v>0</v>
      </c>
      <c r="Q380" s="9">
        <f t="shared" si="19"/>
        <v>468428.88</v>
      </c>
      <c r="R380" s="112" t="s">
        <v>1</v>
      </c>
      <c r="S380" s="113" t="s">
        <v>4</v>
      </c>
      <c r="T380" s="113"/>
      <c r="U380" s="113" t="s">
        <v>263</v>
      </c>
      <c r="V380" s="110"/>
      <c r="W380" s="110"/>
      <c r="X380" s="110"/>
      <c r="Y380" s="110"/>
      <c r="Z380" s="274">
        <v>42005</v>
      </c>
      <c r="AA380" s="110"/>
      <c r="AB380" s="110"/>
      <c r="AC380" s="110"/>
      <c r="AD380" s="115" t="s">
        <v>1554</v>
      </c>
    </row>
    <row r="381" spans="2:30" s="21" customFormat="1" ht="15" customHeight="1">
      <c r="B381" s="109"/>
      <c r="C381" s="110"/>
      <c r="D381" s="110"/>
      <c r="E381" s="110"/>
      <c r="F381" s="110"/>
      <c r="G381" s="110" t="s">
        <v>1553</v>
      </c>
      <c r="H381" s="274">
        <v>42005</v>
      </c>
      <c r="I381" s="110" t="s">
        <v>14</v>
      </c>
      <c r="J381" s="111" t="s">
        <v>50</v>
      </c>
      <c r="K381" s="110" t="s">
        <v>9</v>
      </c>
      <c r="L381" s="110" t="s">
        <v>10</v>
      </c>
      <c r="M381" s="110" t="s">
        <v>10</v>
      </c>
      <c r="N381" s="110" t="s">
        <v>11</v>
      </c>
      <c r="O381" s="9">
        <v>63814.01</v>
      </c>
      <c r="P381" s="9">
        <v>0</v>
      </c>
      <c r="Q381" s="9">
        <f t="shared" si="19"/>
        <v>63814.01</v>
      </c>
      <c r="R381" s="112" t="s">
        <v>1</v>
      </c>
      <c r="S381" s="113" t="s">
        <v>4</v>
      </c>
      <c r="T381" s="113"/>
      <c r="U381" s="113" t="s">
        <v>264</v>
      </c>
      <c r="V381" s="110"/>
      <c r="W381" s="110"/>
      <c r="X381" s="110"/>
      <c r="Y381" s="110"/>
      <c r="Z381" s="274">
        <v>42005</v>
      </c>
      <c r="AA381" s="110"/>
      <c r="AB381" s="110"/>
      <c r="AC381" s="110"/>
      <c r="AD381" s="115" t="s">
        <v>1554</v>
      </c>
    </row>
    <row r="382" spans="2:30" s="21" customFormat="1" ht="15" customHeight="1">
      <c r="B382" s="109"/>
      <c r="C382" s="110"/>
      <c r="D382" s="110"/>
      <c r="E382" s="110"/>
      <c r="F382" s="110"/>
      <c r="G382" s="110" t="s">
        <v>1553</v>
      </c>
      <c r="H382" s="274">
        <v>42005</v>
      </c>
      <c r="I382" s="110" t="s">
        <v>14</v>
      </c>
      <c r="J382" s="111" t="s">
        <v>50</v>
      </c>
      <c r="K382" s="110" t="s">
        <v>9</v>
      </c>
      <c r="L382" s="110" t="s">
        <v>10</v>
      </c>
      <c r="M382" s="110" t="s">
        <v>10</v>
      </c>
      <c r="N382" s="110" t="s">
        <v>11</v>
      </c>
      <c r="O382" s="9">
        <v>419051.3</v>
      </c>
      <c r="P382" s="9">
        <v>0</v>
      </c>
      <c r="Q382" s="9">
        <f t="shared" si="19"/>
        <v>419051.3</v>
      </c>
      <c r="R382" s="112" t="s">
        <v>1</v>
      </c>
      <c r="S382" s="113" t="s">
        <v>4</v>
      </c>
      <c r="T382" s="113"/>
      <c r="U382" s="113" t="s">
        <v>265</v>
      </c>
      <c r="V382" s="110"/>
      <c r="W382" s="110"/>
      <c r="X382" s="110"/>
      <c r="Y382" s="110"/>
      <c r="Z382" s="274">
        <v>42005</v>
      </c>
      <c r="AA382" s="110"/>
      <c r="AB382" s="110"/>
      <c r="AC382" s="110"/>
      <c r="AD382" s="115" t="s">
        <v>1554</v>
      </c>
    </row>
    <row r="383" spans="2:30" s="21" customFormat="1" ht="15" customHeight="1">
      <c r="B383" s="109"/>
      <c r="C383" s="110"/>
      <c r="D383" s="110"/>
      <c r="E383" s="110"/>
      <c r="F383" s="110"/>
      <c r="G383" s="110" t="s">
        <v>1553</v>
      </c>
      <c r="H383" s="274">
        <v>42005</v>
      </c>
      <c r="I383" s="110" t="s">
        <v>14</v>
      </c>
      <c r="J383" s="111" t="s">
        <v>50</v>
      </c>
      <c r="K383" s="110" t="s">
        <v>9</v>
      </c>
      <c r="L383" s="110" t="s">
        <v>10</v>
      </c>
      <c r="M383" s="110" t="s">
        <v>10</v>
      </c>
      <c r="N383" s="110" t="s">
        <v>11</v>
      </c>
      <c r="O383" s="9">
        <v>143134.72</v>
      </c>
      <c r="P383" s="9">
        <v>0</v>
      </c>
      <c r="Q383" s="9">
        <f t="shared" si="19"/>
        <v>143134.72</v>
      </c>
      <c r="R383" s="112" t="s">
        <v>1</v>
      </c>
      <c r="S383" s="113" t="s">
        <v>4</v>
      </c>
      <c r="T383" s="113"/>
      <c r="U383" s="113" t="s">
        <v>266</v>
      </c>
      <c r="V383" s="110"/>
      <c r="W383" s="110"/>
      <c r="X383" s="110"/>
      <c r="Y383" s="110"/>
      <c r="Z383" s="274">
        <v>42005</v>
      </c>
      <c r="AA383" s="110"/>
      <c r="AB383" s="110"/>
      <c r="AC383" s="110"/>
      <c r="AD383" s="115" t="s">
        <v>1554</v>
      </c>
    </row>
    <row r="384" spans="2:30" s="21" customFormat="1" ht="15" customHeight="1">
      <c r="B384" s="109"/>
      <c r="C384" s="110"/>
      <c r="D384" s="110"/>
      <c r="E384" s="110"/>
      <c r="F384" s="110"/>
      <c r="G384" s="110" t="s">
        <v>1553</v>
      </c>
      <c r="H384" s="274">
        <v>42005</v>
      </c>
      <c r="I384" s="110" t="s">
        <v>14</v>
      </c>
      <c r="J384" s="111" t="s">
        <v>50</v>
      </c>
      <c r="K384" s="110" t="s">
        <v>9</v>
      </c>
      <c r="L384" s="110" t="s">
        <v>10</v>
      </c>
      <c r="M384" s="110" t="s">
        <v>10</v>
      </c>
      <c r="N384" s="110" t="s">
        <v>11</v>
      </c>
      <c r="O384" s="9">
        <v>171256.62</v>
      </c>
      <c r="P384" s="9">
        <v>0</v>
      </c>
      <c r="Q384" s="9">
        <f t="shared" si="19"/>
        <v>171256.62</v>
      </c>
      <c r="R384" s="112" t="s">
        <v>1</v>
      </c>
      <c r="S384" s="113" t="s">
        <v>4</v>
      </c>
      <c r="T384" s="113"/>
      <c r="U384" s="113" t="s">
        <v>267</v>
      </c>
      <c r="V384" s="110"/>
      <c r="W384" s="110"/>
      <c r="X384" s="110"/>
      <c r="Y384" s="110"/>
      <c r="Z384" s="274">
        <v>42005</v>
      </c>
      <c r="AA384" s="110"/>
      <c r="AB384" s="110"/>
      <c r="AC384" s="110"/>
      <c r="AD384" s="115" t="s">
        <v>1554</v>
      </c>
    </row>
    <row r="385" spans="2:30" s="21" customFormat="1" ht="15" customHeight="1">
      <c r="B385" s="109"/>
      <c r="C385" s="110"/>
      <c r="D385" s="110"/>
      <c r="E385" s="110"/>
      <c r="F385" s="110"/>
      <c r="G385" s="110" t="s">
        <v>1553</v>
      </c>
      <c r="H385" s="274">
        <v>42005</v>
      </c>
      <c r="I385" s="110" t="s">
        <v>14</v>
      </c>
      <c r="J385" s="111" t="s">
        <v>50</v>
      </c>
      <c r="K385" s="110" t="s">
        <v>9</v>
      </c>
      <c r="L385" s="110" t="s">
        <v>10</v>
      </c>
      <c r="M385" s="110" t="s">
        <v>10</v>
      </c>
      <c r="N385" s="110" t="s">
        <v>11</v>
      </c>
      <c r="O385" s="9">
        <v>200280.35</v>
      </c>
      <c r="P385" s="9">
        <v>0</v>
      </c>
      <c r="Q385" s="9">
        <f t="shared" si="19"/>
        <v>200280.35</v>
      </c>
      <c r="R385" s="112" t="s">
        <v>1</v>
      </c>
      <c r="S385" s="113" t="s">
        <v>4</v>
      </c>
      <c r="T385" s="113"/>
      <c r="U385" s="113" t="s">
        <v>268</v>
      </c>
      <c r="V385" s="110"/>
      <c r="W385" s="110"/>
      <c r="X385" s="110"/>
      <c r="Y385" s="110"/>
      <c r="Z385" s="274">
        <v>42005</v>
      </c>
      <c r="AA385" s="110"/>
      <c r="AB385" s="110"/>
      <c r="AC385" s="110"/>
      <c r="AD385" s="115" t="s">
        <v>1554</v>
      </c>
    </row>
    <row r="386" spans="2:30" s="21" customFormat="1" ht="15" customHeight="1">
      <c r="B386" s="109"/>
      <c r="C386" s="110"/>
      <c r="D386" s="110"/>
      <c r="E386" s="110"/>
      <c r="F386" s="110"/>
      <c r="G386" s="110" t="s">
        <v>1553</v>
      </c>
      <c r="H386" s="274">
        <v>42005</v>
      </c>
      <c r="I386" s="110" t="s">
        <v>14</v>
      </c>
      <c r="J386" s="111" t="s">
        <v>50</v>
      </c>
      <c r="K386" s="110" t="s">
        <v>9</v>
      </c>
      <c r="L386" s="110" t="s">
        <v>10</v>
      </c>
      <c r="M386" s="110" t="s">
        <v>10</v>
      </c>
      <c r="N386" s="110" t="s">
        <v>11</v>
      </c>
      <c r="O386" s="9">
        <v>53937.67</v>
      </c>
      <c r="P386" s="9">
        <v>0</v>
      </c>
      <c r="Q386" s="9">
        <f t="shared" si="19"/>
        <v>53937.67</v>
      </c>
      <c r="R386" s="112" t="s">
        <v>1</v>
      </c>
      <c r="S386" s="113" t="s">
        <v>4</v>
      </c>
      <c r="T386" s="113"/>
      <c r="U386" s="113" t="s">
        <v>269</v>
      </c>
      <c r="V386" s="110"/>
      <c r="W386" s="110"/>
      <c r="X386" s="110"/>
      <c r="Y386" s="110"/>
      <c r="Z386" s="274">
        <v>42005</v>
      </c>
      <c r="AA386" s="110"/>
      <c r="AB386" s="110"/>
      <c r="AC386" s="110"/>
      <c r="AD386" s="115" t="s">
        <v>1554</v>
      </c>
    </row>
    <row r="387" spans="2:30" s="21" customFormat="1" ht="15" customHeight="1">
      <c r="B387" s="109"/>
      <c r="C387" s="110"/>
      <c r="D387" s="110"/>
      <c r="E387" s="110"/>
      <c r="F387" s="110"/>
      <c r="G387" s="110" t="s">
        <v>1553</v>
      </c>
      <c r="H387" s="274">
        <v>42005</v>
      </c>
      <c r="I387" s="110" t="s">
        <v>14</v>
      </c>
      <c r="J387" s="111" t="s">
        <v>50</v>
      </c>
      <c r="K387" s="110" t="s">
        <v>9</v>
      </c>
      <c r="L387" s="110" t="s">
        <v>10</v>
      </c>
      <c r="M387" s="110" t="s">
        <v>10</v>
      </c>
      <c r="N387" s="110" t="s">
        <v>11</v>
      </c>
      <c r="O387" s="9">
        <v>617945.07999999996</v>
      </c>
      <c r="P387" s="9">
        <v>0</v>
      </c>
      <c r="Q387" s="9">
        <f t="shared" si="19"/>
        <v>617945.07999999996</v>
      </c>
      <c r="R387" s="112" t="s">
        <v>1</v>
      </c>
      <c r="S387" s="113" t="s">
        <v>4</v>
      </c>
      <c r="T387" s="113"/>
      <c r="U387" s="113" t="s">
        <v>270</v>
      </c>
      <c r="V387" s="110"/>
      <c r="W387" s="110"/>
      <c r="X387" s="110"/>
      <c r="Y387" s="110"/>
      <c r="Z387" s="274">
        <v>42005</v>
      </c>
      <c r="AA387" s="110"/>
      <c r="AB387" s="110"/>
      <c r="AC387" s="110"/>
      <c r="AD387" s="115" t="s">
        <v>1554</v>
      </c>
    </row>
    <row r="388" spans="2:30" s="21" customFormat="1" ht="15" customHeight="1">
      <c r="B388" s="109"/>
      <c r="C388" s="110"/>
      <c r="D388" s="110"/>
      <c r="E388" s="110"/>
      <c r="F388" s="110"/>
      <c r="G388" s="110" t="s">
        <v>1553</v>
      </c>
      <c r="H388" s="274">
        <v>42005</v>
      </c>
      <c r="I388" s="110" t="s">
        <v>14</v>
      </c>
      <c r="J388" s="111" t="s">
        <v>50</v>
      </c>
      <c r="K388" s="110" t="s">
        <v>9</v>
      </c>
      <c r="L388" s="110" t="s">
        <v>10</v>
      </c>
      <c r="M388" s="110" t="s">
        <v>10</v>
      </c>
      <c r="N388" s="110" t="s">
        <v>11</v>
      </c>
      <c r="O388" s="9">
        <v>7300</v>
      </c>
      <c r="P388" s="9">
        <v>0</v>
      </c>
      <c r="Q388" s="9">
        <f t="shared" si="19"/>
        <v>7300</v>
      </c>
      <c r="R388" s="112" t="s">
        <v>1</v>
      </c>
      <c r="S388" s="113" t="s">
        <v>4</v>
      </c>
      <c r="T388" s="113"/>
      <c r="U388" s="113" t="s">
        <v>271</v>
      </c>
      <c r="V388" s="110"/>
      <c r="W388" s="110"/>
      <c r="X388" s="110"/>
      <c r="Y388" s="110"/>
      <c r="Z388" s="274">
        <v>42005</v>
      </c>
      <c r="AA388" s="110"/>
      <c r="AB388" s="110"/>
      <c r="AC388" s="110"/>
      <c r="AD388" s="115" t="s">
        <v>1554</v>
      </c>
    </row>
    <row r="389" spans="2:30" s="21" customFormat="1" ht="15" customHeight="1">
      <c r="B389" s="109"/>
      <c r="C389" s="110"/>
      <c r="D389" s="110"/>
      <c r="E389" s="110"/>
      <c r="F389" s="110"/>
      <c r="G389" s="110" t="s">
        <v>1553</v>
      </c>
      <c r="H389" s="274">
        <v>42005</v>
      </c>
      <c r="I389" s="110" t="s">
        <v>14</v>
      </c>
      <c r="J389" s="111" t="s">
        <v>50</v>
      </c>
      <c r="K389" s="110" t="s">
        <v>9</v>
      </c>
      <c r="L389" s="110" t="s">
        <v>10</v>
      </c>
      <c r="M389" s="110" t="s">
        <v>10</v>
      </c>
      <c r="N389" s="110" t="s">
        <v>11</v>
      </c>
      <c r="O389" s="9">
        <v>7900</v>
      </c>
      <c r="P389" s="9">
        <v>0</v>
      </c>
      <c r="Q389" s="9">
        <f t="shared" si="19"/>
        <v>7900</v>
      </c>
      <c r="R389" s="112" t="s">
        <v>1</v>
      </c>
      <c r="S389" s="113" t="s">
        <v>4</v>
      </c>
      <c r="T389" s="113"/>
      <c r="U389" s="113" t="s">
        <v>272</v>
      </c>
      <c r="V389" s="110"/>
      <c r="W389" s="110"/>
      <c r="X389" s="110"/>
      <c r="Y389" s="110"/>
      <c r="Z389" s="274">
        <v>42005</v>
      </c>
      <c r="AA389" s="110"/>
      <c r="AB389" s="110"/>
      <c r="AC389" s="110"/>
      <c r="AD389" s="115" t="s">
        <v>1554</v>
      </c>
    </row>
    <row r="390" spans="2:30" s="21" customFormat="1" ht="15" customHeight="1">
      <c r="B390" s="109"/>
      <c r="C390" s="110"/>
      <c r="D390" s="110"/>
      <c r="E390" s="110"/>
      <c r="F390" s="110"/>
      <c r="G390" s="110" t="s">
        <v>1553</v>
      </c>
      <c r="H390" s="274">
        <v>42005</v>
      </c>
      <c r="I390" s="110" t="s">
        <v>14</v>
      </c>
      <c r="J390" s="111" t="s">
        <v>50</v>
      </c>
      <c r="K390" s="110" t="s">
        <v>9</v>
      </c>
      <c r="L390" s="110" t="s">
        <v>10</v>
      </c>
      <c r="M390" s="110" t="s">
        <v>10</v>
      </c>
      <c r="N390" s="110" t="s">
        <v>11</v>
      </c>
      <c r="O390" s="9">
        <v>60009.32</v>
      </c>
      <c r="P390" s="9">
        <v>0</v>
      </c>
      <c r="Q390" s="9">
        <f t="shared" si="19"/>
        <v>60009.32</v>
      </c>
      <c r="R390" s="112" t="s">
        <v>1</v>
      </c>
      <c r="S390" s="113" t="s">
        <v>4</v>
      </c>
      <c r="T390" s="113"/>
      <c r="U390" s="113" t="s">
        <v>273</v>
      </c>
      <c r="V390" s="110"/>
      <c r="W390" s="110"/>
      <c r="X390" s="110"/>
      <c r="Y390" s="110"/>
      <c r="Z390" s="274">
        <v>42005</v>
      </c>
      <c r="AA390" s="110"/>
      <c r="AB390" s="110"/>
      <c r="AC390" s="110"/>
      <c r="AD390" s="115" t="s">
        <v>1554</v>
      </c>
    </row>
    <row r="391" spans="2:30" s="21" customFormat="1" ht="15" customHeight="1">
      <c r="B391" s="109"/>
      <c r="C391" s="110"/>
      <c r="D391" s="110"/>
      <c r="E391" s="110"/>
      <c r="F391" s="110"/>
      <c r="G391" s="110" t="s">
        <v>1553</v>
      </c>
      <c r="H391" s="274">
        <v>42005</v>
      </c>
      <c r="I391" s="110" t="s">
        <v>14</v>
      </c>
      <c r="J391" s="111" t="s">
        <v>50</v>
      </c>
      <c r="K391" s="110" t="s">
        <v>9</v>
      </c>
      <c r="L391" s="110" t="s">
        <v>10</v>
      </c>
      <c r="M391" s="110" t="s">
        <v>10</v>
      </c>
      <c r="N391" s="110" t="s">
        <v>11</v>
      </c>
      <c r="O391" s="9">
        <v>35098</v>
      </c>
      <c r="P391" s="9">
        <v>0</v>
      </c>
      <c r="Q391" s="9">
        <f t="shared" si="19"/>
        <v>35098</v>
      </c>
      <c r="R391" s="112" t="s">
        <v>1</v>
      </c>
      <c r="S391" s="113" t="s">
        <v>4</v>
      </c>
      <c r="T391" s="113"/>
      <c r="U391" s="113" t="s">
        <v>274</v>
      </c>
      <c r="V391" s="110"/>
      <c r="W391" s="110"/>
      <c r="X391" s="110"/>
      <c r="Y391" s="110"/>
      <c r="Z391" s="274">
        <v>42005</v>
      </c>
      <c r="AA391" s="110"/>
      <c r="AB391" s="110"/>
      <c r="AC391" s="110"/>
      <c r="AD391" s="115" t="s">
        <v>1554</v>
      </c>
    </row>
    <row r="392" spans="2:30" s="21" customFormat="1" ht="15" customHeight="1">
      <c r="B392" s="109"/>
      <c r="C392" s="110"/>
      <c r="D392" s="110"/>
      <c r="E392" s="110"/>
      <c r="F392" s="110"/>
      <c r="G392" s="110" t="s">
        <v>1553</v>
      </c>
      <c r="H392" s="274">
        <v>42005</v>
      </c>
      <c r="I392" s="110" t="s">
        <v>14</v>
      </c>
      <c r="J392" s="111" t="s">
        <v>50</v>
      </c>
      <c r="K392" s="110" t="s">
        <v>9</v>
      </c>
      <c r="L392" s="110" t="s">
        <v>10</v>
      </c>
      <c r="M392" s="110" t="s">
        <v>10</v>
      </c>
      <c r="N392" s="110" t="s">
        <v>11</v>
      </c>
      <c r="O392" s="9">
        <v>45993.7</v>
      </c>
      <c r="P392" s="9">
        <v>0</v>
      </c>
      <c r="Q392" s="9">
        <f t="shared" si="19"/>
        <v>45993.7</v>
      </c>
      <c r="R392" s="112" t="s">
        <v>1</v>
      </c>
      <c r="S392" s="113" t="s">
        <v>4</v>
      </c>
      <c r="T392" s="113"/>
      <c r="U392" s="113" t="s">
        <v>275</v>
      </c>
      <c r="V392" s="110"/>
      <c r="W392" s="110"/>
      <c r="X392" s="110"/>
      <c r="Y392" s="110"/>
      <c r="Z392" s="274">
        <v>42005</v>
      </c>
      <c r="AA392" s="110"/>
      <c r="AB392" s="110"/>
      <c r="AC392" s="110"/>
      <c r="AD392" s="115" t="s">
        <v>1554</v>
      </c>
    </row>
    <row r="393" spans="2:30" s="21" customFormat="1" ht="15" customHeight="1">
      <c r="B393" s="109"/>
      <c r="C393" s="110"/>
      <c r="D393" s="110"/>
      <c r="E393" s="110"/>
      <c r="F393" s="110"/>
      <c r="G393" s="110" t="s">
        <v>1553</v>
      </c>
      <c r="H393" s="274">
        <v>42005</v>
      </c>
      <c r="I393" s="110" t="s">
        <v>14</v>
      </c>
      <c r="J393" s="111" t="s">
        <v>50</v>
      </c>
      <c r="K393" s="110" t="s">
        <v>9</v>
      </c>
      <c r="L393" s="110" t="s">
        <v>10</v>
      </c>
      <c r="M393" s="110" t="s">
        <v>10</v>
      </c>
      <c r="N393" s="110" t="s">
        <v>11</v>
      </c>
      <c r="O393" s="9">
        <v>7000</v>
      </c>
      <c r="P393" s="9">
        <v>0</v>
      </c>
      <c r="Q393" s="9">
        <f t="shared" si="19"/>
        <v>7000</v>
      </c>
      <c r="R393" s="112" t="s">
        <v>1</v>
      </c>
      <c r="S393" s="113" t="s">
        <v>4</v>
      </c>
      <c r="T393" s="113"/>
      <c r="U393" s="113" t="s">
        <v>276</v>
      </c>
      <c r="V393" s="110"/>
      <c r="W393" s="110"/>
      <c r="X393" s="110"/>
      <c r="Y393" s="110"/>
      <c r="Z393" s="274">
        <v>42005</v>
      </c>
      <c r="AA393" s="110"/>
      <c r="AB393" s="110"/>
      <c r="AC393" s="110"/>
      <c r="AD393" s="115" t="s">
        <v>1554</v>
      </c>
    </row>
    <row r="394" spans="2:30" s="21" customFormat="1" ht="15" customHeight="1">
      <c r="B394" s="109"/>
      <c r="C394" s="110"/>
      <c r="D394" s="110"/>
      <c r="E394" s="110"/>
      <c r="F394" s="110"/>
      <c r="G394" s="110" t="s">
        <v>1553</v>
      </c>
      <c r="H394" s="274">
        <v>42005</v>
      </c>
      <c r="I394" s="110" t="s">
        <v>14</v>
      </c>
      <c r="J394" s="111" t="s">
        <v>50</v>
      </c>
      <c r="K394" s="110" t="s">
        <v>9</v>
      </c>
      <c r="L394" s="110" t="s">
        <v>10</v>
      </c>
      <c r="M394" s="110" t="s">
        <v>10</v>
      </c>
      <c r="N394" s="110" t="s">
        <v>11</v>
      </c>
      <c r="O394" s="9">
        <v>75032</v>
      </c>
      <c r="P394" s="9">
        <v>0</v>
      </c>
      <c r="Q394" s="9">
        <f t="shared" si="19"/>
        <v>75032</v>
      </c>
      <c r="R394" s="112" t="s">
        <v>1</v>
      </c>
      <c r="S394" s="113" t="s">
        <v>4</v>
      </c>
      <c r="T394" s="113"/>
      <c r="U394" s="113" t="s">
        <v>277</v>
      </c>
      <c r="V394" s="110"/>
      <c r="W394" s="110"/>
      <c r="X394" s="110"/>
      <c r="Y394" s="110"/>
      <c r="Z394" s="274">
        <v>42005</v>
      </c>
      <c r="AA394" s="110"/>
      <c r="AB394" s="110"/>
      <c r="AC394" s="110"/>
      <c r="AD394" s="115" t="s">
        <v>1554</v>
      </c>
    </row>
    <row r="395" spans="2:30" s="21" customFormat="1" ht="15" customHeight="1">
      <c r="B395" s="109"/>
      <c r="C395" s="110"/>
      <c r="D395" s="110"/>
      <c r="E395" s="110"/>
      <c r="F395" s="110"/>
      <c r="G395" s="110" t="s">
        <v>1553</v>
      </c>
      <c r="H395" s="274">
        <v>42005</v>
      </c>
      <c r="I395" s="110" t="s">
        <v>14</v>
      </c>
      <c r="J395" s="111" t="s">
        <v>50</v>
      </c>
      <c r="K395" s="110" t="s">
        <v>9</v>
      </c>
      <c r="L395" s="110" t="s">
        <v>10</v>
      </c>
      <c r="M395" s="110" t="s">
        <v>10</v>
      </c>
      <c r="N395" s="110" t="s">
        <v>11</v>
      </c>
      <c r="O395" s="9">
        <v>34406.239999999998</v>
      </c>
      <c r="P395" s="9">
        <v>0</v>
      </c>
      <c r="Q395" s="9">
        <f t="shared" si="19"/>
        <v>34406.239999999998</v>
      </c>
      <c r="R395" s="112" t="s">
        <v>1</v>
      </c>
      <c r="S395" s="113" t="s">
        <v>4</v>
      </c>
      <c r="T395" s="113"/>
      <c r="U395" s="113" t="s">
        <v>278</v>
      </c>
      <c r="V395" s="110"/>
      <c r="W395" s="110"/>
      <c r="X395" s="110"/>
      <c r="Y395" s="110"/>
      <c r="Z395" s="274">
        <v>42005</v>
      </c>
      <c r="AA395" s="110"/>
      <c r="AB395" s="110"/>
      <c r="AC395" s="110"/>
      <c r="AD395" s="115" t="s">
        <v>1554</v>
      </c>
    </row>
    <row r="396" spans="2:30" s="21" customFormat="1" ht="15" customHeight="1">
      <c r="B396" s="109"/>
      <c r="C396" s="110"/>
      <c r="D396" s="110"/>
      <c r="E396" s="110"/>
      <c r="F396" s="110"/>
      <c r="G396" s="110" t="s">
        <v>1553</v>
      </c>
      <c r="H396" s="274">
        <v>42005</v>
      </c>
      <c r="I396" s="110" t="s">
        <v>14</v>
      </c>
      <c r="J396" s="111" t="s">
        <v>50</v>
      </c>
      <c r="K396" s="110" t="s">
        <v>9</v>
      </c>
      <c r="L396" s="110" t="s">
        <v>10</v>
      </c>
      <c r="M396" s="110" t="s">
        <v>10</v>
      </c>
      <c r="N396" s="110" t="s">
        <v>11</v>
      </c>
      <c r="O396" s="9">
        <v>17984.16</v>
      </c>
      <c r="P396" s="9">
        <v>0</v>
      </c>
      <c r="Q396" s="9">
        <f t="shared" si="19"/>
        <v>17984.16</v>
      </c>
      <c r="R396" s="112" t="s">
        <v>1</v>
      </c>
      <c r="S396" s="113" t="s">
        <v>4</v>
      </c>
      <c r="T396" s="113"/>
      <c r="U396" s="113" t="s">
        <v>279</v>
      </c>
      <c r="V396" s="110"/>
      <c r="W396" s="110"/>
      <c r="X396" s="110"/>
      <c r="Y396" s="110"/>
      <c r="Z396" s="274">
        <v>42005</v>
      </c>
      <c r="AA396" s="110"/>
      <c r="AB396" s="110"/>
      <c r="AC396" s="110"/>
      <c r="AD396" s="115" t="s">
        <v>1554</v>
      </c>
    </row>
    <row r="397" spans="2:30" s="21" customFormat="1" ht="15" customHeight="1">
      <c r="B397" s="109"/>
      <c r="C397" s="110"/>
      <c r="D397" s="110"/>
      <c r="E397" s="110"/>
      <c r="F397" s="110"/>
      <c r="G397" s="110" t="s">
        <v>1553</v>
      </c>
      <c r="H397" s="274">
        <v>42005</v>
      </c>
      <c r="I397" s="110" t="s">
        <v>14</v>
      </c>
      <c r="J397" s="111" t="s">
        <v>50</v>
      </c>
      <c r="K397" s="110" t="s">
        <v>9</v>
      </c>
      <c r="L397" s="110" t="s">
        <v>10</v>
      </c>
      <c r="M397" s="110" t="s">
        <v>10</v>
      </c>
      <c r="N397" s="110" t="s">
        <v>11</v>
      </c>
      <c r="O397" s="9">
        <v>53035.53</v>
      </c>
      <c r="P397" s="9">
        <v>0</v>
      </c>
      <c r="Q397" s="9">
        <f t="shared" si="19"/>
        <v>53035.53</v>
      </c>
      <c r="R397" s="112" t="s">
        <v>1</v>
      </c>
      <c r="S397" s="113" t="s">
        <v>4</v>
      </c>
      <c r="T397" s="113"/>
      <c r="U397" s="113" t="s">
        <v>280</v>
      </c>
      <c r="V397" s="110"/>
      <c r="W397" s="110"/>
      <c r="X397" s="110"/>
      <c r="Y397" s="110"/>
      <c r="Z397" s="274">
        <v>42005</v>
      </c>
      <c r="AA397" s="110"/>
      <c r="AB397" s="110"/>
      <c r="AC397" s="110"/>
      <c r="AD397" s="115" t="s">
        <v>1554</v>
      </c>
    </row>
    <row r="398" spans="2:30" s="21" customFormat="1" ht="15" customHeight="1">
      <c r="B398" s="109"/>
      <c r="C398" s="110"/>
      <c r="D398" s="110"/>
      <c r="E398" s="110"/>
      <c r="F398" s="110"/>
      <c r="G398" s="110" t="s">
        <v>1553</v>
      </c>
      <c r="H398" s="274">
        <v>42005</v>
      </c>
      <c r="I398" s="110" t="s">
        <v>14</v>
      </c>
      <c r="J398" s="111" t="s">
        <v>50</v>
      </c>
      <c r="K398" s="110" t="s">
        <v>9</v>
      </c>
      <c r="L398" s="110" t="s">
        <v>10</v>
      </c>
      <c r="M398" s="110" t="s">
        <v>10</v>
      </c>
      <c r="N398" s="110" t="s">
        <v>11</v>
      </c>
      <c r="O398" s="9">
        <v>32989.14</v>
      </c>
      <c r="P398" s="9">
        <v>0</v>
      </c>
      <c r="Q398" s="9">
        <f t="shared" si="19"/>
        <v>32989.14</v>
      </c>
      <c r="R398" s="112" t="s">
        <v>1</v>
      </c>
      <c r="S398" s="113" t="s">
        <v>4</v>
      </c>
      <c r="T398" s="113"/>
      <c r="U398" s="113" t="s">
        <v>281</v>
      </c>
      <c r="V398" s="110"/>
      <c r="W398" s="110"/>
      <c r="X398" s="110"/>
      <c r="Y398" s="110"/>
      <c r="Z398" s="274">
        <v>42005</v>
      </c>
      <c r="AA398" s="110"/>
      <c r="AB398" s="110"/>
      <c r="AC398" s="110"/>
      <c r="AD398" s="115" t="s">
        <v>1554</v>
      </c>
    </row>
    <row r="399" spans="2:30" s="21" customFormat="1" ht="15" customHeight="1">
      <c r="B399" s="109"/>
      <c r="C399" s="110"/>
      <c r="D399" s="110"/>
      <c r="E399" s="110"/>
      <c r="F399" s="110"/>
      <c r="G399" s="110" t="s">
        <v>1553</v>
      </c>
      <c r="H399" s="274">
        <v>42005</v>
      </c>
      <c r="I399" s="110" t="s">
        <v>14</v>
      </c>
      <c r="J399" s="111" t="s">
        <v>50</v>
      </c>
      <c r="K399" s="110" t="s">
        <v>9</v>
      </c>
      <c r="L399" s="110" t="s">
        <v>10</v>
      </c>
      <c r="M399" s="110" t="s">
        <v>10</v>
      </c>
      <c r="N399" s="110" t="s">
        <v>11</v>
      </c>
      <c r="O399" s="9">
        <v>63675.03</v>
      </c>
      <c r="P399" s="9">
        <v>0</v>
      </c>
      <c r="Q399" s="9">
        <f t="shared" si="19"/>
        <v>63675.03</v>
      </c>
      <c r="R399" s="112" t="s">
        <v>1</v>
      </c>
      <c r="S399" s="113" t="s">
        <v>4</v>
      </c>
      <c r="T399" s="113"/>
      <c r="U399" s="113" t="s">
        <v>282</v>
      </c>
      <c r="V399" s="110"/>
      <c r="W399" s="110"/>
      <c r="X399" s="110"/>
      <c r="Y399" s="110"/>
      <c r="Z399" s="274">
        <v>42005</v>
      </c>
      <c r="AA399" s="110"/>
      <c r="AB399" s="110"/>
      <c r="AC399" s="110"/>
      <c r="AD399" s="115" t="s">
        <v>1554</v>
      </c>
    </row>
    <row r="400" spans="2:30" s="21" customFormat="1" ht="15" customHeight="1">
      <c r="B400" s="109"/>
      <c r="C400" s="110"/>
      <c r="D400" s="110"/>
      <c r="E400" s="110"/>
      <c r="F400" s="110"/>
      <c r="G400" s="110" t="s">
        <v>1553</v>
      </c>
      <c r="H400" s="274">
        <v>42005</v>
      </c>
      <c r="I400" s="110" t="s">
        <v>14</v>
      </c>
      <c r="J400" s="111" t="s">
        <v>50</v>
      </c>
      <c r="K400" s="110" t="s">
        <v>9</v>
      </c>
      <c r="L400" s="110" t="s">
        <v>10</v>
      </c>
      <c r="M400" s="110" t="s">
        <v>10</v>
      </c>
      <c r="N400" s="110" t="s">
        <v>11</v>
      </c>
      <c r="O400" s="9">
        <v>329983.42</v>
      </c>
      <c r="P400" s="9">
        <v>0</v>
      </c>
      <c r="Q400" s="9">
        <f t="shared" si="19"/>
        <v>329983.42</v>
      </c>
      <c r="R400" s="112" t="s">
        <v>1</v>
      </c>
      <c r="S400" s="113" t="s">
        <v>4</v>
      </c>
      <c r="T400" s="113"/>
      <c r="U400" s="113" t="s">
        <v>283</v>
      </c>
      <c r="V400" s="110"/>
      <c r="W400" s="110"/>
      <c r="X400" s="110"/>
      <c r="Y400" s="110"/>
      <c r="Z400" s="274">
        <v>42005</v>
      </c>
      <c r="AA400" s="110"/>
      <c r="AB400" s="110"/>
      <c r="AC400" s="110"/>
      <c r="AD400" s="115" t="s">
        <v>1554</v>
      </c>
    </row>
    <row r="401" spans="2:30" s="21" customFormat="1" ht="15" customHeight="1">
      <c r="B401" s="109"/>
      <c r="C401" s="110"/>
      <c r="D401" s="110"/>
      <c r="E401" s="110"/>
      <c r="F401" s="110"/>
      <c r="G401" s="110" t="s">
        <v>1553</v>
      </c>
      <c r="H401" s="274">
        <v>42005</v>
      </c>
      <c r="I401" s="110" t="s">
        <v>14</v>
      </c>
      <c r="J401" s="111" t="s">
        <v>50</v>
      </c>
      <c r="K401" s="110" t="s">
        <v>9</v>
      </c>
      <c r="L401" s="110" t="s">
        <v>10</v>
      </c>
      <c r="M401" s="110" t="s">
        <v>10</v>
      </c>
      <c r="N401" s="110" t="s">
        <v>11</v>
      </c>
      <c r="O401" s="9">
        <v>181080.3</v>
      </c>
      <c r="P401" s="9">
        <v>0</v>
      </c>
      <c r="Q401" s="9">
        <f t="shared" si="19"/>
        <v>181080.3</v>
      </c>
      <c r="R401" s="112" t="s">
        <v>1</v>
      </c>
      <c r="S401" s="113" t="s">
        <v>4</v>
      </c>
      <c r="T401" s="113"/>
      <c r="U401" s="113" t="s">
        <v>284</v>
      </c>
      <c r="V401" s="110"/>
      <c r="W401" s="110"/>
      <c r="X401" s="110"/>
      <c r="Y401" s="110"/>
      <c r="Z401" s="274">
        <v>42005</v>
      </c>
      <c r="AA401" s="110"/>
      <c r="AB401" s="110"/>
      <c r="AC401" s="110"/>
      <c r="AD401" s="115" t="s">
        <v>1554</v>
      </c>
    </row>
    <row r="402" spans="2:30" s="21" customFormat="1" ht="15" customHeight="1">
      <c r="B402" s="109"/>
      <c r="C402" s="110"/>
      <c r="D402" s="110"/>
      <c r="E402" s="110"/>
      <c r="F402" s="110"/>
      <c r="G402" s="110" t="s">
        <v>1553</v>
      </c>
      <c r="H402" s="274">
        <v>42005</v>
      </c>
      <c r="I402" s="110" t="s">
        <v>14</v>
      </c>
      <c r="J402" s="111" t="s">
        <v>50</v>
      </c>
      <c r="K402" s="110" t="s">
        <v>9</v>
      </c>
      <c r="L402" s="110" t="s">
        <v>10</v>
      </c>
      <c r="M402" s="110" t="s">
        <v>10</v>
      </c>
      <c r="N402" s="110" t="s">
        <v>11</v>
      </c>
      <c r="O402" s="9">
        <v>43923.93</v>
      </c>
      <c r="P402" s="9">
        <v>0</v>
      </c>
      <c r="Q402" s="9">
        <f t="shared" si="19"/>
        <v>43923.93</v>
      </c>
      <c r="R402" s="112" t="s">
        <v>1</v>
      </c>
      <c r="S402" s="113" t="s">
        <v>4</v>
      </c>
      <c r="T402" s="113"/>
      <c r="U402" s="113" t="s">
        <v>285</v>
      </c>
      <c r="V402" s="110"/>
      <c r="W402" s="110"/>
      <c r="X402" s="110"/>
      <c r="Y402" s="110"/>
      <c r="Z402" s="274">
        <v>42005</v>
      </c>
      <c r="AA402" s="110"/>
      <c r="AB402" s="110"/>
      <c r="AC402" s="110"/>
      <c r="AD402" s="115" t="s">
        <v>1554</v>
      </c>
    </row>
    <row r="403" spans="2:30" s="21" customFormat="1" ht="15" customHeight="1">
      <c r="B403" s="109"/>
      <c r="C403" s="110"/>
      <c r="D403" s="110"/>
      <c r="E403" s="110"/>
      <c r="F403" s="110"/>
      <c r="G403" s="110" t="s">
        <v>1553</v>
      </c>
      <c r="H403" s="274">
        <v>42005</v>
      </c>
      <c r="I403" s="110" t="s">
        <v>14</v>
      </c>
      <c r="J403" s="111" t="s">
        <v>50</v>
      </c>
      <c r="K403" s="110" t="s">
        <v>9</v>
      </c>
      <c r="L403" s="110" t="s">
        <v>10</v>
      </c>
      <c r="M403" s="110" t="s">
        <v>10</v>
      </c>
      <c r="N403" s="110" t="s">
        <v>11</v>
      </c>
      <c r="O403" s="9">
        <v>30336.05</v>
      </c>
      <c r="P403" s="9">
        <v>0</v>
      </c>
      <c r="Q403" s="9">
        <f t="shared" si="19"/>
        <v>30336.05</v>
      </c>
      <c r="R403" s="112" t="s">
        <v>1</v>
      </c>
      <c r="S403" s="113" t="s">
        <v>4</v>
      </c>
      <c r="T403" s="113"/>
      <c r="U403" s="113" t="s">
        <v>286</v>
      </c>
      <c r="V403" s="110"/>
      <c r="W403" s="110"/>
      <c r="X403" s="110"/>
      <c r="Y403" s="110"/>
      <c r="Z403" s="274">
        <v>42005</v>
      </c>
      <c r="AA403" s="110"/>
      <c r="AB403" s="110"/>
      <c r="AC403" s="110"/>
      <c r="AD403" s="115" t="s">
        <v>1554</v>
      </c>
    </row>
    <row r="404" spans="2:30" s="21" customFormat="1" ht="15" customHeight="1">
      <c r="B404" s="109"/>
      <c r="C404" s="110"/>
      <c r="D404" s="110"/>
      <c r="E404" s="110"/>
      <c r="F404" s="110"/>
      <c r="G404" s="110" t="s">
        <v>1553</v>
      </c>
      <c r="H404" s="274">
        <v>42005</v>
      </c>
      <c r="I404" s="110" t="s">
        <v>14</v>
      </c>
      <c r="J404" s="111" t="s">
        <v>50</v>
      </c>
      <c r="K404" s="110" t="s">
        <v>9</v>
      </c>
      <c r="L404" s="110" t="s">
        <v>10</v>
      </c>
      <c r="M404" s="110" t="s">
        <v>10</v>
      </c>
      <c r="N404" s="110" t="s">
        <v>11</v>
      </c>
      <c r="O404" s="9">
        <v>394688.48</v>
      </c>
      <c r="P404" s="9">
        <v>0</v>
      </c>
      <c r="Q404" s="9">
        <f t="shared" si="19"/>
        <v>394688.48</v>
      </c>
      <c r="R404" s="112" t="s">
        <v>1</v>
      </c>
      <c r="S404" s="113" t="s">
        <v>4</v>
      </c>
      <c r="T404" s="113"/>
      <c r="U404" s="113" t="s">
        <v>287</v>
      </c>
      <c r="V404" s="110"/>
      <c r="W404" s="110"/>
      <c r="X404" s="110"/>
      <c r="Y404" s="110"/>
      <c r="Z404" s="274">
        <v>42005</v>
      </c>
      <c r="AA404" s="110"/>
      <c r="AB404" s="110"/>
      <c r="AC404" s="110"/>
      <c r="AD404" s="115" t="s">
        <v>1554</v>
      </c>
    </row>
    <row r="405" spans="2:30" s="21" customFormat="1" ht="15" customHeight="1">
      <c r="B405" s="109"/>
      <c r="C405" s="110"/>
      <c r="D405" s="110"/>
      <c r="E405" s="110"/>
      <c r="F405" s="110"/>
      <c r="G405" s="110" t="s">
        <v>1553</v>
      </c>
      <c r="H405" s="274">
        <v>42005</v>
      </c>
      <c r="I405" s="110" t="s">
        <v>14</v>
      </c>
      <c r="J405" s="111" t="s">
        <v>50</v>
      </c>
      <c r="K405" s="110" t="s">
        <v>9</v>
      </c>
      <c r="L405" s="110" t="s">
        <v>10</v>
      </c>
      <c r="M405" s="110" t="s">
        <v>10</v>
      </c>
      <c r="N405" s="110" t="s">
        <v>11</v>
      </c>
      <c r="O405" s="9">
        <v>179090.02</v>
      </c>
      <c r="P405" s="9">
        <v>0</v>
      </c>
      <c r="Q405" s="9">
        <f t="shared" si="19"/>
        <v>179090.02</v>
      </c>
      <c r="R405" s="112" t="s">
        <v>1</v>
      </c>
      <c r="S405" s="113" t="s">
        <v>4</v>
      </c>
      <c r="T405" s="113"/>
      <c r="U405" s="113" t="s">
        <v>2834</v>
      </c>
      <c r="V405" s="110"/>
      <c r="W405" s="110"/>
      <c r="X405" s="110"/>
      <c r="Y405" s="110"/>
      <c r="Z405" s="274">
        <v>42005</v>
      </c>
      <c r="AA405" s="110"/>
      <c r="AB405" s="110"/>
      <c r="AC405" s="110"/>
      <c r="AD405" s="115" t="s">
        <v>1554</v>
      </c>
    </row>
    <row r="406" spans="2:30" s="21" customFormat="1" ht="15" customHeight="1">
      <c r="B406" s="109"/>
      <c r="C406" s="110"/>
      <c r="D406" s="110"/>
      <c r="E406" s="110"/>
      <c r="F406" s="110"/>
      <c r="G406" s="110" t="s">
        <v>1553</v>
      </c>
      <c r="H406" s="274">
        <v>42005</v>
      </c>
      <c r="I406" s="110" t="s">
        <v>14</v>
      </c>
      <c r="J406" s="111" t="s">
        <v>50</v>
      </c>
      <c r="K406" s="110" t="s">
        <v>9</v>
      </c>
      <c r="L406" s="110" t="s">
        <v>10</v>
      </c>
      <c r="M406" s="110" t="s">
        <v>10</v>
      </c>
      <c r="N406" s="110" t="s">
        <v>11</v>
      </c>
      <c r="O406" s="9">
        <v>1428913.01</v>
      </c>
      <c r="P406" s="9">
        <v>0</v>
      </c>
      <c r="Q406" s="9">
        <f t="shared" si="19"/>
        <v>1428913.01</v>
      </c>
      <c r="R406" s="112" t="s">
        <v>1</v>
      </c>
      <c r="S406" s="113" t="s">
        <v>4</v>
      </c>
      <c r="T406" s="113"/>
      <c r="U406" s="113" t="s">
        <v>2836</v>
      </c>
      <c r="V406" s="110"/>
      <c r="W406" s="110"/>
      <c r="X406" s="110"/>
      <c r="Y406" s="110"/>
      <c r="Z406" s="274">
        <v>42005</v>
      </c>
      <c r="AA406" s="110"/>
      <c r="AB406" s="110"/>
      <c r="AC406" s="110"/>
      <c r="AD406" s="115" t="s">
        <v>1554</v>
      </c>
    </row>
    <row r="407" spans="2:30" s="21" customFormat="1" ht="15" customHeight="1">
      <c r="B407" s="109"/>
      <c r="C407" s="110"/>
      <c r="D407" s="110"/>
      <c r="E407" s="110"/>
      <c r="F407" s="110"/>
      <c r="G407" s="110" t="s">
        <v>1553</v>
      </c>
      <c r="H407" s="274">
        <v>42005</v>
      </c>
      <c r="I407" s="110" t="s">
        <v>14</v>
      </c>
      <c r="J407" s="111" t="s">
        <v>50</v>
      </c>
      <c r="K407" s="110" t="s">
        <v>9</v>
      </c>
      <c r="L407" s="110" t="s">
        <v>10</v>
      </c>
      <c r="M407" s="110" t="s">
        <v>10</v>
      </c>
      <c r="N407" s="110" t="s">
        <v>11</v>
      </c>
      <c r="O407" s="9">
        <v>826505.52</v>
      </c>
      <c r="P407" s="9">
        <v>0</v>
      </c>
      <c r="Q407" s="9">
        <f t="shared" si="19"/>
        <v>826505.52</v>
      </c>
      <c r="R407" s="112" t="s">
        <v>1</v>
      </c>
      <c r="S407" s="113" t="s">
        <v>4</v>
      </c>
      <c r="T407" s="113"/>
      <c r="U407" s="113" t="s">
        <v>2833</v>
      </c>
      <c r="V407" s="110"/>
      <c r="W407" s="110"/>
      <c r="X407" s="110"/>
      <c r="Y407" s="110"/>
      <c r="Z407" s="274">
        <v>42005</v>
      </c>
      <c r="AA407" s="110"/>
      <c r="AB407" s="110"/>
      <c r="AC407" s="110"/>
      <c r="AD407" s="115" t="s">
        <v>1554</v>
      </c>
    </row>
    <row r="408" spans="2:30" s="21" customFormat="1" ht="15" customHeight="1">
      <c r="B408" s="109"/>
      <c r="C408" s="110"/>
      <c r="D408" s="110"/>
      <c r="E408" s="110"/>
      <c r="F408" s="110"/>
      <c r="G408" s="110" t="s">
        <v>1553</v>
      </c>
      <c r="H408" s="274">
        <v>42005</v>
      </c>
      <c r="I408" s="110" t="s">
        <v>14</v>
      </c>
      <c r="J408" s="111" t="s">
        <v>50</v>
      </c>
      <c r="K408" s="110" t="s">
        <v>9</v>
      </c>
      <c r="L408" s="110" t="s">
        <v>10</v>
      </c>
      <c r="M408" s="110" t="s">
        <v>10</v>
      </c>
      <c r="N408" s="110" t="s">
        <v>11</v>
      </c>
      <c r="O408" s="9">
        <v>162179.76</v>
      </c>
      <c r="P408" s="9">
        <v>0</v>
      </c>
      <c r="Q408" s="9">
        <f t="shared" si="19"/>
        <v>162179.76</v>
      </c>
      <c r="R408" s="112" t="s">
        <v>1</v>
      </c>
      <c r="S408" s="113" t="s">
        <v>4</v>
      </c>
      <c r="T408" s="113"/>
      <c r="U408" s="113" t="s">
        <v>1703</v>
      </c>
      <c r="V408" s="110"/>
      <c r="W408" s="110"/>
      <c r="X408" s="110"/>
      <c r="Y408" s="110"/>
      <c r="Z408" s="274">
        <v>42005</v>
      </c>
      <c r="AA408" s="110"/>
      <c r="AB408" s="110"/>
      <c r="AC408" s="110"/>
      <c r="AD408" s="115" t="s">
        <v>1554</v>
      </c>
    </row>
    <row r="409" spans="2:30" s="21" customFormat="1" ht="15" customHeight="1">
      <c r="B409" s="109"/>
      <c r="C409" s="110"/>
      <c r="D409" s="110"/>
      <c r="E409" s="110"/>
      <c r="F409" s="110"/>
      <c r="G409" s="110" t="s">
        <v>1553</v>
      </c>
      <c r="H409" s="274">
        <v>42005</v>
      </c>
      <c r="I409" s="110" t="s">
        <v>14</v>
      </c>
      <c r="J409" s="111" t="s">
        <v>50</v>
      </c>
      <c r="K409" s="110" t="s">
        <v>9</v>
      </c>
      <c r="L409" s="110" t="s">
        <v>10</v>
      </c>
      <c r="M409" s="110" t="s">
        <v>10</v>
      </c>
      <c r="N409" s="110" t="s">
        <v>11</v>
      </c>
      <c r="O409" s="9">
        <v>313242.65999999997</v>
      </c>
      <c r="P409" s="9">
        <v>0</v>
      </c>
      <c r="Q409" s="9">
        <f t="shared" si="19"/>
        <v>313242.65999999997</v>
      </c>
      <c r="R409" s="112" t="s">
        <v>1</v>
      </c>
      <c r="S409" s="113" t="s">
        <v>4</v>
      </c>
      <c r="T409" s="113"/>
      <c r="U409" s="113" t="s">
        <v>1704</v>
      </c>
      <c r="V409" s="110"/>
      <c r="W409" s="110"/>
      <c r="X409" s="110"/>
      <c r="Y409" s="110"/>
      <c r="Z409" s="274">
        <v>42005</v>
      </c>
      <c r="AA409" s="110"/>
      <c r="AB409" s="110"/>
      <c r="AC409" s="110"/>
      <c r="AD409" s="115" t="s">
        <v>1554</v>
      </c>
    </row>
    <row r="410" spans="2:30" s="21" customFormat="1" ht="15" customHeight="1">
      <c r="B410" s="109"/>
      <c r="C410" s="110"/>
      <c r="D410" s="110"/>
      <c r="E410" s="110"/>
      <c r="F410" s="110"/>
      <c r="G410" s="110" t="s">
        <v>1553</v>
      </c>
      <c r="H410" s="274">
        <v>42005</v>
      </c>
      <c r="I410" s="110" t="s">
        <v>14</v>
      </c>
      <c r="J410" s="111" t="s">
        <v>50</v>
      </c>
      <c r="K410" s="110" t="s">
        <v>9</v>
      </c>
      <c r="L410" s="110" t="s">
        <v>10</v>
      </c>
      <c r="M410" s="110" t="s">
        <v>10</v>
      </c>
      <c r="N410" s="110" t="s">
        <v>11</v>
      </c>
      <c r="O410" s="9">
        <v>129854.15</v>
      </c>
      <c r="P410" s="9">
        <v>0</v>
      </c>
      <c r="Q410" s="9">
        <f t="shared" si="19"/>
        <v>129854.15</v>
      </c>
      <c r="R410" s="112" t="s">
        <v>1</v>
      </c>
      <c r="S410" s="113" t="s">
        <v>4</v>
      </c>
      <c r="T410" s="113"/>
      <c r="U410" s="113" t="s">
        <v>1705</v>
      </c>
      <c r="V410" s="110"/>
      <c r="W410" s="110"/>
      <c r="X410" s="110"/>
      <c r="Y410" s="110"/>
      <c r="Z410" s="274">
        <v>42005</v>
      </c>
      <c r="AA410" s="110"/>
      <c r="AB410" s="110"/>
      <c r="AC410" s="110"/>
      <c r="AD410" s="115" t="s">
        <v>1554</v>
      </c>
    </row>
    <row r="411" spans="2:30" s="21" customFormat="1" ht="15" customHeight="1">
      <c r="B411" s="109"/>
      <c r="C411" s="110"/>
      <c r="D411" s="110"/>
      <c r="E411" s="110"/>
      <c r="F411" s="110"/>
      <c r="G411" s="110" t="s">
        <v>1553</v>
      </c>
      <c r="H411" s="274">
        <v>42005</v>
      </c>
      <c r="I411" s="110" t="s">
        <v>14</v>
      </c>
      <c r="J411" s="111" t="s">
        <v>50</v>
      </c>
      <c r="K411" s="110" t="s">
        <v>9</v>
      </c>
      <c r="L411" s="110" t="s">
        <v>10</v>
      </c>
      <c r="M411" s="110" t="s">
        <v>10</v>
      </c>
      <c r="N411" s="110" t="s">
        <v>11</v>
      </c>
      <c r="O411" s="9">
        <v>206326.92</v>
      </c>
      <c r="P411" s="9">
        <v>0</v>
      </c>
      <c r="Q411" s="9">
        <f t="shared" si="19"/>
        <v>206326.92</v>
      </c>
      <c r="R411" s="112" t="s">
        <v>1</v>
      </c>
      <c r="S411" s="113" t="s">
        <v>4</v>
      </c>
      <c r="T411" s="113"/>
      <c r="U411" s="113" t="s">
        <v>1706</v>
      </c>
      <c r="V411" s="110"/>
      <c r="W411" s="110"/>
      <c r="X411" s="110"/>
      <c r="Y411" s="110"/>
      <c r="Z411" s="274">
        <v>42005</v>
      </c>
      <c r="AA411" s="110"/>
      <c r="AB411" s="110"/>
      <c r="AC411" s="110"/>
      <c r="AD411" s="115" t="s">
        <v>1554</v>
      </c>
    </row>
    <row r="412" spans="2:30" s="21" customFormat="1" ht="15" customHeight="1">
      <c r="B412" s="109"/>
      <c r="C412" s="110"/>
      <c r="D412" s="110"/>
      <c r="E412" s="110"/>
      <c r="F412" s="110"/>
      <c r="G412" s="110" t="s">
        <v>1553</v>
      </c>
      <c r="H412" s="274">
        <v>42005</v>
      </c>
      <c r="I412" s="110" t="s">
        <v>14</v>
      </c>
      <c r="J412" s="111" t="s">
        <v>50</v>
      </c>
      <c r="K412" s="110" t="s">
        <v>9</v>
      </c>
      <c r="L412" s="110" t="s">
        <v>10</v>
      </c>
      <c r="M412" s="110" t="s">
        <v>10</v>
      </c>
      <c r="N412" s="110" t="s">
        <v>11</v>
      </c>
      <c r="O412" s="9">
        <v>11083.97</v>
      </c>
      <c r="P412" s="9">
        <v>0</v>
      </c>
      <c r="Q412" s="9">
        <f t="shared" si="19"/>
        <v>11083.97</v>
      </c>
      <c r="R412" s="112" t="s">
        <v>1</v>
      </c>
      <c r="S412" s="113" t="s">
        <v>4</v>
      </c>
      <c r="T412" s="113"/>
      <c r="U412" s="113" t="s">
        <v>1707</v>
      </c>
      <c r="V412" s="110"/>
      <c r="W412" s="110"/>
      <c r="X412" s="110"/>
      <c r="Y412" s="110"/>
      <c r="Z412" s="274">
        <v>42005</v>
      </c>
      <c r="AA412" s="110"/>
      <c r="AB412" s="110"/>
      <c r="AC412" s="110"/>
      <c r="AD412" s="115" t="s">
        <v>1554</v>
      </c>
    </row>
    <row r="413" spans="2:30" s="21" customFormat="1" ht="15" customHeight="1">
      <c r="B413" s="109"/>
      <c r="C413" s="110"/>
      <c r="D413" s="110"/>
      <c r="E413" s="110"/>
      <c r="F413" s="110"/>
      <c r="G413" s="110" t="s">
        <v>1553</v>
      </c>
      <c r="H413" s="274">
        <v>42005</v>
      </c>
      <c r="I413" s="110" t="s">
        <v>14</v>
      </c>
      <c r="J413" s="111" t="s">
        <v>50</v>
      </c>
      <c r="K413" s="110" t="s">
        <v>9</v>
      </c>
      <c r="L413" s="110" t="s">
        <v>10</v>
      </c>
      <c r="M413" s="110" t="s">
        <v>10</v>
      </c>
      <c r="N413" s="110" t="s">
        <v>11</v>
      </c>
      <c r="O413" s="9">
        <v>232143.04</v>
      </c>
      <c r="P413" s="9">
        <v>0</v>
      </c>
      <c r="Q413" s="9">
        <f t="shared" si="19"/>
        <v>232143.04</v>
      </c>
      <c r="R413" s="112" t="s">
        <v>1</v>
      </c>
      <c r="S413" s="113" t="s">
        <v>4</v>
      </c>
      <c r="T413" s="113"/>
      <c r="U413" s="113" t="s">
        <v>1708</v>
      </c>
      <c r="V413" s="110"/>
      <c r="W413" s="110"/>
      <c r="X413" s="110"/>
      <c r="Y413" s="110"/>
      <c r="Z413" s="274">
        <v>42005</v>
      </c>
      <c r="AA413" s="110"/>
      <c r="AB413" s="110"/>
      <c r="AC413" s="110"/>
      <c r="AD413" s="115" t="s">
        <v>1554</v>
      </c>
    </row>
    <row r="414" spans="2:30" s="21" customFormat="1" ht="15" customHeight="1">
      <c r="B414" s="109"/>
      <c r="C414" s="110"/>
      <c r="D414" s="110"/>
      <c r="E414" s="110"/>
      <c r="F414" s="110"/>
      <c r="G414" s="110" t="s">
        <v>1553</v>
      </c>
      <c r="H414" s="274">
        <v>42005</v>
      </c>
      <c r="I414" s="110" t="s">
        <v>14</v>
      </c>
      <c r="J414" s="111" t="s">
        <v>50</v>
      </c>
      <c r="K414" s="110" t="s">
        <v>9</v>
      </c>
      <c r="L414" s="110" t="s">
        <v>10</v>
      </c>
      <c r="M414" s="110" t="s">
        <v>10</v>
      </c>
      <c r="N414" s="110" t="s">
        <v>11</v>
      </c>
      <c r="O414" s="9">
        <v>216159.17</v>
      </c>
      <c r="P414" s="9">
        <v>0</v>
      </c>
      <c r="Q414" s="9">
        <f t="shared" si="19"/>
        <v>216159.17</v>
      </c>
      <c r="R414" s="112" t="s">
        <v>1</v>
      </c>
      <c r="S414" s="113" t="s">
        <v>4</v>
      </c>
      <c r="T414" s="113"/>
      <c r="U414" s="113" t="s">
        <v>1709</v>
      </c>
      <c r="V414" s="110"/>
      <c r="W414" s="110"/>
      <c r="X414" s="110"/>
      <c r="Y414" s="110"/>
      <c r="Z414" s="274">
        <v>42005</v>
      </c>
      <c r="AA414" s="110"/>
      <c r="AB414" s="110"/>
      <c r="AC414" s="110"/>
      <c r="AD414" s="115" t="s">
        <v>1554</v>
      </c>
    </row>
    <row r="415" spans="2:30" s="21" customFormat="1" ht="15" customHeight="1">
      <c r="B415" s="109"/>
      <c r="C415" s="110"/>
      <c r="D415" s="110"/>
      <c r="E415" s="110"/>
      <c r="F415" s="110"/>
      <c r="G415" s="110" t="s">
        <v>1553</v>
      </c>
      <c r="H415" s="274">
        <v>42005</v>
      </c>
      <c r="I415" s="110" t="s">
        <v>14</v>
      </c>
      <c r="J415" s="111" t="s">
        <v>50</v>
      </c>
      <c r="K415" s="110" t="s">
        <v>9</v>
      </c>
      <c r="L415" s="110" t="s">
        <v>10</v>
      </c>
      <c r="M415" s="110" t="s">
        <v>10</v>
      </c>
      <c r="N415" s="110" t="s">
        <v>11</v>
      </c>
      <c r="O415" s="9">
        <v>34928.71</v>
      </c>
      <c r="P415" s="9">
        <v>0</v>
      </c>
      <c r="Q415" s="9">
        <f t="shared" si="19"/>
        <v>34928.71</v>
      </c>
      <c r="R415" s="112" t="s">
        <v>1</v>
      </c>
      <c r="S415" s="113" t="s">
        <v>4</v>
      </c>
      <c r="T415" s="113"/>
      <c r="U415" s="113" t="s">
        <v>1710</v>
      </c>
      <c r="V415" s="110"/>
      <c r="W415" s="110"/>
      <c r="X415" s="110"/>
      <c r="Y415" s="110"/>
      <c r="Z415" s="274">
        <v>42005</v>
      </c>
      <c r="AA415" s="110"/>
      <c r="AB415" s="110"/>
      <c r="AC415" s="110"/>
      <c r="AD415" s="115" t="s">
        <v>1554</v>
      </c>
    </row>
    <row r="416" spans="2:30" s="21" customFormat="1" ht="15" customHeight="1">
      <c r="B416" s="109"/>
      <c r="C416" s="110"/>
      <c r="D416" s="110"/>
      <c r="E416" s="110"/>
      <c r="F416" s="110"/>
      <c r="G416" s="110" t="s">
        <v>1553</v>
      </c>
      <c r="H416" s="274">
        <v>42005</v>
      </c>
      <c r="I416" s="110" t="s">
        <v>14</v>
      </c>
      <c r="J416" s="111" t="s">
        <v>50</v>
      </c>
      <c r="K416" s="110" t="s">
        <v>9</v>
      </c>
      <c r="L416" s="110" t="s">
        <v>10</v>
      </c>
      <c r="M416" s="110" t="s">
        <v>10</v>
      </c>
      <c r="N416" s="110" t="s">
        <v>11</v>
      </c>
      <c r="O416" s="9">
        <v>618147.46</v>
      </c>
      <c r="P416" s="9">
        <v>0</v>
      </c>
      <c r="Q416" s="9">
        <f t="shared" si="19"/>
        <v>618147.46</v>
      </c>
      <c r="R416" s="112" t="s">
        <v>1</v>
      </c>
      <c r="S416" s="113" t="s">
        <v>4</v>
      </c>
      <c r="T416" s="113"/>
      <c r="U416" s="113" t="s">
        <v>1711</v>
      </c>
      <c r="V416" s="110"/>
      <c r="W416" s="110"/>
      <c r="X416" s="110"/>
      <c r="Y416" s="110"/>
      <c r="Z416" s="274">
        <v>42005</v>
      </c>
      <c r="AA416" s="110"/>
      <c r="AB416" s="110"/>
      <c r="AC416" s="110"/>
      <c r="AD416" s="115" t="s">
        <v>1554</v>
      </c>
    </row>
    <row r="417" spans="2:30" s="21" customFormat="1" ht="15" customHeight="1">
      <c r="B417" s="109"/>
      <c r="C417" s="110"/>
      <c r="D417" s="110"/>
      <c r="E417" s="110"/>
      <c r="F417" s="110"/>
      <c r="G417" s="110" t="s">
        <v>1553</v>
      </c>
      <c r="H417" s="274">
        <v>42005</v>
      </c>
      <c r="I417" s="110" t="s">
        <v>14</v>
      </c>
      <c r="J417" s="111" t="s">
        <v>50</v>
      </c>
      <c r="K417" s="110" t="s">
        <v>9</v>
      </c>
      <c r="L417" s="110" t="s">
        <v>10</v>
      </c>
      <c r="M417" s="110" t="s">
        <v>10</v>
      </c>
      <c r="N417" s="110" t="s">
        <v>11</v>
      </c>
      <c r="O417" s="9">
        <v>9540</v>
      </c>
      <c r="P417" s="9">
        <v>0</v>
      </c>
      <c r="Q417" s="9">
        <f t="shared" si="19"/>
        <v>9540</v>
      </c>
      <c r="R417" s="112" t="s">
        <v>1</v>
      </c>
      <c r="S417" s="113" t="s">
        <v>4</v>
      </c>
      <c r="T417" s="113"/>
      <c r="U417" s="113" t="s">
        <v>1712</v>
      </c>
      <c r="V417" s="110"/>
      <c r="W417" s="110"/>
      <c r="X417" s="110"/>
      <c r="Y417" s="110"/>
      <c r="Z417" s="274">
        <v>42005</v>
      </c>
      <c r="AA417" s="110"/>
      <c r="AB417" s="110"/>
      <c r="AC417" s="110"/>
      <c r="AD417" s="115" t="s">
        <v>1554</v>
      </c>
    </row>
    <row r="418" spans="2:30" s="21" customFormat="1" ht="15" customHeight="1">
      <c r="B418" s="109"/>
      <c r="C418" s="110"/>
      <c r="D418" s="110"/>
      <c r="E418" s="110"/>
      <c r="F418" s="110"/>
      <c r="G418" s="110" t="s">
        <v>1553</v>
      </c>
      <c r="H418" s="274">
        <v>42005</v>
      </c>
      <c r="I418" s="110" t="s">
        <v>14</v>
      </c>
      <c r="J418" s="111" t="s">
        <v>50</v>
      </c>
      <c r="K418" s="110" t="s">
        <v>9</v>
      </c>
      <c r="L418" s="110" t="s">
        <v>10</v>
      </c>
      <c r="M418" s="110" t="s">
        <v>10</v>
      </c>
      <c r="N418" s="110" t="s">
        <v>11</v>
      </c>
      <c r="O418" s="9">
        <v>45598.1</v>
      </c>
      <c r="P418" s="9">
        <v>0</v>
      </c>
      <c r="Q418" s="9">
        <f t="shared" si="19"/>
        <v>45598.1</v>
      </c>
      <c r="R418" s="112" t="s">
        <v>1</v>
      </c>
      <c r="S418" s="113" t="s">
        <v>4</v>
      </c>
      <c r="T418" s="113"/>
      <c r="U418" s="113" t="s">
        <v>1713</v>
      </c>
      <c r="V418" s="110"/>
      <c r="W418" s="110"/>
      <c r="X418" s="110"/>
      <c r="Y418" s="110"/>
      <c r="Z418" s="274">
        <v>42005</v>
      </c>
      <c r="AA418" s="110"/>
      <c r="AB418" s="110"/>
      <c r="AC418" s="110"/>
      <c r="AD418" s="115" t="s">
        <v>1554</v>
      </c>
    </row>
    <row r="419" spans="2:30" s="21" customFormat="1" ht="15" customHeight="1">
      <c r="B419" s="109"/>
      <c r="C419" s="110"/>
      <c r="D419" s="110"/>
      <c r="E419" s="110"/>
      <c r="F419" s="110"/>
      <c r="G419" s="110" t="s">
        <v>1553</v>
      </c>
      <c r="H419" s="274">
        <v>42005</v>
      </c>
      <c r="I419" s="110" t="s">
        <v>14</v>
      </c>
      <c r="J419" s="111" t="s">
        <v>50</v>
      </c>
      <c r="K419" s="110" t="s">
        <v>9</v>
      </c>
      <c r="L419" s="110" t="s">
        <v>10</v>
      </c>
      <c r="M419" s="110" t="s">
        <v>10</v>
      </c>
      <c r="N419" s="110" t="s">
        <v>11</v>
      </c>
      <c r="O419" s="9">
        <v>82905</v>
      </c>
      <c r="P419" s="9">
        <v>0</v>
      </c>
      <c r="Q419" s="9">
        <f t="shared" si="19"/>
        <v>82905</v>
      </c>
      <c r="R419" s="112" t="s">
        <v>1</v>
      </c>
      <c r="S419" s="113" t="s">
        <v>4</v>
      </c>
      <c r="T419" s="113"/>
      <c r="U419" s="113" t="s">
        <v>1714</v>
      </c>
      <c r="V419" s="110"/>
      <c r="W419" s="110"/>
      <c r="X419" s="110"/>
      <c r="Y419" s="110"/>
      <c r="Z419" s="274">
        <v>42005</v>
      </c>
      <c r="AA419" s="110"/>
      <c r="AB419" s="110"/>
      <c r="AC419" s="110"/>
      <c r="AD419" s="115" t="s">
        <v>1554</v>
      </c>
    </row>
    <row r="420" spans="2:30" s="21" customFormat="1" ht="15" customHeight="1">
      <c r="B420" s="109"/>
      <c r="C420" s="110"/>
      <c r="D420" s="110"/>
      <c r="E420" s="110"/>
      <c r="F420" s="110"/>
      <c r="G420" s="110" t="s">
        <v>1553</v>
      </c>
      <c r="H420" s="274">
        <v>42005</v>
      </c>
      <c r="I420" s="110" t="s">
        <v>14</v>
      </c>
      <c r="J420" s="111" t="s">
        <v>50</v>
      </c>
      <c r="K420" s="110" t="s">
        <v>9</v>
      </c>
      <c r="L420" s="110" t="s">
        <v>10</v>
      </c>
      <c r="M420" s="110" t="s">
        <v>10</v>
      </c>
      <c r="N420" s="110" t="s">
        <v>11</v>
      </c>
      <c r="O420" s="9">
        <v>17673.32</v>
      </c>
      <c r="P420" s="9">
        <v>0</v>
      </c>
      <c r="Q420" s="9">
        <f t="shared" si="19"/>
        <v>17673.32</v>
      </c>
      <c r="R420" s="112" t="s">
        <v>1</v>
      </c>
      <c r="S420" s="113" t="s">
        <v>4</v>
      </c>
      <c r="T420" s="113"/>
      <c r="U420" s="113" t="s">
        <v>1715</v>
      </c>
      <c r="V420" s="110"/>
      <c r="W420" s="110"/>
      <c r="X420" s="110"/>
      <c r="Y420" s="110"/>
      <c r="Z420" s="274">
        <v>42005</v>
      </c>
      <c r="AA420" s="110"/>
      <c r="AB420" s="110"/>
      <c r="AC420" s="110"/>
      <c r="AD420" s="115" t="s">
        <v>1554</v>
      </c>
    </row>
    <row r="421" spans="2:30" s="21" customFormat="1" ht="15" customHeight="1">
      <c r="B421" s="109"/>
      <c r="C421" s="110"/>
      <c r="D421" s="110"/>
      <c r="E421" s="110"/>
      <c r="F421" s="110"/>
      <c r="G421" s="110" t="s">
        <v>1553</v>
      </c>
      <c r="H421" s="274">
        <v>42005</v>
      </c>
      <c r="I421" s="110" t="s">
        <v>14</v>
      </c>
      <c r="J421" s="111" t="s">
        <v>50</v>
      </c>
      <c r="K421" s="110" t="s">
        <v>9</v>
      </c>
      <c r="L421" s="110" t="s">
        <v>10</v>
      </c>
      <c r="M421" s="110" t="s">
        <v>10</v>
      </c>
      <c r="N421" s="110" t="s">
        <v>11</v>
      </c>
      <c r="O421" s="9">
        <v>236500.27</v>
      </c>
      <c r="P421" s="9">
        <v>0</v>
      </c>
      <c r="Q421" s="9">
        <f t="shared" si="19"/>
        <v>236500.27</v>
      </c>
      <c r="R421" s="112" t="s">
        <v>1</v>
      </c>
      <c r="S421" s="113" t="s">
        <v>4</v>
      </c>
      <c r="T421" s="113"/>
      <c r="U421" s="113" t="s">
        <v>1716</v>
      </c>
      <c r="V421" s="110"/>
      <c r="W421" s="110"/>
      <c r="X421" s="110"/>
      <c r="Y421" s="110"/>
      <c r="Z421" s="274">
        <v>42005</v>
      </c>
      <c r="AA421" s="110"/>
      <c r="AB421" s="110"/>
      <c r="AC421" s="110"/>
      <c r="AD421" s="115" t="s">
        <v>1554</v>
      </c>
    </row>
    <row r="422" spans="2:30" outlineLevel="5">
      <c r="B422" s="352"/>
      <c r="C422" s="2"/>
      <c r="D422" s="2"/>
      <c r="E422" s="2"/>
      <c r="F422" s="2"/>
      <c r="G422" s="2"/>
      <c r="H422" s="362"/>
      <c r="I422" s="2"/>
      <c r="J422" s="2" t="s">
        <v>50</v>
      </c>
      <c r="K422" s="2"/>
      <c r="L422" s="2"/>
      <c r="M422" s="2"/>
      <c r="N422" s="2"/>
      <c r="O422" s="353"/>
      <c r="P422" s="353"/>
      <c r="Q422" s="353"/>
      <c r="R422" s="354"/>
      <c r="S422" s="355"/>
      <c r="T422" s="355"/>
      <c r="U422" s="355"/>
      <c r="V422" s="2"/>
      <c r="W422" s="2"/>
      <c r="X422" s="2"/>
      <c r="Y422" s="2"/>
      <c r="Z422" s="356"/>
      <c r="AA422" s="2"/>
      <c r="AB422" s="2"/>
      <c r="AC422" s="2"/>
      <c r="AD422" s="357"/>
    </row>
    <row r="423" spans="2:30" outlineLevel="4">
      <c r="B423" s="352"/>
      <c r="C423" s="2"/>
      <c r="D423" s="2"/>
      <c r="E423" s="2"/>
      <c r="F423" s="2" t="s">
        <v>5</v>
      </c>
      <c r="G423" s="2" t="s">
        <v>30</v>
      </c>
      <c r="H423" s="362"/>
      <c r="I423" s="2"/>
      <c r="J423" s="2" t="s">
        <v>50</v>
      </c>
      <c r="K423" s="2"/>
      <c r="L423" s="2"/>
      <c r="M423" s="2"/>
      <c r="N423" s="2"/>
      <c r="O423" s="353">
        <f>SUM(O424:O445)</f>
        <v>465677.37000000005</v>
      </c>
      <c r="P423" s="353">
        <f>SUM(P424:P445)</f>
        <v>0</v>
      </c>
      <c r="Q423" s="353">
        <f t="shared" ref="Q423:Q444" si="20">O423-P423</f>
        <v>465677.37000000005</v>
      </c>
      <c r="R423" s="354"/>
      <c r="S423" s="355"/>
      <c r="T423" s="355"/>
      <c r="U423" s="355"/>
      <c r="V423" s="2"/>
      <c r="W423" s="2"/>
      <c r="X423" s="2"/>
      <c r="Y423" s="2"/>
      <c r="Z423" s="356"/>
      <c r="AA423" s="2"/>
      <c r="AB423" s="2"/>
      <c r="AC423" s="2"/>
      <c r="AD423" s="357"/>
    </row>
    <row r="424" spans="2:30" outlineLevel="5">
      <c r="B424" s="3"/>
      <c r="C424" s="1"/>
      <c r="D424" s="1"/>
      <c r="E424" s="1"/>
      <c r="F424" s="1"/>
      <c r="G424" s="1" t="s">
        <v>1553</v>
      </c>
      <c r="H424" s="277">
        <v>42094</v>
      </c>
      <c r="I424" s="1" t="s">
        <v>1448</v>
      </c>
      <c r="J424" s="2" t="s">
        <v>50</v>
      </c>
      <c r="K424" s="1" t="s">
        <v>36</v>
      </c>
      <c r="L424" s="1" t="s">
        <v>20</v>
      </c>
      <c r="M424" s="1" t="s">
        <v>21</v>
      </c>
      <c r="N424" s="1" t="s">
        <v>11</v>
      </c>
      <c r="O424" s="7">
        <v>3306.76</v>
      </c>
      <c r="P424" s="7">
        <v>0</v>
      </c>
      <c r="Q424" s="7">
        <f t="shared" si="20"/>
        <v>3306.76</v>
      </c>
      <c r="R424" s="6" t="s">
        <v>31</v>
      </c>
      <c r="S424" s="5" t="s">
        <v>32</v>
      </c>
      <c r="T424" s="5" t="s">
        <v>66</v>
      </c>
      <c r="U424" s="5" t="s">
        <v>799</v>
      </c>
      <c r="V424" s="1" t="s">
        <v>28</v>
      </c>
      <c r="W424" s="1" t="s">
        <v>1446</v>
      </c>
      <c r="X424" s="1"/>
      <c r="Y424" s="1"/>
      <c r="Z424" s="4">
        <v>42094</v>
      </c>
      <c r="AA424" s="1" t="s">
        <v>2</v>
      </c>
      <c r="AB424" s="1" t="s">
        <v>1446</v>
      </c>
      <c r="AC424" s="1" t="s">
        <v>1611</v>
      </c>
      <c r="AD424" s="8"/>
    </row>
    <row r="425" spans="2:30" outlineLevel="5">
      <c r="B425" s="3"/>
      <c r="C425" s="1"/>
      <c r="D425" s="1"/>
      <c r="E425" s="1"/>
      <c r="F425" s="1"/>
      <c r="G425" s="1" t="s">
        <v>1553</v>
      </c>
      <c r="H425" s="277">
        <v>42094</v>
      </c>
      <c r="I425" s="1" t="s">
        <v>1450</v>
      </c>
      <c r="J425" s="2" t="s">
        <v>50</v>
      </c>
      <c r="K425" s="1" t="s">
        <v>36</v>
      </c>
      <c r="L425" s="1" t="s">
        <v>20</v>
      </c>
      <c r="M425" s="1" t="s">
        <v>21</v>
      </c>
      <c r="N425" s="1" t="s">
        <v>11</v>
      </c>
      <c r="O425" s="7">
        <v>3866.8</v>
      </c>
      <c r="P425" s="7">
        <v>0</v>
      </c>
      <c r="Q425" s="7">
        <f t="shared" si="20"/>
        <v>3866.8</v>
      </c>
      <c r="R425" s="6" t="s">
        <v>31</v>
      </c>
      <c r="S425" s="5" t="s">
        <v>32</v>
      </c>
      <c r="T425" s="5" t="s">
        <v>66</v>
      </c>
      <c r="U425" s="5" t="s">
        <v>799</v>
      </c>
      <c r="V425" s="1" t="s">
        <v>28</v>
      </c>
      <c r="W425" s="1" t="s">
        <v>1435</v>
      </c>
      <c r="X425" s="1"/>
      <c r="Y425" s="1"/>
      <c r="Z425" s="4">
        <v>42094</v>
      </c>
      <c r="AA425" s="1" t="s">
        <v>2</v>
      </c>
      <c r="AB425" s="1" t="s">
        <v>1435</v>
      </c>
      <c r="AC425" s="1" t="s">
        <v>1612</v>
      </c>
      <c r="AD425" s="8"/>
    </row>
    <row r="426" spans="2:30" outlineLevel="5">
      <c r="B426" s="3"/>
      <c r="C426" s="1"/>
      <c r="D426" s="1"/>
      <c r="E426" s="1"/>
      <c r="F426" s="1"/>
      <c r="G426" s="1" t="s">
        <v>1553</v>
      </c>
      <c r="H426" s="277">
        <v>42094</v>
      </c>
      <c r="I426" s="1" t="s">
        <v>1451</v>
      </c>
      <c r="J426" s="2" t="s">
        <v>50</v>
      </c>
      <c r="K426" s="1" t="s">
        <v>36</v>
      </c>
      <c r="L426" s="1" t="s">
        <v>20</v>
      </c>
      <c r="M426" s="1" t="s">
        <v>21</v>
      </c>
      <c r="N426" s="1" t="s">
        <v>11</v>
      </c>
      <c r="O426" s="7">
        <v>12480.08</v>
      </c>
      <c r="P426" s="7">
        <v>0</v>
      </c>
      <c r="Q426" s="7">
        <f t="shared" si="20"/>
        <v>12480.08</v>
      </c>
      <c r="R426" s="6" t="s">
        <v>31</v>
      </c>
      <c r="S426" s="5" t="s">
        <v>32</v>
      </c>
      <c r="T426" s="5" t="s">
        <v>66</v>
      </c>
      <c r="U426" s="5" t="s">
        <v>799</v>
      </c>
      <c r="V426" s="1" t="s">
        <v>28</v>
      </c>
      <c r="W426" s="1" t="s">
        <v>1436</v>
      </c>
      <c r="X426" s="1"/>
      <c r="Y426" s="1"/>
      <c r="Z426" s="4">
        <v>42094</v>
      </c>
      <c r="AA426" s="1" t="s">
        <v>2</v>
      </c>
      <c r="AB426" s="1" t="s">
        <v>1436</v>
      </c>
      <c r="AC426" s="1" t="s">
        <v>1613</v>
      </c>
      <c r="AD426" s="8"/>
    </row>
    <row r="427" spans="2:30" outlineLevel="5">
      <c r="B427" s="3"/>
      <c r="C427" s="1"/>
      <c r="D427" s="1"/>
      <c r="E427" s="1"/>
      <c r="F427" s="1"/>
      <c r="G427" s="1" t="s">
        <v>1553</v>
      </c>
      <c r="H427" s="277">
        <v>42094</v>
      </c>
      <c r="I427" s="1" t="s">
        <v>1452</v>
      </c>
      <c r="J427" s="2" t="s">
        <v>50</v>
      </c>
      <c r="K427" s="1" t="s">
        <v>36</v>
      </c>
      <c r="L427" s="1" t="s">
        <v>20</v>
      </c>
      <c r="M427" s="1" t="s">
        <v>21</v>
      </c>
      <c r="N427" s="1" t="s">
        <v>11</v>
      </c>
      <c r="O427" s="7">
        <v>15968.09</v>
      </c>
      <c r="P427" s="7">
        <v>0</v>
      </c>
      <c r="Q427" s="7">
        <f t="shared" si="20"/>
        <v>15968.09</v>
      </c>
      <c r="R427" s="6" t="s">
        <v>31</v>
      </c>
      <c r="S427" s="5" t="s">
        <v>32</v>
      </c>
      <c r="T427" s="5" t="s">
        <v>66</v>
      </c>
      <c r="U427" s="5" t="s">
        <v>799</v>
      </c>
      <c r="V427" s="1" t="s">
        <v>28</v>
      </c>
      <c r="W427" s="1" t="s">
        <v>1429</v>
      </c>
      <c r="X427" s="1"/>
      <c r="Y427" s="1"/>
      <c r="Z427" s="4">
        <v>42094</v>
      </c>
      <c r="AA427" s="1" t="s">
        <v>2</v>
      </c>
      <c r="AB427" s="1" t="s">
        <v>1429</v>
      </c>
      <c r="AC427" s="1" t="s">
        <v>1614</v>
      </c>
      <c r="AD427" s="8"/>
    </row>
    <row r="428" spans="2:30" outlineLevel="5">
      <c r="B428" s="3"/>
      <c r="C428" s="1"/>
      <c r="D428" s="1"/>
      <c r="E428" s="1"/>
      <c r="F428" s="1"/>
      <c r="G428" s="1" t="s">
        <v>1553</v>
      </c>
      <c r="H428" s="277">
        <v>42094</v>
      </c>
      <c r="I428" s="1" t="s">
        <v>1453</v>
      </c>
      <c r="J428" s="2" t="s">
        <v>50</v>
      </c>
      <c r="K428" s="1" t="s">
        <v>36</v>
      </c>
      <c r="L428" s="1" t="s">
        <v>20</v>
      </c>
      <c r="M428" s="1" t="s">
        <v>21</v>
      </c>
      <c r="N428" s="1" t="s">
        <v>11</v>
      </c>
      <c r="O428" s="7">
        <v>45168.58</v>
      </c>
      <c r="P428" s="7">
        <v>0</v>
      </c>
      <c r="Q428" s="7">
        <f t="shared" si="20"/>
        <v>45168.58</v>
      </c>
      <c r="R428" s="6" t="s">
        <v>31</v>
      </c>
      <c r="S428" s="5" t="s">
        <v>32</v>
      </c>
      <c r="T428" s="5" t="s">
        <v>66</v>
      </c>
      <c r="U428" s="5" t="s">
        <v>799</v>
      </c>
      <c r="V428" s="1" t="s">
        <v>28</v>
      </c>
      <c r="W428" s="1" t="s">
        <v>105</v>
      </c>
      <c r="X428" s="1"/>
      <c r="Y428" s="1"/>
      <c r="Z428" s="4">
        <v>42094</v>
      </c>
      <c r="AA428" s="1" t="s">
        <v>2</v>
      </c>
      <c r="AB428" s="1" t="s">
        <v>105</v>
      </c>
      <c r="AC428" s="1" t="s">
        <v>1425</v>
      </c>
      <c r="AD428" s="8"/>
    </row>
    <row r="429" spans="2:30" outlineLevel="5">
      <c r="B429" s="3"/>
      <c r="C429" s="1"/>
      <c r="D429" s="1"/>
      <c r="E429" s="1"/>
      <c r="F429" s="1"/>
      <c r="G429" s="1" t="s">
        <v>1553</v>
      </c>
      <c r="H429" s="277">
        <v>42094</v>
      </c>
      <c r="I429" s="1" t="s">
        <v>1454</v>
      </c>
      <c r="J429" s="2" t="s">
        <v>50</v>
      </c>
      <c r="K429" s="1" t="s">
        <v>36</v>
      </c>
      <c r="L429" s="1" t="s">
        <v>20</v>
      </c>
      <c r="M429" s="1" t="s">
        <v>21</v>
      </c>
      <c r="N429" s="1" t="s">
        <v>11</v>
      </c>
      <c r="O429" s="7">
        <v>57552.92</v>
      </c>
      <c r="P429" s="7">
        <v>0</v>
      </c>
      <c r="Q429" s="7">
        <f t="shared" si="20"/>
        <v>57552.92</v>
      </c>
      <c r="R429" s="6" t="s">
        <v>31</v>
      </c>
      <c r="S429" s="5" t="s">
        <v>32</v>
      </c>
      <c r="T429" s="5" t="s">
        <v>66</v>
      </c>
      <c r="U429" s="5" t="s">
        <v>799</v>
      </c>
      <c r="V429" s="1" t="s">
        <v>28</v>
      </c>
      <c r="W429" s="1" t="s">
        <v>79</v>
      </c>
      <c r="X429" s="1"/>
      <c r="Y429" s="1"/>
      <c r="Z429" s="4">
        <v>42094</v>
      </c>
      <c r="AA429" s="1" t="s">
        <v>2</v>
      </c>
      <c r="AB429" s="1" t="s">
        <v>79</v>
      </c>
      <c r="AC429" s="1" t="s">
        <v>1415</v>
      </c>
      <c r="AD429" s="8"/>
    </row>
    <row r="430" spans="2:30" outlineLevel="5">
      <c r="B430" s="3"/>
      <c r="C430" s="1"/>
      <c r="D430" s="1"/>
      <c r="E430" s="1"/>
      <c r="F430" s="1"/>
      <c r="G430" s="1" t="s">
        <v>1553</v>
      </c>
      <c r="H430" s="277">
        <v>42094</v>
      </c>
      <c r="I430" s="1" t="s">
        <v>1455</v>
      </c>
      <c r="J430" s="2" t="s">
        <v>50</v>
      </c>
      <c r="K430" s="1" t="s">
        <v>36</v>
      </c>
      <c r="L430" s="1" t="s">
        <v>20</v>
      </c>
      <c r="M430" s="1" t="s">
        <v>21</v>
      </c>
      <c r="N430" s="1" t="s">
        <v>11</v>
      </c>
      <c r="O430" s="7">
        <v>38168.959999999999</v>
      </c>
      <c r="P430" s="7">
        <v>0</v>
      </c>
      <c r="Q430" s="7">
        <f t="shared" si="20"/>
        <v>38168.959999999999</v>
      </c>
      <c r="R430" s="6" t="s">
        <v>31</v>
      </c>
      <c r="S430" s="5" t="s">
        <v>32</v>
      </c>
      <c r="T430" s="5" t="s">
        <v>66</v>
      </c>
      <c r="U430" s="5" t="s">
        <v>799</v>
      </c>
      <c r="V430" s="1" t="s">
        <v>28</v>
      </c>
      <c r="W430" s="1" t="s">
        <v>1402</v>
      </c>
      <c r="X430" s="1"/>
      <c r="Y430" s="1"/>
      <c r="Z430" s="4">
        <v>42094</v>
      </c>
      <c r="AA430" s="1" t="s">
        <v>2</v>
      </c>
      <c r="AB430" s="1" t="s">
        <v>1402</v>
      </c>
      <c r="AC430" s="1" t="s">
        <v>1427</v>
      </c>
      <c r="AD430" s="8"/>
    </row>
    <row r="431" spans="2:30" outlineLevel="5">
      <c r="B431" s="3"/>
      <c r="C431" s="1"/>
      <c r="D431" s="1"/>
      <c r="E431" s="1"/>
      <c r="F431" s="1"/>
      <c r="G431" s="1" t="s">
        <v>1553</v>
      </c>
      <c r="H431" s="277">
        <v>42094</v>
      </c>
      <c r="I431" s="1" t="s">
        <v>1456</v>
      </c>
      <c r="J431" s="2" t="s">
        <v>50</v>
      </c>
      <c r="K431" s="1" t="s">
        <v>36</v>
      </c>
      <c r="L431" s="1" t="s">
        <v>20</v>
      </c>
      <c r="M431" s="1" t="s">
        <v>21</v>
      </c>
      <c r="N431" s="1" t="s">
        <v>11</v>
      </c>
      <c r="O431" s="7">
        <v>20933.66</v>
      </c>
      <c r="P431" s="7">
        <v>0</v>
      </c>
      <c r="Q431" s="7">
        <f t="shared" si="20"/>
        <v>20933.66</v>
      </c>
      <c r="R431" s="6" t="s">
        <v>31</v>
      </c>
      <c r="S431" s="5" t="s">
        <v>32</v>
      </c>
      <c r="T431" s="5" t="s">
        <v>66</v>
      </c>
      <c r="U431" s="5" t="s">
        <v>799</v>
      </c>
      <c r="V431" s="1" t="s">
        <v>28</v>
      </c>
      <c r="W431" s="1" t="s">
        <v>1449</v>
      </c>
      <c r="X431" s="1"/>
      <c r="Y431" s="1"/>
      <c r="Z431" s="4">
        <v>42094</v>
      </c>
      <c r="AA431" s="1" t="s">
        <v>2</v>
      </c>
      <c r="AB431" s="1" t="s">
        <v>1449</v>
      </c>
      <c r="AC431" s="1" t="s">
        <v>1413</v>
      </c>
      <c r="AD431" s="8"/>
    </row>
    <row r="432" spans="2:30" outlineLevel="5">
      <c r="B432" s="3"/>
      <c r="C432" s="1"/>
      <c r="D432" s="1"/>
      <c r="E432" s="1"/>
      <c r="F432" s="1"/>
      <c r="G432" s="1" t="s">
        <v>1553</v>
      </c>
      <c r="H432" s="277">
        <v>42094</v>
      </c>
      <c r="I432" s="1" t="s">
        <v>1457</v>
      </c>
      <c r="J432" s="2" t="s">
        <v>50</v>
      </c>
      <c r="K432" s="1" t="s">
        <v>36</v>
      </c>
      <c r="L432" s="1" t="s">
        <v>20</v>
      </c>
      <c r="M432" s="1" t="s">
        <v>21</v>
      </c>
      <c r="N432" s="1" t="s">
        <v>11</v>
      </c>
      <c r="O432" s="7">
        <v>17150.349999999999</v>
      </c>
      <c r="P432" s="7">
        <v>0</v>
      </c>
      <c r="Q432" s="7">
        <f t="shared" si="20"/>
        <v>17150.349999999999</v>
      </c>
      <c r="R432" s="6" t="s">
        <v>31</v>
      </c>
      <c r="S432" s="5" t="s">
        <v>32</v>
      </c>
      <c r="T432" s="5" t="s">
        <v>66</v>
      </c>
      <c r="U432" s="5" t="s">
        <v>799</v>
      </c>
      <c r="V432" s="1" t="s">
        <v>28</v>
      </c>
      <c r="W432" s="1" t="s">
        <v>1404</v>
      </c>
      <c r="X432" s="1"/>
      <c r="Y432" s="1"/>
      <c r="Z432" s="4">
        <v>42094</v>
      </c>
      <c r="AA432" s="1" t="s">
        <v>2</v>
      </c>
      <c r="AB432" s="1" t="s">
        <v>1404</v>
      </c>
      <c r="AC432" s="1" t="s">
        <v>1431</v>
      </c>
      <c r="AD432" s="8"/>
    </row>
    <row r="433" spans="2:30" outlineLevel="5">
      <c r="B433" s="3"/>
      <c r="C433" s="1"/>
      <c r="D433" s="1"/>
      <c r="E433" s="1"/>
      <c r="F433" s="1"/>
      <c r="G433" s="1" t="s">
        <v>1553</v>
      </c>
      <c r="H433" s="277">
        <v>42094</v>
      </c>
      <c r="I433" s="1" t="s">
        <v>1458</v>
      </c>
      <c r="J433" s="2" t="s">
        <v>50</v>
      </c>
      <c r="K433" s="1" t="s">
        <v>36</v>
      </c>
      <c r="L433" s="1" t="s">
        <v>20</v>
      </c>
      <c r="M433" s="1" t="s">
        <v>21</v>
      </c>
      <c r="N433" s="1" t="s">
        <v>11</v>
      </c>
      <c r="O433" s="7">
        <v>12100.36</v>
      </c>
      <c r="P433" s="7">
        <v>0</v>
      </c>
      <c r="Q433" s="7">
        <f t="shared" si="20"/>
        <v>12100.36</v>
      </c>
      <c r="R433" s="6" t="s">
        <v>31</v>
      </c>
      <c r="S433" s="5" t="s">
        <v>32</v>
      </c>
      <c r="T433" s="5" t="s">
        <v>66</v>
      </c>
      <c r="U433" s="5" t="s">
        <v>799</v>
      </c>
      <c r="V433" s="1" t="s">
        <v>28</v>
      </c>
      <c r="W433" s="1" t="s">
        <v>1403</v>
      </c>
      <c r="X433" s="1"/>
      <c r="Y433" s="1"/>
      <c r="Z433" s="4">
        <v>42094</v>
      </c>
      <c r="AA433" s="1" t="s">
        <v>2</v>
      </c>
      <c r="AB433" s="1" t="s">
        <v>1403</v>
      </c>
      <c r="AC433" s="1" t="s">
        <v>58</v>
      </c>
      <c r="AD433" s="8"/>
    </row>
    <row r="434" spans="2:30" outlineLevel="5">
      <c r="B434" s="3"/>
      <c r="C434" s="1"/>
      <c r="D434" s="1"/>
      <c r="E434" s="1"/>
      <c r="F434" s="1"/>
      <c r="G434" s="1" t="s">
        <v>1553</v>
      </c>
      <c r="H434" s="277">
        <v>42094</v>
      </c>
      <c r="I434" s="1" t="s">
        <v>1459</v>
      </c>
      <c r="J434" s="2" t="s">
        <v>50</v>
      </c>
      <c r="K434" s="1" t="s">
        <v>36</v>
      </c>
      <c r="L434" s="1" t="s">
        <v>20</v>
      </c>
      <c r="M434" s="1" t="s">
        <v>21</v>
      </c>
      <c r="N434" s="1" t="s">
        <v>11</v>
      </c>
      <c r="O434" s="7">
        <v>10155.530000000001</v>
      </c>
      <c r="P434" s="7">
        <v>0</v>
      </c>
      <c r="Q434" s="7">
        <f t="shared" si="20"/>
        <v>10155.530000000001</v>
      </c>
      <c r="R434" s="6" t="s">
        <v>31</v>
      </c>
      <c r="S434" s="5" t="s">
        <v>32</v>
      </c>
      <c r="T434" s="5" t="s">
        <v>66</v>
      </c>
      <c r="U434" s="5" t="s">
        <v>799</v>
      </c>
      <c r="V434" s="1" t="s">
        <v>28</v>
      </c>
      <c r="W434" s="1" t="s">
        <v>1392</v>
      </c>
      <c r="X434" s="1"/>
      <c r="Y434" s="1"/>
      <c r="Z434" s="4">
        <v>42094</v>
      </c>
      <c r="AA434" s="1" t="s">
        <v>2</v>
      </c>
      <c r="AB434" s="1" t="s">
        <v>1392</v>
      </c>
      <c r="AC434" s="1" t="s">
        <v>1430</v>
      </c>
      <c r="AD434" s="8"/>
    </row>
    <row r="435" spans="2:30" outlineLevel="5">
      <c r="B435" s="3"/>
      <c r="C435" s="1"/>
      <c r="D435" s="1"/>
      <c r="E435" s="1"/>
      <c r="F435" s="1"/>
      <c r="G435" s="1" t="s">
        <v>1553</v>
      </c>
      <c r="H435" s="277">
        <v>42094</v>
      </c>
      <c r="I435" s="1" t="s">
        <v>1460</v>
      </c>
      <c r="J435" s="2" t="s">
        <v>50</v>
      </c>
      <c r="K435" s="1" t="s">
        <v>36</v>
      </c>
      <c r="L435" s="1" t="s">
        <v>20</v>
      </c>
      <c r="M435" s="1" t="s">
        <v>21</v>
      </c>
      <c r="N435" s="1" t="s">
        <v>11</v>
      </c>
      <c r="O435" s="7">
        <v>60367.31</v>
      </c>
      <c r="P435" s="7">
        <v>0</v>
      </c>
      <c r="Q435" s="7">
        <f t="shared" si="20"/>
        <v>60367.31</v>
      </c>
      <c r="R435" s="6" t="s">
        <v>31</v>
      </c>
      <c r="S435" s="5" t="s">
        <v>32</v>
      </c>
      <c r="T435" s="5" t="s">
        <v>67</v>
      </c>
      <c r="U435" s="5" t="s">
        <v>1615</v>
      </c>
      <c r="V435" s="1" t="s">
        <v>28</v>
      </c>
      <c r="W435" s="1" t="s">
        <v>1438</v>
      </c>
      <c r="X435" s="1"/>
      <c r="Y435" s="1"/>
      <c r="Z435" s="4">
        <v>42094</v>
      </c>
      <c r="AA435" s="1" t="s">
        <v>2</v>
      </c>
      <c r="AB435" s="1" t="s">
        <v>1438</v>
      </c>
      <c r="AC435" s="1" t="s">
        <v>1433</v>
      </c>
      <c r="AD435" s="8"/>
    </row>
    <row r="436" spans="2:30" outlineLevel="5">
      <c r="B436" s="3"/>
      <c r="C436" s="1"/>
      <c r="D436" s="1"/>
      <c r="E436" s="1"/>
      <c r="F436" s="1"/>
      <c r="G436" s="1" t="s">
        <v>1553</v>
      </c>
      <c r="H436" s="277">
        <v>42094</v>
      </c>
      <c r="I436" s="1" t="s">
        <v>1461</v>
      </c>
      <c r="J436" s="2" t="s">
        <v>50</v>
      </c>
      <c r="K436" s="1" t="s">
        <v>36</v>
      </c>
      <c r="L436" s="1" t="s">
        <v>20</v>
      </c>
      <c r="M436" s="1" t="s">
        <v>21</v>
      </c>
      <c r="N436" s="1" t="s">
        <v>11</v>
      </c>
      <c r="O436" s="7">
        <v>2986.76</v>
      </c>
      <c r="P436" s="7">
        <v>0</v>
      </c>
      <c r="Q436" s="7">
        <f t="shared" si="20"/>
        <v>2986.76</v>
      </c>
      <c r="R436" s="6" t="s">
        <v>31</v>
      </c>
      <c r="S436" s="5" t="s">
        <v>32</v>
      </c>
      <c r="T436" s="5" t="s">
        <v>67</v>
      </c>
      <c r="U436" s="5" t="s">
        <v>1615</v>
      </c>
      <c r="V436" s="1" t="s">
        <v>28</v>
      </c>
      <c r="W436" s="1" t="s">
        <v>1400</v>
      </c>
      <c r="X436" s="1"/>
      <c r="Y436" s="1"/>
      <c r="Z436" s="4">
        <v>42094</v>
      </c>
      <c r="AA436" s="1" t="s">
        <v>2</v>
      </c>
      <c r="AB436" s="1" t="s">
        <v>1400</v>
      </c>
      <c r="AC436" s="1" t="s">
        <v>1616</v>
      </c>
      <c r="AD436" s="8"/>
    </row>
    <row r="437" spans="2:30" outlineLevel="5">
      <c r="B437" s="3"/>
      <c r="C437" s="1"/>
      <c r="D437" s="1"/>
      <c r="E437" s="1"/>
      <c r="F437" s="1"/>
      <c r="G437" s="1" t="s">
        <v>1553</v>
      </c>
      <c r="H437" s="277">
        <v>42094</v>
      </c>
      <c r="I437" s="1" t="s">
        <v>1462</v>
      </c>
      <c r="J437" s="2" t="s">
        <v>50</v>
      </c>
      <c r="K437" s="1" t="s">
        <v>36</v>
      </c>
      <c r="L437" s="1" t="s">
        <v>20</v>
      </c>
      <c r="M437" s="1" t="s">
        <v>21</v>
      </c>
      <c r="N437" s="1" t="s">
        <v>11</v>
      </c>
      <c r="O437" s="7">
        <v>12567.12</v>
      </c>
      <c r="P437" s="7">
        <v>0</v>
      </c>
      <c r="Q437" s="7">
        <f t="shared" si="20"/>
        <v>12567.12</v>
      </c>
      <c r="R437" s="6" t="s">
        <v>31</v>
      </c>
      <c r="S437" s="5" t="s">
        <v>32</v>
      </c>
      <c r="T437" s="5" t="s">
        <v>67</v>
      </c>
      <c r="U437" s="5" t="s">
        <v>1615</v>
      </c>
      <c r="V437" s="1" t="s">
        <v>28</v>
      </c>
      <c r="W437" s="1" t="s">
        <v>1439</v>
      </c>
      <c r="X437" s="1"/>
      <c r="Y437" s="1"/>
      <c r="Z437" s="4">
        <v>42094</v>
      </c>
      <c r="AA437" s="1" t="s">
        <v>2</v>
      </c>
      <c r="AB437" s="1" t="s">
        <v>1439</v>
      </c>
      <c r="AC437" s="1" t="s">
        <v>57</v>
      </c>
      <c r="AD437" s="8"/>
    </row>
    <row r="438" spans="2:30" outlineLevel="5">
      <c r="B438" s="3"/>
      <c r="C438" s="1"/>
      <c r="D438" s="1"/>
      <c r="E438" s="1"/>
      <c r="F438" s="1"/>
      <c r="G438" s="1" t="s">
        <v>1553</v>
      </c>
      <c r="H438" s="277">
        <v>42094</v>
      </c>
      <c r="I438" s="1" t="s">
        <v>1477</v>
      </c>
      <c r="J438" s="2" t="s">
        <v>50</v>
      </c>
      <c r="K438" s="1" t="s">
        <v>36</v>
      </c>
      <c r="L438" s="1" t="s">
        <v>20</v>
      </c>
      <c r="M438" s="1" t="s">
        <v>21</v>
      </c>
      <c r="N438" s="1" t="s">
        <v>11</v>
      </c>
      <c r="O438" s="7">
        <v>14900.46</v>
      </c>
      <c r="P438" s="7">
        <v>0</v>
      </c>
      <c r="Q438" s="7">
        <f t="shared" si="20"/>
        <v>14900.46</v>
      </c>
      <c r="R438" s="6" t="s">
        <v>31</v>
      </c>
      <c r="S438" s="5" t="s">
        <v>32</v>
      </c>
      <c r="T438" s="5" t="s">
        <v>67</v>
      </c>
      <c r="U438" s="5" t="s">
        <v>1615</v>
      </c>
      <c r="V438" s="1" t="s">
        <v>28</v>
      </c>
      <c r="W438" s="1" t="s">
        <v>1401</v>
      </c>
      <c r="X438" s="1"/>
      <c r="Y438" s="1"/>
      <c r="Z438" s="4">
        <v>42094</v>
      </c>
      <c r="AA438" s="1" t="s">
        <v>2</v>
      </c>
      <c r="AB438" s="1" t="s">
        <v>1401</v>
      </c>
      <c r="AC438" s="1" t="s">
        <v>1434</v>
      </c>
      <c r="AD438" s="8"/>
    </row>
    <row r="439" spans="2:30" outlineLevel="5">
      <c r="B439" s="3"/>
      <c r="C439" s="1"/>
      <c r="D439" s="1"/>
      <c r="E439" s="1"/>
      <c r="F439" s="1"/>
      <c r="G439" s="1" t="s">
        <v>1553</v>
      </c>
      <c r="H439" s="277">
        <v>42094</v>
      </c>
      <c r="I439" s="1" t="s">
        <v>1377</v>
      </c>
      <c r="J439" s="2" t="s">
        <v>50</v>
      </c>
      <c r="K439" s="1" t="s">
        <v>36</v>
      </c>
      <c r="L439" s="1" t="s">
        <v>20</v>
      </c>
      <c r="M439" s="1" t="s">
        <v>21</v>
      </c>
      <c r="N439" s="1" t="s">
        <v>11</v>
      </c>
      <c r="O439" s="7">
        <v>5640.54</v>
      </c>
      <c r="P439" s="7">
        <v>0</v>
      </c>
      <c r="Q439" s="7">
        <f t="shared" si="20"/>
        <v>5640.54</v>
      </c>
      <c r="R439" s="6" t="s">
        <v>31</v>
      </c>
      <c r="S439" s="5" t="s">
        <v>32</v>
      </c>
      <c r="T439" s="5" t="s">
        <v>67</v>
      </c>
      <c r="U439" s="5" t="s">
        <v>1615</v>
      </c>
      <c r="V439" s="1" t="s">
        <v>28</v>
      </c>
      <c r="W439" s="1" t="s">
        <v>1442</v>
      </c>
      <c r="X439" s="1"/>
      <c r="Y439" s="1"/>
      <c r="Z439" s="4">
        <v>42094</v>
      </c>
      <c r="AA439" s="1" t="s">
        <v>2</v>
      </c>
      <c r="AB439" s="1" t="s">
        <v>1442</v>
      </c>
      <c r="AC439" s="1" t="s">
        <v>1617</v>
      </c>
      <c r="AD439" s="8"/>
    </row>
    <row r="440" spans="2:30" outlineLevel="5">
      <c r="B440" s="3"/>
      <c r="C440" s="1"/>
      <c r="D440" s="1"/>
      <c r="E440" s="1"/>
      <c r="F440" s="1"/>
      <c r="G440" s="1" t="s">
        <v>1553</v>
      </c>
      <c r="H440" s="277">
        <v>42094</v>
      </c>
      <c r="I440" s="1" t="s">
        <v>1618</v>
      </c>
      <c r="J440" s="2" t="s">
        <v>50</v>
      </c>
      <c r="K440" s="1" t="s">
        <v>36</v>
      </c>
      <c r="L440" s="1" t="s">
        <v>20</v>
      </c>
      <c r="M440" s="1" t="s">
        <v>21</v>
      </c>
      <c r="N440" s="1" t="s">
        <v>11</v>
      </c>
      <c r="O440" s="7">
        <v>68619.87</v>
      </c>
      <c r="P440" s="7">
        <v>0</v>
      </c>
      <c r="Q440" s="7">
        <f t="shared" si="20"/>
        <v>68619.87</v>
      </c>
      <c r="R440" s="6" t="s">
        <v>31</v>
      </c>
      <c r="S440" s="5" t="s">
        <v>32</v>
      </c>
      <c r="T440" s="5" t="s">
        <v>67</v>
      </c>
      <c r="U440" s="5" t="s">
        <v>1615</v>
      </c>
      <c r="V440" s="1" t="s">
        <v>28</v>
      </c>
      <c r="W440" s="1" t="s">
        <v>1440</v>
      </c>
      <c r="X440" s="1"/>
      <c r="Y440" s="1"/>
      <c r="Z440" s="4">
        <v>42094</v>
      </c>
      <c r="AA440" s="1" t="s">
        <v>2</v>
      </c>
      <c r="AB440" s="1" t="s">
        <v>1619</v>
      </c>
      <c r="AC440" s="1" t="s">
        <v>1476</v>
      </c>
      <c r="AD440" s="8"/>
    </row>
    <row r="441" spans="2:30" outlineLevel="5">
      <c r="B441" s="3"/>
      <c r="C441" s="1"/>
      <c r="D441" s="1"/>
      <c r="E441" s="1"/>
      <c r="F441" s="1"/>
      <c r="G441" s="1" t="s">
        <v>1553</v>
      </c>
      <c r="H441" s="277">
        <v>42094</v>
      </c>
      <c r="I441" s="1" t="s">
        <v>76</v>
      </c>
      <c r="J441" s="2" t="s">
        <v>50</v>
      </c>
      <c r="K441" s="1" t="s">
        <v>36</v>
      </c>
      <c r="L441" s="1" t="s">
        <v>20</v>
      </c>
      <c r="M441" s="1" t="s">
        <v>21</v>
      </c>
      <c r="N441" s="1" t="s">
        <v>11</v>
      </c>
      <c r="O441" s="7">
        <v>6030.77</v>
      </c>
      <c r="P441" s="7">
        <v>0</v>
      </c>
      <c r="Q441" s="7">
        <f t="shared" si="20"/>
        <v>6030.77</v>
      </c>
      <c r="R441" s="6" t="s">
        <v>31</v>
      </c>
      <c r="S441" s="5" t="s">
        <v>32</v>
      </c>
      <c r="T441" s="5" t="s">
        <v>67</v>
      </c>
      <c r="U441" s="5" t="s">
        <v>1615</v>
      </c>
      <c r="V441" s="1" t="s">
        <v>28</v>
      </c>
      <c r="W441" s="1" t="s">
        <v>1441</v>
      </c>
      <c r="X441" s="1"/>
      <c r="Y441" s="1"/>
      <c r="Z441" s="4">
        <v>42094</v>
      </c>
      <c r="AA441" s="1" t="s">
        <v>2</v>
      </c>
      <c r="AB441" s="1" t="s">
        <v>1620</v>
      </c>
      <c r="AC441" s="1" t="s">
        <v>1621</v>
      </c>
      <c r="AD441" s="8"/>
    </row>
    <row r="442" spans="2:30" outlineLevel="5">
      <c r="B442" s="3"/>
      <c r="C442" s="1"/>
      <c r="D442" s="1"/>
      <c r="E442" s="1"/>
      <c r="F442" s="1"/>
      <c r="G442" s="1" t="s">
        <v>1553</v>
      </c>
      <c r="H442" s="277">
        <v>42094</v>
      </c>
      <c r="I442" s="1" t="s">
        <v>77</v>
      </c>
      <c r="J442" s="2" t="s">
        <v>50</v>
      </c>
      <c r="K442" s="1" t="s">
        <v>36</v>
      </c>
      <c r="L442" s="1" t="s">
        <v>20</v>
      </c>
      <c r="M442" s="1" t="s">
        <v>21</v>
      </c>
      <c r="N442" s="1" t="s">
        <v>11</v>
      </c>
      <c r="O442" s="7">
        <v>7926.78</v>
      </c>
      <c r="P442" s="7">
        <v>0</v>
      </c>
      <c r="Q442" s="7">
        <f t="shared" si="20"/>
        <v>7926.78</v>
      </c>
      <c r="R442" s="6" t="s">
        <v>31</v>
      </c>
      <c r="S442" s="5" t="s">
        <v>32</v>
      </c>
      <c r="T442" s="5" t="s">
        <v>67</v>
      </c>
      <c r="U442" s="5" t="s">
        <v>1615</v>
      </c>
      <c r="V442" s="1" t="s">
        <v>28</v>
      </c>
      <c r="W442" s="1" t="s">
        <v>1437</v>
      </c>
      <c r="X442" s="1"/>
      <c r="Y442" s="1"/>
      <c r="Z442" s="4">
        <v>42094</v>
      </c>
      <c r="AA442" s="1" t="s">
        <v>2</v>
      </c>
      <c r="AB442" s="1" t="s">
        <v>1622</v>
      </c>
      <c r="AC442" s="1" t="s">
        <v>1432</v>
      </c>
      <c r="AD442" s="8"/>
    </row>
    <row r="443" spans="2:30" outlineLevel="5">
      <c r="B443" s="3"/>
      <c r="C443" s="1"/>
      <c r="D443" s="1"/>
      <c r="E443" s="1"/>
      <c r="F443" s="1"/>
      <c r="G443" s="1" t="s">
        <v>1553</v>
      </c>
      <c r="H443" s="277">
        <v>42094</v>
      </c>
      <c r="I443" s="1" t="s">
        <v>1623</v>
      </c>
      <c r="J443" s="2" t="s">
        <v>50</v>
      </c>
      <c r="K443" s="1" t="s">
        <v>36</v>
      </c>
      <c r="L443" s="1" t="s">
        <v>20</v>
      </c>
      <c r="M443" s="1" t="s">
        <v>21</v>
      </c>
      <c r="N443" s="1" t="s">
        <v>11</v>
      </c>
      <c r="O443" s="7">
        <v>3253.42</v>
      </c>
      <c r="P443" s="7">
        <v>0</v>
      </c>
      <c r="Q443" s="7">
        <f t="shared" si="20"/>
        <v>3253.42</v>
      </c>
      <c r="R443" s="6" t="s">
        <v>31</v>
      </c>
      <c r="S443" s="5" t="s">
        <v>32</v>
      </c>
      <c r="T443" s="5" t="s">
        <v>67</v>
      </c>
      <c r="U443" s="5" t="s">
        <v>1615</v>
      </c>
      <c r="V443" s="1" t="s">
        <v>28</v>
      </c>
      <c r="W443" s="1" t="s">
        <v>1447</v>
      </c>
      <c r="X443" s="1"/>
      <c r="Y443" s="1"/>
      <c r="Z443" s="4">
        <v>42094</v>
      </c>
      <c r="AA443" s="1" t="s">
        <v>2</v>
      </c>
      <c r="AB443" s="1" t="s">
        <v>1447</v>
      </c>
      <c r="AC443" s="1" t="s">
        <v>1624</v>
      </c>
      <c r="AD443" s="8"/>
    </row>
    <row r="444" spans="2:30" outlineLevel="5">
      <c r="B444" s="3"/>
      <c r="C444" s="1"/>
      <c r="D444" s="1"/>
      <c r="E444" s="1"/>
      <c r="F444" s="1"/>
      <c r="G444" s="1" t="s">
        <v>1553</v>
      </c>
      <c r="H444" s="277">
        <v>42094</v>
      </c>
      <c r="I444" s="1" t="s">
        <v>1464</v>
      </c>
      <c r="J444" s="2" t="s">
        <v>50</v>
      </c>
      <c r="K444" s="1" t="s">
        <v>36</v>
      </c>
      <c r="L444" s="1" t="s">
        <v>20</v>
      </c>
      <c r="M444" s="1" t="s">
        <v>21</v>
      </c>
      <c r="N444" s="1" t="s">
        <v>11</v>
      </c>
      <c r="O444" s="7">
        <v>46532.25</v>
      </c>
      <c r="P444" s="7">
        <v>0</v>
      </c>
      <c r="Q444" s="7">
        <f t="shared" si="20"/>
        <v>46532.25</v>
      </c>
      <c r="R444" s="6" t="s">
        <v>31</v>
      </c>
      <c r="S444" s="5" t="s">
        <v>32</v>
      </c>
      <c r="T444" s="5" t="s">
        <v>67</v>
      </c>
      <c r="U444" s="5" t="s">
        <v>1615</v>
      </c>
      <c r="V444" s="1" t="s">
        <v>28</v>
      </c>
      <c r="W444" s="1" t="s">
        <v>1394</v>
      </c>
      <c r="X444" s="1"/>
      <c r="Y444" s="1"/>
      <c r="Z444" s="4">
        <v>42094</v>
      </c>
      <c r="AA444" s="1" t="s">
        <v>2</v>
      </c>
      <c r="AB444" s="1" t="s">
        <v>1625</v>
      </c>
      <c r="AC444" s="1" t="s">
        <v>1411</v>
      </c>
      <c r="AD444" s="8"/>
    </row>
    <row r="445" spans="2:30" outlineLevel="5">
      <c r="B445" s="352"/>
      <c r="C445" s="2"/>
      <c r="D445" s="2"/>
      <c r="E445" s="2"/>
      <c r="F445" s="2"/>
      <c r="G445" s="2"/>
      <c r="H445" s="362"/>
      <c r="I445" s="2"/>
      <c r="J445" s="2" t="s">
        <v>50</v>
      </c>
      <c r="K445" s="2"/>
      <c r="L445" s="2"/>
      <c r="M445" s="2"/>
      <c r="N445" s="2"/>
      <c r="O445" s="353"/>
      <c r="P445" s="353"/>
      <c r="Q445" s="353"/>
      <c r="R445" s="354"/>
      <c r="S445" s="355"/>
      <c r="T445" s="355"/>
      <c r="U445" s="355"/>
      <c r="V445" s="2"/>
      <c r="W445" s="2"/>
      <c r="X445" s="2"/>
      <c r="Y445" s="2"/>
      <c r="Z445" s="356"/>
      <c r="AA445" s="2"/>
      <c r="AB445" s="2"/>
      <c r="AC445" s="2"/>
      <c r="AD445" s="357"/>
    </row>
    <row r="446" spans="2:30" outlineLevel="4">
      <c r="B446" s="352"/>
      <c r="C446" s="2"/>
      <c r="D446" s="2"/>
      <c r="E446" s="2"/>
      <c r="F446" s="2" t="s">
        <v>1798</v>
      </c>
      <c r="G446" s="2" t="s">
        <v>1799</v>
      </c>
      <c r="H446" s="362"/>
      <c r="I446" s="2"/>
      <c r="J446" s="2" t="s">
        <v>50</v>
      </c>
      <c r="K446" s="2"/>
      <c r="L446" s="2"/>
      <c r="M446" s="2"/>
      <c r="N446" s="2"/>
      <c r="O446" s="353">
        <f>SUM(O447:O465)</f>
        <v>345411.52</v>
      </c>
      <c r="P446" s="353">
        <f>SUM(P447:P465)</f>
        <v>0</v>
      </c>
      <c r="Q446" s="353">
        <f t="shared" ref="Q446:Q464" si="21">O446-P446</f>
        <v>345411.52</v>
      </c>
      <c r="R446" s="354"/>
      <c r="S446" s="355"/>
      <c r="T446" s="355"/>
      <c r="U446" s="355"/>
      <c r="V446" s="2"/>
      <c r="W446" s="2"/>
      <c r="X446" s="2"/>
      <c r="Y446" s="2"/>
      <c r="Z446" s="356"/>
      <c r="AA446" s="2"/>
      <c r="AB446" s="2"/>
      <c r="AC446" s="2"/>
      <c r="AD446" s="357"/>
    </row>
    <row r="447" spans="2:30" outlineLevel="5">
      <c r="B447" s="3"/>
      <c r="C447" s="1"/>
      <c r="D447" s="1"/>
      <c r="E447" s="1"/>
      <c r="F447" s="1"/>
      <c r="G447" s="1" t="s">
        <v>1553</v>
      </c>
      <c r="H447" s="277">
        <v>42123</v>
      </c>
      <c r="I447" s="1" t="s">
        <v>1935</v>
      </c>
      <c r="J447" s="2" t="s">
        <v>50</v>
      </c>
      <c r="K447" s="1" t="s">
        <v>36</v>
      </c>
      <c r="L447" s="1" t="s">
        <v>20</v>
      </c>
      <c r="M447" s="1" t="s">
        <v>21</v>
      </c>
      <c r="N447" s="1" t="s">
        <v>11</v>
      </c>
      <c r="O447" s="7">
        <v>11060.28</v>
      </c>
      <c r="P447" s="7">
        <v>0</v>
      </c>
      <c r="Q447" s="7">
        <f t="shared" si="21"/>
        <v>11060.28</v>
      </c>
      <c r="R447" s="6" t="s">
        <v>31</v>
      </c>
      <c r="S447" s="5" t="s">
        <v>32</v>
      </c>
      <c r="T447" s="5" t="s">
        <v>67</v>
      </c>
      <c r="U447" s="5" t="s">
        <v>1615</v>
      </c>
      <c r="V447" s="1" t="s">
        <v>28</v>
      </c>
      <c r="W447" s="1" t="s">
        <v>1936</v>
      </c>
      <c r="X447" s="1"/>
      <c r="Y447" s="1"/>
      <c r="Z447" s="4">
        <v>42123</v>
      </c>
      <c r="AA447" s="1" t="s">
        <v>2</v>
      </c>
      <c r="AB447" s="1" t="s">
        <v>1937</v>
      </c>
      <c r="AC447" s="1" t="s">
        <v>1938</v>
      </c>
      <c r="AD447" s="8"/>
    </row>
    <row r="448" spans="2:30" outlineLevel="5">
      <c r="B448" s="3"/>
      <c r="C448" s="1"/>
      <c r="D448" s="1"/>
      <c r="E448" s="1"/>
      <c r="F448" s="1"/>
      <c r="G448" s="1" t="s">
        <v>1553</v>
      </c>
      <c r="H448" s="277">
        <v>42123</v>
      </c>
      <c r="I448" s="1" t="s">
        <v>1939</v>
      </c>
      <c r="J448" s="2" t="s">
        <v>50</v>
      </c>
      <c r="K448" s="1" t="s">
        <v>36</v>
      </c>
      <c r="L448" s="1" t="s">
        <v>20</v>
      </c>
      <c r="M448" s="1" t="s">
        <v>21</v>
      </c>
      <c r="N448" s="1" t="s">
        <v>11</v>
      </c>
      <c r="O448" s="7">
        <v>13456.34</v>
      </c>
      <c r="P448" s="7">
        <v>0</v>
      </c>
      <c r="Q448" s="7">
        <f t="shared" si="21"/>
        <v>13456.34</v>
      </c>
      <c r="R448" s="6" t="s">
        <v>31</v>
      </c>
      <c r="S448" s="5" t="s">
        <v>32</v>
      </c>
      <c r="T448" s="5" t="s">
        <v>67</v>
      </c>
      <c r="U448" s="5" t="s">
        <v>1615</v>
      </c>
      <c r="V448" s="1" t="s">
        <v>28</v>
      </c>
      <c r="W448" s="1" t="s">
        <v>1940</v>
      </c>
      <c r="X448" s="1"/>
      <c r="Y448" s="1"/>
      <c r="Z448" s="4">
        <v>42123</v>
      </c>
      <c r="AA448" s="1" t="s">
        <v>2</v>
      </c>
      <c r="AB448" s="1" t="s">
        <v>1941</v>
      </c>
      <c r="AC448" s="1" t="s">
        <v>1942</v>
      </c>
      <c r="AD448" s="8"/>
    </row>
    <row r="449" spans="2:30" outlineLevel="5">
      <c r="B449" s="3"/>
      <c r="C449" s="1"/>
      <c r="D449" s="1"/>
      <c r="E449" s="1"/>
      <c r="F449" s="1"/>
      <c r="G449" s="1" t="s">
        <v>1553</v>
      </c>
      <c r="H449" s="277">
        <v>42124</v>
      </c>
      <c r="I449" s="1" t="s">
        <v>1943</v>
      </c>
      <c r="J449" s="2" t="s">
        <v>50</v>
      </c>
      <c r="K449" s="1" t="s">
        <v>36</v>
      </c>
      <c r="L449" s="1" t="s">
        <v>20</v>
      </c>
      <c r="M449" s="1" t="s">
        <v>21</v>
      </c>
      <c r="N449" s="1" t="s">
        <v>11</v>
      </c>
      <c r="O449" s="7">
        <v>4960.1400000000003</v>
      </c>
      <c r="P449" s="7">
        <v>0</v>
      </c>
      <c r="Q449" s="7">
        <f t="shared" si="21"/>
        <v>4960.1400000000003</v>
      </c>
      <c r="R449" s="6" t="s">
        <v>31</v>
      </c>
      <c r="S449" s="5" t="s">
        <v>25</v>
      </c>
      <c r="T449" s="5" t="s">
        <v>1944</v>
      </c>
      <c r="U449" s="5" t="s">
        <v>1945</v>
      </c>
      <c r="V449" s="1" t="s">
        <v>28</v>
      </c>
      <c r="W449" s="1" t="s">
        <v>1946</v>
      </c>
      <c r="X449" s="1"/>
      <c r="Y449" s="1"/>
      <c r="Z449" s="4">
        <v>42124</v>
      </c>
      <c r="AA449" s="1" t="s">
        <v>2</v>
      </c>
      <c r="AB449" s="1" t="s">
        <v>1947</v>
      </c>
      <c r="AC449" s="1" t="s">
        <v>1948</v>
      </c>
      <c r="AD449" s="8"/>
    </row>
    <row r="450" spans="2:30" outlineLevel="5">
      <c r="B450" s="3"/>
      <c r="C450" s="1"/>
      <c r="D450" s="1"/>
      <c r="E450" s="1"/>
      <c r="F450" s="1"/>
      <c r="G450" s="1" t="s">
        <v>1553</v>
      </c>
      <c r="H450" s="277">
        <v>42124</v>
      </c>
      <c r="I450" s="1" t="s">
        <v>1949</v>
      </c>
      <c r="J450" s="2" t="s">
        <v>50</v>
      </c>
      <c r="K450" s="1" t="s">
        <v>36</v>
      </c>
      <c r="L450" s="1" t="s">
        <v>20</v>
      </c>
      <c r="M450" s="1" t="s">
        <v>21</v>
      </c>
      <c r="N450" s="1" t="s">
        <v>11</v>
      </c>
      <c r="O450" s="7">
        <v>6550.18</v>
      </c>
      <c r="P450" s="7">
        <v>0</v>
      </c>
      <c r="Q450" s="7">
        <f t="shared" si="21"/>
        <v>6550.18</v>
      </c>
      <c r="R450" s="6" t="s">
        <v>31</v>
      </c>
      <c r="S450" s="5" t="s">
        <v>25</v>
      </c>
      <c r="T450" s="5" t="s">
        <v>1944</v>
      </c>
      <c r="U450" s="5" t="s">
        <v>1945</v>
      </c>
      <c r="V450" s="1" t="s">
        <v>28</v>
      </c>
      <c r="W450" s="1" t="s">
        <v>1950</v>
      </c>
      <c r="X450" s="1"/>
      <c r="Y450" s="1"/>
      <c r="Z450" s="4">
        <v>42124</v>
      </c>
      <c r="AA450" s="1" t="s">
        <v>2</v>
      </c>
      <c r="AB450" s="1" t="s">
        <v>1951</v>
      </c>
      <c r="AC450" s="1" t="s">
        <v>1952</v>
      </c>
      <c r="AD450" s="8"/>
    </row>
    <row r="451" spans="2:30" outlineLevel="5">
      <c r="B451" s="3"/>
      <c r="C451" s="1"/>
      <c r="D451" s="1"/>
      <c r="E451" s="1"/>
      <c r="F451" s="1"/>
      <c r="G451" s="1" t="s">
        <v>1553</v>
      </c>
      <c r="H451" s="277">
        <v>42124</v>
      </c>
      <c r="I451" s="1" t="s">
        <v>1953</v>
      </c>
      <c r="J451" s="2" t="s">
        <v>50</v>
      </c>
      <c r="K451" s="1" t="s">
        <v>36</v>
      </c>
      <c r="L451" s="1" t="s">
        <v>20</v>
      </c>
      <c r="M451" s="1" t="s">
        <v>21</v>
      </c>
      <c r="N451" s="1" t="s">
        <v>11</v>
      </c>
      <c r="O451" s="7">
        <v>7336.84</v>
      </c>
      <c r="P451" s="7">
        <v>0</v>
      </c>
      <c r="Q451" s="7">
        <f t="shared" si="21"/>
        <v>7336.84</v>
      </c>
      <c r="R451" s="6" t="s">
        <v>31</v>
      </c>
      <c r="S451" s="5" t="s">
        <v>25</v>
      </c>
      <c r="T451" s="5" t="s">
        <v>1944</v>
      </c>
      <c r="U451" s="5" t="s">
        <v>1945</v>
      </c>
      <c r="V451" s="1" t="s">
        <v>28</v>
      </c>
      <c r="W451" s="1" t="s">
        <v>1954</v>
      </c>
      <c r="X451" s="1"/>
      <c r="Y451" s="1"/>
      <c r="Z451" s="4">
        <v>42124</v>
      </c>
      <c r="AA451" s="1" t="s">
        <v>2</v>
      </c>
      <c r="AB451" s="1" t="s">
        <v>1955</v>
      </c>
      <c r="AC451" s="1" t="s">
        <v>1956</v>
      </c>
      <c r="AD451" s="8"/>
    </row>
    <row r="452" spans="2:30" outlineLevel="5">
      <c r="B452" s="3"/>
      <c r="C452" s="1"/>
      <c r="D452" s="1"/>
      <c r="E452" s="1"/>
      <c r="F452" s="1"/>
      <c r="G452" s="1" t="s">
        <v>1553</v>
      </c>
      <c r="H452" s="277">
        <v>42124</v>
      </c>
      <c r="I452" s="1" t="s">
        <v>1957</v>
      </c>
      <c r="J452" s="2" t="s">
        <v>50</v>
      </c>
      <c r="K452" s="1" t="s">
        <v>36</v>
      </c>
      <c r="L452" s="1" t="s">
        <v>20</v>
      </c>
      <c r="M452" s="1" t="s">
        <v>21</v>
      </c>
      <c r="N452" s="1" t="s">
        <v>11</v>
      </c>
      <c r="O452" s="7">
        <v>16692.14</v>
      </c>
      <c r="P452" s="7">
        <v>0</v>
      </c>
      <c r="Q452" s="7">
        <f t="shared" si="21"/>
        <v>16692.14</v>
      </c>
      <c r="R452" s="6" t="s">
        <v>31</v>
      </c>
      <c r="S452" s="5" t="s">
        <v>32</v>
      </c>
      <c r="T452" s="5" t="s">
        <v>66</v>
      </c>
      <c r="U452" s="5" t="s">
        <v>799</v>
      </c>
      <c r="V452" s="1" t="s">
        <v>28</v>
      </c>
      <c r="W452" s="1" t="s">
        <v>1958</v>
      </c>
      <c r="X452" s="1"/>
      <c r="Y452" s="1"/>
      <c r="Z452" s="4">
        <v>42124</v>
      </c>
      <c r="AA452" s="1" t="s">
        <v>2</v>
      </c>
      <c r="AB452" s="1" t="s">
        <v>1959</v>
      </c>
      <c r="AC452" s="1" t="s">
        <v>1960</v>
      </c>
      <c r="AD452" s="8"/>
    </row>
    <row r="453" spans="2:30" outlineLevel="5">
      <c r="B453" s="3"/>
      <c r="C453" s="1"/>
      <c r="D453" s="1"/>
      <c r="E453" s="1"/>
      <c r="F453" s="1"/>
      <c r="G453" s="1" t="s">
        <v>1553</v>
      </c>
      <c r="H453" s="277">
        <v>42124</v>
      </c>
      <c r="I453" s="1" t="s">
        <v>1961</v>
      </c>
      <c r="J453" s="2" t="s">
        <v>50</v>
      </c>
      <c r="K453" s="1" t="s">
        <v>36</v>
      </c>
      <c r="L453" s="1" t="s">
        <v>20</v>
      </c>
      <c r="M453" s="1" t="s">
        <v>21</v>
      </c>
      <c r="N453" s="1" t="s">
        <v>11</v>
      </c>
      <c r="O453" s="7">
        <v>42815.42</v>
      </c>
      <c r="P453" s="7">
        <v>0</v>
      </c>
      <c r="Q453" s="7">
        <f t="shared" si="21"/>
        <v>42815.42</v>
      </c>
      <c r="R453" s="6" t="s">
        <v>31</v>
      </c>
      <c r="S453" s="5" t="s">
        <v>32</v>
      </c>
      <c r="T453" s="5" t="s">
        <v>66</v>
      </c>
      <c r="U453" s="5" t="s">
        <v>799</v>
      </c>
      <c r="V453" s="1" t="s">
        <v>28</v>
      </c>
      <c r="W453" s="1" t="s">
        <v>1962</v>
      </c>
      <c r="X453" s="1"/>
      <c r="Y453" s="1"/>
      <c r="Z453" s="4">
        <v>42124</v>
      </c>
      <c r="AA453" s="1" t="s">
        <v>2</v>
      </c>
      <c r="AB453" s="1" t="s">
        <v>1963</v>
      </c>
      <c r="AC453" s="1" t="s">
        <v>1964</v>
      </c>
      <c r="AD453" s="8"/>
    </row>
    <row r="454" spans="2:30" outlineLevel="5">
      <c r="B454" s="3"/>
      <c r="C454" s="1"/>
      <c r="D454" s="1"/>
      <c r="E454" s="1"/>
      <c r="F454" s="1"/>
      <c r="G454" s="1" t="s">
        <v>1553</v>
      </c>
      <c r="H454" s="277">
        <v>42124</v>
      </c>
      <c r="I454" s="1" t="s">
        <v>1965</v>
      </c>
      <c r="J454" s="2" t="s">
        <v>50</v>
      </c>
      <c r="K454" s="1" t="s">
        <v>36</v>
      </c>
      <c r="L454" s="1" t="s">
        <v>20</v>
      </c>
      <c r="M454" s="1" t="s">
        <v>21</v>
      </c>
      <c r="N454" s="1" t="s">
        <v>11</v>
      </c>
      <c r="O454" s="7">
        <v>1963.33</v>
      </c>
      <c r="P454" s="7">
        <v>0</v>
      </c>
      <c r="Q454" s="7">
        <f t="shared" si="21"/>
        <v>1963.33</v>
      </c>
      <c r="R454" s="6" t="s">
        <v>31</v>
      </c>
      <c r="S454" s="5" t="s">
        <v>32</v>
      </c>
      <c r="T454" s="5" t="s">
        <v>66</v>
      </c>
      <c r="U454" s="5" t="s">
        <v>799</v>
      </c>
      <c r="V454" s="1" t="s">
        <v>28</v>
      </c>
      <c r="W454" s="1" t="s">
        <v>1966</v>
      </c>
      <c r="X454" s="1"/>
      <c r="Y454" s="1"/>
      <c r="Z454" s="4">
        <v>42124</v>
      </c>
      <c r="AA454" s="1" t="s">
        <v>2</v>
      </c>
      <c r="AB454" s="1" t="s">
        <v>1967</v>
      </c>
      <c r="AC454" s="1" t="s">
        <v>1968</v>
      </c>
      <c r="AD454" s="8"/>
    </row>
    <row r="455" spans="2:30" outlineLevel="5">
      <c r="B455" s="3"/>
      <c r="C455" s="1"/>
      <c r="D455" s="1"/>
      <c r="E455" s="1"/>
      <c r="F455" s="1"/>
      <c r="G455" s="1" t="s">
        <v>1553</v>
      </c>
      <c r="H455" s="277">
        <v>42124</v>
      </c>
      <c r="I455" s="1" t="s">
        <v>1969</v>
      </c>
      <c r="J455" s="2" t="s">
        <v>50</v>
      </c>
      <c r="K455" s="1" t="s">
        <v>36</v>
      </c>
      <c r="L455" s="1" t="s">
        <v>20</v>
      </c>
      <c r="M455" s="1" t="s">
        <v>21</v>
      </c>
      <c r="N455" s="1" t="s">
        <v>11</v>
      </c>
      <c r="O455" s="7">
        <v>1773.32</v>
      </c>
      <c r="P455" s="7">
        <v>0</v>
      </c>
      <c r="Q455" s="7">
        <f t="shared" si="21"/>
        <v>1773.32</v>
      </c>
      <c r="R455" s="6" t="s">
        <v>31</v>
      </c>
      <c r="S455" s="5" t="s">
        <v>32</v>
      </c>
      <c r="T455" s="5" t="s">
        <v>66</v>
      </c>
      <c r="U455" s="5" t="s">
        <v>799</v>
      </c>
      <c r="V455" s="1" t="s">
        <v>28</v>
      </c>
      <c r="W455" s="1" t="s">
        <v>1970</v>
      </c>
      <c r="X455" s="1"/>
      <c r="Y455" s="1"/>
      <c r="Z455" s="4">
        <v>42124</v>
      </c>
      <c r="AA455" s="1" t="s">
        <v>2</v>
      </c>
      <c r="AB455" s="1" t="s">
        <v>1971</v>
      </c>
      <c r="AC455" s="1" t="s">
        <v>1972</v>
      </c>
      <c r="AD455" s="8"/>
    </row>
    <row r="456" spans="2:30" outlineLevel="5">
      <c r="B456" s="3"/>
      <c r="C456" s="1"/>
      <c r="D456" s="1"/>
      <c r="E456" s="1"/>
      <c r="F456" s="1"/>
      <c r="G456" s="1" t="s">
        <v>1553</v>
      </c>
      <c r="H456" s="277">
        <v>42124</v>
      </c>
      <c r="I456" s="1" t="s">
        <v>1973</v>
      </c>
      <c r="J456" s="2" t="s">
        <v>50</v>
      </c>
      <c r="K456" s="1" t="s">
        <v>36</v>
      </c>
      <c r="L456" s="1" t="s">
        <v>20</v>
      </c>
      <c r="M456" s="1" t="s">
        <v>21</v>
      </c>
      <c r="N456" s="1" t="s">
        <v>11</v>
      </c>
      <c r="O456" s="7">
        <v>6436.53</v>
      </c>
      <c r="P456" s="7">
        <v>0</v>
      </c>
      <c r="Q456" s="7">
        <f t="shared" si="21"/>
        <v>6436.53</v>
      </c>
      <c r="R456" s="6" t="s">
        <v>31</v>
      </c>
      <c r="S456" s="5" t="s">
        <v>32</v>
      </c>
      <c r="T456" s="5" t="s">
        <v>66</v>
      </c>
      <c r="U456" s="5" t="s">
        <v>799</v>
      </c>
      <c r="V456" s="1" t="s">
        <v>28</v>
      </c>
      <c r="W456" s="1" t="s">
        <v>1974</v>
      </c>
      <c r="X456" s="1"/>
      <c r="Y456" s="1"/>
      <c r="Z456" s="4">
        <v>42124</v>
      </c>
      <c r="AA456" s="1" t="s">
        <v>2</v>
      </c>
      <c r="AB456" s="1" t="s">
        <v>1975</v>
      </c>
      <c r="AC456" s="1" t="s">
        <v>1976</v>
      </c>
      <c r="AD456" s="8"/>
    </row>
    <row r="457" spans="2:30" outlineLevel="5">
      <c r="B457" s="3"/>
      <c r="C457" s="1"/>
      <c r="D457" s="1"/>
      <c r="E457" s="1"/>
      <c r="F457" s="1"/>
      <c r="G457" s="1" t="s">
        <v>1553</v>
      </c>
      <c r="H457" s="277">
        <v>42124</v>
      </c>
      <c r="I457" s="1" t="s">
        <v>1977</v>
      </c>
      <c r="J457" s="2" t="s">
        <v>50</v>
      </c>
      <c r="K457" s="1" t="s">
        <v>36</v>
      </c>
      <c r="L457" s="1" t="s">
        <v>20</v>
      </c>
      <c r="M457" s="1" t="s">
        <v>21</v>
      </c>
      <c r="N457" s="1" t="s">
        <v>11</v>
      </c>
      <c r="O457" s="7">
        <v>1963.33</v>
      </c>
      <c r="P457" s="7">
        <v>0</v>
      </c>
      <c r="Q457" s="7">
        <f t="shared" si="21"/>
        <v>1963.33</v>
      </c>
      <c r="R457" s="6" t="s">
        <v>31</v>
      </c>
      <c r="S457" s="5" t="s">
        <v>32</v>
      </c>
      <c r="T457" s="5" t="s">
        <v>67</v>
      </c>
      <c r="U457" s="5" t="s">
        <v>1615</v>
      </c>
      <c r="V457" s="1" t="s">
        <v>28</v>
      </c>
      <c r="W457" s="1" t="s">
        <v>1978</v>
      </c>
      <c r="X457" s="1"/>
      <c r="Y457" s="1"/>
      <c r="Z457" s="4">
        <v>42124</v>
      </c>
      <c r="AA457" s="1" t="s">
        <v>2</v>
      </c>
      <c r="AB457" s="1" t="s">
        <v>1978</v>
      </c>
      <c r="AC457" s="1" t="s">
        <v>1979</v>
      </c>
      <c r="AD457" s="8"/>
    </row>
    <row r="458" spans="2:30" outlineLevel="5">
      <c r="B458" s="3"/>
      <c r="C458" s="1"/>
      <c r="D458" s="1"/>
      <c r="E458" s="1"/>
      <c r="F458" s="1"/>
      <c r="G458" s="1" t="s">
        <v>1553</v>
      </c>
      <c r="H458" s="277">
        <v>42124</v>
      </c>
      <c r="I458" s="1" t="s">
        <v>1980</v>
      </c>
      <c r="J458" s="2" t="s">
        <v>50</v>
      </c>
      <c r="K458" s="1" t="s">
        <v>36</v>
      </c>
      <c r="L458" s="1" t="s">
        <v>20</v>
      </c>
      <c r="M458" s="1" t="s">
        <v>21</v>
      </c>
      <c r="N458" s="1" t="s">
        <v>11</v>
      </c>
      <c r="O458" s="7">
        <v>780.8</v>
      </c>
      <c r="P458" s="7">
        <v>0</v>
      </c>
      <c r="Q458" s="7">
        <f t="shared" si="21"/>
        <v>780.8</v>
      </c>
      <c r="R458" s="6" t="s">
        <v>31</v>
      </c>
      <c r="S458" s="5" t="s">
        <v>32</v>
      </c>
      <c r="T458" s="5" t="s">
        <v>67</v>
      </c>
      <c r="U458" s="5" t="s">
        <v>1615</v>
      </c>
      <c r="V458" s="1" t="s">
        <v>28</v>
      </c>
      <c r="W458" s="1" t="s">
        <v>1981</v>
      </c>
      <c r="X458" s="1"/>
      <c r="Y458" s="1"/>
      <c r="Z458" s="4">
        <v>42124</v>
      </c>
      <c r="AA458" s="1" t="s">
        <v>2</v>
      </c>
      <c r="AB458" s="1" t="s">
        <v>1981</v>
      </c>
      <c r="AC458" s="1" t="s">
        <v>1982</v>
      </c>
      <c r="AD458" s="8"/>
    </row>
    <row r="459" spans="2:30" outlineLevel="5">
      <c r="B459" s="3"/>
      <c r="C459" s="1"/>
      <c r="D459" s="1"/>
      <c r="E459" s="1"/>
      <c r="F459" s="1"/>
      <c r="G459" s="1" t="s">
        <v>1553</v>
      </c>
      <c r="H459" s="277">
        <v>42124</v>
      </c>
      <c r="I459" s="1" t="s">
        <v>1983</v>
      </c>
      <c r="J459" s="2" t="s">
        <v>50</v>
      </c>
      <c r="K459" s="1" t="s">
        <v>36</v>
      </c>
      <c r="L459" s="1" t="s">
        <v>20</v>
      </c>
      <c r="M459" s="1" t="s">
        <v>21</v>
      </c>
      <c r="N459" s="1" t="s">
        <v>11</v>
      </c>
      <c r="O459" s="7">
        <v>1917.96</v>
      </c>
      <c r="P459" s="7">
        <v>0</v>
      </c>
      <c r="Q459" s="7">
        <f t="shared" si="21"/>
        <v>1917.96</v>
      </c>
      <c r="R459" s="6" t="s">
        <v>31</v>
      </c>
      <c r="S459" s="5" t="s">
        <v>32</v>
      </c>
      <c r="T459" s="5" t="s">
        <v>67</v>
      </c>
      <c r="U459" s="5" t="s">
        <v>1615</v>
      </c>
      <c r="V459" s="1" t="s">
        <v>28</v>
      </c>
      <c r="W459" s="1" t="s">
        <v>1984</v>
      </c>
      <c r="X459" s="1"/>
      <c r="Y459" s="1"/>
      <c r="Z459" s="4">
        <v>42124</v>
      </c>
      <c r="AA459" s="1" t="s">
        <v>2</v>
      </c>
      <c r="AB459" s="1" t="s">
        <v>1984</v>
      </c>
      <c r="AC459" s="1" t="s">
        <v>1985</v>
      </c>
      <c r="AD459" s="8"/>
    </row>
    <row r="460" spans="2:30" outlineLevel="5">
      <c r="B460" s="3"/>
      <c r="C460" s="1"/>
      <c r="D460" s="1"/>
      <c r="E460" s="1"/>
      <c r="F460" s="1"/>
      <c r="G460" s="1" t="s">
        <v>1553</v>
      </c>
      <c r="H460" s="277">
        <v>42124</v>
      </c>
      <c r="I460" s="1" t="s">
        <v>1986</v>
      </c>
      <c r="J460" s="2" t="s">
        <v>50</v>
      </c>
      <c r="K460" s="1" t="s">
        <v>36</v>
      </c>
      <c r="L460" s="1" t="s">
        <v>20</v>
      </c>
      <c r="M460" s="1" t="s">
        <v>21</v>
      </c>
      <c r="N460" s="1" t="s">
        <v>11</v>
      </c>
      <c r="O460" s="7">
        <v>10458.66</v>
      </c>
      <c r="P460" s="7">
        <v>0</v>
      </c>
      <c r="Q460" s="7">
        <f t="shared" si="21"/>
        <v>10458.66</v>
      </c>
      <c r="R460" s="6" t="s">
        <v>31</v>
      </c>
      <c r="S460" s="5" t="s">
        <v>32</v>
      </c>
      <c r="T460" s="5" t="s">
        <v>67</v>
      </c>
      <c r="U460" s="5" t="s">
        <v>1615</v>
      </c>
      <c r="V460" s="1" t="s">
        <v>28</v>
      </c>
      <c r="W460" s="1" t="s">
        <v>1987</v>
      </c>
      <c r="X460" s="1"/>
      <c r="Y460" s="1"/>
      <c r="Z460" s="4">
        <v>42124</v>
      </c>
      <c r="AA460" s="1" t="s">
        <v>2</v>
      </c>
      <c r="AB460" s="1" t="s">
        <v>1987</v>
      </c>
      <c r="AC460" s="1" t="s">
        <v>1988</v>
      </c>
      <c r="AD460" s="8"/>
    </row>
    <row r="461" spans="2:30" outlineLevel="5">
      <c r="B461" s="3"/>
      <c r="C461" s="1"/>
      <c r="D461" s="1"/>
      <c r="E461" s="1"/>
      <c r="F461" s="1"/>
      <c r="G461" s="1" t="s">
        <v>1553</v>
      </c>
      <c r="H461" s="277">
        <v>42124</v>
      </c>
      <c r="I461" s="1" t="s">
        <v>1989</v>
      </c>
      <c r="J461" s="2" t="s">
        <v>50</v>
      </c>
      <c r="K461" s="1" t="s">
        <v>36</v>
      </c>
      <c r="L461" s="1" t="s">
        <v>20</v>
      </c>
      <c r="M461" s="1" t="s">
        <v>21</v>
      </c>
      <c r="N461" s="1" t="s">
        <v>11</v>
      </c>
      <c r="O461" s="7">
        <v>41457.199999999997</v>
      </c>
      <c r="P461" s="7">
        <v>0</v>
      </c>
      <c r="Q461" s="7">
        <f t="shared" si="21"/>
        <v>41457.199999999997</v>
      </c>
      <c r="R461" s="6" t="s">
        <v>31</v>
      </c>
      <c r="S461" s="5" t="s">
        <v>32</v>
      </c>
      <c r="T461" s="5" t="s">
        <v>67</v>
      </c>
      <c r="U461" s="5" t="s">
        <v>1615</v>
      </c>
      <c r="V461" s="1" t="s">
        <v>28</v>
      </c>
      <c r="W461" s="1" t="s">
        <v>1990</v>
      </c>
      <c r="X461" s="1"/>
      <c r="Y461" s="1"/>
      <c r="Z461" s="4">
        <v>42124</v>
      </c>
      <c r="AA461" s="1" t="s">
        <v>2</v>
      </c>
      <c r="AB461" s="1" t="s">
        <v>1990</v>
      </c>
      <c r="AC461" s="1" t="s">
        <v>1991</v>
      </c>
      <c r="AD461" s="8"/>
    </row>
    <row r="462" spans="2:30" outlineLevel="5">
      <c r="B462" s="3"/>
      <c r="C462" s="1"/>
      <c r="D462" s="1"/>
      <c r="E462" s="1"/>
      <c r="F462" s="1"/>
      <c r="G462" s="1" t="s">
        <v>1553</v>
      </c>
      <c r="H462" s="277">
        <v>42124</v>
      </c>
      <c r="I462" s="1" t="s">
        <v>1992</v>
      </c>
      <c r="J462" s="2" t="s">
        <v>50</v>
      </c>
      <c r="K462" s="1" t="s">
        <v>36</v>
      </c>
      <c r="L462" s="1" t="s">
        <v>20</v>
      </c>
      <c r="M462" s="1" t="s">
        <v>21</v>
      </c>
      <c r="N462" s="1" t="s">
        <v>11</v>
      </c>
      <c r="O462" s="7">
        <v>115810.89</v>
      </c>
      <c r="P462" s="7">
        <v>0</v>
      </c>
      <c r="Q462" s="7">
        <f t="shared" si="21"/>
        <v>115810.89</v>
      </c>
      <c r="R462" s="6" t="s">
        <v>31</v>
      </c>
      <c r="S462" s="5" t="s">
        <v>25</v>
      </c>
      <c r="T462" s="5" t="s">
        <v>1944</v>
      </c>
      <c r="U462" s="5" t="s">
        <v>1945</v>
      </c>
      <c r="V462" s="1" t="s">
        <v>28</v>
      </c>
      <c r="W462" s="1" t="s">
        <v>1993</v>
      </c>
      <c r="X462" s="1"/>
      <c r="Y462" s="1"/>
      <c r="Z462" s="4">
        <v>42124</v>
      </c>
      <c r="AA462" s="1" t="s">
        <v>2</v>
      </c>
      <c r="AB462" s="1" t="s">
        <v>1994</v>
      </c>
      <c r="AC462" s="1" t="s">
        <v>1995</v>
      </c>
      <c r="AD462" s="8"/>
    </row>
    <row r="463" spans="2:30" outlineLevel="5">
      <c r="B463" s="3"/>
      <c r="C463" s="1"/>
      <c r="D463" s="1"/>
      <c r="E463" s="1"/>
      <c r="F463" s="1"/>
      <c r="G463" s="1" t="s">
        <v>1553</v>
      </c>
      <c r="H463" s="277">
        <v>42124</v>
      </c>
      <c r="I463" s="1" t="s">
        <v>1996</v>
      </c>
      <c r="J463" s="2" t="s">
        <v>50</v>
      </c>
      <c r="K463" s="1" t="s">
        <v>36</v>
      </c>
      <c r="L463" s="1" t="s">
        <v>20</v>
      </c>
      <c r="M463" s="1" t="s">
        <v>21</v>
      </c>
      <c r="N463" s="1" t="s">
        <v>11</v>
      </c>
      <c r="O463" s="7">
        <v>24202.44</v>
      </c>
      <c r="P463" s="7">
        <v>0</v>
      </c>
      <c r="Q463" s="7">
        <f t="shared" si="21"/>
        <v>24202.44</v>
      </c>
      <c r="R463" s="6" t="s">
        <v>31</v>
      </c>
      <c r="S463" s="5" t="s">
        <v>25</v>
      </c>
      <c r="T463" s="5" t="s">
        <v>51</v>
      </c>
      <c r="U463" s="5" t="s">
        <v>1393</v>
      </c>
      <c r="V463" s="1" t="s">
        <v>28</v>
      </c>
      <c r="W463" s="1" t="s">
        <v>1997</v>
      </c>
      <c r="X463" s="1"/>
      <c r="Y463" s="1"/>
      <c r="Z463" s="4">
        <v>42124</v>
      </c>
      <c r="AA463" s="1" t="s">
        <v>2</v>
      </c>
      <c r="AB463" s="1" t="s">
        <v>1998</v>
      </c>
      <c r="AC463" s="1" t="s">
        <v>1999</v>
      </c>
      <c r="AD463" s="8"/>
    </row>
    <row r="464" spans="2:30" ht="15" customHeight="1" outlineLevel="5">
      <c r="B464" s="3"/>
      <c r="C464" s="1"/>
      <c r="D464" s="1"/>
      <c r="E464" s="1"/>
      <c r="F464" s="1"/>
      <c r="G464" s="1" t="s">
        <v>1553</v>
      </c>
      <c r="H464" s="277">
        <v>42124</v>
      </c>
      <c r="I464" s="1" t="s">
        <v>2000</v>
      </c>
      <c r="J464" s="2" t="s">
        <v>50</v>
      </c>
      <c r="K464" s="1" t="s">
        <v>9</v>
      </c>
      <c r="L464" s="1" t="s">
        <v>10</v>
      </c>
      <c r="M464" s="1" t="s">
        <v>10</v>
      </c>
      <c r="N464" s="1" t="s">
        <v>11</v>
      </c>
      <c r="O464" s="7">
        <v>35775.72</v>
      </c>
      <c r="P464" s="7">
        <v>0</v>
      </c>
      <c r="Q464" s="7">
        <f t="shared" si="21"/>
        <v>35775.72</v>
      </c>
      <c r="R464" s="6" t="s">
        <v>1</v>
      </c>
      <c r="S464" s="5" t="s">
        <v>4</v>
      </c>
      <c r="T464" s="5"/>
      <c r="U464" s="422" t="s">
        <v>208</v>
      </c>
      <c r="V464" s="1"/>
      <c r="W464" s="1"/>
      <c r="X464" s="1"/>
      <c r="Y464" s="1"/>
      <c r="Z464" s="4">
        <v>42124</v>
      </c>
      <c r="AA464" s="1"/>
      <c r="AB464" s="1"/>
      <c r="AC464" s="1"/>
      <c r="AD464" s="8" t="s">
        <v>2001</v>
      </c>
    </row>
    <row r="465" spans="2:30" outlineLevel="5">
      <c r="B465" s="352"/>
      <c r="C465" s="2"/>
      <c r="D465" s="2"/>
      <c r="E465" s="2"/>
      <c r="F465" s="2"/>
      <c r="G465" s="2"/>
      <c r="H465" s="362"/>
      <c r="I465" s="2"/>
      <c r="J465" s="2" t="s">
        <v>50</v>
      </c>
      <c r="K465" s="2"/>
      <c r="L465" s="2"/>
      <c r="M465" s="2"/>
      <c r="N465" s="2"/>
      <c r="O465" s="353"/>
      <c r="P465" s="353"/>
      <c r="Q465" s="353"/>
      <c r="R465" s="354"/>
      <c r="S465" s="355"/>
      <c r="T465" s="355"/>
      <c r="U465" s="355"/>
      <c r="V465" s="2"/>
      <c r="W465" s="2"/>
      <c r="X465" s="2"/>
      <c r="Y465" s="2"/>
      <c r="Z465" s="356"/>
      <c r="AA465" s="2"/>
      <c r="AB465" s="2"/>
      <c r="AC465" s="2"/>
      <c r="AD465" s="357"/>
    </row>
    <row r="466" spans="2:30" outlineLevel="4">
      <c r="B466" s="352"/>
      <c r="C466" s="2"/>
      <c r="D466" s="2"/>
      <c r="E466" s="2"/>
      <c r="F466" s="2" t="s">
        <v>1777</v>
      </c>
      <c r="G466" s="2" t="s">
        <v>1778</v>
      </c>
      <c r="H466" s="362"/>
      <c r="I466" s="2"/>
      <c r="J466" s="2" t="s">
        <v>50</v>
      </c>
      <c r="K466" s="2"/>
      <c r="L466" s="2"/>
      <c r="M466" s="2"/>
      <c r="N466" s="2"/>
      <c r="O466" s="353">
        <f>SUM(O467:O488)</f>
        <v>381024.32</v>
      </c>
      <c r="P466" s="353">
        <f>SUM(P467:P488)</f>
        <v>7139.24</v>
      </c>
      <c r="Q466" s="353">
        <f t="shared" ref="Q466:Q485" si="22">O466-P466</f>
        <v>373885.08</v>
      </c>
      <c r="R466" s="354"/>
      <c r="S466" s="355"/>
      <c r="T466" s="355"/>
      <c r="U466" s="355"/>
      <c r="V466" s="2"/>
      <c r="W466" s="2"/>
      <c r="X466" s="2"/>
      <c r="Y466" s="2"/>
      <c r="Z466" s="356"/>
      <c r="AA466" s="2"/>
      <c r="AB466" s="2"/>
      <c r="AC466" s="2"/>
      <c r="AD466" s="357"/>
    </row>
    <row r="467" spans="2:30" outlineLevel="5">
      <c r="B467" s="3"/>
      <c r="C467" s="1"/>
      <c r="D467" s="1"/>
      <c r="E467" s="1"/>
      <c r="F467" s="1"/>
      <c r="G467" s="1" t="s">
        <v>8</v>
      </c>
      <c r="H467" s="277">
        <v>42150</v>
      </c>
      <c r="I467" s="1" t="s">
        <v>2002</v>
      </c>
      <c r="J467" s="2" t="s">
        <v>50</v>
      </c>
      <c r="K467" s="1" t="s">
        <v>36</v>
      </c>
      <c r="L467" s="1" t="s">
        <v>20</v>
      </c>
      <c r="M467" s="1" t="s">
        <v>20</v>
      </c>
      <c r="N467" s="1" t="s">
        <v>2003</v>
      </c>
      <c r="O467" s="7">
        <v>0</v>
      </c>
      <c r="P467" s="7">
        <v>450</v>
      </c>
      <c r="Q467" s="7">
        <f t="shared" si="22"/>
        <v>-450</v>
      </c>
      <c r="R467" s="6" t="s">
        <v>31</v>
      </c>
      <c r="S467" s="5" t="s">
        <v>25</v>
      </c>
      <c r="T467" s="5"/>
      <c r="U467" s="5" t="s">
        <v>2833</v>
      </c>
      <c r="V467" s="1" t="s">
        <v>65</v>
      </c>
      <c r="W467" s="1" t="s">
        <v>2004</v>
      </c>
      <c r="X467" s="1"/>
      <c r="Y467" s="1"/>
      <c r="Z467" s="4">
        <v>42150</v>
      </c>
      <c r="AA467" s="1" t="s">
        <v>2005</v>
      </c>
      <c r="AB467" s="1" t="s">
        <v>2004</v>
      </c>
      <c r="AC467" s="1" t="s">
        <v>2006</v>
      </c>
      <c r="AD467" s="8"/>
    </row>
    <row r="468" spans="2:30" outlineLevel="5">
      <c r="B468" s="3"/>
      <c r="C468" s="1"/>
      <c r="D468" s="1"/>
      <c r="E468" s="1"/>
      <c r="F468" s="1"/>
      <c r="G468" s="1" t="s">
        <v>1553</v>
      </c>
      <c r="H468" s="277">
        <v>42130</v>
      </c>
      <c r="I468" s="1" t="s">
        <v>2007</v>
      </c>
      <c r="J468" s="2" t="s">
        <v>50</v>
      </c>
      <c r="K468" s="1" t="s">
        <v>36</v>
      </c>
      <c r="L468" s="1" t="s">
        <v>20</v>
      </c>
      <c r="M468" s="1" t="s">
        <v>21</v>
      </c>
      <c r="N468" s="1" t="s">
        <v>11</v>
      </c>
      <c r="O468" s="7">
        <v>16938.21</v>
      </c>
      <c r="P468" s="7">
        <v>0</v>
      </c>
      <c r="Q468" s="7">
        <f t="shared" si="22"/>
        <v>16938.21</v>
      </c>
      <c r="R468" s="6" t="s">
        <v>31</v>
      </c>
      <c r="S468" s="5" t="s">
        <v>25</v>
      </c>
      <c r="T468" s="5" t="s">
        <v>1944</v>
      </c>
      <c r="U468" s="5" t="s">
        <v>1945</v>
      </c>
      <c r="V468" s="1" t="s">
        <v>28</v>
      </c>
      <c r="W468" s="1" t="s">
        <v>2008</v>
      </c>
      <c r="X468" s="1"/>
      <c r="Y468" s="1"/>
      <c r="Z468" s="4">
        <v>42130</v>
      </c>
      <c r="AA468" s="1" t="s">
        <v>2</v>
      </c>
      <c r="AB468" s="1" t="s">
        <v>2009</v>
      </c>
      <c r="AC468" s="1" t="s">
        <v>2010</v>
      </c>
      <c r="AD468" s="8"/>
    </row>
    <row r="469" spans="2:30" outlineLevel="5">
      <c r="B469" s="3"/>
      <c r="C469" s="1"/>
      <c r="D469" s="1"/>
      <c r="E469" s="1"/>
      <c r="F469" s="1"/>
      <c r="G469" s="1" t="s">
        <v>1553</v>
      </c>
      <c r="H469" s="277">
        <v>42130</v>
      </c>
      <c r="I469" s="1" t="s">
        <v>2011</v>
      </c>
      <c r="J469" s="2" t="s">
        <v>50</v>
      </c>
      <c r="K469" s="1" t="s">
        <v>36</v>
      </c>
      <c r="L469" s="1" t="s">
        <v>20</v>
      </c>
      <c r="M469" s="1" t="s">
        <v>21</v>
      </c>
      <c r="N469" s="1" t="s">
        <v>11</v>
      </c>
      <c r="O469" s="7">
        <v>61757.04</v>
      </c>
      <c r="P469" s="7">
        <v>0</v>
      </c>
      <c r="Q469" s="7">
        <f t="shared" si="22"/>
        <v>61757.04</v>
      </c>
      <c r="R469" s="6" t="s">
        <v>31</v>
      </c>
      <c r="S469" s="5" t="s">
        <v>25</v>
      </c>
      <c r="T469" s="5" t="s">
        <v>51</v>
      </c>
      <c r="U469" s="5" t="s">
        <v>1393</v>
      </c>
      <c r="V469" s="1" t="s">
        <v>28</v>
      </c>
      <c r="W469" s="1" t="s">
        <v>2012</v>
      </c>
      <c r="X469" s="1"/>
      <c r="Y469" s="1"/>
      <c r="Z469" s="4">
        <v>42130</v>
      </c>
      <c r="AA469" s="1" t="s">
        <v>2</v>
      </c>
      <c r="AB469" s="1" t="s">
        <v>2012</v>
      </c>
      <c r="AC469" s="1" t="s">
        <v>2013</v>
      </c>
      <c r="AD469" s="8"/>
    </row>
    <row r="470" spans="2:30" outlineLevel="5">
      <c r="B470" s="3"/>
      <c r="C470" s="1"/>
      <c r="D470" s="1"/>
      <c r="E470" s="1"/>
      <c r="F470" s="1"/>
      <c r="G470" s="1" t="s">
        <v>1553</v>
      </c>
      <c r="H470" s="277">
        <v>42131</v>
      </c>
      <c r="I470" s="1" t="s">
        <v>2014</v>
      </c>
      <c r="J470" s="2" t="s">
        <v>50</v>
      </c>
      <c r="K470" s="1" t="s">
        <v>36</v>
      </c>
      <c r="L470" s="1" t="s">
        <v>20</v>
      </c>
      <c r="M470" s="1" t="s">
        <v>21</v>
      </c>
      <c r="N470" s="1" t="s">
        <v>11</v>
      </c>
      <c r="O470" s="7">
        <v>56220.4</v>
      </c>
      <c r="P470" s="7">
        <v>0</v>
      </c>
      <c r="Q470" s="7">
        <f t="shared" si="22"/>
        <v>56220.4</v>
      </c>
      <c r="R470" s="6" t="s">
        <v>31</v>
      </c>
      <c r="S470" s="5" t="s">
        <v>25</v>
      </c>
      <c r="T470" s="5" t="s">
        <v>51</v>
      </c>
      <c r="U470" s="5" t="s">
        <v>1393</v>
      </c>
      <c r="V470" s="1" t="s">
        <v>28</v>
      </c>
      <c r="W470" s="1" t="s">
        <v>2015</v>
      </c>
      <c r="X470" s="1"/>
      <c r="Y470" s="1"/>
      <c r="Z470" s="4">
        <v>42131</v>
      </c>
      <c r="AA470" s="1" t="s">
        <v>2</v>
      </c>
      <c r="AB470" s="1" t="s">
        <v>2015</v>
      </c>
      <c r="AC470" s="1" t="s">
        <v>2016</v>
      </c>
      <c r="AD470" s="8"/>
    </row>
    <row r="471" spans="2:30" outlineLevel="5">
      <c r="B471" s="3"/>
      <c r="C471" s="1"/>
      <c r="D471" s="1"/>
      <c r="E471" s="1"/>
      <c r="F471" s="1"/>
      <c r="G471" s="1" t="s">
        <v>1553</v>
      </c>
      <c r="H471" s="277">
        <v>42131</v>
      </c>
      <c r="I471" s="1" t="s">
        <v>2017</v>
      </c>
      <c r="J471" s="2" t="s">
        <v>50</v>
      </c>
      <c r="K471" s="1" t="s">
        <v>36</v>
      </c>
      <c r="L471" s="1" t="s">
        <v>20</v>
      </c>
      <c r="M471" s="1" t="s">
        <v>21</v>
      </c>
      <c r="N471" s="1" t="s">
        <v>11</v>
      </c>
      <c r="O471" s="7">
        <v>3463.39</v>
      </c>
      <c r="P471" s="7">
        <v>0</v>
      </c>
      <c r="Q471" s="7">
        <f t="shared" si="22"/>
        <v>3463.39</v>
      </c>
      <c r="R471" s="6" t="s">
        <v>31</v>
      </c>
      <c r="S471" s="5" t="s">
        <v>25</v>
      </c>
      <c r="T471" s="5" t="s">
        <v>51</v>
      </c>
      <c r="U471" s="5" t="s">
        <v>1393</v>
      </c>
      <c r="V471" s="1" t="s">
        <v>28</v>
      </c>
      <c r="W471" s="1" t="s">
        <v>2018</v>
      </c>
      <c r="X471" s="1"/>
      <c r="Y471" s="1"/>
      <c r="Z471" s="4">
        <v>42131</v>
      </c>
      <c r="AA471" s="1" t="s">
        <v>2</v>
      </c>
      <c r="AB471" s="1" t="s">
        <v>2018</v>
      </c>
      <c r="AC471" s="1" t="s">
        <v>2019</v>
      </c>
      <c r="AD471" s="8"/>
    </row>
    <row r="472" spans="2:30" outlineLevel="5">
      <c r="B472" s="3"/>
      <c r="C472" s="1"/>
      <c r="D472" s="1"/>
      <c r="E472" s="1"/>
      <c r="F472" s="1"/>
      <c r="G472" s="1" t="s">
        <v>1553</v>
      </c>
      <c r="H472" s="277">
        <v>42131</v>
      </c>
      <c r="I472" s="1" t="s">
        <v>2020</v>
      </c>
      <c r="J472" s="2" t="s">
        <v>50</v>
      </c>
      <c r="K472" s="1" t="s">
        <v>36</v>
      </c>
      <c r="L472" s="1" t="s">
        <v>20</v>
      </c>
      <c r="M472" s="1" t="s">
        <v>21</v>
      </c>
      <c r="N472" s="1" t="s">
        <v>11</v>
      </c>
      <c r="O472" s="7">
        <v>1653.38</v>
      </c>
      <c r="P472" s="7">
        <v>0</v>
      </c>
      <c r="Q472" s="7">
        <f t="shared" si="22"/>
        <v>1653.38</v>
      </c>
      <c r="R472" s="6" t="s">
        <v>31</v>
      </c>
      <c r="S472" s="5" t="s">
        <v>25</v>
      </c>
      <c r="T472" s="5" t="s">
        <v>51</v>
      </c>
      <c r="U472" s="5" t="s">
        <v>1393</v>
      </c>
      <c r="V472" s="1" t="s">
        <v>28</v>
      </c>
      <c r="W472" s="1" t="s">
        <v>2021</v>
      </c>
      <c r="X472" s="1"/>
      <c r="Y472" s="1"/>
      <c r="Z472" s="4">
        <v>42131</v>
      </c>
      <c r="AA472" s="1" t="s">
        <v>2</v>
      </c>
      <c r="AB472" s="1" t="s">
        <v>2022</v>
      </c>
      <c r="AC472" s="1" t="s">
        <v>2023</v>
      </c>
      <c r="AD472" s="8"/>
    </row>
    <row r="473" spans="2:30" outlineLevel="5">
      <c r="B473" s="3"/>
      <c r="C473" s="1"/>
      <c r="D473" s="1"/>
      <c r="E473" s="1"/>
      <c r="F473" s="1"/>
      <c r="G473" s="1" t="s">
        <v>1553</v>
      </c>
      <c r="H473" s="277">
        <v>42131</v>
      </c>
      <c r="I473" s="1" t="s">
        <v>2024</v>
      </c>
      <c r="J473" s="2" t="s">
        <v>50</v>
      </c>
      <c r="K473" s="1" t="s">
        <v>36</v>
      </c>
      <c r="L473" s="1" t="s">
        <v>20</v>
      </c>
      <c r="M473" s="1" t="s">
        <v>21</v>
      </c>
      <c r="N473" s="1" t="s">
        <v>11</v>
      </c>
      <c r="O473" s="7">
        <v>8560.1</v>
      </c>
      <c r="P473" s="7">
        <v>0</v>
      </c>
      <c r="Q473" s="7">
        <f t="shared" si="22"/>
        <v>8560.1</v>
      </c>
      <c r="R473" s="6" t="s">
        <v>31</v>
      </c>
      <c r="S473" s="5" t="s">
        <v>25</v>
      </c>
      <c r="T473" s="5" t="s">
        <v>51</v>
      </c>
      <c r="U473" s="5" t="s">
        <v>1393</v>
      </c>
      <c r="V473" s="1" t="s">
        <v>28</v>
      </c>
      <c r="W473" s="1" t="s">
        <v>2025</v>
      </c>
      <c r="X473" s="1"/>
      <c r="Y473" s="1"/>
      <c r="Z473" s="4">
        <v>42131</v>
      </c>
      <c r="AA473" s="1" t="s">
        <v>2</v>
      </c>
      <c r="AB473" s="1" t="s">
        <v>2025</v>
      </c>
      <c r="AC473" s="1" t="s">
        <v>2026</v>
      </c>
      <c r="AD473" s="8"/>
    </row>
    <row r="474" spans="2:30" outlineLevel="5">
      <c r="B474" s="3"/>
      <c r="C474" s="1"/>
      <c r="D474" s="1"/>
      <c r="E474" s="1"/>
      <c r="F474" s="1"/>
      <c r="G474" s="1" t="s">
        <v>1553</v>
      </c>
      <c r="H474" s="277">
        <v>42137</v>
      </c>
      <c r="I474" s="1" t="s">
        <v>2027</v>
      </c>
      <c r="J474" s="2" t="s">
        <v>50</v>
      </c>
      <c r="K474" s="1" t="s">
        <v>36</v>
      </c>
      <c r="L474" s="1" t="s">
        <v>20</v>
      </c>
      <c r="M474" s="1" t="s">
        <v>21</v>
      </c>
      <c r="N474" s="1" t="s">
        <v>11</v>
      </c>
      <c r="O474" s="7">
        <v>2333.33</v>
      </c>
      <c r="P474" s="7">
        <v>0</v>
      </c>
      <c r="Q474" s="7">
        <f t="shared" si="22"/>
        <v>2333.33</v>
      </c>
      <c r="R474" s="6" t="s">
        <v>31</v>
      </c>
      <c r="S474" s="5" t="s">
        <v>25</v>
      </c>
      <c r="T474" s="5" t="s">
        <v>51</v>
      </c>
      <c r="U474" s="5" t="s">
        <v>1393</v>
      </c>
      <c r="V474" s="1" t="s">
        <v>28</v>
      </c>
      <c r="W474" s="1" t="s">
        <v>2028</v>
      </c>
      <c r="X474" s="1"/>
      <c r="Y474" s="1"/>
      <c r="Z474" s="4">
        <v>42137</v>
      </c>
      <c r="AA474" s="1" t="s">
        <v>2</v>
      </c>
      <c r="AB474" s="1" t="s">
        <v>2029</v>
      </c>
      <c r="AC474" s="1" t="s">
        <v>2030</v>
      </c>
      <c r="AD474" s="8"/>
    </row>
    <row r="475" spans="2:30" outlineLevel="5">
      <c r="B475" s="3"/>
      <c r="C475" s="1"/>
      <c r="D475" s="1"/>
      <c r="E475" s="1"/>
      <c r="F475" s="1"/>
      <c r="G475" s="1" t="s">
        <v>1553</v>
      </c>
      <c r="H475" s="277">
        <v>42137</v>
      </c>
      <c r="I475" s="1" t="s">
        <v>2031</v>
      </c>
      <c r="J475" s="2" t="s">
        <v>50</v>
      </c>
      <c r="K475" s="1" t="s">
        <v>36</v>
      </c>
      <c r="L475" s="1" t="s">
        <v>20</v>
      </c>
      <c r="M475" s="1" t="s">
        <v>21</v>
      </c>
      <c r="N475" s="1" t="s">
        <v>11</v>
      </c>
      <c r="O475" s="7">
        <v>5000</v>
      </c>
      <c r="P475" s="7">
        <v>0</v>
      </c>
      <c r="Q475" s="7">
        <f t="shared" si="22"/>
        <v>5000</v>
      </c>
      <c r="R475" s="6" t="s">
        <v>31</v>
      </c>
      <c r="S475" s="5" t="s">
        <v>25</v>
      </c>
      <c r="T475" s="5" t="s">
        <v>51</v>
      </c>
      <c r="U475" s="5" t="s">
        <v>1393</v>
      </c>
      <c r="V475" s="1" t="s">
        <v>28</v>
      </c>
      <c r="W475" s="1" t="s">
        <v>2032</v>
      </c>
      <c r="X475" s="1"/>
      <c r="Y475" s="1"/>
      <c r="Z475" s="4">
        <v>42137</v>
      </c>
      <c r="AA475" s="1" t="s">
        <v>2</v>
      </c>
      <c r="AB475" s="1" t="s">
        <v>2033</v>
      </c>
      <c r="AC475" s="1" t="s">
        <v>2034</v>
      </c>
      <c r="AD475" s="8"/>
    </row>
    <row r="476" spans="2:30" outlineLevel="5">
      <c r="B476" s="3"/>
      <c r="C476" s="1"/>
      <c r="D476" s="1"/>
      <c r="E476" s="1"/>
      <c r="F476" s="1"/>
      <c r="G476" s="1" t="s">
        <v>1553</v>
      </c>
      <c r="H476" s="277">
        <v>42137</v>
      </c>
      <c r="I476" s="1" t="s">
        <v>2035</v>
      </c>
      <c r="J476" s="2" t="s">
        <v>50</v>
      </c>
      <c r="K476" s="1" t="s">
        <v>36</v>
      </c>
      <c r="L476" s="1" t="s">
        <v>20</v>
      </c>
      <c r="M476" s="1" t="s">
        <v>21</v>
      </c>
      <c r="N476" s="1" t="s">
        <v>11</v>
      </c>
      <c r="O476" s="7">
        <v>16000</v>
      </c>
      <c r="P476" s="7">
        <v>0</v>
      </c>
      <c r="Q476" s="7">
        <f t="shared" si="22"/>
        <v>16000</v>
      </c>
      <c r="R476" s="6" t="s">
        <v>31</v>
      </c>
      <c r="S476" s="5" t="s">
        <v>25</v>
      </c>
      <c r="T476" s="5" t="s">
        <v>51</v>
      </c>
      <c r="U476" s="5" t="s">
        <v>1393</v>
      </c>
      <c r="V476" s="1" t="s">
        <v>28</v>
      </c>
      <c r="W476" s="1" t="s">
        <v>2036</v>
      </c>
      <c r="X476" s="1"/>
      <c r="Y476" s="1"/>
      <c r="Z476" s="4">
        <v>42137</v>
      </c>
      <c r="AA476" s="1" t="s">
        <v>2</v>
      </c>
      <c r="AB476" s="1" t="s">
        <v>2037</v>
      </c>
      <c r="AC476" s="1" t="s">
        <v>2038</v>
      </c>
      <c r="AD476" s="8"/>
    </row>
    <row r="477" spans="2:30" outlineLevel="5">
      <c r="B477" s="3"/>
      <c r="C477" s="1"/>
      <c r="D477" s="1"/>
      <c r="E477" s="1"/>
      <c r="F477" s="1"/>
      <c r="G477" s="1" t="s">
        <v>1553</v>
      </c>
      <c r="H477" s="277">
        <v>42152</v>
      </c>
      <c r="I477" s="1" t="s">
        <v>2039</v>
      </c>
      <c r="J477" s="2" t="s">
        <v>50</v>
      </c>
      <c r="K477" s="1" t="s">
        <v>36</v>
      </c>
      <c r="L477" s="1" t="s">
        <v>20</v>
      </c>
      <c r="M477" s="1" t="s">
        <v>21</v>
      </c>
      <c r="N477" s="1" t="s">
        <v>11</v>
      </c>
      <c r="O477" s="7">
        <v>16800</v>
      </c>
      <c r="P477" s="7">
        <v>0</v>
      </c>
      <c r="Q477" s="7">
        <f t="shared" si="22"/>
        <v>16800</v>
      </c>
      <c r="R477" s="6" t="s">
        <v>31</v>
      </c>
      <c r="S477" s="5" t="s">
        <v>32</v>
      </c>
      <c r="T477" s="5" t="s">
        <v>66</v>
      </c>
      <c r="U477" s="5" t="s">
        <v>799</v>
      </c>
      <c r="V477" s="1" t="s">
        <v>28</v>
      </c>
      <c r="W477" s="1" t="s">
        <v>2040</v>
      </c>
      <c r="X477" s="1"/>
      <c r="Y477" s="1"/>
      <c r="Z477" s="4">
        <v>42152</v>
      </c>
      <c r="AA477" s="1" t="s">
        <v>2</v>
      </c>
      <c r="AB477" s="1" t="s">
        <v>2041</v>
      </c>
      <c r="AC477" s="1" t="s">
        <v>2042</v>
      </c>
      <c r="AD477" s="8"/>
    </row>
    <row r="478" spans="2:30" outlineLevel="5">
      <c r="B478" s="3"/>
      <c r="C478" s="1"/>
      <c r="D478" s="1"/>
      <c r="E478" s="1"/>
      <c r="F478" s="1"/>
      <c r="G478" s="1" t="s">
        <v>1553</v>
      </c>
      <c r="H478" s="277">
        <v>42151</v>
      </c>
      <c r="I478" s="1" t="s">
        <v>2043</v>
      </c>
      <c r="J478" s="2" t="s">
        <v>50</v>
      </c>
      <c r="K478" s="1" t="s">
        <v>36</v>
      </c>
      <c r="L478" s="1" t="s">
        <v>20</v>
      </c>
      <c r="M478" s="1" t="s">
        <v>21</v>
      </c>
      <c r="N478" s="1" t="s">
        <v>11</v>
      </c>
      <c r="O478" s="7">
        <v>68638.66</v>
      </c>
      <c r="P478" s="7">
        <v>0</v>
      </c>
      <c r="Q478" s="7">
        <f t="shared" si="22"/>
        <v>68638.66</v>
      </c>
      <c r="R478" s="6" t="s">
        <v>31</v>
      </c>
      <c r="S478" s="5" t="s">
        <v>32</v>
      </c>
      <c r="T478" s="5" t="s">
        <v>66</v>
      </c>
      <c r="U478" s="5" t="s">
        <v>799</v>
      </c>
      <c r="V478" s="1" t="s">
        <v>28</v>
      </c>
      <c r="W478" s="1" t="s">
        <v>2044</v>
      </c>
      <c r="X478" s="1"/>
      <c r="Y478" s="1"/>
      <c r="Z478" s="4">
        <v>42151</v>
      </c>
      <c r="AA478" s="1" t="s">
        <v>2</v>
      </c>
      <c r="AB478" s="1" t="s">
        <v>2045</v>
      </c>
      <c r="AC478" s="1" t="s">
        <v>2046</v>
      </c>
      <c r="AD478" s="8"/>
    </row>
    <row r="479" spans="2:30" outlineLevel="5">
      <c r="B479" s="3"/>
      <c r="C479" s="1"/>
      <c r="D479" s="1"/>
      <c r="E479" s="1"/>
      <c r="F479" s="1"/>
      <c r="G479" s="1" t="s">
        <v>1553</v>
      </c>
      <c r="H479" s="277">
        <v>42151</v>
      </c>
      <c r="I479" s="1" t="s">
        <v>2043</v>
      </c>
      <c r="J479" s="2" t="s">
        <v>50</v>
      </c>
      <c r="K479" s="1" t="s">
        <v>36</v>
      </c>
      <c r="L479" s="1" t="s">
        <v>20</v>
      </c>
      <c r="M479" s="1" t="s">
        <v>20</v>
      </c>
      <c r="N479" s="1" t="s">
        <v>2003</v>
      </c>
      <c r="O479" s="7">
        <v>0</v>
      </c>
      <c r="P479" s="7">
        <v>3399.34</v>
      </c>
      <c r="Q479" s="7">
        <f t="shared" si="22"/>
        <v>-3399.34</v>
      </c>
      <c r="R479" s="6" t="s">
        <v>31</v>
      </c>
      <c r="S479" s="5" t="s">
        <v>32</v>
      </c>
      <c r="T479" s="5" t="s">
        <v>66</v>
      </c>
      <c r="U479" s="5" t="s">
        <v>799</v>
      </c>
      <c r="V479" s="1" t="s">
        <v>28</v>
      </c>
      <c r="W479" s="1" t="s">
        <v>2044</v>
      </c>
      <c r="X479" s="1"/>
      <c r="Y479" s="1"/>
      <c r="Z479" s="4">
        <v>42151</v>
      </c>
      <c r="AA479" s="1" t="s">
        <v>2</v>
      </c>
      <c r="AB479" s="1" t="s">
        <v>2045</v>
      </c>
      <c r="AC479" s="1" t="s">
        <v>2046</v>
      </c>
      <c r="AD479" s="8"/>
    </row>
    <row r="480" spans="2:30" outlineLevel="5">
      <c r="B480" s="3"/>
      <c r="C480" s="1"/>
      <c r="D480" s="1"/>
      <c r="E480" s="1"/>
      <c r="F480" s="1"/>
      <c r="G480" s="1" t="s">
        <v>1553</v>
      </c>
      <c r="H480" s="277">
        <v>42151</v>
      </c>
      <c r="I480" s="1" t="s">
        <v>2047</v>
      </c>
      <c r="J480" s="2" t="s">
        <v>50</v>
      </c>
      <c r="K480" s="1" t="s">
        <v>36</v>
      </c>
      <c r="L480" s="1" t="s">
        <v>20</v>
      </c>
      <c r="M480" s="1" t="s">
        <v>21</v>
      </c>
      <c r="N480" s="1" t="s">
        <v>11</v>
      </c>
      <c r="O480" s="7">
        <v>15488.2</v>
      </c>
      <c r="P480" s="7">
        <v>0</v>
      </c>
      <c r="Q480" s="7">
        <f t="shared" si="22"/>
        <v>15488.2</v>
      </c>
      <c r="R480" s="6" t="s">
        <v>31</v>
      </c>
      <c r="S480" s="5" t="s">
        <v>32</v>
      </c>
      <c r="T480" s="5" t="s">
        <v>66</v>
      </c>
      <c r="U480" s="5" t="s">
        <v>799</v>
      </c>
      <c r="V480" s="1" t="s">
        <v>28</v>
      </c>
      <c r="W480" s="1" t="s">
        <v>2048</v>
      </c>
      <c r="X480" s="1"/>
      <c r="Y480" s="1"/>
      <c r="Z480" s="4">
        <v>42151</v>
      </c>
      <c r="AA480" s="1" t="s">
        <v>2</v>
      </c>
      <c r="AB480" s="1" t="s">
        <v>2049</v>
      </c>
      <c r="AC480" s="1" t="s">
        <v>2050</v>
      </c>
      <c r="AD480" s="8"/>
    </row>
    <row r="481" spans="2:30" outlineLevel="5">
      <c r="B481" s="3"/>
      <c r="C481" s="1"/>
      <c r="D481" s="1"/>
      <c r="E481" s="1"/>
      <c r="F481" s="1"/>
      <c r="G481" s="1" t="s">
        <v>1553</v>
      </c>
      <c r="H481" s="277">
        <v>42151</v>
      </c>
      <c r="I481" s="1" t="s">
        <v>2051</v>
      </c>
      <c r="J481" s="2" t="s">
        <v>50</v>
      </c>
      <c r="K481" s="1" t="s">
        <v>36</v>
      </c>
      <c r="L481" s="1" t="s">
        <v>20</v>
      </c>
      <c r="M481" s="1" t="s">
        <v>21</v>
      </c>
      <c r="N481" s="1" t="s">
        <v>11</v>
      </c>
      <c r="O481" s="7">
        <v>11541.72</v>
      </c>
      <c r="P481" s="7">
        <v>0</v>
      </c>
      <c r="Q481" s="7">
        <f t="shared" si="22"/>
        <v>11541.72</v>
      </c>
      <c r="R481" s="6" t="s">
        <v>31</v>
      </c>
      <c r="S481" s="5" t="s">
        <v>32</v>
      </c>
      <c r="T481" s="5" t="s">
        <v>67</v>
      </c>
      <c r="U481" s="5" t="s">
        <v>1615</v>
      </c>
      <c r="V481" s="1" t="s">
        <v>28</v>
      </c>
      <c r="W481" s="1" t="s">
        <v>2052</v>
      </c>
      <c r="X481" s="1"/>
      <c r="Y481" s="1"/>
      <c r="Z481" s="4">
        <v>42151</v>
      </c>
      <c r="AA481" s="1" t="s">
        <v>2</v>
      </c>
      <c r="AB481" s="1" t="s">
        <v>2053</v>
      </c>
      <c r="AC481" s="1" t="s">
        <v>2054</v>
      </c>
      <c r="AD481" s="8"/>
    </row>
    <row r="482" spans="2:30" outlineLevel="5">
      <c r="B482" s="3"/>
      <c r="C482" s="1"/>
      <c r="D482" s="1"/>
      <c r="E482" s="1"/>
      <c r="F482" s="1"/>
      <c r="G482" s="1" t="s">
        <v>1553</v>
      </c>
      <c r="H482" s="277">
        <v>42151</v>
      </c>
      <c r="I482" s="1" t="s">
        <v>2055</v>
      </c>
      <c r="J482" s="2" t="s">
        <v>50</v>
      </c>
      <c r="K482" s="1" t="s">
        <v>36</v>
      </c>
      <c r="L482" s="1" t="s">
        <v>20</v>
      </c>
      <c r="M482" s="1" t="s">
        <v>21</v>
      </c>
      <c r="N482" s="1" t="s">
        <v>11</v>
      </c>
      <c r="O482" s="7">
        <v>65117.89</v>
      </c>
      <c r="P482" s="7">
        <v>0</v>
      </c>
      <c r="Q482" s="7">
        <f t="shared" si="22"/>
        <v>65117.89</v>
      </c>
      <c r="R482" s="6" t="s">
        <v>31</v>
      </c>
      <c r="S482" s="5" t="s">
        <v>32</v>
      </c>
      <c r="T482" s="5" t="s">
        <v>67</v>
      </c>
      <c r="U482" s="5" t="s">
        <v>1615</v>
      </c>
      <c r="V482" s="1" t="s">
        <v>28</v>
      </c>
      <c r="W482" s="1" t="s">
        <v>2056</v>
      </c>
      <c r="X482" s="1"/>
      <c r="Y482" s="1"/>
      <c r="Z482" s="4">
        <v>42151</v>
      </c>
      <c r="AA482" s="1" t="s">
        <v>2</v>
      </c>
      <c r="AB482" s="1" t="s">
        <v>2057</v>
      </c>
      <c r="AC482" s="1" t="s">
        <v>2058</v>
      </c>
      <c r="AD482" s="8"/>
    </row>
    <row r="483" spans="2:30" outlineLevel="5">
      <c r="B483" s="3"/>
      <c r="C483" s="1"/>
      <c r="D483" s="1"/>
      <c r="E483" s="1"/>
      <c r="F483" s="1"/>
      <c r="G483" s="1" t="s">
        <v>1553</v>
      </c>
      <c r="H483" s="277">
        <v>42151</v>
      </c>
      <c r="I483" s="1" t="s">
        <v>2055</v>
      </c>
      <c r="J483" s="2" t="s">
        <v>50</v>
      </c>
      <c r="K483" s="1" t="s">
        <v>36</v>
      </c>
      <c r="L483" s="1" t="s">
        <v>20</v>
      </c>
      <c r="M483" s="1" t="s">
        <v>20</v>
      </c>
      <c r="N483" s="1" t="s">
        <v>2003</v>
      </c>
      <c r="O483" s="7">
        <v>0</v>
      </c>
      <c r="P483" s="7">
        <v>3289.9</v>
      </c>
      <c r="Q483" s="7">
        <f t="shared" si="22"/>
        <v>-3289.9</v>
      </c>
      <c r="R483" s="6" t="s">
        <v>31</v>
      </c>
      <c r="S483" s="5" t="s">
        <v>32</v>
      </c>
      <c r="T483" s="5" t="s">
        <v>67</v>
      </c>
      <c r="U483" s="5" t="s">
        <v>1615</v>
      </c>
      <c r="V483" s="1" t="s">
        <v>28</v>
      </c>
      <c r="W483" s="1" t="s">
        <v>2056</v>
      </c>
      <c r="X483" s="1"/>
      <c r="Y483" s="1"/>
      <c r="Z483" s="4">
        <v>42151</v>
      </c>
      <c r="AA483" s="1" t="s">
        <v>2</v>
      </c>
      <c r="AB483" s="1" t="s">
        <v>2057</v>
      </c>
      <c r="AC483" s="1" t="s">
        <v>2058</v>
      </c>
      <c r="AD483" s="8"/>
    </row>
    <row r="484" spans="2:30" outlineLevel="5">
      <c r="B484" s="3"/>
      <c r="C484" s="1"/>
      <c r="D484" s="1"/>
      <c r="E484" s="1"/>
      <c r="F484" s="1"/>
      <c r="G484" s="1" t="s">
        <v>1553</v>
      </c>
      <c r="H484" s="277">
        <v>42152</v>
      </c>
      <c r="I484" s="1" t="s">
        <v>2059</v>
      </c>
      <c r="J484" s="2" t="s">
        <v>50</v>
      </c>
      <c r="K484" s="1" t="s">
        <v>36</v>
      </c>
      <c r="L484" s="1" t="s">
        <v>20</v>
      </c>
      <c r="M484" s="1" t="s">
        <v>21</v>
      </c>
      <c r="N484" s="1" t="s">
        <v>11</v>
      </c>
      <c r="O484" s="7">
        <v>4200</v>
      </c>
      <c r="P484" s="7">
        <v>0</v>
      </c>
      <c r="Q484" s="7">
        <f t="shared" si="22"/>
        <v>4200</v>
      </c>
      <c r="R484" s="6" t="s">
        <v>31</v>
      </c>
      <c r="S484" s="5" t="s">
        <v>32</v>
      </c>
      <c r="T484" s="5" t="s">
        <v>66</v>
      </c>
      <c r="U484" s="5" t="s">
        <v>799</v>
      </c>
      <c r="V484" s="1" t="s">
        <v>28</v>
      </c>
      <c r="W484" s="1" t="s">
        <v>2060</v>
      </c>
      <c r="X484" s="1"/>
      <c r="Y484" s="1"/>
      <c r="Z484" s="4">
        <v>42152</v>
      </c>
      <c r="AA484" s="1" t="s">
        <v>2</v>
      </c>
      <c r="AB484" s="1" t="s">
        <v>2061</v>
      </c>
      <c r="AC484" s="1" t="s">
        <v>2062</v>
      </c>
      <c r="AD484" s="8"/>
    </row>
    <row r="485" spans="2:30" outlineLevel="5">
      <c r="B485" s="3"/>
      <c r="C485" s="1"/>
      <c r="D485" s="1"/>
      <c r="E485" s="1"/>
      <c r="F485" s="1"/>
      <c r="G485" s="1" t="s">
        <v>1553</v>
      </c>
      <c r="H485" s="277">
        <v>42152</v>
      </c>
      <c r="I485" s="1" t="s">
        <v>2063</v>
      </c>
      <c r="J485" s="2" t="s">
        <v>50</v>
      </c>
      <c r="K485" s="1" t="s">
        <v>36</v>
      </c>
      <c r="L485" s="1" t="s">
        <v>20</v>
      </c>
      <c r="M485" s="1" t="s">
        <v>21</v>
      </c>
      <c r="N485" s="1" t="s">
        <v>11</v>
      </c>
      <c r="O485" s="7">
        <v>9000</v>
      </c>
      <c r="P485" s="7">
        <v>0</v>
      </c>
      <c r="Q485" s="7">
        <f t="shared" si="22"/>
        <v>9000</v>
      </c>
      <c r="R485" s="6" t="s">
        <v>31</v>
      </c>
      <c r="S485" s="5" t="s">
        <v>32</v>
      </c>
      <c r="T485" s="5" t="s">
        <v>66</v>
      </c>
      <c r="U485" s="5" t="s">
        <v>799</v>
      </c>
      <c r="V485" s="1" t="s">
        <v>28</v>
      </c>
      <c r="W485" s="1" t="s">
        <v>2064</v>
      </c>
      <c r="X485" s="1"/>
      <c r="Y485" s="1"/>
      <c r="Z485" s="4">
        <v>42152</v>
      </c>
      <c r="AA485" s="1" t="s">
        <v>2</v>
      </c>
      <c r="AB485" s="1" t="s">
        <v>2065</v>
      </c>
      <c r="AC485" s="1" t="s">
        <v>2066</v>
      </c>
      <c r="AD485" s="8"/>
    </row>
    <row r="486" spans="2:30" s="21" customFormat="1" outlineLevel="5">
      <c r="B486" s="109"/>
      <c r="C486" s="110"/>
      <c r="D486" s="110"/>
      <c r="E486" s="110"/>
      <c r="F486" s="110"/>
      <c r="G486" s="110" t="s">
        <v>1553</v>
      </c>
      <c r="H486" s="274">
        <v>42152</v>
      </c>
      <c r="I486" s="110" t="s">
        <v>2067</v>
      </c>
      <c r="J486" s="111" t="s">
        <v>50</v>
      </c>
      <c r="K486" s="110" t="s">
        <v>36</v>
      </c>
      <c r="L486" s="110" t="s">
        <v>20</v>
      </c>
      <c r="M486" s="110" t="s">
        <v>21</v>
      </c>
      <c r="N486" s="110" t="s">
        <v>11</v>
      </c>
      <c r="O486" s="9">
        <v>7739</v>
      </c>
      <c r="P486" s="9">
        <v>0</v>
      </c>
      <c r="Q486" s="9">
        <f t="shared" ref="Q486:Q487" si="23">O486-P486</f>
        <v>7739</v>
      </c>
      <c r="R486" s="112" t="s">
        <v>31</v>
      </c>
      <c r="S486" s="113" t="s">
        <v>32</v>
      </c>
      <c r="T486" s="113"/>
      <c r="U486" s="113" t="s">
        <v>1615</v>
      </c>
      <c r="V486" s="110" t="s">
        <v>28</v>
      </c>
      <c r="W486" s="110" t="s">
        <v>2068</v>
      </c>
      <c r="X486" s="110"/>
      <c r="Y486" s="110"/>
      <c r="Z486" s="114">
        <v>42152</v>
      </c>
      <c r="AA486" s="110" t="s">
        <v>2</v>
      </c>
      <c r="AB486" s="110" t="s">
        <v>2069</v>
      </c>
      <c r="AC486" s="110" t="s">
        <v>2070</v>
      </c>
      <c r="AD486" s="115"/>
    </row>
    <row r="487" spans="2:30" s="21" customFormat="1" outlineLevel="5">
      <c r="B487" s="109"/>
      <c r="C487" s="110"/>
      <c r="D487" s="110"/>
      <c r="E487" s="110"/>
      <c r="F487" s="110"/>
      <c r="G487" s="110" t="s">
        <v>1553</v>
      </c>
      <c r="H487" s="274">
        <v>42152</v>
      </c>
      <c r="I487" s="110" t="s">
        <v>2067</v>
      </c>
      <c r="J487" s="111" t="s">
        <v>50</v>
      </c>
      <c r="K487" s="110" t="s">
        <v>36</v>
      </c>
      <c r="L487" s="110" t="s">
        <v>20</v>
      </c>
      <c r="M487" s="110" t="s">
        <v>21</v>
      </c>
      <c r="N487" s="110" t="s">
        <v>11</v>
      </c>
      <c r="O487" s="9">
        <v>10573</v>
      </c>
      <c r="P487" s="9">
        <v>0</v>
      </c>
      <c r="Q487" s="9">
        <f t="shared" si="23"/>
        <v>10573</v>
      </c>
      <c r="R487" s="112" t="s">
        <v>31</v>
      </c>
      <c r="S487" s="113" t="s">
        <v>32</v>
      </c>
      <c r="T487" s="113"/>
      <c r="U487" s="113" t="s">
        <v>799</v>
      </c>
      <c r="V487" s="110" t="s">
        <v>28</v>
      </c>
      <c r="W487" s="110" t="s">
        <v>2068</v>
      </c>
      <c r="X487" s="110"/>
      <c r="Y487" s="110"/>
      <c r="Z487" s="114">
        <v>42152</v>
      </c>
      <c r="AA487" s="110" t="s">
        <v>2</v>
      </c>
      <c r="AB487" s="110" t="s">
        <v>2069</v>
      </c>
      <c r="AC487" s="110" t="s">
        <v>2070</v>
      </c>
      <c r="AD487" s="115"/>
    </row>
    <row r="488" spans="2:30" outlineLevel="5">
      <c r="B488" s="352"/>
      <c r="C488" s="2"/>
      <c r="D488" s="2"/>
      <c r="E488" s="2"/>
      <c r="F488" s="2"/>
      <c r="G488" s="2"/>
      <c r="H488" s="362"/>
      <c r="I488" s="2"/>
      <c r="J488" s="2" t="s">
        <v>50</v>
      </c>
      <c r="K488" s="2"/>
      <c r="L488" s="2"/>
      <c r="M488" s="2"/>
      <c r="N488" s="2"/>
      <c r="O488" s="353"/>
      <c r="P488" s="353"/>
      <c r="Q488" s="353"/>
      <c r="R488" s="354"/>
      <c r="S488" s="355"/>
      <c r="T488" s="355"/>
      <c r="U488" s="355"/>
      <c r="V488" s="2"/>
      <c r="W488" s="2"/>
      <c r="X488" s="2"/>
      <c r="Y488" s="2"/>
      <c r="Z488" s="356"/>
      <c r="AA488" s="2"/>
      <c r="AB488" s="2"/>
      <c r="AC488" s="2"/>
      <c r="AD488" s="357"/>
    </row>
    <row r="489" spans="2:30" outlineLevel="4">
      <c r="B489" s="352"/>
      <c r="C489" s="2"/>
      <c r="D489" s="2"/>
      <c r="E489" s="2"/>
      <c r="F489" s="2" t="s">
        <v>1786</v>
      </c>
      <c r="G489" s="2" t="s">
        <v>1787</v>
      </c>
      <c r="H489" s="362"/>
      <c r="I489" s="2"/>
      <c r="J489" s="2" t="s">
        <v>50</v>
      </c>
      <c r="K489" s="2"/>
      <c r="L489" s="2"/>
      <c r="M489" s="2"/>
      <c r="N489" s="2"/>
      <c r="O489" s="353">
        <f>SUM(O490:O506)</f>
        <v>424953.89999999997</v>
      </c>
      <c r="P489" s="353">
        <f>SUM(P490:P506)</f>
        <v>0</v>
      </c>
      <c r="Q489" s="353">
        <f t="shared" ref="Q489:Q497" si="24">O489-P489</f>
        <v>424953.89999999997</v>
      </c>
      <c r="R489" s="354"/>
      <c r="S489" s="355"/>
      <c r="T489" s="355"/>
      <c r="U489" s="355"/>
      <c r="V489" s="2"/>
      <c r="W489" s="2"/>
      <c r="X489" s="2"/>
      <c r="Y489" s="2"/>
      <c r="Z489" s="356"/>
      <c r="AA489" s="2"/>
      <c r="AB489" s="2"/>
      <c r="AC489" s="2"/>
      <c r="AD489" s="357"/>
    </row>
    <row r="490" spans="2:30" outlineLevel="5">
      <c r="B490" s="3"/>
      <c r="C490" s="1"/>
      <c r="D490" s="1"/>
      <c r="E490" s="1"/>
      <c r="F490" s="1"/>
      <c r="G490" s="1" t="s">
        <v>1553</v>
      </c>
      <c r="H490" s="277">
        <v>42164</v>
      </c>
      <c r="I490" s="1" t="s">
        <v>2071</v>
      </c>
      <c r="J490" s="2" t="s">
        <v>50</v>
      </c>
      <c r="K490" s="1" t="s">
        <v>36</v>
      </c>
      <c r="L490" s="1" t="s">
        <v>34</v>
      </c>
      <c r="M490" s="1" t="s">
        <v>21</v>
      </c>
      <c r="N490" s="1" t="s">
        <v>11</v>
      </c>
      <c r="O490" s="7">
        <v>132852.6</v>
      </c>
      <c r="P490" s="7">
        <v>0</v>
      </c>
      <c r="Q490" s="7">
        <f t="shared" si="24"/>
        <v>132852.6</v>
      </c>
      <c r="R490" s="6" t="s">
        <v>31</v>
      </c>
      <c r="S490" s="5" t="s">
        <v>25</v>
      </c>
      <c r="T490" s="5" t="s">
        <v>1944</v>
      </c>
      <c r="U490" s="5" t="s">
        <v>1945</v>
      </c>
      <c r="V490" s="1" t="s">
        <v>28</v>
      </c>
      <c r="W490" s="1" t="s">
        <v>2072</v>
      </c>
      <c r="X490" s="1"/>
      <c r="Y490" s="1"/>
      <c r="Z490" s="4">
        <v>42164</v>
      </c>
      <c r="AA490" s="1" t="s">
        <v>2</v>
      </c>
      <c r="AB490" s="1" t="s">
        <v>2073</v>
      </c>
      <c r="AC490" s="1" t="s">
        <v>2074</v>
      </c>
      <c r="AD490" s="8"/>
    </row>
    <row r="491" spans="2:30" outlineLevel="5">
      <c r="B491" s="3"/>
      <c r="C491" s="1"/>
      <c r="D491" s="1"/>
      <c r="E491" s="1"/>
      <c r="F491" s="1"/>
      <c r="G491" s="1" t="s">
        <v>1553</v>
      </c>
      <c r="H491" s="277">
        <v>42164</v>
      </c>
      <c r="I491" s="1" t="s">
        <v>2075</v>
      </c>
      <c r="J491" s="2" t="s">
        <v>50</v>
      </c>
      <c r="K491" s="1" t="s">
        <v>36</v>
      </c>
      <c r="L491" s="1" t="s">
        <v>34</v>
      </c>
      <c r="M491" s="1" t="s">
        <v>21</v>
      </c>
      <c r="N491" s="1" t="s">
        <v>11</v>
      </c>
      <c r="O491" s="7">
        <v>21398.29</v>
      </c>
      <c r="P491" s="7">
        <v>0</v>
      </c>
      <c r="Q491" s="7">
        <f t="shared" si="24"/>
        <v>21398.29</v>
      </c>
      <c r="R491" s="6" t="s">
        <v>31</v>
      </c>
      <c r="S491" s="5" t="s">
        <v>25</v>
      </c>
      <c r="T491" s="5" t="s">
        <v>1944</v>
      </c>
      <c r="U491" s="5" t="s">
        <v>1945</v>
      </c>
      <c r="V491" s="1" t="s">
        <v>28</v>
      </c>
      <c r="W491" s="1" t="s">
        <v>2076</v>
      </c>
      <c r="X491" s="1"/>
      <c r="Y491" s="1"/>
      <c r="Z491" s="4">
        <v>42164</v>
      </c>
      <c r="AA491" s="1" t="s">
        <v>2</v>
      </c>
      <c r="AB491" s="1" t="s">
        <v>2077</v>
      </c>
      <c r="AC491" s="1" t="s">
        <v>2078</v>
      </c>
      <c r="AD491" s="8"/>
    </row>
    <row r="492" spans="2:30" outlineLevel="5">
      <c r="B492" s="3"/>
      <c r="C492" s="1"/>
      <c r="D492" s="1"/>
      <c r="E492" s="1"/>
      <c r="F492" s="1"/>
      <c r="G492" s="1" t="s">
        <v>1553</v>
      </c>
      <c r="H492" s="277">
        <v>42160</v>
      </c>
      <c r="I492" s="1" t="s">
        <v>2079</v>
      </c>
      <c r="J492" s="2" t="s">
        <v>50</v>
      </c>
      <c r="K492" s="1" t="s">
        <v>36</v>
      </c>
      <c r="L492" s="1" t="s">
        <v>20</v>
      </c>
      <c r="M492" s="1" t="s">
        <v>21</v>
      </c>
      <c r="N492" s="1" t="s">
        <v>11</v>
      </c>
      <c r="O492" s="7">
        <v>2965</v>
      </c>
      <c r="P492" s="7">
        <v>0</v>
      </c>
      <c r="Q492" s="7">
        <f t="shared" si="24"/>
        <v>2965</v>
      </c>
      <c r="R492" s="6" t="s">
        <v>31</v>
      </c>
      <c r="S492" s="5" t="s">
        <v>32</v>
      </c>
      <c r="T492" s="5" t="s">
        <v>66</v>
      </c>
      <c r="U492" s="5" t="s">
        <v>799</v>
      </c>
      <c r="V492" s="1" t="s">
        <v>28</v>
      </c>
      <c r="W492" s="1" t="s">
        <v>2080</v>
      </c>
      <c r="X492" s="1"/>
      <c r="Y492" s="1"/>
      <c r="Z492" s="4">
        <v>42160</v>
      </c>
      <c r="AA492" s="1" t="s">
        <v>2</v>
      </c>
      <c r="AB492" s="1" t="s">
        <v>2081</v>
      </c>
      <c r="AC492" s="1" t="s">
        <v>2082</v>
      </c>
      <c r="AD492" s="8"/>
    </row>
    <row r="493" spans="2:30" outlineLevel="5">
      <c r="B493" s="3"/>
      <c r="C493" s="1"/>
      <c r="D493" s="1"/>
      <c r="E493" s="1"/>
      <c r="F493" s="1"/>
      <c r="G493" s="1" t="s">
        <v>1553</v>
      </c>
      <c r="H493" s="277">
        <v>42160</v>
      </c>
      <c r="I493" s="1" t="s">
        <v>2083</v>
      </c>
      <c r="J493" s="2" t="s">
        <v>50</v>
      </c>
      <c r="K493" s="1" t="s">
        <v>36</v>
      </c>
      <c r="L493" s="1" t="s">
        <v>20</v>
      </c>
      <c r="M493" s="1" t="s">
        <v>21</v>
      </c>
      <c r="N493" s="1" t="s">
        <v>11</v>
      </c>
      <c r="O493" s="7">
        <v>3161.02</v>
      </c>
      <c r="P493" s="7">
        <v>0</v>
      </c>
      <c r="Q493" s="7">
        <f t="shared" si="24"/>
        <v>3161.02</v>
      </c>
      <c r="R493" s="6" t="s">
        <v>31</v>
      </c>
      <c r="S493" s="5" t="s">
        <v>32</v>
      </c>
      <c r="T493" s="5" t="s">
        <v>67</v>
      </c>
      <c r="U493" s="5" t="s">
        <v>1615</v>
      </c>
      <c r="V493" s="1" t="s">
        <v>28</v>
      </c>
      <c r="W493" s="1" t="s">
        <v>2084</v>
      </c>
      <c r="X493" s="1"/>
      <c r="Y493" s="1"/>
      <c r="Z493" s="4">
        <v>42160</v>
      </c>
      <c r="AA493" s="1" t="s">
        <v>2</v>
      </c>
      <c r="AB493" s="1" t="s">
        <v>2085</v>
      </c>
      <c r="AC493" s="1" t="s">
        <v>2086</v>
      </c>
      <c r="AD493" s="8"/>
    </row>
    <row r="494" spans="2:30" outlineLevel="5">
      <c r="B494" s="3"/>
      <c r="C494" s="1"/>
      <c r="D494" s="1"/>
      <c r="E494" s="1"/>
      <c r="F494" s="1"/>
      <c r="G494" s="1" t="s">
        <v>1553</v>
      </c>
      <c r="H494" s="277">
        <v>42160</v>
      </c>
      <c r="I494" s="1" t="s">
        <v>2087</v>
      </c>
      <c r="J494" s="2" t="s">
        <v>50</v>
      </c>
      <c r="K494" s="1" t="s">
        <v>36</v>
      </c>
      <c r="L494" s="1" t="s">
        <v>20</v>
      </c>
      <c r="M494" s="1" t="s">
        <v>21</v>
      </c>
      <c r="N494" s="1" t="s">
        <v>11</v>
      </c>
      <c r="O494" s="7">
        <v>5450</v>
      </c>
      <c r="P494" s="7">
        <v>0</v>
      </c>
      <c r="Q494" s="7">
        <f t="shared" si="24"/>
        <v>5450</v>
      </c>
      <c r="R494" s="6" t="s">
        <v>31</v>
      </c>
      <c r="S494" s="5" t="s">
        <v>25</v>
      </c>
      <c r="T494" s="5" t="s">
        <v>1944</v>
      </c>
      <c r="U494" s="5" t="s">
        <v>1945</v>
      </c>
      <c r="V494" s="1" t="s">
        <v>28</v>
      </c>
      <c r="W494" s="1" t="s">
        <v>2088</v>
      </c>
      <c r="X494" s="1"/>
      <c r="Y494" s="1"/>
      <c r="Z494" s="4">
        <v>42160</v>
      </c>
      <c r="AA494" s="1" t="s">
        <v>2</v>
      </c>
      <c r="AB494" s="1" t="s">
        <v>2089</v>
      </c>
      <c r="AC494" s="1" t="s">
        <v>2090</v>
      </c>
      <c r="AD494" s="8"/>
    </row>
    <row r="495" spans="2:30" outlineLevel="5">
      <c r="B495" s="3"/>
      <c r="C495" s="1"/>
      <c r="D495" s="1"/>
      <c r="E495" s="1"/>
      <c r="F495" s="1"/>
      <c r="G495" s="1" t="s">
        <v>1553</v>
      </c>
      <c r="H495" s="277">
        <v>42164</v>
      </c>
      <c r="I495" s="1" t="s">
        <v>2091</v>
      </c>
      <c r="J495" s="2" t="s">
        <v>50</v>
      </c>
      <c r="K495" s="1" t="s">
        <v>36</v>
      </c>
      <c r="L495" s="1" t="s">
        <v>20</v>
      </c>
      <c r="M495" s="1" t="s">
        <v>21</v>
      </c>
      <c r="N495" s="1" t="s">
        <v>11</v>
      </c>
      <c r="O495" s="7">
        <v>11990</v>
      </c>
      <c r="P495" s="7">
        <v>0</v>
      </c>
      <c r="Q495" s="7">
        <f t="shared" si="24"/>
        <v>11990</v>
      </c>
      <c r="R495" s="6" t="s">
        <v>31</v>
      </c>
      <c r="S495" s="5" t="s">
        <v>25</v>
      </c>
      <c r="T495" s="5" t="s">
        <v>51</v>
      </c>
      <c r="U495" s="5" t="s">
        <v>1393</v>
      </c>
      <c r="V495" s="1" t="s">
        <v>28</v>
      </c>
      <c r="W495" s="1" t="s">
        <v>2092</v>
      </c>
      <c r="X495" s="1"/>
      <c r="Y495" s="1"/>
      <c r="Z495" s="4">
        <v>42164</v>
      </c>
      <c r="AA495" s="1" t="s">
        <v>2</v>
      </c>
      <c r="AB495" s="1" t="s">
        <v>2093</v>
      </c>
      <c r="AC495" s="1" t="s">
        <v>2094</v>
      </c>
      <c r="AD495" s="8"/>
    </row>
    <row r="496" spans="2:30" outlineLevel="5">
      <c r="B496" s="3"/>
      <c r="C496" s="1"/>
      <c r="D496" s="1"/>
      <c r="E496" s="1"/>
      <c r="F496" s="1"/>
      <c r="G496" s="1" t="s">
        <v>1553</v>
      </c>
      <c r="H496" s="277">
        <v>42179</v>
      </c>
      <c r="I496" s="1" t="s">
        <v>2095</v>
      </c>
      <c r="J496" s="2" t="s">
        <v>50</v>
      </c>
      <c r="K496" s="1" t="s">
        <v>36</v>
      </c>
      <c r="L496" s="1" t="s">
        <v>20</v>
      </c>
      <c r="M496" s="1" t="s">
        <v>21</v>
      </c>
      <c r="N496" s="1" t="s">
        <v>11</v>
      </c>
      <c r="O496" s="7">
        <v>7333.33</v>
      </c>
      <c r="P496" s="7">
        <v>0</v>
      </c>
      <c r="Q496" s="7">
        <f t="shared" si="24"/>
        <v>7333.33</v>
      </c>
      <c r="R496" s="6" t="s">
        <v>31</v>
      </c>
      <c r="S496" s="5" t="s">
        <v>25</v>
      </c>
      <c r="T496" s="5" t="s">
        <v>1944</v>
      </c>
      <c r="U496" s="5" t="s">
        <v>1945</v>
      </c>
      <c r="V496" s="1" t="s">
        <v>28</v>
      </c>
      <c r="W496" s="1" t="s">
        <v>2096</v>
      </c>
      <c r="X496" s="1"/>
      <c r="Y496" s="1"/>
      <c r="Z496" s="4">
        <v>42179</v>
      </c>
      <c r="AA496" s="1" t="s">
        <v>2</v>
      </c>
      <c r="AB496" s="1" t="s">
        <v>2097</v>
      </c>
      <c r="AC496" s="1" t="s">
        <v>2098</v>
      </c>
      <c r="AD496" s="8"/>
    </row>
    <row r="497" spans="2:30" outlineLevel="5">
      <c r="B497" s="3"/>
      <c r="C497" s="1"/>
      <c r="D497" s="1"/>
      <c r="E497" s="1"/>
      <c r="F497" s="1"/>
      <c r="G497" s="1" t="s">
        <v>1553</v>
      </c>
      <c r="H497" s="277">
        <v>42185</v>
      </c>
      <c r="I497" s="1" t="s">
        <v>2099</v>
      </c>
      <c r="J497" s="2" t="s">
        <v>50</v>
      </c>
      <c r="K497" s="1" t="s">
        <v>36</v>
      </c>
      <c r="L497" s="1" t="s">
        <v>20</v>
      </c>
      <c r="M497" s="1" t="s">
        <v>21</v>
      </c>
      <c r="N497" s="1" t="s">
        <v>11</v>
      </c>
      <c r="O497" s="7">
        <v>9793.33</v>
      </c>
      <c r="P497" s="7">
        <v>0</v>
      </c>
      <c r="Q497" s="7">
        <f t="shared" si="24"/>
        <v>9793.33</v>
      </c>
      <c r="R497" s="6" t="s">
        <v>31</v>
      </c>
      <c r="S497" s="5" t="s">
        <v>25</v>
      </c>
      <c r="T497" s="5" t="s">
        <v>763</v>
      </c>
      <c r="U497" s="5" t="s">
        <v>56</v>
      </c>
      <c r="V497" s="1" t="s">
        <v>28</v>
      </c>
      <c r="W497" s="1" t="s">
        <v>2100</v>
      </c>
      <c r="X497" s="1"/>
      <c r="Y497" s="1"/>
      <c r="Z497" s="4">
        <v>42185</v>
      </c>
      <c r="AA497" s="1" t="s">
        <v>2</v>
      </c>
      <c r="AB497" s="1" t="s">
        <v>2101</v>
      </c>
      <c r="AC497" s="1" t="s">
        <v>2102</v>
      </c>
      <c r="AD497" s="8"/>
    </row>
    <row r="498" spans="2:30" s="21" customFormat="1" outlineLevel="5">
      <c r="B498" s="109"/>
      <c r="C498" s="110"/>
      <c r="D498" s="110"/>
      <c r="E498" s="110"/>
      <c r="F498" s="110"/>
      <c r="G498" s="110" t="s">
        <v>1553</v>
      </c>
      <c r="H498" s="274">
        <v>42185</v>
      </c>
      <c r="I498" s="110" t="s">
        <v>2103</v>
      </c>
      <c r="J498" s="111" t="s">
        <v>50</v>
      </c>
      <c r="K498" s="110" t="s">
        <v>36</v>
      </c>
      <c r="L498" s="110" t="s">
        <v>20</v>
      </c>
      <c r="M498" s="110" t="s">
        <v>21</v>
      </c>
      <c r="N498" s="110" t="s">
        <v>11</v>
      </c>
      <c r="O498" s="9">
        <v>7739</v>
      </c>
      <c r="P498" s="9">
        <v>0</v>
      </c>
      <c r="Q498" s="9">
        <f t="shared" ref="Q498:Q499" si="25">O498-P498</f>
        <v>7739</v>
      </c>
      <c r="R498" s="112" t="s">
        <v>31</v>
      </c>
      <c r="S498" s="113" t="s">
        <v>32</v>
      </c>
      <c r="T498" s="113"/>
      <c r="U498" s="113" t="s">
        <v>1615</v>
      </c>
      <c r="V498" s="110" t="s">
        <v>28</v>
      </c>
      <c r="W498" s="110" t="s">
        <v>2104</v>
      </c>
      <c r="X498" s="110"/>
      <c r="Y498" s="110"/>
      <c r="Z498" s="114">
        <v>42185</v>
      </c>
      <c r="AA498" s="110" t="s">
        <v>2</v>
      </c>
      <c r="AB498" s="110" t="s">
        <v>2105</v>
      </c>
      <c r="AC498" s="110" t="s">
        <v>2106</v>
      </c>
      <c r="AD498" s="115"/>
    </row>
    <row r="499" spans="2:30" s="21" customFormat="1" outlineLevel="5">
      <c r="B499" s="109"/>
      <c r="C499" s="110"/>
      <c r="D499" s="110"/>
      <c r="E499" s="110"/>
      <c r="F499" s="110"/>
      <c r="G499" s="110" t="s">
        <v>1553</v>
      </c>
      <c r="H499" s="274">
        <v>42185</v>
      </c>
      <c r="I499" s="110" t="s">
        <v>2103</v>
      </c>
      <c r="J499" s="111" t="s">
        <v>50</v>
      </c>
      <c r="K499" s="110" t="s">
        <v>36</v>
      </c>
      <c r="L499" s="110" t="s">
        <v>20</v>
      </c>
      <c r="M499" s="110" t="s">
        <v>21</v>
      </c>
      <c r="N499" s="110" t="s">
        <v>11</v>
      </c>
      <c r="O499" s="9">
        <v>10573</v>
      </c>
      <c r="P499" s="9">
        <v>0</v>
      </c>
      <c r="Q499" s="9">
        <f t="shared" si="25"/>
        <v>10573</v>
      </c>
      <c r="R499" s="112" t="s">
        <v>31</v>
      </c>
      <c r="S499" s="113" t="s">
        <v>32</v>
      </c>
      <c r="T499" s="113"/>
      <c r="U499" s="113" t="s">
        <v>799</v>
      </c>
      <c r="V499" s="110" t="s">
        <v>28</v>
      </c>
      <c r="W499" s="110" t="s">
        <v>2104</v>
      </c>
      <c r="X499" s="110"/>
      <c r="Y499" s="110"/>
      <c r="Z499" s="114">
        <v>42185</v>
      </c>
      <c r="AA499" s="110" t="s">
        <v>2</v>
      </c>
      <c r="AB499" s="110" t="s">
        <v>2105</v>
      </c>
      <c r="AC499" s="110" t="s">
        <v>2106</v>
      </c>
      <c r="AD499" s="115"/>
    </row>
    <row r="500" spans="2:30" outlineLevel="5">
      <c r="B500" s="3"/>
      <c r="C500" s="1"/>
      <c r="D500" s="1"/>
      <c r="E500" s="1"/>
      <c r="F500" s="1"/>
      <c r="G500" s="1" t="s">
        <v>1553</v>
      </c>
      <c r="H500" s="277">
        <v>42185</v>
      </c>
      <c r="I500" s="1" t="s">
        <v>2107</v>
      </c>
      <c r="J500" s="2" t="s">
        <v>50</v>
      </c>
      <c r="K500" s="1" t="s">
        <v>36</v>
      </c>
      <c r="L500" s="1" t="s">
        <v>20</v>
      </c>
      <c r="M500" s="1" t="s">
        <v>21</v>
      </c>
      <c r="N500" s="1" t="s">
        <v>11</v>
      </c>
      <c r="O500" s="7">
        <v>21364</v>
      </c>
      <c r="P500" s="7">
        <v>0</v>
      </c>
      <c r="Q500" s="7">
        <f t="shared" ref="Q500:Q505" si="26">O500-P500</f>
        <v>21364</v>
      </c>
      <c r="R500" s="6" t="s">
        <v>31</v>
      </c>
      <c r="S500" s="5" t="s">
        <v>25</v>
      </c>
      <c r="T500" s="5" t="s">
        <v>1944</v>
      </c>
      <c r="U500" s="5" t="s">
        <v>1945</v>
      </c>
      <c r="V500" s="1" t="s">
        <v>28</v>
      </c>
      <c r="W500" s="1" t="s">
        <v>2108</v>
      </c>
      <c r="X500" s="1"/>
      <c r="Y500" s="1"/>
      <c r="Z500" s="4">
        <v>42185</v>
      </c>
      <c r="AA500" s="1" t="s">
        <v>2</v>
      </c>
      <c r="AB500" s="1" t="s">
        <v>2109</v>
      </c>
      <c r="AC500" s="1" t="s">
        <v>2110</v>
      </c>
      <c r="AD500" s="8"/>
    </row>
    <row r="501" spans="2:30" outlineLevel="5">
      <c r="B501" s="3"/>
      <c r="C501" s="1"/>
      <c r="D501" s="1"/>
      <c r="E501" s="1"/>
      <c r="F501" s="1"/>
      <c r="G501" s="1" t="s">
        <v>1553</v>
      </c>
      <c r="H501" s="277">
        <v>42185</v>
      </c>
      <c r="I501" s="1" t="s">
        <v>2111</v>
      </c>
      <c r="J501" s="2" t="s">
        <v>50</v>
      </c>
      <c r="K501" s="1" t="s">
        <v>36</v>
      </c>
      <c r="L501" s="1" t="s">
        <v>20</v>
      </c>
      <c r="M501" s="1" t="s">
        <v>21</v>
      </c>
      <c r="N501" s="1" t="s">
        <v>11</v>
      </c>
      <c r="O501" s="7">
        <v>79230.070000000007</v>
      </c>
      <c r="P501" s="7">
        <v>0</v>
      </c>
      <c r="Q501" s="7">
        <f t="shared" si="26"/>
        <v>79230.070000000007</v>
      </c>
      <c r="R501" s="6" t="s">
        <v>31</v>
      </c>
      <c r="S501" s="5" t="s">
        <v>32</v>
      </c>
      <c r="T501" s="5" t="s">
        <v>67</v>
      </c>
      <c r="U501" s="5" t="s">
        <v>1615</v>
      </c>
      <c r="V501" s="1" t="s">
        <v>28</v>
      </c>
      <c r="W501" s="1" t="s">
        <v>2112</v>
      </c>
      <c r="X501" s="1"/>
      <c r="Y501" s="1"/>
      <c r="Z501" s="4">
        <v>42185</v>
      </c>
      <c r="AA501" s="1" t="s">
        <v>2</v>
      </c>
      <c r="AB501" s="1" t="s">
        <v>2112</v>
      </c>
      <c r="AC501" s="1" t="s">
        <v>2113</v>
      </c>
      <c r="AD501" s="8"/>
    </row>
    <row r="502" spans="2:30" outlineLevel="5">
      <c r="B502" s="3"/>
      <c r="C502" s="1"/>
      <c r="D502" s="1"/>
      <c r="E502" s="1"/>
      <c r="F502" s="1"/>
      <c r="G502" s="1" t="s">
        <v>1553</v>
      </c>
      <c r="H502" s="277">
        <v>42185</v>
      </c>
      <c r="I502" s="1" t="s">
        <v>2114</v>
      </c>
      <c r="J502" s="2" t="s">
        <v>50</v>
      </c>
      <c r="K502" s="1" t="s">
        <v>36</v>
      </c>
      <c r="L502" s="1" t="s">
        <v>20</v>
      </c>
      <c r="M502" s="1" t="s">
        <v>21</v>
      </c>
      <c r="N502" s="1" t="s">
        <v>11</v>
      </c>
      <c r="O502" s="7">
        <v>18316.12</v>
      </c>
      <c r="P502" s="7">
        <v>0</v>
      </c>
      <c r="Q502" s="7">
        <f t="shared" si="26"/>
        <v>18316.12</v>
      </c>
      <c r="R502" s="6" t="s">
        <v>31</v>
      </c>
      <c r="S502" s="5" t="s">
        <v>32</v>
      </c>
      <c r="T502" s="5" t="s">
        <v>66</v>
      </c>
      <c r="U502" s="5" t="s">
        <v>799</v>
      </c>
      <c r="V502" s="1" t="s">
        <v>28</v>
      </c>
      <c r="W502" s="1" t="s">
        <v>2115</v>
      </c>
      <c r="X502" s="1"/>
      <c r="Y502" s="1"/>
      <c r="Z502" s="4">
        <v>42185</v>
      </c>
      <c r="AA502" s="1" t="s">
        <v>2</v>
      </c>
      <c r="AB502" s="1" t="s">
        <v>2115</v>
      </c>
      <c r="AC502" s="1" t="s">
        <v>2116</v>
      </c>
      <c r="AD502" s="8"/>
    </row>
    <row r="503" spans="2:30" outlineLevel="5">
      <c r="B503" s="3"/>
      <c r="C503" s="1"/>
      <c r="D503" s="1"/>
      <c r="E503" s="1"/>
      <c r="F503" s="1"/>
      <c r="G503" s="1" t="s">
        <v>1553</v>
      </c>
      <c r="H503" s="277">
        <v>42185</v>
      </c>
      <c r="I503" s="1" t="s">
        <v>2117</v>
      </c>
      <c r="J503" s="2" t="s">
        <v>50</v>
      </c>
      <c r="K503" s="1" t="s">
        <v>36</v>
      </c>
      <c r="L503" s="1" t="s">
        <v>20</v>
      </c>
      <c r="M503" s="1" t="s">
        <v>21</v>
      </c>
      <c r="N503" s="1" t="s">
        <v>11</v>
      </c>
      <c r="O503" s="7">
        <v>80906</v>
      </c>
      <c r="P503" s="7">
        <v>0</v>
      </c>
      <c r="Q503" s="7">
        <f t="shared" si="26"/>
        <v>80906</v>
      </c>
      <c r="R503" s="6" t="s">
        <v>31</v>
      </c>
      <c r="S503" s="5" t="s">
        <v>32</v>
      </c>
      <c r="T503" s="5" t="s">
        <v>66</v>
      </c>
      <c r="U503" s="5" t="s">
        <v>799</v>
      </c>
      <c r="V503" s="1" t="s">
        <v>28</v>
      </c>
      <c r="W503" s="1" t="s">
        <v>2118</v>
      </c>
      <c r="X503" s="1"/>
      <c r="Y503" s="1"/>
      <c r="Z503" s="4">
        <v>42185</v>
      </c>
      <c r="AA503" s="1" t="s">
        <v>2</v>
      </c>
      <c r="AB503" s="1" t="s">
        <v>2118</v>
      </c>
      <c r="AC503" s="1" t="s">
        <v>2119</v>
      </c>
      <c r="AD503" s="8"/>
    </row>
    <row r="504" spans="2:30" outlineLevel="5">
      <c r="B504" s="3"/>
      <c r="C504" s="1"/>
      <c r="D504" s="1"/>
      <c r="E504" s="1"/>
      <c r="F504" s="1"/>
      <c r="G504" s="1" t="s">
        <v>1553</v>
      </c>
      <c r="H504" s="277">
        <v>42185</v>
      </c>
      <c r="I504" s="1" t="s">
        <v>2120</v>
      </c>
      <c r="J504" s="2" t="s">
        <v>50</v>
      </c>
      <c r="K504" s="1" t="s">
        <v>36</v>
      </c>
      <c r="L504" s="1" t="s">
        <v>20</v>
      </c>
      <c r="M504" s="1" t="s">
        <v>21</v>
      </c>
      <c r="N504" s="1" t="s">
        <v>11</v>
      </c>
      <c r="O504" s="7">
        <v>9811.16</v>
      </c>
      <c r="P504" s="7">
        <v>0</v>
      </c>
      <c r="Q504" s="7">
        <f t="shared" si="26"/>
        <v>9811.16</v>
      </c>
      <c r="R504" s="6" t="s">
        <v>31</v>
      </c>
      <c r="S504" s="5" t="s">
        <v>32</v>
      </c>
      <c r="T504" s="5" t="s">
        <v>67</v>
      </c>
      <c r="U504" s="5" t="s">
        <v>1615</v>
      </c>
      <c r="V504" s="1" t="s">
        <v>28</v>
      </c>
      <c r="W504" s="1" t="s">
        <v>2121</v>
      </c>
      <c r="X504" s="1"/>
      <c r="Y504" s="1"/>
      <c r="Z504" s="4">
        <v>42185</v>
      </c>
      <c r="AA504" s="1" t="s">
        <v>2</v>
      </c>
      <c r="AB504" s="1" t="s">
        <v>2121</v>
      </c>
      <c r="AC504" s="1" t="s">
        <v>2122</v>
      </c>
      <c r="AD504" s="8"/>
    </row>
    <row r="505" spans="2:30" outlineLevel="5">
      <c r="B505" s="3"/>
      <c r="C505" s="1"/>
      <c r="D505" s="1"/>
      <c r="E505" s="1"/>
      <c r="F505" s="1"/>
      <c r="G505" s="1" t="s">
        <v>1553</v>
      </c>
      <c r="H505" s="277">
        <v>42185</v>
      </c>
      <c r="I505" s="1" t="s">
        <v>2123</v>
      </c>
      <c r="J505" s="2" t="s">
        <v>50</v>
      </c>
      <c r="K505" s="1" t="s">
        <v>36</v>
      </c>
      <c r="L505" s="1" t="s">
        <v>20</v>
      </c>
      <c r="M505" s="1" t="s">
        <v>21</v>
      </c>
      <c r="N505" s="1" t="s">
        <v>11</v>
      </c>
      <c r="O505" s="7">
        <v>2070.98</v>
      </c>
      <c r="P505" s="7">
        <v>0</v>
      </c>
      <c r="Q505" s="7">
        <f t="shared" si="26"/>
        <v>2070.98</v>
      </c>
      <c r="R505" s="6" t="s">
        <v>31</v>
      </c>
      <c r="S505" s="5" t="s">
        <v>32</v>
      </c>
      <c r="T505" s="5" t="s">
        <v>67</v>
      </c>
      <c r="U505" s="5" t="s">
        <v>1615</v>
      </c>
      <c r="V505" s="1" t="s">
        <v>28</v>
      </c>
      <c r="W505" s="1" t="s">
        <v>2124</v>
      </c>
      <c r="X505" s="1"/>
      <c r="Y505" s="1"/>
      <c r="Z505" s="4">
        <v>42185</v>
      </c>
      <c r="AA505" s="1" t="s">
        <v>2</v>
      </c>
      <c r="AB505" s="1" t="s">
        <v>2125</v>
      </c>
      <c r="AC505" s="1" t="s">
        <v>2126</v>
      </c>
      <c r="AD505" s="8"/>
    </row>
    <row r="506" spans="2:30" outlineLevel="5">
      <c r="B506" s="352"/>
      <c r="C506" s="2"/>
      <c r="D506" s="2"/>
      <c r="E506" s="2"/>
      <c r="F506" s="2"/>
      <c r="G506" s="2"/>
      <c r="H506" s="362"/>
      <c r="I506" s="2"/>
      <c r="J506" s="2" t="s">
        <v>50</v>
      </c>
      <c r="K506" s="2"/>
      <c r="L506" s="2"/>
      <c r="M506" s="2"/>
      <c r="N506" s="2"/>
      <c r="O506" s="353"/>
      <c r="P506" s="353"/>
      <c r="Q506" s="353"/>
      <c r="R506" s="354"/>
      <c r="S506" s="355"/>
      <c r="T506" s="355"/>
      <c r="U506" s="355"/>
      <c r="V506" s="2"/>
      <c r="W506" s="2"/>
      <c r="X506" s="2"/>
      <c r="Y506" s="2"/>
      <c r="Z506" s="356"/>
      <c r="AA506" s="2"/>
      <c r="AB506" s="2"/>
      <c r="AC506" s="2"/>
      <c r="AD506" s="357"/>
    </row>
    <row r="507" spans="2:30" outlineLevel="4">
      <c r="B507" s="352"/>
      <c r="C507" s="2"/>
      <c r="D507" s="2"/>
      <c r="E507" s="2"/>
      <c r="F507" s="2" t="s">
        <v>2873</v>
      </c>
      <c r="G507" s="2" t="s">
        <v>2874</v>
      </c>
      <c r="H507" s="362"/>
      <c r="I507" s="2"/>
      <c r="J507" s="2" t="s">
        <v>50</v>
      </c>
      <c r="K507" s="2"/>
      <c r="L507" s="2"/>
      <c r="M507" s="2"/>
      <c r="N507" s="2"/>
      <c r="O507" s="353">
        <f>SUM(O508:O530)</f>
        <v>841363.54999999993</v>
      </c>
      <c r="P507" s="353">
        <f>SUM(P508:P530)</f>
        <v>0</v>
      </c>
      <c r="Q507" s="353">
        <f t="shared" ref="Q507:Q525" si="27">O507-P507</f>
        <v>841363.54999999993</v>
      </c>
      <c r="R507" s="354"/>
      <c r="S507" s="355"/>
      <c r="T507" s="355"/>
      <c r="U507" s="355"/>
      <c r="V507" s="2"/>
      <c r="W507" s="2"/>
      <c r="X507" s="2"/>
      <c r="Y507" s="2"/>
      <c r="Z507" s="356"/>
      <c r="AA507" s="2"/>
      <c r="AB507" s="2"/>
      <c r="AC507" s="2"/>
      <c r="AD507" s="357"/>
    </row>
    <row r="508" spans="2:30" outlineLevel="5">
      <c r="B508" s="3"/>
      <c r="C508" s="1"/>
      <c r="D508" s="1"/>
      <c r="E508" s="1"/>
      <c r="F508" s="1"/>
      <c r="G508" s="1" t="s">
        <v>1553</v>
      </c>
      <c r="H508" s="277">
        <v>42187</v>
      </c>
      <c r="I508" s="1" t="s">
        <v>3004</v>
      </c>
      <c r="J508" s="2" t="s">
        <v>50</v>
      </c>
      <c r="K508" s="1" t="s">
        <v>36</v>
      </c>
      <c r="L508" s="1" t="s">
        <v>20</v>
      </c>
      <c r="M508" s="1" t="s">
        <v>21</v>
      </c>
      <c r="N508" s="1" t="s">
        <v>11</v>
      </c>
      <c r="O508" s="7">
        <v>2617.14</v>
      </c>
      <c r="P508" s="7">
        <v>0</v>
      </c>
      <c r="Q508" s="7">
        <f t="shared" si="27"/>
        <v>2617.14</v>
      </c>
      <c r="R508" s="6" t="s">
        <v>31</v>
      </c>
      <c r="S508" s="5" t="s">
        <v>25</v>
      </c>
      <c r="T508" s="5" t="s">
        <v>1944</v>
      </c>
      <c r="U508" s="5" t="s">
        <v>1945</v>
      </c>
      <c r="V508" s="1" t="s">
        <v>28</v>
      </c>
      <c r="W508" s="1" t="s">
        <v>3005</v>
      </c>
      <c r="X508" s="1"/>
      <c r="Y508" s="1"/>
      <c r="Z508" s="4">
        <v>42187</v>
      </c>
      <c r="AA508" s="1" t="s">
        <v>2</v>
      </c>
      <c r="AB508" s="1" t="s">
        <v>3005</v>
      </c>
      <c r="AC508" s="1" t="s">
        <v>3006</v>
      </c>
      <c r="AD508" s="8"/>
    </row>
    <row r="509" spans="2:30" outlineLevel="5">
      <c r="B509" s="3"/>
      <c r="C509" s="1"/>
      <c r="D509" s="1"/>
      <c r="E509" s="1"/>
      <c r="F509" s="1"/>
      <c r="G509" s="1" t="s">
        <v>1553</v>
      </c>
      <c r="H509" s="277">
        <v>42187</v>
      </c>
      <c r="I509" s="1" t="s">
        <v>3007</v>
      </c>
      <c r="J509" s="2" t="s">
        <v>50</v>
      </c>
      <c r="K509" s="1" t="s">
        <v>36</v>
      </c>
      <c r="L509" s="1" t="s">
        <v>20</v>
      </c>
      <c r="M509" s="1" t="s">
        <v>21</v>
      </c>
      <c r="N509" s="1" t="s">
        <v>11</v>
      </c>
      <c r="O509" s="7">
        <v>20757.580000000002</v>
      </c>
      <c r="P509" s="7">
        <v>0</v>
      </c>
      <c r="Q509" s="7">
        <f t="shared" si="27"/>
        <v>20757.580000000002</v>
      </c>
      <c r="R509" s="6" t="s">
        <v>31</v>
      </c>
      <c r="S509" s="5" t="s">
        <v>25</v>
      </c>
      <c r="T509" s="5" t="s">
        <v>1944</v>
      </c>
      <c r="U509" s="5" t="s">
        <v>1945</v>
      </c>
      <c r="V509" s="1" t="s">
        <v>28</v>
      </c>
      <c r="W509" s="1" t="s">
        <v>3008</v>
      </c>
      <c r="X509" s="1"/>
      <c r="Y509" s="1"/>
      <c r="Z509" s="4">
        <v>42187</v>
      </c>
      <c r="AA509" s="1" t="s">
        <v>2</v>
      </c>
      <c r="AB509" s="1" t="s">
        <v>3008</v>
      </c>
      <c r="AC509" s="1" t="s">
        <v>3009</v>
      </c>
      <c r="AD509" s="8"/>
    </row>
    <row r="510" spans="2:30" outlineLevel="5">
      <c r="B510" s="3"/>
      <c r="C510" s="1"/>
      <c r="D510" s="1"/>
      <c r="E510" s="1"/>
      <c r="F510" s="1"/>
      <c r="G510" s="1" t="s">
        <v>1553</v>
      </c>
      <c r="H510" s="277">
        <v>42187</v>
      </c>
      <c r="I510" s="1" t="s">
        <v>3010</v>
      </c>
      <c r="J510" s="2" t="s">
        <v>50</v>
      </c>
      <c r="K510" s="1" t="s">
        <v>36</v>
      </c>
      <c r="L510" s="1" t="s">
        <v>20</v>
      </c>
      <c r="M510" s="1" t="s">
        <v>21</v>
      </c>
      <c r="N510" s="1" t="s">
        <v>11</v>
      </c>
      <c r="O510" s="7">
        <v>147383.22</v>
      </c>
      <c r="P510" s="7">
        <v>0</v>
      </c>
      <c r="Q510" s="7">
        <f t="shared" si="27"/>
        <v>147383.22</v>
      </c>
      <c r="R510" s="6" t="s">
        <v>31</v>
      </c>
      <c r="S510" s="5" t="s">
        <v>25</v>
      </c>
      <c r="T510" s="5" t="s">
        <v>1944</v>
      </c>
      <c r="U510" s="5" t="s">
        <v>1945</v>
      </c>
      <c r="V510" s="1" t="s">
        <v>28</v>
      </c>
      <c r="W510" s="1" t="s">
        <v>3011</v>
      </c>
      <c r="X510" s="1"/>
      <c r="Y510" s="1"/>
      <c r="Z510" s="4">
        <v>42187</v>
      </c>
      <c r="AA510" s="1" t="s">
        <v>2</v>
      </c>
      <c r="AB510" s="1" t="s">
        <v>3011</v>
      </c>
      <c r="AC510" s="1" t="s">
        <v>3012</v>
      </c>
      <c r="AD510" s="8"/>
    </row>
    <row r="511" spans="2:30" outlineLevel="5">
      <c r="B511" s="3"/>
      <c r="C511" s="1"/>
      <c r="D511" s="1"/>
      <c r="E511" s="1"/>
      <c r="F511" s="1"/>
      <c r="G511" s="1" t="s">
        <v>1553</v>
      </c>
      <c r="H511" s="277">
        <v>42199</v>
      </c>
      <c r="I511" s="1" t="s">
        <v>3013</v>
      </c>
      <c r="J511" s="2" t="s">
        <v>50</v>
      </c>
      <c r="K511" s="1" t="s">
        <v>36</v>
      </c>
      <c r="L511" s="1" t="s">
        <v>20</v>
      </c>
      <c r="M511" s="1" t="s">
        <v>21</v>
      </c>
      <c r="N511" s="1" t="s">
        <v>11</v>
      </c>
      <c r="O511" s="7">
        <v>7186.9</v>
      </c>
      <c r="P511" s="7">
        <v>0</v>
      </c>
      <c r="Q511" s="7">
        <f t="shared" si="27"/>
        <v>7186.9</v>
      </c>
      <c r="R511" s="6" t="s">
        <v>31</v>
      </c>
      <c r="S511" s="5" t="s">
        <v>32</v>
      </c>
      <c r="T511" s="5" t="s">
        <v>51</v>
      </c>
      <c r="U511" s="5" t="s">
        <v>1393</v>
      </c>
      <c r="V511" s="1" t="s">
        <v>28</v>
      </c>
      <c r="W511" s="1" t="s">
        <v>3014</v>
      </c>
      <c r="X511" s="1"/>
      <c r="Y511" s="1"/>
      <c r="Z511" s="4">
        <v>42199</v>
      </c>
      <c r="AA511" s="1" t="s">
        <v>2</v>
      </c>
      <c r="AB511" s="1" t="s">
        <v>3015</v>
      </c>
      <c r="AC511" s="1" t="s">
        <v>3016</v>
      </c>
      <c r="AD511" s="8"/>
    </row>
    <row r="512" spans="2:30" outlineLevel="5">
      <c r="B512" s="3"/>
      <c r="C512" s="1"/>
      <c r="D512" s="1"/>
      <c r="E512" s="1"/>
      <c r="F512" s="1"/>
      <c r="G512" s="1" t="s">
        <v>1553</v>
      </c>
      <c r="H512" s="277">
        <v>42199</v>
      </c>
      <c r="I512" s="1" t="s">
        <v>3017</v>
      </c>
      <c r="J512" s="2" t="s">
        <v>50</v>
      </c>
      <c r="K512" s="1" t="s">
        <v>36</v>
      </c>
      <c r="L512" s="1" t="s">
        <v>20</v>
      </c>
      <c r="M512" s="1" t="s">
        <v>21</v>
      </c>
      <c r="N512" s="1" t="s">
        <v>11</v>
      </c>
      <c r="O512" s="7">
        <v>22829.47</v>
      </c>
      <c r="P512" s="7">
        <v>0</v>
      </c>
      <c r="Q512" s="7">
        <f t="shared" si="27"/>
        <v>22829.47</v>
      </c>
      <c r="R512" s="6" t="s">
        <v>31</v>
      </c>
      <c r="S512" s="5" t="s">
        <v>32</v>
      </c>
      <c r="T512" s="5" t="s">
        <v>51</v>
      </c>
      <c r="U512" s="5" t="s">
        <v>1393</v>
      </c>
      <c r="V512" s="1" t="s">
        <v>28</v>
      </c>
      <c r="W512" s="1" t="s">
        <v>3018</v>
      </c>
      <c r="X512" s="1"/>
      <c r="Y512" s="1"/>
      <c r="Z512" s="4">
        <v>42199</v>
      </c>
      <c r="AA512" s="1" t="s">
        <v>2</v>
      </c>
      <c r="AB512" s="1" t="s">
        <v>3019</v>
      </c>
      <c r="AC512" s="1" t="s">
        <v>3020</v>
      </c>
      <c r="AD512" s="8"/>
    </row>
    <row r="513" spans="2:30" outlineLevel="5">
      <c r="B513" s="3"/>
      <c r="C513" s="1"/>
      <c r="D513" s="1"/>
      <c r="E513" s="1"/>
      <c r="F513" s="1"/>
      <c r="G513" s="1" t="s">
        <v>1553</v>
      </c>
      <c r="H513" s="277">
        <v>42199</v>
      </c>
      <c r="I513" s="1" t="s">
        <v>3021</v>
      </c>
      <c r="J513" s="2" t="s">
        <v>50</v>
      </c>
      <c r="K513" s="1" t="s">
        <v>36</v>
      </c>
      <c r="L513" s="1" t="s">
        <v>20</v>
      </c>
      <c r="M513" s="1" t="s">
        <v>21</v>
      </c>
      <c r="N513" s="1" t="s">
        <v>11</v>
      </c>
      <c r="O513" s="7">
        <v>1400.12</v>
      </c>
      <c r="P513" s="7">
        <v>0</v>
      </c>
      <c r="Q513" s="7">
        <f t="shared" si="27"/>
        <v>1400.12</v>
      </c>
      <c r="R513" s="6" t="s">
        <v>31</v>
      </c>
      <c r="S513" s="5" t="s">
        <v>32</v>
      </c>
      <c r="T513" s="5" t="s">
        <v>66</v>
      </c>
      <c r="U513" s="5" t="s">
        <v>799</v>
      </c>
      <c r="V513" s="1" t="s">
        <v>28</v>
      </c>
      <c r="W513" s="1" t="s">
        <v>3022</v>
      </c>
      <c r="X513" s="1"/>
      <c r="Y513" s="1"/>
      <c r="Z513" s="4">
        <v>42199</v>
      </c>
      <c r="AA513" s="1" t="s">
        <v>2</v>
      </c>
      <c r="AB513" s="1" t="s">
        <v>3023</v>
      </c>
      <c r="AC513" s="1" t="s">
        <v>3024</v>
      </c>
      <c r="AD513" s="8"/>
    </row>
    <row r="514" spans="2:30" outlineLevel="5">
      <c r="B514" s="3"/>
      <c r="C514" s="1"/>
      <c r="D514" s="1"/>
      <c r="E514" s="1"/>
      <c r="F514" s="1"/>
      <c r="G514" s="1" t="s">
        <v>1553</v>
      </c>
      <c r="H514" s="277">
        <v>42207</v>
      </c>
      <c r="I514" s="1" t="s">
        <v>3025</v>
      </c>
      <c r="J514" s="2" t="s">
        <v>50</v>
      </c>
      <c r="K514" s="1" t="s">
        <v>36</v>
      </c>
      <c r="L514" s="1" t="s">
        <v>20</v>
      </c>
      <c r="M514" s="1" t="s">
        <v>21</v>
      </c>
      <c r="N514" s="1" t="s">
        <v>11</v>
      </c>
      <c r="O514" s="7">
        <v>9403.75</v>
      </c>
      <c r="P514" s="7">
        <v>0</v>
      </c>
      <c r="Q514" s="7">
        <f t="shared" si="27"/>
        <v>9403.75</v>
      </c>
      <c r="R514" s="6" t="s">
        <v>31</v>
      </c>
      <c r="S514" s="5" t="s">
        <v>32</v>
      </c>
      <c r="T514" s="5" t="s">
        <v>51</v>
      </c>
      <c r="U514" s="5" t="s">
        <v>1393</v>
      </c>
      <c r="V514" s="1" t="s">
        <v>28</v>
      </c>
      <c r="W514" s="1" t="s">
        <v>3026</v>
      </c>
      <c r="X514" s="1"/>
      <c r="Y514" s="1"/>
      <c r="Z514" s="4">
        <v>42207</v>
      </c>
      <c r="AA514" s="1" t="s">
        <v>2</v>
      </c>
      <c r="AB514" s="1" t="s">
        <v>3027</v>
      </c>
      <c r="AC514" s="1" t="s">
        <v>3028</v>
      </c>
      <c r="AD514" s="8"/>
    </row>
    <row r="515" spans="2:30" outlineLevel="5">
      <c r="B515" s="3"/>
      <c r="C515" s="1"/>
      <c r="D515" s="1"/>
      <c r="E515" s="1"/>
      <c r="F515" s="1"/>
      <c r="G515" s="1" t="s">
        <v>1553</v>
      </c>
      <c r="H515" s="277">
        <v>42207</v>
      </c>
      <c r="I515" s="1" t="s">
        <v>3029</v>
      </c>
      <c r="J515" s="2" t="s">
        <v>50</v>
      </c>
      <c r="K515" s="1" t="s">
        <v>36</v>
      </c>
      <c r="L515" s="1" t="s">
        <v>20</v>
      </c>
      <c r="M515" s="1" t="s">
        <v>21</v>
      </c>
      <c r="N515" s="1" t="s">
        <v>11</v>
      </c>
      <c r="O515" s="7">
        <v>59995.360000000001</v>
      </c>
      <c r="P515" s="7">
        <v>0</v>
      </c>
      <c r="Q515" s="7">
        <f t="shared" si="27"/>
        <v>59995.360000000001</v>
      </c>
      <c r="R515" s="6" t="s">
        <v>31</v>
      </c>
      <c r="S515" s="5" t="s">
        <v>32</v>
      </c>
      <c r="T515" s="5" t="s">
        <v>51</v>
      </c>
      <c r="U515" s="5" t="s">
        <v>1393</v>
      </c>
      <c r="V515" s="1" t="s">
        <v>28</v>
      </c>
      <c r="W515" s="1" t="s">
        <v>3030</v>
      </c>
      <c r="X515" s="1"/>
      <c r="Y515" s="1"/>
      <c r="Z515" s="4">
        <v>42207</v>
      </c>
      <c r="AA515" s="1" t="s">
        <v>2</v>
      </c>
      <c r="AB515" s="1" t="s">
        <v>3031</v>
      </c>
      <c r="AC515" s="1" t="s">
        <v>3032</v>
      </c>
      <c r="AD515" s="8"/>
    </row>
    <row r="516" spans="2:30" outlineLevel="5">
      <c r="B516" s="3"/>
      <c r="C516" s="1"/>
      <c r="D516" s="1"/>
      <c r="E516" s="1"/>
      <c r="F516" s="1"/>
      <c r="G516" s="1" t="s">
        <v>1553</v>
      </c>
      <c r="H516" s="277">
        <v>42209</v>
      </c>
      <c r="I516" s="1" t="s">
        <v>3033</v>
      </c>
      <c r="J516" s="2" t="s">
        <v>50</v>
      </c>
      <c r="K516" s="1" t="s">
        <v>36</v>
      </c>
      <c r="L516" s="1" t="s">
        <v>20</v>
      </c>
      <c r="M516" s="1" t="s">
        <v>21</v>
      </c>
      <c r="N516" s="1" t="s">
        <v>11</v>
      </c>
      <c r="O516" s="7">
        <v>8000</v>
      </c>
      <c r="P516" s="7">
        <v>0</v>
      </c>
      <c r="Q516" s="7">
        <f t="shared" si="27"/>
        <v>8000</v>
      </c>
      <c r="R516" s="6" t="s">
        <v>31</v>
      </c>
      <c r="S516" s="5" t="s">
        <v>32</v>
      </c>
      <c r="T516" s="5" t="s">
        <v>51</v>
      </c>
      <c r="U516" s="5" t="s">
        <v>1393</v>
      </c>
      <c r="V516" s="1" t="s">
        <v>28</v>
      </c>
      <c r="W516" s="1" t="s">
        <v>3034</v>
      </c>
      <c r="X516" s="1"/>
      <c r="Y516" s="1"/>
      <c r="Z516" s="4">
        <v>42209</v>
      </c>
      <c r="AA516" s="1" t="s">
        <v>2</v>
      </c>
      <c r="AB516" s="1" t="s">
        <v>3035</v>
      </c>
      <c r="AC516" s="1" t="s">
        <v>3036</v>
      </c>
      <c r="AD516" s="8"/>
    </row>
    <row r="517" spans="2:30" outlineLevel="5">
      <c r="B517" s="3"/>
      <c r="C517" s="1"/>
      <c r="D517" s="1"/>
      <c r="E517" s="1"/>
      <c r="F517" s="1"/>
      <c r="G517" s="1" t="s">
        <v>1553</v>
      </c>
      <c r="H517" s="277">
        <v>42216</v>
      </c>
      <c r="I517" s="1" t="s">
        <v>3037</v>
      </c>
      <c r="J517" s="2" t="s">
        <v>50</v>
      </c>
      <c r="K517" s="1" t="s">
        <v>36</v>
      </c>
      <c r="L517" s="1" t="s">
        <v>20</v>
      </c>
      <c r="M517" s="1" t="s">
        <v>21</v>
      </c>
      <c r="N517" s="1" t="s">
        <v>11</v>
      </c>
      <c r="O517" s="7">
        <v>9374</v>
      </c>
      <c r="P517" s="7">
        <v>0</v>
      </c>
      <c r="Q517" s="7">
        <f t="shared" si="27"/>
        <v>9374</v>
      </c>
      <c r="R517" s="6" t="s">
        <v>31</v>
      </c>
      <c r="S517" s="5" t="s">
        <v>32</v>
      </c>
      <c r="T517" s="5" t="s">
        <v>51</v>
      </c>
      <c r="U517" s="5" t="s">
        <v>1393</v>
      </c>
      <c r="V517" s="1" t="s">
        <v>28</v>
      </c>
      <c r="W517" s="1" t="s">
        <v>3038</v>
      </c>
      <c r="X517" s="1"/>
      <c r="Y517" s="1"/>
      <c r="Z517" s="4">
        <v>42216</v>
      </c>
      <c r="AA517" s="1" t="s">
        <v>2</v>
      </c>
      <c r="AB517" s="1" t="s">
        <v>3039</v>
      </c>
      <c r="AC517" s="1" t="s">
        <v>3040</v>
      </c>
      <c r="AD517" s="8"/>
    </row>
    <row r="518" spans="2:30" outlineLevel="5">
      <c r="B518" s="3"/>
      <c r="C518" s="1"/>
      <c r="D518" s="1"/>
      <c r="E518" s="1"/>
      <c r="F518" s="1"/>
      <c r="G518" s="1" t="s">
        <v>1553</v>
      </c>
      <c r="H518" s="277">
        <v>42216</v>
      </c>
      <c r="I518" s="1" t="s">
        <v>3041</v>
      </c>
      <c r="J518" s="2" t="s">
        <v>50</v>
      </c>
      <c r="K518" s="1" t="s">
        <v>36</v>
      </c>
      <c r="L518" s="1" t="s">
        <v>20</v>
      </c>
      <c r="M518" s="1" t="s">
        <v>21</v>
      </c>
      <c r="N518" s="1" t="s">
        <v>11</v>
      </c>
      <c r="O518" s="7">
        <v>2199.94</v>
      </c>
      <c r="P518" s="7">
        <v>0</v>
      </c>
      <c r="Q518" s="7">
        <f t="shared" si="27"/>
        <v>2199.94</v>
      </c>
      <c r="R518" s="6" t="s">
        <v>31</v>
      </c>
      <c r="S518" s="5" t="s">
        <v>32</v>
      </c>
      <c r="T518" s="5" t="s">
        <v>66</v>
      </c>
      <c r="U518" s="5" t="s">
        <v>799</v>
      </c>
      <c r="V518" s="1" t="s">
        <v>28</v>
      </c>
      <c r="W518" s="1" t="s">
        <v>3042</v>
      </c>
      <c r="X518" s="1"/>
      <c r="Y518" s="1"/>
      <c r="Z518" s="4">
        <v>42216</v>
      </c>
      <c r="AA518" s="1" t="s">
        <v>2</v>
      </c>
      <c r="AB518" s="1" t="s">
        <v>3042</v>
      </c>
      <c r="AC518" s="1" t="s">
        <v>3043</v>
      </c>
      <c r="AD518" s="8"/>
    </row>
    <row r="519" spans="2:30" outlineLevel="5">
      <c r="B519" s="3"/>
      <c r="C519" s="1"/>
      <c r="D519" s="1"/>
      <c r="E519" s="1"/>
      <c r="F519" s="1"/>
      <c r="G519" s="1" t="s">
        <v>1553</v>
      </c>
      <c r="H519" s="277">
        <v>42216</v>
      </c>
      <c r="I519" s="1" t="s">
        <v>3044</v>
      </c>
      <c r="J519" s="2" t="s">
        <v>50</v>
      </c>
      <c r="K519" s="1" t="s">
        <v>36</v>
      </c>
      <c r="L519" s="1" t="s">
        <v>20</v>
      </c>
      <c r="M519" s="1" t="s">
        <v>21</v>
      </c>
      <c r="N519" s="1" t="s">
        <v>11</v>
      </c>
      <c r="O519" s="7">
        <v>8883.61</v>
      </c>
      <c r="P519" s="7">
        <v>0</v>
      </c>
      <c r="Q519" s="7">
        <f t="shared" si="27"/>
        <v>8883.61</v>
      </c>
      <c r="R519" s="6" t="s">
        <v>31</v>
      </c>
      <c r="S519" s="5" t="s">
        <v>32</v>
      </c>
      <c r="T519" s="5" t="s">
        <v>67</v>
      </c>
      <c r="U519" s="5" t="s">
        <v>1615</v>
      </c>
      <c r="V519" s="1" t="s">
        <v>28</v>
      </c>
      <c r="W519" s="1" t="s">
        <v>3045</v>
      </c>
      <c r="X519" s="1"/>
      <c r="Y519" s="1"/>
      <c r="Z519" s="4">
        <v>42216</v>
      </c>
      <c r="AA519" s="1" t="s">
        <v>2</v>
      </c>
      <c r="AB519" s="1" t="s">
        <v>3046</v>
      </c>
      <c r="AC519" s="1" t="s">
        <v>3047</v>
      </c>
      <c r="AD519" s="8"/>
    </row>
    <row r="520" spans="2:30" outlineLevel="5">
      <c r="B520" s="3"/>
      <c r="C520" s="1"/>
      <c r="D520" s="1"/>
      <c r="E520" s="1"/>
      <c r="F520" s="1"/>
      <c r="G520" s="1" t="s">
        <v>1553</v>
      </c>
      <c r="H520" s="277">
        <v>42216</v>
      </c>
      <c r="I520" s="1" t="s">
        <v>3048</v>
      </c>
      <c r="J520" s="2" t="s">
        <v>50</v>
      </c>
      <c r="K520" s="1" t="s">
        <v>36</v>
      </c>
      <c r="L520" s="1" t="s">
        <v>20</v>
      </c>
      <c r="M520" s="1" t="s">
        <v>21</v>
      </c>
      <c r="N520" s="1" t="s">
        <v>11</v>
      </c>
      <c r="O520" s="7">
        <v>100431.65</v>
      </c>
      <c r="P520" s="7">
        <v>0</v>
      </c>
      <c r="Q520" s="7">
        <f t="shared" si="27"/>
        <v>100431.65</v>
      </c>
      <c r="R520" s="6" t="s">
        <v>31</v>
      </c>
      <c r="S520" s="5" t="s">
        <v>32</v>
      </c>
      <c r="T520" s="5" t="s">
        <v>67</v>
      </c>
      <c r="U520" s="5" t="s">
        <v>1615</v>
      </c>
      <c r="V520" s="1" t="s">
        <v>28</v>
      </c>
      <c r="W520" s="1" t="s">
        <v>3049</v>
      </c>
      <c r="X520" s="1"/>
      <c r="Y520" s="1"/>
      <c r="Z520" s="4">
        <v>42216</v>
      </c>
      <c r="AA520" s="1" t="s">
        <v>2</v>
      </c>
      <c r="AB520" s="1" t="s">
        <v>3049</v>
      </c>
      <c r="AC520" s="1" t="s">
        <v>3050</v>
      </c>
      <c r="AD520" s="8"/>
    </row>
    <row r="521" spans="2:30" outlineLevel="5">
      <c r="B521" s="3"/>
      <c r="C521" s="1"/>
      <c r="D521" s="1"/>
      <c r="E521" s="1"/>
      <c r="F521" s="1"/>
      <c r="G521" s="1" t="s">
        <v>1553</v>
      </c>
      <c r="H521" s="277">
        <v>42216</v>
      </c>
      <c r="I521" s="1" t="s">
        <v>3051</v>
      </c>
      <c r="J521" s="2" t="s">
        <v>50</v>
      </c>
      <c r="K521" s="1" t="s">
        <v>36</v>
      </c>
      <c r="L521" s="1" t="s">
        <v>20</v>
      </c>
      <c r="M521" s="1" t="s">
        <v>21</v>
      </c>
      <c r="N521" s="1" t="s">
        <v>11</v>
      </c>
      <c r="O521" s="7">
        <v>18573.32</v>
      </c>
      <c r="P521" s="7">
        <v>0</v>
      </c>
      <c r="Q521" s="7">
        <f t="shared" si="27"/>
        <v>18573.32</v>
      </c>
      <c r="R521" s="6" t="s">
        <v>31</v>
      </c>
      <c r="S521" s="5" t="s">
        <v>32</v>
      </c>
      <c r="T521" s="5" t="s">
        <v>66</v>
      </c>
      <c r="U521" s="5" t="s">
        <v>799</v>
      </c>
      <c r="V521" s="1" t="s">
        <v>28</v>
      </c>
      <c r="W521" s="1" t="s">
        <v>3052</v>
      </c>
      <c r="X521" s="1"/>
      <c r="Y521" s="1"/>
      <c r="Z521" s="4">
        <v>42216</v>
      </c>
      <c r="AA521" s="1" t="s">
        <v>2</v>
      </c>
      <c r="AB521" s="1" t="s">
        <v>3052</v>
      </c>
      <c r="AC521" s="1" t="s">
        <v>3053</v>
      </c>
      <c r="AD521" s="8"/>
    </row>
    <row r="522" spans="2:30" outlineLevel="5">
      <c r="B522" s="3"/>
      <c r="C522" s="1"/>
      <c r="D522" s="1"/>
      <c r="E522" s="1"/>
      <c r="F522" s="1"/>
      <c r="G522" s="1" t="s">
        <v>1553</v>
      </c>
      <c r="H522" s="277">
        <v>42216</v>
      </c>
      <c r="I522" s="1" t="s">
        <v>3054</v>
      </c>
      <c r="J522" s="2" t="s">
        <v>50</v>
      </c>
      <c r="K522" s="1" t="s">
        <v>36</v>
      </c>
      <c r="L522" s="1" t="s">
        <v>20</v>
      </c>
      <c r="M522" s="1" t="s">
        <v>21</v>
      </c>
      <c r="N522" s="1" t="s">
        <v>11</v>
      </c>
      <c r="O522" s="7">
        <v>12254.61</v>
      </c>
      <c r="P522" s="7">
        <v>0</v>
      </c>
      <c r="Q522" s="7">
        <f t="shared" si="27"/>
        <v>12254.61</v>
      </c>
      <c r="R522" s="6" t="s">
        <v>31</v>
      </c>
      <c r="S522" s="5" t="s">
        <v>32</v>
      </c>
      <c r="T522" s="5" t="s">
        <v>51</v>
      </c>
      <c r="U522" s="5" t="s">
        <v>1393</v>
      </c>
      <c r="V522" s="1" t="s">
        <v>28</v>
      </c>
      <c r="W522" s="1" t="s">
        <v>3055</v>
      </c>
      <c r="X522" s="1"/>
      <c r="Y522" s="1"/>
      <c r="Z522" s="4">
        <v>42216</v>
      </c>
      <c r="AA522" s="1" t="s">
        <v>2</v>
      </c>
      <c r="AB522" s="1" t="s">
        <v>3055</v>
      </c>
      <c r="AC522" s="1" t="s">
        <v>3056</v>
      </c>
      <c r="AD522" s="8"/>
    </row>
    <row r="523" spans="2:30" outlineLevel="5">
      <c r="B523" s="3"/>
      <c r="C523" s="1"/>
      <c r="D523" s="1"/>
      <c r="E523" s="1"/>
      <c r="F523" s="1"/>
      <c r="G523" s="1" t="s">
        <v>1553</v>
      </c>
      <c r="H523" s="277">
        <v>42216</v>
      </c>
      <c r="I523" s="1" t="s">
        <v>3057</v>
      </c>
      <c r="J523" s="2" t="s">
        <v>50</v>
      </c>
      <c r="K523" s="1" t="s">
        <v>36</v>
      </c>
      <c r="L523" s="1" t="s">
        <v>20</v>
      </c>
      <c r="M523" s="1" t="s">
        <v>21</v>
      </c>
      <c r="N523" s="1" t="s">
        <v>11</v>
      </c>
      <c r="O523" s="7">
        <v>89303.84</v>
      </c>
      <c r="P523" s="7">
        <v>0</v>
      </c>
      <c r="Q523" s="7">
        <f t="shared" si="27"/>
        <v>89303.84</v>
      </c>
      <c r="R523" s="6" t="s">
        <v>31</v>
      </c>
      <c r="S523" s="5" t="s">
        <v>32</v>
      </c>
      <c r="T523" s="5" t="s">
        <v>66</v>
      </c>
      <c r="U523" s="5" t="s">
        <v>799</v>
      </c>
      <c r="V523" s="1" t="s">
        <v>28</v>
      </c>
      <c r="W523" s="1" t="s">
        <v>3058</v>
      </c>
      <c r="X523" s="1"/>
      <c r="Y523" s="1"/>
      <c r="Z523" s="4">
        <v>42216</v>
      </c>
      <c r="AA523" s="1" t="s">
        <v>2</v>
      </c>
      <c r="AB523" s="1" t="s">
        <v>3058</v>
      </c>
      <c r="AC523" s="1" t="s">
        <v>3059</v>
      </c>
      <c r="AD523" s="8"/>
    </row>
    <row r="524" spans="2:30" outlineLevel="5">
      <c r="B524" s="3"/>
      <c r="C524" s="1"/>
      <c r="D524" s="1"/>
      <c r="E524" s="1"/>
      <c r="F524" s="1"/>
      <c r="G524" s="1" t="s">
        <v>1553</v>
      </c>
      <c r="H524" s="277">
        <v>42216</v>
      </c>
      <c r="I524" s="1" t="s">
        <v>3060</v>
      </c>
      <c r="J524" s="2" t="s">
        <v>50</v>
      </c>
      <c r="K524" s="1" t="s">
        <v>36</v>
      </c>
      <c r="L524" s="1" t="s">
        <v>20</v>
      </c>
      <c r="M524" s="1" t="s">
        <v>21</v>
      </c>
      <c r="N524" s="1" t="s">
        <v>11</v>
      </c>
      <c r="O524" s="7">
        <v>13679.5</v>
      </c>
      <c r="P524" s="7">
        <v>0</v>
      </c>
      <c r="Q524" s="7">
        <f t="shared" si="27"/>
        <v>13679.5</v>
      </c>
      <c r="R524" s="6" t="s">
        <v>31</v>
      </c>
      <c r="S524" s="5" t="s">
        <v>25</v>
      </c>
      <c r="T524" s="5" t="s">
        <v>763</v>
      </c>
      <c r="U524" s="5" t="s">
        <v>56</v>
      </c>
      <c r="V524" s="1" t="s">
        <v>28</v>
      </c>
      <c r="W524" s="1" t="s">
        <v>3061</v>
      </c>
      <c r="X524" s="1"/>
      <c r="Y524" s="1"/>
      <c r="Z524" s="4">
        <v>42216</v>
      </c>
      <c r="AA524" s="1" t="s">
        <v>2</v>
      </c>
      <c r="AB524" s="1" t="s">
        <v>3062</v>
      </c>
      <c r="AC524" s="1" t="s">
        <v>3063</v>
      </c>
      <c r="AD524" s="8"/>
    </row>
    <row r="525" spans="2:30" outlineLevel="5">
      <c r="B525" s="3"/>
      <c r="C525" s="1"/>
      <c r="D525" s="1"/>
      <c r="E525" s="1"/>
      <c r="F525" s="1"/>
      <c r="G525" s="1" t="s">
        <v>1553</v>
      </c>
      <c r="H525" s="277">
        <v>42216</v>
      </c>
      <c r="I525" s="1" t="s">
        <v>3064</v>
      </c>
      <c r="J525" s="2" t="s">
        <v>50</v>
      </c>
      <c r="K525" s="1" t="s">
        <v>36</v>
      </c>
      <c r="L525" s="1" t="s">
        <v>20</v>
      </c>
      <c r="M525" s="1" t="s">
        <v>21</v>
      </c>
      <c r="N525" s="1" t="s">
        <v>11</v>
      </c>
      <c r="O525" s="7">
        <v>42919.48</v>
      </c>
      <c r="P525" s="7">
        <v>0</v>
      </c>
      <c r="Q525" s="7">
        <f t="shared" si="27"/>
        <v>42919.48</v>
      </c>
      <c r="R525" s="6" t="s">
        <v>31</v>
      </c>
      <c r="S525" s="5" t="s">
        <v>32</v>
      </c>
      <c r="T525" s="5" t="s">
        <v>51</v>
      </c>
      <c r="U525" s="5" t="s">
        <v>1393</v>
      </c>
      <c r="V525" s="1" t="s">
        <v>28</v>
      </c>
      <c r="W525" s="1" t="s">
        <v>3065</v>
      </c>
      <c r="X525" s="1"/>
      <c r="Y525" s="1"/>
      <c r="Z525" s="4">
        <v>42216</v>
      </c>
      <c r="AA525" s="1" t="s">
        <v>2</v>
      </c>
      <c r="AB525" s="1" t="s">
        <v>3065</v>
      </c>
      <c r="AC525" s="1" t="s">
        <v>3066</v>
      </c>
      <c r="AD525" s="8"/>
    </row>
    <row r="526" spans="2:30" ht="15" customHeight="1" outlineLevel="5">
      <c r="B526" s="3"/>
      <c r="C526" s="1"/>
      <c r="D526" s="1"/>
      <c r="E526" s="1"/>
      <c r="F526" s="1"/>
      <c r="G526" s="1" t="s">
        <v>1553</v>
      </c>
      <c r="H526" s="277">
        <v>42215</v>
      </c>
      <c r="I526" s="1" t="s">
        <v>2875</v>
      </c>
      <c r="J526" s="2" t="s">
        <v>50</v>
      </c>
      <c r="K526" s="1" t="s">
        <v>9</v>
      </c>
      <c r="L526" s="1" t="s">
        <v>10</v>
      </c>
      <c r="M526" s="1" t="s">
        <v>10</v>
      </c>
      <c r="N526" s="1" t="s">
        <v>11</v>
      </c>
      <c r="O526" s="7">
        <v>213191.49</v>
      </c>
      <c r="P526" s="7">
        <v>0</v>
      </c>
      <c r="Q526" s="7">
        <f t="shared" ref="Q526:Q529" si="28">O526-P526</f>
        <v>213191.49</v>
      </c>
      <c r="R526" s="6" t="s">
        <v>1</v>
      </c>
      <c r="S526" s="5" t="s">
        <v>4</v>
      </c>
      <c r="T526" s="5"/>
      <c r="U526" s="422" t="s">
        <v>758</v>
      </c>
      <c r="V526" s="1"/>
      <c r="W526" s="1"/>
      <c r="X526" s="1"/>
      <c r="Y526" s="1"/>
      <c r="Z526" s="4">
        <v>42215</v>
      </c>
      <c r="AA526" s="1"/>
      <c r="AB526" s="1"/>
      <c r="AC526" s="1"/>
      <c r="AD526" s="8" t="s">
        <v>2876</v>
      </c>
    </row>
    <row r="527" spans="2:30" ht="15" customHeight="1" outlineLevel="5">
      <c r="B527" s="3"/>
      <c r="C527" s="1"/>
      <c r="D527" s="1"/>
      <c r="E527" s="1"/>
      <c r="F527" s="1"/>
      <c r="G527" s="1" t="s">
        <v>1553</v>
      </c>
      <c r="H527" s="277">
        <v>42215</v>
      </c>
      <c r="I527" s="1" t="s">
        <v>2875</v>
      </c>
      <c r="J527" s="2" t="s">
        <v>50</v>
      </c>
      <c r="K527" s="1" t="s">
        <v>9</v>
      </c>
      <c r="L527" s="1" t="s">
        <v>10</v>
      </c>
      <c r="M527" s="1" t="s">
        <v>10</v>
      </c>
      <c r="N527" s="1" t="s">
        <v>11</v>
      </c>
      <c r="O527" s="7">
        <v>14907.21</v>
      </c>
      <c r="P527" s="7">
        <v>0</v>
      </c>
      <c r="Q527" s="7">
        <f t="shared" si="28"/>
        <v>14907.21</v>
      </c>
      <c r="R527" s="6" t="s">
        <v>1</v>
      </c>
      <c r="S527" s="5" t="s">
        <v>4</v>
      </c>
      <c r="T527" s="5"/>
      <c r="U527" s="422" t="s">
        <v>272</v>
      </c>
      <c r="V527" s="1"/>
      <c r="W527" s="1"/>
      <c r="X527" s="1"/>
      <c r="Y527" s="1"/>
      <c r="Z527" s="4">
        <v>42215</v>
      </c>
      <c r="AA527" s="1"/>
      <c r="AB527" s="1"/>
      <c r="AC527" s="1"/>
      <c r="AD527" s="8" t="s">
        <v>2876</v>
      </c>
    </row>
    <row r="528" spans="2:30" ht="15" customHeight="1" outlineLevel="5">
      <c r="B528" s="3"/>
      <c r="C528" s="1"/>
      <c r="D528" s="1"/>
      <c r="E528" s="1"/>
      <c r="F528" s="1"/>
      <c r="G528" s="1" t="s">
        <v>1553</v>
      </c>
      <c r="H528" s="277">
        <v>42215</v>
      </c>
      <c r="I528" s="1" t="s">
        <v>2875</v>
      </c>
      <c r="J528" s="2" t="s">
        <v>50</v>
      </c>
      <c r="K528" s="1" t="s">
        <v>9</v>
      </c>
      <c r="L528" s="1" t="s">
        <v>10</v>
      </c>
      <c r="M528" s="1" t="s">
        <v>10</v>
      </c>
      <c r="N528" s="1" t="s">
        <v>11</v>
      </c>
      <c r="O528" s="7">
        <v>33071.160000000003</v>
      </c>
      <c r="P528" s="7"/>
      <c r="Q528" s="7">
        <f t="shared" si="28"/>
        <v>33071.160000000003</v>
      </c>
      <c r="R528" s="6" t="s">
        <v>1</v>
      </c>
      <c r="S528" s="5" t="s">
        <v>4</v>
      </c>
      <c r="T528" s="5"/>
      <c r="U528" s="422" t="s">
        <v>759</v>
      </c>
      <c r="V528" s="1"/>
      <c r="W528" s="1"/>
      <c r="X528" s="1"/>
      <c r="Y528" s="1"/>
      <c r="Z528" s="4">
        <v>42215</v>
      </c>
      <c r="AA528" s="1"/>
      <c r="AB528" s="1"/>
      <c r="AC528" s="1"/>
      <c r="AD528" s="8" t="s">
        <v>2876</v>
      </c>
    </row>
    <row r="529" spans="2:30" ht="15" customHeight="1" outlineLevel="5">
      <c r="B529" s="3"/>
      <c r="C529" s="1"/>
      <c r="D529" s="1"/>
      <c r="E529" s="1"/>
      <c r="F529" s="1"/>
      <c r="G529" s="1" t="s">
        <v>1553</v>
      </c>
      <c r="H529" s="277">
        <v>42215</v>
      </c>
      <c r="I529" s="1" t="s">
        <v>2875</v>
      </c>
      <c r="J529" s="2" t="s">
        <v>50</v>
      </c>
      <c r="K529" s="1" t="s">
        <v>9</v>
      </c>
      <c r="L529" s="1" t="s">
        <v>10</v>
      </c>
      <c r="M529" s="1" t="s">
        <v>10</v>
      </c>
      <c r="N529" s="1" t="s">
        <v>11</v>
      </c>
      <c r="O529" s="7">
        <v>3000.2</v>
      </c>
      <c r="P529" s="7">
        <v>0</v>
      </c>
      <c r="Q529" s="7">
        <f t="shared" si="28"/>
        <v>3000.2</v>
      </c>
      <c r="R529" s="6" t="s">
        <v>1</v>
      </c>
      <c r="S529" s="5" t="s">
        <v>4</v>
      </c>
      <c r="T529" s="5"/>
      <c r="U529" s="422" t="s">
        <v>1693</v>
      </c>
      <c r="V529" s="1"/>
      <c r="W529" s="1"/>
      <c r="X529" s="1"/>
      <c r="Y529" s="1"/>
      <c r="Z529" s="4">
        <v>42215</v>
      </c>
      <c r="AA529" s="1"/>
      <c r="AB529" s="1"/>
      <c r="AC529" s="1"/>
      <c r="AD529" s="8" t="s">
        <v>2876</v>
      </c>
    </row>
    <row r="530" spans="2:30" outlineLevel="5">
      <c r="B530" s="352"/>
      <c r="C530" s="2"/>
      <c r="D530" s="2"/>
      <c r="E530" s="2"/>
      <c r="F530" s="2"/>
      <c r="G530" s="2"/>
      <c r="H530" s="362"/>
      <c r="I530" s="2"/>
      <c r="J530" s="2" t="s">
        <v>50</v>
      </c>
      <c r="K530" s="2"/>
      <c r="L530" s="2"/>
      <c r="M530" s="2"/>
      <c r="N530" s="2"/>
      <c r="O530" s="353"/>
      <c r="P530" s="353"/>
      <c r="Q530" s="353"/>
      <c r="R530" s="354"/>
      <c r="S530" s="355"/>
      <c r="T530" s="355"/>
      <c r="U530" s="355"/>
      <c r="V530" s="2"/>
      <c r="W530" s="2"/>
      <c r="X530" s="2"/>
      <c r="Y530" s="2"/>
      <c r="Z530" s="356"/>
      <c r="AA530" s="2"/>
      <c r="AB530" s="2"/>
      <c r="AC530" s="2"/>
      <c r="AD530" s="357"/>
    </row>
    <row r="531" spans="2:30" outlineLevel="4">
      <c r="B531" s="352"/>
      <c r="C531" s="2"/>
      <c r="D531" s="2"/>
      <c r="E531" s="2"/>
      <c r="F531" s="2" t="s">
        <v>2127</v>
      </c>
      <c r="G531" s="2" t="s">
        <v>2128</v>
      </c>
      <c r="H531" s="362"/>
      <c r="I531" s="2"/>
      <c r="J531" s="2" t="s">
        <v>50</v>
      </c>
      <c r="K531" s="2"/>
      <c r="L531" s="2"/>
      <c r="M531" s="2"/>
      <c r="N531" s="2"/>
      <c r="O531" s="353">
        <f>SUM(O532:O544)</f>
        <v>463745.93000000005</v>
      </c>
      <c r="P531" s="353">
        <f>SUM(P532:P544)</f>
        <v>0</v>
      </c>
      <c r="Q531" s="353">
        <f t="shared" ref="Q531:Q543" si="29">O531-P531</f>
        <v>463745.93000000005</v>
      </c>
      <c r="R531" s="354"/>
      <c r="S531" s="355"/>
      <c r="T531" s="355"/>
      <c r="U531" s="355"/>
      <c r="V531" s="2"/>
      <c r="W531" s="2"/>
      <c r="X531" s="2"/>
      <c r="Y531" s="2"/>
      <c r="Z531" s="356"/>
      <c r="AA531" s="2"/>
      <c r="AB531" s="2"/>
      <c r="AC531" s="2"/>
      <c r="AD531" s="357"/>
    </row>
    <row r="532" spans="2:30" outlineLevel="5">
      <c r="B532" s="3"/>
      <c r="C532" s="1"/>
      <c r="D532" s="1"/>
      <c r="E532" s="1"/>
      <c r="F532" s="1"/>
      <c r="G532" s="1" t="s">
        <v>1553</v>
      </c>
      <c r="H532" s="277">
        <v>42219</v>
      </c>
      <c r="I532" s="1" t="s">
        <v>3067</v>
      </c>
      <c r="J532" s="2" t="s">
        <v>50</v>
      </c>
      <c r="K532" s="1" t="s">
        <v>36</v>
      </c>
      <c r="L532" s="1" t="s">
        <v>20</v>
      </c>
      <c r="M532" s="1" t="s">
        <v>21</v>
      </c>
      <c r="N532" s="1" t="s">
        <v>11</v>
      </c>
      <c r="O532" s="7">
        <v>2243.69</v>
      </c>
      <c r="P532" s="7">
        <v>0</v>
      </c>
      <c r="Q532" s="7">
        <f t="shared" si="29"/>
        <v>2243.69</v>
      </c>
      <c r="R532" s="6" t="s">
        <v>31</v>
      </c>
      <c r="S532" s="5" t="s">
        <v>32</v>
      </c>
      <c r="T532" s="5" t="s">
        <v>66</v>
      </c>
      <c r="U532" s="5" t="s">
        <v>799</v>
      </c>
      <c r="V532" s="1" t="s">
        <v>28</v>
      </c>
      <c r="W532" s="1" t="s">
        <v>3068</v>
      </c>
      <c r="X532" s="1"/>
      <c r="Y532" s="1"/>
      <c r="Z532" s="4">
        <v>42219</v>
      </c>
      <c r="AA532" s="1" t="s">
        <v>2005</v>
      </c>
      <c r="AB532" s="1" t="s">
        <v>3069</v>
      </c>
      <c r="AC532" s="1" t="s">
        <v>3070</v>
      </c>
      <c r="AD532" s="8"/>
    </row>
    <row r="533" spans="2:30" outlineLevel="5">
      <c r="B533" s="3"/>
      <c r="C533" s="1"/>
      <c r="D533" s="1"/>
      <c r="E533" s="1"/>
      <c r="F533" s="1"/>
      <c r="G533" s="1" t="s">
        <v>1553</v>
      </c>
      <c r="H533" s="277">
        <v>42219</v>
      </c>
      <c r="I533" s="1" t="s">
        <v>3071</v>
      </c>
      <c r="J533" s="2" t="s">
        <v>50</v>
      </c>
      <c r="K533" s="1" t="s">
        <v>36</v>
      </c>
      <c r="L533" s="1" t="s">
        <v>20</v>
      </c>
      <c r="M533" s="1" t="s">
        <v>21</v>
      </c>
      <c r="N533" s="1" t="s">
        <v>11</v>
      </c>
      <c r="O533" s="7">
        <v>123061.14</v>
      </c>
      <c r="P533" s="7">
        <v>0</v>
      </c>
      <c r="Q533" s="7">
        <f t="shared" si="29"/>
        <v>123061.14</v>
      </c>
      <c r="R533" s="6" t="s">
        <v>31</v>
      </c>
      <c r="S533" s="5" t="s">
        <v>25</v>
      </c>
      <c r="T533" s="5" t="s">
        <v>1944</v>
      </c>
      <c r="U533" s="5" t="s">
        <v>1945</v>
      </c>
      <c r="V533" s="1" t="s">
        <v>28</v>
      </c>
      <c r="W533" s="1"/>
      <c r="X533" s="1"/>
      <c r="Y533" s="1"/>
      <c r="Z533" s="4">
        <v>42219</v>
      </c>
      <c r="AA533" s="1" t="s">
        <v>2</v>
      </c>
      <c r="AB533" s="1" t="s">
        <v>3072</v>
      </c>
      <c r="AC533" s="1" t="s">
        <v>3073</v>
      </c>
      <c r="AD533" s="8"/>
    </row>
    <row r="534" spans="2:30" outlineLevel="5">
      <c r="B534" s="3"/>
      <c r="C534" s="1"/>
      <c r="D534" s="1"/>
      <c r="E534" s="1"/>
      <c r="F534" s="1"/>
      <c r="G534" s="1" t="s">
        <v>1553</v>
      </c>
      <c r="H534" s="277">
        <v>42219</v>
      </c>
      <c r="I534" s="1" t="s">
        <v>3074</v>
      </c>
      <c r="J534" s="2" t="s">
        <v>50</v>
      </c>
      <c r="K534" s="1" t="s">
        <v>36</v>
      </c>
      <c r="L534" s="1" t="s">
        <v>20</v>
      </c>
      <c r="M534" s="1" t="s">
        <v>21</v>
      </c>
      <c r="N534" s="1" t="s">
        <v>11</v>
      </c>
      <c r="O534" s="7">
        <v>20608.490000000002</v>
      </c>
      <c r="P534" s="7">
        <v>0</v>
      </c>
      <c r="Q534" s="7">
        <f t="shared" si="29"/>
        <v>20608.490000000002</v>
      </c>
      <c r="R534" s="6" t="s">
        <v>31</v>
      </c>
      <c r="S534" s="5" t="s">
        <v>25</v>
      </c>
      <c r="T534" s="5" t="s">
        <v>1944</v>
      </c>
      <c r="U534" s="5" t="s">
        <v>1945</v>
      </c>
      <c r="V534" s="1" t="s">
        <v>28</v>
      </c>
      <c r="W534" s="1" t="s">
        <v>3075</v>
      </c>
      <c r="X534" s="1"/>
      <c r="Y534" s="1"/>
      <c r="Z534" s="4">
        <v>42219</v>
      </c>
      <c r="AA534" s="1" t="s">
        <v>2</v>
      </c>
      <c r="AB534" s="1" t="s">
        <v>3076</v>
      </c>
      <c r="AC534" s="1" t="s">
        <v>3077</v>
      </c>
      <c r="AD534" s="8"/>
    </row>
    <row r="535" spans="2:30" outlineLevel="5">
      <c r="B535" s="3"/>
      <c r="C535" s="1"/>
      <c r="D535" s="1"/>
      <c r="E535" s="1"/>
      <c r="F535" s="1"/>
      <c r="G535" s="1" t="s">
        <v>1553</v>
      </c>
      <c r="H535" s="277">
        <v>42230</v>
      </c>
      <c r="I535" s="1" t="s">
        <v>3078</v>
      </c>
      <c r="J535" s="2" t="s">
        <v>50</v>
      </c>
      <c r="K535" s="1" t="s">
        <v>36</v>
      </c>
      <c r="L535" s="1" t="s">
        <v>3079</v>
      </c>
      <c r="M535" s="1" t="s">
        <v>21</v>
      </c>
      <c r="N535" s="1" t="s">
        <v>11</v>
      </c>
      <c r="O535" s="7">
        <v>6039</v>
      </c>
      <c r="P535" s="7">
        <v>0</v>
      </c>
      <c r="Q535" s="7">
        <f t="shared" si="29"/>
        <v>6039</v>
      </c>
      <c r="R535" s="6" t="s">
        <v>31</v>
      </c>
      <c r="S535" s="5" t="s">
        <v>32</v>
      </c>
      <c r="T535" s="5" t="s">
        <v>67</v>
      </c>
      <c r="U535" s="5" t="s">
        <v>1615</v>
      </c>
      <c r="V535" s="1" t="s">
        <v>28</v>
      </c>
      <c r="W535" s="1" t="s">
        <v>3080</v>
      </c>
      <c r="X535" s="1"/>
      <c r="Y535" s="1"/>
      <c r="Z535" s="4">
        <v>42230</v>
      </c>
      <c r="AA535" s="1" t="s">
        <v>2</v>
      </c>
      <c r="AB535" s="1" t="s">
        <v>3081</v>
      </c>
      <c r="AC535" s="1" t="s">
        <v>3082</v>
      </c>
      <c r="AD535" s="8"/>
    </row>
    <row r="536" spans="2:30" outlineLevel="5">
      <c r="B536" s="3"/>
      <c r="C536" s="1"/>
      <c r="D536" s="1"/>
      <c r="E536" s="1"/>
      <c r="F536" s="1"/>
      <c r="G536" s="1" t="s">
        <v>1553</v>
      </c>
      <c r="H536" s="277">
        <v>42242</v>
      </c>
      <c r="I536" s="1" t="s">
        <v>3083</v>
      </c>
      <c r="J536" s="2" t="s">
        <v>50</v>
      </c>
      <c r="K536" s="1" t="s">
        <v>36</v>
      </c>
      <c r="L536" s="1" t="s">
        <v>20</v>
      </c>
      <c r="M536" s="1" t="s">
        <v>21</v>
      </c>
      <c r="N536" s="1" t="s">
        <v>11</v>
      </c>
      <c r="O536" s="7">
        <v>8787.16</v>
      </c>
      <c r="P536" s="7">
        <v>0</v>
      </c>
      <c r="Q536" s="7">
        <f t="shared" si="29"/>
        <v>8787.16</v>
      </c>
      <c r="R536" s="6" t="s">
        <v>31</v>
      </c>
      <c r="S536" s="5" t="s">
        <v>32</v>
      </c>
      <c r="T536" s="5" t="s">
        <v>67</v>
      </c>
      <c r="U536" s="5" t="s">
        <v>1615</v>
      </c>
      <c r="V536" s="1" t="s">
        <v>28</v>
      </c>
      <c r="W536" s="1" t="s">
        <v>3084</v>
      </c>
      <c r="X536" s="1"/>
      <c r="Y536" s="1"/>
      <c r="Z536" s="4">
        <v>42242</v>
      </c>
      <c r="AA536" s="1" t="s">
        <v>2</v>
      </c>
      <c r="AB536" s="1" t="s">
        <v>3085</v>
      </c>
      <c r="AC536" s="1" t="s">
        <v>3086</v>
      </c>
      <c r="AD536" s="8"/>
    </row>
    <row r="537" spans="2:30" outlineLevel="5">
      <c r="B537" s="3"/>
      <c r="C537" s="1"/>
      <c r="D537" s="1"/>
      <c r="E537" s="1"/>
      <c r="F537" s="1"/>
      <c r="G537" s="1" t="s">
        <v>1553</v>
      </c>
      <c r="H537" s="277">
        <v>42242</v>
      </c>
      <c r="I537" s="1" t="s">
        <v>3087</v>
      </c>
      <c r="J537" s="2" t="s">
        <v>50</v>
      </c>
      <c r="K537" s="1" t="s">
        <v>36</v>
      </c>
      <c r="L537" s="1" t="s">
        <v>20</v>
      </c>
      <c r="M537" s="1" t="s">
        <v>21</v>
      </c>
      <c r="N537" s="1" t="s">
        <v>11</v>
      </c>
      <c r="O537" s="7">
        <v>99581.22</v>
      </c>
      <c r="P537" s="7">
        <v>0</v>
      </c>
      <c r="Q537" s="7">
        <f t="shared" si="29"/>
        <v>99581.22</v>
      </c>
      <c r="R537" s="6" t="s">
        <v>31</v>
      </c>
      <c r="S537" s="5" t="s">
        <v>32</v>
      </c>
      <c r="T537" s="5" t="s">
        <v>66</v>
      </c>
      <c r="U537" s="5" t="s">
        <v>799</v>
      </c>
      <c r="V537" s="1" t="s">
        <v>28</v>
      </c>
      <c r="W537" s="1" t="s">
        <v>3088</v>
      </c>
      <c r="X537" s="1"/>
      <c r="Y537" s="1"/>
      <c r="Z537" s="4">
        <v>42242</v>
      </c>
      <c r="AA537" s="1" t="s">
        <v>2</v>
      </c>
      <c r="AB537" s="1" t="s">
        <v>3089</v>
      </c>
      <c r="AC537" s="1" t="s">
        <v>3090</v>
      </c>
      <c r="AD537" s="8"/>
    </row>
    <row r="538" spans="2:30" outlineLevel="5">
      <c r="B538" s="3"/>
      <c r="C538" s="1"/>
      <c r="D538" s="1"/>
      <c r="E538" s="1"/>
      <c r="F538" s="1"/>
      <c r="G538" s="1" t="s">
        <v>1553</v>
      </c>
      <c r="H538" s="277">
        <v>42243</v>
      </c>
      <c r="I538" s="1" t="s">
        <v>3091</v>
      </c>
      <c r="J538" s="2" t="s">
        <v>50</v>
      </c>
      <c r="K538" s="1" t="s">
        <v>36</v>
      </c>
      <c r="L538" s="1" t="s">
        <v>20</v>
      </c>
      <c r="M538" s="1" t="s">
        <v>21</v>
      </c>
      <c r="N538" s="1" t="s">
        <v>11</v>
      </c>
      <c r="O538" s="7">
        <v>104489.26</v>
      </c>
      <c r="P538" s="7">
        <v>0</v>
      </c>
      <c r="Q538" s="7">
        <f t="shared" si="29"/>
        <v>104489.26</v>
      </c>
      <c r="R538" s="6" t="s">
        <v>31</v>
      </c>
      <c r="S538" s="5" t="s">
        <v>32</v>
      </c>
      <c r="T538" s="5" t="s">
        <v>67</v>
      </c>
      <c r="U538" s="5" t="s">
        <v>1615</v>
      </c>
      <c r="V538" s="1" t="s">
        <v>28</v>
      </c>
      <c r="W538" s="1" t="s">
        <v>3092</v>
      </c>
      <c r="X538" s="1"/>
      <c r="Y538" s="1"/>
      <c r="Z538" s="4">
        <v>42243</v>
      </c>
      <c r="AA538" s="1" t="s">
        <v>2</v>
      </c>
      <c r="AB538" s="1" t="s">
        <v>3093</v>
      </c>
      <c r="AC538" s="1" t="s">
        <v>3094</v>
      </c>
      <c r="AD538" s="8"/>
    </row>
    <row r="539" spans="2:30" outlineLevel="5">
      <c r="B539" s="3"/>
      <c r="C539" s="1"/>
      <c r="D539" s="1"/>
      <c r="E539" s="1"/>
      <c r="F539" s="1"/>
      <c r="G539" s="1" t="s">
        <v>1553</v>
      </c>
      <c r="H539" s="277">
        <v>42243</v>
      </c>
      <c r="I539" s="1" t="s">
        <v>3095</v>
      </c>
      <c r="J539" s="2" t="s">
        <v>50</v>
      </c>
      <c r="K539" s="1" t="s">
        <v>36</v>
      </c>
      <c r="L539" s="1" t="s">
        <v>20</v>
      </c>
      <c r="M539" s="1" t="s">
        <v>21</v>
      </c>
      <c r="N539" s="1" t="s">
        <v>11</v>
      </c>
      <c r="O539" s="7">
        <v>21404.34</v>
      </c>
      <c r="P539" s="7">
        <v>0</v>
      </c>
      <c r="Q539" s="7">
        <f t="shared" si="29"/>
        <v>21404.34</v>
      </c>
      <c r="R539" s="6" t="s">
        <v>31</v>
      </c>
      <c r="S539" s="5" t="s">
        <v>32</v>
      </c>
      <c r="T539" s="5" t="s">
        <v>66</v>
      </c>
      <c r="U539" s="5" t="s">
        <v>799</v>
      </c>
      <c r="V539" s="1" t="s">
        <v>28</v>
      </c>
      <c r="W539" s="1" t="s">
        <v>3096</v>
      </c>
      <c r="X539" s="1"/>
      <c r="Y539" s="1"/>
      <c r="Z539" s="4">
        <v>42243</v>
      </c>
      <c r="AA539" s="1" t="s">
        <v>2</v>
      </c>
      <c r="AB539" s="1" t="s">
        <v>3097</v>
      </c>
      <c r="AC539" s="1" t="s">
        <v>3098</v>
      </c>
      <c r="AD539" s="8"/>
    </row>
    <row r="540" spans="2:30" outlineLevel="5">
      <c r="B540" s="3"/>
      <c r="C540" s="1"/>
      <c r="D540" s="1"/>
      <c r="E540" s="1"/>
      <c r="F540" s="1"/>
      <c r="G540" s="1" t="s">
        <v>1553</v>
      </c>
      <c r="H540" s="277">
        <v>42243</v>
      </c>
      <c r="I540" s="1" t="s">
        <v>3099</v>
      </c>
      <c r="J540" s="2" t="s">
        <v>50</v>
      </c>
      <c r="K540" s="1" t="s">
        <v>36</v>
      </c>
      <c r="L540" s="1" t="s">
        <v>20</v>
      </c>
      <c r="M540" s="1" t="s">
        <v>21</v>
      </c>
      <c r="N540" s="1" t="s">
        <v>11</v>
      </c>
      <c r="O540" s="7">
        <v>36095.21</v>
      </c>
      <c r="P540" s="7">
        <v>0</v>
      </c>
      <c r="Q540" s="7">
        <f t="shared" si="29"/>
        <v>36095.21</v>
      </c>
      <c r="R540" s="6" t="s">
        <v>31</v>
      </c>
      <c r="S540" s="5" t="s">
        <v>32</v>
      </c>
      <c r="T540" s="5" t="s">
        <v>51</v>
      </c>
      <c r="U540" s="5" t="s">
        <v>1393</v>
      </c>
      <c r="V540" s="1" t="s">
        <v>28</v>
      </c>
      <c r="W540" s="1" t="s">
        <v>3100</v>
      </c>
      <c r="X540" s="1"/>
      <c r="Y540" s="1"/>
      <c r="Z540" s="4">
        <v>42243</v>
      </c>
      <c r="AA540" s="1" t="s">
        <v>2</v>
      </c>
      <c r="AB540" s="1" t="s">
        <v>3101</v>
      </c>
      <c r="AC540" s="1" t="s">
        <v>3102</v>
      </c>
      <c r="AD540" s="8"/>
    </row>
    <row r="541" spans="2:30" outlineLevel="5">
      <c r="B541" s="3"/>
      <c r="C541" s="1"/>
      <c r="D541" s="1"/>
      <c r="E541" s="1"/>
      <c r="F541" s="1"/>
      <c r="G541" s="1" t="s">
        <v>1553</v>
      </c>
      <c r="H541" s="277">
        <v>42243</v>
      </c>
      <c r="I541" s="1" t="s">
        <v>3103</v>
      </c>
      <c r="J541" s="2" t="s">
        <v>50</v>
      </c>
      <c r="K541" s="1" t="s">
        <v>36</v>
      </c>
      <c r="L541" s="1" t="s">
        <v>20</v>
      </c>
      <c r="M541" s="1" t="s">
        <v>21</v>
      </c>
      <c r="N541" s="1" t="s">
        <v>11</v>
      </c>
      <c r="O541" s="7">
        <v>13465.45</v>
      </c>
      <c r="P541" s="7">
        <v>0</v>
      </c>
      <c r="Q541" s="7">
        <f t="shared" si="29"/>
        <v>13465.45</v>
      </c>
      <c r="R541" s="6" t="s">
        <v>31</v>
      </c>
      <c r="S541" s="5" t="s">
        <v>32</v>
      </c>
      <c r="T541" s="5" t="s">
        <v>51</v>
      </c>
      <c r="U541" s="5" t="s">
        <v>1393</v>
      </c>
      <c r="V541" s="1" t="s">
        <v>28</v>
      </c>
      <c r="W541" s="1" t="s">
        <v>3104</v>
      </c>
      <c r="X541" s="1"/>
      <c r="Y541" s="1"/>
      <c r="Z541" s="4">
        <v>42243</v>
      </c>
      <c r="AA541" s="1" t="s">
        <v>2</v>
      </c>
      <c r="AB541" s="1" t="s">
        <v>3105</v>
      </c>
      <c r="AC541" s="1" t="s">
        <v>3106</v>
      </c>
      <c r="AD541" s="8"/>
    </row>
    <row r="542" spans="2:30" outlineLevel="5">
      <c r="B542" s="3"/>
      <c r="C542" s="1"/>
      <c r="D542" s="1"/>
      <c r="E542" s="1"/>
      <c r="F542" s="1"/>
      <c r="G542" s="1" t="s">
        <v>1553</v>
      </c>
      <c r="H542" s="277">
        <v>42244</v>
      </c>
      <c r="I542" s="1" t="s">
        <v>3107</v>
      </c>
      <c r="J542" s="2" t="s">
        <v>50</v>
      </c>
      <c r="K542" s="1" t="s">
        <v>36</v>
      </c>
      <c r="L542" s="1" t="s">
        <v>20</v>
      </c>
      <c r="M542" s="1" t="s">
        <v>21</v>
      </c>
      <c r="N542" s="1" t="s">
        <v>11</v>
      </c>
      <c r="O542" s="7">
        <v>15422.97</v>
      </c>
      <c r="P542" s="7">
        <v>0</v>
      </c>
      <c r="Q542" s="7">
        <f t="shared" si="29"/>
        <v>15422.97</v>
      </c>
      <c r="R542" s="6" t="s">
        <v>31</v>
      </c>
      <c r="S542" s="5" t="s">
        <v>25</v>
      </c>
      <c r="T542" s="5" t="s">
        <v>1944</v>
      </c>
      <c r="U542" s="5" t="s">
        <v>1945</v>
      </c>
      <c r="V542" s="1" t="s">
        <v>28</v>
      </c>
      <c r="W542" s="1" t="s">
        <v>3108</v>
      </c>
      <c r="X542" s="1"/>
      <c r="Y542" s="1"/>
      <c r="Z542" s="4">
        <v>42244</v>
      </c>
      <c r="AA542" s="1" t="s">
        <v>2</v>
      </c>
      <c r="AB542" s="1" t="s">
        <v>3109</v>
      </c>
      <c r="AC542" s="1" t="s">
        <v>3110</v>
      </c>
      <c r="AD542" s="8"/>
    </row>
    <row r="543" spans="2:30" outlineLevel="5">
      <c r="B543" s="3"/>
      <c r="C543" s="1"/>
      <c r="D543" s="1"/>
      <c r="E543" s="1"/>
      <c r="F543" s="1"/>
      <c r="G543" s="1" t="s">
        <v>1553</v>
      </c>
      <c r="H543" s="277">
        <v>42244</v>
      </c>
      <c r="I543" s="1" t="s">
        <v>3111</v>
      </c>
      <c r="J543" s="2" t="s">
        <v>50</v>
      </c>
      <c r="K543" s="1" t="s">
        <v>36</v>
      </c>
      <c r="L543" s="1" t="s">
        <v>20</v>
      </c>
      <c r="M543" s="1" t="s">
        <v>21</v>
      </c>
      <c r="N543" s="1" t="s">
        <v>11</v>
      </c>
      <c r="O543" s="7">
        <v>12548</v>
      </c>
      <c r="P543" s="7">
        <v>0</v>
      </c>
      <c r="Q543" s="7">
        <f t="shared" si="29"/>
        <v>12548</v>
      </c>
      <c r="R543" s="6" t="s">
        <v>31</v>
      </c>
      <c r="S543" s="5" t="s">
        <v>25</v>
      </c>
      <c r="T543" s="5" t="s">
        <v>1944</v>
      </c>
      <c r="U543" s="5" t="s">
        <v>1945</v>
      </c>
      <c r="V543" s="1" t="s">
        <v>28</v>
      </c>
      <c r="W543" s="1" t="s">
        <v>3112</v>
      </c>
      <c r="X543" s="1"/>
      <c r="Y543" s="1"/>
      <c r="Z543" s="4">
        <v>42244</v>
      </c>
      <c r="AA543" s="1" t="s">
        <v>2</v>
      </c>
      <c r="AB543" s="1" t="s">
        <v>3113</v>
      </c>
      <c r="AC543" s="1" t="s">
        <v>3114</v>
      </c>
      <c r="AD543" s="8"/>
    </row>
    <row r="544" spans="2:30" outlineLevel="5">
      <c r="B544" s="352"/>
      <c r="C544" s="2"/>
      <c r="D544" s="2"/>
      <c r="E544" s="2"/>
      <c r="F544" s="2"/>
      <c r="G544" s="2"/>
      <c r="H544" s="362"/>
      <c r="I544" s="2"/>
      <c r="J544" s="2" t="s">
        <v>50</v>
      </c>
      <c r="K544" s="2"/>
      <c r="L544" s="2"/>
      <c r="M544" s="2"/>
      <c r="N544" s="2"/>
      <c r="O544" s="353"/>
      <c r="P544" s="353"/>
      <c r="Q544" s="353"/>
      <c r="R544" s="354"/>
      <c r="S544" s="355"/>
      <c r="T544" s="355"/>
      <c r="U544" s="355"/>
      <c r="V544" s="2"/>
      <c r="W544" s="2"/>
      <c r="X544" s="2"/>
      <c r="Y544" s="2"/>
      <c r="Z544" s="356"/>
      <c r="AA544" s="2"/>
      <c r="AB544" s="2"/>
      <c r="AC544" s="2"/>
      <c r="AD544" s="357"/>
    </row>
    <row r="545" spans="2:30" outlineLevel="4">
      <c r="B545" s="352"/>
      <c r="C545" s="2"/>
      <c r="D545" s="2"/>
      <c r="E545" s="2"/>
      <c r="F545" s="2" t="s">
        <v>2889</v>
      </c>
      <c r="G545" s="2" t="s">
        <v>2890</v>
      </c>
      <c r="H545" s="362"/>
      <c r="I545" s="2"/>
      <c r="J545" s="2" t="s">
        <v>50</v>
      </c>
      <c r="K545" s="2"/>
      <c r="L545" s="2"/>
      <c r="M545" s="2"/>
      <c r="N545" s="2"/>
      <c r="O545" s="353">
        <f>SUM(O546:O566)</f>
        <v>420640.95</v>
      </c>
      <c r="P545" s="353">
        <f>SUM(P546:P566)</f>
        <v>16000.37</v>
      </c>
      <c r="Q545" s="353">
        <f t="shared" ref="Q545:Q565" si="30">O545-P545</f>
        <v>404640.58</v>
      </c>
      <c r="R545" s="354"/>
      <c r="S545" s="355"/>
      <c r="T545" s="355"/>
      <c r="U545" s="355"/>
      <c r="V545" s="2"/>
      <c r="W545" s="2"/>
      <c r="X545" s="2"/>
      <c r="Y545" s="2"/>
      <c r="Z545" s="356"/>
      <c r="AA545" s="2"/>
      <c r="AB545" s="2"/>
      <c r="AC545" s="2"/>
      <c r="AD545" s="357"/>
    </row>
    <row r="546" spans="2:30" outlineLevel="5">
      <c r="B546" s="3"/>
      <c r="C546" s="1"/>
      <c r="D546" s="1"/>
      <c r="E546" s="1"/>
      <c r="F546" s="1"/>
      <c r="G546" s="1" t="s">
        <v>1553</v>
      </c>
      <c r="H546" s="277">
        <v>42263</v>
      </c>
      <c r="I546" s="1" t="s">
        <v>3115</v>
      </c>
      <c r="J546" s="2" t="s">
        <v>50</v>
      </c>
      <c r="K546" s="1" t="s">
        <v>36</v>
      </c>
      <c r="L546" s="1" t="s">
        <v>20</v>
      </c>
      <c r="M546" s="1" t="s">
        <v>21</v>
      </c>
      <c r="N546" s="1" t="s">
        <v>11</v>
      </c>
      <c r="O546" s="7">
        <v>6597</v>
      </c>
      <c r="P546" s="7">
        <v>0</v>
      </c>
      <c r="Q546" s="7">
        <f t="shared" si="30"/>
        <v>6597</v>
      </c>
      <c r="R546" s="6" t="s">
        <v>31</v>
      </c>
      <c r="S546" s="5" t="s">
        <v>25</v>
      </c>
      <c r="T546" s="5" t="s">
        <v>1944</v>
      </c>
      <c r="U546" s="5" t="s">
        <v>1945</v>
      </c>
      <c r="V546" s="1" t="s">
        <v>28</v>
      </c>
      <c r="W546" s="1" t="s">
        <v>3116</v>
      </c>
      <c r="X546" s="1"/>
      <c r="Y546" s="1"/>
      <c r="Z546" s="4">
        <v>42263</v>
      </c>
      <c r="AA546" s="1" t="s">
        <v>2</v>
      </c>
      <c r="AB546" s="1" t="s">
        <v>3117</v>
      </c>
      <c r="AC546" s="1" t="s">
        <v>3118</v>
      </c>
      <c r="AD546" s="8"/>
    </row>
    <row r="547" spans="2:30" outlineLevel="5">
      <c r="B547" s="3"/>
      <c r="C547" s="1"/>
      <c r="D547" s="1"/>
      <c r="E547" s="1"/>
      <c r="F547" s="1"/>
      <c r="G547" s="1" t="s">
        <v>1553</v>
      </c>
      <c r="H547" s="277">
        <v>42263</v>
      </c>
      <c r="I547" s="1" t="s">
        <v>3119</v>
      </c>
      <c r="J547" s="2" t="s">
        <v>50</v>
      </c>
      <c r="K547" s="1" t="s">
        <v>36</v>
      </c>
      <c r="L547" s="1" t="s">
        <v>20</v>
      </c>
      <c r="M547" s="1" t="s">
        <v>21</v>
      </c>
      <c r="N547" s="1" t="s">
        <v>11</v>
      </c>
      <c r="O547" s="7">
        <v>1653.38</v>
      </c>
      <c r="P547" s="7">
        <v>0</v>
      </c>
      <c r="Q547" s="7">
        <f t="shared" si="30"/>
        <v>1653.38</v>
      </c>
      <c r="R547" s="6" t="s">
        <v>31</v>
      </c>
      <c r="S547" s="5" t="s">
        <v>32</v>
      </c>
      <c r="T547" s="5" t="s">
        <v>66</v>
      </c>
      <c r="U547" s="5" t="s">
        <v>799</v>
      </c>
      <c r="V547" s="1" t="s">
        <v>28</v>
      </c>
      <c r="W547" s="1" t="s">
        <v>3120</v>
      </c>
      <c r="X547" s="1"/>
      <c r="Y547" s="1"/>
      <c r="Z547" s="4">
        <v>42263</v>
      </c>
      <c r="AA547" s="1" t="s">
        <v>2</v>
      </c>
      <c r="AB547" s="1" t="s">
        <v>3121</v>
      </c>
      <c r="AC547" s="1" t="s">
        <v>3122</v>
      </c>
      <c r="AD547" s="8"/>
    </row>
    <row r="548" spans="2:30" outlineLevel="5">
      <c r="B548" s="3"/>
      <c r="C548" s="1"/>
      <c r="D548" s="1"/>
      <c r="E548" s="1"/>
      <c r="F548" s="1"/>
      <c r="G548" s="1" t="s">
        <v>1553</v>
      </c>
      <c r="H548" s="277">
        <v>42270</v>
      </c>
      <c r="I548" s="1" t="s">
        <v>3123</v>
      </c>
      <c r="J548" s="2" t="s">
        <v>50</v>
      </c>
      <c r="K548" s="1" t="s">
        <v>36</v>
      </c>
      <c r="L548" s="1" t="s">
        <v>20</v>
      </c>
      <c r="M548" s="1" t="s">
        <v>21</v>
      </c>
      <c r="N548" s="1" t="s">
        <v>11</v>
      </c>
      <c r="O548" s="7">
        <v>22593</v>
      </c>
      <c r="P548" s="7">
        <v>0</v>
      </c>
      <c r="Q548" s="7">
        <f t="shared" si="30"/>
        <v>22593</v>
      </c>
      <c r="R548" s="6" t="s">
        <v>31</v>
      </c>
      <c r="S548" s="5" t="s">
        <v>32</v>
      </c>
      <c r="T548" s="5" t="s">
        <v>66</v>
      </c>
      <c r="U548" s="5" t="s">
        <v>799</v>
      </c>
      <c r="V548" s="1" t="s">
        <v>28</v>
      </c>
      <c r="W548" s="1" t="s">
        <v>3124</v>
      </c>
      <c r="X548" s="1"/>
      <c r="Y548" s="1"/>
      <c r="Z548" s="4">
        <v>42270</v>
      </c>
      <c r="AA548" s="1" t="s">
        <v>2</v>
      </c>
      <c r="AB548" s="1" t="s">
        <v>3125</v>
      </c>
      <c r="AC548" s="1" t="s">
        <v>3126</v>
      </c>
      <c r="AD548" s="8"/>
    </row>
    <row r="549" spans="2:30" outlineLevel="5">
      <c r="B549" s="3"/>
      <c r="C549" s="1"/>
      <c r="D549" s="1"/>
      <c r="E549" s="1"/>
      <c r="F549" s="1"/>
      <c r="G549" s="1" t="s">
        <v>1553</v>
      </c>
      <c r="H549" s="277">
        <v>42270</v>
      </c>
      <c r="I549" s="1" t="s">
        <v>3127</v>
      </c>
      <c r="J549" s="2" t="s">
        <v>50</v>
      </c>
      <c r="K549" s="1" t="s">
        <v>36</v>
      </c>
      <c r="L549" s="1" t="s">
        <v>20</v>
      </c>
      <c r="M549" s="1" t="s">
        <v>21</v>
      </c>
      <c r="N549" s="1" t="s">
        <v>11</v>
      </c>
      <c r="O549" s="7">
        <v>30954</v>
      </c>
      <c r="P549" s="7">
        <v>0</v>
      </c>
      <c r="Q549" s="7">
        <f t="shared" si="30"/>
        <v>30954</v>
      </c>
      <c r="R549" s="6" t="s">
        <v>31</v>
      </c>
      <c r="S549" s="5" t="s">
        <v>32</v>
      </c>
      <c r="T549" s="5" t="s">
        <v>67</v>
      </c>
      <c r="U549" s="5" t="s">
        <v>1615</v>
      </c>
      <c r="V549" s="1" t="s">
        <v>28</v>
      </c>
      <c r="W549" s="1" t="s">
        <v>3128</v>
      </c>
      <c r="X549" s="1"/>
      <c r="Y549" s="1"/>
      <c r="Z549" s="4">
        <v>42270</v>
      </c>
      <c r="AA549" s="1" t="s">
        <v>2</v>
      </c>
      <c r="AB549" s="1" t="s">
        <v>3129</v>
      </c>
      <c r="AC549" s="1" t="s">
        <v>3130</v>
      </c>
      <c r="AD549" s="8"/>
    </row>
    <row r="550" spans="2:30" outlineLevel="5">
      <c r="B550" s="3"/>
      <c r="C550" s="1"/>
      <c r="D550" s="1"/>
      <c r="E550" s="1"/>
      <c r="F550" s="1"/>
      <c r="G550" s="1" t="s">
        <v>1553</v>
      </c>
      <c r="H550" s="277">
        <v>42270</v>
      </c>
      <c r="I550" s="1" t="s">
        <v>3131</v>
      </c>
      <c r="J550" s="2" t="s">
        <v>50</v>
      </c>
      <c r="K550" s="1" t="s">
        <v>36</v>
      </c>
      <c r="L550" s="1" t="s">
        <v>20</v>
      </c>
      <c r="M550" s="1" t="s">
        <v>21</v>
      </c>
      <c r="N550" s="1" t="s">
        <v>11</v>
      </c>
      <c r="O550" s="7">
        <v>12360</v>
      </c>
      <c r="P550" s="7">
        <v>0</v>
      </c>
      <c r="Q550" s="7">
        <f t="shared" si="30"/>
        <v>12360</v>
      </c>
      <c r="R550" s="6" t="s">
        <v>31</v>
      </c>
      <c r="S550" s="5" t="s">
        <v>32</v>
      </c>
      <c r="T550" s="5" t="s">
        <v>51</v>
      </c>
      <c r="U550" s="5" t="s">
        <v>1393</v>
      </c>
      <c r="V550" s="1" t="s">
        <v>28</v>
      </c>
      <c r="W550" s="1" t="s">
        <v>3132</v>
      </c>
      <c r="X550" s="1"/>
      <c r="Y550" s="1"/>
      <c r="Z550" s="4">
        <v>42270</v>
      </c>
      <c r="AA550" s="1" t="s">
        <v>2</v>
      </c>
      <c r="AB550" s="1" t="s">
        <v>3133</v>
      </c>
      <c r="AC550" s="1" t="s">
        <v>3134</v>
      </c>
      <c r="AD550" s="8"/>
    </row>
    <row r="551" spans="2:30" outlineLevel="5">
      <c r="B551" s="3"/>
      <c r="C551" s="1"/>
      <c r="D551" s="1"/>
      <c r="E551" s="1"/>
      <c r="F551" s="1"/>
      <c r="G551" s="1" t="s">
        <v>1553</v>
      </c>
      <c r="H551" s="277">
        <v>42276</v>
      </c>
      <c r="I551" s="1" t="s">
        <v>3135</v>
      </c>
      <c r="J551" s="2" t="s">
        <v>50</v>
      </c>
      <c r="K551" s="1" t="s">
        <v>36</v>
      </c>
      <c r="L551" s="1" t="s">
        <v>20</v>
      </c>
      <c r="M551" s="1" t="s">
        <v>21</v>
      </c>
      <c r="N551" s="1" t="s">
        <v>11</v>
      </c>
      <c r="O551" s="7">
        <v>8802.7900000000009</v>
      </c>
      <c r="P551" s="7">
        <v>0</v>
      </c>
      <c r="Q551" s="7">
        <f t="shared" si="30"/>
        <v>8802.7900000000009</v>
      </c>
      <c r="R551" s="6" t="s">
        <v>31</v>
      </c>
      <c r="S551" s="5" t="s">
        <v>32</v>
      </c>
      <c r="T551" s="5" t="s">
        <v>67</v>
      </c>
      <c r="U551" s="5" t="s">
        <v>1615</v>
      </c>
      <c r="V551" s="1" t="s">
        <v>28</v>
      </c>
      <c r="W551" s="1" t="s">
        <v>1463</v>
      </c>
      <c r="X551" s="1"/>
      <c r="Y551" s="1"/>
      <c r="Z551" s="4">
        <v>42276</v>
      </c>
      <c r="AA551" s="1" t="s">
        <v>2</v>
      </c>
      <c r="AB551" s="1" t="s">
        <v>3136</v>
      </c>
      <c r="AC551" s="1" t="s">
        <v>3137</v>
      </c>
      <c r="AD551" s="8"/>
    </row>
    <row r="552" spans="2:30" outlineLevel="5">
      <c r="B552" s="3"/>
      <c r="C552" s="1"/>
      <c r="D552" s="1"/>
      <c r="E552" s="1"/>
      <c r="F552" s="1"/>
      <c r="G552" s="1" t="s">
        <v>1553</v>
      </c>
      <c r="H552" s="277">
        <v>42276</v>
      </c>
      <c r="I552" s="1" t="s">
        <v>3138</v>
      </c>
      <c r="J552" s="2" t="s">
        <v>50</v>
      </c>
      <c r="K552" s="1" t="s">
        <v>36</v>
      </c>
      <c r="L552" s="1" t="s">
        <v>20</v>
      </c>
      <c r="M552" s="1" t="s">
        <v>21</v>
      </c>
      <c r="N552" s="1" t="s">
        <v>11</v>
      </c>
      <c r="O552" s="7">
        <v>10683.9</v>
      </c>
      <c r="P552" s="7">
        <v>0</v>
      </c>
      <c r="Q552" s="7">
        <f t="shared" si="30"/>
        <v>10683.9</v>
      </c>
      <c r="R552" s="6" t="s">
        <v>31</v>
      </c>
      <c r="S552" s="5" t="s">
        <v>32</v>
      </c>
      <c r="T552" s="5" t="s">
        <v>66</v>
      </c>
      <c r="U552" s="5" t="s">
        <v>799</v>
      </c>
      <c r="V552" s="1" t="s">
        <v>28</v>
      </c>
      <c r="W552" s="1" t="s">
        <v>3139</v>
      </c>
      <c r="X552" s="1"/>
      <c r="Y552" s="1"/>
      <c r="Z552" s="4">
        <v>42276</v>
      </c>
      <c r="AA552" s="1" t="s">
        <v>2</v>
      </c>
      <c r="AB552" s="1" t="s">
        <v>3140</v>
      </c>
      <c r="AC552" s="1" t="s">
        <v>3141</v>
      </c>
      <c r="AD552" s="8"/>
    </row>
    <row r="553" spans="2:30" outlineLevel="5">
      <c r="B553" s="3"/>
      <c r="C553" s="1"/>
      <c r="D553" s="1"/>
      <c r="E553" s="1"/>
      <c r="F553" s="1"/>
      <c r="G553" s="1" t="s">
        <v>1553</v>
      </c>
      <c r="H553" s="277">
        <v>42276</v>
      </c>
      <c r="I553" s="1" t="s">
        <v>3142</v>
      </c>
      <c r="J553" s="2" t="s">
        <v>50</v>
      </c>
      <c r="K553" s="1" t="s">
        <v>36</v>
      </c>
      <c r="L553" s="1" t="s">
        <v>20</v>
      </c>
      <c r="M553" s="1" t="s">
        <v>21</v>
      </c>
      <c r="N553" s="1" t="s">
        <v>11</v>
      </c>
      <c r="O553" s="7">
        <v>30458.2</v>
      </c>
      <c r="P553" s="7">
        <v>0</v>
      </c>
      <c r="Q553" s="7">
        <f t="shared" si="30"/>
        <v>30458.2</v>
      </c>
      <c r="R553" s="6" t="s">
        <v>31</v>
      </c>
      <c r="S553" s="5" t="s">
        <v>32</v>
      </c>
      <c r="T553" s="5" t="s">
        <v>51</v>
      </c>
      <c r="U553" s="5" t="s">
        <v>1393</v>
      </c>
      <c r="V553" s="1" t="s">
        <v>28</v>
      </c>
      <c r="W553" s="1" t="s">
        <v>3143</v>
      </c>
      <c r="X553" s="1"/>
      <c r="Y553" s="1"/>
      <c r="Z553" s="4">
        <v>42276</v>
      </c>
      <c r="AA553" s="1" t="s">
        <v>2</v>
      </c>
      <c r="AB553" s="1" t="s">
        <v>3143</v>
      </c>
      <c r="AC553" s="1" t="s">
        <v>3144</v>
      </c>
      <c r="AD553" s="8"/>
    </row>
    <row r="554" spans="2:30" outlineLevel="5">
      <c r="B554" s="3"/>
      <c r="C554" s="1"/>
      <c r="D554" s="1"/>
      <c r="E554" s="1"/>
      <c r="F554" s="1"/>
      <c r="G554" s="1" t="s">
        <v>1553</v>
      </c>
      <c r="H554" s="277">
        <v>42276</v>
      </c>
      <c r="I554" s="1" t="s">
        <v>3145</v>
      </c>
      <c r="J554" s="2" t="s">
        <v>50</v>
      </c>
      <c r="K554" s="1" t="s">
        <v>36</v>
      </c>
      <c r="L554" s="1" t="s">
        <v>20</v>
      </c>
      <c r="M554" s="1" t="s">
        <v>21</v>
      </c>
      <c r="N554" s="1" t="s">
        <v>11</v>
      </c>
      <c r="O554" s="7">
        <v>10684.38</v>
      </c>
      <c r="P554" s="7">
        <v>0</v>
      </c>
      <c r="Q554" s="7">
        <f t="shared" si="30"/>
        <v>10684.38</v>
      </c>
      <c r="R554" s="6" t="s">
        <v>31</v>
      </c>
      <c r="S554" s="5" t="s">
        <v>32</v>
      </c>
      <c r="T554" s="5" t="s">
        <v>51</v>
      </c>
      <c r="U554" s="5" t="s">
        <v>1393</v>
      </c>
      <c r="V554" s="1" t="s">
        <v>28</v>
      </c>
      <c r="W554" s="1" t="s">
        <v>3146</v>
      </c>
      <c r="X554" s="1"/>
      <c r="Y554" s="1"/>
      <c r="Z554" s="4">
        <v>42276</v>
      </c>
      <c r="AA554" s="1" t="s">
        <v>2</v>
      </c>
      <c r="AB554" s="1" t="s">
        <v>3147</v>
      </c>
      <c r="AC554" s="1" t="s">
        <v>3148</v>
      </c>
      <c r="AD554" s="8"/>
    </row>
    <row r="555" spans="2:30" outlineLevel="5">
      <c r="B555" s="3"/>
      <c r="C555" s="1"/>
      <c r="D555" s="1"/>
      <c r="E555" s="1"/>
      <c r="F555" s="1"/>
      <c r="G555" s="1" t="s">
        <v>1553</v>
      </c>
      <c r="H555" s="277">
        <v>42276</v>
      </c>
      <c r="I555" s="1" t="s">
        <v>3149</v>
      </c>
      <c r="J555" s="2" t="s">
        <v>50</v>
      </c>
      <c r="K555" s="1" t="s">
        <v>36</v>
      </c>
      <c r="L555" s="1" t="s">
        <v>20</v>
      </c>
      <c r="M555" s="1" t="s">
        <v>21</v>
      </c>
      <c r="N555" s="1" t="s">
        <v>11</v>
      </c>
      <c r="O555" s="7">
        <v>13518.24</v>
      </c>
      <c r="P555" s="7">
        <v>0</v>
      </c>
      <c r="Q555" s="7">
        <f t="shared" si="30"/>
        <v>13518.24</v>
      </c>
      <c r="R555" s="6" t="s">
        <v>31</v>
      </c>
      <c r="S555" s="5" t="s">
        <v>32</v>
      </c>
      <c r="T555" s="5" t="s">
        <v>67</v>
      </c>
      <c r="U555" s="5" t="s">
        <v>1615</v>
      </c>
      <c r="V555" s="1" t="s">
        <v>28</v>
      </c>
      <c r="W555" s="1" t="s">
        <v>3150</v>
      </c>
      <c r="X555" s="1"/>
      <c r="Y555" s="1"/>
      <c r="Z555" s="4">
        <v>42276</v>
      </c>
      <c r="AA555" s="1" t="s">
        <v>2</v>
      </c>
      <c r="AB555" s="1" t="s">
        <v>3150</v>
      </c>
      <c r="AC555" s="1" t="s">
        <v>3151</v>
      </c>
      <c r="AD555" s="8"/>
    </row>
    <row r="556" spans="2:30" outlineLevel="5">
      <c r="B556" s="3"/>
      <c r="C556" s="1"/>
      <c r="D556" s="1"/>
      <c r="E556" s="1"/>
      <c r="F556" s="1"/>
      <c r="G556" s="1" t="s">
        <v>1553</v>
      </c>
      <c r="H556" s="277">
        <v>42276</v>
      </c>
      <c r="I556" s="1" t="s">
        <v>3152</v>
      </c>
      <c r="J556" s="2" t="s">
        <v>50</v>
      </c>
      <c r="K556" s="1" t="s">
        <v>36</v>
      </c>
      <c r="L556" s="1" t="s">
        <v>20</v>
      </c>
      <c r="M556" s="1" t="s">
        <v>21</v>
      </c>
      <c r="N556" s="1" t="s">
        <v>11</v>
      </c>
      <c r="O556" s="7">
        <v>117372.28</v>
      </c>
      <c r="P556" s="7">
        <v>0</v>
      </c>
      <c r="Q556" s="7">
        <f t="shared" si="30"/>
        <v>117372.28</v>
      </c>
      <c r="R556" s="6" t="s">
        <v>31</v>
      </c>
      <c r="S556" s="5" t="s">
        <v>32</v>
      </c>
      <c r="T556" s="5" t="s">
        <v>67</v>
      </c>
      <c r="U556" s="5" t="s">
        <v>1615</v>
      </c>
      <c r="V556" s="1" t="s">
        <v>28</v>
      </c>
      <c r="W556" s="1" t="s">
        <v>3153</v>
      </c>
      <c r="X556" s="1"/>
      <c r="Y556" s="1"/>
      <c r="Z556" s="4">
        <v>42276</v>
      </c>
      <c r="AA556" s="1" t="s">
        <v>2</v>
      </c>
      <c r="AB556" s="1" t="s">
        <v>3153</v>
      </c>
      <c r="AC556" s="1" t="s">
        <v>3154</v>
      </c>
      <c r="AD556" s="8"/>
    </row>
    <row r="557" spans="2:30" outlineLevel="5">
      <c r="B557" s="3"/>
      <c r="C557" s="1"/>
      <c r="D557" s="1"/>
      <c r="E557" s="1"/>
      <c r="F557" s="1"/>
      <c r="G557" s="1" t="s">
        <v>1553</v>
      </c>
      <c r="H557" s="277">
        <v>42276</v>
      </c>
      <c r="I557" s="1" t="s">
        <v>3155</v>
      </c>
      <c r="J557" s="2" t="s">
        <v>50</v>
      </c>
      <c r="K557" s="1" t="s">
        <v>36</v>
      </c>
      <c r="L557" s="1" t="s">
        <v>20</v>
      </c>
      <c r="M557" s="1" t="s">
        <v>21</v>
      </c>
      <c r="N557" s="1" t="s">
        <v>11</v>
      </c>
      <c r="O557" s="7">
        <v>3925.12</v>
      </c>
      <c r="P557" s="7">
        <v>0</v>
      </c>
      <c r="Q557" s="7">
        <f t="shared" si="30"/>
        <v>3925.12</v>
      </c>
      <c r="R557" s="6" t="s">
        <v>31</v>
      </c>
      <c r="S557" s="5" t="s">
        <v>32</v>
      </c>
      <c r="T557" s="5" t="s">
        <v>66</v>
      </c>
      <c r="U557" s="5" t="s">
        <v>799</v>
      </c>
      <c r="V557" s="1" t="s">
        <v>28</v>
      </c>
      <c r="W557" s="1" t="s">
        <v>3156</v>
      </c>
      <c r="X557" s="1"/>
      <c r="Y557" s="1"/>
      <c r="Z557" s="4">
        <v>42276</v>
      </c>
      <c r="AA557" s="1" t="s">
        <v>2</v>
      </c>
      <c r="AB557" s="1" t="s">
        <v>3157</v>
      </c>
      <c r="AC557" s="1" t="s">
        <v>3158</v>
      </c>
      <c r="AD557" s="8"/>
    </row>
    <row r="558" spans="2:30" outlineLevel="5">
      <c r="B558" s="3"/>
      <c r="C558" s="1"/>
      <c r="D558" s="1"/>
      <c r="E558" s="1"/>
      <c r="F558" s="1"/>
      <c r="G558" s="1" t="s">
        <v>1553</v>
      </c>
      <c r="H558" s="277">
        <v>42276</v>
      </c>
      <c r="I558" s="1" t="s">
        <v>3159</v>
      </c>
      <c r="J558" s="2" t="s">
        <v>50</v>
      </c>
      <c r="K558" s="1" t="s">
        <v>36</v>
      </c>
      <c r="L558" s="1" t="s">
        <v>20</v>
      </c>
      <c r="M558" s="1" t="s">
        <v>21</v>
      </c>
      <c r="N558" s="1" t="s">
        <v>11</v>
      </c>
      <c r="O558" s="7">
        <v>105769.27</v>
      </c>
      <c r="P558" s="7">
        <v>0</v>
      </c>
      <c r="Q558" s="7">
        <f t="shared" si="30"/>
        <v>105769.27</v>
      </c>
      <c r="R558" s="6" t="s">
        <v>31</v>
      </c>
      <c r="S558" s="5" t="s">
        <v>32</v>
      </c>
      <c r="T558" s="5" t="s">
        <v>66</v>
      </c>
      <c r="U558" s="5" t="s">
        <v>799</v>
      </c>
      <c r="V558" s="1" t="s">
        <v>28</v>
      </c>
      <c r="W558" s="1" t="s">
        <v>3160</v>
      </c>
      <c r="X558" s="1"/>
      <c r="Y558" s="1"/>
      <c r="Z558" s="4">
        <v>42276</v>
      </c>
      <c r="AA558" s="1" t="s">
        <v>2</v>
      </c>
      <c r="AB558" s="1" t="s">
        <v>3160</v>
      </c>
      <c r="AC558" s="1" t="s">
        <v>3161</v>
      </c>
      <c r="AD558" s="8"/>
    </row>
    <row r="559" spans="2:30" outlineLevel="5">
      <c r="B559" s="3"/>
      <c r="C559" s="1"/>
      <c r="D559" s="1"/>
      <c r="E559" s="1"/>
      <c r="F559" s="1"/>
      <c r="G559" s="1" t="s">
        <v>1553</v>
      </c>
      <c r="H559" s="277">
        <v>42276</v>
      </c>
      <c r="I559" s="1" t="s">
        <v>3162</v>
      </c>
      <c r="J559" s="2" t="s">
        <v>50</v>
      </c>
      <c r="K559" s="1" t="s">
        <v>36</v>
      </c>
      <c r="L559" s="1" t="s">
        <v>20</v>
      </c>
      <c r="M559" s="1" t="s">
        <v>21</v>
      </c>
      <c r="N559" s="1" t="s">
        <v>11</v>
      </c>
      <c r="O559" s="7">
        <v>15484.64</v>
      </c>
      <c r="P559" s="7">
        <v>0</v>
      </c>
      <c r="Q559" s="7">
        <f t="shared" si="30"/>
        <v>15484.64</v>
      </c>
      <c r="R559" s="6" t="s">
        <v>31</v>
      </c>
      <c r="S559" s="5" t="s">
        <v>32</v>
      </c>
      <c r="T559" s="5" t="s">
        <v>3163</v>
      </c>
      <c r="U559" s="5" t="s">
        <v>3164</v>
      </c>
      <c r="V559" s="1" t="s">
        <v>28</v>
      </c>
      <c r="W559" s="1" t="s">
        <v>3165</v>
      </c>
      <c r="X559" s="1"/>
      <c r="Y559" s="1"/>
      <c r="Z559" s="4">
        <v>42276</v>
      </c>
      <c r="AA559" s="1" t="s">
        <v>2</v>
      </c>
      <c r="AB559" s="1" t="s">
        <v>3165</v>
      </c>
      <c r="AC559" s="1" t="s">
        <v>3166</v>
      </c>
      <c r="AD559" s="8"/>
    </row>
    <row r="560" spans="2:30" outlineLevel="5">
      <c r="B560" s="3"/>
      <c r="C560" s="1"/>
      <c r="D560" s="1"/>
      <c r="E560" s="1"/>
      <c r="F560" s="1"/>
      <c r="G560" s="1" t="s">
        <v>1553</v>
      </c>
      <c r="H560" s="277">
        <v>42276</v>
      </c>
      <c r="I560" s="1" t="s">
        <v>3167</v>
      </c>
      <c r="J560" s="2" t="s">
        <v>50</v>
      </c>
      <c r="K560" s="1" t="s">
        <v>36</v>
      </c>
      <c r="L560" s="1" t="s">
        <v>20</v>
      </c>
      <c r="M560" s="1" t="s">
        <v>21</v>
      </c>
      <c r="N560" s="1" t="s">
        <v>11</v>
      </c>
      <c r="O560" s="7">
        <v>11999.86</v>
      </c>
      <c r="P560" s="7">
        <v>0</v>
      </c>
      <c r="Q560" s="7">
        <f t="shared" si="30"/>
        <v>11999.86</v>
      </c>
      <c r="R560" s="6" t="s">
        <v>31</v>
      </c>
      <c r="S560" s="5" t="s">
        <v>32</v>
      </c>
      <c r="T560" s="5" t="s">
        <v>3163</v>
      </c>
      <c r="U560" s="5" t="s">
        <v>3164</v>
      </c>
      <c r="V560" s="1" t="s">
        <v>28</v>
      </c>
      <c r="W560" s="1" t="s">
        <v>3168</v>
      </c>
      <c r="X560" s="1"/>
      <c r="Y560" s="1"/>
      <c r="Z560" s="4">
        <v>42276</v>
      </c>
      <c r="AA560" s="1" t="s">
        <v>2</v>
      </c>
      <c r="AB560" s="1" t="s">
        <v>3168</v>
      </c>
      <c r="AC560" s="1" t="s">
        <v>3169</v>
      </c>
      <c r="AD560" s="8"/>
    </row>
    <row r="561" spans="2:30" outlineLevel="5">
      <c r="B561" s="3"/>
      <c r="C561" s="1"/>
      <c r="D561" s="1"/>
      <c r="E561" s="1"/>
      <c r="F561" s="1"/>
      <c r="G561" s="1" t="s">
        <v>1553</v>
      </c>
      <c r="H561" s="277">
        <v>42276</v>
      </c>
      <c r="I561" s="1" t="s">
        <v>3170</v>
      </c>
      <c r="J561" s="2" t="s">
        <v>50</v>
      </c>
      <c r="K561" s="1" t="s">
        <v>36</v>
      </c>
      <c r="L561" s="1" t="s">
        <v>20</v>
      </c>
      <c r="M561" s="1" t="s">
        <v>21</v>
      </c>
      <c r="N561" s="1" t="s">
        <v>11</v>
      </c>
      <c r="O561" s="7">
        <v>5351.75</v>
      </c>
      <c r="P561" s="7">
        <v>0</v>
      </c>
      <c r="Q561" s="7">
        <f t="shared" si="30"/>
        <v>5351.75</v>
      </c>
      <c r="R561" s="6" t="s">
        <v>31</v>
      </c>
      <c r="S561" s="5" t="s">
        <v>32</v>
      </c>
      <c r="T561" s="5" t="s">
        <v>3171</v>
      </c>
      <c r="U561" s="5" t="s">
        <v>3172</v>
      </c>
      <c r="V561" s="1" t="s">
        <v>28</v>
      </c>
      <c r="W561" s="1" t="s">
        <v>3173</v>
      </c>
      <c r="X561" s="1"/>
      <c r="Y561" s="1"/>
      <c r="Z561" s="4">
        <v>42276</v>
      </c>
      <c r="AA561" s="1" t="s">
        <v>2</v>
      </c>
      <c r="AB561" s="1" t="s">
        <v>3173</v>
      </c>
      <c r="AC561" s="1" t="s">
        <v>3174</v>
      </c>
      <c r="AD561" s="8"/>
    </row>
    <row r="562" spans="2:30" outlineLevel="5">
      <c r="B562" s="3"/>
      <c r="C562" s="1"/>
      <c r="D562" s="1"/>
      <c r="E562" s="1"/>
      <c r="F562" s="1"/>
      <c r="G562" s="1" t="s">
        <v>1553</v>
      </c>
      <c r="H562" s="277">
        <v>42276</v>
      </c>
      <c r="I562" s="1" t="s">
        <v>3175</v>
      </c>
      <c r="J562" s="2" t="s">
        <v>50</v>
      </c>
      <c r="K562" s="1" t="s">
        <v>36</v>
      </c>
      <c r="L562" s="1" t="s">
        <v>20</v>
      </c>
      <c r="M562" s="1" t="s">
        <v>21</v>
      </c>
      <c r="N562" s="1" t="s">
        <v>11</v>
      </c>
      <c r="O562" s="7">
        <v>6017.9</v>
      </c>
      <c r="P562" s="7">
        <v>0</v>
      </c>
      <c r="Q562" s="7">
        <f t="shared" si="30"/>
        <v>6017.9</v>
      </c>
      <c r="R562" s="6" t="s">
        <v>31</v>
      </c>
      <c r="S562" s="5" t="s">
        <v>32</v>
      </c>
      <c r="T562" s="5" t="s">
        <v>3171</v>
      </c>
      <c r="U562" s="5" t="s">
        <v>3172</v>
      </c>
      <c r="V562" s="1" t="s">
        <v>28</v>
      </c>
      <c r="W562" s="1" t="s">
        <v>3176</v>
      </c>
      <c r="X562" s="1"/>
      <c r="Y562" s="1"/>
      <c r="Z562" s="4">
        <v>42276</v>
      </c>
      <c r="AA562" s="1" t="s">
        <v>2</v>
      </c>
      <c r="AB562" s="1" t="s">
        <v>3176</v>
      </c>
      <c r="AC562" s="1" t="s">
        <v>3177</v>
      </c>
      <c r="AD562" s="8"/>
    </row>
    <row r="563" spans="2:30" outlineLevel="5">
      <c r="B563" s="3"/>
      <c r="C563" s="1"/>
      <c r="D563" s="1"/>
      <c r="E563" s="1"/>
      <c r="F563" s="1"/>
      <c r="G563" s="1" t="s">
        <v>1553</v>
      </c>
      <c r="H563" s="277">
        <v>42276</v>
      </c>
      <c r="I563" s="1" t="s">
        <v>3178</v>
      </c>
      <c r="J563" s="2" t="s">
        <v>50</v>
      </c>
      <c r="K563" s="1" t="s">
        <v>36</v>
      </c>
      <c r="L563" s="1" t="s">
        <v>20</v>
      </c>
      <c r="M563" s="1" t="s">
        <v>21</v>
      </c>
      <c r="N563" s="1" t="s">
        <v>11</v>
      </c>
      <c r="O563" s="7">
        <v>4141.9799999999996</v>
      </c>
      <c r="P563" s="7">
        <v>0</v>
      </c>
      <c r="Q563" s="7">
        <f t="shared" si="30"/>
        <v>4141.9799999999996</v>
      </c>
      <c r="R563" s="6" t="s">
        <v>31</v>
      </c>
      <c r="S563" s="5" t="s">
        <v>32</v>
      </c>
      <c r="T563" s="5" t="s">
        <v>67</v>
      </c>
      <c r="U563" s="5" t="s">
        <v>1615</v>
      </c>
      <c r="V563" s="1" t="s">
        <v>28</v>
      </c>
      <c r="W563" s="1" t="s">
        <v>3179</v>
      </c>
      <c r="X563" s="1"/>
      <c r="Y563" s="1"/>
      <c r="Z563" s="4">
        <v>42276</v>
      </c>
      <c r="AA563" s="1" t="s">
        <v>2</v>
      </c>
      <c r="AB563" s="1" t="s">
        <v>3179</v>
      </c>
      <c r="AC563" s="1" t="s">
        <v>3180</v>
      </c>
      <c r="AD563" s="8"/>
    </row>
    <row r="564" spans="2:30" outlineLevel="5">
      <c r="B564" s="3"/>
      <c r="C564" s="1"/>
      <c r="D564" s="1"/>
      <c r="E564" s="1"/>
      <c r="F564" s="1"/>
      <c r="G564" s="1" t="s">
        <v>1553</v>
      </c>
      <c r="H564" s="277">
        <v>42277</v>
      </c>
      <c r="I564" s="1" t="s">
        <v>3181</v>
      </c>
      <c r="J564" s="2" t="s">
        <v>50</v>
      </c>
      <c r="K564" s="1" t="s">
        <v>36</v>
      </c>
      <c r="L564" s="1" t="s">
        <v>20</v>
      </c>
      <c r="M564" s="1" t="s">
        <v>21</v>
      </c>
      <c r="N564" s="1" t="s">
        <v>11</v>
      </c>
      <c r="O564" s="7">
        <v>2273.2600000000002</v>
      </c>
      <c r="P564" s="7">
        <v>0</v>
      </c>
      <c r="Q564" s="7">
        <f t="shared" si="30"/>
        <v>2273.2600000000002</v>
      </c>
      <c r="R564" s="6" t="s">
        <v>31</v>
      </c>
      <c r="S564" s="5" t="s">
        <v>32</v>
      </c>
      <c r="T564" s="5" t="s">
        <v>66</v>
      </c>
      <c r="U564" s="5" t="s">
        <v>799</v>
      </c>
      <c r="V564" s="1" t="s">
        <v>28</v>
      </c>
      <c r="W564" s="1" t="s">
        <v>3182</v>
      </c>
      <c r="X564" s="1"/>
      <c r="Y564" s="1"/>
      <c r="Z564" s="4">
        <v>42277</v>
      </c>
      <c r="AA564" s="1" t="s">
        <v>2</v>
      </c>
      <c r="AB564" s="1" t="s">
        <v>3182</v>
      </c>
      <c r="AC564" s="1" t="s">
        <v>3183</v>
      </c>
      <c r="AD564" s="8"/>
    </row>
    <row r="565" spans="2:30" ht="15" customHeight="1" outlineLevel="5">
      <c r="B565" s="3"/>
      <c r="C565" s="1"/>
      <c r="D565" s="1"/>
      <c r="E565" s="1"/>
      <c r="F565" s="1"/>
      <c r="G565" s="1" t="s">
        <v>1553</v>
      </c>
      <c r="H565" s="277">
        <v>42277</v>
      </c>
      <c r="I565" s="1" t="s">
        <v>3184</v>
      </c>
      <c r="J565" s="2" t="s">
        <v>50</v>
      </c>
      <c r="K565" s="1" t="s">
        <v>9</v>
      </c>
      <c r="L565" s="1" t="s">
        <v>10</v>
      </c>
      <c r="M565" s="1" t="s">
        <v>10</v>
      </c>
      <c r="N565" s="1" t="s">
        <v>11</v>
      </c>
      <c r="O565" s="7">
        <v>0</v>
      </c>
      <c r="P565" s="7">
        <v>16000.37</v>
      </c>
      <c r="Q565" s="7">
        <f t="shared" si="30"/>
        <v>-16000.37</v>
      </c>
      <c r="R565" s="6" t="s">
        <v>1</v>
      </c>
      <c r="S565" s="5" t="s">
        <v>4</v>
      </c>
      <c r="T565" s="5"/>
      <c r="U565" s="422" t="s">
        <v>622</v>
      </c>
      <c r="V565" s="1"/>
      <c r="W565" s="1"/>
      <c r="X565" s="1"/>
      <c r="Y565" s="1"/>
      <c r="Z565" s="4">
        <v>42277</v>
      </c>
      <c r="AA565" s="1"/>
      <c r="AB565" s="1"/>
      <c r="AC565" s="1"/>
      <c r="AD565" s="8" t="s">
        <v>3185</v>
      </c>
    </row>
    <row r="566" spans="2:30" outlineLevel="5">
      <c r="B566" s="352"/>
      <c r="C566" s="2"/>
      <c r="D566" s="2"/>
      <c r="E566" s="2"/>
      <c r="F566" s="2"/>
      <c r="G566" s="2"/>
      <c r="H566" s="362"/>
      <c r="I566" s="2"/>
      <c r="J566" s="2" t="s">
        <v>50</v>
      </c>
      <c r="K566" s="2"/>
      <c r="L566" s="2"/>
      <c r="M566" s="2"/>
      <c r="N566" s="2"/>
      <c r="O566" s="353"/>
      <c r="P566" s="353"/>
      <c r="Q566" s="353"/>
      <c r="R566" s="354"/>
      <c r="S566" s="355"/>
      <c r="T566" s="355"/>
      <c r="U566" s="355"/>
      <c r="V566" s="2"/>
      <c r="W566" s="2"/>
      <c r="X566" s="2"/>
      <c r="Y566" s="2"/>
      <c r="Z566" s="356"/>
      <c r="AA566" s="2"/>
      <c r="AB566" s="2"/>
      <c r="AC566" s="2"/>
      <c r="AD566" s="357"/>
    </row>
    <row r="567" spans="2:30" outlineLevel="4">
      <c r="B567" s="352"/>
      <c r="C567" s="2"/>
      <c r="D567" s="2"/>
      <c r="E567" s="2"/>
      <c r="F567" s="2" t="s">
        <v>4208</v>
      </c>
      <c r="G567" s="2" t="s">
        <v>4209</v>
      </c>
      <c r="H567" s="362"/>
      <c r="I567" s="2"/>
      <c r="J567" s="2" t="s">
        <v>50</v>
      </c>
      <c r="K567" s="2"/>
      <c r="L567" s="2"/>
      <c r="M567" s="2"/>
      <c r="N567" s="2"/>
      <c r="O567" s="353">
        <f>SUM(O568:O588)</f>
        <v>360740.55000000005</v>
      </c>
      <c r="P567" s="353">
        <f>SUM(P568:P588)</f>
        <v>26853.79</v>
      </c>
      <c r="Q567" s="353">
        <f t="shared" ref="Q567:Q587" si="31">O567-P567</f>
        <v>333886.76000000007</v>
      </c>
      <c r="R567" s="354"/>
      <c r="S567" s="355"/>
      <c r="T567" s="355"/>
      <c r="U567" s="355"/>
      <c r="V567" s="2"/>
      <c r="W567" s="2"/>
      <c r="X567" s="2"/>
      <c r="Y567" s="2"/>
      <c r="Z567" s="356"/>
      <c r="AA567" s="2"/>
      <c r="AB567" s="2"/>
      <c r="AC567" s="2"/>
      <c r="AD567" s="357"/>
    </row>
    <row r="568" spans="2:30" outlineLevel="5">
      <c r="B568" s="3"/>
      <c r="C568" s="1"/>
      <c r="D568" s="1"/>
      <c r="E568" s="1"/>
      <c r="F568" s="1"/>
      <c r="G568" s="1" t="s">
        <v>1553</v>
      </c>
      <c r="H568" s="277">
        <v>42279</v>
      </c>
      <c r="I568" s="1" t="s">
        <v>4324</v>
      </c>
      <c r="J568" s="2" t="s">
        <v>50</v>
      </c>
      <c r="K568" s="1" t="s">
        <v>36</v>
      </c>
      <c r="L568" s="1" t="s">
        <v>20</v>
      </c>
      <c r="M568" s="1" t="s">
        <v>21</v>
      </c>
      <c r="N568" s="1" t="s">
        <v>11</v>
      </c>
      <c r="O568" s="7">
        <v>11463.02</v>
      </c>
      <c r="P568" s="7">
        <v>0</v>
      </c>
      <c r="Q568" s="7">
        <f t="shared" si="31"/>
        <v>11463.02</v>
      </c>
      <c r="R568" s="6" t="s">
        <v>31</v>
      </c>
      <c r="S568" s="5" t="s">
        <v>25</v>
      </c>
      <c r="T568" s="5" t="s">
        <v>1944</v>
      </c>
      <c r="U568" s="5" t="s">
        <v>1945</v>
      </c>
      <c r="V568" s="1" t="s">
        <v>28</v>
      </c>
      <c r="W568" s="1" t="s">
        <v>4325</v>
      </c>
      <c r="X568" s="1"/>
      <c r="Y568" s="1"/>
      <c r="Z568" s="4">
        <v>42279</v>
      </c>
      <c r="AA568" s="1" t="s">
        <v>2</v>
      </c>
      <c r="AB568" s="1" t="s">
        <v>4326</v>
      </c>
      <c r="AC568" s="1" t="s">
        <v>4327</v>
      </c>
      <c r="AD568" s="8"/>
    </row>
    <row r="569" spans="2:30" outlineLevel="5">
      <c r="B569" s="3"/>
      <c r="C569" s="1"/>
      <c r="D569" s="1"/>
      <c r="E569" s="1"/>
      <c r="F569" s="1"/>
      <c r="G569" s="1" t="s">
        <v>1553</v>
      </c>
      <c r="H569" s="277">
        <v>42279</v>
      </c>
      <c r="I569" s="1" t="s">
        <v>4328</v>
      </c>
      <c r="J569" s="2" t="s">
        <v>50</v>
      </c>
      <c r="K569" s="1" t="s">
        <v>36</v>
      </c>
      <c r="L569" s="1" t="s">
        <v>20</v>
      </c>
      <c r="M569" s="1" t="s">
        <v>21</v>
      </c>
      <c r="N569" s="1" t="s">
        <v>11</v>
      </c>
      <c r="O569" s="7">
        <v>69507.820000000007</v>
      </c>
      <c r="P569" s="7">
        <v>0</v>
      </c>
      <c r="Q569" s="7">
        <f t="shared" si="31"/>
        <v>69507.820000000007</v>
      </c>
      <c r="R569" s="6" t="s">
        <v>31</v>
      </c>
      <c r="S569" s="5" t="s">
        <v>25</v>
      </c>
      <c r="T569" s="5" t="s">
        <v>1944</v>
      </c>
      <c r="U569" s="5" t="s">
        <v>1945</v>
      </c>
      <c r="V569" s="1" t="s">
        <v>28</v>
      </c>
      <c r="W569" s="1" t="s">
        <v>4329</v>
      </c>
      <c r="X569" s="1"/>
      <c r="Y569" s="1"/>
      <c r="Z569" s="4">
        <v>42279</v>
      </c>
      <c r="AA569" s="1" t="s">
        <v>2</v>
      </c>
      <c r="AB569" s="1" t="s">
        <v>4329</v>
      </c>
      <c r="AC569" s="1" t="s">
        <v>4330</v>
      </c>
      <c r="AD569" s="8"/>
    </row>
    <row r="570" spans="2:30" outlineLevel="5">
      <c r="B570" s="3"/>
      <c r="C570" s="1"/>
      <c r="D570" s="1"/>
      <c r="E570" s="1"/>
      <c r="F570" s="1"/>
      <c r="G570" s="1" t="s">
        <v>1553</v>
      </c>
      <c r="H570" s="277">
        <v>42282</v>
      </c>
      <c r="I570" s="1" t="s">
        <v>4331</v>
      </c>
      <c r="J570" s="2" t="s">
        <v>50</v>
      </c>
      <c r="K570" s="1" t="s">
        <v>36</v>
      </c>
      <c r="L570" s="1" t="s">
        <v>20</v>
      </c>
      <c r="M570" s="1" t="s">
        <v>21</v>
      </c>
      <c r="N570" s="1" t="s">
        <v>11</v>
      </c>
      <c r="O570" s="7">
        <v>18720</v>
      </c>
      <c r="P570" s="7">
        <v>0</v>
      </c>
      <c r="Q570" s="7">
        <f t="shared" si="31"/>
        <v>18720</v>
      </c>
      <c r="R570" s="6" t="s">
        <v>31</v>
      </c>
      <c r="S570" s="5" t="s">
        <v>25</v>
      </c>
      <c r="T570" s="5" t="s">
        <v>1944</v>
      </c>
      <c r="U570" s="5" t="s">
        <v>1945</v>
      </c>
      <c r="V570" s="1" t="s">
        <v>28</v>
      </c>
      <c r="W570" s="1" t="s">
        <v>4332</v>
      </c>
      <c r="X570" s="1"/>
      <c r="Y570" s="1"/>
      <c r="Z570" s="4">
        <v>42282</v>
      </c>
      <c r="AA570" s="1" t="s">
        <v>2</v>
      </c>
      <c r="AB570" s="1" t="s">
        <v>4333</v>
      </c>
      <c r="AC570" s="1" t="s">
        <v>4334</v>
      </c>
      <c r="AD570" s="8"/>
    </row>
    <row r="571" spans="2:30" outlineLevel="5">
      <c r="B571" s="3"/>
      <c r="C571" s="1"/>
      <c r="D571" s="1"/>
      <c r="E571" s="1"/>
      <c r="F571" s="1"/>
      <c r="G571" s="1" t="s">
        <v>1553</v>
      </c>
      <c r="H571" s="277">
        <v>42305</v>
      </c>
      <c r="I571" s="1" t="s">
        <v>4335</v>
      </c>
      <c r="J571" s="2" t="s">
        <v>50</v>
      </c>
      <c r="K571" s="1" t="s">
        <v>36</v>
      </c>
      <c r="L571" s="1" t="s">
        <v>20</v>
      </c>
      <c r="M571" s="1" t="s">
        <v>21</v>
      </c>
      <c r="N571" s="1" t="s">
        <v>11</v>
      </c>
      <c r="O571" s="7">
        <v>22793.01</v>
      </c>
      <c r="P571" s="7">
        <v>0</v>
      </c>
      <c r="Q571" s="7">
        <f t="shared" si="31"/>
        <v>22793.01</v>
      </c>
      <c r="R571" s="6" t="s">
        <v>31</v>
      </c>
      <c r="S571" s="5" t="s">
        <v>32</v>
      </c>
      <c r="T571" s="5" t="s">
        <v>4336</v>
      </c>
      <c r="U571" s="5" t="s">
        <v>4337</v>
      </c>
      <c r="V571" s="1" t="s">
        <v>28</v>
      </c>
      <c r="W571" s="1" t="s">
        <v>4338</v>
      </c>
      <c r="X571" s="1"/>
      <c r="Y571" s="1"/>
      <c r="Z571" s="4">
        <v>42305</v>
      </c>
      <c r="AA571" s="1" t="s">
        <v>2</v>
      </c>
      <c r="AB571" s="1" t="s">
        <v>4339</v>
      </c>
      <c r="AC571" s="1" t="s">
        <v>4340</v>
      </c>
      <c r="AD571" s="8"/>
    </row>
    <row r="572" spans="2:30" outlineLevel="5">
      <c r="B572" s="3"/>
      <c r="C572" s="1"/>
      <c r="D572" s="1"/>
      <c r="E572" s="1"/>
      <c r="F572" s="1"/>
      <c r="G572" s="1" t="s">
        <v>1553</v>
      </c>
      <c r="H572" s="277">
        <v>42305</v>
      </c>
      <c r="I572" s="1" t="s">
        <v>4341</v>
      </c>
      <c r="J572" s="2" t="s">
        <v>50</v>
      </c>
      <c r="K572" s="1" t="s">
        <v>36</v>
      </c>
      <c r="L572" s="1" t="s">
        <v>20</v>
      </c>
      <c r="M572" s="1" t="s">
        <v>21</v>
      </c>
      <c r="N572" s="1" t="s">
        <v>11</v>
      </c>
      <c r="O572" s="7">
        <v>13200.17</v>
      </c>
      <c r="P572" s="7">
        <v>0</v>
      </c>
      <c r="Q572" s="7">
        <f t="shared" si="31"/>
        <v>13200.17</v>
      </c>
      <c r="R572" s="6" t="s">
        <v>31</v>
      </c>
      <c r="S572" s="5" t="s">
        <v>32</v>
      </c>
      <c r="T572" s="5" t="s">
        <v>4336</v>
      </c>
      <c r="U572" s="5" t="s">
        <v>4337</v>
      </c>
      <c r="V572" s="1" t="s">
        <v>28</v>
      </c>
      <c r="W572" s="1" t="s">
        <v>4342</v>
      </c>
      <c r="X572" s="1"/>
      <c r="Y572" s="1"/>
      <c r="Z572" s="4">
        <v>42305</v>
      </c>
      <c r="AA572" s="1" t="s">
        <v>2</v>
      </c>
      <c r="AB572" s="1" t="s">
        <v>4339</v>
      </c>
      <c r="AC572" s="1" t="s">
        <v>4343</v>
      </c>
      <c r="AD572" s="8"/>
    </row>
    <row r="573" spans="2:30" outlineLevel="5">
      <c r="B573" s="3"/>
      <c r="C573" s="1"/>
      <c r="D573" s="1"/>
      <c r="E573" s="1"/>
      <c r="F573" s="1"/>
      <c r="G573" s="1" t="s">
        <v>1553</v>
      </c>
      <c r="H573" s="277">
        <v>42305</v>
      </c>
      <c r="I573" s="1" t="s">
        <v>4344</v>
      </c>
      <c r="J573" s="2" t="s">
        <v>50</v>
      </c>
      <c r="K573" s="1" t="s">
        <v>36</v>
      </c>
      <c r="L573" s="1" t="s">
        <v>20</v>
      </c>
      <c r="M573" s="1" t="s">
        <v>21</v>
      </c>
      <c r="N573" s="1" t="s">
        <v>11</v>
      </c>
      <c r="O573" s="7">
        <v>13623.63</v>
      </c>
      <c r="P573" s="7">
        <v>0</v>
      </c>
      <c r="Q573" s="7">
        <f t="shared" si="31"/>
        <v>13623.63</v>
      </c>
      <c r="R573" s="6" t="s">
        <v>31</v>
      </c>
      <c r="S573" s="5" t="s">
        <v>32</v>
      </c>
      <c r="T573" s="5" t="s">
        <v>66</v>
      </c>
      <c r="U573" s="5" t="s">
        <v>799</v>
      </c>
      <c r="V573" s="1" t="s">
        <v>28</v>
      </c>
      <c r="W573" s="1" t="s">
        <v>4345</v>
      </c>
      <c r="X573" s="1"/>
      <c r="Y573" s="1"/>
      <c r="Z573" s="4">
        <v>42305</v>
      </c>
      <c r="AA573" s="1" t="s">
        <v>2</v>
      </c>
      <c r="AB573" s="1" t="s">
        <v>4345</v>
      </c>
      <c r="AC573" s="1" t="s">
        <v>4346</v>
      </c>
      <c r="AD573" s="8"/>
    </row>
    <row r="574" spans="2:30" outlineLevel="5">
      <c r="B574" s="3"/>
      <c r="C574" s="1"/>
      <c r="D574" s="1"/>
      <c r="E574" s="1"/>
      <c r="F574" s="1"/>
      <c r="G574" s="1" t="s">
        <v>1553</v>
      </c>
      <c r="H574" s="277">
        <v>42306</v>
      </c>
      <c r="I574" s="1" t="s">
        <v>4347</v>
      </c>
      <c r="J574" s="2" t="s">
        <v>50</v>
      </c>
      <c r="K574" s="1" t="s">
        <v>36</v>
      </c>
      <c r="L574" s="1" t="s">
        <v>20</v>
      </c>
      <c r="M574" s="1" t="s">
        <v>21</v>
      </c>
      <c r="N574" s="1" t="s">
        <v>11</v>
      </c>
      <c r="O574" s="7">
        <v>15601.94</v>
      </c>
      <c r="P574" s="7">
        <v>0</v>
      </c>
      <c r="Q574" s="7">
        <f t="shared" si="31"/>
        <v>15601.94</v>
      </c>
      <c r="R574" s="6" t="s">
        <v>31</v>
      </c>
      <c r="S574" s="5" t="s">
        <v>32</v>
      </c>
      <c r="T574" s="5" t="s">
        <v>4348</v>
      </c>
      <c r="U574" s="5" t="s">
        <v>4349</v>
      </c>
      <c r="V574" s="1" t="s">
        <v>28</v>
      </c>
      <c r="W574" s="1" t="s">
        <v>4350</v>
      </c>
      <c r="X574" s="1"/>
      <c r="Y574" s="1"/>
      <c r="Z574" s="4">
        <v>42306</v>
      </c>
      <c r="AA574" s="1" t="s">
        <v>2</v>
      </c>
      <c r="AB574" s="1" t="s">
        <v>4351</v>
      </c>
      <c r="AC574" s="1" t="s">
        <v>4352</v>
      </c>
      <c r="AD574" s="8"/>
    </row>
    <row r="575" spans="2:30" outlineLevel="5">
      <c r="B575" s="3"/>
      <c r="C575" s="1"/>
      <c r="D575" s="1"/>
      <c r="E575" s="1"/>
      <c r="F575" s="1"/>
      <c r="G575" s="1" t="s">
        <v>1553</v>
      </c>
      <c r="H575" s="277">
        <v>42306</v>
      </c>
      <c r="I575" s="1" t="s">
        <v>4353</v>
      </c>
      <c r="J575" s="2" t="s">
        <v>50</v>
      </c>
      <c r="K575" s="1" t="s">
        <v>36</v>
      </c>
      <c r="L575" s="1" t="s">
        <v>20</v>
      </c>
      <c r="M575" s="1" t="s">
        <v>21</v>
      </c>
      <c r="N575" s="1" t="s">
        <v>11</v>
      </c>
      <c r="O575" s="7">
        <v>1200.06</v>
      </c>
      <c r="P575" s="7">
        <v>0</v>
      </c>
      <c r="Q575" s="7">
        <f t="shared" si="31"/>
        <v>1200.06</v>
      </c>
      <c r="R575" s="6" t="s">
        <v>31</v>
      </c>
      <c r="S575" s="5" t="s">
        <v>32</v>
      </c>
      <c r="T575" s="5" t="s">
        <v>4348</v>
      </c>
      <c r="U575" s="5" t="s">
        <v>4349</v>
      </c>
      <c r="V575" s="1" t="s">
        <v>28</v>
      </c>
      <c r="W575" s="1" t="s">
        <v>4354</v>
      </c>
      <c r="X575" s="1"/>
      <c r="Y575" s="1"/>
      <c r="Z575" s="4">
        <v>42306</v>
      </c>
      <c r="AA575" s="1" t="s">
        <v>2</v>
      </c>
      <c r="AB575" s="1" t="s">
        <v>4339</v>
      </c>
      <c r="AC575" s="1" t="s">
        <v>4355</v>
      </c>
      <c r="AD575" s="8"/>
    </row>
    <row r="576" spans="2:30" outlineLevel="5">
      <c r="B576" s="3"/>
      <c r="C576" s="1"/>
      <c r="D576" s="1"/>
      <c r="E576" s="1"/>
      <c r="F576" s="1"/>
      <c r="G576" s="1" t="s">
        <v>1553</v>
      </c>
      <c r="H576" s="277">
        <v>42307</v>
      </c>
      <c r="I576" s="1" t="s">
        <v>4356</v>
      </c>
      <c r="J576" s="2" t="s">
        <v>50</v>
      </c>
      <c r="K576" s="1" t="s">
        <v>36</v>
      </c>
      <c r="L576" s="1" t="s">
        <v>20</v>
      </c>
      <c r="M576" s="1" t="s">
        <v>21</v>
      </c>
      <c r="N576" s="1" t="s">
        <v>11</v>
      </c>
      <c r="O576" s="7">
        <v>5979.44</v>
      </c>
      <c r="P576" s="7">
        <v>0</v>
      </c>
      <c r="Q576" s="7">
        <f t="shared" si="31"/>
        <v>5979.44</v>
      </c>
      <c r="R576" s="6" t="s">
        <v>31</v>
      </c>
      <c r="S576" s="5" t="s">
        <v>32</v>
      </c>
      <c r="T576" s="5" t="s">
        <v>4348</v>
      </c>
      <c r="U576" s="5" t="s">
        <v>4349</v>
      </c>
      <c r="V576" s="1" t="s">
        <v>28</v>
      </c>
      <c r="W576" s="1" t="s">
        <v>4357</v>
      </c>
      <c r="X576" s="1"/>
      <c r="Y576" s="1"/>
      <c r="Z576" s="4">
        <v>42307</v>
      </c>
      <c r="AA576" s="1" t="s">
        <v>2</v>
      </c>
      <c r="AB576" s="1" t="s">
        <v>4358</v>
      </c>
      <c r="AC576" s="1" t="s">
        <v>4359</v>
      </c>
      <c r="AD576" s="8"/>
    </row>
    <row r="577" spans="2:30" outlineLevel="5">
      <c r="B577" s="3"/>
      <c r="C577" s="1"/>
      <c r="D577" s="1"/>
      <c r="E577" s="1"/>
      <c r="F577" s="1"/>
      <c r="G577" s="1" t="s">
        <v>1553</v>
      </c>
      <c r="H577" s="277">
        <v>42306</v>
      </c>
      <c r="I577" s="1" t="s">
        <v>4360</v>
      </c>
      <c r="J577" s="2" t="s">
        <v>50</v>
      </c>
      <c r="K577" s="1" t="s">
        <v>36</v>
      </c>
      <c r="L577" s="1" t="s">
        <v>20</v>
      </c>
      <c r="M577" s="1" t="s">
        <v>21</v>
      </c>
      <c r="N577" s="1" t="s">
        <v>11</v>
      </c>
      <c r="O577" s="7">
        <v>47551.33</v>
      </c>
      <c r="P577" s="7">
        <v>0</v>
      </c>
      <c r="Q577" s="7">
        <f t="shared" si="31"/>
        <v>47551.33</v>
      </c>
      <c r="R577" s="6" t="s">
        <v>31</v>
      </c>
      <c r="S577" s="5" t="s">
        <v>32</v>
      </c>
      <c r="T577" s="5" t="s">
        <v>3163</v>
      </c>
      <c r="U577" s="5" t="s">
        <v>4349</v>
      </c>
      <c r="V577" s="1" t="s">
        <v>28</v>
      </c>
      <c r="W577" s="1" t="s">
        <v>4361</v>
      </c>
      <c r="X577" s="1"/>
      <c r="Y577" s="1"/>
      <c r="Z577" s="4">
        <v>42306</v>
      </c>
      <c r="AA577" s="1" t="s">
        <v>2</v>
      </c>
      <c r="AB577" s="1" t="s">
        <v>4362</v>
      </c>
      <c r="AC577" s="1" t="s">
        <v>4363</v>
      </c>
      <c r="AD577" s="8"/>
    </row>
    <row r="578" spans="2:30" outlineLevel="5">
      <c r="B578" s="3"/>
      <c r="C578" s="1"/>
      <c r="D578" s="1"/>
      <c r="E578" s="1"/>
      <c r="F578" s="1"/>
      <c r="G578" s="1" t="s">
        <v>1553</v>
      </c>
      <c r="H578" s="277">
        <v>42307</v>
      </c>
      <c r="I578" s="1" t="s">
        <v>4364</v>
      </c>
      <c r="J578" s="2" t="s">
        <v>50</v>
      </c>
      <c r="K578" s="1" t="s">
        <v>36</v>
      </c>
      <c r="L578" s="1" t="s">
        <v>20</v>
      </c>
      <c r="M578" s="1" t="s">
        <v>21</v>
      </c>
      <c r="N578" s="1" t="s">
        <v>11</v>
      </c>
      <c r="O578" s="7">
        <v>9405</v>
      </c>
      <c r="P578" s="7">
        <v>0</v>
      </c>
      <c r="Q578" s="7">
        <f t="shared" si="31"/>
        <v>9405</v>
      </c>
      <c r="R578" s="6" t="s">
        <v>31</v>
      </c>
      <c r="S578" s="5" t="s">
        <v>32</v>
      </c>
      <c r="T578" s="5" t="s">
        <v>1801</v>
      </c>
      <c r="U578" s="5" t="s">
        <v>1802</v>
      </c>
      <c r="V578" s="1" t="s">
        <v>28</v>
      </c>
      <c r="W578" s="1" t="s">
        <v>4365</v>
      </c>
      <c r="X578" s="1"/>
      <c r="Y578" s="1"/>
      <c r="Z578" s="4">
        <v>42307</v>
      </c>
      <c r="AA578" s="1" t="s">
        <v>2</v>
      </c>
      <c r="AB578" s="1" t="s">
        <v>4366</v>
      </c>
      <c r="AC578" s="1" t="s">
        <v>4367</v>
      </c>
      <c r="AD578" s="8"/>
    </row>
    <row r="579" spans="2:30" outlineLevel="5">
      <c r="B579" s="3"/>
      <c r="C579" s="1"/>
      <c r="D579" s="1"/>
      <c r="E579" s="1"/>
      <c r="F579" s="1"/>
      <c r="G579" s="1" t="s">
        <v>1553</v>
      </c>
      <c r="H579" s="277">
        <v>42307</v>
      </c>
      <c r="I579" s="1" t="s">
        <v>4368</v>
      </c>
      <c r="J579" s="2" t="s">
        <v>50</v>
      </c>
      <c r="K579" s="1" t="s">
        <v>36</v>
      </c>
      <c r="L579" s="1" t="s">
        <v>20</v>
      </c>
      <c r="M579" s="1" t="s">
        <v>21</v>
      </c>
      <c r="N579" s="1" t="s">
        <v>11</v>
      </c>
      <c r="O579" s="7">
        <v>12720</v>
      </c>
      <c r="P579" s="7">
        <v>0</v>
      </c>
      <c r="Q579" s="7">
        <f t="shared" si="31"/>
        <v>12720</v>
      </c>
      <c r="R579" s="6" t="s">
        <v>31</v>
      </c>
      <c r="S579" s="5" t="s">
        <v>25</v>
      </c>
      <c r="T579" s="5" t="s">
        <v>1944</v>
      </c>
      <c r="U579" s="5" t="s">
        <v>1945</v>
      </c>
      <c r="V579" s="1" t="s">
        <v>28</v>
      </c>
      <c r="W579" s="1" t="s">
        <v>4369</v>
      </c>
      <c r="X579" s="1"/>
      <c r="Y579" s="1"/>
      <c r="Z579" s="4">
        <v>42307</v>
      </c>
      <c r="AA579" s="1" t="s">
        <v>2</v>
      </c>
      <c r="AB579" s="1" t="s">
        <v>4370</v>
      </c>
      <c r="AC579" s="1" t="s">
        <v>4371</v>
      </c>
      <c r="AD579" s="8"/>
    </row>
    <row r="580" spans="2:30" outlineLevel="5">
      <c r="B580" s="3"/>
      <c r="C580" s="1"/>
      <c r="D580" s="1"/>
      <c r="E580" s="1"/>
      <c r="F580" s="1"/>
      <c r="G580" s="1" t="s">
        <v>1553</v>
      </c>
      <c r="H580" s="4">
        <v>42307</v>
      </c>
      <c r="I580" s="1" t="s">
        <v>4038</v>
      </c>
      <c r="J580" s="2" t="s">
        <v>50</v>
      </c>
      <c r="K580" s="1" t="s">
        <v>36</v>
      </c>
      <c r="L580" s="1" t="s">
        <v>20</v>
      </c>
      <c r="M580" s="1" t="s">
        <v>21</v>
      </c>
      <c r="N580" s="1" t="s">
        <v>11</v>
      </c>
      <c r="O580" s="7">
        <v>6540</v>
      </c>
      <c r="P580" s="7">
        <v>0</v>
      </c>
      <c r="Q580" s="7">
        <f>O580-P580</f>
        <v>6540</v>
      </c>
      <c r="R580" s="6" t="s">
        <v>31</v>
      </c>
      <c r="S580" s="5" t="s">
        <v>32</v>
      </c>
      <c r="T580" s="5" t="s">
        <v>4336</v>
      </c>
      <c r="U580" s="5" t="s">
        <v>4337</v>
      </c>
      <c r="V580" s="1" t="s">
        <v>28</v>
      </c>
      <c r="W580" s="1" t="s">
        <v>7747</v>
      </c>
      <c r="X580" s="1"/>
      <c r="Y580" s="1"/>
      <c r="Z580" s="4">
        <v>42307</v>
      </c>
      <c r="AA580" s="1" t="s">
        <v>2</v>
      </c>
      <c r="AB580" s="1" t="s">
        <v>7748</v>
      </c>
      <c r="AC580" s="1" t="s">
        <v>7749</v>
      </c>
      <c r="AD580" s="8"/>
    </row>
    <row r="581" spans="2:30" outlineLevel="5">
      <c r="B581" s="3"/>
      <c r="C581" s="1"/>
      <c r="D581" s="1"/>
      <c r="E581" s="1"/>
      <c r="F581" s="1"/>
      <c r="G581" s="1" t="s">
        <v>1553</v>
      </c>
      <c r="H581" s="277">
        <v>42307</v>
      </c>
      <c r="I581" s="1" t="s">
        <v>4372</v>
      </c>
      <c r="J581" s="2" t="s">
        <v>50</v>
      </c>
      <c r="K581" s="1" t="s">
        <v>36</v>
      </c>
      <c r="L581" s="1" t="s">
        <v>20</v>
      </c>
      <c r="M581" s="1" t="s">
        <v>21</v>
      </c>
      <c r="N581" s="1" t="s">
        <v>11</v>
      </c>
      <c r="O581" s="7">
        <v>18814.05</v>
      </c>
      <c r="P581" s="7">
        <v>0</v>
      </c>
      <c r="Q581" s="7">
        <f t="shared" si="31"/>
        <v>18814.05</v>
      </c>
      <c r="R581" s="6" t="s">
        <v>31</v>
      </c>
      <c r="S581" s="5" t="s">
        <v>25</v>
      </c>
      <c r="T581" s="5" t="s">
        <v>1944</v>
      </c>
      <c r="U581" s="5" t="s">
        <v>1945</v>
      </c>
      <c r="V581" s="1" t="s">
        <v>28</v>
      </c>
      <c r="W581" s="1" t="s">
        <v>4373</v>
      </c>
      <c r="X581" s="1"/>
      <c r="Y581" s="1"/>
      <c r="Z581" s="4">
        <v>42307</v>
      </c>
      <c r="AA581" s="1" t="s">
        <v>2</v>
      </c>
      <c r="AB581" s="1" t="s">
        <v>4374</v>
      </c>
      <c r="AC581" s="1" t="s">
        <v>4375</v>
      </c>
      <c r="AD581" s="8"/>
    </row>
    <row r="582" spans="2:30" outlineLevel="5">
      <c r="B582" s="3"/>
      <c r="C582" s="1"/>
      <c r="D582" s="1"/>
      <c r="E582" s="1"/>
      <c r="F582" s="1"/>
      <c r="G582" s="1" t="s">
        <v>1553</v>
      </c>
      <c r="H582" s="277">
        <v>42308</v>
      </c>
      <c r="I582" s="1" t="s">
        <v>4376</v>
      </c>
      <c r="J582" s="2" t="s">
        <v>50</v>
      </c>
      <c r="K582" s="1" t="s">
        <v>36</v>
      </c>
      <c r="L582" s="1" t="s">
        <v>20</v>
      </c>
      <c r="M582" s="1" t="s">
        <v>21</v>
      </c>
      <c r="N582" s="1" t="s">
        <v>11</v>
      </c>
      <c r="O582" s="7">
        <v>38181.18</v>
      </c>
      <c r="P582" s="7">
        <v>0</v>
      </c>
      <c r="Q582" s="7">
        <f t="shared" si="31"/>
        <v>38181.18</v>
      </c>
      <c r="R582" s="6" t="s">
        <v>31</v>
      </c>
      <c r="S582" s="5" t="s">
        <v>32</v>
      </c>
      <c r="T582" s="5" t="s">
        <v>3163</v>
      </c>
      <c r="U582" s="5" t="s">
        <v>3164</v>
      </c>
      <c r="V582" s="1" t="s">
        <v>28</v>
      </c>
      <c r="W582" s="1" t="s">
        <v>4377</v>
      </c>
      <c r="X582" s="1"/>
      <c r="Y582" s="1"/>
      <c r="Z582" s="4">
        <v>42308</v>
      </c>
      <c r="AA582" s="1" t="s">
        <v>2</v>
      </c>
      <c r="AB582" s="1" t="s">
        <v>4374</v>
      </c>
      <c r="AC582" s="1" t="s">
        <v>4378</v>
      </c>
      <c r="AD582" s="8"/>
    </row>
    <row r="583" spans="2:30" outlineLevel="5">
      <c r="B583" s="3"/>
      <c r="C583" s="1"/>
      <c r="D583" s="1"/>
      <c r="E583" s="1"/>
      <c r="F583" s="1"/>
      <c r="G583" s="1" t="s">
        <v>1553</v>
      </c>
      <c r="H583" s="277">
        <v>42308</v>
      </c>
      <c r="I583" s="1" t="s">
        <v>4379</v>
      </c>
      <c r="J583" s="2" t="s">
        <v>50</v>
      </c>
      <c r="K583" s="1" t="s">
        <v>36</v>
      </c>
      <c r="L583" s="1" t="s">
        <v>20</v>
      </c>
      <c r="M583" s="1" t="s">
        <v>21</v>
      </c>
      <c r="N583" s="1" t="s">
        <v>11</v>
      </c>
      <c r="O583" s="7">
        <v>16335.77</v>
      </c>
      <c r="P583" s="7">
        <v>0</v>
      </c>
      <c r="Q583" s="7">
        <f t="shared" si="31"/>
        <v>16335.77</v>
      </c>
      <c r="R583" s="6" t="s">
        <v>31</v>
      </c>
      <c r="S583" s="5" t="s">
        <v>32</v>
      </c>
      <c r="T583" s="5" t="s">
        <v>3163</v>
      </c>
      <c r="U583" s="5" t="s">
        <v>3164</v>
      </c>
      <c r="V583" s="1" t="s">
        <v>28</v>
      </c>
      <c r="W583" s="1" t="s">
        <v>4380</v>
      </c>
      <c r="X583" s="1"/>
      <c r="Y583" s="1"/>
      <c r="Z583" s="4">
        <v>42308</v>
      </c>
      <c r="AA583" s="1" t="s">
        <v>2</v>
      </c>
      <c r="AB583" s="1" t="s">
        <v>4374</v>
      </c>
      <c r="AC583" s="1" t="s">
        <v>4381</v>
      </c>
      <c r="AD583" s="8"/>
    </row>
    <row r="584" spans="2:30" outlineLevel="5">
      <c r="B584" s="3"/>
      <c r="C584" s="1"/>
      <c r="D584" s="1"/>
      <c r="E584" s="1"/>
      <c r="F584" s="1"/>
      <c r="G584" s="1" t="s">
        <v>1553</v>
      </c>
      <c r="H584" s="277">
        <v>42308</v>
      </c>
      <c r="I584" s="1" t="s">
        <v>4382</v>
      </c>
      <c r="J584" s="2" t="s">
        <v>50</v>
      </c>
      <c r="K584" s="1" t="s">
        <v>36</v>
      </c>
      <c r="L584" s="1" t="s">
        <v>20</v>
      </c>
      <c r="M584" s="1" t="s">
        <v>21</v>
      </c>
      <c r="N584" s="1" t="s">
        <v>11</v>
      </c>
      <c r="O584" s="7">
        <v>7123.51</v>
      </c>
      <c r="P584" s="7">
        <v>0</v>
      </c>
      <c r="Q584" s="7">
        <f t="shared" si="31"/>
        <v>7123.51</v>
      </c>
      <c r="R584" s="6" t="s">
        <v>31</v>
      </c>
      <c r="S584" s="5" t="s">
        <v>32</v>
      </c>
      <c r="T584" s="5" t="s">
        <v>4336</v>
      </c>
      <c r="U584" s="5" t="s">
        <v>4337</v>
      </c>
      <c r="V584" s="1" t="s">
        <v>28</v>
      </c>
      <c r="W584" s="1" t="s">
        <v>4383</v>
      </c>
      <c r="X584" s="1"/>
      <c r="Y584" s="1"/>
      <c r="Z584" s="4">
        <v>42308</v>
      </c>
      <c r="AA584" s="1" t="s">
        <v>2</v>
      </c>
      <c r="AB584" s="1" t="s">
        <v>4374</v>
      </c>
      <c r="AC584" s="1" t="s">
        <v>4384</v>
      </c>
      <c r="AD584" s="8"/>
    </row>
    <row r="585" spans="2:30" outlineLevel="5">
      <c r="B585" s="3"/>
      <c r="C585" s="1"/>
      <c r="D585" s="1"/>
      <c r="E585" s="1"/>
      <c r="F585" s="1"/>
      <c r="G585" s="1" t="s">
        <v>1553</v>
      </c>
      <c r="H585" s="277">
        <v>42308</v>
      </c>
      <c r="I585" s="1" t="s">
        <v>4385</v>
      </c>
      <c r="J585" s="2" t="s">
        <v>50</v>
      </c>
      <c r="K585" s="1" t="s">
        <v>36</v>
      </c>
      <c r="L585" s="1" t="s">
        <v>20</v>
      </c>
      <c r="M585" s="1" t="s">
        <v>21</v>
      </c>
      <c r="N585" s="1" t="s">
        <v>11</v>
      </c>
      <c r="O585" s="7">
        <v>25559.65</v>
      </c>
      <c r="P585" s="7">
        <v>0</v>
      </c>
      <c r="Q585" s="7">
        <f t="shared" si="31"/>
        <v>25559.65</v>
      </c>
      <c r="R585" s="6" t="s">
        <v>31</v>
      </c>
      <c r="S585" s="5" t="s">
        <v>32</v>
      </c>
      <c r="T585" s="5" t="s">
        <v>3171</v>
      </c>
      <c r="U585" s="5" t="s">
        <v>3172</v>
      </c>
      <c r="V585" s="1" t="s">
        <v>28</v>
      </c>
      <c r="W585" s="1" t="s">
        <v>4386</v>
      </c>
      <c r="X585" s="1"/>
      <c r="Y585" s="1"/>
      <c r="Z585" s="4">
        <v>42308</v>
      </c>
      <c r="AA585" s="1" t="s">
        <v>2</v>
      </c>
      <c r="AB585" s="1" t="s">
        <v>4374</v>
      </c>
      <c r="AC585" s="1" t="s">
        <v>4387</v>
      </c>
      <c r="AD585" s="8"/>
    </row>
    <row r="586" spans="2:30" outlineLevel="5">
      <c r="B586" s="3"/>
      <c r="C586" s="1"/>
      <c r="D586" s="1"/>
      <c r="E586" s="1"/>
      <c r="F586" s="1"/>
      <c r="G586" s="1" t="s">
        <v>1553</v>
      </c>
      <c r="H586" s="277">
        <v>42308</v>
      </c>
      <c r="I586" s="1" t="s">
        <v>4388</v>
      </c>
      <c r="J586" s="2" t="s">
        <v>50</v>
      </c>
      <c r="K586" s="1" t="s">
        <v>36</v>
      </c>
      <c r="L586" s="1" t="s">
        <v>20</v>
      </c>
      <c r="M586" s="1" t="s">
        <v>21</v>
      </c>
      <c r="N586" s="1" t="s">
        <v>11</v>
      </c>
      <c r="O586" s="7">
        <v>6420.97</v>
      </c>
      <c r="P586" s="7">
        <v>0</v>
      </c>
      <c r="Q586" s="7">
        <f t="shared" si="31"/>
        <v>6420.97</v>
      </c>
      <c r="R586" s="6" t="s">
        <v>31</v>
      </c>
      <c r="S586" s="5" t="s">
        <v>32</v>
      </c>
      <c r="T586" s="5" t="s">
        <v>3171</v>
      </c>
      <c r="U586" s="5" t="s">
        <v>3172</v>
      </c>
      <c r="V586" s="1" t="s">
        <v>28</v>
      </c>
      <c r="W586" s="1" t="s">
        <v>4389</v>
      </c>
      <c r="X586" s="1"/>
      <c r="Y586" s="1"/>
      <c r="Z586" s="4">
        <v>42308</v>
      </c>
      <c r="AA586" s="1" t="s">
        <v>2</v>
      </c>
      <c r="AB586" s="1" t="s">
        <v>4374</v>
      </c>
      <c r="AC586" s="1" t="s">
        <v>4390</v>
      </c>
      <c r="AD586" s="8"/>
    </row>
    <row r="587" spans="2:30" ht="15" customHeight="1" outlineLevel="5">
      <c r="B587" s="3"/>
      <c r="C587" s="1"/>
      <c r="D587" s="1"/>
      <c r="E587" s="1"/>
      <c r="F587" s="1"/>
      <c r="G587" s="1" t="s">
        <v>1553</v>
      </c>
      <c r="H587" s="277">
        <v>42307</v>
      </c>
      <c r="I587" s="1" t="s">
        <v>4391</v>
      </c>
      <c r="J587" s="2" t="s">
        <v>50</v>
      </c>
      <c r="K587" s="1" t="s">
        <v>9</v>
      </c>
      <c r="L587" s="1" t="s">
        <v>10</v>
      </c>
      <c r="M587" s="1" t="s">
        <v>10</v>
      </c>
      <c r="N587" s="1" t="s">
        <v>11</v>
      </c>
      <c r="O587" s="7">
        <v>0</v>
      </c>
      <c r="P587" s="7">
        <v>26853.79</v>
      </c>
      <c r="Q587" s="7">
        <f t="shared" si="31"/>
        <v>-26853.79</v>
      </c>
      <c r="R587" s="6" t="s">
        <v>1</v>
      </c>
      <c r="S587" s="5" t="s">
        <v>4</v>
      </c>
      <c r="T587" s="5"/>
      <c r="U587" s="422" t="s">
        <v>204</v>
      </c>
      <c r="V587" s="1"/>
      <c r="W587" s="1"/>
      <c r="X587" s="1"/>
      <c r="Y587" s="1"/>
      <c r="Z587" s="4">
        <v>42307</v>
      </c>
      <c r="AA587" s="1"/>
      <c r="AB587" s="1"/>
      <c r="AC587" s="1"/>
      <c r="AD587" s="8" t="s">
        <v>4392</v>
      </c>
    </row>
    <row r="588" spans="2:30" outlineLevel="5">
      <c r="B588" s="352"/>
      <c r="C588" s="2"/>
      <c r="D588" s="2"/>
      <c r="E588" s="2"/>
      <c r="F588" s="2"/>
      <c r="G588" s="2"/>
      <c r="H588" s="362"/>
      <c r="I588" s="2"/>
      <c r="J588" s="2" t="s">
        <v>50</v>
      </c>
      <c r="K588" s="2"/>
      <c r="L588" s="2"/>
      <c r="M588" s="2"/>
      <c r="N588" s="2"/>
      <c r="O588" s="353"/>
      <c r="P588" s="353"/>
      <c r="Q588" s="353"/>
      <c r="R588" s="354"/>
      <c r="S588" s="355"/>
      <c r="T588" s="355"/>
      <c r="U588" s="355"/>
      <c r="V588" s="2"/>
      <c r="W588" s="2"/>
      <c r="X588" s="2"/>
      <c r="Y588" s="2"/>
      <c r="Z588" s="356"/>
      <c r="AA588" s="2"/>
      <c r="AB588" s="2"/>
      <c r="AC588" s="2"/>
      <c r="AD588" s="357"/>
    </row>
    <row r="589" spans="2:30" outlineLevel="4">
      <c r="B589" s="352"/>
      <c r="C589" s="2"/>
      <c r="D589" s="2"/>
      <c r="E589" s="2"/>
      <c r="F589" s="2" t="s">
        <v>4258</v>
      </c>
      <c r="G589" s="2" t="s">
        <v>4259</v>
      </c>
      <c r="H589" s="362"/>
      <c r="I589" s="2"/>
      <c r="J589" s="2" t="s">
        <v>50</v>
      </c>
      <c r="K589" s="2"/>
      <c r="L589" s="2"/>
      <c r="M589" s="2"/>
      <c r="N589" s="2"/>
      <c r="O589" s="353">
        <f>SUM(O590:O632)</f>
        <v>1286633.3999999999</v>
      </c>
      <c r="P589" s="353">
        <f>SUM(P590:P632)</f>
        <v>29410.68</v>
      </c>
      <c r="Q589" s="353">
        <f t="shared" ref="Q589:Q631" si="32">O589-P589</f>
        <v>1257222.72</v>
      </c>
      <c r="R589" s="354"/>
      <c r="S589" s="355"/>
      <c r="T589" s="355"/>
      <c r="U589" s="355"/>
      <c r="V589" s="2"/>
      <c r="W589" s="2"/>
      <c r="X589" s="2"/>
      <c r="Y589" s="2"/>
      <c r="Z589" s="356"/>
      <c r="AA589" s="2"/>
      <c r="AB589" s="2"/>
      <c r="AC589" s="2"/>
      <c r="AD589" s="357"/>
    </row>
    <row r="590" spans="2:30" outlineLevel="5">
      <c r="B590" s="3"/>
      <c r="C590" s="1"/>
      <c r="D590" s="1"/>
      <c r="E590" s="1"/>
      <c r="F590" s="1"/>
      <c r="G590" s="1" t="s">
        <v>1553</v>
      </c>
      <c r="H590" s="277">
        <v>42313</v>
      </c>
      <c r="I590" s="1" t="s">
        <v>4393</v>
      </c>
      <c r="J590" s="2" t="s">
        <v>50</v>
      </c>
      <c r="K590" s="1" t="s">
        <v>36</v>
      </c>
      <c r="L590" s="1" t="s">
        <v>20</v>
      </c>
      <c r="M590" s="1" t="s">
        <v>21</v>
      </c>
      <c r="N590" s="1" t="s">
        <v>11</v>
      </c>
      <c r="O590" s="7">
        <v>181006</v>
      </c>
      <c r="P590" s="7">
        <v>0</v>
      </c>
      <c r="Q590" s="7">
        <f t="shared" si="32"/>
        <v>181006</v>
      </c>
      <c r="R590" s="6" t="s">
        <v>31</v>
      </c>
      <c r="S590" s="5" t="s">
        <v>25</v>
      </c>
      <c r="T590" s="5" t="s">
        <v>1944</v>
      </c>
      <c r="U590" s="5" t="s">
        <v>1945</v>
      </c>
      <c r="V590" s="1" t="s">
        <v>28</v>
      </c>
      <c r="W590" s="1" t="s">
        <v>4394</v>
      </c>
      <c r="X590" s="1"/>
      <c r="Y590" s="1"/>
      <c r="Z590" s="4">
        <v>42313</v>
      </c>
      <c r="AA590" s="1" t="s">
        <v>2</v>
      </c>
      <c r="AB590" s="1" t="s">
        <v>4395</v>
      </c>
      <c r="AC590" s="1" t="s">
        <v>4396</v>
      </c>
      <c r="AD590" s="8"/>
    </row>
    <row r="591" spans="2:30" outlineLevel="5">
      <c r="B591" s="3"/>
      <c r="C591" s="1"/>
      <c r="D591" s="1"/>
      <c r="E591" s="1"/>
      <c r="F591" s="1"/>
      <c r="G591" s="1" t="s">
        <v>1553</v>
      </c>
      <c r="H591" s="277">
        <v>42320</v>
      </c>
      <c r="I591" s="1" t="s">
        <v>4397</v>
      </c>
      <c r="J591" s="2" t="s">
        <v>50</v>
      </c>
      <c r="K591" s="1" t="s">
        <v>36</v>
      </c>
      <c r="L591" s="1" t="s">
        <v>20</v>
      </c>
      <c r="M591" s="1" t="s">
        <v>21</v>
      </c>
      <c r="N591" s="1" t="s">
        <v>11</v>
      </c>
      <c r="O591" s="7">
        <v>2199.94</v>
      </c>
      <c r="P591" s="7">
        <v>0</v>
      </c>
      <c r="Q591" s="7">
        <f t="shared" si="32"/>
        <v>2199.94</v>
      </c>
      <c r="R591" s="6" t="s">
        <v>31</v>
      </c>
      <c r="S591" s="5" t="s">
        <v>32</v>
      </c>
      <c r="T591" s="5" t="s">
        <v>66</v>
      </c>
      <c r="U591" s="5" t="s">
        <v>799</v>
      </c>
      <c r="V591" s="1" t="s">
        <v>28</v>
      </c>
      <c r="W591" s="1" t="s">
        <v>4398</v>
      </c>
      <c r="X591" s="1"/>
      <c r="Y591" s="1"/>
      <c r="Z591" s="4">
        <v>42320</v>
      </c>
      <c r="AA591" s="1" t="s">
        <v>2</v>
      </c>
      <c r="AB591" s="1" t="s">
        <v>4374</v>
      </c>
      <c r="AC591" s="1" t="s">
        <v>4399</v>
      </c>
      <c r="AD591" s="8"/>
    </row>
    <row r="592" spans="2:30" outlineLevel="5">
      <c r="B592" s="3"/>
      <c r="C592" s="1"/>
      <c r="D592" s="1"/>
      <c r="E592" s="1"/>
      <c r="F592" s="1"/>
      <c r="G592" s="1" t="s">
        <v>1553</v>
      </c>
      <c r="H592" s="277">
        <v>42326</v>
      </c>
      <c r="I592" s="1" t="s">
        <v>4400</v>
      </c>
      <c r="J592" s="2" t="s">
        <v>50</v>
      </c>
      <c r="K592" s="1" t="s">
        <v>36</v>
      </c>
      <c r="L592" s="1" t="s">
        <v>20</v>
      </c>
      <c r="M592" s="1" t="s">
        <v>21</v>
      </c>
      <c r="N592" s="1" t="s">
        <v>11</v>
      </c>
      <c r="O592" s="7">
        <v>106173.59</v>
      </c>
      <c r="P592" s="7">
        <v>0</v>
      </c>
      <c r="Q592" s="7">
        <f t="shared" si="32"/>
        <v>106173.59</v>
      </c>
      <c r="R592" s="6" t="s">
        <v>31</v>
      </c>
      <c r="S592" s="5" t="s">
        <v>32</v>
      </c>
      <c r="T592" s="5" t="s">
        <v>66</v>
      </c>
      <c r="U592" s="5" t="s">
        <v>799</v>
      </c>
      <c r="V592" s="1" t="s">
        <v>28</v>
      </c>
      <c r="W592" s="1" t="s">
        <v>4401</v>
      </c>
      <c r="X592" s="1"/>
      <c r="Y592" s="1"/>
      <c r="Z592" s="4">
        <v>42326</v>
      </c>
      <c r="AA592" s="1" t="s">
        <v>2</v>
      </c>
      <c r="AB592" s="1" t="s">
        <v>4374</v>
      </c>
      <c r="AC592" s="1" t="s">
        <v>4402</v>
      </c>
      <c r="AD592" s="8"/>
    </row>
    <row r="593" spans="2:30" outlineLevel="5">
      <c r="B593" s="3"/>
      <c r="C593" s="1"/>
      <c r="D593" s="1"/>
      <c r="E593" s="1"/>
      <c r="F593" s="1"/>
      <c r="G593" s="1" t="s">
        <v>1553</v>
      </c>
      <c r="H593" s="277">
        <v>42326</v>
      </c>
      <c r="I593" s="1" t="s">
        <v>4403</v>
      </c>
      <c r="J593" s="2" t="s">
        <v>50</v>
      </c>
      <c r="K593" s="1" t="s">
        <v>36</v>
      </c>
      <c r="L593" s="1" t="s">
        <v>20</v>
      </c>
      <c r="M593" s="1" t="s">
        <v>21</v>
      </c>
      <c r="N593" s="1" t="s">
        <v>11</v>
      </c>
      <c r="O593" s="7">
        <v>3306.76</v>
      </c>
      <c r="P593" s="7">
        <v>0</v>
      </c>
      <c r="Q593" s="7">
        <f t="shared" si="32"/>
        <v>3306.76</v>
      </c>
      <c r="R593" s="6" t="s">
        <v>31</v>
      </c>
      <c r="S593" s="5" t="s">
        <v>32</v>
      </c>
      <c r="T593" s="5" t="s">
        <v>66</v>
      </c>
      <c r="U593" s="5" t="s">
        <v>799</v>
      </c>
      <c r="V593" s="1" t="s">
        <v>28</v>
      </c>
      <c r="W593" s="1" t="s">
        <v>4404</v>
      </c>
      <c r="X593" s="1"/>
      <c r="Y593" s="1"/>
      <c r="Z593" s="4">
        <v>42326</v>
      </c>
      <c r="AA593" s="1" t="s">
        <v>2</v>
      </c>
      <c r="AB593" s="1" t="s">
        <v>4374</v>
      </c>
      <c r="AC593" s="1" t="s">
        <v>4405</v>
      </c>
      <c r="AD593" s="8"/>
    </row>
    <row r="594" spans="2:30" outlineLevel="5">
      <c r="B594" s="3"/>
      <c r="C594" s="1"/>
      <c r="D594" s="1"/>
      <c r="E594" s="1"/>
      <c r="F594" s="1"/>
      <c r="G594" s="1" t="s">
        <v>1553</v>
      </c>
      <c r="H594" s="277">
        <v>42327</v>
      </c>
      <c r="I594" s="1" t="s">
        <v>4406</v>
      </c>
      <c r="J594" s="2" t="s">
        <v>50</v>
      </c>
      <c r="K594" s="1" t="s">
        <v>36</v>
      </c>
      <c r="L594" s="1" t="s">
        <v>20</v>
      </c>
      <c r="M594" s="1" t="s">
        <v>21</v>
      </c>
      <c r="N594" s="1" t="s">
        <v>11</v>
      </c>
      <c r="O594" s="7">
        <v>16540.22</v>
      </c>
      <c r="P594" s="7">
        <v>0</v>
      </c>
      <c r="Q594" s="7">
        <f t="shared" si="32"/>
        <v>16540.22</v>
      </c>
      <c r="R594" s="6" t="s">
        <v>31</v>
      </c>
      <c r="S594" s="5" t="s">
        <v>32</v>
      </c>
      <c r="T594" s="5" t="s">
        <v>67</v>
      </c>
      <c r="U594" s="5" t="s">
        <v>1615</v>
      </c>
      <c r="V594" s="1" t="s">
        <v>28</v>
      </c>
      <c r="W594" s="1" t="s">
        <v>4407</v>
      </c>
      <c r="X594" s="1"/>
      <c r="Y594" s="1"/>
      <c r="Z594" s="4">
        <v>42327</v>
      </c>
      <c r="AA594" s="1" t="s">
        <v>2</v>
      </c>
      <c r="AB594" s="1" t="s">
        <v>4374</v>
      </c>
      <c r="AC594" s="1" t="s">
        <v>4408</v>
      </c>
      <c r="AD594" s="8"/>
    </row>
    <row r="595" spans="2:30" outlineLevel="5">
      <c r="B595" s="3"/>
      <c r="C595" s="1"/>
      <c r="D595" s="1"/>
      <c r="E595" s="1"/>
      <c r="F595" s="1"/>
      <c r="G595" s="1" t="s">
        <v>1553</v>
      </c>
      <c r="H595" s="277">
        <v>42327</v>
      </c>
      <c r="I595" s="1" t="s">
        <v>4409</v>
      </c>
      <c r="J595" s="2" t="s">
        <v>50</v>
      </c>
      <c r="K595" s="1" t="s">
        <v>36</v>
      </c>
      <c r="L595" s="1" t="s">
        <v>20</v>
      </c>
      <c r="M595" s="1" t="s">
        <v>21</v>
      </c>
      <c r="N595" s="1" t="s">
        <v>11</v>
      </c>
      <c r="O595" s="7">
        <v>2076.4</v>
      </c>
      <c r="P595" s="7">
        <v>0</v>
      </c>
      <c r="Q595" s="7">
        <f t="shared" si="32"/>
        <v>2076.4</v>
      </c>
      <c r="R595" s="6" t="s">
        <v>31</v>
      </c>
      <c r="S595" s="5" t="s">
        <v>32</v>
      </c>
      <c r="T595" s="5" t="s">
        <v>67</v>
      </c>
      <c r="U595" s="5" t="s">
        <v>1615</v>
      </c>
      <c r="V595" s="1" t="s">
        <v>28</v>
      </c>
      <c r="W595" s="1" t="s">
        <v>4410</v>
      </c>
      <c r="X595" s="1"/>
      <c r="Y595" s="1"/>
      <c r="Z595" s="4">
        <v>42327</v>
      </c>
      <c r="AA595" s="1" t="s">
        <v>2</v>
      </c>
      <c r="AB595" s="1" t="s">
        <v>4374</v>
      </c>
      <c r="AC595" s="1" t="s">
        <v>4411</v>
      </c>
      <c r="AD595" s="8"/>
    </row>
    <row r="596" spans="2:30" outlineLevel="5">
      <c r="B596" s="3"/>
      <c r="C596" s="1"/>
      <c r="D596" s="1"/>
      <c r="E596" s="1"/>
      <c r="F596" s="1"/>
      <c r="G596" s="1" t="s">
        <v>1553</v>
      </c>
      <c r="H596" s="277">
        <v>42327</v>
      </c>
      <c r="I596" s="1" t="s">
        <v>4412</v>
      </c>
      <c r="J596" s="2" t="s">
        <v>50</v>
      </c>
      <c r="K596" s="1" t="s">
        <v>36</v>
      </c>
      <c r="L596" s="1" t="s">
        <v>20</v>
      </c>
      <c r="M596" s="1" t="s">
        <v>21</v>
      </c>
      <c r="N596" s="1" t="s">
        <v>11</v>
      </c>
      <c r="O596" s="7">
        <v>2273.2600000000002</v>
      </c>
      <c r="P596" s="7">
        <v>0</v>
      </c>
      <c r="Q596" s="7">
        <f t="shared" si="32"/>
        <v>2273.2600000000002</v>
      </c>
      <c r="R596" s="6" t="s">
        <v>31</v>
      </c>
      <c r="S596" s="5" t="s">
        <v>32</v>
      </c>
      <c r="T596" s="5" t="s">
        <v>67</v>
      </c>
      <c r="U596" s="5" t="s">
        <v>1615</v>
      </c>
      <c r="V596" s="1" t="s">
        <v>28</v>
      </c>
      <c r="W596" s="1" t="s">
        <v>4413</v>
      </c>
      <c r="X596" s="1"/>
      <c r="Y596" s="1"/>
      <c r="Z596" s="4">
        <v>42327</v>
      </c>
      <c r="AA596" s="1" t="s">
        <v>2</v>
      </c>
      <c r="AB596" s="1" t="s">
        <v>4374</v>
      </c>
      <c r="AC596" s="1" t="s">
        <v>4414</v>
      </c>
      <c r="AD596" s="8"/>
    </row>
    <row r="597" spans="2:30" outlineLevel="5">
      <c r="B597" s="3"/>
      <c r="C597" s="1"/>
      <c r="D597" s="1"/>
      <c r="E597" s="1"/>
      <c r="F597" s="1"/>
      <c r="G597" s="1" t="s">
        <v>1553</v>
      </c>
      <c r="H597" s="277">
        <v>42327</v>
      </c>
      <c r="I597" s="1" t="s">
        <v>4415</v>
      </c>
      <c r="J597" s="2" t="s">
        <v>50</v>
      </c>
      <c r="K597" s="1" t="s">
        <v>36</v>
      </c>
      <c r="L597" s="1" t="s">
        <v>20</v>
      </c>
      <c r="M597" s="1" t="s">
        <v>21</v>
      </c>
      <c r="N597" s="1" t="s">
        <v>11</v>
      </c>
      <c r="O597" s="7">
        <v>133264.82999999999</v>
      </c>
      <c r="P597" s="7">
        <v>0</v>
      </c>
      <c r="Q597" s="7">
        <f t="shared" si="32"/>
        <v>133264.82999999999</v>
      </c>
      <c r="R597" s="6" t="s">
        <v>31</v>
      </c>
      <c r="S597" s="5" t="s">
        <v>32</v>
      </c>
      <c r="T597" s="5" t="s">
        <v>67</v>
      </c>
      <c r="U597" s="5" t="s">
        <v>1615</v>
      </c>
      <c r="V597" s="1" t="s">
        <v>28</v>
      </c>
      <c r="W597" s="1" t="s">
        <v>4416</v>
      </c>
      <c r="X597" s="1"/>
      <c r="Y597" s="1"/>
      <c r="Z597" s="4">
        <v>42327</v>
      </c>
      <c r="AA597" s="1" t="s">
        <v>2</v>
      </c>
      <c r="AB597" s="1" t="s">
        <v>4374</v>
      </c>
      <c r="AC597" s="1" t="s">
        <v>4417</v>
      </c>
      <c r="AD597" s="8"/>
    </row>
    <row r="598" spans="2:30" outlineLevel="5">
      <c r="B598" s="3"/>
      <c r="C598" s="1"/>
      <c r="D598" s="1"/>
      <c r="E598" s="1"/>
      <c r="F598" s="1"/>
      <c r="G598" s="1" t="s">
        <v>1553</v>
      </c>
      <c r="H598" s="277">
        <v>42331</v>
      </c>
      <c r="I598" s="1" t="s">
        <v>4418</v>
      </c>
      <c r="J598" s="2" t="s">
        <v>50</v>
      </c>
      <c r="K598" s="1" t="s">
        <v>36</v>
      </c>
      <c r="L598" s="1" t="s">
        <v>20</v>
      </c>
      <c r="M598" s="1" t="s">
        <v>21</v>
      </c>
      <c r="N598" s="1" t="s">
        <v>11</v>
      </c>
      <c r="O598" s="7">
        <v>4500</v>
      </c>
      <c r="P598" s="7">
        <v>0</v>
      </c>
      <c r="Q598" s="7">
        <f t="shared" si="32"/>
        <v>4500</v>
      </c>
      <c r="R598" s="6" t="s">
        <v>31</v>
      </c>
      <c r="S598" s="5" t="s">
        <v>32</v>
      </c>
      <c r="T598" s="5" t="s">
        <v>66</v>
      </c>
      <c r="U598" s="5" t="s">
        <v>799</v>
      </c>
      <c r="V598" s="1" t="s">
        <v>28</v>
      </c>
      <c r="W598" s="1" t="s">
        <v>4419</v>
      </c>
      <c r="X598" s="1"/>
      <c r="Y598" s="1"/>
      <c r="Z598" s="4">
        <v>42331</v>
      </c>
      <c r="AA598" s="1" t="s">
        <v>2</v>
      </c>
      <c r="AB598" s="1" t="s">
        <v>4420</v>
      </c>
      <c r="AC598" s="1" t="s">
        <v>4421</v>
      </c>
      <c r="AD598" s="8"/>
    </row>
    <row r="599" spans="2:30" outlineLevel="5">
      <c r="B599" s="3"/>
      <c r="C599" s="1"/>
      <c r="D599" s="1"/>
      <c r="E599" s="1"/>
      <c r="F599" s="1"/>
      <c r="G599" s="1" t="s">
        <v>1553</v>
      </c>
      <c r="H599" s="277">
        <v>42331</v>
      </c>
      <c r="I599" s="1" t="s">
        <v>4422</v>
      </c>
      <c r="J599" s="2" t="s">
        <v>50</v>
      </c>
      <c r="K599" s="1" t="s">
        <v>36</v>
      </c>
      <c r="L599" s="1" t="s">
        <v>20</v>
      </c>
      <c r="M599" s="1" t="s">
        <v>21</v>
      </c>
      <c r="N599" s="1" t="s">
        <v>11</v>
      </c>
      <c r="O599" s="7">
        <v>4500</v>
      </c>
      <c r="P599" s="7">
        <v>0</v>
      </c>
      <c r="Q599" s="7">
        <f t="shared" si="32"/>
        <v>4500</v>
      </c>
      <c r="R599" s="6" t="s">
        <v>31</v>
      </c>
      <c r="S599" s="5" t="s">
        <v>32</v>
      </c>
      <c r="T599" s="5" t="s">
        <v>66</v>
      </c>
      <c r="U599" s="5" t="s">
        <v>799</v>
      </c>
      <c r="V599" s="1" t="s">
        <v>28</v>
      </c>
      <c r="W599" s="1" t="s">
        <v>4423</v>
      </c>
      <c r="X599" s="1"/>
      <c r="Y599" s="1"/>
      <c r="Z599" s="4">
        <v>42331</v>
      </c>
      <c r="AA599" s="1" t="s">
        <v>2</v>
      </c>
      <c r="AB599" s="1" t="s">
        <v>4424</v>
      </c>
      <c r="AC599" s="1" t="s">
        <v>4425</v>
      </c>
      <c r="AD599" s="8"/>
    </row>
    <row r="600" spans="2:30" outlineLevel="5">
      <c r="B600" s="3"/>
      <c r="C600" s="1"/>
      <c r="D600" s="1"/>
      <c r="E600" s="1"/>
      <c r="F600" s="1"/>
      <c r="G600" s="1" t="s">
        <v>1553</v>
      </c>
      <c r="H600" s="277">
        <v>42331</v>
      </c>
      <c r="I600" s="1" t="s">
        <v>4426</v>
      </c>
      <c r="J600" s="2" t="s">
        <v>50</v>
      </c>
      <c r="K600" s="1" t="s">
        <v>36</v>
      </c>
      <c r="L600" s="1" t="s">
        <v>20</v>
      </c>
      <c r="M600" s="1" t="s">
        <v>21</v>
      </c>
      <c r="N600" s="1" t="s">
        <v>11</v>
      </c>
      <c r="O600" s="7">
        <v>4500</v>
      </c>
      <c r="P600" s="7">
        <v>0</v>
      </c>
      <c r="Q600" s="7">
        <f t="shared" si="32"/>
        <v>4500</v>
      </c>
      <c r="R600" s="6" t="s">
        <v>31</v>
      </c>
      <c r="S600" s="5" t="s">
        <v>32</v>
      </c>
      <c r="T600" s="5" t="s">
        <v>66</v>
      </c>
      <c r="U600" s="5" t="s">
        <v>799</v>
      </c>
      <c r="V600" s="1" t="s">
        <v>28</v>
      </c>
      <c r="W600" s="1" t="s">
        <v>4427</v>
      </c>
      <c r="X600" s="1"/>
      <c r="Y600" s="1"/>
      <c r="Z600" s="4">
        <v>42331</v>
      </c>
      <c r="AA600" s="1" t="s">
        <v>2</v>
      </c>
      <c r="AB600" s="1" t="s">
        <v>4428</v>
      </c>
      <c r="AC600" s="1" t="s">
        <v>4429</v>
      </c>
      <c r="AD600" s="8"/>
    </row>
    <row r="601" spans="2:30" outlineLevel="5">
      <c r="B601" s="3"/>
      <c r="C601" s="1"/>
      <c r="D601" s="1"/>
      <c r="E601" s="1"/>
      <c r="F601" s="1"/>
      <c r="G601" s="1" t="s">
        <v>1553</v>
      </c>
      <c r="H601" s="277">
        <v>42331</v>
      </c>
      <c r="I601" s="1" t="s">
        <v>4430</v>
      </c>
      <c r="J601" s="2" t="s">
        <v>50</v>
      </c>
      <c r="K601" s="1" t="s">
        <v>36</v>
      </c>
      <c r="L601" s="1" t="s">
        <v>20</v>
      </c>
      <c r="M601" s="1" t="s">
        <v>21</v>
      </c>
      <c r="N601" s="1" t="s">
        <v>11</v>
      </c>
      <c r="O601" s="7">
        <v>10308</v>
      </c>
      <c r="P601" s="7">
        <v>0</v>
      </c>
      <c r="Q601" s="7">
        <f t="shared" si="32"/>
        <v>10308</v>
      </c>
      <c r="R601" s="6" t="s">
        <v>31</v>
      </c>
      <c r="S601" s="5" t="s">
        <v>32</v>
      </c>
      <c r="T601" s="5" t="s">
        <v>66</v>
      </c>
      <c r="U601" s="5" t="s">
        <v>799</v>
      </c>
      <c r="V601" s="1" t="s">
        <v>28</v>
      </c>
      <c r="W601" s="1" t="s">
        <v>4431</v>
      </c>
      <c r="X601" s="1"/>
      <c r="Y601" s="1"/>
      <c r="Z601" s="4">
        <v>42331</v>
      </c>
      <c r="AA601" s="1" t="s">
        <v>2</v>
      </c>
      <c r="AB601" s="1" t="s">
        <v>4432</v>
      </c>
      <c r="AC601" s="1" t="s">
        <v>4433</v>
      </c>
      <c r="AD601" s="8"/>
    </row>
    <row r="602" spans="2:30" outlineLevel="5">
      <c r="B602" s="3"/>
      <c r="C602" s="1"/>
      <c r="D602" s="1"/>
      <c r="E602" s="1"/>
      <c r="F602" s="1"/>
      <c r="G602" s="1" t="s">
        <v>1553</v>
      </c>
      <c r="H602" s="277">
        <v>42334</v>
      </c>
      <c r="I602" s="1" t="s">
        <v>4434</v>
      </c>
      <c r="J602" s="2" t="s">
        <v>50</v>
      </c>
      <c r="K602" s="1" t="s">
        <v>36</v>
      </c>
      <c r="L602" s="1" t="s">
        <v>20</v>
      </c>
      <c r="M602" s="1" t="s">
        <v>21</v>
      </c>
      <c r="N602" s="1" t="s">
        <v>11</v>
      </c>
      <c r="O602" s="7">
        <v>3306.76</v>
      </c>
      <c r="P602" s="7">
        <v>0</v>
      </c>
      <c r="Q602" s="7">
        <f t="shared" si="32"/>
        <v>3306.76</v>
      </c>
      <c r="R602" s="6" t="s">
        <v>31</v>
      </c>
      <c r="S602" s="5" t="s">
        <v>32</v>
      </c>
      <c r="T602" s="5" t="s">
        <v>4348</v>
      </c>
      <c r="U602" s="5" t="s">
        <v>4349</v>
      </c>
      <c r="V602" s="1" t="s">
        <v>28</v>
      </c>
      <c r="W602" s="1" t="s">
        <v>4435</v>
      </c>
      <c r="X602" s="1"/>
      <c r="Y602" s="1"/>
      <c r="Z602" s="4">
        <v>42334</v>
      </c>
      <c r="AA602" s="1" t="s">
        <v>2</v>
      </c>
      <c r="AB602" s="1" t="s">
        <v>4374</v>
      </c>
      <c r="AC602" s="1" t="s">
        <v>4436</v>
      </c>
      <c r="AD602" s="8"/>
    </row>
    <row r="603" spans="2:30" outlineLevel="5">
      <c r="B603" s="3"/>
      <c r="C603" s="1"/>
      <c r="D603" s="1"/>
      <c r="E603" s="1"/>
      <c r="F603" s="1"/>
      <c r="G603" s="1" t="s">
        <v>1553</v>
      </c>
      <c r="H603" s="277">
        <v>42333</v>
      </c>
      <c r="I603" s="1" t="s">
        <v>4437</v>
      </c>
      <c r="J603" s="2" t="s">
        <v>50</v>
      </c>
      <c r="K603" s="1" t="s">
        <v>36</v>
      </c>
      <c r="L603" s="1" t="s">
        <v>60</v>
      </c>
      <c r="M603" s="1" t="s">
        <v>21</v>
      </c>
      <c r="N603" s="1" t="s">
        <v>11</v>
      </c>
      <c r="O603" s="7">
        <v>10439</v>
      </c>
      <c r="P603" s="7">
        <v>0</v>
      </c>
      <c r="Q603" s="7">
        <f t="shared" si="32"/>
        <v>10439</v>
      </c>
      <c r="R603" s="6" t="s">
        <v>31</v>
      </c>
      <c r="S603" s="5" t="s">
        <v>32</v>
      </c>
      <c r="T603" s="5" t="s">
        <v>4348</v>
      </c>
      <c r="U603" s="5" t="s">
        <v>4349</v>
      </c>
      <c r="V603" s="1" t="s">
        <v>28</v>
      </c>
      <c r="W603" s="1" t="s">
        <v>4438</v>
      </c>
      <c r="X603" s="1"/>
      <c r="Y603" s="1"/>
      <c r="Z603" s="4">
        <v>42333</v>
      </c>
      <c r="AA603" s="1" t="s">
        <v>2</v>
      </c>
      <c r="AB603" s="1" t="s">
        <v>4439</v>
      </c>
      <c r="AC603" s="1" t="s">
        <v>4440</v>
      </c>
      <c r="AD603" s="8"/>
    </row>
    <row r="604" spans="2:30" outlineLevel="5">
      <c r="B604" s="3"/>
      <c r="C604" s="1"/>
      <c r="D604" s="1"/>
      <c r="E604" s="1"/>
      <c r="F604" s="1"/>
      <c r="G604" s="1" t="s">
        <v>1553</v>
      </c>
      <c r="H604" s="277">
        <v>42333</v>
      </c>
      <c r="I604" s="1" t="s">
        <v>4441</v>
      </c>
      <c r="J604" s="2" t="s">
        <v>50</v>
      </c>
      <c r="K604" s="1" t="s">
        <v>36</v>
      </c>
      <c r="L604" s="1" t="s">
        <v>20</v>
      </c>
      <c r="M604" s="1" t="s">
        <v>21</v>
      </c>
      <c r="N604" s="1" t="s">
        <v>11</v>
      </c>
      <c r="O604" s="7">
        <v>20347.330000000002</v>
      </c>
      <c r="P604" s="7">
        <v>0</v>
      </c>
      <c r="Q604" s="7">
        <f t="shared" si="32"/>
        <v>20347.330000000002</v>
      </c>
      <c r="R604" s="6" t="s">
        <v>31</v>
      </c>
      <c r="S604" s="5" t="s">
        <v>32</v>
      </c>
      <c r="T604" s="5" t="s">
        <v>4336</v>
      </c>
      <c r="U604" s="5" t="s">
        <v>4337</v>
      </c>
      <c r="V604" s="1" t="s">
        <v>28</v>
      </c>
      <c r="W604" s="1" t="s">
        <v>4442</v>
      </c>
      <c r="X604" s="1"/>
      <c r="Y604" s="1"/>
      <c r="Z604" s="4">
        <v>42333</v>
      </c>
      <c r="AA604" s="1" t="s">
        <v>2</v>
      </c>
      <c r="AB604" s="1" t="s">
        <v>4443</v>
      </c>
      <c r="AC604" s="1" t="s">
        <v>4444</v>
      </c>
      <c r="AD604" s="8"/>
    </row>
    <row r="605" spans="2:30" outlineLevel="5">
      <c r="B605" s="3"/>
      <c r="C605" s="1"/>
      <c r="D605" s="1"/>
      <c r="E605" s="1"/>
      <c r="F605" s="1"/>
      <c r="G605" s="1" t="s">
        <v>1553</v>
      </c>
      <c r="H605" s="277">
        <v>42333</v>
      </c>
      <c r="I605" s="1" t="s">
        <v>4445</v>
      </c>
      <c r="J605" s="2" t="s">
        <v>50</v>
      </c>
      <c r="K605" s="1" t="s">
        <v>36</v>
      </c>
      <c r="L605" s="1" t="s">
        <v>20</v>
      </c>
      <c r="M605" s="1" t="s">
        <v>21</v>
      </c>
      <c r="N605" s="1" t="s">
        <v>11</v>
      </c>
      <c r="O605" s="7">
        <v>14839</v>
      </c>
      <c r="P605" s="7">
        <v>0</v>
      </c>
      <c r="Q605" s="7">
        <f t="shared" si="32"/>
        <v>14839</v>
      </c>
      <c r="R605" s="6" t="s">
        <v>31</v>
      </c>
      <c r="S605" s="5" t="s">
        <v>32</v>
      </c>
      <c r="T605" s="5" t="s">
        <v>66</v>
      </c>
      <c r="U605" s="5" t="s">
        <v>799</v>
      </c>
      <c r="V605" s="1" t="s">
        <v>28</v>
      </c>
      <c r="W605" s="1" t="s">
        <v>4446</v>
      </c>
      <c r="X605" s="1"/>
      <c r="Y605" s="1"/>
      <c r="Z605" s="4">
        <v>42333</v>
      </c>
      <c r="AA605" s="1" t="s">
        <v>2</v>
      </c>
      <c r="AB605" s="1" t="s">
        <v>4447</v>
      </c>
      <c r="AC605" s="1" t="s">
        <v>4448</v>
      </c>
      <c r="AD605" s="8"/>
    </row>
    <row r="606" spans="2:30" outlineLevel="5">
      <c r="B606" s="3"/>
      <c r="C606" s="1"/>
      <c r="D606" s="1"/>
      <c r="E606" s="1"/>
      <c r="F606" s="1"/>
      <c r="G606" s="1" t="s">
        <v>1553</v>
      </c>
      <c r="H606" s="277">
        <v>42333</v>
      </c>
      <c r="I606" s="1" t="s">
        <v>4449</v>
      </c>
      <c r="J606" s="2" t="s">
        <v>50</v>
      </c>
      <c r="K606" s="1" t="s">
        <v>36</v>
      </c>
      <c r="L606" s="1" t="s">
        <v>20</v>
      </c>
      <c r="M606" s="1" t="s">
        <v>21</v>
      </c>
      <c r="N606" s="1" t="s">
        <v>11</v>
      </c>
      <c r="O606" s="7">
        <v>19430</v>
      </c>
      <c r="P606" s="7">
        <v>0</v>
      </c>
      <c r="Q606" s="7">
        <f t="shared" si="32"/>
        <v>19430</v>
      </c>
      <c r="R606" s="6" t="s">
        <v>31</v>
      </c>
      <c r="S606" s="5" t="s">
        <v>32</v>
      </c>
      <c r="T606" s="5" t="s">
        <v>3163</v>
      </c>
      <c r="U606" s="5" t="s">
        <v>3164</v>
      </c>
      <c r="V606" s="1" t="s">
        <v>28</v>
      </c>
      <c r="W606" s="1" t="s">
        <v>4450</v>
      </c>
      <c r="X606" s="1"/>
      <c r="Y606" s="1"/>
      <c r="Z606" s="4">
        <v>42333</v>
      </c>
      <c r="AA606" s="1" t="s">
        <v>2</v>
      </c>
      <c r="AB606" s="1" t="s">
        <v>4451</v>
      </c>
      <c r="AC606" s="1" t="s">
        <v>4452</v>
      </c>
      <c r="AD606" s="8"/>
    </row>
    <row r="607" spans="2:30" outlineLevel="5">
      <c r="B607" s="3"/>
      <c r="C607" s="1"/>
      <c r="D607" s="1"/>
      <c r="E607" s="1"/>
      <c r="F607" s="1"/>
      <c r="G607" s="1" t="s">
        <v>1553</v>
      </c>
      <c r="H607" s="277">
        <v>42333</v>
      </c>
      <c r="I607" s="1" t="s">
        <v>4453</v>
      </c>
      <c r="J607" s="2" t="s">
        <v>50</v>
      </c>
      <c r="K607" s="1" t="s">
        <v>36</v>
      </c>
      <c r="L607" s="1" t="s">
        <v>20</v>
      </c>
      <c r="M607" s="1" t="s">
        <v>21</v>
      </c>
      <c r="N607" s="1" t="s">
        <v>11</v>
      </c>
      <c r="O607" s="7">
        <v>14839</v>
      </c>
      <c r="P607" s="7">
        <v>0</v>
      </c>
      <c r="Q607" s="7">
        <f t="shared" si="32"/>
        <v>14839</v>
      </c>
      <c r="R607" s="6" t="s">
        <v>31</v>
      </c>
      <c r="S607" s="5" t="s">
        <v>32</v>
      </c>
      <c r="T607" s="5" t="s">
        <v>67</v>
      </c>
      <c r="U607" s="5" t="s">
        <v>1615</v>
      </c>
      <c r="V607" s="1" t="s">
        <v>28</v>
      </c>
      <c r="W607" s="1" t="s">
        <v>4454</v>
      </c>
      <c r="X607" s="1"/>
      <c r="Y607" s="1"/>
      <c r="Z607" s="4">
        <v>42333</v>
      </c>
      <c r="AA607" s="1" t="s">
        <v>2</v>
      </c>
      <c r="AB607" s="1" t="s">
        <v>4455</v>
      </c>
      <c r="AC607" s="1" t="s">
        <v>4456</v>
      </c>
      <c r="AD607" s="8"/>
    </row>
    <row r="608" spans="2:30" outlineLevel="5">
      <c r="B608" s="3"/>
      <c r="C608" s="1"/>
      <c r="D608" s="1"/>
      <c r="E608" s="1"/>
      <c r="F608" s="1"/>
      <c r="G608" s="1" t="s">
        <v>1553</v>
      </c>
      <c r="H608" s="277">
        <v>42333</v>
      </c>
      <c r="I608" s="1" t="s">
        <v>4457</v>
      </c>
      <c r="J608" s="2" t="s">
        <v>50</v>
      </c>
      <c r="K608" s="1" t="s">
        <v>36</v>
      </c>
      <c r="L608" s="1" t="s">
        <v>20</v>
      </c>
      <c r="M608" s="1" t="s">
        <v>21</v>
      </c>
      <c r="N608" s="1" t="s">
        <v>11</v>
      </c>
      <c r="O608" s="7">
        <v>8720</v>
      </c>
      <c r="P608" s="7">
        <v>0</v>
      </c>
      <c r="Q608" s="7">
        <f t="shared" si="32"/>
        <v>8720</v>
      </c>
      <c r="R608" s="6" t="s">
        <v>31</v>
      </c>
      <c r="S608" s="5" t="s">
        <v>25</v>
      </c>
      <c r="T608" s="5" t="s">
        <v>1944</v>
      </c>
      <c r="U608" s="5" t="s">
        <v>1945</v>
      </c>
      <c r="V608" s="1" t="s">
        <v>28</v>
      </c>
      <c r="W608" s="1" t="s">
        <v>4458</v>
      </c>
      <c r="X608" s="1"/>
      <c r="Y608" s="1"/>
      <c r="Z608" s="4">
        <v>42333</v>
      </c>
      <c r="AA608" s="1" t="s">
        <v>2</v>
      </c>
      <c r="AB608" s="1" t="s">
        <v>4459</v>
      </c>
      <c r="AC608" s="1" t="s">
        <v>4460</v>
      </c>
      <c r="AD608" s="8"/>
    </row>
    <row r="609" spans="2:30" outlineLevel="5">
      <c r="B609" s="3"/>
      <c r="C609" s="1"/>
      <c r="D609" s="1"/>
      <c r="E609" s="1"/>
      <c r="F609" s="1"/>
      <c r="G609" s="1" t="s">
        <v>1553</v>
      </c>
      <c r="H609" s="277">
        <v>42334</v>
      </c>
      <c r="I609" s="1" t="s">
        <v>4461</v>
      </c>
      <c r="J609" s="2" t="s">
        <v>50</v>
      </c>
      <c r="K609" s="1" t="s">
        <v>36</v>
      </c>
      <c r="L609" s="1" t="s">
        <v>20</v>
      </c>
      <c r="M609" s="1" t="s">
        <v>21</v>
      </c>
      <c r="N609" s="1" t="s">
        <v>11</v>
      </c>
      <c r="O609" s="7">
        <v>26576.7</v>
      </c>
      <c r="P609" s="7">
        <v>0</v>
      </c>
      <c r="Q609" s="7">
        <f t="shared" si="32"/>
        <v>26576.7</v>
      </c>
      <c r="R609" s="6" t="s">
        <v>31</v>
      </c>
      <c r="S609" s="5" t="s">
        <v>32</v>
      </c>
      <c r="T609" s="5" t="s">
        <v>4348</v>
      </c>
      <c r="U609" s="5" t="s">
        <v>4349</v>
      </c>
      <c r="V609" s="1" t="s">
        <v>28</v>
      </c>
      <c r="W609" s="1" t="s">
        <v>4462</v>
      </c>
      <c r="X609" s="1"/>
      <c r="Y609" s="1"/>
      <c r="Z609" s="4">
        <v>42334</v>
      </c>
      <c r="AA609" s="1" t="s">
        <v>2</v>
      </c>
      <c r="AB609" s="1" t="s">
        <v>4462</v>
      </c>
      <c r="AC609" s="1"/>
      <c r="AD609" s="8"/>
    </row>
    <row r="610" spans="2:30" outlineLevel="5">
      <c r="B610" s="3"/>
      <c r="C610" s="1"/>
      <c r="D610" s="1"/>
      <c r="E610" s="1"/>
      <c r="F610" s="1"/>
      <c r="G610" s="1" t="s">
        <v>1553</v>
      </c>
      <c r="H610" s="277">
        <v>42334</v>
      </c>
      <c r="I610" s="1" t="s">
        <v>4461</v>
      </c>
      <c r="J610" s="2" t="s">
        <v>50</v>
      </c>
      <c r="K610" s="1" t="s">
        <v>36</v>
      </c>
      <c r="L610" s="1" t="s">
        <v>20</v>
      </c>
      <c r="M610" s="1" t="s">
        <v>20</v>
      </c>
      <c r="N610" s="1" t="s">
        <v>2393</v>
      </c>
      <c r="O610" s="7">
        <v>0</v>
      </c>
      <c r="P610" s="7">
        <v>26576.7</v>
      </c>
      <c r="Q610" s="7">
        <f t="shared" si="32"/>
        <v>-26576.7</v>
      </c>
      <c r="R610" s="6" t="s">
        <v>31</v>
      </c>
      <c r="S610" s="5" t="s">
        <v>32</v>
      </c>
      <c r="T610" s="5" t="s">
        <v>4348</v>
      </c>
      <c r="U610" s="5" t="s">
        <v>4349</v>
      </c>
      <c r="V610" s="1" t="s">
        <v>28</v>
      </c>
      <c r="W610" s="1" t="s">
        <v>4462</v>
      </c>
      <c r="X610" s="1"/>
      <c r="Y610" s="1"/>
      <c r="Z610" s="4">
        <v>42334</v>
      </c>
      <c r="AA610" s="1" t="s">
        <v>2</v>
      </c>
      <c r="AB610" s="1" t="s">
        <v>4462</v>
      </c>
      <c r="AC610" s="1"/>
      <c r="AD610" s="8"/>
    </row>
    <row r="611" spans="2:30" outlineLevel="5">
      <c r="B611" s="3"/>
      <c r="C611" s="1"/>
      <c r="D611" s="1"/>
      <c r="E611" s="1"/>
      <c r="F611" s="1"/>
      <c r="G611" s="1" t="s">
        <v>1553</v>
      </c>
      <c r="H611" s="277">
        <v>42336</v>
      </c>
      <c r="I611" s="1" t="s">
        <v>4461</v>
      </c>
      <c r="J611" s="2" t="s">
        <v>50</v>
      </c>
      <c r="K611" s="1" t="s">
        <v>36</v>
      </c>
      <c r="L611" s="1" t="s">
        <v>34</v>
      </c>
      <c r="M611" s="1" t="s">
        <v>21</v>
      </c>
      <c r="N611" s="1" t="s">
        <v>11</v>
      </c>
      <c r="O611" s="7">
        <v>57059.91</v>
      </c>
      <c r="P611" s="7">
        <v>0</v>
      </c>
      <c r="Q611" s="7">
        <f t="shared" si="32"/>
        <v>57059.91</v>
      </c>
      <c r="R611" s="6" t="s">
        <v>31</v>
      </c>
      <c r="S611" s="5" t="s">
        <v>32</v>
      </c>
      <c r="T611" s="5" t="s">
        <v>4348</v>
      </c>
      <c r="U611" s="5" t="s">
        <v>4349</v>
      </c>
      <c r="V611" s="1" t="s">
        <v>28</v>
      </c>
      <c r="W611" s="1" t="s">
        <v>4462</v>
      </c>
      <c r="X611" s="1"/>
      <c r="Y611" s="1"/>
      <c r="Z611" s="4">
        <v>42336</v>
      </c>
      <c r="AA611" s="1" t="s">
        <v>2</v>
      </c>
      <c r="AB611" s="1" t="s">
        <v>4395</v>
      </c>
      <c r="AC611" s="1" t="s">
        <v>4463</v>
      </c>
      <c r="AD611" s="8"/>
    </row>
    <row r="612" spans="2:30" outlineLevel="5">
      <c r="B612" s="3"/>
      <c r="C612" s="1"/>
      <c r="D612" s="1"/>
      <c r="E612" s="1"/>
      <c r="F612" s="1"/>
      <c r="G612" s="1" t="s">
        <v>1553</v>
      </c>
      <c r="H612" s="277">
        <v>42334</v>
      </c>
      <c r="I612" s="1" t="s">
        <v>4464</v>
      </c>
      <c r="J612" s="2" t="s">
        <v>50</v>
      </c>
      <c r="K612" s="1" t="s">
        <v>36</v>
      </c>
      <c r="L612" s="1" t="s">
        <v>20</v>
      </c>
      <c r="M612" s="1" t="s">
        <v>21</v>
      </c>
      <c r="N612" s="1" t="s">
        <v>11</v>
      </c>
      <c r="O612" s="7">
        <v>10030</v>
      </c>
      <c r="P612" s="7">
        <v>0</v>
      </c>
      <c r="Q612" s="7">
        <f t="shared" si="32"/>
        <v>10030</v>
      </c>
      <c r="R612" s="6" t="s">
        <v>31</v>
      </c>
      <c r="S612" s="5" t="s">
        <v>32</v>
      </c>
      <c r="T612" s="5" t="s">
        <v>66</v>
      </c>
      <c r="U612" s="5" t="s">
        <v>799</v>
      </c>
      <c r="V612" s="1" t="s">
        <v>28</v>
      </c>
      <c r="W612" s="1" t="s">
        <v>4465</v>
      </c>
      <c r="X612" s="1"/>
      <c r="Y612" s="1"/>
      <c r="Z612" s="4">
        <v>42334</v>
      </c>
      <c r="AA612" s="1" t="s">
        <v>2</v>
      </c>
      <c r="AB612" s="1" t="s">
        <v>4395</v>
      </c>
      <c r="AC612" s="1" t="s">
        <v>4466</v>
      </c>
      <c r="AD612" s="8"/>
    </row>
    <row r="613" spans="2:30" outlineLevel="5">
      <c r="B613" s="3"/>
      <c r="C613" s="1"/>
      <c r="D613" s="1"/>
      <c r="E613" s="1"/>
      <c r="F613" s="1"/>
      <c r="G613" s="1" t="s">
        <v>1553</v>
      </c>
      <c r="H613" s="277">
        <v>42334</v>
      </c>
      <c r="I613" s="1" t="s">
        <v>4467</v>
      </c>
      <c r="J613" s="2" t="s">
        <v>50</v>
      </c>
      <c r="K613" s="1" t="s">
        <v>36</v>
      </c>
      <c r="L613" s="1" t="s">
        <v>20</v>
      </c>
      <c r="M613" s="1" t="s">
        <v>21</v>
      </c>
      <c r="N613" s="1" t="s">
        <v>11</v>
      </c>
      <c r="O613" s="7">
        <v>88625.49</v>
      </c>
      <c r="P613" s="7">
        <v>0</v>
      </c>
      <c r="Q613" s="7">
        <f t="shared" si="32"/>
        <v>88625.49</v>
      </c>
      <c r="R613" s="6" t="s">
        <v>31</v>
      </c>
      <c r="S613" s="5" t="s">
        <v>32</v>
      </c>
      <c r="T613" s="5" t="s">
        <v>66</v>
      </c>
      <c r="U613" s="5" t="s">
        <v>799</v>
      </c>
      <c r="V613" s="1" t="s">
        <v>28</v>
      </c>
      <c r="W613" s="1" t="s">
        <v>4468</v>
      </c>
      <c r="X613" s="1"/>
      <c r="Y613" s="1"/>
      <c r="Z613" s="4">
        <v>42334</v>
      </c>
      <c r="AA613" s="1" t="s">
        <v>2</v>
      </c>
      <c r="AB613" s="1" t="s">
        <v>4395</v>
      </c>
      <c r="AC613" s="1" t="s">
        <v>4469</v>
      </c>
      <c r="AD613" s="8"/>
    </row>
    <row r="614" spans="2:30" outlineLevel="5">
      <c r="B614" s="3"/>
      <c r="C614" s="1"/>
      <c r="D614" s="1"/>
      <c r="E614" s="1"/>
      <c r="F614" s="1"/>
      <c r="G614" s="1" t="s">
        <v>1553</v>
      </c>
      <c r="H614" s="277">
        <v>42335</v>
      </c>
      <c r="I614" s="1" t="s">
        <v>4470</v>
      </c>
      <c r="J614" s="2" t="s">
        <v>50</v>
      </c>
      <c r="K614" s="1" t="s">
        <v>36</v>
      </c>
      <c r="L614" s="1" t="s">
        <v>20</v>
      </c>
      <c r="M614" s="1" t="s">
        <v>21</v>
      </c>
      <c r="N614" s="1" t="s">
        <v>11</v>
      </c>
      <c r="O614" s="7">
        <v>4905</v>
      </c>
      <c r="P614" s="7">
        <v>0</v>
      </c>
      <c r="Q614" s="7">
        <f t="shared" si="32"/>
        <v>4905</v>
      </c>
      <c r="R614" s="6" t="s">
        <v>31</v>
      </c>
      <c r="S614" s="5" t="s">
        <v>32</v>
      </c>
      <c r="T614" s="5" t="s">
        <v>1801</v>
      </c>
      <c r="U614" s="5" t="s">
        <v>1802</v>
      </c>
      <c r="V614" s="1" t="s">
        <v>28</v>
      </c>
      <c r="W614" s="1" t="s">
        <v>4471</v>
      </c>
      <c r="X614" s="1"/>
      <c r="Y614" s="1"/>
      <c r="Z614" s="4">
        <v>42335</v>
      </c>
      <c r="AA614" s="1" t="s">
        <v>2</v>
      </c>
      <c r="AB614" s="1" t="s">
        <v>4472</v>
      </c>
      <c r="AC614" s="1" t="s">
        <v>4473</v>
      </c>
      <c r="AD614" s="8"/>
    </row>
    <row r="615" spans="2:30" outlineLevel="5">
      <c r="B615" s="3"/>
      <c r="C615" s="1"/>
      <c r="D615" s="1"/>
      <c r="E615" s="1"/>
      <c r="F615" s="1"/>
      <c r="G615" s="1" t="s">
        <v>1553</v>
      </c>
      <c r="H615" s="277">
        <v>42336</v>
      </c>
      <c r="I615" s="1" t="s">
        <v>4474</v>
      </c>
      <c r="J615" s="2" t="s">
        <v>50</v>
      </c>
      <c r="K615" s="1" t="s">
        <v>36</v>
      </c>
      <c r="L615" s="1" t="s">
        <v>60</v>
      </c>
      <c r="M615" s="1" t="s">
        <v>21</v>
      </c>
      <c r="N615" s="1" t="s">
        <v>11</v>
      </c>
      <c r="O615" s="7">
        <v>118726.43</v>
      </c>
      <c r="P615" s="7">
        <v>0</v>
      </c>
      <c r="Q615" s="7">
        <f t="shared" si="32"/>
        <v>118726.43</v>
      </c>
      <c r="R615" s="6" t="s">
        <v>31</v>
      </c>
      <c r="S615" s="5" t="s">
        <v>32</v>
      </c>
      <c r="T615" s="5" t="s">
        <v>67</v>
      </c>
      <c r="U615" s="5" t="s">
        <v>1615</v>
      </c>
      <c r="V615" s="1" t="s">
        <v>28</v>
      </c>
      <c r="W615" s="1" t="s">
        <v>4475</v>
      </c>
      <c r="X615" s="1"/>
      <c r="Y615" s="1"/>
      <c r="Z615" s="4">
        <v>42336</v>
      </c>
      <c r="AA615" s="1" t="s">
        <v>2</v>
      </c>
      <c r="AB615" s="1" t="s">
        <v>4374</v>
      </c>
      <c r="AC615" s="1" t="s">
        <v>4476</v>
      </c>
      <c r="AD615" s="8"/>
    </row>
    <row r="616" spans="2:30" outlineLevel="5">
      <c r="B616" s="3"/>
      <c r="C616" s="1"/>
      <c r="D616" s="1"/>
      <c r="E616" s="1"/>
      <c r="F616" s="1"/>
      <c r="G616" s="1" t="s">
        <v>1553</v>
      </c>
      <c r="H616" s="277">
        <v>42338</v>
      </c>
      <c r="I616" s="1" t="s">
        <v>4477</v>
      </c>
      <c r="J616" s="2" t="s">
        <v>50</v>
      </c>
      <c r="K616" s="1" t="s">
        <v>36</v>
      </c>
      <c r="L616" s="1" t="s">
        <v>20</v>
      </c>
      <c r="M616" s="1" t="s">
        <v>21</v>
      </c>
      <c r="N616" s="1" t="s">
        <v>11</v>
      </c>
      <c r="O616" s="7">
        <v>17662.22</v>
      </c>
      <c r="P616" s="7">
        <v>0</v>
      </c>
      <c r="Q616" s="7">
        <f t="shared" si="32"/>
        <v>17662.22</v>
      </c>
      <c r="R616" s="6" t="s">
        <v>31</v>
      </c>
      <c r="S616" s="5" t="s">
        <v>32</v>
      </c>
      <c r="T616" s="5" t="s">
        <v>67</v>
      </c>
      <c r="U616" s="5" t="s">
        <v>1615</v>
      </c>
      <c r="V616" s="1" t="s">
        <v>28</v>
      </c>
      <c r="W616" s="1" t="s">
        <v>4478</v>
      </c>
      <c r="X616" s="1"/>
      <c r="Y616" s="1"/>
      <c r="Z616" s="4">
        <v>42338</v>
      </c>
      <c r="AA616" s="1" t="s">
        <v>2</v>
      </c>
      <c r="AB616" s="1" t="s">
        <v>4395</v>
      </c>
      <c r="AC616" s="1" t="s">
        <v>4479</v>
      </c>
      <c r="AD616" s="8"/>
    </row>
    <row r="617" spans="2:30" outlineLevel="5">
      <c r="B617" s="3"/>
      <c r="C617" s="1"/>
      <c r="D617" s="1"/>
      <c r="E617" s="1"/>
      <c r="F617" s="1"/>
      <c r="G617" s="1" t="s">
        <v>1553</v>
      </c>
      <c r="H617" s="277">
        <v>42335</v>
      </c>
      <c r="I617" s="1" t="s">
        <v>4480</v>
      </c>
      <c r="J617" s="2" t="s">
        <v>50</v>
      </c>
      <c r="K617" s="1" t="s">
        <v>36</v>
      </c>
      <c r="L617" s="1" t="s">
        <v>20</v>
      </c>
      <c r="M617" s="1" t="s">
        <v>21</v>
      </c>
      <c r="N617" s="1" t="s">
        <v>11</v>
      </c>
      <c r="O617" s="7">
        <v>880.88</v>
      </c>
      <c r="P617" s="7">
        <v>0</v>
      </c>
      <c r="Q617" s="7">
        <f t="shared" si="32"/>
        <v>880.88</v>
      </c>
      <c r="R617" s="6" t="s">
        <v>31</v>
      </c>
      <c r="S617" s="5" t="s">
        <v>32</v>
      </c>
      <c r="T617" s="5" t="s">
        <v>67</v>
      </c>
      <c r="U617" s="5" t="s">
        <v>1615</v>
      </c>
      <c r="V617" s="1" t="s">
        <v>28</v>
      </c>
      <c r="W617" s="1" t="s">
        <v>4481</v>
      </c>
      <c r="X617" s="1"/>
      <c r="Y617" s="1"/>
      <c r="Z617" s="4">
        <v>42335</v>
      </c>
      <c r="AA617" s="1" t="s">
        <v>2</v>
      </c>
      <c r="AB617" s="1" t="s">
        <v>4395</v>
      </c>
      <c r="AC617" s="1" t="s">
        <v>4482</v>
      </c>
      <c r="AD617" s="8"/>
    </row>
    <row r="618" spans="2:30" outlineLevel="5">
      <c r="B618" s="3"/>
      <c r="C618" s="1"/>
      <c r="D618" s="1"/>
      <c r="E618" s="1"/>
      <c r="F618" s="1"/>
      <c r="G618" s="1" t="s">
        <v>1553</v>
      </c>
      <c r="H618" s="277">
        <v>42338</v>
      </c>
      <c r="I618" s="1" t="s">
        <v>4483</v>
      </c>
      <c r="J618" s="2" t="s">
        <v>50</v>
      </c>
      <c r="K618" s="1" t="s">
        <v>36</v>
      </c>
      <c r="L618" s="1" t="s">
        <v>20</v>
      </c>
      <c r="M618" s="1" t="s">
        <v>21</v>
      </c>
      <c r="N618" s="1" t="s">
        <v>11</v>
      </c>
      <c r="O618" s="7">
        <v>33370.620000000003</v>
      </c>
      <c r="P618" s="7">
        <v>0</v>
      </c>
      <c r="Q618" s="7">
        <f t="shared" si="32"/>
        <v>33370.620000000003</v>
      </c>
      <c r="R618" s="6" t="s">
        <v>31</v>
      </c>
      <c r="S618" s="5" t="s">
        <v>32</v>
      </c>
      <c r="T618" s="5" t="s">
        <v>3171</v>
      </c>
      <c r="U618" s="5" t="s">
        <v>3172</v>
      </c>
      <c r="V618" s="1" t="s">
        <v>28</v>
      </c>
      <c r="W618" s="1" t="s">
        <v>4484</v>
      </c>
      <c r="X618" s="1"/>
      <c r="Y618" s="1"/>
      <c r="Z618" s="4">
        <v>42338</v>
      </c>
      <c r="AA618" s="1" t="s">
        <v>2</v>
      </c>
      <c r="AB618" s="1" t="s">
        <v>4395</v>
      </c>
      <c r="AC618" s="1" t="s">
        <v>4485</v>
      </c>
      <c r="AD618" s="8"/>
    </row>
    <row r="619" spans="2:30" outlineLevel="5">
      <c r="B619" s="3"/>
      <c r="C619" s="1"/>
      <c r="D619" s="1"/>
      <c r="E619" s="1"/>
      <c r="F619" s="1"/>
      <c r="G619" s="1" t="s">
        <v>1553</v>
      </c>
      <c r="H619" s="277">
        <v>42335</v>
      </c>
      <c r="I619" s="1" t="s">
        <v>4486</v>
      </c>
      <c r="J619" s="2" t="s">
        <v>50</v>
      </c>
      <c r="K619" s="1" t="s">
        <v>36</v>
      </c>
      <c r="L619" s="1" t="s">
        <v>20</v>
      </c>
      <c r="M619" s="1" t="s">
        <v>21</v>
      </c>
      <c r="N619" s="1" t="s">
        <v>11</v>
      </c>
      <c r="O619" s="7">
        <v>8830.1</v>
      </c>
      <c r="P619" s="7">
        <v>0</v>
      </c>
      <c r="Q619" s="7">
        <f t="shared" si="32"/>
        <v>8830.1</v>
      </c>
      <c r="R619" s="6" t="s">
        <v>31</v>
      </c>
      <c r="S619" s="5" t="s">
        <v>32</v>
      </c>
      <c r="T619" s="5" t="s">
        <v>3171</v>
      </c>
      <c r="U619" s="5" t="s">
        <v>3172</v>
      </c>
      <c r="V619" s="1" t="s">
        <v>28</v>
      </c>
      <c r="W619" s="1" t="s">
        <v>4487</v>
      </c>
      <c r="X619" s="1"/>
      <c r="Y619" s="1"/>
      <c r="Z619" s="4">
        <v>42335</v>
      </c>
      <c r="AA619" s="1" t="s">
        <v>2</v>
      </c>
      <c r="AB619" s="1" t="s">
        <v>4395</v>
      </c>
      <c r="AC619" s="1" t="s">
        <v>4488</v>
      </c>
      <c r="AD619" s="8"/>
    </row>
    <row r="620" spans="2:30" outlineLevel="5">
      <c r="B620" s="3"/>
      <c r="C620" s="1"/>
      <c r="D620" s="1"/>
      <c r="E620" s="1"/>
      <c r="F620" s="1"/>
      <c r="G620" s="1" t="s">
        <v>1553</v>
      </c>
      <c r="H620" s="277">
        <v>42335</v>
      </c>
      <c r="I620" s="1" t="s">
        <v>4489</v>
      </c>
      <c r="J620" s="2" t="s">
        <v>50</v>
      </c>
      <c r="K620" s="1" t="s">
        <v>36</v>
      </c>
      <c r="L620" s="1" t="s">
        <v>20</v>
      </c>
      <c r="M620" s="1" t="s">
        <v>21</v>
      </c>
      <c r="N620" s="1" t="s">
        <v>11</v>
      </c>
      <c r="O620" s="7">
        <v>2480.14</v>
      </c>
      <c r="P620" s="7">
        <v>0</v>
      </c>
      <c r="Q620" s="7">
        <f t="shared" si="32"/>
        <v>2480.14</v>
      </c>
      <c r="R620" s="6" t="s">
        <v>31</v>
      </c>
      <c r="S620" s="5" t="s">
        <v>32</v>
      </c>
      <c r="T620" s="5" t="s">
        <v>3171</v>
      </c>
      <c r="U620" s="5" t="s">
        <v>3172</v>
      </c>
      <c r="V620" s="1" t="s">
        <v>28</v>
      </c>
      <c r="W620" s="1" t="s">
        <v>4490</v>
      </c>
      <c r="X620" s="1"/>
      <c r="Y620" s="1"/>
      <c r="Z620" s="4">
        <v>42335</v>
      </c>
      <c r="AA620" s="1" t="s">
        <v>2</v>
      </c>
      <c r="AB620" s="1" t="s">
        <v>4374</v>
      </c>
      <c r="AC620" s="1" t="s">
        <v>4491</v>
      </c>
      <c r="AD620" s="8"/>
    </row>
    <row r="621" spans="2:30" outlineLevel="5">
      <c r="B621" s="3"/>
      <c r="C621" s="1"/>
      <c r="D621" s="1"/>
      <c r="E621" s="1"/>
      <c r="F621" s="1"/>
      <c r="G621" s="1" t="s">
        <v>1553</v>
      </c>
      <c r="H621" s="277">
        <v>42336</v>
      </c>
      <c r="I621" s="1" t="s">
        <v>4492</v>
      </c>
      <c r="J621" s="2" t="s">
        <v>50</v>
      </c>
      <c r="K621" s="1" t="s">
        <v>36</v>
      </c>
      <c r="L621" s="1" t="s">
        <v>20</v>
      </c>
      <c r="M621" s="1" t="s">
        <v>21</v>
      </c>
      <c r="N621" s="1" t="s">
        <v>11</v>
      </c>
      <c r="O621" s="7">
        <v>1744.04</v>
      </c>
      <c r="P621" s="7">
        <v>0</v>
      </c>
      <c r="Q621" s="7">
        <f t="shared" si="32"/>
        <v>1744.04</v>
      </c>
      <c r="R621" s="6" t="s">
        <v>31</v>
      </c>
      <c r="S621" s="5" t="s">
        <v>32</v>
      </c>
      <c r="T621" s="5" t="s">
        <v>4348</v>
      </c>
      <c r="U621" s="5" t="s">
        <v>4349</v>
      </c>
      <c r="V621" s="1" t="s">
        <v>28</v>
      </c>
      <c r="W621" s="1" t="s">
        <v>4493</v>
      </c>
      <c r="X621" s="1"/>
      <c r="Y621" s="1"/>
      <c r="Z621" s="4">
        <v>42336</v>
      </c>
      <c r="AA621" s="1" t="s">
        <v>2</v>
      </c>
      <c r="AB621" s="1" t="s">
        <v>4395</v>
      </c>
      <c r="AC621" s="1" t="s">
        <v>4494</v>
      </c>
      <c r="AD621" s="8"/>
    </row>
    <row r="622" spans="2:30" outlineLevel="5">
      <c r="B622" s="3"/>
      <c r="C622" s="1"/>
      <c r="D622" s="1"/>
      <c r="E622" s="1"/>
      <c r="F622" s="1"/>
      <c r="G622" s="1" t="s">
        <v>1553</v>
      </c>
      <c r="H622" s="277">
        <v>42336</v>
      </c>
      <c r="I622" s="1" t="s">
        <v>4495</v>
      </c>
      <c r="J622" s="2" t="s">
        <v>50</v>
      </c>
      <c r="K622" s="1" t="s">
        <v>36</v>
      </c>
      <c r="L622" s="1" t="s">
        <v>20</v>
      </c>
      <c r="M622" s="1" t="s">
        <v>21</v>
      </c>
      <c r="N622" s="1" t="s">
        <v>11</v>
      </c>
      <c r="O622" s="7">
        <v>7363.46</v>
      </c>
      <c r="P622" s="7">
        <v>0</v>
      </c>
      <c r="Q622" s="7">
        <f t="shared" si="32"/>
        <v>7363.46</v>
      </c>
      <c r="R622" s="6" t="s">
        <v>31</v>
      </c>
      <c r="S622" s="5" t="s">
        <v>32</v>
      </c>
      <c r="T622" s="5" t="s">
        <v>4348</v>
      </c>
      <c r="U622" s="5" t="s">
        <v>4349</v>
      </c>
      <c r="V622" s="1" t="s">
        <v>28</v>
      </c>
      <c r="W622" s="1" t="s">
        <v>4496</v>
      </c>
      <c r="X622" s="1"/>
      <c r="Y622" s="1"/>
      <c r="Z622" s="4">
        <v>42336</v>
      </c>
      <c r="AA622" s="1" t="s">
        <v>2</v>
      </c>
      <c r="AB622" s="1" t="s">
        <v>4395</v>
      </c>
      <c r="AC622" s="1" t="s">
        <v>4497</v>
      </c>
      <c r="AD622" s="8"/>
    </row>
    <row r="623" spans="2:30" outlineLevel="5">
      <c r="B623" s="3"/>
      <c r="C623" s="1"/>
      <c r="D623" s="1"/>
      <c r="E623" s="1"/>
      <c r="F623" s="1"/>
      <c r="G623" s="1" t="s">
        <v>1553</v>
      </c>
      <c r="H623" s="277">
        <v>42336</v>
      </c>
      <c r="I623" s="1" t="s">
        <v>4498</v>
      </c>
      <c r="J623" s="2" t="s">
        <v>50</v>
      </c>
      <c r="K623" s="1" t="s">
        <v>36</v>
      </c>
      <c r="L623" s="1" t="s">
        <v>20</v>
      </c>
      <c r="M623" s="1" t="s">
        <v>21</v>
      </c>
      <c r="N623" s="1" t="s">
        <v>11</v>
      </c>
      <c r="O623" s="7">
        <v>41003.660000000003</v>
      </c>
      <c r="P623" s="7">
        <v>0</v>
      </c>
      <c r="Q623" s="7">
        <f t="shared" si="32"/>
        <v>41003.660000000003</v>
      </c>
      <c r="R623" s="6" t="s">
        <v>31</v>
      </c>
      <c r="S623" s="5" t="s">
        <v>32</v>
      </c>
      <c r="T623" s="5" t="s">
        <v>4336</v>
      </c>
      <c r="U623" s="5" t="s">
        <v>4337</v>
      </c>
      <c r="V623" s="1" t="s">
        <v>28</v>
      </c>
      <c r="W623" s="1" t="s">
        <v>4499</v>
      </c>
      <c r="X623" s="1"/>
      <c r="Y623" s="1"/>
      <c r="Z623" s="4">
        <v>42336</v>
      </c>
      <c r="AA623" s="1" t="s">
        <v>2</v>
      </c>
      <c r="AB623" s="1" t="s">
        <v>4395</v>
      </c>
      <c r="AC623" s="1" t="s">
        <v>4500</v>
      </c>
      <c r="AD623" s="8"/>
    </row>
    <row r="624" spans="2:30" outlineLevel="5">
      <c r="B624" s="3"/>
      <c r="C624" s="1"/>
      <c r="D624" s="1"/>
      <c r="E624" s="1"/>
      <c r="F624" s="1"/>
      <c r="G624" s="1" t="s">
        <v>1553</v>
      </c>
      <c r="H624" s="277">
        <v>42336</v>
      </c>
      <c r="I624" s="1" t="s">
        <v>4501</v>
      </c>
      <c r="J624" s="2" t="s">
        <v>50</v>
      </c>
      <c r="K624" s="1" t="s">
        <v>36</v>
      </c>
      <c r="L624" s="1" t="s">
        <v>20</v>
      </c>
      <c r="M624" s="1" t="s">
        <v>21</v>
      </c>
      <c r="N624" s="1" t="s">
        <v>11</v>
      </c>
      <c r="O624" s="7">
        <v>16921.599999999999</v>
      </c>
      <c r="P624" s="7">
        <v>0</v>
      </c>
      <c r="Q624" s="7">
        <f t="shared" si="32"/>
        <v>16921.599999999999</v>
      </c>
      <c r="R624" s="6" t="s">
        <v>31</v>
      </c>
      <c r="S624" s="5" t="s">
        <v>32</v>
      </c>
      <c r="T624" s="5" t="s">
        <v>4336</v>
      </c>
      <c r="U624" s="5" t="s">
        <v>4337</v>
      </c>
      <c r="V624" s="1" t="s">
        <v>28</v>
      </c>
      <c r="W624" s="1" t="s">
        <v>4502</v>
      </c>
      <c r="X624" s="1"/>
      <c r="Y624" s="1"/>
      <c r="Z624" s="4">
        <v>42336</v>
      </c>
      <c r="AA624" s="1" t="s">
        <v>2</v>
      </c>
      <c r="AB624" s="1" t="s">
        <v>4395</v>
      </c>
      <c r="AC624" s="1" t="s">
        <v>4503</v>
      </c>
      <c r="AD624" s="8"/>
    </row>
    <row r="625" spans="2:30" outlineLevel="5">
      <c r="B625" s="3"/>
      <c r="C625" s="1"/>
      <c r="D625" s="1"/>
      <c r="E625" s="1"/>
      <c r="F625" s="1"/>
      <c r="G625" s="1" t="s">
        <v>1553</v>
      </c>
      <c r="H625" s="277">
        <v>42336</v>
      </c>
      <c r="I625" s="1" t="s">
        <v>4504</v>
      </c>
      <c r="J625" s="2" t="s">
        <v>50</v>
      </c>
      <c r="K625" s="1" t="s">
        <v>36</v>
      </c>
      <c r="L625" s="1" t="s">
        <v>20</v>
      </c>
      <c r="M625" s="1" t="s">
        <v>21</v>
      </c>
      <c r="N625" s="1" t="s">
        <v>11</v>
      </c>
      <c r="O625" s="7">
        <v>189965.62</v>
      </c>
      <c r="P625" s="7">
        <v>0</v>
      </c>
      <c r="Q625" s="7">
        <f t="shared" si="32"/>
        <v>189965.62</v>
      </c>
      <c r="R625" s="6" t="s">
        <v>31</v>
      </c>
      <c r="S625" s="5" t="s">
        <v>25</v>
      </c>
      <c r="T625" s="5" t="s">
        <v>1944</v>
      </c>
      <c r="U625" s="5" t="s">
        <v>1945</v>
      </c>
      <c r="V625" s="1" t="s">
        <v>28</v>
      </c>
      <c r="W625" s="1" t="s">
        <v>4505</v>
      </c>
      <c r="X625" s="1"/>
      <c r="Y625" s="1"/>
      <c r="Z625" s="4">
        <v>42336</v>
      </c>
      <c r="AA625" s="1" t="s">
        <v>2</v>
      </c>
      <c r="AB625" s="1" t="s">
        <v>4395</v>
      </c>
      <c r="AC625" s="1" t="s">
        <v>4506</v>
      </c>
      <c r="AD625" s="8"/>
    </row>
    <row r="626" spans="2:30" outlineLevel="5">
      <c r="B626" s="3"/>
      <c r="C626" s="1"/>
      <c r="D626" s="1"/>
      <c r="E626" s="1"/>
      <c r="F626" s="1"/>
      <c r="G626" s="1" t="s">
        <v>1553</v>
      </c>
      <c r="H626" s="277">
        <v>42336</v>
      </c>
      <c r="I626" s="1" t="s">
        <v>4507</v>
      </c>
      <c r="J626" s="2" t="s">
        <v>50</v>
      </c>
      <c r="K626" s="1" t="s">
        <v>36</v>
      </c>
      <c r="L626" s="1" t="s">
        <v>20</v>
      </c>
      <c r="M626" s="1" t="s">
        <v>21</v>
      </c>
      <c r="N626" s="1" t="s">
        <v>11</v>
      </c>
      <c r="O626" s="7">
        <v>13454.32</v>
      </c>
      <c r="P626" s="7">
        <v>0</v>
      </c>
      <c r="Q626" s="7">
        <f t="shared" si="32"/>
        <v>13454.32</v>
      </c>
      <c r="R626" s="6" t="s">
        <v>31</v>
      </c>
      <c r="S626" s="5" t="s">
        <v>25</v>
      </c>
      <c r="T626" s="5" t="s">
        <v>1944</v>
      </c>
      <c r="U626" s="5" t="s">
        <v>1945</v>
      </c>
      <c r="V626" s="1" t="s">
        <v>28</v>
      </c>
      <c r="W626" s="1" t="s">
        <v>4508</v>
      </c>
      <c r="X626" s="1"/>
      <c r="Y626" s="1"/>
      <c r="Z626" s="4">
        <v>42336</v>
      </c>
      <c r="AA626" s="1" t="s">
        <v>2</v>
      </c>
      <c r="AB626" s="1" t="s">
        <v>4395</v>
      </c>
      <c r="AC626" s="1" t="s">
        <v>4509</v>
      </c>
      <c r="AD626" s="8"/>
    </row>
    <row r="627" spans="2:30" outlineLevel="5">
      <c r="B627" s="3"/>
      <c r="C627" s="1"/>
      <c r="D627" s="1"/>
      <c r="E627" s="1"/>
      <c r="F627" s="1"/>
      <c r="G627" s="1" t="s">
        <v>1553</v>
      </c>
      <c r="H627" s="277">
        <v>42336</v>
      </c>
      <c r="I627" s="1" t="s">
        <v>4510</v>
      </c>
      <c r="J627" s="2" t="s">
        <v>50</v>
      </c>
      <c r="K627" s="1" t="s">
        <v>36</v>
      </c>
      <c r="L627" s="1" t="s">
        <v>20</v>
      </c>
      <c r="M627" s="1" t="s">
        <v>21</v>
      </c>
      <c r="N627" s="1" t="s">
        <v>11</v>
      </c>
      <c r="O627" s="7">
        <v>2833.98</v>
      </c>
      <c r="P627" s="7">
        <v>0</v>
      </c>
      <c r="Q627" s="7">
        <f t="shared" si="32"/>
        <v>2833.98</v>
      </c>
      <c r="R627" s="6" t="s">
        <v>31</v>
      </c>
      <c r="S627" s="5" t="s">
        <v>25</v>
      </c>
      <c r="T627" s="5" t="s">
        <v>1944</v>
      </c>
      <c r="U627" s="5" t="s">
        <v>1945</v>
      </c>
      <c r="V627" s="1" t="s">
        <v>28</v>
      </c>
      <c r="W627" s="1" t="s">
        <v>4511</v>
      </c>
      <c r="X627" s="1"/>
      <c r="Y627" s="1"/>
      <c r="Z627" s="4">
        <v>42336</v>
      </c>
      <c r="AA627" s="1" t="s">
        <v>2</v>
      </c>
      <c r="AB627" s="1" t="s">
        <v>4374</v>
      </c>
      <c r="AC627" s="1" t="s">
        <v>4512</v>
      </c>
      <c r="AD627" s="8"/>
    </row>
    <row r="628" spans="2:30" outlineLevel="5">
      <c r="B628" s="3"/>
      <c r="C628" s="1"/>
      <c r="D628" s="1"/>
      <c r="E628" s="1"/>
      <c r="F628" s="1"/>
      <c r="G628" s="1" t="s">
        <v>1553</v>
      </c>
      <c r="H628" s="277">
        <v>42336</v>
      </c>
      <c r="I628" s="1" t="s">
        <v>4510</v>
      </c>
      <c r="J628" s="2" t="s">
        <v>50</v>
      </c>
      <c r="K628" s="1" t="s">
        <v>36</v>
      </c>
      <c r="L628" s="1" t="s">
        <v>20</v>
      </c>
      <c r="M628" s="1" t="s">
        <v>20</v>
      </c>
      <c r="N628" s="1" t="s">
        <v>2393</v>
      </c>
      <c r="O628" s="7">
        <v>0</v>
      </c>
      <c r="P628" s="7">
        <v>2833.98</v>
      </c>
      <c r="Q628" s="7">
        <f t="shared" si="32"/>
        <v>-2833.98</v>
      </c>
      <c r="R628" s="6" t="s">
        <v>31</v>
      </c>
      <c r="S628" s="5" t="s">
        <v>25</v>
      </c>
      <c r="T628" s="5" t="s">
        <v>1944</v>
      </c>
      <c r="U628" s="5" t="s">
        <v>1945</v>
      </c>
      <c r="V628" s="1" t="s">
        <v>28</v>
      </c>
      <c r="W628" s="1" t="s">
        <v>4511</v>
      </c>
      <c r="X628" s="1"/>
      <c r="Y628" s="1"/>
      <c r="Z628" s="4">
        <v>42336</v>
      </c>
      <c r="AA628" s="1" t="s">
        <v>2</v>
      </c>
      <c r="AB628" s="1" t="s">
        <v>4374</v>
      </c>
      <c r="AC628" s="1" t="s">
        <v>4512</v>
      </c>
      <c r="AD628" s="8"/>
    </row>
    <row r="629" spans="2:30" outlineLevel="5">
      <c r="B629" s="3"/>
      <c r="C629" s="1"/>
      <c r="D629" s="1"/>
      <c r="E629" s="1"/>
      <c r="F629" s="1"/>
      <c r="G629" s="1" t="s">
        <v>1553</v>
      </c>
      <c r="H629" s="277">
        <v>42336</v>
      </c>
      <c r="I629" s="1" t="s">
        <v>4513</v>
      </c>
      <c r="J629" s="2" t="s">
        <v>50</v>
      </c>
      <c r="K629" s="1" t="s">
        <v>36</v>
      </c>
      <c r="L629" s="1" t="s">
        <v>20</v>
      </c>
      <c r="M629" s="1" t="s">
        <v>21</v>
      </c>
      <c r="N629" s="1" t="s">
        <v>11</v>
      </c>
      <c r="O629" s="7">
        <v>18206.36</v>
      </c>
      <c r="P629" s="7">
        <v>0</v>
      </c>
      <c r="Q629" s="7">
        <f t="shared" si="32"/>
        <v>18206.36</v>
      </c>
      <c r="R629" s="6" t="s">
        <v>31</v>
      </c>
      <c r="S629" s="5" t="s">
        <v>32</v>
      </c>
      <c r="T629" s="5" t="s">
        <v>3163</v>
      </c>
      <c r="U629" s="5" t="s">
        <v>3164</v>
      </c>
      <c r="V629" s="1" t="s">
        <v>28</v>
      </c>
      <c r="W629" s="1" t="s">
        <v>4514</v>
      </c>
      <c r="X629" s="1"/>
      <c r="Y629" s="1"/>
      <c r="Z629" s="4">
        <v>42336</v>
      </c>
      <c r="AA629" s="1" t="s">
        <v>2</v>
      </c>
      <c r="AB629" s="1" t="s">
        <v>4374</v>
      </c>
      <c r="AC629" s="1" t="s">
        <v>4515</v>
      </c>
      <c r="AD629" s="8"/>
    </row>
    <row r="630" spans="2:30" outlineLevel="5">
      <c r="B630" s="3"/>
      <c r="C630" s="1"/>
      <c r="D630" s="1"/>
      <c r="E630" s="1"/>
      <c r="F630" s="1"/>
      <c r="G630" s="1" t="s">
        <v>1553</v>
      </c>
      <c r="H630" s="277">
        <v>42336</v>
      </c>
      <c r="I630" s="1" t="s">
        <v>4516</v>
      </c>
      <c r="J630" s="2" t="s">
        <v>50</v>
      </c>
      <c r="K630" s="1" t="s">
        <v>36</v>
      </c>
      <c r="L630" s="1" t="s">
        <v>20</v>
      </c>
      <c r="M630" s="1" t="s">
        <v>21</v>
      </c>
      <c r="N630" s="1" t="s">
        <v>11</v>
      </c>
      <c r="O630" s="7">
        <v>60805.64</v>
      </c>
      <c r="P630" s="7">
        <v>0</v>
      </c>
      <c r="Q630" s="7">
        <f t="shared" si="32"/>
        <v>60805.64</v>
      </c>
      <c r="R630" s="6" t="s">
        <v>31</v>
      </c>
      <c r="S630" s="5" t="s">
        <v>32</v>
      </c>
      <c r="T630" s="5" t="s">
        <v>3163</v>
      </c>
      <c r="U630" s="5" t="s">
        <v>3164</v>
      </c>
      <c r="V630" s="1" t="s">
        <v>28</v>
      </c>
      <c r="W630" s="1" t="s">
        <v>4517</v>
      </c>
      <c r="X630" s="1"/>
      <c r="Y630" s="1"/>
      <c r="Z630" s="4">
        <v>42336</v>
      </c>
      <c r="AA630" s="1" t="s">
        <v>2</v>
      </c>
      <c r="AB630" s="1" t="s">
        <v>4395</v>
      </c>
      <c r="AC630" s="1" t="s">
        <v>4518</v>
      </c>
      <c r="AD630" s="8"/>
    </row>
    <row r="631" spans="2:30" outlineLevel="5">
      <c r="B631" s="3"/>
      <c r="C631" s="1"/>
      <c r="D631" s="1"/>
      <c r="E631" s="1"/>
      <c r="F631" s="1"/>
      <c r="G631" s="1" t="s">
        <v>1553</v>
      </c>
      <c r="H631" s="277">
        <v>42338</v>
      </c>
      <c r="I631" s="1" t="s">
        <v>4519</v>
      </c>
      <c r="J631" s="2" t="s">
        <v>50</v>
      </c>
      <c r="K631" s="1" t="s">
        <v>36</v>
      </c>
      <c r="L631" s="1" t="s">
        <v>20</v>
      </c>
      <c r="M631" s="1" t="s">
        <v>21</v>
      </c>
      <c r="N631" s="1" t="s">
        <v>11</v>
      </c>
      <c r="O631" s="7">
        <v>2617.14</v>
      </c>
      <c r="P631" s="7">
        <v>0</v>
      </c>
      <c r="Q631" s="7">
        <f t="shared" si="32"/>
        <v>2617.14</v>
      </c>
      <c r="R631" s="6" t="s">
        <v>31</v>
      </c>
      <c r="S631" s="5" t="s">
        <v>32</v>
      </c>
      <c r="T631" s="5" t="s">
        <v>66</v>
      </c>
      <c r="U631" s="5" t="s">
        <v>799</v>
      </c>
      <c r="V631" s="1" t="s">
        <v>28</v>
      </c>
      <c r="W631" s="1" t="s">
        <v>4520</v>
      </c>
      <c r="X631" s="1"/>
      <c r="Y631" s="1"/>
      <c r="Z631" s="4">
        <v>42338</v>
      </c>
      <c r="AA631" s="1" t="s">
        <v>2</v>
      </c>
      <c r="AB631" s="1" t="s">
        <v>4395</v>
      </c>
      <c r="AC631" s="1" t="s">
        <v>4521</v>
      </c>
      <c r="AD631" s="8"/>
    </row>
    <row r="632" spans="2:30" outlineLevel="5">
      <c r="B632" s="352"/>
      <c r="C632" s="2"/>
      <c r="D632" s="2"/>
      <c r="E632" s="2"/>
      <c r="F632" s="2"/>
      <c r="G632" s="2"/>
      <c r="H632" s="362"/>
      <c r="I632" s="2"/>
      <c r="J632" s="2" t="s">
        <v>50</v>
      </c>
      <c r="K632" s="2"/>
      <c r="L632" s="2"/>
      <c r="M632" s="2"/>
      <c r="N632" s="2"/>
      <c r="O632" s="353"/>
      <c r="P632" s="353"/>
      <c r="Q632" s="353"/>
      <c r="R632" s="354"/>
      <c r="S632" s="355"/>
      <c r="T632" s="355"/>
      <c r="U632" s="355"/>
      <c r="V632" s="2"/>
      <c r="W632" s="2"/>
      <c r="X632" s="2"/>
      <c r="Y632" s="2"/>
      <c r="Z632" s="356"/>
      <c r="AA632" s="2"/>
      <c r="AB632" s="2"/>
      <c r="AC632" s="2"/>
      <c r="AD632" s="357"/>
    </row>
    <row r="633" spans="2:30" outlineLevel="4">
      <c r="B633" s="352"/>
      <c r="C633" s="2"/>
      <c r="D633" s="2"/>
      <c r="E633" s="2"/>
      <c r="F633" s="2" t="s">
        <v>4204</v>
      </c>
      <c r="G633" s="2" t="s">
        <v>4205</v>
      </c>
      <c r="H633" s="362"/>
      <c r="I633" s="2"/>
      <c r="J633" s="2" t="s">
        <v>50</v>
      </c>
      <c r="K633" s="2"/>
      <c r="L633" s="2"/>
      <c r="M633" s="2"/>
      <c r="N633" s="2"/>
      <c r="O633" s="353">
        <f>SUM(O634:O674)</f>
        <v>886745.59000000008</v>
      </c>
      <c r="P633" s="353">
        <f>SUM(P634:P674)</f>
        <v>156684.82</v>
      </c>
      <c r="Q633" s="353">
        <f t="shared" ref="Q633:Q671" si="33">O633-P633</f>
        <v>730060.77</v>
      </c>
      <c r="R633" s="354"/>
      <c r="S633" s="355"/>
      <c r="T633" s="355"/>
      <c r="U633" s="355"/>
      <c r="V633" s="2"/>
      <c r="W633" s="2"/>
      <c r="X633" s="2"/>
      <c r="Y633" s="2"/>
      <c r="Z633" s="356"/>
      <c r="AA633" s="2"/>
      <c r="AB633" s="2"/>
      <c r="AC633" s="2"/>
      <c r="AD633" s="357"/>
    </row>
    <row r="634" spans="2:30" outlineLevel="5">
      <c r="B634" s="3"/>
      <c r="C634" s="1"/>
      <c r="D634" s="1"/>
      <c r="E634" s="1"/>
      <c r="F634" s="1"/>
      <c r="G634" s="1" t="s">
        <v>1553</v>
      </c>
      <c r="H634" s="4">
        <v>42334</v>
      </c>
      <c r="I634" s="1" t="s">
        <v>4464</v>
      </c>
      <c r="J634" s="2" t="s">
        <v>50</v>
      </c>
      <c r="K634" s="1" t="s">
        <v>36</v>
      </c>
      <c r="L634" s="1" t="s">
        <v>20</v>
      </c>
      <c r="M634" s="1" t="s">
        <v>34</v>
      </c>
      <c r="N634" s="1" t="s">
        <v>2003</v>
      </c>
      <c r="O634" s="7">
        <v>0</v>
      </c>
      <c r="P634" s="7">
        <v>1835.84</v>
      </c>
      <c r="Q634" s="7">
        <f>O634-P634</f>
        <v>-1835.84</v>
      </c>
      <c r="R634" s="6" t="s">
        <v>31</v>
      </c>
      <c r="S634" s="5" t="s">
        <v>32</v>
      </c>
      <c r="T634" s="5" t="s">
        <v>66</v>
      </c>
      <c r="U634" s="5" t="s">
        <v>799</v>
      </c>
      <c r="V634" s="1" t="s">
        <v>28</v>
      </c>
      <c r="W634" s="1" t="s">
        <v>4465</v>
      </c>
      <c r="X634" s="1"/>
      <c r="Y634" s="1"/>
      <c r="Z634" s="4">
        <v>42334</v>
      </c>
      <c r="AA634" s="1" t="s">
        <v>2</v>
      </c>
      <c r="AB634" s="1" t="s">
        <v>4395</v>
      </c>
      <c r="AC634" s="1" t="s">
        <v>7750</v>
      </c>
      <c r="AD634" s="8"/>
    </row>
    <row r="635" spans="2:30" outlineLevel="5">
      <c r="B635" s="3"/>
      <c r="C635" s="1"/>
      <c r="D635" s="1"/>
      <c r="E635" s="1"/>
      <c r="F635" s="1"/>
      <c r="G635" s="1" t="s">
        <v>1553</v>
      </c>
      <c r="H635" s="277">
        <v>42354</v>
      </c>
      <c r="I635" s="1" t="s">
        <v>4522</v>
      </c>
      <c r="J635" s="2" t="s">
        <v>50</v>
      </c>
      <c r="K635" s="1" t="s">
        <v>36</v>
      </c>
      <c r="L635" s="1" t="s">
        <v>20</v>
      </c>
      <c r="M635" s="1" t="s">
        <v>21</v>
      </c>
      <c r="N635" s="1" t="s">
        <v>11</v>
      </c>
      <c r="O635" s="7">
        <v>4400.22</v>
      </c>
      <c r="P635" s="7">
        <v>0</v>
      </c>
      <c r="Q635" s="7">
        <f t="shared" si="33"/>
        <v>4400.22</v>
      </c>
      <c r="R635" s="6" t="s">
        <v>31</v>
      </c>
      <c r="S635" s="5" t="s">
        <v>25</v>
      </c>
      <c r="T635" s="5" t="s">
        <v>51</v>
      </c>
      <c r="U635" s="5" t="s">
        <v>1393</v>
      </c>
      <c r="V635" s="1" t="s">
        <v>28</v>
      </c>
      <c r="W635" s="1" t="s">
        <v>4523</v>
      </c>
      <c r="X635" s="1"/>
      <c r="Y635" s="1"/>
      <c r="Z635" s="4">
        <v>42354</v>
      </c>
      <c r="AA635" s="1" t="s">
        <v>2</v>
      </c>
      <c r="AB635" s="1" t="s">
        <v>4524</v>
      </c>
      <c r="AC635" s="1"/>
      <c r="AD635" s="8"/>
    </row>
    <row r="636" spans="2:30" outlineLevel="5">
      <c r="B636" s="3"/>
      <c r="C636" s="1"/>
      <c r="D636" s="1"/>
      <c r="E636" s="1"/>
      <c r="F636" s="1"/>
      <c r="G636" s="1" t="s">
        <v>1553</v>
      </c>
      <c r="H636" s="277">
        <v>42354</v>
      </c>
      <c r="I636" s="1" t="s">
        <v>4522</v>
      </c>
      <c r="J636" s="2" t="s">
        <v>50</v>
      </c>
      <c r="K636" s="1" t="s">
        <v>36</v>
      </c>
      <c r="L636" s="1" t="s">
        <v>20</v>
      </c>
      <c r="M636" s="1" t="s">
        <v>20</v>
      </c>
      <c r="N636" s="1" t="s">
        <v>2393</v>
      </c>
      <c r="O636" s="7">
        <v>0</v>
      </c>
      <c r="P636" s="7">
        <v>4400.22</v>
      </c>
      <c r="Q636" s="7">
        <f t="shared" si="33"/>
        <v>-4400.22</v>
      </c>
      <c r="R636" s="6" t="s">
        <v>31</v>
      </c>
      <c r="S636" s="5" t="s">
        <v>25</v>
      </c>
      <c r="T636" s="5" t="s">
        <v>51</v>
      </c>
      <c r="U636" s="5" t="s">
        <v>1393</v>
      </c>
      <c r="V636" s="1" t="s">
        <v>28</v>
      </c>
      <c r="W636" s="1" t="s">
        <v>4523</v>
      </c>
      <c r="X636" s="1"/>
      <c r="Y636" s="1"/>
      <c r="Z636" s="4">
        <v>42354</v>
      </c>
      <c r="AA636" s="1" t="s">
        <v>2</v>
      </c>
      <c r="AB636" s="1" t="s">
        <v>4524</v>
      </c>
      <c r="AC636" s="1"/>
      <c r="AD636" s="8"/>
    </row>
    <row r="637" spans="2:30" outlineLevel="5">
      <c r="B637" s="3"/>
      <c r="C637" s="1"/>
      <c r="D637" s="1"/>
      <c r="E637" s="1"/>
      <c r="F637" s="1"/>
      <c r="G637" s="1" t="s">
        <v>1553</v>
      </c>
      <c r="H637" s="277">
        <v>42354</v>
      </c>
      <c r="I637" s="1" t="s">
        <v>4525</v>
      </c>
      <c r="J637" s="2" t="s">
        <v>50</v>
      </c>
      <c r="K637" s="1" t="s">
        <v>36</v>
      </c>
      <c r="L637" s="1" t="s">
        <v>20</v>
      </c>
      <c r="M637" s="1" t="s">
        <v>21</v>
      </c>
      <c r="N637" s="1" t="s">
        <v>11</v>
      </c>
      <c r="O637" s="7">
        <v>4546.91</v>
      </c>
      <c r="P637" s="7">
        <v>0</v>
      </c>
      <c r="Q637" s="7">
        <f t="shared" si="33"/>
        <v>4546.91</v>
      </c>
      <c r="R637" s="6" t="s">
        <v>31</v>
      </c>
      <c r="S637" s="5" t="s">
        <v>25</v>
      </c>
      <c r="T637" s="5" t="s">
        <v>51</v>
      </c>
      <c r="U637" s="5" t="s">
        <v>1393</v>
      </c>
      <c r="V637" s="1" t="s">
        <v>28</v>
      </c>
      <c r="W637" s="1" t="s">
        <v>4526</v>
      </c>
      <c r="X637" s="1"/>
      <c r="Y637" s="1"/>
      <c r="Z637" s="4">
        <v>42354</v>
      </c>
      <c r="AA637" s="1" t="s">
        <v>2</v>
      </c>
      <c r="AB637" s="1" t="s">
        <v>4527</v>
      </c>
      <c r="AC637" s="1"/>
      <c r="AD637" s="8"/>
    </row>
    <row r="638" spans="2:30" outlineLevel="5">
      <c r="B638" s="3"/>
      <c r="C638" s="1"/>
      <c r="D638" s="1"/>
      <c r="E638" s="1"/>
      <c r="F638" s="1"/>
      <c r="G638" s="1" t="s">
        <v>1553</v>
      </c>
      <c r="H638" s="277">
        <v>42354</v>
      </c>
      <c r="I638" s="1" t="s">
        <v>4525</v>
      </c>
      <c r="J638" s="2" t="s">
        <v>50</v>
      </c>
      <c r="K638" s="1" t="s">
        <v>36</v>
      </c>
      <c r="L638" s="1" t="s">
        <v>20</v>
      </c>
      <c r="M638" s="1" t="s">
        <v>20</v>
      </c>
      <c r="N638" s="1" t="s">
        <v>2393</v>
      </c>
      <c r="O638" s="7">
        <v>0</v>
      </c>
      <c r="P638" s="7">
        <v>4546.91</v>
      </c>
      <c r="Q638" s="7">
        <f t="shared" si="33"/>
        <v>-4546.91</v>
      </c>
      <c r="R638" s="6" t="s">
        <v>31</v>
      </c>
      <c r="S638" s="5" t="s">
        <v>25</v>
      </c>
      <c r="T638" s="5" t="s">
        <v>51</v>
      </c>
      <c r="U638" s="5" t="s">
        <v>1393</v>
      </c>
      <c r="V638" s="1" t="s">
        <v>28</v>
      </c>
      <c r="W638" s="1" t="s">
        <v>4526</v>
      </c>
      <c r="X638" s="1"/>
      <c r="Y638" s="1"/>
      <c r="Z638" s="4">
        <v>42354</v>
      </c>
      <c r="AA638" s="1" t="s">
        <v>2</v>
      </c>
      <c r="AB638" s="1" t="s">
        <v>4527</v>
      </c>
      <c r="AC638" s="1"/>
      <c r="AD638" s="8"/>
    </row>
    <row r="639" spans="2:30" outlineLevel="5">
      <c r="B639" s="3"/>
      <c r="C639" s="1"/>
      <c r="D639" s="1"/>
      <c r="E639" s="1"/>
      <c r="F639" s="1"/>
      <c r="G639" s="1" t="s">
        <v>1553</v>
      </c>
      <c r="H639" s="277">
        <v>42354</v>
      </c>
      <c r="I639" s="1" t="s">
        <v>4528</v>
      </c>
      <c r="J639" s="2" t="s">
        <v>50</v>
      </c>
      <c r="K639" s="1" t="s">
        <v>36</v>
      </c>
      <c r="L639" s="1" t="s">
        <v>20</v>
      </c>
      <c r="M639" s="1" t="s">
        <v>21</v>
      </c>
      <c r="N639" s="1" t="s">
        <v>11</v>
      </c>
      <c r="O639" s="7">
        <v>4804.6899999999996</v>
      </c>
      <c r="P639" s="7">
        <v>0</v>
      </c>
      <c r="Q639" s="7">
        <f t="shared" si="33"/>
        <v>4804.6899999999996</v>
      </c>
      <c r="R639" s="6" t="s">
        <v>31</v>
      </c>
      <c r="S639" s="5" t="s">
        <v>25</v>
      </c>
      <c r="T639" s="5" t="s">
        <v>51</v>
      </c>
      <c r="U639" s="5" t="s">
        <v>1393</v>
      </c>
      <c r="V639" s="1" t="s">
        <v>28</v>
      </c>
      <c r="W639" s="1" t="s">
        <v>4529</v>
      </c>
      <c r="X639" s="1"/>
      <c r="Y639" s="1"/>
      <c r="Z639" s="4">
        <v>42354</v>
      </c>
      <c r="AA639" s="1" t="s">
        <v>2</v>
      </c>
      <c r="AB639" s="1" t="s">
        <v>4530</v>
      </c>
      <c r="AC639" s="1"/>
      <c r="AD639" s="8"/>
    </row>
    <row r="640" spans="2:30" outlineLevel="5">
      <c r="B640" s="3"/>
      <c r="C640" s="1"/>
      <c r="D640" s="1"/>
      <c r="E640" s="1"/>
      <c r="F640" s="1"/>
      <c r="G640" s="1" t="s">
        <v>1553</v>
      </c>
      <c r="H640" s="277">
        <v>42354</v>
      </c>
      <c r="I640" s="1" t="s">
        <v>4528</v>
      </c>
      <c r="J640" s="2" t="s">
        <v>50</v>
      </c>
      <c r="K640" s="1" t="s">
        <v>36</v>
      </c>
      <c r="L640" s="1" t="s">
        <v>20</v>
      </c>
      <c r="M640" s="1" t="s">
        <v>20</v>
      </c>
      <c r="N640" s="1" t="s">
        <v>2393</v>
      </c>
      <c r="O640" s="7">
        <v>0</v>
      </c>
      <c r="P640" s="7">
        <v>4804.6899999999996</v>
      </c>
      <c r="Q640" s="7">
        <f t="shared" si="33"/>
        <v>-4804.6899999999996</v>
      </c>
      <c r="R640" s="6" t="s">
        <v>31</v>
      </c>
      <c r="S640" s="5" t="s">
        <v>25</v>
      </c>
      <c r="T640" s="5" t="s">
        <v>51</v>
      </c>
      <c r="U640" s="5" t="s">
        <v>1393</v>
      </c>
      <c r="V640" s="1" t="s">
        <v>28</v>
      </c>
      <c r="W640" s="1" t="s">
        <v>4529</v>
      </c>
      <c r="X640" s="1"/>
      <c r="Y640" s="1"/>
      <c r="Z640" s="4">
        <v>42354</v>
      </c>
      <c r="AA640" s="1" t="s">
        <v>2</v>
      </c>
      <c r="AB640" s="1" t="s">
        <v>4530</v>
      </c>
      <c r="AC640" s="1"/>
      <c r="AD640" s="8"/>
    </row>
    <row r="641" spans="2:30" outlineLevel="5">
      <c r="B641" s="3"/>
      <c r="C641" s="1"/>
      <c r="D641" s="1"/>
      <c r="E641" s="1"/>
      <c r="F641" s="1"/>
      <c r="G641" s="1" t="s">
        <v>1553</v>
      </c>
      <c r="H641" s="277">
        <v>42354</v>
      </c>
      <c r="I641" s="1" t="s">
        <v>4531</v>
      </c>
      <c r="J641" s="2" t="s">
        <v>50</v>
      </c>
      <c r="K641" s="1" t="s">
        <v>36</v>
      </c>
      <c r="L641" s="1" t="s">
        <v>20</v>
      </c>
      <c r="M641" s="1" t="s">
        <v>21</v>
      </c>
      <c r="N641" s="1" t="s">
        <v>11</v>
      </c>
      <c r="O641" s="7">
        <v>12016.81</v>
      </c>
      <c r="P641" s="7">
        <v>0</v>
      </c>
      <c r="Q641" s="7">
        <f t="shared" si="33"/>
        <v>12016.81</v>
      </c>
      <c r="R641" s="6" t="s">
        <v>31</v>
      </c>
      <c r="S641" s="5" t="s">
        <v>32</v>
      </c>
      <c r="T641" s="5" t="s">
        <v>66</v>
      </c>
      <c r="U641" s="5" t="s">
        <v>799</v>
      </c>
      <c r="V641" s="1" t="s">
        <v>28</v>
      </c>
      <c r="W641" s="1" t="s">
        <v>4532</v>
      </c>
      <c r="X641" s="1"/>
      <c r="Y641" s="1"/>
      <c r="Z641" s="4">
        <v>42354</v>
      </c>
      <c r="AA641" s="1" t="s">
        <v>2</v>
      </c>
      <c r="AB641" s="1" t="s">
        <v>4395</v>
      </c>
      <c r="AC641" s="1" t="s">
        <v>4533</v>
      </c>
      <c r="AD641" s="8"/>
    </row>
    <row r="642" spans="2:30" outlineLevel="5">
      <c r="B642" s="3"/>
      <c r="C642" s="1"/>
      <c r="D642" s="1"/>
      <c r="E642" s="1"/>
      <c r="F642" s="1"/>
      <c r="G642" s="1" t="s">
        <v>1553</v>
      </c>
      <c r="H642" s="277">
        <v>42356</v>
      </c>
      <c r="I642" s="1" t="s">
        <v>4534</v>
      </c>
      <c r="J642" s="2" t="s">
        <v>50</v>
      </c>
      <c r="K642" s="1" t="s">
        <v>36</v>
      </c>
      <c r="L642" s="1" t="s">
        <v>20</v>
      </c>
      <c r="M642" s="1" t="s">
        <v>21</v>
      </c>
      <c r="N642" s="1" t="s">
        <v>11</v>
      </c>
      <c r="O642" s="7">
        <v>10204.200000000001</v>
      </c>
      <c r="P642" s="7">
        <v>0</v>
      </c>
      <c r="Q642" s="7">
        <f t="shared" si="33"/>
        <v>10204.200000000001</v>
      </c>
      <c r="R642" s="6" t="s">
        <v>31</v>
      </c>
      <c r="S642" s="5" t="s">
        <v>32</v>
      </c>
      <c r="T642" s="5" t="s">
        <v>3171</v>
      </c>
      <c r="U642" s="5" t="s">
        <v>3172</v>
      </c>
      <c r="V642" s="1" t="s">
        <v>28</v>
      </c>
      <c r="W642" s="1" t="s">
        <v>4535</v>
      </c>
      <c r="X642" s="1"/>
      <c r="Y642" s="1"/>
      <c r="Z642" s="4">
        <v>42356</v>
      </c>
      <c r="AA642" s="1" t="s">
        <v>2</v>
      </c>
      <c r="AB642" s="1" t="s">
        <v>4374</v>
      </c>
      <c r="AC642" s="1" t="s">
        <v>4536</v>
      </c>
      <c r="AD642" s="8"/>
    </row>
    <row r="643" spans="2:30" outlineLevel="5">
      <c r="B643" s="3"/>
      <c r="C643" s="1"/>
      <c r="D643" s="1"/>
      <c r="E643" s="1"/>
      <c r="F643" s="1"/>
      <c r="G643" s="1" t="s">
        <v>1553</v>
      </c>
      <c r="H643" s="277">
        <v>42356</v>
      </c>
      <c r="I643" s="1" t="s">
        <v>4537</v>
      </c>
      <c r="J643" s="2" t="s">
        <v>50</v>
      </c>
      <c r="K643" s="1" t="s">
        <v>36</v>
      </c>
      <c r="L643" s="1" t="s">
        <v>20</v>
      </c>
      <c r="M643" s="1" t="s">
        <v>21</v>
      </c>
      <c r="N643" s="1" t="s">
        <v>11</v>
      </c>
      <c r="O643" s="7">
        <v>35107.89</v>
      </c>
      <c r="P643" s="7">
        <v>0</v>
      </c>
      <c r="Q643" s="7">
        <f t="shared" si="33"/>
        <v>35107.89</v>
      </c>
      <c r="R643" s="6" t="s">
        <v>31</v>
      </c>
      <c r="S643" s="5" t="s">
        <v>32</v>
      </c>
      <c r="T643" s="5" t="s">
        <v>3171</v>
      </c>
      <c r="U643" s="5" t="s">
        <v>3172</v>
      </c>
      <c r="V643" s="1" t="s">
        <v>28</v>
      </c>
      <c r="W643" s="1" t="s">
        <v>4538</v>
      </c>
      <c r="X643" s="1"/>
      <c r="Y643" s="1"/>
      <c r="Z643" s="4">
        <v>42356</v>
      </c>
      <c r="AA643" s="1" t="s">
        <v>2</v>
      </c>
      <c r="AB643" s="1" t="s">
        <v>4374</v>
      </c>
      <c r="AC643" s="1" t="s">
        <v>4539</v>
      </c>
      <c r="AD643" s="8"/>
    </row>
    <row r="644" spans="2:30" outlineLevel="5">
      <c r="B644" s="3"/>
      <c r="C644" s="1"/>
      <c r="D644" s="1"/>
      <c r="E644" s="1"/>
      <c r="F644" s="1"/>
      <c r="G644" s="1" t="s">
        <v>1553</v>
      </c>
      <c r="H644" s="277">
        <v>42356</v>
      </c>
      <c r="I644" s="1" t="s">
        <v>4540</v>
      </c>
      <c r="J644" s="2" t="s">
        <v>50</v>
      </c>
      <c r="K644" s="1" t="s">
        <v>36</v>
      </c>
      <c r="L644" s="1" t="s">
        <v>20</v>
      </c>
      <c r="M644" s="1" t="s">
        <v>21</v>
      </c>
      <c r="N644" s="1" t="s">
        <v>11</v>
      </c>
      <c r="O644" s="7">
        <v>81100.77</v>
      </c>
      <c r="P644" s="7">
        <v>0</v>
      </c>
      <c r="Q644" s="7">
        <f t="shared" si="33"/>
        <v>81100.77</v>
      </c>
      <c r="R644" s="6" t="s">
        <v>31</v>
      </c>
      <c r="S644" s="5" t="s">
        <v>32</v>
      </c>
      <c r="T644" s="5" t="s">
        <v>66</v>
      </c>
      <c r="U644" s="5" t="s">
        <v>799</v>
      </c>
      <c r="V644" s="1" t="s">
        <v>28</v>
      </c>
      <c r="W644" s="1" t="s">
        <v>4541</v>
      </c>
      <c r="X644" s="1"/>
      <c r="Y644" s="1"/>
      <c r="Z644" s="4">
        <v>42356</v>
      </c>
      <c r="AA644" s="1" t="s">
        <v>2</v>
      </c>
      <c r="AB644" s="1" t="s">
        <v>4374</v>
      </c>
      <c r="AC644" s="1" t="s">
        <v>4542</v>
      </c>
      <c r="AD644" s="8"/>
    </row>
    <row r="645" spans="2:30" outlineLevel="5">
      <c r="B645" s="3"/>
      <c r="C645" s="1"/>
      <c r="D645" s="1"/>
      <c r="E645" s="1"/>
      <c r="F645" s="1"/>
      <c r="G645" s="1" t="s">
        <v>1553</v>
      </c>
      <c r="H645" s="277">
        <v>42356</v>
      </c>
      <c r="I645" s="1" t="s">
        <v>4543</v>
      </c>
      <c r="J645" s="2" t="s">
        <v>50</v>
      </c>
      <c r="K645" s="1" t="s">
        <v>36</v>
      </c>
      <c r="L645" s="1" t="s">
        <v>20</v>
      </c>
      <c r="M645" s="1" t="s">
        <v>21</v>
      </c>
      <c r="N645" s="1" t="s">
        <v>11</v>
      </c>
      <c r="O645" s="7">
        <v>22701.25</v>
      </c>
      <c r="P645" s="7">
        <v>0</v>
      </c>
      <c r="Q645" s="7">
        <f t="shared" si="33"/>
        <v>22701.25</v>
      </c>
      <c r="R645" s="6" t="s">
        <v>31</v>
      </c>
      <c r="S645" s="5" t="s">
        <v>32</v>
      </c>
      <c r="T645" s="5" t="s">
        <v>67</v>
      </c>
      <c r="U645" s="5" t="s">
        <v>1615</v>
      </c>
      <c r="V645" s="1" t="s">
        <v>28</v>
      </c>
      <c r="W645" s="1" t="s">
        <v>4544</v>
      </c>
      <c r="X645" s="1"/>
      <c r="Y645" s="1"/>
      <c r="Z645" s="4">
        <v>42356</v>
      </c>
      <c r="AA645" s="1" t="s">
        <v>2</v>
      </c>
      <c r="AB645" s="1" t="s">
        <v>4374</v>
      </c>
      <c r="AC645" s="1" t="s">
        <v>4545</v>
      </c>
      <c r="AD645" s="8"/>
    </row>
    <row r="646" spans="2:30" outlineLevel="5">
      <c r="B646" s="3"/>
      <c r="C646" s="1"/>
      <c r="D646" s="1"/>
      <c r="E646" s="1"/>
      <c r="F646" s="1"/>
      <c r="G646" s="1" t="s">
        <v>1553</v>
      </c>
      <c r="H646" s="277">
        <v>42358</v>
      </c>
      <c r="I646" s="1" t="s">
        <v>4546</v>
      </c>
      <c r="J646" s="2" t="s">
        <v>50</v>
      </c>
      <c r="K646" s="1" t="s">
        <v>36</v>
      </c>
      <c r="L646" s="1" t="s">
        <v>20</v>
      </c>
      <c r="M646" s="1" t="s">
        <v>21</v>
      </c>
      <c r="N646" s="1" t="s">
        <v>11</v>
      </c>
      <c r="O646" s="7">
        <v>7460.75</v>
      </c>
      <c r="P646" s="7">
        <v>0</v>
      </c>
      <c r="Q646" s="7">
        <f t="shared" si="33"/>
        <v>7460.75</v>
      </c>
      <c r="R646" s="6" t="s">
        <v>31</v>
      </c>
      <c r="S646" s="5" t="s">
        <v>32</v>
      </c>
      <c r="T646" s="5" t="s">
        <v>4348</v>
      </c>
      <c r="U646" s="5" t="s">
        <v>4349</v>
      </c>
      <c r="V646" s="1" t="s">
        <v>28</v>
      </c>
      <c r="W646" s="1" t="s">
        <v>4547</v>
      </c>
      <c r="X646" s="1"/>
      <c r="Y646" s="1"/>
      <c r="Z646" s="4">
        <v>42358</v>
      </c>
      <c r="AA646" s="1" t="s">
        <v>2</v>
      </c>
      <c r="AB646" s="1" t="s">
        <v>4547</v>
      </c>
      <c r="AC646" s="1" t="s">
        <v>4548</v>
      </c>
      <c r="AD646" s="8"/>
    </row>
    <row r="647" spans="2:30" outlineLevel="5">
      <c r="B647" s="3"/>
      <c r="C647" s="1"/>
      <c r="D647" s="1"/>
      <c r="E647" s="1"/>
      <c r="F647" s="1"/>
      <c r="G647" s="1" t="s">
        <v>1553</v>
      </c>
      <c r="H647" s="277">
        <v>42358</v>
      </c>
      <c r="I647" s="1" t="s">
        <v>4549</v>
      </c>
      <c r="J647" s="2" t="s">
        <v>50</v>
      </c>
      <c r="K647" s="1" t="s">
        <v>36</v>
      </c>
      <c r="L647" s="1" t="s">
        <v>20</v>
      </c>
      <c r="M647" s="1" t="s">
        <v>21</v>
      </c>
      <c r="N647" s="1" t="s">
        <v>11</v>
      </c>
      <c r="O647" s="7">
        <v>1600.04</v>
      </c>
      <c r="P647" s="7">
        <v>0</v>
      </c>
      <c r="Q647" s="7">
        <f t="shared" si="33"/>
        <v>1600.04</v>
      </c>
      <c r="R647" s="6" t="s">
        <v>31</v>
      </c>
      <c r="S647" s="5" t="s">
        <v>32</v>
      </c>
      <c r="T647" s="5" t="s">
        <v>66</v>
      </c>
      <c r="U647" s="5" t="s">
        <v>799</v>
      </c>
      <c r="V647" s="1" t="s">
        <v>28</v>
      </c>
      <c r="W647" s="1" t="s">
        <v>4550</v>
      </c>
      <c r="X647" s="1"/>
      <c r="Y647" s="1"/>
      <c r="Z647" s="4">
        <v>42358</v>
      </c>
      <c r="AA647" s="1" t="s">
        <v>2</v>
      </c>
      <c r="AB647" s="1" t="s">
        <v>4374</v>
      </c>
      <c r="AC647" s="1" t="s">
        <v>4551</v>
      </c>
      <c r="AD647" s="8"/>
    </row>
    <row r="648" spans="2:30" outlineLevel="5">
      <c r="B648" s="3"/>
      <c r="C648" s="1"/>
      <c r="D648" s="1"/>
      <c r="E648" s="1"/>
      <c r="F648" s="1"/>
      <c r="G648" s="1" t="s">
        <v>1553</v>
      </c>
      <c r="H648" s="277">
        <v>42359</v>
      </c>
      <c r="I648" s="1" t="s">
        <v>4552</v>
      </c>
      <c r="J648" s="2" t="s">
        <v>50</v>
      </c>
      <c r="K648" s="1" t="s">
        <v>36</v>
      </c>
      <c r="L648" s="1" t="s">
        <v>20</v>
      </c>
      <c r="M648" s="1" t="s">
        <v>60</v>
      </c>
      <c r="N648" s="1" t="s">
        <v>11</v>
      </c>
      <c r="O648" s="7">
        <v>3400</v>
      </c>
      <c r="P648" s="7">
        <v>0</v>
      </c>
      <c r="Q648" s="7">
        <f t="shared" si="33"/>
        <v>3400</v>
      </c>
      <c r="R648" s="6" t="s">
        <v>31</v>
      </c>
      <c r="S648" s="5" t="s">
        <v>32</v>
      </c>
      <c r="T648" s="5" t="s">
        <v>4348</v>
      </c>
      <c r="U648" s="5" t="s">
        <v>4349</v>
      </c>
      <c r="V648" s="1" t="s">
        <v>28</v>
      </c>
      <c r="W648" s="1" t="s">
        <v>4553</v>
      </c>
      <c r="X648" s="1"/>
      <c r="Y648" s="1"/>
      <c r="Z648" s="4">
        <v>42359</v>
      </c>
      <c r="AA648" s="1" t="s">
        <v>2</v>
      </c>
      <c r="AB648" s="1" t="s">
        <v>4554</v>
      </c>
      <c r="AC648" s="1" t="s">
        <v>4555</v>
      </c>
      <c r="AD648" s="8"/>
    </row>
    <row r="649" spans="2:30" outlineLevel="5">
      <c r="B649" s="3"/>
      <c r="C649" s="1"/>
      <c r="D649" s="1"/>
      <c r="E649" s="1"/>
      <c r="F649" s="1"/>
      <c r="G649" s="1" t="s">
        <v>1553</v>
      </c>
      <c r="H649" s="277">
        <v>42359</v>
      </c>
      <c r="I649" s="1" t="s">
        <v>4556</v>
      </c>
      <c r="J649" s="2" t="s">
        <v>50</v>
      </c>
      <c r="K649" s="1" t="s">
        <v>36</v>
      </c>
      <c r="L649" s="1" t="s">
        <v>20</v>
      </c>
      <c r="M649" s="1" t="s">
        <v>21</v>
      </c>
      <c r="N649" s="1" t="s">
        <v>11</v>
      </c>
      <c r="O649" s="7">
        <v>5232</v>
      </c>
      <c r="P649" s="7">
        <v>0</v>
      </c>
      <c r="Q649" s="7">
        <f t="shared" si="33"/>
        <v>5232</v>
      </c>
      <c r="R649" s="6" t="s">
        <v>31</v>
      </c>
      <c r="S649" s="5" t="s">
        <v>32</v>
      </c>
      <c r="T649" s="5" t="s">
        <v>1801</v>
      </c>
      <c r="U649" s="5" t="s">
        <v>1802</v>
      </c>
      <c r="V649" s="1" t="s">
        <v>28</v>
      </c>
      <c r="W649" s="1" t="s">
        <v>4557</v>
      </c>
      <c r="X649" s="1"/>
      <c r="Y649" s="1"/>
      <c r="Z649" s="4">
        <v>42359</v>
      </c>
      <c r="AA649" s="1" t="s">
        <v>2</v>
      </c>
      <c r="AB649" s="1" t="s">
        <v>4558</v>
      </c>
      <c r="AC649" s="1" t="s">
        <v>4559</v>
      </c>
      <c r="AD649" s="8"/>
    </row>
    <row r="650" spans="2:30" outlineLevel="5">
      <c r="B650" s="3"/>
      <c r="C650" s="1"/>
      <c r="D650" s="1"/>
      <c r="E650" s="1"/>
      <c r="F650" s="1"/>
      <c r="G650" s="1" t="s">
        <v>1553</v>
      </c>
      <c r="H650" s="277">
        <v>42359</v>
      </c>
      <c r="I650" s="1" t="s">
        <v>4560</v>
      </c>
      <c r="J650" s="2" t="s">
        <v>50</v>
      </c>
      <c r="K650" s="1" t="s">
        <v>36</v>
      </c>
      <c r="L650" s="1" t="s">
        <v>20</v>
      </c>
      <c r="M650" s="1" t="s">
        <v>21</v>
      </c>
      <c r="N650" s="1" t="s">
        <v>11</v>
      </c>
      <c r="O650" s="7">
        <v>15807.17</v>
      </c>
      <c r="P650" s="7">
        <v>0</v>
      </c>
      <c r="Q650" s="7">
        <f t="shared" si="33"/>
        <v>15807.17</v>
      </c>
      <c r="R650" s="6" t="s">
        <v>31</v>
      </c>
      <c r="S650" s="5" t="s">
        <v>32</v>
      </c>
      <c r="T650" s="5" t="s">
        <v>4348</v>
      </c>
      <c r="U650" s="5" t="s">
        <v>4349</v>
      </c>
      <c r="V650" s="1" t="s">
        <v>28</v>
      </c>
      <c r="W650" s="1" t="s">
        <v>4561</v>
      </c>
      <c r="X650" s="1"/>
      <c r="Y650" s="1"/>
      <c r="Z650" s="4">
        <v>42359</v>
      </c>
      <c r="AA650" s="1" t="s">
        <v>2</v>
      </c>
      <c r="AB650" s="1" t="s">
        <v>4562</v>
      </c>
      <c r="AC650" s="1" t="s">
        <v>4563</v>
      </c>
      <c r="AD650" s="8"/>
    </row>
    <row r="651" spans="2:30" outlineLevel="5">
      <c r="B651" s="3"/>
      <c r="C651" s="1"/>
      <c r="D651" s="1"/>
      <c r="E651" s="1"/>
      <c r="F651" s="1"/>
      <c r="G651" s="1" t="s">
        <v>1553</v>
      </c>
      <c r="H651" s="277">
        <v>42359</v>
      </c>
      <c r="I651" s="1" t="s">
        <v>4564</v>
      </c>
      <c r="J651" s="2" t="s">
        <v>50</v>
      </c>
      <c r="K651" s="1" t="s">
        <v>36</v>
      </c>
      <c r="L651" s="1" t="s">
        <v>20</v>
      </c>
      <c r="M651" s="1" t="s">
        <v>21</v>
      </c>
      <c r="N651" s="1" t="s">
        <v>11</v>
      </c>
      <c r="O651" s="7">
        <v>230132.24</v>
      </c>
      <c r="P651" s="7">
        <v>0</v>
      </c>
      <c r="Q651" s="7">
        <f t="shared" si="33"/>
        <v>230132.24</v>
      </c>
      <c r="R651" s="6" t="s">
        <v>31</v>
      </c>
      <c r="S651" s="5" t="s">
        <v>25</v>
      </c>
      <c r="T651" s="5" t="s">
        <v>1944</v>
      </c>
      <c r="U651" s="5" t="s">
        <v>1945</v>
      </c>
      <c r="V651" s="1" t="s">
        <v>28</v>
      </c>
      <c r="W651" s="1" t="s">
        <v>4565</v>
      </c>
      <c r="X651" s="1"/>
      <c r="Y651" s="1"/>
      <c r="Z651" s="4">
        <v>42359</v>
      </c>
      <c r="AA651" s="1" t="s">
        <v>2</v>
      </c>
      <c r="AB651" s="1" t="s">
        <v>4374</v>
      </c>
      <c r="AC651" s="1" t="s">
        <v>4566</v>
      </c>
      <c r="AD651" s="8"/>
    </row>
    <row r="652" spans="2:30" outlineLevel="5">
      <c r="B652" s="3"/>
      <c r="C652" s="1"/>
      <c r="D652" s="1"/>
      <c r="E652" s="1"/>
      <c r="F652" s="1"/>
      <c r="G652" s="1" t="s">
        <v>1553</v>
      </c>
      <c r="H652" s="277">
        <v>42359</v>
      </c>
      <c r="I652" s="1" t="s">
        <v>4567</v>
      </c>
      <c r="J652" s="2" t="s">
        <v>50</v>
      </c>
      <c r="K652" s="1" t="s">
        <v>36</v>
      </c>
      <c r="L652" s="1" t="s">
        <v>20</v>
      </c>
      <c r="M652" s="1" t="s">
        <v>21</v>
      </c>
      <c r="N652" s="1" t="s">
        <v>11</v>
      </c>
      <c r="O652" s="7">
        <v>16532.18</v>
      </c>
      <c r="P652" s="7">
        <v>0</v>
      </c>
      <c r="Q652" s="7">
        <f t="shared" si="33"/>
        <v>16532.18</v>
      </c>
      <c r="R652" s="6" t="s">
        <v>31</v>
      </c>
      <c r="S652" s="5" t="s">
        <v>25</v>
      </c>
      <c r="T652" s="5" t="s">
        <v>1944</v>
      </c>
      <c r="U652" s="5" t="s">
        <v>1945</v>
      </c>
      <c r="V652" s="1" t="s">
        <v>28</v>
      </c>
      <c r="W652" s="1" t="s">
        <v>4568</v>
      </c>
      <c r="X652" s="1"/>
      <c r="Y652" s="1"/>
      <c r="Z652" s="4">
        <v>42359</v>
      </c>
      <c r="AA652" s="1" t="s">
        <v>2</v>
      </c>
      <c r="AB652" s="1" t="s">
        <v>4374</v>
      </c>
      <c r="AC652" s="1" t="s">
        <v>4569</v>
      </c>
      <c r="AD652" s="8"/>
    </row>
    <row r="653" spans="2:30" outlineLevel="5">
      <c r="B653" s="3"/>
      <c r="C653" s="1"/>
      <c r="D653" s="1"/>
      <c r="E653" s="1"/>
      <c r="F653" s="1"/>
      <c r="G653" s="1" t="s">
        <v>1553</v>
      </c>
      <c r="H653" s="277">
        <v>42360</v>
      </c>
      <c r="I653" s="1" t="s">
        <v>4570</v>
      </c>
      <c r="J653" s="2" t="s">
        <v>50</v>
      </c>
      <c r="K653" s="1" t="s">
        <v>36</v>
      </c>
      <c r="L653" s="1" t="s">
        <v>20</v>
      </c>
      <c r="M653" s="1" t="s">
        <v>21</v>
      </c>
      <c r="N653" s="1" t="s">
        <v>11</v>
      </c>
      <c r="O653" s="7">
        <v>11839.3</v>
      </c>
      <c r="P653" s="7">
        <v>0</v>
      </c>
      <c r="Q653" s="7">
        <f t="shared" si="33"/>
        <v>11839.3</v>
      </c>
      <c r="R653" s="6" t="s">
        <v>31</v>
      </c>
      <c r="S653" s="5" t="s">
        <v>32</v>
      </c>
      <c r="T653" s="5" t="s">
        <v>3171</v>
      </c>
      <c r="U653" s="5" t="s">
        <v>3172</v>
      </c>
      <c r="V653" s="1" t="s">
        <v>28</v>
      </c>
      <c r="W653" s="1" t="s">
        <v>4571</v>
      </c>
      <c r="X653" s="1"/>
      <c r="Y653" s="1"/>
      <c r="Z653" s="4">
        <v>42360</v>
      </c>
      <c r="AA653" s="1" t="s">
        <v>2</v>
      </c>
      <c r="AB653" s="1" t="s">
        <v>4572</v>
      </c>
      <c r="AC653" s="1" t="s">
        <v>4573</v>
      </c>
      <c r="AD653" s="8"/>
    </row>
    <row r="654" spans="2:30" outlineLevel="5">
      <c r="B654" s="3"/>
      <c r="C654" s="1"/>
      <c r="D654" s="1"/>
      <c r="E654" s="1"/>
      <c r="F654" s="1"/>
      <c r="G654" s="1" t="s">
        <v>1553</v>
      </c>
      <c r="H654" s="277">
        <v>42360</v>
      </c>
      <c r="I654" s="1" t="s">
        <v>4574</v>
      </c>
      <c r="J654" s="2" t="s">
        <v>50</v>
      </c>
      <c r="K654" s="1" t="s">
        <v>36</v>
      </c>
      <c r="L654" s="1" t="s">
        <v>20</v>
      </c>
      <c r="M654" s="1" t="s">
        <v>21</v>
      </c>
      <c r="N654" s="1" t="s">
        <v>11</v>
      </c>
      <c r="O654" s="7">
        <v>8393</v>
      </c>
      <c r="P654" s="7">
        <v>0</v>
      </c>
      <c r="Q654" s="7">
        <f t="shared" si="33"/>
        <v>8393</v>
      </c>
      <c r="R654" s="6" t="s">
        <v>31</v>
      </c>
      <c r="S654" s="5" t="s">
        <v>32</v>
      </c>
      <c r="T654" s="5" t="s">
        <v>67</v>
      </c>
      <c r="U654" s="5" t="s">
        <v>1615</v>
      </c>
      <c r="V654" s="1" t="s">
        <v>28</v>
      </c>
      <c r="W654" s="1" t="s">
        <v>4575</v>
      </c>
      <c r="X654" s="1"/>
      <c r="Y654" s="1"/>
      <c r="Z654" s="4">
        <v>42360</v>
      </c>
      <c r="AA654" s="1" t="s">
        <v>2</v>
      </c>
      <c r="AB654" s="1" t="s">
        <v>4576</v>
      </c>
      <c r="AC654" s="1" t="s">
        <v>4577</v>
      </c>
      <c r="AD654" s="8"/>
    </row>
    <row r="655" spans="2:30" outlineLevel="5">
      <c r="B655" s="3"/>
      <c r="C655" s="1"/>
      <c r="D655" s="1"/>
      <c r="E655" s="1"/>
      <c r="F655" s="1"/>
      <c r="G655" s="1" t="s">
        <v>1553</v>
      </c>
      <c r="H655" s="277">
        <v>42360</v>
      </c>
      <c r="I655" s="1" t="s">
        <v>4578</v>
      </c>
      <c r="J655" s="2" t="s">
        <v>50</v>
      </c>
      <c r="K655" s="1" t="s">
        <v>36</v>
      </c>
      <c r="L655" s="1" t="s">
        <v>20</v>
      </c>
      <c r="M655" s="1" t="s">
        <v>21</v>
      </c>
      <c r="N655" s="1" t="s">
        <v>11</v>
      </c>
      <c r="O655" s="7">
        <v>9374</v>
      </c>
      <c r="P655" s="7">
        <v>0</v>
      </c>
      <c r="Q655" s="7">
        <f t="shared" si="33"/>
        <v>9374</v>
      </c>
      <c r="R655" s="6" t="s">
        <v>31</v>
      </c>
      <c r="S655" s="5" t="s">
        <v>25</v>
      </c>
      <c r="T655" s="5" t="s">
        <v>1944</v>
      </c>
      <c r="U655" s="5" t="s">
        <v>1945</v>
      </c>
      <c r="V655" s="1" t="s">
        <v>28</v>
      </c>
      <c r="W655" s="1" t="s">
        <v>4579</v>
      </c>
      <c r="X655" s="1"/>
      <c r="Y655" s="1"/>
      <c r="Z655" s="4">
        <v>42360</v>
      </c>
      <c r="AA655" s="1" t="s">
        <v>2</v>
      </c>
      <c r="AB655" s="1" t="s">
        <v>4580</v>
      </c>
      <c r="AC655" s="1" t="s">
        <v>4581</v>
      </c>
      <c r="AD655" s="8"/>
    </row>
    <row r="656" spans="2:30" outlineLevel="5">
      <c r="B656" s="3"/>
      <c r="C656" s="1"/>
      <c r="D656" s="1"/>
      <c r="E656" s="1"/>
      <c r="F656" s="1"/>
      <c r="G656" s="1" t="s">
        <v>1553</v>
      </c>
      <c r="H656" s="277">
        <v>42361</v>
      </c>
      <c r="I656" s="1" t="s">
        <v>4582</v>
      </c>
      <c r="J656" s="2" t="s">
        <v>50</v>
      </c>
      <c r="K656" s="1" t="s">
        <v>36</v>
      </c>
      <c r="L656" s="1" t="s">
        <v>20</v>
      </c>
      <c r="M656" s="1" t="s">
        <v>21</v>
      </c>
      <c r="N656" s="1" t="s">
        <v>11</v>
      </c>
      <c r="O656" s="7">
        <v>8400.06</v>
      </c>
      <c r="P656" s="7">
        <v>0</v>
      </c>
      <c r="Q656" s="7">
        <f t="shared" si="33"/>
        <v>8400.06</v>
      </c>
      <c r="R656" s="6" t="s">
        <v>31</v>
      </c>
      <c r="S656" s="5" t="s">
        <v>32</v>
      </c>
      <c r="T656" s="5" t="s">
        <v>3295</v>
      </c>
      <c r="U656" s="5" t="s">
        <v>3296</v>
      </c>
      <c r="V656" s="1" t="s">
        <v>28</v>
      </c>
      <c r="W656" s="1" t="s">
        <v>4583</v>
      </c>
      <c r="X656" s="1"/>
      <c r="Y656" s="1"/>
      <c r="Z656" s="4">
        <v>42361</v>
      </c>
      <c r="AA656" s="1" t="s">
        <v>2</v>
      </c>
      <c r="AB656" s="1" t="s">
        <v>4374</v>
      </c>
      <c r="AC656" s="1" t="s">
        <v>4584</v>
      </c>
      <c r="AD656" s="8"/>
    </row>
    <row r="657" spans="2:30" outlineLevel="5">
      <c r="B657" s="3"/>
      <c r="C657" s="1"/>
      <c r="D657" s="1"/>
      <c r="E657" s="1"/>
      <c r="F657" s="1"/>
      <c r="G657" s="1" t="s">
        <v>1553</v>
      </c>
      <c r="H657" s="277">
        <v>42361</v>
      </c>
      <c r="I657" s="1" t="s">
        <v>4585</v>
      </c>
      <c r="J657" s="2" t="s">
        <v>50</v>
      </c>
      <c r="K657" s="1" t="s">
        <v>36</v>
      </c>
      <c r="L657" s="1" t="s">
        <v>20</v>
      </c>
      <c r="M657" s="1" t="s">
        <v>21</v>
      </c>
      <c r="N657" s="1" t="s">
        <v>11</v>
      </c>
      <c r="O657" s="7">
        <v>6406.78</v>
      </c>
      <c r="P657" s="7">
        <v>0</v>
      </c>
      <c r="Q657" s="7">
        <f t="shared" si="33"/>
        <v>6406.78</v>
      </c>
      <c r="R657" s="6" t="s">
        <v>31</v>
      </c>
      <c r="S657" s="5" t="s">
        <v>32</v>
      </c>
      <c r="T657" s="5" t="s">
        <v>3295</v>
      </c>
      <c r="U657" s="5" t="s">
        <v>3296</v>
      </c>
      <c r="V657" s="1" t="s">
        <v>28</v>
      </c>
      <c r="W657" s="1" t="s">
        <v>4586</v>
      </c>
      <c r="X657" s="1"/>
      <c r="Y657" s="1"/>
      <c r="Z657" s="4">
        <v>42361</v>
      </c>
      <c r="AA657" s="1" t="s">
        <v>2</v>
      </c>
      <c r="AB657" s="1" t="s">
        <v>4374</v>
      </c>
      <c r="AC657" s="1" t="s">
        <v>4587</v>
      </c>
      <c r="AD657" s="8"/>
    </row>
    <row r="658" spans="2:30" outlineLevel="5">
      <c r="B658" s="3"/>
      <c r="C658" s="1"/>
      <c r="D658" s="1"/>
      <c r="E658" s="1"/>
      <c r="F658" s="1"/>
      <c r="G658" s="1" t="s">
        <v>1553</v>
      </c>
      <c r="H658" s="277">
        <v>42361</v>
      </c>
      <c r="I658" s="1" t="s">
        <v>4588</v>
      </c>
      <c r="J658" s="2" t="s">
        <v>50</v>
      </c>
      <c r="K658" s="1" t="s">
        <v>36</v>
      </c>
      <c r="L658" s="1" t="s">
        <v>20</v>
      </c>
      <c r="M658" s="1" t="s">
        <v>21</v>
      </c>
      <c r="N658" s="1" t="s">
        <v>11</v>
      </c>
      <c r="O658" s="7">
        <v>26546.63</v>
      </c>
      <c r="P658" s="7">
        <v>0</v>
      </c>
      <c r="Q658" s="7">
        <f t="shared" si="33"/>
        <v>26546.63</v>
      </c>
      <c r="R658" s="6" t="s">
        <v>31</v>
      </c>
      <c r="S658" s="5" t="s">
        <v>32</v>
      </c>
      <c r="T658" s="5" t="s">
        <v>3295</v>
      </c>
      <c r="U658" s="5" t="s">
        <v>3296</v>
      </c>
      <c r="V658" s="1" t="s">
        <v>28</v>
      </c>
      <c r="W658" s="1" t="s">
        <v>4589</v>
      </c>
      <c r="X658" s="1"/>
      <c r="Y658" s="1"/>
      <c r="Z658" s="4">
        <v>42361</v>
      </c>
      <c r="AA658" s="1" t="s">
        <v>2</v>
      </c>
      <c r="AB658" s="1" t="s">
        <v>4374</v>
      </c>
      <c r="AC658" s="1"/>
      <c r="AD658" s="8"/>
    </row>
    <row r="659" spans="2:30" outlineLevel="5">
      <c r="B659" s="3"/>
      <c r="C659" s="1"/>
      <c r="D659" s="1"/>
      <c r="E659" s="1"/>
      <c r="F659" s="1"/>
      <c r="G659" s="1" t="s">
        <v>1553</v>
      </c>
      <c r="H659" s="277">
        <v>42361</v>
      </c>
      <c r="I659" s="1" t="s">
        <v>4588</v>
      </c>
      <c r="J659" s="2" t="s">
        <v>50</v>
      </c>
      <c r="K659" s="1" t="s">
        <v>36</v>
      </c>
      <c r="L659" s="1" t="s">
        <v>20</v>
      </c>
      <c r="M659" s="1" t="s">
        <v>20</v>
      </c>
      <c r="N659" s="1" t="s">
        <v>2393</v>
      </c>
      <c r="O659" s="7">
        <v>0</v>
      </c>
      <c r="P659" s="7">
        <v>26546.63</v>
      </c>
      <c r="Q659" s="7">
        <f t="shared" si="33"/>
        <v>-26546.63</v>
      </c>
      <c r="R659" s="6" t="s">
        <v>31</v>
      </c>
      <c r="S659" s="5" t="s">
        <v>32</v>
      </c>
      <c r="T659" s="5" t="s">
        <v>3295</v>
      </c>
      <c r="U659" s="5" t="s">
        <v>3296</v>
      </c>
      <c r="V659" s="1" t="s">
        <v>28</v>
      </c>
      <c r="W659" s="1" t="s">
        <v>4589</v>
      </c>
      <c r="X659" s="1"/>
      <c r="Y659" s="1"/>
      <c r="Z659" s="4">
        <v>42361</v>
      </c>
      <c r="AA659" s="1" t="s">
        <v>2</v>
      </c>
      <c r="AB659" s="1" t="s">
        <v>4374</v>
      </c>
      <c r="AC659" s="1"/>
      <c r="AD659" s="8"/>
    </row>
    <row r="660" spans="2:30" outlineLevel="5">
      <c r="B660" s="3"/>
      <c r="C660" s="1"/>
      <c r="D660" s="1"/>
      <c r="E660" s="1"/>
      <c r="F660" s="1"/>
      <c r="G660" s="1" t="s">
        <v>1553</v>
      </c>
      <c r="H660" s="277">
        <v>42361</v>
      </c>
      <c r="I660" s="1" t="s">
        <v>4590</v>
      </c>
      <c r="J660" s="2" t="s">
        <v>50</v>
      </c>
      <c r="K660" s="1" t="s">
        <v>36</v>
      </c>
      <c r="L660" s="1" t="s">
        <v>20</v>
      </c>
      <c r="M660" s="1" t="s">
        <v>21</v>
      </c>
      <c r="N660" s="1" t="s">
        <v>11</v>
      </c>
      <c r="O660" s="7">
        <v>24412.66</v>
      </c>
      <c r="P660" s="7">
        <v>0</v>
      </c>
      <c r="Q660" s="7">
        <f t="shared" si="33"/>
        <v>24412.66</v>
      </c>
      <c r="R660" s="6" t="s">
        <v>31</v>
      </c>
      <c r="S660" s="5" t="s">
        <v>32</v>
      </c>
      <c r="T660" s="5" t="s">
        <v>3295</v>
      </c>
      <c r="U660" s="5" t="s">
        <v>3296</v>
      </c>
      <c r="V660" s="1" t="s">
        <v>28</v>
      </c>
      <c r="W660" s="1" t="s">
        <v>21</v>
      </c>
      <c r="X660" s="1"/>
      <c r="Y660" s="1"/>
      <c r="Z660" s="4">
        <v>42361</v>
      </c>
      <c r="AA660" s="1" t="s">
        <v>2</v>
      </c>
      <c r="AB660" s="1" t="s">
        <v>4374</v>
      </c>
      <c r="AC660" s="1" t="s">
        <v>4591</v>
      </c>
      <c r="AD660" s="8"/>
    </row>
    <row r="661" spans="2:30" outlineLevel="5">
      <c r="B661" s="3"/>
      <c r="C661" s="1"/>
      <c r="D661" s="1"/>
      <c r="E661" s="1"/>
      <c r="F661" s="1"/>
      <c r="G661" s="1" t="s">
        <v>1553</v>
      </c>
      <c r="H661" s="277">
        <v>42362</v>
      </c>
      <c r="I661" s="1" t="s">
        <v>4592</v>
      </c>
      <c r="J661" s="2" t="s">
        <v>50</v>
      </c>
      <c r="K661" s="1" t="s">
        <v>36</v>
      </c>
      <c r="L661" s="1" t="s">
        <v>20</v>
      </c>
      <c r="M661" s="1" t="s">
        <v>21</v>
      </c>
      <c r="N661" s="1" t="s">
        <v>11</v>
      </c>
      <c r="O661" s="7">
        <v>8393</v>
      </c>
      <c r="P661" s="7">
        <v>0</v>
      </c>
      <c r="Q661" s="7">
        <f t="shared" si="33"/>
        <v>8393</v>
      </c>
      <c r="R661" s="6" t="s">
        <v>31</v>
      </c>
      <c r="S661" s="5" t="s">
        <v>32</v>
      </c>
      <c r="T661" s="5" t="s">
        <v>3163</v>
      </c>
      <c r="U661" s="5" t="s">
        <v>3164</v>
      </c>
      <c r="V661" s="1" t="s">
        <v>28</v>
      </c>
      <c r="W661" s="1" t="s">
        <v>4593</v>
      </c>
      <c r="X661" s="1"/>
      <c r="Y661" s="1"/>
      <c r="Z661" s="4">
        <v>42362</v>
      </c>
      <c r="AA661" s="1" t="s">
        <v>2</v>
      </c>
      <c r="AB661" s="1" t="s">
        <v>4594</v>
      </c>
      <c r="AC661" s="1" t="s">
        <v>4595</v>
      </c>
      <c r="AD661" s="8"/>
    </row>
    <row r="662" spans="2:30" outlineLevel="5">
      <c r="B662" s="3"/>
      <c r="C662" s="1"/>
      <c r="D662" s="1"/>
      <c r="E662" s="1"/>
      <c r="F662" s="1"/>
      <c r="G662" s="1" t="s">
        <v>1553</v>
      </c>
      <c r="H662" s="277">
        <v>42364</v>
      </c>
      <c r="I662" s="1" t="s">
        <v>4596</v>
      </c>
      <c r="J662" s="2" t="s">
        <v>50</v>
      </c>
      <c r="K662" s="1" t="s">
        <v>36</v>
      </c>
      <c r="L662" s="1" t="s">
        <v>20</v>
      </c>
      <c r="M662" s="1" t="s">
        <v>21</v>
      </c>
      <c r="N662" s="1" t="s">
        <v>11</v>
      </c>
      <c r="O662" s="7">
        <v>4500</v>
      </c>
      <c r="P662" s="7">
        <v>0</v>
      </c>
      <c r="Q662" s="7">
        <f t="shared" si="33"/>
        <v>4500</v>
      </c>
      <c r="R662" s="6" t="s">
        <v>31</v>
      </c>
      <c r="S662" s="5" t="s">
        <v>32</v>
      </c>
      <c r="T662" s="5" t="s">
        <v>3295</v>
      </c>
      <c r="U662" s="5" t="s">
        <v>3296</v>
      </c>
      <c r="V662" s="1" t="s">
        <v>28</v>
      </c>
      <c r="W662" s="1" t="s">
        <v>4597</v>
      </c>
      <c r="X662" s="1"/>
      <c r="Y662" s="1"/>
      <c r="Z662" s="4">
        <v>42364</v>
      </c>
      <c r="AA662" s="1" t="s">
        <v>2</v>
      </c>
      <c r="AB662" s="1" t="s">
        <v>4598</v>
      </c>
      <c r="AC662" s="1" t="s">
        <v>4599</v>
      </c>
      <c r="AD662" s="8"/>
    </row>
    <row r="663" spans="2:30" outlineLevel="5">
      <c r="B663" s="3"/>
      <c r="C663" s="1"/>
      <c r="D663" s="1"/>
      <c r="E663" s="1"/>
      <c r="F663" s="1"/>
      <c r="G663" s="1" t="s">
        <v>1553</v>
      </c>
      <c r="H663" s="277">
        <v>42364</v>
      </c>
      <c r="I663" s="1" t="s">
        <v>4600</v>
      </c>
      <c r="J663" s="2" t="s">
        <v>50</v>
      </c>
      <c r="K663" s="1" t="s">
        <v>36</v>
      </c>
      <c r="L663" s="1" t="s">
        <v>20</v>
      </c>
      <c r="M663" s="1" t="s">
        <v>21</v>
      </c>
      <c r="N663" s="1" t="s">
        <v>11</v>
      </c>
      <c r="O663" s="7">
        <v>88223.66</v>
      </c>
      <c r="P663" s="7">
        <v>0</v>
      </c>
      <c r="Q663" s="7">
        <f t="shared" si="33"/>
        <v>88223.66</v>
      </c>
      <c r="R663" s="6" t="s">
        <v>31</v>
      </c>
      <c r="S663" s="5" t="s">
        <v>32</v>
      </c>
      <c r="T663" s="5" t="s">
        <v>67</v>
      </c>
      <c r="U663" s="5" t="s">
        <v>1615</v>
      </c>
      <c r="V663" s="1" t="s">
        <v>28</v>
      </c>
      <c r="W663" s="1" t="s">
        <v>4601</v>
      </c>
      <c r="X663" s="1"/>
      <c r="Y663" s="1"/>
      <c r="Z663" s="4">
        <v>42364</v>
      </c>
      <c r="AA663" s="1" t="s">
        <v>2</v>
      </c>
      <c r="AB663" s="1" t="s">
        <v>4374</v>
      </c>
      <c r="AC663" s="1" t="s">
        <v>4602</v>
      </c>
      <c r="AD663" s="8"/>
    </row>
    <row r="664" spans="2:30" outlineLevel="5">
      <c r="B664" s="3"/>
      <c r="C664" s="1"/>
      <c r="D664" s="1"/>
      <c r="E664" s="1"/>
      <c r="F664" s="1"/>
      <c r="G664" s="1" t="s">
        <v>1553</v>
      </c>
      <c r="H664" s="277">
        <v>42367</v>
      </c>
      <c r="I664" s="1" t="s">
        <v>4603</v>
      </c>
      <c r="J664" s="2" t="s">
        <v>50</v>
      </c>
      <c r="K664" s="1" t="s">
        <v>36</v>
      </c>
      <c r="L664" s="1" t="s">
        <v>20</v>
      </c>
      <c r="M664" s="1" t="s">
        <v>21</v>
      </c>
      <c r="N664" s="1" t="s">
        <v>11</v>
      </c>
      <c r="O664" s="7">
        <v>77546.679999999993</v>
      </c>
      <c r="P664" s="7">
        <v>0</v>
      </c>
      <c r="Q664" s="7">
        <f t="shared" si="33"/>
        <v>77546.679999999993</v>
      </c>
      <c r="R664" s="6" t="s">
        <v>31</v>
      </c>
      <c r="S664" s="5" t="s">
        <v>32</v>
      </c>
      <c r="T664" s="5" t="s">
        <v>3163</v>
      </c>
      <c r="U664" s="5" t="s">
        <v>3164</v>
      </c>
      <c r="V664" s="1" t="s">
        <v>28</v>
      </c>
      <c r="W664" s="1" t="s">
        <v>4604</v>
      </c>
      <c r="X664" s="1"/>
      <c r="Y664" s="1"/>
      <c r="Z664" s="4">
        <v>42367</v>
      </c>
      <c r="AA664" s="1" t="s">
        <v>2</v>
      </c>
      <c r="AB664" s="1" t="s">
        <v>4374</v>
      </c>
      <c r="AC664" s="1" t="s">
        <v>4605</v>
      </c>
      <c r="AD664" s="8"/>
    </row>
    <row r="665" spans="2:30" outlineLevel="5">
      <c r="B665" s="3"/>
      <c r="C665" s="1"/>
      <c r="D665" s="1"/>
      <c r="E665" s="1"/>
      <c r="F665" s="1"/>
      <c r="G665" s="1" t="s">
        <v>1553</v>
      </c>
      <c r="H665" s="4">
        <v>42368</v>
      </c>
      <c r="I665" s="1" t="s">
        <v>7751</v>
      </c>
      <c r="J665" s="2" t="s">
        <v>50</v>
      </c>
      <c r="K665" s="1" t="s">
        <v>36</v>
      </c>
      <c r="L665" s="1" t="s">
        <v>20</v>
      </c>
      <c r="M665" s="1" t="s">
        <v>21</v>
      </c>
      <c r="N665" s="1" t="s">
        <v>11</v>
      </c>
      <c r="O665" s="7">
        <v>24973.87</v>
      </c>
      <c r="P665" s="7">
        <v>0</v>
      </c>
      <c r="Q665" s="7">
        <f>O665-P665</f>
        <v>24973.87</v>
      </c>
      <c r="R665" s="6" t="s">
        <v>31</v>
      </c>
      <c r="S665" s="5" t="s">
        <v>32</v>
      </c>
      <c r="T665" s="5" t="s">
        <v>4336</v>
      </c>
      <c r="U665" s="5" t="s">
        <v>4337</v>
      </c>
      <c r="V665" s="1" t="s">
        <v>28</v>
      </c>
      <c r="W665" s="1" t="s">
        <v>7752</v>
      </c>
      <c r="X665" s="1"/>
      <c r="Y665" s="1"/>
      <c r="Z665" s="4">
        <v>42368</v>
      </c>
      <c r="AA665" s="1" t="s">
        <v>2</v>
      </c>
      <c r="AB665" s="1" t="s">
        <v>7752</v>
      </c>
      <c r="AC665" s="1" t="s">
        <v>7753</v>
      </c>
      <c r="AD665" s="8"/>
    </row>
    <row r="666" spans="2:30" outlineLevel="5">
      <c r="B666" s="3"/>
      <c r="C666" s="1"/>
      <c r="D666" s="1"/>
      <c r="E666" s="1"/>
      <c r="F666" s="1"/>
      <c r="G666" s="1" t="s">
        <v>1553</v>
      </c>
      <c r="H666" s="277">
        <v>42367</v>
      </c>
      <c r="I666" s="1" t="s">
        <v>4606</v>
      </c>
      <c r="J666" s="2" t="s">
        <v>50</v>
      </c>
      <c r="K666" s="1" t="s">
        <v>36</v>
      </c>
      <c r="L666" s="1" t="s">
        <v>20</v>
      </c>
      <c r="M666" s="1" t="s">
        <v>21</v>
      </c>
      <c r="N666" s="1" t="s">
        <v>11</v>
      </c>
      <c r="O666" s="7">
        <v>60299.18</v>
      </c>
      <c r="P666" s="7">
        <v>0</v>
      </c>
      <c r="Q666" s="7">
        <f t="shared" si="33"/>
        <v>60299.18</v>
      </c>
      <c r="R666" s="6" t="s">
        <v>31</v>
      </c>
      <c r="S666" s="5" t="s">
        <v>32</v>
      </c>
      <c r="T666" s="5" t="s">
        <v>4348</v>
      </c>
      <c r="U666" s="5" t="s">
        <v>4349</v>
      </c>
      <c r="V666" s="1" t="s">
        <v>28</v>
      </c>
      <c r="W666" s="1" t="s">
        <v>4607</v>
      </c>
      <c r="X666" s="1"/>
      <c r="Y666" s="1"/>
      <c r="Z666" s="4">
        <v>42367</v>
      </c>
      <c r="AA666" s="1" t="s">
        <v>2</v>
      </c>
      <c r="AB666" s="1" t="s">
        <v>4374</v>
      </c>
      <c r="AC666" s="1" t="s">
        <v>4608</v>
      </c>
      <c r="AD666" s="8"/>
    </row>
    <row r="667" spans="2:30" outlineLevel="5">
      <c r="B667" s="3"/>
      <c r="C667" s="1"/>
      <c r="D667" s="1"/>
      <c r="E667" s="1"/>
      <c r="F667" s="1"/>
      <c r="G667" s="1" t="s">
        <v>1553</v>
      </c>
      <c r="H667" s="277">
        <v>42368</v>
      </c>
      <c r="I667" s="1" t="s">
        <v>4609</v>
      </c>
      <c r="J667" s="2" t="s">
        <v>50</v>
      </c>
      <c r="K667" s="1" t="s">
        <v>36</v>
      </c>
      <c r="L667" s="1" t="s">
        <v>20</v>
      </c>
      <c r="M667" s="1" t="s">
        <v>21</v>
      </c>
      <c r="N667" s="1" t="s">
        <v>11</v>
      </c>
      <c r="O667" s="7">
        <v>14700.75</v>
      </c>
      <c r="P667" s="7">
        <v>0</v>
      </c>
      <c r="Q667" s="7">
        <f t="shared" si="33"/>
        <v>14700.75</v>
      </c>
      <c r="R667" s="6" t="s">
        <v>31</v>
      </c>
      <c r="S667" s="5" t="s">
        <v>32</v>
      </c>
      <c r="T667" s="5" t="s">
        <v>4336</v>
      </c>
      <c r="U667" s="5" t="s">
        <v>4337</v>
      </c>
      <c r="V667" s="1" t="s">
        <v>28</v>
      </c>
      <c r="W667" s="1" t="s">
        <v>4610</v>
      </c>
      <c r="X667" s="1"/>
      <c r="Y667" s="1"/>
      <c r="Z667" s="4">
        <v>42368</v>
      </c>
      <c r="AA667" s="1" t="s">
        <v>2</v>
      </c>
      <c r="AB667" s="1" t="s">
        <v>4610</v>
      </c>
      <c r="AC667" s="1"/>
      <c r="AD667" s="8"/>
    </row>
    <row r="668" spans="2:30" outlineLevel="5">
      <c r="B668" s="3"/>
      <c r="C668" s="1"/>
      <c r="D668" s="1"/>
      <c r="E668" s="1"/>
      <c r="F668" s="1"/>
      <c r="G668" s="1" t="s">
        <v>1553</v>
      </c>
      <c r="H668" s="277">
        <v>42368</v>
      </c>
      <c r="I668" s="1" t="s">
        <v>4609</v>
      </c>
      <c r="J668" s="2" t="s">
        <v>50</v>
      </c>
      <c r="K668" s="1" t="s">
        <v>36</v>
      </c>
      <c r="L668" s="1" t="s">
        <v>20</v>
      </c>
      <c r="M668" s="1" t="s">
        <v>20</v>
      </c>
      <c r="N668" s="1" t="s">
        <v>2393</v>
      </c>
      <c r="O668" s="7">
        <v>0</v>
      </c>
      <c r="P668" s="7">
        <v>14700.75</v>
      </c>
      <c r="Q668" s="7">
        <f t="shared" si="33"/>
        <v>-14700.75</v>
      </c>
      <c r="R668" s="6" t="s">
        <v>31</v>
      </c>
      <c r="S668" s="5" t="s">
        <v>32</v>
      </c>
      <c r="T668" s="5" t="s">
        <v>4336</v>
      </c>
      <c r="U668" s="5" t="s">
        <v>4337</v>
      </c>
      <c r="V668" s="1" t="s">
        <v>28</v>
      </c>
      <c r="W668" s="1" t="s">
        <v>4610</v>
      </c>
      <c r="X668" s="1"/>
      <c r="Y668" s="1"/>
      <c r="Z668" s="4">
        <v>42368</v>
      </c>
      <c r="AA668" s="1" t="s">
        <v>2</v>
      </c>
      <c r="AB668" s="1" t="s">
        <v>4610</v>
      </c>
      <c r="AC668" s="1"/>
      <c r="AD668" s="8"/>
    </row>
    <row r="669" spans="2:30" outlineLevel="5">
      <c r="B669" s="3"/>
      <c r="C669" s="1"/>
      <c r="D669" s="1"/>
      <c r="E669" s="1"/>
      <c r="F669" s="1"/>
      <c r="G669" s="1" t="s">
        <v>1553</v>
      </c>
      <c r="H669" s="4">
        <v>42368</v>
      </c>
      <c r="I669" s="1" t="s">
        <v>4609</v>
      </c>
      <c r="J669" s="2" t="s">
        <v>50</v>
      </c>
      <c r="K669" s="1" t="s">
        <v>36</v>
      </c>
      <c r="L669" s="1" t="s">
        <v>34</v>
      </c>
      <c r="M669" s="1" t="s">
        <v>21</v>
      </c>
      <c r="N669" s="1" t="s">
        <v>11</v>
      </c>
      <c r="O669" s="7">
        <v>12904.75</v>
      </c>
      <c r="P669" s="7">
        <v>0</v>
      </c>
      <c r="Q669" s="7">
        <f>O669-P669</f>
        <v>12904.75</v>
      </c>
      <c r="R669" s="6" t="s">
        <v>31</v>
      </c>
      <c r="S669" s="5" t="s">
        <v>32</v>
      </c>
      <c r="T669" s="5" t="s">
        <v>4336</v>
      </c>
      <c r="U669" s="5" t="s">
        <v>4337</v>
      </c>
      <c r="V669" s="1" t="s">
        <v>28</v>
      </c>
      <c r="W669" s="1" t="s">
        <v>4610</v>
      </c>
      <c r="X669" s="1"/>
      <c r="Y669" s="1"/>
      <c r="Z669" s="4">
        <v>42368</v>
      </c>
      <c r="AA669" s="1" t="s">
        <v>2</v>
      </c>
      <c r="AB669" s="1" t="s">
        <v>4374</v>
      </c>
      <c r="AC669" s="1" t="s">
        <v>7754</v>
      </c>
      <c r="AD669" s="8"/>
    </row>
    <row r="670" spans="2:30" outlineLevel="5">
      <c r="B670" s="3"/>
      <c r="C670" s="1"/>
      <c r="D670" s="1"/>
      <c r="E670" s="1"/>
      <c r="F670" s="1"/>
      <c r="G670" s="1" t="s">
        <v>1553</v>
      </c>
      <c r="H670" s="277">
        <v>42367</v>
      </c>
      <c r="I670" s="1" t="s">
        <v>4611</v>
      </c>
      <c r="J670" s="2" t="s">
        <v>50</v>
      </c>
      <c r="K670" s="1" t="s">
        <v>36</v>
      </c>
      <c r="L670" s="1" t="s">
        <v>20</v>
      </c>
      <c r="M670" s="1" t="s">
        <v>21</v>
      </c>
      <c r="N670" s="1" t="s">
        <v>11</v>
      </c>
      <c r="O670" s="7">
        <v>19165.830000000002</v>
      </c>
      <c r="P670" s="7">
        <v>0</v>
      </c>
      <c r="Q670" s="7">
        <f t="shared" si="33"/>
        <v>19165.830000000002</v>
      </c>
      <c r="R670" s="6" t="s">
        <v>31</v>
      </c>
      <c r="S670" s="5" t="s">
        <v>32</v>
      </c>
      <c r="T670" s="5" t="s">
        <v>4336</v>
      </c>
      <c r="U670" s="5" t="s">
        <v>4337</v>
      </c>
      <c r="V670" s="1" t="s">
        <v>28</v>
      </c>
      <c r="W670" s="1" t="s">
        <v>4612</v>
      </c>
      <c r="X670" s="1"/>
      <c r="Y670" s="1"/>
      <c r="Z670" s="4">
        <v>42367</v>
      </c>
      <c r="AA670" s="1" t="s">
        <v>2</v>
      </c>
      <c r="AB670" s="1" t="s">
        <v>4613</v>
      </c>
      <c r="AC670" s="1" t="s">
        <v>4614</v>
      </c>
      <c r="AD670" s="8"/>
    </row>
    <row r="671" spans="2:30" outlineLevel="5">
      <c r="B671" s="3"/>
      <c r="C671" s="1"/>
      <c r="D671" s="1"/>
      <c r="E671" s="1"/>
      <c r="F671" s="1"/>
      <c r="G671" s="1" t="s">
        <v>1553</v>
      </c>
      <c r="H671" s="277">
        <v>42368</v>
      </c>
      <c r="I671" s="1" t="s">
        <v>4615</v>
      </c>
      <c r="J671" s="2" t="s">
        <v>50</v>
      </c>
      <c r="K671" s="1" t="s">
        <v>36</v>
      </c>
      <c r="L671" s="1" t="s">
        <v>20</v>
      </c>
      <c r="M671" s="1" t="s">
        <v>21</v>
      </c>
      <c r="N671" s="1" t="s">
        <v>11</v>
      </c>
      <c r="O671" s="7">
        <v>8393</v>
      </c>
      <c r="P671" s="7">
        <v>0</v>
      </c>
      <c r="Q671" s="7">
        <f t="shared" si="33"/>
        <v>8393</v>
      </c>
      <c r="R671" s="6" t="s">
        <v>31</v>
      </c>
      <c r="S671" s="5" t="s">
        <v>32</v>
      </c>
      <c r="T671" s="5" t="s">
        <v>66</v>
      </c>
      <c r="U671" s="5" t="s">
        <v>799</v>
      </c>
      <c r="V671" s="1" t="s">
        <v>28</v>
      </c>
      <c r="W671" s="1" t="s">
        <v>4616</v>
      </c>
      <c r="X671" s="1"/>
      <c r="Y671" s="1"/>
      <c r="Z671" s="4">
        <v>42368</v>
      </c>
      <c r="AA671" s="1" t="s">
        <v>2</v>
      </c>
      <c r="AB671" s="1" t="s">
        <v>4617</v>
      </c>
      <c r="AC671" s="1" t="s">
        <v>4618</v>
      </c>
      <c r="AD671" s="8"/>
    </row>
    <row r="672" spans="2:30" outlineLevel="5">
      <c r="B672" s="3"/>
      <c r="C672" s="1"/>
      <c r="D672" s="1"/>
      <c r="E672" s="1"/>
      <c r="F672" s="1"/>
      <c r="G672" s="1" t="s">
        <v>1553</v>
      </c>
      <c r="H672" s="4">
        <v>42369</v>
      </c>
      <c r="I672" s="1" t="s">
        <v>7755</v>
      </c>
      <c r="J672" s="2" t="s">
        <v>50</v>
      </c>
      <c r="K672" s="1" t="s">
        <v>36</v>
      </c>
      <c r="L672" s="1" t="s">
        <v>20</v>
      </c>
      <c r="M672" s="1" t="s">
        <v>21</v>
      </c>
      <c r="N672" s="1" t="s">
        <v>11</v>
      </c>
      <c r="O672" s="7">
        <v>17225.32</v>
      </c>
      <c r="P672" s="7">
        <v>0</v>
      </c>
      <c r="Q672" s="7">
        <f>O672-P672</f>
        <v>17225.32</v>
      </c>
      <c r="R672" s="6" t="s">
        <v>31</v>
      </c>
      <c r="S672" s="5" t="s">
        <v>32</v>
      </c>
      <c r="T672" s="5" t="s">
        <v>3163</v>
      </c>
      <c r="U672" s="5" t="s">
        <v>3164</v>
      </c>
      <c r="V672" s="1" t="s">
        <v>28</v>
      </c>
      <c r="W672" s="1" t="s">
        <v>7756</v>
      </c>
      <c r="X672" s="1"/>
      <c r="Y672" s="1"/>
      <c r="Z672" s="4">
        <v>42369</v>
      </c>
      <c r="AA672" s="1" t="s">
        <v>2</v>
      </c>
      <c r="AB672" s="1" t="s">
        <v>4374</v>
      </c>
      <c r="AC672" s="1" t="s">
        <v>7757</v>
      </c>
      <c r="AD672" s="8"/>
    </row>
    <row r="673" spans="2:30" ht="15" customHeight="1" outlineLevel="5">
      <c r="B673" s="3"/>
      <c r="C673" s="1"/>
      <c r="D673" s="1"/>
      <c r="E673" s="1"/>
      <c r="F673" s="1"/>
      <c r="G673" s="1" t="s">
        <v>1553</v>
      </c>
      <c r="H673" s="4">
        <v>42369</v>
      </c>
      <c r="I673" s="1" t="s">
        <v>7758</v>
      </c>
      <c r="J673" s="2" t="s">
        <v>50</v>
      </c>
      <c r="K673" s="1" t="s">
        <v>9</v>
      </c>
      <c r="L673" s="1" t="s">
        <v>10</v>
      </c>
      <c r="M673" s="1" t="s">
        <v>10</v>
      </c>
      <c r="N673" s="1" t="s">
        <v>11</v>
      </c>
      <c r="O673" s="7">
        <v>0</v>
      </c>
      <c r="P673" s="7">
        <v>99849.78</v>
      </c>
      <c r="Q673" s="7">
        <f>O673-P673</f>
        <v>-99849.78</v>
      </c>
      <c r="R673" s="6" t="s">
        <v>1</v>
      </c>
      <c r="S673" s="5" t="s">
        <v>4</v>
      </c>
      <c r="T673" s="5"/>
      <c r="U673" s="422" t="s">
        <v>226</v>
      </c>
      <c r="V673" s="1"/>
      <c r="W673" s="1"/>
      <c r="X673" s="1"/>
      <c r="Y673" s="1"/>
      <c r="Z673" s="4">
        <v>42369</v>
      </c>
      <c r="AA673" s="1"/>
      <c r="AB673" s="1"/>
      <c r="AC673" s="1"/>
      <c r="AD673" s="8" t="s">
        <v>7759</v>
      </c>
    </row>
    <row r="674" spans="2:30" outlineLevel="4">
      <c r="B674" s="352"/>
      <c r="C674" s="2"/>
      <c r="D674" s="2"/>
      <c r="E674" s="2"/>
      <c r="F674" s="2"/>
      <c r="G674" s="2"/>
      <c r="H674" s="362"/>
      <c r="I674" s="2"/>
      <c r="J674" s="2" t="s">
        <v>50</v>
      </c>
      <c r="K674" s="2"/>
      <c r="L674" s="2"/>
      <c r="M674" s="2"/>
      <c r="N674" s="2"/>
      <c r="O674" s="353"/>
      <c r="P674" s="353"/>
      <c r="Q674" s="353"/>
      <c r="R674" s="354"/>
      <c r="S674" s="355"/>
      <c r="T674" s="355"/>
      <c r="U674" s="355"/>
      <c r="V674" s="2"/>
      <c r="W674" s="2"/>
      <c r="X674" s="2"/>
      <c r="Y674" s="2"/>
      <c r="Z674" s="356"/>
      <c r="AA674" s="2"/>
      <c r="AB674" s="2"/>
      <c r="AC674" s="2"/>
      <c r="AD674" s="357"/>
    </row>
    <row r="675" spans="2:30" outlineLevel="3">
      <c r="B675" s="352"/>
      <c r="C675" s="2"/>
      <c r="D675" s="2"/>
      <c r="E675" s="2" t="s">
        <v>68</v>
      </c>
      <c r="F675" s="2" t="s">
        <v>38</v>
      </c>
      <c r="G675" s="2"/>
      <c r="H675" s="362"/>
      <c r="I675" s="2"/>
      <c r="J675" s="2" t="s">
        <v>68</v>
      </c>
      <c r="K675" s="2"/>
      <c r="L675" s="2"/>
      <c r="M675" s="2"/>
      <c r="N675" s="2"/>
      <c r="O675" s="353">
        <f>SUM(O676:O1560)/2</f>
        <v>37870312.350000016</v>
      </c>
      <c r="P675" s="353">
        <f>SUM(P676:P1560)/2</f>
        <v>799134.51</v>
      </c>
      <c r="Q675" s="353">
        <f>O675-P675</f>
        <v>37071177.840000018</v>
      </c>
      <c r="R675" s="354"/>
      <c r="S675" s="355"/>
      <c r="T675" s="355"/>
      <c r="U675" s="355"/>
      <c r="V675" s="2"/>
      <c r="W675" s="2"/>
      <c r="X675" s="2"/>
      <c r="Y675" s="2"/>
      <c r="Z675" s="356"/>
      <c r="AA675" s="2"/>
      <c r="AB675" s="2"/>
      <c r="AC675" s="2"/>
      <c r="AD675" s="357"/>
    </row>
    <row r="676" spans="2:30" outlineLevel="4">
      <c r="B676" s="352"/>
      <c r="C676" s="2"/>
      <c r="D676" s="2"/>
      <c r="E676" s="2"/>
      <c r="F676" s="2" t="s">
        <v>12</v>
      </c>
      <c r="G676" s="2" t="s">
        <v>13</v>
      </c>
      <c r="H676" s="362"/>
      <c r="I676" s="2"/>
      <c r="J676" s="2" t="s">
        <v>68</v>
      </c>
      <c r="K676" s="2"/>
      <c r="L676" s="2"/>
      <c r="M676" s="2"/>
      <c r="N676" s="2"/>
      <c r="O676" s="353">
        <f>SUM(O677:O838)</f>
        <v>32381020.610000014</v>
      </c>
      <c r="P676" s="353">
        <f>SUM(P677:P838)</f>
        <v>0</v>
      </c>
      <c r="Q676" s="353">
        <f>O676-P676</f>
        <v>32381020.610000014</v>
      </c>
      <c r="R676" s="354"/>
      <c r="S676" s="355"/>
      <c r="T676" s="355"/>
      <c r="U676" s="355"/>
      <c r="V676" s="2"/>
      <c r="W676" s="2"/>
      <c r="X676" s="2"/>
      <c r="Y676" s="2"/>
      <c r="Z676" s="356"/>
      <c r="AA676" s="2"/>
      <c r="AB676" s="2"/>
      <c r="AC676" s="2"/>
      <c r="AD676" s="357"/>
    </row>
    <row r="677" spans="2:30" s="21" customFormat="1" ht="15" customHeight="1">
      <c r="B677" s="109"/>
      <c r="C677" s="110"/>
      <c r="D677" s="110"/>
      <c r="E677" s="110"/>
      <c r="F677" s="110"/>
      <c r="G677" s="110" t="s">
        <v>1553</v>
      </c>
      <c r="H677" s="274">
        <v>42005</v>
      </c>
      <c r="I677" s="110" t="s">
        <v>14</v>
      </c>
      <c r="J677" s="111" t="s">
        <v>68</v>
      </c>
      <c r="K677" s="110" t="s">
        <v>9</v>
      </c>
      <c r="L677" s="110" t="s">
        <v>10</v>
      </c>
      <c r="M677" s="110" t="s">
        <v>10</v>
      </c>
      <c r="N677" s="110" t="s">
        <v>11</v>
      </c>
      <c r="O677" s="9">
        <v>0.9</v>
      </c>
      <c r="P677" s="9">
        <v>0</v>
      </c>
      <c r="Q677" s="9">
        <f t="shared" ref="Q677:Q740" si="34">O677-P677</f>
        <v>0.9</v>
      </c>
      <c r="R677" s="112" t="s">
        <v>1</v>
      </c>
      <c r="S677" s="113" t="s">
        <v>4</v>
      </c>
      <c r="T677" s="113"/>
      <c r="U677" s="153" t="s">
        <v>1718</v>
      </c>
      <c r="V677" s="153" t="s">
        <v>1718</v>
      </c>
      <c r="W677" s="110"/>
      <c r="X677" s="110"/>
      <c r="Y677" s="110"/>
      <c r="Z677" s="274">
        <v>42005</v>
      </c>
      <c r="AA677" s="110"/>
      <c r="AB677" s="110"/>
      <c r="AC677" s="110"/>
      <c r="AD677" s="115" t="s">
        <v>1554</v>
      </c>
    </row>
    <row r="678" spans="2:30" s="21" customFormat="1" ht="15" customHeight="1">
      <c r="B678" s="109"/>
      <c r="C678" s="110"/>
      <c r="D678" s="110"/>
      <c r="E678" s="110"/>
      <c r="F678" s="110"/>
      <c r="G678" s="110" t="s">
        <v>1553</v>
      </c>
      <c r="H678" s="274">
        <v>42005</v>
      </c>
      <c r="I678" s="110" t="s">
        <v>14</v>
      </c>
      <c r="J678" s="111" t="s">
        <v>68</v>
      </c>
      <c r="K678" s="110" t="s">
        <v>9</v>
      </c>
      <c r="L678" s="110" t="s">
        <v>10</v>
      </c>
      <c r="M678" s="110" t="s">
        <v>10</v>
      </c>
      <c r="N678" s="110" t="s">
        <v>11</v>
      </c>
      <c r="O678" s="9">
        <v>862.9</v>
      </c>
      <c r="P678" s="9">
        <v>0</v>
      </c>
      <c r="Q678" s="9">
        <f t="shared" si="34"/>
        <v>862.9</v>
      </c>
      <c r="R678" s="112" t="s">
        <v>1</v>
      </c>
      <c r="S678" s="113" t="s">
        <v>4</v>
      </c>
      <c r="T678" s="113"/>
      <c r="U678" s="153" t="s">
        <v>612</v>
      </c>
      <c r="V678" s="153"/>
      <c r="W678" s="110"/>
      <c r="X678" s="110"/>
      <c r="Y678" s="110"/>
      <c r="Z678" s="274">
        <v>42005</v>
      </c>
      <c r="AA678" s="110"/>
      <c r="AB678" s="110"/>
      <c r="AC678" s="110"/>
      <c r="AD678" s="115" t="s">
        <v>1554</v>
      </c>
    </row>
    <row r="679" spans="2:30" s="21" customFormat="1" ht="15" customHeight="1">
      <c r="B679" s="109"/>
      <c r="C679" s="110"/>
      <c r="D679" s="110"/>
      <c r="E679" s="110"/>
      <c r="F679" s="110"/>
      <c r="G679" s="110" t="s">
        <v>1553</v>
      </c>
      <c r="H679" s="274">
        <v>42005</v>
      </c>
      <c r="I679" s="110" t="s">
        <v>14</v>
      </c>
      <c r="J679" s="111" t="s">
        <v>68</v>
      </c>
      <c r="K679" s="110" t="s">
        <v>9</v>
      </c>
      <c r="L679" s="110" t="s">
        <v>10</v>
      </c>
      <c r="M679" s="110" t="s">
        <v>10</v>
      </c>
      <c r="N679" s="110" t="s">
        <v>11</v>
      </c>
      <c r="O679" s="9">
        <v>480.3</v>
      </c>
      <c r="P679" s="9">
        <v>0</v>
      </c>
      <c r="Q679" s="9">
        <f t="shared" si="34"/>
        <v>480.3</v>
      </c>
      <c r="R679" s="112" t="s">
        <v>1</v>
      </c>
      <c r="S679" s="113" t="s">
        <v>4</v>
      </c>
      <c r="T679" s="113"/>
      <c r="U679" s="113" t="s">
        <v>288</v>
      </c>
      <c r="V679" s="153"/>
      <c r="W679" s="110"/>
      <c r="X679" s="110"/>
      <c r="Y679" s="110"/>
      <c r="Z679" s="274">
        <v>42005</v>
      </c>
      <c r="AA679" s="110"/>
      <c r="AB679" s="110"/>
      <c r="AC679" s="110"/>
      <c r="AD679" s="115" t="s">
        <v>1554</v>
      </c>
    </row>
    <row r="680" spans="2:30" s="21" customFormat="1" ht="15" customHeight="1">
      <c r="B680" s="109"/>
      <c r="C680" s="110"/>
      <c r="D680" s="110"/>
      <c r="E680" s="110"/>
      <c r="F680" s="110"/>
      <c r="G680" s="110" t="s">
        <v>1553</v>
      </c>
      <c r="H680" s="274">
        <v>42005</v>
      </c>
      <c r="I680" s="110" t="s">
        <v>14</v>
      </c>
      <c r="J680" s="111" t="s">
        <v>68</v>
      </c>
      <c r="K680" s="110" t="s">
        <v>9</v>
      </c>
      <c r="L680" s="110" t="s">
        <v>10</v>
      </c>
      <c r="M680" s="110" t="s">
        <v>10</v>
      </c>
      <c r="N680" s="110" t="s">
        <v>11</v>
      </c>
      <c r="O680" s="9">
        <v>14514.32</v>
      </c>
      <c r="P680" s="9">
        <v>0</v>
      </c>
      <c r="Q680" s="9">
        <f t="shared" si="34"/>
        <v>14514.32</v>
      </c>
      <c r="R680" s="112" t="s">
        <v>1</v>
      </c>
      <c r="S680" s="113" t="s">
        <v>4</v>
      </c>
      <c r="T680" s="113"/>
      <c r="U680" s="113" t="s">
        <v>189</v>
      </c>
      <c r="V680" s="110"/>
      <c r="W680" s="110"/>
      <c r="X680" s="110"/>
      <c r="Y680" s="110"/>
      <c r="Z680" s="274">
        <v>42005</v>
      </c>
      <c r="AA680" s="110"/>
      <c r="AB680" s="110"/>
      <c r="AC680" s="110"/>
      <c r="AD680" s="115" t="s">
        <v>1554</v>
      </c>
    </row>
    <row r="681" spans="2:30" s="21" customFormat="1" ht="15" customHeight="1">
      <c r="B681" s="109"/>
      <c r="C681" s="110"/>
      <c r="D681" s="110"/>
      <c r="E681" s="110"/>
      <c r="F681" s="110"/>
      <c r="G681" s="110" t="s">
        <v>1553</v>
      </c>
      <c r="H681" s="274">
        <v>42005</v>
      </c>
      <c r="I681" s="110" t="s">
        <v>14</v>
      </c>
      <c r="J681" s="111" t="s">
        <v>68</v>
      </c>
      <c r="K681" s="110" t="s">
        <v>9</v>
      </c>
      <c r="L681" s="110" t="s">
        <v>10</v>
      </c>
      <c r="M681" s="110" t="s">
        <v>10</v>
      </c>
      <c r="N681" s="110" t="s">
        <v>11</v>
      </c>
      <c r="O681" s="9">
        <v>1046.4000000000001</v>
      </c>
      <c r="P681" s="9">
        <v>0</v>
      </c>
      <c r="Q681" s="9">
        <f t="shared" si="34"/>
        <v>1046.4000000000001</v>
      </c>
      <c r="R681" s="112" t="s">
        <v>1</v>
      </c>
      <c r="S681" s="113" t="s">
        <v>4</v>
      </c>
      <c r="T681" s="113"/>
      <c r="U681" s="113" t="s">
        <v>190</v>
      </c>
      <c r="V681" s="110"/>
      <c r="W681" s="110"/>
      <c r="X681" s="110"/>
      <c r="Y681" s="110"/>
      <c r="Z681" s="274">
        <v>42005</v>
      </c>
      <c r="AA681" s="110"/>
      <c r="AB681" s="110"/>
      <c r="AC681" s="110"/>
      <c r="AD681" s="115" t="s">
        <v>1554</v>
      </c>
    </row>
    <row r="682" spans="2:30" s="21" customFormat="1" ht="15" customHeight="1">
      <c r="B682" s="109"/>
      <c r="C682" s="110"/>
      <c r="D682" s="110"/>
      <c r="E682" s="110"/>
      <c r="F682" s="110"/>
      <c r="G682" s="110" t="s">
        <v>1553</v>
      </c>
      <c r="H682" s="274">
        <v>42005</v>
      </c>
      <c r="I682" s="110" t="s">
        <v>14</v>
      </c>
      <c r="J682" s="111" t="s">
        <v>68</v>
      </c>
      <c r="K682" s="110" t="s">
        <v>9</v>
      </c>
      <c r="L682" s="110" t="s">
        <v>10</v>
      </c>
      <c r="M682" s="110" t="s">
        <v>10</v>
      </c>
      <c r="N682" s="110" t="s">
        <v>11</v>
      </c>
      <c r="O682" s="9">
        <v>1998.01</v>
      </c>
      <c r="P682" s="9">
        <v>0</v>
      </c>
      <c r="Q682" s="9">
        <f t="shared" si="34"/>
        <v>1998.01</v>
      </c>
      <c r="R682" s="112" t="s">
        <v>1</v>
      </c>
      <c r="S682" s="113" t="s">
        <v>4</v>
      </c>
      <c r="T682" s="113"/>
      <c r="U682" s="113" t="s">
        <v>191</v>
      </c>
      <c r="V682" s="110"/>
      <c r="W682" s="110"/>
      <c r="X682" s="110"/>
      <c r="Y682" s="110"/>
      <c r="Z682" s="274">
        <v>42005</v>
      </c>
      <c r="AA682" s="110"/>
      <c r="AB682" s="110"/>
      <c r="AC682" s="110"/>
      <c r="AD682" s="115" t="s">
        <v>1554</v>
      </c>
    </row>
    <row r="683" spans="2:30" s="21" customFormat="1" ht="15" customHeight="1">
      <c r="B683" s="109"/>
      <c r="C683" s="110"/>
      <c r="D683" s="110"/>
      <c r="E683" s="110"/>
      <c r="F683" s="110"/>
      <c r="G683" s="110" t="s">
        <v>1553</v>
      </c>
      <c r="H683" s="274">
        <v>42005</v>
      </c>
      <c r="I683" s="110" t="s">
        <v>14</v>
      </c>
      <c r="J683" s="111" t="s">
        <v>68</v>
      </c>
      <c r="K683" s="110" t="s">
        <v>9</v>
      </c>
      <c r="L683" s="110" t="s">
        <v>10</v>
      </c>
      <c r="M683" s="110" t="s">
        <v>10</v>
      </c>
      <c r="N683" s="110" t="s">
        <v>11</v>
      </c>
      <c r="O683" s="9">
        <v>-27550</v>
      </c>
      <c r="P683" s="9">
        <v>0</v>
      </c>
      <c r="Q683" s="9">
        <f t="shared" si="34"/>
        <v>-27550</v>
      </c>
      <c r="R683" s="112" t="s">
        <v>1</v>
      </c>
      <c r="S683" s="113" t="s">
        <v>4</v>
      </c>
      <c r="T683" s="113"/>
      <c r="U683" s="113" t="s">
        <v>289</v>
      </c>
      <c r="V683" s="110"/>
      <c r="W683" s="110"/>
      <c r="X683" s="110"/>
      <c r="Y683" s="110"/>
      <c r="Z683" s="274">
        <v>42005</v>
      </c>
      <c r="AA683" s="110"/>
      <c r="AB683" s="110"/>
      <c r="AC683" s="110"/>
      <c r="AD683" s="115" t="s">
        <v>1554</v>
      </c>
    </row>
    <row r="684" spans="2:30" s="21" customFormat="1" ht="15" customHeight="1">
      <c r="B684" s="109"/>
      <c r="C684" s="110"/>
      <c r="D684" s="110"/>
      <c r="E684" s="110"/>
      <c r="F684" s="110"/>
      <c r="G684" s="110" t="s">
        <v>1553</v>
      </c>
      <c r="H684" s="274">
        <v>42005</v>
      </c>
      <c r="I684" s="110" t="s">
        <v>14</v>
      </c>
      <c r="J684" s="111" t="s">
        <v>68</v>
      </c>
      <c r="K684" s="110" t="s">
        <v>9</v>
      </c>
      <c r="L684" s="110" t="s">
        <v>10</v>
      </c>
      <c r="M684" s="110" t="s">
        <v>10</v>
      </c>
      <c r="N684" s="110" t="s">
        <v>11</v>
      </c>
      <c r="O684" s="9">
        <v>10639.2</v>
      </c>
      <c r="P684" s="9">
        <v>0</v>
      </c>
      <c r="Q684" s="9">
        <f t="shared" si="34"/>
        <v>10639.2</v>
      </c>
      <c r="R684" s="112" t="s">
        <v>1</v>
      </c>
      <c r="S684" s="113" t="s">
        <v>4</v>
      </c>
      <c r="T684" s="113"/>
      <c r="U684" s="113" t="s">
        <v>290</v>
      </c>
      <c r="V684" s="110"/>
      <c r="W684" s="110"/>
      <c r="X684" s="110"/>
      <c r="Y684" s="110"/>
      <c r="Z684" s="274">
        <v>42005</v>
      </c>
      <c r="AA684" s="110"/>
      <c r="AB684" s="110"/>
      <c r="AC684" s="110"/>
      <c r="AD684" s="115" t="s">
        <v>1554</v>
      </c>
    </row>
    <row r="685" spans="2:30" s="21" customFormat="1" ht="15" customHeight="1">
      <c r="B685" s="109"/>
      <c r="C685" s="110"/>
      <c r="D685" s="110"/>
      <c r="E685" s="110"/>
      <c r="F685" s="110"/>
      <c r="G685" s="110" t="s">
        <v>1553</v>
      </c>
      <c r="H685" s="274">
        <v>42005</v>
      </c>
      <c r="I685" s="110" t="s">
        <v>14</v>
      </c>
      <c r="J685" s="111" t="s">
        <v>68</v>
      </c>
      <c r="K685" s="110" t="s">
        <v>9</v>
      </c>
      <c r="L685" s="110" t="s">
        <v>10</v>
      </c>
      <c r="M685" s="110" t="s">
        <v>10</v>
      </c>
      <c r="N685" s="110" t="s">
        <v>11</v>
      </c>
      <c r="O685" s="9">
        <v>13943.43</v>
      </c>
      <c r="P685" s="9">
        <v>0</v>
      </c>
      <c r="Q685" s="9">
        <f t="shared" si="34"/>
        <v>13943.43</v>
      </c>
      <c r="R685" s="112" t="s">
        <v>1</v>
      </c>
      <c r="S685" s="113" t="s">
        <v>4</v>
      </c>
      <c r="T685" s="113"/>
      <c r="U685" s="113" t="s">
        <v>204</v>
      </c>
      <c r="V685" s="110"/>
      <c r="W685" s="110"/>
      <c r="X685" s="110"/>
      <c r="Y685" s="110"/>
      <c r="Z685" s="274">
        <v>42005</v>
      </c>
      <c r="AA685" s="110"/>
      <c r="AB685" s="110"/>
      <c r="AC685" s="110"/>
      <c r="AD685" s="115" t="s">
        <v>1554</v>
      </c>
    </row>
    <row r="686" spans="2:30" s="21" customFormat="1" ht="15" customHeight="1">
      <c r="B686" s="109"/>
      <c r="C686" s="110"/>
      <c r="D686" s="110"/>
      <c r="E686" s="110"/>
      <c r="F686" s="110"/>
      <c r="G686" s="110" t="s">
        <v>1553</v>
      </c>
      <c r="H686" s="274">
        <v>42005</v>
      </c>
      <c r="I686" s="110" t="s">
        <v>14</v>
      </c>
      <c r="J686" s="111" t="s">
        <v>68</v>
      </c>
      <c r="K686" s="110" t="s">
        <v>9</v>
      </c>
      <c r="L686" s="110" t="s">
        <v>10</v>
      </c>
      <c r="M686" s="110" t="s">
        <v>10</v>
      </c>
      <c r="N686" s="110" t="s">
        <v>11</v>
      </c>
      <c r="O686" s="9">
        <v>95598.5</v>
      </c>
      <c r="P686" s="9">
        <v>0</v>
      </c>
      <c r="Q686" s="9">
        <f t="shared" si="34"/>
        <v>95598.5</v>
      </c>
      <c r="R686" s="112" t="s">
        <v>1</v>
      </c>
      <c r="S686" s="113" t="s">
        <v>4</v>
      </c>
      <c r="T686" s="113"/>
      <c r="U686" s="113" t="s">
        <v>205</v>
      </c>
      <c r="V686" s="110"/>
      <c r="W686" s="110"/>
      <c r="X686" s="110"/>
      <c r="Y686" s="110"/>
      <c r="Z686" s="274">
        <v>42005</v>
      </c>
      <c r="AA686" s="110"/>
      <c r="AB686" s="110"/>
      <c r="AC686" s="110"/>
      <c r="AD686" s="115" t="s">
        <v>1554</v>
      </c>
    </row>
    <row r="687" spans="2:30" s="21" customFormat="1" ht="15" customHeight="1">
      <c r="B687" s="109"/>
      <c r="C687" s="110"/>
      <c r="D687" s="110"/>
      <c r="E687" s="110"/>
      <c r="F687" s="110"/>
      <c r="G687" s="110" t="s">
        <v>1553</v>
      </c>
      <c r="H687" s="274">
        <v>42005</v>
      </c>
      <c r="I687" s="110" t="s">
        <v>14</v>
      </c>
      <c r="J687" s="111" t="s">
        <v>68</v>
      </c>
      <c r="K687" s="110" t="s">
        <v>9</v>
      </c>
      <c r="L687" s="110" t="s">
        <v>10</v>
      </c>
      <c r="M687" s="110" t="s">
        <v>10</v>
      </c>
      <c r="N687" s="110" t="s">
        <v>11</v>
      </c>
      <c r="O687" s="9">
        <v>3304.5</v>
      </c>
      <c r="P687" s="9">
        <v>0</v>
      </c>
      <c r="Q687" s="9">
        <f t="shared" si="34"/>
        <v>3304.5</v>
      </c>
      <c r="R687" s="112" t="s">
        <v>1</v>
      </c>
      <c r="S687" s="113" t="s">
        <v>4</v>
      </c>
      <c r="T687" s="113"/>
      <c r="U687" s="113" t="s">
        <v>206</v>
      </c>
      <c r="V687" s="110"/>
      <c r="W687" s="110"/>
      <c r="X687" s="110"/>
      <c r="Y687" s="110"/>
      <c r="Z687" s="274">
        <v>42005</v>
      </c>
      <c r="AA687" s="110"/>
      <c r="AB687" s="110"/>
      <c r="AC687" s="110"/>
      <c r="AD687" s="115" t="s">
        <v>1554</v>
      </c>
    </row>
    <row r="688" spans="2:30" s="21" customFormat="1" ht="15" customHeight="1">
      <c r="B688" s="109"/>
      <c r="C688" s="110"/>
      <c r="D688" s="110"/>
      <c r="E688" s="110"/>
      <c r="F688" s="110"/>
      <c r="G688" s="110" t="s">
        <v>1553</v>
      </c>
      <c r="H688" s="274">
        <v>42005</v>
      </c>
      <c r="I688" s="110" t="s">
        <v>14</v>
      </c>
      <c r="J688" s="111" t="s">
        <v>68</v>
      </c>
      <c r="K688" s="110" t="s">
        <v>9</v>
      </c>
      <c r="L688" s="110" t="s">
        <v>10</v>
      </c>
      <c r="M688" s="110" t="s">
        <v>10</v>
      </c>
      <c r="N688" s="110" t="s">
        <v>11</v>
      </c>
      <c r="O688" s="9">
        <v>4774.68</v>
      </c>
      <c r="P688" s="9">
        <v>0</v>
      </c>
      <c r="Q688" s="9">
        <f t="shared" si="34"/>
        <v>4774.68</v>
      </c>
      <c r="R688" s="112" t="s">
        <v>1</v>
      </c>
      <c r="S688" s="113" t="s">
        <v>4</v>
      </c>
      <c r="T688" s="113"/>
      <c r="U688" s="113" t="s">
        <v>291</v>
      </c>
      <c r="V688" s="110"/>
      <c r="W688" s="110"/>
      <c r="X688" s="110"/>
      <c r="Y688" s="110"/>
      <c r="Z688" s="274">
        <v>42005</v>
      </c>
      <c r="AA688" s="110"/>
      <c r="AB688" s="110"/>
      <c r="AC688" s="110"/>
      <c r="AD688" s="115" t="s">
        <v>1554</v>
      </c>
    </row>
    <row r="689" spans="2:30" s="21" customFormat="1" ht="15" customHeight="1">
      <c r="B689" s="109"/>
      <c r="C689" s="110"/>
      <c r="D689" s="110"/>
      <c r="E689" s="110"/>
      <c r="F689" s="110"/>
      <c r="G689" s="110" t="s">
        <v>1553</v>
      </c>
      <c r="H689" s="274">
        <v>42005</v>
      </c>
      <c r="I689" s="110" t="s">
        <v>14</v>
      </c>
      <c r="J689" s="111" t="s">
        <v>68</v>
      </c>
      <c r="K689" s="110" t="s">
        <v>9</v>
      </c>
      <c r="L689" s="110" t="s">
        <v>10</v>
      </c>
      <c r="M689" s="110" t="s">
        <v>10</v>
      </c>
      <c r="N689" s="110" t="s">
        <v>11</v>
      </c>
      <c r="O689" s="9">
        <v>74458</v>
      </c>
      <c r="P689" s="9">
        <v>0</v>
      </c>
      <c r="Q689" s="9">
        <f t="shared" si="34"/>
        <v>74458</v>
      </c>
      <c r="R689" s="112" t="s">
        <v>1</v>
      </c>
      <c r="S689" s="113" t="s">
        <v>4</v>
      </c>
      <c r="T689" s="113"/>
      <c r="U689" s="113" t="s">
        <v>292</v>
      </c>
      <c r="V689" s="110"/>
      <c r="W689" s="110"/>
      <c r="X689" s="110"/>
      <c r="Y689" s="110"/>
      <c r="Z689" s="274">
        <v>42005</v>
      </c>
      <c r="AA689" s="110"/>
      <c r="AB689" s="110"/>
      <c r="AC689" s="110"/>
      <c r="AD689" s="115" t="s">
        <v>1554</v>
      </c>
    </row>
    <row r="690" spans="2:30" s="21" customFormat="1" ht="15" customHeight="1">
      <c r="B690" s="109"/>
      <c r="C690" s="110"/>
      <c r="D690" s="110"/>
      <c r="E690" s="110"/>
      <c r="F690" s="110"/>
      <c r="G690" s="110" t="s">
        <v>1553</v>
      </c>
      <c r="H690" s="274">
        <v>42005</v>
      </c>
      <c r="I690" s="110" t="s">
        <v>14</v>
      </c>
      <c r="J690" s="111" t="s">
        <v>68</v>
      </c>
      <c r="K690" s="110" t="s">
        <v>9</v>
      </c>
      <c r="L690" s="110" t="s">
        <v>10</v>
      </c>
      <c r="M690" s="110" t="s">
        <v>10</v>
      </c>
      <c r="N690" s="110" t="s">
        <v>11</v>
      </c>
      <c r="O690" s="9">
        <v>19835.11</v>
      </c>
      <c r="P690" s="9">
        <v>0</v>
      </c>
      <c r="Q690" s="9">
        <f t="shared" si="34"/>
        <v>19835.11</v>
      </c>
      <c r="R690" s="112" t="s">
        <v>1</v>
      </c>
      <c r="S690" s="113" t="s">
        <v>4</v>
      </c>
      <c r="T690" s="113"/>
      <c r="U690" s="113" t="s">
        <v>208</v>
      </c>
      <c r="V690" s="110"/>
      <c r="W690" s="110"/>
      <c r="X690" s="110"/>
      <c r="Y690" s="110"/>
      <c r="Z690" s="274">
        <v>42005</v>
      </c>
      <c r="AA690" s="110"/>
      <c r="AB690" s="110"/>
      <c r="AC690" s="110"/>
      <c r="AD690" s="115" t="s">
        <v>1554</v>
      </c>
    </row>
    <row r="691" spans="2:30" s="21" customFormat="1" ht="15" customHeight="1">
      <c r="B691" s="109"/>
      <c r="C691" s="110"/>
      <c r="D691" s="110"/>
      <c r="E691" s="110"/>
      <c r="F691" s="110"/>
      <c r="G691" s="110" t="s">
        <v>1553</v>
      </c>
      <c r="H691" s="274">
        <v>42005</v>
      </c>
      <c r="I691" s="110" t="s">
        <v>14</v>
      </c>
      <c r="J691" s="111" t="s">
        <v>68</v>
      </c>
      <c r="K691" s="110" t="s">
        <v>9</v>
      </c>
      <c r="L691" s="110" t="s">
        <v>10</v>
      </c>
      <c r="M691" s="110" t="s">
        <v>10</v>
      </c>
      <c r="N691" s="110" t="s">
        <v>11</v>
      </c>
      <c r="O691" s="9">
        <v>41589.25</v>
      </c>
      <c r="P691" s="9">
        <v>0</v>
      </c>
      <c r="Q691" s="9">
        <f t="shared" si="34"/>
        <v>41589.25</v>
      </c>
      <c r="R691" s="112" t="s">
        <v>1</v>
      </c>
      <c r="S691" s="113" t="s">
        <v>4</v>
      </c>
      <c r="T691" s="113"/>
      <c r="U691" s="113" t="s">
        <v>293</v>
      </c>
      <c r="V691" s="110"/>
      <c r="W691" s="110"/>
      <c r="X691" s="110"/>
      <c r="Y691" s="110"/>
      <c r="Z691" s="274">
        <v>42005</v>
      </c>
      <c r="AA691" s="110"/>
      <c r="AB691" s="110"/>
      <c r="AC691" s="110"/>
      <c r="AD691" s="115" t="s">
        <v>1554</v>
      </c>
    </row>
    <row r="692" spans="2:30" s="21" customFormat="1" ht="15" customHeight="1">
      <c r="B692" s="109"/>
      <c r="C692" s="110"/>
      <c r="D692" s="110"/>
      <c r="E692" s="110"/>
      <c r="F692" s="110"/>
      <c r="G692" s="110" t="s">
        <v>1553</v>
      </c>
      <c r="H692" s="274">
        <v>42005</v>
      </c>
      <c r="I692" s="110" t="s">
        <v>14</v>
      </c>
      <c r="J692" s="111" t="s">
        <v>68</v>
      </c>
      <c r="K692" s="110" t="s">
        <v>9</v>
      </c>
      <c r="L692" s="110" t="s">
        <v>10</v>
      </c>
      <c r="M692" s="110" t="s">
        <v>10</v>
      </c>
      <c r="N692" s="110" t="s">
        <v>11</v>
      </c>
      <c r="O692" s="9">
        <v>772</v>
      </c>
      <c r="P692" s="9">
        <v>0</v>
      </c>
      <c r="Q692" s="9">
        <f t="shared" si="34"/>
        <v>772</v>
      </c>
      <c r="R692" s="112" t="s">
        <v>1</v>
      </c>
      <c r="S692" s="113" t="s">
        <v>4</v>
      </c>
      <c r="T692" s="113"/>
      <c r="U692" s="113" t="s">
        <v>294</v>
      </c>
      <c r="V692" s="110"/>
      <c r="W692" s="110"/>
      <c r="X692" s="110"/>
      <c r="Y692" s="110"/>
      <c r="Z692" s="274">
        <v>42005</v>
      </c>
      <c r="AA692" s="110"/>
      <c r="AB692" s="110"/>
      <c r="AC692" s="110"/>
      <c r="AD692" s="115" t="s">
        <v>1554</v>
      </c>
    </row>
    <row r="693" spans="2:30" s="21" customFormat="1" ht="15" customHeight="1">
      <c r="B693" s="109"/>
      <c r="C693" s="110"/>
      <c r="D693" s="110"/>
      <c r="E693" s="110"/>
      <c r="F693" s="110"/>
      <c r="G693" s="110" t="s">
        <v>1553</v>
      </c>
      <c r="H693" s="274">
        <v>42005</v>
      </c>
      <c r="I693" s="110" t="s">
        <v>14</v>
      </c>
      <c r="J693" s="111" t="s">
        <v>68</v>
      </c>
      <c r="K693" s="110" t="s">
        <v>9</v>
      </c>
      <c r="L693" s="110" t="s">
        <v>10</v>
      </c>
      <c r="M693" s="110" t="s">
        <v>10</v>
      </c>
      <c r="N693" s="110" t="s">
        <v>11</v>
      </c>
      <c r="O693" s="9">
        <v>8083.66</v>
      </c>
      <c r="P693" s="9">
        <v>0</v>
      </c>
      <c r="Q693" s="9">
        <f t="shared" si="34"/>
        <v>8083.66</v>
      </c>
      <c r="R693" s="112" t="s">
        <v>1</v>
      </c>
      <c r="S693" s="113" t="s">
        <v>4</v>
      </c>
      <c r="T693" s="113"/>
      <c r="U693" s="113" t="s">
        <v>111</v>
      </c>
      <c r="V693" s="110"/>
      <c r="W693" s="110"/>
      <c r="X693" s="110"/>
      <c r="Y693" s="110"/>
      <c r="Z693" s="274">
        <v>42005</v>
      </c>
      <c r="AA693" s="110"/>
      <c r="AB693" s="110"/>
      <c r="AC693" s="110"/>
      <c r="AD693" s="115" t="s">
        <v>1554</v>
      </c>
    </row>
    <row r="694" spans="2:30" s="21" customFormat="1" ht="15" customHeight="1">
      <c r="B694" s="109"/>
      <c r="C694" s="110"/>
      <c r="D694" s="110"/>
      <c r="E694" s="110"/>
      <c r="F694" s="110"/>
      <c r="G694" s="110" t="s">
        <v>1553</v>
      </c>
      <c r="H694" s="274">
        <v>42005</v>
      </c>
      <c r="I694" s="110" t="s">
        <v>14</v>
      </c>
      <c r="J694" s="111" t="s">
        <v>68</v>
      </c>
      <c r="K694" s="110" t="s">
        <v>9</v>
      </c>
      <c r="L694" s="110" t="s">
        <v>10</v>
      </c>
      <c r="M694" s="110" t="s">
        <v>10</v>
      </c>
      <c r="N694" s="110" t="s">
        <v>11</v>
      </c>
      <c r="O694" s="9">
        <v>100</v>
      </c>
      <c r="P694" s="9">
        <v>0</v>
      </c>
      <c r="Q694" s="9">
        <f t="shared" si="34"/>
        <v>100</v>
      </c>
      <c r="R694" s="112" t="s">
        <v>1</v>
      </c>
      <c r="S694" s="113" t="s">
        <v>4</v>
      </c>
      <c r="T694" s="113"/>
      <c r="U694" s="113" t="s">
        <v>295</v>
      </c>
      <c r="V694" s="110"/>
      <c r="W694" s="110"/>
      <c r="X694" s="110"/>
      <c r="Y694" s="110"/>
      <c r="Z694" s="274">
        <v>42005</v>
      </c>
      <c r="AA694" s="110"/>
      <c r="AB694" s="110"/>
      <c r="AC694" s="110"/>
      <c r="AD694" s="115" t="s">
        <v>1554</v>
      </c>
    </row>
    <row r="695" spans="2:30" s="21" customFormat="1" ht="15" customHeight="1">
      <c r="B695" s="109"/>
      <c r="C695" s="110"/>
      <c r="D695" s="110"/>
      <c r="E695" s="110"/>
      <c r="F695" s="110"/>
      <c r="G695" s="110" t="s">
        <v>1553</v>
      </c>
      <c r="H695" s="274">
        <v>42005</v>
      </c>
      <c r="I695" s="110" t="s">
        <v>14</v>
      </c>
      <c r="J695" s="111" t="s">
        <v>68</v>
      </c>
      <c r="K695" s="110" t="s">
        <v>9</v>
      </c>
      <c r="L695" s="110" t="s">
        <v>10</v>
      </c>
      <c r="M695" s="110" t="s">
        <v>10</v>
      </c>
      <c r="N695" s="110" t="s">
        <v>11</v>
      </c>
      <c r="O695" s="9">
        <v>5000</v>
      </c>
      <c r="P695" s="9">
        <v>0</v>
      </c>
      <c r="Q695" s="9">
        <f t="shared" si="34"/>
        <v>5000</v>
      </c>
      <c r="R695" s="112" t="s">
        <v>1</v>
      </c>
      <c r="S695" s="113" t="s">
        <v>4</v>
      </c>
      <c r="T695" s="113"/>
      <c r="U695" s="113" t="s">
        <v>614</v>
      </c>
      <c r="V695" s="110"/>
      <c r="W695" s="110"/>
      <c r="X695" s="110"/>
      <c r="Y695" s="110"/>
      <c r="Z695" s="274">
        <v>42005</v>
      </c>
      <c r="AA695" s="110"/>
      <c r="AB695" s="110"/>
      <c r="AC695" s="110"/>
      <c r="AD695" s="115" t="s">
        <v>1554</v>
      </c>
    </row>
    <row r="696" spans="2:30" s="21" customFormat="1" ht="15" customHeight="1">
      <c r="B696" s="109"/>
      <c r="C696" s="110"/>
      <c r="D696" s="110"/>
      <c r="E696" s="110"/>
      <c r="F696" s="110"/>
      <c r="G696" s="110" t="s">
        <v>1553</v>
      </c>
      <c r="H696" s="274">
        <v>42005</v>
      </c>
      <c r="I696" s="110" t="s">
        <v>14</v>
      </c>
      <c r="J696" s="111" t="s">
        <v>68</v>
      </c>
      <c r="K696" s="110" t="s">
        <v>9</v>
      </c>
      <c r="L696" s="110" t="s">
        <v>10</v>
      </c>
      <c r="M696" s="110" t="s">
        <v>10</v>
      </c>
      <c r="N696" s="110" t="s">
        <v>11</v>
      </c>
      <c r="O696" s="9">
        <v>664</v>
      </c>
      <c r="P696" s="9">
        <v>0</v>
      </c>
      <c r="Q696" s="9">
        <f t="shared" si="34"/>
        <v>664</v>
      </c>
      <c r="R696" s="112" t="s">
        <v>1</v>
      </c>
      <c r="S696" s="113" t="s">
        <v>4</v>
      </c>
      <c r="T696" s="113"/>
      <c r="U696" s="113" t="s">
        <v>296</v>
      </c>
      <c r="V696" s="110"/>
      <c r="W696" s="110"/>
      <c r="X696" s="110"/>
      <c r="Y696" s="110"/>
      <c r="Z696" s="274">
        <v>42005</v>
      </c>
      <c r="AA696" s="110"/>
      <c r="AB696" s="110"/>
      <c r="AC696" s="110"/>
      <c r="AD696" s="115" t="s">
        <v>1554</v>
      </c>
    </row>
    <row r="697" spans="2:30" s="21" customFormat="1" ht="15" customHeight="1">
      <c r="B697" s="109"/>
      <c r="C697" s="110"/>
      <c r="D697" s="110"/>
      <c r="E697" s="110"/>
      <c r="F697" s="110"/>
      <c r="G697" s="110" t="s">
        <v>1553</v>
      </c>
      <c r="H697" s="274">
        <v>42005</v>
      </c>
      <c r="I697" s="110" t="s">
        <v>14</v>
      </c>
      <c r="J697" s="111" t="s">
        <v>68</v>
      </c>
      <c r="K697" s="110" t="s">
        <v>9</v>
      </c>
      <c r="L697" s="110" t="s">
        <v>10</v>
      </c>
      <c r="M697" s="110" t="s">
        <v>10</v>
      </c>
      <c r="N697" s="110" t="s">
        <v>11</v>
      </c>
      <c r="O697" s="9">
        <v>98219.01</v>
      </c>
      <c r="P697" s="9">
        <v>0</v>
      </c>
      <c r="Q697" s="9">
        <f t="shared" si="34"/>
        <v>98219.01</v>
      </c>
      <c r="R697" s="112" t="s">
        <v>1</v>
      </c>
      <c r="S697" s="113" t="s">
        <v>4</v>
      </c>
      <c r="T697" s="113"/>
      <c r="U697" s="113" t="s">
        <v>196</v>
      </c>
      <c r="V697" s="110"/>
      <c r="W697" s="110"/>
      <c r="X697" s="110"/>
      <c r="Y697" s="110"/>
      <c r="Z697" s="274">
        <v>42005</v>
      </c>
      <c r="AA697" s="110"/>
      <c r="AB697" s="110"/>
      <c r="AC697" s="110"/>
      <c r="AD697" s="115" t="s">
        <v>1554</v>
      </c>
    </row>
    <row r="698" spans="2:30" s="21" customFormat="1" ht="15" customHeight="1">
      <c r="B698" s="109"/>
      <c r="C698" s="110"/>
      <c r="D698" s="110"/>
      <c r="E698" s="110"/>
      <c r="F698" s="110"/>
      <c r="G698" s="110" t="s">
        <v>1553</v>
      </c>
      <c r="H698" s="274">
        <v>42005</v>
      </c>
      <c r="I698" s="110" t="s">
        <v>14</v>
      </c>
      <c r="J698" s="111" t="s">
        <v>68</v>
      </c>
      <c r="K698" s="110" t="s">
        <v>9</v>
      </c>
      <c r="L698" s="110" t="s">
        <v>10</v>
      </c>
      <c r="M698" s="110" t="s">
        <v>10</v>
      </c>
      <c r="N698" s="110" t="s">
        <v>11</v>
      </c>
      <c r="O698" s="9">
        <v>3044.2</v>
      </c>
      <c r="P698" s="9">
        <v>0</v>
      </c>
      <c r="Q698" s="9">
        <f t="shared" si="34"/>
        <v>3044.2</v>
      </c>
      <c r="R698" s="112" t="s">
        <v>1</v>
      </c>
      <c r="S698" s="113" t="s">
        <v>4</v>
      </c>
      <c r="T698" s="113"/>
      <c r="U698" s="113" t="s">
        <v>297</v>
      </c>
      <c r="V698" s="110"/>
      <c r="W698" s="110"/>
      <c r="X698" s="110"/>
      <c r="Y698" s="110"/>
      <c r="Z698" s="274">
        <v>42005</v>
      </c>
      <c r="AA698" s="110"/>
      <c r="AB698" s="110"/>
      <c r="AC698" s="110"/>
      <c r="AD698" s="115" t="s">
        <v>1554</v>
      </c>
    </row>
    <row r="699" spans="2:30" s="21" customFormat="1" ht="15" customHeight="1">
      <c r="B699" s="109"/>
      <c r="C699" s="110"/>
      <c r="D699" s="110"/>
      <c r="E699" s="110"/>
      <c r="F699" s="110"/>
      <c r="G699" s="110" t="s">
        <v>1553</v>
      </c>
      <c r="H699" s="274">
        <v>42005</v>
      </c>
      <c r="I699" s="110" t="s">
        <v>14</v>
      </c>
      <c r="J699" s="111" t="s">
        <v>68</v>
      </c>
      <c r="K699" s="110" t="s">
        <v>9</v>
      </c>
      <c r="L699" s="110" t="s">
        <v>10</v>
      </c>
      <c r="M699" s="110" t="s">
        <v>10</v>
      </c>
      <c r="N699" s="110" t="s">
        <v>11</v>
      </c>
      <c r="O699" s="9">
        <v>5000</v>
      </c>
      <c r="P699" s="9">
        <v>0</v>
      </c>
      <c r="Q699" s="9">
        <f t="shared" si="34"/>
        <v>5000</v>
      </c>
      <c r="R699" s="112" t="s">
        <v>1</v>
      </c>
      <c r="S699" s="113" t="s">
        <v>4</v>
      </c>
      <c r="T699" s="113"/>
      <c r="U699" s="113" t="s">
        <v>298</v>
      </c>
      <c r="V699" s="110"/>
      <c r="W699" s="110"/>
      <c r="X699" s="110"/>
      <c r="Y699" s="110"/>
      <c r="Z699" s="274">
        <v>42005</v>
      </c>
      <c r="AA699" s="110"/>
      <c r="AB699" s="110"/>
      <c r="AC699" s="110"/>
      <c r="AD699" s="115" t="s">
        <v>1554</v>
      </c>
    </row>
    <row r="700" spans="2:30" s="21" customFormat="1" ht="15" customHeight="1">
      <c r="B700" s="109"/>
      <c r="C700" s="110"/>
      <c r="D700" s="110"/>
      <c r="E700" s="110"/>
      <c r="F700" s="110"/>
      <c r="G700" s="110" t="s">
        <v>1553</v>
      </c>
      <c r="H700" s="274">
        <v>42005</v>
      </c>
      <c r="I700" s="110" t="s">
        <v>14</v>
      </c>
      <c r="J700" s="111" t="s">
        <v>68</v>
      </c>
      <c r="K700" s="110" t="s">
        <v>9</v>
      </c>
      <c r="L700" s="110" t="s">
        <v>10</v>
      </c>
      <c r="M700" s="110" t="s">
        <v>10</v>
      </c>
      <c r="N700" s="110" t="s">
        <v>11</v>
      </c>
      <c r="O700" s="9">
        <v>5000</v>
      </c>
      <c r="P700" s="9">
        <v>0</v>
      </c>
      <c r="Q700" s="9">
        <f t="shared" si="34"/>
        <v>5000</v>
      </c>
      <c r="R700" s="112" t="s">
        <v>1</v>
      </c>
      <c r="S700" s="113" t="s">
        <v>4</v>
      </c>
      <c r="T700" s="113"/>
      <c r="U700" s="113" t="s">
        <v>299</v>
      </c>
      <c r="V700" s="110"/>
      <c r="W700" s="110"/>
      <c r="X700" s="110"/>
      <c r="Y700" s="110"/>
      <c r="Z700" s="274">
        <v>42005</v>
      </c>
      <c r="AA700" s="110"/>
      <c r="AB700" s="110"/>
      <c r="AC700" s="110"/>
      <c r="AD700" s="115" t="s">
        <v>1554</v>
      </c>
    </row>
    <row r="701" spans="2:30" s="21" customFormat="1" ht="15" customHeight="1">
      <c r="B701" s="109"/>
      <c r="C701" s="110"/>
      <c r="D701" s="110"/>
      <c r="E701" s="110"/>
      <c r="F701" s="110"/>
      <c r="G701" s="110" t="s">
        <v>1553</v>
      </c>
      <c r="H701" s="274">
        <v>42005</v>
      </c>
      <c r="I701" s="110" t="s">
        <v>14</v>
      </c>
      <c r="J701" s="111" t="s">
        <v>68</v>
      </c>
      <c r="K701" s="110" t="s">
        <v>9</v>
      </c>
      <c r="L701" s="110" t="s">
        <v>10</v>
      </c>
      <c r="M701" s="110" t="s">
        <v>10</v>
      </c>
      <c r="N701" s="110" t="s">
        <v>11</v>
      </c>
      <c r="O701" s="9">
        <v>30912.46</v>
      </c>
      <c r="P701" s="9">
        <v>0</v>
      </c>
      <c r="Q701" s="9">
        <f t="shared" si="34"/>
        <v>30912.46</v>
      </c>
      <c r="R701" s="112" t="s">
        <v>1</v>
      </c>
      <c r="S701" s="113" t="s">
        <v>4</v>
      </c>
      <c r="T701" s="113"/>
      <c r="U701" s="113" t="s">
        <v>301</v>
      </c>
      <c r="V701" s="110"/>
      <c r="W701" s="110"/>
      <c r="X701" s="110"/>
      <c r="Y701" s="110"/>
      <c r="Z701" s="274">
        <v>42005</v>
      </c>
      <c r="AA701" s="110"/>
      <c r="AB701" s="110"/>
      <c r="AC701" s="110"/>
      <c r="AD701" s="115" t="s">
        <v>1554</v>
      </c>
    </row>
    <row r="702" spans="2:30" s="21" customFormat="1" ht="15" customHeight="1">
      <c r="B702" s="109"/>
      <c r="C702" s="110"/>
      <c r="D702" s="110"/>
      <c r="E702" s="110"/>
      <c r="F702" s="110"/>
      <c r="G702" s="110" t="s">
        <v>1553</v>
      </c>
      <c r="H702" s="274">
        <v>42005</v>
      </c>
      <c r="I702" s="110" t="s">
        <v>14</v>
      </c>
      <c r="J702" s="111" t="s">
        <v>68</v>
      </c>
      <c r="K702" s="110" t="s">
        <v>9</v>
      </c>
      <c r="L702" s="110" t="s">
        <v>10</v>
      </c>
      <c r="M702" s="110" t="s">
        <v>10</v>
      </c>
      <c r="N702" s="110" t="s">
        <v>11</v>
      </c>
      <c r="O702" s="9">
        <v>1090313.04</v>
      </c>
      <c r="P702" s="9">
        <v>0</v>
      </c>
      <c r="Q702" s="9">
        <f t="shared" si="34"/>
        <v>1090313.04</v>
      </c>
      <c r="R702" s="112" t="s">
        <v>1</v>
      </c>
      <c r="S702" s="113" t="s">
        <v>4</v>
      </c>
      <c r="T702" s="113"/>
      <c r="U702" s="113" t="s">
        <v>209</v>
      </c>
      <c r="V702" s="110"/>
      <c r="W702" s="110"/>
      <c r="X702" s="110"/>
      <c r="Y702" s="110"/>
      <c r="Z702" s="274">
        <v>42005</v>
      </c>
      <c r="AA702" s="110"/>
      <c r="AB702" s="110"/>
      <c r="AC702" s="110"/>
      <c r="AD702" s="115" t="s">
        <v>1554</v>
      </c>
    </row>
    <row r="703" spans="2:30" s="21" customFormat="1" ht="15" customHeight="1">
      <c r="B703" s="109"/>
      <c r="C703" s="110"/>
      <c r="D703" s="110"/>
      <c r="E703" s="110"/>
      <c r="F703" s="110"/>
      <c r="G703" s="110" t="s">
        <v>1553</v>
      </c>
      <c r="H703" s="274">
        <v>42005</v>
      </c>
      <c r="I703" s="110" t="s">
        <v>14</v>
      </c>
      <c r="J703" s="111" t="s">
        <v>68</v>
      </c>
      <c r="K703" s="110" t="s">
        <v>9</v>
      </c>
      <c r="L703" s="110" t="s">
        <v>10</v>
      </c>
      <c r="M703" s="110" t="s">
        <v>10</v>
      </c>
      <c r="N703" s="110" t="s">
        <v>11</v>
      </c>
      <c r="O703" s="9">
        <v>485</v>
      </c>
      <c r="P703" s="9">
        <v>0</v>
      </c>
      <c r="Q703" s="9">
        <f t="shared" si="34"/>
        <v>485</v>
      </c>
      <c r="R703" s="112" t="s">
        <v>1</v>
      </c>
      <c r="S703" s="113" t="s">
        <v>4</v>
      </c>
      <c r="T703" s="113"/>
      <c r="U703" s="113" t="s">
        <v>210</v>
      </c>
      <c r="V703" s="110"/>
      <c r="W703" s="110"/>
      <c r="X703" s="110"/>
      <c r="Y703" s="110"/>
      <c r="Z703" s="274">
        <v>42005</v>
      </c>
      <c r="AA703" s="110"/>
      <c r="AB703" s="110"/>
      <c r="AC703" s="110"/>
      <c r="AD703" s="115" t="s">
        <v>1554</v>
      </c>
    </row>
    <row r="704" spans="2:30" s="21" customFormat="1" ht="15" customHeight="1">
      <c r="B704" s="109"/>
      <c r="C704" s="110"/>
      <c r="D704" s="110"/>
      <c r="E704" s="110"/>
      <c r="F704" s="110"/>
      <c r="G704" s="110" t="s">
        <v>1553</v>
      </c>
      <c r="H704" s="274">
        <v>42005</v>
      </c>
      <c r="I704" s="110" t="s">
        <v>14</v>
      </c>
      <c r="J704" s="111" t="s">
        <v>68</v>
      </c>
      <c r="K704" s="110" t="s">
        <v>9</v>
      </c>
      <c r="L704" s="110" t="s">
        <v>10</v>
      </c>
      <c r="M704" s="110" t="s">
        <v>10</v>
      </c>
      <c r="N704" s="110" t="s">
        <v>11</v>
      </c>
      <c r="O704" s="9">
        <v>328054.8</v>
      </c>
      <c r="P704" s="9">
        <v>0</v>
      </c>
      <c r="Q704" s="9">
        <f t="shared" si="34"/>
        <v>328054.8</v>
      </c>
      <c r="R704" s="112" t="s">
        <v>1</v>
      </c>
      <c r="S704" s="113" t="s">
        <v>4</v>
      </c>
      <c r="T704" s="113"/>
      <c r="U704" s="113" t="s">
        <v>211</v>
      </c>
      <c r="V704" s="110"/>
      <c r="W704" s="110"/>
      <c r="X704" s="110"/>
      <c r="Y704" s="110"/>
      <c r="Z704" s="274">
        <v>42005</v>
      </c>
      <c r="AA704" s="110"/>
      <c r="AB704" s="110"/>
      <c r="AC704" s="110"/>
      <c r="AD704" s="115" t="s">
        <v>1554</v>
      </c>
    </row>
    <row r="705" spans="2:30" s="21" customFormat="1" ht="15" customHeight="1">
      <c r="B705" s="109"/>
      <c r="C705" s="110"/>
      <c r="D705" s="110"/>
      <c r="E705" s="110"/>
      <c r="F705" s="110"/>
      <c r="G705" s="110" t="s">
        <v>1553</v>
      </c>
      <c r="H705" s="274">
        <v>42005</v>
      </c>
      <c r="I705" s="110" t="s">
        <v>14</v>
      </c>
      <c r="J705" s="111" t="s">
        <v>68</v>
      </c>
      <c r="K705" s="110" t="s">
        <v>9</v>
      </c>
      <c r="L705" s="110" t="s">
        <v>10</v>
      </c>
      <c r="M705" s="110" t="s">
        <v>10</v>
      </c>
      <c r="N705" s="110" t="s">
        <v>11</v>
      </c>
      <c r="O705" s="9">
        <v>214428.5</v>
      </c>
      <c r="P705" s="9">
        <v>0</v>
      </c>
      <c r="Q705" s="9">
        <f t="shared" si="34"/>
        <v>214428.5</v>
      </c>
      <c r="R705" s="112" t="s">
        <v>1</v>
      </c>
      <c r="S705" s="113" t="s">
        <v>4</v>
      </c>
      <c r="T705" s="113"/>
      <c r="U705" s="113" t="s">
        <v>212</v>
      </c>
      <c r="V705" s="110"/>
      <c r="W705" s="110"/>
      <c r="X705" s="110"/>
      <c r="Y705" s="110"/>
      <c r="Z705" s="274">
        <v>42005</v>
      </c>
      <c r="AA705" s="110"/>
      <c r="AB705" s="110"/>
      <c r="AC705" s="110"/>
      <c r="AD705" s="115" t="s">
        <v>1554</v>
      </c>
    </row>
    <row r="706" spans="2:30" s="21" customFormat="1" ht="15" customHeight="1">
      <c r="B706" s="109"/>
      <c r="C706" s="110"/>
      <c r="D706" s="110"/>
      <c r="E706" s="110"/>
      <c r="F706" s="110"/>
      <c r="G706" s="110" t="s">
        <v>1553</v>
      </c>
      <c r="H706" s="274">
        <v>42005</v>
      </c>
      <c r="I706" s="110" t="s">
        <v>14</v>
      </c>
      <c r="J706" s="111" t="s">
        <v>68</v>
      </c>
      <c r="K706" s="110" t="s">
        <v>9</v>
      </c>
      <c r="L706" s="110" t="s">
        <v>10</v>
      </c>
      <c r="M706" s="110" t="s">
        <v>10</v>
      </c>
      <c r="N706" s="110" t="s">
        <v>11</v>
      </c>
      <c r="O706" s="9">
        <v>638995.12</v>
      </c>
      <c r="P706" s="9">
        <v>0</v>
      </c>
      <c r="Q706" s="9">
        <f t="shared" si="34"/>
        <v>638995.12</v>
      </c>
      <c r="R706" s="112" t="s">
        <v>1</v>
      </c>
      <c r="S706" s="113" t="s">
        <v>4</v>
      </c>
      <c r="T706" s="113"/>
      <c r="U706" s="113" t="s">
        <v>213</v>
      </c>
      <c r="V706" s="110"/>
      <c r="W706" s="110"/>
      <c r="X706" s="110"/>
      <c r="Y706" s="110"/>
      <c r="Z706" s="274">
        <v>42005</v>
      </c>
      <c r="AA706" s="110"/>
      <c r="AB706" s="110"/>
      <c r="AC706" s="110"/>
      <c r="AD706" s="115" t="s">
        <v>1554</v>
      </c>
    </row>
    <row r="707" spans="2:30" s="21" customFormat="1" ht="15" customHeight="1">
      <c r="B707" s="109"/>
      <c r="C707" s="110"/>
      <c r="D707" s="110"/>
      <c r="E707" s="110"/>
      <c r="F707" s="110"/>
      <c r="G707" s="110" t="s">
        <v>1553</v>
      </c>
      <c r="H707" s="274">
        <v>42005</v>
      </c>
      <c r="I707" s="110" t="s">
        <v>14</v>
      </c>
      <c r="J707" s="111" t="s">
        <v>68</v>
      </c>
      <c r="K707" s="110" t="s">
        <v>9</v>
      </c>
      <c r="L707" s="110" t="s">
        <v>10</v>
      </c>
      <c r="M707" s="110" t="s">
        <v>10</v>
      </c>
      <c r="N707" s="110" t="s">
        <v>11</v>
      </c>
      <c r="O707" s="9">
        <v>548958.23</v>
      </c>
      <c r="P707" s="9">
        <v>0</v>
      </c>
      <c r="Q707" s="9">
        <f t="shared" si="34"/>
        <v>548958.23</v>
      </c>
      <c r="R707" s="112" t="s">
        <v>1</v>
      </c>
      <c r="S707" s="113" t="s">
        <v>4</v>
      </c>
      <c r="T707" s="113"/>
      <c r="U707" s="113" t="s">
        <v>214</v>
      </c>
      <c r="V707" s="110"/>
      <c r="W707" s="110"/>
      <c r="X707" s="110"/>
      <c r="Y707" s="110"/>
      <c r="Z707" s="274">
        <v>42005</v>
      </c>
      <c r="AA707" s="110"/>
      <c r="AB707" s="110"/>
      <c r="AC707" s="110"/>
      <c r="AD707" s="115" t="s">
        <v>1554</v>
      </c>
    </row>
    <row r="708" spans="2:30" s="21" customFormat="1" ht="15" customHeight="1">
      <c r="B708" s="109"/>
      <c r="C708" s="110"/>
      <c r="D708" s="110"/>
      <c r="E708" s="110"/>
      <c r="F708" s="110"/>
      <c r="G708" s="110" t="s">
        <v>1553</v>
      </c>
      <c r="H708" s="274">
        <v>42005</v>
      </c>
      <c r="I708" s="110" t="s">
        <v>14</v>
      </c>
      <c r="J708" s="111" t="s">
        <v>68</v>
      </c>
      <c r="K708" s="110" t="s">
        <v>9</v>
      </c>
      <c r="L708" s="110" t="s">
        <v>10</v>
      </c>
      <c r="M708" s="110" t="s">
        <v>10</v>
      </c>
      <c r="N708" s="110" t="s">
        <v>11</v>
      </c>
      <c r="O708" s="9">
        <v>132153.71</v>
      </c>
      <c r="P708" s="9">
        <v>0</v>
      </c>
      <c r="Q708" s="9">
        <f t="shared" si="34"/>
        <v>132153.71</v>
      </c>
      <c r="R708" s="112" t="s">
        <v>1</v>
      </c>
      <c r="S708" s="113" t="s">
        <v>4</v>
      </c>
      <c r="T708" s="113"/>
      <c r="U708" s="113" t="s">
        <v>215</v>
      </c>
      <c r="V708" s="110"/>
      <c r="W708" s="110"/>
      <c r="X708" s="110"/>
      <c r="Y708" s="110"/>
      <c r="Z708" s="274">
        <v>42005</v>
      </c>
      <c r="AA708" s="110"/>
      <c r="AB708" s="110"/>
      <c r="AC708" s="110"/>
      <c r="AD708" s="115" t="s">
        <v>1554</v>
      </c>
    </row>
    <row r="709" spans="2:30" s="21" customFormat="1" ht="15" customHeight="1">
      <c r="B709" s="109"/>
      <c r="C709" s="110"/>
      <c r="D709" s="110"/>
      <c r="E709" s="110"/>
      <c r="F709" s="110"/>
      <c r="G709" s="110" t="s">
        <v>1553</v>
      </c>
      <c r="H709" s="274">
        <v>42005</v>
      </c>
      <c r="I709" s="110" t="s">
        <v>14</v>
      </c>
      <c r="J709" s="111" t="s">
        <v>68</v>
      </c>
      <c r="K709" s="110" t="s">
        <v>9</v>
      </c>
      <c r="L709" s="110" t="s">
        <v>10</v>
      </c>
      <c r="M709" s="110" t="s">
        <v>10</v>
      </c>
      <c r="N709" s="110" t="s">
        <v>11</v>
      </c>
      <c r="O709" s="9">
        <v>471100.3</v>
      </c>
      <c r="P709" s="9">
        <v>0</v>
      </c>
      <c r="Q709" s="9">
        <f t="shared" si="34"/>
        <v>471100.3</v>
      </c>
      <c r="R709" s="112" t="s">
        <v>1</v>
      </c>
      <c r="S709" s="113" t="s">
        <v>4</v>
      </c>
      <c r="T709" s="113"/>
      <c r="U709" s="113" t="s">
        <v>216</v>
      </c>
      <c r="V709" s="110"/>
      <c r="W709" s="110"/>
      <c r="X709" s="110"/>
      <c r="Y709" s="110"/>
      <c r="Z709" s="274">
        <v>42005</v>
      </c>
      <c r="AA709" s="110"/>
      <c r="AB709" s="110"/>
      <c r="AC709" s="110"/>
      <c r="AD709" s="115" t="s">
        <v>1554</v>
      </c>
    </row>
    <row r="710" spans="2:30" s="21" customFormat="1" ht="15" customHeight="1">
      <c r="B710" s="109"/>
      <c r="C710" s="110"/>
      <c r="D710" s="110"/>
      <c r="E710" s="110"/>
      <c r="F710" s="110"/>
      <c r="G710" s="110" t="s">
        <v>1553</v>
      </c>
      <c r="H710" s="274">
        <v>42005</v>
      </c>
      <c r="I710" s="110" t="s">
        <v>14</v>
      </c>
      <c r="J710" s="111" t="s">
        <v>68</v>
      </c>
      <c r="K710" s="110" t="s">
        <v>9</v>
      </c>
      <c r="L710" s="110" t="s">
        <v>10</v>
      </c>
      <c r="M710" s="110" t="s">
        <v>10</v>
      </c>
      <c r="N710" s="110" t="s">
        <v>11</v>
      </c>
      <c r="O710" s="9">
        <v>555825</v>
      </c>
      <c r="P710" s="9">
        <v>0</v>
      </c>
      <c r="Q710" s="9">
        <f t="shared" si="34"/>
        <v>555825</v>
      </c>
      <c r="R710" s="112" t="s">
        <v>1</v>
      </c>
      <c r="S710" s="113" t="s">
        <v>4</v>
      </c>
      <c r="T710" s="113"/>
      <c r="U710" s="113" t="s">
        <v>217</v>
      </c>
      <c r="V710" s="110"/>
      <c r="W710" s="110"/>
      <c r="X710" s="110"/>
      <c r="Y710" s="110"/>
      <c r="Z710" s="274">
        <v>42005</v>
      </c>
      <c r="AA710" s="110"/>
      <c r="AB710" s="110"/>
      <c r="AC710" s="110"/>
      <c r="AD710" s="115" t="s">
        <v>1554</v>
      </c>
    </row>
    <row r="711" spans="2:30" s="21" customFormat="1" ht="15" customHeight="1">
      <c r="B711" s="109"/>
      <c r="C711" s="110"/>
      <c r="D711" s="110"/>
      <c r="E711" s="110"/>
      <c r="F711" s="110"/>
      <c r="G711" s="110" t="s">
        <v>1553</v>
      </c>
      <c r="H711" s="274">
        <v>42005</v>
      </c>
      <c r="I711" s="110" t="s">
        <v>14</v>
      </c>
      <c r="J711" s="111" t="s">
        <v>68</v>
      </c>
      <c r="K711" s="110" t="s">
        <v>9</v>
      </c>
      <c r="L711" s="110" t="s">
        <v>10</v>
      </c>
      <c r="M711" s="110" t="s">
        <v>10</v>
      </c>
      <c r="N711" s="110" t="s">
        <v>11</v>
      </c>
      <c r="O711" s="9">
        <v>386378.06</v>
      </c>
      <c r="P711" s="9">
        <v>0</v>
      </c>
      <c r="Q711" s="9">
        <f t="shared" si="34"/>
        <v>386378.06</v>
      </c>
      <c r="R711" s="112" t="s">
        <v>1</v>
      </c>
      <c r="S711" s="113" t="s">
        <v>4</v>
      </c>
      <c r="T711" s="113"/>
      <c r="U711" s="113" t="s">
        <v>218</v>
      </c>
      <c r="V711" s="110"/>
      <c r="W711" s="110"/>
      <c r="X711" s="110"/>
      <c r="Y711" s="110"/>
      <c r="Z711" s="274">
        <v>42005</v>
      </c>
      <c r="AA711" s="110"/>
      <c r="AB711" s="110"/>
      <c r="AC711" s="110"/>
      <c r="AD711" s="115" t="s">
        <v>1554</v>
      </c>
    </row>
    <row r="712" spans="2:30" s="21" customFormat="1" ht="15" customHeight="1">
      <c r="B712" s="109"/>
      <c r="C712" s="110"/>
      <c r="D712" s="110"/>
      <c r="E712" s="110"/>
      <c r="F712" s="110"/>
      <c r="G712" s="110" t="s">
        <v>1553</v>
      </c>
      <c r="H712" s="274">
        <v>42005</v>
      </c>
      <c r="I712" s="110" t="s">
        <v>14</v>
      </c>
      <c r="J712" s="111" t="s">
        <v>68</v>
      </c>
      <c r="K712" s="110" t="s">
        <v>9</v>
      </c>
      <c r="L712" s="110" t="s">
        <v>10</v>
      </c>
      <c r="M712" s="110" t="s">
        <v>10</v>
      </c>
      <c r="N712" s="110" t="s">
        <v>11</v>
      </c>
      <c r="O712" s="9">
        <v>274600.23</v>
      </c>
      <c r="P712" s="9">
        <v>0</v>
      </c>
      <c r="Q712" s="9">
        <f t="shared" si="34"/>
        <v>274600.23</v>
      </c>
      <c r="R712" s="112" t="s">
        <v>1</v>
      </c>
      <c r="S712" s="113" t="s">
        <v>4</v>
      </c>
      <c r="T712" s="113"/>
      <c r="U712" s="113" t="s">
        <v>219</v>
      </c>
      <c r="V712" s="110"/>
      <c r="W712" s="110"/>
      <c r="X712" s="110"/>
      <c r="Y712" s="110"/>
      <c r="Z712" s="274">
        <v>42005</v>
      </c>
      <c r="AA712" s="110"/>
      <c r="AB712" s="110"/>
      <c r="AC712" s="110"/>
      <c r="AD712" s="115" t="s">
        <v>1554</v>
      </c>
    </row>
    <row r="713" spans="2:30" s="21" customFormat="1" ht="15" customHeight="1">
      <c r="B713" s="109"/>
      <c r="C713" s="110"/>
      <c r="D713" s="110"/>
      <c r="E713" s="110"/>
      <c r="F713" s="110"/>
      <c r="G713" s="110" t="s">
        <v>1553</v>
      </c>
      <c r="H713" s="274">
        <v>42005</v>
      </c>
      <c r="I713" s="110" t="s">
        <v>14</v>
      </c>
      <c r="J713" s="111" t="s">
        <v>68</v>
      </c>
      <c r="K713" s="110" t="s">
        <v>9</v>
      </c>
      <c r="L713" s="110" t="s">
        <v>10</v>
      </c>
      <c r="M713" s="110" t="s">
        <v>10</v>
      </c>
      <c r="N713" s="110" t="s">
        <v>11</v>
      </c>
      <c r="O713" s="9">
        <v>884027.23</v>
      </c>
      <c r="P713" s="9">
        <v>0</v>
      </c>
      <c r="Q713" s="9">
        <f t="shared" si="34"/>
        <v>884027.23</v>
      </c>
      <c r="R713" s="112" t="s">
        <v>1</v>
      </c>
      <c r="S713" s="113" t="s">
        <v>4</v>
      </c>
      <c r="T713" s="113"/>
      <c r="U713" s="113" t="s">
        <v>220</v>
      </c>
      <c r="V713" s="110"/>
      <c r="W713" s="110"/>
      <c r="X713" s="110"/>
      <c r="Y713" s="110"/>
      <c r="Z713" s="274">
        <v>42005</v>
      </c>
      <c r="AA713" s="110"/>
      <c r="AB713" s="110"/>
      <c r="AC713" s="110"/>
      <c r="AD713" s="115" t="s">
        <v>1554</v>
      </c>
    </row>
    <row r="714" spans="2:30" s="21" customFormat="1" ht="15" customHeight="1">
      <c r="B714" s="109"/>
      <c r="C714" s="110"/>
      <c r="D714" s="110"/>
      <c r="E714" s="110"/>
      <c r="F714" s="110"/>
      <c r="G714" s="110" t="s">
        <v>1553</v>
      </c>
      <c r="H714" s="274">
        <v>42005</v>
      </c>
      <c r="I714" s="110" t="s">
        <v>14</v>
      </c>
      <c r="J714" s="111" t="s">
        <v>68</v>
      </c>
      <c r="K714" s="110" t="s">
        <v>9</v>
      </c>
      <c r="L714" s="110" t="s">
        <v>10</v>
      </c>
      <c r="M714" s="110" t="s">
        <v>10</v>
      </c>
      <c r="N714" s="110" t="s">
        <v>11</v>
      </c>
      <c r="O714" s="9">
        <v>1223479.06</v>
      </c>
      <c r="P714" s="9">
        <v>0</v>
      </c>
      <c r="Q714" s="9">
        <f t="shared" si="34"/>
        <v>1223479.06</v>
      </c>
      <c r="R714" s="112" t="s">
        <v>1</v>
      </c>
      <c r="S714" s="113" t="s">
        <v>4</v>
      </c>
      <c r="T714" s="113"/>
      <c r="U714" s="113" t="s">
        <v>221</v>
      </c>
      <c r="V714" s="110"/>
      <c r="W714" s="110"/>
      <c r="X714" s="110"/>
      <c r="Y714" s="110"/>
      <c r="Z714" s="274">
        <v>42005</v>
      </c>
      <c r="AA714" s="110"/>
      <c r="AB714" s="110"/>
      <c r="AC714" s="110"/>
      <c r="AD714" s="115" t="s">
        <v>1554</v>
      </c>
    </row>
    <row r="715" spans="2:30" s="21" customFormat="1" ht="15" customHeight="1">
      <c r="B715" s="109"/>
      <c r="C715" s="110"/>
      <c r="D715" s="110"/>
      <c r="E715" s="110"/>
      <c r="F715" s="110"/>
      <c r="G715" s="110" t="s">
        <v>1553</v>
      </c>
      <c r="H715" s="274">
        <v>42005</v>
      </c>
      <c r="I715" s="110" t="s">
        <v>14</v>
      </c>
      <c r="J715" s="111" t="s">
        <v>68</v>
      </c>
      <c r="K715" s="110" t="s">
        <v>9</v>
      </c>
      <c r="L715" s="110" t="s">
        <v>10</v>
      </c>
      <c r="M715" s="110" t="s">
        <v>10</v>
      </c>
      <c r="N715" s="110" t="s">
        <v>11</v>
      </c>
      <c r="O715" s="9">
        <v>5391</v>
      </c>
      <c r="P715" s="9">
        <v>0</v>
      </c>
      <c r="Q715" s="9">
        <f t="shared" si="34"/>
        <v>5391</v>
      </c>
      <c r="R715" s="112" t="s">
        <v>1</v>
      </c>
      <c r="S715" s="113" t="s">
        <v>4</v>
      </c>
      <c r="T715" s="113"/>
      <c r="U715" s="113" t="s">
        <v>302</v>
      </c>
      <c r="V715" s="110"/>
      <c r="W715" s="110"/>
      <c r="X715" s="110"/>
      <c r="Y715" s="110"/>
      <c r="Z715" s="274">
        <v>42005</v>
      </c>
      <c r="AA715" s="110"/>
      <c r="AB715" s="110"/>
      <c r="AC715" s="110"/>
      <c r="AD715" s="115" t="s">
        <v>1554</v>
      </c>
    </row>
    <row r="716" spans="2:30" s="21" customFormat="1" ht="15" customHeight="1">
      <c r="B716" s="109"/>
      <c r="C716" s="110"/>
      <c r="D716" s="110"/>
      <c r="E716" s="110"/>
      <c r="F716" s="110"/>
      <c r="G716" s="110" t="s">
        <v>1553</v>
      </c>
      <c r="H716" s="274">
        <v>42005</v>
      </c>
      <c r="I716" s="110" t="s">
        <v>14</v>
      </c>
      <c r="J716" s="111" t="s">
        <v>68</v>
      </c>
      <c r="K716" s="110" t="s">
        <v>9</v>
      </c>
      <c r="L716" s="110" t="s">
        <v>10</v>
      </c>
      <c r="M716" s="110" t="s">
        <v>10</v>
      </c>
      <c r="N716" s="110" t="s">
        <v>11</v>
      </c>
      <c r="O716" s="9">
        <v>2984.59</v>
      </c>
      <c r="P716" s="9">
        <v>0</v>
      </c>
      <c r="Q716" s="9">
        <f t="shared" si="34"/>
        <v>2984.59</v>
      </c>
      <c r="R716" s="112" t="s">
        <v>1</v>
      </c>
      <c r="S716" s="113" t="s">
        <v>4</v>
      </c>
      <c r="T716" s="113"/>
      <c r="U716" s="113" t="s">
        <v>303</v>
      </c>
      <c r="V716" s="110"/>
      <c r="W716" s="110"/>
      <c r="X716" s="110"/>
      <c r="Y716" s="110"/>
      <c r="Z716" s="274">
        <v>42005</v>
      </c>
      <c r="AA716" s="110"/>
      <c r="AB716" s="110"/>
      <c r="AC716" s="110"/>
      <c r="AD716" s="115" t="s">
        <v>1554</v>
      </c>
    </row>
    <row r="717" spans="2:30" s="21" customFormat="1" ht="15" customHeight="1">
      <c r="B717" s="109"/>
      <c r="C717" s="110"/>
      <c r="D717" s="110"/>
      <c r="E717" s="110"/>
      <c r="F717" s="110"/>
      <c r="G717" s="110" t="s">
        <v>1553</v>
      </c>
      <c r="H717" s="274">
        <v>42005</v>
      </c>
      <c r="I717" s="110" t="s">
        <v>14</v>
      </c>
      <c r="J717" s="111" t="s">
        <v>68</v>
      </c>
      <c r="K717" s="110" t="s">
        <v>9</v>
      </c>
      <c r="L717" s="110" t="s">
        <v>10</v>
      </c>
      <c r="M717" s="110" t="s">
        <v>10</v>
      </c>
      <c r="N717" s="110" t="s">
        <v>11</v>
      </c>
      <c r="O717" s="9">
        <v>571195.76</v>
      </c>
      <c r="P717" s="9">
        <v>0</v>
      </c>
      <c r="Q717" s="9">
        <f t="shared" si="34"/>
        <v>571195.76</v>
      </c>
      <c r="R717" s="112" t="s">
        <v>1</v>
      </c>
      <c r="S717" s="113" t="s">
        <v>4</v>
      </c>
      <c r="T717" s="113"/>
      <c r="U717" s="113" t="s">
        <v>222</v>
      </c>
      <c r="V717" s="110"/>
      <c r="W717" s="110"/>
      <c r="X717" s="110"/>
      <c r="Y717" s="110"/>
      <c r="Z717" s="274">
        <v>42005</v>
      </c>
      <c r="AA717" s="110"/>
      <c r="AB717" s="110"/>
      <c r="AC717" s="110"/>
      <c r="AD717" s="115" t="s">
        <v>1554</v>
      </c>
    </row>
    <row r="718" spans="2:30" s="21" customFormat="1" ht="15" customHeight="1">
      <c r="B718" s="109"/>
      <c r="C718" s="110"/>
      <c r="D718" s="110"/>
      <c r="E718" s="110"/>
      <c r="F718" s="110"/>
      <c r="G718" s="110" t="s">
        <v>1553</v>
      </c>
      <c r="H718" s="274">
        <v>42005</v>
      </c>
      <c r="I718" s="110" t="s">
        <v>14</v>
      </c>
      <c r="J718" s="111" t="s">
        <v>68</v>
      </c>
      <c r="K718" s="110" t="s">
        <v>9</v>
      </c>
      <c r="L718" s="110" t="s">
        <v>10</v>
      </c>
      <c r="M718" s="110" t="s">
        <v>10</v>
      </c>
      <c r="N718" s="110" t="s">
        <v>11</v>
      </c>
      <c r="O718" s="9">
        <v>148349</v>
      </c>
      <c r="P718" s="9">
        <v>0</v>
      </c>
      <c r="Q718" s="9">
        <f t="shared" si="34"/>
        <v>148349</v>
      </c>
      <c r="R718" s="112" t="s">
        <v>1</v>
      </c>
      <c r="S718" s="113" t="s">
        <v>4</v>
      </c>
      <c r="T718" s="113"/>
      <c r="U718" s="113" t="s">
        <v>304</v>
      </c>
      <c r="V718" s="110"/>
      <c r="W718" s="110"/>
      <c r="X718" s="110"/>
      <c r="Y718" s="110"/>
      <c r="Z718" s="274">
        <v>42005</v>
      </c>
      <c r="AA718" s="110"/>
      <c r="AB718" s="110"/>
      <c r="AC718" s="110"/>
      <c r="AD718" s="115" t="s">
        <v>1554</v>
      </c>
    </row>
    <row r="719" spans="2:30" s="21" customFormat="1" ht="15" customHeight="1">
      <c r="B719" s="109"/>
      <c r="C719" s="110"/>
      <c r="D719" s="110"/>
      <c r="E719" s="110"/>
      <c r="F719" s="110"/>
      <c r="G719" s="110" t="s">
        <v>1553</v>
      </c>
      <c r="H719" s="274">
        <v>42005</v>
      </c>
      <c r="I719" s="110" t="s">
        <v>14</v>
      </c>
      <c r="J719" s="111" t="s">
        <v>68</v>
      </c>
      <c r="K719" s="110" t="s">
        <v>9</v>
      </c>
      <c r="L719" s="110" t="s">
        <v>10</v>
      </c>
      <c r="M719" s="110" t="s">
        <v>10</v>
      </c>
      <c r="N719" s="110" t="s">
        <v>11</v>
      </c>
      <c r="O719" s="9">
        <v>21923.73</v>
      </c>
      <c r="P719" s="9">
        <v>0</v>
      </c>
      <c r="Q719" s="9">
        <f t="shared" si="34"/>
        <v>21923.73</v>
      </c>
      <c r="R719" s="112" t="s">
        <v>1</v>
      </c>
      <c r="S719" s="113" t="s">
        <v>4</v>
      </c>
      <c r="T719" s="113"/>
      <c r="U719" s="113" t="s">
        <v>305</v>
      </c>
      <c r="V719" s="110"/>
      <c r="W719" s="110"/>
      <c r="X719" s="110"/>
      <c r="Y719" s="110"/>
      <c r="Z719" s="274">
        <v>42005</v>
      </c>
      <c r="AA719" s="110"/>
      <c r="AB719" s="110"/>
      <c r="AC719" s="110"/>
      <c r="AD719" s="115" t="s">
        <v>1554</v>
      </c>
    </row>
    <row r="720" spans="2:30" s="21" customFormat="1" ht="15" customHeight="1">
      <c r="B720" s="109"/>
      <c r="C720" s="110"/>
      <c r="D720" s="110"/>
      <c r="E720" s="110"/>
      <c r="F720" s="110"/>
      <c r="G720" s="110" t="s">
        <v>1553</v>
      </c>
      <c r="H720" s="274">
        <v>42005</v>
      </c>
      <c r="I720" s="110" t="s">
        <v>14</v>
      </c>
      <c r="J720" s="111" t="s">
        <v>68</v>
      </c>
      <c r="K720" s="110" t="s">
        <v>9</v>
      </c>
      <c r="L720" s="110" t="s">
        <v>10</v>
      </c>
      <c r="M720" s="110" t="s">
        <v>10</v>
      </c>
      <c r="N720" s="110" t="s">
        <v>11</v>
      </c>
      <c r="O720" s="9">
        <v>2254.2199999999998</v>
      </c>
      <c r="P720" s="9">
        <v>0</v>
      </c>
      <c r="Q720" s="9">
        <f t="shared" si="34"/>
        <v>2254.2199999999998</v>
      </c>
      <c r="R720" s="112" t="s">
        <v>1</v>
      </c>
      <c r="S720" s="113" t="s">
        <v>4</v>
      </c>
      <c r="T720" s="113"/>
      <c r="U720" s="113" t="s">
        <v>306</v>
      </c>
      <c r="V720" s="110"/>
      <c r="W720" s="110"/>
      <c r="X720" s="110"/>
      <c r="Y720" s="110"/>
      <c r="Z720" s="274">
        <v>42005</v>
      </c>
      <c r="AA720" s="110"/>
      <c r="AB720" s="110"/>
      <c r="AC720" s="110"/>
      <c r="AD720" s="115" t="s">
        <v>1554</v>
      </c>
    </row>
    <row r="721" spans="2:30" s="21" customFormat="1" ht="15" customHeight="1">
      <c r="B721" s="109"/>
      <c r="C721" s="110"/>
      <c r="D721" s="110"/>
      <c r="E721" s="110"/>
      <c r="F721" s="110"/>
      <c r="G721" s="110" t="s">
        <v>1553</v>
      </c>
      <c r="H721" s="274">
        <v>42005</v>
      </c>
      <c r="I721" s="110" t="s">
        <v>14</v>
      </c>
      <c r="J721" s="111" t="s">
        <v>68</v>
      </c>
      <c r="K721" s="110" t="s">
        <v>9</v>
      </c>
      <c r="L721" s="110" t="s">
        <v>10</v>
      </c>
      <c r="M721" s="110" t="s">
        <v>10</v>
      </c>
      <c r="N721" s="110" t="s">
        <v>11</v>
      </c>
      <c r="O721" s="9">
        <v>450418.44</v>
      </c>
      <c r="P721" s="9">
        <v>0</v>
      </c>
      <c r="Q721" s="9">
        <f t="shared" si="34"/>
        <v>450418.44</v>
      </c>
      <c r="R721" s="112" t="s">
        <v>1</v>
      </c>
      <c r="S721" s="113" t="s">
        <v>4</v>
      </c>
      <c r="T721" s="113"/>
      <c r="U721" s="113" t="s">
        <v>223</v>
      </c>
      <c r="V721" s="110"/>
      <c r="W721" s="110"/>
      <c r="X721" s="110"/>
      <c r="Y721" s="110"/>
      <c r="Z721" s="274">
        <v>42005</v>
      </c>
      <c r="AA721" s="110"/>
      <c r="AB721" s="110"/>
      <c r="AC721" s="110"/>
      <c r="AD721" s="115" t="s">
        <v>1554</v>
      </c>
    </row>
    <row r="722" spans="2:30" s="21" customFormat="1" ht="15" customHeight="1">
      <c r="B722" s="109"/>
      <c r="C722" s="110"/>
      <c r="D722" s="110"/>
      <c r="E722" s="110"/>
      <c r="F722" s="110"/>
      <c r="G722" s="110" t="s">
        <v>1553</v>
      </c>
      <c r="H722" s="274">
        <v>42005</v>
      </c>
      <c r="I722" s="110" t="s">
        <v>14</v>
      </c>
      <c r="J722" s="111" t="s">
        <v>68</v>
      </c>
      <c r="K722" s="110" t="s">
        <v>9</v>
      </c>
      <c r="L722" s="110" t="s">
        <v>10</v>
      </c>
      <c r="M722" s="110" t="s">
        <v>10</v>
      </c>
      <c r="N722" s="110" t="s">
        <v>11</v>
      </c>
      <c r="O722" s="9">
        <v>319720.71999999997</v>
      </c>
      <c r="P722" s="9">
        <v>0</v>
      </c>
      <c r="Q722" s="9">
        <f t="shared" si="34"/>
        <v>319720.71999999997</v>
      </c>
      <c r="R722" s="112" t="s">
        <v>1</v>
      </c>
      <c r="S722" s="113" t="s">
        <v>4</v>
      </c>
      <c r="T722" s="113"/>
      <c r="U722" s="113" t="s">
        <v>224</v>
      </c>
      <c r="V722" s="110"/>
      <c r="W722" s="110"/>
      <c r="X722" s="110"/>
      <c r="Y722" s="110"/>
      <c r="Z722" s="274">
        <v>42005</v>
      </c>
      <c r="AA722" s="110"/>
      <c r="AB722" s="110"/>
      <c r="AC722" s="110"/>
      <c r="AD722" s="115" t="s">
        <v>1554</v>
      </c>
    </row>
    <row r="723" spans="2:30" s="21" customFormat="1" ht="15" customHeight="1">
      <c r="B723" s="109"/>
      <c r="C723" s="110"/>
      <c r="D723" s="110"/>
      <c r="E723" s="110"/>
      <c r="F723" s="110"/>
      <c r="G723" s="110" t="s">
        <v>1553</v>
      </c>
      <c r="H723" s="274">
        <v>42005</v>
      </c>
      <c r="I723" s="110" t="s">
        <v>14</v>
      </c>
      <c r="J723" s="111" t="s">
        <v>68</v>
      </c>
      <c r="K723" s="110" t="s">
        <v>9</v>
      </c>
      <c r="L723" s="110" t="s">
        <v>10</v>
      </c>
      <c r="M723" s="110" t="s">
        <v>10</v>
      </c>
      <c r="N723" s="110" t="s">
        <v>11</v>
      </c>
      <c r="O723" s="9">
        <v>5300</v>
      </c>
      <c r="P723" s="9">
        <v>0</v>
      </c>
      <c r="Q723" s="9">
        <f t="shared" si="34"/>
        <v>5300</v>
      </c>
      <c r="R723" s="112" t="s">
        <v>1</v>
      </c>
      <c r="S723" s="113" t="s">
        <v>4</v>
      </c>
      <c r="T723" s="113"/>
      <c r="U723" s="113" t="s">
        <v>307</v>
      </c>
      <c r="V723" s="110"/>
      <c r="W723" s="110"/>
      <c r="X723" s="110"/>
      <c r="Y723" s="110"/>
      <c r="Z723" s="274">
        <v>42005</v>
      </c>
      <c r="AA723" s="110"/>
      <c r="AB723" s="110"/>
      <c r="AC723" s="110"/>
      <c r="AD723" s="115" t="s">
        <v>1554</v>
      </c>
    </row>
    <row r="724" spans="2:30" s="21" customFormat="1" ht="15" customHeight="1">
      <c r="B724" s="109"/>
      <c r="C724" s="110"/>
      <c r="D724" s="110"/>
      <c r="E724" s="110"/>
      <c r="F724" s="110"/>
      <c r="G724" s="110" t="s">
        <v>1553</v>
      </c>
      <c r="H724" s="274">
        <v>42005</v>
      </c>
      <c r="I724" s="110" t="s">
        <v>14</v>
      </c>
      <c r="J724" s="111" t="s">
        <v>68</v>
      </c>
      <c r="K724" s="110" t="s">
        <v>9</v>
      </c>
      <c r="L724" s="110" t="s">
        <v>10</v>
      </c>
      <c r="M724" s="110" t="s">
        <v>10</v>
      </c>
      <c r="N724" s="110" t="s">
        <v>11</v>
      </c>
      <c r="O724" s="9">
        <v>5400</v>
      </c>
      <c r="P724" s="9">
        <v>0</v>
      </c>
      <c r="Q724" s="9">
        <f t="shared" si="34"/>
        <v>5400</v>
      </c>
      <c r="R724" s="112" t="s">
        <v>1</v>
      </c>
      <c r="S724" s="113" t="s">
        <v>4</v>
      </c>
      <c r="T724" s="113"/>
      <c r="U724" s="113" t="s">
        <v>308</v>
      </c>
      <c r="V724" s="110"/>
      <c r="W724" s="110"/>
      <c r="X724" s="110"/>
      <c r="Y724" s="110"/>
      <c r="Z724" s="274">
        <v>42005</v>
      </c>
      <c r="AA724" s="110"/>
      <c r="AB724" s="110"/>
      <c r="AC724" s="110"/>
      <c r="AD724" s="115" t="s">
        <v>1554</v>
      </c>
    </row>
    <row r="725" spans="2:30" s="21" customFormat="1" ht="15" customHeight="1">
      <c r="B725" s="109"/>
      <c r="C725" s="110"/>
      <c r="D725" s="110"/>
      <c r="E725" s="110"/>
      <c r="F725" s="110"/>
      <c r="G725" s="110" t="s">
        <v>1553</v>
      </c>
      <c r="H725" s="274">
        <v>42005</v>
      </c>
      <c r="I725" s="110" t="s">
        <v>14</v>
      </c>
      <c r="J725" s="111" t="s">
        <v>68</v>
      </c>
      <c r="K725" s="110" t="s">
        <v>9</v>
      </c>
      <c r="L725" s="110" t="s">
        <v>10</v>
      </c>
      <c r="M725" s="110" t="s">
        <v>10</v>
      </c>
      <c r="N725" s="110" t="s">
        <v>11</v>
      </c>
      <c r="O725" s="9">
        <v>105918.09</v>
      </c>
      <c r="P725" s="9">
        <v>0</v>
      </c>
      <c r="Q725" s="9">
        <f t="shared" si="34"/>
        <v>105918.09</v>
      </c>
      <c r="R725" s="112" t="s">
        <v>1</v>
      </c>
      <c r="S725" s="113" t="s">
        <v>4</v>
      </c>
      <c r="T725" s="113"/>
      <c r="U725" s="113" t="s">
        <v>225</v>
      </c>
      <c r="V725" s="110"/>
      <c r="W725" s="110"/>
      <c r="X725" s="110"/>
      <c r="Y725" s="110"/>
      <c r="Z725" s="274">
        <v>42005</v>
      </c>
      <c r="AA725" s="110"/>
      <c r="AB725" s="110"/>
      <c r="AC725" s="110"/>
      <c r="AD725" s="115" t="s">
        <v>1554</v>
      </c>
    </row>
    <row r="726" spans="2:30" s="21" customFormat="1" ht="15" customHeight="1">
      <c r="B726" s="109"/>
      <c r="C726" s="110"/>
      <c r="D726" s="110"/>
      <c r="E726" s="110"/>
      <c r="F726" s="110"/>
      <c r="G726" s="110" t="s">
        <v>1553</v>
      </c>
      <c r="H726" s="274">
        <v>42005</v>
      </c>
      <c r="I726" s="110" t="s">
        <v>14</v>
      </c>
      <c r="J726" s="111" t="s">
        <v>68</v>
      </c>
      <c r="K726" s="110" t="s">
        <v>9</v>
      </c>
      <c r="L726" s="110" t="s">
        <v>10</v>
      </c>
      <c r="M726" s="110" t="s">
        <v>10</v>
      </c>
      <c r="N726" s="110" t="s">
        <v>11</v>
      </c>
      <c r="O726" s="9">
        <v>12618</v>
      </c>
      <c r="P726" s="9">
        <v>0</v>
      </c>
      <c r="Q726" s="9">
        <f t="shared" si="34"/>
        <v>12618</v>
      </c>
      <c r="R726" s="112" t="s">
        <v>1</v>
      </c>
      <c r="S726" s="113" t="s">
        <v>4</v>
      </c>
      <c r="T726" s="113"/>
      <c r="U726" s="113" t="s">
        <v>197</v>
      </c>
      <c r="V726" s="110"/>
      <c r="W726" s="110"/>
      <c r="X726" s="110"/>
      <c r="Y726" s="110"/>
      <c r="Z726" s="274">
        <v>42005</v>
      </c>
      <c r="AA726" s="110"/>
      <c r="AB726" s="110"/>
      <c r="AC726" s="110"/>
      <c r="AD726" s="115" t="s">
        <v>1554</v>
      </c>
    </row>
    <row r="727" spans="2:30" s="21" customFormat="1" ht="15" customHeight="1">
      <c r="B727" s="109"/>
      <c r="C727" s="110"/>
      <c r="D727" s="110"/>
      <c r="E727" s="110"/>
      <c r="F727" s="110"/>
      <c r="G727" s="110" t="s">
        <v>1553</v>
      </c>
      <c r="H727" s="274">
        <v>42005</v>
      </c>
      <c r="I727" s="110" t="s">
        <v>14</v>
      </c>
      <c r="J727" s="111" t="s">
        <v>68</v>
      </c>
      <c r="K727" s="110" t="s">
        <v>9</v>
      </c>
      <c r="L727" s="110" t="s">
        <v>10</v>
      </c>
      <c r="M727" s="110" t="s">
        <v>10</v>
      </c>
      <c r="N727" s="110" t="s">
        <v>11</v>
      </c>
      <c r="O727" s="9">
        <v>1226146.42</v>
      </c>
      <c r="P727" s="9">
        <v>0</v>
      </c>
      <c r="Q727" s="9">
        <f t="shared" si="34"/>
        <v>1226146.42</v>
      </c>
      <c r="R727" s="112" t="s">
        <v>1</v>
      </c>
      <c r="S727" s="113" t="s">
        <v>4</v>
      </c>
      <c r="T727" s="113"/>
      <c r="U727" s="113" t="s">
        <v>113</v>
      </c>
      <c r="V727" s="110"/>
      <c r="W727" s="110"/>
      <c r="X727" s="110"/>
      <c r="Y727" s="110"/>
      <c r="Z727" s="274">
        <v>42005</v>
      </c>
      <c r="AA727" s="110"/>
      <c r="AB727" s="110"/>
      <c r="AC727" s="110"/>
      <c r="AD727" s="115" t="s">
        <v>1554</v>
      </c>
    </row>
    <row r="728" spans="2:30" s="21" customFormat="1" ht="15" customHeight="1">
      <c r="B728" s="109"/>
      <c r="C728" s="110"/>
      <c r="D728" s="110"/>
      <c r="E728" s="110"/>
      <c r="F728" s="110"/>
      <c r="G728" s="110" t="s">
        <v>1553</v>
      </c>
      <c r="H728" s="274">
        <v>42005</v>
      </c>
      <c r="I728" s="110" t="s">
        <v>14</v>
      </c>
      <c r="J728" s="111" t="s">
        <v>68</v>
      </c>
      <c r="K728" s="110" t="s">
        <v>9</v>
      </c>
      <c r="L728" s="110" t="s">
        <v>10</v>
      </c>
      <c r="M728" s="110" t="s">
        <v>10</v>
      </c>
      <c r="N728" s="110" t="s">
        <v>11</v>
      </c>
      <c r="O728" s="9">
        <v>85193.919999999998</v>
      </c>
      <c r="P728" s="9">
        <v>0</v>
      </c>
      <c r="Q728" s="9">
        <f t="shared" si="34"/>
        <v>85193.919999999998</v>
      </c>
      <c r="R728" s="112" t="s">
        <v>1</v>
      </c>
      <c r="S728" s="113" t="s">
        <v>4</v>
      </c>
      <c r="T728" s="113"/>
      <c r="U728" s="113" t="s">
        <v>226</v>
      </c>
      <c r="V728" s="110"/>
      <c r="W728" s="110"/>
      <c r="X728" s="110"/>
      <c r="Y728" s="110"/>
      <c r="Z728" s="274">
        <v>42005</v>
      </c>
      <c r="AA728" s="110"/>
      <c r="AB728" s="110"/>
      <c r="AC728" s="110"/>
      <c r="AD728" s="115" t="s">
        <v>1554</v>
      </c>
    </row>
    <row r="729" spans="2:30" s="21" customFormat="1" ht="15" customHeight="1">
      <c r="B729" s="109"/>
      <c r="C729" s="110"/>
      <c r="D729" s="110"/>
      <c r="E729" s="110"/>
      <c r="F729" s="110"/>
      <c r="G729" s="110" t="s">
        <v>1553</v>
      </c>
      <c r="H729" s="274">
        <v>42005</v>
      </c>
      <c r="I729" s="110" t="s">
        <v>14</v>
      </c>
      <c r="J729" s="111" t="s">
        <v>68</v>
      </c>
      <c r="K729" s="110" t="s">
        <v>9</v>
      </c>
      <c r="L729" s="110" t="s">
        <v>10</v>
      </c>
      <c r="M729" s="110" t="s">
        <v>10</v>
      </c>
      <c r="N729" s="110" t="s">
        <v>11</v>
      </c>
      <c r="O729" s="9">
        <v>504592.16</v>
      </c>
      <c r="P729" s="9">
        <v>0</v>
      </c>
      <c r="Q729" s="9">
        <f t="shared" si="34"/>
        <v>504592.16</v>
      </c>
      <c r="R729" s="112" t="s">
        <v>1</v>
      </c>
      <c r="S729" s="113" t="s">
        <v>4</v>
      </c>
      <c r="T729" s="113"/>
      <c r="U729" s="113" t="s">
        <v>227</v>
      </c>
      <c r="V729" s="110"/>
      <c r="W729" s="110"/>
      <c r="X729" s="110"/>
      <c r="Y729" s="110"/>
      <c r="Z729" s="274">
        <v>42005</v>
      </c>
      <c r="AA729" s="110"/>
      <c r="AB729" s="110"/>
      <c r="AC729" s="110"/>
      <c r="AD729" s="115" t="s">
        <v>1554</v>
      </c>
    </row>
    <row r="730" spans="2:30" s="21" customFormat="1" ht="15" customHeight="1">
      <c r="B730" s="109"/>
      <c r="C730" s="110"/>
      <c r="D730" s="110"/>
      <c r="E730" s="110"/>
      <c r="F730" s="110"/>
      <c r="G730" s="110" t="s">
        <v>1553</v>
      </c>
      <c r="H730" s="274">
        <v>42005</v>
      </c>
      <c r="I730" s="110" t="s">
        <v>14</v>
      </c>
      <c r="J730" s="111" t="s">
        <v>68</v>
      </c>
      <c r="K730" s="110" t="s">
        <v>9</v>
      </c>
      <c r="L730" s="110" t="s">
        <v>10</v>
      </c>
      <c r="M730" s="110" t="s">
        <v>10</v>
      </c>
      <c r="N730" s="110" t="s">
        <v>11</v>
      </c>
      <c r="O730" s="9">
        <v>1219920.1200000001</v>
      </c>
      <c r="P730" s="9">
        <v>0</v>
      </c>
      <c r="Q730" s="9">
        <f t="shared" si="34"/>
        <v>1219920.1200000001</v>
      </c>
      <c r="R730" s="112" t="s">
        <v>1</v>
      </c>
      <c r="S730" s="113" t="s">
        <v>4</v>
      </c>
      <c r="T730" s="113"/>
      <c r="U730" s="113" t="s">
        <v>228</v>
      </c>
      <c r="V730" s="110"/>
      <c r="W730" s="110"/>
      <c r="X730" s="110"/>
      <c r="Y730" s="110"/>
      <c r="Z730" s="274">
        <v>42005</v>
      </c>
      <c r="AA730" s="110"/>
      <c r="AB730" s="110"/>
      <c r="AC730" s="110"/>
      <c r="AD730" s="115" t="s">
        <v>1554</v>
      </c>
    </row>
    <row r="731" spans="2:30" s="21" customFormat="1" ht="15" customHeight="1">
      <c r="B731" s="109"/>
      <c r="C731" s="110"/>
      <c r="D731" s="110"/>
      <c r="E731" s="110"/>
      <c r="F731" s="110"/>
      <c r="G731" s="110" t="s">
        <v>1553</v>
      </c>
      <c r="H731" s="274">
        <v>42005</v>
      </c>
      <c r="I731" s="110" t="s">
        <v>14</v>
      </c>
      <c r="J731" s="111" t="s">
        <v>68</v>
      </c>
      <c r="K731" s="110" t="s">
        <v>9</v>
      </c>
      <c r="L731" s="110" t="s">
        <v>10</v>
      </c>
      <c r="M731" s="110" t="s">
        <v>10</v>
      </c>
      <c r="N731" s="110" t="s">
        <v>11</v>
      </c>
      <c r="O731" s="9">
        <v>304421.55</v>
      </c>
      <c r="P731" s="9">
        <v>0</v>
      </c>
      <c r="Q731" s="9">
        <f t="shared" si="34"/>
        <v>304421.55</v>
      </c>
      <c r="R731" s="112" t="s">
        <v>1</v>
      </c>
      <c r="S731" s="113" t="s">
        <v>4</v>
      </c>
      <c r="T731" s="113"/>
      <c r="U731" s="113" t="s">
        <v>229</v>
      </c>
      <c r="V731" s="110"/>
      <c r="W731" s="110"/>
      <c r="X731" s="110"/>
      <c r="Y731" s="110"/>
      <c r="Z731" s="274">
        <v>42005</v>
      </c>
      <c r="AA731" s="110"/>
      <c r="AB731" s="110"/>
      <c r="AC731" s="110"/>
      <c r="AD731" s="115" t="s">
        <v>1554</v>
      </c>
    </row>
    <row r="732" spans="2:30" s="21" customFormat="1" ht="15" customHeight="1">
      <c r="B732" s="109"/>
      <c r="C732" s="110"/>
      <c r="D732" s="110"/>
      <c r="E732" s="110"/>
      <c r="F732" s="110"/>
      <c r="G732" s="110" t="s">
        <v>1553</v>
      </c>
      <c r="H732" s="274">
        <v>42005</v>
      </c>
      <c r="I732" s="110" t="s">
        <v>14</v>
      </c>
      <c r="J732" s="111" t="s">
        <v>68</v>
      </c>
      <c r="K732" s="110" t="s">
        <v>9</v>
      </c>
      <c r="L732" s="110" t="s">
        <v>10</v>
      </c>
      <c r="M732" s="110" t="s">
        <v>10</v>
      </c>
      <c r="N732" s="110" t="s">
        <v>11</v>
      </c>
      <c r="O732" s="9">
        <v>735668.18</v>
      </c>
      <c r="P732" s="9">
        <v>0</v>
      </c>
      <c r="Q732" s="9">
        <f t="shared" si="34"/>
        <v>735668.18</v>
      </c>
      <c r="R732" s="112" t="s">
        <v>1</v>
      </c>
      <c r="S732" s="113" t="s">
        <v>4</v>
      </c>
      <c r="T732" s="113"/>
      <c r="U732" s="113" t="s">
        <v>230</v>
      </c>
      <c r="V732" s="110"/>
      <c r="W732" s="110"/>
      <c r="X732" s="110"/>
      <c r="Y732" s="110"/>
      <c r="Z732" s="274">
        <v>42005</v>
      </c>
      <c r="AA732" s="110"/>
      <c r="AB732" s="110"/>
      <c r="AC732" s="110"/>
      <c r="AD732" s="115" t="s">
        <v>1554</v>
      </c>
    </row>
    <row r="733" spans="2:30" s="21" customFormat="1" ht="15" customHeight="1">
      <c r="B733" s="109"/>
      <c r="C733" s="110"/>
      <c r="D733" s="110"/>
      <c r="E733" s="110"/>
      <c r="F733" s="110"/>
      <c r="G733" s="110" t="s">
        <v>1553</v>
      </c>
      <c r="H733" s="274">
        <v>42005</v>
      </c>
      <c r="I733" s="110" t="s">
        <v>14</v>
      </c>
      <c r="J733" s="111" t="s">
        <v>68</v>
      </c>
      <c r="K733" s="110" t="s">
        <v>9</v>
      </c>
      <c r="L733" s="110" t="s">
        <v>10</v>
      </c>
      <c r="M733" s="110" t="s">
        <v>10</v>
      </c>
      <c r="N733" s="110" t="s">
        <v>11</v>
      </c>
      <c r="O733" s="9">
        <v>339690.18</v>
      </c>
      <c r="P733" s="9">
        <v>0</v>
      </c>
      <c r="Q733" s="9">
        <f t="shared" si="34"/>
        <v>339690.18</v>
      </c>
      <c r="R733" s="112" t="s">
        <v>1</v>
      </c>
      <c r="S733" s="113" t="s">
        <v>4</v>
      </c>
      <c r="T733" s="113"/>
      <c r="U733" s="113" t="s">
        <v>114</v>
      </c>
      <c r="V733" s="110"/>
      <c r="W733" s="110"/>
      <c r="X733" s="110"/>
      <c r="Y733" s="110"/>
      <c r="Z733" s="274">
        <v>42005</v>
      </c>
      <c r="AA733" s="110"/>
      <c r="AB733" s="110"/>
      <c r="AC733" s="110"/>
      <c r="AD733" s="115" t="s">
        <v>1554</v>
      </c>
    </row>
    <row r="734" spans="2:30" s="21" customFormat="1" ht="15" customHeight="1">
      <c r="B734" s="109"/>
      <c r="C734" s="110"/>
      <c r="D734" s="110"/>
      <c r="E734" s="110"/>
      <c r="F734" s="110"/>
      <c r="G734" s="110" t="s">
        <v>1553</v>
      </c>
      <c r="H734" s="274">
        <v>42005</v>
      </c>
      <c r="I734" s="110" t="s">
        <v>14</v>
      </c>
      <c r="J734" s="111" t="s">
        <v>68</v>
      </c>
      <c r="K734" s="110" t="s">
        <v>9</v>
      </c>
      <c r="L734" s="110" t="s">
        <v>10</v>
      </c>
      <c r="M734" s="110" t="s">
        <v>10</v>
      </c>
      <c r="N734" s="110" t="s">
        <v>11</v>
      </c>
      <c r="O734" s="9">
        <v>56066.47</v>
      </c>
      <c r="P734" s="9">
        <v>0</v>
      </c>
      <c r="Q734" s="9">
        <f t="shared" si="34"/>
        <v>56066.47</v>
      </c>
      <c r="R734" s="112" t="s">
        <v>1</v>
      </c>
      <c r="S734" s="113" t="s">
        <v>4</v>
      </c>
      <c r="T734" s="113"/>
      <c r="U734" s="113" t="s">
        <v>231</v>
      </c>
      <c r="V734" s="110"/>
      <c r="W734" s="110"/>
      <c r="X734" s="110"/>
      <c r="Y734" s="110"/>
      <c r="Z734" s="274">
        <v>42005</v>
      </c>
      <c r="AA734" s="110"/>
      <c r="AB734" s="110"/>
      <c r="AC734" s="110"/>
      <c r="AD734" s="115" t="s">
        <v>1554</v>
      </c>
    </row>
    <row r="735" spans="2:30" s="21" customFormat="1" ht="15" customHeight="1">
      <c r="B735" s="109"/>
      <c r="C735" s="110"/>
      <c r="D735" s="110"/>
      <c r="E735" s="110"/>
      <c r="F735" s="110"/>
      <c r="G735" s="110" t="s">
        <v>1553</v>
      </c>
      <c r="H735" s="274">
        <v>42005</v>
      </c>
      <c r="I735" s="110" t="s">
        <v>14</v>
      </c>
      <c r="J735" s="111" t="s">
        <v>68</v>
      </c>
      <c r="K735" s="110" t="s">
        <v>9</v>
      </c>
      <c r="L735" s="110" t="s">
        <v>10</v>
      </c>
      <c r="M735" s="110" t="s">
        <v>10</v>
      </c>
      <c r="N735" s="110" t="s">
        <v>11</v>
      </c>
      <c r="O735" s="9">
        <v>238126.29</v>
      </c>
      <c r="P735" s="9">
        <v>0</v>
      </c>
      <c r="Q735" s="9">
        <f t="shared" si="34"/>
        <v>238126.29</v>
      </c>
      <c r="R735" s="112" t="s">
        <v>1</v>
      </c>
      <c r="S735" s="113" t="s">
        <v>4</v>
      </c>
      <c r="T735" s="113"/>
      <c r="U735" s="113" t="s">
        <v>232</v>
      </c>
      <c r="V735" s="110"/>
      <c r="W735" s="110"/>
      <c r="X735" s="110"/>
      <c r="Y735" s="110"/>
      <c r="Z735" s="274">
        <v>42005</v>
      </c>
      <c r="AA735" s="110"/>
      <c r="AB735" s="110"/>
      <c r="AC735" s="110"/>
      <c r="AD735" s="115" t="s">
        <v>1554</v>
      </c>
    </row>
    <row r="736" spans="2:30" s="21" customFormat="1" ht="15" customHeight="1">
      <c r="B736" s="109"/>
      <c r="C736" s="110"/>
      <c r="D736" s="110"/>
      <c r="E736" s="110"/>
      <c r="F736" s="110"/>
      <c r="G736" s="110" t="s">
        <v>1553</v>
      </c>
      <c r="H736" s="274">
        <v>42005</v>
      </c>
      <c r="I736" s="110" t="s">
        <v>14</v>
      </c>
      <c r="J736" s="111" t="s">
        <v>68</v>
      </c>
      <c r="K736" s="110" t="s">
        <v>9</v>
      </c>
      <c r="L736" s="110" t="s">
        <v>10</v>
      </c>
      <c r="M736" s="110" t="s">
        <v>10</v>
      </c>
      <c r="N736" s="110" t="s">
        <v>11</v>
      </c>
      <c r="O736" s="9">
        <v>28960.01</v>
      </c>
      <c r="P736" s="9">
        <v>0</v>
      </c>
      <c r="Q736" s="9">
        <f t="shared" si="34"/>
        <v>28960.01</v>
      </c>
      <c r="R736" s="112" t="s">
        <v>1</v>
      </c>
      <c r="S736" s="113" t="s">
        <v>4</v>
      </c>
      <c r="T736" s="113"/>
      <c r="U736" s="113" t="s">
        <v>233</v>
      </c>
      <c r="V736" s="110"/>
      <c r="W736" s="110"/>
      <c r="X736" s="110"/>
      <c r="Y736" s="110"/>
      <c r="Z736" s="274">
        <v>42005</v>
      </c>
      <c r="AA736" s="110"/>
      <c r="AB736" s="110"/>
      <c r="AC736" s="110"/>
      <c r="AD736" s="115" t="s">
        <v>1554</v>
      </c>
    </row>
    <row r="737" spans="2:30" s="21" customFormat="1" ht="15" customHeight="1">
      <c r="B737" s="109"/>
      <c r="C737" s="110"/>
      <c r="D737" s="110"/>
      <c r="E737" s="110"/>
      <c r="F737" s="110"/>
      <c r="G737" s="110" t="s">
        <v>1553</v>
      </c>
      <c r="H737" s="274">
        <v>42005</v>
      </c>
      <c r="I737" s="110" t="s">
        <v>14</v>
      </c>
      <c r="J737" s="111" t="s">
        <v>68</v>
      </c>
      <c r="K737" s="110" t="s">
        <v>9</v>
      </c>
      <c r="L737" s="110" t="s">
        <v>10</v>
      </c>
      <c r="M737" s="110" t="s">
        <v>10</v>
      </c>
      <c r="N737" s="110" t="s">
        <v>11</v>
      </c>
      <c r="O737" s="9">
        <v>1712</v>
      </c>
      <c r="P737" s="9">
        <v>0</v>
      </c>
      <c r="Q737" s="9">
        <f t="shared" si="34"/>
        <v>1712</v>
      </c>
      <c r="R737" s="112" t="s">
        <v>1</v>
      </c>
      <c r="S737" s="113" t="s">
        <v>4</v>
      </c>
      <c r="T737" s="113"/>
      <c r="U737" s="113" t="s">
        <v>309</v>
      </c>
      <c r="V737" s="110"/>
      <c r="W737" s="110"/>
      <c r="X737" s="110"/>
      <c r="Y737" s="110"/>
      <c r="Z737" s="274">
        <v>42005</v>
      </c>
      <c r="AA737" s="110"/>
      <c r="AB737" s="110"/>
      <c r="AC737" s="110"/>
      <c r="AD737" s="115" t="s">
        <v>1554</v>
      </c>
    </row>
    <row r="738" spans="2:30" s="21" customFormat="1" ht="15" customHeight="1">
      <c r="B738" s="109"/>
      <c r="C738" s="110"/>
      <c r="D738" s="110"/>
      <c r="E738" s="110"/>
      <c r="F738" s="110"/>
      <c r="G738" s="110" t="s">
        <v>1553</v>
      </c>
      <c r="H738" s="274">
        <v>42005</v>
      </c>
      <c r="I738" s="110" t="s">
        <v>14</v>
      </c>
      <c r="J738" s="111" t="s">
        <v>68</v>
      </c>
      <c r="K738" s="110" t="s">
        <v>9</v>
      </c>
      <c r="L738" s="110" t="s">
        <v>10</v>
      </c>
      <c r="M738" s="110" t="s">
        <v>10</v>
      </c>
      <c r="N738" s="110" t="s">
        <v>11</v>
      </c>
      <c r="O738" s="9">
        <v>12738.8</v>
      </c>
      <c r="P738" s="9">
        <v>0</v>
      </c>
      <c r="Q738" s="9">
        <f t="shared" si="34"/>
        <v>12738.8</v>
      </c>
      <c r="R738" s="112" t="s">
        <v>1</v>
      </c>
      <c r="S738" s="113" t="s">
        <v>4</v>
      </c>
      <c r="T738" s="113"/>
      <c r="U738" s="113" t="s">
        <v>234</v>
      </c>
      <c r="V738" s="110"/>
      <c r="W738" s="110"/>
      <c r="X738" s="110"/>
      <c r="Y738" s="110"/>
      <c r="Z738" s="274">
        <v>42005</v>
      </c>
      <c r="AA738" s="110"/>
      <c r="AB738" s="110"/>
      <c r="AC738" s="110"/>
      <c r="AD738" s="115" t="s">
        <v>1554</v>
      </c>
    </row>
    <row r="739" spans="2:30" s="21" customFormat="1" ht="15" customHeight="1">
      <c r="B739" s="109"/>
      <c r="C739" s="110"/>
      <c r="D739" s="110"/>
      <c r="E739" s="110"/>
      <c r="F739" s="110"/>
      <c r="G739" s="110" t="s">
        <v>1553</v>
      </c>
      <c r="H739" s="274">
        <v>42005</v>
      </c>
      <c r="I739" s="110" t="s">
        <v>14</v>
      </c>
      <c r="J739" s="111" t="s">
        <v>68</v>
      </c>
      <c r="K739" s="110" t="s">
        <v>9</v>
      </c>
      <c r="L739" s="110" t="s">
        <v>10</v>
      </c>
      <c r="M739" s="110" t="s">
        <v>10</v>
      </c>
      <c r="N739" s="110" t="s">
        <v>11</v>
      </c>
      <c r="O739" s="9">
        <v>33050.94</v>
      </c>
      <c r="P739" s="9">
        <v>0</v>
      </c>
      <c r="Q739" s="9">
        <f t="shared" si="34"/>
        <v>33050.94</v>
      </c>
      <c r="R739" s="112" t="s">
        <v>1</v>
      </c>
      <c r="S739" s="113" t="s">
        <v>4</v>
      </c>
      <c r="T739" s="113"/>
      <c r="U739" s="113" t="s">
        <v>235</v>
      </c>
      <c r="V739" s="110"/>
      <c r="W739" s="110"/>
      <c r="X739" s="110"/>
      <c r="Y739" s="110"/>
      <c r="Z739" s="274">
        <v>42005</v>
      </c>
      <c r="AA739" s="110"/>
      <c r="AB739" s="110"/>
      <c r="AC739" s="110"/>
      <c r="AD739" s="115" t="s">
        <v>1554</v>
      </c>
    </row>
    <row r="740" spans="2:30" s="21" customFormat="1" ht="15" customHeight="1">
      <c r="B740" s="109"/>
      <c r="C740" s="110"/>
      <c r="D740" s="110"/>
      <c r="E740" s="110"/>
      <c r="F740" s="110"/>
      <c r="G740" s="110" t="s">
        <v>1553</v>
      </c>
      <c r="H740" s="274">
        <v>42005</v>
      </c>
      <c r="I740" s="110" t="s">
        <v>14</v>
      </c>
      <c r="J740" s="111" t="s">
        <v>68</v>
      </c>
      <c r="K740" s="110" t="s">
        <v>9</v>
      </c>
      <c r="L740" s="110" t="s">
        <v>10</v>
      </c>
      <c r="M740" s="110" t="s">
        <v>10</v>
      </c>
      <c r="N740" s="110" t="s">
        <v>11</v>
      </c>
      <c r="O740" s="9">
        <v>336037.35</v>
      </c>
      <c r="P740" s="9">
        <v>0</v>
      </c>
      <c r="Q740" s="9">
        <f t="shared" si="34"/>
        <v>336037.35</v>
      </c>
      <c r="R740" s="112" t="s">
        <v>1</v>
      </c>
      <c r="S740" s="113" t="s">
        <v>4</v>
      </c>
      <c r="T740" s="113"/>
      <c r="U740" s="113" t="s">
        <v>236</v>
      </c>
      <c r="V740" s="110"/>
      <c r="W740" s="110"/>
      <c r="X740" s="110"/>
      <c r="Y740" s="110"/>
      <c r="Z740" s="274">
        <v>42005</v>
      </c>
      <c r="AA740" s="110"/>
      <c r="AB740" s="110"/>
      <c r="AC740" s="110"/>
      <c r="AD740" s="115" t="s">
        <v>1554</v>
      </c>
    </row>
    <row r="741" spans="2:30" s="21" customFormat="1" ht="15" customHeight="1">
      <c r="B741" s="109"/>
      <c r="C741" s="110"/>
      <c r="D741" s="110"/>
      <c r="E741" s="110"/>
      <c r="F741" s="110"/>
      <c r="G741" s="110" t="s">
        <v>1553</v>
      </c>
      <c r="H741" s="274">
        <v>42005</v>
      </c>
      <c r="I741" s="110" t="s">
        <v>14</v>
      </c>
      <c r="J741" s="111" t="s">
        <v>68</v>
      </c>
      <c r="K741" s="110" t="s">
        <v>9</v>
      </c>
      <c r="L741" s="110" t="s">
        <v>10</v>
      </c>
      <c r="M741" s="110" t="s">
        <v>10</v>
      </c>
      <c r="N741" s="110" t="s">
        <v>11</v>
      </c>
      <c r="O741" s="9">
        <v>157303.43</v>
      </c>
      <c r="P741" s="9">
        <v>0</v>
      </c>
      <c r="Q741" s="9">
        <f t="shared" ref="Q741:Q804" si="35">O741-P741</f>
        <v>157303.43</v>
      </c>
      <c r="R741" s="112" t="s">
        <v>1</v>
      </c>
      <c r="S741" s="113" t="s">
        <v>4</v>
      </c>
      <c r="T741" s="113"/>
      <c r="U741" s="113" t="s">
        <v>237</v>
      </c>
      <c r="V741" s="110"/>
      <c r="W741" s="110"/>
      <c r="X741" s="110"/>
      <c r="Y741" s="110"/>
      <c r="Z741" s="274">
        <v>42005</v>
      </c>
      <c r="AA741" s="110"/>
      <c r="AB741" s="110"/>
      <c r="AC741" s="110"/>
      <c r="AD741" s="115" t="s">
        <v>1554</v>
      </c>
    </row>
    <row r="742" spans="2:30" s="21" customFormat="1" ht="15" customHeight="1">
      <c r="B742" s="109"/>
      <c r="C742" s="110"/>
      <c r="D742" s="110"/>
      <c r="E742" s="110"/>
      <c r="F742" s="110"/>
      <c r="G742" s="110" t="s">
        <v>1553</v>
      </c>
      <c r="H742" s="274">
        <v>42005</v>
      </c>
      <c r="I742" s="110" t="s">
        <v>14</v>
      </c>
      <c r="J742" s="111" t="s">
        <v>68</v>
      </c>
      <c r="K742" s="110" t="s">
        <v>9</v>
      </c>
      <c r="L742" s="110" t="s">
        <v>10</v>
      </c>
      <c r="M742" s="110" t="s">
        <v>10</v>
      </c>
      <c r="N742" s="110" t="s">
        <v>11</v>
      </c>
      <c r="O742" s="9">
        <v>37903</v>
      </c>
      <c r="P742" s="9">
        <v>0</v>
      </c>
      <c r="Q742" s="9">
        <f t="shared" si="35"/>
        <v>37903</v>
      </c>
      <c r="R742" s="112" t="s">
        <v>1</v>
      </c>
      <c r="S742" s="113" t="s">
        <v>4</v>
      </c>
      <c r="T742" s="113"/>
      <c r="U742" s="113" t="s">
        <v>115</v>
      </c>
      <c r="V742" s="110"/>
      <c r="W742" s="110"/>
      <c r="X742" s="110"/>
      <c r="Y742" s="110"/>
      <c r="Z742" s="274">
        <v>42005</v>
      </c>
      <c r="AA742" s="110"/>
      <c r="AB742" s="110"/>
      <c r="AC742" s="110"/>
      <c r="AD742" s="115" t="s">
        <v>1554</v>
      </c>
    </row>
    <row r="743" spans="2:30" s="21" customFormat="1" ht="15" customHeight="1">
      <c r="B743" s="109"/>
      <c r="C743" s="110"/>
      <c r="D743" s="110"/>
      <c r="E743" s="110"/>
      <c r="F743" s="110"/>
      <c r="G743" s="110" t="s">
        <v>1553</v>
      </c>
      <c r="H743" s="274">
        <v>42005</v>
      </c>
      <c r="I743" s="110" t="s">
        <v>14</v>
      </c>
      <c r="J743" s="111" t="s">
        <v>68</v>
      </c>
      <c r="K743" s="110" t="s">
        <v>9</v>
      </c>
      <c r="L743" s="110" t="s">
        <v>10</v>
      </c>
      <c r="M743" s="110" t="s">
        <v>10</v>
      </c>
      <c r="N743" s="110" t="s">
        <v>11</v>
      </c>
      <c r="O743" s="9">
        <v>227307.84</v>
      </c>
      <c r="P743" s="9">
        <v>0</v>
      </c>
      <c r="Q743" s="9">
        <f t="shared" si="35"/>
        <v>227307.84</v>
      </c>
      <c r="R743" s="112" t="s">
        <v>1</v>
      </c>
      <c r="S743" s="113" t="s">
        <v>4</v>
      </c>
      <c r="T743" s="113"/>
      <c r="U743" s="113" t="s">
        <v>116</v>
      </c>
      <c r="V743" s="110"/>
      <c r="W743" s="110"/>
      <c r="X743" s="110"/>
      <c r="Y743" s="110"/>
      <c r="Z743" s="274">
        <v>42005</v>
      </c>
      <c r="AA743" s="110"/>
      <c r="AB743" s="110"/>
      <c r="AC743" s="110"/>
      <c r="AD743" s="115" t="s">
        <v>1554</v>
      </c>
    </row>
    <row r="744" spans="2:30" s="21" customFormat="1" ht="15" customHeight="1">
      <c r="B744" s="109"/>
      <c r="C744" s="110"/>
      <c r="D744" s="110"/>
      <c r="E744" s="110"/>
      <c r="F744" s="110"/>
      <c r="G744" s="110" t="s">
        <v>1553</v>
      </c>
      <c r="H744" s="274">
        <v>42005</v>
      </c>
      <c r="I744" s="110" t="s">
        <v>14</v>
      </c>
      <c r="J744" s="111" t="s">
        <v>68</v>
      </c>
      <c r="K744" s="110" t="s">
        <v>9</v>
      </c>
      <c r="L744" s="110" t="s">
        <v>10</v>
      </c>
      <c r="M744" s="110" t="s">
        <v>10</v>
      </c>
      <c r="N744" s="110" t="s">
        <v>11</v>
      </c>
      <c r="O744" s="9">
        <v>85010.25</v>
      </c>
      <c r="P744" s="9">
        <v>0</v>
      </c>
      <c r="Q744" s="9">
        <f t="shared" si="35"/>
        <v>85010.25</v>
      </c>
      <c r="R744" s="112" t="s">
        <v>1</v>
      </c>
      <c r="S744" s="113" t="s">
        <v>4</v>
      </c>
      <c r="T744" s="113"/>
      <c r="U744" s="113" t="s">
        <v>238</v>
      </c>
      <c r="V744" s="110"/>
      <c r="W744" s="110"/>
      <c r="X744" s="110"/>
      <c r="Y744" s="110"/>
      <c r="Z744" s="274">
        <v>42005</v>
      </c>
      <c r="AA744" s="110"/>
      <c r="AB744" s="110"/>
      <c r="AC744" s="110"/>
      <c r="AD744" s="115" t="s">
        <v>1554</v>
      </c>
    </row>
    <row r="745" spans="2:30" s="21" customFormat="1" ht="15" customHeight="1">
      <c r="B745" s="109"/>
      <c r="C745" s="110"/>
      <c r="D745" s="110"/>
      <c r="E745" s="110"/>
      <c r="F745" s="110"/>
      <c r="G745" s="110" t="s">
        <v>1553</v>
      </c>
      <c r="H745" s="274">
        <v>42005</v>
      </c>
      <c r="I745" s="110" t="s">
        <v>14</v>
      </c>
      <c r="J745" s="111" t="s">
        <v>68</v>
      </c>
      <c r="K745" s="110" t="s">
        <v>9</v>
      </c>
      <c r="L745" s="110" t="s">
        <v>10</v>
      </c>
      <c r="M745" s="110" t="s">
        <v>10</v>
      </c>
      <c r="N745" s="110" t="s">
        <v>11</v>
      </c>
      <c r="O745" s="9">
        <v>117600.33</v>
      </c>
      <c r="P745" s="9">
        <v>0</v>
      </c>
      <c r="Q745" s="9">
        <f t="shared" si="35"/>
        <v>117600.33</v>
      </c>
      <c r="R745" s="112" t="s">
        <v>1</v>
      </c>
      <c r="S745" s="113" t="s">
        <v>4</v>
      </c>
      <c r="T745" s="113"/>
      <c r="U745" s="113" t="s">
        <v>239</v>
      </c>
      <c r="V745" s="110"/>
      <c r="W745" s="110"/>
      <c r="X745" s="110"/>
      <c r="Y745" s="110"/>
      <c r="Z745" s="274">
        <v>42005</v>
      </c>
      <c r="AA745" s="110"/>
      <c r="AB745" s="110"/>
      <c r="AC745" s="110"/>
      <c r="AD745" s="115" t="s">
        <v>1554</v>
      </c>
    </row>
    <row r="746" spans="2:30" s="21" customFormat="1" ht="15" customHeight="1">
      <c r="B746" s="109"/>
      <c r="C746" s="110"/>
      <c r="D746" s="110"/>
      <c r="E746" s="110"/>
      <c r="F746" s="110"/>
      <c r="G746" s="110" t="s">
        <v>1553</v>
      </c>
      <c r="H746" s="274">
        <v>42005</v>
      </c>
      <c r="I746" s="110" t="s">
        <v>14</v>
      </c>
      <c r="J746" s="111" t="s">
        <v>68</v>
      </c>
      <c r="K746" s="110" t="s">
        <v>9</v>
      </c>
      <c r="L746" s="110" t="s">
        <v>10</v>
      </c>
      <c r="M746" s="110" t="s">
        <v>10</v>
      </c>
      <c r="N746" s="110" t="s">
        <v>11</v>
      </c>
      <c r="O746" s="9">
        <v>55161.25</v>
      </c>
      <c r="P746" s="9">
        <v>0</v>
      </c>
      <c r="Q746" s="9">
        <f t="shared" si="35"/>
        <v>55161.25</v>
      </c>
      <c r="R746" s="112" t="s">
        <v>1</v>
      </c>
      <c r="S746" s="113" t="s">
        <v>4</v>
      </c>
      <c r="T746" s="113"/>
      <c r="U746" s="113" t="s">
        <v>310</v>
      </c>
      <c r="V746" s="110"/>
      <c r="W746" s="110"/>
      <c r="X746" s="110"/>
      <c r="Y746" s="110"/>
      <c r="Z746" s="274">
        <v>42005</v>
      </c>
      <c r="AA746" s="110"/>
      <c r="AB746" s="110"/>
      <c r="AC746" s="110"/>
      <c r="AD746" s="115" t="s">
        <v>1554</v>
      </c>
    </row>
    <row r="747" spans="2:30" s="21" customFormat="1" ht="15" customHeight="1">
      <c r="B747" s="109"/>
      <c r="C747" s="110"/>
      <c r="D747" s="110"/>
      <c r="E747" s="110"/>
      <c r="F747" s="110"/>
      <c r="G747" s="110" t="s">
        <v>1553</v>
      </c>
      <c r="H747" s="274">
        <v>42005</v>
      </c>
      <c r="I747" s="110" t="s">
        <v>14</v>
      </c>
      <c r="J747" s="111" t="s">
        <v>68</v>
      </c>
      <c r="K747" s="110" t="s">
        <v>9</v>
      </c>
      <c r="L747" s="110" t="s">
        <v>10</v>
      </c>
      <c r="M747" s="110" t="s">
        <v>10</v>
      </c>
      <c r="N747" s="110" t="s">
        <v>11</v>
      </c>
      <c r="O747" s="9">
        <v>224974.35</v>
      </c>
      <c r="P747" s="9">
        <v>0</v>
      </c>
      <c r="Q747" s="9">
        <f t="shared" si="35"/>
        <v>224974.35</v>
      </c>
      <c r="R747" s="112" t="s">
        <v>1</v>
      </c>
      <c r="S747" s="113" t="s">
        <v>4</v>
      </c>
      <c r="T747" s="113"/>
      <c r="U747" s="113" t="s">
        <v>311</v>
      </c>
      <c r="V747" s="110"/>
      <c r="W747" s="110"/>
      <c r="X747" s="110"/>
      <c r="Y747" s="110"/>
      <c r="Z747" s="274">
        <v>42005</v>
      </c>
      <c r="AA747" s="110"/>
      <c r="AB747" s="110"/>
      <c r="AC747" s="110"/>
      <c r="AD747" s="115" t="s">
        <v>1554</v>
      </c>
    </row>
    <row r="748" spans="2:30" s="21" customFormat="1" ht="15" customHeight="1">
      <c r="B748" s="109"/>
      <c r="C748" s="110"/>
      <c r="D748" s="110"/>
      <c r="E748" s="110"/>
      <c r="F748" s="110"/>
      <c r="G748" s="110" t="s">
        <v>1553</v>
      </c>
      <c r="H748" s="274">
        <v>42005</v>
      </c>
      <c r="I748" s="110" t="s">
        <v>14</v>
      </c>
      <c r="J748" s="111" t="s">
        <v>68</v>
      </c>
      <c r="K748" s="110" t="s">
        <v>9</v>
      </c>
      <c r="L748" s="110" t="s">
        <v>10</v>
      </c>
      <c r="M748" s="110" t="s">
        <v>10</v>
      </c>
      <c r="N748" s="110" t="s">
        <v>11</v>
      </c>
      <c r="O748" s="9">
        <v>-4291.6000000000004</v>
      </c>
      <c r="P748" s="9">
        <v>0</v>
      </c>
      <c r="Q748" s="9">
        <f t="shared" si="35"/>
        <v>-4291.6000000000004</v>
      </c>
      <c r="R748" s="112" t="s">
        <v>1</v>
      </c>
      <c r="S748" s="113" t="s">
        <v>4</v>
      </c>
      <c r="T748" s="113"/>
      <c r="U748" s="113" t="s">
        <v>312</v>
      </c>
      <c r="V748" s="110"/>
      <c r="W748" s="110"/>
      <c r="X748" s="110"/>
      <c r="Y748" s="110"/>
      <c r="Z748" s="274">
        <v>42005</v>
      </c>
      <c r="AA748" s="110"/>
      <c r="AB748" s="110"/>
      <c r="AC748" s="110"/>
      <c r="AD748" s="115" t="s">
        <v>1554</v>
      </c>
    </row>
    <row r="749" spans="2:30" s="21" customFormat="1" ht="15" customHeight="1">
      <c r="B749" s="109"/>
      <c r="C749" s="110"/>
      <c r="D749" s="110"/>
      <c r="E749" s="110"/>
      <c r="F749" s="110"/>
      <c r="G749" s="110" t="s">
        <v>1553</v>
      </c>
      <c r="H749" s="274">
        <v>42005</v>
      </c>
      <c r="I749" s="110" t="s">
        <v>14</v>
      </c>
      <c r="J749" s="111" t="s">
        <v>68</v>
      </c>
      <c r="K749" s="110" t="s">
        <v>9</v>
      </c>
      <c r="L749" s="110" t="s">
        <v>10</v>
      </c>
      <c r="M749" s="110" t="s">
        <v>10</v>
      </c>
      <c r="N749" s="110" t="s">
        <v>11</v>
      </c>
      <c r="O749" s="9">
        <v>17269.5</v>
      </c>
      <c r="P749" s="9">
        <v>0</v>
      </c>
      <c r="Q749" s="9">
        <f t="shared" si="35"/>
        <v>17269.5</v>
      </c>
      <c r="R749" s="112" t="s">
        <v>1</v>
      </c>
      <c r="S749" s="113" t="s">
        <v>4</v>
      </c>
      <c r="T749" s="113"/>
      <c r="U749" s="113" t="s">
        <v>240</v>
      </c>
      <c r="V749" s="110"/>
      <c r="W749" s="110"/>
      <c r="X749" s="110"/>
      <c r="Y749" s="110"/>
      <c r="Z749" s="274">
        <v>42005</v>
      </c>
      <c r="AA749" s="110"/>
      <c r="AB749" s="110"/>
      <c r="AC749" s="110"/>
      <c r="AD749" s="115" t="s">
        <v>1554</v>
      </c>
    </row>
    <row r="750" spans="2:30" s="21" customFormat="1" ht="15" customHeight="1">
      <c r="B750" s="109"/>
      <c r="C750" s="110"/>
      <c r="D750" s="110"/>
      <c r="E750" s="110"/>
      <c r="F750" s="110"/>
      <c r="G750" s="110" t="s">
        <v>1553</v>
      </c>
      <c r="H750" s="274">
        <v>42005</v>
      </c>
      <c r="I750" s="110" t="s">
        <v>14</v>
      </c>
      <c r="J750" s="111" t="s">
        <v>68</v>
      </c>
      <c r="K750" s="110" t="s">
        <v>9</v>
      </c>
      <c r="L750" s="110" t="s">
        <v>10</v>
      </c>
      <c r="M750" s="110" t="s">
        <v>10</v>
      </c>
      <c r="N750" s="110" t="s">
        <v>11</v>
      </c>
      <c r="O750" s="9">
        <v>20037.599999999999</v>
      </c>
      <c r="P750" s="9">
        <v>0</v>
      </c>
      <c r="Q750" s="9">
        <f t="shared" si="35"/>
        <v>20037.599999999999</v>
      </c>
      <c r="R750" s="112" t="s">
        <v>1</v>
      </c>
      <c r="S750" s="113" t="s">
        <v>4</v>
      </c>
      <c r="T750" s="113"/>
      <c r="U750" s="113" t="s">
        <v>241</v>
      </c>
      <c r="V750" s="110"/>
      <c r="W750" s="110"/>
      <c r="X750" s="110"/>
      <c r="Y750" s="110"/>
      <c r="Z750" s="274">
        <v>42005</v>
      </c>
      <c r="AA750" s="110"/>
      <c r="AB750" s="110"/>
      <c r="AC750" s="110"/>
      <c r="AD750" s="115" t="s">
        <v>1554</v>
      </c>
    </row>
    <row r="751" spans="2:30" s="21" customFormat="1" ht="15" customHeight="1">
      <c r="B751" s="109"/>
      <c r="C751" s="110"/>
      <c r="D751" s="110"/>
      <c r="E751" s="110"/>
      <c r="F751" s="110"/>
      <c r="G751" s="110" t="s">
        <v>1553</v>
      </c>
      <c r="H751" s="274">
        <v>42005</v>
      </c>
      <c r="I751" s="110" t="s">
        <v>14</v>
      </c>
      <c r="J751" s="111" t="s">
        <v>68</v>
      </c>
      <c r="K751" s="110" t="s">
        <v>9</v>
      </c>
      <c r="L751" s="110" t="s">
        <v>10</v>
      </c>
      <c r="M751" s="110" t="s">
        <v>10</v>
      </c>
      <c r="N751" s="110" t="s">
        <v>11</v>
      </c>
      <c r="O751" s="9">
        <v>-108</v>
      </c>
      <c r="P751" s="9">
        <v>0</v>
      </c>
      <c r="Q751" s="9">
        <f t="shared" si="35"/>
        <v>-108</v>
      </c>
      <c r="R751" s="112" t="s">
        <v>1</v>
      </c>
      <c r="S751" s="113" t="s">
        <v>4</v>
      </c>
      <c r="T751" s="113"/>
      <c r="U751" s="113" t="s">
        <v>313</v>
      </c>
      <c r="V751" s="110"/>
      <c r="W751" s="110"/>
      <c r="X751" s="110"/>
      <c r="Y751" s="110"/>
      <c r="Z751" s="274">
        <v>42005</v>
      </c>
      <c r="AA751" s="110"/>
      <c r="AB751" s="110"/>
      <c r="AC751" s="110"/>
      <c r="AD751" s="115" t="s">
        <v>1554</v>
      </c>
    </row>
    <row r="752" spans="2:30" s="21" customFormat="1" ht="15" customHeight="1">
      <c r="B752" s="109"/>
      <c r="C752" s="110"/>
      <c r="D752" s="110"/>
      <c r="E752" s="110"/>
      <c r="F752" s="110"/>
      <c r="G752" s="110" t="s">
        <v>1553</v>
      </c>
      <c r="H752" s="274">
        <v>42005</v>
      </c>
      <c r="I752" s="110" t="s">
        <v>14</v>
      </c>
      <c r="J752" s="111" t="s">
        <v>68</v>
      </c>
      <c r="K752" s="110" t="s">
        <v>9</v>
      </c>
      <c r="L752" s="110" t="s">
        <v>10</v>
      </c>
      <c r="M752" s="110" t="s">
        <v>10</v>
      </c>
      <c r="N752" s="110" t="s">
        <v>11</v>
      </c>
      <c r="O752" s="9">
        <v>3439</v>
      </c>
      <c r="P752" s="9">
        <v>0</v>
      </c>
      <c r="Q752" s="9">
        <f t="shared" si="35"/>
        <v>3439</v>
      </c>
      <c r="R752" s="112" t="s">
        <v>1</v>
      </c>
      <c r="S752" s="113" t="s">
        <v>4</v>
      </c>
      <c r="T752" s="113"/>
      <c r="U752" s="113" t="s">
        <v>314</v>
      </c>
      <c r="V752" s="110"/>
      <c r="W752" s="110"/>
      <c r="X752" s="110"/>
      <c r="Y752" s="110"/>
      <c r="Z752" s="274">
        <v>42005</v>
      </c>
      <c r="AA752" s="110"/>
      <c r="AB752" s="110"/>
      <c r="AC752" s="110"/>
      <c r="AD752" s="115" t="s">
        <v>1554</v>
      </c>
    </row>
    <row r="753" spans="2:30" s="21" customFormat="1" ht="15" customHeight="1">
      <c r="B753" s="109"/>
      <c r="C753" s="110"/>
      <c r="D753" s="110"/>
      <c r="E753" s="110"/>
      <c r="F753" s="110"/>
      <c r="G753" s="110" t="s">
        <v>1553</v>
      </c>
      <c r="H753" s="274">
        <v>42005</v>
      </c>
      <c r="I753" s="110" t="s">
        <v>14</v>
      </c>
      <c r="J753" s="111" t="s">
        <v>68</v>
      </c>
      <c r="K753" s="110" t="s">
        <v>9</v>
      </c>
      <c r="L753" s="110" t="s">
        <v>10</v>
      </c>
      <c r="M753" s="110" t="s">
        <v>10</v>
      </c>
      <c r="N753" s="110" t="s">
        <v>11</v>
      </c>
      <c r="O753" s="9">
        <v>1018793.35</v>
      </c>
      <c r="P753" s="9">
        <v>0</v>
      </c>
      <c r="Q753" s="9">
        <f t="shared" si="35"/>
        <v>1018793.35</v>
      </c>
      <c r="R753" s="112" t="s">
        <v>1</v>
      </c>
      <c r="S753" s="113" t="s">
        <v>4</v>
      </c>
      <c r="T753" s="113"/>
      <c r="U753" s="113" t="s">
        <v>242</v>
      </c>
      <c r="V753" s="110"/>
      <c r="W753" s="110"/>
      <c r="X753" s="110"/>
      <c r="Y753" s="110"/>
      <c r="Z753" s="274">
        <v>42005</v>
      </c>
      <c r="AA753" s="110"/>
      <c r="AB753" s="110"/>
      <c r="AC753" s="110"/>
      <c r="AD753" s="115" t="s">
        <v>1554</v>
      </c>
    </row>
    <row r="754" spans="2:30" s="21" customFormat="1" ht="15" customHeight="1">
      <c r="B754" s="109"/>
      <c r="C754" s="110"/>
      <c r="D754" s="110"/>
      <c r="E754" s="110"/>
      <c r="F754" s="110"/>
      <c r="G754" s="110" t="s">
        <v>1553</v>
      </c>
      <c r="H754" s="274">
        <v>42005</v>
      </c>
      <c r="I754" s="110" t="s">
        <v>14</v>
      </c>
      <c r="J754" s="111" t="s">
        <v>68</v>
      </c>
      <c r="K754" s="110" t="s">
        <v>9</v>
      </c>
      <c r="L754" s="110" t="s">
        <v>10</v>
      </c>
      <c r="M754" s="110" t="s">
        <v>10</v>
      </c>
      <c r="N754" s="110" t="s">
        <v>11</v>
      </c>
      <c r="O754" s="9">
        <v>560773.79</v>
      </c>
      <c r="P754" s="9">
        <v>0</v>
      </c>
      <c r="Q754" s="9">
        <f t="shared" si="35"/>
        <v>560773.79</v>
      </c>
      <c r="R754" s="112" t="s">
        <v>1</v>
      </c>
      <c r="S754" s="113" t="s">
        <v>4</v>
      </c>
      <c r="T754" s="113"/>
      <c r="U754" s="113" t="s">
        <v>243</v>
      </c>
      <c r="V754" s="110"/>
      <c r="W754" s="110"/>
      <c r="X754" s="110"/>
      <c r="Y754" s="110"/>
      <c r="Z754" s="274">
        <v>42005</v>
      </c>
      <c r="AA754" s="110"/>
      <c r="AB754" s="110"/>
      <c r="AC754" s="110"/>
      <c r="AD754" s="115" t="s">
        <v>1554</v>
      </c>
    </row>
    <row r="755" spans="2:30" s="21" customFormat="1" ht="15" customHeight="1">
      <c r="B755" s="109"/>
      <c r="C755" s="110"/>
      <c r="D755" s="110"/>
      <c r="E755" s="110"/>
      <c r="F755" s="110"/>
      <c r="G755" s="110" t="s">
        <v>1553</v>
      </c>
      <c r="H755" s="274">
        <v>42005</v>
      </c>
      <c r="I755" s="110" t="s">
        <v>14</v>
      </c>
      <c r="J755" s="111" t="s">
        <v>68</v>
      </c>
      <c r="K755" s="110" t="s">
        <v>9</v>
      </c>
      <c r="L755" s="110" t="s">
        <v>10</v>
      </c>
      <c r="M755" s="110" t="s">
        <v>10</v>
      </c>
      <c r="N755" s="110" t="s">
        <v>11</v>
      </c>
      <c r="O755" s="9">
        <v>1866234.97</v>
      </c>
      <c r="P755" s="9">
        <v>0</v>
      </c>
      <c r="Q755" s="9">
        <f t="shared" si="35"/>
        <v>1866234.97</v>
      </c>
      <c r="R755" s="112" t="s">
        <v>1</v>
      </c>
      <c r="S755" s="113" t="s">
        <v>4</v>
      </c>
      <c r="T755" s="113"/>
      <c r="U755" s="113" t="s">
        <v>244</v>
      </c>
      <c r="V755" s="110"/>
      <c r="W755" s="110"/>
      <c r="X755" s="110"/>
      <c r="Y755" s="110"/>
      <c r="Z755" s="274">
        <v>42005</v>
      </c>
      <c r="AA755" s="110"/>
      <c r="AB755" s="110"/>
      <c r="AC755" s="110"/>
      <c r="AD755" s="115" t="s">
        <v>1554</v>
      </c>
    </row>
    <row r="756" spans="2:30" s="21" customFormat="1" ht="15" customHeight="1">
      <c r="B756" s="109"/>
      <c r="C756" s="110"/>
      <c r="D756" s="110"/>
      <c r="E756" s="110"/>
      <c r="F756" s="110"/>
      <c r="G756" s="110" t="s">
        <v>1553</v>
      </c>
      <c r="H756" s="274">
        <v>42005</v>
      </c>
      <c r="I756" s="110" t="s">
        <v>14</v>
      </c>
      <c r="J756" s="111" t="s">
        <v>68</v>
      </c>
      <c r="K756" s="110" t="s">
        <v>9</v>
      </c>
      <c r="L756" s="110" t="s">
        <v>10</v>
      </c>
      <c r="M756" s="110" t="s">
        <v>10</v>
      </c>
      <c r="N756" s="110" t="s">
        <v>11</v>
      </c>
      <c r="O756" s="9">
        <v>9800</v>
      </c>
      <c r="P756" s="9">
        <v>0</v>
      </c>
      <c r="Q756" s="9">
        <f t="shared" si="35"/>
        <v>9800</v>
      </c>
      <c r="R756" s="112" t="s">
        <v>1</v>
      </c>
      <c r="S756" s="113" t="s">
        <v>4</v>
      </c>
      <c r="T756" s="113"/>
      <c r="U756" s="113" t="s">
        <v>315</v>
      </c>
      <c r="V756" s="110"/>
      <c r="W756" s="110"/>
      <c r="X756" s="110"/>
      <c r="Y756" s="110"/>
      <c r="Z756" s="274">
        <v>42005</v>
      </c>
      <c r="AA756" s="110"/>
      <c r="AB756" s="110"/>
      <c r="AC756" s="110"/>
      <c r="AD756" s="115" t="s">
        <v>1554</v>
      </c>
    </row>
    <row r="757" spans="2:30" s="21" customFormat="1" ht="15" customHeight="1">
      <c r="B757" s="109"/>
      <c r="C757" s="110"/>
      <c r="D757" s="110"/>
      <c r="E757" s="110"/>
      <c r="F757" s="110"/>
      <c r="G757" s="110" t="s">
        <v>1553</v>
      </c>
      <c r="H757" s="274">
        <v>42005</v>
      </c>
      <c r="I757" s="110" t="s">
        <v>14</v>
      </c>
      <c r="J757" s="111" t="s">
        <v>68</v>
      </c>
      <c r="K757" s="110" t="s">
        <v>9</v>
      </c>
      <c r="L757" s="110" t="s">
        <v>10</v>
      </c>
      <c r="M757" s="110" t="s">
        <v>10</v>
      </c>
      <c r="N757" s="110" t="s">
        <v>11</v>
      </c>
      <c r="O757" s="9">
        <v>61941</v>
      </c>
      <c r="P757" s="9">
        <v>0</v>
      </c>
      <c r="Q757" s="9">
        <f t="shared" si="35"/>
        <v>61941</v>
      </c>
      <c r="R757" s="112" t="s">
        <v>1</v>
      </c>
      <c r="S757" s="113" t="s">
        <v>4</v>
      </c>
      <c r="T757" s="113"/>
      <c r="U757" s="113" t="s">
        <v>245</v>
      </c>
      <c r="V757" s="110"/>
      <c r="W757" s="110"/>
      <c r="X757" s="110"/>
      <c r="Y757" s="110"/>
      <c r="Z757" s="274">
        <v>42005</v>
      </c>
      <c r="AA757" s="110"/>
      <c r="AB757" s="110"/>
      <c r="AC757" s="110"/>
      <c r="AD757" s="115" t="s">
        <v>1554</v>
      </c>
    </row>
    <row r="758" spans="2:30" s="21" customFormat="1" ht="15" customHeight="1">
      <c r="B758" s="109"/>
      <c r="C758" s="110"/>
      <c r="D758" s="110"/>
      <c r="E758" s="110"/>
      <c r="F758" s="110"/>
      <c r="G758" s="110" t="s">
        <v>1553</v>
      </c>
      <c r="H758" s="274">
        <v>42005</v>
      </c>
      <c r="I758" s="110" t="s">
        <v>14</v>
      </c>
      <c r="J758" s="111" t="s">
        <v>68</v>
      </c>
      <c r="K758" s="110" t="s">
        <v>9</v>
      </c>
      <c r="L758" s="110" t="s">
        <v>10</v>
      </c>
      <c r="M758" s="110" t="s">
        <v>10</v>
      </c>
      <c r="N758" s="110" t="s">
        <v>11</v>
      </c>
      <c r="O758" s="9">
        <v>20325.32</v>
      </c>
      <c r="P758" s="9">
        <v>0</v>
      </c>
      <c r="Q758" s="9">
        <f t="shared" si="35"/>
        <v>20325.32</v>
      </c>
      <c r="R758" s="112" t="s">
        <v>1</v>
      </c>
      <c r="S758" s="113" t="s">
        <v>4</v>
      </c>
      <c r="T758" s="113"/>
      <c r="U758" s="113" t="s">
        <v>246</v>
      </c>
      <c r="V758" s="110"/>
      <c r="W758" s="110"/>
      <c r="X758" s="110"/>
      <c r="Y758" s="110"/>
      <c r="Z758" s="274">
        <v>42005</v>
      </c>
      <c r="AA758" s="110"/>
      <c r="AB758" s="110"/>
      <c r="AC758" s="110"/>
      <c r="AD758" s="115" t="s">
        <v>1554</v>
      </c>
    </row>
    <row r="759" spans="2:30" s="21" customFormat="1" ht="15" customHeight="1">
      <c r="B759" s="109"/>
      <c r="C759" s="110"/>
      <c r="D759" s="110"/>
      <c r="E759" s="110"/>
      <c r="F759" s="110"/>
      <c r="G759" s="110" t="s">
        <v>1553</v>
      </c>
      <c r="H759" s="274">
        <v>42005</v>
      </c>
      <c r="I759" s="110" t="s">
        <v>14</v>
      </c>
      <c r="J759" s="111" t="s">
        <v>68</v>
      </c>
      <c r="K759" s="110" t="s">
        <v>9</v>
      </c>
      <c r="L759" s="110" t="s">
        <v>10</v>
      </c>
      <c r="M759" s="110" t="s">
        <v>10</v>
      </c>
      <c r="N759" s="110" t="s">
        <v>11</v>
      </c>
      <c r="O759" s="9">
        <v>521683.35</v>
      </c>
      <c r="P759" s="9">
        <v>0</v>
      </c>
      <c r="Q759" s="9">
        <f t="shared" si="35"/>
        <v>521683.35</v>
      </c>
      <c r="R759" s="112" t="s">
        <v>1</v>
      </c>
      <c r="S759" s="113" t="s">
        <v>4</v>
      </c>
      <c r="T759" s="113"/>
      <c r="U759" s="113" t="s">
        <v>247</v>
      </c>
      <c r="V759" s="110"/>
      <c r="W759" s="110"/>
      <c r="X759" s="110"/>
      <c r="Y759" s="110"/>
      <c r="Z759" s="274">
        <v>42005</v>
      </c>
      <c r="AA759" s="110"/>
      <c r="AB759" s="110"/>
      <c r="AC759" s="110"/>
      <c r="AD759" s="115" t="s">
        <v>1554</v>
      </c>
    </row>
    <row r="760" spans="2:30" s="21" customFormat="1" ht="15" customHeight="1">
      <c r="B760" s="109"/>
      <c r="C760" s="110"/>
      <c r="D760" s="110"/>
      <c r="E760" s="110"/>
      <c r="F760" s="110"/>
      <c r="G760" s="110" t="s">
        <v>1553</v>
      </c>
      <c r="H760" s="274">
        <v>42005</v>
      </c>
      <c r="I760" s="110" t="s">
        <v>14</v>
      </c>
      <c r="J760" s="111" t="s">
        <v>68</v>
      </c>
      <c r="K760" s="110" t="s">
        <v>9</v>
      </c>
      <c r="L760" s="110" t="s">
        <v>10</v>
      </c>
      <c r="M760" s="110" t="s">
        <v>10</v>
      </c>
      <c r="N760" s="110" t="s">
        <v>11</v>
      </c>
      <c r="O760" s="9">
        <v>7229</v>
      </c>
      <c r="P760" s="9">
        <v>0</v>
      </c>
      <c r="Q760" s="9">
        <f t="shared" si="35"/>
        <v>7229</v>
      </c>
      <c r="R760" s="112" t="s">
        <v>1</v>
      </c>
      <c r="S760" s="113" t="s">
        <v>4</v>
      </c>
      <c r="T760" s="113"/>
      <c r="U760" s="113" t="s">
        <v>316</v>
      </c>
      <c r="V760" s="110"/>
      <c r="W760" s="110"/>
      <c r="X760" s="110"/>
      <c r="Y760" s="110"/>
      <c r="Z760" s="274">
        <v>42005</v>
      </c>
      <c r="AA760" s="110"/>
      <c r="AB760" s="110"/>
      <c r="AC760" s="110"/>
      <c r="AD760" s="115" t="s">
        <v>1554</v>
      </c>
    </row>
    <row r="761" spans="2:30" s="21" customFormat="1" ht="15" customHeight="1">
      <c r="B761" s="109"/>
      <c r="C761" s="110"/>
      <c r="D761" s="110"/>
      <c r="E761" s="110"/>
      <c r="F761" s="110"/>
      <c r="G761" s="110" t="s">
        <v>1553</v>
      </c>
      <c r="H761" s="274">
        <v>42005</v>
      </c>
      <c r="I761" s="110" t="s">
        <v>14</v>
      </c>
      <c r="J761" s="111" t="s">
        <v>68</v>
      </c>
      <c r="K761" s="110" t="s">
        <v>9</v>
      </c>
      <c r="L761" s="110" t="s">
        <v>10</v>
      </c>
      <c r="M761" s="110" t="s">
        <v>10</v>
      </c>
      <c r="N761" s="110" t="s">
        <v>11</v>
      </c>
      <c r="O761" s="9">
        <v>161903.35</v>
      </c>
      <c r="P761" s="9">
        <v>0</v>
      </c>
      <c r="Q761" s="9">
        <f t="shared" si="35"/>
        <v>161903.35</v>
      </c>
      <c r="R761" s="112" t="s">
        <v>1</v>
      </c>
      <c r="S761" s="113" t="s">
        <v>4</v>
      </c>
      <c r="T761" s="113"/>
      <c r="U761" s="113" t="s">
        <v>118</v>
      </c>
      <c r="V761" s="110"/>
      <c r="W761" s="110"/>
      <c r="X761" s="110"/>
      <c r="Y761" s="110"/>
      <c r="Z761" s="274">
        <v>42005</v>
      </c>
      <c r="AA761" s="110"/>
      <c r="AB761" s="110"/>
      <c r="AC761" s="110"/>
      <c r="AD761" s="115" t="s">
        <v>1554</v>
      </c>
    </row>
    <row r="762" spans="2:30" s="21" customFormat="1" ht="15" customHeight="1">
      <c r="B762" s="109"/>
      <c r="C762" s="110"/>
      <c r="D762" s="110"/>
      <c r="E762" s="110"/>
      <c r="F762" s="110"/>
      <c r="G762" s="110" t="s">
        <v>1553</v>
      </c>
      <c r="H762" s="274">
        <v>42005</v>
      </c>
      <c r="I762" s="110" t="s">
        <v>14</v>
      </c>
      <c r="J762" s="111" t="s">
        <v>68</v>
      </c>
      <c r="K762" s="110" t="s">
        <v>9</v>
      </c>
      <c r="L762" s="110" t="s">
        <v>10</v>
      </c>
      <c r="M762" s="110" t="s">
        <v>10</v>
      </c>
      <c r="N762" s="110" t="s">
        <v>11</v>
      </c>
      <c r="O762" s="9">
        <v>39041.9</v>
      </c>
      <c r="P762" s="9">
        <v>0</v>
      </c>
      <c r="Q762" s="9">
        <f t="shared" si="35"/>
        <v>39041.9</v>
      </c>
      <c r="R762" s="112" t="s">
        <v>1</v>
      </c>
      <c r="S762" s="113" t="s">
        <v>4</v>
      </c>
      <c r="T762" s="113"/>
      <c r="U762" s="113" t="s">
        <v>248</v>
      </c>
      <c r="V762" s="110"/>
      <c r="W762" s="110"/>
      <c r="X762" s="110"/>
      <c r="Y762" s="110"/>
      <c r="Z762" s="274">
        <v>42005</v>
      </c>
      <c r="AA762" s="110"/>
      <c r="AB762" s="110"/>
      <c r="AC762" s="110"/>
      <c r="AD762" s="115" t="s">
        <v>1554</v>
      </c>
    </row>
    <row r="763" spans="2:30" s="21" customFormat="1" ht="15" customHeight="1">
      <c r="B763" s="109"/>
      <c r="C763" s="110"/>
      <c r="D763" s="110"/>
      <c r="E763" s="110"/>
      <c r="F763" s="110"/>
      <c r="G763" s="110" t="s">
        <v>1553</v>
      </c>
      <c r="H763" s="274">
        <v>42005</v>
      </c>
      <c r="I763" s="110" t="s">
        <v>14</v>
      </c>
      <c r="J763" s="111" t="s">
        <v>68</v>
      </c>
      <c r="K763" s="110" t="s">
        <v>9</v>
      </c>
      <c r="L763" s="110" t="s">
        <v>10</v>
      </c>
      <c r="M763" s="110" t="s">
        <v>10</v>
      </c>
      <c r="N763" s="110" t="s">
        <v>11</v>
      </c>
      <c r="O763" s="9">
        <v>1859</v>
      </c>
      <c r="P763" s="9">
        <v>0</v>
      </c>
      <c r="Q763" s="9">
        <f t="shared" si="35"/>
        <v>1859</v>
      </c>
      <c r="R763" s="112" t="s">
        <v>1</v>
      </c>
      <c r="S763" s="113" t="s">
        <v>4</v>
      </c>
      <c r="T763" s="113"/>
      <c r="U763" s="113" t="s">
        <v>317</v>
      </c>
      <c r="V763" s="110"/>
      <c r="W763" s="110"/>
      <c r="X763" s="110"/>
      <c r="Y763" s="110"/>
      <c r="Z763" s="274">
        <v>42005</v>
      </c>
      <c r="AA763" s="110"/>
      <c r="AB763" s="110"/>
      <c r="AC763" s="110"/>
      <c r="AD763" s="115" t="s">
        <v>1554</v>
      </c>
    </row>
    <row r="764" spans="2:30" s="21" customFormat="1" ht="15" customHeight="1">
      <c r="B764" s="109"/>
      <c r="C764" s="110"/>
      <c r="D764" s="110"/>
      <c r="E764" s="110"/>
      <c r="F764" s="110"/>
      <c r="G764" s="110" t="s">
        <v>1553</v>
      </c>
      <c r="H764" s="274">
        <v>42005</v>
      </c>
      <c r="I764" s="110" t="s">
        <v>14</v>
      </c>
      <c r="J764" s="111" t="s">
        <v>68</v>
      </c>
      <c r="K764" s="110" t="s">
        <v>9</v>
      </c>
      <c r="L764" s="110" t="s">
        <v>10</v>
      </c>
      <c r="M764" s="110" t="s">
        <v>10</v>
      </c>
      <c r="N764" s="110" t="s">
        <v>11</v>
      </c>
      <c r="O764" s="9">
        <v>329863.09999999998</v>
      </c>
      <c r="P764" s="9">
        <v>0</v>
      </c>
      <c r="Q764" s="9">
        <f t="shared" si="35"/>
        <v>329863.09999999998</v>
      </c>
      <c r="R764" s="112" t="s">
        <v>1</v>
      </c>
      <c r="S764" s="113" t="s">
        <v>4</v>
      </c>
      <c r="T764" s="113"/>
      <c r="U764" s="113" t="s">
        <v>249</v>
      </c>
      <c r="V764" s="110"/>
      <c r="W764" s="110"/>
      <c r="X764" s="110"/>
      <c r="Y764" s="110"/>
      <c r="Z764" s="274">
        <v>42005</v>
      </c>
      <c r="AA764" s="110"/>
      <c r="AB764" s="110"/>
      <c r="AC764" s="110"/>
      <c r="AD764" s="115" t="s">
        <v>1554</v>
      </c>
    </row>
    <row r="765" spans="2:30" s="21" customFormat="1" ht="15" customHeight="1">
      <c r="B765" s="109"/>
      <c r="C765" s="110"/>
      <c r="D765" s="110"/>
      <c r="E765" s="110"/>
      <c r="F765" s="110"/>
      <c r="G765" s="110" t="s">
        <v>1553</v>
      </c>
      <c r="H765" s="274">
        <v>42005</v>
      </c>
      <c r="I765" s="110" t="s">
        <v>14</v>
      </c>
      <c r="J765" s="111" t="s">
        <v>68</v>
      </c>
      <c r="K765" s="110" t="s">
        <v>9</v>
      </c>
      <c r="L765" s="110" t="s">
        <v>10</v>
      </c>
      <c r="M765" s="110" t="s">
        <v>10</v>
      </c>
      <c r="N765" s="110" t="s">
        <v>11</v>
      </c>
      <c r="O765" s="9">
        <v>717595.17</v>
      </c>
      <c r="P765" s="9">
        <v>0</v>
      </c>
      <c r="Q765" s="9">
        <f t="shared" si="35"/>
        <v>717595.17</v>
      </c>
      <c r="R765" s="112" t="s">
        <v>1</v>
      </c>
      <c r="S765" s="113" t="s">
        <v>4</v>
      </c>
      <c r="T765" s="113"/>
      <c r="U765" s="113" t="s">
        <v>250</v>
      </c>
      <c r="V765" s="110"/>
      <c r="W765" s="110"/>
      <c r="X765" s="110"/>
      <c r="Y765" s="110"/>
      <c r="Z765" s="274">
        <v>42005</v>
      </c>
      <c r="AA765" s="110"/>
      <c r="AB765" s="110"/>
      <c r="AC765" s="110"/>
      <c r="AD765" s="115" t="s">
        <v>1554</v>
      </c>
    </row>
    <row r="766" spans="2:30" s="21" customFormat="1" ht="15" customHeight="1">
      <c r="B766" s="109"/>
      <c r="C766" s="110"/>
      <c r="D766" s="110"/>
      <c r="E766" s="110"/>
      <c r="F766" s="110"/>
      <c r="G766" s="110" t="s">
        <v>1553</v>
      </c>
      <c r="H766" s="274">
        <v>42005</v>
      </c>
      <c r="I766" s="110" t="s">
        <v>14</v>
      </c>
      <c r="J766" s="111" t="s">
        <v>68</v>
      </c>
      <c r="K766" s="110" t="s">
        <v>9</v>
      </c>
      <c r="L766" s="110" t="s">
        <v>10</v>
      </c>
      <c r="M766" s="110" t="s">
        <v>10</v>
      </c>
      <c r="N766" s="110" t="s">
        <v>11</v>
      </c>
      <c r="O766" s="9">
        <v>565433.21</v>
      </c>
      <c r="P766" s="9">
        <v>0</v>
      </c>
      <c r="Q766" s="9">
        <f t="shared" si="35"/>
        <v>565433.21</v>
      </c>
      <c r="R766" s="112" t="s">
        <v>1</v>
      </c>
      <c r="S766" s="113" t="s">
        <v>4</v>
      </c>
      <c r="T766" s="113"/>
      <c r="U766" s="113" t="s">
        <v>251</v>
      </c>
      <c r="V766" s="110"/>
      <c r="W766" s="110"/>
      <c r="X766" s="110"/>
      <c r="Y766" s="110"/>
      <c r="Z766" s="274">
        <v>42005</v>
      </c>
      <c r="AA766" s="110"/>
      <c r="AB766" s="110"/>
      <c r="AC766" s="110"/>
      <c r="AD766" s="115" t="s">
        <v>1554</v>
      </c>
    </row>
    <row r="767" spans="2:30" s="21" customFormat="1" ht="15" customHeight="1">
      <c r="B767" s="109"/>
      <c r="C767" s="110"/>
      <c r="D767" s="110"/>
      <c r="E767" s="110"/>
      <c r="F767" s="110"/>
      <c r="G767" s="110" t="s">
        <v>1553</v>
      </c>
      <c r="H767" s="274">
        <v>42005</v>
      </c>
      <c r="I767" s="110" t="s">
        <v>14</v>
      </c>
      <c r="J767" s="111" t="s">
        <v>68</v>
      </c>
      <c r="K767" s="110" t="s">
        <v>9</v>
      </c>
      <c r="L767" s="110" t="s">
        <v>10</v>
      </c>
      <c r="M767" s="110" t="s">
        <v>10</v>
      </c>
      <c r="N767" s="110" t="s">
        <v>11</v>
      </c>
      <c r="O767" s="9">
        <v>147058.95000000001</v>
      </c>
      <c r="P767" s="9">
        <v>0</v>
      </c>
      <c r="Q767" s="9">
        <f t="shared" si="35"/>
        <v>147058.95000000001</v>
      </c>
      <c r="R767" s="112" t="s">
        <v>1</v>
      </c>
      <c r="S767" s="113" t="s">
        <v>4</v>
      </c>
      <c r="T767" s="113"/>
      <c r="U767" s="113" t="s">
        <v>252</v>
      </c>
      <c r="V767" s="110"/>
      <c r="W767" s="110"/>
      <c r="X767" s="110"/>
      <c r="Y767" s="110"/>
      <c r="Z767" s="274">
        <v>42005</v>
      </c>
      <c r="AA767" s="110"/>
      <c r="AB767" s="110"/>
      <c r="AC767" s="110"/>
      <c r="AD767" s="115" t="s">
        <v>1554</v>
      </c>
    </row>
    <row r="768" spans="2:30" s="21" customFormat="1" ht="15" customHeight="1">
      <c r="B768" s="109"/>
      <c r="C768" s="110"/>
      <c r="D768" s="110"/>
      <c r="E768" s="110"/>
      <c r="F768" s="110"/>
      <c r="G768" s="110" t="s">
        <v>1553</v>
      </c>
      <c r="H768" s="274">
        <v>42005</v>
      </c>
      <c r="I768" s="110" t="s">
        <v>14</v>
      </c>
      <c r="J768" s="111" t="s">
        <v>68</v>
      </c>
      <c r="K768" s="110" t="s">
        <v>9</v>
      </c>
      <c r="L768" s="110" t="s">
        <v>10</v>
      </c>
      <c r="M768" s="110" t="s">
        <v>10</v>
      </c>
      <c r="N768" s="110" t="s">
        <v>11</v>
      </c>
      <c r="O768" s="9">
        <v>31150</v>
      </c>
      <c r="P768" s="9">
        <v>0</v>
      </c>
      <c r="Q768" s="9">
        <f t="shared" si="35"/>
        <v>31150</v>
      </c>
      <c r="R768" s="112" t="s">
        <v>1</v>
      </c>
      <c r="S768" s="113" t="s">
        <v>4</v>
      </c>
      <c r="T768" s="113"/>
      <c r="U768" s="113" t="s">
        <v>119</v>
      </c>
      <c r="V768" s="110"/>
      <c r="W768" s="110"/>
      <c r="X768" s="110"/>
      <c r="Y768" s="110"/>
      <c r="Z768" s="274">
        <v>42005</v>
      </c>
      <c r="AA768" s="110"/>
      <c r="AB768" s="110"/>
      <c r="AC768" s="110"/>
      <c r="AD768" s="115" t="s">
        <v>1554</v>
      </c>
    </row>
    <row r="769" spans="2:30" s="21" customFormat="1" ht="15" customHeight="1">
      <c r="B769" s="109"/>
      <c r="C769" s="110"/>
      <c r="D769" s="110"/>
      <c r="E769" s="110"/>
      <c r="F769" s="110"/>
      <c r="G769" s="110" t="s">
        <v>1553</v>
      </c>
      <c r="H769" s="274">
        <v>42005</v>
      </c>
      <c r="I769" s="110" t="s">
        <v>14</v>
      </c>
      <c r="J769" s="111" t="s">
        <v>68</v>
      </c>
      <c r="K769" s="110" t="s">
        <v>9</v>
      </c>
      <c r="L769" s="110" t="s">
        <v>10</v>
      </c>
      <c r="M769" s="110" t="s">
        <v>10</v>
      </c>
      <c r="N769" s="110" t="s">
        <v>11</v>
      </c>
      <c r="O769" s="9">
        <v>76030.67</v>
      </c>
      <c r="P769" s="9">
        <v>0</v>
      </c>
      <c r="Q769" s="9">
        <f t="shared" si="35"/>
        <v>76030.67</v>
      </c>
      <c r="R769" s="112" t="s">
        <v>1</v>
      </c>
      <c r="S769" s="113" t="s">
        <v>4</v>
      </c>
      <c r="T769" s="113"/>
      <c r="U769" s="113" t="s">
        <v>120</v>
      </c>
      <c r="V769" s="110"/>
      <c r="W769" s="110"/>
      <c r="X769" s="110"/>
      <c r="Y769" s="110"/>
      <c r="Z769" s="274">
        <v>42005</v>
      </c>
      <c r="AA769" s="110"/>
      <c r="AB769" s="110"/>
      <c r="AC769" s="110"/>
      <c r="AD769" s="115" t="s">
        <v>1554</v>
      </c>
    </row>
    <row r="770" spans="2:30" s="21" customFormat="1" ht="15" customHeight="1">
      <c r="B770" s="109"/>
      <c r="C770" s="110"/>
      <c r="D770" s="110"/>
      <c r="E770" s="110"/>
      <c r="F770" s="110"/>
      <c r="G770" s="110" t="s">
        <v>1553</v>
      </c>
      <c r="H770" s="274">
        <v>42005</v>
      </c>
      <c r="I770" s="110" t="s">
        <v>14</v>
      </c>
      <c r="J770" s="111" t="s">
        <v>68</v>
      </c>
      <c r="K770" s="110" t="s">
        <v>9</v>
      </c>
      <c r="L770" s="110" t="s">
        <v>10</v>
      </c>
      <c r="M770" s="110" t="s">
        <v>10</v>
      </c>
      <c r="N770" s="110" t="s">
        <v>11</v>
      </c>
      <c r="O770" s="9">
        <v>287998.96999999997</v>
      </c>
      <c r="P770" s="9">
        <v>0</v>
      </c>
      <c r="Q770" s="9">
        <f t="shared" si="35"/>
        <v>287998.96999999997</v>
      </c>
      <c r="R770" s="112" t="s">
        <v>1</v>
      </c>
      <c r="S770" s="113" t="s">
        <v>4</v>
      </c>
      <c r="T770" s="113"/>
      <c r="U770" s="113" t="s">
        <v>121</v>
      </c>
      <c r="V770" s="110"/>
      <c r="W770" s="110"/>
      <c r="X770" s="110"/>
      <c r="Y770" s="110"/>
      <c r="Z770" s="274">
        <v>42005</v>
      </c>
      <c r="AA770" s="110"/>
      <c r="AB770" s="110"/>
      <c r="AC770" s="110"/>
      <c r="AD770" s="115" t="s">
        <v>1554</v>
      </c>
    </row>
    <row r="771" spans="2:30" s="21" customFormat="1" ht="15" customHeight="1">
      <c r="B771" s="109"/>
      <c r="C771" s="110"/>
      <c r="D771" s="110"/>
      <c r="E771" s="110"/>
      <c r="F771" s="110"/>
      <c r="G771" s="110" t="s">
        <v>1553</v>
      </c>
      <c r="H771" s="274">
        <v>42005</v>
      </c>
      <c r="I771" s="110" t="s">
        <v>14</v>
      </c>
      <c r="J771" s="111" t="s">
        <v>68</v>
      </c>
      <c r="K771" s="110" t="s">
        <v>9</v>
      </c>
      <c r="L771" s="110" t="s">
        <v>10</v>
      </c>
      <c r="M771" s="110" t="s">
        <v>10</v>
      </c>
      <c r="N771" s="110" t="s">
        <v>11</v>
      </c>
      <c r="O771" s="9">
        <v>81340.31</v>
      </c>
      <c r="P771" s="9">
        <v>0</v>
      </c>
      <c r="Q771" s="9">
        <f t="shared" si="35"/>
        <v>81340.31</v>
      </c>
      <c r="R771" s="112" t="s">
        <v>1</v>
      </c>
      <c r="S771" s="113" t="s">
        <v>4</v>
      </c>
      <c r="T771" s="113"/>
      <c r="U771" s="113" t="s">
        <v>253</v>
      </c>
      <c r="V771" s="110"/>
      <c r="W771" s="110"/>
      <c r="X771" s="110"/>
      <c r="Y771" s="110"/>
      <c r="Z771" s="274">
        <v>42005</v>
      </c>
      <c r="AA771" s="110"/>
      <c r="AB771" s="110"/>
      <c r="AC771" s="110"/>
      <c r="AD771" s="115" t="s">
        <v>1554</v>
      </c>
    </row>
    <row r="772" spans="2:30" s="21" customFormat="1" ht="15" customHeight="1">
      <c r="B772" s="109"/>
      <c r="C772" s="110"/>
      <c r="D772" s="110"/>
      <c r="E772" s="110"/>
      <c r="F772" s="110"/>
      <c r="G772" s="110" t="s">
        <v>1553</v>
      </c>
      <c r="H772" s="274">
        <v>42005</v>
      </c>
      <c r="I772" s="110" t="s">
        <v>14</v>
      </c>
      <c r="J772" s="111" t="s">
        <v>68</v>
      </c>
      <c r="K772" s="110" t="s">
        <v>9</v>
      </c>
      <c r="L772" s="110" t="s">
        <v>10</v>
      </c>
      <c r="M772" s="110" t="s">
        <v>10</v>
      </c>
      <c r="N772" s="110" t="s">
        <v>11</v>
      </c>
      <c r="O772" s="9">
        <v>164932.32</v>
      </c>
      <c r="P772" s="9">
        <v>0</v>
      </c>
      <c r="Q772" s="9">
        <f t="shared" si="35"/>
        <v>164932.32</v>
      </c>
      <c r="R772" s="112" t="s">
        <v>1</v>
      </c>
      <c r="S772" s="113" t="s">
        <v>4</v>
      </c>
      <c r="T772" s="113"/>
      <c r="U772" s="113" t="s">
        <v>254</v>
      </c>
      <c r="V772" s="110"/>
      <c r="W772" s="110"/>
      <c r="X772" s="110"/>
      <c r="Y772" s="110"/>
      <c r="Z772" s="274">
        <v>42005</v>
      </c>
      <c r="AA772" s="110"/>
      <c r="AB772" s="110"/>
      <c r="AC772" s="110"/>
      <c r="AD772" s="115" t="s">
        <v>1554</v>
      </c>
    </row>
    <row r="773" spans="2:30" s="21" customFormat="1" ht="15" customHeight="1">
      <c r="B773" s="109"/>
      <c r="C773" s="110"/>
      <c r="D773" s="110"/>
      <c r="E773" s="110"/>
      <c r="F773" s="110"/>
      <c r="G773" s="110" t="s">
        <v>1553</v>
      </c>
      <c r="H773" s="274">
        <v>42005</v>
      </c>
      <c r="I773" s="110" t="s">
        <v>14</v>
      </c>
      <c r="J773" s="111" t="s">
        <v>68</v>
      </c>
      <c r="K773" s="110" t="s">
        <v>9</v>
      </c>
      <c r="L773" s="110" t="s">
        <v>10</v>
      </c>
      <c r="M773" s="110" t="s">
        <v>10</v>
      </c>
      <c r="N773" s="110" t="s">
        <v>11</v>
      </c>
      <c r="O773" s="9">
        <v>3277.3</v>
      </c>
      <c r="P773" s="9">
        <v>0</v>
      </c>
      <c r="Q773" s="9">
        <f t="shared" si="35"/>
        <v>3277.3</v>
      </c>
      <c r="R773" s="112" t="s">
        <v>1</v>
      </c>
      <c r="S773" s="113" t="s">
        <v>4</v>
      </c>
      <c r="T773" s="113"/>
      <c r="U773" s="113" t="s">
        <v>318</v>
      </c>
      <c r="V773" s="110"/>
      <c r="W773" s="110"/>
      <c r="X773" s="110"/>
      <c r="Y773" s="110"/>
      <c r="Z773" s="274">
        <v>42005</v>
      </c>
      <c r="AA773" s="110"/>
      <c r="AB773" s="110"/>
      <c r="AC773" s="110"/>
      <c r="AD773" s="115" t="s">
        <v>1554</v>
      </c>
    </row>
    <row r="774" spans="2:30" s="21" customFormat="1" ht="15" customHeight="1">
      <c r="B774" s="109"/>
      <c r="C774" s="110"/>
      <c r="D774" s="110"/>
      <c r="E774" s="110"/>
      <c r="F774" s="110"/>
      <c r="G774" s="110" t="s">
        <v>1553</v>
      </c>
      <c r="H774" s="274">
        <v>42005</v>
      </c>
      <c r="I774" s="110" t="s">
        <v>14</v>
      </c>
      <c r="J774" s="111" t="s">
        <v>68</v>
      </c>
      <c r="K774" s="110" t="s">
        <v>9</v>
      </c>
      <c r="L774" s="110" t="s">
        <v>10</v>
      </c>
      <c r="M774" s="110" t="s">
        <v>10</v>
      </c>
      <c r="N774" s="110" t="s">
        <v>11</v>
      </c>
      <c r="O774" s="9">
        <v>1308</v>
      </c>
      <c r="P774" s="9">
        <v>0</v>
      </c>
      <c r="Q774" s="9">
        <f t="shared" si="35"/>
        <v>1308</v>
      </c>
      <c r="R774" s="112" t="s">
        <v>1</v>
      </c>
      <c r="S774" s="113" t="s">
        <v>4</v>
      </c>
      <c r="T774" s="113"/>
      <c r="U774" s="113" t="s">
        <v>319</v>
      </c>
      <c r="V774" s="110"/>
      <c r="W774" s="110"/>
      <c r="X774" s="110"/>
      <c r="Y774" s="110"/>
      <c r="Z774" s="274">
        <v>42005</v>
      </c>
      <c r="AA774" s="110"/>
      <c r="AB774" s="110"/>
      <c r="AC774" s="110"/>
      <c r="AD774" s="115" t="s">
        <v>1554</v>
      </c>
    </row>
    <row r="775" spans="2:30" s="21" customFormat="1" ht="15" customHeight="1">
      <c r="B775" s="109"/>
      <c r="C775" s="110"/>
      <c r="D775" s="110"/>
      <c r="E775" s="110"/>
      <c r="F775" s="110"/>
      <c r="G775" s="110" t="s">
        <v>1553</v>
      </c>
      <c r="H775" s="274">
        <v>42005</v>
      </c>
      <c r="I775" s="110" t="s">
        <v>14</v>
      </c>
      <c r="J775" s="111" t="s">
        <v>68</v>
      </c>
      <c r="K775" s="110" t="s">
        <v>9</v>
      </c>
      <c r="L775" s="110" t="s">
        <v>10</v>
      </c>
      <c r="M775" s="110" t="s">
        <v>10</v>
      </c>
      <c r="N775" s="110" t="s">
        <v>11</v>
      </c>
      <c r="O775" s="9">
        <v>3738.85</v>
      </c>
      <c r="P775" s="9">
        <v>0</v>
      </c>
      <c r="Q775" s="9">
        <f t="shared" si="35"/>
        <v>3738.85</v>
      </c>
      <c r="R775" s="112" t="s">
        <v>1</v>
      </c>
      <c r="S775" s="113" t="s">
        <v>4</v>
      </c>
      <c r="T775" s="113"/>
      <c r="U775" s="113" t="s">
        <v>123</v>
      </c>
      <c r="V775" s="110"/>
      <c r="W775" s="110"/>
      <c r="X775" s="110"/>
      <c r="Y775" s="110"/>
      <c r="Z775" s="274">
        <v>42005</v>
      </c>
      <c r="AA775" s="110"/>
      <c r="AB775" s="110"/>
      <c r="AC775" s="110"/>
      <c r="AD775" s="115" t="s">
        <v>1554</v>
      </c>
    </row>
    <row r="776" spans="2:30" s="21" customFormat="1" ht="15" customHeight="1">
      <c r="B776" s="109"/>
      <c r="C776" s="110"/>
      <c r="D776" s="110"/>
      <c r="E776" s="110"/>
      <c r="F776" s="110"/>
      <c r="G776" s="110" t="s">
        <v>1553</v>
      </c>
      <c r="H776" s="274">
        <v>42005</v>
      </c>
      <c r="I776" s="110" t="s">
        <v>14</v>
      </c>
      <c r="J776" s="111" t="s">
        <v>68</v>
      </c>
      <c r="K776" s="110" t="s">
        <v>9</v>
      </c>
      <c r="L776" s="110" t="s">
        <v>10</v>
      </c>
      <c r="M776" s="110" t="s">
        <v>10</v>
      </c>
      <c r="N776" s="110" t="s">
        <v>11</v>
      </c>
      <c r="O776" s="9">
        <v>87985.51</v>
      </c>
      <c r="P776" s="9">
        <v>0</v>
      </c>
      <c r="Q776" s="9">
        <f t="shared" si="35"/>
        <v>87985.51</v>
      </c>
      <c r="R776" s="112" t="s">
        <v>1</v>
      </c>
      <c r="S776" s="113" t="s">
        <v>4</v>
      </c>
      <c r="T776" s="113"/>
      <c r="U776" s="113" t="s">
        <v>124</v>
      </c>
      <c r="V776" s="110"/>
      <c r="W776" s="110"/>
      <c r="X776" s="110"/>
      <c r="Y776" s="110"/>
      <c r="Z776" s="274">
        <v>42005</v>
      </c>
      <c r="AA776" s="110"/>
      <c r="AB776" s="110"/>
      <c r="AC776" s="110"/>
      <c r="AD776" s="115" t="s">
        <v>1554</v>
      </c>
    </row>
    <row r="777" spans="2:30" s="21" customFormat="1" ht="15" customHeight="1">
      <c r="B777" s="109"/>
      <c r="C777" s="110"/>
      <c r="D777" s="110"/>
      <c r="E777" s="110"/>
      <c r="F777" s="110"/>
      <c r="G777" s="110" t="s">
        <v>1553</v>
      </c>
      <c r="H777" s="274">
        <v>42005</v>
      </c>
      <c r="I777" s="110" t="s">
        <v>14</v>
      </c>
      <c r="J777" s="111" t="s">
        <v>68</v>
      </c>
      <c r="K777" s="110" t="s">
        <v>9</v>
      </c>
      <c r="L777" s="110" t="s">
        <v>10</v>
      </c>
      <c r="M777" s="110" t="s">
        <v>10</v>
      </c>
      <c r="N777" s="110" t="s">
        <v>11</v>
      </c>
      <c r="O777" s="9">
        <v>181917.75</v>
      </c>
      <c r="P777" s="9">
        <v>0</v>
      </c>
      <c r="Q777" s="9">
        <f t="shared" si="35"/>
        <v>181917.75</v>
      </c>
      <c r="R777" s="112" t="s">
        <v>1</v>
      </c>
      <c r="S777" s="113" t="s">
        <v>4</v>
      </c>
      <c r="T777" s="113"/>
      <c r="U777" s="113" t="s">
        <v>255</v>
      </c>
      <c r="V777" s="110"/>
      <c r="W777" s="110"/>
      <c r="X777" s="110"/>
      <c r="Y777" s="110"/>
      <c r="Z777" s="274">
        <v>42005</v>
      </c>
      <c r="AA777" s="110"/>
      <c r="AB777" s="110"/>
      <c r="AC777" s="110"/>
      <c r="AD777" s="115" t="s">
        <v>1554</v>
      </c>
    </row>
    <row r="778" spans="2:30" s="21" customFormat="1" ht="15" customHeight="1">
      <c r="B778" s="109"/>
      <c r="C778" s="110"/>
      <c r="D778" s="110"/>
      <c r="E778" s="110"/>
      <c r="F778" s="110"/>
      <c r="G778" s="110" t="s">
        <v>1553</v>
      </c>
      <c r="H778" s="274">
        <v>42005</v>
      </c>
      <c r="I778" s="110" t="s">
        <v>14</v>
      </c>
      <c r="J778" s="111" t="s">
        <v>68</v>
      </c>
      <c r="K778" s="110" t="s">
        <v>9</v>
      </c>
      <c r="L778" s="110" t="s">
        <v>10</v>
      </c>
      <c r="M778" s="110" t="s">
        <v>10</v>
      </c>
      <c r="N778" s="110" t="s">
        <v>11</v>
      </c>
      <c r="O778" s="9">
        <v>151031.29</v>
      </c>
      <c r="P778" s="9">
        <v>0</v>
      </c>
      <c r="Q778" s="9">
        <f t="shared" si="35"/>
        <v>151031.29</v>
      </c>
      <c r="R778" s="112" t="s">
        <v>1</v>
      </c>
      <c r="S778" s="113" t="s">
        <v>4</v>
      </c>
      <c r="T778" s="113"/>
      <c r="U778" s="113" t="s">
        <v>125</v>
      </c>
      <c r="V778" s="110"/>
      <c r="W778" s="110"/>
      <c r="X778" s="110"/>
      <c r="Y778" s="110"/>
      <c r="Z778" s="274">
        <v>42005</v>
      </c>
      <c r="AA778" s="110"/>
      <c r="AB778" s="110"/>
      <c r="AC778" s="110"/>
      <c r="AD778" s="115" t="s">
        <v>1554</v>
      </c>
    </row>
    <row r="779" spans="2:30" s="21" customFormat="1" ht="15" customHeight="1">
      <c r="B779" s="109"/>
      <c r="C779" s="110"/>
      <c r="D779" s="110"/>
      <c r="E779" s="110"/>
      <c r="F779" s="110"/>
      <c r="G779" s="110" t="s">
        <v>1553</v>
      </c>
      <c r="H779" s="274">
        <v>42005</v>
      </c>
      <c r="I779" s="110" t="s">
        <v>14</v>
      </c>
      <c r="J779" s="111" t="s">
        <v>68</v>
      </c>
      <c r="K779" s="110" t="s">
        <v>9</v>
      </c>
      <c r="L779" s="110" t="s">
        <v>10</v>
      </c>
      <c r="M779" s="110" t="s">
        <v>10</v>
      </c>
      <c r="N779" s="110" t="s">
        <v>11</v>
      </c>
      <c r="O779" s="9">
        <v>326590.96000000002</v>
      </c>
      <c r="P779" s="9">
        <v>0</v>
      </c>
      <c r="Q779" s="9">
        <f t="shared" si="35"/>
        <v>326590.96000000002</v>
      </c>
      <c r="R779" s="112" t="s">
        <v>1</v>
      </c>
      <c r="S779" s="113" t="s">
        <v>4</v>
      </c>
      <c r="T779" s="113"/>
      <c r="U779" s="113" t="s">
        <v>256</v>
      </c>
      <c r="V779" s="110"/>
      <c r="W779" s="110"/>
      <c r="X779" s="110"/>
      <c r="Y779" s="110"/>
      <c r="Z779" s="274">
        <v>42005</v>
      </c>
      <c r="AA779" s="110"/>
      <c r="AB779" s="110"/>
      <c r="AC779" s="110"/>
      <c r="AD779" s="115" t="s">
        <v>1554</v>
      </c>
    </row>
    <row r="780" spans="2:30" s="21" customFormat="1" ht="15" customHeight="1">
      <c r="B780" s="109"/>
      <c r="C780" s="110"/>
      <c r="D780" s="110"/>
      <c r="E780" s="110"/>
      <c r="F780" s="110"/>
      <c r="G780" s="110" t="s">
        <v>1553</v>
      </c>
      <c r="H780" s="274">
        <v>42005</v>
      </c>
      <c r="I780" s="110" t="s">
        <v>14</v>
      </c>
      <c r="J780" s="111" t="s">
        <v>68</v>
      </c>
      <c r="K780" s="110" t="s">
        <v>9</v>
      </c>
      <c r="L780" s="110" t="s">
        <v>10</v>
      </c>
      <c r="M780" s="110" t="s">
        <v>10</v>
      </c>
      <c r="N780" s="110" t="s">
        <v>11</v>
      </c>
      <c r="O780" s="9">
        <v>118114.56</v>
      </c>
      <c r="P780" s="9">
        <v>0</v>
      </c>
      <c r="Q780" s="9">
        <f t="shared" si="35"/>
        <v>118114.56</v>
      </c>
      <c r="R780" s="112" t="s">
        <v>1</v>
      </c>
      <c r="S780" s="113" t="s">
        <v>4</v>
      </c>
      <c r="T780" s="113"/>
      <c r="U780" s="113" t="s">
        <v>257</v>
      </c>
      <c r="V780" s="110"/>
      <c r="W780" s="110"/>
      <c r="X780" s="110"/>
      <c r="Y780" s="110"/>
      <c r="Z780" s="274">
        <v>42005</v>
      </c>
      <c r="AA780" s="110"/>
      <c r="AB780" s="110"/>
      <c r="AC780" s="110"/>
      <c r="AD780" s="115" t="s">
        <v>1554</v>
      </c>
    </row>
    <row r="781" spans="2:30" s="21" customFormat="1" ht="15" customHeight="1">
      <c r="B781" s="109"/>
      <c r="C781" s="110"/>
      <c r="D781" s="110"/>
      <c r="E781" s="110"/>
      <c r="F781" s="110"/>
      <c r="G781" s="110" t="s">
        <v>1553</v>
      </c>
      <c r="H781" s="274">
        <v>42005</v>
      </c>
      <c r="I781" s="110" t="s">
        <v>14</v>
      </c>
      <c r="J781" s="111" t="s">
        <v>68</v>
      </c>
      <c r="K781" s="110" t="s">
        <v>9</v>
      </c>
      <c r="L781" s="110" t="s">
        <v>10</v>
      </c>
      <c r="M781" s="110" t="s">
        <v>10</v>
      </c>
      <c r="N781" s="110" t="s">
        <v>11</v>
      </c>
      <c r="O781" s="9">
        <v>6240.8</v>
      </c>
      <c r="P781" s="9">
        <v>0</v>
      </c>
      <c r="Q781" s="9">
        <f t="shared" si="35"/>
        <v>6240.8</v>
      </c>
      <c r="R781" s="112" t="s">
        <v>1</v>
      </c>
      <c r="S781" s="113" t="s">
        <v>4</v>
      </c>
      <c r="T781" s="113"/>
      <c r="U781" s="113" t="s">
        <v>320</v>
      </c>
      <c r="V781" s="110"/>
      <c r="W781" s="110"/>
      <c r="X781" s="110"/>
      <c r="Y781" s="110"/>
      <c r="Z781" s="274">
        <v>42005</v>
      </c>
      <c r="AA781" s="110"/>
      <c r="AB781" s="110"/>
      <c r="AC781" s="110"/>
      <c r="AD781" s="115" t="s">
        <v>1554</v>
      </c>
    </row>
    <row r="782" spans="2:30" s="21" customFormat="1" ht="15" customHeight="1">
      <c r="B782" s="109"/>
      <c r="C782" s="110"/>
      <c r="D782" s="110"/>
      <c r="E782" s="110"/>
      <c r="F782" s="110"/>
      <c r="G782" s="110" t="s">
        <v>1553</v>
      </c>
      <c r="H782" s="274">
        <v>42005</v>
      </c>
      <c r="I782" s="110" t="s">
        <v>14</v>
      </c>
      <c r="J782" s="111" t="s">
        <v>68</v>
      </c>
      <c r="K782" s="110" t="s">
        <v>9</v>
      </c>
      <c r="L782" s="110" t="s">
        <v>10</v>
      </c>
      <c r="M782" s="110" t="s">
        <v>10</v>
      </c>
      <c r="N782" s="110" t="s">
        <v>11</v>
      </c>
      <c r="O782" s="9">
        <v>663.55</v>
      </c>
      <c r="P782" s="9">
        <v>0</v>
      </c>
      <c r="Q782" s="9">
        <f t="shared" si="35"/>
        <v>663.55</v>
      </c>
      <c r="R782" s="112" t="s">
        <v>1</v>
      </c>
      <c r="S782" s="113" t="s">
        <v>4</v>
      </c>
      <c r="T782" s="113"/>
      <c r="U782" s="113" t="s">
        <v>321</v>
      </c>
      <c r="V782" s="110"/>
      <c r="W782" s="110"/>
      <c r="X782" s="110"/>
      <c r="Y782" s="110"/>
      <c r="Z782" s="274">
        <v>42005</v>
      </c>
      <c r="AA782" s="110"/>
      <c r="AB782" s="110"/>
      <c r="AC782" s="110"/>
      <c r="AD782" s="115" t="s">
        <v>1554</v>
      </c>
    </row>
    <row r="783" spans="2:30" s="21" customFormat="1" ht="15" customHeight="1">
      <c r="B783" s="109"/>
      <c r="C783" s="110"/>
      <c r="D783" s="110"/>
      <c r="E783" s="110"/>
      <c r="F783" s="110"/>
      <c r="G783" s="110" t="s">
        <v>1553</v>
      </c>
      <c r="H783" s="274">
        <v>42005</v>
      </c>
      <c r="I783" s="110" t="s">
        <v>14</v>
      </c>
      <c r="J783" s="111" t="s">
        <v>68</v>
      </c>
      <c r="K783" s="110" t="s">
        <v>9</v>
      </c>
      <c r="L783" s="110" t="s">
        <v>10</v>
      </c>
      <c r="M783" s="110" t="s">
        <v>10</v>
      </c>
      <c r="N783" s="110" t="s">
        <v>11</v>
      </c>
      <c r="O783" s="9">
        <v>9490.7999999999993</v>
      </c>
      <c r="P783" s="9">
        <v>0</v>
      </c>
      <c r="Q783" s="9">
        <f t="shared" si="35"/>
        <v>9490.7999999999993</v>
      </c>
      <c r="R783" s="112" t="s">
        <v>1</v>
      </c>
      <c r="S783" s="113" t="s">
        <v>4</v>
      </c>
      <c r="T783" s="113"/>
      <c r="U783" s="113" t="s">
        <v>322</v>
      </c>
      <c r="V783" s="110"/>
      <c r="W783" s="110"/>
      <c r="X783" s="110"/>
      <c r="Y783" s="110"/>
      <c r="Z783" s="274">
        <v>42005</v>
      </c>
      <c r="AA783" s="110"/>
      <c r="AB783" s="110"/>
      <c r="AC783" s="110"/>
      <c r="AD783" s="115" t="s">
        <v>1554</v>
      </c>
    </row>
    <row r="784" spans="2:30" s="21" customFormat="1" ht="15" customHeight="1">
      <c r="B784" s="109"/>
      <c r="C784" s="110"/>
      <c r="D784" s="110"/>
      <c r="E784" s="110"/>
      <c r="F784" s="110"/>
      <c r="G784" s="110" t="s">
        <v>1553</v>
      </c>
      <c r="H784" s="274">
        <v>42005</v>
      </c>
      <c r="I784" s="110" t="s">
        <v>14</v>
      </c>
      <c r="J784" s="111" t="s">
        <v>68</v>
      </c>
      <c r="K784" s="110" t="s">
        <v>9</v>
      </c>
      <c r="L784" s="110" t="s">
        <v>10</v>
      </c>
      <c r="M784" s="110" t="s">
        <v>10</v>
      </c>
      <c r="N784" s="110" t="s">
        <v>11</v>
      </c>
      <c r="O784" s="9">
        <v>812832.67</v>
      </c>
      <c r="P784" s="9">
        <v>0</v>
      </c>
      <c r="Q784" s="9">
        <f t="shared" si="35"/>
        <v>812832.67</v>
      </c>
      <c r="R784" s="112" t="s">
        <v>1</v>
      </c>
      <c r="S784" s="113" t="s">
        <v>4</v>
      </c>
      <c r="T784" s="113"/>
      <c r="U784" s="113" t="s">
        <v>258</v>
      </c>
      <c r="V784" s="110"/>
      <c r="W784" s="110"/>
      <c r="X784" s="110"/>
      <c r="Y784" s="110"/>
      <c r="Z784" s="274">
        <v>42005</v>
      </c>
      <c r="AA784" s="110"/>
      <c r="AB784" s="110"/>
      <c r="AC784" s="110"/>
      <c r="AD784" s="115" t="s">
        <v>1554</v>
      </c>
    </row>
    <row r="785" spans="2:30" s="21" customFormat="1" ht="15" customHeight="1">
      <c r="B785" s="109"/>
      <c r="C785" s="110"/>
      <c r="D785" s="110"/>
      <c r="E785" s="110"/>
      <c r="F785" s="110"/>
      <c r="G785" s="110" t="s">
        <v>1553</v>
      </c>
      <c r="H785" s="274">
        <v>42005</v>
      </c>
      <c r="I785" s="110" t="s">
        <v>14</v>
      </c>
      <c r="J785" s="111" t="s">
        <v>68</v>
      </c>
      <c r="K785" s="110" t="s">
        <v>9</v>
      </c>
      <c r="L785" s="110" t="s">
        <v>10</v>
      </c>
      <c r="M785" s="110" t="s">
        <v>10</v>
      </c>
      <c r="N785" s="110" t="s">
        <v>11</v>
      </c>
      <c r="O785" s="9">
        <v>916207.26</v>
      </c>
      <c r="P785" s="9">
        <v>0</v>
      </c>
      <c r="Q785" s="9">
        <f t="shared" si="35"/>
        <v>916207.26</v>
      </c>
      <c r="R785" s="112" t="s">
        <v>1</v>
      </c>
      <c r="S785" s="113" t="s">
        <v>4</v>
      </c>
      <c r="T785" s="113"/>
      <c r="U785" s="113" t="s">
        <v>259</v>
      </c>
      <c r="V785" s="110"/>
      <c r="W785" s="110"/>
      <c r="X785" s="110"/>
      <c r="Y785" s="110"/>
      <c r="Z785" s="274">
        <v>42005</v>
      </c>
      <c r="AA785" s="110"/>
      <c r="AB785" s="110"/>
      <c r="AC785" s="110"/>
      <c r="AD785" s="115" t="s">
        <v>1554</v>
      </c>
    </row>
    <row r="786" spans="2:30" s="21" customFormat="1" ht="15" customHeight="1">
      <c r="B786" s="109"/>
      <c r="C786" s="110"/>
      <c r="D786" s="110"/>
      <c r="E786" s="110"/>
      <c r="F786" s="110"/>
      <c r="G786" s="110" t="s">
        <v>1553</v>
      </c>
      <c r="H786" s="274">
        <v>42005</v>
      </c>
      <c r="I786" s="110" t="s">
        <v>14</v>
      </c>
      <c r="J786" s="111" t="s">
        <v>68</v>
      </c>
      <c r="K786" s="110" t="s">
        <v>9</v>
      </c>
      <c r="L786" s="110" t="s">
        <v>10</v>
      </c>
      <c r="M786" s="110" t="s">
        <v>10</v>
      </c>
      <c r="N786" s="110" t="s">
        <v>11</v>
      </c>
      <c r="O786" s="9">
        <v>167157.76999999999</v>
      </c>
      <c r="P786" s="9">
        <v>0</v>
      </c>
      <c r="Q786" s="9">
        <f t="shared" si="35"/>
        <v>167157.76999999999</v>
      </c>
      <c r="R786" s="112" t="s">
        <v>1</v>
      </c>
      <c r="S786" s="113" t="s">
        <v>4</v>
      </c>
      <c r="T786" s="113"/>
      <c r="U786" s="113" t="s">
        <v>260</v>
      </c>
      <c r="V786" s="110"/>
      <c r="W786" s="110"/>
      <c r="X786" s="110"/>
      <c r="Y786" s="110"/>
      <c r="Z786" s="274">
        <v>42005</v>
      </c>
      <c r="AA786" s="110"/>
      <c r="AB786" s="110"/>
      <c r="AC786" s="110"/>
      <c r="AD786" s="115" t="s">
        <v>1554</v>
      </c>
    </row>
    <row r="787" spans="2:30" s="21" customFormat="1" ht="15" customHeight="1">
      <c r="B787" s="109"/>
      <c r="C787" s="110"/>
      <c r="D787" s="110"/>
      <c r="E787" s="110"/>
      <c r="F787" s="110"/>
      <c r="G787" s="110" t="s">
        <v>1553</v>
      </c>
      <c r="H787" s="274">
        <v>42005</v>
      </c>
      <c r="I787" s="110" t="s">
        <v>14</v>
      </c>
      <c r="J787" s="111" t="s">
        <v>68</v>
      </c>
      <c r="K787" s="110" t="s">
        <v>9</v>
      </c>
      <c r="L787" s="110" t="s">
        <v>10</v>
      </c>
      <c r="M787" s="110" t="s">
        <v>10</v>
      </c>
      <c r="N787" s="110" t="s">
        <v>11</v>
      </c>
      <c r="O787" s="9">
        <v>140399.66</v>
      </c>
      <c r="P787" s="9">
        <v>0</v>
      </c>
      <c r="Q787" s="9">
        <f t="shared" si="35"/>
        <v>140399.66</v>
      </c>
      <c r="R787" s="112" t="s">
        <v>1</v>
      </c>
      <c r="S787" s="113" t="s">
        <v>4</v>
      </c>
      <c r="T787" s="113"/>
      <c r="U787" s="113" t="s">
        <v>261</v>
      </c>
      <c r="V787" s="110"/>
      <c r="W787" s="110"/>
      <c r="X787" s="110"/>
      <c r="Y787" s="110"/>
      <c r="Z787" s="274">
        <v>42005</v>
      </c>
      <c r="AA787" s="110"/>
      <c r="AB787" s="110"/>
      <c r="AC787" s="110"/>
      <c r="AD787" s="115" t="s">
        <v>1554</v>
      </c>
    </row>
    <row r="788" spans="2:30" s="21" customFormat="1" ht="15" customHeight="1">
      <c r="B788" s="109"/>
      <c r="C788" s="110"/>
      <c r="D788" s="110"/>
      <c r="E788" s="110"/>
      <c r="F788" s="110"/>
      <c r="G788" s="110" t="s">
        <v>1553</v>
      </c>
      <c r="H788" s="274">
        <v>42005</v>
      </c>
      <c r="I788" s="110" t="s">
        <v>14</v>
      </c>
      <c r="J788" s="111" t="s">
        <v>68</v>
      </c>
      <c r="K788" s="110" t="s">
        <v>9</v>
      </c>
      <c r="L788" s="110" t="s">
        <v>10</v>
      </c>
      <c r="M788" s="110" t="s">
        <v>10</v>
      </c>
      <c r="N788" s="110" t="s">
        <v>11</v>
      </c>
      <c r="O788" s="9">
        <v>572904.80000000005</v>
      </c>
      <c r="P788" s="9">
        <v>0</v>
      </c>
      <c r="Q788" s="9">
        <f t="shared" si="35"/>
        <v>572904.80000000005</v>
      </c>
      <c r="R788" s="112" t="s">
        <v>1</v>
      </c>
      <c r="S788" s="113" t="s">
        <v>4</v>
      </c>
      <c r="T788" s="113"/>
      <c r="U788" s="113" t="s">
        <v>262</v>
      </c>
      <c r="V788" s="110"/>
      <c r="W788" s="110"/>
      <c r="X788" s="110"/>
      <c r="Y788" s="110"/>
      <c r="Z788" s="274">
        <v>42005</v>
      </c>
      <c r="AA788" s="110"/>
      <c r="AB788" s="110"/>
      <c r="AC788" s="110"/>
      <c r="AD788" s="115" t="s">
        <v>1554</v>
      </c>
    </row>
    <row r="789" spans="2:30" s="21" customFormat="1" ht="15" customHeight="1">
      <c r="B789" s="109"/>
      <c r="C789" s="110"/>
      <c r="D789" s="110"/>
      <c r="E789" s="110"/>
      <c r="F789" s="110"/>
      <c r="G789" s="110" t="s">
        <v>1553</v>
      </c>
      <c r="H789" s="274">
        <v>42005</v>
      </c>
      <c r="I789" s="110" t="s">
        <v>14</v>
      </c>
      <c r="J789" s="111" t="s">
        <v>68</v>
      </c>
      <c r="K789" s="110" t="s">
        <v>9</v>
      </c>
      <c r="L789" s="110" t="s">
        <v>10</v>
      </c>
      <c r="M789" s="110" t="s">
        <v>10</v>
      </c>
      <c r="N789" s="110" t="s">
        <v>11</v>
      </c>
      <c r="O789" s="9">
        <v>323514.5</v>
      </c>
      <c r="P789" s="9">
        <v>0</v>
      </c>
      <c r="Q789" s="9">
        <f t="shared" si="35"/>
        <v>323514.5</v>
      </c>
      <c r="R789" s="112" t="s">
        <v>1</v>
      </c>
      <c r="S789" s="113" t="s">
        <v>4</v>
      </c>
      <c r="T789" s="113"/>
      <c r="U789" s="113" t="s">
        <v>758</v>
      </c>
      <c r="V789" s="110"/>
      <c r="W789" s="110"/>
      <c r="X789" s="110"/>
      <c r="Y789" s="110"/>
      <c r="Z789" s="274">
        <v>42005</v>
      </c>
      <c r="AA789" s="110"/>
      <c r="AB789" s="110"/>
      <c r="AC789" s="110"/>
      <c r="AD789" s="115" t="s">
        <v>1554</v>
      </c>
    </row>
    <row r="790" spans="2:30" s="21" customFormat="1" ht="15" customHeight="1">
      <c r="B790" s="109"/>
      <c r="C790" s="110"/>
      <c r="D790" s="110"/>
      <c r="E790" s="110"/>
      <c r="F790" s="110"/>
      <c r="G790" s="110" t="s">
        <v>1553</v>
      </c>
      <c r="H790" s="274">
        <v>42005</v>
      </c>
      <c r="I790" s="110" t="s">
        <v>14</v>
      </c>
      <c r="J790" s="111" t="s">
        <v>68</v>
      </c>
      <c r="K790" s="110" t="s">
        <v>9</v>
      </c>
      <c r="L790" s="110" t="s">
        <v>10</v>
      </c>
      <c r="M790" s="110" t="s">
        <v>10</v>
      </c>
      <c r="N790" s="110" t="s">
        <v>11</v>
      </c>
      <c r="O790" s="9">
        <v>365168.2</v>
      </c>
      <c r="P790" s="9">
        <v>0</v>
      </c>
      <c r="Q790" s="9">
        <f t="shared" si="35"/>
        <v>365168.2</v>
      </c>
      <c r="R790" s="112" t="s">
        <v>1</v>
      </c>
      <c r="S790" s="113" t="s">
        <v>4</v>
      </c>
      <c r="T790" s="113"/>
      <c r="U790" s="113" t="s">
        <v>263</v>
      </c>
      <c r="V790" s="110"/>
      <c r="W790" s="110"/>
      <c r="X790" s="110"/>
      <c r="Y790" s="110"/>
      <c r="Z790" s="274">
        <v>42005</v>
      </c>
      <c r="AA790" s="110"/>
      <c r="AB790" s="110"/>
      <c r="AC790" s="110"/>
      <c r="AD790" s="115" t="s">
        <v>1554</v>
      </c>
    </row>
    <row r="791" spans="2:30" s="21" customFormat="1" ht="15" customHeight="1">
      <c r="B791" s="109"/>
      <c r="C791" s="110"/>
      <c r="D791" s="110"/>
      <c r="E791" s="110"/>
      <c r="F791" s="110"/>
      <c r="G791" s="110" t="s">
        <v>1553</v>
      </c>
      <c r="H791" s="274">
        <v>42005</v>
      </c>
      <c r="I791" s="110" t="s">
        <v>14</v>
      </c>
      <c r="J791" s="111" t="s">
        <v>68</v>
      </c>
      <c r="K791" s="110" t="s">
        <v>9</v>
      </c>
      <c r="L791" s="110" t="s">
        <v>10</v>
      </c>
      <c r="M791" s="110" t="s">
        <v>10</v>
      </c>
      <c r="N791" s="110" t="s">
        <v>11</v>
      </c>
      <c r="O791" s="9">
        <v>19535</v>
      </c>
      <c r="P791" s="9">
        <v>0</v>
      </c>
      <c r="Q791" s="9">
        <f t="shared" si="35"/>
        <v>19535</v>
      </c>
      <c r="R791" s="112" t="s">
        <v>1</v>
      </c>
      <c r="S791" s="113" t="s">
        <v>4</v>
      </c>
      <c r="T791" s="113"/>
      <c r="U791" s="113" t="s">
        <v>264</v>
      </c>
      <c r="V791" s="110"/>
      <c r="W791" s="110"/>
      <c r="X791" s="110"/>
      <c r="Y791" s="110"/>
      <c r="Z791" s="274">
        <v>42005</v>
      </c>
      <c r="AA791" s="110"/>
      <c r="AB791" s="110"/>
      <c r="AC791" s="110"/>
      <c r="AD791" s="115" t="s">
        <v>1554</v>
      </c>
    </row>
    <row r="792" spans="2:30" s="21" customFormat="1" ht="15" customHeight="1">
      <c r="B792" s="109"/>
      <c r="C792" s="110"/>
      <c r="D792" s="110"/>
      <c r="E792" s="110"/>
      <c r="F792" s="110"/>
      <c r="G792" s="110" t="s">
        <v>1553</v>
      </c>
      <c r="H792" s="274">
        <v>42005</v>
      </c>
      <c r="I792" s="110" t="s">
        <v>14</v>
      </c>
      <c r="J792" s="111" t="s">
        <v>68</v>
      </c>
      <c r="K792" s="110" t="s">
        <v>9</v>
      </c>
      <c r="L792" s="110" t="s">
        <v>10</v>
      </c>
      <c r="M792" s="110" t="s">
        <v>10</v>
      </c>
      <c r="N792" s="110" t="s">
        <v>11</v>
      </c>
      <c r="O792" s="9">
        <v>271611.59000000003</v>
      </c>
      <c r="P792" s="9">
        <v>0</v>
      </c>
      <c r="Q792" s="9">
        <f t="shared" si="35"/>
        <v>271611.59000000003</v>
      </c>
      <c r="R792" s="112" t="s">
        <v>1</v>
      </c>
      <c r="S792" s="113" t="s">
        <v>4</v>
      </c>
      <c r="T792" s="113"/>
      <c r="U792" s="113" t="s">
        <v>265</v>
      </c>
      <c r="V792" s="110"/>
      <c r="W792" s="110"/>
      <c r="X792" s="110"/>
      <c r="Y792" s="110"/>
      <c r="Z792" s="274">
        <v>42005</v>
      </c>
      <c r="AA792" s="110"/>
      <c r="AB792" s="110"/>
      <c r="AC792" s="110"/>
      <c r="AD792" s="115" t="s">
        <v>1554</v>
      </c>
    </row>
    <row r="793" spans="2:30" s="21" customFormat="1" ht="15" customHeight="1">
      <c r="B793" s="109"/>
      <c r="C793" s="110"/>
      <c r="D793" s="110"/>
      <c r="E793" s="110"/>
      <c r="F793" s="110"/>
      <c r="G793" s="110" t="s">
        <v>1553</v>
      </c>
      <c r="H793" s="274">
        <v>42005</v>
      </c>
      <c r="I793" s="110" t="s">
        <v>14</v>
      </c>
      <c r="J793" s="111" t="s">
        <v>68</v>
      </c>
      <c r="K793" s="110" t="s">
        <v>9</v>
      </c>
      <c r="L793" s="110" t="s">
        <v>10</v>
      </c>
      <c r="M793" s="110" t="s">
        <v>10</v>
      </c>
      <c r="N793" s="110" t="s">
        <v>11</v>
      </c>
      <c r="O793" s="9">
        <v>74686.5</v>
      </c>
      <c r="P793" s="9">
        <v>0</v>
      </c>
      <c r="Q793" s="9">
        <f t="shared" si="35"/>
        <v>74686.5</v>
      </c>
      <c r="R793" s="112" t="s">
        <v>1</v>
      </c>
      <c r="S793" s="113" t="s">
        <v>4</v>
      </c>
      <c r="T793" s="113"/>
      <c r="U793" s="113" t="s">
        <v>266</v>
      </c>
      <c r="V793" s="110"/>
      <c r="W793" s="110"/>
      <c r="X793" s="110"/>
      <c r="Y793" s="110"/>
      <c r="Z793" s="274">
        <v>42005</v>
      </c>
      <c r="AA793" s="110"/>
      <c r="AB793" s="110"/>
      <c r="AC793" s="110"/>
      <c r="AD793" s="115" t="s">
        <v>1554</v>
      </c>
    </row>
    <row r="794" spans="2:30" s="21" customFormat="1" ht="15" customHeight="1">
      <c r="B794" s="109"/>
      <c r="C794" s="110"/>
      <c r="D794" s="110"/>
      <c r="E794" s="110"/>
      <c r="F794" s="110"/>
      <c r="G794" s="110" t="s">
        <v>1553</v>
      </c>
      <c r="H794" s="274">
        <v>42005</v>
      </c>
      <c r="I794" s="110" t="s">
        <v>14</v>
      </c>
      <c r="J794" s="111" t="s">
        <v>68</v>
      </c>
      <c r="K794" s="110" t="s">
        <v>9</v>
      </c>
      <c r="L794" s="110" t="s">
        <v>10</v>
      </c>
      <c r="M794" s="110" t="s">
        <v>10</v>
      </c>
      <c r="N794" s="110" t="s">
        <v>11</v>
      </c>
      <c r="O794" s="9">
        <v>70129.53</v>
      </c>
      <c r="P794" s="9">
        <v>0</v>
      </c>
      <c r="Q794" s="9">
        <f t="shared" si="35"/>
        <v>70129.53</v>
      </c>
      <c r="R794" s="112" t="s">
        <v>1</v>
      </c>
      <c r="S794" s="113" t="s">
        <v>4</v>
      </c>
      <c r="T794" s="113"/>
      <c r="U794" s="113" t="s">
        <v>267</v>
      </c>
      <c r="V794" s="110"/>
      <c r="W794" s="110"/>
      <c r="X794" s="110"/>
      <c r="Y794" s="110"/>
      <c r="Z794" s="274">
        <v>42005</v>
      </c>
      <c r="AA794" s="110"/>
      <c r="AB794" s="110"/>
      <c r="AC794" s="110"/>
      <c r="AD794" s="115" t="s">
        <v>1554</v>
      </c>
    </row>
    <row r="795" spans="2:30" s="21" customFormat="1" ht="15" customHeight="1">
      <c r="B795" s="109"/>
      <c r="C795" s="110"/>
      <c r="D795" s="110"/>
      <c r="E795" s="110"/>
      <c r="F795" s="110"/>
      <c r="G795" s="110" t="s">
        <v>1553</v>
      </c>
      <c r="H795" s="274">
        <v>42005</v>
      </c>
      <c r="I795" s="110" t="s">
        <v>14</v>
      </c>
      <c r="J795" s="111" t="s">
        <v>68</v>
      </c>
      <c r="K795" s="110" t="s">
        <v>9</v>
      </c>
      <c r="L795" s="110" t="s">
        <v>10</v>
      </c>
      <c r="M795" s="110" t="s">
        <v>10</v>
      </c>
      <c r="N795" s="110" t="s">
        <v>11</v>
      </c>
      <c r="O795" s="9">
        <v>79988.639999999999</v>
      </c>
      <c r="P795" s="9">
        <v>0</v>
      </c>
      <c r="Q795" s="9">
        <f t="shared" si="35"/>
        <v>79988.639999999999</v>
      </c>
      <c r="R795" s="112" t="s">
        <v>1</v>
      </c>
      <c r="S795" s="113" t="s">
        <v>4</v>
      </c>
      <c r="T795" s="113"/>
      <c r="U795" s="113" t="s">
        <v>268</v>
      </c>
      <c r="V795" s="110"/>
      <c r="W795" s="110"/>
      <c r="X795" s="110"/>
      <c r="Y795" s="110"/>
      <c r="Z795" s="274">
        <v>42005</v>
      </c>
      <c r="AA795" s="110"/>
      <c r="AB795" s="110"/>
      <c r="AC795" s="110"/>
      <c r="AD795" s="115" t="s">
        <v>1554</v>
      </c>
    </row>
    <row r="796" spans="2:30" s="21" customFormat="1" ht="15" customHeight="1">
      <c r="B796" s="109"/>
      <c r="C796" s="110"/>
      <c r="D796" s="110"/>
      <c r="E796" s="110"/>
      <c r="F796" s="110"/>
      <c r="G796" s="110" t="s">
        <v>1553</v>
      </c>
      <c r="H796" s="274">
        <v>42005</v>
      </c>
      <c r="I796" s="110" t="s">
        <v>14</v>
      </c>
      <c r="J796" s="111" t="s">
        <v>68</v>
      </c>
      <c r="K796" s="110" t="s">
        <v>9</v>
      </c>
      <c r="L796" s="110" t="s">
        <v>10</v>
      </c>
      <c r="M796" s="110" t="s">
        <v>10</v>
      </c>
      <c r="N796" s="110" t="s">
        <v>11</v>
      </c>
      <c r="O796" s="9">
        <v>21571.8</v>
      </c>
      <c r="P796" s="9">
        <v>0</v>
      </c>
      <c r="Q796" s="9">
        <f t="shared" si="35"/>
        <v>21571.8</v>
      </c>
      <c r="R796" s="112" t="s">
        <v>1</v>
      </c>
      <c r="S796" s="113" t="s">
        <v>4</v>
      </c>
      <c r="T796" s="113"/>
      <c r="U796" s="113" t="s">
        <v>269</v>
      </c>
      <c r="V796" s="110"/>
      <c r="W796" s="110"/>
      <c r="X796" s="110"/>
      <c r="Y796" s="110"/>
      <c r="Z796" s="274">
        <v>42005</v>
      </c>
      <c r="AA796" s="110"/>
      <c r="AB796" s="110"/>
      <c r="AC796" s="110"/>
      <c r="AD796" s="115" t="s">
        <v>1554</v>
      </c>
    </row>
    <row r="797" spans="2:30" s="21" customFormat="1" ht="15" customHeight="1">
      <c r="B797" s="109"/>
      <c r="C797" s="110"/>
      <c r="D797" s="110"/>
      <c r="E797" s="110"/>
      <c r="F797" s="110"/>
      <c r="G797" s="110" t="s">
        <v>1553</v>
      </c>
      <c r="H797" s="274">
        <v>42005</v>
      </c>
      <c r="I797" s="110" t="s">
        <v>14</v>
      </c>
      <c r="J797" s="111" t="s">
        <v>68</v>
      </c>
      <c r="K797" s="110" t="s">
        <v>9</v>
      </c>
      <c r="L797" s="110" t="s">
        <v>10</v>
      </c>
      <c r="M797" s="110" t="s">
        <v>10</v>
      </c>
      <c r="N797" s="110" t="s">
        <v>11</v>
      </c>
      <c r="O797" s="9">
        <v>380579.01</v>
      </c>
      <c r="P797" s="9">
        <v>0</v>
      </c>
      <c r="Q797" s="9">
        <f t="shared" si="35"/>
        <v>380579.01</v>
      </c>
      <c r="R797" s="112" t="s">
        <v>1</v>
      </c>
      <c r="S797" s="113" t="s">
        <v>4</v>
      </c>
      <c r="T797" s="113"/>
      <c r="U797" s="113" t="s">
        <v>270</v>
      </c>
      <c r="V797" s="110"/>
      <c r="W797" s="110"/>
      <c r="X797" s="110"/>
      <c r="Y797" s="110"/>
      <c r="Z797" s="274">
        <v>42005</v>
      </c>
      <c r="AA797" s="110"/>
      <c r="AB797" s="110"/>
      <c r="AC797" s="110"/>
      <c r="AD797" s="115" t="s">
        <v>1554</v>
      </c>
    </row>
    <row r="798" spans="2:30" s="21" customFormat="1" ht="15" customHeight="1">
      <c r="B798" s="109"/>
      <c r="C798" s="110"/>
      <c r="D798" s="110"/>
      <c r="E798" s="110"/>
      <c r="F798" s="110"/>
      <c r="G798" s="110" t="s">
        <v>1553</v>
      </c>
      <c r="H798" s="274">
        <v>42005</v>
      </c>
      <c r="I798" s="110" t="s">
        <v>14</v>
      </c>
      <c r="J798" s="111" t="s">
        <v>68</v>
      </c>
      <c r="K798" s="110" t="s">
        <v>9</v>
      </c>
      <c r="L798" s="110" t="s">
        <v>10</v>
      </c>
      <c r="M798" s="110" t="s">
        <v>10</v>
      </c>
      <c r="N798" s="110" t="s">
        <v>11</v>
      </c>
      <c r="O798" s="9">
        <v>990</v>
      </c>
      <c r="P798" s="9">
        <v>0</v>
      </c>
      <c r="Q798" s="9">
        <f t="shared" si="35"/>
        <v>990</v>
      </c>
      <c r="R798" s="112" t="s">
        <v>1</v>
      </c>
      <c r="S798" s="113" t="s">
        <v>4</v>
      </c>
      <c r="T798" s="113"/>
      <c r="U798" s="113" t="s">
        <v>760</v>
      </c>
      <c r="V798" s="110"/>
      <c r="W798" s="110"/>
      <c r="X798" s="110"/>
      <c r="Y798" s="110"/>
      <c r="Z798" s="274">
        <v>42005</v>
      </c>
      <c r="AA798" s="110"/>
      <c r="AB798" s="110"/>
      <c r="AC798" s="110"/>
      <c r="AD798" s="115" t="s">
        <v>1554</v>
      </c>
    </row>
    <row r="799" spans="2:30" s="21" customFormat="1" ht="15" customHeight="1">
      <c r="B799" s="109"/>
      <c r="C799" s="110"/>
      <c r="D799" s="110"/>
      <c r="E799" s="110"/>
      <c r="F799" s="110"/>
      <c r="G799" s="110" t="s">
        <v>1553</v>
      </c>
      <c r="H799" s="274">
        <v>42005</v>
      </c>
      <c r="I799" s="110" t="s">
        <v>14</v>
      </c>
      <c r="J799" s="111" t="s">
        <v>68</v>
      </c>
      <c r="K799" s="110" t="s">
        <v>9</v>
      </c>
      <c r="L799" s="110" t="s">
        <v>10</v>
      </c>
      <c r="M799" s="110" t="s">
        <v>10</v>
      </c>
      <c r="N799" s="110" t="s">
        <v>11</v>
      </c>
      <c r="O799" s="9">
        <v>16421.41</v>
      </c>
      <c r="P799" s="9">
        <v>0</v>
      </c>
      <c r="Q799" s="9">
        <f t="shared" si="35"/>
        <v>16421.41</v>
      </c>
      <c r="R799" s="112" t="s">
        <v>1</v>
      </c>
      <c r="S799" s="113" t="s">
        <v>4</v>
      </c>
      <c r="T799" s="113"/>
      <c r="U799" s="113" t="s">
        <v>271</v>
      </c>
      <c r="V799" s="110"/>
      <c r="W799" s="110"/>
      <c r="X799" s="110"/>
      <c r="Y799" s="110"/>
      <c r="Z799" s="274">
        <v>42005</v>
      </c>
      <c r="AA799" s="110"/>
      <c r="AB799" s="110"/>
      <c r="AC799" s="110"/>
      <c r="AD799" s="115" t="s">
        <v>1554</v>
      </c>
    </row>
    <row r="800" spans="2:30" s="21" customFormat="1" ht="15" customHeight="1">
      <c r="B800" s="109"/>
      <c r="C800" s="110"/>
      <c r="D800" s="110"/>
      <c r="E800" s="110"/>
      <c r="F800" s="110"/>
      <c r="G800" s="110" t="s">
        <v>1553</v>
      </c>
      <c r="H800" s="274">
        <v>42005</v>
      </c>
      <c r="I800" s="110" t="s">
        <v>14</v>
      </c>
      <c r="J800" s="111" t="s">
        <v>68</v>
      </c>
      <c r="K800" s="110" t="s">
        <v>9</v>
      </c>
      <c r="L800" s="110" t="s">
        <v>10</v>
      </c>
      <c r="M800" s="110" t="s">
        <v>10</v>
      </c>
      <c r="N800" s="110" t="s">
        <v>11</v>
      </c>
      <c r="O800" s="9">
        <v>2440</v>
      </c>
      <c r="P800" s="9">
        <v>0</v>
      </c>
      <c r="Q800" s="9">
        <f t="shared" si="35"/>
        <v>2440</v>
      </c>
      <c r="R800" s="112" t="s">
        <v>1</v>
      </c>
      <c r="S800" s="113" t="s">
        <v>4</v>
      </c>
      <c r="T800" s="113"/>
      <c r="U800" s="113" t="s">
        <v>323</v>
      </c>
      <c r="V800" s="110"/>
      <c r="W800" s="110"/>
      <c r="X800" s="110"/>
      <c r="Y800" s="110"/>
      <c r="Z800" s="274">
        <v>42005</v>
      </c>
      <c r="AA800" s="110"/>
      <c r="AB800" s="110"/>
      <c r="AC800" s="110"/>
      <c r="AD800" s="115" t="s">
        <v>1554</v>
      </c>
    </row>
    <row r="801" spans="2:30" s="21" customFormat="1" ht="15" customHeight="1">
      <c r="B801" s="109"/>
      <c r="C801" s="110"/>
      <c r="D801" s="110"/>
      <c r="E801" s="110"/>
      <c r="F801" s="110"/>
      <c r="G801" s="110" t="s">
        <v>1553</v>
      </c>
      <c r="H801" s="274">
        <v>42005</v>
      </c>
      <c r="I801" s="110" t="s">
        <v>14</v>
      </c>
      <c r="J801" s="111" t="s">
        <v>68</v>
      </c>
      <c r="K801" s="110" t="s">
        <v>9</v>
      </c>
      <c r="L801" s="110" t="s">
        <v>10</v>
      </c>
      <c r="M801" s="110" t="s">
        <v>10</v>
      </c>
      <c r="N801" s="110" t="s">
        <v>11</v>
      </c>
      <c r="O801" s="9">
        <v>8583</v>
      </c>
      <c r="P801" s="9">
        <v>0</v>
      </c>
      <c r="Q801" s="9">
        <f t="shared" si="35"/>
        <v>8583</v>
      </c>
      <c r="R801" s="112" t="s">
        <v>1</v>
      </c>
      <c r="S801" s="113" t="s">
        <v>4</v>
      </c>
      <c r="T801" s="113"/>
      <c r="U801" s="113" t="s">
        <v>272</v>
      </c>
      <c r="V801" s="110"/>
      <c r="W801" s="110"/>
      <c r="X801" s="110"/>
      <c r="Y801" s="110"/>
      <c r="Z801" s="274">
        <v>42005</v>
      </c>
      <c r="AA801" s="110"/>
      <c r="AB801" s="110"/>
      <c r="AC801" s="110"/>
      <c r="AD801" s="115" t="s">
        <v>1554</v>
      </c>
    </row>
    <row r="802" spans="2:30" s="21" customFormat="1" ht="15" customHeight="1">
      <c r="B802" s="109"/>
      <c r="C802" s="110"/>
      <c r="D802" s="110"/>
      <c r="E802" s="110"/>
      <c r="F802" s="110"/>
      <c r="G802" s="110" t="s">
        <v>1553</v>
      </c>
      <c r="H802" s="274">
        <v>42005</v>
      </c>
      <c r="I802" s="110" t="s">
        <v>14</v>
      </c>
      <c r="J802" s="111" t="s">
        <v>68</v>
      </c>
      <c r="K802" s="110" t="s">
        <v>9</v>
      </c>
      <c r="L802" s="110" t="s">
        <v>10</v>
      </c>
      <c r="M802" s="110" t="s">
        <v>10</v>
      </c>
      <c r="N802" s="110" t="s">
        <v>11</v>
      </c>
      <c r="O802" s="9">
        <v>4205.6000000000004</v>
      </c>
      <c r="P802" s="9">
        <v>0</v>
      </c>
      <c r="Q802" s="9">
        <f t="shared" si="35"/>
        <v>4205.6000000000004</v>
      </c>
      <c r="R802" s="112" t="s">
        <v>1</v>
      </c>
      <c r="S802" s="113" t="s">
        <v>4</v>
      </c>
      <c r="T802" s="113"/>
      <c r="U802" s="113" t="s">
        <v>800</v>
      </c>
      <c r="V802" s="110"/>
      <c r="W802" s="110"/>
      <c r="X802" s="110"/>
      <c r="Y802" s="110"/>
      <c r="Z802" s="274">
        <v>42005</v>
      </c>
      <c r="AA802" s="110"/>
      <c r="AB802" s="110"/>
      <c r="AC802" s="110"/>
      <c r="AD802" s="115" t="s">
        <v>1554</v>
      </c>
    </row>
    <row r="803" spans="2:30" s="21" customFormat="1" ht="15" customHeight="1">
      <c r="B803" s="109"/>
      <c r="C803" s="110"/>
      <c r="D803" s="110"/>
      <c r="E803" s="110"/>
      <c r="F803" s="110"/>
      <c r="G803" s="110" t="s">
        <v>1553</v>
      </c>
      <c r="H803" s="274">
        <v>42005</v>
      </c>
      <c r="I803" s="110" t="s">
        <v>14</v>
      </c>
      <c r="J803" s="111" t="s">
        <v>68</v>
      </c>
      <c r="K803" s="110" t="s">
        <v>9</v>
      </c>
      <c r="L803" s="110" t="s">
        <v>10</v>
      </c>
      <c r="M803" s="110" t="s">
        <v>10</v>
      </c>
      <c r="N803" s="110" t="s">
        <v>11</v>
      </c>
      <c r="O803" s="9">
        <v>16493.95</v>
      </c>
      <c r="P803" s="9">
        <v>0</v>
      </c>
      <c r="Q803" s="9">
        <f t="shared" si="35"/>
        <v>16493.95</v>
      </c>
      <c r="R803" s="112" t="s">
        <v>1</v>
      </c>
      <c r="S803" s="113" t="s">
        <v>4</v>
      </c>
      <c r="T803" s="113"/>
      <c r="U803" s="113" t="s">
        <v>273</v>
      </c>
      <c r="V803" s="110"/>
      <c r="W803" s="110"/>
      <c r="X803" s="110"/>
      <c r="Y803" s="110"/>
      <c r="Z803" s="274">
        <v>42005</v>
      </c>
      <c r="AA803" s="110"/>
      <c r="AB803" s="110"/>
      <c r="AC803" s="110"/>
      <c r="AD803" s="115" t="s">
        <v>1554</v>
      </c>
    </row>
    <row r="804" spans="2:30" s="21" customFormat="1" ht="15" customHeight="1">
      <c r="B804" s="109"/>
      <c r="C804" s="110"/>
      <c r="D804" s="110"/>
      <c r="E804" s="110"/>
      <c r="F804" s="110"/>
      <c r="G804" s="110" t="s">
        <v>1553</v>
      </c>
      <c r="H804" s="274">
        <v>42005</v>
      </c>
      <c r="I804" s="110" t="s">
        <v>14</v>
      </c>
      <c r="J804" s="111" t="s">
        <v>68</v>
      </c>
      <c r="K804" s="110" t="s">
        <v>9</v>
      </c>
      <c r="L804" s="110" t="s">
        <v>10</v>
      </c>
      <c r="M804" s="110" t="s">
        <v>10</v>
      </c>
      <c r="N804" s="110" t="s">
        <v>11</v>
      </c>
      <c r="O804" s="9">
        <v>63135</v>
      </c>
      <c r="P804" s="9">
        <v>0</v>
      </c>
      <c r="Q804" s="9">
        <f t="shared" si="35"/>
        <v>63135</v>
      </c>
      <c r="R804" s="112" t="s">
        <v>1</v>
      </c>
      <c r="S804" s="113" t="s">
        <v>4</v>
      </c>
      <c r="T804" s="113"/>
      <c r="U804" s="113" t="s">
        <v>759</v>
      </c>
      <c r="V804" s="110"/>
      <c r="W804" s="110"/>
      <c r="X804" s="110"/>
      <c r="Y804" s="110"/>
      <c r="Z804" s="274">
        <v>42005</v>
      </c>
      <c r="AA804" s="110"/>
      <c r="AB804" s="110"/>
      <c r="AC804" s="110"/>
      <c r="AD804" s="115" t="s">
        <v>1554</v>
      </c>
    </row>
    <row r="805" spans="2:30" s="21" customFormat="1" ht="15" customHeight="1">
      <c r="B805" s="109"/>
      <c r="C805" s="110"/>
      <c r="D805" s="110"/>
      <c r="E805" s="110"/>
      <c r="F805" s="110"/>
      <c r="G805" s="110" t="s">
        <v>1553</v>
      </c>
      <c r="H805" s="274">
        <v>42005</v>
      </c>
      <c r="I805" s="110" t="s">
        <v>14</v>
      </c>
      <c r="J805" s="111" t="s">
        <v>68</v>
      </c>
      <c r="K805" s="110" t="s">
        <v>9</v>
      </c>
      <c r="L805" s="110" t="s">
        <v>10</v>
      </c>
      <c r="M805" s="110" t="s">
        <v>10</v>
      </c>
      <c r="N805" s="110" t="s">
        <v>11</v>
      </c>
      <c r="O805" s="9">
        <v>19019.2</v>
      </c>
      <c r="P805" s="9">
        <v>0</v>
      </c>
      <c r="Q805" s="9">
        <f t="shared" ref="Q805:Q837" si="36">O805-P805</f>
        <v>19019.2</v>
      </c>
      <c r="R805" s="112" t="s">
        <v>1</v>
      </c>
      <c r="S805" s="113" t="s">
        <v>4</v>
      </c>
      <c r="T805" s="113"/>
      <c r="U805" s="113" t="s">
        <v>274</v>
      </c>
      <c r="V805" s="110"/>
      <c r="W805" s="110"/>
      <c r="X805" s="110"/>
      <c r="Y805" s="110"/>
      <c r="Z805" s="274">
        <v>42005</v>
      </c>
      <c r="AA805" s="110"/>
      <c r="AB805" s="110"/>
      <c r="AC805" s="110"/>
      <c r="AD805" s="115" t="s">
        <v>1554</v>
      </c>
    </row>
    <row r="806" spans="2:30" s="21" customFormat="1" ht="15" customHeight="1">
      <c r="B806" s="109"/>
      <c r="C806" s="110"/>
      <c r="D806" s="110"/>
      <c r="E806" s="110"/>
      <c r="F806" s="110"/>
      <c r="G806" s="110" t="s">
        <v>1553</v>
      </c>
      <c r="H806" s="274">
        <v>42005</v>
      </c>
      <c r="I806" s="110" t="s">
        <v>14</v>
      </c>
      <c r="J806" s="111" t="s">
        <v>68</v>
      </c>
      <c r="K806" s="110" t="s">
        <v>9</v>
      </c>
      <c r="L806" s="110" t="s">
        <v>10</v>
      </c>
      <c r="M806" s="110" t="s">
        <v>10</v>
      </c>
      <c r="N806" s="110" t="s">
        <v>11</v>
      </c>
      <c r="O806" s="9">
        <v>97833.45</v>
      </c>
      <c r="P806" s="9">
        <v>0</v>
      </c>
      <c r="Q806" s="9">
        <f t="shared" si="36"/>
        <v>97833.45</v>
      </c>
      <c r="R806" s="112" t="s">
        <v>1</v>
      </c>
      <c r="S806" s="113" t="s">
        <v>4</v>
      </c>
      <c r="T806" s="113"/>
      <c r="U806" s="113" t="s">
        <v>275</v>
      </c>
      <c r="V806" s="110"/>
      <c r="W806" s="110"/>
      <c r="X806" s="110"/>
      <c r="Y806" s="110"/>
      <c r="Z806" s="274">
        <v>42005</v>
      </c>
      <c r="AA806" s="110"/>
      <c r="AB806" s="110"/>
      <c r="AC806" s="110"/>
      <c r="AD806" s="115" t="s">
        <v>1554</v>
      </c>
    </row>
    <row r="807" spans="2:30" s="21" customFormat="1" ht="15" customHeight="1">
      <c r="B807" s="109"/>
      <c r="C807" s="110"/>
      <c r="D807" s="110"/>
      <c r="E807" s="110"/>
      <c r="F807" s="110"/>
      <c r="G807" s="110" t="s">
        <v>1553</v>
      </c>
      <c r="H807" s="274">
        <v>42005</v>
      </c>
      <c r="I807" s="110" t="s">
        <v>14</v>
      </c>
      <c r="J807" s="111" t="s">
        <v>68</v>
      </c>
      <c r="K807" s="110" t="s">
        <v>9</v>
      </c>
      <c r="L807" s="110" t="s">
        <v>10</v>
      </c>
      <c r="M807" s="110" t="s">
        <v>10</v>
      </c>
      <c r="N807" s="110" t="s">
        <v>11</v>
      </c>
      <c r="O807" s="9">
        <v>11437.22</v>
      </c>
      <c r="P807" s="9">
        <v>0</v>
      </c>
      <c r="Q807" s="9">
        <f t="shared" si="36"/>
        <v>11437.22</v>
      </c>
      <c r="R807" s="112" t="s">
        <v>1</v>
      </c>
      <c r="S807" s="113" t="s">
        <v>4</v>
      </c>
      <c r="T807" s="113"/>
      <c r="U807" s="113" t="s">
        <v>276</v>
      </c>
      <c r="V807" s="110"/>
      <c r="W807" s="110"/>
      <c r="X807" s="110"/>
      <c r="Y807" s="110"/>
      <c r="Z807" s="274">
        <v>42005</v>
      </c>
      <c r="AA807" s="110"/>
      <c r="AB807" s="110"/>
      <c r="AC807" s="110"/>
      <c r="AD807" s="115" t="s">
        <v>1554</v>
      </c>
    </row>
    <row r="808" spans="2:30" s="21" customFormat="1" ht="15" customHeight="1">
      <c r="B808" s="109"/>
      <c r="C808" s="110"/>
      <c r="D808" s="110"/>
      <c r="E808" s="110"/>
      <c r="F808" s="110"/>
      <c r="G808" s="110" t="s">
        <v>1553</v>
      </c>
      <c r="H808" s="274">
        <v>42005</v>
      </c>
      <c r="I808" s="110" t="s">
        <v>14</v>
      </c>
      <c r="J808" s="111" t="s">
        <v>68</v>
      </c>
      <c r="K808" s="110" t="s">
        <v>9</v>
      </c>
      <c r="L808" s="110" t="s">
        <v>10</v>
      </c>
      <c r="M808" s="110" t="s">
        <v>10</v>
      </c>
      <c r="N808" s="110" t="s">
        <v>11</v>
      </c>
      <c r="O808" s="9">
        <v>25165.5</v>
      </c>
      <c r="P808" s="9">
        <v>0</v>
      </c>
      <c r="Q808" s="9">
        <f t="shared" si="36"/>
        <v>25165.5</v>
      </c>
      <c r="R808" s="112" t="s">
        <v>1</v>
      </c>
      <c r="S808" s="113" t="s">
        <v>4</v>
      </c>
      <c r="T808" s="113"/>
      <c r="U808" s="113" t="s">
        <v>277</v>
      </c>
      <c r="V808" s="110"/>
      <c r="W808" s="110"/>
      <c r="X808" s="110"/>
      <c r="Y808" s="110"/>
      <c r="Z808" s="274">
        <v>42005</v>
      </c>
      <c r="AA808" s="110"/>
      <c r="AB808" s="110"/>
      <c r="AC808" s="110"/>
      <c r="AD808" s="115" t="s">
        <v>1554</v>
      </c>
    </row>
    <row r="809" spans="2:30" s="21" customFormat="1" ht="15" customHeight="1">
      <c r="B809" s="109"/>
      <c r="C809" s="110"/>
      <c r="D809" s="110"/>
      <c r="E809" s="110"/>
      <c r="F809" s="110"/>
      <c r="G809" s="110" t="s">
        <v>1553</v>
      </c>
      <c r="H809" s="274">
        <v>42005</v>
      </c>
      <c r="I809" s="110" t="s">
        <v>14</v>
      </c>
      <c r="J809" s="111" t="s">
        <v>68</v>
      </c>
      <c r="K809" s="110" t="s">
        <v>9</v>
      </c>
      <c r="L809" s="110" t="s">
        <v>10</v>
      </c>
      <c r="M809" s="110" t="s">
        <v>10</v>
      </c>
      <c r="N809" s="110" t="s">
        <v>11</v>
      </c>
      <c r="O809" s="9">
        <v>25165.5</v>
      </c>
      <c r="P809" s="9">
        <v>0</v>
      </c>
      <c r="Q809" s="9">
        <f t="shared" si="36"/>
        <v>25165.5</v>
      </c>
      <c r="R809" s="112" t="s">
        <v>1</v>
      </c>
      <c r="S809" s="113" t="s">
        <v>4</v>
      </c>
      <c r="T809" s="113"/>
      <c r="U809" s="113" t="s">
        <v>278</v>
      </c>
      <c r="V809" s="110"/>
      <c r="W809" s="110"/>
      <c r="X809" s="110"/>
      <c r="Y809" s="110"/>
      <c r="Z809" s="274">
        <v>42005</v>
      </c>
      <c r="AA809" s="110"/>
      <c r="AB809" s="110"/>
      <c r="AC809" s="110"/>
      <c r="AD809" s="115" t="s">
        <v>1554</v>
      </c>
    </row>
    <row r="810" spans="2:30" s="21" customFormat="1" ht="15" customHeight="1">
      <c r="B810" s="109"/>
      <c r="C810" s="110"/>
      <c r="D810" s="110"/>
      <c r="E810" s="110"/>
      <c r="F810" s="110"/>
      <c r="G810" s="110" t="s">
        <v>1553</v>
      </c>
      <c r="H810" s="274">
        <v>42005</v>
      </c>
      <c r="I810" s="110" t="s">
        <v>14</v>
      </c>
      <c r="J810" s="111" t="s">
        <v>68</v>
      </c>
      <c r="K810" s="110" t="s">
        <v>9</v>
      </c>
      <c r="L810" s="110" t="s">
        <v>10</v>
      </c>
      <c r="M810" s="110" t="s">
        <v>10</v>
      </c>
      <c r="N810" s="110" t="s">
        <v>11</v>
      </c>
      <c r="O810" s="9">
        <v>16577.5</v>
      </c>
      <c r="P810" s="9">
        <v>0</v>
      </c>
      <c r="Q810" s="9">
        <f t="shared" si="36"/>
        <v>16577.5</v>
      </c>
      <c r="R810" s="112" t="s">
        <v>1</v>
      </c>
      <c r="S810" s="113" t="s">
        <v>4</v>
      </c>
      <c r="T810" s="113"/>
      <c r="U810" s="113" t="s">
        <v>279</v>
      </c>
      <c r="V810" s="110"/>
      <c r="W810" s="110"/>
      <c r="X810" s="110"/>
      <c r="Y810" s="110"/>
      <c r="Z810" s="274">
        <v>42005</v>
      </c>
      <c r="AA810" s="110"/>
      <c r="AB810" s="110"/>
      <c r="AC810" s="110"/>
      <c r="AD810" s="115" t="s">
        <v>1554</v>
      </c>
    </row>
    <row r="811" spans="2:30" s="21" customFormat="1" ht="15" customHeight="1">
      <c r="B811" s="109"/>
      <c r="C811" s="110"/>
      <c r="D811" s="110"/>
      <c r="E811" s="110"/>
      <c r="F811" s="110"/>
      <c r="G811" s="110" t="s">
        <v>1553</v>
      </c>
      <c r="H811" s="274">
        <v>42005</v>
      </c>
      <c r="I811" s="110" t="s">
        <v>14</v>
      </c>
      <c r="J811" s="111" t="s">
        <v>68</v>
      </c>
      <c r="K811" s="110" t="s">
        <v>9</v>
      </c>
      <c r="L811" s="110" t="s">
        <v>10</v>
      </c>
      <c r="M811" s="110" t="s">
        <v>10</v>
      </c>
      <c r="N811" s="110" t="s">
        <v>11</v>
      </c>
      <c r="O811" s="9">
        <v>19382.5</v>
      </c>
      <c r="P811" s="9">
        <v>0</v>
      </c>
      <c r="Q811" s="9">
        <f t="shared" si="36"/>
        <v>19382.5</v>
      </c>
      <c r="R811" s="112" t="s">
        <v>1</v>
      </c>
      <c r="S811" s="113" t="s">
        <v>4</v>
      </c>
      <c r="T811" s="113"/>
      <c r="U811" s="113" t="s">
        <v>280</v>
      </c>
      <c r="V811" s="110"/>
      <c r="W811" s="110"/>
      <c r="X811" s="110"/>
      <c r="Y811" s="110"/>
      <c r="Z811" s="274">
        <v>42005</v>
      </c>
      <c r="AA811" s="110"/>
      <c r="AB811" s="110"/>
      <c r="AC811" s="110"/>
      <c r="AD811" s="115" t="s">
        <v>1554</v>
      </c>
    </row>
    <row r="812" spans="2:30" s="21" customFormat="1" ht="15" customHeight="1">
      <c r="B812" s="109"/>
      <c r="C812" s="110"/>
      <c r="D812" s="110"/>
      <c r="E812" s="110"/>
      <c r="F812" s="110"/>
      <c r="G812" s="110" t="s">
        <v>1553</v>
      </c>
      <c r="H812" s="274">
        <v>42005</v>
      </c>
      <c r="I812" s="110" t="s">
        <v>14</v>
      </c>
      <c r="J812" s="111" t="s">
        <v>68</v>
      </c>
      <c r="K812" s="110" t="s">
        <v>9</v>
      </c>
      <c r="L812" s="110" t="s">
        <v>10</v>
      </c>
      <c r="M812" s="110" t="s">
        <v>10</v>
      </c>
      <c r="N812" s="110" t="s">
        <v>11</v>
      </c>
      <c r="O812" s="9">
        <v>17107.5</v>
      </c>
      <c r="P812" s="9">
        <v>0</v>
      </c>
      <c r="Q812" s="9">
        <f t="shared" si="36"/>
        <v>17107.5</v>
      </c>
      <c r="R812" s="112" t="s">
        <v>1</v>
      </c>
      <c r="S812" s="113" t="s">
        <v>4</v>
      </c>
      <c r="T812" s="113"/>
      <c r="U812" s="113" t="s">
        <v>281</v>
      </c>
      <c r="V812" s="110"/>
      <c r="W812" s="110"/>
      <c r="X812" s="110"/>
      <c r="Y812" s="110"/>
      <c r="Z812" s="274">
        <v>42005</v>
      </c>
      <c r="AA812" s="110"/>
      <c r="AB812" s="110"/>
      <c r="AC812" s="110"/>
      <c r="AD812" s="115" t="s">
        <v>1554</v>
      </c>
    </row>
    <row r="813" spans="2:30" s="21" customFormat="1" ht="15" customHeight="1">
      <c r="B813" s="109"/>
      <c r="C813" s="110"/>
      <c r="D813" s="110"/>
      <c r="E813" s="110"/>
      <c r="F813" s="110"/>
      <c r="G813" s="110" t="s">
        <v>1553</v>
      </c>
      <c r="H813" s="274">
        <v>42005</v>
      </c>
      <c r="I813" s="110" t="s">
        <v>14</v>
      </c>
      <c r="J813" s="111" t="s">
        <v>68</v>
      </c>
      <c r="K813" s="110" t="s">
        <v>9</v>
      </c>
      <c r="L813" s="110" t="s">
        <v>10</v>
      </c>
      <c r="M813" s="110" t="s">
        <v>10</v>
      </c>
      <c r="N813" s="110" t="s">
        <v>11</v>
      </c>
      <c r="O813" s="9">
        <v>1775.6</v>
      </c>
      <c r="P813" s="9">
        <v>0</v>
      </c>
      <c r="Q813" s="9">
        <f t="shared" si="36"/>
        <v>1775.6</v>
      </c>
      <c r="R813" s="112" t="s">
        <v>1</v>
      </c>
      <c r="S813" s="113" t="s">
        <v>4</v>
      </c>
      <c r="T813" s="113"/>
      <c r="U813" s="113" t="s">
        <v>324</v>
      </c>
      <c r="V813" s="110"/>
      <c r="W813" s="110"/>
      <c r="X813" s="110"/>
      <c r="Y813" s="110"/>
      <c r="Z813" s="274">
        <v>42005</v>
      </c>
      <c r="AA813" s="110"/>
      <c r="AB813" s="110"/>
      <c r="AC813" s="110"/>
      <c r="AD813" s="115" t="s">
        <v>1554</v>
      </c>
    </row>
    <row r="814" spans="2:30" s="21" customFormat="1" ht="15" customHeight="1">
      <c r="B814" s="109"/>
      <c r="C814" s="110"/>
      <c r="D814" s="110"/>
      <c r="E814" s="110"/>
      <c r="F814" s="110"/>
      <c r="G814" s="110" t="s">
        <v>1553</v>
      </c>
      <c r="H814" s="274">
        <v>42005</v>
      </c>
      <c r="I814" s="110" t="s">
        <v>14</v>
      </c>
      <c r="J814" s="111" t="s">
        <v>68</v>
      </c>
      <c r="K814" s="110" t="s">
        <v>9</v>
      </c>
      <c r="L814" s="110" t="s">
        <v>10</v>
      </c>
      <c r="M814" s="110" t="s">
        <v>10</v>
      </c>
      <c r="N814" s="110" t="s">
        <v>11</v>
      </c>
      <c r="O814" s="9">
        <v>20493.2</v>
      </c>
      <c r="P814" s="9">
        <v>0</v>
      </c>
      <c r="Q814" s="9">
        <f t="shared" si="36"/>
        <v>20493.2</v>
      </c>
      <c r="R814" s="112" t="s">
        <v>1</v>
      </c>
      <c r="S814" s="113" t="s">
        <v>4</v>
      </c>
      <c r="T814" s="113"/>
      <c r="U814" s="113" t="s">
        <v>282</v>
      </c>
      <c r="V814" s="110"/>
      <c r="W814" s="110"/>
      <c r="X814" s="110"/>
      <c r="Y814" s="110"/>
      <c r="Z814" s="274">
        <v>42005</v>
      </c>
      <c r="AA814" s="110"/>
      <c r="AB814" s="110"/>
      <c r="AC814" s="110"/>
      <c r="AD814" s="115" t="s">
        <v>1554</v>
      </c>
    </row>
    <row r="815" spans="2:30" s="21" customFormat="1" ht="15" customHeight="1">
      <c r="B815" s="109"/>
      <c r="C815" s="110"/>
      <c r="D815" s="110"/>
      <c r="E815" s="110"/>
      <c r="F815" s="110"/>
      <c r="G815" s="110" t="s">
        <v>1553</v>
      </c>
      <c r="H815" s="274">
        <v>42005</v>
      </c>
      <c r="I815" s="110" t="s">
        <v>14</v>
      </c>
      <c r="J815" s="111" t="s">
        <v>68</v>
      </c>
      <c r="K815" s="110" t="s">
        <v>9</v>
      </c>
      <c r="L815" s="110" t="s">
        <v>10</v>
      </c>
      <c r="M815" s="110" t="s">
        <v>10</v>
      </c>
      <c r="N815" s="110" t="s">
        <v>11</v>
      </c>
      <c r="O815" s="9">
        <v>803.3</v>
      </c>
      <c r="P815" s="9">
        <v>0</v>
      </c>
      <c r="Q815" s="9">
        <f t="shared" si="36"/>
        <v>803.3</v>
      </c>
      <c r="R815" s="112" t="s">
        <v>1</v>
      </c>
      <c r="S815" s="113" t="s">
        <v>4</v>
      </c>
      <c r="T815" s="113"/>
      <c r="U815" s="113" t="s">
        <v>325</v>
      </c>
      <c r="V815" s="110"/>
      <c r="W815" s="110"/>
      <c r="X815" s="110"/>
      <c r="Y815" s="110"/>
      <c r="Z815" s="274">
        <v>42005</v>
      </c>
      <c r="AA815" s="110"/>
      <c r="AB815" s="110"/>
      <c r="AC815" s="110"/>
      <c r="AD815" s="115" t="s">
        <v>1554</v>
      </c>
    </row>
    <row r="816" spans="2:30" s="21" customFormat="1" ht="15" customHeight="1">
      <c r="B816" s="109"/>
      <c r="C816" s="110"/>
      <c r="D816" s="110"/>
      <c r="E816" s="110"/>
      <c r="F816" s="110"/>
      <c r="G816" s="110" t="s">
        <v>1553</v>
      </c>
      <c r="H816" s="274">
        <v>42005</v>
      </c>
      <c r="I816" s="110" t="s">
        <v>14</v>
      </c>
      <c r="J816" s="111" t="s">
        <v>68</v>
      </c>
      <c r="K816" s="110" t="s">
        <v>9</v>
      </c>
      <c r="L816" s="110" t="s">
        <v>10</v>
      </c>
      <c r="M816" s="110" t="s">
        <v>10</v>
      </c>
      <c r="N816" s="110" t="s">
        <v>11</v>
      </c>
      <c r="O816" s="9">
        <v>234374.21</v>
      </c>
      <c r="P816" s="9">
        <v>0</v>
      </c>
      <c r="Q816" s="9">
        <f t="shared" si="36"/>
        <v>234374.21</v>
      </c>
      <c r="R816" s="112" t="s">
        <v>1</v>
      </c>
      <c r="S816" s="113" t="s">
        <v>4</v>
      </c>
      <c r="T816" s="113"/>
      <c r="U816" s="113" t="s">
        <v>283</v>
      </c>
      <c r="V816" s="110"/>
      <c r="W816" s="110"/>
      <c r="X816" s="110"/>
      <c r="Y816" s="110"/>
      <c r="Z816" s="274">
        <v>42005</v>
      </c>
      <c r="AA816" s="110"/>
      <c r="AB816" s="110"/>
      <c r="AC816" s="110"/>
      <c r="AD816" s="115" t="s">
        <v>1554</v>
      </c>
    </row>
    <row r="817" spans="2:30" s="21" customFormat="1" ht="15" customHeight="1">
      <c r="B817" s="109"/>
      <c r="C817" s="110"/>
      <c r="D817" s="110"/>
      <c r="E817" s="110"/>
      <c r="F817" s="110"/>
      <c r="G817" s="110" t="s">
        <v>1553</v>
      </c>
      <c r="H817" s="274">
        <v>42005</v>
      </c>
      <c r="I817" s="110" t="s">
        <v>14</v>
      </c>
      <c r="J817" s="111" t="s">
        <v>68</v>
      </c>
      <c r="K817" s="110" t="s">
        <v>9</v>
      </c>
      <c r="L817" s="110" t="s">
        <v>10</v>
      </c>
      <c r="M817" s="110" t="s">
        <v>10</v>
      </c>
      <c r="N817" s="110" t="s">
        <v>11</v>
      </c>
      <c r="O817" s="9">
        <v>201196.42</v>
      </c>
      <c r="P817" s="9">
        <v>0</v>
      </c>
      <c r="Q817" s="9">
        <f t="shared" si="36"/>
        <v>201196.42</v>
      </c>
      <c r="R817" s="112" t="s">
        <v>1</v>
      </c>
      <c r="S817" s="113" t="s">
        <v>4</v>
      </c>
      <c r="T817" s="113"/>
      <c r="U817" s="113" t="s">
        <v>284</v>
      </c>
      <c r="V817" s="110"/>
      <c r="W817" s="110"/>
      <c r="X817" s="110"/>
      <c r="Y817" s="110"/>
      <c r="Z817" s="274">
        <v>42005</v>
      </c>
      <c r="AA817" s="110"/>
      <c r="AB817" s="110"/>
      <c r="AC817" s="110"/>
      <c r="AD817" s="115" t="s">
        <v>1554</v>
      </c>
    </row>
    <row r="818" spans="2:30" s="21" customFormat="1" ht="15" customHeight="1">
      <c r="B818" s="109"/>
      <c r="C818" s="110"/>
      <c r="D818" s="110"/>
      <c r="E818" s="110"/>
      <c r="F818" s="110"/>
      <c r="G818" s="110" t="s">
        <v>1553</v>
      </c>
      <c r="H818" s="274">
        <v>42005</v>
      </c>
      <c r="I818" s="110" t="s">
        <v>14</v>
      </c>
      <c r="J818" s="111" t="s">
        <v>68</v>
      </c>
      <c r="K818" s="110" t="s">
        <v>9</v>
      </c>
      <c r="L818" s="110" t="s">
        <v>10</v>
      </c>
      <c r="M818" s="110" t="s">
        <v>10</v>
      </c>
      <c r="N818" s="110" t="s">
        <v>11</v>
      </c>
      <c r="O818" s="9">
        <v>87689.8</v>
      </c>
      <c r="P818" s="9">
        <v>0</v>
      </c>
      <c r="Q818" s="9">
        <f t="shared" si="36"/>
        <v>87689.8</v>
      </c>
      <c r="R818" s="112" t="s">
        <v>1</v>
      </c>
      <c r="S818" s="113" t="s">
        <v>4</v>
      </c>
      <c r="T818" s="113"/>
      <c r="U818" s="113" t="s">
        <v>285</v>
      </c>
      <c r="V818" s="110"/>
      <c r="W818" s="110"/>
      <c r="X818" s="110"/>
      <c r="Y818" s="110"/>
      <c r="Z818" s="274">
        <v>42005</v>
      </c>
      <c r="AA818" s="110"/>
      <c r="AB818" s="110"/>
      <c r="AC818" s="110"/>
      <c r="AD818" s="115" t="s">
        <v>1554</v>
      </c>
    </row>
    <row r="819" spans="2:30" s="21" customFormat="1" ht="15" customHeight="1">
      <c r="B819" s="109"/>
      <c r="C819" s="110"/>
      <c r="D819" s="110"/>
      <c r="E819" s="110"/>
      <c r="F819" s="110"/>
      <c r="G819" s="110" t="s">
        <v>1553</v>
      </c>
      <c r="H819" s="274">
        <v>42005</v>
      </c>
      <c r="I819" s="110" t="s">
        <v>14</v>
      </c>
      <c r="J819" s="111" t="s">
        <v>68</v>
      </c>
      <c r="K819" s="110" t="s">
        <v>9</v>
      </c>
      <c r="L819" s="110" t="s">
        <v>10</v>
      </c>
      <c r="M819" s="110" t="s">
        <v>10</v>
      </c>
      <c r="N819" s="110" t="s">
        <v>11</v>
      </c>
      <c r="O819" s="9">
        <v>52405</v>
      </c>
      <c r="P819" s="9">
        <v>0</v>
      </c>
      <c r="Q819" s="9">
        <f t="shared" si="36"/>
        <v>52405</v>
      </c>
      <c r="R819" s="112" t="s">
        <v>1</v>
      </c>
      <c r="S819" s="113" t="s">
        <v>4</v>
      </c>
      <c r="T819" s="113"/>
      <c r="U819" s="113" t="s">
        <v>286</v>
      </c>
      <c r="V819" s="110"/>
      <c r="W819" s="110"/>
      <c r="X819" s="110"/>
      <c r="Y819" s="110"/>
      <c r="Z819" s="274">
        <v>42005</v>
      </c>
      <c r="AA819" s="110"/>
      <c r="AB819" s="110"/>
      <c r="AC819" s="110"/>
      <c r="AD819" s="115" t="s">
        <v>1554</v>
      </c>
    </row>
    <row r="820" spans="2:30" s="21" customFormat="1" ht="15" customHeight="1">
      <c r="B820" s="109"/>
      <c r="C820" s="110"/>
      <c r="D820" s="110"/>
      <c r="E820" s="110"/>
      <c r="F820" s="110"/>
      <c r="G820" s="110" t="s">
        <v>1553</v>
      </c>
      <c r="H820" s="274">
        <v>42005</v>
      </c>
      <c r="I820" s="110" t="s">
        <v>14</v>
      </c>
      <c r="J820" s="111" t="s">
        <v>68</v>
      </c>
      <c r="K820" s="110" t="s">
        <v>9</v>
      </c>
      <c r="L820" s="110" t="s">
        <v>10</v>
      </c>
      <c r="M820" s="110" t="s">
        <v>10</v>
      </c>
      <c r="N820" s="110" t="s">
        <v>11</v>
      </c>
      <c r="O820" s="9">
        <v>238907.75</v>
      </c>
      <c r="P820" s="9">
        <v>0</v>
      </c>
      <c r="Q820" s="9">
        <f t="shared" si="36"/>
        <v>238907.75</v>
      </c>
      <c r="R820" s="112" t="s">
        <v>1</v>
      </c>
      <c r="S820" s="113" t="s">
        <v>4</v>
      </c>
      <c r="T820" s="113"/>
      <c r="U820" s="113" t="s">
        <v>287</v>
      </c>
      <c r="V820" s="110"/>
      <c r="W820" s="110"/>
      <c r="X820" s="110"/>
      <c r="Y820" s="110"/>
      <c r="Z820" s="274">
        <v>42005</v>
      </c>
      <c r="AA820" s="110"/>
      <c r="AB820" s="110"/>
      <c r="AC820" s="110"/>
      <c r="AD820" s="115" t="s">
        <v>1554</v>
      </c>
    </row>
    <row r="821" spans="2:30" s="21" customFormat="1" ht="15" customHeight="1">
      <c r="B821" s="109"/>
      <c r="C821" s="110"/>
      <c r="D821" s="110"/>
      <c r="E821" s="110"/>
      <c r="F821" s="110"/>
      <c r="G821" s="110" t="s">
        <v>1553</v>
      </c>
      <c r="H821" s="274">
        <v>42005</v>
      </c>
      <c r="I821" s="110" t="s">
        <v>14</v>
      </c>
      <c r="J821" s="111" t="s">
        <v>68</v>
      </c>
      <c r="K821" s="110" t="s">
        <v>9</v>
      </c>
      <c r="L821" s="110" t="s">
        <v>10</v>
      </c>
      <c r="M821" s="110" t="s">
        <v>10</v>
      </c>
      <c r="N821" s="110" t="s">
        <v>11</v>
      </c>
      <c r="O821" s="9">
        <v>251923.86</v>
      </c>
      <c r="P821" s="9">
        <v>0</v>
      </c>
      <c r="Q821" s="9">
        <f t="shared" si="36"/>
        <v>251923.86</v>
      </c>
      <c r="R821" s="112" t="s">
        <v>1</v>
      </c>
      <c r="S821" s="113" t="s">
        <v>4</v>
      </c>
      <c r="T821" s="113"/>
      <c r="U821" s="113" t="s">
        <v>2834</v>
      </c>
      <c r="V821" s="110"/>
      <c r="W821" s="110"/>
      <c r="X821" s="110"/>
      <c r="Y821" s="110"/>
      <c r="Z821" s="274">
        <v>42005</v>
      </c>
      <c r="AA821" s="110"/>
      <c r="AB821" s="110"/>
      <c r="AC821" s="110"/>
      <c r="AD821" s="115" t="s">
        <v>1554</v>
      </c>
    </row>
    <row r="822" spans="2:30" s="21" customFormat="1" ht="15" customHeight="1">
      <c r="B822" s="109"/>
      <c r="C822" s="110"/>
      <c r="D822" s="110"/>
      <c r="E822" s="110"/>
      <c r="F822" s="110"/>
      <c r="G822" s="110" t="s">
        <v>1553</v>
      </c>
      <c r="H822" s="274">
        <v>42005</v>
      </c>
      <c r="I822" s="110" t="s">
        <v>14</v>
      </c>
      <c r="J822" s="111" t="s">
        <v>68</v>
      </c>
      <c r="K822" s="110" t="s">
        <v>9</v>
      </c>
      <c r="L822" s="110" t="s">
        <v>10</v>
      </c>
      <c r="M822" s="110" t="s">
        <v>10</v>
      </c>
      <c r="N822" s="110" t="s">
        <v>11</v>
      </c>
      <c r="O822" s="9">
        <v>1775585.06</v>
      </c>
      <c r="P822" s="9">
        <v>0</v>
      </c>
      <c r="Q822" s="9">
        <f t="shared" si="36"/>
        <v>1775585.06</v>
      </c>
      <c r="R822" s="112" t="s">
        <v>1</v>
      </c>
      <c r="S822" s="113" t="s">
        <v>4</v>
      </c>
      <c r="T822" s="113"/>
      <c r="U822" s="113" t="s">
        <v>2836</v>
      </c>
      <c r="V822" s="110"/>
      <c r="W822" s="110"/>
      <c r="X822" s="110"/>
      <c r="Y822" s="110"/>
      <c r="Z822" s="274">
        <v>42005</v>
      </c>
      <c r="AA822" s="110"/>
      <c r="AB822" s="110"/>
      <c r="AC822" s="110"/>
      <c r="AD822" s="115" t="s">
        <v>1554</v>
      </c>
    </row>
    <row r="823" spans="2:30" s="21" customFormat="1" ht="15" customHeight="1">
      <c r="B823" s="109"/>
      <c r="C823" s="110"/>
      <c r="D823" s="110"/>
      <c r="E823" s="110"/>
      <c r="F823" s="110"/>
      <c r="G823" s="110" t="s">
        <v>1553</v>
      </c>
      <c r="H823" s="274">
        <v>42005</v>
      </c>
      <c r="I823" s="110" t="s">
        <v>14</v>
      </c>
      <c r="J823" s="111" t="s">
        <v>68</v>
      </c>
      <c r="K823" s="110" t="s">
        <v>9</v>
      </c>
      <c r="L823" s="110" t="s">
        <v>10</v>
      </c>
      <c r="M823" s="110" t="s">
        <v>10</v>
      </c>
      <c r="N823" s="110" t="s">
        <v>11</v>
      </c>
      <c r="O823" s="9">
        <v>808839.56</v>
      </c>
      <c r="P823" s="9">
        <v>0</v>
      </c>
      <c r="Q823" s="9">
        <f t="shared" si="36"/>
        <v>808839.56</v>
      </c>
      <c r="R823" s="112" t="s">
        <v>1</v>
      </c>
      <c r="S823" s="113" t="s">
        <v>4</v>
      </c>
      <c r="T823" s="113"/>
      <c r="U823" s="113" t="s">
        <v>2833</v>
      </c>
      <c r="V823" s="110"/>
      <c r="W823" s="110"/>
      <c r="X823" s="110"/>
      <c r="Y823" s="110"/>
      <c r="Z823" s="274">
        <v>42005</v>
      </c>
      <c r="AA823" s="110"/>
      <c r="AB823" s="110"/>
      <c r="AC823" s="110"/>
      <c r="AD823" s="115" t="s">
        <v>1554</v>
      </c>
    </row>
    <row r="824" spans="2:30" s="21" customFormat="1" ht="15" customHeight="1">
      <c r="B824" s="109"/>
      <c r="C824" s="110"/>
      <c r="D824" s="110"/>
      <c r="E824" s="110"/>
      <c r="F824" s="110"/>
      <c r="G824" s="110" t="s">
        <v>1553</v>
      </c>
      <c r="H824" s="274">
        <v>42005</v>
      </c>
      <c r="I824" s="110" t="s">
        <v>14</v>
      </c>
      <c r="J824" s="111" t="s">
        <v>68</v>
      </c>
      <c r="K824" s="110" t="s">
        <v>9</v>
      </c>
      <c r="L824" s="110" t="s">
        <v>10</v>
      </c>
      <c r="M824" s="110" t="s">
        <v>10</v>
      </c>
      <c r="N824" s="110" t="s">
        <v>11</v>
      </c>
      <c r="O824" s="9">
        <v>18929.009999999998</v>
      </c>
      <c r="P824" s="9">
        <v>0</v>
      </c>
      <c r="Q824" s="9">
        <f t="shared" si="36"/>
        <v>18929.009999999998</v>
      </c>
      <c r="R824" s="112" t="s">
        <v>1</v>
      </c>
      <c r="S824" s="113" t="s">
        <v>4</v>
      </c>
      <c r="T824" s="113"/>
      <c r="U824" s="113" t="s">
        <v>1703</v>
      </c>
      <c r="V824" s="110"/>
      <c r="W824" s="110"/>
      <c r="X824" s="110"/>
      <c r="Y824" s="110"/>
      <c r="Z824" s="274">
        <v>42005</v>
      </c>
      <c r="AA824" s="110"/>
      <c r="AB824" s="110"/>
      <c r="AC824" s="110"/>
      <c r="AD824" s="115" t="s">
        <v>1554</v>
      </c>
    </row>
    <row r="825" spans="2:30" s="21" customFormat="1" ht="15" customHeight="1">
      <c r="B825" s="109"/>
      <c r="C825" s="110"/>
      <c r="D825" s="110"/>
      <c r="E825" s="110"/>
      <c r="F825" s="110"/>
      <c r="G825" s="110" t="s">
        <v>1553</v>
      </c>
      <c r="H825" s="274">
        <v>42005</v>
      </c>
      <c r="I825" s="110" t="s">
        <v>14</v>
      </c>
      <c r="J825" s="111" t="s">
        <v>68</v>
      </c>
      <c r="K825" s="110" t="s">
        <v>9</v>
      </c>
      <c r="L825" s="110" t="s">
        <v>10</v>
      </c>
      <c r="M825" s="110" t="s">
        <v>10</v>
      </c>
      <c r="N825" s="110" t="s">
        <v>11</v>
      </c>
      <c r="O825" s="9">
        <v>322445.27</v>
      </c>
      <c r="P825" s="9">
        <v>0</v>
      </c>
      <c r="Q825" s="9">
        <f t="shared" si="36"/>
        <v>322445.27</v>
      </c>
      <c r="R825" s="112" t="s">
        <v>1</v>
      </c>
      <c r="S825" s="113" t="s">
        <v>4</v>
      </c>
      <c r="T825" s="113"/>
      <c r="U825" s="113" t="s">
        <v>1704</v>
      </c>
      <c r="V825" s="110"/>
      <c r="W825" s="110"/>
      <c r="X825" s="110"/>
      <c r="Y825" s="110"/>
      <c r="Z825" s="274">
        <v>42005</v>
      </c>
      <c r="AA825" s="110"/>
      <c r="AB825" s="110"/>
      <c r="AC825" s="110"/>
      <c r="AD825" s="115" t="s">
        <v>1554</v>
      </c>
    </row>
    <row r="826" spans="2:30" s="21" customFormat="1" ht="15" customHeight="1">
      <c r="B826" s="109"/>
      <c r="C826" s="110"/>
      <c r="D826" s="110"/>
      <c r="E826" s="110"/>
      <c r="F826" s="110"/>
      <c r="G826" s="110" t="s">
        <v>1553</v>
      </c>
      <c r="H826" s="274">
        <v>42005</v>
      </c>
      <c r="I826" s="110" t="s">
        <v>14</v>
      </c>
      <c r="J826" s="111" t="s">
        <v>68</v>
      </c>
      <c r="K826" s="110" t="s">
        <v>9</v>
      </c>
      <c r="L826" s="110" t="s">
        <v>10</v>
      </c>
      <c r="M826" s="110" t="s">
        <v>10</v>
      </c>
      <c r="N826" s="110" t="s">
        <v>11</v>
      </c>
      <c r="O826" s="9">
        <v>12107.5</v>
      </c>
      <c r="P826" s="9">
        <v>0</v>
      </c>
      <c r="Q826" s="9">
        <f t="shared" si="36"/>
        <v>12107.5</v>
      </c>
      <c r="R826" s="112" t="s">
        <v>1</v>
      </c>
      <c r="S826" s="113" t="s">
        <v>4</v>
      </c>
      <c r="T826" s="113"/>
      <c r="U826" s="113" t="s">
        <v>1705</v>
      </c>
      <c r="V826" s="110"/>
      <c r="W826" s="110"/>
      <c r="X826" s="110"/>
      <c r="Y826" s="110"/>
      <c r="Z826" s="274">
        <v>42005</v>
      </c>
      <c r="AA826" s="110"/>
      <c r="AB826" s="110"/>
      <c r="AC826" s="110"/>
      <c r="AD826" s="115" t="s">
        <v>1554</v>
      </c>
    </row>
    <row r="827" spans="2:30" s="21" customFormat="1" ht="15" customHeight="1">
      <c r="B827" s="109"/>
      <c r="C827" s="110"/>
      <c r="D827" s="110"/>
      <c r="E827" s="110"/>
      <c r="F827" s="110"/>
      <c r="G827" s="110" t="s">
        <v>1553</v>
      </c>
      <c r="H827" s="274">
        <v>42005</v>
      </c>
      <c r="I827" s="110" t="s">
        <v>14</v>
      </c>
      <c r="J827" s="111" t="s">
        <v>68</v>
      </c>
      <c r="K827" s="110" t="s">
        <v>9</v>
      </c>
      <c r="L827" s="110" t="s">
        <v>10</v>
      </c>
      <c r="M827" s="110" t="s">
        <v>10</v>
      </c>
      <c r="N827" s="110" t="s">
        <v>11</v>
      </c>
      <c r="O827" s="9">
        <v>66823.7</v>
      </c>
      <c r="P827" s="9">
        <v>0</v>
      </c>
      <c r="Q827" s="9">
        <f t="shared" si="36"/>
        <v>66823.7</v>
      </c>
      <c r="R827" s="112" t="s">
        <v>1</v>
      </c>
      <c r="S827" s="113" t="s">
        <v>4</v>
      </c>
      <c r="T827" s="113"/>
      <c r="U827" s="113" t="s">
        <v>1706</v>
      </c>
      <c r="V827" s="110"/>
      <c r="W827" s="110"/>
      <c r="X827" s="110"/>
      <c r="Y827" s="110"/>
      <c r="Z827" s="274">
        <v>42005</v>
      </c>
      <c r="AA827" s="110"/>
      <c r="AB827" s="110"/>
      <c r="AC827" s="110"/>
      <c r="AD827" s="115" t="s">
        <v>1554</v>
      </c>
    </row>
    <row r="828" spans="2:30" s="21" customFormat="1" ht="15" customHeight="1">
      <c r="B828" s="109"/>
      <c r="C828" s="110"/>
      <c r="D828" s="110"/>
      <c r="E828" s="110"/>
      <c r="F828" s="110"/>
      <c r="G828" s="110" t="s">
        <v>1553</v>
      </c>
      <c r="H828" s="274">
        <v>42005</v>
      </c>
      <c r="I828" s="110" t="s">
        <v>14</v>
      </c>
      <c r="J828" s="111" t="s">
        <v>68</v>
      </c>
      <c r="K828" s="110" t="s">
        <v>9</v>
      </c>
      <c r="L828" s="110" t="s">
        <v>10</v>
      </c>
      <c r="M828" s="110" t="s">
        <v>10</v>
      </c>
      <c r="N828" s="110" t="s">
        <v>11</v>
      </c>
      <c r="O828" s="9">
        <v>173096.82</v>
      </c>
      <c r="P828" s="9">
        <v>0</v>
      </c>
      <c r="Q828" s="9">
        <f t="shared" si="36"/>
        <v>173096.82</v>
      </c>
      <c r="R828" s="112" t="s">
        <v>1</v>
      </c>
      <c r="S828" s="113" t="s">
        <v>4</v>
      </c>
      <c r="T828" s="113"/>
      <c r="U828" s="113" t="s">
        <v>1708</v>
      </c>
      <c r="V828" s="110"/>
      <c r="W828" s="110"/>
      <c r="X828" s="110"/>
      <c r="Y828" s="110"/>
      <c r="Z828" s="274">
        <v>42005</v>
      </c>
      <c r="AA828" s="110"/>
      <c r="AB828" s="110"/>
      <c r="AC828" s="110"/>
      <c r="AD828" s="115" t="s">
        <v>1554</v>
      </c>
    </row>
    <row r="829" spans="2:30" s="21" customFormat="1" ht="15" customHeight="1">
      <c r="B829" s="109"/>
      <c r="C829" s="110"/>
      <c r="D829" s="110"/>
      <c r="E829" s="110"/>
      <c r="F829" s="110"/>
      <c r="G829" s="110" t="s">
        <v>1553</v>
      </c>
      <c r="H829" s="274">
        <v>42005</v>
      </c>
      <c r="I829" s="110" t="s">
        <v>14</v>
      </c>
      <c r="J829" s="111" t="s">
        <v>68</v>
      </c>
      <c r="K829" s="110" t="s">
        <v>9</v>
      </c>
      <c r="L829" s="110" t="s">
        <v>10</v>
      </c>
      <c r="M829" s="110" t="s">
        <v>10</v>
      </c>
      <c r="N829" s="110" t="s">
        <v>11</v>
      </c>
      <c r="O829" s="9">
        <v>35323.5</v>
      </c>
      <c r="P829" s="9">
        <v>0</v>
      </c>
      <c r="Q829" s="9">
        <f t="shared" si="36"/>
        <v>35323.5</v>
      </c>
      <c r="R829" s="112" t="s">
        <v>1</v>
      </c>
      <c r="S829" s="113" t="s">
        <v>4</v>
      </c>
      <c r="T829" s="113"/>
      <c r="U829" s="113" t="s">
        <v>1709</v>
      </c>
      <c r="V829" s="110"/>
      <c r="W829" s="110"/>
      <c r="X829" s="110"/>
      <c r="Y829" s="110"/>
      <c r="Z829" s="274">
        <v>42005</v>
      </c>
      <c r="AA829" s="110"/>
      <c r="AB829" s="110"/>
      <c r="AC829" s="110"/>
      <c r="AD829" s="115" t="s">
        <v>1554</v>
      </c>
    </row>
    <row r="830" spans="2:30" s="21" customFormat="1" ht="15" customHeight="1">
      <c r="B830" s="109"/>
      <c r="C830" s="110"/>
      <c r="D830" s="110"/>
      <c r="E830" s="110"/>
      <c r="F830" s="110"/>
      <c r="G830" s="110" t="s">
        <v>1553</v>
      </c>
      <c r="H830" s="274">
        <v>42005</v>
      </c>
      <c r="I830" s="110" t="s">
        <v>14</v>
      </c>
      <c r="J830" s="111" t="s">
        <v>68</v>
      </c>
      <c r="K830" s="110" t="s">
        <v>9</v>
      </c>
      <c r="L830" s="110" t="s">
        <v>10</v>
      </c>
      <c r="M830" s="110" t="s">
        <v>10</v>
      </c>
      <c r="N830" s="110" t="s">
        <v>11</v>
      </c>
      <c r="O830" s="9">
        <v>24926.9</v>
      </c>
      <c r="P830" s="9">
        <v>0</v>
      </c>
      <c r="Q830" s="9">
        <f t="shared" si="36"/>
        <v>24926.9</v>
      </c>
      <c r="R830" s="112" t="s">
        <v>1</v>
      </c>
      <c r="S830" s="113" t="s">
        <v>4</v>
      </c>
      <c r="T830" s="113"/>
      <c r="U830" s="113" t="s">
        <v>1710</v>
      </c>
      <c r="V830" s="110"/>
      <c r="W830" s="110"/>
      <c r="X830" s="110"/>
      <c r="Y830" s="110"/>
      <c r="Z830" s="274">
        <v>42005</v>
      </c>
      <c r="AA830" s="110"/>
      <c r="AB830" s="110"/>
      <c r="AC830" s="110"/>
      <c r="AD830" s="115" t="s">
        <v>1554</v>
      </c>
    </row>
    <row r="831" spans="2:30" s="21" customFormat="1" ht="15" customHeight="1">
      <c r="B831" s="109"/>
      <c r="C831" s="110"/>
      <c r="D831" s="110"/>
      <c r="E831" s="110"/>
      <c r="F831" s="110"/>
      <c r="G831" s="110" t="s">
        <v>1553</v>
      </c>
      <c r="H831" s="274">
        <v>42005</v>
      </c>
      <c r="I831" s="110" t="s">
        <v>14</v>
      </c>
      <c r="J831" s="111" t="s">
        <v>68</v>
      </c>
      <c r="K831" s="110" t="s">
        <v>9</v>
      </c>
      <c r="L831" s="110" t="s">
        <v>10</v>
      </c>
      <c r="M831" s="110" t="s">
        <v>10</v>
      </c>
      <c r="N831" s="110" t="s">
        <v>11</v>
      </c>
      <c r="O831" s="9">
        <v>613659.17000000004</v>
      </c>
      <c r="P831" s="9">
        <v>0</v>
      </c>
      <c r="Q831" s="9">
        <f t="shared" si="36"/>
        <v>613659.17000000004</v>
      </c>
      <c r="R831" s="112" t="s">
        <v>1</v>
      </c>
      <c r="S831" s="113" t="s">
        <v>4</v>
      </c>
      <c r="T831" s="113"/>
      <c r="U831" s="113" t="s">
        <v>1711</v>
      </c>
      <c r="V831" s="110"/>
      <c r="W831" s="110"/>
      <c r="X831" s="110"/>
      <c r="Y831" s="110"/>
      <c r="Z831" s="274">
        <v>42005</v>
      </c>
      <c r="AA831" s="110"/>
      <c r="AB831" s="110"/>
      <c r="AC831" s="110"/>
      <c r="AD831" s="115" t="s">
        <v>1554</v>
      </c>
    </row>
    <row r="832" spans="2:30" s="21" customFormat="1" ht="15" customHeight="1">
      <c r="B832" s="109"/>
      <c r="C832" s="110"/>
      <c r="D832" s="110"/>
      <c r="E832" s="110"/>
      <c r="F832" s="110"/>
      <c r="G832" s="110" t="s">
        <v>1553</v>
      </c>
      <c r="H832" s="274">
        <v>42005</v>
      </c>
      <c r="I832" s="110" t="s">
        <v>14</v>
      </c>
      <c r="J832" s="111" t="s">
        <v>68</v>
      </c>
      <c r="K832" s="110" t="s">
        <v>9</v>
      </c>
      <c r="L832" s="110" t="s">
        <v>10</v>
      </c>
      <c r="M832" s="110" t="s">
        <v>10</v>
      </c>
      <c r="N832" s="110" t="s">
        <v>11</v>
      </c>
      <c r="O832" s="9">
        <v>4000</v>
      </c>
      <c r="P832" s="9">
        <v>0</v>
      </c>
      <c r="Q832" s="9">
        <f t="shared" si="36"/>
        <v>4000</v>
      </c>
      <c r="R832" s="112" t="s">
        <v>1</v>
      </c>
      <c r="S832" s="113" t="s">
        <v>4</v>
      </c>
      <c r="T832" s="113"/>
      <c r="U832" s="113" t="s">
        <v>1693</v>
      </c>
      <c r="V832" s="110"/>
      <c r="W832" s="110"/>
      <c r="X832" s="110"/>
      <c r="Y832" s="110"/>
      <c r="Z832" s="274">
        <v>42005</v>
      </c>
      <c r="AA832" s="110"/>
      <c r="AB832" s="110"/>
      <c r="AC832" s="110"/>
      <c r="AD832" s="115" t="s">
        <v>1554</v>
      </c>
    </row>
    <row r="833" spans="2:30" s="21" customFormat="1" ht="15" customHeight="1">
      <c r="B833" s="109"/>
      <c r="C833" s="110"/>
      <c r="D833" s="110"/>
      <c r="E833" s="110"/>
      <c r="F833" s="110"/>
      <c r="G833" s="110" t="s">
        <v>1553</v>
      </c>
      <c r="H833" s="274">
        <v>42005</v>
      </c>
      <c r="I833" s="110" t="s">
        <v>14</v>
      </c>
      <c r="J833" s="111" t="s">
        <v>68</v>
      </c>
      <c r="K833" s="110" t="s">
        <v>9</v>
      </c>
      <c r="L833" s="110" t="s">
        <v>10</v>
      </c>
      <c r="M833" s="110" t="s">
        <v>10</v>
      </c>
      <c r="N833" s="110" t="s">
        <v>11</v>
      </c>
      <c r="O833" s="9">
        <v>99029.79</v>
      </c>
      <c r="P833" s="9">
        <v>0</v>
      </c>
      <c r="Q833" s="9">
        <f t="shared" si="36"/>
        <v>99029.79</v>
      </c>
      <c r="R833" s="112" t="s">
        <v>1</v>
      </c>
      <c r="S833" s="113" t="s">
        <v>4</v>
      </c>
      <c r="T833" s="113"/>
      <c r="U833" s="113" t="s">
        <v>1712</v>
      </c>
      <c r="V833" s="110"/>
      <c r="W833" s="110"/>
      <c r="X833" s="110"/>
      <c r="Y833" s="110"/>
      <c r="Z833" s="274">
        <v>42005</v>
      </c>
      <c r="AA833" s="110"/>
      <c r="AB833" s="110"/>
      <c r="AC833" s="110"/>
      <c r="AD833" s="115" t="s">
        <v>1554</v>
      </c>
    </row>
    <row r="834" spans="2:30" s="21" customFormat="1" ht="15" customHeight="1">
      <c r="B834" s="109"/>
      <c r="C834" s="110"/>
      <c r="D834" s="110"/>
      <c r="E834" s="110"/>
      <c r="F834" s="110"/>
      <c r="G834" s="110" t="s">
        <v>1553</v>
      </c>
      <c r="H834" s="274">
        <v>42005</v>
      </c>
      <c r="I834" s="110" t="s">
        <v>14</v>
      </c>
      <c r="J834" s="111" t="s">
        <v>68</v>
      </c>
      <c r="K834" s="110" t="s">
        <v>9</v>
      </c>
      <c r="L834" s="110" t="s">
        <v>10</v>
      </c>
      <c r="M834" s="110" t="s">
        <v>10</v>
      </c>
      <c r="N834" s="110" t="s">
        <v>11</v>
      </c>
      <c r="O834" s="9">
        <v>4799.3999999999996</v>
      </c>
      <c r="P834" s="9">
        <v>0</v>
      </c>
      <c r="Q834" s="9">
        <f t="shared" si="36"/>
        <v>4799.3999999999996</v>
      </c>
      <c r="R834" s="112" t="s">
        <v>1</v>
      </c>
      <c r="S834" s="113" t="s">
        <v>4</v>
      </c>
      <c r="T834" s="113"/>
      <c r="U834" s="113" t="s">
        <v>1713</v>
      </c>
      <c r="V834" s="110"/>
      <c r="W834" s="110"/>
      <c r="X834" s="110"/>
      <c r="Y834" s="110"/>
      <c r="Z834" s="274">
        <v>42005</v>
      </c>
      <c r="AA834" s="110"/>
      <c r="AB834" s="110"/>
      <c r="AC834" s="110"/>
      <c r="AD834" s="115" t="s">
        <v>1554</v>
      </c>
    </row>
    <row r="835" spans="2:30" s="21" customFormat="1" ht="15" customHeight="1">
      <c r="B835" s="109"/>
      <c r="C835" s="110"/>
      <c r="D835" s="110"/>
      <c r="E835" s="110"/>
      <c r="F835" s="110"/>
      <c r="G835" s="110" t="s">
        <v>1553</v>
      </c>
      <c r="H835" s="274">
        <v>42005</v>
      </c>
      <c r="I835" s="110" t="s">
        <v>14</v>
      </c>
      <c r="J835" s="111" t="s">
        <v>68</v>
      </c>
      <c r="K835" s="110" t="s">
        <v>9</v>
      </c>
      <c r="L835" s="110" t="s">
        <v>10</v>
      </c>
      <c r="M835" s="110" t="s">
        <v>10</v>
      </c>
      <c r="N835" s="110" t="s">
        <v>11</v>
      </c>
      <c r="O835" s="9">
        <v>110211.35</v>
      </c>
      <c r="P835" s="9">
        <v>0</v>
      </c>
      <c r="Q835" s="9">
        <f t="shared" si="36"/>
        <v>110211.35</v>
      </c>
      <c r="R835" s="112" t="s">
        <v>1</v>
      </c>
      <c r="S835" s="113" t="s">
        <v>4</v>
      </c>
      <c r="T835" s="113"/>
      <c r="U835" s="113" t="s">
        <v>1715</v>
      </c>
      <c r="V835" s="110"/>
      <c r="W835" s="110"/>
      <c r="X835" s="110"/>
      <c r="Y835" s="110"/>
      <c r="Z835" s="274">
        <v>42005</v>
      </c>
      <c r="AA835" s="110"/>
      <c r="AB835" s="110"/>
      <c r="AC835" s="110"/>
      <c r="AD835" s="115" t="s">
        <v>1554</v>
      </c>
    </row>
    <row r="836" spans="2:30" s="21" customFormat="1" ht="15" customHeight="1">
      <c r="B836" s="109"/>
      <c r="C836" s="110"/>
      <c r="D836" s="110"/>
      <c r="E836" s="110"/>
      <c r="F836" s="110"/>
      <c r="G836" s="110" t="s">
        <v>1553</v>
      </c>
      <c r="H836" s="274">
        <v>42005</v>
      </c>
      <c r="I836" s="110" t="s">
        <v>14</v>
      </c>
      <c r="J836" s="111" t="s">
        <v>68</v>
      </c>
      <c r="K836" s="110" t="s">
        <v>9</v>
      </c>
      <c r="L836" s="110" t="s">
        <v>10</v>
      </c>
      <c r="M836" s="110" t="s">
        <v>10</v>
      </c>
      <c r="N836" s="110" t="s">
        <v>11</v>
      </c>
      <c r="O836" s="9">
        <v>222359.08</v>
      </c>
      <c r="P836" s="9">
        <v>0</v>
      </c>
      <c r="Q836" s="9">
        <f t="shared" si="36"/>
        <v>222359.08</v>
      </c>
      <c r="R836" s="112" t="s">
        <v>1</v>
      </c>
      <c r="S836" s="113" t="s">
        <v>4</v>
      </c>
      <c r="T836" s="113"/>
      <c r="U836" s="113" t="s">
        <v>1716</v>
      </c>
      <c r="V836" s="110"/>
      <c r="W836" s="110"/>
      <c r="X836" s="110"/>
      <c r="Y836" s="110"/>
      <c r="Z836" s="274">
        <v>42005</v>
      </c>
      <c r="AA836" s="110"/>
      <c r="AB836" s="110"/>
      <c r="AC836" s="110"/>
      <c r="AD836" s="115" t="s">
        <v>1554</v>
      </c>
    </row>
    <row r="837" spans="2:30" s="21" customFormat="1" ht="15" customHeight="1">
      <c r="B837" s="109"/>
      <c r="C837" s="110"/>
      <c r="D837" s="110"/>
      <c r="E837" s="110"/>
      <c r="F837" s="110"/>
      <c r="G837" s="110" t="s">
        <v>1553</v>
      </c>
      <c r="H837" s="274">
        <v>42005</v>
      </c>
      <c r="I837" s="110" t="s">
        <v>14</v>
      </c>
      <c r="J837" s="111" t="s">
        <v>68</v>
      </c>
      <c r="K837" s="110" t="s">
        <v>9</v>
      </c>
      <c r="L837" s="110" t="s">
        <v>10</v>
      </c>
      <c r="M837" s="110" t="s">
        <v>10</v>
      </c>
      <c r="N837" s="110" t="s">
        <v>11</v>
      </c>
      <c r="O837" s="9">
        <v>1230</v>
      </c>
      <c r="P837" s="9">
        <v>0</v>
      </c>
      <c r="Q837" s="9">
        <f t="shared" si="36"/>
        <v>1230</v>
      </c>
      <c r="R837" s="112" t="s">
        <v>1</v>
      </c>
      <c r="S837" s="113" t="s">
        <v>4</v>
      </c>
      <c r="T837" s="113"/>
      <c r="U837" s="113" t="s">
        <v>1717</v>
      </c>
      <c r="V837" s="110"/>
      <c r="W837" s="110"/>
      <c r="X837" s="110"/>
      <c r="Y837" s="110"/>
      <c r="Z837" s="274">
        <v>42005</v>
      </c>
      <c r="AA837" s="110"/>
      <c r="AB837" s="110"/>
      <c r="AC837" s="110"/>
      <c r="AD837" s="115" t="s">
        <v>1554</v>
      </c>
    </row>
    <row r="838" spans="2:30" outlineLevel="5">
      <c r="B838" s="352"/>
      <c r="C838" s="2"/>
      <c r="D838" s="2"/>
      <c r="E838" s="2"/>
      <c r="F838" s="2"/>
      <c r="G838" s="2"/>
      <c r="H838" s="362"/>
      <c r="I838" s="2"/>
      <c r="J838" s="2" t="s">
        <v>68</v>
      </c>
      <c r="K838" s="2"/>
      <c r="L838" s="2"/>
      <c r="M838" s="2"/>
      <c r="N838" s="2"/>
      <c r="O838" s="353"/>
      <c r="P838" s="353"/>
      <c r="Q838" s="353"/>
      <c r="R838" s="354"/>
      <c r="S838" s="355"/>
      <c r="T838" s="355"/>
      <c r="U838" s="355"/>
      <c r="V838" s="2"/>
      <c r="W838" s="2"/>
      <c r="X838" s="2"/>
      <c r="Y838" s="2"/>
      <c r="Z838" s="356"/>
      <c r="AA838" s="2"/>
      <c r="AB838" s="2"/>
      <c r="AC838" s="2"/>
      <c r="AD838" s="357"/>
    </row>
    <row r="839" spans="2:30" outlineLevel="4">
      <c r="B839" s="352"/>
      <c r="C839" s="2"/>
      <c r="D839" s="2"/>
      <c r="E839" s="2"/>
      <c r="F839" s="2" t="s">
        <v>0</v>
      </c>
      <c r="G839" s="2" t="s">
        <v>7</v>
      </c>
      <c r="H839" s="362"/>
      <c r="I839" s="2"/>
      <c r="J839" s="2" t="s">
        <v>68</v>
      </c>
      <c r="K839" s="2"/>
      <c r="L839" s="2"/>
      <c r="M839" s="2"/>
      <c r="N839" s="2"/>
      <c r="O839" s="353">
        <f>SUM(O840:O841)</f>
        <v>0</v>
      </c>
      <c r="P839" s="353">
        <f>SUM(P840:P841)</f>
        <v>4089</v>
      </c>
      <c r="Q839" s="353">
        <f>O839-P839</f>
        <v>-4089</v>
      </c>
      <c r="R839" s="354"/>
      <c r="S839" s="355"/>
      <c r="T839" s="355"/>
      <c r="U839" s="355"/>
      <c r="V839" s="2"/>
      <c r="W839" s="2"/>
      <c r="X839" s="2"/>
      <c r="Y839" s="2"/>
      <c r="Z839" s="356"/>
      <c r="AA839" s="2"/>
      <c r="AB839" s="2"/>
      <c r="AC839" s="2"/>
      <c r="AD839" s="357"/>
    </row>
    <row r="840" spans="2:30" ht="15" customHeight="1" outlineLevel="5">
      <c r="B840" s="3"/>
      <c r="C840" s="1"/>
      <c r="D840" s="1"/>
      <c r="E840" s="1"/>
      <c r="F840" s="1"/>
      <c r="G840" s="1" t="s">
        <v>8</v>
      </c>
      <c r="H840" s="277">
        <v>42034</v>
      </c>
      <c r="I840" s="1" t="s">
        <v>787</v>
      </c>
      <c r="J840" s="2" t="s">
        <v>68</v>
      </c>
      <c r="K840" s="1" t="s">
        <v>62</v>
      </c>
      <c r="L840" s="1" t="s">
        <v>60</v>
      </c>
      <c r="M840" s="1" t="s">
        <v>60</v>
      </c>
      <c r="N840" s="1" t="s">
        <v>63</v>
      </c>
      <c r="O840" s="7">
        <v>0</v>
      </c>
      <c r="P840" s="7">
        <v>4089</v>
      </c>
      <c r="Q840" s="7">
        <f>O840-P840</f>
        <v>-4089</v>
      </c>
      <c r="R840" s="6" t="s">
        <v>47</v>
      </c>
      <c r="S840" s="5" t="s">
        <v>32</v>
      </c>
      <c r="T840" s="5"/>
      <c r="U840" s="5" t="s">
        <v>1715</v>
      </c>
      <c r="V840" s="1" t="s">
        <v>35</v>
      </c>
      <c r="W840" s="1" t="s">
        <v>788</v>
      </c>
      <c r="X840" s="1" t="s">
        <v>73</v>
      </c>
      <c r="Y840" s="1" t="s">
        <v>74</v>
      </c>
      <c r="Z840" s="4">
        <v>42034</v>
      </c>
      <c r="AA840" s="1" t="s">
        <v>64</v>
      </c>
      <c r="AB840" s="1"/>
      <c r="AC840" s="1"/>
      <c r="AD840" s="8" t="s">
        <v>1626</v>
      </c>
    </row>
    <row r="841" spans="2:30" outlineLevel="5">
      <c r="B841" s="352"/>
      <c r="C841" s="2"/>
      <c r="D841" s="2"/>
      <c r="E841" s="2"/>
      <c r="F841" s="2"/>
      <c r="G841" s="2"/>
      <c r="H841" s="362"/>
      <c r="I841" s="2"/>
      <c r="J841" s="2" t="s">
        <v>68</v>
      </c>
      <c r="K841" s="2"/>
      <c r="L841" s="2"/>
      <c r="M841" s="2"/>
      <c r="N841" s="2"/>
      <c r="O841" s="353"/>
      <c r="P841" s="353"/>
      <c r="Q841" s="353"/>
      <c r="R841" s="354"/>
      <c r="S841" s="355"/>
      <c r="T841" s="355"/>
      <c r="U841" s="355"/>
      <c r="V841" s="2"/>
      <c r="W841" s="2"/>
      <c r="X841" s="2"/>
      <c r="Y841" s="2"/>
      <c r="Z841" s="356"/>
      <c r="AA841" s="2"/>
      <c r="AB841" s="2"/>
      <c r="AC841" s="2"/>
      <c r="AD841" s="357"/>
    </row>
    <row r="842" spans="2:30" outlineLevel="4">
      <c r="B842" s="352"/>
      <c r="C842" s="2"/>
      <c r="D842" s="2"/>
      <c r="E842" s="2"/>
      <c r="F842" s="2" t="s">
        <v>5</v>
      </c>
      <c r="G842" s="2" t="s">
        <v>30</v>
      </c>
      <c r="H842" s="362"/>
      <c r="I842" s="2"/>
      <c r="J842" s="2" t="s">
        <v>68</v>
      </c>
      <c r="K842" s="2"/>
      <c r="L842" s="2"/>
      <c r="M842" s="2"/>
      <c r="N842" s="2"/>
      <c r="O842" s="353">
        <f>SUM(O843:O846)</f>
        <v>7060.2</v>
      </c>
      <c r="P842" s="353">
        <f>SUM(P843:P846)</f>
        <v>0</v>
      </c>
      <c r="Q842" s="353">
        <f>O842-P842</f>
        <v>7060.2</v>
      </c>
      <c r="R842" s="354"/>
      <c r="S842" s="355"/>
      <c r="T842" s="355"/>
      <c r="U842" s="355"/>
      <c r="V842" s="2"/>
      <c r="W842" s="2"/>
      <c r="X842" s="2"/>
      <c r="Y842" s="2"/>
      <c r="Z842" s="356"/>
      <c r="AA842" s="2"/>
      <c r="AB842" s="2"/>
      <c r="AC842" s="2"/>
      <c r="AD842" s="357"/>
    </row>
    <row r="843" spans="2:30" outlineLevel="5">
      <c r="B843" s="3"/>
      <c r="C843" s="1"/>
      <c r="D843" s="1"/>
      <c r="E843" s="1"/>
      <c r="F843" s="1"/>
      <c r="G843" s="1" t="s">
        <v>8</v>
      </c>
      <c r="H843" s="277">
        <v>42077</v>
      </c>
      <c r="I843" s="1" t="s">
        <v>1627</v>
      </c>
      <c r="J843" s="2" t="s">
        <v>68</v>
      </c>
      <c r="K843" s="1" t="s">
        <v>33</v>
      </c>
      <c r="L843" s="1" t="s">
        <v>34</v>
      </c>
      <c r="M843" s="1" t="s">
        <v>21</v>
      </c>
      <c r="N843" s="1" t="s">
        <v>11</v>
      </c>
      <c r="O843" s="7">
        <v>3000</v>
      </c>
      <c r="P843" s="7">
        <v>0</v>
      </c>
      <c r="Q843" s="7">
        <f>O843-P843</f>
        <v>3000</v>
      </c>
      <c r="R843" s="6" t="s">
        <v>70</v>
      </c>
      <c r="S843" s="5" t="s">
        <v>32</v>
      </c>
      <c r="T843" s="5"/>
      <c r="U843" s="113" t="s">
        <v>1705</v>
      </c>
      <c r="V843" s="1" t="s">
        <v>61</v>
      </c>
      <c r="W843" s="1"/>
      <c r="X843" s="1"/>
      <c r="Y843" s="1"/>
      <c r="Z843" s="4">
        <v>42077</v>
      </c>
      <c r="AA843" s="1" t="s">
        <v>26</v>
      </c>
      <c r="AB843" s="1" t="s">
        <v>1628</v>
      </c>
      <c r="AC843" s="1" t="s">
        <v>1629</v>
      </c>
      <c r="AD843" s="8"/>
    </row>
    <row r="844" spans="2:30" outlineLevel="5">
      <c r="B844" s="3"/>
      <c r="C844" s="1"/>
      <c r="D844" s="1"/>
      <c r="E844" s="1"/>
      <c r="F844" s="1"/>
      <c r="G844" s="1" t="s">
        <v>8</v>
      </c>
      <c r="H844" s="277">
        <v>42077</v>
      </c>
      <c r="I844" s="1" t="s">
        <v>1382</v>
      </c>
      <c r="J844" s="2" t="s">
        <v>68</v>
      </c>
      <c r="K844" s="1" t="s">
        <v>33</v>
      </c>
      <c r="L844" s="1" t="s">
        <v>34</v>
      </c>
      <c r="M844" s="1" t="s">
        <v>21</v>
      </c>
      <c r="N844" s="1" t="s">
        <v>11</v>
      </c>
      <c r="O844" s="7">
        <v>2263.6999999999998</v>
      </c>
      <c r="P844" s="7">
        <v>0</v>
      </c>
      <c r="Q844" s="7">
        <f>O844-P844</f>
        <v>2263.6999999999998</v>
      </c>
      <c r="R844" s="6" t="s">
        <v>70</v>
      </c>
      <c r="S844" s="5" t="s">
        <v>32</v>
      </c>
      <c r="T844" s="5"/>
      <c r="U844" s="113" t="s">
        <v>1712</v>
      </c>
      <c r="V844" s="1" t="s">
        <v>65</v>
      </c>
      <c r="W844" s="1"/>
      <c r="X844" s="1"/>
      <c r="Y844" s="1"/>
      <c r="Z844" s="4">
        <v>42077</v>
      </c>
      <c r="AA844" s="1" t="s">
        <v>26</v>
      </c>
      <c r="AB844" s="1" t="s">
        <v>1630</v>
      </c>
      <c r="AC844" s="1" t="s">
        <v>1631</v>
      </c>
      <c r="AD844" s="8"/>
    </row>
    <row r="845" spans="2:30" outlineLevel="5">
      <c r="B845" s="3"/>
      <c r="C845" s="1"/>
      <c r="D845" s="1"/>
      <c r="E845" s="1"/>
      <c r="F845" s="1"/>
      <c r="G845" s="1" t="s">
        <v>8</v>
      </c>
      <c r="H845" s="277">
        <v>42070</v>
      </c>
      <c r="I845" s="1" t="s">
        <v>790</v>
      </c>
      <c r="J845" s="2" t="s">
        <v>68</v>
      </c>
      <c r="K845" s="1" t="s">
        <v>33</v>
      </c>
      <c r="L845" s="1" t="s">
        <v>69</v>
      </c>
      <c r="M845" s="1" t="s">
        <v>21</v>
      </c>
      <c r="N845" s="1" t="s">
        <v>11</v>
      </c>
      <c r="O845" s="7">
        <v>1796.5</v>
      </c>
      <c r="P845" s="7">
        <v>0</v>
      </c>
      <c r="Q845" s="7">
        <f>O845-P845</f>
        <v>1796.5</v>
      </c>
      <c r="R845" s="6" t="s">
        <v>70</v>
      </c>
      <c r="S845" s="5" t="s">
        <v>32</v>
      </c>
      <c r="T845" s="5"/>
      <c r="U845" s="113" t="s">
        <v>1716</v>
      </c>
      <c r="V845" s="1" t="s">
        <v>35</v>
      </c>
      <c r="W845" s="1"/>
      <c r="X845" s="1"/>
      <c r="Y845" s="1"/>
      <c r="Z845" s="4">
        <v>42070</v>
      </c>
      <c r="AA845" s="1" t="s">
        <v>26</v>
      </c>
      <c r="AB845" s="1" t="s">
        <v>1463</v>
      </c>
      <c r="AC845" s="1" t="s">
        <v>791</v>
      </c>
      <c r="AD845" s="8"/>
    </row>
    <row r="846" spans="2:30" outlineLevel="5">
      <c r="B846" s="352"/>
      <c r="C846" s="2"/>
      <c r="D846" s="2"/>
      <c r="E846" s="2"/>
      <c r="F846" s="2"/>
      <c r="G846" s="2"/>
      <c r="H846" s="362"/>
      <c r="I846" s="2"/>
      <c r="J846" s="2" t="s">
        <v>68</v>
      </c>
      <c r="K846" s="2"/>
      <c r="L846" s="2"/>
      <c r="M846" s="2"/>
      <c r="N846" s="2"/>
      <c r="O846" s="353"/>
      <c r="P846" s="353"/>
      <c r="Q846" s="353"/>
      <c r="R846" s="354"/>
      <c r="S846" s="355"/>
      <c r="T846" s="355"/>
      <c r="U846" s="355"/>
      <c r="V846" s="2"/>
      <c r="W846" s="2"/>
      <c r="X846" s="2"/>
      <c r="Y846" s="2"/>
      <c r="Z846" s="356"/>
      <c r="AA846" s="2"/>
      <c r="AB846" s="2"/>
      <c r="AC846" s="2"/>
      <c r="AD846" s="357"/>
    </row>
    <row r="847" spans="2:30" outlineLevel="4">
      <c r="B847" s="352"/>
      <c r="C847" s="2"/>
      <c r="D847" s="2"/>
      <c r="E847" s="2"/>
      <c r="F847" s="2" t="s">
        <v>1798</v>
      </c>
      <c r="G847" s="2" t="s">
        <v>1799</v>
      </c>
      <c r="H847" s="362"/>
      <c r="I847" s="2"/>
      <c r="J847" s="2" t="s">
        <v>68</v>
      </c>
      <c r="K847" s="2"/>
      <c r="L847" s="2"/>
      <c r="M847" s="2"/>
      <c r="N847" s="2"/>
      <c r="O847" s="353">
        <f>SUM(O848:O860)</f>
        <v>173330.7</v>
      </c>
      <c r="P847" s="353">
        <f>SUM(P848:P860)</f>
        <v>0</v>
      </c>
      <c r="Q847" s="353">
        <f t="shared" ref="Q847:Q859" si="37">O847-P847</f>
        <v>173330.7</v>
      </c>
      <c r="R847" s="354"/>
      <c r="S847" s="355"/>
      <c r="T847" s="355"/>
      <c r="U847" s="355"/>
      <c r="V847" s="2"/>
      <c r="W847" s="2"/>
      <c r="X847" s="2"/>
      <c r="Y847" s="2"/>
      <c r="Z847" s="356"/>
      <c r="AA847" s="2"/>
      <c r="AB847" s="2"/>
      <c r="AC847" s="2"/>
      <c r="AD847" s="357"/>
    </row>
    <row r="848" spans="2:30" outlineLevel="5">
      <c r="B848" s="3"/>
      <c r="C848" s="1"/>
      <c r="D848" s="1"/>
      <c r="E848" s="1"/>
      <c r="F848" s="1"/>
      <c r="G848" s="1" t="s">
        <v>8</v>
      </c>
      <c r="H848" s="277">
        <v>42119</v>
      </c>
      <c r="I848" s="1" t="s">
        <v>2129</v>
      </c>
      <c r="J848" s="2" t="s">
        <v>68</v>
      </c>
      <c r="K848" s="1" t="s">
        <v>33</v>
      </c>
      <c r="L848" s="1" t="s">
        <v>34</v>
      </c>
      <c r="M848" s="1" t="s">
        <v>21</v>
      </c>
      <c r="N848" s="1" t="s">
        <v>11</v>
      </c>
      <c r="O848" s="7">
        <v>1201.5</v>
      </c>
      <c r="P848" s="7">
        <v>0</v>
      </c>
      <c r="Q848" s="7">
        <f t="shared" si="37"/>
        <v>1201.5</v>
      </c>
      <c r="R848" s="6" t="s">
        <v>70</v>
      </c>
      <c r="S848" s="5" t="s">
        <v>32</v>
      </c>
      <c r="T848" s="5"/>
      <c r="U848" s="113" t="s">
        <v>2834</v>
      </c>
      <c r="V848" s="1" t="s">
        <v>61</v>
      </c>
      <c r="W848" s="1"/>
      <c r="X848" s="1"/>
      <c r="Y848" s="1"/>
      <c r="Z848" s="4">
        <v>42119</v>
      </c>
      <c r="AA848" s="1" t="s">
        <v>26</v>
      </c>
      <c r="AB848" s="1" t="s">
        <v>2130</v>
      </c>
      <c r="AC848" s="1" t="s">
        <v>2131</v>
      </c>
      <c r="AD848" s="8"/>
    </row>
    <row r="849" spans="2:30" outlineLevel="5">
      <c r="B849" s="3"/>
      <c r="C849" s="1"/>
      <c r="D849" s="1"/>
      <c r="E849" s="1"/>
      <c r="F849" s="1"/>
      <c r="G849" s="1" t="s">
        <v>8</v>
      </c>
      <c r="H849" s="277">
        <v>42119</v>
      </c>
      <c r="I849" s="1" t="s">
        <v>2132</v>
      </c>
      <c r="J849" s="2" t="s">
        <v>68</v>
      </c>
      <c r="K849" s="1" t="s">
        <v>33</v>
      </c>
      <c r="L849" s="1" t="s">
        <v>34</v>
      </c>
      <c r="M849" s="1" t="s">
        <v>21</v>
      </c>
      <c r="N849" s="1" t="s">
        <v>11</v>
      </c>
      <c r="O849" s="7">
        <v>3500</v>
      </c>
      <c r="P849" s="7">
        <v>0</v>
      </c>
      <c r="Q849" s="7">
        <f t="shared" si="37"/>
        <v>3500</v>
      </c>
      <c r="R849" s="6" t="s">
        <v>70</v>
      </c>
      <c r="S849" s="5" t="s">
        <v>32</v>
      </c>
      <c r="T849" s="5"/>
      <c r="U849" s="113" t="s">
        <v>1711</v>
      </c>
      <c r="V849" s="1" t="s">
        <v>35</v>
      </c>
      <c r="W849" s="1"/>
      <c r="X849" s="1"/>
      <c r="Y849" s="1"/>
      <c r="Z849" s="4">
        <v>42119</v>
      </c>
      <c r="AA849" s="1" t="s">
        <v>26</v>
      </c>
      <c r="AB849" s="1" t="s">
        <v>2133</v>
      </c>
      <c r="AC849" s="1" t="s">
        <v>2134</v>
      </c>
      <c r="AD849" s="8"/>
    </row>
    <row r="850" spans="2:30" outlineLevel="5">
      <c r="B850" s="3"/>
      <c r="C850" s="1"/>
      <c r="D850" s="1"/>
      <c r="E850" s="1"/>
      <c r="F850" s="1"/>
      <c r="G850" s="1" t="s">
        <v>8</v>
      </c>
      <c r="H850" s="277">
        <v>42119</v>
      </c>
      <c r="I850" s="1" t="s">
        <v>2135</v>
      </c>
      <c r="J850" s="2" t="s">
        <v>68</v>
      </c>
      <c r="K850" s="1" t="s">
        <v>33</v>
      </c>
      <c r="L850" s="1" t="s">
        <v>69</v>
      </c>
      <c r="M850" s="1" t="s">
        <v>21</v>
      </c>
      <c r="N850" s="1" t="s">
        <v>11</v>
      </c>
      <c r="O850" s="7">
        <v>10065.9</v>
      </c>
      <c r="P850" s="7">
        <v>0</v>
      </c>
      <c r="Q850" s="7">
        <f t="shared" si="37"/>
        <v>10065.9</v>
      </c>
      <c r="R850" s="6" t="s">
        <v>70</v>
      </c>
      <c r="S850" s="5" t="s">
        <v>32</v>
      </c>
      <c r="T850" s="5"/>
      <c r="U850" s="113" t="s">
        <v>1703</v>
      </c>
      <c r="V850" s="1" t="s">
        <v>28</v>
      </c>
      <c r="W850" s="1"/>
      <c r="X850" s="1"/>
      <c r="Y850" s="1"/>
      <c r="Z850" s="4">
        <v>42119</v>
      </c>
      <c r="AA850" s="1" t="s">
        <v>26</v>
      </c>
      <c r="AB850" s="1" t="s">
        <v>2136</v>
      </c>
      <c r="AC850" s="1" t="s">
        <v>2137</v>
      </c>
      <c r="AD850" s="8"/>
    </row>
    <row r="851" spans="2:30" outlineLevel="5">
      <c r="B851" s="3"/>
      <c r="C851" s="1"/>
      <c r="D851" s="1"/>
      <c r="E851" s="1"/>
      <c r="F851" s="1"/>
      <c r="G851" s="1" t="s">
        <v>8</v>
      </c>
      <c r="H851" s="277">
        <v>42121</v>
      </c>
      <c r="I851" s="1" t="s">
        <v>2138</v>
      </c>
      <c r="J851" s="2" t="s">
        <v>68</v>
      </c>
      <c r="K851" s="1" t="s">
        <v>33</v>
      </c>
      <c r="L851" s="1" t="s">
        <v>34</v>
      </c>
      <c r="M851" s="1" t="s">
        <v>21</v>
      </c>
      <c r="N851" s="1" t="s">
        <v>11</v>
      </c>
      <c r="O851" s="7">
        <v>2950</v>
      </c>
      <c r="P851" s="7">
        <v>0</v>
      </c>
      <c r="Q851" s="7">
        <f t="shared" si="37"/>
        <v>2950</v>
      </c>
      <c r="R851" s="6" t="s">
        <v>70</v>
      </c>
      <c r="S851" s="5" t="s">
        <v>32</v>
      </c>
      <c r="T851" s="5"/>
      <c r="U851" s="113" t="s">
        <v>1713</v>
      </c>
      <c r="V851" s="1" t="s">
        <v>65</v>
      </c>
      <c r="W851" s="1"/>
      <c r="X851" s="1"/>
      <c r="Y851" s="1"/>
      <c r="Z851" s="4">
        <v>42121</v>
      </c>
      <c r="AA851" s="1" t="s">
        <v>26</v>
      </c>
      <c r="AB851" s="1" t="s">
        <v>2139</v>
      </c>
      <c r="AC851" s="1" t="s">
        <v>2140</v>
      </c>
      <c r="AD851" s="8"/>
    </row>
    <row r="852" spans="2:30" outlineLevel="5">
      <c r="B852" s="3"/>
      <c r="C852" s="1"/>
      <c r="D852" s="1"/>
      <c r="E852" s="1"/>
      <c r="F852" s="1"/>
      <c r="G852" s="1" t="s">
        <v>1553</v>
      </c>
      <c r="H852" s="277">
        <v>42123</v>
      </c>
      <c r="I852" s="1" t="s">
        <v>2141</v>
      </c>
      <c r="J852" s="2" t="s">
        <v>68</v>
      </c>
      <c r="K852" s="1" t="s">
        <v>36</v>
      </c>
      <c r="L852" s="1" t="s">
        <v>60</v>
      </c>
      <c r="M852" s="1" t="s">
        <v>21</v>
      </c>
      <c r="N852" s="1" t="s">
        <v>11</v>
      </c>
      <c r="O852" s="7">
        <v>55372.5</v>
      </c>
      <c r="P852" s="7">
        <v>0</v>
      </c>
      <c r="Q852" s="7">
        <f t="shared" si="37"/>
        <v>55372.5</v>
      </c>
      <c r="R852" s="6" t="s">
        <v>47</v>
      </c>
      <c r="S852" s="5" t="s">
        <v>25</v>
      </c>
      <c r="T852" s="5" t="s">
        <v>51</v>
      </c>
      <c r="U852" s="5" t="s">
        <v>1393</v>
      </c>
      <c r="V852" s="1" t="s">
        <v>65</v>
      </c>
      <c r="W852" s="1" t="s">
        <v>2142</v>
      </c>
      <c r="X852" s="1" t="s">
        <v>2143</v>
      </c>
      <c r="Y852" s="1" t="s">
        <v>2144</v>
      </c>
      <c r="Z852" s="4">
        <v>42123</v>
      </c>
      <c r="AA852" s="1" t="s">
        <v>45</v>
      </c>
      <c r="AB852" s="1" t="s">
        <v>2145</v>
      </c>
      <c r="AC852" s="1" t="s">
        <v>2146</v>
      </c>
      <c r="AD852" s="8"/>
    </row>
    <row r="853" spans="2:30" outlineLevel="5">
      <c r="B853" s="3"/>
      <c r="C853" s="1"/>
      <c r="D853" s="1"/>
      <c r="E853" s="1"/>
      <c r="F853" s="1"/>
      <c r="G853" s="1" t="s">
        <v>1553</v>
      </c>
      <c r="H853" s="277">
        <v>42115</v>
      </c>
      <c r="I853" s="1" t="s">
        <v>2147</v>
      </c>
      <c r="J853" s="2" t="s">
        <v>68</v>
      </c>
      <c r="K853" s="1" t="s">
        <v>36</v>
      </c>
      <c r="L853" s="1" t="s">
        <v>20</v>
      </c>
      <c r="M853" s="1" t="s">
        <v>21</v>
      </c>
      <c r="N853" s="1" t="s">
        <v>11</v>
      </c>
      <c r="O853" s="7">
        <v>10807.75</v>
      </c>
      <c r="P853" s="7">
        <v>0</v>
      </c>
      <c r="Q853" s="7">
        <f t="shared" si="37"/>
        <v>10807.75</v>
      </c>
      <c r="R853" s="6" t="s">
        <v>47</v>
      </c>
      <c r="S853" s="5" t="s">
        <v>32</v>
      </c>
      <c r="T853" s="5" t="s">
        <v>67</v>
      </c>
      <c r="U853" s="5" t="s">
        <v>1615</v>
      </c>
      <c r="V853" s="1" t="s">
        <v>65</v>
      </c>
      <c r="W853" s="1" t="s">
        <v>2148</v>
      </c>
      <c r="X853" s="1" t="s">
        <v>2149</v>
      </c>
      <c r="Y853" s="1" t="s">
        <v>2150</v>
      </c>
      <c r="Z853" s="4">
        <v>42115</v>
      </c>
      <c r="AA853" s="1" t="s">
        <v>45</v>
      </c>
      <c r="AB853" s="1" t="s">
        <v>2151</v>
      </c>
      <c r="AC853" s="1" t="s">
        <v>2152</v>
      </c>
      <c r="AD853" s="8"/>
    </row>
    <row r="854" spans="2:30" outlineLevel="5">
      <c r="B854" s="3"/>
      <c r="C854" s="1"/>
      <c r="D854" s="1"/>
      <c r="E854" s="1"/>
      <c r="F854" s="1"/>
      <c r="G854" s="1" t="s">
        <v>1553</v>
      </c>
      <c r="H854" s="277">
        <v>42116</v>
      </c>
      <c r="I854" s="1" t="s">
        <v>2153</v>
      </c>
      <c r="J854" s="2" t="s">
        <v>68</v>
      </c>
      <c r="K854" s="1" t="s">
        <v>36</v>
      </c>
      <c r="L854" s="1" t="s">
        <v>20</v>
      </c>
      <c r="M854" s="1" t="s">
        <v>21</v>
      </c>
      <c r="N854" s="1" t="s">
        <v>11</v>
      </c>
      <c r="O854" s="7">
        <v>375</v>
      </c>
      <c r="P854" s="7">
        <v>0</v>
      </c>
      <c r="Q854" s="7">
        <f t="shared" si="37"/>
        <v>375</v>
      </c>
      <c r="R854" s="6" t="s">
        <v>47</v>
      </c>
      <c r="S854" s="5" t="s">
        <v>32</v>
      </c>
      <c r="T854" s="5" t="s">
        <v>67</v>
      </c>
      <c r="U854" s="5" t="s">
        <v>1615</v>
      </c>
      <c r="V854" s="1" t="s">
        <v>65</v>
      </c>
      <c r="W854" s="1" t="s">
        <v>2154</v>
      </c>
      <c r="X854" s="1" t="s">
        <v>2155</v>
      </c>
      <c r="Y854" s="1" t="s">
        <v>2156</v>
      </c>
      <c r="Z854" s="4">
        <v>42116</v>
      </c>
      <c r="AA854" s="1" t="s">
        <v>45</v>
      </c>
      <c r="AB854" s="1" t="s">
        <v>2157</v>
      </c>
      <c r="AC854" s="1" t="s">
        <v>2158</v>
      </c>
      <c r="AD854" s="8"/>
    </row>
    <row r="855" spans="2:30" outlineLevel="5">
      <c r="B855" s="3"/>
      <c r="C855" s="1"/>
      <c r="D855" s="1"/>
      <c r="E855" s="1"/>
      <c r="F855" s="1"/>
      <c r="G855" s="1" t="s">
        <v>1553</v>
      </c>
      <c r="H855" s="277">
        <v>42111</v>
      </c>
      <c r="I855" s="1" t="s">
        <v>2159</v>
      </c>
      <c r="J855" s="2" t="s">
        <v>68</v>
      </c>
      <c r="K855" s="1" t="s">
        <v>36</v>
      </c>
      <c r="L855" s="1" t="s">
        <v>20</v>
      </c>
      <c r="M855" s="1" t="s">
        <v>21</v>
      </c>
      <c r="N855" s="1" t="s">
        <v>11</v>
      </c>
      <c r="O855" s="7">
        <v>575</v>
      </c>
      <c r="P855" s="7">
        <v>0</v>
      </c>
      <c r="Q855" s="7">
        <f t="shared" si="37"/>
        <v>575</v>
      </c>
      <c r="R855" s="6" t="s">
        <v>47</v>
      </c>
      <c r="S855" s="5" t="s">
        <v>32</v>
      </c>
      <c r="T855" s="5" t="s">
        <v>67</v>
      </c>
      <c r="U855" s="5" t="s">
        <v>1615</v>
      </c>
      <c r="V855" s="1" t="s">
        <v>65</v>
      </c>
      <c r="W855" s="1" t="s">
        <v>2160</v>
      </c>
      <c r="X855" s="1" t="s">
        <v>2149</v>
      </c>
      <c r="Y855" s="1" t="s">
        <v>2150</v>
      </c>
      <c r="Z855" s="4">
        <v>42111</v>
      </c>
      <c r="AA855" s="1" t="s">
        <v>45</v>
      </c>
      <c r="AB855" s="1" t="s">
        <v>2161</v>
      </c>
      <c r="AC855" s="1" t="s">
        <v>2162</v>
      </c>
      <c r="AD855" s="8"/>
    </row>
    <row r="856" spans="2:30" outlineLevel="5">
      <c r="B856" s="3"/>
      <c r="C856" s="1"/>
      <c r="D856" s="1"/>
      <c r="E856" s="1"/>
      <c r="F856" s="1"/>
      <c r="G856" s="1" t="s">
        <v>1553</v>
      </c>
      <c r="H856" s="277">
        <v>42116</v>
      </c>
      <c r="I856" s="1" t="s">
        <v>2163</v>
      </c>
      <c r="J856" s="2" t="s">
        <v>68</v>
      </c>
      <c r="K856" s="1" t="s">
        <v>36</v>
      </c>
      <c r="L856" s="1" t="s">
        <v>20</v>
      </c>
      <c r="M856" s="1" t="s">
        <v>21</v>
      </c>
      <c r="N856" s="1" t="s">
        <v>11</v>
      </c>
      <c r="O856" s="7">
        <v>132.5</v>
      </c>
      <c r="P856" s="7">
        <v>0</v>
      </c>
      <c r="Q856" s="7">
        <f t="shared" si="37"/>
        <v>132.5</v>
      </c>
      <c r="R856" s="6" t="s">
        <v>47</v>
      </c>
      <c r="S856" s="5" t="s">
        <v>32</v>
      </c>
      <c r="T856" s="5" t="s">
        <v>67</v>
      </c>
      <c r="U856" s="5" t="s">
        <v>1615</v>
      </c>
      <c r="V856" s="1" t="s">
        <v>65</v>
      </c>
      <c r="W856" s="1" t="s">
        <v>2164</v>
      </c>
      <c r="X856" s="1" t="s">
        <v>2165</v>
      </c>
      <c r="Y856" s="1" t="s">
        <v>2166</v>
      </c>
      <c r="Z856" s="4">
        <v>42116</v>
      </c>
      <c r="AA856" s="1" t="s">
        <v>45</v>
      </c>
      <c r="AB856" s="1" t="s">
        <v>2167</v>
      </c>
      <c r="AC856" s="1" t="s">
        <v>2168</v>
      </c>
      <c r="AD856" s="8"/>
    </row>
    <row r="857" spans="2:30" outlineLevel="5">
      <c r="B857" s="3"/>
      <c r="C857" s="1"/>
      <c r="D857" s="1"/>
      <c r="E857" s="1"/>
      <c r="F857" s="1"/>
      <c r="G857" s="1" t="s">
        <v>1553</v>
      </c>
      <c r="H857" s="277">
        <v>42111</v>
      </c>
      <c r="I857" s="1" t="s">
        <v>2169</v>
      </c>
      <c r="J857" s="2" t="s">
        <v>68</v>
      </c>
      <c r="K857" s="1" t="s">
        <v>36</v>
      </c>
      <c r="L857" s="1" t="s">
        <v>20</v>
      </c>
      <c r="M857" s="1" t="s">
        <v>21</v>
      </c>
      <c r="N857" s="1" t="s">
        <v>11</v>
      </c>
      <c r="O857" s="7">
        <v>1150</v>
      </c>
      <c r="P857" s="7">
        <v>0</v>
      </c>
      <c r="Q857" s="7">
        <f t="shared" si="37"/>
        <v>1150</v>
      </c>
      <c r="R857" s="6" t="s">
        <v>47</v>
      </c>
      <c r="S857" s="5" t="s">
        <v>32</v>
      </c>
      <c r="T857" s="5" t="s">
        <v>67</v>
      </c>
      <c r="U857" s="5" t="s">
        <v>1615</v>
      </c>
      <c r="V857" s="1" t="s">
        <v>65</v>
      </c>
      <c r="W857" s="1" t="s">
        <v>2170</v>
      </c>
      <c r="X857" s="1" t="s">
        <v>2149</v>
      </c>
      <c r="Y857" s="1" t="s">
        <v>2150</v>
      </c>
      <c r="Z857" s="4">
        <v>42111</v>
      </c>
      <c r="AA857" s="1" t="s">
        <v>45</v>
      </c>
      <c r="AB857" s="1" t="s">
        <v>2171</v>
      </c>
      <c r="AC857" s="1" t="s">
        <v>2172</v>
      </c>
      <c r="AD857" s="8"/>
    </row>
    <row r="858" spans="2:30" outlineLevel="5">
      <c r="B858" s="3"/>
      <c r="C858" s="1"/>
      <c r="D858" s="1"/>
      <c r="E858" s="1"/>
      <c r="F858" s="1"/>
      <c r="G858" s="1" t="s">
        <v>1553</v>
      </c>
      <c r="H858" s="277">
        <v>42123</v>
      </c>
      <c r="I858" s="1" t="s">
        <v>2173</v>
      </c>
      <c r="J858" s="2" t="s">
        <v>68</v>
      </c>
      <c r="K858" s="1" t="s">
        <v>36</v>
      </c>
      <c r="L858" s="1" t="s">
        <v>20</v>
      </c>
      <c r="M858" s="1" t="s">
        <v>21</v>
      </c>
      <c r="N858" s="1" t="s">
        <v>11</v>
      </c>
      <c r="O858" s="7">
        <v>10485</v>
      </c>
      <c r="P858" s="7">
        <v>0</v>
      </c>
      <c r="Q858" s="7">
        <f t="shared" si="37"/>
        <v>10485</v>
      </c>
      <c r="R858" s="6" t="s">
        <v>47</v>
      </c>
      <c r="S858" s="5" t="s">
        <v>32</v>
      </c>
      <c r="T858" s="5" t="s">
        <v>67</v>
      </c>
      <c r="U858" s="5" t="s">
        <v>1615</v>
      </c>
      <c r="V858" s="1" t="s">
        <v>65</v>
      </c>
      <c r="W858" s="1" t="s">
        <v>2174</v>
      </c>
      <c r="X858" s="1" t="s">
        <v>2175</v>
      </c>
      <c r="Y858" s="1" t="s">
        <v>2176</v>
      </c>
      <c r="Z858" s="4">
        <v>42123</v>
      </c>
      <c r="AA858" s="1" t="s">
        <v>45</v>
      </c>
      <c r="AB858" s="1" t="s">
        <v>2177</v>
      </c>
      <c r="AC858" s="1" t="s">
        <v>2178</v>
      </c>
      <c r="AD858" s="8"/>
    </row>
    <row r="859" spans="2:30" ht="15" customHeight="1" outlineLevel="5">
      <c r="B859" s="3"/>
      <c r="C859" s="1"/>
      <c r="D859" s="1"/>
      <c r="E859" s="1"/>
      <c r="F859" s="1"/>
      <c r="G859" s="1" t="s">
        <v>1553</v>
      </c>
      <c r="H859" s="277">
        <v>42124</v>
      </c>
      <c r="I859" s="1" t="s">
        <v>2000</v>
      </c>
      <c r="J859" s="2" t="s">
        <v>68</v>
      </c>
      <c r="K859" s="1" t="s">
        <v>9</v>
      </c>
      <c r="L859" s="1" t="s">
        <v>10</v>
      </c>
      <c r="M859" s="1" t="s">
        <v>10</v>
      </c>
      <c r="N859" s="1" t="s">
        <v>11</v>
      </c>
      <c r="O859" s="7">
        <v>76715.55</v>
      </c>
      <c r="P859" s="7">
        <v>0</v>
      </c>
      <c r="Q859" s="7">
        <f t="shared" si="37"/>
        <v>76715.55</v>
      </c>
      <c r="R859" s="6" t="s">
        <v>1</v>
      </c>
      <c r="S859" s="5" t="s">
        <v>4</v>
      </c>
      <c r="T859" s="5"/>
      <c r="U859" s="422" t="s">
        <v>208</v>
      </c>
      <c r="V859" s="1"/>
      <c r="W859" s="1"/>
      <c r="X859" s="1"/>
      <c r="Y859" s="1"/>
      <c r="Z859" s="4">
        <v>42124</v>
      </c>
      <c r="AA859" s="1"/>
      <c r="AB859" s="1"/>
      <c r="AC859" s="1"/>
      <c r="AD859" s="8" t="s">
        <v>2001</v>
      </c>
    </row>
    <row r="860" spans="2:30" outlineLevel="5">
      <c r="B860" s="352"/>
      <c r="C860" s="2"/>
      <c r="D860" s="2"/>
      <c r="E860" s="2"/>
      <c r="F860" s="2"/>
      <c r="G860" s="2"/>
      <c r="H860" s="362"/>
      <c r="I860" s="2"/>
      <c r="J860" s="2" t="s">
        <v>68</v>
      </c>
      <c r="K860" s="2"/>
      <c r="L860" s="2"/>
      <c r="M860" s="2"/>
      <c r="N860" s="2"/>
      <c r="O860" s="353"/>
      <c r="P860" s="353"/>
      <c r="Q860" s="353"/>
      <c r="R860" s="354"/>
      <c r="S860" s="355"/>
      <c r="T860" s="355"/>
      <c r="U860" s="355"/>
      <c r="V860" s="2"/>
      <c r="W860" s="2"/>
      <c r="X860" s="2"/>
      <c r="Y860" s="2"/>
      <c r="Z860" s="356"/>
      <c r="AA860" s="2"/>
      <c r="AB860" s="2"/>
      <c r="AC860" s="2"/>
      <c r="AD860" s="357"/>
    </row>
    <row r="861" spans="2:30" outlineLevel="4">
      <c r="B861" s="352"/>
      <c r="C861" s="2"/>
      <c r="D861" s="2"/>
      <c r="E861" s="2"/>
      <c r="F861" s="2" t="s">
        <v>1777</v>
      </c>
      <c r="G861" s="2" t="s">
        <v>1778</v>
      </c>
      <c r="H861" s="362"/>
      <c r="I861" s="2"/>
      <c r="J861" s="2" t="s">
        <v>68</v>
      </c>
      <c r="K861" s="2"/>
      <c r="L861" s="2"/>
      <c r="M861" s="2"/>
      <c r="N861" s="2"/>
      <c r="O861" s="353">
        <f>SUM(O862:O904)</f>
        <v>276900.95</v>
      </c>
      <c r="P861" s="353">
        <f>SUM(P862:P904)</f>
        <v>8814</v>
      </c>
      <c r="Q861" s="353">
        <f t="shared" ref="Q861:Q903" si="38">O861-P861</f>
        <v>268086.95</v>
      </c>
      <c r="R861" s="354"/>
      <c r="S861" s="355"/>
      <c r="T861" s="355"/>
      <c r="U861" s="355"/>
      <c r="V861" s="2"/>
      <c r="W861" s="2"/>
      <c r="X861" s="2"/>
      <c r="Y861" s="2"/>
      <c r="Z861" s="356"/>
      <c r="AA861" s="2"/>
      <c r="AB861" s="2"/>
      <c r="AC861" s="2"/>
      <c r="AD861" s="357"/>
    </row>
    <row r="862" spans="2:30" outlineLevel="5">
      <c r="B862" s="3"/>
      <c r="C862" s="1"/>
      <c r="D862" s="1"/>
      <c r="E862" s="1"/>
      <c r="F862" s="1"/>
      <c r="G862" s="1" t="s">
        <v>8</v>
      </c>
      <c r="H862" s="277">
        <v>42149</v>
      </c>
      <c r="I862" s="1" t="s">
        <v>2179</v>
      </c>
      <c r="J862" s="2" t="s">
        <v>68</v>
      </c>
      <c r="K862" s="1" t="s">
        <v>36</v>
      </c>
      <c r="L862" s="1" t="s">
        <v>20</v>
      </c>
      <c r="M862" s="1" t="s">
        <v>20</v>
      </c>
      <c r="N862" s="1" t="s">
        <v>2003</v>
      </c>
      <c r="O862" s="7">
        <v>0</v>
      </c>
      <c r="P862" s="7">
        <v>8814</v>
      </c>
      <c r="Q862" s="7">
        <f t="shared" si="38"/>
        <v>-8814</v>
      </c>
      <c r="R862" s="6" t="s">
        <v>47</v>
      </c>
      <c r="S862" s="5" t="s">
        <v>25</v>
      </c>
      <c r="T862" s="5"/>
      <c r="U862" s="113" t="s">
        <v>2833</v>
      </c>
      <c r="V862" s="1" t="s">
        <v>65</v>
      </c>
      <c r="W862" s="1" t="s">
        <v>2180</v>
      </c>
      <c r="X862" s="1" t="s">
        <v>2181</v>
      </c>
      <c r="Y862" s="1" t="s">
        <v>2182</v>
      </c>
      <c r="Z862" s="4">
        <v>42149</v>
      </c>
      <c r="AA862" s="1" t="s">
        <v>45</v>
      </c>
      <c r="AB862" s="1" t="s">
        <v>2183</v>
      </c>
      <c r="AC862" s="1" t="s">
        <v>2184</v>
      </c>
      <c r="AD862" s="8"/>
    </row>
    <row r="863" spans="2:30" outlineLevel="5">
      <c r="B863" s="3"/>
      <c r="C863" s="1"/>
      <c r="D863" s="1"/>
      <c r="E863" s="1"/>
      <c r="F863" s="1"/>
      <c r="G863" s="1" t="s">
        <v>1553</v>
      </c>
      <c r="H863" s="277">
        <v>42128</v>
      </c>
      <c r="I863" s="1" t="s">
        <v>2185</v>
      </c>
      <c r="J863" s="2" t="s">
        <v>68</v>
      </c>
      <c r="K863" s="1" t="s">
        <v>36</v>
      </c>
      <c r="L863" s="1" t="s">
        <v>20</v>
      </c>
      <c r="M863" s="1" t="s">
        <v>21</v>
      </c>
      <c r="N863" s="1" t="s">
        <v>11</v>
      </c>
      <c r="O863" s="7">
        <v>72480</v>
      </c>
      <c r="P863" s="7">
        <v>0</v>
      </c>
      <c r="Q863" s="7">
        <f t="shared" si="38"/>
        <v>72480</v>
      </c>
      <c r="R863" s="6" t="s">
        <v>47</v>
      </c>
      <c r="S863" s="5" t="s">
        <v>25</v>
      </c>
      <c r="T863" s="5" t="s">
        <v>1944</v>
      </c>
      <c r="U863" s="5" t="s">
        <v>1945</v>
      </c>
      <c r="V863" s="1" t="s">
        <v>65</v>
      </c>
      <c r="W863" s="1" t="s">
        <v>2186</v>
      </c>
      <c r="X863" s="1" t="s">
        <v>2187</v>
      </c>
      <c r="Y863" s="1" t="s">
        <v>2188</v>
      </c>
      <c r="Z863" s="4">
        <v>42128</v>
      </c>
      <c r="AA863" s="1" t="s">
        <v>45</v>
      </c>
      <c r="AB863" s="1" t="s">
        <v>2189</v>
      </c>
      <c r="AC863" s="1" t="s">
        <v>2190</v>
      </c>
      <c r="AD863" s="8"/>
    </row>
    <row r="864" spans="2:30" outlineLevel="5">
      <c r="B864" s="3"/>
      <c r="C864" s="1"/>
      <c r="D864" s="1"/>
      <c r="E864" s="1"/>
      <c r="F864" s="1"/>
      <c r="G864" s="1" t="s">
        <v>1553</v>
      </c>
      <c r="H864" s="277">
        <v>42135</v>
      </c>
      <c r="I864" s="1" t="s">
        <v>2191</v>
      </c>
      <c r="J864" s="2" t="s">
        <v>68</v>
      </c>
      <c r="K864" s="1" t="s">
        <v>36</v>
      </c>
      <c r="L864" s="1" t="s">
        <v>20</v>
      </c>
      <c r="M864" s="1" t="s">
        <v>21</v>
      </c>
      <c r="N864" s="1" t="s">
        <v>11</v>
      </c>
      <c r="O864" s="7">
        <v>1541.2</v>
      </c>
      <c r="P864" s="7">
        <v>0</v>
      </c>
      <c r="Q864" s="7">
        <f t="shared" si="38"/>
        <v>1541.2</v>
      </c>
      <c r="R864" s="6" t="s">
        <v>47</v>
      </c>
      <c r="S864" s="5" t="s">
        <v>25</v>
      </c>
      <c r="T864" s="5" t="s">
        <v>51</v>
      </c>
      <c r="U864" s="5" t="s">
        <v>1393</v>
      </c>
      <c r="V864" s="1" t="s">
        <v>65</v>
      </c>
      <c r="W864" s="1" t="s">
        <v>2192</v>
      </c>
      <c r="X864" s="1" t="s">
        <v>2175</v>
      </c>
      <c r="Y864" s="1" t="s">
        <v>2176</v>
      </c>
      <c r="Z864" s="4">
        <v>42135</v>
      </c>
      <c r="AA864" s="1" t="s">
        <v>45</v>
      </c>
      <c r="AB864" s="1" t="s">
        <v>2193</v>
      </c>
      <c r="AC864" s="1" t="s">
        <v>2194</v>
      </c>
      <c r="AD864" s="8"/>
    </row>
    <row r="865" spans="2:30" outlineLevel="5">
      <c r="B865" s="3"/>
      <c r="C865" s="1"/>
      <c r="D865" s="1"/>
      <c r="E865" s="1"/>
      <c r="F865" s="1"/>
      <c r="G865" s="1" t="s">
        <v>1553</v>
      </c>
      <c r="H865" s="277">
        <v>42135</v>
      </c>
      <c r="I865" s="1" t="s">
        <v>2195</v>
      </c>
      <c r="J865" s="2" t="s">
        <v>68</v>
      </c>
      <c r="K865" s="1" t="s">
        <v>36</v>
      </c>
      <c r="L865" s="1" t="s">
        <v>20</v>
      </c>
      <c r="M865" s="1" t="s">
        <v>21</v>
      </c>
      <c r="N865" s="1" t="s">
        <v>11</v>
      </c>
      <c r="O865" s="7">
        <v>7351.6</v>
      </c>
      <c r="P865" s="7">
        <v>0</v>
      </c>
      <c r="Q865" s="7">
        <f t="shared" si="38"/>
        <v>7351.6</v>
      </c>
      <c r="R865" s="6" t="s">
        <v>47</v>
      </c>
      <c r="S865" s="5" t="s">
        <v>25</v>
      </c>
      <c r="T865" s="5" t="s">
        <v>51</v>
      </c>
      <c r="U865" s="5" t="s">
        <v>1393</v>
      </c>
      <c r="V865" s="1" t="s">
        <v>65</v>
      </c>
      <c r="W865" s="1" t="s">
        <v>2196</v>
      </c>
      <c r="X865" s="1" t="s">
        <v>2175</v>
      </c>
      <c r="Y865" s="1" t="s">
        <v>2176</v>
      </c>
      <c r="Z865" s="4">
        <v>42135</v>
      </c>
      <c r="AA865" s="1" t="s">
        <v>45</v>
      </c>
      <c r="AB865" s="1" t="s">
        <v>2197</v>
      </c>
      <c r="AC865" s="1" t="s">
        <v>2198</v>
      </c>
      <c r="AD865" s="8"/>
    </row>
    <row r="866" spans="2:30" outlineLevel="5">
      <c r="B866" s="3"/>
      <c r="C866" s="1"/>
      <c r="D866" s="1"/>
      <c r="E866" s="1"/>
      <c r="F866" s="1"/>
      <c r="G866" s="1" t="s">
        <v>1553</v>
      </c>
      <c r="H866" s="277">
        <v>42135</v>
      </c>
      <c r="I866" s="1" t="s">
        <v>2199</v>
      </c>
      <c r="J866" s="2" t="s">
        <v>68</v>
      </c>
      <c r="K866" s="1" t="s">
        <v>36</v>
      </c>
      <c r="L866" s="1" t="s">
        <v>20</v>
      </c>
      <c r="M866" s="1" t="s">
        <v>21</v>
      </c>
      <c r="N866" s="1" t="s">
        <v>11</v>
      </c>
      <c r="O866" s="7">
        <v>434</v>
      </c>
      <c r="P866" s="7">
        <v>0</v>
      </c>
      <c r="Q866" s="7">
        <f t="shared" si="38"/>
        <v>434</v>
      </c>
      <c r="R866" s="6" t="s">
        <v>47</v>
      </c>
      <c r="S866" s="5" t="s">
        <v>32</v>
      </c>
      <c r="T866" s="5" t="s">
        <v>67</v>
      </c>
      <c r="U866" s="5" t="s">
        <v>1615</v>
      </c>
      <c r="V866" s="1" t="s">
        <v>65</v>
      </c>
      <c r="W866" s="1" t="s">
        <v>2200</v>
      </c>
      <c r="X866" s="1" t="s">
        <v>2201</v>
      </c>
      <c r="Y866" s="1" t="s">
        <v>2202</v>
      </c>
      <c r="Z866" s="4">
        <v>42135</v>
      </c>
      <c r="AA866" s="1" t="s">
        <v>45</v>
      </c>
      <c r="AB866" s="1" t="s">
        <v>2203</v>
      </c>
      <c r="AC866" s="1" t="s">
        <v>2204</v>
      </c>
      <c r="AD866" s="8"/>
    </row>
    <row r="867" spans="2:30" outlineLevel="5">
      <c r="B867" s="3"/>
      <c r="C867" s="1"/>
      <c r="D867" s="1"/>
      <c r="E867" s="1"/>
      <c r="F867" s="1"/>
      <c r="G867" s="1" t="s">
        <v>1553</v>
      </c>
      <c r="H867" s="277">
        <v>42135</v>
      </c>
      <c r="I867" s="1" t="s">
        <v>2205</v>
      </c>
      <c r="J867" s="2" t="s">
        <v>68</v>
      </c>
      <c r="K867" s="1" t="s">
        <v>36</v>
      </c>
      <c r="L867" s="1" t="s">
        <v>20</v>
      </c>
      <c r="M867" s="1" t="s">
        <v>21</v>
      </c>
      <c r="N867" s="1" t="s">
        <v>11</v>
      </c>
      <c r="O867" s="7">
        <v>9600</v>
      </c>
      <c r="P867" s="7">
        <v>0</v>
      </c>
      <c r="Q867" s="7">
        <f t="shared" si="38"/>
        <v>9600</v>
      </c>
      <c r="R867" s="6" t="s">
        <v>47</v>
      </c>
      <c r="S867" s="5" t="s">
        <v>25</v>
      </c>
      <c r="T867" s="5" t="s">
        <v>51</v>
      </c>
      <c r="U867" s="5" t="s">
        <v>1393</v>
      </c>
      <c r="V867" s="1" t="s">
        <v>65</v>
      </c>
      <c r="W867" s="1" t="s">
        <v>2206</v>
      </c>
      <c r="X867" s="1" t="s">
        <v>2175</v>
      </c>
      <c r="Y867" s="1" t="s">
        <v>2176</v>
      </c>
      <c r="Z867" s="4">
        <v>42135</v>
      </c>
      <c r="AA867" s="1" t="s">
        <v>45</v>
      </c>
      <c r="AB867" s="1" t="s">
        <v>2207</v>
      </c>
      <c r="AC867" s="1" t="s">
        <v>2208</v>
      </c>
      <c r="AD867" s="8"/>
    </row>
    <row r="868" spans="2:30" outlineLevel="5">
      <c r="B868" s="3"/>
      <c r="C868" s="1"/>
      <c r="D868" s="1"/>
      <c r="E868" s="1"/>
      <c r="F868" s="1"/>
      <c r="G868" s="1" t="s">
        <v>1553</v>
      </c>
      <c r="H868" s="277">
        <v>42136</v>
      </c>
      <c r="I868" s="1" t="s">
        <v>2209</v>
      </c>
      <c r="J868" s="2" t="s">
        <v>68</v>
      </c>
      <c r="K868" s="1" t="s">
        <v>36</v>
      </c>
      <c r="L868" s="1" t="s">
        <v>20</v>
      </c>
      <c r="M868" s="1" t="s">
        <v>21</v>
      </c>
      <c r="N868" s="1" t="s">
        <v>11</v>
      </c>
      <c r="O868" s="7">
        <v>3832</v>
      </c>
      <c r="P868" s="7">
        <v>0</v>
      </c>
      <c r="Q868" s="7">
        <f t="shared" si="38"/>
        <v>3832</v>
      </c>
      <c r="R868" s="6" t="s">
        <v>47</v>
      </c>
      <c r="S868" s="5" t="s">
        <v>25</v>
      </c>
      <c r="T868" s="5" t="s">
        <v>51</v>
      </c>
      <c r="U868" s="5" t="s">
        <v>1393</v>
      </c>
      <c r="V868" s="1" t="s">
        <v>65</v>
      </c>
      <c r="W868" s="1" t="s">
        <v>2210</v>
      </c>
      <c r="X868" s="1" t="s">
        <v>2175</v>
      </c>
      <c r="Y868" s="1" t="s">
        <v>2176</v>
      </c>
      <c r="Z868" s="4">
        <v>42136</v>
      </c>
      <c r="AA868" s="1" t="s">
        <v>45</v>
      </c>
      <c r="AB868" s="1" t="s">
        <v>2211</v>
      </c>
      <c r="AC868" s="1" t="s">
        <v>2212</v>
      </c>
      <c r="AD868" s="8"/>
    </row>
    <row r="869" spans="2:30" ht="15" customHeight="1" outlineLevel="5">
      <c r="B869" s="3"/>
      <c r="C869" s="1"/>
      <c r="D869" s="1"/>
      <c r="E869" s="1"/>
      <c r="F869" s="1"/>
      <c r="G869" s="1" t="s">
        <v>1553</v>
      </c>
      <c r="H869" s="277">
        <v>42135</v>
      </c>
      <c r="I869" s="1" t="s">
        <v>2213</v>
      </c>
      <c r="J869" s="2" t="s">
        <v>68</v>
      </c>
      <c r="K869" s="1" t="s">
        <v>36</v>
      </c>
      <c r="L869" s="1" t="s">
        <v>20</v>
      </c>
      <c r="M869" s="1" t="s">
        <v>21</v>
      </c>
      <c r="N869" s="1" t="s">
        <v>11</v>
      </c>
      <c r="O869" s="7">
        <v>8282</v>
      </c>
      <c r="P869" s="7">
        <v>0</v>
      </c>
      <c r="Q869" s="7">
        <f t="shared" si="38"/>
        <v>8282</v>
      </c>
      <c r="R869" s="6" t="s">
        <v>47</v>
      </c>
      <c r="S869" s="5" t="s">
        <v>25</v>
      </c>
      <c r="T869" s="5" t="s">
        <v>51</v>
      </c>
      <c r="U869" s="5" t="s">
        <v>1393</v>
      </c>
      <c r="V869" s="1" t="s">
        <v>65</v>
      </c>
      <c r="W869" s="1" t="s">
        <v>2214</v>
      </c>
      <c r="X869" s="1" t="s">
        <v>2175</v>
      </c>
      <c r="Y869" s="1" t="s">
        <v>2176</v>
      </c>
      <c r="Z869" s="4">
        <v>42135</v>
      </c>
      <c r="AA869" s="1" t="s">
        <v>45</v>
      </c>
      <c r="AB869" s="1" t="s">
        <v>2215</v>
      </c>
      <c r="AC869" s="1" t="s">
        <v>2216</v>
      </c>
      <c r="AD869" s="8" t="s">
        <v>2217</v>
      </c>
    </row>
    <row r="870" spans="2:30" outlineLevel="5">
      <c r="B870" s="3"/>
      <c r="C870" s="1"/>
      <c r="D870" s="1"/>
      <c r="E870" s="1"/>
      <c r="F870" s="1"/>
      <c r="G870" s="1" t="s">
        <v>1553</v>
      </c>
      <c r="H870" s="277">
        <v>42135</v>
      </c>
      <c r="I870" s="1" t="s">
        <v>2218</v>
      </c>
      <c r="J870" s="2" t="s">
        <v>68</v>
      </c>
      <c r="K870" s="1" t="s">
        <v>36</v>
      </c>
      <c r="L870" s="1" t="s">
        <v>20</v>
      </c>
      <c r="M870" s="1" t="s">
        <v>21</v>
      </c>
      <c r="N870" s="1" t="s">
        <v>11</v>
      </c>
      <c r="O870" s="7">
        <v>580</v>
      </c>
      <c r="P870" s="7">
        <v>0</v>
      </c>
      <c r="Q870" s="7">
        <f t="shared" si="38"/>
        <v>580</v>
      </c>
      <c r="R870" s="6" t="s">
        <v>47</v>
      </c>
      <c r="S870" s="5" t="s">
        <v>25</v>
      </c>
      <c r="T870" s="5" t="s">
        <v>51</v>
      </c>
      <c r="U870" s="5" t="s">
        <v>1393</v>
      </c>
      <c r="V870" s="1" t="s">
        <v>65</v>
      </c>
      <c r="W870" s="1" t="s">
        <v>2219</v>
      </c>
      <c r="X870" s="1" t="s">
        <v>2220</v>
      </c>
      <c r="Y870" s="1" t="s">
        <v>2221</v>
      </c>
      <c r="Z870" s="4">
        <v>42135</v>
      </c>
      <c r="AA870" s="1" t="s">
        <v>45</v>
      </c>
      <c r="AB870" s="1" t="s">
        <v>2222</v>
      </c>
      <c r="AC870" s="1" t="s">
        <v>2223</v>
      </c>
      <c r="AD870" s="8"/>
    </row>
    <row r="871" spans="2:30" outlineLevel="5">
      <c r="B871" s="3"/>
      <c r="C871" s="1"/>
      <c r="D871" s="1"/>
      <c r="E871" s="1"/>
      <c r="F871" s="1"/>
      <c r="G871" s="1" t="s">
        <v>1553</v>
      </c>
      <c r="H871" s="277">
        <v>42135</v>
      </c>
      <c r="I871" s="1" t="s">
        <v>2224</v>
      </c>
      <c r="J871" s="2" t="s">
        <v>68</v>
      </c>
      <c r="K871" s="1" t="s">
        <v>36</v>
      </c>
      <c r="L871" s="1" t="s">
        <v>20</v>
      </c>
      <c r="M871" s="1" t="s">
        <v>21</v>
      </c>
      <c r="N871" s="1" t="s">
        <v>11</v>
      </c>
      <c r="O871" s="7">
        <v>3018</v>
      </c>
      <c r="P871" s="7">
        <v>0</v>
      </c>
      <c r="Q871" s="7">
        <f t="shared" si="38"/>
        <v>3018</v>
      </c>
      <c r="R871" s="6" t="s">
        <v>47</v>
      </c>
      <c r="S871" s="5" t="s">
        <v>25</v>
      </c>
      <c r="T871" s="5" t="s">
        <v>51</v>
      </c>
      <c r="U871" s="5" t="s">
        <v>1393</v>
      </c>
      <c r="V871" s="1" t="s">
        <v>65</v>
      </c>
      <c r="W871" s="1" t="s">
        <v>2225</v>
      </c>
      <c r="X871" s="1" t="s">
        <v>2220</v>
      </c>
      <c r="Y871" s="1" t="s">
        <v>2221</v>
      </c>
      <c r="Z871" s="4">
        <v>42135</v>
      </c>
      <c r="AA871" s="1" t="s">
        <v>45</v>
      </c>
      <c r="AB871" s="1" t="s">
        <v>2226</v>
      </c>
      <c r="AC871" s="1" t="s">
        <v>2227</v>
      </c>
      <c r="AD871" s="8"/>
    </row>
    <row r="872" spans="2:30" outlineLevel="5">
      <c r="B872" s="3"/>
      <c r="C872" s="1"/>
      <c r="D872" s="1"/>
      <c r="E872" s="1"/>
      <c r="F872" s="1"/>
      <c r="G872" s="1" t="s">
        <v>1553</v>
      </c>
      <c r="H872" s="277">
        <v>42150</v>
      </c>
      <c r="I872" s="1" t="s">
        <v>2228</v>
      </c>
      <c r="J872" s="2" t="s">
        <v>68</v>
      </c>
      <c r="K872" s="1" t="s">
        <v>36</v>
      </c>
      <c r="L872" s="1" t="s">
        <v>20</v>
      </c>
      <c r="M872" s="1" t="s">
        <v>21</v>
      </c>
      <c r="N872" s="1" t="s">
        <v>11</v>
      </c>
      <c r="O872" s="7">
        <v>1239</v>
      </c>
      <c r="P872" s="7">
        <v>0</v>
      </c>
      <c r="Q872" s="7">
        <f t="shared" si="38"/>
        <v>1239</v>
      </c>
      <c r="R872" s="6" t="s">
        <v>47</v>
      </c>
      <c r="S872" s="5" t="s">
        <v>32</v>
      </c>
      <c r="T872" s="5" t="s">
        <v>67</v>
      </c>
      <c r="U872" s="5" t="s">
        <v>1615</v>
      </c>
      <c r="V872" s="1" t="s">
        <v>65</v>
      </c>
      <c r="W872" s="1" t="s">
        <v>2229</v>
      </c>
      <c r="X872" s="1" t="s">
        <v>2230</v>
      </c>
      <c r="Y872" s="1" t="s">
        <v>2231</v>
      </c>
      <c r="Z872" s="4">
        <v>42150</v>
      </c>
      <c r="AA872" s="1" t="s">
        <v>45</v>
      </c>
      <c r="AB872" s="1" t="s">
        <v>2232</v>
      </c>
      <c r="AC872" s="1" t="s">
        <v>2233</v>
      </c>
      <c r="AD872" s="8"/>
    </row>
    <row r="873" spans="2:30" outlineLevel="5">
      <c r="B873" s="3"/>
      <c r="C873" s="1"/>
      <c r="D873" s="1"/>
      <c r="E873" s="1"/>
      <c r="F873" s="1"/>
      <c r="G873" s="1" t="s">
        <v>1553</v>
      </c>
      <c r="H873" s="277">
        <v>42136</v>
      </c>
      <c r="I873" s="1" t="s">
        <v>2234</v>
      </c>
      <c r="J873" s="2" t="s">
        <v>68</v>
      </c>
      <c r="K873" s="1" t="s">
        <v>36</v>
      </c>
      <c r="L873" s="1" t="s">
        <v>20</v>
      </c>
      <c r="M873" s="1" t="s">
        <v>21</v>
      </c>
      <c r="N873" s="1" t="s">
        <v>11</v>
      </c>
      <c r="O873" s="7">
        <v>11205</v>
      </c>
      <c r="P873" s="7">
        <v>0</v>
      </c>
      <c r="Q873" s="7">
        <f t="shared" si="38"/>
        <v>11205</v>
      </c>
      <c r="R873" s="6" t="s">
        <v>47</v>
      </c>
      <c r="S873" s="5" t="s">
        <v>32</v>
      </c>
      <c r="T873" s="5" t="s">
        <v>67</v>
      </c>
      <c r="U873" s="5" t="s">
        <v>1615</v>
      </c>
      <c r="V873" s="1" t="s">
        <v>65</v>
      </c>
      <c r="W873" s="1" t="s">
        <v>2235</v>
      </c>
      <c r="X873" s="1" t="s">
        <v>2201</v>
      </c>
      <c r="Y873" s="1" t="s">
        <v>2202</v>
      </c>
      <c r="Z873" s="4">
        <v>42136</v>
      </c>
      <c r="AA873" s="1" t="s">
        <v>45</v>
      </c>
      <c r="AB873" s="1" t="s">
        <v>2236</v>
      </c>
      <c r="AC873" s="1" t="s">
        <v>2237</v>
      </c>
      <c r="AD873" s="8"/>
    </row>
    <row r="874" spans="2:30" outlineLevel="5">
      <c r="B874" s="3"/>
      <c r="C874" s="1"/>
      <c r="D874" s="1"/>
      <c r="E874" s="1"/>
      <c r="F874" s="1"/>
      <c r="G874" s="1" t="s">
        <v>1553</v>
      </c>
      <c r="H874" s="277">
        <v>42136</v>
      </c>
      <c r="I874" s="1" t="s">
        <v>2238</v>
      </c>
      <c r="J874" s="2" t="s">
        <v>68</v>
      </c>
      <c r="K874" s="1" t="s">
        <v>36</v>
      </c>
      <c r="L874" s="1" t="s">
        <v>20</v>
      </c>
      <c r="M874" s="1" t="s">
        <v>21</v>
      </c>
      <c r="N874" s="1" t="s">
        <v>11</v>
      </c>
      <c r="O874" s="7">
        <v>3633.5</v>
      </c>
      <c r="P874" s="7">
        <v>0</v>
      </c>
      <c r="Q874" s="7">
        <f t="shared" si="38"/>
        <v>3633.5</v>
      </c>
      <c r="R874" s="6" t="s">
        <v>47</v>
      </c>
      <c r="S874" s="5" t="s">
        <v>32</v>
      </c>
      <c r="T874" s="5" t="s">
        <v>67</v>
      </c>
      <c r="U874" s="5" t="s">
        <v>1615</v>
      </c>
      <c r="V874" s="1" t="s">
        <v>65</v>
      </c>
      <c r="W874" s="1" t="s">
        <v>2239</v>
      </c>
      <c r="X874" s="1" t="s">
        <v>2201</v>
      </c>
      <c r="Y874" s="1" t="s">
        <v>2202</v>
      </c>
      <c r="Z874" s="4">
        <v>42136</v>
      </c>
      <c r="AA874" s="1" t="s">
        <v>45</v>
      </c>
      <c r="AB874" s="1" t="s">
        <v>2240</v>
      </c>
      <c r="AC874" s="1" t="s">
        <v>2241</v>
      </c>
      <c r="AD874" s="8"/>
    </row>
    <row r="875" spans="2:30" outlineLevel="5">
      <c r="B875" s="3"/>
      <c r="C875" s="1"/>
      <c r="D875" s="1"/>
      <c r="E875" s="1"/>
      <c r="F875" s="1"/>
      <c r="G875" s="1" t="s">
        <v>1553</v>
      </c>
      <c r="H875" s="277">
        <v>42128</v>
      </c>
      <c r="I875" s="1" t="s">
        <v>2242</v>
      </c>
      <c r="J875" s="2" t="s">
        <v>68</v>
      </c>
      <c r="K875" s="1" t="s">
        <v>36</v>
      </c>
      <c r="L875" s="1" t="s">
        <v>20</v>
      </c>
      <c r="M875" s="1" t="s">
        <v>21</v>
      </c>
      <c r="N875" s="1" t="s">
        <v>11</v>
      </c>
      <c r="O875" s="7">
        <v>10850.4</v>
      </c>
      <c r="P875" s="7">
        <v>0</v>
      </c>
      <c r="Q875" s="7">
        <f t="shared" si="38"/>
        <v>10850.4</v>
      </c>
      <c r="R875" s="6" t="s">
        <v>47</v>
      </c>
      <c r="S875" s="5" t="s">
        <v>32</v>
      </c>
      <c r="T875" s="5" t="s">
        <v>67</v>
      </c>
      <c r="U875" s="5" t="s">
        <v>1615</v>
      </c>
      <c r="V875" s="1" t="s">
        <v>65</v>
      </c>
      <c r="W875" s="1" t="s">
        <v>2243</v>
      </c>
      <c r="X875" s="1" t="s">
        <v>2175</v>
      </c>
      <c r="Y875" s="1" t="s">
        <v>2176</v>
      </c>
      <c r="Z875" s="4">
        <v>42128</v>
      </c>
      <c r="AA875" s="1" t="s">
        <v>45</v>
      </c>
      <c r="AB875" s="1" t="s">
        <v>2244</v>
      </c>
      <c r="AC875" s="1" t="s">
        <v>2245</v>
      </c>
      <c r="AD875" s="8"/>
    </row>
    <row r="876" spans="2:30" outlineLevel="5">
      <c r="B876" s="3"/>
      <c r="C876" s="1"/>
      <c r="D876" s="1"/>
      <c r="E876" s="1"/>
      <c r="F876" s="1"/>
      <c r="G876" s="1" t="s">
        <v>1553</v>
      </c>
      <c r="H876" s="277">
        <v>42128</v>
      </c>
      <c r="I876" s="1" t="s">
        <v>2246</v>
      </c>
      <c r="J876" s="2" t="s">
        <v>68</v>
      </c>
      <c r="K876" s="1" t="s">
        <v>36</v>
      </c>
      <c r="L876" s="1" t="s">
        <v>20</v>
      </c>
      <c r="M876" s="1" t="s">
        <v>21</v>
      </c>
      <c r="N876" s="1" t="s">
        <v>11</v>
      </c>
      <c r="O876" s="7">
        <v>10410.4</v>
      </c>
      <c r="P876" s="7">
        <v>0</v>
      </c>
      <c r="Q876" s="7">
        <f t="shared" si="38"/>
        <v>10410.4</v>
      </c>
      <c r="R876" s="6" t="s">
        <v>47</v>
      </c>
      <c r="S876" s="5" t="s">
        <v>32</v>
      </c>
      <c r="T876" s="5" t="s">
        <v>67</v>
      </c>
      <c r="U876" s="5" t="s">
        <v>1615</v>
      </c>
      <c r="V876" s="1" t="s">
        <v>65</v>
      </c>
      <c r="W876" s="1" t="s">
        <v>2247</v>
      </c>
      <c r="X876" s="1" t="s">
        <v>2175</v>
      </c>
      <c r="Y876" s="1" t="s">
        <v>2176</v>
      </c>
      <c r="Z876" s="4">
        <v>42128</v>
      </c>
      <c r="AA876" s="1" t="s">
        <v>45</v>
      </c>
      <c r="AB876" s="1" t="s">
        <v>2248</v>
      </c>
      <c r="AC876" s="1" t="s">
        <v>2249</v>
      </c>
      <c r="AD876" s="8"/>
    </row>
    <row r="877" spans="2:30" outlineLevel="5">
      <c r="B877" s="3"/>
      <c r="C877" s="1"/>
      <c r="D877" s="1"/>
      <c r="E877" s="1"/>
      <c r="F877" s="1"/>
      <c r="G877" s="1" t="s">
        <v>1553</v>
      </c>
      <c r="H877" s="277">
        <v>42145</v>
      </c>
      <c r="I877" s="1" t="s">
        <v>2250</v>
      </c>
      <c r="J877" s="2" t="s">
        <v>68</v>
      </c>
      <c r="K877" s="1" t="s">
        <v>36</v>
      </c>
      <c r="L877" s="1" t="s">
        <v>20</v>
      </c>
      <c r="M877" s="1" t="s">
        <v>21</v>
      </c>
      <c r="N877" s="1" t="s">
        <v>11</v>
      </c>
      <c r="O877" s="7">
        <v>6550</v>
      </c>
      <c r="P877" s="7">
        <v>0</v>
      </c>
      <c r="Q877" s="7">
        <f t="shared" si="38"/>
        <v>6550</v>
      </c>
      <c r="R877" s="6" t="s">
        <v>47</v>
      </c>
      <c r="S877" s="5" t="s">
        <v>25</v>
      </c>
      <c r="T877" s="5" t="s">
        <v>51</v>
      </c>
      <c r="U877" s="5" t="s">
        <v>1393</v>
      </c>
      <c r="V877" s="1" t="s">
        <v>65</v>
      </c>
      <c r="W877" s="1" t="s">
        <v>2251</v>
      </c>
      <c r="X877" s="1" t="s">
        <v>2175</v>
      </c>
      <c r="Y877" s="1" t="s">
        <v>2176</v>
      </c>
      <c r="Z877" s="4">
        <v>42145</v>
      </c>
      <c r="AA877" s="1" t="s">
        <v>45</v>
      </c>
      <c r="AB877" s="1" t="s">
        <v>2252</v>
      </c>
      <c r="AC877" s="1" t="s">
        <v>2253</v>
      </c>
      <c r="AD877" s="8"/>
    </row>
    <row r="878" spans="2:30" outlineLevel="5">
      <c r="B878" s="3"/>
      <c r="C878" s="1"/>
      <c r="D878" s="1"/>
      <c r="E878" s="1"/>
      <c r="F878" s="1"/>
      <c r="G878" s="1" t="s">
        <v>1553</v>
      </c>
      <c r="H878" s="277">
        <v>42136</v>
      </c>
      <c r="I878" s="1" t="s">
        <v>2254</v>
      </c>
      <c r="J878" s="2" t="s">
        <v>68</v>
      </c>
      <c r="K878" s="1" t="s">
        <v>36</v>
      </c>
      <c r="L878" s="1" t="s">
        <v>20</v>
      </c>
      <c r="M878" s="1" t="s">
        <v>21</v>
      </c>
      <c r="N878" s="1" t="s">
        <v>11</v>
      </c>
      <c r="O878" s="7">
        <v>2700</v>
      </c>
      <c r="P878" s="7">
        <v>0</v>
      </c>
      <c r="Q878" s="7">
        <f t="shared" si="38"/>
        <v>2700</v>
      </c>
      <c r="R878" s="6" t="s">
        <v>47</v>
      </c>
      <c r="S878" s="5" t="s">
        <v>32</v>
      </c>
      <c r="T878" s="5" t="s">
        <v>67</v>
      </c>
      <c r="U878" s="5" t="s">
        <v>1615</v>
      </c>
      <c r="V878" s="1" t="s">
        <v>65</v>
      </c>
      <c r="W878" s="1" t="s">
        <v>1632</v>
      </c>
      <c r="X878" s="1" t="s">
        <v>2255</v>
      </c>
      <c r="Y878" s="1" t="s">
        <v>2256</v>
      </c>
      <c r="Z878" s="4">
        <v>42136</v>
      </c>
      <c r="AA878" s="1" t="s">
        <v>2257</v>
      </c>
      <c r="AB878" s="1" t="s">
        <v>2258</v>
      </c>
      <c r="AC878" s="1" t="s">
        <v>2259</v>
      </c>
      <c r="AD878" s="8"/>
    </row>
    <row r="879" spans="2:30" outlineLevel="5">
      <c r="B879" s="3"/>
      <c r="C879" s="1"/>
      <c r="D879" s="1"/>
      <c r="E879" s="1"/>
      <c r="F879" s="1"/>
      <c r="G879" s="1" t="s">
        <v>1553</v>
      </c>
      <c r="H879" s="277">
        <v>42152</v>
      </c>
      <c r="I879" s="1" t="s">
        <v>2260</v>
      </c>
      <c r="J879" s="2" t="s">
        <v>68</v>
      </c>
      <c r="K879" s="1" t="s">
        <v>36</v>
      </c>
      <c r="L879" s="1" t="s">
        <v>20</v>
      </c>
      <c r="M879" s="1" t="s">
        <v>21</v>
      </c>
      <c r="N879" s="1" t="s">
        <v>11</v>
      </c>
      <c r="O879" s="7">
        <v>7146.5</v>
      </c>
      <c r="P879" s="7">
        <v>0</v>
      </c>
      <c r="Q879" s="7">
        <f t="shared" si="38"/>
        <v>7146.5</v>
      </c>
      <c r="R879" s="6" t="s">
        <v>47</v>
      </c>
      <c r="S879" s="5" t="s">
        <v>25</v>
      </c>
      <c r="T879" s="5" t="s">
        <v>51</v>
      </c>
      <c r="U879" s="5" t="s">
        <v>1393</v>
      </c>
      <c r="V879" s="1" t="s">
        <v>65</v>
      </c>
      <c r="W879" s="1" t="s">
        <v>78</v>
      </c>
      <c r="X879" s="1" t="s">
        <v>2175</v>
      </c>
      <c r="Y879" s="1" t="s">
        <v>2176</v>
      </c>
      <c r="Z879" s="4">
        <v>42152</v>
      </c>
      <c r="AA879" s="1" t="s">
        <v>45</v>
      </c>
      <c r="AB879" s="1" t="s">
        <v>2261</v>
      </c>
      <c r="AC879" s="1" t="s">
        <v>2262</v>
      </c>
      <c r="AD879" s="8"/>
    </row>
    <row r="880" spans="2:30" outlineLevel="5">
      <c r="B880" s="3"/>
      <c r="C880" s="1"/>
      <c r="D880" s="1"/>
      <c r="E880" s="1"/>
      <c r="F880" s="1"/>
      <c r="G880" s="1" t="s">
        <v>1553</v>
      </c>
      <c r="H880" s="277">
        <v>42135</v>
      </c>
      <c r="I880" s="1" t="s">
        <v>2263</v>
      </c>
      <c r="J880" s="2" t="s">
        <v>68</v>
      </c>
      <c r="K880" s="1" t="s">
        <v>36</v>
      </c>
      <c r="L880" s="1" t="s">
        <v>20</v>
      </c>
      <c r="M880" s="1" t="s">
        <v>21</v>
      </c>
      <c r="N880" s="1" t="s">
        <v>11</v>
      </c>
      <c r="O880" s="7">
        <v>3090</v>
      </c>
      <c r="P880" s="7">
        <v>0</v>
      </c>
      <c r="Q880" s="7">
        <f t="shared" si="38"/>
        <v>3090</v>
      </c>
      <c r="R880" s="6" t="s">
        <v>47</v>
      </c>
      <c r="S880" s="5" t="s">
        <v>32</v>
      </c>
      <c r="T880" s="5" t="s">
        <v>67</v>
      </c>
      <c r="U880" s="5" t="s">
        <v>1615</v>
      </c>
      <c r="V880" s="1" t="s">
        <v>65</v>
      </c>
      <c r="W880" s="1" t="s">
        <v>1406</v>
      </c>
      <c r="X880" s="1" t="s">
        <v>2175</v>
      </c>
      <c r="Y880" s="1" t="s">
        <v>2176</v>
      </c>
      <c r="Z880" s="4">
        <v>42135</v>
      </c>
      <c r="AA880" s="1" t="s">
        <v>45</v>
      </c>
      <c r="AB880" s="1" t="s">
        <v>2264</v>
      </c>
      <c r="AC880" s="1" t="s">
        <v>2265</v>
      </c>
      <c r="AD880" s="8"/>
    </row>
    <row r="881" spans="2:30" outlineLevel="5">
      <c r="B881" s="3"/>
      <c r="C881" s="1"/>
      <c r="D881" s="1"/>
      <c r="E881" s="1"/>
      <c r="F881" s="1"/>
      <c r="G881" s="1" t="s">
        <v>1553</v>
      </c>
      <c r="H881" s="277">
        <v>42150</v>
      </c>
      <c r="I881" s="1" t="s">
        <v>2266</v>
      </c>
      <c r="J881" s="2" t="s">
        <v>68</v>
      </c>
      <c r="K881" s="1" t="s">
        <v>36</v>
      </c>
      <c r="L881" s="1" t="s">
        <v>20</v>
      </c>
      <c r="M881" s="1" t="s">
        <v>21</v>
      </c>
      <c r="N881" s="1" t="s">
        <v>11</v>
      </c>
      <c r="O881" s="7">
        <v>6980</v>
      </c>
      <c r="P881" s="7">
        <v>0</v>
      </c>
      <c r="Q881" s="7">
        <f t="shared" si="38"/>
        <v>6980</v>
      </c>
      <c r="R881" s="6" t="s">
        <v>47</v>
      </c>
      <c r="S881" s="5" t="s">
        <v>32</v>
      </c>
      <c r="T881" s="5" t="s">
        <v>67</v>
      </c>
      <c r="U881" s="5" t="s">
        <v>1615</v>
      </c>
      <c r="V881" s="1" t="s">
        <v>65</v>
      </c>
      <c r="W881" s="1" t="s">
        <v>2267</v>
      </c>
      <c r="X881" s="1" t="s">
        <v>2268</v>
      </c>
      <c r="Y881" s="1" t="s">
        <v>2269</v>
      </c>
      <c r="Z881" s="4">
        <v>42150</v>
      </c>
      <c r="AA881" s="1" t="s">
        <v>45</v>
      </c>
      <c r="AB881" s="1" t="s">
        <v>2270</v>
      </c>
      <c r="AC881" s="1" t="s">
        <v>2271</v>
      </c>
      <c r="AD881" s="8"/>
    </row>
    <row r="882" spans="2:30" outlineLevel="5">
      <c r="B882" s="3"/>
      <c r="C882" s="1"/>
      <c r="D882" s="1"/>
      <c r="E882" s="1"/>
      <c r="F882" s="1"/>
      <c r="G882" s="1" t="s">
        <v>1553</v>
      </c>
      <c r="H882" s="277">
        <v>42152</v>
      </c>
      <c r="I882" s="1" t="s">
        <v>2272</v>
      </c>
      <c r="J882" s="2" t="s">
        <v>68</v>
      </c>
      <c r="K882" s="1" t="s">
        <v>36</v>
      </c>
      <c r="L882" s="1" t="s">
        <v>20</v>
      </c>
      <c r="M882" s="1" t="s">
        <v>21</v>
      </c>
      <c r="N882" s="1" t="s">
        <v>11</v>
      </c>
      <c r="O882" s="7">
        <v>5828</v>
      </c>
      <c r="P882" s="7">
        <v>0</v>
      </c>
      <c r="Q882" s="7">
        <f t="shared" si="38"/>
        <v>5828</v>
      </c>
      <c r="R882" s="6" t="s">
        <v>47</v>
      </c>
      <c r="S882" s="5" t="s">
        <v>25</v>
      </c>
      <c r="T882" s="5" t="s">
        <v>51</v>
      </c>
      <c r="U882" s="5" t="s">
        <v>1393</v>
      </c>
      <c r="V882" s="1" t="s">
        <v>65</v>
      </c>
      <c r="W882" s="1" t="s">
        <v>2273</v>
      </c>
      <c r="X882" s="1" t="s">
        <v>2175</v>
      </c>
      <c r="Y882" s="1" t="s">
        <v>2176</v>
      </c>
      <c r="Z882" s="4">
        <v>42152</v>
      </c>
      <c r="AA882" s="1" t="s">
        <v>45</v>
      </c>
      <c r="AB882" s="1" t="s">
        <v>2274</v>
      </c>
      <c r="AC882" s="1" t="s">
        <v>2275</v>
      </c>
      <c r="AD882" s="8"/>
    </row>
    <row r="883" spans="2:30" outlineLevel="5">
      <c r="B883" s="3"/>
      <c r="C883" s="1"/>
      <c r="D883" s="1"/>
      <c r="E883" s="1"/>
      <c r="F883" s="1"/>
      <c r="G883" s="1" t="s">
        <v>1553</v>
      </c>
      <c r="H883" s="277">
        <v>42145</v>
      </c>
      <c r="I883" s="1" t="s">
        <v>2276</v>
      </c>
      <c r="J883" s="2" t="s">
        <v>68</v>
      </c>
      <c r="K883" s="1" t="s">
        <v>36</v>
      </c>
      <c r="L883" s="1" t="s">
        <v>20</v>
      </c>
      <c r="M883" s="1" t="s">
        <v>21</v>
      </c>
      <c r="N883" s="1" t="s">
        <v>11</v>
      </c>
      <c r="O883" s="7">
        <v>4800</v>
      </c>
      <c r="P883" s="7">
        <v>0</v>
      </c>
      <c r="Q883" s="7">
        <f t="shared" si="38"/>
        <v>4800</v>
      </c>
      <c r="R883" s="6" t="s">
        <v>47</v>
      </c>
      <c r="S883" s="5" t="s">
        <v>32</v>
      </c>
      <c r="T883" s="5" t="s">
        <v>66</v>
      </c>
      <c r="U883" s="5" t="s">
        <v>799</v>
      </c>
      <c r="V883" s="1" t="s">
        <v>65</v>
      </c>
      <c r="W883" s="1" t="s">
        <v>2277</v>
      </c>
      <c r="X883" s="1" t="s">
        <v>2268</v>
      </c>
      <c r="Y883" s="1" t="s">
        <v>2269</v>
      </c>
      <c r="Z883" s="4">
        <v>42145</v>
      </c>
      <c r="AA883" s="1" t="s">
        <v>45</v>
      </c>
      <c r="AB883" s="1" t="s">
        <v>2278</v>
      </c>
      <c r="AC883" s="1" t="s">
        <v>2279</v>
      </c>
      <c r="AD883" s="8"/>
    </row>
    <row r="884" spans="2:30" outlineLevel="5">
      <c r="B884" s="3"/>
      <c r="C884" s="1"/>
      <c r="D884" s="1"/>
      <c r="E884" s="1"/>
      <c r="F884" s="1"/>
      <c r="G884" s="1" t="s">
        <v>1553</v>
      </c>
      <c r="H884" s="277">
        <v>42138</v>
      </c>
      <c r="I884" s="1" t="s">
        <v>2280</v>
      </c>
      <c r="J884" s="2" t="s">
        <v>68</v>
      </c>
      <c r="K884" s="1" t="s">
        <v>36</v>
      </c>
      <c r="L884" s="1" t="s">
        <v>20</v>
      </c>
      <c r="M884" s="1" t="s">
        <v>21</v>
      </c>
      <c r="N884" s="1" t="s">
        <v>11</v>
      </c>
      <c r="O884" s="7">
        <v>3750</v>
      </c>
      <c r="P884" s="7">
        <v>0</v>
      </c>
      <c r="Q884" s="7">
        <f t="shared" si="38"/>
        <v>3750</v>
      </c>
      <c r="R884" s="6" t="s">
        <v>47</v>
      </c>
      <c r="S884" s="5" t="s">
        <v>32</v>
      </c>
      <c r="T884" s="5" t="s">
        <v>66</v>
      </c>
      <c r="U884" s="5" t="s">
        <v>799</v>
      </c>
      <c r="V884" s="1" t="s">
        <v>65</v>
      </c>
      <c r="W884" s="1" t="s">
        <v>2281</v>
      </c>
      <c r="X884" s="1" t="s">
        <v>2282</v>
      </c>
      <c r="Y884" s="1" t="s">
        <v>2283</v>
      </c>
      <c r="Z884" s="4">
        <v>42138</v>
      </c>
      <c r="AA884" s="1" t="s">
        <v>2257</v>
      </c>
      <c r="AB884" s="1" t="s">
        <v>2284</v>
      </c>
      <c r="AC884" s="1" t="s">
        <v>2285</v>
      </c>
      <c r="AD884" s="8"/>
    </row>
    <row r="885" spans="2:30" outlineLevel="5">
      <c r="B885" s="3"/>
      <c r="C885" s="1"/>
      <c r="D885" s="1"/>
      <c r="E885" s="1"/>
      <c r="F885" s="1"/>
      <c r="G885" s="1" t="s">
        <v>1553</v>
      </c>
      <c r="H885" s="277">
        <v>42138</v>
      </c>
      <c r="I885" s="1" t="s">
        <v>2286</v>
      </c>
      <c r="J885" s="2" t="s">
        <v>68</v>
      </c>
      <c r="K885" s="1" t="s">
        <v>36</v>
      </c>
      <c r="L885" s="1" t="s">
        <v>20</v>
      </c>
      <c r="M885" s="1" t="s">
        <v>21</v>
      </c>
      <c r="N885" s="1" t="s">
        <v>11</v>
      </c>
      <c r="O885" s="7">
        <v>3435</v>
      </c>
      <c r="P885" s="7">
        <v>0</v>
      </c>
      <c r="Q885" s="7">
        <f t="shared" si="38"/>
        <v>3435</v>
      </c>
      <c r="R885" s="6" t="s">
        <v>47</v>
      </c>
      <c r="S885" s="5" t="s">
        <v>32</v>
      </c>
      <c r="T885" s="5" t="s">
        <v>66</v>
      </c>
      <c r="U885" s="5" t="s">
        <v>799</v>
      </c>
      <c r="V885" s="1" t="s">
        <v>65</v>
      </c>
      <c r="W885" s="1" t="s">
        <v>2287</v>
      </c>
      <c r="X885" s="1" t="s">
        <v>2282</v>
      </c>
      <c r="Y885" s="1" t="s">
        <v>2283</v>
      </c>
      <c r="Z885" s="4">
        <v>42138</v>
      </c>
      <c r="AA885" s="1" t="s">
        <v>2257</v>
      </c>
      <c r="AB885" s="1" t="s">
        <v>2288</v>
      </c>
      <c r="AC885" s="1" t="s">
        <v>2289</v>
      </c>
      <c r="AD885" s="8"/>
    </row>
    <row r="886" spans="2:30" outlineLevel="5">
      <c r="B886" s="3"/>
      <c r="C886" s="1"/>
      <c r="D886" s="1"/>
      <c r="E886" s="1"/>
      <c r="F886" s="1"/>
      <c r="G886" s="1" t="s">
        <v>1553</v>
      </c>
      <c r="H886" s="277">
        <v>42139</v>
      </c>
      <c r="I886" s="1" t="s">
        <v>2290</v>
      </c>
      <c r="J886" s="2" t="s">
        <v>68</v>
      </c>
      <c r="K886" s="1" t="s">
        <v>36</v>
      </c>
      <c r="L886" s="1" t="s">
        <v>20</v>
      </c>
      <c r="M886" s="1" t="s">
        <v>21</v>
      </c>
      <c r="N886" s="1" t="s">
        <v>11</v>
      </c>
      <c r="O886" s="7">
        <v>560</v>
      </c>
      <c r="P886" s="7">
        <v>0</v>
      </c>
      <c r="Q886" s="7">
        <f t="shared" si="38"/>
        <v>560</v>
      </c>
      <c r="R886" s="6" t="s">
        <v>47</v>
      </c>
      <c r="S886" s="5" t="s">
        <v>32</v>
      </c>
      <c r="T886" s="5" t="s">
        <v>66</v>
      </c>
      <c r="U886" s="5" t="s">
        <v>799</v>
      </c>
      <c r="V886" s="1" t="s">
        <v>65</v>
      </c>
      <c r="W886" s="1" t="s">
        <v>2291</v>
      </c>
      <c r="X886" s="1" t="s">
        <v>2292</v>
      </c>
      <c r="Y886" s="1" t="s">
        <v>3186</v>
      </c>
      <c r="Z886" s="4">
        <v>42139</v>
      </c>
      <c r="AA886" s="1" t="s">
        <v>2257</v>
      </c>
      <c r="AB886" s="1" t="s">
        <v>2294</v>
      </c>
      <c r="AC886" s="1" t="s">
        <v>2295</v>
      </c>
      <c r="AD886" s="8"/>
    </row>
    <row r="887" spans="2:30" outlineLevel="5">
      <c r="B887" s="3"/>
      <c r="C887" s="1"/>
      <c r="D887" s="1"/>
      <c r="E887" s="1"/>
      <c r="F887" s="1"/>
      <c r="G887" s="1" t="s">
        <v>1553</v>
      </c>
      <c r="H887" s="277">
        <v>42138</v>
      </c>
      <c r="I887" s="1" t="s">
        <v>2296</v>
      </c>
      <c r="J887" s="2" t="s">
        <v>68</v>
      </c>
      <c r="K887" s="1" t="s">
        <v>36</v>
      </c>
      <c r="L887" s="1" t="s">
        <v>20</v>
      </c>
      <c r="M887" s="1" t="s">
        <v>21</v>
      </c>
      <c r="N887" s="1" t="s">
        <v>11</v>
      </c>
      <c r="O887" s="7">
        <v>5690</v>
      </c>
      <c r="P887" s="7">
        <v>0</v>
      </c>
      <c r="Q887" s="7">
        <f t="shared" si="38"/>
        <v>5690</v>
      </c>
      <c r="R887" s="6" t="s">
        <v>47</v>
      </c>
      <c r="S887" s="5" t="s">
        <v>32</v>
      </c>
      <c r="T887" s="5" t="s">
        <v>66</v>
      </c>
      <c r="U887" s="5" t="s">
        <v>799</v>
      </c>
      <c r="V887" s="1" t="s">
        <v>65</v>
      </c>
      <c r="W887" s="1" t="s">
        <v>1399</v>
      </c>
      <c r="X887" s="1" t="s">
        <v>2297</v>
      </c>
      <c r="Y887" s="1" t="s">
        <v>2298</v>
      </c>
      <c r="Z887" s="4">
        <v>42138</v>
      </c>
      <c r="AA887" s="1" t="s">
        <v>45</v>
      </c>
      <c r="AB887" s="1" t="s">
        <v>2299</v>
      </c>
      <c r="AC887" s="1" t="s">
        <v>2300</v>
      </c>
      <c r="AD887" s="8"/>
    </row>
    <row r="888" spans="2:30" outlineLevel="5">
      <c r="B888" s="3"/>
      <c r="C888" s="1"/>
      <c r="D888" s="1"/>
      <c r="E888" s="1"/>
      <c r="F888" s="1"/>
      <c r="G888" s="1" t="s">
        <v>1553</v>
      </c>
      <c r="H888" s="277">
        <v>42138</v>
      </c>
      <c r="I888" s="1" t="s">
        <v>2301</v>
      </c>
      <c r="J888" s="2" t="s">
        <v>68</v>
      </c>
      <c r="K888" s="1" t="s">
        <v>36</v>
      </c>
      <c r="L888" s="1" t="s">
        <v>20</v>
      </c>
      <c r="M888" s="1" t="s">
        <v>21</v>
      </c>
      <c r="N888" s="1" t="s">
        <v>11</v>
      </c>
      <c r="O888" s="7">
        <v>8347</v>
      </c>
      <c r="P888" s="7">
        <v>0</v>
      </c>
      <c r="Q888" s="7">
        <f t="shared" si="38"/>
        <v>8347</v>
      </c>
      <c r="R888" s="6" t="s">
        <v>47</v>
      </c>
      <c r="S888" s="5" t="s">
        <v>32</v>
      </c>
      <c r="T888" s="5" t="s">
        <v>66</v>
      </c>
      <c r="U888" s="5" t="s">
        <v>799</v>
      </c>
      <c r="V888" s="1" t="s">
        <v>65</v>
      </c>
      <c r="W888" s="1" t="s">
        <v>2302</v>
      </c>
      <c r="X888" s="1" t="s">
        <v>2303</v>
      </c>
      <c r="Y888" s="1" t="s">
        <v>2304</v>
      </c>
      <c r="Z888" s="4">
        <v>42138</v>
      </c>
      <c r="AA888" s="1" t="s">
        <v>45</v>
      </c>
      <c r="AB888" s="1" t="s">
        <v>2305</v>
      </c>
      <c r="AC888" s="1" t="s">
        <v>2306</v>
      </c>
      <c r="AD888" s="8"/>
    </row>
    <row r="889" spans="2:30" outlineLevel="5">
      <c r="B889" s="3"/>
      <c r="C889" s="1"/>
      <c r="D889" s="1"/>
      <c r="E889" s="1"/>
      <c r="F889" s="1"/>
      <c r="G889" s="1" t="s">
        <v>1553</v>
      </c>
      <c r="H889" s="277">
        <v>42151</v>
      </c>
      <c r="I889" s="1" t="s">
        <v>2307</v>
      </c>
      <c r="J889" s="2" t="s">
        <v>68</v>
      </c>
      <c r="K889" s="1" t="s">
        <v>36</v>
      </c>
      <c r="L889" s="1" t="s">
        <v>20</v>
      </c>
      <c r="M889" s="1" t="s">
        <v>21</v>
      </c>
      <c r="N889" s="1" t="s">
        <v>11</v>
      </c>
      <c r="O889" s="7">
        <v>6250</v>
      </c>
      <c r="P889" s="7">
        <v>0</v>
      </c>
      <c r="Q889" s="7">
        <f t="shared" si="38"/>
        <v>6250</v>
      </c>
      <c r="R889" s="6" t="s">
        <v>47</v>
      </c>
      <c r="S889" s="5" t="s">
        <v>32</v>
      </c>
      <c r="T889" s="5" t="s">
        <v>66</v>
      </c>
      <c r="U889" s="5" t="s">
        <v>799</v>
      </c>
      <c r="V889" s="1" t="s">
        <v>65</v>
      </c>
      <c r="W889" s="1" t="s">
        <v>2308</v>
      </c>
      <c r="X889" s="1" t="s">
        <v>2175</v>
      </c>
      <c r="Y889" s="1" t="s">
        <v>2176</v>
      </c>
      <c r="Z889" s="4">
        <v>42151</v>
      </c>
      <c r="AA889" s="1" t="s">
        <v>45</v>
      </c>
      <c r="AB889" s="1" t="s">
        <v>2309</v>
      </c>
      <c r="AC889" s="1" t="s">
        <v>2310</v>
      </c>
      <c r="AD889" s="8"/>
    </row>
    <row r="890" spans="2:30" outlineLevel="5">
      <c r="B890" s="3"/>
      <c r="C890" s="1"/>
      <c r="D890" s="1"/>
      <c r="E890" s="1"/>
      <c r="F890" s="1"/>
      <c r="G890" s="1" t="s">
        <v>1553</v>
      </c>
      <c r="H890" s="277">
        <v>42138</v>
      </c>
      <c r="I890" s="1" t="s">
        <v>2311</v>
      </c>
      <c r="J890" s="2" t="s">
        <v>68</v>
      </c>
      <c r="K890" s="1" t="s">
        <v>36</v>
      </c>
      <c r="L890" s="1" t="s">
        <v>20</v>
      </c>
      <c r="M890" s="1" t="s">
        <v>21</v>
      </c>
      <c r="N890" s="1" t="s">
        <v>11</v>
      </c>
      <c r="O890" s="7">
        <v>8424</v>
      </c>
      <c r="P890" s="7">
        <v>0</v>
      </c>
      <c r="Q890" s="7">
        <f t="shared" si="38"/>
        <v>8424</v>
      </c>
      <c r="R890" s="6" t="s">
        <v>47</v>
      </c>
      <c r="S890" s="5" t="s">
        <v>32</v>
      </c>
      <c r="T890" s="5" t="s">
        <v>67</v>
      </c>
      <c r="U890" s="5" t="s">
        <v>1615</v>
      </c>
      <c r="V890" s="1" t="s">
        <v>65</v>
      </c>
      <c r="W890" s="1" t="s">
        <v>2312</v>
      </c>
      <c r="X890" s="1" t="s">
        <v>2313</v>
      </c>
      <c r="Y890" s="1" t="s">
        <v>2314</v>
      </c>
      <c r="Z890" s="4">
        <v>42138</v>
      </c>
      <c r="AA890" s="1" t="s">
        <v>45</v>
      </c>
      <c r="AB890" s="1" t="s">
        <v>2315</v>
      </c>
      <c r="AC890" s="1" t="s">
        <v>2316</v>
      </c>
      <c r="AD890" s="8"/>
    </row>
    <row r="891" spans="2:30" outlineLevel="5">
      <c r="B891" s="3"/>
      <c r="C891" s="1"/>
      <c r="D891" s="1"/>
      <c r="E891" s="1"/>
      <c r="F891" s="1"/>
      <c r="G891" s="1" t="s">
        <v>1553</v>
      </c>
      <c r="H891" s="277">
        <v>42138</v>
      </c>
      <c r="I891" s="1" t="s">
        <v>2317</v>
      </c>
      <c r="J891" s="2" t="s">
        <v>68</v>
      </c>
      <c r="K891" s="1" t="s">
        <v>36</v>
      </c>
      <c r="L891" s="1" t="s">
        <v>20</v>
      </c>
      <c r="M891" s="1" t="s">
        <v>21</v>
      </c>
      <c r="N891" s="1" t="s">
        <v>11</v>
      </c>
      <c r="O891" s="7">
        <v>9020</v>
      </c>
      <c r="P891" s="7">
        <v>0</v>
      </c>
      <c r="Q891" s="7">
        <f t="shared" si="38"/>
        <v>9020</v>
      </c>
      <c r="R891" s="6" t="s">
        <v>47</v>
      </c>
      <c r="S891" s="5" t="s">
        <v>32</v>
      </c>
      <c r="T891" s="5" t="s">
        <v>67</v>
      </c>
      <c r="U891" s="5" t="s">
        <v>1615</v>
      </c>
      <c r="V891" s="1" t="s">
        <v>65</v>
      </c>
      <c r="W891" s="1" t="s">
        <v>2318</v>
      </c>
      <c r="X891" s="1" t="s">
        <v>2319</v>
      </c>
      <c r="Y891" s="1" t="s">
        <v>2320</v>
      </c>
      <c r="Z891" s="4">
        <v>42138</v>
      </c>
      <c r="AA891" s="1" t="s">
        <v>2257</v>
      </c>
      <c r="AB891" s="1" t="s">
        <v>2321</v>
      </c>
      <c r="AC891" s="1" t="s">
        <v>2322</v>
      </c>
      <c r="AD891" s="8"/>
    </row>
    <row r="892" spans="2:30" outlineLevel="5">
      <c r="B892" s="3"/>
      <c r="C892" s="1"/>
      <c r="D892" s="1"/>
      <c r="E892" s="1"/>
      <c r="F892" s="1"/>
      <c r="G892" s="1" t="s">
        <v>1553</v>
      </c>
      <c r="H892" s="277">
        <v>42144</v>
      </c>
      <c r="I892" s="1" t="s">
        <v>2323</v>
      </c>
      <c r="J892" s="2" t="s">
        <v>68</v>
      </c>
      <c r="K892" s="1" t="s">
        <v>36</v>
      </c>
      <c r="L892" s="1" t="s">
        <v>20</v>
      </c>
      <c r="M892" s="1" t="s">
        <v>21</v>
      </c>
      <c r="N892" s="1" t="s">
        <v>11</v>
      </c>
      <c r="O892" s="7">
        <v>4200</v>
      </c>
      <c r="P892" s="7">
        <v>0</v>
      </c>
      <c r="Q892" s="7">
        <f t="shared" si="38"/>
        <v>4200</v>
      </c>
      <c r="R892" s="6" t="s">
        <v>47</v>
      </c>
      <c r="S892" s="5" t="s">
        <v>25</v>
      </c>
      <c r="T892" s="5" t="s">
        <v>51</v>
      </c>
      <c r="U892" s="5" t="s">
        <v>1393</v>
      </c>
      <c r="V892" s="1" t="s">
        <v>65</v>
      </c>
      <c r="W892" s="1" t="s">
        <v>2324</v>
      </c>
      <c r="X892" s="1" t="s">
        <v>2325</v>
      </c>
      <c r="Y892" s="1" t="s">
        <v>2326</v>
      </c>
      <c r="Z892" s="4">
        <v>42144</v>
      </c>
      <c r="AA892" s="1" t="s">
        <v>45</v>
      </c>
      <c r="AB892" s="1" t="s">
        <v>2327</v>
      </c>
      <c r="AC892" s="1" t="s">
        <v>2328</v>
      </c>
      <c r="AD892" s="8"/>
    </row>
    <row r="893" spans="2:30" outlineLevel="5">
      <c r="B893" s="3"/>
      <c r="C893" s="1"/>
      <c r="D893" s="1"/>
      <c r="E893" s="1"/>
      <c r="F893" s="1"/>
      <c r="G893" s="1" t="s">
        <v>1553</v>
      </c>
      <c r="H893" s="277">
        <v>42144</v>
      </c>
      <c r="I893" s="1" t="s">
        <v>2329</v>
      </c>
      <c r="J893" s="2" t="s">
        <v>68</v>
      </c>
      <c r="K893" s="1" t="s">
        <v>36</v>
      </c>
      <c r="L893" s="1" t="s">
        <v>20</v>
      </c>
      <c r="M893" s="1" t="s">
        <v>21</v>
      </c>
      <c r="N893" s="1" t="s">
        <v>11</v>
      </c>
      <c r="O893" s="7">
        <v>295.39999999999998</v>
      </c>
      <c r="P893" s="7">
        <v>0</v>
      </c>
      <c r="Q893" s="7">
        <f t="shared" si="38"/>
        <v>295.39999999999998</v>
      </c>
      <c r="R893" s="6" t="s">
        <v>47</v>
      </c>
      <c r="S893" s="5" t="s">
        <v>32</v>
      </c>
      <c r="T893" s="5" t="s">
        <v>67</v>
      </c>
      <c r="U893" s="5" t="s">
        <v>1615</v>
      </c>
      <c r="V893" s="1" t="s">
        <v>65</v>
      </c>
      <c r="W893" s="1" t="s">
        <v>2330</v>
      </c>
      <c r="X893" s="1" t="s">
        <v>2331</v>
      </c>
      <c r="Y893" s="1" t="s">
        <v>2332</v>
      </c>
      <c r="Z893" s="4">
        <v>42144</v>
      </c>
      <c r="AA893" s="1" t="s">
        <v>45</v>
      </c>
      <c r="AB893" s="1" t="s">
        <v>2333</v>
      </c>
      <c r="AC893" s="1" t="s">
        <v>2334</v>
      </c>
      <c r="AD893" s="8"/>
    </row>
    <row r="894" spans="2:30" outlineLevel="5">
      <c r="B894" s="3"/>
      <c r="C894" s="1"/>
      <c r="D894" s="1"/>
      <c r="E894" s="1"/>
      <c r="F894" s="1"/>
      <c r="G894" s="1" t="s">
        <v>1553</v>
      </c>
      <c r="H894" s="277">
        <v>42150</v>
      </c>
      <c r="I894" s="1" t="s">
        <v>2335</v>
      </c>
      <c r="J894" s="2" t="s">
        <v>68</v>
      </c>
      <c r="K894" s="1" t="s">
        <v>36</v>
      </c>
      <c r="L894" s="1" t="s">
        <v>20</v>
      </c>
      <c r="M894" s="1" t="s">
        <v>21</v>
      </c>
      <c r="N894" s="1" t="s">
        <v>11</v>
      </c>
      <c r="O894" s="7">
        <v>29</v>
      </c>
      <c r="P894" s="7">
        <v>0</v>
      </c>
      <c r="Q894" s="7">
        <f t="shared" si="38"/>
        <v>29</v>
      </c>
      <c r="R894" s="6" t="s">
        <v>47</v>
      </c>
      <c r="S894" s="5" t="s">
        <v>32</v>
      </c>
      <c r="T894" s="5" t="s">
        <v>67</v>
      </c>
      <c r="U894" s="5" t="s">
        <v>1615</v>
      </c>
      <c r="V894" s="1" t="s">
        <v>65</v>
      </c>
      <c r="W894" s="1" t="s">
        <v>2336</v>
      </c>
      <c r="X894" s="1" t="s">
        <v>2337</v>
      </c>
      <c r="Y894" s="1" t="s">
        <v>2338</v>
      </c>
      <c r="Z894" s="4">
        <v>42150</v>
      </c>
      <c r="AA894" s="1" t="s">
        <v>45</v>
      </c>
      <c r="AB894" s="1" t="s">
        <v>2339</v>
      </c>
      <c r="AC894" s="1" t="s">
        <v>2340</v>
      </c>
      <c r="AD894" s="8"/>
    </row>
    <row r="895" spans="2:30" outlineLevel="5">
      <c r="B895" s="3"/>
      <c r="C895" s="1"/>
      <c r="D895" s="1"/>
      <c r="E895" s="1"/>
      <c r="F895" s="1"/>
      <c r="G895" s="1" t="s">
        <v>1553</v>
      </c>
      <c r="H895" s="277">
        <v>42150</v>
      </c>
      <c r="I895" s="1" t="s">
        <v>2341</v>
      </c>
      <c r="J895" s="2" t="s">
        <v>68</v>
      </c>
      <c r="K895" s="1" t="s">
        <v>36</v>
      </c>
      <c r="L895" s="1" t="s">
        <v>20</v>
      </c>
      <c r="M895" s="1" t="s">
        <v>21</v>
      </c>
      <c r="N895" s="1" t="s">
        <v>11</v>
      </c>
      <c r="O895" s="7">
        <v>804.35</v>
      </c>
      <c r="P895" s="7">
        <v>0</v>
      </c>
      <c r="Q895" s="7">
        <f t="shared" si="38"/>
        <v>804.35</v>
      </c>
      <c r="R895" s="6" t="s">
        <v>47</v>
      </c>
      <c r="S895" s="5" t="s">
        <v>32</v>
      </c>
      <c r="T895" s="5" t="s">
        <v>66</v>
      </c>
      <c r="U895" s="5" t="s">
        <v>799</v>
      </c>
      <c r="V895" s="1" t="s">
        <v>65</v>
      </c>
      <c r="W895" s="1" t="s">
        <v>2342</v>
      </c>
      <c r="X895" s="1" t="s">
        <v>2331</v>
      </c>
      <c r="Y895" s="1" t="s">
        <v>2332</v>
      </c>
      <c r="Z895" s="4">
        <v>42150</v>
      </c>
      <c r="AA895" s="1" t="s">
        <v>45</v>
      </c>
      <c r="AB895" s="1" t="s">
        <v>2343</v>
      </c>
      <c r="AC895" s="1" t="s">
        <v>2344</v>
      </c>
      <c r="AD895" s="8"/>
    </row>
    <row r="896" spans="2:30" outlineLevel="5">
      <c r="B896" s="3"/>
      <c r="C896" s="1"/>
      <c r="D896" s="1"/>
      <c r="E896" s="1"/>
      <c r="F896" s="1"/>
      <c r="G896" s="1" t="s">
        <v>1553</v>
      </c>
      <c r="H896" s="277">
        <v>42145</v>
      </c>
      <c r="I896" s="1" t="s">
        <v>2345</v>
      </c>
      <c r="J896" s="2" t="s">
        <v>68</v>
      </c>
      <c r="K896" s="1" t="s">
        <v>36</v>
      </c>
      <c r="L896" s="1" t="s">
        <v>20</v>
      </c>
      <c r="M896" s="1" t="s">
        <v>21</v>
      </c>
      <c r="N896" s="1" t="s">
        <v>11</v>
      </c>
      <c r="O896" s="7">
        <v>11488</v>
      </c>
      <c r="P896" s="7">
        <v>0</v>
      </c>
      <c r="Q896" s="7">
        <f t="shared" si="38"/>
        <v>11488</v>
      </c>
      <c r="R896" s="6" t="s">
        <v>47</v>
      </c>
      <c r="S896" s="5" t="s">
        <v>32</v>
      </c>
      <c r="T896" s="5" t="s">
        <v>66</v>
      </c>
      <c r="U896" s="5" t="s">
        <v>799</v>
      </c>
      <c r="V896" s="1" t="s">
        <v>65</v>
      </c>
      <c r="W896" s="1" t="s">
        <v>2346</v>
      </c>
      <c r="X896" s="1" t="s">
        <v>2175</v>
      </c>
      <c r="Y896" s="1" t="s">
        <v>2176</v>
      </c>
      <c r="Z896" s="4">
        <v>42145</v>
      </c>
      <c r="AA896" s="1" t="s">
        <v>45</v>
      </c>
      <c r="AB896" s="1" t="s">
        <v>2347</v>
      </c>
      <c r="AC896" s="1" t="s">
        <v>2348</v>
      </c>
      <c r="AD896" s="8"/>
    </row>
    <row r="897" spans="2:30" outlineLevel="5">
      <c r="B897" s="3"/>
      <c r="C897" s="1"/>
      <c r="D897" s="1"/>
      <c r="E897" s="1"/>
      <c r="F897" s="1"/>
      <c r="G897" s="1" t="s">
        <v>1553</v>
      </c>
      <c r="H897" s="277">
        <v>42151</v>
      </c>
      <c r="I897" s="1" t="s">
        <v>2349</v>
      </c>
      <c r="J897" s="2" t="s">
        <v>68</v>
      </c>
      <c r="K897" s="1" t="s">
        <v>36</v>
      </c>
      <c r="L897" s="1" t="s">
        <v>20</v>
      </c>
      <c r="M897" s="1" t="s">
        <v>21</v>
      </c>
      <c r="N897" s="1" t="s">
        <v>11</v>
      </c>
      <c r="O897" s="7">
        <v>1538</v>
      </c>
      <c r="P897" s="7">
        <v>0</v>
      </c>
      <c r="Q897" s="7">
        <f t="shared" si="38"/>
        <v>1538</v>
      </c>
      <c r="R897" s="6" t="s">
        <v>47</v>
      </c>
      <c r="S897" s="5" t="s">
        <v>32</v>
      </c>
      <c r="T897" s="5" t="s">
        <v>66</v>
      </c>
      <c r="U897" s="5" t="s">
        <v>799</v>
      </c>
      <c r="V897" s="1" t="s">
        <v>65</v>
      </c>
      <c r="W897" s="1" t="s">
        <v>2350</v>
      </c>
      <c r="X897" s="1" t="s">
        <v>2325</v>
      </c>
      <c r="Y897" s="1" t="s">
        <v>2326</v>
      </c>
      <c r="Z897" s="4">
        <v>42151</v>
      </c>
      <c r="AA897" s="1" t="s">
        <v>45</v>
      </c>
      <c r="AB897" s="1" t="s">
        <v>2351</v>
      </c>
      <c r="AC897" s="1" t="s">
        <v>2352</v>
      </c>
      <c r="AD897" s="8"/>
    </row>
    <row r="898" spans="2:30" outlineLevel="5">
      <c r="B898" s="3"/>
      <c r="C898" s="1"/>
      <c r="D898" s="1"/>
      <c r="E898" s="1"/>
      <c r="F898" s="1"/>
      <c r="G898" s="1" t="s">
        <v>1553</v>
      </c>
      <c r="H898" s="277">
        <v>42145</v>
      </c>
      <c r="I898" s="1" t="s">
        <v>2353</v>
      </c>
      <c r="J898" s="2" t="s">
        <v>68</v>
      </c>
      <c r="K898" s="1" t="s">
        <v>36</v>
      </c>
      <c r="L898" s="1" t="s">
        <v>20</v>
      </c>
      <c r="M898" s="1" t="s">
        <v>21</v>
      </c>
      <c r="N898" s="1" t="s">
        <v>11</v>
      </c>
      <c r="O898" s="7">
        <v>905.6</v>
      </c>
      <c r="P898" s="7">
        <v>0</v>
      </c>
      <c r="Q898" s="7">
        <f t="shared" si="38"/>
        <v>905.6</v>
      </c>
      <c r="R898" s="6" t="s">
        <v>47</v>
      </c>
      <c r="S898" s="5" t="s">
        <v>32</v>
      </c>
      <c r="T898" s="5" t="s">
        <v>67</v>
      </c>
      <c r="U898" s="5" t="s">
        <v>1615</v>
      </c>
      <c r="V898" s="1" t="s">
        <v>65</v>
      </c>
      <c r="W898" s="1" t="s">
        <v>2354</v>
      </c>
      <c r="X898" s="1" t="s">
        <v>2175</v>
      </c>
      <c r="Y898" s="1" t="s">
        <v>2176</v>
      </c>
      <c r="Z898" s="4">
        <v>42145</v>
      </c>
      <c r="AA898" s="1" t="s">
        <v>45</v>
      </c>
      <c r="AB898" s="1" t="s">
        <v>2355</v>
      </c>
      <c r="AC898" s="1" t="s">
        <v>2356</v>
      </c>
      <c r="AD898" s="8"/>
    </row>
    <row r="899" spans="2:30" outlineLevel="5">
      <c r="B899" s="3"/>
      <c r="C899" s="1"/>
      <c r="D899" s="1"/>
      <c r="E899" s="1"/>
      <c r="F899" s="1"/>
      <c r="G899" s="1" t="s">
        <v>1553</v>
      </c>
      <c r="H899" s="277">
        <v>42150</v>
      </c>
      <c r="I899" s="1" t="s">
        <v>2357</v>
      </c>
      <c r="J899" s="2" t="s">
        <v>68</v>
      </c>
      <c r="K899" s="1" t="s">
        <v>36</v>
      </c>
      <c r="L899" s="1" t="s">
        <v>20</v>
      </c>
      <c r="M899" s="1" t="s">
        <v>21</v>
      </c>
      <c r="N899" s="1" t="s">
        <v>11</v>
      </c>
      <c r="O899" s="7">
        <v>6875</v>
      </c>
      <c r="P899" s="7">
        <v>0</v>
      </c>
      <c r="Q899" s="7">
        <f t="shared" si="38"/>
        <v>6875</v>
      </c>
      <c r="R899" s="6" t="s">
        <v>47</v>
      </c>
      <c r="S899" s="5" t="s">
        <v>32</v>
      </c>
      <c r="T899" s="5" t="s">
        <v>66</v>
      </c>
      <c r="U899" s="5" t="s">
        <v>799</v>
      </c>
      <c r="V899" s="1" t="s">
        <v>65</v>
      </c>
      <c r="W899" s="1" t="s">
        <v>2358</v>
      </c>
      <c r="X899" s="1" t="s">
        <v>2255</v>
      </c>
      <c r="Y899" s="1" t="s">
        <v>2256</v>
      </c>
      <c r="Z899" s="4">
        <v>42150</v>
      </c>
      <c r="AA899" s="1" t="s">
        <v>2257</v>
      </c>
      <c r="AB899" s="1" t="s">
        <v>2359</v>
      </c>
      <c r="AC899" s="1" t="s">
        <v>2360</v>
      </c>
      <c r="AD899" s="8"/>
    </row>
    <row r="900" spans="2:30" outlineLevel="5">
      <c r="B900" s="3"/>
      <c r="C900" s="1"/>
      <c r="D900" s="1"/>
      <c r="E900" s="1"/>
      <c r="F900" s="1"/>
      <c r="G900" s="1" t="s">
        <v>1553</v>
      </c>
      <c r="H900" s="277">
        <v>42152</v>
      </c>
      <c r="I900" s="1" t="s">
        <v>2361</v>
      </c>
      <c r="J900" s="2" t="s">
        <v>68</v>
      </c>
      <c r="K900" s="1" t="s">
        <v>36</v>
      </c>
      <c r="L900" s="1" t="s">
        <v>20</v>
      </c>
      <c r="M900" s="1" t="s">
        <v>21</v>
      </c>
      <c r="N900" s="1" t="s">
        <v>11</v>
      </c>
      <c r="O900" s="7">
        <v>8625</v>
      </c>
      <c r="P900" s="7">
        <v>0</v>
      </c>
      <c r="Q900" s="7">
        <f t="shared" si="38"/>
        <v>8625</v>
      </c>
      <c r="R900" s="6" t="s">
        <v>47</v>
      </c>
      <c r="S900" s="5" t="s">
        <v>32</v>
      </c>
      <c r="T900" s="5" t="s">
        <v>66</v>
      </c>
      <c r="U900" s="5" t="s">
        <v>799</v>
      </c>
      <c r="V900" s="1" t="s">
        <v>65</v>
      </c>
      <c r="W900" s="1" t="s">
        <v>2362</v>
      </c>
      <c r="X900" s="1" t="s">
        <v>2282</v>
      </c>
      <c r="Y900" s="1" t="s">
        <v>2283</v>
      </c>
      <c r="Z900" s="4">
        <v>42152</v>
      </c>
      <c r="AA900" s="1" t="s">
        <v>2257</v>
      </c>
      <c r="AB900" s="1" t="s">
        <v>2363</v>
      </c>
      <c r="AC900" s="1" t="s">
        <v>2364</v>
      </c>
      <c r="AD900" s="8"/>
    </row>
    <row r="901" spans="2:30" outlineLevel="5">
      <c r="B901" s="3"/>
      <c r="C901" s="1"/>
      <c r="D901" s="1"/>
      <c r="E901" s="1"/>
      <c r="F901" s="1"/>
      <c r="G901" s="1" t="s">
        <v>1553</v>
      </c>
      <c r="H901" s="277">
        <v>42150</v>
      </c>
      <c r="I901" s="1" t="s">
        <v>2365</v>
      </c>
      <c r="J901" s="2" t="s">
        <v>68</v>
      </c>
      <c r="K901" s="1" t="s">
        <v>36</v>
      </c>
      <c r="L901" s="1" t="s">
        <v>20</v>
      </c>
      <c r="M901" s="1" t="s">
        <v>21</v>
      </c>
      <c r="N901" s="1" t="s">
        <v>11</v>
      </c>
      <c r="O901" s="7">
        <v>5500</v>
      </c>
      <c r="P901" s="7">
        <v>0</v>
      </c>
      <c r="Q901" s="7">
        <f t="shared" si="38"/>
        <v>5500</v>
      </c>
      <c r="R901" s="6" t="s">
        <v>47</v>
      </c>
      <c r="S901" s="5" t="s">
        <v>32</v>
      </c>
      <c r="T901" s="5" t="s">
        <v>66</v>
      </c>
      <c r="U901" s="5" t="s">
        <v>799</v>
      </c>
      <c r="V901" s="1" t="s">
        <v>65</v>
      </c>
      <c r="W901" s="1" t="s">
        <v>2366</v>
      </c>
      <c r="X901" s="1" t="s">
        <v>2255</v>
      </c>
      <c r="Y901" s="1" t="s">
        <v>2256</v>
      </c>
      <c r="Z901" s="4">
        <v>42150</v>
      </c>
      <c r="AA901" s="1" t="s">
        <v>2257</v>
      </c>
      <c r="AB901" s="1" t="s">
        <v>2367</v>
      </c>
      <c r="AC901" s="1" t="s">
        <v>2368</v>
      </c>
      <c r="AD901" s="8"/>
    </row>
    <row r="902" spans="2:30" outlineLevel="5">
      <c r="B902" s="3"/>
      <c r="C902" s="1"/>
      <c r="D902" s="1"/>
      <c r="E902" s="1"/>
      <c r="F902" s="1"/>
      <c r="G902" s="1" t="s">
        <v>1553</v>
      </c>
      <c r="H902" s="277">
        <v>42150</v>
      </c>
      <c r="I902" s="1" t="s">
        <v>2369</v>
      </c>
      <c r="J902" s="2" t="s">
        <v>68</v>
      </c>
      <c r="K902" s="1" t="s">
        <v>36</v>
      </c>
      <c r="L902" s="1" t="s">
        <v>20</v>
      </c>
      <c r="M902" s="1" t="s">
        <v>21</v>
      </c>
      <c r="N902" s="1" t="s">
        <v>11</v>
      </c>
      <c r="O902" s="7">
        <v>2285</v>
      </c>
      <c r="P902" s="7">
        <v>0</v>
      </c>
      <c r="Q902" s="7">
        <f t="shared" si="38"/>
        <v>2285</v>
      </c>
      <c r="R902" s="6" t="s">
        <v>47</v>
      </c>
      <c r="S902" s="5" t="s">
        <v>32</v>
      </c>
      <c r="T902" s="5" t="s">
        <v>66</v>
      </c>
      <c r="U902" s="5" t="s">
        <v>799</v>
      </c>
      <c r="V902" s="1" t="s">
        <v>65</v>
      </c>
      <c r="W902" s="1" t="s">
        <v>1641</v>
      </c>
      <c r="X902" s="1" t="s">
        <v>2370</v>
      </c>
      <c r="Y902" s="1" t="s">
        <v>2371</v>
      </c>
      <c r="Z902" s="4">
        <v>42150</v>
      </c>
      <c r="AA902" s="1" t="s">
        <v>2257</v>
      </c>
      <c r="AB902" s="1" t="s">
        <v>2372</v>
      </c>
      <c r="AC902" s="1" t="s">
        <v>2373</v>
      </c>
      <c r="AD902" s="8"/>
    </row>
    <row r="903" spans="2:30" outlineLevel="5">
      <c r="B903" s="3"/>
      <c r="C903" s="1"/>
      <c r="D903" s="1"/>
      <c r="E903" s="1"/>
      <c r="F903" s="1"/>
      <c r="G903" s="1" t="s">
        <v>1553</v>
      </c>
      <c r="H903" s="277">
        <v>42151</v>
      </c>
      <c r="I903" s="1" t="s">
        <v>2374</v>
      </c>
      <c r="J903" s="2" t="s">
        <v>68</v>
      </c>
      <c r="K903" s="1" t="s">
        <v>36</v>
      </c>
      <c r="L903" s="1" t="s">
        <v>20</v>
      </c>
      <c r="M903" s="1" t="s">
        <v>21</v>
      </c>
      <c r="N903" s="1" t="s">
        <v>11</v>
      </c>
      <c r="O903" s="7">
        <v>7328</v>
      </c>
      <c r="P903" s="7">
        <v>0</v>
      </c>
      <c r="Q903" s="7">
        <f t="shared" si="38"/>
        <v>7328</v>
      </c>
      <c r="R903" s="6" t="s">
        <v>47</v>
      </c>
      <c r="S903" s="5" t="s">
        <v>32</v>
      </c>
      <c r="T903" s="5" t="s">
        <v>67</v>
      </c>
      <c r="U903" s="5" t="s">
        <v>1615</v>
      </c>
      <c r="V903" s="1" t="s">
        <v>65</v>
      </c>
      <c r="W903" s="1" t="s">
        <v>2375</v>
      </c>
      <c r="X903" s="1" t="s">
        <v>2376</v>
      </c>
      <c r="Y903" s="1" t="s">
        <v>2377</v>
      </c>
      <c r="Z903" s="4">
        <v>42151</v>
      </c>
      <c r="AA903" s="1" t="s">
        <v>2257</v>
      </c>
      <c r="AB903" s="1" t="s">
        <v>2378</v>
      </c>
      <c r="AC903" s="1" t="s">
        <v>2379</v>
      </c>
      <c r="AD903" s="8"/>
    </row>
    <row r="904" spans="2:30" outlineLevel="5">
      <c r="B904" s="352"/>
      <c r="C904" s="2"/>
      <c r="D904" s="2"/>
      <c r="E904" s="2"/>
      <c r="F904" s="2"/>
      <c r="G904" s="2"/>
      <c r="H904" s="362"/>
      <c r="I904" s="2"/>
      <c r="J904" s="2" t="s">
        <v>68</v>
      </c>
      <c r="K904" s="2"/>
      <c r="L904" s="2"/>
      <c r="M904" s="2"/>
      <c r="N904" s="2"/>
      <c r="O904" s="353"/>
      <c r="P904" s="353"/>
      <c r="Q904" s="353"/>
      <c r="R904" s="354"/>
      <c r="S904" s="355"/>
      <c r="T904" s="355"/>
      <c r="U904" s="355"/>
      <c r="V904" s="2"/>
      <c r="W904" s="2"/>
      <c r="X904" s="2"/>
      <c r="Y904" s="2"/>
      <c r="Z904" s="356"/>
      <c r="AA904" s="2"/>
      <c r="AB904" s="2"/>
      <c r="AC904" s="2"/>
      <c r="AD904" s="357"/>
    </row>
    <row r="905" spans="2:30" outlineLevel="4">
      <c r="B905" s="352"/>
      <c r="C905" s="2"/>
      <c r="D905" s="2"/>
      <c r="E905" s="2"/>
      <c r="F905" s="2" t="s">
        <v>1786</v>
      </c>
      <c r="G905" s="2" t="s">
        <v>1787</v>
      </c>
      <c r="H905" s="362"/>
      <c r="I905" s="2"/>
      <c r="J905" s="2" t="s">
        <v>68</v>
      </c>
      <c r="K905" s="2"/>
      <c r="L905" s="2"/>
      <c r="M905" s="2"/>
      <c r="N905" s="2"/>
      <c r="O905" s="353">
        <f>SUM(O906:O944)</f>
        <v>118893.72</v>
      </c>
      <c r="P905" s="353">
        <f>SUM(P906:P944)</f>
        <v>11400</v>
      </c>
      <c r="Q905" s="353">
        <f t="shared" ref="Q905:Q943" si="39">O905-P905</f>
        <v>107493.72</v>
      </c>
      <c r="R905" s="354"/>
      <c r="S905" s="355"/>
      <c r="T905" s="355"/>
      <c r="U905" s="355"/>
      <c r="V905" s="2"/>
      <c r="W905" s="2"/>
      <c r="X905" s="2"/>
      <c r="Y905" s="2"/>
      <c r="Z905" s="356"/>
      <c r="AA905" s="2"/>
      <c r="AB905" s="2"/>
      <c r="AC905" s="2"/>
      <c r="AD905" s="357"/>
    </row>
    <row r="906" spans="2:30" outlineLevel="5">
      <c r="B906" s="3"/>
      <c r="C906" s="1"/>
      <c r="D906" s="1"/>
      <c r="E906" s="1"/>
      <c r="F906" s="1"/>
      <c r="G906" s="1" t="s">
        <v>2380</v>
      </c>
      <c r="H906" s="277">
        <v>42172</v>
      </c>
      <c r="I906" s="1" t="s">
        <v>2381</v>
      </c>
      <c r="J906" s="2" t="s">
        <v>68</v>
      </c>
      <c r="K906" s="1" t="s">
        <v>33</v>
      </c>
      <c r="L906" s="1" t="s">
        <v>2382</v>
      </c>
      <c r="M906" s="1" t="s">
        <v>21</v>
      </c>
      <c r="N906" s="1" t="s">
        <v>11</v>
      </c>
      <c r="O906" s="7">
        <v>1500</v>
      </c>
      <c r="P906" s="7">
        <v>0</v>
      </c>
      <c r="Q906" s="7">
        <f t="shared" si="39"/>
        <v>1500</v>
      </c>
      <c r="R906" s="6" t="s">
        <v>70</v>
      </c>
      <c r="S906" s="5" t="s">
        <v>2383</v>
      </c>
      <c r="T906" s="5"/>
      <c r="U906" s="113" t="s">
        <v>115</v>
      </c>
      <c r="V906" s="1" t="s">
        <v>65</v>
      </c>
      <c r="W906" s="1"/>
      <c r="X906" s="1"/>
      <c r="Y906" s="1"/>
      <c r="Z906" s="4">
        <v>42172</v>
      </c>
      <c r="AA906" s="1" t="s">
        <v>26</v>
      </c>
      <c r="AB906" s="1" t="s">
        <v>2384</v>
      </c>
      <c r="AC906" s="1" t="s">
        <v>2385</v>
      </c>
      <c r="AD906" s="8"/>
    </row>
    <row r="907" spans="2:30" outlineLevel="5">
      <c r="B907" s="3"/>
      <c r="C907" s="1"/>
      <c r="D907" s="1"/>
      <c r="E907" s="1"/>
      <c r="F907" s="1"/>
      <c r="G907" s="1" t="s">
        <v>8</v>
      </c>
      <c r="H907" s="277">
        <v>42165</v>
      </c>
      <c r="I907" s="1" t="s">
        <v>2386</v>
      </c>
      <c r="J907" s="2" t="s">
        <v>68</v>
      </c>
      <c r="K907" s="1" t="s">
        <v>33</v>
      </c>
      <c r="L907" s="1" t="s">
        <v>34</v>
      </c>
      <c r="M907" s="1" t="s">
        <v>21</v>
      </c>
      <c r="N907" s="1" t="s">
        <v>11</v>
      </c>
      <c r="O907" s="7">
        <v>1740</v>
      </c>
      <c r="P907" s="7">
        <v>0</v>
      </c>
      <c r="Q907" s="7">
        <f t="shared" si="39"/>
        <v>1740</v>
      </c>
      <c r="R907" s="6" t="s">
        <v>70</v>
      </c>
      <c r="S907" s="5" t="s">
        <v>32</v>
      </c>
      <c r="T907" s="5"/>
      <c r="U907" s="113" t="s">
        <v>2835</v>
      </c>
      <c r="V907" s="1" t="s">
        <v>35</v>
      </c>
      <c r="W907" s="1"/>
      <c r="X907" s="1"/>
      <c r="Y907" s="1"/>
      <c r="Z907" s="4">
        <v>42165</v>
      </c>
      <c r="AA907" s="1" t="s">
        <v>26</v>
      </c>
      <c r="AB907" s="1" t="s">
        <v>2387</v>
      </c>
      <c r="AC907" s="1" t="s">
        <v>2388</v>
      </c>
      <c r="AD907" s="8"/>
    </row>
    <row r="908" spans="2:30" outlineLevel="5">
      <c r="B908" s="3"/>
      <c r="C908" s="1"/>
      <c r="D908" s="1"/>
      <c r="E908" s="1"/>
      <c r="F908" s="1"/>
      <c r="G908" s="1" t="s">
        <v>8</v>
      </c>
      <c r="H908" s="277">
        <v>42166</v>
      </c>
      <c r="I908" s="1" t="s">
        <v>2389</v>
      </c>
      <c r="J908" s="2" t="s">
        <v>68</v>
      </c>
      <c r="K908" s="1" t="s">
        <v>33</v>
      </c>
      <c r="L908" s="1" t="s">
        <v>34</v>
      </c>
      <c r="M908" s="1" t="s">
        <v>21</v>
      </c>
      <c r="N908" s="1" t="s">
        <v>11</v>
      </c>
      <c r="O908" s="7">
        <v>3500</v>
      </c>
      <c r="P908" s="7">
        <v>0</v>
      </c>
      <c r="Q908" s="7">
        <f t="shared" si="39"/>
        <v>3500</v>
      </c>
      <c r="R908" s="6" t="s">
        <v>70</v>
      </c>
      <c r="S908" s="5" t="s">
        <v>2383</v>
      </c>
      <c r="T908" s="5"/>
      <c r="U908" s="113" t="s">
        <v>1706</v>
      </c>
      <c r="V908" s="1" t="s">
        <v>28</v>
      </c>
      <c r="W908" s="1"/>
      <c r="X908" s="1"/>
      <c r="Y908" s="1"/>
      <c r="Z908" s="4">
        <v>42166</v>
      </c>
      <c r="AA908" s="1" t="s">
        <v>26</v>
      </c>
      <c r="AB908" s="1" t="s">
        <v>2390</v>
      </c>
      <c r="AC908" s="1" t="s">
        <v>2391</v>
      </c>
      <c r="AD908" s="8"/>
    </row>
    <row r="909" spans="2:30" outlineLevel="5">
      <c r="B909" s="3"/>
      <c r="C909" s="1"/>
      <c r="D909" s="1"/>
      <c r="E909" s="1"/>
      <c r="F909" s="1"/>
      <c r="G909" s="1" t="s">
        <v>8</v>
      </c>
      <c r="H909" s="277">
        <v>42157</v>
      </c>
      <c r="I909" s="1" t="s">
        <v>2392</v>
      </c>
      <c r="J909" s="2" t="s">
        <v>68</v>
      </c>
      <c r="K909" s="1" t="s">
        <v>36</v>
      </c>
      <c r="L909" s="1" t="s">
        <v>20</v>
      </c>
      <c r="M909" s="1" t="s">
        <v>20</v>
      </c>
      <c r="N909" s="1" t="s">
        <v>2393</v>
      </c>
      <c r="O909" s="7">
        <v>0</v>
      </c>
      <c r="P909" s="7">
        <v>11400</v>
      </c>
      <c r="Q909" s="7">
        <f t="shared" si="39"/>
        <v>-11400</v>
      </c>
      <c r="R909" s="6" t="s">
        <v>47</v>
      </c>
      <c r="S909" s="5" t="s">
        <v>25</v>
      </c>
      <c r="T909" s="5"/>
      <c r="U909" s="113" t="s">
        <v>2836</v>
      </c>
      <c r="V909" s="1" t="s">
        <v>35</v>
      </c>
      <c r="W909" s="1" t="s">
        <v>2394</v>
      </c>
      <c r="X909" s="1" t="s">
        <v>2395</v>
      </c>
      <c r="Y909" s="1" t="s">
        <v>2396</v>
      </c>
      <c r="Z909" s="4">
        <v>42157</v>
      </c>
      <c r="AA909" s="1" t="s">
        <v>2397</v>
      </c>
      <c r="AB909" s="1" t="s">
        <v>2398</v>
      </c>
      <c r="AC909" s="1" t="s">
        <v>2399</v>
      </c>
      <c r="AD909" s="8"/>
    </row>
    <row r="910" spans="2:30" outlineLevel="5">
      <c r="B910" s="3"/>
      <c r="C910" s="1"/>
      <c r="D910" s="1"/>
      <c r="E910" s="1"/>
      <c r="F910" s="1"/>
      <c r="G910" s="1" t="s">
        <v>1553</v>
      </c>
      <c r="H910" s="277">
        <v>42173</v>
      </c>
      <c r="I910" s="1" t="s">
        <v>2400</v>
      </c>
      <c r="J910" s="2" t="s">
        <v>68</v>
      </c>
      <c r="K910" s="1" t="s">
        <v>36</v>
      </c>
      <c r="L910" s="1" t="s">
        <v>20</v>
      </c>
      <c r="M910" s="1" t="s">
        <v>21</v>
      </c>
      <c r="N910" s="1" t="s">
        <v>11</v>
      </c>
      <c r="O910" s="7">
        <v>8500</v>
      </c>
      <c r="P910" s="7">
        <v>0</v>
      </c>
      <c r="Q910" s="7">
        <f t="shared" si="39"/>
        <v>8500</v>
      </c>
      <c r="R910" s="6" t="s">
        <v>47</v>
      </c>
      <c r="S910" s="5" t="s">
        <v>25</v>
      </c>
      <c r="T910" s="5" t="s">
        <v>51</v>
      </c>
      <c r="U910" s="5" t="s">
        <v>1393</v>
      </c>
      <c r="V910" s="1" t="s">
        <v>65</v>
      </c>
      <c r="W910" s="1" t="s">
        <v>2401</v>
      </c>
      <c r="X910" s="1" t="s">
        <v>2402</v>
      </c>
      <c r="Y910" s="1" t="s">
        <v>2403</v>
      </c>
      <c r="Z910" s="4">
        <v>42173</v>
      </c>
      <c r="AA910" s="1" t="s">
        <v>45</v>
      </c>
      <c r="AB910" s="1" t="s">
        <v>2404</v>
      </c>
      <c r="AC910" s="1" t="s">
        <v>2405</v>
      </c>
      <c r="AD910" s="8"/>
    </row>
    <row r="911" spans="2:30" outlineLevel="5">
      <c r="B911" s="3"/>
      <c r="C911" s="1"/>
      <c r="D911" s="1"/>
      <c r="E911" s="1"/>
      <c r="F911" s="1"/>
      <c r="G911" s="1" t="s">
        <v>1553</v>
      </c>
      <c r="H911" s="277">
        <v>42173</v>
      </c>
      <c r="I911" s="1" t="s">
        <v>2406</v>
      </c>
      <c r="J911" s="2" t="s">
        <v>68</v>
      </c>
      <c r="K911" s="1" t="s">
        <v>36</v>
      </c>
      <c r="L911" s="1" t="s">
        <v>20</v>
      </c>
      <c r="M911" s="1" t="s">
        <v>21</v>
      </c>
      <c r="N911" s="1" t="s">
        <v>11</v>
      </c>
      <c r="O911" s="7">
        <v>10450</v>
      </c>
      <c r="P911" s="7">
        <v>0</v>
      </c>
      <c r="Q911" s="7">
        <f t="shared" si="39"/>
        <v>10450</v>
      </c>
      <c r="R911" s="6" t="s">
        <v>47</v>
      </c>
      <c r="S911" s="5" t="s">
        <v>25</v>
      </c>
      <c r="T911" s="5" t="s">
        <v>51</v>
      </c>
      <c r="U911" s="5" t="s">
        <v>1393</v>
      </c>
      <c r="V911" s="1" t="s">
        <v>65</v>
      </c>
      <c r="W911" s="1" t="s">
        <v>2407</v>
      </c>
      <c r="X911" s="1" t="s">
        <v>2408</v>
      </c>
      <c r="Y911" s="1" t="s">
        <v>2409</v>
      </c>
      <c r="Z911" s="4">
        <v>42173</v>
      </c>
      <c r="AA911" s="1" t="s">
        <v>45</v>
      </c>
      <c r="AB911" s="1" t="s">
        <v>2410</v>
      </c>
      <c r="AC911" s="1" t="s">
        <v>2411</v>
      </c>
      <c r="AD911" s="8"/>
    </row>
    <row r="912" spans="2:30" outlineLevel="5">
      <c r="B912" s="3"/>
      <c r="C912" s="1"/>
      <c r="D912" s="1"/>
      <c r="E912" s="1"/>
      <c r="F912" s="1"/>
      <c r="G912" s="1" t="s">
        <v>1553</v>
      </c>
      <c r="H912" s="277">
        <v>42173</v>
      </c>
      <c r="I912" s="1" t="s">
        <v>2412</v>
      </c>
      <c r="J912" s="2" t="s">
        <v>68</v>
      </c>
      <c r="K912" s="1" t="s">
        <v>36</v>
      </c>
      <c r="L912" s="1" t="s">
        <v>20</v>
      </c>
      <c r="M912" s="1" t="s">
        <v>21</v>
      </c>
      <c r="N912" s="1" t="s">
        <v>11</v>
      </c>
      <c r="O912" s="7">
        <v>7500</v>
      </c>
      <c r="P912" s="7">
        <v>0</v>
      </c>
      <c r="Q912" s="7">
        <f t="shared" si="39"/>
        <v>7500</v>
      </c>
      <c r="R912" s="6" t="s">
        <v>47</v>
      </c>
      <c r="S912" s="5" t="s">
        <v>25</v>
      </c>
      <c r="T912" s="5" t="s">
        <v>51</v>
      </c>
      <c r="U912" s="5" t="s">
        <v>1393</v>
      </c>
      <c r="V912" s="1" t="s">
        <v>65</v>
      </c>
      <c r="W912" s="1" t="s">
        <v>2413</v>
      </c>
      <c r="X912" s="1" t="s">
        <v>2408</v>
      </c>
      <c r="Y912" s="1" t="s">
        <v>2409</v>
      </c>
      <c r="Z912" s="4">
        <v>42173</v>
      </c>
      <c r="AA912" s="1" t="s">
        <v>45</v>
      </c>
      <c r="AB912" s="1" t="s">
        <v>2414</v>
      </c>
      <c r="AC912" s="1" t="s">
        <v>2415</v>
      </c>
      <c r="AD912" s="8"/>
    </row>
    <row r="913" spans="2:30" outlineLevel="5">
      <c r="B913" s="3"/>
      <c r="C913" s="1"/>
      <c r="D913" s="1"/>
      <c r="E913" s="1"/>
      <c r="F913" s="1"/>
      <c r="G913" s="1" t="s">
        <v>1553</v>
      </c>
      <c r="H913" s="277">
        <v>42165</v>
      </c>
      <c r="I913" s="1" t="s">
        <v>2416</v>
      </c>
      <c r="J913" s="2" t="s">
        <v>68</v>
      </c>
      <c r="K913" s="1" t="s">
        <v>36</v>
      </c>
      <c r="L913" s="1" t="s">
        <v>20</v>
      </c>
      <c r="M913" s="1" t="s">
        <v>21</v>
      </c>
      <c r="N913" s="1" t="s">
        <v>11</v>
      </c>
      <c r="O913" s="7">
        <v>5886</v>
      </c>
      <c r="P913" s="7">
        <v>0</v>
      </c>
      <c r="Q913" s="7">
        <f t="shared" si="39"/>
        <v>5886</v>
      </c>
      <c r="R913" s="6" t="s">
        <v>47</v>
      </c>
      <c r="S913" s="5" t="s">
        <v>32</v>
      </c>
      <c r="T913" s="5" t="s">
        <v>67</v>
      </c>
      <c r="U913" s="5" t="s">
        <v>1615</v>
      </c>
      <c r="V913" s="1" t="s">
        <v>65</v>
      </c>
      <c r="W913" s="1" t="s">
        <v>1678</v>
      </c>
      <c r="X913" s="1" t="s">
        <v>2417</v>
      </c>
      <c r="Y913" s="1" t="s">
        <v>2418</v>
      </c>
      <c r="Z913" s="4">
        <v>42165</v>
      </c>
      <c r="AA913" s="1" t="s">
        <v>45</v>
      </c>
      <c r="AB913" s="1" t="s">
        <v>2419</v>
      </c>
      <c r="AC913" s="1" t="s">
        <v>2420</v>
      </c>
      <c r="AD913" s="8"/>
    </row>
    <row r="914" spans="2:30" outlineLevel="5">
      <c r="B914" s="3"/>
      <c r="C914" s="1"/>
      <c r="D914" s="1"/>
      <c r="E914" s="1"/>
      <c r="F914" s="1"/>
      <c r="G914" s="1" t="s">
        <v>1553</v>
      </c>
      <c r="H914" s="277">
        <v>42167</v>
      </c>
      <c r="I914" s="1" t="s">
        <v>2421</v>
      </c>
      <c r="J914" s="2" t="s">
        <v>68</v>
      </c>
      <c r="K914" s="1" t="s">
        <v>36</v>
      </c>
      <c r="L914" s="1" t="s">
        <v>20</v>
      </c>
      <c r="M914" s="1" t="s">
        <v>21</v>
      </c>
      <c r="N914" s="1" t="s">
        <v>11</v>
      </c>
      <c r="O914" s="7">
        <v>720</v>
      </c>
      <c r="P914" s="7">
        <v>0</v>
      </c>
      <c r="Q914" s="7">
        <f t="shared" si="39"/>
        <v>720</v>
      </c>
      <c r="R914" s="6" t="s">
        <v>47</v>
      </c>
      <c r="S914" s="5" t="s">
        <v>25</v>
      </c>
      <c r="T914" s="5" t="s">
        <v>51</v>
      </c>
      <c r="U914" s="5" t="s">
        <v>1393</v>
      </c>
      <c r="V914" s="1" t="s">
        <v>65</v>
      </c>
      <c r="W914" s="1" t="s">
        <v>75</v>
      </c>
      <c r="X914" s="1" t="s">
        <v>2422</v>
      </c>
      <c r="Y914" s="1" t="s">
        <v>2423</v>
      </c>
      <c r="Z914" s="4">
        <v>42167</v>
      </c>
      <c r="AA914" s="1" t="s">
        <v>45</v>
      </c>
      <c r="AB914" s="1" t="s">
        <v>2424</v>
      </c>
      <c r="AC914" s="1" t="s">
        <v>2425</v>
      </c>
      <c r="AD914" s="8"/>
    </row>
    <row r="915" spans="2:30" outlineLevel="5">
      <c r="B915" s="3"/>
      <c r="C915" s="1"/>
      <c r="D915" s="1"/>
      <c r="E915" s="1"/>
      <c r="F915" s="1"/>
      <c r="G915" s="1" t="s">
        <v>1553</v>
      </c>
      <c r="H915" s="277">
        <v>42185</v>
      </c>
      <c r="I915" s="1" t="s">
        <v>2426</v>
      </c>
      <c r="J915" s="2" t="s">
        <v>68</v>
      </c>
      <c r="K915" s="1" t="s">
        <v>36</v>
      </c>
      <c r="L915" s="1" t="s">
        <v>20</v>
      </c>
      <c r="M915" s="1" t="s">
        <v>21</v>
      </c>
      <c r="N915" s="1" t="s">
        <v>11</v>
      </c>
      <c r="O915" s="7">
        <v>7000</v>
      </c>
      <c r="P915" s="7">
        <v>0</v>
      </c>
      <c r="Q915" s="7">
        <f t="shared" si="39"/>
        <v>7000</v>
      </c>
      <c r="R915" s="6" t="s">
        <v>47</v>
      </c>
      <c r="S915" s="5" t="s">
        <v>32</v>
      </c>
      <c r="T915" s="5" t="s">
        <v>66</v>
      </c>
      <c r="U915" s="5" t="s">
        <v>799</v>
      </c>
      <c r="V915" s="1" t="s">
        <v>65</v>
      </c>
      <c r="W915" s="1" t="s">
        <v>2427</v>
      </c>
      <c r="X915" s="1" t="s">
        <v>2428</v>
      </c>
      <c r="Y915" s="1" t="s">
        <v>2429</v>
      </c>
      <c r="Z915" s="4">
        <v>42185</v>
      </c>
      <c r="AA915" s="1" t="s">
        <v>45</v>
      </c>
      <c r="AB915" s="1" t="s">
        <v>2430</v>
      </c>
      <c r="AC915" s="1" t="s">
        <v>3187</v>
      </c>
      <c r="AD915" s="8"/>
    </row>
    <row r="916" spans="2:30" outlineLevel="5">
      <c r="B916" s="3"/>
      <c r="C916" s="1"/>
      <c r="D916" s="1"/>
      <c r="E916" s="1"/>
      <c r="F916" s="1"/>
      <c r="G916" s="1" t="s">
        <v>1553</v>
      </c>
      <c r="H916" s="277">
        <v>42166</v>
      </c>
      <c r="I916" s="1" t="s">
        <v>2432</v>
      </c>
      <c r="J916" s="2" t="s">
        <v>68</v>
      </c>
      <c r="K916" s="1" t="s">
        <v>36</v>
      </c>
      <c r="L916" s="1" t="s">
        <v>20</v>
      </c>
      <c r="M916" s="1" t="s">
        <v>21</v>
      </c>
      <c r="N916" s="1" t="s">
        <v>11</v>
      </c>
      <c r="O916" s="7">
        <v>3976</v>
      </c>
      <c r="P916" s="7">
        <v>0</v>
      </c>
      <c r="Q916" s="7">
        <f t="shared" si="39"/>
        <v>3976</v>
      </c>
      <c r="R916" s="6" t="s">
        <v>47</v>
      </c>
      <c r="S916" s="5" t="s">
        <v>32</v>
      </c>
      <c r="T916" s="5" t="s">
        <v>66</v>
      </c>
      <c r="U916" s="5" t="s">
        <v>799</v>
      </c>
      <c r="V916" s="1" t="s">
        <v>65</v>
      </c>
      <c r="W916" s="1" t="s">
        <v>2433</v>
      </c>
      <c r="X916" s="1" t="s">
        <v>2220</v>
      </c>
      <c r="Y916" s="1" t="s">
        <v>2221</v>
      </c>
      <c r="Z916" s="4">
        <v>42166</v>
      </c>
      <c r="AA916" s="1" t="s">
        <v>45</v>
      </c>
      <c r="AB916" s="1" t="s">
        <v>2434</v>
      </c>
      <c r="AC916" s="1" t="s">
        <v>2435</v>
      </c>
      <c r="AD916" s="8"/>
    </row>
    <row r="917" spans="2:30" outlineLevel="5">
      <c r="B917" s="3"/>
      <c r="C917" s="1"/>
      <c r="D917" s="1"/>
      <c r="E917" s="1"/>
      <c r="F917" s="1"/>
      <c r="G917" s="1" t="s">
        <v>1553</v>
      </c>
      <c r="H917" s="277">
        <v>42167</v>
      </c>
      <c r="I917" s="1" t="s">
        <v>2436</v>
      </c>
      <c r="J917" s="2" t="s">
        <v>68</v>
      </c>
      <c r="K917" s="1" t="s">
        <v>36</v>
      </c>
      <c r="L917" s="1" t="s">
        <v>20</v>
      </c>
      <c r="M917" s="1" t="s">
        <v>21</v>
      </c>
      <c r="N917" s="1" t="s">
        <v>11</v>
      </c>
      <c r="O917" s="7">
        <v>3735</v>
      </c>
      <c r="P917" s="7">
        <v>0</v>
      </c>
      <c r="Q917" s="7">
        <f t="shared" si="39"/>
        <v>3735</v>
      </c>
      <c r="R917" s="6" t="s">
        <v>47</v>
      </c>
      <c r="S917" s="5" t="s">
        <v>32</v>
      </c>
      <c r="T917" s="5" t="s">
        <v>66</v>
      </c>
      <c r="U917" s="5" t="s">
        <v>799</v>
      </c>
      <c r="V917" s="1" t="s">
        <v>65</v>
      </c>
      <c r="W917" s="1" t="s">
        <v>2437</v>
      </c>
      <c r="X917" s="1" t="s">
        <v>2230</v>
      </c>
      <c r="Y917" s="1" t="s">
        <v>2231</v>
      </c>
      <c r="Z917" s="4">
        <v>42167</v>
      </c>
      <c r="AA917" s="1" t="s">
        <v>45</v>
      </c>
      <c r="AB917" s="1" t="s">
        <v>2438</v>
      </c>
      <c r="AC917" s="1" t="s">
        <v>2439</v>
      </c>
      <c r="AD917" s="8"/>
    </row>
    <row r="918" spans="2:30" outlineLevel="5">
      <c r="B918" s="3"/>
      <c r="C918" s="1"/>
      <c r="D918" s="1"/>
      <c r="E918" s="1"/>
      <c r="F918" s="1"/>
      <c r="G918" s="1" t="s">
        <v>1553</v>
      </c>
      <c r="H918" s="277">
        <v>42159</v>
      </c>
      <c r="I918" s="1" t="s">
        <v>2440</v>
      </c>
      <c r="J918" s="2" t="s">
        <v>68</v>
      </c>
      <c r="K918" s="1" t="s">
        <v>36</v>
      </c>
      <c r="L918" s="1" t="s">
        <v>20</v>
      </c>
      <c r="M918" s="1" t="s">
        <v>21</v>
      </c>
      <c r="N918" s="1" t="s">
        <v>11</v>
      </c>
      <c r="O918" s="7">
        <v>550</v>
      </c>
      <c r="P918" s="7">
        <v>0</v>
      </c>
      <c r="Q918" s="7">
        <f t="shared" si="39"/>
        <v>550</v>
      </c>
      <c r="R918" s="6" t="s">
        <v>47</v>
      </c>
      <c r="S918" s="5" t="s">
        <v>32</v>
      </c>
      <c r="T918" s="5" t="s">
        <v>66</v>
      </c>
      <c r="U918" s="5" t="s">
        <v>799</v>
      </c>
      <c r="V918" s="1" t="s">
        <v>65</v>
      </c>
      <c r="W918" s="1" t="s">
        <v>2441</v>
      </c>
      <c r="X918" s="1" t="s">
        <v>2175</v>
      </c>
      <c r="Y918" s="1" t="s">
        <v>2176</v>
      </c>
      <c r="Z918" s="4">
        <v>42159</v>
      </c>
      <c r="AA918" s="1" t="s">
        <v>45</v>
      </c>
      <c r="AB918" s="1" t="s">
        <v>2442</v>
      </c>
      <c r="AC918" s="1" t="s">
        <v>2443</v>
      </c>
      <c r="AD918" s="8"/>
    </row>
    <row r="919" spans="2:30" outlineLevel="5">
      <c r="B919" s="3"/>
      <c r="C919" s="1"/>
      <c r="D919" s="1"/>
      <c r="E919" s="1"/>
      <c r="F919" s="1"/>
      <c r="G919" s="1" t="s">
        <v>1553</v>
      </c>
      <c r="H919" s="277">
        <v>42158</v>
      </c>
      <c r="I919" s="1" t="s">
        <v>2444</v>
      </c>
      <c r="J919" s="2" t="s">
        <v>68</v>
      </c>
      <c r="K919" s="1" t="s">
        <v>36</v>
      </c>
      <c r="L919" s="1" t="s">
        <v>20</v>
      </c>
      <c r="M919" s="1" t="s">
        <v>21</v>
      </c>
      <c r="N919" s="1" t="s">
        <v>11</v>
      </c>
      <c r="O919" s="7">
        <v>6825</v>
      </c>
      <c r="P919" s="7">
        <v>0</v>
      </c>
      <c r="Q919" s="7">
        <f t="shared" si="39"/>
        <v>6825</v>
      </c>
      <c r="R919" s="6" t="s">
        <v>47</v>
      </c>
      <c r="S919" s="5" t="s">
        <v>32</v>
      </c>
      <c r="T919" s="5" t="s">
        <v>66</v>
      </c>
      <c r="U919" s="5" t="s">
        <v>799</v>
      </c>
      <c r="V919" s="1" t="s">
        <v>65</v>
      </c>
      <c r="W919" s="1" t="s">
        <v>2445</v>
      </c>
      <c r="X919" s="1" t="s">
        <v>2268</v>
      </c>
      <c r="Y919" s="1" t="s">
        <v>2269</v>
      </c>
      <c r="Z919" s="4">
        <v>42158</v>
      </c>
      <c r="AA919" s="1" t="s">
        <v>45</v>
      </c>
      <c r="AB919" s="1" t="s">
        <v>2446</v>
      </c>
      <c r="AC919" s="1" t="s">
        <v>2447</v>
      </c>
      <c r="AD919" s="8"/>
    </row>
    <row r="920" spans="2:30" outlineLevel="5">
      <c r="B920" s="3"/>
      <c r="C920" s="1"/>
      <c r="D920" s="1"/>
      <c r="E920" s="1"/>
      <c r="F920" s="1"/>
      <c r="G920" s="1" t="s">
        <v>1553</v>
      </c>
      <c r="H920" s="277">
        <v>42158</v>
      </c>
      <c r="I920" s="1" t="s">
        <v>2448</v>
      </c>
      <c r="J920" s="2" t="s">
        <v>68</v>
      </c>
      <c r="K920" s="1" t="s">
        <v>36</v>
      </c>
      <c r="L920" s="1" t="s">
        <v>20</v>
      </c>
      <c r="M920" s="1" t="s">
        <v>21</v>
      </c>
      <c r="N920" s="1" t="s">
        <v>11</v>
      </c>
      <c r="O920" s="7">
        <v>36</v>
      </c>
      <c r="P920" s="7">
        <v>0</v>
      </c>
      <c r="Q920" s="7">
        <f t="shared" si="39"/>
        <v>36</v>
      </c>
      <c r="R920" s="6" t="s">
        <v>47</v>
      </c>
      <c r="S920" s="5" t="s">
        <v>32</v>
      </c>
      <c r="T920" s="5" t="s">
        <v>67</v>
      </c>
      <c r="U920" s="5" t="s">
        <v>1615</v>
      </c>
      <c r="V920" s="1" t="s">
        <v>65</v>
      </c>
      <c r="W920" s="1" t="s">
        <v>2449</v>
      </c>
      <c r="X920" s="1" t="s">
        <v>2201</v>
      </c>
      <c r="Y920" s="1" t="s">
        <v>2202</v>
      </c>
      <c r="Z920" s="4">
        <v>42158</v>
      </c>
      <c r="AA920" s="1" t="s">
        <v>45</v>
      </c>
      <c r="AB920" s="1" t="s">
        <v>2450</v>
      </c>
      <c r="AC920" s="1" t="s">
        <v>2451</v>
      </c>
      <c r="AD920" s="8"/>
    </row>
    <row r="921" spans="2:30" outlineLevel="5">
      <c r="B921" s="3"/>
      <c r="C921" s="1"/>
      <c r="D921" s="1"/>
      <c r="E921" s="1"/>
      <c r="F921" s="1"/>
      <c r="G921" s="1" t="s">
        <v>1553</v>
      </c>
      <c r="H921" s="277">
        <v>42164</v>
      </c>
      <c r="I921" s="1" t="s">
        <v>2452</v>
      </c>
      <c r="J921" s="2" t="s">
        <v>68</v>
      </c>
      <c r="K921" s="1" t="s">
        <v>36</v>
      </c>
      <c r="L921" s="1" t="s">
        <v>20</v>
      </c>
      <c r="M921" s="1" t="s">
        <v>21</v>
      </c>
      <c r="N921" s="1" t="s">
        <v>11</v>
      </c>
      <c r="O921" s="7">
        <v>3420</v>
      </c>
      <c r="P921" s="7">
        <v>0</v>
      </c>
      <c r="Q921" s="7">
        <f t="shared" si="39"/>
        <v>3420</v>
      </c>
      <c r="R921" s="6" t="s">
        <v>47</v>
      </c>
      <c r="S921" s="5" t="s">
        <v>25</v>
      </c>
      <c r="T921" s="5" t="s">
        <v>1944</v>
      </c>
      <c r="U921" s="5" t="s">
        <v>1945</v>
      </c>
      <c r="V921" s="1" t="s">
        <v>65</v>
      </c>
      <c r="W921" s="1" t="s">
        <v>2453</v>
      </c>
      <c r="X921" s="1" t="s">
        <v>2230</v>
      </c>
      <c r="Y921" s="1" t="s">
        <v>2231</v>
      </c>
      <c r="Z921" s="4">
        <v>42164</v>
      </c>
      <c r="AA921" s="1" t="s">
        <v>45</v>
      </c>
      <c r="AB921" s="1" t="s">
        <v>2454</v>
      </c>
      <c r="AC921" s="1" t="s">
        <v>2455</v>
      </c>
      <c r="AD921" s="8"/>
    </row>
    <row r="922" spans="2:30" outlineLevel="5">
      <c r="B922" s="3"/>
      <c r="C922" s="1"/>
      <c r="D922" s="1"/>
      <c r="E922" s="1"/>
      <c r="F922" s="1"/>
      <c r="G922" s="1" t="s">
        <v>1553</v>
      </c>
      <c r="H922" s="277">
        <v>42167</v>
      </c>
      <c r="I922" s="1" t="s">
        <v>2456</v>
      </c>
      <c r="J922" s="2" t="s">
        <v>68</v>
      </c>
      <c r="K922" s="1" t="s">
        <v>36</v>
      </c>
      <c r="L922" s="1" t="s">
        <v>20</v>
      </c>
      <c r="M922" s="1" t="s">
        <v>21</v>
      </c>
      <c r="N922" s="1" t="s">
        <v>11</v>
      </c>
      <c r="O922" s="7">
        <v>360</v>
      </c>
      <c r="P922" s="7">
        <v>0</v>
      </c>
      <c r="Q922" s="7">
        <f t="shared" si="39"/>
        <v>360</v>
      </c>
      <c r="R922" s="6" t="s">
        <v>47</v>
      </c>
      <c r="S922" s="5" t="s">
        <v>32</v>
      </c>
      <c r="T922" s="5" t="s">
        <v>66</v>
      </c>
      <c r="U922" s="5" t="s">
        <v>799</v>
      </c>
      <c r="V922" s="1" t="s">
        <v>65</v>
      </c>
      <c r="W922" s="1" t="s">
        <v>2457</v>
      </c>
      <c r="X922" s="1" t="s">
        <v>2201</v>
      </c>
      <c r="Y922" s="1" t="s">
        <v>2202</v>
      </c>
      <c r="Z922" s="4">
        <v>42167</v>
      </c>
      <c r="AA922" s="1" t="s">
        <v>45</v>
      </c>
      <c r="AB922" s="1" t="s">
        <v>2458</v>
      </c>
      <c r="AC922" s="1" t="s">
        <v>2459</v>
      </c>
      <c r="AD922" s="8"/>
    </row>
    <row r="923" spans="2:30" outlineLevel="5">
      <c r="B923" s="3"/>
      <c r="C923" s="1"/>
      <c r="D923" s="1"/>
      <c r="E923" s="1"/>
      <c r="F923" s="1"/>
      <c r="G923" s="1" t="s">
        <v>1553</v>
      </c>
      <c r="H923" s="277">
        <v>42157</v>
      </c>
      <c r="I923" s="1" t="s">
        <v>2460</v>
      </c>
      <c r="J923" s="2" t="s">
        <v>68</v>
      </c>
      <c r="K923" s="1" t="s">
        <v>36</v>
      </c>
      <c r="L923" s="1" t="s">
        <v>20</v>
      </c>
      <c r="M923" s="1" t="s">
        <v>21</v>
      </c>
      <c r="N923" s="1" t="s">
        <v>11</v>
      </c>
      <c r="O923" s="7">
        <v>790.4</v>
      </c>
      <c r="P923" s="7">
        <v>0</v>
      </c>
      <c r="Q923" s="7">
        <f t="shared" si="39"/>
        <v>790.4</v>
      </c>
      <c r="R923" s="6" t="s">
        <v>47</v>
      </c>
      <c r="S923" s="5" t="s">
        <v>32</v>
      </c>
      <c r="T923" s="5" t="s">
        <v>66</v>
      </c>
      <c r="U923" s="5" t="s">
        <v>799</v>
      </c>
      <c r="V923" s="1" t="s">
        <v>65</v>
      </c>
      <c r="W923" s="1" t="s">
        <v>2461</v>
      </c>
      <c r="X923" s="1" t="s">
        <v>2462</v>
      </c>
      <c r="Y923" s="1" t="s">
        <v>2463</v>
      </c>
      <c r="Z923" s="4">
        <v>42157</v>
      </c>
      <c r="AA923" s="1" t="s">
        <v>45</v>
      </c>
      <c r="AB923" s="1" t="s">
        <v>2464</v>
      </c>
      <c r="AC923" s="1" t="s">
        <v>2465</v>
      </c>
      <c r="AD923" s="8"/>
    </row>
    <row r="924" spans="2:30" outlineLevel="5">
      <c r="B924" s="3"/>
      <c r="C924" s="1"/>
      <c r="D924" s="1"/>
      <c r="E924" s="1"/>
      <c r="F924" s="1"/>
      <c r="G924" s="1" t="s">
        <v>1553</v>
      </c>
      <c r="H924" s="277">
        <v>42159</v>
      </c>
      <c r="I924" s="1" t="s">
        <v>2466</v>
      </c>
      <c r="J924" s="2" t="s">
        <v>68</v>
      </c>
      <c r="K924" s="1" t="s">
        <v>36</v>
      </c>
      <c r="L924" s="1" t="s">
        <v>20</v>
      </c>
      <c r="M924" s="1" t="s">
        <v>21</v>
      </c>
      <c r="N924" s="1" t="s">
        <v>11</v>
      </c>
      <c r="O924" s="7">
        <v>1850</v>
      </c>
      <c r="P924" s="7">
        <v>0</v>
      </c>
      <c r="Q924" s="7">
        <f t="shared" si="39"/>
        <v>1850</v>
      </c>
      <c r="R924" s="6" t="s">
        <v>47</v>
      </c>
      <c r="S924" s="5" t="s">
        <v>32</v>
      </c>
      <c r="T924" s="5" t="s">
        <v>67</v>
      </c>
      <c r="U924" s="5" t="s">
        <v>1615</v>
      </c>
      <c r="V924" s="1" t="s">
        <v>65</v>
      </c>
      <c r="W924" s="1" t="s">
        <v>2467</v>
      </c>
      <c r="X924" s="1" t="s">
        <v>2268</v>
      </c>
      <c r="Y924" s="1" t="s">
        <v>2269</v>
      </c>
      <c r="Z924" s="4">
        <v>42159</v>
      </c>
      <c r="AA924" s="1" t="s">
        <v>45</v>
      </c>
      <c r="AB924" s="1" t="s">
        <v>2468</v>
      </c>
      <c r="AC924" s="1" t="s">
        <v>2469</v>
      </c>
      <c r="AD924" s="8"/>
    </row>
    <row r="925" spans="2:30" outlineLevel="5">
      <c r="B925" s="3"/>
      <c r="C925" s="1"/>
      <c r="D925" s="1"/>
      <c r="E925" s="1"/>
      <c r="F925" s="1"/>
      <c r="G925" s="1" t="s">
        <v>1553</v>
      </c>
      <c r="H925" s="277">
        <v>42173</v>
      </c>
      <c r="I925" s="1" t="s">
        <v>2470</v>
      </c>
      <c r="J925" s="2" t="s">
        <v>68</v>
      </c>
      <c r="K925" s="1" t="s">
        <v>36</v>
      </c>
      <c r="L925" s="1" t="s">
        <v>20</v>
      </c>
      <c r="M925" s="1" t="s">
        <v>21</v>
      </c>
      <c r="N925" s="1" t="s">
        <v>11</v>
      </c>
      <c r="O925" s="7">
        <v>1170</v>
      </c>
      <c r="P925" s="7">
        <v>0</v>
      </c>
      <c r="Q925" s="7">
        <f t="shared" si="39"/>
        <v>1170</v>
      </c>
      <c r="R925" s="6" t="s">
        <v>47</v>
      </c>
      <c r="S925" s="5" t="s">
        <v>32</v>
      </c>
      <c r="T925" s="5" t="s">
        <v>66</v>
      </c>
      <c r="U925" s="5" t="s">
        <v>799</v>
      </c>
      <c r="V925" s="1" t="s">
        <v>65</v>
      </c>
      <c r="W925" s="1" t="s">
        <v>2471</v>
      </c>
      <c r="X925" s="1" t="s">
        <v>2149</v>
      </c>
      <c r="Y925" s="1" t="s">
        <v>2150</v>
      </c>
      <c r="Z925" s="4">
        <v>42173</v>
      </c>
      <c r="AA925" s="1" t="s">
        <v>45</v>
      </c>
      <c r="AB925" s="1" t="s">
        <v>2472</v>
      </c>
      <c r="AC925" s="1" t="s">
        <v>2473</v>
      </c>
      <c r="AD925" s="8"/>
    </row>
    <row r="926" spans="2:30" outlineLevel="5">
      <c r="B926" s="3"/>
      <c r="C926" s="1"/>
      <c r="D926" s="1"/>
      <c r="E926" s="1"/>
      <c r="F926" s="1"/>
      <c r="G926" s="1" t="s">
        <v>1553</v>
      </c>
      <c r="H926" s="277">
        <v>42181</v>
      </c>
      <c r="I926" s="1" t="s">
        <v>2474</v>
      </c>
      <c r="J926" s="2" t="s">
        <v>68</v>
      </c>
      <c r="K926" s="1" t="s">
        <v>36</v>
      </c>
      <c r="L926" s="1" t="s">
        <v>20</v>
      </c>
      <c r="M926" s="1" t="s">
        <v>21</v>
      </c>
      <c r="N926" s="1" t="s">
        <v>11</v>
      </c>
      <c r="O926" s="7">
        <v>277.5</v>
      </c>
      <c r="P926" s="7">
        <v>0</v>
      </c>
      <c r="Q926" s="7">
        <f t="shared" si="39"/>
        <v>277.5</v>
      </c>
      <c r="R926" s="6" t="s">
        <v>47</v>
      </c>
      <c r="S926" s="5" t="s">
        <v>32</v>
      </c>
      <c r="T926" s="5" t="s">
        <v>67</v>
      </c>
      <c r="U926" s="5" t="s">
        <v>1615</v>
      </c>
      <c r="V926" s="1" t="s">
        <v>65</v>
      </c>
      <c r="W926" s="1" t="s">
        <v>2475</v>
      </c>
      <c r="X926" s="1" t="s">
        <v>2319</v>
      </c>
      <c r="Y926" s="1" t="s">
        <v>2320</v>
      </c>
      <c r="Z926" s="4">
        <v>42181</v>
      </c>
      <c r="AA926" s="1" t="s">
        <v>2257</v>
      </c>
      <c r="AB926" s="1" t="s">
        <v>2476</v>
      </c>
      <c r="AC926" s="1" t="s">
        <v>2477</v>
      </c>
      <c r="AD926" s="8"/>
    </row>
    <row r="927" spans="2:30" outlineLevel="5">
      <c r="B927" s="3"/>
      <c r="C927" s="1"/>
      <c r="D927" s="1"/>
      <c r="E927" s="1"/>
      <c r="F927" s="1"/>
      <c r="G927" s="1" t="s">
        <v>1553</v>
      </c>
      <c r="H927" s="277">
        <v>42156</v>
      </c>
      <c r="I927" s="1" t="s">
        <v>2478</v>
      </c>
      <c r="J927" s="2" t="s">
        <v>68</v>
      </c>
      <c r="K927" s="1" t="s">
        <v>36</v>
      </c>
      <c r="L927" s="1" t="s">
        <v>20</v>
      </c>
      <c r="M927" s="1" t="s">
        <v>21</v>
      </c>
      <c r="N927" s="1" t="s">
        <v>11</v>
      </c>
      <c r="O927" s="7">
        <v>559.41</v>
      </c>
      <c r="P927" s="7">
        <v>0</v>
      </c>
      <c r="Q927" s="7">
        <f t="shared" si="39"/>
        <v>559.41</v>
      </c>
      <c r="R927" s="6" t="s">
        <v>47</v>
      </c>
      <c r="S927" s="5" t="s">
        <v>32</v>
      </c>
      <c r="T927" s="5" t="s">
        <v>66</v>
      </c>
      <c r="U927" s="5" t="s">
        <v>799</v>
      </c>
      <c r="V927" s="1" t="s">
        <v>65</v>
      </c>
      <c r="W927" s="1" t="s">
        <v>2479</v>
      </c>
      <c r="X927" s="1" t="s">
        <v>2337</v>
      </c>
      <c r="Y927" s="1" t="s">
        <v>2338</v>
      </c>
      <c r="Z927" s="4">
        <v>42156</v>
      </c>
      <c r="AA927" s="1" t="s">
        <v>45</v>
      </c>
      <c r="AB927" s="1" t="s">
        <v>2480</v>
      </c>
      <c r="AC927" s="1" t="s">
        <v>2481</v>
      </c>
      <c r="AD927" s="8"/>
    </row>
    <row r="928" spans="2:30" outlineLevel="5">
      <c r="B928" s="3"/>
      <c r="C928" s="1"/>
      <c r="D928" s="1"/>
      <c r="E928" s="1"/>
      <c r="F928" s="1"/>
      <c r="G928" s="1" t="s">
        <v>1553</v>
      </c>
      <c r="H928" s="277">
        <v>42167</v>
      </c>
      <c r="I928" s="1" t="s">
        <v>2482</v>
      </c>
      <c r="J928" s="2" t="s">
        <v>68</v>
      </c>
      <c r="K928" s="1" t="s">
        <v>36</v>
      </c>
      <c r="L928" s="1" t="s">
        <v>20</v>
      </c>
      <c r="M928" s="1" t="s">
        <v>21</v>
      </c>
      <c r="N928" s="1" t="s">
        <v>11</v>
      </c>
      <c r="O928" s="7">
        <v>149.69999999999999</v>
      </c>
      <c r="P928" s="7">
        <v>0</v>
      </c>
      <c r="Q928" s="7">
        <f t="shared" si="39"/>
        <v>149.69999999999999</v>
      </c>
      <c r="R928" s="6" t="s">
        <v>47</v>
      </c>
      <c r="S928" s="5" t="s">
        <v>25</v>
      </c>
      <c r="T928" s="5" t="s">
        <v>1944</v>
      </c>
      <c r="U928" s="5" t="s">
        <v>1945</v>
      </c>
      <c r="V928" s="1" t="s">
        <v>65</v>
      </c>
      <c r="W928" s="1" t="s">
        <v>2483</v>
      </c>
      <c r="X928" s="1" t="s">
        <v>2319</v>
      </c>
      <c r="Y928" s="1" t="s">
        <v>2320</v>
      </c>
      <c r="Z928" s="4">
        <v>42167</v>
      </c>
      <c r="AA928" s="1" t="s">
        <v>2257</v>
      </c>
      <c r="AB928" s="1" t="s">
        <v>2484</v>
      </c>
      <c r="AC928" s="1" t="s">
        <v>2485</v>
      </c>
      <c r="AD928" s="8"/>
    </row>
    <row r="929" spans="2:30" outlineLevel="5">
      <c r="B929" s="3"/>
      <c r="C929" s="1"/>
      <c r="D929" s="1"/>
      <c r="E929" s="1"/>
      <c r="F929" s="1"/>
      <c r="G929" s="1" t="s">
        <v>1553</v>
      </c>
      <c r="H929" s="277">
        <v>42163</v>
      </c>
      <c r="I929" s="1" t="s">
        <v>2486</v>
      </c>
      <c r="J929" s="2" t="s">
        <v>68</v>
      </c>
      <c r="K929" s="1" t="s">
        <v>36</v>
      </c>
      <c r="L929" s="1" t="s">
        <v>20</v>
      </c>
      <c r="M929" s="1" t="s">
        <v>21</v>
      </c>
      <c r="N929" s="1" t="s">
        <v>11</v>
      </c>
      <c r="O929" s="7">
        <v>201.6</v>
      </c>
      <c r="P929" s="7">
        <v>0</v>
      </c>
      <c r="Q929" s="7">
        <f t="shared" si="39"/>
        <v>201.6</v>
      </c>
      <c r="R929" s="6" t="s">
        <v>47</v>
      </c>
      <c r="S929" s="5" t="s">
        <v>25</v>
      </c>
      <c r="T929" s="5" t="s">
        <v>1944</v>
      </c>
      <c r="U929" s="5" t="s">
        <v>1945</v>
      </c>
      <c r="V929" s="1" t="s">
        <v>65</v>
      </c>
      <c r="W929" s="1" t="s">
        <v>2487</v>
      </c>
      <c r="X929" s="1" t="s">
        <v>2175</v>
      </c>
      <c r="Y929" s="1" t="s">
        <v>2176</v>
      </c>
      <c r="Z929" s="4">
        <v>42163</v>
      </c>
      <c r="AA929" s="1" t="s">
        <v>45</v>
      </c>
      <c r="AB929" s="1" t="s">
        <v>2488</v>
      </c>
      <c r="AC929" s="1" t="s">
        <v>2489</v>
      </c>
      <c r="AD929" s="8"/>
    </row>
    <row r="930" spans="2:30" outlineLevel="5">
      <c r="B930" s="3"/>
      <c r="C930" s="1"/>
      <c r="D930" s="1"/>
      <c r="E930" s="1"/>
      <c r="F930" s="1"/>
      <c r="G930" s="1" t="s">
        <v>1553</v>
      </c>
      <c r="H930" s="277">
        <v>42171</v>
      </c>
      <c r="I930" s="1" t="s">
        <v>2490</v>
      </c>
      <c r="J930" s="2" t="s">
        <v>68</v>
      </c>
      <c r="K930" s="1" t="s">
        <v>36</v>
      </c>
      <c r="L930" s="1" t="s">
        <v>20</v>
      </c>
      <c r="M930" s="1" t="s">
        <v>21</v>
      </c>
      <c r="N930" s="1" t="s">
        <v>11</v>
      </c>
      <c r="O930" s="7">
        <v>7840</v>
      </c>
      <c r="P930" s="7">
        <v>0</v>
      </c>
      <c r="Q930" s="7">
        <f t="shared" si="39"/>
        <v>7840</v>
      </c>
      <c r="R930" s="6" t="s">
        <v>47</v>
      </c>
      <c r="S930" s="5" t="s">
        <v>25</v>
      </c>
      <c r="T930" s="5" t="s">
        <v>1944</v>
      </c>
      <c r="U930" s="5" t="s">
        <v>1945</v>
      </c>
      <c r="V930" s="1" t="s">
        <v>65</v>
      </c>
      <c r="W930" s="1" t="s">
        <v>2491</v>
      </c>
      <c r="X930" s="1" t="s">
        <v>2175</v>
      </c>
      <c r="Y930" s="1" t="s">
        <v>2176</v>
      </c>
      <c r="Z930" s="4">
        <v>42171</v>
      </c>
      <c r="AA930" s="1" t="s">
        <v>45</v>
      </c>
      <c r="AB930" s="1" t="s">
        <v>2492</v>
      </c>
      <c r="AC930" s="1" t="s">
        <v>2493</v>
      </c>
      <c r="AD930" s="8"/>
    </row>
    <row r="931" spans="2:30" outlineLevel="5">
      <c r="B931" s="3"/>
      <c r="C931" s="1"/>
      <c r="D931" s="1"/>
      <c r="E931" s="1"/>
      <c r="F931" s="1"/>
      <c r="G931" s="1" t="s">
        <v>1553</v>
      </c>
      <c r="H931" s="277">
        <v>42173</v>
      </c>
      <c r="I931" s="1" t="s">
        <v>2494</v>
      </c>
      <c r="J931" s="2" t="s">
        <v>68</v>
      </c>
      <c r="K931" s="1" t="s">
        <v>36</v>
      </c>
      <c r="L931" s="1" t="s">
        <v>20</v>
      </c>
      <c r="M931" s="1" t="s">
        <v>21</v>
      </c>
      <c r="N931" s="1" t="s">
        <v>11</v>
      </c>
      <c r="O931" s="7">
        <v>1080</v>
      </c>
      <c r="P931" s="7">
        <v>0</v>
      </c>
      <c r="Q931" s="7">
        <f t="shared" si="39"/>
        <v>1080</v>
      </c>
      <c r="R931" s="6" t="s">
        <v>47</v>
      </c>
      <c r="S931" s="5" t="s">
        <v>32</v>
      </c>
      <c r="T931" s="5" t="s">
        <v>66</v>
      </c>
      <c r="U931" s="5" t="s">
        <v>799</v>
      </c>
      <c r="V931" s="1" t="s">
        <v>65</v>
      </c>
      <c r="W931" s="1" t="s">
        <v>2495</v>
      </c>
      <c r="X931" s="1" t="s">
        <v>2496</v>
      </c>
      <c r="Y931" s="1" t="s">
        <v>2497</v>
      </c>
      <c r="Z931" s="4">
        <v>42173</v>
      </c>
      <c r="AA931" s="1" t="s">
        <v>45</v>
      </c>
      <c r="AB931" s="1" t="s">
        <v>2498</v>
      </c>
      <c r="AC931" s="1" t="s">
        <v>2499</v>
      </c>
      <c r="AD931" s="8"/>
    </row>
    <row r="932" spans="2:30" outlineLevel="5">
      <c r="B932" s="3"/>
      <c r="C932" s="1"/>
      <c r="D932" s="1"/>
      <c r="E932" s="1"/>
      <c r="F932" s="1"/>
      <c r="G932" s="1" t="s">
        <v>1553</v>
      </c>
      <c r="H932" s="277">
        <v>42165</v>
      </c>
      <c r="I932" s="1" t="s">
        <v>2500</v>
      </c>
      <c r="J932" s="2" t="s">
        <v>68</v>
      </c>
      <c r="K932" s="1" t="s">
        <v>36</v>
      </c>
      <c r="L932" s="1" t="s">
        <v>20</v>
      </c>
      <c r="M932" s="1" t="s">
        <v>21</v>
      </c>
      <c r="N932" s="1" t="s">
        <v>11</v>
      </c>
      <c r="O932" s="7">
        <v>1347</v>
      </c>
      <c r="P932" s="7">
        <v>0</v>
      </c>
      <c r="Q932" s="7">
        <f t="shared" si="39"/>
        <v>1347</v>
      </c>
      <c r="R932" s="6" t="s">
        <v>47</v>
      </c>
      <c r="S932" s="5" t="s">
        <v>32</v>
      </c>
      <c r="T932" s="5" t="s">
        <v>67</v>
      </c>
      <c r="U932" s="5" t="s">
        <v>1615</v>
      </c>
      <c r="V932" s="1" t="s">
        <v>65</v>
      </c>
      <c r="W932" s="1" t="s">
        <v>2501</v>
      </c>
      <c r="X932" s="1" t="s">
        <v>2313</v>
      </c>
      <c r="Y932" s="1" t="s">
        <v>2314</v>
      </c>
      <c r="Z932" s="4">
        <v>42165</v>
      </c>
      <c r="AA932" s="1" t="s">
        <v>45</v>
      </c>
      <c r="AB932" s="1" t="s">
        <v>2502</v>
      </c>
      <c r="AC932" s="1" t="s">
        <v>2503</v>
      </c>
      <c r="AD932" s="8"/>
    </row>
    <row r="933" spans="2:30" outlineLevel="5">
      <c r="B933" s="3"/>
      <c r="C933" s="1"/>
      <c r="D933" s="1"/>
      <c r="E933" s="1"/>
      <c r="F933" s="1"/>
      <c r="G933" s="1" t="s">
        <v>1553</v>
      </c>
      <c r="H933" s="277">
        <v>42167</v>
      </c>
      <c r="I933" s="1" t="s">
        <v>2504</v>
      </c>
      <c r="J933" s="2" t="s">
        <v>68</v>
      </c>
      <c r="K933" s="1" t="s">
        <v>36</v>
      </c>
      <c r="L933" s="1" t="s">
        <v>20</v>
      </c>
      <c r="M933" s="1" t="s">
        <v>21</v>
      </c>
      <c r="N933" s="1" t="s">
        <v>11</v>
      </c>
      <c r="O933" s="7">
        <v>4335</v>
      </c>
      <c r="P933" s="7">
        <v>0</v>
      </c>
      <c r="Q933" s="7">
        <f t="shared" si="39"/>
        <v>4335</v>
      </c>
      <c r="R933" s="6" t="s">
        <v>47</v>
      </c>
      <c r="S933" s="5" t="s">
        <v>32</v>
      </c>
      <c r="T933" s="5" t="s">
        <v>66</v>
      </c>
      <c r="U933" s="5" t="s">
        <v>799</v>
      </c>
      <c r="V933" s="1" t="s">
        <v>65</v>
      </c>
      <c r="W933" s="1" t="s">
        <v>2505</v>
      </c>
      <c r="X933" s="1" t="s">
        <v>2428</v>
      </c>
      <c r="Y933" s="1" t="s">
        <v>2429</v>
      </c>
      <c r="Z933" s="4">
        <v>42167</v>
      </c>
      <c r="AA933" s="1" t="s">
        <v>45</v>
      </c>
      <c r="AB933" s="1" t="s">
        <v>2506</v>
      </c>
      <c r="AC933" s="1" t="s">
        <v>2507</v>
      </c>
      <c r="AD933" s="8"/>
    </row>
    <row r="934" spans="2:30" outlineLevel="5">
      <c r="B934" s="3"/>
      <c r="C934" s="1"/>
      <c r="D934" s="1"/>
      <c r="E934" s="1"/>
      <c r="F934" s="1"/>
      <c r="G934" s="1" t="s">
        <v>1553</v>
      </c>
      <c r="H934" s="277">
        <v>42167</v>
      </c>
      <c r="I934" s="1" t="s">
        <v>2508</v>
      </c>
      <c r="J934" s="2" t="s">
        <v>68</v>
      </c>
      <c r="K934" s="1" t="s">
        <v>36</v>
      </c>
      <c r="L934" s="1" t="s">
        <v>20</v>
      </c>
      <c r="M934" s="1" t="s">
        <v>21</v>
      </c>
      <c r="N934" s="1" t="s">
        <v>11</v>
      </c>
      <c r="O934" s="7">
        <v>1565</v>
      </c>
      <c r="P934" s="7">
        <v>0</v>
      </c>
      <c r="Q934" s="7">
        <f t="shared" si="39"/>
        <v>1565</v>
      </c>
      <c r="R934" s="6" t="s">
        <v>47</v>
      </c>
      <c r="S934" s="5" t="s">
        <v>25</v>
      </c>
      <c r="T934" s="5" t="s">
        <v>51</v>
      </c>
      <c r="U934" s="5" t="s">
        <v>1393</v>
      </c>
      <c r="V934" s="1" t="s">
        <v>65</v>
      </c>
      <c r="W934" s="1" t="s">
        <v>2509</v>
      </c>
      <c r="X934" s="1" t="s">
        <v>2510</v>
      </c>
      <c r="Y934" s="1" t="s">
        <v>2511</v>
      </c>
      <c r="Z934" s="4">
        <v>42167</v>
      </c>
      <c r="AA934" s="1" t="s">
        <v>45</v>
      </c>
      <c r="AB934" s="1" t="s">
        <v>2512</v>
      </c>
      <c r="AC934" s="1" t="s">
        <v>2513</v>
      </c>
      <c r="AD934" s="8"/>
    </row>
    <row r="935" spans="2:30" outlineLevel="5">
      <c r="B935" s="3"/>
      <c r="C935" s="1"/>
      <c r="D935" s="1"/>
      <c r="E935" s="1"/>
      <c r="F935" s="1"/>
      <c r="G935" s="1" t="s">
        <v>1553</v>
      </c>
      <c r="H935" s="277">
        <v>42172</v>
      </c>
      <c r="I935" s="1" t="s">
        <v>2514</v>
      </c>
      <c r="J935" s="2" t="s">
        <v>68</v>
      </c>
      <c r="K935" s="1" t="s">
        <v>36</v>
      </c>
      <c r="L935" s="1" t="s">
        <v>20</v>
      </c>
      <c r="M935" s="1" t="s">
        <v>21</v>
      </c>
      <c r="N935" s="1" t="s">
        <v>11</v>
      </c>
      <c r="O935" s="7">
        <v>2160</v>
      </c>
      <c r="P935" s="7">
        <v>0</v>
      </c>
      <c r="Q935" s="7">
        <f t="shared" si="39"/>
        <v>2160</v>
      </c>
      <c r="R935" s="6" t="s">
        <v>47</v>
      </c>
      <c r="S935" s="5" t="s">
        <v>32</v>
      </c>
      <c r="T935" s="5" t="s">
        <v>67</v>
      </c>
      <c r="U935" s="5" t="s">
        <v>1615</v>
      </c>
      <c r="V935" s="1" t="s">
        <v>65</v>
      </c>
      <c r="W935" s="1" t="s">
        <v>2515</v>
      </c>
      <c r="X935" s="1" t="s">
        <v>2175</v>
      </c>
      <c r="Y935" s="1" t="s">
        <v>2176</v>
      </c>
      <c r="Z935" s="4">
        <v>42172</v>
      </c>
      <c r="AA935" s="1" t="s">
        <v>45</v>
      </c>
      <c r="AB935" s="1" t="s">
        <v>2516</v>
      </c>
      <c r="AC935" s="1" t="s">
        <v>2517</v>
      </c>
      <c r="AD935" s="8"/>
    </row>
    <row r="936" spans="2:30" outlineLevel="5">
      <c r="B936" s="3"/>
      <c r="C936" s="1"/>
      <c r="D936" s="1"/>
      <c r="E936" s="1"/>
      <c r="F936" s="1"/>
      <c r="G936" s="1" t="s">
        <v>1553</v>
      </c>
      <c r="H936" s="277">
        <v>42165</v>
      </c>
      <c r="I936" s="1" t="s">
        <v>2518</v>
      </c>
      <c r="J936" s="2" t="s">
        <v>68</v>
      </c>
      <c r="K936" s="1" t="s">
        <v>36</v>
      </c>
      <c r="L936" s="1" t="s">
        <v>20</v>
      </c>
      <c r="M936" s="1" t="s">
        <v>21</v>
      </c>
      <c r="N936" s="1" t="s">
        <v>11</v>
      </c>
      <c r="O936" s="7">
        <v>4320</v>
      </c>
      <c r="P936" s="7">
        <v>0</v>
      </c>
      <c r="Q936" s="7">
        <f t="shared" si="39"/>
        <v>4320</v>
      </c>
      <c r="R936" s="6" t="s">
        <v>47</v>
      </c>
      <c r="S936" s="5" t="s">
        <v>32</v>
      </c>
      <c r="T936" s="5" t="s">
        <v>67</v>
      </c>
      <c r="U936" s="5" t="s">
        <v>1615</v>
      </c>
      <c r="V936" s="1" t="s">
        <v>65</v>
      </c>
      <c r="W936" s="1" t="s">
        <v>2519</v>
      </c>
      <c r="X936" s="1" t="s">
        <v>2255</v>
      </c>
      <c r="Y936" s="1" t="s">
        <v>2256</v>
      </c>
      <c r="Z936" s="4">
        <v>42165</v>
      </c>
      <c r="AA936" s="1" t="s">
        <v>2257</v>
      </c>
      <c r="AB936" s="1" t="s">
        <v>2520</v>
      </c>
      <c r="AC936" s="1" t="s">
        <v>2521</v>
      </c>
      <c r="AD936" s="8"/>
    </row>
    <row r="937" spans="2:30" outlineLevel="5">
      <c r="B937" s="3"/>
      <c r="C937" s="1"/>
      <c r="D937" s="1"/>
      <c r="E937" s="1"/>
      <c r="F937" s="1"/>
      <c r="G937" s="1" t="s">
        <v>1553</v>
      </c>
      <c r="H937" s="277">
        <v>42171</v>
      </c>
      <c r="I937" s="1" t="s">
        <v>2522</v>
      </c>
      <c r="J937" s="2" t="s">
        <v>68</v>
      </c>
      <c r="K937" s="1" t="s">
        <v>36</v>
      </c>
      <c r="L937" s="1" t="s">
        <v>20</v>
      </c>
      <c r="M937" s="1" t="s">
        <v>21</v>
      </c>
      <c r="N937" s="1" t="s">
        <v>11</v>
      </c>
      <c r="O937" s="7">
        <v>698</v>
      </c>
      <c r="P937" s="7">
        <v>0</v>
      </c>
      <c r="Q937" s="7">
        <f t="shared" si="39"/>
        <v>698</v>
      </c>
      <c r="R937" s="6" t="s">
        <v>47</v>
      </c>
      <c r="S937" s="5" t="s">
        <v>32</v>
      </c>
      <c r="T937" s="5" t="s">
        <v>67</v>
      </c>
      <c r="U937" s="5" t="s">
        <v>1615</v>
      </c>
      <c r="V937" s="1" t="s">
        <v>65</v>
      </c>
      <c r="W937" s="1" t="s">
        <v>2523</v>
      </c>
      <c r="X937" s="1" t="s">
        <v>2155</v>
      </c>
      <c r="Y937" s="1" t="s">
        <v>2156</v>
      </c>
      <c r="Z937" s="4">
        <v>42171</v>
      </c>
      <c r="AA937" s="1" t="s">
        <v>45</v>
      </c>
      <c r="AB937" s="1" t="s">
        <v>2524</v>
      </c>
      <c r="AC937" s="1" t="s">
        <v>2525</v>
      </c>
      <c r="AD937" s="8"/>
    </row>
    <row r="938" spans="2:30" outlineLevel="5">
      <c r="B938" s="3"/>
      <c r="C938" s="1"/>
      <c r="D938" s="1"/>
      <c r="E938" s="1"/>
      <c r="F938" s="1"/>
      <c r="G938" s="1" t="s">
        <v>1553</v>
      </c>
      <c r="H938" s="277">
        <v>42165</v>
      </c>
      <c r="I938" s="1" t="s">
        <v>2526</v>
      </c>
      <c r="J938" s="2" t="s">
        <v>68</v>
      </c>
      <c r="K938" s="1" t="s">
        <v>36</v>
      </c>
      <c r="L938" s="1" t="s">
        <v>20</v>
      </c>
      <c r="M938" s="1" t="s">
        <v>21</v>
      </c>
      <c r="N938" s="1" t="s">
        <v>11</v>
      </c>
      <c r="O938" s="7">
        <v>6580</v>
      </c>
      <c r="P938" s="7">
        <v>0</v>
      </c>
      <c r="Q938" s="7">
        <f t="shared" si="39"/>
        <v>6580</v>
      </c>
      <c r="R938" s="6" t="s">
        <v>47</v>
      </c>
      <c r="S938" s="5" t="s">
        <v>32</v>
      </c>
      <c r="T938" s="5" t="s">
        <v>67</v>
      </c>
      <c r="U938" s="5" t="s">
        <v>1615</v>
      </c>
      <c r="V938" s="1" t="s">
        <v>65</v>
      </c>
      <c r="W938" s="1" t="s">
        <v>2527</v>
      </c>
      <c r="X938" s="1" t="s">
        <v>2376</v>
      </c>
      <c r="Y938" s="1" t="s">
        <v>2377</v>
      </c>
      <c r="Z938" s="4">
        <v>42165</v>
      </c>
      <c r="AA938" s="1" t="s">
        <v>2257</v>
      </c>
      <c r="AB938" s="1" t="s">
        <v>2528</v>
      </c>
      <c r="AC938" s="1" t="s">
        <v>2529</v>
      </c>
      <c r="AD938" s="8"/>
    </row>
    <row r="939" spans="2:30" outlineLevel="5">
      <c r="B939" s="3"/>
      <c r="C939" s="1"/>
      <c r="D939" s="1"/>
      <c r="E939" s="1"/>
      <c r="F939" s="1"/>
      <c r="G939" s="1" t="s">
        <v>1553</v>
      </c>
      <c r="H939" s="277">
        <v>42185</v>
      </c>
      <c r="I939" s="1" t="s">
        <v>2530</v>
      </c>
      <c r="J939" s="2" t="s">
        <v>68</v>
      </c>
      <c r="K939" s="1" t="s">
        <v>36</v>
      </c>
      <c r="L939" s="1" t="s">
        <v>20</v>
      </c>
      <c r="M939" s="1" t="s">
        <v>21</v>
      </c>
      <c r="N939" s="1" t="s">
        <v>11</v>
      </c>
      <c r="O939" s="7">
        <v>1170</v>
      </c>
      <c r="P939" s="7">
        <v>0</v>
      </c>
      <c r="Q939" s="7">
        <f t="shared" si="39"/>
        <v>1170</v>
      </c>
      <c r="R939" s="6" t="s">
        <v>47</v>
      </c>
      <c r="S939" s="5" t="s">
        <v>25</v>
      </c>
      <c r="T939" s="5" t="s">
        <v>1944</v>
      </c>
      <c r="U939" s="5" t="s">
        <v>1945</v>
      </c>
      <c r="V939" s="1" t="s">
        <v>65</v>
      </c>
      <c r="W939" s="1" t="s">
        <v>2531</v>
      </c>
      <c r="X939" s="1" t="s">
        <v>2532</v>
      </c>
      <c r="Y939" s="1" t="s">
        <v>2533</v>
      </c>
      <c r="Z939" s="4">
        <v>42185</v>
      </c>
      <c r="AA939" s="1" t="s">
        <v>45</v>
      </c>
      <c r="AB939" s="1" t="s">
        <v>2534</v>
      </c>
      <c r="AC939" s="1" t="s">
        <v>2535</v>
      </c>
      <c r="AD939" s="8"/>
    </row>
    <row r="940" spans="2:30" outlineLevel="5">
      <c r="B940" s="3"/>
      <c r="C940" s="1"/>
      <c r="D940" s="1"/>
      <c r="E940" s="1"/>
      <c r="F940" s="1"/>
      <c r="G940" s="1" t="s">
        <v>1553</v>
      </c>
      <c r="H940" s="277">
        <v>42174</v>
      </c>
      <c r="I940" s="1" t="s">
        <v>2536</v>
      </c>
      <c r="J940" s="2" t="s">
        <v>68</v>
      </c>
      <c r="K940" s="1" t="s">
        <v>36</v>
      </c>
      <c r="L940" s="1" t="s">
        <v>20</v>
      </c>
      <c r="M940" s="1" t="s">
        <v>21</v>
      </c>
      <c r="N940" s="1" t="s">
        <v>11</v>
      </c>
      <c r="O940" s="7">
        <v>630.29999999999995</v>
      </c>
      <c r="P940" s="7">
        <v>0</v>
      </c>
      <c r="Q940" s="7">
        <f t="shared" si="39"/>
        <v>630.29999999999995</v>
      </c>
      <c r="R940" s="6" t="s">
        <v>47</v>
      </c>
      <c r="S940" s="5" t="s">
        <v>32</v>
      </c>
      <c r="T940" s="5" t="s">
        <v>66</v>
      </c>
      <c r="U940" s="5" t="s">
        <v>799</v>
      </c>
      <c r="V940" s="1" t="s">
        <v>65</v>
      </c>
      <c r="W940" s="1" t="s">
        <v>2537</v>
      </c>
      <c r="X940" s="1" t="s">
        <v>2538</v>
      </c>
      <c r="Y940" s="1" t="s">
        <v>2539</v>
      </c>
      <c r="Z940" s="4">
        <v>42174</v>
      </c>
      <c r="AA940" s="1" t="s">
        <v>45</v>
      </c>
      <c r="AB940" s="1" t="s">
        <v>2540</v>
      </c>
      <c r="AC940" s="1" t="s">
        <v>2541</v>
      </c>
      <c r="AD940" s="8"/>
    </row>
    <row r="941" spans="2:30" outlineLevel="5">
      <c r="B941" s="3"/>
      <c r="C941" s="1"/>
      <c r="D941" s="1"/>
      <c r="E941" s="1"/>
      <c r="F941" s="1"/>
      <c r="G941" s="1" t="s">
        <v>1553</v>
      </c>
      <c r="H941" s="277">
        <v>42166</v>
      </c>
      <c r="I941" s="1" t="s">
        <v>2542</v>
      </c>
      <c r="J941" s="2" t="s">
        <v>68</v>
      </c>
      <c r="K941" s="1" t="s">
        <v>36</v>
      </c>
      <c r="L941" s="1" t="s">
        <v>20</v>
      </c>
      <c r="M941" s="1" t="s">
        <v>21</v>
      </c>
      <c r="N941" s="1" t="s">
        <v>11</v>
      </c>
      <c r="O941" s="7">
        <v>6021.5</v>
      </c>
      <c r="P941" s="7">
        <v>0</v>
      </c>
      <c r="Q941" s="7">
        <f t="shared" si="39"/>
        <v>6021.5</v>
      </c>
      <c r="R941" s="6" t="s">
        <v>47</v>
      </c>
      <c r="S941" s="5" t="s">
        <v>32</v>
      </c>
      <c r="T941" s="5" t="s">
        <v>66</v>
      </c>
      <c r="U941" s="5" t="s">
        <v>799</v>
      </c>
      <c r="V941" s="1" t="s">
        <v>65</v>
      </c>
      <c r="W941" s="1" t="s">
        <v>2543</v>
      </c>
      <c r="X941" s="1" t="s">
        <v>2175</v>
      </c>
      <c r="Y941" s="1" t="s">
        <v>2176</v>
      </c>
      <c r="Z941" s="4">
        <v>42166</v>
      </c>
      <c r="AA941" s="1" t="s">
        <v>71</v>
      </c>
      <c r="AB941" s="1" t="s">
        <v>2544</v>
      </c>
      <c r="AC941" s="1" t="s">
        <v>2545</v>
      </c>
      <c r="AD941" s="8"/>
    </row>
    <row r="942" spans="2:30" outlineLevel="5">
      <c r="B942" s="3"/>
      <c r="C942" s="1"/>
      <c r="D942" s="1"/>
      <c r="E942" s="1"/>
      <c r="F942" s="1"/>
      <c r="G942" s="1" t="s">
        <v>1553</v>
      </c>
      <c r="H942" s="277">
        <v>42185</v>
      </c>
      <c r="I942" s="1" t="s">
        <v>2546</v>
      </c>
      <c r="J942" s="2" t="s">
        <v>68</v>
      </c>
      <c r="K942" s="1" t="s">
        <v>36</v>
      </c>
      <c r="L942" s="1" t="s">
        <v>20</v>
      </c>
      <c r="M942" s="1" t="s">
        <v>21</v>
      </c>
      <c r="N942" s="1" t="s">
        <v>11</v>
      </c>
      <c r="O942" s="7">
        <v>10000</v>
      </c>
      <c r="P942" s="7">
        <v>0</v>
      </c>
      <c r="Q942" s="7">
        <f t="shared" si="39"/>
        <v>10000</v>
      </c>
      <c r="R942" s="6" t="s">
        <v>47</v>
      </c>
      <c r="S942" s="5" t="s">
        <v>32</v>
      </c>
      <c r="T942" s="5" t="s">
        <v>67</v>
      </c>
      <c r="U942" s="5" t="s">
        <v>1615</v>
      </c>
      <c r="V942" s="1" t="s">
        <v>65</v>
      </c>
      <c r="W942" s="1" t="s">
        <v>2547</v>
      </c>
      <c r="X942" s="1" t="s">
        <v>2175</v>
      </c>
      <c r="Y942" s="1" t="s">
        <v>2176</v>
      </c>
      <c r="Z942" s="4">
        <v>42185</v>
      </c>
      <c r="AA942" s="1" t="s">
        <v>45</v>
      </c>
      <c r="AB942" s="1" t="s">
        <v>2548</v>
      </c>
      <c r="AC942" s="1" t="s">
        <v>2549</v>
      </c>
      <c r="AD942" s="8"/>
    </row>
    <row r="943" spans="2:30" outlineLevel="5">
      <c r="B943" s="3"/>
      <c r="C943" s="1"/>
      <c r="D943" s="1"/>
      <c r="E943" s="1"/>
      <c r="F943" s="1"/>
      <c r="G943" s="1" t="s">
        <v>1553</v>
      </c>
      <c r="H943" s="277">
        <v>42181</v>
      </c>
      <c r="I943" s="1" t="s">
        <v>2550</v>
      </c>
      <c r="J943" s="2" t="s">
        <v>68</v>
      </c>
      <c r="K943" s="1" t="s">
        <v>36</v>
      </c>
      <c r="L943" s="1" t="s">
        <v>20</v>
      </c>
      <c r="M943" s="1" t="s">
        <v>21</v>
      </c>
      <c r="N943" s="1" t="s">
        <v>11</v>
      </c>
      <c r="O943" s="7">
        <v>450.31</v>
      </c>
      <c r="P943" s="7">
        <v>0</v>
      </c>
      <c r="Q943" s="7">
        <f t="shared" si="39"/>
        <v>450.31</v>
      </c>
      <c r="R943" s="6" t="s">
        <v>47</v>
      </c>
      <c r="S943" s="5" t="s">
        <v>32</v>
      </c>
      <c r="T943" s="5" t="s">
        <v>67</v>
      </c>
      <c r="U943" s="5" t="s">
        <v>1615</v>
      </c>
      <c r="V943" s="1" t="s">
        <v>65</v>
      </c>
      <c r="W943" s="1" t="s">
        <v>2551</v>
      </c>
      <c r="X943" s="1" t="s">
        <v>2552</v>
      </c>
      <c r="Y943" s="1" t="s">
        <v>2553</v>
      </c>
      <c r="Z943" s="4">
        <v>42181</v>
      </c>
      <c r="AA943" s="1" t="s">
        <v>2257</v>
      </c>
      <c r="AB943" s="1" t="s">
        <v>2554</v>
      </c>
      <c r="AC943" s="1" t="s">
        <v>2555</v>
      </c>
      <c r="AD943" s="8"/>
    </row>
    <row r="944" spans="2:30" outlineLevel="5">
      <c r="B944" s="352"/>
      <c r="C944" s="2"/>
      <c r="D944" s="2"/>
      <c r="E944" s="2"/>
      <c r="F944" s="2"/>
      <c r="G944" s="2"/>
      <c r="H944" s="362"/>
      <c r="I944" s="2"/>
      <c r="J944" s="2" t="s">
        <v>68</v>
      </c>
      <c r="K944" s="2"/>
      <c r="L944" s="2"/>
      <c r="M944" s="2"/>
      <c r="N944" s="2"/>
      <c r="O944" s="353"/>
      <c r="P944" s="353"/>
      <c r="Q944" s="353"/>
      <c r="R944" s="354"/>
      <c r="S944" s="355"/>
      <c r="T944" s="355"/>
      <c r="U944" s="355"/>
      <c r="V944" s="2"/>
      <c r="W944" s="2"/>
      <c r="X944" s="2"/>
      <c r="Y944" s="2"/>
      <c r="Z944" s="356"/>
      <c r="AA944" s="2"/>
      <c r="AB944" s="2"/>
      <c r="AC944" s="2"/>
      <c r="AD944" s="357"/>
    </row>
    <row r="945" spans="2:30" outlineLevel="4">
      <c r="B945" s="352"/>
      <c r="C945" s="2"/>
      <c r="D945" s="2"/>
      <c r="E945" s="2"/>
      <c r="F945" s="2" t="s">
        <v>2873</v>
      </c>
      <c r="G945" s="2" t="s">
        <v>2874</v>
      </c>
      <c r="H945" s="362"/>
      <c r="I945" s="2"/>
      <c r="J945" s="2" t="s">
        <v>68</v>
      </c>
      <c r="K945" s="2"/>
      <c r="L945" s="2"/>
      <c r="M945" s="2"/>
      <c r="N945" s="2"/>
      <c r="O945" s="353">
        <f>SUM(O946:O981)</f>
        <v>240772.85</v>
      </c>
      <c r="P945" s="353">
        <f>SUM(P946:P981)</f>
        <v>18548.73</v>
      </c>
      <c r="Q945" s="353">
        <f t="shared" ref="Q945:Q975" si="40">O945-P945</f>
        <v>222224.12</v>
      </c>
      <c r="R945" s="354"/>
      <c r="S945" s="355"/>
      <c r="T945" s="355"/>
      <c r="U945" s="355"/>
      <c r="V945" s="2"/>
      <c r="W945" s="2"/>
      <c r="X945" s="2"/>
      <c r="Y945" s="2"/>
      <c r="Z945" s="356"/>
      <c r="AA945" s="2"/>
      <c r="AB945" s="2"/>
      <c r="AC945" s="2"/>
      <c r="AD945" s="357"/>
    </row>
    <row r="946" spans="2:30" outlineLevel="5">
      <c r="B946" s="3"/>
      <c r="C946" s="1"/>
      <c r="D946" s="1"/>
      <c r="E946" s="1"/>
      <c r="F946" s="1"/>
      <c r="G946" s="1" t="s">
        <v>8</v>
      </c>
      <c r="H946" s="277">
        <v>42201</v>
      </c>
      <c r="I946" s="1" t="s">
        <v>3188</v>
      </c>
      <c r="J946" s="2" t="s">
        <v>68</v>
      </c>
      <c r="K946" s="1" t="s">
        <v>33</v>
      </c>
      <c r="L946" s="1" t="s">
        <v>34</v>
      </c>
      <c r="M946" s="1" t="s">
        <v>21</v>
      </c>
      <c r="N946" s="1" t="s">
        <v>11</v>
      </c>
      <c r="O946" s="7">
        <v>2500</v>
      </c>
      <c r="P946" s="7">
        <v>0</v>
      </c>
      <c r="Q946" s="7">
        <f t="shared" si="40"/>
        <v>2500</v>
      </c>
      <c r="R946" s="6" t="s">
        <v>70</v>
      </c>
      <c r="S946" s="5" t="s">
        <v>32</v>
      </c>
      <c r="T946" s="5"/>
      <c r="U946" s="5" t="s">
        <v>1709</v>
      </c>
      <c r="V946" s="1" t="s">
        <v>65</v>
      </c>
      <c r="W946" s="1"/>
      <c r="X946" s="1"/>
      <c r="Y946" s="1"/>
      <c r="Z946" s="4">
        <v>42201</v>
      </c>
      <c r="AA946" s="1" t="s">
        <v>26</v>
      </c>
      <c r="AB946" s="1" t="s">
        <v>3189</v>
      </c>
      <c r="AC946" s="1" t="s">
        <v>3190</v>
      </c>
      <c r="AD946" s="8"/>
    </row>
    <row r="947" spans="2:30" outlineLevel="5">
      <c r="B947" s="3"/>
      <c r="C947" s="1"/>
      <c r="D947" s="1"/>
      <c r="E947" s="1"/>
      <c r="F947" s="1"/>
      <c r="G947" s="1" t="s">
        <v>1553</v>
      </c>
      <c r="H947" s="277">
        <v>42202</v>
      </c>
      <c r="I947" s="1" t="s">
        <v>3191</v>
      </c>
      <c r="J947" s="2" t="s">
        <v>68</v>
      </c>
      <c r="K947" s="1" t="s">
        <v>36</v>
      </c>
      <c r="L947" s="1" t="s">
        <v>20</v>
      </c>
      <c r="M947" s="1" t="s">
        <v>21</v>
      </c>
      <c r="N947" s="1" t="s">
        <v>11</v>
      </c>
      <c r="O947" s="7">
        <v>8856</v>
      </c>
      <c r="P947" s="7">
        <v>0</v>
      </c>
      <c r="Q947" s="7">
        <f t="shared" si="40"/>
        <v>8856</v>
      </c>
      <c r="R947" s="6" t="s">
        <v>47</v>
      </c>
      <c r="S947" s="5" t="s">
        <v>32</v>
      </c>
      <c r="T947" s="5" t="s">
        <v>67</v>
      </c>
      <c r="U947" s="5" t="s">
        <v>1615</v>
      </c>
      <c r="V947" s="1" t="s">
        <v>65</v>
      </c>
      <c r="W947" s="1" t="s">
        <v>3192</v>
      </c>
      <c r="X947" s="1" t="s">
        <v>3193</v>
      </c>
      <c r="Y947" s="1" t="s">
        <v>3194</v>
      </c>
      <c r="Z947" s="4">
        <v>42202</v>
      </c>
      <c r="AA947" s="1" t="s">
        <v>45</v>
      </c>
      <c r="AB947" s="1" t="s">
        <v>3195</v>
      </c>
      <c r="AC947" s="1" t="s">
        <v>3196</v>
      </c>
      <c r="AD947" s="8"/>
    </row>
    <row r="948" spans="2:30" outlineLevel="5">
      <c r="B948" s="3"/>
      <c r="C948" s="1"/>
      <c r="D948" s="1"/>
      <c r="E948" s="1"/>
      <c r="F948" s="1"/>
      <c r="G948" s="1" t="s">
        <v>1553</v>
      </c>
      <c r="H948" s="277">
        <v>42216</v>
      </c>
      <c r="I948" s="1" t="s">
        <v>3197</v>
      </c>
      <c r="J948" s="2" t="s">
        <v>68</v>
      </c>
      <c r="K948" s="1" t="s">
        <v>36</v>
      </c>
      <c r="L948" s="1" t="s">
        <v>20</v>
      </c>
      <c r="M948" s="1" t="s">
        <v>21</v>
      </c>
      <c r="N948" s="1" t="s">
        <v>11</v>
      </c>
      <c r="O948" s="7">
        <v>7170</v>
      </c>
      <c r="P948" s="7">
        <v>0</v>
      </c>
      <c r="Q948" s="7">
        <f t="shared" si="40"/>
        <v>7170</v>
      </c>
      <c r="R948" s="6" t="s">
        <v>47</v>
      </c>
      <c r="S948" s="5" t="s">
        <v>32</v>
      </c>
      <c r="T948" s="5" t="s">
        <v>66</v>
      </c>
      <c r="U948" s="5" t="s">
        <v>799</v>
      </c>
      <c r="V948" s="1" t="s">
        <v>65</v>
      </c>
      <c r="W948" s="1" t="s">
        <v>3198</v>
      </c>
      <c r="X948" s="1" t="s">
        <v>3199</v>
      </c>
      <c r="Y948" s="1" t="s">
        <v>3200</v>
      </c>
      <c r="Z948" s="4">
        <v>42216</v>
      </c>
      <c r="AA948" s="1" t="s">
        <v>45</v>
      </c>
      <c r="AB948" s="1" t="s">
        <v>3201</v>
      </c>
      <c r="AC948" s="1" t="s">
        <v>3202</v>
      </c>
      <c r="AD948" s="8"/>
    </row>
    <row r="949" spans="2:30" outlineLevel="5">
      <c r="B949" s="3"/>
      <c r="C949" s="1"/>
      <c r="D949" s="1"/>
      <c r="E949" s="1"/>
      <c r="F949" s="1"/>
      <c r="G949" s="1" t="s">
        <v>1553</v>
      </c>
      <c r="H949" s="277">
        <v>42216</v>
      </c>
      <c r="I949" s="1" t="s">
        <v>3203</v>
      </c>
      <c r="J949" s="2" t="s">
        <v>68</v>
      </c>
      <c r="K949" s="1" t="s">
        <v>36</v>
      </c>
      <c r="L949" s="1" t="s">
        <v>20</v>
      </c>
      <c r="M949" s="1" t="s">
        <v>21</v>
      </c>
      <c r="N949" s="1" t="s">
        <v>11</v>
      </c>
      <c r="O949" s="7">
        <v>7170</v>
      </c>
      <c r="P949" s="7">
        <v>0</v>
      </c>
      <c r="Q949" s="7">
        <f t="shared" si="40"/>
        <v>7170</v>
      </c>
      <c r="R949" s="6" t="s">
        <v>47</v>
      </c>
      <c r="S949" s="5" t="s">
        <v>32</v>
      </c>
      <c r="T949" s="5" t="s">
        <v>66</v>
      </c>
      <c r="U949" s="5" t="s">
        <v>799</v>
      </c>
      <c r="V949" s="1" t="s">
        <v>65</v>
      </c>
      <c r="W949" s="1" t="s">
        <v>3204</v>
      </c>
      <c r="X949" s="1" t="s">
        <v>3205</v>
      </c>
      <c r="Y949" s="1" t="s">
        <v>3206</v>
      </c>
      <c r="Z949" s="4">
        <v>42216</v>
      </c>
      <c r="AA949" s="1" t="s">
        <v>2257</v>
      </c>
      <c r="AB949" s="1" t="s">
        <v>3207</v>
      </c>
      <c r="AC949" s="1" t="s">
        <v>3208</v>
      </c>
      <c r="AD949" s="8"/>
    </row>
    <row r="950" spans="2:30" outlineLevel="5">
      <c r="B950" s="3"/>
      <c r="C950" s="1"/>
      <c r="D950" s="1"/>
      <c r="E950" s="1"/>
      <c r="F950" s="1"/>
      <c r="G950" s="1" t="s">
        <v>1553</v>
      </c>
      <c r="H950" s="277">
        <v>42193</v>
      </c>
      <c r="I950" s="1" t="s">
        <v>3209</v>
      </c>
      <c r="J950" s="2" t="s">
        <v>68</v>
      </c>
      <c r="K950" s="1" t="s">
        <v>36</v>
      </c>
      <c r="L950" s="1" t="s">
        <v>20</v>
      </c>
      <c r="M950" s="1" t="s">
        <v>21</v>
      </c>
      <c r="N950" s="1" t="s">
        <v>11</v>
      </c>
      <c r="O950" s="7">
        <v>865</v>
      </c>
      <c r="P950" s="7">
        <v>0</v>
      </c>
      <c r="Q950" s="7">
        <f t="shared" si="40"/>
        <v>865</v>
      </c>
      <c r="R950" s="6" t="s">
        <v>47</v>
      </c>
      <c r="S950" s="5" t="s">
        <v>25</v>
      </c>
      <c r="T950" s="5" t="s">
        <v>1944</v>
      </c>
      <c r="U950" s="5" t="s">
        <v>1945</v>
      </c>
      <c r="V950" s="1" t="s">
        <v>65</v>
      </c>
      <c r="W950" s="1" t="s">
        <v>3210</v>
      </c>
      <c r="X950" s="1" t="s">
        <v>2201</v>
      </c>
      <c r="Y950" s="1" t="s">
        <v>2202</v>
      </c>
      <c r="Z950" s="4">
        <v>42193</v>
      </c>
      <c r="AA950" s="1" t="s">
        <v>45</v>
      </c>
      <c r="AB950" s="1" t="s">
        <v>3211</v>
      </c>
      <c r="AC950" s="1" t="s">
        <v>3212</v>
      </c>
      <c r="AD950" s="8"/>
    </row>
    <row r="951" spans="2:30" outlineLevel="5">
      <c r="B951" s="3"/>
      <c r="C951" s="1"/>
      <c r="D951" s="1"/>
      <c r="E951" s="1"/>
      <c r="F951" s="1"/>
      <c r="G951" s="1" t="s">
        <v>1553</v>
      </c>
      <c r="H951" s="277">
        <v>42186</v>
      </c>
      <c r="I951" s="1" t="s">
        <v>3213</v>
      </c>
      <c r="J951" s="2" t="s">
        <v>68</v>
      </c>
      <c r="K951" s="1" t="s">
        <v>36</v>
      </c>
      <c r="L951" s="1" t="s">
        <v>20</v>
      </c>
      <c r="M951" s="1" t="s">
        <v>21</v>
      </c>
      <c r="N951" s="1" t="s">
        <v>11</v>
      </c>
      <c r="O951" s="7">
        <v>1517</v>
      </c>
      <c r="P951" s="7">
        <v>0</v>
      </c>
      <c r="Q951" s="7">
        <f t="shared" si="40"/>
        <v>1517</v>
      </c>
      <c r="R951" s="6" t="s">
        <v>47</v>
      </c>
      <c r="S951" s="5" t="s">
        <v>32</v>
      </c>
      <c r="T951" s="5" t="s">
        <v>66</v>
      </c>
      <c r="U951" s="5" t="s">
        <v>799</v>
      </c>
      <c r="V951" s="1" t="s">
        <v>65</v>
      </c>
      <c r="W951" s="1" t="s">
        <v>2556</v>
      </c>
      <c r="X951" s="1" t="s">
        <v>2303</v>
      </c>
      <c r="Y951" s="1" t="s">
        <v>2304</v>
      </c>
      <c r="Z951" s="4">
        <v>42186</v>
      </c>
      <c r="AA951" s="1" t="s">
        <v>2257</v>
      </c>
      <c r="AB951" s="1" t="s">
        <v>3214</v>
      </c>
      <c r="AC951" s="1" t="s">
        <v>3215</v>
      </c>
      <c r="AD951" s="8"/>
    </row>
    <row r="952" spans="2:30" outlineLevel="5">
      <c r="B952" s="3"/>
      <c r="C952" s="1"/>
      <c r="D952" s="1"/>
      <c r="E952" s="1"/>
      <c r="F952" s="1"/>
      <c r="G952" s="1" t="s">
        <v>1553</v>
      </c>
      <c r="H952" s="277">
        <v>42198</v>
      </c>
      <c r="I952" s="1" t="s">
        <v>3216</v>
      </c>
      <c r="J952" s="2" t="s">
        <v>68</v>
      </c>
      <c r="K952" s="1" t="s">
        <v>36</v>
      </c>
      <c r="L952" s="1" t="s">
        <v>20</v>
      </c>
      <c r="M952" s="1" t="s">
        <v>21</v>
      </c>
      <c r="N952" s="1" t="s">
        <v>11</v>
      </c>
      <c r="O952" s="7">
        <v>33000</v>
      </c>
      <c r="P952" s="7">
        <v>0</v>
      </c>
      <c r="Q952" s="7">
        <f t="shared" si="40"/>
        <v>33000</v>
      </c>
      <c r="R952" s="6" t="s">
        <v>47</v>
      </c>
      <c r="S952" s="5" t="s">
        <v>32</v>
      </c>
      <c r="T952" s="5" t="s">
        <v>67</v>
      </c>
      <c r="U952" s="5" t="s">
        <v>1615</v>
      </c>
      <c r="V952" s="1" t="s">
        <v>65</v>
      </c>
      <c r="W952" s="1" t="s">
        <v>3217</v>
      </c>
      <c r="X952" s="1" t="s">
        <v>3218</v>
      </c>
      <c r="Y952" s="1" t="s">
        <v>3219</v>
      </c>
      <c r="Z952" s="4">
        <v>42198</v>
      </c>
      <c r="AA952" s="1" t="s">
        <v>45</v>
      </c>
      <c r="AB952" s="1" t="s">
        <v>3220</v>
      </c>
      <c r="AC952" s="1" t="s">
        <v>3221</v>
      </c>
      <c r="AD952" s="8"/>
    </row>
    <row r="953" spans="2:30" outlineLevel="5">
      <c r="B953" s="3"/>
      <c r="C953" s="1"/>
      <c r="D953" s="1"/>
      <c r="E953" s="1"/>
      <c r="F953" s="1"/>
      <c r="G953" s="1" t="s">
        <v>1553</v>
      </c>
      <c r="H953" s="277">
        <v>42186</v>
      </c>
      <c r="I953" s="1" t="s">
        <v>3222</v>
      </c>
      <c r="J953" s="2" t="s">
        <v>68</v>
      </c>
      <c r="K953" s="1" t="s">
        <v>36</v>
      </c>
      <c r="L953" s="1" t="s">
        <v>20</v>
      </c>
      <c r="M953" s="1" t="s">
        <v>21</v>
      </c>
      <c r="N953" s="1" t="s">
        <v>11</v>
      </c>
      <c r="O953" s="7">
        <v>6251</v>
      </c>
      <c r="P953" s="7">
        <v>0</v>
      </c>
      <c r="Q953" s="7">
        <f t="shared" si="40"/>
        <v>6251</v>
      </c>
      <c r="R953" s="6" t="s">
        <v>47</v>
      </c>
      <c r="S953" s="5" t="s">
        <v>32</v>
      </c>
      <c r="T953" s="5" t="s">
        <v>67</v>
      </c>
      <c r="U953" s="5" t="s">
        <v>1615</v>
      </c>
      <c r="V953" s="1" t="s">
        <v>65</v>
      </c>
      <c r="W953" s="1" t="s">
        <v>3223</v>
      </c>
      <c r="X953" s="1" t="s">
        <v>2175</v>
      </c>
      <c r="Y953" s="1" t="s">
        <v>2176</v>
      </c>
      <c r="Z953" s="4">
        <v>42186</v>
      </c>
      <c r="AA953" s="1" t="s">
        <v>45</v>
      </c>
      <c r="AB953" s="1" t="s">
        <v>3224</v>
      </c>
      <c r="AC953" s="1" t="s">
        <v>3225</v>
      </c>
      <c r="AD953" s="8"/>
    </row>
    <row r="954" spans="2:30" outlineLevel="5">
      <c r="B954" s="3"/>
      <c r="C954" s="1"/>
      <c r="D954" s="1"/>
      <c r="E954" s="1"/>
      <c r="F954" s="1"/>
      <c r="G954" s="1" t="s">
        <v>1553</v>
      </c>
      <c r="H954" s="277">
        <v>42192</v>
      </c>
      <c r="I954" s="1" t="s">
        <v>3226</v>
      </c>
      <c r="J954" s="2" t="s">
        <v>68</v>
      </c>
      <c r="K954" s="1" t="s">
        <v>36</v>
      </c>
      <c r="L954" s="1" t="s">
        <v>20</v>
      </c>
      <c r="M954" s="1" t="s">
        <v>21</v>
      </c>
      <c r="N954" s="1" t="s">
        <v>11</v>
      </c>
      <c r="O954" s="7">
        <v>8880</v>
      </c>
      <c r="P954" s="7">
        <v>0</v>
      </c>
      <c r="Q954" s="7">
        <f t="shared" si="40"/>
        <v>8880</v>
      </c>
      <c r="R954" s="6" t="s">
        <v>47</v>
      </c>
      <c r="S954" s="5" t="s">
        <v>32</v>
      </c>
      <c r="T954" s="5" t="s">
        <v>67</v>
      </c>
      <c r="U954" s="5" t="s">
        <v>1615</v>
      </c>
      <c r="V954" s="1" t="s">
        <v>65</v>
      </c>
      <c r="W954" s="1" t="s">
        <v>3227</v>
      </c>
      <c r="X954" s="1" t="s">
        <v>2303</v>
      </c>
      <c r="Y954" s="1" t="s">
        <v>2304</v>
      </c>
      <c r="Z954" s="4">
        <v>42192</v>
      </c>
      <c r="AA954" s="1" t="s">
        <v>45</v>
      </c>
      <c r="AB954" s="1" t="s">
        <v>3228</v>
      </c>
      <c r="AC954" s="1" t="s">
        <v>3229</v>
      </c>
      <c r="AD954" s="8"/>
    </row>
    <row r="955" spans="2:30" outlineLevel="5">
      <c r="B955" s="3"/>
      <c r="C955" s="1"/>
      <c r="D955" s="1"/>
      <c r="E955" s="1"/>
      <c r="F955" s="1"/>
      <c r="G955" s="1" t="s">
        <v>1553</v>
      </c>
      <c r="H955" s="277">
        <v>42209</v>
      </c>
      <c r="I955" s="1" t="s">
        <v>3230</v>
      </c>
      <c r="J955" s="2" t="s">
        <v>68</v>
      </c>
      <c r="K955" s="1" t="s">
        <v>36</v>
      </c>
      <c r="L955" s="1" t="s">
        <v>20</v>
      </c>
      <c r="M955" s="1" t="s">
        <v>21</v>
      </c>
      <c r="N955" s="1" t="s">
        <v>11</v>
      </c>
      <c r="O955" s="7">
        <v>5832</v>
      </c>
      <c r="P955" s="7">
        <v>0</v>
      </c>
      <c r="Q955" s="7">
        <f t="shared" si="40"/>
        <v>5832</v>
      </c>
      <c r="R955" s="6" t="s">
        <v>47</v>
      </c>
      <c r="S955" s="5" t="s">
        <v>32</v>
      </c>
      <c r="T955" s="5" t="s">
        <v>67</v>
      </c>
      <c r="U955" s="5" t="s">
        <v>1615</v>
      </c>
      <c r="V955" s="1" t="s">
        <v>65</v>
      </c>
      <c r="W955" s="1" t="s">
        <v>3231</v>
      </c>
      <c r="X955" s="1" t="s">
        <v>3232</v>
      </c>
      <c r="Y955" s="1" t="s">
        <v>3233</v>
      </c>
      <c r="Z955" s="4">
        <v>42209</v>
      </c>
      <c r="AA955" s="1" t="s">
        <v>45</v>
      </c>
      <c r="AB955" s="1" t="s">
        <v>3234</v>
      </c>
      <c r="AC955" s="1" t="s">
        <v>3235</v>
      </c>
      <c r="AD955" s="8"/>
    </row>
    <row r="956" spans="2:30" outlineLevel="5">
      <c r="B956" s="3"/>
      <c r="C956" s="1"/>
      <c r="D956" s="1"/>
      <c r="E956" s="1"/>
      <c r="F956" s="1"/>
      <c r="G956" s="1" t="s">
        <v>1553</v>
      </c>
      <c r="H956" s="277">
        <v>42198</v>
      </c>
      <c r="I956" s="1" t="s">
        <v>3236</v>
      </c>
      <c r="J956" s="2" t="s">
        <v>68</v>
      </c>
      <c r="K956" s="1" t="s">
        <v>36</v>
      </c>
      <c r="L956" s="1" t="s">
        <v>20</v>
      </c>
      <c r="M956" s="1" t="s">
        <v>21</v>
      </c>
      <c r="N956" s="1" t="s">
        <v>11</v>
      </c>
      <c r="O956" s="7">
        <v>18705</v>
      </c>
      <c r="P956" s="7">
        <v>0</v>
      </c>
      <c r="Q956" s="7">
        <f t="shared" si="40"/>
        <v>18705</v>
      </c>
      <c r="R956" s="6" t="s">
        <v>47</v>
      </c>
      <c r="S956" s="5" t="s">
        <v>32</v>
      </c>
      <c r="T956" s="5" t="s">
        <v>67</v>
      </c>
      <c r="U956" s="5" t="s">
        <v>1615</v>
      </c>
      <c r="V956" s="1" t="s">
        <v>65</v>
      </c>
      <c r="W956" s="1" t="s">
        <v>3237</v>
      </c>
      <c r="X956" s="1" t="s">
        <v>3238</v>
      </c>
      <c r="Y956" s="1" t="s">
        <v>3239</v>
      </c>
      <c r="Z956" s="4">
        <v>42198</v>
      </c>
      <c r="AA956" s="1" t="s">
        <v>45</v>
      </c>
      <c r="AB956" s="1" t="s">
        <v>3240</v>
      </c>
      <c r="AC956" s="1" t="s">
        <v>3241</v>
      </c>
      <c r="AD956" s="8"/>
    </row>
    <row r="957" spans="2:30" outlineLevel="5">
      <c r="B957" s="3"/>
      <c r="C957" s="1"/>
      <c r="D957" s="1"/>
      <c r="E957" s="1"/>
      <c r="F957" s="1"/>
      <c r="G957" s="1" t="s">
        <v>1553</v>
      </c>
      <c r="H957" s="277">
        <v>42198</v>
      </c>
      <c r="I957" s="1" t="s">
        <v>3242</v>
      </c>
      <c r="J957" s="2" t="s">
        <v>68</v>
      </c>
      <c r="K957" s="1" t="s">
        <v>36</v>
      </c>
      <c r="L957" s="1" t="s">
        <v>20</v>
      </c>
      <c r="M957" s="1" t="s">
        <v>21</v>
      </c>
      <c r="N957" s="1" t="s">
        <v>11</v>
      </c>
      <c r="O957" s="7">
        <v>21759.599999999999</v>
      </c>
      <c r="P957" s="7">
        <v>0</v>
      </c>
      <c r="Q957" s="7">
        <f t="shared" si="40"/>
        <v>21759.599999999999</v>
      </c>
      <c r="R957" s="6" t="s">
        <v>47</v>
      </c>
      <c r="S957" s="5" t="s">
        <v>32</v>
      </c>
      <c r="T957" s="5" t="s">
        <v>66</v>
      </c>
      <c r="U957" s="5" t="s">
        <v>799</v>
      </c>
      <c r="V957" s="1" t="s">
        <v>65</v>
      </c>
      <c r="W957" s="1" t="s">
        <v>3243</v>
      </c>
      <c r="X957" s="1" t="s">
        <v>3238</v>
      </c>
      <c r="Y957" s="1" t="s">
        <v>3239</v>
      </c>
      <c r="Z957" s="4">
        <v>42198</v>
      </c>
      <c r="AA957" s="1" t="s">
        <v>45</v>
      </c>
      <c r="AB957" s="1" t="s">
        <v>3244</v>
      </c>
      <c r="AC957" s="1" t="s">
        <v>3245</v>
      </c>
      <c r="AD957" s="8"/>
    </row>
    <row r="958" spans="2:30" outlineLevel="5">
      <c r="B958" s="3"/>
      <c r="C958" s="1"/>
      <c r="D958" s="1"/>
      <c r="E958" s="1"/>
      <c r="F958" s="1"/>
      <c r="G958" s="1" t="s">
        <v>1553</v>
      </c>
      <c r="H958" s="277">
        <v>42198</v>
      </c>
      <c r="I958" s="1" t="s">
        <v>3246</v>
      </c>
      <c r="J958" s="2" t="s">
        <v>68</v>
      </c>
      <c r="K958" s="1" t="s">
        <v>36</v>
      </c>
      <c r="L958" s="1" t="s">
        <v>20</v>
      </c>
      <c r="M958" s="1" t="s">
        <v>21</v>
      </c>
      <c r="N958" s="1" t="s">
        <v>11</v>
      </c>
      <c r="O958" s="7">
        <v>245.5</v>
      </c>
      <c r="P958" s="7">
        <v>0</v>
      </c>
      <c r="Q958" s="7">
        <f t="shared" si="40"/>
        <v>245.5</v>
      </c>
      <c r="R958" s="6" t="s">
        <v>47</v>
      </c>
      <c r="S958" s="5" t="s">
        <v>32</v>
      </c>
      <c r="T958" s="5" t="s">
        <v>67</v>
      </c>
      <c r="U958" s="5" t="s">
        <v>1615</v>
      </c>
      <c r="V958" s="1" t="s">
        <v>65</v>
      </c>
      <c r="W958" s="1" t="s">
        <v>3247</v>
      </c>
      <c r="X958" s="1" t="s">
        <v>2552</v>
      </c>
      <c r="Y958" s="1" t="s">
        <v>2553</v>
      </c>
      <c r="Z958" s="4">
        <v>42198</v>
      </c>
      <c r="AA958" s="1" t="s">
        <v>2257</v>
      </c>
      <c r="AB958" s="1" t="s">
        <v>3248</v>
      </c>
      <c r="AC958" s="1" t="s">
        <v>3249</v>
      </c>
      <c r="AD958" s="8"/>
    </row>
    <row r="959" spans="2:30" outlineLevel="5">
      <c r="B959" s="3"/>
      <c r="C959" s="1"/>
      <c r="D959" s="1"/>
      <c r="E959" s="1"/>
      <c r="F959" s="1"/>
      <c r="G959" s="1" t="s">
        <v>1553</v>
      </c>
      <c r="H959" s="277">
        <v>42189</v>
      </c>
      <c r="I959" s="1" t="s">
        <v>3250</v>
      </c>
      <c r="J959" s="2" t="s">
        <v>68</v>
      </c>
      <c r="K959" s="1" t="s">
        <v>36</v>
      </c>
      <c r="L959" s="1" t="s">
        <v>20</v>
      </c>
      <c r="M959" s="1" t="s">
        <v>21</v>
      </c>
      <c r="N959" s="1" t="s">
        <v>11</v>
      </c>
      <c r="O959" s="7">
        <v>8970</v>
      </c>
      <c r="P959" s="7">
        <v>0</v>
      </c>
      <c r="Q959" s="7">
        <f t="shared" si="40"/>
        <v>8970</v>
      </c>
      <c r="R959" s="6" t="s">
        <v>47</v>
      </c>
      <c r="S959" s="5" t="s">
        <v>32</v>
      </c>
      <c r="T959" s="5" t="s">
        <v>66</v>
      </c>
      <c r="U959" s="5" t="s">
        <v>799</v>
      </c>
      <c r="V959" s="1" t="s">
        <v>65</v>
      </c>
      <c r="W959" s="1" t="s">
        <v>3251</v>
      </c>
      <c r="X959" s="1" t="s">
        <v>2175</v>
      </c>
      <c r="Y959" s="1" t="s">
        <v>2176</v>
      </c>
      <c r="Z959" s="4">
        <v>42189</v>
      </c>
      <c r="AA959" s="1" t="s">
        <v>45</v>
      </c>
      <c r="AB959" s="1" t="s">
        <v>3252</v>
      </c>
      <c r="AC959" s="1" t="s">
        <v>3253</v>
      </c>
      <c r="AD959" s="8"/>
    </row>
    <row r="960" spans="2:30" outlineLevel="5">
      <c r="B960" s="3"/>
      <c r="C960" s="1"/>
      <c r="D960" s="1"/>
      <c r="E960" s="1"/>
      <c r="F960" s="1"/>
      <c r="G960" s="1" t="s">
        <v>1553</v>
      </c>
      <c r="H960" s="277">
        <v>42200</v>
      </c>
      <c r="I960" s="1" t="s">
        <v>3254</v>
      </c>
      <c r="J960" s="2" t="s">
        <v>68</v>
      </c>
      <c r="K960" s="1" t="s">
        <v>36</v>
      </c>
      <c r="L960" s="1" t="s">
        <v>20</v>
      </c>
      <c r="M960" s="1" t="s">
        <v>21</v>
      </c>
      <c r="N960" s="1" t="s">
        <v>11</v>
      </c>
      <c r="O960" s="7">
        <v>980</v>
      </c>
      <c r="P960" s="7">
        <v>0</v>
      </c>
      <c r="Q960" s="7">
        <f t="shared" si="40"/>
        <v>980</v>
      </c>
      <c r="R960" s="6" t="s">
        <v>47</v>
      </c>
      <c r="S960" s="5" t="s">
        <v>25</v>
      </c>
      <c r="T960" s="5" t="s">
        <v>1944</v>
      </c>
      <c r="U960" s="5" t="s">
        <v>1945</v>
      </c>
      <c r="V960" s="1" t="s">
        <v>65</v>
      </c>
      <c r="W960" s="1" t="s">
        <v>3255</v>
      </c>
      <c r="X960" s="1" t="s">
        <v>2165</v>
      </c>
      <c r="Y960" s="1" t="s">
        <v>2166</v>
      </c>
      <c r="Z960" s="4">
        <v>42200</v>
      </c>
      <c r="AA960" s="1" t="s">
        <v>45</v>
      </c>
      <c r="AB960" s="1" t="s">
        <v>3256</v>
      </c>
      <c r="AC960" s="1" t="s">
        <v>3257</v>
      </c>
      <c r="AD960" s="8"/>
    </row>
    <row r="961" spans="2:30" outlineLevel="5">
      <c r="B961" s="3"/>
      <c r="C961" s="1"/>
      <c r="D961" s="1"/>
      <c r="E961" s="1"/>
      <c r="F961" s="1"/>
      <c r="G961" s="1" t="s">
        <v>1553</v>
      </c>
      <c r="H961" s="277">
        <v>42199</v>
      </c>
      <c r="I961" s="1" t="s">
        <v>3258</v>
      </c>
      <c r="J961" s="2" t="s">
        <v>68</v>
      </c>
      <c r="K961" s="1" t="s">
        <v>36</v>
      </c>
      <c r="L961" s="1" t="s">
        <v>20</v>
      </c>
      <c r="M961" s="1" t="s">
        <v>21</v>
      </c>
      <c r="N961" s="1" t="s">
        <v>11</v>
      </c>
      <c r="O961" s="7">
        <v>3800</v>
      </c>
      <c r="P961" s="7">
        <v>0</v>
      </c>
      <c r="Q961" s="7">
        <f t="shared" si="40"/>
        <v>3800</v>
      </c>
      <c r="R961" s="6" t="s">
        <v>47</v>
      </c>
      <c r="S961" s="5" t="s">
        <v>25</v>
      </c>
      <c r="T961" s="5" t="s">
        <v>1944</v>
      </c>
      <c r="U961" s="5" t="s">
        <v>1945</v>
      </c>
      <c r="V961" s="1" t="s">
        <v>65</v>
      </c>
      <c r="W961" s="1" t="s">
        <v>3259</v>
      </c>
      <c r="X961" s="1" t="s">
        <v>2268</v>
      </c>
      <c r="Y961" s="1" t="s">
        <v>2269</v>
      </c>
      <c r="Z961" s="4">
        <v>42199</v>
      </c>
      <c r="AA961" s="1" t="s">
        <v>45</v>
      </c>
      <c r="AB961" s="1" t="s">
        <v>3260</v>
      </c>
      <c r="AC961" s="1" t="s">
        <v>3261</v>
      </c>
      <c r="AD961" s="8"/>
    </row>
    <row r="962" spans="2:30" outlineLevel="5">
      <c r="B962" s="3"/>
      <c r="C962" s="1"/>
      <c r="D962" s="1"/>
      <c r="E962" s="1"/>
      <c r="F962" s="1"/>
      <c r="G962" s="1" t="s">
        <v>1553</v>
      </c>
      <c r="H962" s="277">
        <v>42199</v>
      </c>
      <c r="I962" s="1" t="s">
        <v>3262</v>
      </c>
      <c r="J962" s="2" t="s">
        <v>68</v>
      </c>
      <c r="K962" s="1" t="s">
        <v>36</v>
      </c>
      <c r="L962" s="1" t="s">
        <v>20</v>
      </c>
      <c r="M962" s="1" t="s">
        <v>21</v>
      </c>
      <c r="N962" s="1" t="s">
        <v>11</v>
      </c>
      <c r="O962" s="7">
        <v>2542</v>
      </c>
      <c r="P962" s="7">
        <v>0</v>
      </c>
      <c r="Q962" s="7">
        <f t="shared" si="40"/>
        <v>2542</v>
      </c>
      <c r="R962" s="6" t="s">
        <v>47</v>
      </c>
      <c r="S962" s="5" t="s">
        <v>25</v>
      </c>
      <c r="T962" s="5" t="s">
        <v>1944</v>
      </c>
      <c r="U962" s="5" t="s">
        <v>1945</v>
      </c>
      <c r="V962" s="1" t="s">
        <v>65</v>
      </c>
      <c r="W962" s="1" t="s">
        <v>3263</v>
      </c>
      <c r="X962" s="1" t="s">
        <v>3264</v>
      </c>
      <c r="Y962" s="1" t="s">
        <v>3265</v>
      </c>
      <c r="Z962" s="4">
        <v>42199</v>
      </c>
      <c r="AA962" s="1" t="s">
        <v>45</v>
      </c>
      <c r="AB962" s="1" t="s">
        <v>3266</v>
      </c>
      <c r="AC962" s="1" t="s">
        <v>3267</v>
      </c>
      <c r="AD962" s="8"/>
    </row>
    <row r="963" spans="2:30" outlineLevel="5">
      <c r="B963" s="3"/>
      <c r="C963" s="1"/>
      <c r="D963" s="1"/>
      <c r="E963" s="1"/>
      <c r="F963" s="1"/>
      <c r="G963" s="1" t="s">
        <v>1553</v>
      </c>
      <c r="H963" s="277">
        <v>42200</v>
      </c>
      <c r="I963" s="1" t="s">
        <v>3268</v>
      </c>
      <c r="J963" s="2" t="s">
        <v>68</v>
      </c>
      <c r="K963" s="1" t="s">
        <v>36</v>
      </c>
      <c r="L963" s="1" t="s">
        <v>20</v>
      </c>
      <c r="M963" s="1" t="s">
        <v>21</v>
      </c>
      <c r="N963" s="1" t="s">
        <v>11</v>
      </c>
      <c r="O963" s="7">
        <v>7081</v>
      </c>
      <c r="P963" s="7">
        <v>0</v>
      </c>
      <c r="Q963" s="7">
        <f t="shared" si="40"/>
        <v>7081</v>
      </c>
      <c r="R963" s="6" t="s">
        <v>47</v>
      </c>
      <c r="S963" s="5" t="s">
        <v>25</v>
      </c>
      <c r="T963" s="5" t="s">
        <v>1944</v>
      </c>
      <c r="U963" s="5" t="s">
        <v>1945</v>
      </c>
      <c r="V963" s="1" t="s">
        <v>65</v>
      </c>
      <c r="W963" s="1" t="s">
        <v>3269</v>
      </c>
      <c r="X963" s="1" t="s">
        <v>3270</v>
      </c>
      <c r="Y963" s="1" t="s">
        <v>3271</v>
      </c>
      <c r="Z963" s="4">
        <v>42200</v>
      </c>
      <c r="AA963" s="1" t="s">
        <v>45</v>
      </c>
      <c r="AB963" s="1" t="s">
        <v>3272</v>
      </c>
      <c r="AC963" s="1" t="s">
        <v>3273</v>
      </c>
      <c r="AD963" s="8"/>
    </row>
    <row r="964" spans="2:30" outlineLevel="5">
      <c r="B964" s="3"/>
      <c r="C964" s="1"/>
      <c r="D964" s="1"/>
      <c r="E964" s="1"/>
      <c r="F964" s="1"/>
      <c r="G964" s="1" t="s">
        <v>1553</v>
      </c>
      <c r="H964" s="277">
        <v>42202</v>
      </c>
      <c r="I964" s="1" t="s">
        <v>3274</v>
      </c>
      <c r="J964" s="2" t="s">
        <v>68</v>
      </c>
      <c r="K964" s="1" t="s">
        <v>36</v>
      </c>
      <c r="L964" s="1" t="s">
        <v>20</v>
      </c>
      <c r="M964" s="1" t="s">
        <v>21</v>
      </c>
      <c r="N964" s="1" t="s">
        <v>11</v>
      </c>
      <c r="O964" s="7">
        <v>5379.5</v>
      </c>
      <c r="P964" s="7">
        <v>0</v>
      </c>
      <c r="Q964" s="7">
        <f t="shared" si="40"/>
        <v>5379.5</v>
      </c>
      <c r="R964" s="6" t="s">
        <v>47</v>
      </c>
      <c r="S964" s="5" t="s">
        <v>32</v>
      </c>
      <c r="T964" s="5" t="s">
        <v>66</v>
      </c>
      <c r="U964" s="5" t="s">
        <v>799</v>
      </c>
      <c r="V964" s="1" t="s">
        <v>65</v>
      </c>
      <c r="W964" s="1" t="s">
        <v>3275</v>
      </c>
      <c r="X964" s="1" t="s">
        <v>2175</v>
      </c>
      <c r="Y964" s="1" t="s">
        <v>2176</v>
      </c>
      <c r="Z964" s="4">
        <v>42202</v>
      </c>
      <c r="AA964" s="1" t="s">
        <v>45</v>
      </c>
      <c r="AB964" s="1" t="s">
        <v>3276</v>
      </c>
      <c r="AC964" s="1" t="s">
        <v>3277</v>
      </c>
      <c r="AD964" s="8"/>
    </row>
    <row r="965" spans="2:30" outlineLevel="5">
      <c r="B965" s="3"/>
      <c r="C965" s="1"/>
      <c r="D965" s="1"/>
      <c r="E965" s="1"/>
      <c r="F965" s="1"/>
      <c r="G965" s="1" t="s">
        <v>1553</v>
      </c>
      <c r="H965" s="277">
        <v>42202</v>
      </c>
      <c r="I965" s="1" t="s">
        <v>3278</v>
      </c>
      <c r="J965" s="2" t="s">
        <v>68</v>
      </c>
      <c r="K965" s="1" t="s">
        <v>36</v>
      </c>
      <c r="L965" s="1" t="s">
        <v>20</v>
      </c>
      <c r="M965" s="1" t="s">
        <v>21</v>
      </c>
      <c r="N965" s="1" t="s">
        <v>11</v>
      </c>
      <c r="O965" s="7">
        <v>559</v>
      </c>
      <c r="P965" s="7">
        <v>0</v>
      </c>
      <c r="Q965" s="7">
        <f t="shared" si="40"/>
        <v>559</v>
      </c>
      <c r="R965" s="6" t="s">
        <v>47</v>
      </c>
      <c r="S965" s="5" t="s">
        <v>32</v>
      </c>
      <c r="T965" s="5" t="s">
        <v>67</v>
      </c>
      <c r="U965" s="5" t="s">
        <v>1615</v>
      </c>
      <c r="V965" s="1" t="s">
        <v>65</v>
      </c>
      <c r="W965" s="1" t="s">
        <v>3279</v>
      </c>
      <c r="X965" s="1" t="s">
        <v>3270</v>
      </c>
      <c r="Y965" s="1" t="s">
        <v>3271</v>
      </c>
      <c r="Z965" s="4">
        <v>42202</v>
      </c>
      <c r="AA965" s="1" t="s">
        <v>45</v>
      </c>
      <c r="AB965" s="1" t="s">
        <v>3280</v>
      </c>
      <c r="AC965" s="1" t="s">
        <v>3281</v>
      </c>
      <c r="AD965" s="8"/>
    </row>
    <row r="966" spans="2:30" outlineLevel="5">
      <c r="B966" s="3"/>
      <c r="C966" s="1"/>
      <c r="D966" s="1"/>
      <c r="E966" s="1"/>
      <c r="F966" s="1"/>
      <c r="G966" s="1" t="s">
        <v>1553</v>
      </c>
      <c r="H966" s="277">
        <v>42208</v>
      </c>
      <c r="I966" s="1" t="s">
        <v>3282</v>
      </c>
      <c r="J966" s="2" t="s">
        <v>68</v>
      </c>
      <c r="K966" s="1" t="s">
        <v>36</v>
      </c>
      <c r="L966" s="1" t="s">
        <v>20</v>
      </c>
      <c r="M966" s="1" t="s">
        <v>21</v>
      </c>
      <c r="N966" s="1" t="s">
        <v>11</v>
      </c>
      <c r="O966" s="7">
        <v>1990</v>
      </c>
      <c r="P966" s="7">
        <v>0</v>
      </c>
      <c r="Q966" s="7">
        <f t="shared" si="40"/>
        <v>1990</v>
      </c>
      <c r="R966" s="6" t="s">
        <v>47</v>
      </c>
      <c r="S966" s="5" t="s">
        <v>32</v>
      </c>
      <c r="T966" s="5" t="s">
        <v>67</v>
      </c>
      <c r="U966" s="5" t="s">
        <v>1615</v>
      </c>
      <c r="V966" s="1" t="s">
        <v>65</v>
      </c>
      <c r="W966" s="1" t="s">
        <v>3283</v>
      </c>
      <c r="X966" s="1" t="s">
        <v>2175</v>
      </c>
      <c r="Y966" s="1" t="s">
        <v>2176</v>
      </c>
      <c r="Z966" s="4">
        <v>42208</v>
      </c>
      <c r="AA966" s="1" t="s">
        <v>45</v>
      </c>
      <c r="AB966" s="1" t="s">
        <v>3284</v>
      </c>
      <c r="AC966" s="1" t="s">
        <v>3285</v>
      </c>
      <c r="AD966" s="8"/>
    </row>
    <row r="967" spans="2:30" outlineLevel="5">
      <c r="B967" s="3"/>
      <c r="C967" s="1"/>
      <c r="D967" s="1"/>
      <c r="E967" s="1"/>
      <c r="F967" s="1"/>
      <c r="G967" s="1" t="s">
        <v>1553</v>
      </c>
      <c r="H967" s="277">
        <v>42216</v>
      </c>
      <c r="I967" s="1" t="s">
        <v>3286</v>
      </c>
      <c r="J967" s="2" t="s">
        <v>68</v>
      </c>
      <c r="K967" s="1" t="s">
        <v>36</v>
      </c>
      <c r="L967" s="1" t="s">
        <v>20</v>
      </c>
      <c r="M967" s="1" t="s">
        <v>21</v>
      </c>
      <c r="N967" s="1" t="s">
        <v>11</v>
      </c>
      <c r="O967" s="7">
        <v>3156</v>
      </c>
      <c r="P967" s="7">
        <v>0</v>
      </c>
      <c r="Q967" s="7">
        <f t="shared" si="40"/>
        <v>3156</v>
      </c>
      <c r="R967" s="6" t="s">
        <v>47</v>
      </c>
      <c r="S967" s="5" t="s">
        <v>32</v>
      </c>
      <c r="T967" s="5" t="s">
        <v>66</v>
      </c>
      <c r="U967" s="5" t="s">
        <v>799</v>
      </c>
      <c r="V967" s="1" t="s">
        <v>65</v>
      </c>
      <c r="W967" s="1" t="s">
        <v>3287</v>
      </c>
      <c r="X967" s="1" t="s">
        <v>2201</v>
      </c>
      <c r="Y967" s="1" t="s">
        <v>2202</v>
      </c>
      <c r="Z967" s="4">
        <v>42216</v>
      </c>
      <c r="AA967" s="1" t="s">
        <v>45</v>
      </c>
      <c r="AB967" s="1" t="s">
        <v>3288</v>
      </c>
      <c r="AC967" s="1" t="s">
        <v>3289</v>
      </c>
      <c r="AD967" s="8"/>
    </row>
    <row r="968" spans="2:30" outlineLevel="5">
      <c r="B968" s="3"/>
      <c r="C968" s="1"/>
      <c r="D968" s="1"/>
      <c r="E968" s="1"/>
      <c r="F968" s="1"/>
      <c r="G968" s="1" t="s">
        <v>1553</v>
      </c>
      <c r="H968" s="277">
        <v>42216</v>
      </c>
      <c r="I968" s="1" t="s">
        <v>3290</v>
      </c>
      <c r="J968" s="2" t="s">
        <v>68</v>
      </c>
      <c r="K968" s="1" t="s">
        <v>36</v>
      </c>
      <c r="L968" s="1" t="s">
        <v>20</v>
      </c>
      <c r="M968" s="1" t="s">
        <v>21</v>
      </c>
      <c r="N968" s="1" t="s">
        <v>11</v>
      </c>
      <c r="O968" s="7">
        <v>6399</v>
      </c>
      <c r="P968" s="7">
        <v>0</v>
      </c>
      <c r="Q968" s="7">
        <f t="shared" si="40"/>
        <v>6399</v>
      </c>
      <c r="R968" s="6" t="s">
        <v>47</v>
      </c>
      <c r="S968" s="5" t="s">
        <v>32</v>
      </c>
      <c r="T968" s="5" t="s">
        <v>66</v>
      </c>
      <c r="U968" s="5" t="s">
        <v>799</v>
      </c>
      <c r="V968" s="1" t="s">
        <v>65</v>
      </c>
      <c r="W968" s="1" t="s">
        <v>3291</v>
      </c>
      <c r="X968" s="1" t="s">
        <v>3193</v>
      </c>
      <c r="Y968" s="1" t="s">
        <v>3194</v>
      </c>
      <c r="Z968" s="4">
        <v>42216</v>
      </c>
      <c r="AA968" s="1" t="s">
        <v>45</v>
      </c>
      <c r="AB968" s="1" t="s">
        <v>3292</v>
      </c>
      <c r="AC968" s="1" t="s">
        <v>3293</v>
      </c>
      <c r="AD968" s="8"/>
    </row>
    <row r="969" spans="2:30" outlineLevel="5">
      <c r="B969" s="3"/>
      <c r="C969" s="1"/>
      <c r="D969" s="1"/>
      <c r="E969" s="1"/>
      <c r="F969" s="1"/>
      <c r="G969" s="1" t="s">
        <v>1553</v>
      </c>
      <c r="H969" s="277">
        <v>42209</v>
      </c>
      <c r="I969" s="1" t="s">
        <v>3294</v>
      </c>
      <c r="J969" s="2" t="s">
        <v>68</v>
      </c>
      <c r="K969" s="1" t="s">
        <v>36</v>
      </c>
      <c r="L969" s="1" t="s">
        <v>20</v>
      </c>
      <c r="M969" s="1" t="s">
        <v>21</v>
      </c>
      <c r="N969" s="1" t="s">
        <v>11</v>
      </c>
      <c r="O969" s="7">
        <v>138</v>
      </c>
      <c r="P969" s="7">
        <v>0</v>
      </c>
      <c r="Q969" s="7">
        <f t="shared" si="40"/>
        <v>138</v>
      </c>
      <c r="R969" s="6" t="s">
        <v>47</v>
      </c>
      <c r="S969" s="5" t="s">
        <v>32</v>
      </c>
      <c r="T969" s="5" t="s">
        <v>3295</v>
      </c>
      <c r="U969" s="5" t="s">
        <v>3296</v>
      </c>
      <c r="V969" s="1" t="s">
        <v>65</v>
      </c>
      <c r="W969" s="1" t="s">
        <v>3297</v>
      </c>
      <c r="X969" s="1" t="s">
        <v>3264</v>
      </c>
      <c r="Y969" s="1" t="s">
        <v>3265</v>
      </c>
      <c r="Z969" s="4">
        <v>42209</v>
      </c>
      <c r="AA969" s="1" t="s">
        <v>45</v>
      </c>
      <c r="AB969" s="1" t="s">
        <v>3298</v>
      </c>
      <c r="AC969" s="1" t="s">
        <v>3299</v>
      </c>
      <c r="AD969" s="8"/>
    </row>
    <row r="970" spans="2:30" outlineLevel="5">
      <c r="B970" s="3"/>
      <c r="C970" s="1"/>
      <c r="D970" s="1"/>
      <c r="E970" s="1"/>
      <c r="F970" s="1"/>
      <c r="G970" s="1" t="s">
        <v>1553</v>
      </c>
      <c r="H970" s="277">
        <v>42216</v>
      </c>
      <c r="I970" s="1" t="s">
        <v>3300</v>
      </c>
      <c r="J970" s="2" t="s">
        <v>68</v>
      </c>
      <c r="K970" s="1" t="s">
        <v>36</v>
      </c>
      <c r="L970" s="1" t="s">
        <v>20</v>
      </c>
      <c r="M970" s="1" t="s">
        <v>21</v>
      </c>
      <c r="N970" s="1" t="s">
        <v>11</v>
      </c>
      <c r="O970" s="7">
        <v>1619</v>
      </c>
      <c r="P970" s="7">
        <v>0</v>
      </c>
      <c r="Q970" s="7">
        <f t="shared" si="40"/>
        <v>1619</v>
      </c>
      <c r="R970" s="6" t="s">
        <v>47</v>
      </c>
      <c r="S970" s="5" t="s">
        <v>32</v>
      </c>
      <c r="T970" s="5" t="s">
        <v>67</v>
      </c>
      <c r="U970" s="5" t="s">
        <v>1615</v>
      </c>
      <c r="V970" s="1" t="s">
        <v>65</v>
      </c>
      <c r="W970" s="1" t="s">
        <v>3301</v>
      </c>
      <c r="X970" s="1" t="s">
        <v>3302</v>
      </c>
      <c r="Y970" s="1" t="s">
        <v>3303</v>
      </c>
      <c r="Z970" s="4">
        <v>42216</v>
      </c>
      <c r="AA970" s="1" t="s">
        <v>45</v>
      </c>
      <c r="AB970" s="1" t="s">
        <v>2557</v>
      </c>
      <c r="AC970" s="1" t="s">
        <v>3304</v>
      </c>
      <c r="AD970" s="8"/>
    </row>
    <row r="971" spans="2:30" outlineLevel="5">
      <c r="B971" s="3"/>
      <c r="C971" s="1"/>
      <c r="D971" s="1"/>
      <c r="E971" s="1"/>
      <c r="F971" s="1"/>
      <c r="G971" s="1" t="s">
        <v>1553</v>
      </c>
      <c r="H971" s="277">
        <v>42216</v>
      </c>
      <c r="I971" s="1" t="s">
        <v>3305</v>
      </c>
      <c r="J971" s="2" t="s">
        <v>68</v>
      </c>
      <c r="K971" s="1" t="s">
        <v>36</v>
      </c>
      <c r="L971" s="1" t="s">
        <v>20</v>
      </c>
      <c r="M971" s="1" t="s">
        <v>21</v>
      </c>
      <c r="N971" s="1" t="s">
        <v>11</v>
      </c>
      <c r="O971" s="7">
        <v>11264</v>
      </c>
      <c r="P971" s="7">
        <v>0</v>
      </c>
      <c r="Q971" s="7">
        <f t="shared" si="40"/>
        <v>11264</v>
      </c>
      <c r="R971" s="6" t="s">
        <v>47</v>
      </c>
      <c r="S971" s="5" t="s">
        <v>32</v>
      </c>
      <c r="T971" s="5" t="s">
        <v>67</v>
      </c>
      <c r="U971" s="5" t="s">
        <v>1615</v>
      </c>
      <c r="V971" s="1" t="s">
        <v>65</v>
      </c>
      <c r="W971" s="1" t="s">
        <v>3306</v>
      </c>
      <c r="X971" s="1" t="s">
        <v>2175</v>
      </c>
      <c r="Y971" s="1" t="s">
        <v>2176</v>
      </c>
      <c r="Z971" s="4">
        <v>42216</v>
      </c>
      <c r="AA971" s="1" t="s">
        <v>45</v>
      </c>
      <c r="AB971" s="1" t="s">
        <v>3307</v>
      </c>
      <c r="AC971" s="1" t="s">
        <v>3308</v>
      </c>
      <c r="AD971" s="8"/>
    </row>
    <row r="972" spans="2:30" outlineLevel="5">
      <c r="B972" s="3"/>
      <c r="C972" s="1"/>
      <c r="D972" s="1"/>
      <c r="E972" s="1"/>
      <c r="F972" s="1"/>
      <c r="G972" s="1" t="s">
        <v>1553</v>
      </c>
      <c r="H972" s="277">
        <v>42216</v>
      </c>
      <c r="I972" s="1" t="s">
        <v>3309</v>
      </c>
      <c r="J972" s="2" t="s">
        <v>68</v>
      </c>
      <c r="K972" s="1" t="s">
        <v>36</v>
      </c>
      <c r="L972" s="1" t="s">
        <v>20</v>
      </c>
      <c r="M972" s="1" t="s">
        <v>21</v>
      </c>
      <c r="N972" s="1" t="s">
        <v>11</v>
      </c>
      <c r="O972" s="7">
        <v>2134.75</v>
      </c>
      <c r="P972" s="7">
        <v>0</v>
      </c>
      <c r="Q972" s="7">
        <f t="shared" si="40"/>
        <v>2134.75</v>
      </c>
      <c r="R972" s="6" t="s">
        <v>47</v>
      </c>
      <c r="S972" s="5" t="s">
        <v>25</v>
      </c>
      <c r="T972" s="5" t="s">
        <v>1944</v>
      </c>
      <c r="U972" s="5" t="s">
        <v>1945</v>
      </c>
      <c r="V972" s="1" t="s">
        <v>65</v>
      </c>
      <c r="W972" s="1" t="s">
        <v>3310</v>
      </c>
      <c r="X972" s="1" t="s">
        <v>2422</v>
      </c>
      <c r="Y972" s="1" t="s">
        <v>2423</v>
      </c>
      <c r="Z972" s="4">
        <v>42216</v>
      </c>
      <c r="AA972" s="1" t="s">
        <v>45</v>
      </c>
      <c r="AB972" s="1" t="s">
        <v>2943</v>
      </c>
      <c r="AC972" s="1" t="s">
        <v>3311</v>
      </c>
      <c r="AD972" s="8"/>
    </row>
    <row r="973" spans="2:30" outlineLevel="5">
      <c r="B973" s="3"/>
      <c r="C973" s="1"/>
      <c r="D973" s="1"/>
      <c r="E973" s="1"/>
      <c r="F973" s="1"/>
      <c r="G973" s="1" t="s">
        <v>1553</v>
      </c>
      <c r="H973" s="277">
        <v>42216</v>
      </c>
      <c r="I973" s="1" t="s">
        <v>3312</v>
      </c>
      <c r="J973" s="2" t="s">
        <v>68</v>
      </c>
      <c r="K973" s="1" t="s">
        <v>36</v>
      </c>
      <c r="L973" s="1" t="s">
        <v>20</v>
      </c>
      <c r="M973" s="1" t="s">
        <v>21</v>
      </c>
      <c r="N973" s="1" t="s">
        <v>11</v>
      </c>
      <c r="O973" s="7">
        <v>4860</v>
      </c>
      <c r="P973" s="7">
        <v>0</v>
      </c>
      <c r="Q973" s="7">
        <f t="shared" si="40"/>
        <v>4860</v>
      </c>
      <c r="R973" s="6" t="s">
        <v>47</v>
      </c>
      <c r="S973" s="5" t="s">
        <v>25</v>
      </c>
      <c r="T973" s="5" t="s">
        <v>1944</v>
      </c>
      <c r="U973" s="5" t="s">
        <v>1945</v>
      </c>
      <c r="V973" s="1" t="s">
        <v>65</v>
      </c>
      <c r="W973" s="1" t="s">
        <v>3313</v>
      </c>
      <c r="X973" s="1" t="s">
        <v>3314</v>
      </c>
      <c r="Y973" s="1" t="s">
        <v>3315</v>
      </c>
      <c r="Z973" s="4">
        <v>42216</v>
      </c>
      <c r="AA973" s="1" t="s">
        <v>45</v>
      </c>
      <c r="AB973" s="1" t="s">
        <v>3316</v>
      </c>
      <c r="AC973" s="1"/>
      <c r="AD973" s="8"/>
    </row>
    <row r="974" spans="2:30" outlineLevel="5">
      <c r="B974" s="3"/>
      <c r="C974" s="1"/>
      <c r="D974" s="1"/>
      <c r="E974" s="1"/>
      <c r="F974" s="1"/>
      <c r="G974" s="1" t="s">
        <v>1553</v>
      </c>
      <c r="H974" s="277">
        <v>42216</v>
      </c>
      <c r="I974" s="1" t="s">
        <v>3317</v>
      </c>
      <c r="J974" s="2" t="s">
        <v>68</v>
      </c>
      <c r="K974" s="1" t="s">
        <v>36</v>
      </c>
      <c r="L974" s="1" t="s">
        <v>20</v>
      </c>
      <c r="M974" s="1" t="s">
        <v>21</v>
      </c>
      <c r="N974" s="1" t="s">
        <v>11</v>
      </c>
      <c r="O974" s="7">
        <v>26700</v>
      </c>
      <c r="P974" s="7">
        <v>0</v>
      </c>
      <c r="Q974" s="7">
        <f t="shared" si="40"/>
        <v>26700</v>
      </c>
      <c r="R974" s="6" t="s">
        <v>47</v>
      </c>
      <c r="S974" s="5" t="s">
        <v>32</v>
      </c>
      <c r="T974" s="5" t="s">
        <v>66</v>
      </c>
      <c r="U974" s="5" t="s">
        <v>799</v>
      </c>
      <c r="V974" s="1" t="s">
        <v>65</v>
      </c>
      <c r="W974" s="1" t="s">
        <v>3318</v>
      </c>
      <c r="X974" s="1" t="s">
        <v>3218</v>
      </c>
      <c r="Y974" s="1" t="s">
        <v>3219</v>
      </c>
      <c r="Z974" s="4">
        <v>42216</v>
      </c>
      <c r="AA974" s="1" t="s">
        <v>45</v>
      </c>
      <c r="AB974" s="1" t="s">
        <v>3319</v>
      </c>
      <c r="AC974" s="1" t="s">
        <v>3320</v>
      </c>
      <c r="AD974" s="8"/>
    </row>
    <row r="975" spans="2:30" outlineLevel="5">
      <c r="B975" s="3"/>
      <c r="C975" s="1"/>
      <c r="D975" s="1"/>
      <c r="E975" s="1"/>
      <c r="F975" s="1"/>
      <c r="G975" s="1" t="s">
        <v>1553</v>
      </c>
      <c r="H975" s="277">
        <v>42216</v>
      </c>
      <c r="I975" s="1" t="s">
        <v>3321</v>
      </c>
      <c r="J975" s="2" t="s">
        <v>68</v>
      </c>
      <c r="K975" s="1" t="s">
        <v>36</v>
      </c>
      <c r="L975" s="1" t="s">
        <v>20</v>
      </c>
      <c r="M975" s="1" t="s">
        <v>21</v>
      </c>
      <c r="N975" s="1" t="s">
        <v>11</v>
      </c>
      <c r="O975" s="7">
        <v>29220</v>
      </c>
      <c r="P975" s="7">
        <v>0</v>
      </c>
      <c r="Q975" s="7">
        <f t="shared" si="40"/>
        <v>29220</v>
      </c>
      <c r="R975" s="6" t="s">
        <v>47</v>
      </c>
      <c r="S975" s="5" t="s">
        <v>25</v>
      </c>
      <c r="T975" s="5" t="s">
        <v>1944</v>
      </c>
      <c r="U975" s="5" t="s">
        <v>1945</v>
      </c>
      <c r="V975" s="1" t="s">
        <v>65</v>
      </c>
      <c r="W975" s="1" t="s">
        <v>3322</v>
      </c>
      <c r="X975" s="1" t="s">
        <v>3323</v>
      </c>
      <c r="Y975" s="1" t="s">
        <v>3324</v>
      </c>
      <c r="Z975" s="4">
        <v>42216</v>
      </c>
      <c r="AA975" s="1" t="s">
        <v>45</v>
      </c>
      <c r="AB975" s="1" t="s">
        <v>3325</v>
      </c>
      <c r="AC975" s="1" t="s">
        <v>3326</v>
      </c>
      <c r="AD975" s="8"/>
    </row>
    <row r="976" spans="2:30" ht="15" customHeight="1" outlineLevel="5">
      <c r="B976" s="3"/>
      <c r="C976" s="1"/>
      <c r="D976" s="1"/>
      <c r="E976" s="1"/>
      <c r="F976" s="1"/>
      <c r="G976" s="1" t="s">
        <v>1553</v>
      </c>
      <c r="H976" s="277">
        <v>42215</v>
      </c>
      <c r="I976" s="1" t="s">
        <v>2883</v>
      </c>
      <c r="J976" s="2" t="s">
        <v>68</v>
      </c>
      <c r="K976" s="1" t="s">
        <v>9</v>
      </c>
      <c r="L976" s="1" t="s">
        <v>10</v>
      </c>
      <c r="M976" s="1" t="s">
        <v>10</v>
      </c>
      <c r="N976" s="1" t="s">
        <v>11</v>
      </c>
      <c r="O976" s="7">
        <v>0</v>
      </c>
      <c r="P976" s="7">
        <v>14514.32</v>
      </c>
      <c r="Q976" s="7">
        <f t="shared" ref="Q976:Q978" si="41">O976-P976</f>
        <v>-14514.32</v>
      </c>
      <c r="R976" s="6" t="s">
        <v>1</v>
      </c>
      <c r="S976" s="5" t="s">
        <v>4</v>
      </c>
      <c r="T976" s="5"/>
      <c r="U976" s="5" t="s">
        <v>189</v>
      </c>
      <c r="V976" s="1"/>
      <c r="W976" s="1"/>
      <c r="X976" s="1"/>
      <c r="Y976" s="1"/>
      <c r="Z976" s="277">
        <v>42215</v>
      </c>
      <c r="AA976" s="1"/>
      <c r="AB976" s="1"/>
      <c r="AC976" s="1"/>
      <c r="AD976" s="8" t="s">
        <v>2884</v>
      </c>
    </row>
    <row r="977" spans="2:30" ht="15" customHeight="1" outlineLevel="5">
      <c r="B977" s="3"/>
      <c r="C977" s="1"/>
      <c r="D977" s="1"/>
      <c r="E977" s="1"/>
      <c r="F977" s="1"/>
      <c r="G977" s="1" t="s">
        <v>1553</v>
      </c>
      <c r="H977" s="277">
        <v>42215</v>
      </c>
      <c r="I977" s="1" t="s">
        <v>2883</v>
      </c>
      <c r="J977" s="2" t="s">
        <v>68</v>
      </c>
      <c r="K977" s="1" t="s">
        <v>9</v>
      </c>
      <c r="L977" s="1" t="s">
        <v>10</v>
      </c>
      <c r="M977" s="1" t="s">
        <v>10</v>
      </c>
      <c r="N977" s="1" t="s">
        <v>11</v>
      </c>
      <c r="O977" s="7">
        <v>0</v>
      </c>
      <c r="P977" s="7">
        <v>1046.4000000000001</v>
      </c>
      <c r="Q977" s="7">
        <f t="shared" si="41"/>
        <v>-1046.4000000000001</v>
      </c>
      <c r="R977" s="6" t="s">
        <v>1</v>
      </c>
      <c r="S977" s="5" t="s">
        <v>4</v>
      </c>
      <c r="T977" s="5"/>
      <c r="U977" s="5" t="s">
        <v>190</v>
      </c>
      <c r="V977" s="1"/>
      <c r="W977" s="1"/>
      <c r="X977" s="1"/>
      <c r="Y977" s="1"/>
      <c r="Z977" s="277">
        <v>42215</v>
      </c>
      <c r="AA977" s="1"/>
      <c r="AB977" s="1"/>
      <c r="AC977" s="1"/>
      <c r="AD977" s="8" t="s">
        <v>2884</v>
      </c>
    </row>
    <row r="978" spans="2:30" ht="15" customHeight="1" outlineLevel="5">
      <c r="B978" s="3"/>
      <c r="C978" s="1"/>
      <c r="D978" s="1"/>
      <c r="E978" s="1"/>
      <c r="F978" s="1"/>
      <c r="G978" s="1" t="s">
        <v>1553</v>
      </c>
      <c r="H978" s="277">
        <v>42215</v>
      </c>
      <c r="I978" s="1" t="s">
        <v>2883</v>
      </c>
      <c r="J978" s="2" t="s">
        <v>68</v>
      </c>
      <c r="K978" s="1" t="s">
        <v>9</v>
      </c>
      <c r="L978" s="1" t="s">
        <v>10</v>
      </c>
      <c r="M978" s="1" t="s">
        <v>10</v>
      </c>
      <c r="N978" s="1" t="s">
        <v>11</v>
      </c>
      <c r="O978" s="7">
        <v>0</v>
      </c>
      <c r="P978" s="7">
        <v>1998.01</v>
      </c>
      <c r="Q978" s="7">
        <f t="shared" si="41"/>
        <v>-1998.01</v>
      </c>
      <c r="R978" s="6" t="s">
        <v>1</v>
      </c>
      <c r="S978" s="5" t="s">
        <v>4</v>
      </c>
      <c r="T978" s="5"/>
      <c r="U978" s="5" t="s">
        <v>191</v>
      </c>
      <c r="V978" s="1"/>
      <c r="W978" s="1"/>
      <c r="X978" s="1"/>
      <c r="Y978" s="1"/>
      <c r="Z978" s="277">
        <v>42215</v>
      </c>
      <c r="AA978" s="1"/>
      <c r="AB978" s="1"/>
      <c r="AC978" s="1"/>
      <c r="AD978" s="8" t="s">
        <v>2884</v>
      </c>
    </row>
    <row r="979" spans="2:30" ht="15" customHeight="1" outlineLevel="5">
      <c r="B979" s="3"/>
      <c r="C979" s="1"/>
      <c r="D979" s="1"/>
      <c r="E979" s="1"/>
      <c r="F979" s="1"/>
      <c r="G979" s="1" t="s">
        <v>1553</v>
      </c>
      <c r="H979" s="277">
        <v>42215</v>
      </c>
      <c r="I979" s="1" t="s">
        <v>2875</v>
      </c>
      <c r="J979" s="2" t="s">
        <v>68</v>
      </c>
      <c r="K979" s="1" t="s">
        <v>9</v>
      </c>
      <c r="L979" s="1" t="s">
        <v>10</v>
      </c>
      <c r="M979" s="1" t="s">
        <v>10</v>
      </c>
      <c r="N979" s="1" t="s">
        <v>11</v>
      </c>
      <c r="O979" s="7">
        <v>1229.5</v>
      </c>
      <c r="P979" s="7">
        <v>0</v>
      </c>
      <c r="Q979" s="7">
        <f>O979-P979</f>
        <v>1229.5</v>
      </c>
      <c r="R979" s="6" t="s">
        <v>1</v>
      </c>
      <c r="S979" s="5" t="s">
        <v>4</v>
      </c>
      <c r="T979" s="5"/>
      <c r="U979" s="5" t="s">
        <v>225</v>
      </c>
      <c r="V979" s="1"/>
      <c r="W979" s="1"/>
      <c r="X979" s="1"/>
      <c r="Y979" s="1"/>
      <c r="Z979" s="4">
        <v>42215</v>
      </c>
      <c r="AA979" s="1"/>
      <c r="AB979" s="1"/>
      <c r="AC979" s="1"/>
      <c r="AD979" s="8" t="s">
        <v>2876</v>
      </c>
    </row>
    <row r="980" spans="2:30" ht="15" customHeight="1" outlineLevel="5">
      <c r="B980" s="3"/>
      <c r="C980" s="1"/>
      <c r="D980" s="1"/>
      <c r="E980" s="1"/>
      <c r="F980" s="1"/>
      <c r="G980" s="1" t="s">
        <v>1553</v>
      </c>
      <c r="H980" s="277">
        <v>42215</v>
      </c>
      <c r="I980" s="1" t="s">
        <v>2879</v>
      </c>
      <c r="J980" s="2" t="s">
        <v>68</v>
      </c>
      <c r="K980" s="1" t="s">
        <v>9</v>
      </c>
      <c r="L980" s="1" t="s">
        <v>10</v>
      </c>
      <c r="M980" s="1" t="s">
        <v>10</v>
      </c>
      <c r="N980" s="1" t="s">
        <v>11</v>
      </c>
      <c r="O980" s="7">
        <v>0</v>
      </c>
      <c r="P980" s="7">
        <v>990</v>
      </c>
      <c r="Q980" s="7">
        <f>O980-P980</f>
        <v>-990</v>
      </c>
      <c r="R980" s="6" t="s">
        <v>1</v>
      </c>
      <c r="S980" s="5" t="s">
        <v>4</v>
      </c>
      <c r="T980" s="5"/>
      <c r="U980" s="5" t="s">
        <v>760</v>
      </c>
      <c r="V980" s="1"/>
      <c r="W980" s="1"/>
      <c r="X980" s="1"/>
      <c r="Y980" s="1"/>
      <c r="Z980" s="4">
        <v>42215</v>
      </c>
      <c r="AA980" s="1"/>
      <c r="AB980" s="1"/>
      <c r="AC980" s="1"/>
      <c r="AD980" s="8" t="s">
        <v>2880</v>
      </c>
    </row>
    <row r="981" spans="2:30" outlineLevel="5">
      <c r="B981" s="352"/>
      <c r="C981" s="2"/>
      <c r="D981" s="2"/>
      <c r="E981" s="2"/>
      <c r="F981" s="2"/>
      <c r="G981" s="2"/>
      <c r="H981" s="362"/>
      <c r="I981" s="2"/>
      <c r="J981" s="2" t="s">
        <v>68</v>
      </c>
      <c r="K981" s="2"/>
      <c r="L981" s="2"/>
      <c r="M981" s="2"/>
      <c r="N981" s="2"/>
      <c r="O981" s="353"/>
      <c r="P981" s="353"/>
      <c r="Q981" s="353"/>
      <c r="R981" s="354"/>
      <c r="S981" s="355"/>
      <c r="T981" s="355"/>
      <c r="U981" s="355"/>
      <c r="V981" s="2"/>
      <c r="W981" s="2"/>
      <c r="X981" s="2"/>
      <c r="Y981" s="2"/>
      <c r="Z981" s="356"/>
      <c r="AA981" s="2"/>
      <c r="AB981" s="2"/>
      <c r="AC981" s="2"/>
      <c r="AD981" s="357"/>
    </row>
    <row r="982" spans="2:30" outlineLevel="4">
      <c r="B982" s="352"/>
      <c r="C982" s="2"/>
      <c r="D982" s="2"/>
      <c r="E982" s="2"/>
      <c r="F982" s="2" t="s">
        <v>2127</v>
      </c>
      <c r="G982" s="2" t="s">
        <v>2128</v>
      </c>
      <c r="H982" s="362"/>
      <c r="I982" s="2"/>
      <c r="J982" s="2" t="s">
        <v>68</v>
      </c>
      <c r="K982" s="2"/>
      <c r="L982" s="2"/>
      <c r="M982" s="2"/>
      <c r="N982" s="2"/>
      <c r="O982" s="353">
        <f>SUM(O983:O1024)</f>
        <v>258758.58999999997</v>
      </c>
      <c r="P982" s="353">
        <f>SUM(P983:P1024)</f>
        <v>0</v>
      </c>
      <c r="Q982" s="353">
        <f t="shared" ref="Q982:Q1023" si="42">O982-P982</f>
        <v>258758.58999999997</v>
      </c>
      <c r="R982" s="354"/>
      <c r="S982" s="355"/>
      <c r="T982" s="355"/>
      <c r="U982" s="355"/>
      <c r="V982" s="2"/>
      <c r="W982" s="2"/>
      <c r="X982" s="2"/>
      <c r="Y982" s="2"/>
      <c r="Z982" s="356"/>
      <c r="AA982" s="2"/>
      <c r="AB982" s="2"/>
      <c r="AC982" s="2"/>
      <c r="AD982" s="357"/>
    </row>
    <row r="983" spans="2:30" outlineLevel="5">
      <c r="B983" s="3"/>
      <c r="C983" s="1"/>
      <c r="D983" s="1"/>
      <c r="E983" s="1"/>
      <c r="F983" s="1"/>
      <c r="G983" s="1" t="s">
        <v>3327</v>
      </c>
      <c r="H983" s="277">
        <v>42226</v>
      </c>
      <c r="I983" s="1" t="s">
        <v>3328</v>
      </c>
      <c r="J983" s="2" t="s">
        <v>68</v>
      </c>
      <c r="K983" s="1" t="s">
        <v>33</v>
      </c>
      <c r="L983" s="1" t="s">
        <v>1815</v>
      </c>
      <c r="M983" s="1" t="s">
        <v>21</v>
      </c>
      <c r="N983" s="1" t="s">
        <v>11</v>
      </c>
      <c r="O983" s="7">
        <v>700</v>
      </c>
      <c r="P983" s="7">
        <v>0</v>
      </c>
      <c r="Q983" s="7">
        <f t="shared" si="42"/>
        <v>700</v>
      </c>
      <c r="R983" s="6" t="s">
        <v>70</v>
      </c>
      <c r="S983" s="5" t="s">
        <v>32</v>
      </c>
      <c r="T983" s="5"/>
      <c r="U983" s="5" t="s">
        <v>242</v>
      </c>
      <c r="V983" s="1" t="s">
        <v>61</v>
      </c>
      <c r="W983" s="1"/>
      <c r="X983" s="1"/>
      <c r="Y983" s="1"/>
      <c r="Z983" s="4">
        <v>42226</v>
      </c>
      <c r="AA983" s="1" t="s">
        <v>26</v>
      </c>
      <c r="AB983" s="1" t="s">
        <v>3329</v>
      </c>
      <c r="AC983" s="1" t="s">
        <v>1681</v>
      </c>
      <c r="AD983" s="8"/>
    </row>
    <row r="984" spans="2:30" outlineLevel="5">
      <c r="B984" s="3"/>
      <c r="C984" s="1"/>
      <c r="D984" s="1"/>
      <c r="E984" s="1"/>
      <c r="F984" s="1"/>
      <c r="G984" s="1" t="s">
        <v>2558</v>
      </c>
      <c r="H984" s="277">
        <v>42229</v>
      </c>
      <c r="I984" s="1" t="s">
        <v>3330</v>
      </c>
      <c r="J984" s="2" t="s">
        <v>68</v>
      </c>
      <c r="K984" s="1" t="s">
        <v>33</v>
      </c>
      <c r="L984" s="1" t="s">
        <v>69</v>
      </c>
      <c r="M984" s="1" t="s">
        <v>21</v>
      </c>
      <c r="N984" s="1" t="s">
        <v>11</v>
      </c>
      <c r="O984" s="7">
        <v>352.5</v>
      </c>
      <c r="P984" s="7">
        <v>0</v>
      </c>
      <c r="Q984" s="7">
        <f t="shared" si="42"/>
        <v>352.5</v>
      </c>
      <c r="R984" s="6" t="s">
        <v>70</v>
      </c>
      <c r="S984" s="5" t="s">
        <v>32</v>
      </c>
      <c r="T984" s="5"/>
      <c r="U984" s="5" t="s">
        <v>264</v>
      </c>
      <c r="V984" s="1" t="s">
        <v>35</v>
      </c>
      <c r="W984" s="1"/>
      <c r="X984" s="1"/>
      <c r="Y984" s="1"/>
      <c r="Z984" s="4">
        <v>42229</v>
      </c>
      <c r="AA984" s="1" t="s">
        <v>26</v>
      </c>
      <c r="AB984" s="1" t="s">
        <v>3331</v>
      </c>
      <c r="AC984" s="1" t="s">
        <v>3332</v>
      </c>
      <c r="AD984" s="8"/>
    </row>
    <row r="985" spans="2:30" outlineLevel="5">
      <c r="B985" s="3"/>
      <c r="C985" s="1"/>
      <c r="D985" s="1"/>
      <c r="E985" s="1"/>
      <c r="F985" s="1"/>
      <c r="G985" s="1" t="s">
        <v>2558</v>
      </c>
      <c r="H985" s="277">
        <v>42226</v>
      </c>
      <c r="I985" s="1" t="s">
        <v>3333</v>
      </c>
      <c r="J985" s="2" t="s">
        <v>68</v>
      </c>
      <c r="K985" s="1" t="s">
        <v>33</v>
      </c>
      <c r="L985" s="1" t="s">
        <v>69</v>
      </c>
      <c r="M985" s="1" t="s">
        <v>21</v>
      </c>
      <c r="N985" s="1" t="s">
        <v>11</v>
      </c>
      <c r="O985" s="7">
        <v>294.39999999999998</v>
      </c>
      <c r="P985" s="7">
        <v>0</v>
      </c>
      <c r="Q985" s="7">
        <f t="shared" si="42"/>
        <v>294.39999999999998</v>
      </c>
      <c r="R985" s="6" t="s">
        <v>70</v>
      </c>
      <c r="S985" s="5" t="s">
        <v>32</v>
      </c>
      <c r="T985" s="5"/>
      <c r="U985" s="5" t="s">
        <v>800</v>
      </c>
      <c r="V985" s="1" t="s">
        <v>4619</v>
      </c>
      <c r="W985" s="1"/>
      <c r="X985" s="1"/>
      <c r="Y985" s="1"/>
      <c r="Z985" s="4">
        <v>42226</v>
      </c>
      <c r="AA985" s="1" t="s">
        <v>26</v>
      </c>
      <c r="AB985" s="1" t="s">
        <v>3334</v>
      </c>
      <c r="AC985" s="1" t="s">
        <v>3335</v>
      </c>
      <c r="AD985" s="8"/>
    </row>
    <row r="986" spans="2:30" outlineLevel="5">
      <c r="B986" s="3"/>
      <c r="C986" s="1"/>
      <c r="D986" s="1"/>
      <c r="E986" s="1"/>
      <c r="F986" s="1"/>
      <c r="G986" s="1" t="s">
        <v>8</v>
      </c>
      <c r="H986" s="277">
        <v>42229</v>
      </c>
      <c r="I986" s="1" t="s">
        <v>2129</v>
      </c>
      <c r="J986" s="2" t="s">
        <v>68</v>
      </c>
      <c r="K986" s="1" t="s">
        <v>33</v>
      </c>
      <c r="L986" s="1" t="s">
        <v>69</v>
      </c>
      <c r="M986" s="1" t="s">
        <v>21</v>
      </c>
      <c r="N986" s="1" t="s">
        <v>11</v>
      </c>
      <c r="O986" s="7">
        <v>5925</v>
      </c>
      <c r="P986" s="7">
        <v>0</v>
      </c>
      <c r="Q986" s="7">
        <f t="shared" si="42"/>
        <v>5925</v>
      </c>
      <c r="R986" s="6" t="s">
        <v>70</v>
      </c>
      <c r="S986" s="5" t="s">
        <v>32</v>
      </c>
      <c r="T986" s="5"/>
      <c r="U986" s="5" t="s">
        <v>2834</v>
      </c>
      <c r="V986" s="1" t="s">
        <v>61</v>
      </c>
      <c r="W986" s="1"/>
      <c r="X986" s="1"/>
      <c r="Y986" s="1"/>
      <c r="Z986" s="4">
        <v>42229</v>
      </c>
      <c r="AA986" s="1" t="s">
        <v>26</v>
      </c>
      <c r="AB986" s="1" t="s">
        <v>3336</v>
      </c>
      <c r="AC986" s="1" t="s">
        <v>2131</v>
      </c>
      <c r="AD986" s="8"/>
    </row>
    <row r="987" spans="2:30" outlineLevel="5">
      <c r="B987" s="3"/>
      <c r="C987" s="1"/>
      <c r="D987" s="1"/>
      <c r="E987" s="1"/>
      <c r="F987" s="1"/>
      <c r="G987" s="1" t="s">
        <v>8</v>
      </c>
      <c r="H987" s="277">
        <v>42226</v>
      </c>
      <c r="I987" s="1" t="s">
        <v>2474</v>
      </c>
      <c r="J987" s="2" t="s">
        <v>68</v>
      </c>
      <c r="K987" s="1" t="s">
        <v>33</v>
      </c>
      <c r="L987" s="1" t="s">
        <v>34</v>
      </c>
      <c r="M987" s="1" t="s">
        <v>21</v>
      </c>
      <c r="N987" s="1" t="s">
        <v>11</v>
      </c>
      <c r="O987" s="7">
        <v>1240</v>
      </c>
      <c r="P987" s="7">
        <v>0</v>
      </c>
      <c r="Q987" s="7">
        <f t="shared" si="42"/>
        <v>1240</v>
      </c>
      <c r="R987" s="6" t="s">
        <v>70</v>
      </c>
      <c r="S987" s="5" t="s">
        <v>25</v>
      </c>
      <c r="T987" s="5"/>
      <c r="U987" s="5" t="s">
        <v>2833</v>
      </c>
      <c r="V987" s="1" t="s">
        <v>65</v>
      </c>
      <c r="W987" s="1"/>
      <c r="X987" s="1"/>
      <c r="Y987" s="1"/>
      <c r="Z987" s="4">
        <v>42226</v>
      </c>
      <c r="AA987" s="1" t="s">
        <v>26</v>
      </c>
      <c r="AB987" s="1" t="s">
        <v>3337</v>
      </c>
      <c r="AC987" s="1" t="s">
        <v>3338</v>
      </c>
      <c r="AD987" s="8"/>
    </row>
    <row r="988" spans="2:30" outlineLevel="5">
      <c r="B988" s="3"/>
      <c r="C988" s="1"/>
      <c r="D988" s="1"/>
      <c r="E988" s="1"/>
      <c r="F988" s="1"/>
      <c r="G988" s="1" t="s">
        <v>1553</v>
      </c>
      <c r="H988" s="277">
        <v>42236</v>
      </c>
      <c r="I988" s="1" t="s">
        <v>3339</v>
      </c>
      <c r="J988" s="2" t="s">
        <v>68</v>
      </c>
      <c r="K988" s="1" t="s">
        <v>36</v>
      </c>
      <c r="L988" s="1" t="s">
        <v>20</v>
      </c>
      <c r="M988" s="1" t="s">
        <v>21</v>
      </c>
      <c r="N988" s="1" t="s">
        <v>11</v>
      </c>
      <c r="O988" s="7">
        <v>11319</v>
      </c>
      <c r="P988" s="7">
        <v>0</v>
      </c>
      <c r="Q988" s="7">
        <f t="shared" si="42"/>
        <v>11319</v>
      </c>
      <c r="R988" s="6" t="s">
        <v>47</v>
      </c>
      <c r="S988" s="5" t="s">
        <v>32</v>
      </c>
      <c r="T988" s="5" t="s">
        <v>67</v>
      </c>
      <c r="U988" s="5" t="s">
        <v>1615</v>
      </c>
      <c r="V988" s="1" t="s">
        <v>65</v>
      </c>
      <c r="W988" s="1" t="s">
        <v>3340</v>
      </c>
      <c r="X988" s="1" t="s">
        <v>3193</v>
      </c>
      <c r="Y988" s="1" t="s">
        <v>3194</v>
      </c>
      <c r="Z988" s="4">
        <v>42236</v>
      </c>
      <c r="AA988" s="1" t="s">
        <v>45</v>
      </c>
      <c r="AB988" s="1" t="s">
        <v>3341</v>
      </c>
      <c r="AC988" s="1" t="s">
        <v>3342</v>
      </c>
      <c r="AD988" s="8"/>
    </row>
    <row r="989" spans="2:30" outlineLevel="5">
      <c r="B989" s="3"/>
      <c r="C989" s="1"/>
      <c r="D989" s="1"/>
      <c r="E989" s="1"/>
      <c r="F989" s="1"/>
      <c r="G989" s="1" t="s">
        <v>1553</v>
      </c>
      <c r="H989" s="277">
        <v>42222</v>
      </c>
      <c r="I989" s="1" t="s">
        <v>3343</v>
      </c>
      <c r="J989" s="2" t="s">
        <v>68</v>
      </c>
      <c r="K989" s="1" t="s">
        <v>36</v>
      </c>
      <c r="L989" s="1" t="s">
        <v>20</v>
      </c>
      <c r="M989" s="1" t="s">
        <v>21</v>
      </c>
      <c r="N989" s="1" t="s">
        <v>11</v>
      </c>
      <c r="O989" s="7">
        <v>1641</v>
      </c>
      <c r="P989" s="7">
        <v>0</v>
      </c>
      <c r="Q989" s="7">
        <f t="shared" si="42"/>
        <v>1641</v>
      </c>
      <c r="R989" s="6" t="s">
        <v>47</v>
      </c>
      <c r="S989" s="5" t="s">
        <v>32</v>
      </c>
      <c r="T989" s="5" t="s">
        <v>66</v>
      </c>
      <c r="U989" s="5" t="s">
        <v>799</v>
      </c>
      <c r="V989" s="1" t="s">
        <v>65</v>
      </c>
      <c r="W989" s="1" t="s">
        <v>3344</v>
      </c>
      <c r="X989" s="1" t="s">
        <v>3345</v>
      </c>
      <c r="Y989" s="1" t="s">
        <v>3346</v>
      </c>
      <c r="Z989" s="4">
        <v>42222</v>
      </c>
      <c r="AA989" s="1" t="s">
        <v>45</v>
      </c>
      <c r="AB989" s="1" t="s">
        <v>3347</v>
      </c>
      <c r="AC989" s="1" t="s">
        <v>3348</v>
      </c>
      <c r="AD989" s="8"/>
    </row>
    <row r="990" spans="2:30" outlineLevel="5">
      <c r="B990" s="3"/>
      <c r="C990" s="1"/>
      <c r="D990" s="1"/>
      <c r="E990" s="1"/>
      <c r="F990" s="1"/>
      <c r="G990" s="1" t="s">
        <v>1553</v>
      </c>
      <c r="H990" s="277">
        <v>42227</v>
      </c>
      <c r="I990" s="1" t="s">
        <v>3349</v>
      </c>
      <c r="J990" s="2" t="s">
        <v>68</v>
      </c>
      <c r="K990" s="1" t="s">
        <v>36</v>
      </c>
      <c r="L990" s="1" t="s">
        <v>20</v>
      </c>
      <c r="M990" s="1" t="s">
        <v>21</v>
      </c>
      <c r="N990" s="1" t="s">
        <v>11</v>
      </c>
      <c r="O990" s="7">
        <v>9850</v>
      </c>
      <c r="P990" s="7">
        <v>0</v>
      </c>
      <c r="Q990" s="7">
        <f t="shared" si="42"/>
        <v>9850</v>
      </c>
      <c r="R990" s="6" t="s">
        <v>47</v>
      </c>
      <c r="S990" s="5" t="s">
        <v>25</v>
      </c>
      <c r="T990" s="5" t="s">
        <v>776</v>
      </c>
      <c r="U990" s="5" t="s">
        <v>54</v>
      </c>
      <c r="V990" s="1" t="s">
        <v>65</v>
      </c>
      <c r="W990" s="1" t="s">
        <v>3350</v>
      </c>
      <c r="X990" s="1" t="s">
        <v>2230</v>
      </c>
      <c r="Y990" s="1" t="s">
        <v>2231</v>
      </c>
      <c r="Z990" s="4">
        <v>42227</v>
      </c>
      <c r="AA990" s="1" t="s">
        <v>45</v>
      </c>
      <c r="AB990" s="1" t="s">
        <v>3351</v>
      </c>
      <c r="AC990" s="1" t="s">
        <v>3352</v>
      </c>
      <c r="AD990" s="8"/>
    </row>
    <row r="991" spans="2:30" outlineLevel="5">
      <c r="B991" s="3"/>
      <c r="C991" s="1"/>
      <c r="D991" s="1"/>
      <c r="E991" s="1"/>
      <c r="F991" s="1"/>
      <c r="G991" s="1" t="s">
        <v>1553</v>
      </c>
      <c r="H991" s="277">
        <v>42226</v>
      </c>
      <c r="I991" s="1" t="s">
        <v>3353</v>
      </c>
      <c r="J991" s="2" t="s">
        <v>68</v>
      </c>
      <c r="K991" s="1" t="s">
        <v>36</v>
      </c>
      <c r="L991" s="1" t="s">
        <v>20</v>
      </c>
      <c r="M991" s="1" t="s">
        <v>21</v>
      </c>
      <c r="N991" s="1" t="s">
        <v>11</v>
      </c>
      <c r="O991" s="7">
        <v>9400</v>
      </c>
      <c r="P991" s="7">
        <v>0</v>
      </c>
      <c r="Q991" s="7">
        <f t="shared" si="42"/>
        <v>9400</v>
      </c>
      <c r="R991" s="6" t="s">
        <v>47</v>
      </c>
      <c r="S991" s="5" t="s">
        <v>25</v>
      </c>
      <c r="T991" s="5" t="s">
        <v>1944</v>
      </c>
      <c r="U991" s="5" t="s">
        <v>1945</v>
      </c>
      <c r="V991" s="1" t="s">
        <v>65</v>
      </c>
      <c r="W991" s="1" t="s">
        <v>3354</v>
      </c>
      <c r="X991" s="1" t="s">
        <v>3355</v>
      </c>
      <c r="Y991" s="1" t="s">
        <v>3356</v>
      </c>
      <c r="Z991" s="4">
        <v>42226</v>
      </c>
      <c r="AA991" s="1" t="s">
        <v>2257</v>
      </c>
      <c r="AB991" s="1" t="s">
        <v>3357</v>
      </c>
      <c r="AC991" s="1" t="s">
        <v>3358</v>
      </c>
      <c r="AD991" s="8"/>
    </row>
    <row r="992" spans="2:30" outlineLevel="5">
      <c r="B992" s="3"/>
      <c r="C992" s="1"/>
      <c r="D992" s="1"/>
      <c r="E992" s="1"/>
      <c r="F992" s="1"/>
      <c r="G992" s="1" t="s">
        <v>1553</v>
      </c>
      <c r="H992" s="277">
        <v>42222</v>
      </c>
      <c r="I992" s="1" t="s">
        <v>3359</v>
      </c>
      <c r="J992" s="2" t="s">
        <v>68</v>
      </c>
      <c r="K992" s="1" t="s">
        <v>36</v>
      </c>
      <c r="L992" s="1" t="s">
        <v>20</v>
      </c>
      <c r="M992" s="1" t="s">
        <v>21</v>
      </c>
      <c r="N992" s="1" t="s">
        <v>11</v>
      </c>
      <c r="O992" s="7">
        <v>4408</v>
      </c>
      <c r="P992" s="7">
        <v>0</v>
      </c>
      <c r="Q992" s="7">
        <f t="shared" si="42"/>
        <v>4408</v>
      </c>
      <c r="R992" s="6" t="s">
        <v>47</v>
      </c>
      <c r="S992" s="5" t="s">
        <v>25</v>
      </c>
      <c r="T992" s="5" t="s">
        <v>1944</v>
      </c>
      <c r="U992" s="5" t="s">
        <v>1945</v>
      </c>
      <c r="V992" s="1" t="s">
        <v>65</v>
      </c>
      <c r="W992" s="1" t="s">
        <v>3360</v>
      </c>
      <c r="X992" s="1" t="s">
        <v>2175</v>
      </c>
      <c r="Y992" s="1" t="s">
        <v>2176</v>
      </c>
      <c r="Z992" s="4">
        <v>42222</v>
      </c>
      <c r="AA992" s="1" t="s">
        <v>45</v>
      </c>
      <c r="AB992" s="1" t="s">
        <v>3361</v>
      </c>
      <c r="AC992" s="1" t="s">
        <v>3362</v>
      </c>
      <c r="AD992" s="8"/>
    </row>
    <row r="993" spans="2:30" outlineLevel="5">
      <c r="B993" s="3"/>
      <c r="C993" s="1"/>
      <c r="D993" s="1"/>
      <c r="E993" s="1"/>
      <c r="F993" s="1"/>
      <c r="G993" s="1" t="s">
        <v>1553</v>
      </c>
      <c r="H993" s="277">
        <v>42220</v>
      </c>
      <c r="I993" s="1" t="s">
        <v>3363</v>
      </c>
      <c r="J993" s="2" t="s">
        <v>68</v>
      </c>
      <c r="K993" s="1" t="s">
        <v>36</v>
      </c>
      <c r="L993" s="1" t="s">
        <v>20</v>
      </c>
      <c r="M993" s="1" t="s">
        <v>21</v>
      </c>
      <c r="N993" s="1" t="s">
        <v>11</v>
      </c>
      <c r="O993" s="7">
        <v>9120</v>
      </c>
      <c r="P993" s="7">
        <v>0</v>
      </c>
      <c r="Q993" s="7">
        <f t="shared" si="42"/>
        <v>9120</v>
      </c>
      <c r="R993" s="6" t="s">
        <v>47</v>
      </c>
      <c r="S993" s="5" t="s">
        <v>32</v>
      </c>
      <c r="T993" s="5" t="s">
        <v>66</v>
      </c>
      <c r="U993" s="5" t="s">
        <v>799</v>
      </c>
      <c r="V993" s="1" t="s">
        <v>65</v>
      </c>
      <c r="W993" s="1" t="s">
        <v>3364</v>
      </c>
      <c r="X993" s="1" t="s">
        <v>2155</v>
      </c>
      <c r="Y993" s="1" t="s">
        <v>2156</v>
      </c>
      <c r="Z993" s="4">
        <v>42220</v>
      </c>
      <c r="AA993" s="1" t="s">
        <v>45</v>
      </c>
      <c r="AB993" s="1" t="s">
        <v>3365</v>
      </c>
      <c r="AC993" s="1" t="s">
        <v>3366</v>
      </c>
      <c r="AD993" s="8"/>
    </row>
    <row r="994" spans="2:30" outlineLevel="5">
      <c r="B994" s="3"/>
      <c r="C994" s="1"/>
      <c r="D994" s="1"/>
      <c r="E994" s="1"/>
      <c r="F994" s="1"/>
      <c r="G994" s="1" t="s">
        <v>1553</v>
      </c>
      <c r="H994" s="277">
        <v>42220</v>
      </c>
      <c r="I994" s="1" t="s">
        <v>3367</v>
      </c>
      <c r="J994" s="2" t="s">
        <v>68</v>
      </c>
      <c r="K994" s="1" t="s">
        <v>36</v>
      </c>
      <c r="L994" s="1" t="s">
        <v>20</v>
      </c>
      <c r="M994" s="1" t="s">
        <v>21</v>
      </c>
      <c r="N994" s="1" t="s">
        <v>11</v>
      </c>
      <c r="O994" s="7">
        <v>6285.9</v>
      </c>
      <c r="P994" s="7">
        <v>0</v>
      </c>
      <c r="Q994" s="7">
        <f t="shared" si="42"/>
        <v>6285.9</v>
      </c>
      <c r="R994" s="6" t="s">
        <v>47</v>
      </c>
      <c r="S994" s="5" t="s">
        <v>32</v>
      </c>
      <c r="T994" s="5" t="s">
        <v>67</v>
      </c>
      <c r="U994" s="5" t="s">
        <v>1615</v>
      </c>
      <c r="V994" s="1" t="s">
        <v>65</v>
      </c>
      <c r="W994" s="1" t="s">
        <v>3368</v>
      </c>
      <c r="X994" s="1" t="s">
        <v>2175</v>
      </c>
      <c r="Y994" s="1" t="s">
        <v>2176</v>
      </c>
      <c r="Z994" s="4">
        <v>42220</v>
      </c>
      <c r="AA994" s="1" t="s">
        <v>45</v>
      </c>
      <c r="AB994" s="1" t="s">
        <v>3369</v>
      </c>
      <c r="AC994" s="1" t="s">
        <v>3370</v>
      </c>
      <c r="AD994" s="8"/>
    </row>
    <row r="995" spans="2:30" outlineLevel="5">
      <c r="B995" s="3"/>
      <c r="C995" s="1"/>
      <c r="D995" s="1"/>
      <c r="E995" s="1"/>
      <c r="F995" s="1"/>
      <c r="G995" s="1" t="s">
        <v>1553</v>
      </c>
      <c r="H995" s="277">
        <v>42228</v>
      </c>
      <c r="I995" s="1" t="s">
        <v>3371</v>
      </c>
      <c r="J995" s="2" t="s">
        <v>68</v>
      </c>
      <c r="K995" s="1" t="s">
        <v>36</v>
      </c>
      <c r="L995" s="1" t="s">
        <v>20</v>
      </c>
      <c r="M995" s="1" t="s">
        <v>21</v>
      </c>
      <c r="N995" s="1" t="s">
        <v>11</v>
      </c>
      <c r="O995" s="7">
        <v>4114.3999999999996</v>
      </c>
      <c r="P995" s="7">
        <v>0</v>
      </c>
      <c r="Q995" s="7">
        <f t="shared" si="42"/>
        <v>4114.3999999999996</v>
      </c>
      <c r="R995" s="6" t="s">
        <v>47</v>
      </c>
      <c r="S995" s="5" t="s">
        <v>32</v>
      </c>
      <c r="T995" s="5" t="s">
        <v>67</v>
      </c>
      <c r="U995" s="5" t="s">
        <v>1615</v>
      </c>
      <c r="V995" s="1" t="s">
        <v>65</v>
      </c>
      <c r="W995" s="1" t="s">
        <v>3372</v>
      </c>
      <c r="X995" s="1" t="s">
        <v>2175</v>
      </c>
      <c r="Y995" s="1" t="s">
        <v>2176</v>
      </c>
      <c r="Z995" s="4">
        <v>42228</v>
      </c>
      <c r="AA995" s="1" t="s">
        <v>45</v>
      </c>
      <c r="AB995" s="1" t="s">
        <v>3373</v>
      </c>
      <c r="AC995" s="1" t="s">
        <v>3374</v>
      </c>
      <c r="AD995" s="8"/>
    </row>
    <row r="996" spans="2:30" outlineLevel="5">
      <c r="B996" s="3"/>
      <c r="C996" s="1"/>
      <c r="D996" s="1"/>
      <c r="E996" s="1"/>
      <c r="F996" s="1"/>
      <c r="G996" s="1" t="s">
        <v>1553</v>
      </c>
      <c r="H996" s="277">
        <v>42228</v>
      </c>
      <c r="I996" s="1" t="s">
        <v>3375</v>
      </c>
      <c r="J996" s="2" t="s">
        <v>68</v>
      </c>
      <c r="K996" s="1" t="s">
        <v>36</v>
      </c>
      <c r="L996" s="1" t="s">
        <v>20</v>
      </c>
      <c r="M996" s="1" t="s">
        <v>21</v>
      </c>
      <c r="N996" s="1" t="s">
        <v>11</v>
      </c>
      <c r="O996" s="7">
        <v>43519.199999999997</v>
      </c>
      <c r="P996" s="7">
        <v>0</v>
      </c>
      <c r="Q996" s="7">
        <f t="shared" si="42"/>
        <v>43519.199999999997</v>
      </c>
      <c r="R996" s="6" t="s">
        <v>47</v>
      </c>
      <c r="S996" s="5" t="s">
        <v>32</v>
      </c>
      <c r="T996" s="5" t="s">
        <v>66</v>
      </c>
      <c r="U996" s="5" t="s">
        <v>799</v>
      </c>
      <c r="V996" s="1" t="s">
        <v>65</v>
      </c>
      <c r="W996" s="1" t="s">
        <v>3376</v>
      </c>
      <c r="X996" s="1" t="s">
        <v>3238</v>
      </c>
      <c r="Y996" s="1" t="s">
        <v>3239</v>
      </c>
      <c r="Z996" s="4">
        <v>42228</v>
      </c>
      <c r="AA996" s="1" t="s">
        <v>45</v>
      </c>
      <c r="AB996" s="1" t="s">
        <v>3377</v>
      </c>
      <c r="AC996" s="1" t="s">
        <v>3378</v>
      </c>
      <c r="AD996" s="8"/>
    </row>
    <row r="997" spans="2:30" outlineLevel="5">
      <c r="B997" s="3"/>
      <c r="C997" s="1"/>
      <c r="D997" s="1"/>
      <c r="E997" s="1"/>
      <c r="F997" s="1"/>
      <c r="G997" s="1" t="s">
        <v>1553</v>
      </c>
      <c r="H997" s="277">
        <v>42222</v>
      </c>
      <c r="I997" s="1" t="s">
        <v>3379</v>
      </c>
      <c r="J997" s="2" t="s">
        <v>68</v>
      </c>
      <c r="K997" s="1" t="s">
        <v>36</v>
      </c>
      <c r="L997" s="1" t="s">
        <v>20</v>
      </c>
      <c r="M997" s="1" t="s">
        <v>21</v>
      </c>
      <c r="N997" s="1" t="s">
        <v>11</v>
      </c>
      <c r="O997" s="7">
        <v>689</v>
      </c>
      <c r="P997" s="7">
        <v>0</v>
      </c>
      <c r="Q997" s="7">
        <f t="shared" si="42"/>
        <v>689</v>
      </c>
      <c r="R997" s="6" t="s">
        <v>47</v>
      </c>
      <c r="S997" s="5" t="s">
        <v>25</v>
      </c>
      <c r="T997" s="5" t="s">
        <v>1944</v>
      </c>
      <c r="U997" s="5" t="s">
        <v>1945</v>
      </c>
      <c r="V997" s="1" t="s">
        <v>65</v>
      </c>
      <c r="W997" s="1" t="s">
        <v>3380</v>
      </c>
      <c r="X997" s="1" t="s">
        <v>3381</v>
      </c>
      <c r="Y997" s="1" t="s">
        <v>3382</v>
      </c>
      <c r="Z997" s="4">
        <v>42222</v>
      </c>
      <c r="AA997" s="1" t="s">
        <v>2257</v>
      </c>
      <c r="AB997" s="1" t="s">
        <v>3383</v>
      </c>
      <c r="AC997" s="1" t="s">
        <v>3384</v>
      </c>
      <c r="AD997" s="8"/>
    </row>
    <row r="998" spans="2:30" outlineLevel="5">
      <c r="B998" s="3"/>
      <c r="C998" s="1"/>
      <c r="D998" s="1"/>
      <c r="E998" s="1"/>
      <c r="F998" s="1"/>
      <c r="G998" s="1" t="s">
        <v>1553</v>
      </c>
      <c r="H998" s="277">
        <v>42220</v>
      </c>
      <c r="I998" s="1" t="s">
        <v>3385</v>
      </c>
      <c r="J998" s="2" t="s">
        <v>68</v>
      </c>
      <c r="K998" s="1" t="s">
        <v>36</v>
      </c>
      <c r="L998" s="1" t="s">
        <v>20</v>
      </c>
      <c r="M998" s="1" t="s">
        <v>21</v>
      </c>
      <c r="N998" s="1" t="s">
        <v>11</v>
      </c>
      <c r="O998" s="7">
        <v>1639.5</v>
      </c>
      <c r="P998" s="7">
        <v>0</v>
      </c>
      <c r="Q998" s="7">
        <f t="shared" si="42"/>
        <v>1639.5</v>
      </c>
      <c r="R998" s="6" t="s">
        <v>47</v>
      </c>
      <c r="S998" s="5" t="s">
        <v>32</v>
      </c>
      <c r="T998" s="5" t="s">
        <v>51</v>
      </c>
      <c r="U998" s="5" t="s">
        <v>1393</v>
      </c>
      <c r="V998" s="1" t="s">
        <v>65</v>
      </c>
      <c r="W998" s="1" t="s">
        <v>3386</v>
      </c>
      <c r="X998" s="1" t="s">
        <v>2313</v>
      </c>
      <c r="Y998" s="1" t="s">
        <v>2314</v>
      </c>
      <c r="Z998" s="4">
        <v>42220</v>
      </c>
      <c r="AA998" s="1" t="s">
        <v>45</v>
      </c>
      <c r="AB998" s="1" t="s">
        <v>3387</v>
      </c>
      <c r="AC998" s="1" t="s">
        <v>3388</v>
      </c>
      <c r="AD998" s="8"/>
    </row>
    <row r="999" spans="2:30" outlineLevel="5">
      <c r="B999" s="3"/>
      <c r="C999" s="1"/>
      <c r="D999" s="1"/>
      <c r="E999" s="1"/>
      <c r="F999" s="1"/>
      <c r="G999" s="1" t="s">
        <v>1553</v>
      </c>
      <c r="H999" s="277">
        <v>42235</v>
      </c>
      <c r="I999" s="1" t="s">
        <v>3389</v>
      </c>
      <c r="J999" s="2" t="s">
        <v>68</v>
      </c>
      <c r="K999" s="1" t="s">
        <v>36</v>
      </c>
      <c r="L999" s="1" t="s">
        <v>20</v>
      </c>
      <c r="M999" s="1" t="s">
        <v>21</v>
      </c>
      <c r="N999" s="1" t="s">
        <v>11</v>
      </c>
      <c r="O999" s="7">
        <v>2693.3</v>
      </c>
      <c r="P999" s="7">
        <v>0</v>
      </c>
      <c r="Q999" s="7">
        <f t="shared" si="42"/>
        <v>2693.3</v>
      </c>
      <c r="R999" s="6" t="s">
        <v>47</v>
      </c>
      <c r="S999" s="5" t="s">
        <v>32</v>
      </c>
      <c r="T999" s="5" t="s">
        <v>51</v>
      </c>
      <c r="U999" s="5" t="s">
        <v>1393</v>
      </c>
      <c r="V999" s="1" t="s">
        <v>65</v>
      </c>
      <c r="W999" s="1" t="s">
        <v>3390</v>
      </c>
      <c r="X999" s="1" t="s">
        <v>2175</v>
      </c>
      <c r="Y999" s="1" t="s">
        <v>2176</v>
      </c>
      <c r="Z999" s="4">
        <v>42235</v>
      </c>
      <c r="AA999" s="1" t="s">
        <v>45</v>
      </c>
      <c r="AB999" s="1" t="s">
        <v>3391</v>
      </c>
      <c r="AC999" s="1" t="s">
        <v>3392</v>
      </c>
      <c r="AD999" s="8"/>
    </row>
    <row r="1000" spans="2:30" outlineLevel="5">
      <c r="B1000" s="3"/>
      <c r="C1000" s="1"/>
      <c r="D1000" s="1"/>
      <c r="E1000" s="1"/>
      <c r="F1000" s="1"/>
      <c r="G1000" s="1" t="s">
        <v>1553</v>
      </c>
      <c r="H1000" s="277">
        <v>42230</v>
      </c>
      <c r="I1000" s="1" t="s">
        <v>3393</v>
      </c>
      <c r="J1000" s="2" t="s">
        <v>68</v>
      </c>
      <c r="K1000" s="1" t="s">
        <v>36</v>
      </c>
      <c r="L1000" s="1" t="s">
        <v>20</v>
      </c>
      <c r="M1000" s="1" t="s">
        <v>21</v>
      </c>
      <c r="N1000" s="1" t="s">
        <v>11</v>
      </c>
      <c r="O1000" s="7">
        <v>5862.2</v>
      </c>
      <c r="P1000" s="7">
        <v>0</v>
      </c>
      <c r="Q1000" s="7">
        <f t="shared" si="42"/>
        <v>5862.2</v>
      </c>
      <c r="R1000" s="6" t="s">
        <v>47</v>
      </c>
      <c r="S1000" s="5" t="s">
        <v>32</v>
      </c>
      <c r="T1000" s="5" t="s">
        <v>51</v>
      </c>
      <c r="U1000" s="5" t="s">
        <v>1393</v>
      </c>
      <c r="V1000" s="1" t="s">
        <v>65</v>
      </c>
      <c r="W1000" s="1" t="s">
        <v>3394</v>
      </c>
      <c r="X1000" s="1" t="s">
        <v>2175</v>
      </c>
      <c r="Y1000" s="1" t="s">
        <v>2176</v>
      </c>
      <c r="Z1000" s="4">
        <v>42230</v>
      </c>
      <c r="AA1000" s="1" t="s">
        <v>45</v>
      </c>
      <c r="AB1000" s="1" t="s">
        <v>3395</v>
      </c>
      <c r="AC1000" s="1" t="s">
        <v>3396</v>
      </c>
      <c r="AD1000" s="8"/>
    </row>
    <row r="1001" spans="2:30" outlineLevel="5">
      <c r="B1001" s="3"/>
      <c r="C1001" s="1"/>
      <c r="D1001" s="1"/>
      <c r="E1001" s="1"/>
      <c r="F1001" s="1"/>
      <c r="G1001" s="1" t="s">
        <v>1553</v>
      </c>
      <c r="H1001" s="277">
        <v>42230</v>
      </c>
      <c r="I1001" s="1" t="s">
        <v>3397</v>
      </c>
      <c r="J1001" s="2" t="s">
        <v>68</v>
      </c>
      <c r="K1001" s="1" t="s">
        <v>36</v>
      </c>
      <c r="L1001" s="1" t="s">
        <v>20</v>
      </c>
      <c r="M1001" s="1" t="s">
        <v>21</v>
      </c>
      <c r="N1001" s="1" t="s">
        <v>11</v>
      </c>
      <c r="O1001" s="7">
        <v>6749</v>
      </c>
      <c r="P1001" s="7">
        <v>0</v>
      </c>
      <c r="Q1001" s="7">
        <f t="shared" si="42"/>
        <v>6749</v>
      </c>
      <c r="R1001" s="6" t="s">
        <v>47</v>
      </c>
      <c r="S1001" s="5" t="s">
        <v>32</v>
      </c>
      <c r="T1001" s="5" t="s">
        <v>51</v>
      </c>
      <c r="U1001" s="5" t="s">
        <v>1393</v>
      </c>
      <c r="V1001" s="1" t="s">
        <v>65</v>
      </c>
      <c r="W1001" s="1" t="s">
        <v>3398</v>
      </c>
      <c r="X1001" s="1" t="s">
        <v>2175</v>
      </c>
      <c r="Y1001" s="1" t="s">
        <v>2176</v>
      </c>
      <c r="Z1001" s="4">
        <v>42230</v>
      </c>
      <c r="AA1001" s="1" t="s">
        <v>45</v>
      </c>
      <c r="AB1001" s="1" t="s">
        <v>3399</v>
      </c>
      <c r="AC1001" s="1" t="s">
        <v>3400</v>
      </c>
      <c r="AD1001" s="8"/>
    </row>
    <row r="1002" spans="2:30" outlineLevel="5">
      <c r="B1002" s="3"/>
      <c r="C1002" s="1"/>
      <c r="D1002" s="1"/>
      <c r="E1002" s="1"/>
      <c r="F1002" s="1"/>
      <c r="G1002" s="1" t="s">
        <v>1553</v>
      </c>
      <c r="H1002" s="277">
        <v>42230</v>
      </c>
      <c r="I1002" s="1" t="s">
        <v>3401</v>
      </c>
      <c r="J1002" s="2" t="s">
        <v>68</v>
      </c>
      <c r="K1002" s="1" t="s">
        <v>36</v>
      </c>
      <c r="L1002" s="1" t="s">
        <v>20</v>
      </c>
      <c r="M1002" s="1" t="s">
        <v>21</v>
      </c>
      <c r="N1002" s="1" t="s">
        <v>11</v>
      </c>
      <c r="O1002" s="7">
        <v>11431</v>
      </c>
      <c r="P1002" s="7">
        <v>0</v>
      </c>
      <c r="Q1002" s="7">
        <f t="shared" si="42"/>
        <v>11431</v>
      </c>
      <c r="R1002" s="6" t="s">
        <v>47</v>
      </c>
      <c r="S1002" s="5" t="s">
        <v>32</v>
      </c>
      <c r="T1002" s="5" t="s">
        <v>51</v>
      </c>
      <c r="U1002" s="5" t="s">
        <v>1393</v>
      </c>
      <c r="V1002" s="1" t="s">
        <v>65</v>
      </c>
      <c r="W1002" s="1" t="s">
        <v>3402</v>
      </c>
      <c r="X1002" s="1" t="s">
        <v>2175</v>
      </c>
      <c r="Y1002" s="1" t="s">
        <v>2176</v>
      </c>
      <c r="Z1002" s="4">
        <v>42230</v>
      </c>
      <c r="AA1002" s="1" t="s">
        <v>45</v>
      </c>
      <c r="AB1002" s="1" t="s">
        <v>3403</v>
      </c>
      <c r="AC1002" s="1" t="s">
        <v>3404</v>
      </c>
      <c r="AD1002" s="8"/>
    </row>
    <row r="1003" spans="2:30" outlineLevel="5">
      <c r="B1003" s="3"/>
      <c r="C1003" s="1"/>
      <c r="D1003" s="1"/>
      <c r="E1003" s="1"/>
      <c r="F1003" s="1"/>
      <c r="G1003" s="1" t="s">
        <v>1553</v>
      </c>
      <c r="H1003" s="277">
        <v>42230</v>
      </c>
      <c r="I1003" s="1" t="s">
        <v>3405</v>
      </c>
      <c r="J1003" s="2" t="s">
        <v>68</v>
      </c>
      <c r="K1003" s="1" t="s">
        <v>36</v>
      </c>
      <c r="L1003" s="1" t="s">
        <v>20</v>
      </c>
      <c r="M1003" s="1" t="s">
        <v>21</v>
      </c>
      <c r="N1003" s="1" t="s">
        <v>11</v>
      </c>
      <c r="O1003" s="7">
        <v>8108</v>
      </c>
      <c r="P1003" s="7">
        <v>0</v>
      </c>
      <c r="Q1003" s="7">
        <f t="shared" si="42"/>
        <v>8108</v>
      </c>
      <c r="R1003" s="6" t="s">
        <v>47</v>
      </c>
      <c r="S1003" s="5" t="s">
        <v>32</v>
      </c>
      <c r="T1003" s="5" t="s">
        <v>51</v>
      </c>
      <c r="U1003" s="5" t="s">
        <v>1393</v>
      </c>
      <c r="V1003" s="1" t="s">
        <v>65</v>
      </c>
      <c r="W1003" s="1" t="s">
        <v>3406</v>
      </c>
      <c r="X1003" s="1" t="s">
        <v>3345</v>
      </c>
      <c r="Y1003" s="1" t="s">
        <v>3346</v>
      </c>
      <c r="Z1003" s="4">
        <v>42230</v>
      </c>
      <c r="AA1003" s="1" t="s">
        <v>45</v>
      </c>
      <c r="AB1003" s="1" t="s">
        <v>3407</v>
      </c>
      <c r="AC1003" s="1" t="s">
        <v>3408</v>
      </c>
      <c r="AD1003" s="8"/>
    </row>
    <row r="1004" spans="2:30" outlineLevel="5">
      <c r="B1004" s="3"/>
      <c r="C1004" s="1"/>
      <c r="D1004" s="1"/>
      <c r="E1004" s="1"/>
      <c r="F1004" s="1"/>
      <c r="G1004" s="1" t="s">
        <v>1553</v>
      </c>
      <c r="H1004" s="277">
        <v>42230</v>
      </c>
      <c r="I1004" s="1" t="s">
        <v>3409</v>
      </c>
      <c r="J1004" s="2" t="s">
        <v>68</v>
      </c>
      <c r="K1004" s="1" t="s">
        <v>36</v>
      </c>
      <c r="L1004" s="1" t="s">
        <v>20</v>
      </c>
      <c r="M1004" s="1" t="s">
        <v>21</v>
      </c>
      <c r="N1004" s="1" t="s">
        <v>11</v>
      </c>
      <c r="O1004" s="7">
        <v>3127.3</v>
      </c>
      <c r="P1004" s="7">
        <v>0</v>
      </c>
      <c r="Q1004" s="7">
        <f t="shared" si="42"/>
        <v>3127.3</v>
      </c>
      <c r="R1004" s="6" t="s">
        <v>47</v>
      </c>
      <c r="S1004" s="5" t="s">
        <v>32</v>
      </c>
      <c r="T1004" s="5" t="s">
        <v>51</v>
      </c>
      <c r="U1004" s="5" t="s">
        <v>1393</v>
      </c>
      <c r="V1004" s="1" t="s">
        <v>65</v>
      </c>
      <c r="W1004" s="1" t="s">
        <v>3410</v>
      </c>
      <c r="X1004" s="1" t="s">
        <v>3345</v>
      </c>
      <c r="Y1004" s="1" t="s">
        <v>3346</v>
      </c>
      <c r="Z1004" s="4">
        <v>42230</v>
      </c>
      <c r="AA1004" s="1" t="s">
        <v>45</v>
      </c>
      <c r="AB1004" s="1" t="s">
        <v>3411</v>
      </c>
      <c r="AC1004" s="1" t="s">
        <v>3412</v>
      </c>
      <c r="AD1004" s="8"/>
    </row>
    <row r="1005" spans="2:30" outlineLevel="5">
      <c r="B1005" s="3"/>
      <c r="C1005" s="1"/>
      <c r="D1005" s="1"/>
      <c r="E1005" s="1"/>
      <c r="F1005" s="1"/>
      <c r="G1005" s="1" t="s">
        <v>1553</v>
      </c>
      <c r="H1005" s="277">
        <v>42230</v>
      </c>
      <c r="I1005" s="1" t="s">
        <v>3413</v>
      </c>
      <c r="J1005" s="2" t="s">
        <v>68</v>
      </c>
      <c r="K1005" s="1" t="s">
        <v>36</v>
      </c>
      <c r="L1005" s="1" t="s">
        <v>20</v>
      </c>
      <c r="M1005" s="1" t="s">
        <v>21</v>
      </c>
      <c r="N1005" s="1" t="s">
        <v>11</v>
      </c>
      <c r="O1005" s="7">
        <v>1936.75</v>
      </c>
      <c r="P1005" s="7">
        <v>0</v>
      </c>
      <c r="Q1005" s="7">
        <f t="shared" si="42"/>
        <v>1936.75</v>
      </c>
      <c r="R1005" s="6" t="s">
        <v>47</v>
      </c>
      <c r="S1005" s="5" t="s">
        <v>32</v>
      </c>
      <c r="T1005" s="5" t="s">
        <v>51</v>
      </c>
      <c r="U1005" s="5" t="s">
        <v>1393</v>
      </c>
      <c r="V1005" s="1" t="s">
        <v>65</v>
      </c>
      <c r="W1005" s="1" t="s">
        <v>3414</v>
      </c>
      <c r="X1005" s="1" t="s">
        <v>3415</v>
      </c>
      <c r="Y1005" s="1" t="s">
        <v>3416</v>
      </c>
      <c r="Z1005" s="4">
        <v>42230</v>
      </c>
      <c r="AA1005" s="1" t="s">
        <v>2257</v>
      </c>
      <c r="AB1005" s="1" t="s">
        <v>3417</v>
      </c>
      <c r="AC1005" s="1" t="s">
        <v>3418</v>
      </c>
      <c r="AD1005" s="8"/>
    </row>
    <row r="1006" spans="2:30" outlineLevel="5">
      <c r="B1006" s="3"/>
      <c r="C1006" s="1"/>
      <c r="D1006" s="1"/>
      <c r="E1006" s="1"/>
      <c r="F1006" s="1"/>
      <c r="G1006" s="1" t="s">
        <v>1553</v>
      </c>
      <c r="H1006" s="277">
        <v>42230</v>
      </c>
      <c r="I1006" s="1" t="s">
        <v>3419</v>
      </c>
      <c r="J1006" s="2" t="s">
        <v>68</v>
      </c>
      <c r="K1006" s="1" t="s">
        <v>36</v>
      </c>
      <c r="L1006" s="1" t="s">
        <v>20</v>
      </c>
      <c r="M1006" s="1" t="s">
        <v>21</v>
      </c>
      <c r="N1006" s="1" t="s">
        <v>11</v>
      </c>
      <c r="O1006" s="7">
        <v>3285.9</v>
      </c>
      <c r="P1006" s="7">
        <v>0</v>
      </c>
      <c r="Q1006" s="7">
        <f t="shared" si="42"/>
        <v>3285.9</v>
      </c>
      <c r="R1006" s="6" t="s">
        <v>47</v>
      </c>
      <c r="S1006" s="5" t="s">
        <v>32</v>
      </c>
      <c r="T1006" s="5" t="s">
        <v>67</v>
      </c>
      <c r="U1006" s="5" t="s">
        <v>1615</v>
      </c>
      <c r="V1006" s="1" t="s">
        <v>65</v>
      </c>
      <c r="W1006" s="1" t="s">
        <v>3420</v>
      </c>
      <c r="X1006" s="1" t="s">
        <v>2230</v>
      </c>
      <c r="Y1006" s="1" t="s">
        <v>2231</v>
      </c>
      <c r="Z1006" s="4">
        <v>42230</v>
      </c>
      <c r="AA1006" s="1" t="s">
        <v>45</v>
      </c>
      <c r="AB1006" s="1" t="s">
        <v>3421</v>
      </c>
      <c r="AC1006" s="1" t="s">
        <v>3422</v>
      </c>
      <c r="AD1006" s="8"/>
    </row>
    <row r="1007" spans="2:30" outlineLevel="5">
      <c r="B1007" s="3"/>
      <c r="C1007" s="1"/>
      <c r="D1007" s="1"/>
      <c r="E1007" s="1"/>
      <c r="F1007" s="1"/>
      <c r="G1007" s="1" t="s">
        <v>1553</v>
      </c>
      <c r="H1007" s="277">
        <v>42234</v>
      </c>
      <c r="I1007" s="1" t="s">
        <v>3423</v>
      </c>
      <c r="J1007" s="2" t="s">
        <v>68</v>
      </c>
      <c r="K1007" s="1" t="s">
        <v>36</v>
      </c>
      <c r="L1007" s="1" t="s">
        <v>20</v>
      </c>
      <c r="M1007" s="1" t="s">
        <v>21</v>
      </c>
      <c r="N1007" s="1" t="s">
        <v>11</v>
      </c>
      <c r="O1007" s="7">
        <v>1487.5</v>
      </c>
      <c r="P1007" s="7">
        <v>0</v>
      </c>
      <c r="Q1007" s="7">
        <f t="shared" si="42"/>
        <v>1487.5</v>
      </c>
      <c r="R1007" s="6" t="s">
        <v>47</v>
      </c>
      <c r="S1007" s="5" t="s">
        <v>32</v>
      </c>
      <c r="T1007" s="5" t="s">
        <v>67</v>
      </c>
      <c r="U1007" s="5" t="s">
        <v>1615</v>
      </c>
      <c r="V1007" s="1" t="s">
        <v>65</v>
      </c>
      <c r="W1007" s="1" t="s">
        <v>3424</v>
      </c>
      <c r="X1007" s="1" t="s">
        <v>3425</v>
      </c>
      <c r="Y1007" s="1" t="s">
        <v>3426</v>
      </c>
      <c r="Z1007" s="4">
        <v>42234</v>
      </c>
      <c r="AA1007" s="1" t="s">
        <v>45</v>
      </c>
      <c r="AB1007" s="1" t="s">
        <v>3427</v>
      </c>
      <c r="AC1007" s="1" t="s">
        <v>3428</v>
      </c>
      <c r="AD1007" s="8"/>
    </row>
    <row r="1008" spans="2:30" outlineLevel="5">
      <c r="B1008" s="3"/>
      <c r="C1008" s="1"/>
      <c r="D1008" s="1"/>
      <c r="E1008" s="1"/>
      <c r="F1008" s="1"/>
      <c r="G1008" s="1" t="s">
        <v>1553</v>
      </c>
      <c r="H1008" s="277">
        <v>42234</v>
      </c>
      <c r="I1008" s="1" t="s">
        <v>3429</v>
      </c>
      <c r="J1008" s="2" t="s">
        <v>68</v>
      </c>
      <c r="K1008" s="1" t="s">
        <v>36</v>
      </c>
      <c r="L1008" s="1" t="s">
        <v>20</v>
      </c>
      <c r="M1008" s="1" t="s">
        <v>21</v>
      </c>
      <c r="N1008" s="1" t="s">
        <v>11</v>
      </c>
      <c r="O1008" s="7">
        <v>3085.34</v>
      </c>
      <c r="P1008" s="7">
        <v>0</v>
      </c>
      <c r="Q1008" s="7">
        <f t="shared" si="42"/>
        <v>3085.34</v>
      </c>
      <c r="R1008" s="6" t="s">
        <v>47</v>
      </c>
      <c r="S1008" s="5" t="s">
        <v>32</v>
      </c>
      <c r="T1008" s="5" t="s">
        <v>67</v>
      </c>
      <c r="U1008" s="5" t="s">
        <v>1615</v>
      </c>
      <c r="V1008" s="1" t="s">
        <v>65</v>
      </c>
      <c r="W1008" s="1" t="s">
        <v>3430</v>
      </c>
      <c r="X1008" s="1" t="s">
        <v>2175</v>
      </c>
      <c r="Y1008" s="1" t="s">
        <v>2176</v>
      </c>
      <c r="Z1008" s="4">
        <v>42234</v>
      </c>
      <c r="AA1008" s="1" t="s">
        <v>45</v>
      </c>
      <c r="AB1008" s="1" t="s">
        <v>3431</v>
      </c>
      <c r="AC1008" s="1" t="s">
        <v>3432</v>
      </c>
      <c r="AD1008" s="8"/>
    </row>
    <row r="1009" spans="2:30" outlineLevel="5">
      <c r="B1009" s="3"/>
      <c r="C1009" s="1"/>
      <c r="D1009" s="1"/>
      <c r="E1009" s="1"/>
      <c r="F1009" s="1"/>
      <c r="G1009" s="1" t="s">
        <v>1553</v>
      </c>
      <c r="H1009" s="277">
        <v>42223</v>
      </c>
      <c r="I1009" s="1" t="s">
        <v>3433</v>
      </c>
      <c r="J1009" s="2" t="s">
        <v>68</v>
      </c>
      <c r="K1009" s="1" t="s">
        <v>36</v>
      </c>
      <c r="L1009" s="1" t="s">
        <v>20</v>
      </c>
      <c r="M1009" s="1" t="s">
        <v>21</v>
      </c>
      <c r="N1009" s="1" t="s">
        <v>11</v>
      </c>
      <c r="O1009" s="7">
        <v>2712</v>
      </c>
      <c r="P1009" s="7">
        <v>0</v>
      </c>
      <c r="Q1009" s="7">
        <f t="shared" si="42"/>
        <v>2712</v>
      </c>
      <c r="R1009" s="6" t="s">
        <v>47</v>
      </c>
      <c r="S1009" s="5" t="s">
        <v>32</v>
      </c>
      <c r="T1009" s="5" t="s">
        <v>66</v>
      </c>
      <c r="U1009" s="5" t="s">
        <v>799</v>
      </c>
      <c r="V1009" s="1" t="s">
        <v>65</v>
      </c>
      <c r="W1009" s="1" t="s">
        <v>3434</v>
      </c>
      <c r="X1009" s="1" t="s">
        <v>2325</v>
      </c>
      <c r="Y1009" s="1" t="s">
        <v>2326</v>
      </c>
      <c r="Z1009" s="4">
        <v>42223</v>
      </c>
      <c r="AA1009" s="1" t="s">
        <v>45</v>
      </c>
      <c r="AB1009" s="1" t="s">
        <v>3435</v>
      </c>
      <c r="AC1009" s="1" t="s">
        <v>3436</v>
      </c>
      <c r="AD1009" s="8"/>
    </row>
    <row r="1010" spans="2:30" outlineLevel="5">
      <c r="B1010" s="3"/>
      <c r="C1010" s="1"/>
      <c r="D1010" s="1"/>
      <c r="E1010" s="1"/>
      <c r="F1010" s="1"/>
      <c r="G1010" s="1" t="s">
        <v>1553</v>
      </c>
      <c r="H1010" s="277">
        <v>42223</v>
      </c>
      <c r="I1010" s="1" t="s">
        <v>3437</v>
      </c>
      <c r="J1010" s="2" t="s">
        <v>68</v>
      </c>
      <c r="K1010" s="1" t="s">
        <v>36</v>
      </c>
      <c r="L1010" s="1" t="s">
        <v>20</v>
      </c>
      <c r="M1010" s="1" t="s">
        <v>21</v>
      </c>
      <c r="N1010" s="1" t="s">
        <v>11</v>
      </c>
      <c r="O1010" s="7">
        <v>850</v>
      </c>
      <c r="P1010" s="7">
        <v>0</v>
      </c>
      <c r="Q1010" s="7">
        <f t="shared" si="42"/>
        <v>850</v>
      </c>
      <c r="R1010" s="6" t="s">
        <v>47</v>
      </c>
      <c r="S1010" s="5" t="s">
        <v>25</v>
      </c>
      <c r="T1010" s="5" t="s">
        <v>1944</v>
      </c>
      <c r="U1010" s="5" t="s">
        <v>1945</v>
      </c>
      <c r="V1010" s="1" t="s">
        <v>65</v>
      </c>
      <c r="W1010" s="1" t="s">
        <v>3438</v>
      </c>
      <c r="X1010" s="1" t="s">
        <v>3302</v>
      </c>
      <c r="Y1010" s="1" t="s">
        <v>3303</v>
      </c>
      <c r="Z1010" s="4">
        <v>42223</v>
      </c>
      <c r="AA1010" s="1" t="s">
        <v>45</v>
      </c>
      <c r="AB1010" s="1" t="s">
        <v>3439</v>
      </c>
      <c r="AC1010" s="1" t="s">
        <v>3440</v>
      </c>
      <c r="AD1010" s="8"/>
    </row>
    <row r="1011" spans="2:30" outlineLevel="5">
      <c r="B1011" s="3"/>
      <c r="C1011" s="1"/>
      <c r="D1011" s="1"/>
      <c r="E1011" s="1"/>
      <c r="F1011" s="1"/>
      <c r="G1011" s="1" t="s">
        <v>1553</v>
      </c>
      <c r="H1011" s="277">
        <v>42247</v>
      </c>
      <c r="I1011" s="1" t="s">
        <v>3441</v>
      </c>
      <c r="J1011" s="2" t="s">
        <v>68</v>
      </c>
      <c r="K1011" s="1" t="s">
        <v>36</v>
      </c>
      <c r="L1011" s="1" t="s">
        <v>20</v>
      </c>
      <c r="M1011" s="1" t="s">
        <v>21</v>
      </c>
      <c r="N1011" s="1" t="s">
        <v>11</v>
      </c>
      <c r="O1011" s="7">
        <v>1582</v>
      </c>
      <c r="P1011" s="7">
        <v>0</v>
      </c>
      <c r="Q1011" s="7">
        <f t="shared" si="42"/>
        <v>1582</v>
      </c>
      <c r="R1011" s="6" t="s">
        <v>47</v>
      </c>
      <c r="S1011" s="5" t="s">
        <v>25</v>
      </c>
      <c r="T1011" s="5" t="s">
        <v>1944</v>
      </c>
      <c r="U1011" s="5" t="s">
        <v>1945</v>
      </c>
      <c r="V1011" s="1" t="s">
        <v>65</v>
      </c>
      <c r="W1011" s="1" t="s">
        <v>3442</v>
      </c>
      <c r="X1011" s="1" t="s">
        <v>3443</v>
      </c>
      <c r="Y1011" s="1" t="s">
        <v>3444</v>
      </c>
      <c r="Z1011" s="4">
        <v>42247</v>
      </c>
      <c r="AA1011" s="1" t="s">
        <v>45</v>
      </c>
      <c r="AB1011" s="1" t="s">
        <v>3445</v>
      </c>
      <c r="AC1011" s="1" t="s">
        <v>3446</v>
      </c>
      <c r="AD1011" s="8"/>
    </row>
    <row r="1012" spans="2:30" outlineLevel="5">
      <c r="B1012" s="3"/>
      <c r="C1012" s="1"/>
      <c r="D1012" s="1"/>
      <c r="E1012" s="1"/>
      <c r="F1012" s="1"/>
      <c r="G1012" s="1" t="s">
        <v>1553</v>
      </c>
      <c r="H1012" s="277">
        <v>42234</v>
      </c>
      <c r="I1012" s="1" t="s">
        <v>3447</v>
      </c>
      <c r="J1012" s="2" t="s">
        <v>68</v>
      </c>
      <c r="K1012" s="1" t="s">
        <v>36</v>
      </c>
      <c r="L1012" s="1" t="s">
        <v>20</v>
      </c>
      <c r="M1012" s="1" t="s">
        <v>21</v>
      </c>
      <c r="N1012" s="1" t="s">
        <v>11</v>
      </c>
      <c r="O1012" s="7">
        <v>4900</v>
      </c>
      <c r="P1012" s="7">
        <v>0</v>
      </c>
      <c r="Q1012" s="7">
        <f t="shared" si="42"/>
        <v>4900</v>
      </c>
      <c r="R1012" s="6" t="s">
        <v>47</v>
      </c>
      <c r="S1012" s="5" t="s">
        <v>25</v>
      </c>
      <c r="T1012" s="5" t="s">
        <v>1944</v>
      </c>
      <c r="U1012" s="5" t="s">
        <v>1945</v>
      </c>
      <c r="V1012" s="1" t="s">
        <v>65</v>
      </c>
      <c r="W1012" s="1" t="s">
        <v>3448</v>
      </c>
      <c r="X1012" s="1" t="s">
        <v>3449</v>
      </c>
      <c r="Y1012" s="1" t="s">
        <v>3450</v>
      </c>
      <c r="Z1012" s="4">
        <v>42234</v>
      </c>
      <c r="AA1012" s="1" t="s">
        <v>45</v>
      </c>
      <c r="AB1012" s="1" t="s">
        <v>3451</v>
      </c>
      <c r="AC1012" s="1" t="s">
        <v>3452</v>
      </c>
      <c r="AD1012" s="8"/>
    </row>
    <row r="1013" spans="2:30" outlineLevel="5">
      <c r="B1013" s="3"/>
      <c r="C1013" s="1"/>
      <c r="D1013" s="1"/>
      <c r="E1013" s="1"/>
      <c r="F1013" s="1"/>
      <c r="G1013" s="1" t="s">
        <v>1553</v>
      </c>
      <c r="H1013" s="277">
        <v>42230</v>
      </c>
      <c r="I1013" s="1" t="s">
        <v>3453</v>
      </c>
      <c r="J1013" s="2" t="s">
        <v>68</v>
      </c>
      <c r="K1013" s="1" t="s">
        <v>36</v>
      </c>
      <c r="L1013" s="1" t="s">
        <v>20</v>
      </c>
      <c r="M1013" s="1" t="s">
        <v>21</v>
      </c>
      <c r="N1013" s="1" t="s">
        <v>11</v>
      </c>
      <c r="O1013" s="7">
        <v>6400</v>
      </c>
      <c r="P1013" s="7">
        <v>0</v>
      </c>
      <c r="Q1013" s="7">
        <f t="shared" si="42"/>
        <v>6400</v>
      </c>
      <c r="R1013" s="6" t="s">
        <v>47</v>
      </c>
      <c r="S1013" s="5" t="s">
        <v>25</v>
      </c>
      <c r="T1013" s="5" t="s">
        <v>1944</v>
      </c>
      <c r="U1013" s="5" t="s">
        <v>1945</v>
      </c>
      <c r="V1013" s="1" t="s">
        <v>65</v>
      </c>
      <c r="W1013" s="1" t="s">
        <v>3454</v>
      </c>
      <c r="X1013" s="1" t="s">
        <v>3449</v>
      </c>
      <c r="Y1013" s="1" t="s">
        <v>3450</v>
      </c>
      <c r="Z1013" s="4">
        <v>42230</v>
      </c>
      <c r="AA1013" s="1" t="s">
        <v>45</v>
      </c>
      <c r="AB1013" s="1" t="s">
        <v>3455</v>
      </c>
      <c r="AC1013" s="1" t="s">
        <v>3456</v>
      </c>
      <c r="AD1013" s="8"/>
    </row>
    <row r="1014" spans="2:30" outlineLevel="5">
      <c r="B1014" s="3"/>
      <c r="C1014" s="1"/>
      <c r="D1014" s="1"/>
      <c r="E1014" s="1"/>
      <c r="F1014" s="1"/>
      <c r="G1014" s="1" t="s">
        <v>1553</v>
      </c>
      <c r="H1014" s="277">
        <v>42242</v>
      </c>
      <c r="I1014" s="1" t="s">
        <v>3457</v>
      </c>
      <c r="J1014" s="2" t="s">
        <v>68</v>
      </c>
      <c r="K1014" s="1" t="s">
        <v>36</v>
      </c>
      <c r="L1014" s="1" t="s">
        <v>20</v>
      </c>
      <c r="M1014" s="1" t="s">
        <v>21</v>
      </c>
      <c r="N1014" s="1" t="s">
        <v>11</v>
      </c>
      <c r="O1014" s="7">
        <v>9373</v>
      </c>
      <c r="P1014" s="7">
        <v>0</v>
      </c>
      <c r="Q1014" s="7">
        <f t="shared" si="42"/>
        <v>9373</v>
      </c>
      <c r="R1014" s="6" t="s">
        <v>47</v>
      </c>
      <c r="S1014" s="5" t="s">
        <v>25</v>
      </c>
      <c r="T1014" s="5" t="s">
        <v>1944</v>
      </c>
      <c r="U1014" s="5" t="s">
        <v>1945</v>
      </c>
      <c r="V1014" s="1" t="s">
        <v>65</v>
      </c>
      <c r="W1014" s="1" t="s">
        <v>3458</v>
      </c>
      <c r="X1014" s="1" t="s">
        <v>2175</v>
      </c>
      <c r="Y1014" s="1" t="s">
        <v>2176</v>
      </c>
      <c r="Z1014" s="4">
        <v>42242</v>
      </c>
      <c r="AA1014" s="1" t="s">
        <v>45</v>
      </c>
      <c r="AB1014" s="1" t="s">
        <v>3459</v>
      </c>
      <c r="AC1014" s="1" t="s">
        <v>3460</v>
      </c>
      <c r="AD1014" s="8"/>
    </row>
    <row r="1015" spans="2:30" outlineLevel="5">
      <c r="B1015" s="3"/>
      <c r="C1015" s="1"/>
      <c r="D1015" s="1"/>
      <c r="E1015" s="1"/>
      <c r="F1015" s="1"/>
      <c r="G1015" s="1" t="s">
        <v>1553</v>
      </c>
      <c r="H1015" s="277">
        <v>42242</v>
      </c>
      <c r="I1015" s="1" t="s">
        <v>3461</v>
      </c>
      <c r="J1015" s="2" t="s">
        <v>68</v>
      </c>
      <c r="K1015" s="1" t="s">
        <v>36</v>
      </c>
      <c r="L1015" s="1" t="s">
        <v>20</v>
      </c>
      <c r="M1015" s="1" t="s">
        <v>21</v>
      </c>
      <c r="N1015" s="1" t="s">
        <v>11</v>
      </c>
      <c r="O1015" s="7">
        <v>4444</v>
      </c>
      <c r="P1015" s="7">
        <v>0</v>
      </c>
      <c r="Q1015" s="7">
        <f t="shared" si="42"/>
        <v>4444</v>
      </c>
      <c r="R1015" s="6" t="s">
        <v>47</v>
      </c>
      <c r="S1015" s="5" t="s">
        <v>32</v>
      </c>
      <c r="T1015" s="5" t="s">
        <v>66</v>
      </c>
      <c r="U1015" s="5" t="s">
        <v>799</v>
      </c>
      <c r="V1015" s="1" t="s">
        <v>65</v>
      </c>
      <c r="W1015" s="1" t="s">
        <v>3462</v>
      </c>
      <c r="X1015" s="1" t="s">
        <v>2313</v>
      </c>
      <c r="Y1015" s="1" t="s">
        <v>2314</v>
      </c>
      <c r="Z1015" s="4">
        <v>42242</v>
      </c>
      <c r="AA1015" s="1" t="s">
        <v>45</v>
      </c>
      <c r="AB1015" s="1" t="s">
        <v>3463</v>
      </c>
      <c r="AC1015" s="1" t="s">
        <v>3464</v>
      </c>
      <c r="AD1015" s="8"/>
    </row>
    <row r="1016" spans="2:30" outlineLevel="5">
      <c r="B1016" s="3"/>
      <c r="C1016" s="1"/>
      <c r="D1016" s="1"/>
      <c r="E1016" s="1"/>
      <c r="F1016" s="1"/>
      <c r="G1016" s="1" t="s">
        <v>1553</v>
      </c>
      <c r="H1016" s="277">
        <v>42230</v>
      </c>
      <c r="I1016" s="1" t="s">
        <v>3465</v>
      </c>
      <c r="J1016" s="2" t="s">
        <v>68</v>
      </c>
      <c r="K1016" s="1" t="s">
        <v>36</v>
      </c>
      <c r="L1016" s="1" t="s">
        <v>20</v>
      </c>
      <c r="M1016" s="1" t="s">
        <v>21</v>
      </c>
      <c r="N1016" s="1" t="s">
        <v>11</v>
      </c>
      <c r="O1016" s="7">
        <v>7134</v>
      </c>
      <c r="P1016" s="7">
        <v>0</v>
      </c>
      <c r="Q1016" s="7">
        <f t="shared" si="42"/>
        <v>7134</v>
      </c>
      <c r="R1016" s="6" t="s">
        <v>47</v>
      </c>
      <c r="S1016" s="5" t="s">
        <v>25</v>
      </c>
      <c r="T1016" s="5" t="s">
        <v>1944</v>
      </c>
      <c r="U1016" s="5" t="s">
        <v>1945</v>
      </c>
      <c r="V1016" s="1" t="s">
        <v>65</v>
      </c>
      <c r="W1016" s="1" t="s">
        <v>3466</v>
      </c>
      <c r="X1016" s="1" t="s">
        <v>3467</v>
      </c>
      <c r="Y1016" s="1" t="s">
        <v>3468</v>
      </c>
      <c r="Z1016" s="4">
        <v>42230</v>
      </c>
      <c r="AA1016" s="1" t="s">
        <v>45</v>
      </c>
      <c r="AB1016" s="1" t="s">
        <v>3469</v>
      </c>
      <c r="AC1016" s="1"/>
      <c r="AD1016" s="8"/>
    </row>
    <row r="1017" spans="2:30" outlineLevel="5">
      <c r="B1017" s="3"/>
      <c r="C1017" s="1"/>
      <c r="D1017" s="1"/>
      <c r="E1017" s="1"/>
      <c r="F1017" s="1"/>
      <c r="G1017" s="1" t="s">
        <v>1553</v>
      </c>
      <c r="H1017" s="277">
        <v>42240</v>
      </c>
      <c r="I1017" s="1" t="s">
        <v>3470</v>
      </c>
      <c r="J1017" s="2" t="s">
        <v>68</v>
      </c>
      <c r="K1017" s="1" t="s">
        <v>36</v>
      </c>
      <c r="L1017" s="1" t="s">
        <v>20</v>
      </c>
      <c r="M1017" s="1" t="s">
        <v>21</v>
      </c>
      <c r="N1017" s="1" t="s">
        <v>11</v>
      </c>
      <c r="O1017" s="7">
        <v>9855</v>
      </c>
      <c r="P1017" s="7">
        <v>0</v>
      </c>
      <c r="Q1017" s="7">
        <f t="shared" si="42"/>
        <v>9855</v>
      </c>
      <c r="R1017" s="6" t="s">
        <v>47</v>
      </c>
      <c r="S1017" s="5" t="s">
        <v>32</v>
      </c>
      <c r="T1017" s="5" t="s">
        <v>66</v>
      </c>
      <c r="U1017" s="5" t="s">
        <v>799</v>
      </c>
      <c r="V1017" s="1" t="s">
        <v>65</v>
      </c>
      <c r="W1017" s="1" t="s">
        <v>3471</v>
      </c>
      <c r="X1017" s="1" t="s">
        <v>3472</v>
      </c>
      <c r="Y1017" s="1" t="s">
        <v>3473</v>
      </c>
      <c r="Z1017" s="4">
        <v>42240</v>
      </c>
      <c r="AA1017" s="1" t="s">
        <v>45</v>
      </c>
      <c r="AB1017" s="1" t="s">
        <v>3474</v>
      </c>
      <c r="AC1017" s="1" t="s">
        <v>3475</v>
      </c>
      <c r="AD1017" s="8"/>
    </row>
    <row r="1018" spans="2:30" outlineLevel="5">
      <c r="B1018" s="3"/>
      <c r="C1018" s="1"/>
      <c r="D1018" s="1"/>
      <c r="E1018" s="1"/>
      <c r="F1018" s="1"/>
      <c r="G1018" s="1" t="s">
        <v>1553</v>
      </c>
      <c r="H1018" s="277">
        <v>42234</v>
      </c>
      <c r="I1018" s="1" t="s">
        <v>3476</v>
      </c>
      <c r="J1018" s="2" t="s">
        <v>68</v>
      </c>
      <c r="K1018" s="1" t="s">
        <v>36</v>
      </c>
      <c r="L1018" s="1" t="s">
        <v>20</v>
      </c>
      <c r="M1018" s="1" t="s">
        <v>21</v>
      </c>
      <c r="N1018" s="1" t="s">
        <v>11</v>
      </c>
      <c r="O1018" s="7">
        <v>1130</v>
      </c>
      <c r="P1018" s="7">
        <v>0</v>
      </c>
      <c r="Q1018" s="7">
        <f t="shared" si="42"/>
        <v>1130</v>
      </c>
      <c r="R1018" s="6" t="s">
        <v>47</v>
      </c>
      <c r="S1018" s="5" t="s">
        <v>25</v>
      </c>
      <c r="T1018" s="5" t="s">
        <v>1944</v>
      </c>
      <c r="U1018" s="5" t="s">
        <v>1945</v>
      </c>
      <c r="V1018" s="1" t="s">
        <v>65</v>
      </c>
      <c r="W1018" s="1" t="s">
        <v>3477</v>
      </c>
      <c r="X1018" s="1" t="s">
        <v>2532</v>
      </c>
      <c r="Y1018" s="1" t="s">
        <v>2533</v>
      </c>
      <c r="Z1018" s="4">
        <v>42234</v>
      </c>
      <c r="AA1018" s="1" t="s">
        <v>45</v>
      </c>
      <c r="AB1018" s="1" t="s">
        <v>3478</v>
      </c>
      <c r="AC1018" s="1" t="s">
        <v>3479</v>
      </c>
      <c r="AD1018" s="8"/>
    </row>
    <row r="1019" spans="2:30" outlineLevel="5">
      <c r="B1019" s="3"/>
      <c r="C1019" s="1"/>
      <c r="D1019" s="1"/>
      <c r="E1019" s="1"/>
      <c r="F1019" s="1"/>
      <c r="G1019" s="1" t="s">
        <v>1553</v>
      </c>
      <c r="H1019" s="277">
        <v>42228</v>
      </c>
      <c r="I1019" s="1" t="s">
        <v>3480</v>
      </c>
      <c r="J1019" s="2" t="s">
        <v>68</v>
      </c>
      <c r="K1019" s="1" t="s">
        <v>36</v>
      </c>
      <c r="L1019" s="1" t="s">
        <v>20</v>
      </c>
      <c r="M1019" s="1" t="s">
        <v>21</v>
      </c>
      <c r="N1019" s="1" t="s">
        <v>11</v>
      </c>
      <c r="O1019" s="7">
        <v>44802.400000000001</v>
      </c>
      <c r="P1019" s="7">
        <v>0</v>
      </c>
      <c r="Q1019" s="7">
        <f t="shared" si="42"/>
        <v>44802.400000000001</v>
      </c>
      <c r="R1019" s="6" t="s">
        <v>47</v>
      </c>
      <c r="S1019" s="5" t="s">
        <v>32</v>
      </c>
      <c r="T1019" s="5" t="s">
        <v>67</v>
      </c>
      <c r="U1019" s="5" t="s">
        <v>1615</v>
      </c>
      <c r="V1019" s="1" t="s">
        <v>65</v>
      </c>
      <c r="W1019" s="1" t="s">
        <v>3481</v>
      </c>
      <c r="X1019" s="1" t="s">
        <v>3238</v>
      </c>
      <c r="Y1019" s="1" t="s">
        <v>3239</v>
      </c>
      <c r="Z1019" s="4">
        <v>42228</v>
      </c>
      <c r="AA1019" s="1" t="s">
        <v>45</v>
      </c>
      <c r="AB1019" s="1" t="s">
        <v>3482</v>
      </c>
      <c r="AC1019" s="1" t="s">
        <v>3483</v>
      </c>
      <c r="AD1019" s="8"/>
    </row>
    <row r="1020" spans="2:30" outlineLevel="5">
      <c r="B1020" s="3"/>
      <c r="C1020" s="1"/>
      <c r="D1020" s="1"/>
      <c r="E1020" s="1"/>
      <c r="F1020" s="1"/>
      <c r="G1020" s="1" t="s">
        <v>1553</v>
      </c>
      <c r="H1020" s="277">
        <v>42237</v>
      </c>
      <c r="I1020" s="1" t="s">
        <v>3484</v>
      </c>
      <c r="J1020" s="2" t="s">
        <v>68</v>
      </c>
      <c r="K1020" s="1" t="s">
        <v>36</v>
      </c>
      <c r="L1020" s="1" t="s">
        <v>20</v>
      </c>
      <c r="M1020" s="1" t="s">
        <v>21</v>
      </c>
      <c r="N1020" s="1" t="s">
        <v>11</v>
      </c>
      <c r="O1020" s="7">
        <v>2205</v>
      </c>
      <c r="P1020" s="7">
        <v>0</v>
      </c>
      <c r="Q1020" s="7">
        <f t="shared" si="42"/>
        <v>2205</v>
      </c>
      <c r="R1020" s="6" t="s">
        <v>47</v>
      </c>
      <c r="S1020" s="5" t="s">
        <v>32</v>
      </c>
      <c r="T1020" s="5" t="s">
        <v>51</v>
      </c>
      <c r="U1020" s="5" t="s">
        <v>1393</v>
      </c>
      <c r="V1020" s="1" t="s">
        <v>65</v>
      </c>
      <c r="W1020" s="1" t="s">
        <v>3485</v>
      </c>
      <c r="X1020" s="1" t="s">
        <v>3486</v>
      </c>
      <c r="Y1020" s="1" t="s">
        <v>3487</v>
      </c>
      <c r="Z1020" s="4">
        <v>42237</v>
      </c>
      <c r="AA1020" s="1" t="s">
        <v>45</v>
      </c>
      <c r="AB1020" s="1" t="s">
        <v>3488</v>
      </c>
      <c r="AC1020" s="1" t="s">
        <v>3489</v>
      </c>
      <c r="AD1020" s="8"/>
    </row>
    <row r="1021" spans="2:30" outlineLevel="5">
      <c r="B1021" s="3"/>
      <c r="C1021" s="1"/>
      <c r="D1021" s="1"/>
      <c r="E1021" s="1"/>
      <c r="F1021" s="1"/>
      <c r="G1021" s="1" t="s">
        <v>1553</v>
      </c>
      <c r="H1021" s="277">
        <v>42234</v>
      </c>
      <c r="I1021" s="1" t="s">
        <v>3490</v>
      </c>
      <c r="J1021" s="2" t="s">
        <v>68</v>
      </c>
      <c r="K1021" s="1" t="s">
        <v>36</v>
      </c>
      <c r="L1021" s="1" t="s">
        <v>20</v>
      </c>
      <c r="M1021" s="1" t="s">
        <v>21</v>
      </c>
      <c r="N1021" s="1" t="s">
        <v>11</v>
      </c>
      <c r="O1021" s="7">
        <v>900</v>
      </c>
      <c r="P1021" s="7">
        <v>0</v>
      </c>
      <c r="Q1021" s="7">
        <f t="shared" si="42"/>
        <v>900</v>
      </c>
      <c r="R1021" s="6" t="s">
        <v>47</v>
      </c>
      <c r="S1021" s="5" t="s">
        <v>32</v>
      </c>
      <c r="T1021" s="5" t="s">
        <v>67</v>
      </c>
      <c r="U1021" s="5" t="s">
        <v>1615</v>
      </c>
      <c r="V1021" s="1" t="s">
        <v>65</v>
      </c>
      <c r="W1021" s="1" t="s">
        <v>3491</v>
      </c>
      <c r="X1021" s="1" t="s">
        <v>2268</v>
      </c>
      <c r="Y1021" s="1" t="s">
        <v>2269</v>
      </c>
      <c r="Z1021" s="4">
        <v>42234</v>
      </c>
      <c r="AA1021" s="1" t="s">
        <v>45</v>
      </c>
      <c r="AB1021" s="1" t="s">
        <v>3492</v>
      </c>
      <c r="AC1021" s="1" t="s">
        <v>3493</v>
      </c>
      <c r="AD1021" s="8"/>
    </row>
    <row r="1022" spans="2:30" outlineLevel="5">
      <c r="B1022" s="3"/>
      <c r="C1022" s="1"/>
      <c r="D1022" s="1"/>
      <c r="E1022" s="1"/>
      <c r="F1022" s="1"/>
      <c r="G1022" s="1" t="s">
        <v>1553</v>
      </c>
      <c r="H1022" s="277">
        <v>42235</v>
      </c>
      <c r="I1022" s="1" t="s">
        <v>3494</v>
      </c>
      <c r="J1022" s="2" t="s">
        <v>68</v>
      </c>
      <c r="K1022" s="1" t="s">
        <v>36</v>
      </c>
      <c r="L1022" s="1" t="s">
        <v>20</v>
      </c>
      <c r="M1022" s="1" t="s">
        <v>21</v>
      </c>
      <c r="N1022" s="1" t="s">
        <v>11</v>
      </c>
      <c r="O1022" s="7">
        <v>3367</v>
      </c>
      <c r="P1022" s="7">
        <v>0</v>
      </c>
      <c r="Q1022" s="7">
        <f t="shared" si="42"/>
        <v>3367</v>
      </c>
      <c r="R1022" s="6" t="s">
        <v>47</v>
      </c>
      <c r="S1022" s="5" t="s">
        <v>32</v>
      </c>
      <c r="T1022" s="5" t="s">
        <v>51</v>
      </c>
      <c r="U1022" s="5" t="s">
        <v>1393</v>
      </c>
      <c r="V1022" s="1" t="s">
        <v>65</v>
      </c>
      <c r="W1022" s="1" t="s">
        <v>3495</v>
      </c>
      <c r="X1022" s="1" t="s">
        <v>3415</v>
      </c>
      <c r="Y1022" s="1" t="s">
        <v>3416</v>
      </c>
      <c r="Z1022" s="4">
        <v>42235</v>
      </c>
      <c r="AA1022" s="1" t="s">
        <v>2257</v>
      </c>
      <c r="AB1022" s="1" t="s">
        <v>3496</v>
      </c>
      <c r="AC1022" s="1" t="s">
        <v>3497</v>
      </c>
      <c r="AD1022" s="8"/>
    </row>
    <row r="1023" spans="2:30" outlineLevel="5">
      <c r="B1023" s="3"/>
      <c r="C1023" s="1"/>
      <c r="D1023" s="1"/>
      <c r="E1023" s="1"/>
      <c r="F1023" s="1"/>
      <c r="G1023" s="1" t="s">
        <v>1553</v>
      </c>
      <c r="H1023" s="277">
        <v>42242</v>
      </c>
      <c r="I1023" s="1" t="s">
        <v>3498</v>
      </c>
      <c r="J1023" s="2" t="s">
        <v>68</v>
      </c>
      <c r="K1023" s="1" t="s">
        <v>36</v>
      </c>
      <c r="L1023" s="1" t="s">
        <v>20</v>
      </c>
      <c r="M1023" s="1" t="s">
        <v>21</v>
      </c>
      <c r="N1023" s="1" t="s">
        <v>11</v>
      </c>
      <c r="O1023" s="7">
        <v>840</v>
      </c>
      <c r="P1023" s="7">
        <v>0</v>
      </c>
      <c r="Q1023" s="7">
        <f t="shared" si="42"/>
        <v>840</v>
      </c>
      <c r="R1023" s="6" t="s">
        <v>47</v>
      </c>
      <c r="S1023" s="5" t="s">
        <v>32</v>
      </c>
      <c r="T1023" s="5" t="s">
        <v>51</v>
      </c>
      <c r="U1023" s="5" t="s">
        <v>1393</v>
      </c>
      <c r="V1023" s="1" t="s">
        <v>65</v>
      </c>
      <c r="W1023" s="1" t="s">
        <v>3499</v>
      </c>
      <c r="X1023" s="1" t="s">
        <v>2422</v>
      </c>
      <c r="Y1023" s="1" t="s">
        <v>2423</v>
      </c>
      <c r="Z1023" s="4">
        <v>42242</v>
      </c>
      <c r="AA1023" s="1" t="s">
        <v>45</v>
      </c>
      <c r="AB1023" s="1" t="s">
        <v>3500</v>
      </c>
      <c r="AC1023" s="1" t="s">
        <v>3501</v>
      </c>
      <c r="AD1023" s="8"/>
    </row>
    <row r="1024" spans="2:30" outlineLevel="5">
      <c r="B1024" s="352"/>
      <c r="C1024" s="2"/>
      <c r="D1024" s="2"/>
      <c r="E1024" s="2"/>
      <c r="F1024" s="2"/>
      <c r="G1024" s="2"/>
      <c r="H1024" s="362"/>
      <c r="I1024" s="2"/>
      <c r="J1024" s="2" t="s">
        <v>68</v>
      </c>
      <c r="K1024" s="2"/>
      <c r="L1024" s="2"/>
      <c r="M1024" s="2"/>
      <c r="N1024" s="2"/>
      <c r="O1024" s="353"/>
      <c r="P1024" s="353"/>
      <c r="Q1024" s="353"/>
      <c r="R1024" s="354"/>
      <c r="S1024" s="355"/>
      <c r="T1024" s="355"/>
      <c r="U1024" s="355"/>
      <c r="V1024" s="2"/>
      <c r="W1024" s="2"/>
      <c r="X1024" s="2"/>
      <c r="Y1024" s="2"/>
      <c r="Z1024" s="356"/>
      <c r="AA1024" s="2"/>
      <c r="AB1024" s="2"/>
      <c r="AC1024" s="2"/>
      <c r="AD1024" s="357"/>
    </row>
    <row r="1025" spans="2:30" outlineLevel="4">
      <c r="B1025" s="352"/>
      <c r="C1025" s="2"/>
      <c r="D1025" s="2"/>
      <c r="E1025" s="2"/>
      <c r="F1025" s="2" t="s">
        <v>2889</v>
      </c>
      <c r="G1025" s="2" t="s">
        <v>2890</v>
      </c>
      <c r="H1025" s="362"/>
      <c r="I1025" s="2"/>
      <c r="J1025" s="2" t="s">
        <v>68</v>
      </c>
      <c r="K1025" s="2"/>
      <c r="L1025" s="2"/>
      <c r="M1025" s="2"/>
      <c r="N1025" s="2"/>
      <c r="O1025" s="353">
        <f>SUM(O1026:O1088)</f>
        <v>394361.42</v>
      </c>
      <c r="P1025" s="353">
        <f>SUM(P1026:P1088)</f>
        <v>57624.65</v>
      </c>
      <c r="Q1025" s="353">
        <f t="shared" ref="Q1025:Q1056" si="43">O1025-P1025</f>
        <v>336736.76999999996</v>
      </c>
      <c r="R1025" s="354"/>
      <c r="S1025" s="355"/>
      <c r="T1025" s="355"/>
      <c r="U1025" s="355"/>
      <c r="V1025" s="2"/>
      <c r="W1025" s="2"/>
      <c r="X1025" s="2"/>
      <c r="Y1025" s="2"/>
      <c r="Z1025" s="356"/>
      <c r="AA1025" s="2"/>
      <c r="AB1025" s="2"/>
      <c r="AC1025" s="2"/>
      <c r="AD1025" s="357"/>
    </row>
    <row r="1026" spans="2:30" outlineLevel="5">
      <c r="B1026" s="3"/>
      <c r="C1026" s="1"/>
      <c r="D1026" s="1"/>
      <c r="E1026" s="1"/>
      <c r="F1026" s="1"/>
      <c r="G1026" s="1" t="s">
        <v>3327</v>
      </c>
      <c r="H1026" s="277">
        <v>42261</v>
      </c>
      <c r="I1026" s="1" t="s">
        <v>3502</v>
      </c>
      <c r="J1026" s="2" t="s">
        <v>68</v>
      </c>
      <c r="K1026" s="1" t="s">
        <v>33</v>
      </c>
      <c r="L1026" s="1" t="s">
        <v>3503</v>
      </c>
      <c r="M1026" s="1" t="s">
        <v>21</v>
      </c>
      <c r="N1026" s="1" t="s">
        <v>11</v>
      </c>
      <c r="O1026" s="7">
        <v>1000</v>
      </c>
      <c r="P1026" s="7">
        <v>0</v>
      </c>
      <c r="Q1026" s="7">
        <f t="shared" si="43"/>
        <v>1000</v>
      </c>
      <c r="R1026" s="6" t="s">
        <v>70</v>
      </c>
      <c r="S1026" s="5" t="s">
        <v>2383</v>
      </c>
      <c r="T1026" s="5"/>
      <c r="U1026" s="5" t="s">
        <v>119</v>
      </c>
      <c r="V1026" s="1" t="s">
        <v>61</v>
      </c>
      <c r="W1026" s="1"/>
      <c r="X1026" s="1"/>
      <c r="Y1026" s="1"/>
      <c r="Z1026" s="4">
        <v>42261</v>
      </c>
      <c r="AA1026" s="1" t="s">
        <v>26</v>
      </c>
      <c r="AB1026" s="1" t="s">
        <v>3504</v>
      </c>
      <c r="AC1026" s="1" t="s">
        <v>80</v>
      </c>
      <c r="AD1026" s="8"/>
    </row>
    <row r="1027" spans="2:30" outlineLevel="5">
      <c r="B1027" s="3"/>
      <c r="C1027" s="1"/>
      <c r="D1027" s="1"/>
      <c r="E1027" s="1"/>
      <c r="F1027" s="1"/>
      <c r="G1027" s="1" t="s">
        <v>3327</v>
      </c>
      <c r="H1027" s="277">
        <v>42256</v>
      </c>
      <c r="I1027" s="1" t="s">
        <v>3505</v>
      </c>
      <c r="J1027" s="2" t="s">
        <v>68</v>
      </c>
      <c r="K1027" s="1" t="s">
        <v>33</v>
      </c>
      <c r="L1027" s="1" t="s">
        <v>34</v>
      </c>
      <c r="M1027" s="1" t="s">
        <v>21</v>
      </c>
      <c r="N1027" s="1" t="s">
        <v>11</v>
      </c>
      <c r="O1027" s="7">
        <v>546</v>
      </c>
      <c r="P1027" s="7">
        <v>0</v>
      </c>
      <c r="Q1027" s="7">
        <f t="shared" si="43"/>
        <v>546</v>
      </c>
      <c r="R1027" s="6" t="s">
        <v>70</v>
      </c>
      <c r="S1027" s="5" t="s">
        <v>32</v>
      </c>
      <c r="T1027" s="5"/>
      <c r="U1027" s="5" t="s">
        <v>118</v>
      </c>
      <c r="V1027" s="1"/>
      <c r="W1027" s="1"/>
      <c r="X1027" s="1"/>
      <c r="Y1027" s="1"/>
      <c r="Z1027" s="4">
        <v>42256</v>
      </c>
      <c r="AA1027" s="1" t="s">
        <v>26</v>
      </c>
      <c r="AB1027" s="1" t="s">
        <v>3506</v>
      </c>
      <c r="AC1027" s="1" t="s">
        <v>3507</v>
      </c>
      <c r="AD1027" s="8"/>
    </row>
    <row r="1028" spans="2:30" outlineLevel="5">
      <c r="B1028" s="3"/>
      <c r="C1028" s="1"/>
      <c r="D1028" s="1"/>
      <c r="E1028" s="1"/>
      <c r="F1028" s="1"/>
      <c r="G1028" s="1" t="s">
        <v>3327</v>
      </c>
      <c r="H1028" s="277">
        <v>42256</v>
      </c>
      <c r="I1028" s="1" t="s">
        <v>3508</v>
      </c>
      <c r="J1028" s="2" t="s">
        <v>68</v>
      </c>
      <c r="K1028" s="1" t="s">
        <v>33</v>
      </c>
      <c r="L1028" s="1" t="s">
        <v>69</v>
      </c>
      <c r="M1028" s="1" t="s">
        <v>21</v>
      </c>
      <c r="N1028" s="1" t="s">
        <v>11</v>
      </c>
      <c r="O1028" s="7">
        <v>1780</v>
      </c>
      <c r="P1028" s="7">
        <v>0</v>
      </c>
      <c r="Q1028" s="7">
        <f t="shared" si="43"/>
        <v>1780</v>
      </c>
      <c r="R1028" s="6" t="s">
        <v>70</v>
      </c>
      <c r="S1028" s="5" t="s">
        <v>32</v>
      </c>
      <c r="T1028" s="5"/>
      <c r="U1028" s="5" t="s">
        <v>248</v>
      </c>
      <c r="V1028" s="1" t="s">
        <v>35</v>
      </c>
      <c r="W1028" s="1"/>
      <c r="X1028" s="1"/>
      <c r="Y1028" s="1"/>
      <c r="Z1028" s="4">
        <v>42256</v>
      </c>
      <c r="AA1028" s="1" t="s">
        <v>26</v>
      </c>
      <c r="AB1028" s="1" t="s">
        <v>3509</v>
      </c>
      <c r="AC1028" s="1" t="s">
        <v>3510</v>
      </c>
      <c r="AD1028" s="8"/>
    </row>
    <row r="1029" spans="2:30" outlineLevel="5">
      <c r="B1029" s="3"/>
      <c r="C1029" s="1"/>
      <c r="D1029" s="1"/>
      <c r="E1029" s="1"/>
      <c r="F1029" s="1"/>
      <c r="G1029" s="1" t="s">
        <v>3327</v>
      </c>
      <c r="H1029" s="277">
        <v>42262</v>
      </c>
      <c r="I1029" s="1" t="s">
        <v>3511</v>
      </c>
      <c r="J1029" s="2" t="s">
        <v>68</v>
      </c>
      <c r="K1029" s="1" t="s">
        <v>33</v>
      </c>
      <c r="L1029" s="1" t="s">
        <v>3512</v>
      </c>
      <c r="M1029" s="1" t="s">
        <v>21</v>
      </c>
      <c r="N1029" s="1" t="s">
        <v>11</v>
      </c>
      <c r="O1029" s="7">
        <v>668</v>
      </c>
      <c r="P1029" s="7">
        <v>0</v>
      </c>
      <c r="Q1029" s="7">
        <f t="shared" si="43"/>
        <v>668</v>
      </c>
      <c r="R1029" s="6" t="s">
        <v>70</v>
      </c>
      <c r="S1029" s="5" t="s">
        <v>2383</v>
      </c>
      <c r="T1029" s="5"/>
      <c r="U1029" s="5" t="s">
        <v>252</v>
      </c>
      <c r="V1029" s="1"/>
      <c r="W1029" s="1"/>
      <c r="X1029" s="1"/>
      <c r="Y1029" s="1"/>
      <c r="Z1029" s="4">
        <v>42262</v>
      </c>
      <c r="AA1029" s="1" t="s">
        <v>26</v>
      </c>
      <c r="AB1029" s="1" t="s">
        <v>3513</v>
      </c>
      <c r="AC1029" s="1" t="s">
        <v>3514</v>
      </c>
      <c r="AD1029" s="8"/>
    </row>
    <row r="1030" spans="2:30" outlineLevel="5">
      <c r="B1030" s="3"/>
      <c r="C1030" s="1"/>
      <c r="D1030" s="1"/>
      <c r="E1030" s="1"/>
      <c r="F1030" s="1"/>
      <c r="G1030" s="1" t="s">
        <v>2558</v>
      </c>
      <c r="H1030" s="277">
        <v>42256</v>
      </c>
      <c r="I1030" s="1" t="s">
        <v>3515</v>
      </c>
      <c r="J1030" s="2" t="s">
        <v>68</v>
      </c>
      <c r="K1030" s="1" t="s">
        <v>33</v>
      </c>
      <c r="L1030" s="1" t="s">
        <v>69</v>
      </c>
      <c r="M1030" s="1" t="s">
        <v>21</v>
      </c>
      <c r="N1030" s="1" t="s">
        <v>11</v>
      </c>
      <c r="O1030" s="7">
        <v>1080</v>
      </c>
      <c r="P1030" s="7">
        <v>0</v>
      </c>
      <c r="Q1030" s="7">
        <f t="shared" si="43"/>
        <v>1080</v>
      </c>
      <c r="R1030" s="6" t="s">
        <v>70</v>
      </c>
      <c r="S1030" s="5" t="s">
        <v>32</v>
      </c>
      <c r="T1030" s="5"/>
      <c r="U1030" s="5" t="s">
        <v>271</v>
      </c>
      <c r="V1030" s="1" t="s">
        <v>35</v>
      </c>
      <c r="W1030" s="1"/>
      <c r="X1030" s="1"/>
      <c r="Y1030" s="1"/>
      <c r="Z1030" s="4">
        <v>42256</v>
      </c>
      <c r="AA1030" s="1" t="s">
        <v>26</v>
      </c>
      <c r="AB1030" s="1" t="s">
        <v>3516</v>
      </c>
      <c r="AC1030" s="1" t="s">
        <v>3517</v>
      </c>
      <c r="AD1030" s="8"/>
    </row>
    <row r="1031" spans="2:30" outlineLevel="5">
      <c r="B1031" s="3"/>
      <c r="C1031" s="1"/>
      <c r="D1031" s="1"/>
      <c r="E1031" s="1"/>
      <c r="F1031" s="1"/>
      <c r="G1031" s="1" t="s">
        <v>8</v>
      </c>
      <c r="H1031" s="277">
        <v>42262</v>
      </c>
      <c r="I1031" s="1" t="s">
        <v>3518</v>
      </c>
      <c r="J1031" s="2" t="s">
        <v>68</v>
      </c>
      <c r="K1031" s="1" t="s">
        <v>33</v>
      </c>
      <c r="L1031" s="1" t="s">
        <v>34</v>
      </c>
      <c r="M1031" s="1" t="s">
        <v>21</v>
      </c>
      <c r="N1031" s="1" t="s">
        <v>11</v>
      </c>
      <c r="O1031" s="7">
        <v>5000</v>
      </c>
      <c r="P1031" s="7">
        <v>0</v>
      </c>
      <c r="Q1031" s="7">
        <f t="shared" si="43"/>
        <v>5000</v>
      </c>
      <c r="R1031" s="6" t="s">
        <v>70</v>
      </c>
      <c r="S1031" s="5" t="s">
        <v>25</v>
      </c>
      <c r="T1031" s="5"/>
      <c r="U1031" s="5" t="s">
        <v>2836</v>
      </c>
      <c r="V1031" s="1" t="s">
        <v>35</v>
      </c>
      <c r="W1031" s="1"/>
      <c r="X1031" s="1"/>
      <c r="Y1031" s="1"/>
      <c r="Z1031" s="4">
        <v>42262</v>
      </c>
      <c r="AA1031" s="1" t="s">
        <v>26</v>
      </c>
      <c r="AB1031" s="1" t="s">
        <v>3519</v>
      </c>
      <c r="AC1031" s="1" t="s">
        <v>3520</v>
      </c>
      <c r="AD1031" s="8"/>
    </row>
    <row r="1032" spans="2:30" outlineLevel="5">
      <c r="B1032" s="3"/>
      <c r="C1032" s="1"/>
      <c r="D1032" s="1"/>
      <c r="E1032" s="1"/>
      <c r="F1032" s="1"/>
      <c r="G1032" s="1" t="s">
        <v>8</v>
      </c>
      <c r="H1032" s="277">
        <v>42262</v>
      </c>
      <c r="I1032" s="1" t="s">
        <v>3521</v>
      </c>
      <c r="J1032" s="2" t="s">
        <v>68</v>
      </c>
      <c r="K1032" s="1" t="s">
        <v>33</v>
      </c>
      <c r="L1032" s="1" t="s">
        <v>34</v>
      </c>
      <c r="M1032" s="1" t="s">
        <v>21</v>
      </c>
      <c r="N1032" s="1" t="s">
        <v>11</v>
      </c>
      <c r="O1032" s="7">
        <v>2500</v>
      </c>
      <c r="P1032" s="7">
        <v>0</v>
      </c>
      <c r="Q1032" s="7">
        <f t="shared" si="43"/>
        <v>2500</v>
      </c>
      <c r="R1032" s="6" t="s">
        <v>70</v>
      </c>
      <c r="S1032" s="5" t="s">
        <v>32</v>
      </c>
      <c r="T1032" s="5"/>
      <c r="U1032" s="5" t="s">
        <v>1704</v>
      </c>
      <c r="V1032" s="1" t="s">
        <v>35</v>
      </c>
      <c r="W1032" s="1"/>
      <c r="X1032" s="1"/>
      <c r="Y1032" s="1"/>
      <c r="Z1032" s="4">
        <v>42262</v>
      </c>
      <c r="AA1032" s="1" t="s">
        <v>26</v>
      </c>
      <c r="AB1032" s="1" t="s">
        <v>3522</v>
      </c>
      <c r="AC1032" s="1" t="s">
        <v>3523</v>
      </c>
      <c r="AD1032" s="8"/>
    </row>
    <row r="1033" spans="2:30" outlineLevel="5">
      <c r="B1033" s="3"/>
      <c r="C1033" s="1"/>
      <c r="D1033" s="1"/>
      <c r="E1033" s="1"/>
      <c r="F1033" s="1"/>
      <c r="G1033" s="1" t="s">
        <v>8</v>
      </c>
      <c r="H1033" s="277">
        <v>42256</v>
      </c>
      <c r="I1033" s="1" t="s">
        <v>3524</v>
      </c>
      <c r="J1033" s="2" t="s">
        <v>68</v>
      </c>
      <c r="K1033" s="1" t="s">
        <v>33</v>
      </c>
      <c r="L1033" s="1" t="s">
        <v>3525</v>
      </c>
      <c r="M1033" s="1" t="s">
        <v>21</v>
      </c>
      <c r="N1033" s="1" t="s">
        <v>11</v>
      </c>
      <c r="O1033" s="7">
        <v>790</v>
      </c>
      <c r="P1033" s="7">
        <v>0</v>
      </c>
      <c r="Q1033" s="7">
        <f t="shared" si="43"/>
        <v>790</v>
      </c>
      <c r="R1033" s="6" t="s">
        <v>70</v>
      </c>
      <c r="S1033" s="5" t="s">
        <v>2383</v>
      </c>
      <c r="T1033" s="5"/>
      <c r="U1033" s="5" t="s">
        <v>4183</v>
      </c>
      <c r="V1033" s="1"/>
      <c r="W1033" s="1"/>
      <c r="X1033" s="1"/>
      <c r="Y1033" s="1"/>
      <c r="Z1033" s="4">
        <v>42256</v>
      </c>
      <c r="AA1033" s="1" t="s">
        <v>26</v>
      </c>
      <c r="AB1033" s="1" t="s">
        <v>3526</v>
      </c>
      <c r="AC1033" s="1" t="s">
        <v>3527</v>
      </c>
      <c r="AD1033" s="8"/>
    </row>
    <row r="1034" spans="2:30" outlineLevel="5">
      <c r="B1034" s="3"/>
      <c r="C1034" s="1"/>
      <c r="D1034" s="1"/>
      <c r="E1034" s="1"/>
      <c r="F1034" s="1"/>
      <c r="G1034" s="1" t="s">
        <v>1553</v>
      </c>
      <c r="H1034" s="277">
        <v>42249</v>
      </c>
      <c r="I1034" s="1" t="s">
        <v>3528</v>
      </c>
      <c r="J1034" s="2" t="s">
        <v>68</v>
      </c>
      <c r="K1034" s="1" t="s">
        <v>36</v>
      </c>
      <c r="L1034" s="1" t="s">
        <v>20</v>
      </c>
      <c r="M1034" s="1" t="s">
        <v>21</v>
      </c>
      <c r="N1034" s="1" t="s">
        <v>11</v>
      </c>
      <c r="O1034" s="7">
        <v>1620</v>
      </c>
      <c r="P1034" s="7">
        <v>0</v>
      </c>
      <c r="Q1034" s="7">
        <f t="shared" si="43"/>
        <v>1620</v>
      </c>
      <c r="R1034" s="6" t="s">
        <v>47</v>
      </c>
      <c r="S1034" s="5" t="s">
        <v>32</v>
      </c>
      <c r="T1034" s="5" t="s">
        <v>67</v>
      </c>
      <c r="U1034" s="5" t="s">
        <v>1615</v>
      </c>
      <c r="V1034" s="1" t="s">
        <v>65</v>
      </c>
      <c r="W1034" s="1" t="s">
        <v>3529</v>
      </c>
      <c r="X1034" s="1" t="s">
        <v>3530</v>
      </c>
      <c r="Y1034" s="1" t="s">
        <v>3531</v>
      </c>
      <c r="Z1034" s="4">
        <v>42249</v>
      </c>
      <c r="AA1034" s="1" t="s">
        <v>45</v>
      </c>
      <c r="AB1034" s="1" t="s">
        <v>3532</v>
      </c>
      <c r="AC1034" s="1" t="s">
        <v>3533</v>
      </c>
      <c r="AD1034" s="8"/>
    </row>
    <row r="1035" spans="2:30" outlineLevel="5">
      <c r="B1035" s="3"/>
      <c r="C1035" s="1"/>
      <c r="D1035" s="1"/>
      <c r="E1035" s="1"/>
      <c r="F1035" s="1"/>
      <c r="G1035" s="1" t="s">
        <v>1553</v>
      </c>
      <c r="H1035" s="277">
        <v>42248</v>
      </c>
      <c r="I1035" s="1" t="s">
        <v>3534</v>
      </c>
      <c r="J1035" s="2" t="s">
        <v>68</v>
      </c>
      <c r="K1035" s="1" t="s">
        <v>36</v>
      </c>
      <c r="L1035" s="1" t="s">
        <v>20</v>
      </c>
      <c r="M1035" s="1" t="s">
        <v>21</v>
      </c>
      <c r="N1035" s="1" t="s">
        <v>11</v>
      </c>
      <c r="O1035" s="7">
        <v>5400</v>
      </c>
      <c r="P1035" s="7">
        <v>0</v>
      </c>
      <c r="Q1035" s="7">
        <f t="shared" si="43"/>
        <v>5400</v>
      </c>
      <c r="R1035" s="6" t="s">
        <v>47</v>
      </c>
      <c r="S1035" s="5" t="s">
        <v>32</v>
      </c>
      <c r="T1035" s="5" t="s">
        <v>67</v>
      </c>
      <c r="U1035" s="5" t="s">
        <v>1615</v>
      </c>
      <c r="V1035" s="1" t="s">
        <v>65</v>
      </c>
      <c r="W1035" s="1" t="s">
        <v>3535</v>
      </c>
      <c r="X1035" s="1" t="s">
        <v>3530</v>
      </c>
      <c r="Y1035" s="1" t="s">
        <v>3531</v>
      </c>
      <c r="Z1035" s="4">
        <v>42248</v>
      </c>
      <c r="AA1035" s="1" t="s">
        <v>45</v>
      </c>
      <c r="AB1035" s="1" t="s">
        <v>3536</v>
      </c>
      <c r="AC1035" s="1" t="s">
        <v>3537</v>
      </c>
      <c r="AD1035" s="8"/>
    </row>
    <row r="1036" spans="2:30" outlineLevel="5">
      <c r="B1036" s="3"/>
      <c r="C1036" s="1"/>
      <c r="D1036" s="1"/>
      <c r="E1036" s="1"/>
      <c r="F1036" s="1"/>
      <c r="G1036" s="1" t="s">
        <v>1553</v>
      </c>
      <c r="H1036" s="277">
        <v>42256</v>
      </c>
      <c r="I1036" s="1" t="s">
        <v>3538</v>
      </c>
      <c r="J1036" s="2" t="s">
        <v>68</v>
      </c>
      <c r="K1036" s="1" t="s">
        <v>33</v>
      </c>
      <c r="L1036" s="1" t="s">
        <v>34</v>
      </c>
      <c r="M1036" s="1" t="s">
        <v>21</v>
      </c>
      <c r="N1036" s="1" t="s">
        <v>11</v>
      </c>
      <c r="O1036" s="7">
        <v>1370</v>
      </c>
      <c r="P1036" s="7">
        <v>0</v>
      </c>
      <c r="Q1036" s="7">
        <f t="shared" si="43"/>
        <v>1370</v>
      </c>
      <c r="R1036" s="6" t="s">
        <v>70</v>
      </c>
      <c r="S1036" s="5" t="s">
        <v>32</v>
      </c>
      <c r="T1036" s="5" t="s">
        <v>66</v>
      </c>
      <c r="U1036" s="5" t="s">
        <v>799</v>
      </c>
      <c r="V1036" s="1" t="s">
        <v>3539</v>
      </c>
      <c r="W1036" s="1" t="s">
        <v>3540</v>
      </c>
      <c r="X1036" s="1"/>
      <c r="Y1036" s="1"/>
      <c r="Z1036" s="4">
        <v>42256</v>
      </c>
      <c r="AA1036" s="1" t="s">
        <v>26</v>
      </c>
      <c r="AB1036" s="1" t="s">
        <v>3541</v>
      </c>
      <c r="AC1036" s="1" t="s">
        <v>3542</v>
      </c>
      <c r="AD1036" s="8"/>
    </row>
    <row r="1037" spans="2:30" outlineLevel="5">
      <c r="B1037" s="3"/>
      <c r="C1037" s="1"/>
      <c r="D1037" s="1"/>
      <c r="E1037" s="1"/>
      <c r="F1037" s="1"/>
      <c r="G1037" s="1" t="s">
        <v>1553</v>
      </c>
      <c r="H1037" s="277">
        <v>42262</v>
      </c>
      <c r="I1037" s="1" t="s">
        <v>3538</v>
      </c>
      <c r="J1037" s="2" t="s">
        <v>68</v>
      </c>
      <c r="K1037" s="1" t="s">
        <v>33</v>
      </c>
      <c r="L1037" s="1" t="s">
        <v>69</v>
      </c>
      <c r="M1037" s="1" t="s">
        <v>21</v>
      </c>
      <c r="N1037" s="1" t="s">
        <v>11</v>
      </c>
      <c r="O1037" s="7">
        <v>2500</v>
      </c>
      <c r="P1037" s="7">
        <v>0</v>
      </c>
      <c r="Q1037" s="7">
        <f t="shared" si="43"/>
        <v>2500</v>
      </c>
      <c r="R1037" s="6" t="s">
        <v>70</v>
      </c>
      <c r="S1037" s="5" t="s">
        <v>32</v>
      </c>
      <c r="T1037" s="5" t="s">
        <v>66</v>
      </c>
      <c r="U1037" s="5" t="s">
        <v>799</v>
      </c>
      <c r="V1037" s="1" t="s">
        <v>3539</v>
      </c>
      <c r="W1037" s="1" t="s">
        <v>3540</v>
      </c>
      <c r="X1037" s="1"/>
      <c r="Y1037" s="1"/>
      <c r="Z1037" s="4">
        <v>42262</v>
      </c>
      <c r="AA1037" s="1" t="s">
        <v>26</v>
      </c>
      <c r="AB1037" s="1" t="s">
        <v>3543</v>
      </c>
      <c r="AC1037" s="1" t="s">
        <v>3542</v>
      </c>
      <c r="AD1037" s="8"/>
    </row>
    <row r="1038" spans="2:30" outlineLevel="5">
      <c r="B1038" s="3"/>
      <c r="C1038" s="1"/>
      <c r="D1038" s="1"/>
      <c r="E1038" s="1"/>
      <c r="F1038" s="1"/>
      <c r="G1038" s="1" t="s">
        <v>1553</v>
      </c>
      <c r="H1038" s="277">
        <v>42268</v>
      </c>
      <c r="I1038" s="1" t="s">
        <v>3544</v>
      </c>
      <c r="J1038" s="2" t="s">
        <v>68</v>
      </c>
      <c r="K1038" s="1" t="s">
        <v>36</v>
      </c>
      <c r="L1038" s="1" t="s">
        <v>20</v>
      </c>
      <c r="M1038" s="1" t="s">
        <v>21</v>
      </c>
      <c r="N1038" s="1" t="s">
        <v>11</v>
      </c>
      <c r="O1038" s="7">
        <v>302.67</v>
      </c>
      <c r="P1038" s="7">
        <v>0</v>
      </c>
      <c r="Q1038" s="7">
        <f t="shared" si="43"/>
        <v>302.67</v>
      </c>
      <c r="R1038" s="6" t="s">
        <v>47</v>
      </c>
      <c r="S1038" s="5" t="s">
        <v>32</v>
      </c>
      <c r="T1038" s="5" t="s">
        <v>67</v>
      </c>
      <c r="U1038" s="5" t="s">
        <v>1615</v>
      </c>
      <c r="V1038" s="1" t="s">
        <v>65</v>
      </c>
      <c r="W1038" s="1" t="s">
        <v>3545</v>
      </c>
      <c r="X1038" s="1" t="s">
        <v>2331</v>
      </c>
      <c r="Y1038" s="1" t="s">
        <v>2332</v>
      </c>
      <c r="Z1038" s="4">
        <v>42268</v>
      </c>
      <c r="AA1038" s="1" t="s">
        <v>45</v>
      </c>
      <c r="AB1038" s="1" t="s">
        <v>3546</v>
      </c>
      <c r="AC1038" s="1" t="s">
        <v>3547</v>
      </c>
      <c r="AD1038" s="8"/>
    </row>
    <row r="1039" spans="2:30" outlineLevel="5">
      <c r="B1039" s="3"/>
      <c r="C1039" s="1"/>
      <c r="D1039" s="1"/>
      <c r="E1039" s="1"/>
      <c r="F1039" s="1"/>
      <c r="G1039" s="1" t="s">
        <v>1553</v>
      </c>
      <c r="H1039" s="277">
        <v>42261</v>
      </c>
      <c r="I1039" s="1" t="s">
        <v>3548</v>
      </c>
      <c r="J1039" s="2" t="s">
        <v>68</v>
      </c>
      <c r="K1039" s="1" t="s">
        <v>36</v>
      </c>
      <c r="L1039" s="1" t="s">
        <v>20</v>
      </c>
      <c r="M1039" s="1" t="s">
        <v>21</v>
      </c>
      <c r="N1039" s="1" t="s">
        <v>11</v>
      </c>
      <c r="O1039" s="7">
        <v>1079.5999999999999</v>
      </c>
      <c r="P1039" s="7">
        <v>0</v>
      </c>
      <c r="Q1039" s="7">
        <f t="shared" si="43"/>
        <v>1079.5999999999999</v>
      </c>
      <c r="R1039" s="6" t="s">
        <v>47</v>
      </c>
      <c r="S1039" s="5" t="s">
        <v>32</v>
      </c>
      <c r="T1039" s="5" t="s">
        <v>67</v>
      </c>
      <c r="U1039" s="5" t="s">
        <v>1615</v>
      </c>
      <c r="V1039" s="1" t="s">
        <v>65</v>
      </c>
      <c r="W1039" s="1" t="s">
        <v>3549</v>
      </c>
      <c r="X1039" s="1" t="s">
        <v>3467</v>
      </c>
      <c r="Y1039" s="1" t="s">
        <v>3468</v>
      </c>
      <c r="Z1039" s="4">
        <v>42261</v>
      </c>
      <c r="AA1039" s="1" t="s">
        <v>45</v>
      </c>
      <c r="AB1039" s="1" t="s">
        <v>3550</v>
      </c>
      <c r="AC1039" s="1" t="s">
        <v>3551</v>
      </c>
      <c r="AD1039" s="8"/>
    </row>
    <row r="1040" spans="2:30" outlineLevel="5">
      <c r="B1040" s="3"/>
      <c r="C1040" s="1"/>
      <c r="D1040" s="1"/>
      <c r="E1040" s="1"/>
      <c r="F1040" s="1"/>
      <c r="G1040" s="1" t="s">
        <v>1553</v>
      </c>
      <c r="H1040" s="277">
        <v>42250</v>
      </c>
      <c r="I1040" s="1" t="s">
        <v>3552</v>
      </c>
      <c r="J1040" s="2" t="s">
        <v>68</v>
      </c>
      <c r="K1040" s="1" t="s">
        <v>36</v>
      </c>
      <c r="L1040" s="1" t="s">
        <v>20</v>
      </c>
      <c r="M1040" s="1" t="s">
        <v>21</v>
      </c>
      <c r="N1040" s="1" t="s">
        <v>11</v>
      </c>
      <c r="O1040" s="7">
        <v>6720</v>
      </c>
      <c r="P1040" s="7">
        <v>0</v>
      </c>
      <c r="Q1040" s="7">
        <f t="shared" si="43"/>
        <v>6720</v>
      </c>
      <c r="R1040" s="6" t="s">
        <v>47</v>
      </c>
      <c r="S1040" s="5" t="s">
        <v>32</v>
      </c>
      <c r="T1040" s="5" t="s">
        <v>66</v>
      </c>
      <c r="U1040" s="5" t="s">
        <v>799</v>
      </c>
      <c r="V1040" s="1" t="s">
        <v>65</v>
      </c>
      <c r="W1040" s="1" t="s">
        <v>3553</v>
      </c>
      <c r="X1040" s="1" t="s">
        <v>2230</v>
      </c>
      <c r="Y1040" s="1" t="s">
        <v>2231</v>
      </c>
      <c r="Z1040" s="4">
        <v>42250</v>
      </c>
      <c r="AA1040" s="1" t="s">
        <v>45</v>
      </c>
      <c r="AB1040" s="1" t="s">
        <v>3554</v>
      </c>
      <c r="AC1040" s="1" t="s">
        <v>3555</v>
      </c>
      <c r="AD1040" s="8"/>
    </row>
    <row r="1041" spans="2:30" outlineLevel="5">
      <c r="B1041" s="3"/>
      <c r="C1041" s="1"/>
      <c r="D1041" s="1"/>
      <c r="E1041" s="1"/>
      <c r="F1041" s="1"/>
      <c r="G1041" s="1" t="s">
        <v>1553</v>
      </c>
      <c r="H1041" s="277">
        <v>42254</v>
      </c>
      <c r="I1041" s="1" t="s">
        <v>3556</v>
      </c>
      <c r="J1041" s="2" t="s">
        <v>68</v>
      </c>
      <c r="K1041" s="1" t="s">
        <v>36</v>
      </c>
      <c r="L1041" s="1" t="s">
        <v>20</v>
      </c>
      <c r="M1041" s="1" t="s">
        <v>21</v>
      </c>
      <c r="N1041" s="1" t="s">
        <v>11</v>
      </c>
      <c r="O1041" s="7">
        <v>3794</v>
      </c>
      <c r="P1041" s="7">
        <v>0</v>
      </c>
      <c r="Q1041" s="7">
        <f t="shared" si="43"/>
        <v>3794</v>
      </c>
      <c r="R1041" s="6" t="s">
        <v>47</v>
      </c>
      <c r="S1041" s="5" t="s">
        <v>32</v>
      </c>
      <c r="T1041" s="5" t="s">
        <v>66</v>
      </c>
      <c r="U1041" s="5" t="s">
        <v>799</v>
      </c>
      <c r="V1041" s="1" t="s">
        <v>65</v>
      </c>
      <c r="W1041" s="1" t="s">
        <v>3557</v>
      </c>
      <c r="X1041" s="1" t="s">
        <v>2303</v>
      </c>
      <c r="Y1041" s="1" t="s">
        <v>2304</v>
      </c>
      <c r="Z1041" s="4">
        <v>42254</v>
      </c>
      <c r="AA1041" s="1" t="s">
        <v>45</v>
      </c>
      <c r="AB1041" s="1" t="s">
        <v>3558</v>
      </c>
      <c r="AC1041" s="1" t="s">
        <v>3559</v>
      </c>
      <c r="AD1041" s="8"/>
    </row>
    <row r="1042" spans="2:30" outlineLevel="5">
      <c r="B1042" s="3"/>
      <c r="C1042" s="1"/>
      <c r="D1042" s="1"/>
      <c r="E1042" s="1"/>
      <c r="F1042" s="1"/>
      <c r="G1042" s="1" t="s">
        <v>1553</v>
      </c>
      <c r="H1042" s="277">
        <v>42230</v>
      </c>
      <c r="I1042" s="1" t="s">
        <v>3465</v>
      </c>
      <c r="J1042" s="2" t="s">
        <v>68</v>
      </c>
      <c r="K1042" s="1" t="s">
        <v>36</v>
      </c>
      <c r="L1042" s="1" t="s">
        <v>20</v>
      </c>
      <c r="M1042" s="1" t="s">
        <v>20</v>
      </c>
      <c r="N1042" s="1" t="s">
        <v>2393</v>
      </c>
      <c r="O1042" s="7">
        <v>0</v>
      </c>
      <c r="P1042" s="7">
        <v>7134</v>
      </c>
      <c r="Q1042" s="7">
        <f t="shared" si="43"/>
        <v>-7134</v>
      </c>
      <c r="R1042" s="6" t="s">
        <v>47</v>
      </c>
      <c r="S1042" s="5" t="s">
        <v>25</v>
      </c>
      <c r="T1042" s="5" t="s">
        <v>1944</v>
      </c>
      <c r="U1042" s="5" t="s">
        <v>1945</v>
      </c>
      <c r="V1042" s="1" t="s">
        <v>65</v>
      </c>
      <c r="W1042" s="1" t="s">
        <v>3466</v>
      </c>
      <c r="X1042" s="1" t="s">
        <v>3467</v>
      </c>
      <c r="Y1042" s="1" t="s">
        <v>3468</v>
      </c>
      <c r="Z1042" s="4">
        <v>42230</v>
      </c>
      <c r="AA1042" s="1" t="s">
        <v>2397</v>
      </c>
      <c r="AB1042" s="1" t="s">
        <v>3469</v>
      </c>
      <c r="AC1042" s="1"/>
      <c r="AD1042" s="8"/>
    </row>
    <row r="1043" spans="2:30" outlineLevel="5">
      <c r="B1043" s="3"/>
      <c r="C1043" s="1"/>
      <c r="D1043" s="1"/>
      <c r="E1043" s="1"/>
      <c r="F1043" s="1"/>
      <c r="G1043" s="1" t="s">
        <v>1553</v>
      </c>
      <c r="H1043" s="277">
        <v>42256</v>
      </c>
      <c r="I1043" s="1" t="s">
        <v>3465</v>
      </c>
      <c r="J1043" s="2" t="s">
        <v>68</v>
      </c>
      <c r="K1043" s="1" t="s">
        <v>36</v>
      </c>
      <c r="L1043" s="1" t="s">
        <v>60</v>
      </c>
      <c r="M1043" s="1" t="s">
        <v>21</v>
      </c>
      <c r="N1043" s="1" t="s">
        <v>11</v>
      </c>
      <c r="O1043" s="7">
        <v>7134</v>
      </c>
      <c r="P1043" s="7">
        <v>0</v>
      </c>
      <c r="Q1043" s="7">
        <f t="shared" si="43"/>
        <v>7134</v>
      </c>
      <c r="R1043" s="6" t="s">
        <v>47</v>
      </c>
      <c r="S1043" s="5" t="s">
        <v>25</v>
      </c>
      <c r="T1043" s="5" t="s">
        <v>1944</v>
      </c>
      <c r="U1043" s="5" t="s">
        <v>1945</v>
      </c>
      <c r="V1043" s="1" t="s">
        <v>65</v>
      </c>
      <c r="W1043" s="1" t="s">
        <v>3466</v>
      </c>
      <c r="X1043" s="1" t="s">
        <v>3467</v>
      </c>
      <c r="Y1043" s="1" t="s">
        <v>3468</v>
      </c>
      <c r="Z1043" s="4">
        <v>42256</v>
      </c>
      <c r="AA1043" s="1" t="s">
        <v>45</v>
      </c>
      <c r="AB1043" s="1" t="s">
        <v>3560</v>
      </c>
      <c r="AC1043" s="1" t="s">
        <v>3561</v>
      </c>
      <c r="AD1043" s="8"/>
    </row>
    <row r="1044" spans="2:30" outlineLevel="5">
      <c r="B1044" s="3"/>
      <c r="C1044" s="1"/>
      <c r="D1044" s="1"/>
      <c r="E1044" s="1"/>
      <c r="F1044" s="1"/>
      <c r="G1044" s="1" t="s">
        <v>1553</v>
      </c>
      <c r="H1044" s="277">
        <v>42256</v>
      </c>
      <c r="I1044" s="1" t="s">
        <v>3562</v>
      </c>
      <c r="J1044" s="2" t="s">
        <v>68</v>
      </c>
      <c r="K1044" s="1" t="s">
        <v>36</v>
      </c>
      <c r="L1044" s="1" t="s">
        <v>20</v>
      </c>
      <c r="M1044" s="1" t="s">
        <v>21</v>
      </c>
      <c r="N1044" s="1" t="s">
        <v>11</v>
      </c>
      <c r="O1044" s="7">
        <v>6251</v>
      </c>
      <c r="P1044" s="7">
        <v>0</v>
      </c>
      <c r="Q1044" s="7">
        <f t="shared" si="43"/>
        <v>6251</v>
      </c>
      <c r="R1044" s="6" t="s">
        <v>47</v>
      </c>
      <c r="S1044" s="5" t="s">
        <v>32</v>
      </c>
      <c r="T1044" s="5" t="s">
        <v>66</v>
      </c>
      <c r="U1044" s="5" t="s">
        <v>799</v>
      </c>
      <c r="V1044" s="1" t="s">
        <v>65</v>
      </c>
      <c r="W1044" s="1" t="s">
        <v>3563</v>
      </c>
      <c r="X1044" s="1" t="s">
        <v>3467</v>
      </c>
      <c r="Y1044" s="1" t="s">
        <v>3468</v>
      </c>
      <c r="Z1044" s="4">
        <v>42256</v>
      </c>
      <c r="AA1044" s="1" t="s">
        <v>45</v>
      </c>
      <c r="AB1044" s="1" t="s">
        <v>3564</v>
      </c>
      <c r="AC1044" s="1" t="s">
        <v>3565</v>
      </c>
      <c r="AD1044" s="8"/>
    </row>
    <row r="1045" spans="2:30" outlineLevel="5">
      <c r="B1045" s="3"/>
      <c r="C1045" s="1"/>
      <c r="D1045" s="1"/>
      <c r="E1045" s="1"/>
      <c r="F1045" s="1"/>
      <c r="G1045" s="1" t="s">
        <v>1553</v>
      </c>
      <c r="H1045" s="277">
        <v>42275</v>
      </c>
      <c r="I1045" s="1" t="s">
        <v>3566</v>
      </c>
      <c r="J1045" s="2" t="s">
        <v>68</v>
      </c>
      <c r="K1045" s="1" t="s">
        <v>36</v>
      </c>
      <c r="L1045" s="1" t="s">
        <v>20</v>
      </c>
      <c r="M1045" s="1" t="s">
        <v>21</v>
      </c>
      <c r="N1045" s="1" t="s">
        <v>11</v>
      </c>
      <c r="O1045" s="7">
        <v>7050</v>
      </c>
      <c r="P1045" s="7">
        <v>0</v>
      </c>
      <c r="Q1045" s="7">
        <f t="shared" si="43"/>
        <v>7050</v>
      </c>
      <c r="R1045" s="6" t="s">
        <v>47</v>
      </c>
      <c r="S1045" s="5" t="s">
        <v>32</v>
      </c>
      <c r="T1045" s="5" t="s">
        <v>66</v>
      </c>
      <c r="U1045" s="5" t="s">
        <v>799</v>
      </c>
      <c r="V1045" s="1" t="s">
        <v>65</v>
      </c>
      <c r="W1045" s="1" t="s">
        <v>3567</v>
      </c>
      <c r="X1045" s="1" t="s">
        <v>3205</v>
      </c>
      <c r="Y1045" s="1" t="s">
        <v>3206</v>
      </c>
      <c r="Z1045" s="4">
        <v>42275</v>
      </c>
      <c r="AA1045" s="1" t="s">
        <v>2257</v>
      </c>
      <c r="AB1045" s="1" t="s">
        <v>3568</v>
      </c>
      <c r="AC1045" s="1" t="s">
        <v>3569</v>
      </c>
      <c r="AD1045" s="8"/>
    </row>
    <row r="1046" spans="2:30" outlineLevel="5">
      <c r="B1046" s="3"/>
      <c r="C1046" s="1"/>
      <c r="D1046" s="1"/>
      <c r="E1046" s="1"/>
      <c r="F1046" s="1"/>
      <c r="G1046" s="1" t="s">
        <v>1553</v>
      </c>
      <c r="H1046" s="277">
        <v>42251</v>
      </c>
      <c r="I1046" s="1" t="s">
        <v>3570</v>
      </c>
      <c r="J1046" s="2" t="s">
        <v>68</v>
      </c>
      <c r="K1046" s="1" t="s">
        <v>36</v>
      </c>
      <c r="L1046" s="1" t="s">
        <v>20</v>
      </c>
      <c r="M1046" s="1" t="s">
        <v>21</v>
      </c>
      <c r="N1046" s="1" t="s">
        <v>11</v>
      </c>
      <c r="O1046" s="7">
        <v>3960</v>
      </c>
      <c r="P1046" s="7">
        <v>0</v>
      </c>
      <c r="Q1046" s="7">
        <f t="shared" si="43"/>
        <v>3960</v>
      </c>
      <c r="R1046" s="6" t="s">
        <v>47</v>
      </c>
      <c r="S1046" s="5" t="s">
        <v>25</v>
      </c>
      <c r="T1046" s="5" t="s">
        <v>1944</v>
      </c>
      <c r="U1046" s="5" t="s">
        <v>1945</v>
      </c>
      <c r="V1046" s="1" t="s">
        <v>65</v>
      </c>
      <c r="W1046" s="1" t="s">
        <v>3571</v>
      </c>
      <c r="X1046" s="1" t="s">
        <v>2422</v>
      </c>
      <c r="Y1046" s="1" t="s">
        <v>2423</v>
      </c>
      <c r="Z1046" s="4">
        <v>42251</v>
      </c>
      <c r="AA1046" s="1" t="s">
        <v>45</v>
      </c>
      <c r="AB1046" s="1" t="s">
        <v>3572</v>
      </c>
      <c r="AC1046" s="1" t="s">
        <v>3573</v>
      </c>
      <c r="AD1046" s="8"/>
    </row>
    <row r="1047" spans="2:30" outlineLevel="5">
      <c r="B1047" s="3"/>
      <c r="C1047" s="1"/>
      <c r="D1047" s="1"/>
      <c r="E1047" s="1"/>
      <c r="F1047" s="1"/>
      <c r="G1047" s="1" t="s">
        <v>1553</v>
      </c>
      <c r="H1047" s="277">
        <v>42250</v>
      </c>
      <c r="I1047" s="1" t="s">
        <v>3574</v>
      </c>
      <c r="J1047" s="2" t="s">
        <v>68</v>
      </c>
      <c r="K1047" s="1" t="s">
        <v>36</v>
      </c>
      <c r="L1047" s="1" t="s">
        <v>20</v>
      </c>
      <c r="M1047" s="1" t="s">
        <v>21</v>
      </c>
      <c r="N1047" s="1" t="s">
        <v>11</v>
      </c>
      <c r="O1047" s="7">
        <v>3120</v>
      </c>
      <c r="P1047" s="7">
        <v>0</v>
      </c>
      <c r="Q1047" s="7">
        <f t="shared" si="43"/>
        <v>3120</v>
      </c>
      <c r="R1047" s="6" t="s">
        <v>47</v>
      </c>
      <c r="S1047" s="5" t="s">
        <v>32</v>
      </c>
      <c r="T1047" s="5" t="s">
        <v>51</v>
      </c>
      <c r="U1047" s="5" t="s">
        <v>1393</v>
      </c>
      <c r="V1047" s="1" t="s">
        <v>65</v>
      </c>
      <c r="W1047" s="1" t="s">
        <v>3575</v>
      </c>
      <c r="X1047" s="1" t="s">
        <v>2155</v>
      </c>
      <c r="Y1047" s="1" t="s">
        <v>2156</v>
      </c>
      <c r="Z1047" s="4">
        <v>42250</v>
      </c>
      <c r="AA1047" s="1" t="s">
        <v>45</v>
      </c>
      <c r="AB1047" s="1" t="s">
        <v>3576</v>
      </c>
      <c r="AC1047" s="1" t="s">
        <v>3577</v>
      </c>
      <c r="AD1047" s="8"/>
    </row>
    <row r="1048" spans="2:30" outlineLevel="5">
      <c r="B1048" s="3"/>
      <c r="C1048" s="1"/>
      <c r="D1048" s="1"/>
      <c r="E1048" s="1"/>
      <c r="F1048" s="1"/>
      <c r="G1048" s="1" t="s">
        <v>1553</v>
      </c>
      <c r="H1048" s="277">
        <v>42249</v>
      </c>
      <c r="I1048" s="1" t="s">
        <v>3578</v>
      </c>
      <c r="J1048" s="2" t="s">
        <v>68</v>
      </c>
      <c r="K1048" s="1" t="s">
        <v>36</v>
      </c>
      <c r="L1048" s="1" t="s">
        <v>20</v>
      </c>
      <c r="M1048" s="1" t="s">
        <v>21</v>
      </c>
      <c r="N1048" s="1" t="s">
        <v>11</v>
      </c>
      <c r="O1048" s="7">
        <v>2142</v>
      </c>
      <c r="P1048" s="7">
        <v>0</v>
      </c>
      <c r="Q1048" s="7">
        <f t="shared" si="43"/>
        <v>2142</v>
      </c>
      <c r="R1048" s="6" t="s">
        <v>47</v>
      </c>
      <c r="S1048" s="5" t="s">
        <v>32</v>
      </c>
      <c r="T1048" s="5" t="s">
        <v>67</v>
      </c>
      <c r="U1048" s="5" t="s">
        <v>1615</v>
      </c>
      <c r="V1048" s="1" t="s">
        <v>65</v>
      </c>
      <c r="W1048" s="1" t="s">
        <v>3579</v>
      </c>
      <c r="X1048" s="1" t="s">
        <v>2175</v>
      </c>
      <c r="Y1048" s="1" t="s">
        <v>2176</v>
      </c>
      <c r="Z1048" s="4">
        <v>42249</v>
      </c>
      <c r="AA1048" s="1" t="s">
        <v>45</v>
      </c>
      <c r="AB1048" s="1" t="s">
        <v>3580</v>
      </c>
      <c r="AC1048" s="1" t="s">
        <v>3581</v>
      </c>
      <c r="AD1048" s="8"/>
    </row>
    <row r="1049" spans="2:30" outlineLevel="5">
      <c r="B1049" s="3"/>
      <c r="C1049" s="1"/>
      <c r="D1049" s="1"/>
      <c r="E1049" s="1"/>
      <c r="F1049" s="1"/>
      <c r="G1049" s="1" t="s">
        <v>1553</v>
      </c>
      <c r="H1049" s="277">
        <v>42261</v>
      </c>
      <c r="I1049" s="1" t="s">
        <v>3582</v>
      </c>
      <c r="J1049" s="2" t="s">
        <v>68</v>
      </c>
      <c r="K1049" s="1" t="s">
        <v>36</v>
      </c>
      <c r="L1049" s="1" t="s">
        <v>20</v>
      </c>
      <c r="M1049" s="1" t="s">
        <v>21</v>
      </c>
      <c r="N1049" s="1" t="s">
        <v>11</v>
      </c>
      <c r="O1049" s="7">
        <v>4727</v>
      </c>
      <c r="P1049" s="7">
        <v>0</v>
      </c>
      <c r="Q1049" s="7">
        <f t="shared" si="43"/>
        <v>4727</v>
      </c>
      <c r="R1049" s="6" t="s">
        <v>47</v>
      </c>
      <c r="S1049" s="5" t="s">
        <v>32</v>
      </c>
      <c r="T1049" s="5" t="s">
        <v>67</v>
      </c>
      <c r="U1049" s="5" t="s">
        <v>1615</v>
      </c>
      <c r="V1049" s="1" t="s">
        <v>65</v>
      </c>
      <c r="W1049" s="1" t="s">
        <v>3583</v>
      </c>
      <c r="X1049" s="1" t="s">
        <v>2165</v>
      </c>
      <c r="Y1049" s="1" t="s">
        <v>2166</v>
      </c>
      <c r="Z1049" s="4">
        <v>42261</v>
      </c>
      <c r="AA1049" s="1" t="s">
        <v>45</v>
      </c>
      <c r="AB1049" s="1" t="s">
        <v>3584</v>
      </c>
      <c r="AC1049" s="1" t="s">
        <v>3585</v>
      </c>
      <c r="AD1049" s="8"/>
    </row>
    <row r="1050" spans="2:30" outlineLevel="5">
      <c r="B1050" s="3"/>
      <c r="C1050" s="1"/>
      <c r="D1050" s="1"/>
      <c r="E1050" s="1"/>
      <c r="F1050" s="1"/>
      <c r="G1050" s="1" t="s">
        <v>1553</v>
      </c>
      <c r="H1050" s="277">
        <v>42249</v>
      </c>
      <c r="I1050" s="1" t="s">
        <v>3586</v>
      </c>
      <c r="J1050" s="2" t="s">
        <v>68</v>
      </c>
      <c r="K1050" s="1" t="s">
        <v>36</v>
      </c>
      <c r="L1050" s="1" t="s">
        <v>20</v>
      </c>
      <c r="M1050" s="1" t="s">
        <v>21</v>
      </c>
      <c r="N1050" s="1" t="s">
        <v>11</v>
      </c>
      <c r="O1050" s="7">
        <v>1771</v>
      </c>
      <c r="P1050" s="7">
        <v>0</v>
      </c>
      <c r="Q1050" s="7">
        <f t="shared" si="43"/>
        <v>1771</v>
      </c>
      <c r="R1050" s="6" t="s">
        <v>47</v>
      </c>
      <c r="S1050" s="5" t="s">
        <v>32</v>
      </c>
      <c r="T1050" s="5" t="s">
        <v>67</v>
      </c>
      <c r="U1050" s="5" t="s">
        <v>1615</v>
      </c>
      <c r="V1050" s="1" t="s">
        <v>65</v>
      </c>
      <c r="W1050" s="1" t="s">
        <v>3587</v>
      </c>
      <c r="X1050" s="1" t="s">
        <v>2175</v>
      </c>
      <c r="Y1050" s="1" t="s">
        <v>2176</v>
      </c>
      <c r="Z1050" s="4">
        <v>42249</v>
      </c>
      <c r="AA1050" s="1" t="s">
        <v>45</v>
      </c>
      <c r="AB1050" s="1" t="s">
        <v>3588</v>
      </c>
      <c r="AC1050" s="1" t="s">
        <v>3589</v>
      </c>
      <c r="AD1050" s="8"/>
    </row>
    <row r="1051" spans="2:30" outlineLevel="5">
      <c r="B1051" s="3"/>
      <c r="C1051" s="1"/>
      <c r="D1051" s="1"/>
      <c r="E1051" s="1"/>
      <c r="F1051" s="1"/>
      <c r="G1051" s="1" t="s">
        <v>1553</v>
      </c>
      <c r="H1051" s="277">
        <v>42251</v>
      </c>
      <c r="I1051" s="1" t="s">
        <v>3590</v>
      </c>
      <c r="J1051" s="2" t="s">
        <v>68</v>
      </c>
      <c r="K1051" s="1" t="s">
        <v>36</v>
      </c>
      <c r="L1051" s="1" t="s">
        <v>20</v>
      </c>
      <c r="M1051" s="1" t="s">
        <v>21</v>
      </c>
      <c r="N1051" s="1" t="s">
        <v>11</v>
      </c>
      <c r="O1051" s="7">
        <v>4900</v>
      </c>
      <c r="P1051" s="7">
        <v>0</v>
      </c>
      <c r="Q1051" s="7">
        <f t="shared" si="43"/>
        <v>4900</v>
      </c>
      <c r="R1051" s="6" t="s">
        <v>47</v>
      </c>
      <c r="S1051" s="5" t="s">
        <v>25</v>
      </c>
      <c r="T1051" s="5" t="s">
        <v>1944</v>
      </c>
      <c r="U1051" s="5" t="s">
        <v>1945</v>
      </c>
      <c r="V1051" s="1" t="s">
        <v>65</v>
      </c>
      <c r="W1051" s="1" t="s">
        <v>3591</v>
      </c>
      <c r="X1051" s="1" t="s">
        <v>2230</v>
      </c>
      <c r="Y1051" s="1" t="s">
        <v>2231</v>
      </c>
      <c r="Z1051" s="4">
        <v>42251</v>
      </c>
      <c r="AA1051" s="1" t="s">
        <v>45</v>
      </c>
      <c r="AB1051" s="1" t="s">
        <v>3592</v>
      </c>
      <c r="AC1051" s="1" t="s">
        <v>3593</v>
      </c>
      <c r="AD1051" s="8"/>
    </row>
    <row r="1052" spans="2:30" outlineLevel="5">
      <c r="B1052" s="3"/>
      <c r="C1052" s="1"/>
      <c r="D1052" s="1"/>
      <c r="E1052" s="1"/>
      <c r="F1052" s="1"/>
      <c r="G1052" s="1" t="s">
        <v>1553</v>
      </c>
      <c r="H1052" s="277">
        <v>42257</v>
      </c>
      <c r="I1052" s="1" t="s">
        <v>3594</v>
      </c>
      <c r="J1052" s="2" t="s">
        <v>68</v>
      </c>
      <c r="K1052" s="1" t="s">
        <v>36</v>
      </c>
      <c r="L1052" s="1" t="s">
        <v>20</v>
      </c>
      <c r="M1052" s="1" t="s">
        <v>21</v>
      </c>
      <c r="N1052" s="1" t="s">
        <v>11</v>
      </c>
      <c r="O1052" s="7">
        <v>8900</v>
      </c>
      <c r="P1052" s="7">
        <v>0</v>
      </c>
      <c r="Q1052" s="7">
        <f t="shared" si="43"/>
        <v>8900</v>
      </c>
      <c r="R1052" s="6" t="s">
        <v>47</v>
      </c>
      <c r="S1052" s="5" t="s">
        <v>32</v>
      </c>
      <c r="T1052" s="5" t="s">
        <v>66</v>
      </c>
      <c r="U1052" s="5" t="s">
        <v>799</v>
      </c>
      <c r="V1052" s="1" t="s">
        <v>65</v>
      </c>
      <c r="W1052" s="1" t="s">
        <v>3595</v>
      </c>
      <c r="X1052" s="1" t="s">
        <v>3596</v>
      </c>
      <c r="Y1052" s="1" t="s">
        <v>3597</v>
      </c>
      <c r="Z1052" s="4">
        <v>42257</v>
      </c>
      <c r="AA1052" s="1" t="s">
        <v>45</v>
      </c>
      <c r="AB1052" s="1" t="s">
        <v>3598</v>
      </c>
      <c r="AC1052" s="1" t="s">
        <v>3599</v>
      </c>
      <c r="AD1052" s="8"/>
    </row>
    <row r="1053" spans="2:30" outlineLevel="5">
      <c r="B1053" s="3"/>
      <c r="C1053" s="1"/>
      <c r="D1053" s="1"/>
      <c r="E1053" s="1"/>
      <c r="F1053" s="1"/>
      <c r="G1053" s="1" t="s">
        <v>1553</v>
      </c>
      <c r="H1053" s="277">
        <v>42263</v>
      </c>
      <c r="I1053" s="1" t="s">
        <v>3600</v>
      </c>
      <c r="J1053" s="2" t="s">
        <v>68</v>
      </c>
      <c r="K1053" s="1" t="s">
        <v>36</v>
      </c>
      <c r="L1053" s="1" t="s">
        <v>20</v>
      </c>
      <c r="M1053" s="1" t="s">
        <v>21</v>
      </c>
      <c r="N1053" s="1" t="s">
        <v>11</v>
      </c>
      <c r="O1053" s="7">
        <v>1473</v>
      </c>
      <c r="P1053" s="7">
        <v>0</v>
      </c>
      <c r="Q1053" s="7">
        <f t="shared" si="43"/>
        <v>1473</v>
      </c>
      <c r="R1053" s="6" t="s">
        <v>47</v>
      </c>
      <c r="S1053" s="5" t="s">
        <v>32</v>
      </c>
      <c r="T1053" s="5" t="s">
        <v>51</v>
      </c>
      <c r="U1053" s="5" t="s">
        <v>1393</v>
      </c>
      <c r="V1053" s="1" t="s">
        <v>65</v>
      </c>
      <c r="W1053" s="1" t="s">
        <v>3601</v>
      </c>
      <c r="X1053" s="1" t="s">
        <v>2230</v>
      </c>
      <c r="Y1053" s="1" t="s">
        <v>2231</v>
      </c>
      <c r="Z1053" s="4">
        <v>42263</v>
      </c>
      <c r="AA1053" s="1" t="s">
        <v>45</v>
      </c>
      <c r="AB1053" s="1" t="s">
        <v>3602</v>
      </c>
      <c r="AC1053" s="1" t="s">
        <v>3603</v>
      </c>
      <c r="AD1053" s="8"/>
    </row>
    <row r="1054" spans="2:30" outlineLevel="5">
      <c r="B1054" s="3"/>
      <c r="C1054" s="1"/>
      <c r="D1054" s="1"/>
      <c r="E1054" s="1"/>
      <c r="F1054" s="1"/>
      <c r="G1054" s="1" t="s">
        <v>1553</v>
      </c>
      <c r="H1054" s="277">
        <v>42263</v>
      </c>
      <c r="I1054" s="1" t="s">
        <v>3604</v>
      </c>
      <c r="J1054" s="2" t="s">
        <v>68</v>
      </c>
      <c r="K1054" s="1" t="s">
        <v>36</v>
      </c>
      <c r="L1054" s="1" t="s">
        <v>20</v>
      </c>
      <c r="M1054" s="1" t="s">
        <v>21</v>
      </c>
      <c r="N1054" s="1" t="s">
        <v>11</v>
      </c>
      <c r="O1054" s="7">
        <v>19800</v>
      </c>
      <c r="P1054" s="7">
        <v>0</v>
      </c>
      <c r="Q1054" s="7">
        <f t="shared" si="43"/>
        <v>19800</v>
      </c>
      <c r="R1054" s="6" t="s">
        <v>47</v>
      </c>
      <c r="S1054" s="5" t="s">
        <v>32</v>
      </c>
      <c r="T1054" s="5" t="s">
        <v>67</v>
      </c>
      <c r="U1054" s="5" t="s">
        <v>1615</v>
      </c>
      <c r="V1054" s="1" t="s">
        <v>65</v>
      </c>
      <c r="W1054" s="1" t="s">
        <v>3605</v>
      </c>
      <c r="X1054" s="1" t="s">
        <v>3606</v>
      </c>
      <c r="Y1054" s="1" t="s">
        <v>3607</v>
      </c>
      <c r="Z1054" s="4">
        <v>42263</v>
      </c>
      <c r="AA1054" s="1" t="s">
        <v>45</v>
      </c>
      <c r="AB1054" s="1" t="s">
        <v>3608</v>
      </c>
      <c r="AC1054" s="1" t="s">
        <v>4620</v>
      </c>
      <c r="AD1054" s="8"/>
    </row>
    <row r="1055" spans="2:30" outlineLevel="5">
      <c r="B1055" s="3"/>
      <c r="C1055" s="1"/>
      <c r="D1055" s="1"/>
      <c r="E1055" s="1"/>
      <c r="F1055" s="1"/>
      <c r="G1055" s="1" t="s">
        <v>1553</v>
      </c>
      <c r="H1055" s="277">
        <v>42249</v>
      </c>
      <c r="I1055" s="1" t="s">
        <v>3610</v>
      </c>
      <c r="J1055" s="2" t="s">
        <v>68</v>
      </c>
      <c r="K1055" s="1" t="s">
        <v>36</v>
      </c>
      <c r="L1055" s="1" t="s">
        <v>20</v>
      </c>
      <c r="M1055" s="1" t="s">
        <v>21</v>
      </c>
      <c r="N1055" s="1" t="s">
        <v>11</v>
      </c>
      <c r="O1055" s="7">
        <v>21960</v>
      </c>
      <c r="P1055" s="7">
        <v>0</v>
      </c>
      <c r="Q1055" s="7">
        <f t="shared" si="43"/>
        <v>21960</v>
      </c>
      <c r="R1055" s="6" t="s">
        <v>47</v>
      </c>
      <c r="S1055" s="5" t="s">
        <v>32</v>
      </c>
      <c r="T1055" s="5" t="s">
        <v>67</v>
      </c>
      <c r="U1055" s="5" t="s">
        <v>1615</v>
      </c>
      <c r="V1055" s="1" t="s">
        <v>65</v>
      </c>
      <c r="W1055" s="1" t="s">
        <v>3611</v>
      </c>
      <c r="X1055" s="1" t="s">
        <v>3612</v>
      </c>
      <c r="Y1055" s="1" t="s">
        <v>3613</v>
      </c>
      <c r="Z1055" s="4">
        <v>42249</v>
      </c>
      <c r="AA1055" s="1" t="s">
        <v>45</v>
      </c>
      <c r="AB1055" s="1" t="s">
        <v>3614</v>
      </c>
      <c r="AC1055" s="1" t="s">
        <v>3615</v>
      </c>
      <c r="AD1055" s="8"/>
    </row>
    <row r="1056" spans="2:30" outlineLevel="5">
      <c r="B1056" s="3"/>
      <c r="C1056" s="1"/>
      <c r="D1056" s="1"/>
      <c r="E1056" s="1"/>
      <c r="F1056" s="1"/>
      <c r="G1056" s="1" t="s">
        <v>1553</v>
      </c>
      <c r="H1056" s="277">
        <v>42249</v>
      </c>
      <c r="I1056" s="1" t="s">
        <v>3616</v>
      </c>
      <c r="J1056" s="2" t="s">
        <v>68</v>
      </c>
      <c r="K1056" s="1" t="s">
        <v>36</v>
      </c>
      <c r="L1056" s="1" t="s">
        <v>20</v>
      </c>
      <c r="M1056" s="1" t="s">
        <v>21</v>
      </c>
      <c r="N1056" s="1" t="s">
        <v>11</v>
      </c>
      <c r="O1056" s="7">
        <v>23640</v>
      </c>
      <c r="P1056" s="7">
        <v>0</v>
      </c>
      <c r="Q1056" s="7">
        <f t="shared" si="43"/>
        <v>23640</v>
      </c>
      <c r="R1056" s="6" t="s">
        <v>47</v>
      </c>
      <c r="S1056" s="5" t="s">
        <v>32</v>
      </c>
      <c r="T1056" s="5" t="s">
        <v>67</v>
      </c>
      <c r="U1056" s="5" t="s">
        <v>1615</v>
      </c>
      <c r="V1056" s="1" t="s">
        <v>65</v>
      </c>
      <c r="W1056" s="1" t="s">
        <v>3617</v>
      </c>
      <c r="X1056" s="1" t="s">
        <v>3612</v>
      </c>
      <c r="Y1056" s="1" t="s">
        <v>3613</v>
      </c>
      <c r="Z1056" s="4">
        <v>42249</v>
      </c>
      <c r="AA1056" s="1" t="s">
        <v>45</v>
      </c>
      <c r="AB1056" s="1" t="s">
        <v>3618</v>
      </c>
      <c r="AC1056" s="1" t="s">
        <v>3619</v>
      </c>
      <c r="AD1056" s="8"/>
    </row>
    <row r="1057" spans="2:30" outlineLevel="5">
      <c r="B1057" s="3"/>
      <c r="C1057" s="1"/>
      <c r="D1057" s="1"/>
      <c r="E1057" s="1"/>
      <c r="F1057" s="1"/>
      <c r="G1057" s="1" t="s">
        <v>1553</v>
      </c>
      <c r="H1057" s="277">
        <v>42254</v>
      </c>
      <c r="I1057" s="1" t="s">
        <v>3620</v>
      </c>
      <c r="J1057" s="2" t="s">
        <v>68</v>
      </c>
      <c r="K1057" s="1" t="s">
        <v>36</v>
      </c>
      <c r="L1057" s="1" t="s">
        <v>60</v>
      </c>
      <c r="M1057" s="1" t="s">
        <v>21</v>
      </c>
      <c r="N1057" s="1" t="s">
        <v>11</v>
      </c>
      <c r="O1057" s="7">
        <v>20400</v>
      </c>
      <c r="P1057" s="7">
        <v>0</v>
      </c>
      <c r="Q1057" s="7">
        <f t="shared" ref="Q1057:Q1087" si="44">O1057-P1057</f>
        <v>20400</v>
      </c>
      <c r="R1057" s="6" t="s">
        <v>47</v>
      </c>
      <c r="S1057" s="5" t="s">
        <v>32</v>
      </c>
      <c r="T1057" s="5" t="s">
        <v>67</v>
      </c>
      <c r="U1057" s="5" t="s">
        <v>1615</v>
      </c>
      <c r="V1057" s="1" t="s">
        <v>65</v>
      </c>
      <c r="W1057" s="1" t="s">
        <v>3621</v>
      </c>
      <c r="X1057" s="1" t="s">
        <v>3612</v>
      </c>
      <c r="Y1057" s="1" t="s">
        <v>3613</v>
      </c>
      <c r="Z1057" s="4">
        <v>42254</v>
      </c>
      <c r="AA1057" s="1" t="s">
        <v>45</v>
      </c>
      <c r="AB1057" s="1" t="s">
        <v>3622</v>
      </c>
      <c r="AC1057" s="1" t="s">
        <v>3623</v>
      </c>
      <c r="AD1057" s="8"/>
    </row>
    <row r="1058" spans="2:30" outlineLevel="5">
      <c r="B1058" s="3"/>
      <c r="C1058" s="1"/>
      <c r="D1058" s="1"/>
      <c r="E1058" s="1"/>
      <c r="F1058" s="1"/>
      <c r="G1058" s="1" t="s">
        <v>1553</v>
      </c>
      <c r="H1058" s="277">
        <v>42251</v>
      </c>
      <c r="I1058" s="1" t="s">
        <v>3624</v>
      </c>
      <c r="J1058" s="2" t="s">
        <v>68</v>
      </c>
      <c r="K1058" s="1" t="s">
        <v>36</v>
      </c>
      <c r="L1058" s="1" t="s">
        <v>20</v>
      </c>
      <c r="M1058" s="1" t="s">
        <v>21</v>
      </c>
      <c r="N1058" s="1" t="s">
        <v>11</v>
      </c>
      <c r="O1058" s="7">
        <v>4380</v>
      </c>
      <c r="P1058" s="7">
        <v>0</v>
      </c>
      <c r="Q1058" s="7">
        <f t="shared" si="44"/>
        <v>4380</v>
      </c>
      <c r="R1058" s="6" t="s">
        <v>47</v>
      </c>
      <c r="S1058" s="5" t="s">
        <v>32</v>
      </c>
      <c r="T1058" s="5" t="s">
        <v>67</v>
      </c>
      <c r="U1058" s="5" t="s">
        <v>1615</v>
      </c>
      <c r="V1058" s="1" t="s">
        <v>65</v>
      </c>
      <c r="W1058" s="1" t="s">
        <v>3625</v>
      </c>
      <c r="X1058" s="1" t="s">
        <v>2268</v>
      </c>
      <c r="Y1058" s="1" t="s">
        <v>2269</v>
      </c>
      <c r="Z1058" s="4">
        <v>42251</v>
      </c>
      <c r="AA1058" s="1" t="s">
        <v>45</v>
      </c>
      <c r="AB1058" s="1" t="s">
        <v>3626</v>
      </c>
      <c r="AC1058" s="1" t="s">
        <v>3627</v>
      </c>
      <c r="AD1058" s="8"/>
    </row>
    <row r="1059" spans="2:30" outlineLevel="5">
      <c r="B1059" s="3"/>
      <c r="C1059" s="1"/>
      <c r="D1059" s="1"/>
      <c r="E1059" s="1"/>
      <c r="F1059" s="1"/>
      <c r="G1059" s="1" t="s">
        <v>1553</v>
      </c>
      <c r="H1059" s="277">
        <v>42249</v>
      </c>
      <c r="I1059" s="1" t="s">
        <v>3628</v>
      </c>
      <c r="J1059" s="2" t="s">
        <v>68</v>
      </c>
      <c r="K1059" s="1" t="s">
        <v>36</v>
      </c>
      <c r="L1059" s="1" t="s">
        <v>20</v>
      </c>
      <c r="M1059" s="1" t="s">
        <v>21</v>
      </c>
      <c r="N1059" s="1" t="s">
        <v>11</v>
      </c>
      <c r="O1059" s="7">
        <v>2580</v>
      </c>
      <c r="P1059" s="7">
        <v>0</v>
      </c>
      <c r="Q1059" s="7">
        <f t="shared" si="44"/>
        <v>2580</v>
      </c>
      <c r="R1059" s="6" t="s">
        <v>47</v>
      </c>
      <c r="S1059" s="5" t="s">
        <v>32</v>
      </c>
      <c r="T1059" s="5" t="s">
        <v>67</v>
      </c>
      <c r="U1059" s="5" t="s">
        <v>1615</v>
      </c>
      <c r="V1059" s="1" t="s">
        <v>65</v>
      </c>
      <c r="W1059" s="1" t="s">
        <v>3629</v>
      </c>
      <c r="X1059" s="1" t="s">
        <v>3630</v>
      </c>
      <c r="Y1059" s="1" t="s">
        <v>3631</v>
      </c>
      <c r="Z1059" s="4">
        <v>42249</v>
      </c>
      <c r="AA1059" s="1" t="s">
        <v>45</v>
      </c>
      <c r="AB1059" s="1" t="s">
        <v>3632</v>
      </c>
      <c r="AC1059" s="1" t="s">
        <v>3633</v>
      </c>
      <c r="AD1059" s="8"/>
    </row>
    <row r="1060" spans="2:30" outlineLevel="5">
      <c r="B1060" s="3"/>
      <c r="C1060" s="1"/>
      <c r="D1060" s="1"/>
      <c r="E1060" s="1"/>
      <c r="F1060" s="1"/>
      <c r="G1060" s="1" t="s">
        <v>1553</v>
      </c>
      <c r="H1060" s="277">
        <v>42250</v>
      </c>
      <c r="I1060" s="1" t="s">
        <v>3634</v>
      </c>
      <c r="J1060" s="2" t="s">
        <v>68</v>
      </c>
      <c r="K1060" s="1" t="s">
        <v>36</v>
      </c>
      <c r="L1060" s="1" t="s">
        <v>20</v>
      </c>
      <c r="M1060" s="1" t="s">
        <v>21</v>
      </c>
      <c r="N1060" s="1" t="s">
        <v>11</v>
      </c>
      <c r="O1060" s="7">
        <v>5700</v>
      </c>
      <c r="P1060" s="7">
        <v>0</v>
      </c>
      <c r="Q1060" s="7">
        <f t="shared" si="44"/>
        <v>5700</v>
      </c>
      <c r="R1060" s="6" t="s">
        <v>47</v>
      </c>
      <c r="S1060" s="5" t="s">
        <v>32</v>
      </c>
      <c r="T1060" s="5" t="s">
        <v>66</v>
      </c>
      <c r="U1060" s="5" t="s">
        <v>799</v>
      </c>
      <c r="V1060" s="1" t="s">
        <v>65</v>
      </c>
      <c r="W1060" s="1" t="s">
        <v>3635</v>
      </c>
      <c r="X1060" s="1" t="s">
        <v>2376</v>
      </c>
      <c r="Y1060" s="1" t="s">
        <v>2377</v>
      </c>
      <c r="Z1060" s="4">
        <v>42250</v>
      </c>
      <c r="AA1060" s="1" t="s">
        <v>2257</v>
      </c>
      <c r="AB1060" s="1" t="s">
        <v>3636</v>
      </c>
      <c r="AC1060" s="1" t="s">
        <v>3637</v>
      </c>
      <c r="AD1060" s="8"/>
    </row>
    <row r="1061" spans="2:30" outlineLevel="5">
      <c r="B1061" s="3"/>
      <c r="C1061" s="1"/>
      <c r="D1061" s="1"/>
      <c r="E1061" s="1"/>
      <c r="F1061" s="1"/>
      <c r="G1061" s="1" t="s">
        <v>1553</v>
      </c>
      <c r="H1061" s="277">
        <v>42251</v>
      </c>
      <c r="I1061" s="1" t="s">
        <v>3638</v>
      </c>
      <c r="J1061" s="2" t="s">
        <v>68</v>
      </c>
      <c r="K1061" s="1" t="s">
        <v>36</v>
      </c>
      <c r="L1061" s="1" t="s">
        <v>20</v>
      </c>
      <c r="M1061" s="1" t="s">
        <v>21</v>
      </c>
      <c r="N1061" s="1" t="s">
        <v>11</v>
      </c>
      <c r="O1061" s="7">
        <v>7955</v>
      </c>
      <c r="P1061" s="7">
        <v>0</v>
      </c>
      <c r="Q1061" s="7">
        <f t="shared" si="44"/>
        <v>7955</v>
      </c>
      <c r="R1061" s="6" t="s">
        <v>47</v>
      </c>
      <c r="S1061" s="5" t="s">
        <v>32</v>
      </c>
      <c r="T1061" s="5" t="s">
        <v>67</v>
      </c>
      <c r="U1061" s="5" t="s">
        <v>1615</v>
      </c>
      <c r="V1061" s="1" t="s">
        <v>65</v>
      </c>
      <c r="W1061" s="1" t="s">
        <v>3639</v>
      </c>
      <c r="X1061" s="1" t="s">
        <v>3467</v>
      </c>
      <c r="Y1061" s="1" t="s">
        <v>3468</v>
      </c>
      <c r="Z1061" s="4">
        <v>42251</v>
      </c>
      <c r="AA1061" s="1" t="s">
        <v>45</v>
      </c>
      <c r="AB1061" s="1" t="s">
        <v>3640</v>
      </c>
      <c r="AC1061" s="1" t="s">
        <v>3641</v>
      </c>
      <c r="AD1061" s="8"/>
    </row>
    <row r="1062" spans="2:30" outlineLevel="5">
      <c r="B1062" s="3"/>
      <c r="C1062" s="1"/>
      <c r="D1062" s="1"/>
      <c r="E1062" s="1"/>
      <c r="F1062" s="1"/>
      <c r="G1062" s="1" t="s">
        <v>1553</v>
      </c>
      <c r="H1062" s="277">
        <v>42261</v>
      </c>
      <c r="I1062" s="1" t="s">
        <v>3642</v>
      </c>
      <c r="J1062" s="2" t="s">
        <v>68</v>
      </c>
      <c r="K1062" s="1" t="s">
        <v>36</v>
      </c>
      <c r="L1062" s="1" t="s">
        <v>20</v>
      </c>
      <c r="M1062" s="1" t="s">
        <v>21</v>
      </c>
      <c r="N1062" s="1" t="s">
        <v>11</v>
      </c>
      <c r="O1062" s="7">
        <v>8174.5</v>
      </c>
      <c r="P1062" s="7">
        <v>0</v>
      </c>
      <c r="Q1062" s="7">
        <f t="shared" si="44"/>
        <v>8174.5</v>
      </c>
      <c r="R1062" s="6" t="s">
        <v>47</v>
      </c>
      <c r="S1062" s="5" t="s">
        <v>32</v>
      </c>
      <c r="T1062" s="5" t="s">
        <v>67</v>
      </c>
      <c r="U1062" s="5" t="s">
        <v>1615</v>
      </c>
      <c r="V1062" s="1" t="s">
        <v>65</v>
      </c>
      <c r="W1062" s="1" t="s">
        <v>3643</v>
      </c>
      <c r="X1062" s="1" t="s">
        <v>3415</v>
      </c>
      <c r="Y1062" s="1" t="s">
        <v>3416</v>
      </c>
      <c r="Z1062" s="4">
        <v>42261</v>
      </c>
      <c r="AA1062" s="1" t="s">
        <v>2257</v>
      </c>
      <c r="AB1062" s="1" t="s">
        <v>3644</v>
      </c>
      <c r="AC1062" s="1" t="s">
        <v>3645</v>
      </c>
      <c r="AD1062" s="8"/>
    </row>
    <row r="1063" spans="2:30" outlineLevel="5">
      <c r="B1063" s="3"/>
      <c r="C1063" s="1"/>
      <c r="D1063" s="1"/>
      <c r="E1063" s="1"/>
      <c r="F1063" s="1"/>
      <c r="G1063" s="1" t="s">
        <v>1553</v>
      </c>
      <c r="H1063" s="277">
        <v>42251</v>
      </c>
      <c r="I1063" s="1" t="s">
        <v>3646</v>
      </c>
      <c r="J1063" s="2" t="s">
        <v>68</v>
      </c>
      <c r="K1063" s="1" t="s">
        <v>36</v>
      </c>
      <c r="L1063" s="1" t="s">
        <v>20</v>
      </c>
      <c r="M1063" s="1" t="s">
        <v>21</v>
      </c>
      <c r="N1063" s="1" t="s">
        <v>11</v>
      </c>
      <c r="O1063" s="7">
        <v>4742.5</v>
      </c>
      <c r="P1063" s="7">
        <v>0</v>
      </c>
      <c r="Q1063" s="7">
        <f t="shared" si="44"/>
        <v>4742.5</v>
      </c>
      <c r="R1063" s="6" t="s">
        <v>47</v>
      </c>
      <c r="S1063" s="5" t="s">
        <v>32</v>
      </c>
      <c r="T1063" s="5" t="s">
        <v>66</v>
      </c>
      <c r="U1063" s="5" t="s">
        <v>799</v>
      </c>
      <c r="V1063" s="1" t="s">
        <v>65</v>
      </c>
      <c r="W1063" s="1" t="s">
        <v>3647</v>
      </c>
      <c r="X1063" s="1" t="s">
        <v>3415</v>
      </c>
      <c r="Y1063" s="1" t="s">
        <v>3416</v>
      </c>
      <c r="Z1063" s="4">
        <v>42251</v>
      </c>
      <c r="AA1063" s="1" t="s">
        <v>2257</v>
      </c>
      <c r="AB1063" s="1" t="s">
        <v>3648</v>
      </c>
      <c r="AC1063" s="1" t="s">
        <v>3649</v>
      </c>
      <c r="AD1063" s="8"/>
    </row>
    <row r="1064" spans="2:30" outlineLevel="5">
      <c r="B1064" s="3"/>
      <c r="C1064" s="1"/>
      <c r="D1064" s="1"/>
      <c r="E1064" s="1"/>
      <c r="F1064" s="1"/>
      <c r="G1064" s="1" t="s">
        <v>1553</v>
      </c>
      <c r="H1064" s="277">
        <v>42264</v>
      </c>
      <c r="I1064" s="1" t="s">
        <v>3650</v>
      </c>
      <c r="J1064" s="2" t="s">
        <v>68</v>
      </c>
      <c r="K1064" s="1" t="s">
        <v>36</v>
      </c>
      <c r="L1064" s="1" t="s">
        <v>20</v>
      </c>
      <c r="M1064" s="1" t="s">
        <v>21</v>
      </c>
      <c r="N1064" s="1" t="s">
        <v>11</v>
      </c>
      <c r="O1064" s="7">
        <v>2194</v>
      </c>
      <c r="P1064" s="7">
        <v>0</v>
      </c>
      <c r="Q1064" s="7">
        <f t="shared" si="44"/>
        <v>2194</v>
      </c>
      <c r="R1064" s="6" t="s">
        <v>47</v>
      </c>
      <c r="S1064" s="5" t="s">
        <v>32</v>
      </c>
      <c r="T1064" s="5" t="s">
        <v>66</v>
      </c>
      <c r="U1064" s="5" t="s">
        <v>799</v>
      </c>
      <c r="V1064" s="1" t="s">
        <v>65</v>
      </c>
      <c r="W1064" s="1" t="s">
        <v>3651</v>
      </c>
      <c r="X1064" s="1" t="s">
        <v>3652</v>
      </c>
      <c r="Y1064" s="1" t="s">
        <v>3653</v>
      </c>
      <c r="Z1064" s="4">
        <v>42264</v>
      </c>
      <c r="AA1064" s="1" t="s">
        <v>2257</v>
      </c>
      <c r="AB1064" s="1" t="s">
        <v>3654</v>
      </c>
      <c r="AC1064" s="1" t="s">
        <v>3655</v>
      </c>
      <c r="AD1064" s="8"/>
    </row>
    <row r="1065" spans="2:30" outlineLevel="5">
      <c r="B1065" s="3"/>
      <c r="C1065" s="1"/>
      <c r="D1065" s="1"/>
      <c r="E1065" s="1"/>
      <c r="F1065" s="1"/>
      <c r="G1065" s="1" t="s">
        <v>1553</v>
      </c>
      <c r="H1065" s="277">
        <v>42263</v>
      </c>
      <c r="I1065" s="1" t="s">
        <v>3656</v>
      </c>
      <c r="J1065" s="2" t="s">
        <v>68</v>
      </c>
      <c r="K1065" s="1" t="s">
        <v>36</v>
      </c>
      <c r="L1065" s="1" t="s">
        <v>20</v>
      </c>
      <c r="M1065" s="1" t="s">
        <v>21</v>
      </c>
      <c r="N1065" s="1" t="s">
        <v>11</v>
      </c>
      <c r="O1065" s="7">
        <v>1686</v>
      </c>
      <c r="P1065" s="7">
        <v>0</v>
      </c>
      <c r="Q1065" s="7">
        <f t="shared" si="44"/>
        <v>1686</v>
      </c>
      <c r="R1065" s="6" t="s">
        <v>47</v>
      </c>
      <c r="S1065" s="5" t="s">
        <v>32</v>
      </c>
      <c r="T1065" s="5" t="s">
        <v>51</v>
      </c>
      <c r="U1065" s="5" t="s">
        <v>1393</v>
      </c>
      <c r="V1065" s="1" t="s">
        <v>65</v>
      </c>
      <c r="W1065" s="1" t="s">
        <v>3657</v>
      </c>
      <c r="X1065" s="1" t="s">
        <v>2496</v>
      </c>
      <c r="Y1065" s="1" t="s">
        <v>2497</v>
      </c>
      <c r="Z1065" s="4">
        <v>42263</v>
      </c>
      <c r="AA1065" s="1" t="s">
        <v>45</v>
      </c>
      <c r="AB1065" s="1" t="s">
        <v>3658</v>
      </c>
      <c r="AC1065" s="1" t="s">
        <v>4621</v>
      </c>
      <c r="AD1065" s="8"/>
    </row>
    <row r="1066" spans="2:30" outlineLevel="5">
      <c r="B1066" s="3"/>
      <c r="C1066" s="1"/>
      <c r="D1066" s="1"/>
      <c r="E1066" s="1"/>
      <c r="F1066" s="1"/>
      <c r="G1066" s="1" t="s">
        <v>1553</v>
      </c>
      <c r="H1066" s="277">
        <v>42251</v>
      </c>
      <c r="I1066" s="1" t="s">
        <v>3660</v>
      </c>
      <c r="J1066" s="2" t="s">
        <v>68</v>
      </c>
      <c r="K1066" s="1" t="s">
        <v>36</v>
      </c>
      <c r="L1066" s="1" t="s">
        <v>20</v>
      </c>
      <c r="M1066" s="1" t="s">
        <v>21</v>
      </c>
      <c r="N1066" s="1" t="s">
        <v>11</v>
      </c>
      <c r="O1066" s="7">
        <v>9350.9</v>
      </c>
      <c r="P1066" s="7">
        <v>0</v>
      </c>
      <c r="Q1066" s="7">
        <f t="shared" si="44"/>
        <v>9350.9</v>
      </c>
      <c r="R1066" s="6" t="s">
        <v>47</v>
      </c>
      <c r="S1066" s="5" t="s">
        <v>32</v>
      </c>
      <c r="T1066" s="5" t="s">
        <v>66</v>
      </c>
      <c r="U1066" s="5" t="s">
        <v>799</v>
      </c>
      <c r="V1066" s="1" t="s">
        <v>65</v>
      </c>
      <c r="W1066" s="1" t="s">
        <v>3661</v>
      </c>
      <c r="X1066" s="1" t="s">
        <v>3415</v>
      </c>
      <c r="Y1066" s="1" t="s">
        <v>3416</v>
      </c>
      <c r="Z1066" s="4">
        <v>42251</v>
      </c>
      <c r="AA1066" s="1" t="s">
        <v>2257</v>
      </c>
      <c r="AB1066" s="1" t="s">
        <v>3662</v>
      </c>
      <c r="AC1066" s="1" t="s">
        <v>3663</v>
      </c>
      <c r="AD1066" s="8"/>
    </row>
    <row r="1067" spans="2:30" outlineLevel="5">
      <c r="B1067" s="3"/>
      <c r="C1067" s="1"/>
      <c r="D1067" s="1"/>
      <c r="E1067" s="1"/>
      <c r="F1067" s="1"/>
      <c r="G1067" s="1" t="s">
        <v>1553</v>
      </c>
      <c r="H1067" s="277">
        <v>42256</v>
      </c>
      <c r="I1067" s="1" t="s">
        <v>3664</v>
      </c>
      <c r="J1067" s="2" t="s">
        <v>68</v>
      </c>
      <c r="K1067" s="1" t="s">
        <v>36</v>
      </c>
      <c r="L1067" s="1" t="s">
        <v>20</v>
      </c>
      <c r="M1067" s="1" t="s">
        <v>21</v>
      </c>
      <c r="N1067" s="1" t="s">
        <v>11</v>
      </c>
      <c r="O1067" s="7">
        <v>3942.6</v>
      </c>
      <c r="P1067" s="7">
        <v>0</v>
      </c>
      <c r="Q1067" s="7">
        <f t="shared" si="44"/>
        <v>3942.6</v>
      </c>
      <c r="R1067" s="6" t="s">
        <v>47</v>
      </c>
      <c r="S1067" s="5" t="s">
        <v>32</v>
      </c>
      <c r="T1067" s="5" t="s">
        <v>66</v>
      </c>
      <c r="U1067" s="5" t="s">
        <v>799</v>
      </c>
      <c r="V1067" s="1" t="s">
        <v>65</v>
      </c>
      <c r="W1067" s="1" t="s">
        <v>3665</v>
      </c>
      <c r="X1067" s="1" t="s">
        <v>3467</v>
      </c>
      <c r="Y1067" s="1" t="s">
        <v>3468</v>
      </c>
      <c r="Z1067" s="4">
        <v>42256</v>
      </c>
      <c r="AA1067" s="1" t="s">
        <v>45</v>
      </c>
      <c r="AB1067" s="1" t="s">
        <v>3666</v>
      </c>
      <c r="AC1067" s="1" t="s">
        <v>3667</v>
      </c>
      <c r="AD1067" s="8"/>
    </row>
    <row r="1068" spans="2:30" outlineLevel="5">
      <c r="B1068" s="3"/>
      <c r="C1068" s="1"/>
      <c r="D1068" s="1"/>
      <c r="E1068" s="1"/>
      <c r="F1068" s="1"/>
      <c r="G1068" s="1" t="s">
        <v>1553</v>
      </c>
      <c r="H1068" s="277">
        <v>42251</v>
      </c>
      <c r="I1068" s="1" t="s">
        <v>3668</v>
      </c>
      <c r="J1068" s="2" t="s">
        <v>68</v>
      </c>
      <c r="K1068" s="1" t="s">
        <v>36</v>
      </c>
      <c r="L1068" s="1" t="s">
        <v>20</v>
      </c>
      <c r="M1068" s="1" t="s">
        <v>21</v>
      </c>
      <c r="N1068" s="1" t="s">
        <v>11</v>
      </c>
      <c r="O1068" s="7">
        <v>4046</v>
      </c>
      <c r="P1068" s="7">
        <v>0</v>
      </c>
      <c r="Q1068" s="7">
        <f t="shared" si="44"/>
        <v>4046</v>
      </c>
      <c r="R1068" s="6" t="s">
        <v>47</v>
      </c>
      <c r="S1068" s="5" t="s">
        <v>32</v>
      </c>
      <c r="T1068" s="5" t="s">
        <v>67</v>
      </c>
      <c r="U1068" s="5" t="s">
        <v>1615</v>
      </c>
      <c r="V1068" s="1" t="s">
        <v>65</v>
      </c>
      <c r="W1068" s="1" t="s">
        <v>3669</v>
      </c>
      <c r="X1068" s="1" t="s">
        <v>2175</v>
      </c>
      <c r="Y1068" s="1" t="s">
        <v>2176</v>
      </c>
      <c r="Z1068" s="4">
        <v>42251</v>
      </c>
      <c r="AA1068" s="1" t="s">
        <v>45</v>
      </c>
      <c r="AB1068" s="1" t="s">
        <v>3670</v>
      </c>
      <c r="AC1068" s="1" t="s">
        <v>3671</v>
      </c>
      <c r="AD1068" s="8"/>
    </row>
    <row r="1069" spans="2:30" outlineLevel="5">
      <c r="B1069" s="3"/>
      <c r="C1069" s="1"/>
      <c r="D1069" s="1"/>
      <c r="E1069" s="1"/>
      <c r="F1069" s="1"/>
      <c r="G1069" s="1" t="s">
        <v>1553</v>
      </c>
      <c r="H1069" s="277">
        <v>42263</v>
      </c>
      <c r="I1069" s="1" t="s">
        <v>3672</v>
      </c>
      <c r="J1069" s="2" t="s">
        <v>68</v>
      </c>
      <c r="K1069" s="1" t="s">
        <v>36</v>
      </c>
      <c r="L1069" s="1" t="s">
        <v>20</v>
      </c>
      <c r="M1069" s="1" t="s">
        <v>21</v>
      </c>
      <c r="N1069" s="1" t="s">
        <v>11</v>
      </c>
      <c r="O1069" s="7">
        <v>5300</v>
      </c>
      <c r="P1069" s="7">
        <v>0</v>
      </c>
      <c r="Q1069" s="7">
        <f t="shared" si="44"/>
        <v>5300</v>
      </c>
      <c r="R1069" s="6" t="s">
        <v>47</v>
      </c>
      <c r="S1069" s="5" t="s">
        <v>32</v>
      </c>
      <c r="T1069" s="5" t="s">
        <v>51</v>
      </c>
      <c r="U1069" s="5" t="s">
        <v>1393</v>
      </c>
      <c r="V1069" s="1" t="s">
        <v>65</v>
      </c>
      <c r="W1069" s="1" t="s">
        <v>3673</v>
      </c>
      <c r="X1069" s="1" t="s">
        <v>2376</v>
      </c>
      <c r="Y1069" s="1" t="s">
        <v>2377</v>
      </c>
      <c r="Z1069" s="4">
        <v>42263</v>
      </c>
      <c r="AA1069" s="1" t="s">
        <v>2257</v>
      </c>
      <c r="AB1069" s="1" t="s">
        <v>3674</v>
      </c>
      <c r="AC1069" s="1" t="s">
        <v>3675</v>
      </c>
      <c r="AD1069" s="8"/>
    </row>
    <row r="1070" spans="2:30" outlineLevel="5">
      <c r="B1070" s="3"/>
      <c r="C1070" s="1"/>
      <c r="D1070" s="1"/>
      <c r="E1070" s="1"/>
      <c r="F1070" s="1"/>
      <c r="G1070" s="1" t="s">
        <v>1553</v>
      </c>
      <c r="H1070" s="277">
        <v>42254</v>
      </c>
      <c r="I1070" s="1" t="s">
        <v>3676</v>
      </c>
      <c r="J1070" s="2" t="s">
        <v>68</v>
      </c>
      <c r="K1070" s="1" t="s">
        <v>36</v>
      </c>
      <c r="L1070" s="1" t="s">
        <v>20</v>
      </c>
      <c r="M1070" s="1" t="s">
        <v>21</v>
      </c>
      <c r="N1070" s="1" t="s">
        <v>11</v>
      </c>
      <c r="O1070" s="7">
        <v>1381.5</v>
      </c>
      <c r="P1070" s="7">
        <v>0</v>
      </c>
      <c r="Q1070" s="7">
        <f t="shared" si="44"/>
        <v>1381.5</v>
      </c>
      <c r="R1070" s="6" t="s">
        <v>47</v>
      </c>
      <c r="S1070" s="5" t="s">
        <v>32</v>
      </c>
      <c r="T1070" s="5" t="s">
        <v>66</v>
      </c>
      <c r="U1070" s="5" t="s">
        <v>799</v>
      </c>
      <c r="V1070" s="1" t="s">
        <v>65</v>
      </c>
      <c r="W1070" s="1" t="s">
        <v>3677</v>
      </c>
      <c r="X1070" s="1" t="s">
        <v>3486</v>
      </c>
      <c r="Y1070" s="1" t="s">
        <v>3487</v>
      </c>
      <c r="Z1070" s="4">
        <v>42254</v>
      </c>
      <c r="AA1070" s="1" t="s">
        <v>45</v>
      </c>
      <c r="AB1070" s="1" t="s">
        <v>3678</v>
      </c>
      <c r="AC1070" s="1" t="s">
        <v>3679</v>
      </c>
      <c r="AD1070" s="8"/>
    </row>
    <row r="1071" spans="2:30" outlineLevel="5">
      <c r="B1071" s="3"/>
      <c r="C1071" s="1"/>
      <c r="D1071" s="1"/>
      <c r="E1071" s="1"/>
      <c r="F1071" s="1"/>
      <c r="G1071" s="1" t="s">
        <v>1553</v>
      </c>
      <c r="H1071" s="277">
        <v>42257</v>
      </c>
      <c r="I1071" s="1" t="s">
        <v>3680</v>
      </c>
      <c r="J1071" s="2" t="s">
        <v>68</v>
      </c>
      <c r="K1071" s="1" t="s">
        <v>36</v>
      </c>
      <c r="L1071" s="1" t="s">
        <v>20</v>
      </c>
      <c r="M1071" s="1" t="s">
        <v>21</v>
      </c>
      <c r="N1071" s="1" t="s">
        <v>11</v>
      </c>
      <c r="O1071" s="7">
        <v>1823.8</v>
      </c>
      <c r="P1071" s="7">
        <v>0</v>
      </c>
      <c r="Q1071" s="7">
        <f t="shared" si="44"/>
        <v>1823.8</v>
      </c>
      <c r="R1071" s="6" t="s">
        <v>47</v>
      </c>
      <c r="S1071" s="5" t="s">
        <v>32</v>
      </c>
      <c r="T1071" s="5" t="s">
        <v>66</v>
      </c>
      <c r="U1071" s="5" t="s">
        <v>799</v>
      </c>
      <c r="V1071" s="1" t="s">
        <v>65</v>
      </c>
      <c r="W1071" s="1" t="s">
        <v>3681</v>
      </c>
      <c r="X1071" s="1" t="s">
        <v>2496</v>
      </c>
      <c r="Y1071" s="1" t="s">
        <v>2497</v>
      </c>
      <c r="Z1071" s="4">
        <v>42257</v>
      </c>
      <c r="AA1071" s="1" t="s">
        <v>45</v>
      </c>
      <c r="AB1071" s="1" t="s">
        <v>3682</v>
      </c>
      <c r="AC1071" s="1" t="s">
        <v>3683</v>
      </c>
      <c r="AD1071" s="8"/>
    </row>
    <row r="1072" spans="2:30" outlineLevel="5">
      <c r="B1072" s="3"/>
      <c r="C1072" s="1"/>
      <c r="D1072" s="1"/>
      <c r="E1072" s="1"/>
      <c r="F1072" s="1"/>
      <c r="G1072" s="1" t="s">
        <v>1553</v>
      </c>
      <c r="H1072" s="277">
        <v>42251</v>
      </c>
      <c r="I1072" s="1" t="s">
        <v>3684</v>
      </c>
      <c r="J1072" s="2" t="s">
        <v>68</v>
      </c>
      <c r="K1072" s="1" t="s">
        <v>36</v>
      </c>
      <c r="L1072" s="1" t="s">
        <v>20</v>
      </c>
      <c r="M1072" s="1" t="s">
        <v>21</v>
      </c>
      <c r="N1072" s="1" t="s">
        <v>11</v>
      </c>
      <c r="O1072" s="7">
        <v>16465.650000000001</v>
      </c>
      <c r="P1072" s="7">
        <v>0</v>
      </c>
      <c r="Q1072" s="7">
        <f t="shared" si="44"/>
        <v>16465.650000000001</v>
      </c>
      <c r="R1072" s="6" t="s">
        <v>47</v>
      </c>
      <c r="S1072" s="5" t="s">
        <v>32</v>
      </c>
      <c r="T1072" s="5" t="s">
        <v>67</v>
      </c>
      <c r="U1072" s="5" t="s">
        <v>1615</v>
      </c>
      <c r="V1072" s="1" t="s">
        <v>65</v>
      </c>
      <c r="W1072" s="1" t="s">
        <v>3685</v>
      </c>
      <c r="X1072" s="1" t="s">
        <v>2230</v>
      </c>
      <c r="Y1072" s="1" t="s">
        <v>2231</v>
      </c>
      <c r="Z1072" s="4">
        <v>42251</v>
      </c>
      <c r="AA1072" s="1" t="s">
        <v>45</v>
      </c>
      <c r="AB1072" s="1" t="s">
        <v>3686</v>
      </c>
      <c r="AC1072" s="1" t="s">
        <v>3687</v>
      </c>
      <c r="AD1072" s="8"/>
    </row>
    <row r="1073" spans="2:30" outlineLevel="5">
      <c r="B1073" s="3"/>
      <c r="C1073" s="1"/>
      <c r="D1073" s="1"/>
      <c r="E1073" s="1"/>
      <c r="F1073" s="1"/>
      <c r="G1073" s="1" t="s">
        <v>1553</v>
      </c>
      <c r="H1073" s="277">
        <v>42251</v>
      </c>
      <c r="I1073" s="1" t="s">
        <v>3688</v>
      </c>
      <c r="J1073" s="2" t="s">
        <v>68</v>
      </c>
      <c r="K1073" s="1" t="s">
        <v>36</v>
      </c>
      <c r="L1073" s="1" t="s">
        <v>20</v>
      </c>
      <c r="M1073" s="1" t="s">
        <v>21</v>
      </c>
      <c r="N1073" s="1" t="s">
        <v>11</v>
      </c>
      <c r="O1073" s="7">
        <v>636.27</v>
      </c>
      <c r="P1073" s="7">
        <v>0</v>
      </c>
      <c r="Q1073" s="7">
        <f t="shared" si="44"/>
        <v>636.27</v>
      </c>
      <c r="R1073" s="6" t="s">
        <v>47</v>
      </c>
      <c r="S1073" s="5" t="s">
        <v>32</v>
      </c>
      <c r="T1073" s="5" t="s">
        <v>67</v>
      </c>
      <c r="U1073" s="5" t="s">
        <v>1615</v>
      </c>
      <c r="V1073" s="1" t="s">
        <v>65</v>
      </c>
      <c r="W1073" s="1" t="s">
        <v>3689</v>
      </c>
      <c r="X1073" s="1" t="s">
        <v>2538</v>
      </c>
      <c r="Y1073" s="1" t="s">
        <v>2539</v>
      </c>
      <c r="Z1073" s="4">
        <v>42251</v>
      </c>
      <c r="AA1073" s="1" t="s">
        <v>45</v>
      </c>
      <c r="AB1073" s="1" t="s">
        <v>3690</v>
      </c>
      <c r="AC1073" s="1" t="s">
        <v>3691</v>
      </c>
      <c r="AD1073" s="8"/>
    </row>
    <row r="1074" spans="2:30" outlineLevel="5">
      <c r="B1074" s="3"/>
      <c r="C1074" s="1"/>
      <c r="D1074" s="1"/>
      <c r="E1074" s="1"/>
      <c r="F1074" s="1"/>
      <c r="G1074" s="1" t="s">
        <v>1553</v>
      </c>
      <c r="H1074" s="277">
        <v>42256</v>
      </c>
      <c r="I1074" s="1" t="s">
        <v>3692</v>
      </c>
      <c r="J1074" s="2" t="s">
        <v>68</v>
      </c>
      <c r="K1074" s="1" t="s">
        <v>36</v>
      </c>
      <c r="L1074" s="1" t="s">
        <v>20</v>
      </c>
      <c r="M1074" s="1" t="s">
        <v>21</v>
      </c>
      <c r="N1074" s="1" t="s">
        <v>11</v>
      </c>
      <c r="O1074" s="7">
        <v>1690</v>
      </c>
      <c r="P1074" s="7">
        <v>0</v>
      </c>
      <c r="Q1074" s="7">
        <f t="shared" si="44"/>
        <v>1690</v>
      </c>
      <c r="R1074" s="6" t="s">
        <v>47</v>
      </c>
      <c r="S1074" s="5" t="s">
        <v>32</v>
      </c>
      <c r="T1074" s="5" t="s">
        <v>66</v>
      </c>
      <c r="U1074" s="5" t="s">
        <v>799</v>
      </c>
      <c r="V1074" s="1" t="s">
        <v>65</v>
      </c>
      <c r="W1074" s="1" t="s">
        <v>3693</v>
      </c>
      <c r="X1074" s="1" t="s">
        <v>2428</v>
      </c>
      <c r="Y1074" s="1" t="s">
        <v>2429</v>
      </c>
      <c r="Z1074" s="4">
        <v>42256</v>
      </c>
      <c r="AA1074" s="1" t="s">
        <v>45</v>
      </c>
      <c r="AB1074" s="1" t="s">
        <v>3694</v>
      </c>
      <c r="AC1074" s="1" t="s">
        <v>3695</v>
      </c>
      <c r="AD1074" s="8"/>
    </row>
    <row r="1075" spans="2:30" outlineLevel="5">
      <c r="B1075" s="3"/>
      <c r="C1075" s="1"/>
      <c r="D1075" s="1"/>
      <c r="E1075" s="1"/>
      <c r="F1075" s="1"/>
      <c r="G1075" s="1" t="s">
        <v>1553</v>
      </c>
      <c r="H1075" s="277">
        <v>42257</v>
      </c>
      <c r="I1075" s="1" t="s">
        <v>3696</v>
      </c>
      <c r="J1075" s="2" t="s">
        <v>68</v>
      </c>
      <c r="K1075" s="1" t="s">
        <v>36</v>
      </c>
      <c r="L1075" s="1" t="s">
        <v>20</v>
      </c>
      <c r="M1075" s="1" t="s">
        <v>21</v>
      </c>
      <c r="N1075" s="1" t="s">
        <v>11</v>
      </c>
      <c r="O1075" s="7">
        <v>2912</v>
      </c>
      <c r="P1075" s="7">
        <v>0</v>
      </c>
      <c r="Q1075" s="7">
        <f t="shared" si="44"/>
        <v>2912</v>
      </c>
      <c r="R1075" s="6" t="s">
        <v>47</v>
      </c>
      <c r="S1075" s="5" t="s">
        <v>25</v>
      </c>
      <c r="T1075" s="5" t="s">
        <v>1944</v>
      </c>
      <c r="U1075" s="5" t="s">
        <v>1945</v>
      </c>
      <c r="V1075" s="1" t="s">
        <v>65</v>
      </c>
      <c r="W1075" s="1" t="s">
        <v>3697</v>
      </c>
      <c r="X1075" s="1" t="s">
        <v>3698</v>
      </c>
      <c r="Y1075" s="1" t="s">
        <v>3699</v>
      </c>
      <c r="Z1075" s="4">
        <v>42257</v>
      </c>
      <c r="AA1075" s="1" t="s">
        <v>45</v>
      </c>
      <c r="AB1075" s="1" t="s">
        <v>3700</v>
      </c>
      <c r="AC1075" s="1" t="s">
        <v>3701</v>
      </c>
      <c r="AD1075" s="8"/>
    </row>
    <row r="1076" spans="2:30" outlineLevel="5">
      <c r="B1076" s="3"/>
      <c r="C1076" s="1"/>
      <c r="D1076" s="1"/>
      <c r="E1076" s="1"/>
      <c r="F1076" s="1"/>
      <c r="G1076" s="1" t="s">
        <v>1553</v>
      </c>
      <c r="H1076" s="277">
        <v>42272</v>
      </c>
      <c r="I1076" s="1" t="s">
        <v>3702</v>
      </c>
      <c r="J1076" s="2" t="s">
        <v>68</v>
      </c>
      <c r="K1076" s="1" t="s">
        <v>36</v>
      </c>
      <c r="L1076" s="1" t="s">
        <v>20</v>
      </c>
      <c r="M1076" s="1" t="s">
        <v>21</v>
      </c>
      <c r="N1076" s="1" t="s">
        <v>11</v>
      </c>
      <c r="O1076" s="7">
        <v>2482.4</v>
      </c>
      <c r="P1076" s="7">
        <v>0</v>
      </c>
      <c r="Q1076" s="7">
        <f t="shared" si="44"/>
        <v>2482.4</v>
      </c>
      <c r="R1076" s="6" t="s">
        <v>47</v>
      </c>
      <c r="S1076" s="5" t="s">
        <v>25</v>
      </c>
      <c r="T1076" s="5" t="s">
        <v>1944</v>
      </c>
      <c r="U1076" s="5" t="s">
        <v>1945</v>
      </c>
      <c r="V1076" s="1" t="s">
        <v>65</v>
      </c>
      <c r="W1076" s="1" t="s">
        <v>3703</v>
      </c>
      <c r="X1076" s="1" t="s">
        <v>2201</v>
      </c>
      <c r="Y1076" s="1" t="s">
        <v>2202</v>
      </c>
      <c r="Z1076" s="4">
        <v>42272</v>
      </c>
      <c r="AA1076" s="1" t="s">
        <v>45</v>
      </c>
      <c r="AB1076" s="1" t="s">
        <v>3704</v>
      </c>
      <c r="AC1076" s="1" t="s">
        <v>3705</v>
      </c>
      <c r="AD1076" s="8"/>
    </row>
    <row r="1077" spans="2:30" outlineLevel="5">
      <c r="B1077" s="3"/>
      <c r="C1077" s="1"/>
      <c r="D1077" s="1"/>
      <c r="E1077" s="1"/>
      <c r="F1077" s="1"/>
      <c r="G1077" s="1" t="s">
        <v>1553</v>
      </c>
      <c r="H1077" s="277">
        <v>42258</v>
      </c>
      <c r="I1077" s="1" t="s">
        <v>3706</v>
      </c>
      <c r="J1077" s="2" t="s">
        <v>68</v>
      </c>
      <c r="K1077" s="1" t="s">
        <v>36</v>
      </c>
      <c r="L1077" s="1" t="s">
        <v>20</v>
      </c>
      <c r="M1077" s="1" t="s">
        <v>21</v>
      </c>
      <c r="N1077" s="1" t="s">
        <v>11</v>
      </c>
      <c r="O1077" s="7">
        <v>353.45</v>
      </c>
      <c r="P1077" s="7">
        <v>0</v>
      </c>
      <c r="Q1077" s="7">
        <f t="shared" si="44"/>
        <v>353.45</v>
      </c>
      <c r="R1077" s="6" t="s">
        <v>47</v>
      </c>
      <c r="S1077" s="5" t="s">
        <v>32</v>
      </c>
      <c r="T1077" s="5" t="s">
        <v>67</v>
      </c>
      <c r="U1077" s="5" t="s">
        <v>1615</v>
      </c>
      <c r="V1077" s="1" t="s">
        <v>65</v>
      </c>
      <c r="W1077" s="1" t="s">
        <v>3707</v>
      </c>
      <c r="X1077" s="1" t="s">
        <v>3708</v>
      </c>
      <c r="Y1077" s="1" t="s">
        <v>3709</v>
      </c>
      <c r="Z1077" s="4">
        <v>42258</v>
      </c>
      <c r="AA1077" s="1" t="s">
        <v>45</v>
      </c>
      <c r="AB1077" s="1" t="s">
        <v>3710</v>
      </c>
      <c r="AC1077" s="1" t="s">
        <v>3711</v>
      </c>
      <c r="AD1077" s="8"/>
    </row>
    <row r="1078" spans="2:30" outlineLevel="5">
      <c r="B1078" s="3"/>
      <c r="C1078" s="1"/>
      <c r="D1078" s="1"/>
      <c r="E1078" s="1"/>
      <c r="F1078" s="1"/>
      <c r="G1078" s="1" t="s">
        <v>1553</v>
      </c>
      <c r="H1078" s="277">
        <v>42261</v>
      </c>
      <c r="I1078" s="1" t="s">
        <v>3712</v>
      </c>
      <c r="J1078" s="2" t="s">
        <v>68</v>
      </c>
      <c r="K1078" s="1" t="s">
        <v>36</v>
      </c>
      <c r="L1078" s="1" t="s">
        <v>20</v>
      </c>
      <c r="M1078" s="1" t="s">
        <v>21</v>
      </c>
      <c r="N1078" s="1" t="s">
        <v>11</v>
      </c>
      <c r="O1078" s="7">
        <v>5778</v>
      </c>
      <c r="P1078" s="7">
        <v>0</v>
      </c>
      <c r="Q1078" s="7">
        <f t="shared" si="44"/>
        <v>5778</v>
      </c>
      <c r="R1078" s="6" t="s">
        <v>47</v>
      </c>
      <c r="S1078" s="5" t="s">
        <v>32</v>
      </c>
      <c r="T1078" s="5" t="s">
        <v>67</v>
      </c>
      <c r="U1078" s="5" t="s">
        <v>1615</v>
      </c>
      <c r="V1078" s="1" t="s">
        <v>65</v>
      </c>
      <c r="W1078" s="1" t="s">
        <v>3713</v>
      </c>
      <c r="X1078" s="1" t="s">
        <v>2428</v>
      </c>
      <c r="Y1078" s="1" t="s">
        <v>2429</v>
      </c>
      <c r="Z1078" s="4">
        <v>42261</v>
      </c>
      <c r="AA1078" s="1" t="s">
        <v>45</v>
      </c>
      <c r="AB1078" s="1" t="s">
        <v>3714</v>
      </c>
      <c r="AC1078" s="1" t="s">
        <v>3715</v>
      </c>
      <c r="AD1078" s="8"/>
    </row>
    <row r="1079" spans="2:30" outlineLevel="5">
      <c r="B1079" s="3"/>
      <c r="C1079" s="1"/>
      <c r="D1079" s="1"/>
      <c r="E1079" s="1"/>
      <c r="F1079" s="1"/>
      <c r="G1079" s="1" t="s">
        <v>1553</v>
      </c>
      <c r="H1079" s="277">
        <v>42263</v>
      </c>
      <c r="I1079" s="1" t="s">
        <v>3716</v>
      </c>
      <c r="J1079" s="2" t="s">
        <v>68</v>
      </c>
      <c r="K1079" s="1" t="s">
        <v>36</v>
      </c>
      <c r="L1079" s="1" t="s">
        <v>20</v>
      </c>
      <c r="M1079" s="1" t="s">
        <v>21</v>
      </c>
      <c r="N1079" s="1" t="s">
        <v>11</v>
      </c>
      <c r="O1079" s="7">
        <v>5583</v>
      </c>
      <c r="P1079" s="7">
        <v>0</v>
      </c>
      <c r="Q1079" s="7">
        <f t="shared" si="44"/>
        <v>5583</v>
      </c>
      <c r="R1079" s="6" t="s">
        <v>47</v>
      </c>
      <c r="S1079" s="5" t="s">
        <v>32</v>
      </c>
      <c r="T1079" s="5" t="s">
        <v>67</v>
      </c>
      <c r="U1079" s="5" t="s">
        <v>1615</v>
      </c>
      <c r="V1079" s="1" t="s">
        <v>65</v>
      </c>
      <c r="W1079" s="1" t="s">
        <v>3717</v>
      </c>
      <c r="X1079" s="1" t="s">
        <v>2175</v>
      </c>
      <c r="Y1079" s="1" t="s">
        <v>2176</v>
      </c>
      <c r="Z1079" s="4">
        <v>42263</v>
      </c>
      <c r="AA1079" s="1" t="s">
        <v>45</v>
      </c>
      <c r="AB1079" s="1" t="s">
        <v>3718</v>
      </c>
      <c r="AC1079" s="1" t="s">
        <v>3719</v>
      </c>
      <c r="AD1079" s="8"/>
    </row>
    <row r="1080" spans="2:30" outlineLevel="5">
      <c r="B1080" s="3"/>
      <c r="C1080" s="1"/>
      <c r="D1080" s="1"/>
      <c r="E1080" s="1"/>
      <c r="F1080" s="1"/>
      <c r="G1080" s="1" t="s">
        <v>1553</v>
      </c>
      <c r="H1080" s="277">
        <v>42265</v>
      </c>
      <c r="I1080" s="1" t="s">
        <v>3720</v>
      </c>
      <c r="J1080" s="2" t="s">
        <v>68</v>
      </c>
      <c r="K1080" s="1" t="s">
        <v>36</v>
      </c>
      <c r="L1080" s="1" t="s">
        <v>20</v>
      </c>
      <c r="M1080" s="1" t="s">
        <v>21</v>
      </c>
      <c r="N1080" s="1" t="s">
        <v>11</v>
      </c>
      <c r="O1080" s="7">
        <v>6375</v>
      </c>
      <c r="P1080" s="7">
        <v>0</v>
      </c>
      <c r="Q1080" s="7">
        <f t="shared" si="44"/>
        <v>6375</v>
      </c>
      <c r="R1080" s="6" t="s">
        <v>47</v>
      </c>
      <c r="S1080" s="5" t="s">
        <v>25</v>
      </c>
      <c r="T1080" s="5" t="s">
        <v>1944</v>
      </c>
      <c r="U1080" s="5" t="s">
        <v>1945</v>
      </c>
      <c r="V1080" s="1" t="s">
        <v>65</v>
      </c>
      <c r="W1080" s="1" t="s">
        <v>3721</v>
      </c>
      <c r="X1080" s="1" t="s">
        <v>3302</v>
      </c>
      <c r="Y1080" s="1" t="s">
        <v>3303</v>
      </c>
      <c r="Z1080" s="4">
        <v>42265</v>
      </c>
      <c r="AA1080" s="1" t="s">
        <v>45</v>
      </c>
      <c r="AB1080" s="1" t="s">
        <v>3722</v>
      </c>
      <c r="AC1080" s="1" t="s">
        <v>3723</v>
      </c>
      <c r="AD1080" s="8"/>
    </row>
    <row r="1081" spans="2:30" outlineLevel="5">
      <c r="B1081" s="3"/>
      <c r="C1081" s="1"/>
      <c r="D1081" s="1"/>
      <c r="E1081" s="1"/>
      <c r="F1081" s="1"/>
      <c r="G1081" s="1" t="s">
        <v>1553</v>
      </c>
      <c r="H1081" s="277">
        <v>42263</v>
      </c>
      <c r="I1081" s="1" t="s">
        <v>3724</v>
      </c>
      <c r="J1081" s="2" t="s">
        <v>68</v>
      </c>
      <c r="K1081" s="1" t="s">
        <v>36</v>
      </c>
      <c r="L1081" s="1" t="s">
        <v>20</v>
      </c>
      <c r="M1081" s="1" t="s">
        <v>21</v>
      </c>
      <c r="N1081" s="1" t="s">
        <v>11</v>
      </c>
      <c r="O1081" s="7">
        <v>33833.33</v>
      </c>
      <c r="P1081" s="7">
        <v>0</v>
      </c>
      <c r="Q1081" s="7">
        <f t="shared" si="44"/>
        <v>33833.33</v>
      </c>
      <c r="R1081" s="6" t="s">
        <v>47</v>
      </c>
      <c r="S1081" s="5" t="s">
        <v>32</v>
      </c>
      <c r="T1081" s="5" t="s">
        <v>66</v>
      </c>
      <c r="U1081" s="5" t="s">
        <v>799</v>
      </c>
      <c r="V1081" s="1" t="s">
        <v>65</v>
      </c>
      <c r="W1081" s="1" t="s">
        <v>3725</v>
      </c>
      <c r="X1081" s="1" t="s">
        <v>3726</v>
      </c>
      <c r="Y1081" s="1" t="s">
        <v>3727</v>
      </c>
      <c r="Z1081" s="4">
        <v>42263</v>
      </c>
      <c r="AA1081" s="1" t="s">
        <v>71</v>
      </c>
      <c r="AB1081" s="1" t="s">
        <v>794</v>
      </c>
      <c r="AC1081" s="1" t="s">
        <v>3728</v>
      </c>
      <c r="AD1081" s="8"/>
    </row>
    <row r="1082" spans="2:30" outlineLevel="5">
      <c r="B1082" s="3"/>
      <c r="C1082" s="1"/>
      <c r="D1082" s="1"/>
      <c r="E1082" s="1"/>
      <c r="F1082" s="1"/>
      <c r="G1082" s="1" t="s">
        <v>1553</v>
      </c>
      <c r="H1082" s="277">
        <v>42273</v>
      </c>
      <c r="I1082" s="1" t="s">
        <v>3729</v>
      </c>
      <c r="J1082" s="2" t="s">
        <v>68</v>
      </c>
      <c r="K1082" s="1" t="s">
        <v>36</v>
      </c>
      <c r="L1082" s="1" t="s">
        <v>20</v>
      </c>
      <c r="M1082" s="1" t="s">
        <v>21</v>
      </c>
      <c r="N1082" s="1" t="s">
        <v>11</v>
      </c>
      <c r="O1082" s="7">
        <v>29191.599999999999</v>
      </c>
      <c r="P1082" s="7">
        <v>0</v>
      </c>
      <c r="Q1082" s="7">
        <f t="shared" si="44"/>
        <v>29191.599999999999</v>
      </c>
      <c r="R1082" s="6" t="s">
        <v>47</v>
      </c>
      <c r="S1082" s="5" t="s">
        <v>32</v>
      </c>
      <c r="T1082" s="5" t="s">
        <v>51</v>
      </c>
      <c r="U1082" s="5" t="s">
        <v>1393</v>
      </c>
      <c r="V1082" s="1" t="s">
        <v>65</v>
      </c>
      <c r="W1082" s="1" t="s">
        <v>3730</v>
      </c>
      <c r="X1082" s="1" t="s">
        <v>3731</v>
      </c>
      <c r="Y1082" s="1" t="s">
        <v>3732</v>
      </c>
      <c r="Z1082" s="4">
        <v>42273</v>
      </c>
      <c r="AA1082" s="1" t="s">
        <v>45</v>
      </c>
      <c r="AB1082" s="1" t="s">
        <v>3733</v>
      </c>
      <c r="AC1082" s="1" t="s">
        <v>4622</v>
      </c>
      <c r="AD1082" s="8"/>
    </row>
    <row r="1083" spans="2:30" outlineLevel="5">
      <c r="B1083" s="3"/>
      <c r="C1083" s="1"/>
      <c r="D1083" s="1"/>
      <c r="E1083" s="1"/>
      <c r="F1083" s="1"/>
      <c r="G1083" s="1" t="s">
        <v>1553</v>
      </c>
      <c r="H1083" s="277">
        <v>42276</v>
      </c>
      <c r="I1083" s="1" t="s">
        <v>3734</v>
      </c>
      <c r="J1083" s="2" t="s">
        <v>68</v>
      </c>
      <c r="K1083" s="1" t="s">
        <v>36</v>
      </c>
      <c r="L1083" s="1" t="s">
        <v>20</v>
      </c>
      <c r="M1083" s="1" t="s">
        <v>21</v>
      </c>
      <c r="N1083" s="1" t="s">
        <v>11</v>
      </c>
      <c r="O1083" s="7">
        <v>40690.65</v>
      </c>
      <c r="P1083" s="7">
        <v>0</v>
      </c>
      <c r="Q1083" s="7">
        <f t="shared" si="44"/>
        <v>40690.65</v>
      </c>
      <c r="R1083" s="6" t="s">
        <v>47</v>
      </c>
      <c r="S1083" s="5" t="s">
        <v>32</v>
      </c>
      <c r="T1083" s="5" t="s">
        <v>67</v>
      </c>
      <c r="U1083" s="5" t="s">
        <v>1615</v>
      </c>
      <c r="V1083" s="1" t="s">
        <v>65</v>
      </c>
      <c r="W1083" s="1" t="s">
        <v>3735</v>
      </c>
      <c r="X1083" s="1" t="s">
        <v>3736</v>
      </c>
      <c r="Y1083" s="1" t="s">
        <v>3737</v>
      </c>
      <c r="Z1083" s="4">
        <v>42276</v>
      </c>
      <c r="AA1083" s="1" t="s">
        <v>45</v>
      </c>
      <c r="AB1083" s="1" t="s">
        <v>3738</v>
      </c>
      <c r="AC1083" s="1"/>
      <c r="AD1083" s="8"/>
    </row>
    <row r="1084" spans="2:30" outlineLevel="5">
      <c r="B1084" s="3"/>
      <c r="C1084" s="1"/>
      <c r="D1084" s="1"/>
      <c r="E1084" s="1"/>
      <c r="F1084" s="1"/>
      <c r="G1084" s="1" t="s">
        <v>1553</v>
      </c>
      <c r="H1084" s="277">
        <v>42276</v>
      </c>
      <c r="I1084" s="1" t="s">
        <v>3734</v>
      </c>
      <c r="J1084" s="2" t="s">
        <v>68</v>
      </c>
      <c r="K1084" s="1" t="s">
        <v>36</v>
      </c>
      <c r="L1084" s="1" t="s">
        <v>20</v>
      </c>
      <c r="M1084" s="1" t="s">
        <v>20</v>
      </c>
      <c r="N1084" s="1" t="s">
        <v>2393</v>
      </c>
      <c r="O1084" s="7">
        <v>0</v>
      </c>
      <c r="P1084" s="7">
        <v>40690.65</v>
      </c>
      <c r="Q1084" s="7">
        <f t="shared" si="44"/>
        <v>-40690.65</v>
      </c>
      <c r="R1084" s="6" t="s">
        <v>47</v>
      </c>
      <c r="S1084" s="5" t="s">
        <v>32</v>
      </c>
      <c r="T1084" s="5" t="s">
        <v>67</v>
      </c>
      <c r="U1084" s="5" t="s">
        <v>1615</v>
      </c>
      <c r="V1084" s="1" t="s">
        <v>65</v>
      </c>
      <c r="W1084" s="1" t="s">
        <v>3735</v>
      </c>
      <c r="X1084" s="1" t="s">
        <v>3736</v>
      </c>
      <c r="Y1084" s="1" t="s">
        <v>3737</v>
      </c>
      <c r="Z1084" s="4">
        <v>42276</v>
      </c>
      <c r="AA1084" s="1" t="s">
        <v>2397</v>
      </c>
      <c r="AB1084" s="1" t="s">
        <v>3738</v>
      </c>
      <c r="AC1084" s="1"/>
      <c r="AD1084" s="8"/>
    </row>
    <row r="1085" spans="2:30" outlineLevel="5">
      <c r="B1085" s="3"/>
      <c r="C1085" s="1"/>
      <c r="D1085" s="1"/>
      <c r="E1085" s="1"/>
      <c r="F1085" s="1"/>
      <c r="G1085" s="1" t="s">
        <v>1553</v>
      </c>
      <c r="H1085" s="277">
        <v>42277</v>
      </c>
      <c r="I1085" s="1" t="s">
        <v>3739</v>
      </c>
      <c r="J1085" s="2" t="s">
        <v>68</v>
      </c>
      <c r="K1085" s="1" t="s">
        <v>36</v>
      </c>
      <c r="L1085" s="1" t="s">
        <v>20</v>
      </c>
      <c r="M1085" s="1" t="s">
        <v>21</v>
      </c>
      <c r="N1085" s="1" t="s">
        <v>11</v>
      </c>
      <c r="O1085" s="7">
        <v>1385</v>
      </c>
      <c r="P1085" s="7">
        <v>0</v>
      </c>
      <c r="Q1085" s="7">
        <f t="shared" si="44"/>
        <v>1385</v>
      </c>
      <c r="R1085" s="6" t="s">
        <v>47</v>
      </c>
      <c r="S1085" s="5" t="s">
        <v>32</v>
      </c>
      <c r="T1085" s="5" t="s">
        <v>51</v>
      </c>
      <c r="U1085" s="5" t="s">
        <v>1393</v>
      </c>
      <c r="V1085" s="1" t="s">
        <v>65</v>
      </c>
      <c r="W1085" s="1" t="s">
        <v>3740</v>
      </c>
      <c r="X1085" s="1" t="s">
        <v>3741</v>
      </c>
      <c r="Y1085" s="1" t="s">
        <v>3742</v>
      </c>
      <c r="Z1085" s="4">
        <v>42277</v>
      </c>
      <c r="AA1085" s="1" t="s">
        <v>45</v>
      </c>
      <c r="AB1085" s="1" t="s">
        <v>3743</v>
      </c>
      <c r="AC1085" s="1" t="s">
        <v>3744</v>
      </c>
      <c r="AD1085" s="8"/>
    </row>
    <row r="1086" spans="2:30" outlineLevel="5">
      <c r="B1086" s="3"/>
      <c r="C1086" s="1"/>
      <c r="D1086" s="1"/>
      <c r="E1086" s="1"/>
      <c r="F1086" s="1"/>
      <c r="G1086" s="1" t="s">
        <v>1553</v>
      </c>
      <c r="H1086" s="277">
        <v>42277</v>
      </c>
      <c r="I1086" s="1" t="s">
        <v>3745</v>
      </c>
      <c r="J1086" s="2" t="s">
        <v>68</v>
      </c>
      <c r="K1086" s="1" t="s">
        <v>36</v>
      </c>
      <c r="L1086" s="1" t="s">
        <v>20</v>
      </c>
      <c r="M1086" s="1" t="s">
        <v>21</v>
      </c>
      <c r="N1086" s="1" t="s">
        <v>11</v>
      </c>
      <c r="O1086" s="7">
        <v>10350</v>
      </c>
      <c r="P1086" s="7">
        <v>0</v>
      </c>
      <c r="Q1086" s="7">
        <f t="shared" si="44"/>
        <v>10350</v>
      </c>
      <c r="R1086" s="6" t="s">
        <v>47</v>
      </c>
      <c r="S1086" s="5" t="s">
        <v>32</v>
      </c>
      <c r="T1086" s="5" t="s">
        <v>51</v>
      </c>
      <c r="U1086" s="5" t="s">
        <v>1393</v>
      </c>
      <c r="V1086" s="1" t="s">
        <v>65</v>
      </c>
      <c r="W1086" s="1" t="s">
        <v>3746</v>
      </c>
      <c r="X1086" s="1" t="s">
        <v>3747</v>
      </c>
      <c r="Y1086" s="1" t="s">
        <v>3748</v>
      </c>
      <c r="Z1086" s="4">
        <v>42277</v>
      </c>
      <c r="AA1086" s="1" t="s">
        <v>45</v>
      </c>
      <c r="AB1086" s="1" t="s">
        <v>3749</v>
      </c>
      <c r="AC1086" s="1" t="s">
        <v>4623</v>
      </c>
      <c r="AD1086" s="8"/>
    </row>
    <row r="1087" spans="2:30" ht="15" customHeight="1" outlineLevel="5">
      <c r="B1087" s="3"/>
      <c r="C1087" s="1"/>
      <c r="D1087" s="1"/>
      <c r="E1087" s="1"/>
      <c r="F1087" s="1"/>
      <c r="G1087" s="1" t="s">
        <v>1553</v>
      </c>
      <c r="H1087" s="277">
        <v>42277</v>
      </c>
      <c r="I1087" s="1" t="s">
        <v>3184</v>
      </c>
      <c r="J1087" s="2" t="s">
        <v>68</v>
      </c>
      <c r="K1087" s="1" t="s">
        <v>9</v>
      </c>
      <c r="L1087" s="1" t="s">
        <v>10</v>
      </c>
      <c r="M1087" s="1" t="s">
        <v>10</v>
      </c>
      <c r="N1087" s="1" t="s">
        <v>11</v>
      </c>
      <c r="O1087" s="7">
        <v>0</v>
      </c>
      <c r="P1087" s="7">
        <v>9800</v>
      </c>
      <c r="Q1087" s="7">
        <f t="shared" si="44"/>
        <v>-9800</v>
      </c>
      <c r="R1087" s="6" t="s">
        <v>1</v>
      </c>
      <c r="S1087" s="5" t="s">
        <v>4</v>
      </c>
      <c r="T1087" s="5"/>
      <c r="U1087" s="5" t="s">
        <v>315</v>
      </c>
      <c r="V1087" s="1"/>
      <c r="W1087" s="1"/>
      <c r="X1087" s="1"/>
      <c r="Y1087" s="1"/>
      <c r="Z1087" s="4">
        <v>42277</v>
      </c>
      <c r="AA1087" s="1"/>
      <c r="AB1087" s="1"/>
      <c r="AC1087" s="1"/>
      <c r="AD1087" s="8" t="s">
        <v>3185</v>
      </c>
    </row>
    <row r="1088" spans="2:30" outlineLevel="5">
      <c r="B1088" s="352"/>
      <c r="C1088" s="2"/>
      <c r="D1088" s="2"/>
      <c r="E1088" s="2"/>
      <c r="F1088" s="2"/>
      <c r="G1088" s="2"/>
      <c r="H1088" s="362"/>
      <c r="I1088" s="2"/>
      <c r="J1088" s="2" t="s">
        <v>68</v>
      </c>
      <c r="K1088" s="2"/>
      <c r="L1088" s="2"/>
      <c r="M1088" s="2"/>
      <c r="N1088" s="2"/>
      <c r="O1088" s="353"/>
      <c r="P1088" s="353"/>
      <c r="Q1088" s="353"/>
      <c r="R1088" s="354"/>
      <c r="S1088" s="355"/>
      <c r="T1088" s="355"/>
      <c r="U1088" s="355"/>
      <c r="V1088" s="2"/>
      <c r="W1088" s="2"/>
      <c r="X1088" s="2"/>
      <c r="Y1088" s="2"/>
      <c r="Z1088" s="356"/>
      <c r="AA1088" s="2"/>
      <c r="AB1088" s="2"/>
      <c r="AC1088" s="2"/>
      <c r="AD1088" s="357"/>
    </row>
    <row r="1089" spans="2:30" outlineLevel="4">
      <c r="B1089" s="352"/>
      <c r="C1089" s="2"/>
      <c r="D1089" s="2"/>
      <c r="E1089" s="2"/>
      <c r="F1089" s="2" t="s">
        <v>4208</v>
      </c>
      <c r="G1089" s="2" t="s">
        <v>4209</v>
      </c>
      <c r="H1089" s="362"/>
      <c r="I1089" s="2"/>
      <c r="J1089" s="2" t="s">
        <v>68</v>
      </c>
      <c r="K1089" s="2"/>
      <c r="L1089" s="2"/>
      <c r="M1089" s="2"/>
      <c r="N1089" s="2"/>
      <c r="O1089" s="353">
        <f>SUM(O1090:O1206)</f>
        <v>1005092.77</v>
      </c>
      <c r="P1089" s="353">
        <f>SUM(P1090:P1206)</f>
        <v>180292.55</v>
      </c>
      <c r="Q1089" s="353">
        <f t="shared" ref="Q1089:Q1120" si="45">O1089-P1089</f>
        <v>824800.22</v>
      </c>
      <c r="R1089" s="354"/>
      <c r="S1089" s="355"/>
      <c r="T1089" s="355"/>
      <c r="U1089" s="355"/>
      <c r="V1089" s="2"/>
      <c r="W1089" s="2"/>
      <c r="X1089" s="2"/>
      <c r="Y1089" s="2"/>
      <c r="Z1089" s="356"/>
      <c r="AA1089" s="2"/>
      <c r="AB1089" s="2"/>
      <c r="AC1089" s="2"/>
      <c r="AD1089" s="357"/>
    </row>
    <row r="1090" spans="2:30" outlineLevel="5">
      <c r="B1090" s="3"/>
      <c r="C1090" s="1"/>
      <c r="D1090" s="1"/>
      <c r="E1090" s="1"/>
      <c r="F1090" s="1"/>
      <c r="G1090" s="1" t="s">
        <v>1553</v>
      </c>
      <c r="H1090" s="277">
        <v>42301</v>
      </c>
      <c r="I1090" s="1" t="s">
        <v>4624</v>
      </c>
      <c r="J1090" s="2" t="s">
        <v>68</v>
      </c>
      <c r="K1090" s="1" t="s">
        <v>33</v>
      </c>
      <c r="L1090" s="1" t="s">
        <v>34</v>
      </c>
      <c r="M1090" s="1" t="s">
        <v>21</v>
      </c>
      <c r="N1090" s="1" t="s">
        <v>11</v>
      </c>
      <c r="O1090" s="7">
        <v>6958.1</v>
      </c>
      <c r="P1090" s="7">
        <v>0</v>
      </c>
      <c r="Q1090" s="7">
        <f t="shared" si="45"/>
        <v>6958.1</v>
      </c>
      <c r="R1090" s="6" t="s">
        <v>70</v>
      </c>
      <c r="S1090" s="5" t="s">
        <v>25</v>
      </c>
      <c r="T1090" s="5" t="s">
        <v>1944</v>
      </c>
      <c r="U1090" s="5" t="s">
        <v>1945</v>
      </c>
      <c r="V1090" s="1" t="s">
        <v>3539</v>
      </c>
      <c r="W1090" s="1" t="s">
        <v>4625</v>
      </c>
      <c r="X1090" s="1"/>
      <c r="Y1090" s="1"/>
      <c r="Z1090" s="4">
        <v>42301</v>
      </c>
      <c r="AA1090" s="1" t="s">
        <v>26</v>
      </c>
      <c r="AB1090" s="1" t="s">
        <v>4626</v>
      </c>
      <c r="AC1090" s="1" t="s">
        <v>4627</v>
      </c>
      <c r="AD1090" s="8"/>
    </row>
    <row r="1091" spans="2:30" outlineLevel="5">
      <c r="B1091" s="3"/>
      <c r="C1091" s="1"/>
      <c r="D1091" s="1"/>
      <c r="E1091" s="1"/>
      <c r="F1091" s="1"/>
      <c r="G1091" s="1" t="s">
        <v>1553</v>
      </c>
      <c r="H1091" s="277">
        <v>42306</v>
      </c>
      <c r="I1091" s="1" t="s">
        <v>4628</v>
      </c>
      <c r="J1091" s="2" t="s">
        <v>68</v>
      </c>
      <c r="K1091" s="1" t="s">
        <v>33</v>
      </c>
      <c r="L1091" s="1" t="s">
        <v>34</v>
      </c>
      <c r="M1091" s="1" t="s">
        <v>21</v>
      </c>
      <c r="N1091" s="1" t="s">
        <v>11</v>
      </c>
      <c r="O1091" s="7">
        <v>4135</v>
      </c>
      <c r="P1091" s="7">
        <v>0</v>
      </c>
      <c r="Q1091" s="7">
        <f t="shared" si="45"/>
        <v>4135</v>
      </c>
      <c r="R1091" s="6" t="s">
        <v>70</v>
      </c>
      <c r="S1091" s="5" t="s">
        <v>32</v>
      </c>
      <c r="T1091" s="5" t="s">
        <v>67</v>
      </c>
      <c r="U1091" s="5" t="s">
        <v>1615</v>
      </c>
      <c r="V1091" s="1" t="s">
        <v>3539</v>
      </c>
      <c r="W1091" s="1" t="s">
        <v>4629</v>
      </c>
      <c r="X1091" s="1"/>
      <c r="Y1091" s="1"/>
      <c r="Z1091" s="4">
        <v>42306</v>
      </c>
      <c r="AA1091" s="1" t="s">
        <v>26</v>
      </c>
      <c r="AB1091" s="1" t="s">
        <v>4630</v>
      </c>
      <c r="AC1091" s="1" t="s">
        <v>4631</v>
      </c>
      <c r="AD1091" s="8"/>
    </row>
    <row r="1092" spans="2:30" outlineLevel="5">
      <c r="B1092" s="3"/>
      <c r="C1092" s="1"/>
      <c r="D1092" s="1"/>
      <c r="E1092" s="1"/>
      <c r="F1092" s="1"/>
      <c r="G1092" s="1" t="s">
        <v>1553</v>
      </c>
      <c r="H1092" s="277">
        <v>42306</v>
      </c>
      <c r="I1092" s="1" t="s">
        <v>4632</v>
      </c>
      <c r="J1092" s="2" t="s">
        <v>68</v>
      </c>
      <c r="K1092" s="1" t="s">
        <v>33</v>
      </c>
      <c r="L1092" s="1" t="s">
        <v>34</v>
      </c>
      <c r="M1092" s="1" t="s">
        <v>21</v>
      </c>
      <c r="N1092" s="1" t="s">
        <v>11</v>
      </c>
      <c r="O1092" s="7">
        <v>2475</v>
      </c>
      <c r="P1092" s="7">
        <v>0</v>
      </c>
      <c r="Q1092" s="7">
        <f t="shared" si="45"/>
        <v>2475</v>
      </c>
      <c r="R1092" s="6" t="s">
        <v>70</v>
      </c>
      <c r="S1092" s="5" t="s">
        <v>25</v>
      </c>
      <c r="T1092" s="5" t="s">
        <v>763</v>
      </c>
      <c r="U1092" s="5" t="s">
        <v>56</v>
      </c>
      <c r="V1092" s="1" t="s">
        <v>3539</v>
      </c>
      <c r="W1092" s="1" t="s">
        <v>4633</v>
      </c>
      <c r="X1092" s="1"/>
      <c r="Y1092" s="1"/>
      <c r="Z1092" s="4">
        <v>42306</v>
      </c>
      <c r="AA1092" s="1" t="s">
        <v>26</v>
      </c>
      <c r="AB1092" s="1" t="s">
        <v>4634</v>
      </c>
      <c r="AC1092" s="1" t="s">
        <v>4635</v>
      </c>
      <c r="AD1092" s="8"/>
    </row>
    <row r="1093" spans="2:30" outlineLevel="5">
      <c r="B1093" s="3"/>
      <c r="C1093" s="1"/>
      <c r="D1093" s="1"/>
      <c r="E1093" s="1"/>
      <c r="F1093" s="1"/>
      <c r="G1093" s="1" t="s">
        <v>1553</v>
      </c>
      <c r="H1093" s="277">
        <v>42297</v>
      </c>
      <c r="I1093" s="1" t="s">
        <v>4636</v>
      </c>
      <c r="J1093" s="2" t="s">
        <v>68</v>
      </c>
      <c r="K1093" s="1" t="s">
        <v>36</v>
      </c>
      <c r="L1093" s="1" t="s">
        <v>20</v>
      </c>
      <c r="M1093" s="1" t="s">
        <v>21</v>
      </c>
      <c r="N1093" s="1" t="s">
        <v>11</v>
      </c>
      <c r="O1093" s="7">
        <v>10789.5</v>
      </c>
      <c r="P1093" s="7">
        <v>0</v>
      </c>
      <c r="Q1093" s="7">
        <f t="shared" si="45"/>
        <v>10789.5</v>
      </c>
      <c r="R1093" s="6" t="s">
        <v>47</v>
      </c>
      <c r="S1093" s="5" t="s">
        <v>32</v>
      </c>
      <c r="T1093" s="5" t="s">
        <v>66</v>
      </c>
      <c r="U1093" s="5" t="s">
        <v>799</v>
      </c>
      <c r="V1093" s="1" t="s">
        <v>65</v>
      </c>
      <c r="W1093" s="1" t="s">
        <v>4637</v>
      </c>
      <c r="X1093" s="1" t="s">
        <v>2230</v>
      </c>
      <c r="Y1093" s="1" t="s">
        <v>2231</v>
      </c>
      <c r="Z1093" s="4">
        <v>42297</v>
      </c>
      <c r="AA1093" s="1" t="s">
        <v>45</v>
      </c>
      <c r="AB1093" s="1" t="s">
        <v>4638</v>
      </c>
      <c r="AC1093" s="1" t="s">
        <v>4639</v>
      </c>
      <c r="AD1093" s="8"/>
    </row>
    <row r="1094" spans="2:30" outlineLevel="5">
      <c r="B1094" s="3"/>
      <c r="C1094" s="1"/>
      <c r="D1094" s="1"/>
      <c r="E1094" s="1"/>
      <c r="F1094" s="1"/>
      <c r="G1094" s="1" t="s">
        <v>1553</v>
      </c>
      <c r="H1094" s="277">
        <v>42297</v>
      </c>
      <c r="I1094" s="1" t="s">
        <v>4640</v>
      </c>
      <c r="J1094" s="2" t="s">
        <v>68</v>
      </c>
      <c r="K1094" s="1" t="s">
        <v>36</v>
      </c>
      <c r="L1094" s="1" t="s">
        <v>20</v>
      </c>
      <c r="M1094" s="1" t="s">
        <v>21</v>
      </c>
      <c r="N1094" s="1" t="s">
        <v>11</v>
      </c>
      <c r="O1094" s="7">
        <v>2742</v>
      </c>
      <c r="P1094" s="7">
        <v>0</v>
      </c>
      <c r="Q1094" s="7">
        <f t="shared" si="45"/>
        <v>2742</v>
      </c>
      <c r="R1094" s="6" t="s">
        <v>47</v>
      </c>
      <c r="S1094" s="5" t="s">
        <v>32</v>
      </c>
      <c r="T1094" s="5" t="s">
        <v>51</v>
      </c>
      <c r="U1094" s="5" t="s">
        <v>1393</v>
      </c>
      <c r="V1094" s="1" t="s">
        <v>65</v>
      </c>
      <c r="W1094" s="1" t="s">
        <v>4641</v>
      </c>
      <c r="X1094" s="1" t="s">
        <v>2255</v>
      </c>
      <c r="Y1094" s="1" t="s">
        <v>2256</v>
      </c>
      <c r="Z1094" s="4">
        <v>42297</v>
      </c>
      <c r="AA1094" s="1" t="s">
        <v>45</v>
      </c>
      <c r="AB1094" s="1" t="s">
        <v>4642</v>
      </c>
      <c r="AC1094" s="1" t="s">
        <v>4643</v>
      </c>
      <c r="AD1094" s="8"/>
    </row>
    <row r="1095" spans="2:30" outlineLevel="5">
      <c r="B1095" s="3"/>
      <c r="C1095" s="1"/>
      <c r="D1095" s="1"/>
      <c r="E1095" s="1"/>
      <c r="F1095" s="1"/>
      <c r="G1095" s="1" t="s">
        <v>1553</v>
      </c>
      <c r="H1095" s="277">
        <v>42300</v>
      </c>
      <c r="I1095" s="1" t="s">
        <v>4644</v>
      </c>
      <c r="J1095" s="2" t="s">
        <v>68</v>
      </c>
      <c r="K1095" s="1" t="s">
        <v>36</v>
      </c>
      <c r="L1095" s="1" t="s">
        <v>20</v>
      </c>
      <c r="M1095" s="1" t="s">
        <v>21</v>
      </c>
      <c r="N1095" s="1" t="s">
        <v>11</v>
      </c>
      <c r="O1095" s="7">
        <v>13200</v>
      </c>
      <c r="P1095" s="7">
        <v>0</v>
      </c>
      <c r="Q1095" s="7">
        <f t="shared" si="45"/>
        <v>13200</v>
      </c>
      <c r="R1095" s="6" t="s">
        <v>47</v>
      </c>
      <c r="S1095" s="5" t="s">
        <v>32</v>
      </c>
      <c r="T1095" s="5" t="s">
        <v>67</v>
      </c>
      <c r="U1095" s="5" t="s">
        <v>1615</v>
      </c>
      <c r="V1095" s="1" t="s">
        <v>65</v>
      </c>
      <c r="W1095" s="1" t="s">
        <v>4645</v>
      </c>
      <c r="X1095" s="1" t="s">
        <v>2230</v>
      </c>
      <c r="Y1095" s="1" t="s">
        <v>2231</v>
      </c>
      <c r="Z1095" s="4">
        <v>42300</v>
      </c>
      <c r="AA1095" s="1" t="s">
        <v>45</v>
      </c>
      <c r="AB1095" s="1" t="s">
        <v>4646</v>
      </c>
      <c r="AC1095" s="1" t="s">
        <v>4647</v>
      </c>
      <c r="AD1095" s="8"/>
    </row>
    <row r="1096" spans="2:30" outlineLevel="5">
      <c r="B1096" s="3"/>
      <c r="C1096" s="1"/>
      <c r="D1096" s="1"/>
      <c r="E1096" s="1"/>
      <c r="F1096" s="1"/>
      <c r="G1096" s="1" t="s">
        <v>1553</v>
      </c>
      <c r="H1096" s="277">
        <v>42304</v>
      </c>
      <c r="I1096" s="1" t="s">
        <v>4648</v>
      </c>
      <c r="J1096" s="2" t="s">
        <v>68</v>
      </c>
      <c r="K1096" s="1" t="s">
        <v>36</v>
      </c>
      <c r="L1096" s="1" t="s">
        <v>20</v>
      </c>
      <c r="M1096" s="1" t="s">
        <v>21</v>
      </c>
      <c r="N1096" s="1" t="s">
        <v>11</v>
      </c>
      <c r="O1096" s="7">
        <v>10773.6</v>
      </c>
      <c r="P1096" s="7">
        <v>0</v>
      </c>
      <c r="Q1096" s="7">
        <f t="shared" si="45"/>
        <v>10773.6</v>
      </c>
      <c r="R1096" s="6" t="s">
        <v>47</v>
      </c>
      <c r="S1096" s="5" t="s">
        <v>25</v>
      </c>
      <c r="T1096" s="5" t="s">
        <v>1944</v>
      </c>
      <c r="U1096" s="5" t="s">
        <v>1945</v>
      </c>
      <c r="V1096" s="1" t="s">
        <v>65</v>
      </c>
      <c r="W1096" s="1" t="s">
        <v>4649</v>
      </c>
      <c r="X1096" s="1" t="s">
        <v>4650</v>
      </c>
      <c r="Y1096" s="1" t="s">
        <v>4651</v>
      </c>
      <c r="Z1096" s="4">
        <v>42304</v>
      </c>
      <c r="AA1096" s="1" t="s">
        <v>45</v>
      </c>
      <c r="AB1096" s="1" t="s">
        <v>4652</v>
      </c>
      <c r="AC1096" s="1" t="s">
        <v>4653</v>
      </c>
      <c r="AD1096" s="8"/>
    </row>
    <row r="1097" spans="2:30" outlineLevel="5">
      <c r="B1097" s="3"/>
      <c r="C1097" s="1"/>
      <c r="D1097" s="1"/>
      <c r="E1097" s="1"/>
      <c r="F1097" s="1"/>
      <c r="G1097" s="1" t="s">
        <v>1553</v>
      </c>
      <c r="H1097" s="277">
        <v>42286</v>
      </c>
      <c r="I1097" s="1" t="s">
        <v>4654</v>
      </c>
      <c r="J1097" s="2" t="s">
        <v>68</v>
      </c>
      <c r="K1097" s="1" t="s">
        <v>36</v>
      </c>
      <c r="L1097" s="1" t="s">
        <v>20</v>
      </c>
      <c r="M1097" s="1" t="s">
        <v>21</v>
      </c>
      <c r="N1097" s="1" t="s">
        <v>11</v>
      </c>
      <c r="O1097" s="7">
        <v>11529.67</v>
      </c>
      <c r="P1097" s="7">
        <v>0</v>
      </c>
      <c r="Q1097" s="7">
        <f t="shared" si="45"/>
        <v>11529.67</v>
      </c>
      <c r="R1097" s="6" t="s">
        <v>47</v>
      </c>
      <c r="S1097" s="5" t="s">
        <v>32</v>
      </c>
      <c r="T1097" s="5" t="s">
        <v>51</v>
      </c>
      <c r="U1097" s="5" t="s">
        <v>1393</v>
      </c>
      <c r="V1097" s="1" t="s">
        <v>65</v>
      </c>
      <c r="W1097" s="1" t="s">
        <v>4655</v>
      </c>
      <c r="X1097" s="1" t="s">
        <v>3747</v>
      </c>
      <c r="Y1097" s="1" t="s">
        <v>3748</v>
      </c>
      <c r="Z1097" s="4">
        <v>42286</v>
      </c>
      <c r="AA1097" s="1" t="s">
        <v>45</v>
      </c>
      <c r="AB1097" s="1" t="s">
        <v>2430</v>
      </c>
      <c r="AC1097" s="1" t="s">
        <v>4656</v>
      </c>
      <c r="AD1097" s="8"/>
    </row>
    <row r="1098" spans="2:30" outlineLevel="5">
      <c r="B1098" s="3"/>
      <c r="C1098" s="1"/>
      <c r="D1098" s="1"/>
      <c r="E1098" s="1"/>
      <c r="F1098" s="1"/>
      <c r="G1098" s="1" t="s">
        <v>1553</v>
      </c>
      <c r="H1098" s="277">
        <v>42297</v>
      </c>
      <c r="I1098" s="1" t="s">
        <v>4657</v>
      </c>
      <c r="J1098" s="2" t="s">
        <v>68</v>
      </c>
      <c r="K1098" s="1" t="s">
        <v>36</v>
      </c>
      <c r="L1098" s="1" t="s">
        <v>20</v>
      </c>
      <c r="M1098" s="1" t="s">
        <v>21</v>
      </c>
      <c r="N1098" s="1" t="s">
        <v>11</v>
      </c>
      <c r="O1098" s="7">
        <v>696.8</v>
      </c>
      <c r="P1098" s="7">
        <v>0</v>
      </c>
      <c r="Q1098" s="7">
        <f t="shared" si="45"/>
        <v>696.8</v>
      </c>
      <c r="R1098" s="6" t="s">
        <v>47</v>
      </c>
      <c r="S1098" s="5" t="s">
        <v>32</v>
      </c>
      <c r="T1098" s="5" t="s">
        <v>51</v>
      </c>
      <c r="U1098" s="5" t="s">
        <v>1393</v>
      </c>
      <c r="V1098" s="1" t="s">
        <v>65</v>
      </c>
      <c r="W1098" s="1" t="s">
        <v>4658</v>
      </c>
      <c r="X1098" s="1" t="s">
        <v>2175</v>
      </c>
      <c r="Y1098" s="1" t="s">
        <v>2176</v>
      </c>
      <c r="Z1098" s="4">
        <v>42297</v>
      </c>
      <c r="AA1098" s="1" t="s">
        <v>45</v>
      </c>
      <c r="AB1098" s="1" t="s">
        <v>4659</v>
      </c>
      <c r="AC1098" s="1" t="s">
        <v>4660</v>
      </c>
      <c r="AD1098" s="8"/>
    </row>
    <row r="1099" spans="2:30" outlineLevel="5">
      <c r="B1099" s="3"/>
      <c r="C1099" s="1"/>
      <c r="D1099" s="1"/>
      <c r="E1099" s="1"/>
      <c r="F1099" s="1"/>
      <c r="G1099" s="1" t="s">
        <v>1553</v>
      </c>
      <c r="H1099" s="277">
        <v>42282</v>
      </c>
      <c r="I1099" s="1" t="s">
        <v>4661</v>
      </c>
      <c r="J1099" s="2" t="s">
        <v>68</v>
      </c>
      <c r="K1099" s="1" t="s">
        <v>36</v>
      </c>
      <c r="L1099" s="1" t="s">
        <v>20</v>
      </c>
      <c r="M1099" s="1" t="s">
        <v>21</v>
      </c>
      <c r="N1099" s="1" t="s">
        <v>11</v>
      </c>
      <c r="O1099" s="7">
        <v>7425</v>
      </c>
      <c r="P1099" s="7">
        <v>0</v>
      </c>
      <c r="Q1099" s="7">
        <f t="shared" si="45"/>
        <v>7425</v>
      </c>
      <c r="R1099" s="6" t="s">
        <v>47</v>
      </c>
      <c r="S1099" s="5" t="s">
        <v>32</v>
      </c>
      <c r="T1099" s="5" t="s">
        <v>66</v>
      </c>
      <c r="U1099" s="5" t="s">
        <v>799</v>
      </c>
      <c r="V1099" s="1" t="s">
        <v>65</v>
      </c>
      <c r="W1099" s="1" t="s">
        <v>4662</v>
      </c>
      <c r="X1099" s="1" t="s">
        <v>4663</v>
      </c>
      <c r="Y1099" s="1" t="s">
        <v>4664</v>
      </c>
      <c r="Z1099" s="4">
        <v>42282</v>
      </c>
      <c r="AA1099" s="1" t="s">
        <v>45</v>
      </c>
      <c r="AB1099" s="1" t="s">
        <v>4665</v>
      </c>
      <c r="AC1099" s="1" t="s">
        <v>4666</v>
      </c>
      <c r="AD1099" s="8"/>
    </row>
    <row r="1100" spans="2:30" outlineLevel="5">
      <c r="B1100" s="3"/>
      <c r="C1100" s="1"/>
      <c r="D1100" s="1"/>
      <c r="E1100" s="1"/>
      <c r="F1100" s="1"/>
      <c r="G1100" s="1" t="s">
        <v>1553</v>
      </c>
      <c r="H1100" s="277">
        <v>42298</v>
      </c>
      <c r="I1100" s="1" t="s">
        <v>4667</v>
      </c>
      <c r="J1100" s="2" t="s">
        <v>68</v>
      </c>
      <c r="K1100" s="1" t="s">
        <v>36</v>
      </c>
      <c r="L1100" s="1" t="s">
        <v>20</v>
      </c>
      <c r="M1100" s="1" t="s">
        <v>21</v>
      </c>
      <c r="N1100" s="1" t="s">
        <v>11</v>
      </c>
      <c r="O1100" s="7">
        <v>11312.6</v>
      </c>
      <c r="P1100" s="7">
        <v>0</v>
      </c>
      <c r="Q1100" s="7">
        <f t="shared" si="45"/>
        <v>11312.6</v>
      </c>
      <c r="R1100" s="6" t="s">
        <v>47</v>
      </c>
      <c r="S1100" s="5" t="s">
        <v>32</v>
      </c>
      <c r="T1100" s="5" t="s">
        <v>67</v>
      </c>
      <c r="U1100" s="5" t="s">
        <v>1615</v>
      </c>
      <c r="V1100" s="1" t="s">
        <v>65</v>
      </c>
      <c r="W1100" s="1" t="s">
        <v>4668</v>
      </c>
      <c r="X1100" s="1" t="s">
        <v>3238</v>
      </c>
      <c r="Y1100" s="1" t="s">
        <v>3239</v>
      </c>
      <c r="Z1100" s="4">
        <v>42298</v>
      </c>
      <c r="AA1100" s="1" t="s">
        <v>45</v>
      </c>
      <c r="AB1100" s="1" t="s">
        <v>4669</v>
      </c>
      <c r="AC1100" s="1" t="s">
        <v>4670</v>
      </c>
      <c r="AD1100" s="8"/>
    </row>
    <row r="1101" spans="2:30" outlineLevel="5">
      <c r="B1101" s="3"/>
      <c r="C1101" s="1"/>
      <c r="D1101" s="1"/>
      <c r="E1101" s="1"/>
      <c r="F1101" s="1"/>
      <c r="G1101" s="1" t="s">
        <v>1553</v>
      </c>
      <c r="H1101" s="277">
        <v>42282</v>
      </c>
      <c r="I1101" s="1" t="s">
        <v>4671</v>
      </c>
      <c r="J1101" s="2" t="s">
        <v>68</v>
      </c>
      <c r="K1101" s="1" t="s">
        <v>36</v>
      </c>
      <c r="L1101" s="1" t="s">
        <v>20</v>
      </c>
      <c r="M1101" s="1" t="s">
        <v>21</v>
      </c>
      <c r="N1101" s="1" t="s">
        <v>11</v>
      </c>
      <c r="O1101" s="7">
        <v>5178.75</v>
      </c>
      <c r="P1101" s="7">
        <v>0</v>
      </c>
      <c r="Q1101" s="7">
        <f t="shared" si="45"/>
        <v>5178.75</v>
      </c>
      <c r="R1101" s="6" t="s">
        <v>47</v>
      </c>
      <c r="S1101" s="5" t="s">
        <v>32</v>
      </c>
      <c r="T1101" s="5" t="s">
        <v>66</v>
      </c>
      <c r="U1101" s="5" t="s">
        <v>799</v>
      </c>
      <c r="V1101" s="1" t="s">
        <v>65</v>
      </c>
      <c r="W1101" s="1" t="s">
        <v>4672</v>
      </c>
      <c r="X1101" s="1" t="s">
        <v>3467</v>
      </c>
      <c r="Y1101" s="1" t="s">
        <v>3468</v>
      </c>
      <c r="Z1101" s="4">
        <v>42282</v>
      </c>
      <c r="AA1101" s="1" t="s">
        <v>45</v>
      </c>
      <c r="AB1101" s="1" t="s">
        <v>4673</v>
      </c>
      <c r="AC1101" s="1" t="s">
        <v>4674</v>
      </c>
      <c r="AD1101" s="8"/>
    </row>
    <row r="1102" spans="2:30" outlineLevel="5">
      <c r="B1102" s="3"/>
      <c r="C1102" s="1"/>
      <c r="D1102" s="1"/>
      <c r="E1102" s="1"/>
      <c r="F1102" s="1"/>
      <c r="G1102" s="1" t="s">
        <v>1553</v>
      </c>
      <c r="H1102" s="277">
        <v>42291</v>
      </c>
      <c r="I1102" s="1" t="s">
        <v>4675</v>
      </c>
      <c r="J1102" s="2" t="s">
        <v>68</v>
      </c>
      <c r="K1102" s="1" t="s">
        <v>36</v>
      </c>
      <c r="L1102" s="1" t="s">
        <v>20</v>
      </c>
      <c r="M1102" s="1" t="s">
        <v>21</v>
      </c>
      <c r="N1102" s="1" t="s">
        <v>11</v>
      </c>
      <c r="O1102" s="7">
        <v>3575</v>
      </c>
      <c r="P1102" s="7">
        <v>0</v>
      </c>
      <c r="Q1102" s="7">
        <f t="shared" si="45"/>
        <v>3575</v>
      </c>
      <c r="R1102" s="6" t="s">
        <v>47</v>
      </c>
      <c r="S1102" s="5" t="s">
        <v>32</v>
      </c>
      <c r="T1102" s="5" t="s">
        <v>67</v>
      </c>
      <c r="U1102" s="5" t="s">
        <v>1615</v>
      </c>
      <c r="V1102" s="1" t="s">
        <v>65</v>
      </c>
      <c r="W1102" s="1" t="s">
        <v>4676</v>
      </c>
      <c r="X1102" s="1" t="s">
        <v>2175</v>
      </c>
      <c r="Y1102" s="1" t="s">
        <v>2176</v>
      </c>
      <c r="Z1102" s="4">
        <v>42291</v>
      </c>
      <c r="AA1102" s="1" t="s">
        <v>45</v>
      </c>
      <c r="AB1102" s="1" t="s">
        <v>4677</v>
      </c>
      <c r="AC1102" s="1" t="s">
        <v>4678</v>
      </c>
      <c r="AD1102" s="8"/>
    </row>
    <row r="1103" spans="2:30" outlineLevel="5">
      <c r="B1103" s="3"/>
      <c r="C1103" s="1"/>
      <c r="D1103" s="1"/>
      <c r="E1103" s="1"/>
      <c r="F1103" s="1"/>
      <c r="G1103" s="1" t="s">
        <v>1553</v>
      </c>
      <c r="H1103" s="277">
        <v>42289</v>
      </c>
      <c r="I1103" s="1" t="s">
        <v>4679</v>
      </c>
      <c r="J1103" s="2" t="s">
        <v>68</v>
      </c>
      <c r="K1103" s="1" t="s">
        <v>36</v>
      </c>
      <c r="L1103" s="1" t="s">
        <v>20</v>
      </c>
      <c r="M1103" s="1" t="s">
        <v>21</v>
      </c>
      <c r="N1103" s="1" t="s">
        <v>11</v>
      </c>
      <c r="O1103" s="7">
        <v>9720</v>
      </c>
      <c r="P1103" s="7">
        <v>0</v>
      </c>
      <c r="Q1103" s="7">
        <f t="shared" si="45"/>
        <v>9720</v>
      </c>
      <c r="R1103" s="6" t="s">
        <v>47</v>
      </c>
      <c r="S1103" s="5" t="s">
        <v>32</v>
      </c>
      <c r="T1103" s="5" t="s">
        <v>67</v>
      </c>
      <c r="U1103" s="5" t="s">
        <v>1615</v>
      </c>
      <c r="V1103" s="1" t="s">
        <v>65</v>
      </c>
      <c r="W1103" s="1" t="s">
        <v>4680</v>
      </c>
      <c r="X1103" s="1" t="s">
        <v>2255</v>
      </c>
      <c r="Y1103" s="1" t="s">
        <v>2256</v>
      </c>
      <c r="Z1103" s="4">
        <v>42289</v>
      </c>
      <c r="AA1103" s="1" t="s">
        <v>45</v>
      </c>
      <c r="AB1103" s="1" t="s">
        <v>4681</v>
      </c>
      <c r="AC1103" s="1" t="s">
        <v>4682</v>
      </c>
      <c r="AD1103" s="8"/>
    </row>
    <row r="1104" spans="2:30" outlineLevel="5">
      <c r="B1104" s="3"/>
      <c r="C1104" s="1"/>
      <c r="D1104" s="1"/>
      <c r="E1104" s="1"/>
      <c r="F1104" s="1"/>
      <c r="G1104" s="1" t="s">
        <v>1553</v>
      </c>
      <c r="H1104" s="277">
        <v>42282</v>
      </c>
      <c r="I1104" s="1" t="s">
        <v>4683</v>
      </c>
      <c r="J1104" s="2" t="s">
        <v>68</v>
      </c>
      <c r="K1104" s="1" t="s">
        <v>36</v>
      </c>
      <c r="L1104" s="1" t="s">
        <v>20</v>
      </c>
      <c r="M1104" s="1" t="s">
        <v>21</v>
      </c>
      <c r="N1104" s="1" t="s">
        <v>11</v>
      </c>
      <c r="O1104" s="7">
        <v>6790</v>
      </c>
      <c r="P1104" s="7">
        <v>0</v>
      </c>
      <c r="Q1104" s="7">
        <f t="shared" si="45"/>
        <v>6790</v>
      </c>
      <c r="R1104" s="6" t="s">
        <v>47</v>
      </c>
      <c r="S1104" s="5" t="s">
        <v>32</v>
      </c>
      <c r="T1104" s="5" t="s">
        <v>67</v>
      </c>
      <c r="U1104" s="5" t="s">
        <v>1615</v>
      </c>
      <c r="V1104" s="1" t="s">
        <v>65</v>
      </c>
      <c r="W1104" s="1" t="s">
        <v>4684</v>
      </c>
      <c r="X1104" s="1" t="s">
        <v>2282</v>
      </c>
      <c r="Y1104" s="1" t="s">
        <v>2283</v>
      </c>
      <c r="Z1104" s="4">
        <v>42282</v>
      </c>
      <c r="AA1104" s="1" t="s">
        <v>2257</v>
      </c>
      <c r="AB1104" s="1" t="s">
        <v>4685</v>
      </c>
      <c r="AC1104" s="1" t="s">
        <v>4686</v>
      </c>
      <c r="AD1104" s="8"/>
    </row>
    <row r="1105" spans="2:30" outlineLevel="5">
      <c r="B1105" s="3"/>
      <c r="C1105" s="1"/>
      <c r="D1105" s="1"/>
      <c r="E1105" s="1"/>
      <c r="F1105" s="1"/>
      <c r="G1105" s="1" t="s">
        <v>1553</v>
      </c>
      <c r="H1105" s="277">
        <v>42286</v>
      </c>
      <c r="I1105" s="1" t="s">
        <v>4687</v>
      </c>
      <c r="J1105" s="2" t="s">
        <v>68</v>
      </c>
      <c r="K1105" s="1" t="s">
        <v>36</v>
      </c>
      <c r="L1105" s="1" t="s">
        <v>20</v>
      </c>
      <c r="M1105" s="1" t="s">
        <v>21</v>
      </c>
      <c r="N1105" s="1" t="s">
        <v>11</v>
      </c>
      <c r="O1105" s="7">
        <v>11544</v>
      </c>
      <c r="P1105" s="7">
        <v>0</v>
      </c>
      <c r="Q1105" s="7">
        <f t="shared" si="45"/>
        <v>11544</v>
      </c>
      <c r="R1105" s="6" t="s">
        <v>47</v>
      </c>
      <c r="S1105" s="5" t="s">
        <v>32</v>
      </c>
      <c r="T1105" s="5" t="s">
        <v>3163</v>
      </c>
      <c r="U1105" s="5" t="s">
        <v>3164</v>
      </c>
      <c r="V1105" s="1" t="s">
        <v>65</v>
      </c>
      <c r="W1105" s="1" t="s">
        <v>4688</v>
      </c>
      <c r="X1105" s="1" t="s">
        <v>2422</v>
      </c>
      <c r="Y1105" s="1" t="s">
        <v>2423</v>
      </c>
      <c r="Z1105" s="4">
        <v>42286</v>
      </c>
      <c r="AA1105" s="1" t="s">
        <v>45</v>
      </c>
      <c r="AB1105" s="1" t="s">
        <v>2446</v>
      </c>
      <c r="AC1105" s="1" t="s">
        <v>4689</v>
      </c>
      <c r="AD1105" s="8"/>
    </row>
    <row r="1106" spans="2:30" outlineLevel="5">
      <c r="B1106" s="3"/>
      <c r="C1106" s="1"/>
      <c r="D1106" s="1"/>
      <c r="E1106" s="1"/>
      <c r="F1106" s="1"/>
      <c r="G1106" s="1" t="s">
        <v>1553</v>
      </c>
      <c r="H1106" s="277">
        <v>42286</v>
      </c>
      <c r="I1106" s="1" t="s">
        <v>4690</v>
      </c>
      <c r="J1106" s="2" t="s">
        <v>68</v>
      </c>
      <c r="K1106" s="1" t="s">
        <v>36</v>
      </c>
      <c r="L1106" s="1" t="s">
        <v>20</v>
      </c>
      <c r="M1106" s="1" t="s">
        <v>21</v>
      </c>
      <c r="N1106" s="1" t="s">
        <v>11</v>
      </c>
      <c r="O1106" s="7">
        <v>4586.45</v>
      </c>
      <c r="P1106" s="7">
        <v>0</v>
      </c>
      <c r="Q1106" s="7">
        <f t="shared" si="45"/>
        <v>4586.45</v>
      </c>
      <c r="R1106" s="6" t="s">
        <v>47</v>
      </c>
      <c r="S1106" s="5" t="s">
        <v>32</v>
      </c>
      <c r="T1106" s="5" t="s">
        <v>67</v>
      </c>
      <c r="U1106" s="5" t="s">
        <v>1615</v>
      </c>
      <c r="V1106" s="1" t="s">
        <v>65</v>
      </c>
      <c r="W1106" s="1" t="s">
        <v>4691</v>
      </c>
      <c r="X1106" s="1" t="s">
        <v>3443</v>
      </c>
      <c r="Y1106" s="1" t="s">
        <v>3444</v>
      </c>
      <c r="Z1106" s="4">
        <v>42286</v>
      </c>
      <c r="AA1106" s="1" t="s">
        <v>45</v>
      </c>
      <c r="AB1106" s="1" t="s">
        <v>4692</v>
      </c>
      <c r="AC1106" s="1" t="s">
        <v>4693</v>
      </c>
      <c r="AD1106" s="8"/>
    </row>
    <row r="1107" spans="2:30" outlineLevel="5">
      <c r="B1107" s="3"/>
      <c r="C1107" s="1"/>
      <c r="D1107" s="1"/>
      <c r="E1107" s="1"/>
      <c r="F1107" s="1"/>
      <c r="G1107" s="1" t="s">
        <v>1553</v>
      </c>
      <c r="H1107" s="277">
        <v>42291</v>
      </c>
      <c r="I1107" s="1" t="s">
        <v>4694</v>
      </c>
      <c r="J1107" s="2" t="s">
        <v>68</v>
      </c>
      <c r="K1107" s="1" t="s">
        <v>36</v>
      </c>
      <c r="L1107" s="1" t="s">
        <v>20</v>
      </c>
      <c r="M1107" s="1" t="s">
        <v>21</v>
      </c>
      <c r="N1107" s="1" t="s">
        <v>11</v>
      </c>
      <c r="O1107" s="7">
        <v>23000</v>
      </c>
      <c r="P1107" s="7">
        <v>0</v>
      </c>
      <c r="Q1107" s="7">
        <f t="shared" si="45"/>
        <v>23000</v>
      </c>
      <c r="R1107" s="6" t="s">
        <v>47</v>
      </c>
      <c r="S1107" s="5" t="s">
        <v>32</v>
      </c>
      <c r="T1107" s="5" t="s">
        <v>66</v>
      </c>
      <c r="U1107" s="5" t="s">
        <v>799</v>
      </c>
      <c r="V1107" s="1" t="s">
        <v>65</v>
      </c>
      <c r="W1107" s="1" t="s">
        <v>4695</v>
      </c>
      <c r="X1107" s="1" t="s">
        <v>3750</v>
      </c>
      <c r="Y1107" s="1" t="s">
        <v>3751</v>
      </c>
      <c r="Z1107" s="4">
        <v>42291</v>
      </c>
      <c r="AA1107" s="1" t="s">
        <v>45</v>
      </c>
      <c r="AB1107" s="1" t="s">
        <v>4696</v>
      </c>
      <c r="AC1107" s="1" t="s">
        <v>4697</v>
      </c>
      <c r="AD1107" s="8"/>
    </row>
    <row r="1108" spans="2:30" outlineLevel="5">
      <c r="B1108" s="3"/>
      <c r="C1108" s="1"/>
      <c r="D1108" s="1"/>
      <c r="E1108" s="1"/>
      <c r="F1108" s="1"/>
      <c r="G1108" s="1" t="s">
        <v>1553</v>
      </c>
      <c r="H1108" s="277">
        <v>42282</v>
      </c>
      <c r="I1108" s="1" t="s">
        <v>4698</v>
      </c>
      <c r="J1108" s="2" t="s">
        <v>68</v>
      </c>
      <c r="K1108" s="1" t="s">
        <v>36</v>
      </c>
      <c r="L1108" s="1" t="s">
        <v>20</v>
      </c>
      <c r="M1108" s="1" t="s">
        <v>21</v>
      </c>
      <c r="N1108" s="1" t="s">
        <v>11</v>
      </c>
      <c r="O1108" s="7">
        <v>1100</v>
      </c>
      <c r="P1108" s="7">
        <v>0</v>
      </c>
      <c r="Q1108" s="7">
        <f t="shared" si="45"/>
        <v>1100</v>
      </c>
      <c r="R1108" s="6" t="s">
        <v>47</v>
      </c>
      <c r="S1108" s="5" t="s">
        <v>32</v>
      </c>
      <c r="T1108" s="5" t="s">
        <v>3163</v>
      </c>
      <c r="U1108" s="5" t="s">
        <v>3164</v>
      </c>
      <c r="V1108" s="1" t="s">
        <v>65</v>
      </c>
      <c r="W1108" s="1" t="s">
        <v>4699</v>
      </c>
      <c r="X1108" s="1" t="s">
        <v>4700</v>
      </c>
      <c r="Y1108" s="1" t="s">
        <v>4701</v>
      </c>
      <c r="Z1108" s="4">
        <v>42282</v>
      </c>
      <c r="AA1108" s="1" t="s">
        <v>2257</v>
      </c>
      <c r="AB1108" s="1" t="s">
        <v>4702</v>
      </c>
      <c r="AC1108" s="1" t="s">
        <v>4703</v>
      </c>
      <c r="AD1108" s="8"/>
    </row>
    <row r="1109" spans="2:30" outlineLevel="5">
      <c r="B1109" s="3"/>
      <c r="C1109" s="1"/>
      <c r="D1109" s="1"/>
      <c r="E1109" s="1"/>
      <c r="F1109" s="1"/>
      <c r="G1109" s="1" t="s">
        <v>1553</v>
      </c>
      <c r="H1109" s="277">
        <v>42291</v>
      </c>
      <c r="I1109" s="1" t="s">
        <v>4704</v>
      </c>
      <c r="J1109" s="2" t="s">
        <v>68</v>
      </c>
      <c r="K1109" s="1" t="s">
        <v>36</v>
      </c>
      <c r="L1109" s="1" t="s">
        <v>20</v>
      </c>
      <c r="M1109" s="1" t="s">
        <v>21</v>
      </c>
      <c r="N1109" s="1" t="s">
        <v>11</v>
      </c>
      <c r="O1109" s="7">
        <v>6870</v>
      </c>
      <c r="P1109" s="7">
        <v>0</v>
      </c>
      <c r="Q1109" s="7">
        <f t="shared" si="45"/>
        <v>6870</v>
      </c>
      <c r="R1109" s="6" t="s">
        <v>47</v>
      </c>
      <c r="S1109" s="5" t="s">
        <v>32</v>
      </c>
      <c r="T1109" s="5" t="s">
        <v>67</v>
      </c>
      <c r="U1109" s="5" t="s">
        <v>1615</v>
      </c>
      <c r="V1109" s="1" t="s">
        <v>65</v>
      </c>
      <c r="W1109" s="1" t="s">
        <v>4705</v>
      </c>
      <c r="X1109" s="1" t="s">
        <v>4706</v>
      </c>
      <c r="Y1109" s="1" t="s">
        <v>4707</v>
      </c>
      <c r="Z1109" s="4">
        <v>42291</v>
      </c>
      <c r="AA1109" s="1" t="s">
        <v>2257</v>
      </c>
      <c r="AB1109" s="1" t="s">
        <v>4708</v>
      </c>
      <c r="AC1109" s="1" t="s">
        <v>4709</v>
      </c>
      <c r="AD1109" s="8"/>
    </row>
    <row r="1110" spans="2:30" outlineLevel="5">
      <c r="B1110" s="3"/>
      <c r="C1110" s="1"/>
      <c r="D1110" s="1"/>
      <c r="E1110" s="1"/>
      <c r="F1110" s="1"/>
      <c r="G1110" s="1" t="s">
        <v>1553</v>
      </c>
      <c r="H1110" s="277">
        <v>42291</v>
      </c>
      <c r="I1110" s="1" t="s">
        <v>4710</v>
      </c>
      <c r="J1110" s="2" t="s">
        <v>68</v>
      </c>
      <c r="K1110" s="1" t="s">
        <v>36</v>
      </c>
      <c r="L1110" s="1" t="s">
        <v>20</v>
      </c>
      <c r="M1110" s="1" t="s">
        <v>21</v>
      </c>
      <c r="N1110" s="1" t="s">
        <v>11</v>
      </c>
      <c r="O1110" s="7">
        <v>6384</v>
      </c>
      <c r="P1110" s="7">
        <v>0</v>
      </c>
      <c r="Q1110" s="7">
        <f t="shared" si="45"/>
        <v>6384</v>
      </c>
      <c r="R1110" s="6" t="s">
        <v>47</v>
      </c>
      <c r="S1110" s="5" t="s">
        <v>32</v>
      </c>
      <c r="T1110" s="5" t="s">
        <v>3163</v>
      </c>
      <c r="U1110" s="5" t="s">
        <v>3164</v>
      </c>
      <c r="V1110" s="1" t="s">
        <v>65</v>
      </c>
      <c r="W1110" s="1" t="s">
        <v>4711</v>
      </c>
      <c r="X1110" s="1" t="s">
        <v>3345</v>
      </c>
      <c r="Y1110" s="1" t="s">
        <v>3346</v>
      </c>
      <c r="Z1110" s="4">
        <v>42291</v>
      </c>
      <c r="AA1110" s="1" t="s">
        <v>45</v>
      </c>
      <c r="AB1110" s="1" t="s">
        <v>4712</v>
      </c>
      <c r="AC1110" s="1" t="s">
        <v>4713</v>
      </c>
      <c r="AD1110" s="8"/>
    </row>
    <row r="1111" spans="2:30" outlineLevel="5">
      <c r="B1111" s="3"/>
      <c r="C1111" s="1"/>
      <c r="D1111" s="1"/>
      <c r="E1111" s="1"/>
      <c r="F1111" s="1"/>
      <c r="G1111" s="1" t="s">
        <v>1553</v>
      </c>
      <c r="H1111" s="277">
        <v>42291</v>
      </c>
      <c r="I1111" s="1" t="s">
        <v>4714</v>
      </c>
      <c r="J1111" s="2" t="s">
        <v>68</v>
      </c>
      <c r="K1111" s="1" t="s">
        <v>36</v>
      </c>
      <c r="L1111" s="1" t="s">
        <v>20</v>
      </c>
      <c r="M1111" s="1" t="s">
        <v>21</v>
      </c>
      <c r="N1111" s="1" t="s">
        <v>11</v>
      </c>
      <c r="O1111" s="7">
        <v>5649.5</v>
      </c>
      <c r="P1111" s="7">
        <v>0</v>
      </c>
      <c r="Q1111" s="7">
        <f t="shared" si="45"/>
        <v>5649.5</v>
      </c>
      <c r="R1111" s="6" t="s">
        <v>47</v>
      </c>
      <c r="S1111" s="5" t="s">
        <v>32</v>
      </c>
      <c r="T1111" s="5" t="s">
        <v>3163</v>
      </c>
      <c r="U1111" s="5" t="s">
        <v>3164</v>
      </c>
      <c r="V1111" s="1" t="s">
        <v>65</v>
      </c>
      <c r="W1111" s="1" t="s">
        <v>4715</v>
      </c>
      <c r="X1111" s="1" t="s">
        <v>3443</v>
      </c>
      <c r="Y1111" s="1" t="s">
        <v>3444</v>
      </c>
      <c r="Z1111" s="4">
        <v>42291</v>
      </c>
      <c r="AA1111" s="1" t="s">
        <v>45</v>
      </c>
      <c r="AB1111" s="1" t="s">
        <v>4716</v>
      </c>
      <c r="AC1111" s="1" t="s">
        <v>4717</v>
      </c>
      <c r="AD1111" s="8"/>
    </row>
    <row r="1112" spans="2:30" outlineLevel="5">
      <c r="B1112" s="3"/>
      <c r="C1112" s="1"/>
      <c r="D1112" s="1"/>
      <c r="E1112" s="1"/>
      <c r="F1112" s="1"/>
      <c r="G1112" s="1" t="s">
        <v>1553</v>
      </c>
      <c r="H1112" s="277">
        <v>42282</v>
      </c>
      <c r="I1112" s="1" t="s">
        <v>4718</v>
      </c>
      <c r="J1112" s="2" t="s">
        <v>68</v>
      </c>
      <c r="K1112" s="1" t="s">
        <v>36</v>
      </c>
      <c r="L1112" s="1" t="s">
        <v>20</v>
      </c>
      <c r="M1112" s="1" t="s">
        <v>21</v>
      </c>
      <c r="N1112" s="1" t="s">
        <v>11</v>
      </c>
      <c r="O1112" s="7">
        <v>9580</v>
      </c>
      <c r="P1112" s="7">
        <v>0</v>
      </c>
      <c r="Q1112" s="7">
        <f t="shared" si="45"/>
        <v>9580</v>
      </c>
      <c r="R1112" s="6" t="s">
        <v>47</v>
      </c>
      <c r="S1112" s="5" t="s">
        <v>32</v>
      </c>
      <c r="T1112" s="5" t="s">
        <v>3163</v>
      </c>
      <c r="U1112" s="5" t="s">
        <v>3164</v>
      </c>
      <c r="V1112" s="1" t="s">
        <v>65</v>
      </c>
      <c r="W1112" s="1" t="s">
        <v>4719</v>
      </c>
      <c r="X1112" s="1" t="s">
        <v>4720</v>
      </c>
      <c r="Y1112" s="1" t="s">
        <v>4721</v>
      </c>
      <c r="Z1112" s="4">
        <v>42282</v>
      </c>
      <c r="AA1112" s="1" t="s">
        <v>2257</v>
      </c>
      <c r="AB1112" s="1" t="s">
        <v>4722</v>
      </c>
      <c r="AC1112" s="1" t="s">
        <v>4723</v>
      </c>
      <c r="AD1112" s="8"/>
    </row>
    <row r="1113" spans="2:30" outlineLevel="5">
      <c r="B1113" s="3"/>
      <c r="C1113" s="1"/>
      <c r="D1113" s="1"/>
      <c r="E1113" s="1"/>
      <c r="F1113" s="1"/>
      <c r="G1113" s="1" t="s">
        <v>1553</v>
      </c>
      <c r="H1113" s="277">
        <v>42282</v>
      </c>
      <c r="I1113" s="1" t="s">
        <v>4724</v>
      </c>
      <c r="J1113" s="2" t="s">
        <v>68</v>
      </c>
      <c r="K1113" s="1" t="s">
        <v>36</v>
      </c>
      <c r="L1113" s="1" t="s">
        <v>20</v>
      </c>
      <c r="M1113" s="1" t="s">
        <v>21</v>
      </c>
      <c r="N1113" s="1" t="s">
        <v>11</v>
      </c>
      <c r="O1113" s="7">
        <v>3090</v>
      </c>
      <c r="P1113" s="7">
        <v>0</v>
      </c>
      <c r="Q1113" s="7">
        <f t="shared" si="45"/>
        <v>3090</v>
      </c>
      <c r="R1113" s="6" t="s">
        <v>47</v>
      </c>
      <c r="S1113" s="5" t="s">
        <v>32</v>
      </c>
      <c r="T1113" s="5" t="s">
        <v>3163</v>
      </c>
      <c r="U1113" s="5" t="s">
        <v>3164</v>
      </c>
      <c r="V1113" s="1" t="s">
        <v>65</v>
      </c>
      <c r="W1113" s="1" t="s">
        <v>4725</v>
      </c>
      <c r="X1113" s="1" t="s">
        <v>2175</v>
      </c>
      <c r="Y1113" s="1" t="s">
        <v>2176</v>
      </c>
      <c r="Z1113" s="4">
        <v>42282</v>
      </c>
      <c r="AA1113" s="1" t="s">
        <v>45</v>
      </c>
      <c r="AB1113" s="1" t="s">
        <v>4726</v>
      </c>
      <c r="AC1113" s="1" t="s">
        <v>4727</v>
      </c>
      <c r="AD1113" s="8"/>
    </row>
    <row r="1114" spans="2:30" outlineLevel="5">
      <c r="B1114" s="3"/>
      <c r="C1114" s="1"/>
      <c r="D1114" s="1"/>
      <c r="E1114" s="1"/>
      <c r="F1114" s="1"/>
      <c r="G1114" s="1" t="s">
        <v>1553</v>
      </c>
      <c r="H1114" s="277">
        <v>42299</v>
      </c>
      <c r="I1114" s="1" t="s">
        <v>4728</v>
      </c>
      <c r="J1114" s="2" t="s">
        <v>68</v>
      </c>
      <c r="K1114" s="1" t="s">
        <v>36</v>
      </c>
      <c r="L1114" s="1" t="s">
        <v>20</v>
      </c>
      <c r="M1114" s="1" t="s">
        <v>21</v>
      </c>
      <c r="N1114" s="1" t="s">
        <v>11</v>
      </c>
      <c r="O1114" s="7">
        <v>6820.6</v>
      </c>
      <c r="P1114" s="7">
        <v>0</v>
      </c>
      <c r="Q1114" s="7">
        <f t="shared" si="45"/>
        <v>6820.6</v>
      </c>
      <c r="R1114" s="6" t="s">
        <v>47</v>
      </c>
      <c r="S1114" s="5" t="s">
        <v>32</v>
      </c>
      <c r="T1114" s="5" t="s">
        <v>67</v>
      </c>
      <c r="U1114" s="5" t="s">
        <v>1615</v>
      </c>
      <c r="V1114" s="1" t="s">
        <v>65</v>
      </c>
      <c r="W1114" s="1" t="s">
        <v>4729</v>
      </c>
      <c r="X1114" s="1" t="s">
        <v>3752</v>
      </c>
      <c r="Y1114" s="1" t="s">
        <v>3753</v>
      </c>
      <c r="Z1114" s="4">
        <v>42299</v>
      </c>
      <c r="AA1114" s="1" t="s">
        <v>45</v>
      </c>
      <c r="AB1114" s="1" t="s">
        <v>4730</v>
      </c>
      <c r="AC1114" s="1" t="s">
        <v>4731</v>
      </c>
      <c r="AD1114" s="8"/>
    </row>
    <row r="1115" spans="2:30" outlineLevel="5">
      <c r="B1115" s="3"/>
      <c r="C1115" s="1"/>
      <c r="D1115" s="1"/>
      <c r="E1115" s="1"/>
      <c r="F1115" s="1"/>
      <c r="G1115" s="1" t="s">
        <v>1553</v>
      </c>
      <c r="H1115" s="277">
        <v>42282</v>
      </c>
      <c r="I1115" s="1" t="s">
        <v>4732</v>
      </c>
      <c r="J1115" s="2" t="s">
        <v>68</v>
      </c>
      <c r="K1115" s="1" t="s">
        <v>36</v>
      </c>
      <c r="L1115" s="1" t="s">
        <v>20</v>
      </c>
      <c r="M1115" s="1" t="s">
        <v>21</v>
      </c>
      <c r="N1115" s="1" t="s">
        <v>11</v>
      </c>
      <c r="O1115" s="7">
        <v>3360</v>
      </c>
      <c r="P1115" s="7">
        <v>0</v>
      </c>
      <c r="Q1115" s="7">
        <f t="shared" si="45"/>
        <v>3360</v>
      </c>
      <c r="R1115" s="6" t="s">
        <v>47</v>
      </c>
      <c r="S1115" s="5" t="s">
        <v>32</v>
      </c>
      <c r="T1115" s="5" t="s">
        <v>66</v>
      </c>
      <c r="U1115" s="5" t="s">
        <v>799</v>
      </c>
      <c r="V1115" s="1" t="s">
        <v>65</v>
      </c>
      <c r="W1115" s="1" t="s">
        <v>4733</v>
      </c>
      <c r="X1115" s="1" t="s">
        <v>2496</v>
      </c>
      <c r="Y1115" s="1" t="s">
        <v>2497</v>
      </c>
      <c r="Z1115" s="4">
        <v>42282</v>
      </c>
      <c r="AA1115" s="1" t="s">
        <v>45</v>
      </c>
      <c r="AB1115" s="1" t="s">
        <v>4734</v>
      </c>
      <c r="AC1115" s="1" t="s">
        <v>4735</v>
      </c>
      <c r="AD1115" s="8"/>
    </row>
    <row r="1116" spans="2:30" outlineLevel="5">
      <c r="B1116" s="3"/>
      <c r="C1116" s="1"/>
      <c r="D1116" s="1"/>
      <c r="E1116" s="1"/>
      <c r="F1116" s="1"/>
      <c r="G1116" s="1" t="s">
        <v>1553</v>
      </c>
      <c r="H1116" s="277">
        <v>42291</v>
      </c>
      <c r="I1116" s="1" t="s">
        <v>4736</v>
      </c>
      <c r="J1116" s="2" t="s">
        <v>68</v>
      </c>
      <c r="K1116" s="1" t="s">
        <v>36</v>
      </c>
      <c r="L1116" s="1" t="s">
        <v>20</v>
      </c>
      <c r="M1116" s="1" t="s">
        <v>21</v>
      </c>
      <c r="N1116" s="1" t="s">
        <v>11</v>
      </c>
      <c r="O1116" s="7">
        <v>3000</v>
      </c>
      <c r="P1116" s="7">
        <v>0</v>
      </c>
      <c r="Q1116" s="7">
        <f t="shared" si="45"/>
        <v>3000</v>
      </c>
      <c r="R1116" s="6" t="s">
        <v>47</v>
      </c>
      <c r="S1116" s="5" t="s">
        <v>32</v>
      </c>
      <c r="T1116" s="5" t="s">
        <v>66</v>
      </c>
      <c r="U1116" s="5" t="s">
        <v>799</v>
      </c>
      <c r="V1116" s="1" t="s">
        <v>65</v>
      </c>
      <c r="W1116" s="1" t="s">
        <v>4737</v>
      </c>
      <c r="X1116" s="1" t="s">
        <v>2175</v>
      </c>
      <c r="Y1116" s="1" t="s">
        <v>2176</v>
      </c>
      <c r="Z1116" s="4">
        <v>42291</v>
      </c>
      <c r="AA1116" s="1" t="s">
        <v>45</v>
      </c>
      <c r="AB1116" s="1" t="s">
        <v>4738</v>
      </c>
      <c r="AC1116" s="1" t="s">
        <v>4739</v>
      </c>
      <c r="AD1116" s="8"/>
    </row>
    <row r="1117" spans="2:30" outlineLevel="5">
      <c r="B1117" s="3"/>
      <c r="C1117" s="1"/>
      <c r="D1117" s="1"/>
      <c r="E1117" s="1"/>
      <c r="F1117" s="1"/>
      <c r="G1117" s="1" t="s">
        <v>1553</v>
      </c>
      <c r="H1117" s="277">
        <v>42286</v>
      </c>
      <c r="I1117" s="1" t="s">
        <v>4740</v>
      </c>
      <c r="J1117" s="2" t="s">
        <v>68</v>
      </c>
      <c r="K1117" s="1" t="s">
        <v>36</v>
      </c>
      <c r="L1117" s="1" t="s">
        <v>20</v>
      </c>
      <c r="M1117" s="1" t="s">
        <v>21</v>
      </c>
      <c r="N1117" s="1" t="s">
        <v>11</v>
      </c>
      <c r="O1117" s="7">
        <v>59077.9</v>
      </c>
      <c r="P1117" s="7">
        <v>0</v>
      </c>
      <c r="Q1117" s="7">
        <f t="shared" si="45"/>
        <v>59077.9</v>
      </c>
      <c r="R1117" s="6" t="s">
        <v>47</v>
      </c>
      <c r="S1117" s="5" t="s">
        <v>32</v>
      </c>
      <c r="T1117" s="5" t="s">
        <v>67</v>
      </c>
      <c r="U1117" s="5" t="s">
        <v>1615</v>
      </c>
      <c r="V1117" s="1" t="s">
        <v>65</v>
      </c>
      <c r="W1117" s="1" t="s">
        <v>4741</v>
      </c>
      <c r="X1117" s="1" t="s">
        <v>4742</v>
      </c>
      <c r="Y1117" s="1" t="s">
        <v>4743</v>
      </c>
      <c r="Z1117" s="4">
        <v>42286</v>
      </c>
      <c r="AA1117" s="1" t="s">
        <v>45</v>
      </c>
      <c r="AB1117" s="1" t="s">
        <v>4744</v>
      </c>
      <c r="AC1117" s="1" t="s">
        <v>4745</v>
      </c>
      <c r="AD1117" s="8"/>
    </row>
    <row r="1118" spans="2:30" outlineLevel="5">
      <c r="B1118" s="3"/>
      <c r="C1118" s="1"/>
      <c r="D1118" s="1"/>
      <c r="E1118" s="1"/>
      <c r="F1118" s="1"/>
      <c r="G1118" s="1" t="s">
        <v>1553</v>
      </c>
      <c r="H1118" s="277">
        <v>42290</v>
      </c>
      <c r="I1118" s="1" t="s">
        <v>4746</v>
      </c>
      <c r="J1118" s="2" t="s">
        <v>68</v>
      </c>
      <c r="K1118" s="1" t="s">
        <v>36</v>
      </c>
      <c r="L1118" s="1" t="s">
        <v>20</v>
      </c>
      <c r="M1118" s="1" t="s">
        <v>21</v>
      </c>
      <c r="N1118" s="1" t="s">
        <v>11</v>
      </c>
      <c r="O1118" s="7">
        <v>64846</v>
      </c>
      <c r="P1118" s="7">
        <v>0</v>
      </c>
      <c r="Q1118" s="7">
        <f t="shared" si="45"/>
        <v>64846</v>
      </c>
      <c r="R1118" s="6" t="s">
        <v>47</v>
      </c>
      <c r="S1118" s="5" t="s">
        <v>32</v>
      </c>
      <c r="T1118" s="5" t="s">
        <v>66</v>
      </c>
      <c r="U1118" s="5" t="s">
        <v>799</v>
      </c>
      <c r="V1118" s="1" t="s">
        <v>65</v>
      </c>
      <c r="W1118" s="1" t="s">
        <v>4747</v>
      </c>
      <c r="X1118" s="1" t="s">
        <v>2187</v>
      </c>
      <c r="Y1118" s="1" t="s">
        <v>2188</v>
      </c>
      <c r="Z1118" s="4">
        <v>42290</v>
      </c>
      <c r="AA1118" s="1" t="s">
        <v>45</v>
      </c>
      <c r="AB1118" s="1" t="s">
        <v>4748</v>
      </c>
      <c r="AC1118" s="1"/>
      <c r="AD1118" s="8"/>
    </row>
    <row r="1119" spans="2:30" outlineLevel="5">
      <c r="B1119" s="3"/>
      <c r="C1119" s="1"/>
      <c r="D1119" s="1"/>
      <c r="E1119" s="1"/>
      <c r="F1119" s="1"/>
      <c r="G1119" s="1" t="s">
        <v>1553</v>
      </c>
      <c r="H1119" s="277">
        <v>42290</v>
      </c>
      <c r="I1119" s="1" t="s">
        <v>4746</v>
      </c>
      <c r="J1119" s="2" t="s">
        <v>68</v>
      </c>
      <c r="K1119" s="1" t="s">
        <v>36</v>
      </c>
      <c r="L1119" s="1" t="s">
        <v>20</v>
      </c>
      <c r="M1119" s="1" t="s">
        <v>60</v>
      </c>
      <c r="N1119" s="1" t="s">
        <v>2393</v>
      </c>
      <c r="O1119" s="7">
        <v>0</v>
      </c>
      <c r="P1119" s="7">
        <v>64846</v>
      </c>
      <c r="Q1119" s="7">
        <f t="shared" si="45"/>
        <v>-64846</v>
      </c>
      <c r="R1119" s="6" t="s">
        <v>47</v>
      </c>
      <c r="S1119" s="5" t="s">
        <v>32</v>
      </c>
      <c r="T1119" s="5" t="s">
        <v>66</v>
      </c>
      <c r="U1119" s="5" t="s">
        <v>799</v>
      </c>
      <c r="V1119" s="1" t="s">
        <v>65</v>
      </c>
      <c r="W1119" s="1" t="s">
        <v>4747</v>
      </c>
      <c r="X1119" s="1" t="s">
        <v>2187</v>
      </c>
      <c r="Y1119" s="1" t="s">
        <v>2188</v>
      </c>
      <c r="Z1119" s="4">
        <v>42290</v>
      </c>
      <c r="AA1119" s="1" t="s">
        <v>2397</v>
      </c>
      <c r="AB1119" s="1" t="s">
        <v>4748</v>
      </c>
      <c r="AC1119" s="1"/>
      <c r="AD1119" s="8"/>
    </row>
    <row r="1120" spans="2:30" outlineLevel="5">
      <c r="B1120" s="3"/>
      <c r="C1120" s="1"/>
      <c r="D1120" s="1"/>
      <c r="E1120" s="1"/>
      <c r="F1120" s="1"/>
      <c r="G1120" s="1" t="s">
        <v>1553</v>
      </c>
      <c r="H1120" s="277">
        <v>42291</v>
      </c>
      <c r="I1120" s="1" t="s">
        <v>4746</v>
      </c>
      <c r="J1120" s="2" t="s">
        <v>68</v>
      </c>
      <c r="K1120" s="1" t="s">
        <v>36</v>
      </c>
      <c r="L1120" s="1" t="s">
        <v>60</v>
      </c>
      <c r="M1120" s="1" t="s">
        <v>21</v>
      </c>
      <c r="N1120" s="1" t="s">
        <v>11</v>
      </c>
      <c r="O1120" s="7">
        <v>64846</v>
      </c>
      <c r="P1120" s="7">
        <v>0</v>
      </c>
      <c r="Q1120" s="7">
        <f t="shared" si="45"/>
        <v>64846</v>
      </c>
      <c r="R1120" s="6" t="s">
        <v>47</v>
      </c>
      <c r="S1120" s="5" t="s">
        <v>32</v>
      </c>
      <c r="T1120" s="5" t="s">
        <v>66</v>
      </c>
      <c r="U1120" s="5" t="s">
        <v>799</v>
      </c>
      <c r="V1120" s="1" t="s">
        <v>65</v>
      </c>
      <c r="W1120" s="1" t="s">
        <v>4747</v>
      </c>
      <c r="X1120" s="1" t="s">
        <v>2187</v>
      </c>
      <c r="Y1120" s="1" t="s">
        <v>2188</v>
      </c>
      <c r="Z1120" s="4">
        <v>42291</v>
      </c>
      <c r="AA1120" s="1" t="s">
        <v>45</v>
      </c>
      <c r="AB1120" s="1" t="s">
        <v>4749</v>
      </c>
      <c r="AC1120" s="1" t="s">
        <v>4750</v>
      </c>
      <c r="AD1120" s="8"/>
    </row>
    <row r="1121" spans="2:30" outlineLevel="5">
      <c r="B1121" s="3"/>
      <c r="C1121" s="1"/>
      <c r="D1121" s="1"/>
      <c r="E1121" s="1"/>
      <c r="F1121" s="1"/>
      <c r="G1121" s="1" t="s">
        <v>1553</v>
      </c>
      <c r="H1121" s="277">
        <v>42297</v>
      </c>
      <c r="I1121" s="1" t="s">
        <v>4751</v>
      </c>
      <c r="J1121" s="2" t="s">
        <v>68</v>
      </c>
      <c r="K1121" s="1" t="s">
        <v>36</v>
      </c>
      <c r="L1121" s="1" t="s">
        <v>20</v>
      </c>
      <c r="M1121" s="1" t="s">
        <v>21</v>
      </c>
      <c r="N1121" s="1" t="s">
        <v>11</v>
      </c>
      <c r="O1121" s="7">
        <v>3150</v>
      </c>
      <c r="P1121" s="7">
        <v>0</v>
      </c>
      <c r="Q1121" s="7">
        <f t="shared" ref="Q1121:Q1152" si="46">O1121-P1121</f>
        <v>3150</v>
      </c>
      <c r="R1121" s="6" t="s">
        <v>47</v>
      </c>
      <c r="S1121" s="5" t="s">
        <v>32</v>
      </c>
      <c r="T1121" s="5" t="s">
        <v>3163</v>
      </c>
      <c r="U1121" s="5" t="s">
        <v>3164</v>
      </c>
      <c r="V1121" s="1" t="s">
        <v>65</v>
      </c>
      <c r="W1121" s="1" t="s">
        <v>4752</v>
      </c>
      <c r="X1121" s="1" t="s">
        <v>2230</v>
      </c>
      <c r="Y1121" s="1" t="s">
        <v>2231</v>
      </c>
      <c r="Z1121" s="4">
        <v>42297</v>
      </c>
      <c r="AA1121" s="1" t="s">
        <v>45</v>
      </c>
      <c r="AB1121" s="1" t="s">
        <v>4753</v>
      </c>
      <c r="AC1121" s="1" t="s">
        <v>4754</v>
      </c>
      <c r="AD1121" s="8"/>
    </row>
    <row r="1122" spans="2:30" outlineLevel="5">
      <c r="B1122" s="3"/>
      <c r="C1122" s="1"/>
      <c r="D1122" s="1"/>
      <c r="E1122" s="1"/>
      <c r="F1122" s="1"/>
      <c r="G1122" s="1" t="s">
        <v>1553</v>
      </c>
      <c r="H1122" s="277">
        <v>42304</v>
      </c>
      <c r="I1122" s="1" t="s">
        <v>4755</v>
      </c>
      <c r="J1122" s="2" t="s">
        <v>68</v>
      </c>
      <c r="K1122" s="1" t="s">
        <v>36</v>
      </c>
      <c r="L1122" s="1" t="s">
        <v>20</v>
      </c>
      <c r="M1122" s="1" t="s">
        <v>21</v>
      </c>
      <c r="N1122" s="1" t="s">
        <v>11</v>
      </c>
      <c r="O1122" s="7">
        <v>4915</v>
      </c>
      <c r="P1122" s="7">
        <v>0</v>
      </c>
      <c r="Q1122" s="7">
        <f t="shared" si="46"/>
        <v>4915</v>
      </c>
      <c r="R1122" s="6" t="s">
        <v>47</v>
      </c>
      <c r="S1122" s="5" t="s">
        <v>32</v>
      </c>
      <c r="T1122" s="5" t="s">
        <v>3163</v>
      </c>
      <c r="U1122" s="5" t="s">
        <v>3164</v>
      </c>
      <c r="V1122" s="1" t="s">
        <v>65</v>
      </c>
      <c r="W1122" s="1" t="s">
        <v>4756</v>
      </c>
      <c r="X1122" s="1" t="s">
        <v>4757</v>
      </c>
      <c r="Y1122" s="1" t="s">
        <v>4758</v>
      </c>
      <c r="Z1122" s="4">
        <v>42304</v>
      </c>
      <c r="AA1122" s="1" t="s">
        <v>45</v>
      </c>
      <c r="AB1122" s="1" t="s">
        <v>4759</v>
      </c>
      <c r="AC1122" s="1" t="s">
        <v>4760</v>
      </c>
      <c r="AD1122" s="8"/>
    </row>
    <row r="1123" spans="2:30" outlineLevel="5">
      <c r="B1123" s="3"/>
      <c r="C1123" s="1"/>
      <c r="D1123" s="1"/>
      <c r="E1123" s="1"/>
      <c r="F1123" s="1"/>
      <c r="G1123" s="1" t="s">
        <v>1553</v>
      </c>
      <c r="H1123" s="277">
        <v>42297</v>
      </c>
      <c r="I1123" s="1" t="s">
        <v>4761</v>
      </c>
      <c r="J1123" s="2" t="s">
        <v>68</v>
      </c>
      <c r="K1123" s="1" t="s">
        <v>36</v>
      </c>
      <c r="L1123" s="1" t="s">
        <v>20</v>
      </c>
      <c r="M1123" s="1" t="s">
        <v>21</v>
      </c>
      <c r="N1123" s="1" t="s">
        <v>11</v>
      </c>
      <c r="O1123" s="7">
        <v>11275</v>
      </c>
      <c r="P1123" s="7">
        <v>0</v>
      </c>
      <c r="Q1123" s="7">
        <f t="shared" si="46"/>
        <v>11275</v>
      </c>
      <c r="R1123" s="6" t="s">
        <v>47</v>
      </c>
      <c r="S1123" s="5" t="s">
        <v>32</v>
      </c>
      <c r="T1123" s="5" t="s">
        <v>3163</v>
      </c>
      <c r="U1123" s="5" t="s">
        <v>3164</v>
      </c>
      <c r="V1123" s="1" t="s">
        <v>65</v>
      </c>
      <c r="W1123" s="1" t="s">
        <v>4762</v>
      </c>
      <c r="X1123" s="1" t="s">
        <v>3754</v>
      </c>
      <c r="Y1123" s="1" t="s">
        <v>3755</v>
      </c>
      <c r="Z1123" s="4">
        <v>42297</v>
      </c>
      <c r="AA1123" s="1" t="s">
        <v>45</v>
      </c>
      <c r="AB1123" s="1" t="s">
        <v>4763</v>
      </c>
      <c r="AC1123" s="1" t="s">
        <v>4764</v>
      </c>
      <c r="AD1123" s="8"/>
    </row>
    <row r="1124" spans="2:30" outlineLevel="5">
      <c r="B1124" s="3"/>
      <c r="C1124" s="1"/>
      <c r="D1124" s="1"/>
      <c r="E1124" s="1"/>
      <c r="F1124" s="1"/>
      <c r="G1124" s="1" t="s">
        <v>1553</v>
      </c>
      <c r="H1124" s="277">
        <v>42290</v>
      </c>
      <c r="I1124" s="1" t="s">
        <v>4765</v>
      </c>
      <c r="J1124" s="2" t="s">
        <v>68</v>
      </c>
      <c r="K1124" s="1" t="s">
        <v>36</v>
      </c>
      <c r="L1124" s="1" t="s">
        <v>20</v>
      </c>
      <c r="M1124" s="1" t="s">
        <v>21</v>
      </c>
      <c r="N1124" s="1" t="s">
        <v>11</v>
      </c>
      <c r="O1124" s="7">
        <v>3545</v>
      </c>
      <c r="P1124" s="7">
        <v>0</v>
      </c>
      <c r="Q1124" s="7">
        <f t="shared" si="46"/>
        <v>3545</v>
      </c>
      <c r="R1124" s="6" t="s">
        <v>47</v>
      </c>
      <c r="S1124" s="5" t="s">
        <v>32</v>
      </c>
      <c r="T1124" s="5" t="s">
        <v>66</v>
      </c>
      <c r="U1124" s="5" t="s">
        <v>799</v>
      </c>
      <c r="V1124" s="1" t="s">
        <v>65</v>
      </c>
      <c r="W1124" s="1" t="s">
        <v>4766</v>
      </c>
      <c r="X1124" s="1" t="s">
        <v>2268</v>
      </c>
      <c r="Y1124" s="1" t="s">
        <v>2269</v>
      </c>
      <c r="Z1124" s="4">
        <v>42290</v>
      </c>
      <c r="AA1124" s="1" t="s">
        <v>45</v>
      </c>
      <c r="AB1124" s="1" t="s">
        <v>4767</v>
      </c>
      <c r="AC1124" s="1"/>
      <c r="AD1124" s="8"/>
    </row>
    <row r="1125" spans="2:30" outlineLevel="5">
      <c r="B1125" s="3"/>
      <c r="C1125" s="1"/>
      <c r="D1125" s="1"/>
      <c r="E1125" s="1"/>
      <c r="F1125" s="1"/>
      <c r="G1125" s="1" t="s">
        <v>1553</v>
      </c>
      <c r="H1125" s="277">
        <v>42290</v>
      </c>
      <c r="I1125" s="1" t="s">
        <v>4765</v>
      </c>
      <c r="J1125" s="2" t="s">
        <v>68</v>
      </c>
      <c r="K1125" s="1" t="s">
        <v>36</v>
      </c>
      <c r="L1125" s="1" t="s">
        <v>20</v>
      </c>
      <c r="M1125" s="1" t="s">
        <v>20</v>
      </c>
      <c r="N1125" s="1" t="s">
        <v>2393</v>
      </c>
      <c r="O1125" s="7">
        <v>0</v>
      </c>
      <c r="P1125" s="7">
        <v>3545</v>
      </c>
      <c r="Q1125" s="7">
        <f t="shared" si="46"/>
        <v>-3545</v>
      </c>
      <c r="R1125" s="6" t="s">
        <v>47</v>
      </c>
      <c r="S1125" s="5" t="s">
        <v>32</v>
      </c>
      <c r="T1125" s="5" t="s">
        <v>66</v>
      </c>
      <c r="U1125" s="5" t="s">
        <v>799</v>
      </c>
      <c r="V1125" s="1" t="s">
        <v>65</v>
      </c>
      <c r="W1125" s="1" t="s">
        <v>4766</v>
      </c>
      <c r="X1125" s="1" t="s">
        <v>2268</v>
      </c>
      <c r="Y1125" s="1" t="s">
        <v>2269</v>
      </c>
      <c r="Z1125" s="4">
        <v>42290</v>
      </c>
      <c r="AA1125" s="1" t="s">
        <v>2397</v>
      </c>
      <c r="AB1125" s="1" t="s">
        <v>4767</v>
      </c>
      <c r="AC1125" s="1"/>
      <c r="AD1125" s="8"/>
    </row>
    <row r="1126" spans="2:30" outlineLevel="5">
      <c r="B1126" s="3"/>
      <c r="C1126" s="1"/>
      <c r="D1126" s="1"/>
      <c r="E1126" s="1"/>
      <c r="F1126" s="1"/>
      <c r="G1126" s="1" t="s">
        <v>1553</v>
      </c>
      <c r="H1126" s="277">
        <v>42291</v>
      </c>
      <c r="I1126" s="1" t="s">
        <v>4765</v>
      </c>
      <c r="J1126" s="2" t="s">
        <v>68</v>
      </c>
      <c r="K1126" s="1" t="s">
        <v>36</v>
      </c>
      <c r="L1126" s="1" t="s">
        <v>60</v>
      </c>
      <c r="M1126" s="1" t="s">
        <v>21</v>
      </c>
      <c r="N1126" s="1" t="s">
        <v>11</v>
      </c>
      <c r="O1126" s="7">
        <v>3545</v>
      </c>
      <c r="P1126" s="7">
        <v>0</v>
      </c>
      <c r="Q1126" s="7">
        <f t="shared" si="46"/>
        <v>3545</v>
      </c>
      <c r="R1126" s="6" t="s">
        <v>47</v>
      </c>
      <c r="S1126" s="5" t="s">
        <v>32</v>
      </c>
      <c r="T1126" s="5" t="s">
        <v>66</v>
      </c>
      <c r="U1126" s="5" t="s">
        <v>799</v>
      </c>
      <c r="V1126" s="1" t="s">
        <v>65</v>
      </c>
      <c r="W1126" s="1" t="s">
        <v>4766</v>
      </c>
      <c r="X1126" s="1" t="s">
        <v>2268</v>
      </c>
      <c r="Y1126" s="1" t="s">
        <v>2269</v>
      </c>
      <c r="Z1126" s="4">
        <v>42291</v>
      </c>
      <c r="AA1126" s="1" t="s">
        <v>45</v>
      </c>
      <c r="AB1126" s="1" t="s">
        <v>4768</v>
      </c>
      <c r="AC1126" s="1" t="s">
        <v>4769</v>
      </c>
      <c r="AD1126" s="8"/>
    </row>
    <row r="1127" spans="2:30" outlineLevel="5">
      <c r="B1127" s="3"/>
      <c r="C1127" s="1"/>
      <c r="D1127" s="1"/>
      <c r="E1127" s="1"/>
      <c r="F1127" s="1"/>
      <c r="G1127" s="1" t="s">
        <v>1553</v>
      </c>
      <c r="H1127" s="277">
        <v>42292</v>
      </c>
      <c r="I1127" s="1" t="s">
        <v>4770</v>
      </c>
      <c r="J1127" s="2" t="s">
        <v>68</v>
      </c>
      <c r="K1127" s="1" t="s">
        <v>36</v>
      </c>
      <c r="L1127" s="1" t="s">
        <v>20</v>
      </c>
      <c r="M1127" s="1" t="s">
        <v>21</v>
      </c>
      <c r="N1127" s="1" t="s">
        <v>11</v>
      </c>
      <c r="O1127" s="7">
        <v>3948.5</v>
      </c>
      <c r="P1127" s="7">
        <v>0</v>
      </c>
      <c r="Q1127" s="7">
        <f t="shared" si="46"/>
        <v>3948.5</v>
      </c>
      <c r="R1127" s="6" t="s">
        <v>47</v>
      </c>
      <c r="S1127" s="5" t="s">
        <v>32</v>
      </c>
      <c r="T1127" s="5" t="s">
        <v>66</v>
      </c>
      <c r="U1127" s="5" t="s">
        <v>799</v>
      </c>
      <c r="V1127" s="1" t="s">
        <v>65</v>
      </c>
      <c r="W1127" s="1" t="s">
        <v>4771</v>
      </c>
      <c r="X1127" s="1" t="s">
        <v>2325</v>
      </c>
      <c r="Y1127" s="1" t="s">
        <v>2326</v>
      </c>
      <c r="Z1127" s="4">
        <v>42292</v>
      </c>
      <c r="AA1127" s="1" t="s">
        <v>45</v>
      </c>
      <c r="AB1127" s="1" t="s">
        <v>4772</v>
      </c>
      <c r="AC1127" s="1" t="s">
        <v>4773</v>
      </c>
      <c r="AD1127" s="8"/>
    </row>
    <row r="1128" spans="2:30" outlineLevel="5">
      <c r="B1128" s="3"/>
      <c r="C1128" s="1"/>
      <c r="D1128" s="1"/>
      <c r="E1128" s="1"/>
      <c r="F1128" s="1"/>
      <c r="G1128" s="1" t="s">
        <v>1553</v>
      </c>
      <c r="H1128" s="277">
        <v>42291</v>
      </c>
      <c r="I1128" s="1" t="s">
        <v>4774</v>
      </c>
      <c r="J1128" s="2" t="s">
        <v>68</v>
      </c>
      <c r="K1128" s="1" t="s">
        <v>36</v>
      </c>
      <c r="L1128" s="1" t="s">
        <v>20</v>
      </c>
      <c r="M1128" s="1" t="s">
        <v>21</v>
      </c>
      <c r="N1128" s="1" t="s">
        <v>11</v>
      </c>
      <c r="O1128" s="7">
        <v>4690</v>
      </c>
      <c r="P1128" s="7">
        <v>0</v>
      </c>
      <c r="Q1128" s="7">
        <f t="shared" si="46"/>
        <v>4690</v>
      </c>
      <c r="R1128" s="6" t="s">
        <v>47</v>
      </c>
      <c r="S1128" s="5" t="s">
        <v>32</v>
      </c>
      <c r="T1128" s="5" t="s">
        <v>66</v>
      </c>
      <c r="U1128" s="5" t="s">
        <v>799</v>
      </c>
      <c r="V1128" s="1" t="s">
        <v>65</v>
      </c>
      <c r="W1128" s="1" t="s">
        <v>4775</v>
      </c>
      <c r="X1128" s="1" t="s">
        <v>2175</v>
      </c>
      <c r="Y1128" s="1" t="s">
        <v>2176</v>
      </c>
      <c r="Z1128" s="4">
        <v>42291</v>
      </c>
      <c r="AA1128" s="1" t="s">
        <v>45</v>
      </c>
      <c r="AB1128" s="1" t="s">
        <v>4776</v>
      </c>
      <c r="AC1128" s="1" t="s">
        <v>4777</v>
      </c>
      <c r="AD1128" s="8"/>
    </row>
    <row r="1129" spans="2:30" outlineLevel="5">
      <c r="B1129" s="3"/>
      <c r="C1129" s="1"/>
      <c r="D1129" s="1"/>
      <c r="E1129" s="1"/>
      <c r="F1129" s="1"/>
      <c r="G1129" s="1" t="s">
        <v>1553</v>
      </c>
      <c r="H1129" s="277">
        <v>42289</v>
      </c>
      <c r="I1129" s="1" t="s">
        <v>4778</v>
      </c>
      <c r="J1129" s="2" t="s">
        <v>68</v>
      </c>
      <c r="K1129" s="1" t="s">
        <v>36</v>
      </c>
      <c r="L1129" s="1" t="s">
        <v>20</v>
      </c>
      <c r="M1129" s="1" t="s">
        <v>21</v>
      </c>
      <c r="N1129" s="1" t="s">
        <v>11</v>
      </c>
      <c r="O1129" s="7">
        <v>1560</v>
      </c>
      <c r="P1129" s="7">
        <v>0</v>
      </c>
      <c r="Q1129" s="7">
        <f t="shared" si="46"/>
        <v>1560</v>
      </c>
      <c r="R1129" s="6" t="s">
        <v>47</v>
      </c>
      <c r="S1129" s="5" t="s">
        <v>32</v>
      </c>
      <c r="T1129" s="5" t="s">
        <v>66</v>
      </c>
      <c r="U1129" s="5" t="s">
        <v>799</v>
      </c>
      <c r="V1129" s="1" t="s">
        <v>65</v>
      </c>
      <c r="W1129" s="1" t="s">
        <v>4779</v>
      </c>
      <c r="X1129" s="1" t="s">
        <v>2155</v>
      </c>
      <c r="Y1129" s="1" t="s">
        <v>2156</v>
      </c>
      <c r="Z1129" s="4">
        <v>42289</v>
      </c>
      <c r="AA1129" s="1" t="s">
        <v>45</v>
      </c>
      <c r="AB1129" s="1" t="s">
        <v>4780</v>
      </c>
      <c r="AC1129" s="1" t="s">
        <v>4781</v>
      </c>
      <c r="AD1129" s="8"/>
    </row>
    <row r="1130" spans="2:30" outlineLevel="5">
      <c r="B1130" s="3"/>
      <c r="C1130" s="1"/>
      <c r="D1130" s="1"/>
      <c r="E1130" s="1"/>
      <c r="F1130" s="1"/>
      <c r="G1130" s="1" t="s">
        <v>1553</v>
      </c>
      <c r="H1130" s="277">
        <v>42299</v>
      </c>
      <c r="I1130" s="1" t="s">
        <v>4782</v>
      </c>
      <c r="J1130" s="2" t="s">
        <v>68</v>
      </c>
      <c r="K1130" s="1" t="s">
        <v>36</v>
      </c>
      <c r="L1130" s="1" t="s">
        <v>20</v>
      </c>
      <c r="M1130" s="1" t="s">
        <v>21</v>
      </c>
      <c r="N1130" s="1" t="s">
        <v>11</v>
      </c>
      <c r="O1130" s="7">
        <v>10293.66</v>
      </c>
      <c r="P1130" s="7">
        <v>0</v>
      </c>
      <c r="Q1130" s="7">
        <f t="shared" si="46"/>
        <v>10293.66</v>
      </c>
      <c r="R1130" s="6" t="s">
        <v>47</v>
      </c>
      <c r="S1130" s="5" t="s">
        <v>32</v>
      </c>
      <c r="T1130" s="5" t="s">
        <v>66</v>
      </c>
      <c r="U1130" s="5" t="s">
        <v>799</v>
      </c>
      <c r="V1130" s="1" t="s">
        <v>65</v>
      </c>
      <c r="W1130" s="1" t="s">
        <v>4783</v>
      </c>
      <c r="X1130" s="1" t="s">
        <v>2422</v>
      </c>
      <c r="Y1130" s="1" t="s">
        <v>2423</v>
      </c>
      <c r="Z1130" s="4">
        <v>42299</v>
      </c>
      <c r="AA1130" s="1" t="s">
        <v>45</v>
      </c>
      <c r="AB1130" s="1" t="s">
        <v>4784</v>
      </c>
      <c r="AC1130" s="1" t="s">
        <v>4785</v>
      </c>
      <c r="AD1130" s="8"/>
    </row>
    <row r="1131" spans="2:30" outlineLevel="5">
      <c r="B1131" s="3"/>
      <c r="C1131" s="1"/>
      <c r="D1131" s="1"/>
      <c r="E1131" s="1"/>
      <c r="F1131" s="1"/>
      <c r="G1131" s="1" t="s">
        <v>1553</v>
      </c>
      <c r="H1131" s="277">
        <v>42291</v>
      </c>
      <c r="I1131" s="1" t="s">
        <v>4786</v>
      </c>
      <c r="J1131" s="2" t="s">
        <v>68</v>
      </c>
      <c r="K1131" s="1" t="s">
        <v>36</v>
      </c>
      <c r="L1131" s="1" t="s">
        <v>20</v>
      </c>
      <c r="M1131" s="1" t="s">
        <v>21</v>
      </c>
      <c r="N1131" s="1" t="s">
        <v>11</v>
      </c>
      <c r="O1131" s="7">
        <v>520</v>
      </c>
      <c r="P1131" s="7">
        <v>0</v>
      </c>
      <c r="Q1131" s="7">
        <f t="shared" si="46"/>
        <v>520</v>
      </c>
      <c r="R1131" s="6" t="s">
        <v>47</v>
      </c>
      <c r="S1131" s="5" t="s">
        <v>32</v>
      </c>
      <c r="T1131" s="5" t="s">
        <v>66</v>
      </c>
      <c r="U1131" s="5" t="s">
        <v>799</v>
      </c>
      <c r="V1131" s="1" t="s">
        <v>65</v>
      </c>
      <c r="W1131" s="1" t="s">
        <v>4787</v>
      </c>
      <c r="X1131" s="1" t="s">
        <v>3345</v>
      </c>
      <c r="Y1131" s="1" t="s">
        <v>3346</v>
      </c>
      <c r="Z1131" s="4">
        <v>42291</v>
      </c>
      <c r="AA1131" s="1" t="s">
        <v>45</v>
      </c>
      <c r="AB1131" s="1" t="s">
        <v>4788</v>
      </c>
      <c r="AC1131" s="1" t="s">
        <v>4789</v>
      </c>
      <c r="AD1131" s="8"/>
    </row>
    <row r="1132" spans="2:30" outlineLevel="5">
      <c r="B1132" s="3"/>
      <c r="C1132" s="1"/>
      <c r="D1132" s="1"/>
      <c r="E1132" s="1"/>
      <c r="F1132" s="1"/>
      <c r="G1132" s="1" t="s">
        <v>1553</v>
      </c>
      <c r="H1132" s="277">
        <v>42298</v>
      </c>
      <c r="I1132" s="1" t="s">
        <v>4790</v>
      </c>
      <c r="J1132" s="2" t="s">
        <v>68</v>
      </c>
      <c r="K1132" s="1" t="s">
        <v>36</v>
      </c>
      <c r="L1132" s="1" t="s">
        <v>20</v>
      </c>
      <c r="M1132" s="1" t="s">
        <v>21</v>
      </c>
      <c r="N1132" s="1" t="s">
        <v>11</v>
      </c>
      <c r="O1132" s="7">
        <v>2410.8000000000002</v>
      </c>
      <c r="P1132" s="7">
        <v>0</v>
      </c>
      <c r="Q1132" s="7">
        <f t="shared" si="46"/>
        <v>2410.8000000000002</v>
      </c>
      <c r="R1132" s="6" t="s">
        <v>47</v>
      </c>
      <c r="S1132" s="5" t="s">
        <v>32</v>
      </c>
      <c r="T1132" s="5" t="s">
        <v>66</v>
      </c>
      <c r="U1132" s="5" t="s">
        <v>799</v>
      </c>
      <c r="V1132" s="1" t="s">
        <v>65</v>
      </c>
      <c r="W1132" s="1" t="s">
        <v>4791</v>
      </c>
      <c r="X1132" s="1" t="s">
        <v>2175</v>
      </c>
      <c r="Y1132" s="1" t="s">
        <v>2176</v>
      </c>
      <c r="Z1132" s="4">
        <v>42298</v>
      </c>
      <c r="AA1132" s="1" t="s">
        <v>45</v>
      </c>
      <c r="AB1132" s="1" t="s">
        <v>4792</v>
      </c>
      <c r="AC1132" s="1" t="s">
        <v>4793</v>
      </c>
      <c r="AD1132" s="8"/>
    </row>
    <row r="1133" spans="2:30" outlineLevel="5">
      <c r="B1133" s="3"/>
      <c r="C1133" s="1"/>
      <c r="D1133" s="1"/>
      <c r="E1133" s="1"/>
      <c r="F1133" s="1"/>
      <c r="G1133" s="1" t="s">
        <v>1553</v>
      </c>
      <c r="H1133" s="277">
        <v>42299</v>
      </c>
      <c r="I1133" s="1" t="s">
        <v>4794</v>
      </c>
      <c r="J1133" s="2" t="s">
        <v>68</v>
      </c>
      <c r="K1133" s="1" t="s">
        <v>36</v>
      </c>
      <c r="L1133" s="1" t="s">
        <v>20</v>
      </c>
      <c r="M1133" s="1" t="s">
        <v>21</v>
      </c>
      <c r="N1133" s="1" t="s">
        <v>11</v>
      </c>
      <c r="O1133" s="7">
        <v>10260</v>
      </c>
      <c r="P1133" s="7">
        <v>0</v>
      </c>
      <c r="Q1133" s="7">
        <f t="shared" si="46"/>
        <v>10260</v>
      </c>
      <c r="R1133" s="6" t="s">
        <v>47</v>
      </c>
      <c r="S1133" s="5" t="s">
        <v>32</v>
      </c>
      <c r="T1133" s="5" t="s">
        <v>66</v>
      </c>
      <c r="U1133" s="5" t="s">
        <v>799</v>
      </c>
      <c r="V1133" s="1" t="s">
        <v>65</v>
      </c>
      <c r="W1133" s="1" t="s">
        <v>4795</v>
      </c>
      <c r="X1133" s="1" t="s">
        <v>3754</v>
      </c>
      <c r="Y1133" s="1" t="s">
        <v>3755</v>
      </c>
      <c r="Z1133" s="4">
        <v>42299</v>
      </c>
      <c r="AA1133" s="1" t="s">
        <v>45</v>
      </c>
      <c r="AB1133" s="1" t="s">
        <v>4796</v>
      </c>
      <c r="AC1133" s="1" t="s">
        <v>4797</v>
      </c>
      <c r="AD1133" s="8"/>
    </row>
    <row r="1134" spans="2:30" outlineLevel="5">
      <c r="B1134" s="3"/>
      <c r="C1134" s="1"/>
      <c r="D1134" s="1"/>
      <c r="E1134" s="1"/>
      <c r="F1134" s="1"/>
      <c r="G1134" s="1" t="s">
        <v>1553</v>
      </c>
      <c r="H1134" s="277">
        <v>42299</v>
      </c>
      <c r="I1134" s="1" t="s">
        <v>4798</v>
      </c>
      <c r="J1134" s="2" t="s">
        <v>68</v>
      </c>
      <c r="K1134" s="1" t="s">
        <v>36</v>
      </c>
      <c r="L1134" s="1" t="s">
        <v>20</v>
      </c>
      <c r="M1134" s="1" t="s">
        <v>21</v>
      </c>
      <c r="N1134" s="1" t="s">
        <v>11</v>
      </c>
      <c r="O1134" s="7">
        <v>8990</v>
      </c>
      <c r="P1134" s="7">
        <v>0</v>
      </c>
      <c r="Q1134" s="7">
        <f t="shared" si="46"/>
        <v>8990</v>
      </c>
      <c r="R1134" s="6" t="s">
        <v>47</v>
      </c>
      <c r="S1134" s="5" t="s">
        <v>32</v>
      </c>
      <c r="T1134" s="5" t="s">
        <v>66</v>
      </c>
      <c r="U1134" s="5" t="s">
        <v>799</v>
      </c>
      <c r="V1134" s="1" t="s">
        <v>65</v>
      </c>
      <c r="W1134" s="1" t="s">
        <v>4799</v>
      </c>
      <c r="X1134" s="1" t="s">
        <v>3754</v>
      </c>
      <c r="Y1134" s="1" t="s">
        <v>3755</v>
      </c>
      <c r="Z1134" s="4">
        <v>42299</v>
      </c>
      <c r="AA1134" s="1" t="s">
        <v>45</v>
      </c>
      <c r="AB1134" s="1" t="s">
        <v>4800</v>
      </c>
      <c r="AC1134" s="1" t="s">
        <v>4801</v>
      </c>
      <c r="AD1134" s="8"/>
    </row>
    <row r="1135" spans="2:30" outlineLevel="5">
      <c r="B1135" s="3"/>
      <c r="C1135" s="1"/>
      <c r="D1135" s="1"/>
      <c r="E1135" s="1"/>
      <c r="F1135" s="1"/>
      <c r="G1135" s="1" t="s">
        <v>1553</v>
      </c>
      <c r="H1135" s="277">
        <v>42291</v>
      </c>
      <c r="I1135" s="1" t="s">
        <v>3734</v>
      </c>
      <c r="J1135" s="2" t="s">
        <v>68</v>
      </c>
      <c r="K1135" s="1" t="s">
        <v>36</v>
      </c>
      <c r="L1135" s="1" t="s">
        <v>60</v>
      </c>
      <c r="M1135" s="1" t="s">
        <v>21</v>
      </c>
      <c r="N1135" s="1" t="s">
        <v>11</v>
      </c>
      <c r="O1135" s="7">
        <v>40690.65</v>
      </c>
      <c r="P1135" s="7">
        <v>0</v>
      </c>
      <c r="Q1135" s="7">
        <f t="shared" si="46"/>
        <v>40690.65</v>
      </c>
      <c r="R1135" s="6" t="s">
        <v>47</v>
      </c>
      <c r="S1135" s="5" t="s">
        <v>32</v>
      </c>
      <c r="T1135" s="5" t="s">
        <v>67</v>
      </c>
      <c r="U1135" s="5" t="s">
        <v>1615</v>
      </c>
      <c r="V1135" s="1" t="s">
        <v>65</v>
      </c>
      <c r="W1135" s="1" t="s">
        <v>3735</v>
      </c>
      <c r="X1135" s="1" t="s">
        <v>3736</v>
      </c>
      <c r="Y1135" s="1" t="s">
        <v>3737</v>
      </c>
      <c r="Z1135" s="4">
        <v>42291</v>
      </c>
      <c r="AA1135" s="1" t="s">
        <v>45</v>
      </c>
      <c r="AB1135" s="1" t="s">
        <v>3738</v>
      </c>
      <c r="AC1135" s="1" t="s">
        <v>4802</v>
      </c>
      <c r="AD1135" s="8"/>
    </row>
    <row r="1136" spans="2:30" outlineLevel="5">
      <c r="B1136" s="3"/>
      <c r="C1136" s="1"/>
      <c r="D1136" s="1"/>
      <c r="E1136" s="1"/>
      <c r="F1136" s="1"/>
      <c r="G1136" s="1" t="s">
        <v>1553</v>
      </c>
      <c r="H1136" s="277">
        <v>42298</v>
      </c>
      <c r="I1136" s="1" t="s">
        <v>4803</v>
      </c>
      <c r="J1136" s="2" t="s">
        <v>68</v>
      </c>
      <c r="K1136" s="1" t="s">
        <v>36</v>
      </c>
      <c r="L1136" s="1" t="s">
        <v>20</v>
      </c>
      <c r="M1136" s="1" t="s">
        <v>21</v>
      </c>
      <c r="N1136" s="1" t="s">
        <v>11</v>
      </c>
      <c r="O1136" s="7">
        <v>1600</v>
      </c>
      <c r="P1136" s="7">
        <v>0</v>
      </c>
      <c r="Q1136" s="7">
        <f t="shared" si="46"/>
        <v>1600</v>
      </c>
      <c r="R1136" s="6" t="s">
        <v>47</v>
      </c>
      <c r="S1136" s="5" t="s">
        <v>32</v>
      </c>
      <c r="T1136" s="5" t="s">
        <v>51</v>
      </c>
      <c r="U1136" s="5" t="s">
        <v>1393</v>
      </c>
      <c r="V1136" s="1" t="s">
        <v>65</v>
      </c>
      <c r="W1136" s="1" t="s">
        <v>4804</v>
      </c>
      <c r="X1136" s="1" t="s">
        <v>4805</v>
      </c>
      <c r="Y1136" s="1" t="s">
        <v>4806</v>
      </c>
      <c r="Z1136" s="4">
        <v>42298</v>
      </c>
      <c r="AA1136" s="1" t="s">
        <v>45</v>
      </c>
      <c r="AB1136" s="1" t="s">
        <v>4807</v>
      </c>
      <c r="AC1136" s="1" t="s">
        <v>4808</v>
      </c>
      <c r="AD1136" s="8"/>
    </row>
    <row r="1137" spans="2:30" outlineLevel="5">
      <c r="B1137" s="3"/>
      <c r="C1137" s="1"/>
      <c r="D1137" s="1"/>
      <c r="E1137" s="1"/>
      <c r="F1137" s="1"/>
      <c r="G1137" s="1" t="s">
        <v>1553</v>
      </c>
      <c r="H1137" s="277">
        <v>42299</v>
      </c>
      <c r="I1137" s="1" t="s">
        <v>4809</v>
      </c>
      <c r="J1137" s="2" t="s">
        <v>68</v>
      </c>
      <c r="K1137" s="1" t="s">
        <v>36</v>
      </c>
      <c r="L1137" s="1" t="s">
        <v>20</v>
      </c>
      <c r="M1137" s="1" t="s">
        <v>21</v>
      </c>
      <c r="N1137" s="1" t="s">
        <v>11</v>
      </c>
      <c r="O1137" s="7">
        <v>2550</v>
      </c>
      <c r="P1137" s="7">
        <v>0</v>
      </c>
      <c r="Q1137" s="7">
        <f t="shared" si="46"/>
        <v>2550</v>
      </c>
      <c r="R1137" s="6" t="s">
        <v>47</v>
      </c>
      <c r="S1137" s="5" t="s">
        <v>32</v>
      </c>
      <c r="T1137" s="5" t="s">
        <v>3171</v>
      </c>
      <c r="U1137" s="5" t="s">
        <v>3172</v>
      </c>
      <c r="V1137" s="1" t="s">
        <v>65</v>
      </c>
      <c r="W1137" s="1" t="s">
        <v>4810</v>
      </c>
      <c r="X1137" s="1" t="s">
        <v>2376</v>
      </c>
      <c r="Y1137" s="1" t="s">
        <v>2377</v>
      </c>
      <c r="Z1137" s="4">
        <v>42299</v>
      </c>
      <c r="AA1137" s="1" t="s">
        <v>2257</v>
      </c>
      <c r="AB1137" s="1" t="s">
        <v>4811</v>
      </c>
      <c r="AC1137" s="1" t="s">
        <v>4812</v>
      </c>
      <c r="AD1137" s="8"/>
    </row>
    <row r="1138" spans="2:30" outlineLevel="5">
      <c r="B1138" s="3"/>
      <c r="C1138" s="1"/>
      <c r="D1138" s="1"/>
      <c r="E1138" s="1"/>
      <c r="F1138" s="1"/>
      <c r="G1138" s="1" t="s">
        <v>1553</v>
      </c>
      <c r="H1138" s="277">
        <v>42305</v>
      </c>
      <c r="I1138" s="1" t="s">
        <v>4813</v>
      </c>
      <c r="J1138" s="2" t="s">
        <v>68</v>
      </c>
      <c r="K1138" s="1" t="s">
        <v>36</v>
      </c>
      <c r="L1138" s="1" t="s">
        <v>20</v>
      </c>
      <c r="M1138" s="1" t="s">
        <v>21</v>
      </c>
      <c r="N1138" s="1" t="s">
        <v>11</v>
      </c>
      <c r="O1138" s="7">
        <v>11259</v>
      </c>
      <c r="P1138" s="7">
        <v>0</v>
      </c>
      <c r="Q1138" s="7">
        <f t="shared" si="46"/>
        <v>11259</v>
      </c>
      <c r="R1138" s="6" t="s">
        <v>47</v>
      </c>
      <c r="S1138" s="5" t="s">
        <v>32</v>
      </c>
      <c r="T1138" s="5" t="s">
        <v>3171</v>
      </c>
      <c r="U1138" s="5" t="s">
        <v>3172</v>
      </c>
      <c r="V1138" s="1" t="s">
        <v>65</v>
      </c>
      <c r="W1138" s="1" t="s">
        <v>4814</v>
      </c>
      <c r="X1138" s="1" t="s">
        <v>2282</v>
      </c>
      <c r="Y1138" s="1" t="s">
        <v>2283</v>
      </c>
      <c r="Z1138" s="4">
        <v>42305</v>
      </c>
      <c r="AA1138" s="1" t="s">
        <v>2257</v>
      </c>
      <c r="AB1138" s="1" t="s">
        <v>4815</v>
      </c>
      <c r="AC1138" s="1" t="s">
        <v>4816</v>
      </c>
      <c r="AD1138" s="8"/>
    </row>
    <row r="1139" spans="2:30" outlineLevel="5">
      <c r="B1139" s="3"/>
      <c r="C1139" s="1"/>
      <c r="D1139" s="1"/>
      <c r="E1139" s="1"/>
      <c r="F1139" s="1"/>
      <c r="G1139" s="1" t="s">
        <v>1553</v>
      </c>
      <c r="H1139" s="277">
        <v>42298</v>
      </c>
      <c r="I1139" s="1" t="s">
        <v>4817</v>
      </c>
      <c r="J1139" s="2" t="s">
        <v>68</v>
      </c>
      <c r="K1139" s="1" t="s">
        <v>36</v>
      </c>
      <c r="L1139" s="1" t="s">
        <v>20</v>
      </c>
      <c r="M1139" s="1" t="s">
        <v>21</v>
      </c>
      <c r="N1139" s="1" t="s">
        <v>11</v>
      </c>
      <c r="O1139" s="7">
        <v>8400</v>
      </c>
      <c r="P1139" s="7">
        <v>0</v>
      </c>
      <c r="Q1139" s="7">
        <f t="shared" si="46"/>
        <v>8400</v>
      </c>
      <c r="R1139" s="6" t="s">
        <v>47</v>
      </c>
      <c r="S1139" s="5" t="s">
        <v>32</v>
      </c>
      <c r="T1139" s="5" t="s">
        <v>51</v>
      </c>
      <c r="U1139" s="5" t="s">
        <v>1393</v>
      </c>
      <c r="V1139" s="1" t="s">
        <v>65</v>
      </c>
      <c r="W1139" s="1" t="s">
        <v>4818</v>
      </c>
      <c r="X1139" s="1" t="s">
        <v>4819</v>
      </c>
      <c r="Y1139" s="1" t="s">
        <v>4820</v>
      </c>
      <c r="Z1139" s="4">
        <v>42298</v>
      </c>
      <c r="AA1139" s="1" t="s">
        <v>45</v>
      </c>
      <c r="AB1139" s="1" t="s">
        <v>4821</v>
      </c>
      <c r="AC1139" s="1" t="s">
        <v>4822</v>
      </c>
      <c r="AD1139" s="8"/>
    </row>
    <row r="1140" spans="2:30" outlineLevel="5">
      <c r="B1140" s="3"/>
      <c r="C1140" s="1"/>
      <c r="D1140" s="1"/>
      <c r="E1140" s="1"/>
      <c r="F1140" s="1"/>
      <c r="G1140" s="1" t="s">
        <v>1553</v>
      </c>
      <c r="H1140" s="277">
        <v>42305</v>
      </c>
      <c r="I1140" s="1" t="s">
        <v>4823</v>
      </c>
      <c r="J1140" s="2" t="s">
        <v>68</v>
      </c>
      <c r="K1140" s="1" t="s">
        <v>36</v>
      </c>
      <c r="L1140" s="1" t="s">
        <v>20</v>
      </c>
      <c r="M1140" s="1" t="s">
        <v>21</v>
      </c>
      <c r="N1140" s="1" t="s">
        <v>11</v>
      </c>
      <c r="O1140" s="7">
        <v>2170</v>
      </c>
      <c r="P1140" s="7">
        <v>0</v>
      </c>
      <c r="Q1140" s="7">
        <f t="shared" si="46"/>
        <v>2170</v>
      </c>
      <c r="R1140" s="6" t="s">
        <v>47</v>
      </c>
      <c r="S1140" s="5" t="s">
        <v>32</v>
      </c>
      <c r="T1140" s="5" t="s">
        <v>3171</v>
      </c>
      <c r="U1140" s="5" t="s">
        <v>3172</v>
      </c>
      <c r="V1140" s="1" t="s">
        <v>65</v>
      </c>
      <c r="W1140" s="1" t="s">
        <v>4824</v>
      </c>
      <c r="X1140" s="1" t="s">
        <v>2230</v>
      </c>
      <c r="Y1140" s="1" t="s">
        <v>2231</v>
      </c>
      <c r="Z1140" s="4">
        <v>42305</v>
      </c>
      <c r="AA1140" s="1" t="s">
        <v>45</v>
      </c>
      <c r="AB1140" s="1" t="s">
        <v>4825</v>
      </c>
      <c r="AC1140" s="1" t="s">
        <v>4826</v>
      </c>
      <c r="AD1140" s="8"/>
    </row>
    <row r="1141" spans="2:30" outlineLevel="5">
      <c r="B1141" s="3"/>
      <c r="C1141" s="1"/>
      <c r="D1141" s="1"/>
      <c r="E1141" s="1"/>
      <c r="F1141" s="1"/>
      <c r="G1141" s="1" t="s">
        <v>1553</v>
      </c>
      <c r="H1141" s="277">
        <v>42307</v>
      </c>
      <c r="I1141" s="1" t="s">
        <v>4827</v>
      </c>
      <c r="J1141" s="2" t="s">
        <v>68</v>
      </c>
      <c r="K1141" s="1" t="s">
        <v>36</v>
      </c>
      <c r="L1141" s="1" t="s">
        <v>20</v>
      </c>
      <c r="M1141" s="1" t="s">
        <v>21</v>
      </c>
      <c r="N1141" s="1" t="s">
        <v>11</v>
      </c>
      <c r="O1141" s="7">
        <v>1820</v>
      </c>
      <c r="P1141" s="7">
        <v>0</v>
      </c>
      <c r="Q1141" s="7">
        <f t="shared" si="46"/>
        <v>1820</v>
      </c>
      <c r="R1141" s="6" t="s">
        <v>47</v>
      </c>
      <c r="S1141" s="5" t="s">
        <v>32</v>
      </c>
      <c r="T1141" s="5" t="s">
        <v>67</v>
      </c>
      <c r="U1141" s="5" t="s">
        <v>1615</v>
      </c>
      <c r="V1141" s="1" t="s">
        <v>65</v>
      </c>
      <c r="W1141" s="1" t="s">
        <v>4828</v>
      </c>
      <c r="X1141" s="1" t="s">
        <v>2496</v>
      </c>
      <c r="Y1141" s="1" t="s">
        <v>2497</v>
      </c>
      <c r="Z1141" s="4">
        <v>42307</v>
      </c>
      <c r="AA1141" s="1" t="s">
        <v>45</v>
      </c>
      <c r="AB1141" s="1" t="s">
        <v>4829</v>
      </c>
      <c r="AC1141" s="1" t="s">
        <v>4830</v>
      </c>
      <c r="AD1141" s="8"/>
    </row>
    <row r="1142" spans="2:30" outlineLevel="5">
      <c r="B1142" s="3"/>
      <c r="C1142" s="1"/>
      <c r="D1142" s="1"/>
      <c r="E1142" s="1"/>
      <c r="F1142" s="1"/>
      <c r="G1142" s="1" t="s">
        <v>1553</v>
      </c>
      <c r="H1142" s="277">
        <v>42303</v>
      </c>
      <c r="I1142" s="1" t="s">
        <v>4831</v>
      </c>
      <c r="J1142" s="2" t="s">
        <v>68</v>
      </c>
      <c r="K1142" s="1" t="s">
        <v>36</v>
      </c>
      <c r="L1142" s="1" t="s">
        <v>20</v>
      </c>
      <c r="M1142" s="1" t="s">
        <v>21</v>
      </c>
      <c r="N1142" s="1" t="s">
        <v>11</v>
      </c>
      <c r="O1142" s="7">
        <v>4608</v>
      </c>
      <c r="P1142" s="7">
        <v>0</v>
      </c>
      <c r="Q1142" s="7">
        <f t="shared" si="46"/>
        <v>4608</v>
      </c>
      <c r="R1142" s="6" t="s">
        <v>47</v>
      </c>
      <c r="S1142" s="5" t="s">
        <v>32</v>
      </c>
      <c r="T1142" s="5" t="s">
        <v>67</v>
      </c>
      <c r="U1142" s="5" t="s">
        <v>1615</v>
      </c>
      <c r="V1142" s="1" t="s">
        <v>65</v>
      </c>
      <c r="W1142" s="1" t="s">
        <v>4832</v>
      </c>
      <c r="X1142" s="1" t="s">
        <v>2175</v>
      </c>
      <c r="Y1142" s="1" t="s">
        <v>2176</v>
      </c>
      <c r="Z1142" s="4">
        <v>42303</v>
      </c>
      <c r="AA1142" s="1" t="s">
        <v>45</v>
      </c>
      <c r="AB1142" s="1" t="s">
        <v>4833</v>
      </c>
      <c r="AC1142" s="1" t="s">
        <v>4834</v>
      </c>
      <c r="AD1142" s="8"/>
    </row>
    <row r="1143" spans="2:30" outlineLevel="5">
      <c r="B1143" s="3"/>
      <c r="C1143" s="1"/>
      <c r="D1143" s="1"/>
      <c r="E1143" s="1"/>
      <c r="F1143" s="1"/>
      <c r="G1143" s="1" t="s">
        <v>1553</v>
      </c>
      <c r="H1143" s="277">
        <v>42289</v>
      </c>
      <c r="I1143" s="1" t="s">
        <v>4835</v>
      </c>
      <c r="J1143" s="2" t="s">
        <v>68</v>
      </c>
      <c r="K1143" s="1" t="s">
        <v>36</v>
      </c>
      <c r="L1143" s="1" t="s">
        <v>60</v>
      </c>
      <c r="M1143" s="1" t="s">
        <v>21</v>
      </c>
      <c r="N1143" s="1" t="s">
        <v>11</v>
      </c>
      <c r="O1143" s="7">
        <v>4950</v>
      </c>
      <c r="P1143" s="7">
        <v>0</v>
      </c>
      <c r="Q1143" s="7">
        <f t="shared" si="46"/>
        <v>4950</v>
      </c>
      <c r="R1143" s="6" t="s">
        <v>47</v>
      </c>
      <c r="S1143" s="5" t="s">
        <v>32</v>
      </c>
      <c r="T1143" s="5" t="s">
        <v>67</v>
      </c>
      <c r="U1143" s="5" t="s">
        <v>1615</v>
      </c>
      <c r="V1143" s="1" t="s">
        <v>65</v>
      </c>
      <c r="W1143" s="1"/>
      <c r="X1143" s="1" t="s">
        <v>3606</v>
      </c>
      <c r="Y1143" s="1" t="s">
        <v>3607</v>
      </c>
      <c r="Z1143" s="4">
        <v>42289</v>
      </c>
      <c r="AA1143" s="1" t="s">
        <v>45</v>
      </c>
      <c r="AB1143" s="1" t="s">
        <v>4836</v>
      </c>
      <c r="AC1143" s="1" t="s">
        <v>4837</v>
      </c>
      <c r="AD1143" s="8"/>
    </row>
    <row r="1144" spans="2:30" outlineLevel="5">
      <c r="B1144" s="3"/>
      <c r="C1144" s="1"/>
      <c r="D1144" s="1"/>
      <c r="E1144" s="1"/>
      <c r="F1144" s="1"/>
      <c r="G1144" s="1" t="s">
        <v>1553</v>
      </c>
      <c r="H1144" s="277">
        <v>42307</v>
      </c>
      <c r="I1144" s="1" t="s">
        <v>4838</v>
      </c>
      <c r="J1144" s="2" t="s">
        <v>68</v>
      </c>
      <c r="K1144" s="1" t="s">
        <v>36</v>
      </c>
      <c r="L1144" s="1" t="s">
        <v>60</v>
      </c>
      <c r="M1144" s="1" t="s">
        <v>21</v>
      </c>
      <c r="N1144" s="1" t="s">
        <v>11</v>
      </c>
      <c r="O1144" s="7">
        <v>67666.66</v>
      </c>
      <c r="P1144" s="7">
        <v>0</v>
      </c>
      <c r="Q1144" s="7">
        <f t="shared" si="46"/>
        <v>67666.66</v>
      </c>
      <c r="R1144" s="6" t="s">
        <v>47</v>
      </c>
      <c r="S1144" s="5" t="s">
        <v>32</v>
      </c>
      <c r="T1144" s="5" t="s">
        <v>66</v>
      </c>
      <c r="U1144" s="5" t="s">
        <v>799</v>
      </c>
      <c r="V1144" s="1" t="s">
        <v>65</v>
      </c>
      <c r="W1144" s="1" t="s">
        <v>4839</v>
      </c>
      <c r="X1144" s="1" t="s">
        <v>3726</v>
      </c>
      <c r="Y1144" s="1" t="s">
        <v>3727</v>
      </c>
      <c r="Z1144" s="4">
        <v>42307</v>
      </c>
      <c r="AA1144" s="1" t="s">
        <v>45</v>
      </c>
      <c r="AB1144" s="1" t="s">
        <v>4840</v>
      </c>
      <c r="AC1144" s="1" t="s">
        <v>4841</v>
      </c>
      <c r="AD1144" s="8"/>
    </row>
    <row r="1145" spans="2:30" outlineLevel="5">
      <c r="B1145" s="3"/>
      <c r="C1145" s="1"/>
      <c r="D1145" s="1"/>
      <c r="E1145" s="1"/>
      <c r="F1145" s="1"/>
      <c r="G1145" s="1" t="s">
        <v>1553</v>
      </c>
      <c r="H1145" s="277">
        <v>42291</v>
      </c>
      <c r="I1145" s="1" t="s">
        <v>4842</v>
      </c>
      <c r="J1145" s="2" t="s">
        <v>68</v>
      </c>
      <c r="K1145" s="1" t="s">
        <v>36</v>
      </c>
      <c r="L1145" s="1" t="s">
        <v>20</v>
      </c>
      <c r="M1145" s="1" t="s">
        <v>21</v>
      </c>
      <c r="N1145" s="1" t="s">
        <v>11</v>
      </c>
      <c r="O1145" s="7">
        <v>2720</v>
      </c>
      <c r="P1145" s="7">
        <v>0</v>
      </c>
      <c r="Q1145" s="7">
        <f t="shared" si="46"/>
        <v>2720</v>
      </c>
      <c r="R1145" s="6" t="s">
        <v>47</v>
      </c>
      <c r="S1145" s="5" t="s">
        <v>32</v>
      </c>
      <c r="T1145" s="5" t="s">
        <v>3163</v>
      </c>
      <c r="U1145" s="5" t="s">
        <v>3164</v>
      </c>
      <c r="V1145" s="1" t="s">
        <v>65</v>
      </c>
      <c r="W1145" s="1" t="s">
        <v>4843</v>
      </c>
      <c r="X1145" s="1" t="s">
        <v>2175</v>
      </c>
      <c r="Y1145" s="1" t="s">
        <v>2176</v>
      </c>
      <c r="Z1145" s="4">
        <v>42291</v>
      </c>
      <c r="AA1145" s="1" t="s">
        <v>45</v>
      </c>
      <c r="AB1145" s="1" t="s">
        <v>4844</v>
      </c>
      <c r="AC1145" s="1" t="s">
        <v>4845</v>
      </c>
      <c r="AD1145" s="8"/>
    </row>
    <row r="1146" spans="2:30" outlineLevel="5">
      <c r="B1146" s="3"/>
      <c r="C1146" s="1"/>
      <c r="D1146" s="1"/>
      <c r="E1146" s="1"/>
      <c r="F1146" s="1"/>
      <c r="G1146" s="1" t="s">
        <v>1553</v>
      </c>
      <c r="H1146" s="277">
        <v>42291</v>
      </c>
      <c r="I1146" s="1" t="s">
        <v>4846</v>
      </c>
      <c r="J1146" s="2" t="s">
        <v>68</v>
      </c>
      <c r="K1146" s="1" t="s">
        <v>36</v>
      </c>
      <c r="L1146" s="1" t="s">
        <v>20</v>
      </c>
      <c r="M1146" s="1" t="s">
        <v>21</v>
      </c>
      <c r="N1146" s="1" t="s">
        <v>11</v>
      </c>
      <c r="O1146" s="7">
        <v>10700</v>
      </c>
      <c r="P1146" s="7">
        <v>0</v>
      </c>
      <c r="Q1146" s="7">
        <f t="shared" si="46"/>
        <v>10700</v>
      </c>
      <c r="R1146" s="6" t="s">
        <v>47</v>
      </c>
      <c r="S1146" s="5" t="s">
        <v>32</v>
      </c>
      <c r="T1146" s="5" t="s">
        <v>3163</v>
      </c>
      <c r="U1146" s="5" t="s">
        <v>3164</v>
      </c>
      <c r="V1146" s="1" t="s">
        <v>65</v>
      </c>
      <c r="W1146" s="1" t="s">
        <v>4847</v>
      </c>
      <c r="X1146" s="1" t="s">
        <v>2175</v>
      </c>
      <c r="Y1146" s="1" t="s">
        <v>2176</v>
      </c>
      <c r="Z1146" s="4">
        <v>42291</v>
      </c>
      <c r="AA1146" s="1" t="s">
        <v>45</v>
      </c>
      <c r="AB1146" s="1" t="s">
        <v>4848</v>
      </c>
      <c r="AC1146" s="1" t="s">
        <v>4849</v>
      </c>
      <c r="AD1146" s="8"/>
    </row>
    <row r="1147" spans="2:30" outlineLevel="5">
      <c r="B1147" s="3"/>
      <c r="C1147" s="1"/>
      <c r="D1147" s="1"/>
      <c r="E1147" s="1"/>
      <c r="F1147" s="1"/>
      <c r="G1147" s="1" t="s">
        <v>1553</v>
      </c>
      <c r="H1147" s="277">
        <v>42300</v>
      </c>
      <c r="I1147" s="1" t="s">
        <v>4850</v>
      </c>
      <c r="J1147" s="2" t="s">
        <v>68</v>
      </c>
      <c r="K1147" s="1" t="s">
        <v>36</v>
      </c>
      <c r="L1147" s="1" t="s">
        <v>20</v>
      </c>
      <c r="M1147" s="1" t="s">
        <v>21</v>
      </c>
      <c r="N1147" s="1" t="s">
        <v>11</v>
      </c>
      <c r="O1147" s="7">
        <v>11270</v>
      </c>
      <c r="P1147" s="7">
        <v>0</v>
      </c>
      <c r="Q1147" s="7">
        <f t="shared" si="46"/>
        <v>11270</v>
      </c>
      <c r="R1147" s="6" t="s">
        <v>47</v>
      </c>
      <c r="S1147" s="5" t="s">
        <v>32</v>
      </c>
      <c r="T1147" s="5" t="s">
        <v>3163</v>
      </c>
      <c r="U1147" s="5" t="s">
        <v>3164</v>
      </c>
      <c r="V1147" s="1" t="s">
        <v>65</v>
      </c>
      <c r="W1147" s="1" t="s">
        <v>4851</v>
      </c>
      <c r="X1147" s="1" t="s">
        <v>2175</v>
      </c>
      <c r="Y1147" s="1" t="s">
        <v>2176</v>
      </c>
      <c r="Z1147" s="4">
        <v>42300</v>
      </c>
      <c r="AA1147" s="1" t="s">
        <v>45</v>
      </c>
      <c r="AB1147" s="1" t="s">
        <v>4852</v>
      </c>
      <c r="AC1147" s="1" t="s">
        <v>4853</v>
      </c>
      <c r="AD1147" s="8"/>
    </row>
    <row r="1148" spans="2:30" outlineLevel="5">
      <c r="B1148" s="3"/>
      <c r="C1148" s="1"/>
      <c r="D1148" s="1"/>
      <c r="E1148" s="1"/>
      <c r="F1148" s="1"/>
      <c r="G1148" s="1" t="s">
        <v>1553</v>
      </c>
      <c r="H1148" s="277">
        <v>42298</v>
      </c>
      <c r="I1148" s="1" t="s">
        <v>4854</v>
      </c>
      <c r="J1148" s="2" t="s">
        <v>68</v>
      </c>
      <c r="K1148" s="1" t="s">
        <v>36</v>
      </c>
      <c r="L1148" s="1" t="s">
        <v>20</v>
      </c>
      <c r="M1148" s="1" t="s">
        <v>21</v>
      </c>
      <c r="N1148" s="1" t="s">
        <v>11</v>
      </c>
      <c r="O1148" s="7">
        <v>1505</v>
      </c>
      <c r="P1148" s="7">
        <v>0</v>
      </c>
      <c r="Q1148" s="7">
        <f t="shared" si="46"/>
        <v>1505</v>
      </c>
      <c r="R1148" s="6" t="s">
        <v>47</v>
      </c>
      <c r="S1148" s="5" t="s">
        <v>32</v>
      </c>
      <c r="T1148" s="5" t="s">
        <v>51</v>
      </c>
      <c r="U1148" s="5" t="s">
        <v>1393</v>
      </c>
      <c r="V1148" s="1" t="s">
        <v>65</v>
      </c>
      <c r="W1148" s="1" t="s">
        <v>4855</v>
      </c>
      <c r="X1148" s="1" t="s">
        <v>3747</v>
      </c>
      <c r="Y1148" s="1" t="s">
        <v>3748</v>
      </c>
      <c r="Z1148" s="4">
        <v>42298</v>
      </c>
      <c r="AA1148" s="1" t="s">
        <v>45</v>
      </c>
      <c r="AB1148" s="1" t="s">
        <v>4856</v>
      </c>
      <c r="AC1148" s="1" t="s">
        <v>4857</v>
      </c>
      <c r="AD1148" s="8"/>
    </row>
    <row r="1149" spans="2:30" outlineLevel="5">
      <c r="B1149" s="3"/>
      <c r="C1149" s="1"/>
      <c r="D1149" s="1"/>
      <c r="E1149" s="1"/>
      <c r="F1149" s="1"/>
      <c r="G1149" s="1" t="s">
        <v>1553</v>
      </c>
      <c r="H1149" s="277">
        <v>42299</v>
      </c>
      <c r="I1149" s="1" t="s">
        <v>4858</v>
      </c>
      <c r="J1149" s="2" t="s">
        <v>68</v>
      </c>
      <c r="K1149" s="1" t="s">
        <v>36</v>
      </c>
      <c r="L1149" s="1" t="s">
        <v>20</v>
      </c>
      <c r="M1149" s="1" t="s">
        <v>21</v>
      </c>
      <c r="N1149" s="1" t="s">
        <v>11</v>
      </c>
      <c r="O1149" s="7">
        <v>190</v>
      </c>
      <c r="P1149" s="7">
        <v>0</v>
      </c>
      <c r="Q1149" s="7">
        <f t="shared" si="46"/>
        <v>190</v>
      </c>
      <c r="R1149" s="6" t="s">
        <v>47</v>
      </c>
      <c r="S1149" s="5" t="s">
        <v>32</v>
      </c>
      <c r="T1149" s="5" t="s">
        <v>3171</v>
      </c>
      <c r="U1149" s="5" t="s">
        <v>3172</v>
      </c>
      <c r="V1149" s="1" t="s">
        <v>65</v>
      </c>
      <c r="W1149" s="1" t="s">
        <v>4859</v>
      </c>
      <c r="X1149" s="1" t="s">
        <v>3345</v>
      </c>
      <c r="Y1149" s="1" t="s">
        <v>3346</v>
      </c>
      <c r="Z1149" s="4">
        <v>42299</v>
      </c>
      <c r="AA1149" s="1" t="s">
        <v>45</v>
      </c>
      <c r="AB1149" s="1" t="s">
        <v>4860</v>
      </c>
      <c r="AC1149" s="1" t="s">
        <v>4861</v>
      </c>
      <c r="AD1149" s="8"/>
    </row>
    <row r="1150" spans="2:30" outlineLevel="5">
      <c r="B1150" s="3"/>
      <c r="C1150" s="1"/>
      <c r="D1150" s="1"/>
      <c r="E1150" s="1"/>
      <c r="F1150" s="1"/>
      <c r="G1150" s="1" t="s">
        <v>1553</v>
      </c>
      <c r="H1150" s="277">
        <v>42292</v>
      </c>
      <c r="I1150" s="1" t="s">
        <v>4862</v>
      </c>
      <c r="J1150" s="2" t="s">
        <v>68</v>
      </c>
      <c r="K1150" s="1" t="s">
        <v>36</v>
      </c>
      <c r="L1150" s="1" t="s">
        <v>20</v>
      </c>
      <c r="M1150" s="1" t="s">
        <v>21</v>
      </c>
      <c r="N1150" s="1" t="s">
        <v>11</v>
      </c>
      <c r="O1150" s="7">
        <v>1773.9</v>
      </c>
      <c r="P1150" s="7">
        <v>0</v>
      </c>
      <c r="Q1150" s="7">
        <f t="shared" si="46"/>
        <v>1773.9</v>
      </c>
      <c r="R1150" s="6" t="s">
        <v>47</v>
      </c>
      <c r="S1150" s="5" t="s">
        <v>32</v>
      </c>
      <c r="T1150" s="5" t="s">
        <v>3171</v>
      </c>
      <c r="U1150" s="5" t="s">
        <v>3172</v>
      </c>
      <c r="V1150" s="1" t="s">
        <v>65</v>
      </c>
      <c r="W1150" s="1" t="s">
        <v>4863</v>
      </c>
      <c r="X1150" s="1" t="s">
        <v>3443</v>
      </c>
      <c r="Y1150" s="1" t="s">
        <v>3444</v>
      </c>
      <c r="Z1150" s="4">
        <v>42292</v>
      </c>
      <c r="AA1150" s="1" t="s">
        <v>45</v>
      </c>
      <c r="AB1150" s="1" t="s">
        <v>4864</v>
      </c>
      <c r="AC1150" s="1" t="s">
        <v>4865</v>
      </c>
      <c r="AD1150" s="8"/>
    </row>
    <row r="1151" spans="2:30" outlineLevel="5">
      <c r="B1151" s="3"/>
      <c r="C1151" s="1"/>
      <c r="D1151" s="1"/>
      <c r="E1151" s="1"/>
      <c r="F1151" s="1"/>
      <c r="G1151" s="1" t="s">
        <v>1553</v>
      </c>
      <c r="H1151" s="277">
        <v>42300</v>
      </c>
      <c r="I1151" s="1" t="s">
        <v>4866</v>
      </c>
      <c r="J1151" s="2" t="s">
        <v>68</v>
      </c>
      <c r="K1151" s="1" t="s">
        <v>36</v>
      </c>
      <c r="L1151" s="1" t="s">
        <v>20</v>
      </c>
      <c r="M1151" s="1" t="s">
        <v>21</v>
      </c>
      <c r="N1151" s="1" t="s">
        <v>11</v>
      </c>
      <c r="O1151" s="7">
        <v>465</v>
      </c>
      <c r="P1151" s="7">
        <v>0</v>
      </c>
      <c r="Q1151" s="7">
        <f t="shared" si="46"/>
        <v>465</v>
      </c>
      <c r="R1151" s="6" t="s">
        <v>47</v>
      </c>
      <c r="S1151" s="5" t="s">
        <v>32</v>
      </c>
      <c r="T1151" s="5" t="s">
        <v>4348</v>
      </c>
      <c r="U1151" s="5" t="s">
        <v>4349</v>
      </c>
      <c r="V1151" s="1" t="s">
        <v>65</v>
      </c>
      <c r="W1151" s="1" t="s">
        <v>4867</v>
      </c>
      <c r="X1151" s="1" t="s">
        <v>3486</v>
      </c>
      <c r="Y1151" s="1" t="s">
        <v>3487</v>
      </c>
      <c r="Z1151" s="4">
        <v>42300</v>
      </c>
      <c r="AA1151" s="1" t="s">
        <v>45</v>
      </c>
      <c r="AB1151" s="1" t="s">
        <v>4868</v>
      </c>
      <c r="AC1151" s="1" t="s">
        <v>4869</v>
      </c>
      <c r="AD1151" s="8"/>
    </row>
    <row r="1152" spans="2:30" outlineLevel="5">
      <c r="B1152" s="3"/>
      <c r="C1152" s="1"/>
      <c r="D1152" s="1"/>
      <c r="E1152" s="1"/>
      <c r="F1152" s="1"/>
      <c r="G1152" s="1" t="s">
        <v>1553</v>
      </c>
      <c r="H1152" s="277">
        <v>42300</v>
      </c>
      <c r="I1152" s="1" t="s">
        <v>4870</v>
      </c>
      <c r="J1152" s="2" t="s">
        <v>68</v>
      </c>
      <c r="K1152" s="1" t="s">
        <v>36</v>
      </c>
      <c r="L1152" s="1" t="s">
        <v>20</v>
      </c>
      <c r="M1152" s="1" t="s">
        <v>21</v>
      </c>
      <c r="N1152" s="1" t="s">
        <v>11</v>
      </c>
      <c r="O1152" s="7">
        <v>840</v>
      </c>
      <c r="P1152" s="7">
        <v>0</v>
      </c>
      <c r="Q1152" s="7">
        <f t="shared" si="46"/>
        <v>840</v>
      </c>
      <c r="R1152" s="6" t="s">
        <v>47</v>
      </c>
      <c r="S1152" s="5" t="s">
        <v>32</v>
      </c>
      <c r="T1152" s="5" t="s">
        <v>4348</v>
      </c>
      <c r="U1152" s="5" t="s">
        <v>4349</v>
      </c>
      <c r="V1152" s="1" t="s">
        <v>65</v>
      </c>
      <c r="W1152" s="1" t="s">
        <v>4871</v>
      </c>
      <c r="X1152" s="1" t="s">
        <v>2175</v>
      </c>
      <c r="Y1152" s="1" t="s">
        <v>2176</v>
      </c>
      <c r="Z1152" s="4">
        <v>42300</v>
      </c>
      <c r="AA1152" s="1" t="s">
        <v>45</v>
      </c>
      <c r="AB1152" s="1" t="s">
        <v>4872</v>
      </c>
      <c r="AC1152" s="1" t="s">
        <v>4873</v>
      </c>
      <c r="AD1152" s="8"/>
    </row>
    <row r="1153" spans="2:30" outlineLevel="5">
      <c r="B1153" s="3"/>
      <c r="C1153" s="1"/>
      <c r="D1153" s="1"/>
      <c r="E1153" s="1"/>
      <c r="F1153" s="1"/>
      <c r="G1153" s="1" t="s">
        <v>1553</v>
      </c>
      <c r="H1153" s="277">
        <v>42292</v>
      </c>
      <c r="I1153" s="1" t="s">
        <v>4874</v>
      </c>
      <c r="J1153" s="2" t="s">
        <v>68</v>
      </c>
      <c r="K1153" s="1" t="s">
        <v>36</v>
      </c>
      <c r="L1153" s="1" t="s">
        <v>20</v>
      </c>
      <c r="M1153" s="1" t="s">
        <v>21</v>
      </c>
      <c r="N1153" s="1" t="s">
        <v>11</v>
      </c>
      <c r="O1153" s="7">
        <v>166.9</v>
      </c>
      <c r="P1153" s="7">
        <v>0</v>
      </c>
      <c r="Q1153" s="7">
        <f t="shared" ref="Q1153:Q1184" si="47">O1153-P1153</f>
        <v>166.9</v>
      </c>
      <c r="R1153" s="6" t="s">
        <v>47</v>
      </c>
      <c r="S1153" s="5" t="s">
        <v>32</v>
      </c>
      <c r="T1153" s="5" t="s">
        <v>4348</v>
      </c>
      <c r="U1153" s="5" t="s">
        <v>4349</v>
      </c>
      <c r="V1153" s="1" t="s">
        <v>65</v>
      </c>
      <c r="W1153" s="1" t="s">
        <v>4875</v>
      </c>
      <c r="X1153" s="1" t="s">
        <v>3443</v>
      </c>
      <c r="Y1153" s="1" t="s">
        <v>3444</v>
      </c>
      <c r="Z1153" s="4">
        <v>42292</v>
      </c>
      <c r="AA1153" s="1" t="s">
        <v>45</v>
      </c>
      <c r="AB1153" s="1" t="s">
        <v>4876</v>
      </c>
      <c r="AC1153" s="1" t="s">
        <v>4877</v>
      </c>
      <c r="AD1153" s="8"/>
    </row>
    <row r="1154" spans="2:30" outlineLevel="5">
      <c r="B1154" s="3"/>
      <c r="C1154" s="1"/>
      <c r="D1154" s="1"/>
      <c r="E1154" s="1"/>
      <c r="F1154" s="1"/>
      <c r="G1154" s="1" t="s">
        <v>1553</v>
      </c>
      <c r="H1154" s="277">
        <v>42300</v>
      </c>
      <c r="I1154" s="1" t="s">
        <v>4878</v>
      </c>
      <c r="J1154" s="2" t="s">
        <v>68</v>
      </c>
      <c r="K1154" s="1" t="s">
        <v>36</v>
      </c>
      <c r="L1154" s="1" t="s">
        <v>20</v>
      </c>
      <c r="M1154" s="1" t="s">
        <v>21</v>
      </c>
      <c r="N1154" s="1" t="s">
        <v>11</v>
      </c>
      <c r="O1154" s="7">
        <v>1286.4000000000001</v>
      </c>
      <c r="P1154" s="7">
        <v>0</v>
      </c>
      <c r="Q1154" s="7">
        <f t="shared" si="47"/>
        <v>1286.4000000000001</v>
      </c>
      <c r="R1154" s="6" t="s">
        <v>47</v>
      </c>
      <c r="S1154" s="5" t="s">
        <v>32</v>
      </c>
      <c r="T1154" s="5" t="s">
        <v>4348</v>
      </c>
      <c r="U1154" s="5" t="s">
        <v>4349</v>
      </c>
      <c r="V1154" s="1" t="s">
        <v>65</v>
      </c>
      <c r="W1154" s="1" t="s">
        <v>4879</v>
      </c>
      <c r="X1154" s="1" t="s">
        <v>3345</v>
      </c>
      <c r="Y1154" s="1" t="s">
        <v>3346</v>
      </c>
      <c r="Z1154" s="4">
        <v>42300</v>
      </c>
      <c r="AA1154" s="1" t="s">
        <v>45</v>
      </c>
      <c r="AB1154" s="1" t="s">
        <v>4880</v>
      </c>
      <c r="AC1154" s="1" t="s">
        <v>4881</v>
      </c>
      <c r="AD1154" s="8"/>
    </row>
    <row r="1155" spans="2:30" outlineLevel="5">
      <c r="B1155" s="3"/>
      <c r="C1155" s="1"/>
      <c r="D1155" s="1"/>
      <c r="E1155" s="1"/>
      <c r="F1155" s="1"/>
      <c r="G1155" s="1" t="s">
        <v>1553</v>
      </c>
      <c r="H1155" s="277">
        <v>42299</v>
      </c>
      <c r="I1155" s="1" t="s">
        <v>4882</v>
      </c>
      <c r="J1155" s="2" t="s">
        <v>68</v>
      </c>
      <c r="K1155" s="1" t="s">
        <v>36</v>
      </c>
      <c r="L1155" s="1" t="s">
        <v>20</v>
      </c>
      <c r="M1155" s="1" t="s">
        <v>21</v>
      </c>
      <c r="N1155" s="1" t="s">
        <v>11</v>
      </c>
      <c r="O1155" s="7">
        <v>2180</v>
      </c>
      <c r="P1155" s="7">
        <v>0</v>
      </c>
      <c r="Q1155" s="7">
        <f t="shared" si="47"/>
        <v>2180</v>
      </c>
      <c r="R1155" s="6" t="s">
        <v>47</v>
      </c>
      <c r="S1155" s="5" t="s">
        <v>32</v>
      </c>
      <c r="T1155" s="5" t="s">
        <v>66</v>
      </c>
      <c r="U1155" s="5" t="s">
        <v>799</v>
      </c>
      <c r="V1155" s="1" t="s">
        <v>65</v>
      </c>
      <c r="W1155" s="1" t="s">
        <v>4883</v>
      </c>
      <c r="X1155" s="1" t="s">
        <v>3698</v>
      </c>
      <c r="Y1155" s="1" t="s">
        <v>3699</v>
      </c>
      <c r="Z1155" s="4">
        <v>42299</v>
      </c>
      <c r="AA1155" s="1" t="s">
        <v>45</v>
      </c>
      <c r="AB1155" s="1" t="s">
        <v>4884</v>
      </c>
      <c r="AC1155" s="1" t="s">
        <v>4885</v>
      </c>
      <c r="AD1155" s="8"/>
    </row>
    <row r="1156" spans="2:30" outlineLevel="5">
      <c r="B1156" s="3"/>
      <c r="C1156" s="1"/>
      <c r="D1156" s="1"/>
      <c r="E1156" s="1"/>
      <c r="F1156" s="1"/>
      <c r="G1156" s="1" t="s">
        <v>1553</v>
      </c>
      <c r="H1156" s="277">
        <v>42292</v>
      </c>
      <c r="I1156" s="1" t="s">
        <v>4886</v>
      </c>
      <c r="J1156" s="2" t="s">
        <v>68</v>
      </c>
      <c r="K1156" s="1" t="s">
        <v>36</v>
      </c>
      <c r="L1156" s="1" t="s">
        <v>20</v>
      </c>
      <c r="M1156" s="1" t="s">
        <v>21</v>
      </c>
      <c r="N1156" s="1" t="s">
        <v>11</v>
      </c>
      <c r="O1156" s="7">
        <v>10200</v>
      </c>
      <c r="P1156" s="7">
        <v>0</v>
      </c>
      <c r="Q1156" s="7">
        <f t="shared" si="47"/>
        <v>10200</v>
      </c>
      <c r="R1156" s="6" t="s">
        <v>47</v>
      </c>
      <c r="S1156" s="5" t="s">
        <v>32</v>
      </c>
      <c r="T1156" s="5" t="s">
        <v>4348</v>
      </c>
      <c r="U1156" s="5" t="s">
        <v>4349</v>
      </c>
      <c r="V1156" s="1" t="s">
        <v>65</v>
      </c>
      <c r="W1156" s="1" t="s">
        <v>4887</v>
      </c>
      <c r="X1156" s="1" t="s">
        <v>2149</v>
      </c>
      <c r="Y1156" s="1" t="s">
        <v>2150</v>
      </c>
      <c r="Z1156" s="4">
        <v>42292</v>
      </c>
      <c r="AA1156" s="1" t="s">
        <v>45</v>
      </c>
      <c r="AB1156" s="1" t="s">
        <v>4888</v>
      </c>
      <c r="AC1156" s="1"/>
      <c r="AD1156" s="8"/>
    </row>
    <row r="1157" spans="2:30" outlineLevel="5">
      <c r="B1157" s="3"/>
      <c r="C1157" s="1"/>
      <c r="D1157" s="1"/>
      <c r="E1157" s="1"/>
      <c r="F1157" s="1"/>
      <c r="G1157" s="1" t="s">
        <v>1553</v>
      </c>
      <c r="H1157" s="277">
        <v>42292</v>
      </c>
      <c r="I1157" s="1" t="s">
        <v>4886</v>
      </c>
      <c r="J1157" s="2" t="s">
        <v>68</v>
      </c>
      <c r="K1157" s="1" t="s">
        <v>36</v>
      </c>
      <c r="L1157" s="1" t="s">
        <v>20</v>
      </c>
      <c r="M1157" s="1" t="s">
        <v>20</v>
      </c>
      <c r="N1157" s="1" t="s">
        <v>2393</v>
      </c>
      <c r="O1157" s="7">
        <v>0</v>
      </c>
      <c r="P1157" s="7">
        <v>10200</v>
      </c>
      <c r="Q1157" s="7">
        <f t="shared" si="47"/>
        <v>-10200</v>
      </c>
      <c r="R1157" s="6" t="s">
        <v>47</v>
      </c>
      <c r="S1157" s="5" t="s">
        <v>32</v>
      </c>
      <c r="T1157" s="5" t="s">
        <v>4348</v>
      </c>
      <c r="U1157" s="5" t="s">
        <v>4349</v>
      </c>
      <c r="V1157" s="1" t="s">
        <v>65</v>
      </c>
      <c r="W1157" s="1" t="s">
        <v>4887</v>
      </c>
      <c r="X1157" s="1" t="s">
        <v>2149</v>
      </c>
      <c r="Y1157" s="1" t="s">
        <v>2150</v>
      </c>
      <c r="Z1157" s="4">
        <v>42292</v>
      </c>
      <c r="AA1157" s="1" t="s">
        <v>2397</v>
      </c>
      <c r="AB1157" s="1" t="s">
        <v>4888</v>
      </c>
      <c r="AC1157" s="1"/>
      <c r="AD1157" s="8"/>
    </row>
    <row r="1158" spans="2:30" outlineLevel="5">
      <c r="B1158" s="3"/>
      <c r="C1158" s="1"/>
      <c r="D1158" s="1"/>
      <c r="E1158" s="1"/>
      <c r="F1158" s="1"/>
      <c r="G1158" s="1" t="s">
        <v>1553</v>
      </c>
      <c r="H1158" s="277">
        <v>42297</v>
      </c>
      <c r="I1158" s="1" t="s">
        <v>4889</v>
      </c>
      <c r="J1158" s="2" t="s">
        <v>68</v>
      </c>
      <c r="K1158" s="1" t="s">
        <v>36</v>
      </c>
      <c r="L1158" s="1" t="s">
        <v>20</v>
      </c>
      <c r="M1158" s="1" t="s">
        <v>21</v>
      </c>
      <c r="N1158" s="1" t="s">
        <v>11</v>
      </c>
      <c r="O1158" s="7">
        <v>248.4</v>
      </c>
      <c r="P1158" s="7">
        <v>0</v>
      </c>
      <c r="Q1158" s="7">
        <f t="shared" si="47"/>
        <v>248.4</v>
      </c>
      <c r="R1158" s="6" t="s">
        <v>47</v>
      </c>
      <c r="S1158" s="5" t="s">
        <v>32</v>
      </c>
      <c r="T1158" s="5" t="s">
        <v>66</v>
      </c>
      <c r="U1158" s="5" t="s">
        <v>799</v>
      </c>
      <c r="V1158" s="1" t="s">
        <v>65</v>
      </c>
      <c r="W1158" s="1" t="s">
        <v>4890</v>
      </c>
      <c r="X1158" s="1" t="s">
        <v>2331</v>
      </c>
      <c r="Y1158" s="1" t="s">
        <v>2332</v>
      </c>
      <c r="Z1158" s="4">
        <v>42297</v>
      </c>
      <c r="AA1158" s="1" t="s">
        <v>45</v>
      </c>
      <c r="AB1158" s="1" t="s">
        <v>4891</v>
      </c>
      <c r="AC1158" s="1" t="s">
        <v>4892</v>
      </c>
      <c r="AD1158" s="8"/>
    </row>
    <row r="1159" spans="2:30" outlineLevel="5">
      <c r="B1159" s="3"/>
      <c r="C1159" s="1"/>
      <c r="D1159" s="1"/>
      <c r="E1159" s="1"/>
      <c r="F1159" s="1"/>
      <c r="G1159" s="1" t="s">
        <v>1553</v>
      </c>
      <c r="H1159" s="277">
        <v>42298</v>
      </c>
      <c r="I1159" s="1" t="s">
        <v>4893</v>
      </c>
      <c r="J1159" s="2" t="s">
        <v>68</v>
      </c>
      <c r="K1159" s="1" t="s">
        <v>36</v>
      </c>
      <c r="L1159" s="1" t="s">
        <v>20</v>
      </c>
      <c r="M1159" s="1" t="s">
        <v>21</v>
      </c>
      <c r="N1159" s="1" t="s">
        <v>11</v>
      </c>
      <c r="O1159" s="7">
        <v>223.5</v>
      </c>
      <c r="P1159" s="7">
        <v>0</v>
      </c>
      <c r="Q1159" s="7">
        <f t="shared" si="47"/>
        <v>223.5</v>
      </c>
      <c r="R1159" s="6" t="s">
        <v>47</v>
      </c>
      <c r="S1159" s="5" t="s">
        <v>32</v>
      </c>
      <c r="T1159" s="5" t="s">
        <v>3171</v>
      </c>
      <c r="U1159" s="5" t="s">
        <v>3172</v>
      </c>
      <c r="V1159" s="1" t="s">
        <v>65</v>
      </c>
      <c r="W1159" s="1" t="s">
        <v>4894</v>
      </c>
      <c r="X1159" s="1" t="s">
        <v>3443</v>
      </c>
      <c r="Y1159" s="1" t="s">
        <v>3444</v>
      </c>
      <c r="Z1159" s="4">
        <v>42298</v>
      </c>
      <c r="AA1159" s="1" t="s">
        <v>45</v>
      </c>
      <c r="AB1159" s="1" t="s">
        <v>4895</v>
      </c>
      <c r="AC1159" s="1" t="s">
        <v>4896</v>
      </c>
      <c r="AD1159" s="8"/>
    </row>
    <row r="1160" spans="2:30" outlineLevel="5">
      <c r="B1160" s="3"/>
      <c r="C1160" s="1"/>
      <c r="D1160" s="1"/>
      <c r="E1160" s="1"/>
      <c r="F1160" s="1"/>
      <c r="G1160" s="1" t="s">
        <v>1553</v>
      </c>
      <c r="H1160" s="277">
        <v>42292</v>
      </c>
      <c r="I1160" s="1" t="s">
        <v>4897</v>
      </c>
      <c r="J1160" s="2" t="s">
        <v>68</v>
      </c>
      <c r="K1160" s="1" t="s">
        <v>36</v>
      </c>
      <c r="L1160" s="1" t="s">
        <v>20</v>
      </c>
      <c r="M1160" s="1" t="s">
        <v>21</v>
      </c>
      <c r="N1160" s="1" t="s">
        <v>11</v>
      </c>
      <c r="O1160" s="7">
        <v>86</v>
      </c>
      <c r="P1160" s="7">
        <v>0</v>
      </c>
      <c r="Q1160" s="7">
        <f t="shared" si="47"/>
        <v>86</v>
      </c>
      <c r="R1160" s="6" t="s">
        <v>47</v>
      </c>
      <c r="S1160" s="5" t="s">
        <v>32</v>
      </c>
      <c r="T1160" s="5" t="s">
        <v>4348</v>
      </c>
      <c r="U1160" s="5" t="s">
        <v>4349</v>
      </c>
      <c r="V1160" s="1" t="s">
        <v>65</v>
      </c>
      <c r="W1160" s="1" t="s">
        <v>4898</v>
      </c>
      <c r="X1160" s="1" t="s">
        <v>2175</v>
      </c>
      <c r="Y1160" s="1" t="s">
        <v>2176</v>
      </c>
      <c r="Z1160" s="4">
        <v>42292</v>
      </c>
      <c r="AA1160" s="1" t="s">
        <v>45</v>
      </c>
      <c r="AB1160" s="1" t="s">
        <v>4899</v>
      </c>
      <c r="AC1160" s="1" t="s">
        <v>4900</v>
      </c>
      <c r="AD1160" s="8"/>
    </row>
    <row r="1161" spans="2:30" outlineLevel="5">
      <c r="B1161" s="3"/>
      <c r="C1161" s="1"/>
      <c r="D1161" s="1"/>
      <c r="E1161" s="1"/>
      <c r="F1161" s="1"/>
      <c r="G1161" s="1" t="s">
        <v>1553</v>
      </c>
      <c r="H1161" s="277">
        <v>42292</v>
      </c>
      <c r="I1161" s="1" t="s">
        <v>4901</v>
      </c>
      <c r="J1161" s="2" t="s">
        <v>68</v>
      </c>
      <c r="K1161" s="1" t="s">
        <v>36</v>
      </c>
      <c r="L1161" s="1" t="s">
        <v>20</v>
      </c>
      <c r="M1161" s="1" t="s">
        <v>21</v>
      </c>
      <c r="N1161" s="1" t="s">
        <v>11</v>
      </c>
      <c r="O1161" s="7">
        <v>175</v>
      </c>
      <c r="P1161" s="7">
        <v>0</v>
      </c>
      <c r="Q1161" s="7">
        <f t="shared" si="47"/>
        <v>175</v>
      </c>
      <c r="R1161" s="6" t="s">
        <v>47</v>
      </c>
      <c r="S1161" s="5" t="s">
        <v>32</v>
      </c>
      <c r="T1161" s="5" t="s">
        <v>4348</v>
      </c>
      <c r="U1161" s="5" t="s">
        <v>4349</v>
      </c>
      <c r="V1161" s="1" t="s">
        <v>65</v>
      </c>
      <c r="W1161" s="1" t="s">
        <v>4902</v>
      </c>
      <c r="X1161" s="1" t="s">
        <v>2149</v>
      </c>
      <c r="Y1161" s="1" t="s">
        <v>2150</v>
      </c>
      <c r="Z1161" s="4">
        <v>42292</v>
      </c>
      <c r="AA1161" s="1" t="s">
        <v>45</v>
      </c>
      <c r="AB1161" s="1" t="s">
        <v>4903</v>
      </c>
      <c r="AC1161" s="1" t="s">
        <v>4904</v>
      </c>
      <c r="AD1161" s="8"/>
    </row>
    <row r="1162" spans="2:30" outlineLevel="5">
      <c r="B1162" s="3"/>
      <c r="C1162" s="1"/>
      <c r="D1162" s="1"/>
      <c r="E1162" s="1"/>
      <c r="F1162" s="1"/>
      <c r="G1162" s="1" t="s">
        <v>1553</v>
      </c>
      <c r="H1162" s="277">
        <v>42293</v>
      </c>
      <c r="I1162" s="1" t="s">
        <v>4905</v>
      </c>
      <c r="J1162" s="2" t="s">
        <v>68</v>
      </c>
      <c r="K1162" s="1" t="s">
        <v>36</v>
      </c>
      <c r="L1162" s="1" t="s">
        <v>20</v>
      </c>
      <c r="M1162" s="1" t="s">
        <v>21</v>
      </c>
      <c r="N1162" s="1" t="s">
        <v>11</v>
      </c>
      <c r="O1162" s="7">
        <v>3272</v>
      </c>
      <c r="P1162" s="7">
        <v>0</v>
      </c>
      <c r="Q1162" s="7">
        <f t="shared" si="47"/>
        <v>3272</v>
      </c>
      <c r="R1162" s="6" t="s">
        <v>47</v>
      </c>
      <c r="S1162" s="5" t="s">
        <v>32</v>
      </c>
      <c r="T1162" s="5" t="s">
        <v>4348</v>
      </c>
      <c r="U1162" s="5" t="s">
        <v>4349</v>
      </c>
      <c r="V1162" s="1" t="s">
        <v>65</v>
      </c>
      <c r="W1162" s="1" t="s">
        <v>4906</v>
      </c>
      <c r="X1162" s="1" t="s">
        <v>2175</v>
      </c>
      <c r="Y1162" s="1" t="s">
        <v>2176</v>
      </c>
      <c r="Z1162" s="4">
        <v>42293</v>
      </c>
      <c r="AA1162" s="1" t="s">
        <v>45</v>
      </c>
      <c r="AB1162" s="1" t="s">
        <v>4888</v>
      </c>
      <c r="AC1162" s="1" t="s">
        <v>4907</v>
      </c>
      <c r="AD1162" s="8"/>
    </row>
    <row r="1163" spans="2:30" outlineLevel="5">
      <c r="B1163" s="3"/>
      <c r="C1163" s="1"/>
      <c r="D1163" s="1"/>
      <c r="E1163" s="1"/>
      <c r="F1163" s="1"/>
      <c r="G1163" s="1" t="s">
        <v>1553</v>
      </c>
      <c r="H1163" s="277">
        <v>42298</v>
      </c>
      <c r="I1163" s="1" t="s">
        <v>4908</v>
      </c>
      <c r="J1163" s="2" t="s">
        <v>68</v>
      </c>
      <c r="K1163" s="1" t="s">
        <v>36</v>
      </c>
      <c r="L1163" s="1" t="s">
        <v>20</v>
      </c>
      <c r="M1163" s="1" t="s">
        <v>21</v>
      </c>
      <c r="N1163" s="1" t="s">
        <v>11</v>
      </c>
      <c r="O1163" s="7">
        <v>480.4</v>
      </c>
      <c r="P1163" s="7">
        <v>0</v>
      </c>
      <c r="Q1163" s="7">
        <f t="shared" si="47"/>
        <v>480.4</v>
      </c>
      <c r="R1163" s="6" t="s">
        <v>47</v>
      </c>
      <c r="S1163" s="5" t="s">
        <v>32</v>
      </c>
      <c r="T1163" s="5" t="s">
        <v>4348</v>
      </c>
      <c r="U1163" s="5" t="s">
        <v>4349</v>
      </c>
      <c r="V1163" s="1" t="s">
        <v>65</v>
      </c>
      <c r="W1163" s="1" t="s">
        <v>4909</v>
      </c>
      <c r="X1163" s="1" t="s">
        <v>3345</v>
      </c>
      <c r="Y1163" s="1" t="s">
        <v>3346</v>
      </c>
      <c r="Z1163" s="4">
        <v>42298</v>
      </c>
      <c r="AA1163" s="1" t="s">
        <v>45</v>
      </c>
      <c r="AB1163" s="1" t="s">
        <v>4910</v>
      </c>
      <c r="AC1163" s="1" t="s">
        <v>4911</v>
      </c>
      <c r="AD1163" s="8"/>
    </row>
    <row r="1164" spans="2:30" outlineLevel="5">
      <c r="B1164" s="3"/>
      <c r="C1164" s="1"/>
      <c r="D1164" s="1"/>
      <c r="E1164" s="1"/>
      <c r="F1164" s="1"/>
      <c r="G1164" s="1" t="s">
        <v>1553</v>
      </c>
      <c r="H1164" s="277">
        <v>42303</v>
      </c>
      <c r="I1164" s="1" t="s">
        <v>4912</v>
      </c>
      <c r="J1164" s="2" t="s">
        <v>68</v>
      </c>
      <c r="K1164" s="1" t="s">
        <v>36</v>
      </c>
      <c r="L1164" s="1" t="s">
        <v>20</v>
      </c>
      <c r="M1164" s="1" t="s">
        <v>21</v>
      </c>
      <c r="N1164" s="1" t="s">
        <v>11</v>
      </c>
      <c r="O1164" s="7">
        <v>1709</v>
      </c>
      <c r="P1164" s="7">
        <v>0</v>
      </c>
      <c r="Q1164" s="7">
        <f t="shared" si="47"/>
        <v>1709</v>
      </c>
      <c r="R1164" s="6" t="s">
        <v>47</v>
      </c>
      <c r="S1164" s="5" t="s">
        <v>32</v>
      </c>
      <c r="T1164" s="5" t="s">
        <v>4348</v>
      </c>
      <c r="U1164" s="5" t="s">
        <v>4349</v>
      </c>
      <c r="V1164" s="1" t="s">
        <v>65</v>
      </c>
      <c r="W1164" s="1" t="s">
        <v>4913</v>
      </c>
      <c r="X1164" s="1" t="s">
        <v>3302</v>
      </c>
      <c r="Y1164" s="1" t="s">
        <v>3303</v>
      </c>
      <c r="Z1164" s="4">
        <v>42303</v>
      </c>
      <c r="AA1164" s="1" t="s">
        <v>45</v>
      </c>
      <c r="AB1164" s="1" t="s">
        <v>4914</v>
      </c>
      <c r="AC1164" s="1" t="s">
        <v>4915</v>
      </c>
      <c r="AD1164" s="8"/>
    </row>
    <row r="1165" spans="2:30" outlineLevel="5">
      <c r="B1165" s="3"/>
      <c r="C1165" s="1"/>
      <c r="D1165" s="1"/>
      <c r="E1165" s="1"/>
      <c r="F1165" s="1"/>
      <c r="G1165" s="1" t="s">
        <v>1553</v>
      </c>
      <c r="H1165" s="277">
        <v>42307</v>
      </c>
      <c r="I1165" s="1" t="s">
        <v>4916</v>
      </c>
      <c r="J1165" s="2" t="s">
        <v>68</v>
      </c>
      <c r="K1165" s="1" t="s">
        <v>36</v>
      </c>
      <c r="L1165" s="1" t="s">
        <v>20</v>
      </c>
      <c r="M1165" s="1" t="s">
        <v>21</v>
      </c>
      <c r="N1165" s="1" t="s">
        <v>11</v>
      </c>
      <c r="O1165" s="7">
        <v>8497.2000000000007</v>
      </c>
      <c r="P1165" s="7">
        <v>0</v>
      </c>
      <c r="Q1165" s="7">
        <f t="shared" si="47"/>
        <v>8497.2000000000007</v>
      </c>
      <c r="R1165" s="6" t="s">
        <v>47</v>
      </c>
      <c r="S1165" s="5" t="s">
        <v>32</v>
      </c>
      <c r="T1165" s="5" t="s">
        <v>4348</v>
      </c>
      <c r="U1165" s="5" t="s">
        <v>4349</v>
      </c>
      <c r="V1165" s="1" t="s">
        <v>65</v>
      </c>
      <c r="W1165" s="1" t="s">
        <v>4917</v>
      </c>
      <c r="X1165" s="1" t="s">
        <v>3345</v>
      </c>
      <c r="Y1165" s="1" t="s">
        <v>3346</v>
      </c>
      <c r="Z1165" s="4">
        <v>42307</v>
      </c>
      <c r="AA1165" s="1" t="s">
        <v>45</v>
      </c>
      <c r="AB1165" s="1" t="s">
        <v>4918</v>
      </c>
      <c r="AC1165" s="1" t="s">
        <v>4919</v>
      </c>
      <c r="AD1165" s="8"/>
    </row>
    <row r="1166" spans="2:30" outlineLevel="5">
      <c r="B1166" s="3"/>
      <c r="C1166" s="1"/>
      <c r="D1166" s="1"/>
      <c r="E1166" s="1"/>
      <c r="F1166" s="1"/>
      <c r="G1166" s="1" t="s">
        <v>1553</v>
      </c>
      <c r="H1166" s="277">
        <v>42300</v>
      </c>
      <c r="I1166" s="1" t="s">
        <v>4920</v>
      </c>
      <c r="J1166" s="2" t="s">
        <v>68</v>
      </c>
      <c r="K1166" s="1" t="s">
        <v>36</v>
      </c>
      <c r="L1166" s="1" t="s">
        <v>60</v>
      </c>
      <c r="M1166" s="1" t="s">
        <v>21</v>
      </c>
      <c r="N1166" s="1" t="s">
        <v>11</v>
      </c>
      <c r="O1166" s="7">
        <v>420.15</v>
      </c>
      <c r="P1166" s="7">
        <v>0</v>
      </c>
      <c r="Q1166" s="7">
        <f t="shared" si="47"/>
        <v>420.15</v>
      </c>
      <c r="R1166" s="6" t="s">
        <v>47</v>
      </c>
      <c r="S1166" s="5" t="s">
        <v>32</v>
      </c>
      <c r="T1166" s="5" t="s">
        <v>66</v>
      </c>
      <c r="U1166" s="5" t="s">
        <v>799</v>
      </c>
      <c r="V1166" s="1" t="s">
        <v>4619</v>
      </c>
      <c r="W1166" s="1" t="s">
        <v>4921</v>
      </c>
      <c r="X1166" s="1" t="s">
        <v>4922</v>
      </c>
      <c r="Y1166" s="1" t="s">
        <v>4923</v>
      </c>
      <c r="Z1166" s="4">
        <v>42300</v>
      </c>
      <c r="AA1166" s="1" t="s">
        <v>45</v>
      </c>
      <c r="AB1166" s="1" t="s">
        <v>4924</v>
      </c>
      <c r="AC1166" s="1" t="s">
        <v>4925</v>
      </c>
      <c r="AD1166" s="8"/>
    </row>
    <row r="1167" spans="2:30" outlineLevel="5">
      <c r="B1167" s="3"/>
      <c r="C1167" s="1"/>
      <c r="D1167" s="1"/>
      <c r="E1167" s="1"/>
      <c r="F1167" s="1"/>
      <c r="G1167" s="1" t="s">
        <v>1553</v>
      </c>
      <c r="H1167" s="277">
        <v>42297</v>
      </c>
      <c r="I1167" s="1" t="s">
        <v>4926</v>
      </c>
      <c r="J1167" s="2" t="s">
        <v>68</v>
      </c>
      <c r="K1167" s="1" t="s">
        <v>36</v>
      </c>
      <c r="L1167" s="1" t="s">
        <v>20</v>
      </c>
      <c r="M1167" s="1" t="s">
        <v>21</v>
      </c>
      <c r="N1167" s="1" t="s">
        <v>11</v>
      </c>
      <c r="O1167" s="7">
        <v>6356</v>
      </c>
      <c r="P1167" s="7">
        <v>0</v>
      </c>
      <c r="Q1167" s="7">
        <f t="shared" si="47"/>
        <v>6356</v>
      </c>
      <c r="R1167" s="6" t="s">
        <v>47</v>
      </c>
      <c r="S1167" s="5" t="s">
        <v>32</v>
      </c>
      <c r="T1167" s="5" t="s">
        <v>4336</v>
      </c>
      <c r="U1167" s="5" t="s">
        <v>4337</v>
      </c>
      <c r="V1167" s="1" t="s">
        <v>65</v>
      </c>
      <c r="W1167" s="1" t="s">
        <v>4927</v>
      </c>
      <c r="X1167" s="1" t="s">
        <v>2313</v>
      </c>
      <c r="Y1167" s="1" t="s">
        <v>2314</v>
      </c>
      <c r="Z1167" s="4">
        <v>42297</v>
      </c>
      <c r="AA1167" s="1" t="s">
        <v>45</v>
      </c>
      <c r="AB1167" s="1" t="s">
        <v>4928</v>
      </c>
      <c r="AC1167" s="1" t="s">
        <v>4929</v>
      </c>
      <c r="AD1167" s="8"/>
    </row>
    <row r="1168" spans="2:30" outlineLevel="5">
      <c r="B1168" s="3"/>
      <c r="C1168" s="1"/>
      <c r="D1168" s="1"/>
      <c r="E1168" s="1"/>
      <c r="F1168" s="1"/>
      <c r="G1168" s="1" t="s">
        <v>1553</v>
      </c>
      <c r="H1168" s="277">
        <v>42297</v>
      </c>
      <c r="I1168" s="1" t="s">
        <v>4930</v>
      </c>
      <c r="J1168" s="2" t="s">
        <v>68</v>
      </c>
      <c r="K1168" s="1" t="s">
        <v>36</v>
      </c>
      <c r="L1168" s="1" t="s">
        <v>20</v>
      </c>
      <c r="M1168" s="1" t="s">
        <v>21</v>
      </c>
      <c r="N1168" s="1" t="s">
        <v>11</v>
      </c>
      <c r="O1168" s="7">
        <v>483.82</v>
      </c>
      <c r="P1168" s="7">
        <v>0</v>
      </c>
      <c r="Q1168" s="7">
        <f t="shared" si="47"/>
        <v>483.82</v>
      </c>
      <c r="R1168" s="6" t="s">
        <v>47</v>
      </c>
      <c r="S1168" s="5" t="s">
        <v>32</v>
      </c>
      <c r="T1168" s="5" t="s">
        <v>66</v>
      </c>
      <c r="U1168" s="5" t="s">
        <v>799</v>
      </c>
      <c r="V1168" s="1" t="s">
        <v>65</v>
      </c>
      <c r="W1168" s="1" t="s">
        <v>4931</v>
      </c>
      <c r="X1168" s="1" t="s">
        <v>4932</v>
      </c>
      <c r="Y1168" s="1" t="s">
        <v>4933</v>
      </c>
      <c r="Z1168" s="4">
        <v>42297</v>
      </c>
      <c r="AA1168" s="1" t="s">
        <v>45</v>
      </c>
      <c r="AB1168" s="1" t="s">
        <v>4934</v>
      </c>
      <c r="AC1168" s="1" t="s">
        <v>4935</v>
      </c>
      <c r="AD1168" s="8"/>
    </row>
    <row r="1169" spans="2:30" outlineLevel="5">
      <c r="B1169" s="3"/>
      <c r="C1169" s="1"/>
      <c r="D1169" s="1"/>
      <c r="E1169" s="1"/>
      <c r="F1169" s="1"/>
      <c r="G1169" s="1" t="s">
        <v>1553</v>
      </c>
      <c r="H1169" s="277">
        <v>42305</v>
      </c>
      <c r="I1169" s="1" t="s">
        <v>4936</v>
      </c>
      <c r="J1169" s="2" t="s">
        <v>68</v>
      </c>
      <c r="K1169" s="1" t="s">
        <v>36</v>
      </c>
      <c r="L1169" s="1" t="s">
        <v>20</v>
      </c>
      <c r="M1169" s="1" t="s">
        <v>21</v>
      </c>
      <c r="N1169" s="1" t="s">
        <v>11</v>
      </c>
      <c r="O1169" s="7">
        <v>1200</v>
      </c>
      <c r="P1169" s="7">
        <v>0</v>
      </c>
      <c r="Q1169" s="7">
        <f t="shared" si="47"/>
        <v>1200</v>
      </c>
      <c r="R1169" s="6" t="s">
        <v>47</v>
      </c>
      <c r="S1169" s="5" t="s">
        <v>32</v>
      </c>
      <c r="T1169" s="5" t="s">
        <v>4348</v>
      </c>
      <c r="U1169" s="5" t="s">
        <v>4349</v>
      </c>
      <c r="V1169" s="1" t="s">
        <v>65</v>
      </c>
      <c r="W1169" s="1" t="s">
        <v>4937</v>
      </c>
      <c r="X1169" s="1" t="s">
        <v>4938</v>
      </c>
      <c r="Y1169" s="1" t="s">
        <v>4939</v>
      </c>
      <c r="Z1169" s="4">
        <v>42305</v>
      </c>
      <c r="AA1169" s="1" t="s">
        <v>45</v>
      </c>
      <c r="AB1169" s="1" t="s">
        <v>4940</v>
      </c>
      <c r="AC1169" s="1" t="s">
        <v>4941</v>
      </c>
      <c r="AD1169" s="8"/>
    </row>
    <row r="1170" spans="2:30" outlineLevel="5">
      <c r="B1170" s="3"/>
      <c r="C1170" s="1"/>
      <c r="D1170" s="1"/>
      <c r="E1170" s="1"/>
      <c r="F1170" s="1"/>
      <c r="G1170" s="1" t="s">
        <v>1553</v>
      </c>
      <c r="H1170" s="277">
        <v>42300</v>
      </c>
      <c r="I1170" s="1" t="s">
        <v>4942</v>
      </c>
      <c r="J1170" s="2" t="s">
        <v>68</v>
      </c>
      <c r="K1170" s="1" t="s">
        <v>36</v>
      </c>
      <c r="L1170" s="1" t="s">
        <v>20</v>
      </c>
      <c r="M1170" s="1" t="s">
        <v>21</v>
      </c>
      <c r="N1170" s="1" t="s">
        <v>11</v>
      </c>
      <c r="O1170" s="7">
        <v>6150</v>
      </c>
      <c r="P1170" s="7">
        <v>0</v>
      </c>
      <c r="Q1170" s="7">
        <f t="shared" si="47"/>
        <v>6150</v>
      </c>
      <c r="R1170" s="6" t="s">
        <v>47</v>
      </c>
      <c r="S1170" s="5" t="s">
        <v>32</v>
      </c>
      <c r="T1170" s="5" t="s">
        <v>4348</v>
      </c>
      <c r="U1170" s="5" t="s">
        <v>4349</v>
      </c>
      <c r="V1170" s="1" t="s">
        <v>65</v>
      </c>
      <c r="W1170" s="1" t="s">
        <v>4943</v>
      </c>
      <c r="X1170" s="1" t="s">
        <v>2282</v>
      </c>
      <c r="Y1170" s="1" t="s">
        <v>2283</v>
      </c>
      <c r="Z1170" s="4">
        <v>42300</v>
      </c>
      <c r="AA1170" s="1" t="s">
        <v>2257</v>
      </c>
      <c r="AB1170" s="1" t="s">
        <v>4944</v>
      </c>
      <c r="AC1170" s="1" t="s">
        <v>4945</v>
      </c>
      <c r="AD1170" s="8"/>
    </row>
    <row r="1171" spans="2:30" outlineLevel="5">
      <c r="B1171" s="3"/>
      <c r="C1171" s="1"/>
      <c r="D1171" s="1"/>
      <c r="E1171" s="1"/>
      <c r="F1171" s="1"/>
      <c r="G1171" s="1" t="s">
        <v>1553</v>
      </c>
      <c r="H1171" s="277">
        <v>42297</v>
      </c>
      <c r="I1171" s="1" t="s">
        <v>4946</v>
      </c>
      <c r="J1171" s="2" t="s">
        <v>68</v>
      </c>
      <c r="K1171" s="1" t="s">
        <v>36</v>
      </c>
      <c r="L1171" s="1" t="s">
        <v>20</v>
      </c>
      <c r="M1171" s="1" t="s">
        <v>21</v>
      </c>
      <c r="N1171" s="1" t="s">
        <v>11</v>
      </c>
      <c r="O1171" s="7">
        <v>3883</v>
      </c>
      <c r="P1171" s="7">
        <v>0</v>
      </c>
      <c r="Q1171" s="7">
        <f t="shared" si="47"/>
        <v>3883</v>
      </c>
      <c r="R1171" s="6" t="s">
        <v>47</v>
      </c>
      <c r="S1171" s="5" t="s">
        <v>32</v>
      </c>
      <c r="T1171" s="5" t="s">
        <v>66</v>
      </c>
      <c r="U1171" s="5" t="s">
        <v>799</v>
      </c>
      <c r="V1171" s="1" t="s">
        <v>65</v>
      </c>
      <c r="W1171" s="1" t="s">
        <v>4947</v>
      </c>
      <c r="X1171" s="1" t="s">
        <v>2149</v>
      </c>
      <c r="Y1171" s="1" t="s">
        <v>2150</v>
      </c>
      <c r="Z1171" s="4">
        <v>42297</v>
      </c>
      <c r="AA1171" s="1" t="s">
        <v>45</v>
      </c>
      <c r="AB1171" s="1" t="s">
        <v>4948</v>
      </c>
      <c r="AC1171" s="1" t="s">
        <v>4949</v>
      </c>
      <c r="AD1171" s="8"/>
    </row>
    <row r="1172" spans="2:30" outlineLevel="5">
      <c r="B1172" s="3"/>
      <c r="C1172" s="1"/>
      <c r="D1172" s="1"/>
      <c r="E1172" s="1"/>
      <c r="F1172" s="1"/>
      <c r="G1172" s="1" t="s">
        <v>1553</v>
      </c>
      <c r="H1172" s="277">
        <v>42297</v>
      </c>
      <c r="I1172" s="1" t="s">
        <v>4950</v>
      </c>
      <c r="J1172" s="2" t="s">
        <v>68</v>
      </c>
      <c r="K1172" s="1" t="s">
        <v>36</v>
      </c>
      <c r="L1172" s="1" t="s">
        <v>20</v>
      </c>
      <c r="M1172" s="1" t="s">
        <v>21</v>
      </c>
      <c r="N1172" s="1" t="s">
        <v>11</v>
      </c>
      <c r="O1172" s="7">
        <v>8598</v>
      </c>
      <c r="P1172" s="7">
        <v>0</v>
      </c>
      <c r="Q1172" s="7">
        <f t="shared" si="47"/>
        <v>8598</v>
      </c>
      <c r="R1172" s="6" t="s">
        <v>47</v>
      </c>
      <c r="S1172" s="5" t="s">
        <v>32</v>
      </c>
      <c r="T1172" s="5" t="s">
        <v>4336</v>
      </c>
      <c r="U1172" s="5" t="s">
        <v>4337</v>
      </c>
      <c r="V1172" s="1" t="s">
        <v>65</v>
      </c>
      <c r="W1172" s="1" t="s">
        <v>4951</v>
      </c>
      <c r="X1172" s="1" t="s">
        <v>2313</v>
      </c>
      <c r="Y1172" s="1" t="s">
        <v>2314</v>
      </c>
      <c r="Z1172" s="4">
        <v>42297</v>
      </c>
      <c r="AA1172" s="1" t="s">
        <v>45</v>
      </c>
      <c r="AB1172" s="1" t="s">
        <v>4952</v>
      </c>
      <c r="AC1172" s="1" t="s">
        <v>4953</v>
      </c>
      <c r="AD1172" s="8"/>
    </row>
    <row r="1173" spans="2:30" outlineLevel="5">
      <c r="B1173" s="3"/>
      <c r="C1173" s="1"/>
      <c r="D1173" s="1"/>
      <c r="E1173" s="1"/>
      <c r="F1173" s="1"/>
      <c r="G1173" s="1" t="s">
        <v>1553</v>
      </c>
      <c r="H1173" s="277">
        <v>42299</v>
      </c>
      <c r="I1173" s="1" t="s">
        <v>4954</v>
      </c>
      <c r="J1173" s="2" t="s">
        <v>68</v>
      </c>
      <c r="K1173" s="1" t="s">
        <v>36</v>
      </c>
      <c r="L1173" s="1" t="s">
        <v>20</v>
      </c>
      <c r="M1173" s="1" t="s">
        <v>21</v>
      </c>
      <c r="N1173" s="1" t="s">
        <v>11</v>
      </c>
      <c r="O1173" s="7">
        <v>4767</v>
      </c>
      <c r="P1173" s="7">
        <v>0</v>
      </c>
      <c r="Q1173" s="7">
        <f t="shared" si="47"/>
        <v>4767</v>
      </c>
      <c r="R1173" s="6" t="s">
        <v>47</v>
      </c>
      <c r="S1173" s="5" t="s">
        <v>32</v>
      </c>
      <c r="T1173" s="5" t="s">
        <v>3171</v>
      </c>
      <c r="U1173" s="5" t="s">
        <v>3172</v>
      </c>
      <c r="V1173" s="1" t="s">
        <v>65</v>
      </c>
      <c r="W1173" s="1" t="s">
        <v>4955</v>
      </c>
      <c r="X1173" s="1" t="s">
        <v>2313</v>
      </c>
      <c r="Y1173" s="1" t="s">
        <v>2314</v>
      </c>
      <c r="Z1173" s="4">
        <v>42299</v>
      </c>
      <c r="AA1173" s="1" t="s">
        <v>45</v>
      </c>
      <c r="AB1173" s="1" t="s">
        <v>4956</v>
      </c>
      <c r="AC1173" s="1" t="s">
        <v>4957</v>
      </c>
      <c r="AD1173" s="8"/>
    </row>
    <row r="1174" spans="2:30" outlineLevel="5">
      <c r="B1174" s="3"/>
      <c r="C1174" s="1"/>
      <c r="D1174" s="1"/>
      <c r="E1174" s="1"/>
      <c r="F1174" s="1"/>
      <c r="G1174" s="1" t="s">
        <v>1553</v>
      </c>
      <c r="H1174" s="277">
        <v>42298</v>
      </c>
      <c r="I1174" s="1" t="s">
        <v>4958</v>
      </c>
      <c r="J1174" s="2" t="s">
        <v>68</v>
      </c>
      <c r="K1174" s="1" t="s">
        <v>36</v>
      </c>
      <c r="L1174" s="1" t="s">
        <v>20</v>
      </c>
      <c r="M1174" s="1" t="s">
        <v>21</v>
      </c>
      <c r="N1174" s="1" t="s">
        <v>11</v>
      </c>
      <c r="O1174" s="7">
        <v>6225</v>
      </c>
      <c r="P1174" s="7">
        <v>0</v>
      </c>
      <c r="Q1174" s="7">
        <f t="shared" si="47"/>
        <v>6225</v>
      </c>
      <c r="R1174" s="6" t="s">
        <v>47</v>
      </c>
      <c r="S1174" s="5" t="s">
        <v>32</v>
      </c>
      <c r="T1174" s="5" t="s">
        <v>4336</v>
      </c>
      <c r="U1174" s="5" t="s">
        <v>4337</v>
      </c>
      <c r="V1174" s="1" t="s">
        <v>65</v>
      </c>
      <c r="W1174" s="1" t="s">
        <v>4959</v>
      </c>
      <c r="X1174" s="1" t="s">
        <v>3415</v>
      </c>
      <c r="Y1174" s="1" t="s">
        <v>3416</v>
      </c>
      <c r="Z1174" s="4">
        <v>42298</v>
      </c>
      <c r="AA1174" s="1" t="s">
        <v>2257</v>
      </c>
      <c r="AB1174" s="1" t="s">
        <v>4960</v>
      </c>
      <c r="AC1174" s="1" t="s">
        <v>4961</v>
      </c>
      <c r="AD1174" s="8"/>
    </row>
    <row r="1175" spans="2:30" outlineLevel="5">
      <c r="B1175" s="3"/>
      <c r="C1175" s="1"/>
      <c r="D1175" s="1"/>
      <c r="E1175" s="1"/>
      <c r="F1175" s="1"/>
      <c r="G1175" s="1" t="s">
        <v>1553</v>
      </c>
      <c r="H1175" s="277">
        <v>42307</v>
      </c>
      <c r="I1175" s="1" t="s">
        <v>4962</v>
      </c>
      <c r="J1175" s="2" t="s">
        <v>68</v>
      </c>
      <c r="K1175" s="1" t="s">
        <v>36</v>
      </c>
      <c r="L1175" s="1" t="s">
        <v>20</v>
      </c>
      <c r="M1175" s="1" t="s">
        <v>21</v>
      </c>
      <c r="N1175" s="1" t="s">
        <v>11</v>
      </c>
      <c r="O1175" s="7">
        <v>8245</v>
      </c>
      <c r="P1175" s="7">
        <v>0</v>
      </c>
      <c r="Q1175" s="7">
        <f t="shared" si="47"/>
        <v>8245</v>
      </c>
      <c r="R1175" s="6" t="s">
        <v>47</v>
      </c>
      <c r="S1175" s="5" t="s">
        <v>32</v>
      </c>
      <c r="T1175" s="5" t="s">
        <v>67</v>
      </c>
      <c r="U1175" s="5" t="s">
        <v>1615</v>
      </c>
      <c r="V1175" s="1" t="s">
        <v>65</v>
      </c>
      <c r="W1175" s="1" t="s">
        <v>4963</v>
      </c>
      <c r="X1175" s="1" t="s">
        <v>2422</v>
      </c>
      <c r="Y1175" s="1" t="s">
        <v>2423</v>
      </c>
      <c r="Z1175" s="4">
        <v>42307</v>
      </c>
      <c r="AA1175" s="1" t="s">
        <v>45</v>
      </c>
      <c r="AB1175" s="1" t="s">
        <v>4964</v>
      </c>
      <c r="AC1175" s="1" t="s">
        <v>4965</v>
      </c>
      <c r="AD1175" s="8"/>
    </row>
    <row r="1176" spans="2:30" outlineLevel="5">
      <c r="B1176" s="3"/>
      <c r="C1176" s="1"/>
      <c r="D1176" s="1"/>
      <c r="E1176" s="1"/>
      <c r="F1176" s="1"/>
      <c r="G1176" s="1" t="s">
        <v>1553</v>
      </c>
      <c r="H1176" s="277">
        <v>42307</v>
      </c>
      <c r="I1176" s="1" t="s">
        <v>4966</v>
      </c>
      <c r="J1176" s="2" t="s">
        <v>68</v>
      </c>
      <c r="K1176" s="1" t="s">
        <v>36</v>
      </c>
      <c r="L1176" s="1" t="s">
        <v>20</v>
      </c>
      <c r="M1176" s="1" t="s">
        <v>21</v>
      </c>
      <c r="N1176" s="1" t="s">
        <v>11</v>
      </c>
      <c r="O1176" s="7">
        <v>2997.5</v>
      </c>
      <c r="P1176" s="7">
        <v>0</v>
      </c>
      <c r="Q1176" s="7">
        <f t="shared" si="47"/>
        <v>2997.5</v>
      </c>
      <c r="R1176" s="6" t="s">
        <v>47</v>
      </c>
      <c r="S1176" s="5" t="s">
        <v>32</v>
      </c>
      <c r="T1176" s="5" t="s">
        <v>4336</v>
      </c>
      <c r="U1176" s="5" t="s">
        <v>4337</v>
      </c>
      <c r="V1176" s="1" t="s">
        <v>65</v>
      </c>
      <c r="W1176" s="1" t="s">
        <v>4967</v>
      </c>
      <c r="X1176" s="1" t="s">
        <v>4968</v>
      </c>
      <c r="Y1176" s="1" t="s">
        <v>4969</v>
      </c>
      <c r="Z1176" s="4">
        <v>42307</v>
      </c>
      <c r="AA1176" s="1" t="s">
        <v>45</v>
      </c>
      <c r="AB1176" s="1" t="s">
        <v>4970</v>
      </c>
      <c r="AC1176" s="1" t="s">
        <v>4971</v>
      </c>
      <c r="AD1176" s="8"/>
    </row>
    <row r="1177" spans="2:30" outlineLevel="5">
      <c r="B1177" s="3"/>
      <c r="C1177" s="1"/>
      <c r="D1177" s="1"/>
      <c r="E1177" s="1"/>
      <c r="F1177" s="1"/>
      <c r="G1177" s="1" t="s">
        <v>1553</v>
      </c>
      <c r="H1177" s="277">
        <v>42307</v>
      </c>
      <c r="I1177" s="1" t="s">
        <v>4972</v>
      </c>
      <c r="J1177" s="2" t="s">
        <v>68</v>
      </c>
      <c r="K1177" s="1" t="s">
        <v>36</v>
      </c>
      <c r="L1177" s="1" t="s">
        <v>20</v>
      </c>
      <c r="M1177" s="1" t="s">
        <v>21</v>
      </c>
      <c r="N1177" s="1" t="s">
        <v>11</v>
      </c>
      <c r="O1177" s="7">
        <v>6383</v>
      </c>
      <c r="P1177" s="7">
        <v>0</v>
      </c>
      <c r="Q1177" s="7">
        <f t="shared" si="47"/>
        <v>6383</v>
      </c>
      <c r="R1177" s="6" t="s">
        <v>47</v>
      </c>
      <c r="S1177" s="5" t="s">
        <v>32</v>
      </c>
      <c r="T1177" s="5" t="s">
        <v>4336</v>
      </c>
      <c r="U1177" s="5" t="s">
        <v>4337</v>
      </c>
      <c r="V1177" s="1" t="s">
        <v>65</v>
      </c>
      <c r="W1177" s="1" t="s">
        <v>4973</v>
      </c>
      <c r="X1177" s="1" t="s">
        <v>2220</v>
      </c>
      <c r="Y1177" s="1" t="s">
        <v>2221</v>
      </c>
      <c r="Z1177" s="4">
        <v>42307</v>
      </c>
      <c r="AA1177" s="1" t="s">
        <v>45</v>
      </c>
      <c r="AB1177" s="1" t="s">
        <v>4974</v>
      </c>
      <c r="AC1177" s="1" t="s">
        <v>4975</v>
      </c>
      <c r="AD1177" s="8"/>
    </row>
    <row r="1178" spans="2:30" outlineLevel="5">
      <c r="B1178" s="3"/>
      <c r="C1178" s="1"/>
      <c r="D1178" s="1"/>
      <c r="E1178" s="1"/>
      <c r="F1178" s="1"/>
      <c r="G1178" s="1" t="s">
        <v>1553</v>
      </c>
      <c r="H1178" s="277">
        <v>42305</v>
      </c>
      <c r="I1178" s="1" t="s">
        <v>4976</v>
      </c>
      <c r="J1178" s="2" t="s">
        <v>68</v>
      </c>
      <c r="K1178" s="1" t="s">
        <v>36</v>
      </c>
      <c r="L1178" s="1" t="s">
        <v>20</v>
      </c>
      <c r="M1178" s="1" t="s">
        <v>21</v>
      </c>
      <c r="N1178" s="1" t="s">
        <v>11</v>
      </c>
      <c r="O1178" s="7">
        <v>10993.1</v>
      </c>
      <c r="P1178" s="7">
        <v>0</v>
      </c>
      <c r="Q1178" s="7">
        <f t="shared" si="47"/>
        <v>10993.1</v>
      </c>
      <c r="R1178" s="6" t="s">
        <v>47</v>
      </c>
      <c r="S1178" s="5" t="s">
        <v>32</v>
      </c>
      <c r="T1178" s="5" t="s">
        <v>3171</v>
      </c>
      <c r="U1178" s="5" t="s">
        <v>3172</v>
      </c>
      <c r="V1178" s="1" t="s">
        <v>65</v>
      </c>
      <c r="W1178" s="1" t="s">
        <v>4977</v>
      </c>
      <c r="X1178" s="1" t="s">
        <v>2175</v>
      </c>
      <c r="Y1178" s="1" t="s">
        <v>2176</v>
      </c>
      <c r="Z1178" s="4">
        <v>42305</v>
      </c>
      <c r="AA1178" s="1" t="s">
        <v>45</v>
      </c>
      <c r="AB1178" s="1" t="s">
        <v>4978</v>
      </c>
      <c r="AC1178" s="1" t="s">
        <v>4979</v>
      </c>
      <c r="AD1178" s="8"/>
    </row>
    <row r="1179" spans="2:30" outlineLevel="5">
      <c r="B1179" s="3"/>
      <c r="C1179" s="1"/>
      <c r="D1179" s="1"/>
      <c r="E1179" s="1"/>
      <c r="F1179" s="1"/>
      <c r="G1179" s="1" t="s">
        <v>1553</v>
      </c>
      <c r="H1179" s="277">
        <v>42300</v>
      </c>
      <c r="I1179" s="1" t="s">
        <v>4980</v>
      </c>
      <c r="J1179" s="2" t="s">
        <v>68</v>
      </c>
      <c r="K1179" s="1" t="s">
        <v>36</v>
      </c>
      <c r="L1179" s="1" t="s">
        <v>20</v>
      </c>
      <c r="M1179" s="1" t="s">
        <v>21</v>
      </c>
      <c r="N1179" s="1" t="s">
        <v>11</v>
      </c>
      <c r="O1179" s="7">
        <v>1113</v>
      </c>
      <c r="P1179" s="7">
        <v>0</v>
      </c>
      <c r="Q1179" s="7">
        <f t="shared" si="47"/>
        <v>1113</v>
      </c>
      <c r="R1179" s="6" t="s">
        <v>47</v>
      </c>
      <c r="S1179" s="5" t="s">
        <v>32</v>
      </c>
      <c r="T1179" s="5" t="s">
        <v>4348</v>
      </c>
      <c r="U1179" s="5" t="s">
        <v>4349</v>
      </c>
      <c r="V1179" s="1" t="s">
        <v>65</v>
      </c>
      <c r="W1179" s="1" t="s">
        <v>4981</v>
      </c>
      <c r="X1179" s="1" t="s">
        <v>2325</v>
      </c>
      <c r="Y1179" s="1" t="s">
        <v>2326</v>
      </c>
      <c r="Z1179" s="4">
        <v>42300</v>
      </c>
      <c r="AA1179" s="1" t="s">
        <v>45</v>
      </c>
      <c r="AB1179" s="1" t="s">
        <v>4982</v>
      </c>
      <c r="AC1179" s="1" t="s">
        <v>4983</v>
      </c>
      <c r="AD1179" s="8"/>
    </row>
    <row r="1180" spans="2:30" outlineLevel="5">
      <c r="B1180" s="3"/>
      <c r="C1180" s="1"/>
      <c r="D1180" s="1"/>
      <c r="E1180" s="1"/>
      <c r="F1180" s="1"/>
      <c r="G1180" s="1" t="s">
        <v>1553</v>
      </c>
      <c r="H1180" s="277">
        <v>42305</v>
      </c>
      <c r="I1180" s="1" t="s">
        <v>4984</v>
      </c>
      <c r="J1180" s="2" t="s">
        <v>68</v>
      </c>
      <c r="K1180" s="1" t="s">
        <v>36</v>
      </c>
      <c r="L1180" s="1" t="s">
        <v>20</v>
      </c>
      <c r="M1180" s="1" t="s">
        <v>21</v>
      </c>
      <c r="N1180" s="1" t="s">
        <v>11</v>
      </c>
      <c r="O1180" s="7">
        <v>6439.4</v>
      </c>
      <c r="P1180" s="7">
        <v>0</v>
      </c>
      <c r="Q1180" s="7">
        <f t="shared" si="47"/>
        <v>6439.4</v>
      </c>
      <c r="R1180" s="6" t="s">
        <v>47</v>
      </c>
      <c r="S1180" s="5" t="s">
        <v>32</v>
      </c>
      <c r="T1180" s="5" t="s">
        <v>4348</v>
      </c>
      <c r="U1180" s="5" t="s">
        <v>4349</v>
      </c>
      <c r="V1180" s="1" t="s">
        <v>65</v>
      </c>
      <c r="W1180" s="1" t="s">
        <v>4985</v>
      </c>
      <c r="X1180" s="1" t="s">
        <v>2268</v>
      </c>
      <c r="Y1180" s="1" t="s">
        <v>2269</v>
      </c>
      <c r="Z1180" s="4">
        <v>42305</v>
      </c>
      <c r="AA1180" s="1" t="s">
        <v>45</v>
      </c>
      <c r="AB1180" s="1" t="s">
        <v>4986</v>
      </c>
      <c r="AC1180" s="1" t="s">
        <v>4987</v>
      </c>
      <c r="AD1180" s="8"/>
    </row>
    <row r="1181" spans="2:30" outlineLevel="5">
      <c r="B1181" s="3"/>
      <c r="C1181" s="1"/>
      <c r="D1181" s="1"/>
      <c r="E1181" s="1"/>
      <c r="F1181" s="1"/>
      <c r="G1181" s="1" t="s">
        <v>1553</v>
      </c>
      <c r="H1181" s="277">
        <v>42304</v>
      </c>
      <c r="I1181" s="1" t="s">
        <v>4988</v>
      </c>
      <c r="J1181" s="2" t="s">
        <v>68</v>
      </c>
      <c r="K1181" s="1" t="s">
        <v>36</v>
      </c>
      <c r="L1181" s="1" t="s">
        <v>20</v>
      </c>
      <c r="M1181" s="1" t="s">
        <v>21</v>
      </c>
      <c r="N1181" s="1" t="s">
        <v>11</v>
      </c>
      <c r="O1181" s="7">
        <v>64</v>
      </c>
      <c r="P1181" s="7">
        <v>0</v>
      </c>
      <c r="Q1181" s="7">
        <f t="shared" si="47"/>
        <v>64</v>
      </c>
      <c r="R1181" s="6" t="s">
        <v>47</v>
      </c>
      <c r="S1181" s="5" t="s">
        <v>32</v>
      </c>
      <c r="T1181" s="5" t="s">
        <v>3171</v>
      </c>
      <c r="U1181" s="5" t="s">
        <v>3172</v>
      </c>
      <c r="V1181" s="1" t="s">
        <v>65</v>
      </c>
      <c r="W1181" s="1" t="s">
        <v>4989</v>
      </c>
      <c r="X1181" s="1" t="s">
        <v>2337</v>
      </c>
      <c r="Y1181" s="1" t="s">
        <v>2338</v>
      </c>
      <c r="Z1181" s="4">
        <v>42304</v>
      </c>
      <c r="AA1181" s="1" t="s">
        <v>2257</v>
      </c>
      <c r="AB1181" s="1" t="s">
        <v>4990</v>
      </c>
      <c r="AC1181" s="1" t="s">
        <v>4991</v>
      </c>
      <c r="AD1181" s="8"/>
    </row>
    <row r="1182" spans="2:30" outlineLevel="5">
      <c r="B1182" s="3"/>
      <c r="C1182" s="1"/>
      <c r="D1182" s="1"/>
      <c r="E1182" s="1"/>
      <c r="F1182" s="1"/>
      <c r="G1182" s="1" t="s">
        <v>1553</v>
      </c>
      <c r="H1182" s="277">
        <v>42305</v>
      </c>
      <c r="I1182" s="1" t="s">
        <v>4992</v>
      </c>
      <c r="J1182" s="2" t="s">
        <v>68</v>
      </c>
      <c r="K1182" s="1" t="s">
        <v>36</v>
      </c>
      <c r="L1182" s="1" t="s">
        <v>20</v>
      </c>
      <c r="M1182" s="1" t="s">
        <v>21</v>
      </c>
      <c r="N1182" s="1" t="s">
        <v>11</v>
      </c>
      <c r="O1182" s="7">
        <v>28260</v>
      </c>
      <c r="P1182" s="7">
        <v>0</v>
      </c>
      <c r="Q1182" s="7">
        <f t="shared" si="47"/>
        <v>28260</v>
      </c>
      <c r="R1182" s="6" t="s">
        <v>47</v>
      </c>
      <c r="S1182" s="5" t="s">
        <v>32</v>
      </c>
      <c r="T1182" s="5" t="s">
        <v>66</v>
      </c>
      <c r="U1182" s="5" t="s">
        <v>799</v>
      </c>
      <c r="V1182" s="1" t="s">
        <v>65</v>
      </c>
      <c r="W1182" s="1" t="s">
        <v>4993</v>
      </c>
      <c r="X1182" s="1" t="s">
        <v>4938</v>
      </c>
      <c r="Y1182" s="1" t="s">
        <v>4939</v>
      </c>
      <c r="Z1182" s="4">
        <v>42305</v>
      </c>
      <c r="AA1182" s="1" t="s">
        <v>45</v>
      </c>
      <c r="AB1182" s="1" t="s">
        <v>4994</v>
      </c>
      <c r="AC1182" s="1" t="s">
        <v>4995</v>
      </c>
      <c r="AD1182" s="8"/>
    </row>
    <row r="1183" spans="2:30" outlineLevel="5">
      <c r="B1183" s="3"/>
      <c r="C1183" s="1"/>
      <c r="D1183" s="1"/>
      <c r="E1183" s="1"/>
      <c r="F1183" s="1"/>
      <c r="G1183" s="1" t="s">
        <v>1553</v>
      </c>
      <c r="H1183" s="277">
        <v>42305</v>
      </c>
      <c r="I1183" s="1" t="s">
        <v>4996</v>
      </c>
      <c r="J1183" s="2" t="s">
        <v>68</v>
      </c>
      <c r="K1183" s="1" t="s">
        <v>36</v>
      </c>
      <c r="L1183" s="1" t="s">
        <v>20</v>
      </c>
      <c r="M1183" s="1" t="s">
        <v>21</v>
      </c>
      <c r="N1183" s="1" t="s">
        <v>11</v>
      </c>
      <c r="O1183" s="7">
        <v>4140</v>
      </c>
      <c r="P1183" s="7">
        <v>0</v>
      </c>
      <c r="Q1183" s="7">
        <f t="shared" si="47"/>
        <v>4140</v>
      </c>
      <c r="R1183" s="6" t="s">
        <v>47</v>
      </c>
      <c r="S1183" s="5" t="s">
        <v>32</v>
      </c>
      <c r="T1183" s="5" t="s">
        <v>4348</v>
      </c>
      <c r="U1183" s="5" t="s">
        <v>4349</v>
      </c>
      <c r="V1183" s="1" t="s">
        <v>65</v>
      </c>
      <c r="W1183" s="1" t="s">
        <v>4997</v>
      </c>
      <c r="X1183" s="1" t="s">
        <v>2268</v>
      </c>
      <c r="Y1183" s="1" t="s">
        <v>2269</v>
      </c>
      <c r="Z1183" s="4">
        <v>42305</v>
      </c>
      <c r="AA1183" s="1" t="s">
        <v>45</v>
      </c>
      <c r="AB1183" s="1" t="s">
        <v>4998</v>
      </c>
      <c r="AC1183" s="1" t="s">
        <v>4999</v>
      </c>
      <c r="AD1183" s="8"/>
    </row>
    <row r="1184" spans="2:30" outlineLevel="5">
      <c r="B1184" s="3"/>
      <c r="C1184" s="1"/>
      <c r="D1184" s="1"/>
      <c r="E1184" s="1"/>
      <c r="F1184" s="1"/>
      <c r="G1184" s="1" t="s">
        <v>1553</v>
      </c>
      <c r="H1184" s="277">
        <v>42304</v>
      </c>
      <c r="I1184" s="1" t="s">
        <v>5000</v>
      </c>
      <c r="J1184" s="2" t="s">
        <v>68</v>
      </c>
      <c r="K1184" s="1" t="s">
        <v>36</v>
      </c>
      <c r="L1184" s="1" t="s">
        <v>20</v>
      </c>
      <c r="M1184" s="1" t="s">
        <v>21</v>
      </c>
      <c r="N1184" s="1" t="s">
        <v>11</v>
      </c>
      <c r="O1184" s="7">
        <v>9775</v>
      </c>
      <c r="P1184" s="7">
        <v>0</v>
      </c>
      <c r="Q1184" s="7">
        <f t="shared" si="47"/>
        <v>9775</v>
      </c>
      <c r="R1184" s="6" t="s">
        <v>47</v>
      </c>
      <c r="S1184" s="5" t="s">
        <v>32</v>
      </c>
      <c r="T1184" s="5" t="s">
        <v>51</v>
      </c>
      <c r="U1184" s="5" t="s">
        <v>1393</v>
      </c>
      <c r="V1184" s="1" t="s">
        <v>65</v>
      </c>
      <c r="W1184" s="1" t="s">
        <v>5001</v>
      </c>
      <c r="X1184" s="1" t="s">
        <v>5002</v>
      </c>
      <c r="Y1184" s="1" t="s">
        <v>5003</v>
      </c>
      <c r="Z1184" s="4">
        <v>42304</v>
      </c>
      <c r="AA1184" s="1" t="s">
        <v>45</v>
      </c>
      <c r="AB1184" s="1" t="s">
        <v>5004</v>
      </c>
      <c r="AC1184" s="1" t="s">
        <v>5005</v>
      </c>
      <c r="AD1184" s="8"/>
    </row>
    <row r="1185" spans="2:30" outlineLevel="5">
      <c r="B1185" s="3"/>
      <c r="C1185" s="1"/>
      <c r="D1185" s="1"/>
      <c r="E1185" s="1"/>
      <c r="F1185" s="1"/>
      <c r="G1185" s="1" t="s">
        <v>1553</v>
      </c>
      <c r="H1185" s="277">
        <v>42303</v>
      </c>
      <c r="I1185" s="1" t="s">
        <v>5006</v>
      </c>
      <c r="J1185" s="2" t="s">
        <v>68</v>
      </c>
      <c r="K1185" s="1" t="s">
        <v>36</v>
      </c>
      <c r="L1185" s="1" t="s">
        <v>20</v>
      </c>
      <c r="M1185" s="1" t="s">
        <v>21</v>
      </c>
      <c r="N1185" s="1" t="s">
        <v>11</v>
      </c>
      <c r="O1185" s="7">
        <v>2029</v>
      </c>
      <c r="P1185" s="7">
        <v>0</v>
      </c>
      <c r="Q1185" s="7">
        <f t="shared" ref="Q1185:Q1198" si="48">O1185-P1185</f>
        <v>2029</v>
      </c>
      <c r="R1185" s="6" t="s">
        <v>47</v>
      </c>
      <c r="S1185" s="5" t="s">
        <v>32</v>
      </c>
      <c r="T1185" s="5" t="s">
        <v>3163</v>
      </c>
      <c r="U1185" s="5" t="s">
        <v>3164</v>
      </c>
      <c r="V1185" s="1" t="s">
        <v>65</v>
      </c>
      <c r="W1185" s="1" t="s">
        <v>5007</v>
      </c>
      <c r="X1185" s="1" t="s">
        <v>3264</v>
      </c>
      <c r="Y1185" s="1" t="s">
        <v>3265</v>
      </c>
      <c r="Z1185" s="4">
        <v>42303</v>
      </c>
      <c r="AA1185" s="1" t="s">
        <v>45</v>
      </c>
      <c r="AB1185" s="1" t="s">
        <v>5008</v>
      </c>
      <c r="AC1185" s="1" t="s">
        <v>5009</v>
      </c>
      <c r="AD1185" s="8"/>
    </row>
    <row r="1186" spans="2:30" outlineLevel="5">
      <c r="B1186" s="3"/>
      <c r="C1186" s="1"/>
      <c r="D1186" s="1"/>
      <c r="E1186" s="1"/>
      <c r="F1186" s="1"/>
      <c r="G1186" s="1" t="s">
        <v>1553</v>
      </c>
      <c r="H1186" s="277">
        <v>42308</v>
      </c>
      <c r="I1186" s="1" t="s">
        <v>5010</v>
      </c>
      <c r="J1186" s="2" t="s">
        <v>68</v>
      </c>
      <c r="K1186" s="1" t="s">
        <v>36</v>
      </c>
      <c r="L1186" s="1" t="s">
        <v>20</v>
      </c>
      <c r="M1186" s="1" t="s">
        <v>21</v>
      </c>
      <c r="N1186" s="1" t="s">
        <v>11</v>
      </c>
      <c r="O1186" s="7">
        <v>11200</v>
      </c>
      <c r="P1186" s="7">
        <v>0</v>
      </c>
      <c r="Q1186" s="7">
        <f t="shared" si="48"/>
        <v>11200</v>
      </c>
      <c r="R1186" s="6" t="s">
        <v>47</v>
      </c>
      <c r="S1186" s="5" t="s">
        <v>32</v>
      </c>
      <c r="T1186" s="5" t="s">
        <v>3163</v>
      </c>
      <c r="U1186" s="5" t="s">
        <v>3164</v>
      </c>
      <c r="V1186" s="1" t="s">
        <v>65</v>
      </c>
      <c r="W1186" s="1" t="s">
        <v>5011</v>
      </c>
      <c r="X1186" s="1" t="s">
        <v>5012</v>
      </c>
      <c r="Y1186" s="1" t="s">
        <v>5013</v>
      </c>
      <c r="Z1186" s="4">
        <v>42308</v>
      </c>
      <c r="AA1186" s="1" t="s">
        <v>45</v>
      </c>
      <c r="AB1186" s="1" t="s">
        <v>5014</v>
      </c>
      <c r="AC1186" s="1" t="s">
        <v>5015</v>
      </c>
      <c r="AD1186" s="8"/>
    </row>
    <row r="1187" spans="2:30" outlineLevel="5">
      <c r="B1187" s="3"/>
      <c r="C1187" s="1"/>
      <c r="D1187" s="1"/>
      <c r="E1187" s="1"/>
      <c r="F1187" s="1"/>
      <c r="G1187" s="1" t="s">
        <v>1553</v>
      </c>
      <c r="H1187" s="277">
        <v>42305</v>
      </c>
      <c r="I1187" s="1" t="s">
        <v>5016</v>
      </c>
      <c r="J1187" s="2" t="s">
        <v>68</v>
      </c>
      <c r="K1187" s="1" t="s">
        <v>36</v>
      </c>
      <c r="L1187" s="1" t="s">
        <v>20</v>
      </c>
      <c r="M1187" s="1" t="s">
        <v>21</v>
      </c>
      <c r="N1187" s="1" t="s">
        <v>11</v>
      </c>
      <c r="O1187" s="7">
        <v>817</v>
      </c>
      <c r="P1187" s="7">
        <v>0</v>
      </c>
      <c r="Q1187" s="7">
        <f t="shared" si="48"/>
        <v>817</v>
      </c>
      <c r="R1187" s="6" t="s">
        <v>47</v>
      </c>
      <c r="S1187" s="5" t="s">
        <v>32</v>
      </c>
      <c r="T1187" s="5" t="s">
        <v>3163</v>
      </c>
      <c r="U1187" s="5" t="s">
        <v>3164</v>
      </c>
      <c r="V1187" s="1" t="s">
        <v>65</v>
      </c>
      <c r="W1187" s="1" t="s">
        <v>5017</v>
      </c>
      <c r="X1187" s="1" t="s">
        <v>5018</v>
      </c>
      <c r="Y1187" s="1" t="s">
        <v>5019</v>
      </c>
      <c r="Z1187" s="4">
        <v>42305</v>
      </c>
      <c r="AA1187" s="1" t="s">
        <v>45</v>
      </c>
      <c r="AB1187" s="1" t="s">
        <v>5020</v>
      </c>
      <c r="AC1187" s="1" t="s">
        <v>5021</v>
      </c>
      <c r="AD1187" s="8"/>
    </row>
    <row r="1188" spans="2:30" outlineLevel="5">
      <c r="B1188" s="3"/>
      <c r="C1188" s="1"/>
      <c r="D1188" s="1"/>
      <c r="E1188" s="1"/>
      <c r="F1188" s="1"/>
      <c r="G1188" s="1" t="s">
        <v>1553</v>
      </c>
      <c r="H1188" s="277">
        <v>42305</v>
      </c>
      <c r="I1188" s="1" t="s">
        <v>5022</v>
      </c>
      <c r="J1188" s="2" t="s">
        <v>68</v>
      </c>
      <c r="K1188" s="1" t="s">
        <v>36</v>
      </c>
      <c r="L1188" s="1" t="s">
        <v>20</v>
      </c>
      <c r="M1188" s="1" t="s">
        <v>21</v>
      </c>
      <c r="N1188" s="1" t="s">
        <v>11</v>
      </c>
      <c r="O1188" s="7">
        <v>2841</v>
      </c>
      <c r="P1188" s="7">
        <v>0</v>
      </c>
      <c r="Q1188" s="7">
        <f t="shared" si="48"/>
        <v>2841</v>
      </c>
      <c r="R1188" s="6" t="s">
        <v>47</v>
      </c>
      <c r="S1188" s="5" t="s">
        <v>32</v>
      </c>
      <c r="T1188" s="5" t="s">
        <v>3163</v>
      </c>
      <c r="U1188" s="5" t="s">
        <v>3164</v>
      </c>
      <c r="V1188" s="1" t="s">
        <v>65</v>
      </c>
      <c r="W1188" s="1" t="s">
        <v>5023</v>
      </c>
      <c r="X1188" s="1" t="s">
        <v>3345</v>
      </c>
      <c r="Y1188" s="1" t="s">
        <v>3346</v>
      </c>
      <c r="Z1188" s="4">
        <v>42305</v>
      </c>
      <c r="AA1188" s="1" t="s">
        <v>45</v>
      </c>
      <c r="AB1188" s="1" t="s">
        <v>5024</v>
      </c>
      <c r="AC1188" s="1" t="s">
        <v>5025</v>
      </c>
      <c r="AD1188" s="8"/>
    </row>
    <row r="1189" spans="2:30" outlineLevel="5">
      <c r="B1189" s="3"/>
      <c r="C1189" s="1"/>
      <c r="D1189" s="1"/>
      <c r="E1189" s="1"/>
      <c r="F1189" s="1"/>
      <c r="G1189" s="1" t="s">
        <v>1553</v>
      </c>
      <c r="H1189" s="277">
        <v>42307</v>
      </c>
      <c r="I1189" s="1" t="s">
        <v>5026</v>
      </c>
      <c r="J1189" s="2" t="s">
        <v>68</v>
      </c>
      <c r="K1189" s="1" t="s">
        <v>36</v>
      </c>
      <c r="L1189" s="1" t="s">
        <v>20</v>
      </c>
      <c r="M1189" s="1" t="s">
        <v>21</v>
      </c>
      <c r="N1189" s="1" t="s">
        <v>11</v>
      </c>
      <c r="O1189" s="7">
        <v>1020</v>
      </c>
      <c r="P1189" s="7">
        <v>0</v>
      </c>
      <c r="Q1189" s="7">
        <f t="shared" si="48"/>
        <v>1020</v>
      </c>
      <c r="R1189" s="6" t="s">
        <v>47</v>
      </c>
      <c r="S1189" s="5" t="s">
        <v>32</v>
      </c>
      <c r="T1189" s="5" t="s">
        <v>3163</v>
      </c>
      <c r="U1189" s="5" t="s">
        <v>3164</v>
      </c>
      <c r="V1189" s="1" t="s">
        <v>65</v>
      </c>
      <c r="W1189" s="1" t="s">
        <v>5027</v>
      </c>
      <c r="X1189" s="1" t="s">
        <v>2268</v>
      </c>
      <c r="Y1189" s="1" t="s">
        <v>2269</v>
      </c>
      <c r="Z1189" s="4">
        <v>42307</v>
      </c>
      <c r="AA1189" s="1" t="s">
        <v>45</v>
      </c>
      <c r="AB1189" s="1" t="s">
        <v>5028</v>
      </c>
      <c r="AC1189" s="1" t="s">
        <v>5029</v>
      </c>
      <c r="AD1189" s="8"/>
    </row>
    <row r="1190" spans="2:30" outlineLevel="5">
      <c r="B1190" s="3"/>
      <c r="C1190" s="1"/>
      <c r="D1190" s="1"/>
      <c r="E1190" s="1"/>
      <c r="F1190" s="1"/>
      <c r="G1190" s="1" t="s">
        <v>1553</v>
      </c>
      <c r="H1190" s="277">
        <v>42306</v>
      </c>
      <c r="I1190" s="1" t="s">
        <v>5030</v>
      </c>
      <c r="J1190" s="2" t="s">
        <v>68</v>
      </c>
      <c r="K1190" s="1" t="s">
        <v>36</v>
      </c>
      <c r="L1190" s="1" t="s">
        <v>20</v>
      </c>
      <c r="M1190" s="1" t="s">
        <v>21</v>
      </c>
      <c r="N1190" s="1" t="s">
        <v>11</v>
      </c>
      <c r="O1190" s="7">
        <v>5923</v>
      </c>
      <c r="P1190" s="7">
        <v>0</v>
      </c>
      <c r="Q1190" s="7">
        <f t="shared" si="48"/>
        <v>5923</v>
      </c>
      <c r="R1190" s="6" t="s">
        <v>47</v>
      </c>
      <c r="S1190" s="5" t="s">
        <v>32</v>
      </c>
      <c r="T1190" s="5" t="s">
        <v>3163</v>
      </c>
      <c r="U1190" s="5" t="s">
        <v>3164</v>
      </c>
      <c r="V1190" s="1" t="s">
        <v>65</v>
      </c>
      <c r="W1190" s="1" t="s">
        <v>5031</v>
      </c>
      <c r="X1190" s="1" t="s">
        <v>3264</v>
      </c>
      <c r="Y1190" s="1" t="s">
        <v>3265</v>
      </c>
      <c r="Z1190" s="4">
        <v>42306</v>
      </c>
      <c r="AA1190" s="1" t="s">
        <v>45</v>
      </c>
      <c r="AB1190" s="1" t="s">
        <v>5032</v>
      </c>
      <c r="AC1190" s="1" t="s">
        <v>5033</v>
      </c>
      <c r="AD1190" s="8"/>
    </row>
    <row r="1191" spans="2:30" outlineLevel="5">
      <c r="B1191" s="3"/>
      <c r="C1191" s="1"/>
      <c r="D1191" s="1"/>
      <c r="E1191" s="1"/>
      <c r="F1191" s="1"/>
      <c r="G1191" s="1" t="s">
        <v>1553</v>
      </c>
      <c r="H1191" s="277">
        <v>42307</v>
      </c>
      <c r="I1191" s="1" t="s">
        <v>5034</v>
      </c>
      <c r="J1191" s="2" t="s">
        <v>68</v>
      </c>
      <c r="K1191" s="1" t="s">
        <v>36</v>
      </c>
      <c r="L1191" s="1" t="s">
        <v>20</v>
      </c>
      <c r="M1191" s="1" t="s">
        <v>21</v>
      </c>
      <c r="N1191" s="1" t="s">
        <v>11</v>
      </c>
      <c r="O1191" s="7">
        <v>248</v>
      </c>
      <c r="P1191" s="7">
        <v>0</v>
      </c>
      <c r="Q1191" s="7">
        <f t="shared" si="48"/>
        <v>248</v>
      </c>
      <c r="R1191" s="6" t="s">
        <v>47</v>
      </c>
      <c r="S1191" s="5" t="s">
        <v>32</v>
      </c>
      <c r="T1191" s="5" t="s">
        <v>67</v>
      </c>
      <c r="U1191" s="5" t="s">
        <v>1615</v>
      </c>
      <c r="V1191" s="1" t="s">
        <v>65</v>
      </c>
      <c r="W1191" s="1" t="s">
        <v>5035</v>
      </c>
      <c r="X1191" s="1" t="s">
        <v>5036</v>
      </c>
      <c r="Y1191" s="1" t="s">
        <v>5037</v>
      </c>
      <c r="Z1191" s="4">
        <v>42307</v>
      </c>
      <c r="AA1191" s="1" t="s">
        <v>2257</v>
      </c>
      <c r="AB1191" s="1" t="s">
        <v>5038</v>
      </c>
      <c r="AC1191" s="1" t="s">
        <v>5039</v>
      </c>
      <c r="AD1191" s="8"/>
    </row>
    <row r="1192" spans="2:30" outlineLevel="5">
      <c r="B1192" s="3"/>
      <c r="C1192" s="1"/>
      <c r="D1192" s="1"/>
      <c r="E1192" s="1"/>
      <c r="F1192" s="1"/>
      <c r="G1192" s="1" t="s">
        <v>1553</v>
      </c>
      <c r="H1192" s="277">
        <v>42306</v>
      </c>
      <c r="I1192" s="1" t="s">
        <v>5040</v>
      </c>
      <c r="J1192" s="2" t="s">
        <v>68</v>
      </c>
      <c r="K1192" s="1" t="s">
        <v>36</v>
      </c>
      <c r="L1192" s="1" t="s">
        <v>20</v>
      </c>
      <c r="M1192" s="1" t="s">
        <v>21</v>
      </c>
      <c r="N1192" s="1" t="s">
        <v>11</v>
      </c>
      <c r="O1192" s="7">
        <v>300</v>
      </c>
      <c r="P1192" s="7">
        <v>0</v>
      </c>
      <c r="Q1192" s="7">
        <f t="shared" si="48"/>
        <v>300</v>
      </c>
      <c r="R1192" s="6" t="s">
        <v>47</v>
      </c>
      <c r="S1192" s="5" t="s">
        <v>32</v>
      </c>
      <c r="T1192" s="5" t="s">
        <v>4336</v>
      </c>
      <c r="U1192" s="5" t="s">
        <v>4337</v>
      </c>
      <c r="V1192" s="1" t="s">
        <v>65</v>
      </c>
      <c r="W1192" s="1" t="s">
        <v>5041</v>
      </c>
      <c r="X1192" s="1" t="s">
        <v>3264</v>
      </c>
      <c r="Y1192" s="1" t="s">
        <v>3265</v>
      </c>
      <c r="Z1192" s="4">
        <v>42306</v>
      </c>
      <c r="AA1192" s="1" t="s">
        <v>45</v>
      </c>
      <c r="AB1192" s="1" t="s">
        <v>5042</v>
      </c>
      <c r="AC1192" s="1" t="s">
        <v>5043</v>
      </c>
      <c r="AD1192" s="8"/>
    </row>
    <row r="1193" spans="2:30" outlineLevel="5">
      <c r="B1193" s="3"/>
      <c r="C1193" s="1"/>
      <c r="D1193" s="1"/>
      <c r="E1193" s="1"/>
      <c r="F1193" s="1"/>
      <c r="G1193" s="1" t="s">
        <v>1553</v>
      </c>
      <c r="H1193" s="277">
        <v>42307</v>
      </c>
      <c r="I1193" s="1" t="s">
        <v>5044</v>
      </c>
      <c r="J1193" s="2" t="s">
        <v>68</v>
      </c>
      <c r="K1193" s="1" t="s">
        <v>36</v>
      </c>
      <c r="L1193" s="1" t="s">
        <v>20</v>
      </c>
      <c r="M1193" s="1" t="s">
        <v>21</v>
      </c>
      <c r="N1193" s="1" t="s">
        <v>11</v>
      </c>
      <c r="O1193" s="7">
        <v>1400</v>
      </c>
      <c r="P1193" s="7">
        <v>0</v>
      </c>
      <c r="Q1193" s="7">
        <f t="shared" si="48"/>
        <v>1400</v>
      </c>
      <c r="R1193" s="6" t="s">
        <v>47</v>
      </c>
      <c r="S1193" s="5" t="s">
        <v>32</v>
      </c>
      <c r="T1193" s="5" t="s">
        <v>4336</v>
      </c>
      <c r="U1193" s="5" t="s">
        <v>4337</v>
      </c>
      <c r="V1193" s="1" t="s">
        <v>65</v>
      </c>
      <c r="W1193" s="1" t="s">
        <v>5045</v>
      </c>
      <c r="X1193" s="1" t="s">
        <v>2422</v>
      </c>
      <c r="Y1193" s="1" t="s">
        <v>2423</v>
      </c>
      <c r="Z1193" s="4">
        <v>42307</v>
      </c>
      <c r="AA1193" s="1" t="s">
        <v>45</v>
      </c>
      <c r="AB1193" s="1" t="s">
        <v>5046</v>
      </c>
      <c r="AC1193" s="1" t="s">
        <v>5047</v>
      </c>
      <c r="AD1193" s="8"/>
    </row>
    <row r="1194" spans="2:30" outlineLevel="5">
      <c r="B1194" s="3"/>
      <c r="C1194" s="1"/>
      <c r="D1194" s="1"/>
      <c r="E1194" s="1"/>
      <c r="F1194" s="1"/>
      <c r="G1194" s="1" t="s">
        <v>1553</v>
      </c>
      <c r="H1194" s="277">
        <v>42306</v>
      </c>
      <c r="I1194" s="1" t="s">
        <v>5048</v>
      </c>
      <c r="J1194" s="2" t="s">
        <v>68</v>
      </c>
      <c r="K1194" s="1" t="s">
        <v>36</v>
      </c>
      <c r="L1194" s="1" t="s">
        <v>20</v>
      </c>
      <c r="M1194" s="1" t="s">
        <v>21</v>
      </c>
      <c r="N1194" s="1" t="s">
        <v>11</v>
      </c>
      <c r="O1194" s="7">
        <v>235</v>
      </c>
      <c r="P1194" s="7">
        <v>0</v>
      </c>
      <c r="Q1194" s="7">
        <f t="shared" si="48"/>
        <v>235</v>
      </c>
      <c r="R1194" s="6" t="s">
        <v>47</v>
      </c>
      <c r="S1194" s="5" t="s">
        <v>32</v>
      </c>
      <c r="T1194" s="5" t="s">
        <v>4348</v>
      </c>
      <c r="U1194" s="5" t="s">
        <v>4349</v>
      </c>
      <c r="V1194" s="1" t="s">
        <v>65</v>
      </c>
      <c r="W1194" s="1" t="s">
        <v>5049</v>
      </c>
      <c r="X1194" s="1" t="s">
        <v>3264</v>
      </c>
      <c r="Y1194" s="1" t="s">
        <v>3265</v>
      </c>
      <c r="Z1194" s="4">
        <v>42306</v>
      </c>
      <c r="AA1194" s="1" t="s">
        <v>45</v>
      </c>
      <c r="AB1194" s="1" t="s">
        <v>5050</v>
      </c>
      <c r="AC1194" s="1" t="s">
        <v>5051</v>
      </c>
      <c r="AD1194" s="8"/>
    </row>
    <row r="1195" spans="2:30" outlineLevel="5">
      <c r="B1195" s="3"/>
      <c r="C1195" s="1"/>
      <c r="D1195" s="1"/>
      <c r="E1195" s="1"/>
      <c r="F1195" s="1"/>
      <c r="G1195" s="1" t="s">
        <v>1553</v>
      </c>
      <c r="H1195" s="277">
        <v>42308</v>
      </c>
      <c r="I1195" s="1" t="s">
        <v>5052</v>
      </c>
      <c r="J1195" s="2" t="s">
        <v>68</v>
      </c>
      <c r="K1195" s="1" t="s">
        <v>36</v>
      </c>
      <c r="L1195" s="1" t="s">
        <v>20</v>
      </c>
      <c r="M1195" s="1" t="s">
        <v>21</v>
      </c>
      <c r="N1195" s="1" t="s">
        <v>11</v>
      </c>
      <c r="O1195" s="7">
        <v>9842.5</v>
      </c>
      <c r="P1195" s="7">
        <v>0</v>
      </c>
      <c r="Q1195" s="7">
        <f t="shared" si="48"/>
        <v>9842.5</v>
      </c>
      <c r="R1195" s="6" t="s">
        <v>47</v>
      </c>
      <c r="S1195" s="5" t="s">
        <v>32</v>
      </c>
      <c r="T1195" s="5" t="s">
        <v>3171</v>
      </c>
      <c r="U1195" s="5" t="s">
        <v>3172</v>
      </c>
      <c r="V1195" s="1" t="s">
        <v>65</v>
      </c>
      <c r="W1195" s="1" t="s">
        <v>5053</v>
      </c>
      <c r="X1195" s="1" t="s">
        <v>2155</v>
      </c>
      <c r="Y1195" s="1" t="s">
        <v>2156</v>
      </c>
      <c r="Z1195" s="4">
        <v>42308</v>
      </c>
      <c r="AA1195" s="1" t="s">
        <v>45</v>
      </c>
      <c r="AB1195" s="1" t="s">
        <v>5054</v>
      </c>
      <c r="AC1195" s="1" t="s">
        <v>5055</v>
      </c>
      <c r="AD1195" s="8"/>
    </row>
    <row r="1196" spans="2:30" ht="15" customHeight="1" outlineLevel="5">
      <c r="B1196" s="3"/>
      <c r="C1196" s="1"/>
      <c r="D1196" s="1"/>
      <c r="E1196" s="1"/>
      <c r="F1196" s="1"/>
      <c r="G1196" s="1" t="s">
        <v>1553</v>
      </c>
      <c r="H1196" s="277">
        <v>42307</v>
      </c>
      <c r="I1196" s="1" t="s">
        <v>5056</v>
      </c>
      <c r="J1196" s="2" t="s">
        <v>68</v>
      </c>
      <c r="K1196" s="1" t="s">
        <v>36</v>
      </c>
      <c r="L1196" s="1" t="s">
        <v>20</v>
      </c>
      <c r="M1196" s="1" t="s">
        <v>21</v>
      </c>
      <c r="N1196" s="1" t="s">
        <v>11</v>
      </c>
      <c r="O1196" s="7">
        <v>4400</v>
      </c>
      <c r="P1196" s="7">
        <v>0</v>
      </c>
      <c r="Q1196" s="7">
        <f t="shared" si="48"/>
        <v>4400</v>
      </c>
      <c r="R1196" s="6" t="s">
        <v>47</v>
      </c>
      <c r="S1196" s="5" t="s">
        <v>32</v>
      </c>
      <c r="T1196" s="5" t="s">
        <v>67</v>
      </c>
      <c r="U1196" s="5" t="s">
        <v>1615</v>
      </c>
      <c r="V1196" s="1" t="s">
        <v>65</v>
      </c>
      <c r="W1196" s="1" t="s">
        <v>5057</v>
      </c>
      <c r="X1196" s="1" t="s">
        <v>2230</v>
      </c>
      <c r="Y1196" s="1" t="s">
        <v>2231</v>
      </c>
      <c r="Z1196" s="4">
        <v>42307</v>
      </c>
      <c r="AA1196" s="1" t="s">
        <v>45</v>
      </c>
      <c r="AB1196" s="1" t="s">
        <v>5058</v>
      </c>
      <c r="AC1196" s="1" t="s">
        <v>5059</v>
      </c>
      <c r="AD1196" s="8" t="s">
        <v>5060</v>
      </c>
    </row>
    <row r="1197" spans="2:30" ht="15" customHeight="1" outlineLevel="5">
      <c r="B1197" s="3"/>
      <c r="C1197" s="1"/>
      <c r="D1197" s="1"/>
      <c r="E1197" s="1"/>
      <c r="F1197" s="1"/>
      <c r="G1197" s="1" t="s">
        <v>1553</v>
      </c>
      <c r="H1197" s="277">
        <v>42308</v>
      </c>
      <c r="I1197" s="1" t="s">
        <v>5061</v>
      </c>
      <c r="J1197" s="2" t="s">
        <v>68</v>
      </c>
      <c r="K1197" s="1" t="s">
        <v>36</v>
      </c>
      <c r="L1197" s="1" t="s">
        <v>20</v>
      </c>
      <c r="M1197" s="1" t="s">
        <v>21</v>
      </c>
      <c r="N1197" s="1" t="s">
        <v>11</v>
      </c>
      <c r="O1197" s="7">
        <v>11370</v>
      </c>
      <c r="P1197" s="7">
        <v>0</v>
      </c>
      <c r="Q1197" s="7">
        <f t="shared" si="48"/>
        <v>11370</v>
      </c>
      <c r="R1197" s="6" t="s">
        <v>47</v>
      </c>
      <c r="S1197" s="5" t="s">
        <v>32</v>
      </c>
      <c r="T1197" s="5" t="s">
        <v>4348</v>
      </c>
      <c r="U1197" s="5" t="s">
        <v>4349</v>
      </c>
      <c r="V1197" s="1" t="s">
        <v>65</v>
      </c>
      <c r="W1197" s="1" t="s">
        <v>5062</v>
      </c>
      <c r="X1197" s="1" t="s">
        <v>2319</v>
      </c>
      <c r="Y1197" s="1" t="s">
        <v>2320</v>
      </c>
      <c r="Z1197" s="4">
        <v>42308</v>
      </c>
      <c r="AA1197" s="1" t="s">
        <v>2257</v>
      </c>
      <c r="AB1197" s="1" t="s">
        <v>5063</v>
      </c>
      <c r="AC1197" s="1" t="s">
        <v>5064</v>
      </c>
      <c r="AD1197" s="8"/>
    </row>
    <row r="1198" spans="2:30" ht="15" customHeight="1" outlineLevel="5">
      <c r="B1198" s="3"/>
      <c r="C1198" s="1"/>
      <c r="D1198" s="1"/>
      <c r="E1198" s="1"/>
      <c r="F1198" s="1"/>
      <c r="G1198" s="1" t="s">
        <v>1553</v>
      </c>
      <c r="H1198" s="277">
        <v>42308</v>
      </c>
      <c r="I1198" s="1" t="s">
        <v>5065</v>
      </c>
      <c r="J1198" s="2" t="s">
        <v>68</v>
      </c>
      <c r="K1198" s="1" t="s">
        <v>36</v>
      </c>
      <c r="L1198" s="1" t="s">
        <v>60</v>
      </c>
      <c r="M1198" s="1" t="s">
        <v>21</v>
      </c>
      <c r="N1198" s="1" t="s">
        <v>11</v>
      </c>
      <c r="O1198" s="7">
        <v>171978</v>
      </c>
      <c r="P1198" s="7">
        <v>0</v>
      </c>
      <c r="Q1198" s="7">
        <f t="shared" si="48"/>
        <v>171978</v>
      </c>
      <c r="R1198" s="6" t="s">
        <v>47</v>
      </c>
      <c r="S1198" s="5" t="s">
        <v>32</v>
      </c>
      <c r="T1198" s="5" t="s">
        <v>66</v>
      </c>
      <c r="U1198" s="5" t="s">
        <v>799</v>
      </c>
      <c r="V1198" s="1" t="s">
        <v>65</v>
      </c>
      <c r="W1198" s="1" t="s">
        <v>5066</v>
      </c>
      <c r="X1198" s="1" t="s">
        <v>2230</v>
      </c>
      <c r="Y1198" s="1" t="s">
        <v>2231</v>
      </c>
      <c r="Z1198" s="4">
        <v>42308</v>
      </c>
      <c r="AA1198" s="1" t="s">
        <v>45</v>
      </c>
      <c r="AB1198" s="1" t="s">
        <v>5067</v>
      </c>
      <c r="AC1198" s="1" t="s">
        <v>5068</v>
      </c>
      <c r="AD1198" s="8"/>
    </row>
    <row r="1199" spans="2:30" ht="15" customHeight="1" outlineLevel="5">
      <c r="B1199" s="3"/>
      <c r="C1199" s="1"/>
      <c r="D1199" s="1"/>
      <c r="E1199" s="1"/>
      <c r="F1199" s="1"/>
      <c r="G1199" s="1" t="s">
        <v>1553</v>
      </c>
      <c r="H1199" s="277">
        <v>42307</v>
      </c>
      <c r="I1199" s="1" t="s">
        <v>4391</v>
      </c>
      <c r="J1199" s="2" t="s">
        <v>68</v>
      </c>
      <c r="K1199" s="1" t="s">
        <v>9</v>
      </c>
      <c r="L1199" s="1" t="s">
        <v>10</v>
      </c>
      <c r="M1199" s="1" t="s">
        <v>10</v>
      </c>
      <c r="N1199" s="1" t="s">
        <v>11</v>
      </c>
      <c r="O1199" s="7">
        <v>6681.85</v>
      </c>
      <c r="P1199" s="7"/>
      <c r="Q1199" s="7">
        <f t="shared" ref="Q1199:Q1202" si="49">O1199-P1199</f>
        <v>6681.85</v>
      </c>
      <c r="R1199" s="6" t="s">
        <v>1</v>
      </c>
      <c r="S1199" s="5" t="s">
        <v>4</v>
      </c>
      <c r="T1199" s="5"/>
      <c r="U1199" s="5" t="s">
        <v>7733</v>
      </c>
      <c r="V1199" s="1"/>
      <c r="W1199" s="1"/>
      <c r="X1199" s="1"/>
      <c r="Y1199" s="1"/>
      <c r="Z1199" s="4">
        <v>42307</v>
      </c>
      <c r="AA1199" s="1"/>
      <c r="AB1199" s="1"/>
      <c r="AC1199" s="1"/>
      <c r="AD1199" s="8" t="s">
        <v>4392</v>
      </c>
    </row>
    <row r="1200" spans="2:30" ht="15" customHeight="1" outlineLevel="5">
      <c r="B1200" s="3"/>
      <c r="C1200" s="1"/>
      <c r="D1200" s="1"/>
      <c r="E1200" s="1"/>
      <c r="F1200" s="1"/>
      <c r="G1200" s="1" t="s">
        <v>1553</v>
      </c>
      <c r="H1200" s="277">
        <v>42307</v>
      </c>
      <c r="I1200" s="1" t="s">
        <v>4391</v>
      </c>
      <c r="J1200" s="2" t="s">
        <v>68</v>
      </c>
      <c r="K1200" s="1" t="s">
        <v>9</v>
      </c>
      <c r="L1200" s="1" t="s">
        <v>10</v>
      </c>
      <c r="M1200" s="1" t="s">
        <v>10</v>
      </c>
      <c r="N1200" s="1" t="s">
        <v>11</v>
      </c>
      <c r="O1200" s="7">
        <v>1500</v>
      </c>
      <c r="P1200" s="7"/>
      <c r="Q1200" s="7">
        <f t="shared" si="49"/>
        <v>1500</v>
      </c>
      <c r="R1200" s="6" t="s">
        <v>1</v>
      </c>
      <c r="S1200" s="5" t="s">
        <v>4</v>
      </c>
      <c r="T1200" s="5"/>
      <c r="U1200" s="5" t="s">
        <v>1485</v>
      </c>
      <c r="V1200" s="1"/>
      <c r="W1200" s="1"/>
      <c r="X1200" s="1"/>
      <c r="Y1200" s="1"/>
      <c r="Z1200" s="4">
        <v>42307</v>
      </c>
      <c r="AA1200" s="1"/>
      <c r="AB1200" s="1"/>
      <c r="AC1200" s="1"/>
      <c r="AD1200" s="8" t="s">
        <v>4392</v>
      </c>
    </row>
    <row r="1201" spans="2:30" ht="15" customHeight="1" outlineLevel="5">
      <c r="B1201" s="3"/>
      <c r="C1201" s="1"/>
      <c r="D1201" s="1"/>
      <c r="E1201" s="1"/>
      <c r="F1201" s="1"/>
      <c r="G1201" s="1" t="s">
        <v>1553</v>
      </c>
      <c r="H1201" s="277">
        <v>42307</v>
      </c>
      <c r="I1201" s="1" t="s">
        <v>4391</v>
      </c>
      <c r="J1201" s="2" t="s">
        <v>68</v>
      </c>
      <c r="K1201" s="1" t="s">
        <v>9</v>
      </c>
      <c r="L1201" s="1" t="s">
        <v>10</v>
      </c>
      <c r="M1201" s="1" t="s">
        <v>10</v>
      </c>
      <c r="N1201" s="1" t="s">
        <v>11</v>
      </c>
      <c r="O1201" s="7">
        <v>1962</v>
      </c>
      <c r="P1201" s="7"/>
      <c r="Q1201" s="7">
        <f t="shared" si="49"/>
        <v>1962</v>
      </c>
      <c r="R1201" s="6" t="s">
        <v>1</v>
      </c>
      <c r="S1201" s="5" t="s">
        <v>4</v>
      </c>
      <c r="T1201" s="5"/>
      <c r="U1201" s="5" t="s">
        <v>189</v>
      </c>
      <c r="V1201" s="1"/>
      <c r="W1201" s="1"/>
      <c r="X1201" s="1"/>
      <c r="Y1201" s="1"/>
      <c r="Z1201" s="4">
        <v>42307</v>
      </c>
      <c r="AA1201" s="1"/>
      <c r="AB1201" s="1"/>
      <c r="AC1201" s="1"/>
      <c r="AD1201" s="8" t="s">
        <v>4392</v>
      </c>
    </row>
    <row r="1202" spans="2:30" ht="15" customHeight="1" outlineLevel="5">
      <c r="B1202" s="3"/>
      <c r="C1202" s="1"/>
      <c r="D1202" s="1"/>
      <c r="E1202" s="1"/>
      <c r="F1202" s="1"/>
      <c r="G1202" s="1" t="s">
        <v>1553</v>
      </c>
      <c r="H1202" s="277">
        <v>42307</v>
      </c>
      <c r="I1202" s="1" t="s">
        <v>4391</v>
      </c>
      <c r="J1202" s="2" t="s">
        <v>68</v>
      </c>
      <c r="K1202" s="1" t="s">
        <v>9</v>
      </c>
      <c r="L1202" s="1" t="s">
        <v>10</v>
      </c>
      <c r="M1202" s="1" t="s">
        <v>10</v>
      </c>
      <c r="N1202" s="1" t="s">
        <v>11</v>
      </c>
      <c r="O1202" s="7">
        <v>991.01</v>
      </c>
      <c r="P1202" s="7"/>
      <c r="Q1202" s="7">
        <f t="shared" si="49"/>
        <v>991.01</v>
      </c>
      <c r="R1202" s="6" t="s">
        <v>1</v>
      </c>
      <c r="S1202" s="5" t="s">
        <v>4</v>
      </c>
      <c r="T1202" s="5"/>
      <c r="U1202" s="5" t="s">
        <v>191</v>
      </c>
      <c r="V1202" s="1"/>
      <c r="W1202" s="1"/>
      <c r="X1202" s="1"/>
      <c r="Y1202" s="1"/>
      <c r="Z1202" s="4">
        <v>42307</v>
      </c>
      <c r="AA1202" s="1"/>
      <c r="AB1202" s="1"/>
      <c r="AC1202" s="1"/>
      <c r="AD1202" s="8" t="s">
        <v>4392</v>
      </c>
    </row>
    <row r="1203" spans="2:30" ht="15" customHeight="1" outlineLevel="5">
      <c r="B1203" s="3"/>
      <c r="C1203" s="1"/>
      <c r="D1203" s="1"/>
      <c r="E1203" s="1"/>
      <c r="F1203" s="1"/>
      <c r="G1203" s="1" t="s">
        <v>1553</v>
      </c>
      <c r="H1203" s="277">
        <v>42307</v>
      </c>
      <c r="I1203" s="1" t="s">
        <v>4391</v>
      </c>
      <c r="J1203" s="2" t="s">
        <v>68</v>
      </c>
      <c r="K1203" s="1" t="s">
        <v>9</v>
      </c>
      <c r="L1203" s="1" t="s">
        <v>10</v>
      </c>
      <c r="M1203" s="1" t="s">
        <v>10</v>
      </c>
      <c r="N1203" s="1" t="s">
        <v>11</v>
      </c>
      <c r="O1203" s="7"/>
      <c r="P1203" s="7">
        <v>13943.43</v>
      </c>
      <c r="Q1203" s="7">
        <f t="shared" ref="Q1203:Q1205" si="50">O1203-P1203</f>
        <v>-13943.43</v>
      </c>
      <c r="R1203" s="6" t="s">
        <v>1</v>
      </c>
      <c r="S1203" s="5" t="s">
        <v>4</v>
      </c>
      <c r="T1203" s="5"/>
      <c r="U1203" s="5" t="s">
        <v>204</v>
      </c>
      <c r="V1203" s="1"/>
      <c r="W1203" s="1"/>
      <c r="X1203" s="1"/>
      <c r="Y1203" s="1"/>
      <c r="Z1203" s="4">
        <v>42307</v>
      </c>
      <c r="AA1203" s="1"/>
      <c r="AB1203" s="1"/>
      <c r="AC1203" s="1"/>
      <c r="AD1203" s="8" t="s">
        <v>4392</v>
      </c>
    </row>
    <row r="1204" spans="2:30" ht="15" customHeight="1" outlineLevel="5">
      <c r="B1204" s="3"/>
      <c r="C1204" s="1"/>
      <c r="D1204" s="1"/>
      <c r="E1204" s="1"/>
      <c r="F1204" s="1"/>
      <c r="G1204" s="1" t="s">
        <v>1553</v>
      </c>
      <c r="H1204" s="277">
        <v>42307</v>
      </c>
      <c r="I1204" s="1" t="s">
        <v>4391</v>
      </c>
      <c r="J1204" s="2" t="s">
        <v>68</v>
      </c>
      <c r="K1204" s="1" t="s">
        <v>9</v>
      </c>
      <c r="L1204" s="1" t="s">
        <v>10</v>
      </c>
      <c r="M1204" s="1" t="s">
        <v>10</v>
      </c>
      <c r="N1204" s="1" t="s">
        <v>11</v>
      </c>
      <c r="O1204" s="7"/>
      <c r="P1204" s="7">
        <v>13300.12</v>
      </c>
      <c r="Q1204" s="7">
        <f t="shared" si="50"/>
        <v>-13300.12</v>
      </c>
      <c r="R1204" s="6" t="s">
        <v>1</v>
      </c>
      <c r="S1204" s="5" t="s">
        <v>4</v>
      </c>
      <c r="T1204" s="5"/>
      <c r="U1204" s="5" t="s">
        <v>204</v>
      </c>
      <c r="V1204" s="1"/>
      <c r="W1204" s="1"/>
      <c r="X1204" s="1"/>
      <c r="Y1204" s="1"/>
      <c r="Z1204" s="4">
        <v>42307</v>
      </c>
      <c r="AA1204" s="1"/>
      <c r="AB1204" s="1"/>
      <c r="AC1204" s="1"/>
      <c r="AD1204" s="8" t="s">
        <v>4392</v>
      </c>
    </row>
    <row r="1205" spans="2:30" ht="15" customHeight="1" outlineLevel="5">
      <c r="B1205" s="3"/>
      <c r="C1205" s="1"/>
      <c r="D1205" s="1"/>
      <c r="E1205" s="1"/>
      <c r="F1205" s="1"/>
      <c r="G1205" s="1" t="s">
        <v>1553</v>
      </c>
      <c r="H1205" s="277">
        <v>42307</v>
      </c>
      <c r="I1205" s="1" t="s">
        <v>4391</v>
      </c>
      <c r="J1205" s="2" t="s">
        <v>68</v>
      </c>
      <c r="K1205" s="1" t="s">
        <v>9</v>
      </c>
      <c r="L1205" s="1" t="s">
        <v>10</v>
      </c>
      <c r="M1205" s="1" t="s">
        <v>10</v>
      </c>
      <c r="N1205" s="1" t="s">
        <v>11</v>
      </c>
      <c r="O1205" s="7"/>
      <c r="P1205" s="7">
        <v>74458</v>
      </c>
      <c r="Q1205" s="7">
        <f t="shared" si="50"/>
        <v>-74458</v>
      </c>
      <c r="R1205" s="6" t="s">
        <v>1</v>
      </c>
      <c r="S1205" s="5" t="s">
        <v>4</v>
      </c>
      <c r="T1205" s="5"/>
      <c r="U1205" s="5" t="s">
        <v>292</v>
      </c>
      <c r="V1205" s="1"/>
      <c r="W1205" s="1"/>
      <c r="X1205" s="1"/>
      <c r="Y1205" s="1"/>
      <c r="Z1205" s="4">
        <v>42307</v>
      </c>
      <c r="AA1205" s="1"/>
      <c r="AB1205" s="1"/>
      <c r="AC1205" s="1"/>
      <c r="AD1205" s="8" t="s">
        <v>4392</v>
      </c>
    </row>
    <row r="1206" spans="2:30" outlineLevel="5">
      <c r="B1206" s="352"/>
      <c r="C1206" s="2"/>
      <c r="D1206" s="2"/>
      <c r="E1206" s="2"/>
      <c r="F1206" s="2"/>
      <c r="G1206" s="2"/>
      <c r="H1206" s="362"/>
      <c r="I1206" s="2"/>
      <c r="J1206" s="2" t="s">
        <v>68</v>
      </c>
      <c r="K1206" s="2"/>
      <c r="L1206" s="2"/>
      <c r="M1206" s="2"/>
      <c r="N1206" s="2"/>
      <c r="O1206" s="353"/>
      <c r="P1206" s="353"/>
      <c r="Q1206" s="353"/>
      <c r="R1206" s="354"/>
      <c r="S1206" s="355"/>
      <c r="T1206" s="355"/>
      <c r="U1206" s="355"/>
      <c r="V1206" s="2"/>
      <c r="W1206" s="2"/>
      <c r="X1206" s="2"/>
      <c r="Y1206" s="2"/>
      <c r="Z1206" s="356"/>
      <c r="AA1206" s="2"/>
      <c r="AB1206" s="2"/>
      <c r="AC1206" s="2"/>
      <c r="AD1206" s="357"/>
    </row>
    <row r="1207" spans="2:30" outlineLevel="4">
      <c r="B1207" s="352"/>
      <c r="C1207" s="2"/>
      <c r="D1207" s="2"/>
      <c r="E1207" s="2"/>
      <c r="F1207" s="2" t="s">
        <v>4258</v>
      </c>
      <c r="G1207" s="2" t="s">
        <v>4259</v>
      </c>
      <c r="H1207" s="362"/>
      <c r="I1207" s="2"/>
      <c r="J1207" s="2" t="s">
        <v>68</v>
      </c>
      <c r="K1207" s="2"/>
      <c r="L1207" s="2"/>
      <c r="M1207" s="2"/>
      <c r="N1207" s="2"/>
      <c r="O1207" s="353">
        <f>SUM(O1208:O1331)</f>
        <v>1145068.48</v>
      </c>
      <c r="P1207" s="353">
        <f>SUM(P1208:P1331)</f>
        <v>22997</v>
      </c>
      <c r="Q1207" s="353">
        <f t="shared" ref="Q1207:Q1238" si="51">O1207-P1207</f>
        <v>1122071.48</v>
      </c>
      <c r="R1207" s="354"/>
      <c r="S1207" s="355"/>
      <c r="T1207" s="355"/>
      <c r="U1207" s="355"/>
      <c r="V1207" s="2"/>
      <c r="W1207" s="2"/>
      <c r="X1207" s="2"/>
      <c r="Y1207" s="2"/>
      <c r="Z1207" s="356"/>
      <c r="AA1207" s="2"/>
      <c r="AB1207" s="2"/>
      <c r="AC1207" s="2"/>
      <c r="AD1207" s="357"/>
    </row>
    <row r="1208" spans="2:30" outlineLevel="5">
      <c r="B1208" s="3"/>
      <c r="C1208" s="1"/>
      <c r="D1208" s="1"/>
      <c r="E1208" s="1"/>
      <c r="F1208" s="1"/>
      <c r="G1208" s="1" t="s">
        <v>1553</v>
      </c>
      <c r="H1208" s="277">
        <v>42338</v>
      </c>
      <c r="I1208" s="1" t="s">
        <v>5069</v>
      </c>
      <c r="J1208" s="2" t="s">
        <v>68</v>
      </c>
      <c r="K1208" s="1" t="s">
        <v>36</v>
      </c>
      <c r="L1208" s="1" t="s">
        <v>20</v>
      </c>
      <c r="M1208" s="1" t="s">
        <v>21</v>
      </c>
      <c r="N1208" s="1" t="s">
        <v>11</v>
      </c>
      <c r="O1208" s="7">
        <v>7080</v>
      </c>
      <c r="P1208" s="7">
        <v>0</v>
      </c>
      <c r="Q1208" s="7">
        <f t="shared" si="51"/>
        <v>7080</v>
      </c>
      <c r="R1208" s="6" t="s">
        <v>47</v>
      </c>
      <c r="S1208" s="5" t="s">
        <v>32</v>
      </c>
      <c r="T1208" s="5" t="s">
        <v>66</v>
      </c>
      <c r="U1208" s="5" t="s">
        <v>799</v>
      </c>
      <c r="V1208" s="1" t="s">
        <v>65</v>
      </c>
      <c r="W1208" s="1" t="s">
        <v>5070</v>
      </c>
      <c r="X1208" s="1" t="s">
        <v>3193</v>
      </c>
      <c r="Y1208" s="1" t="s">
        <v>3194</v>
      </c>
      <c r="Z1208" s="4">
        <v>42338</v>
      </c>
      <c r="AA1208" s="1" t="s">
        <v>45</v>
      </c>
      <c r="AB1208" s="1" t="s">
        <v>5071</v>
      </c>
      <c r="AC1208" s="1" t="s">
        <v>5072</v>
      </c>
      <c r="AD1208" s="8"/>
    </row>
    <row r="1209" spans="2:30" outlineLevel="5">
      <c r="B1209" s="3"/>
      <c r="C1209" s="1"/>
      <c r="D1209" s="1"/>
      <c r="E1209" s="1"/>
      <c r="F1209" s="1"/>
      <c r="G1209" s="1" t="s">
        <v>1553</v>
      </c>
      <c r="H1209" s="277">
        <v>42338</v>
      </c>
      <c r="I1209" s="1" t="s">
        <v>5073</v>
      </c>
      <c r="J1209" s="2" t="s">
        <v>68</v>
      </c>
      <c r="K1209" s="1" t="s">
        <v>36</v>
      </c>
      <c r="L1209" s="1" t="s">
        <v>20</v>
      </c>
      <c r="M1209" s="1" t="s">
        <v>21</v>
      </c>
      <c r="N1209" s="1" t="s">
        <v>11</v>
      </c>
      <c r="O1209" s="7">
        <v>223301.5</v>
      </c>
      <c r="P1209" s="7">
        <v>0</v>
      </c>
      <c r="Q1209" s="7">
        <f t="shared" si="51"/>
        <v>223301.5</v>
      </c>
      <c r="R1209" s="6" t="s">
        <v>47</v>
      </c>
      <c r="S1209" s="5" t="s">
        <v>25</v>
      </c>
      <c r="T1209" s="5" t="s">
        <v>1944</v>
      </c>
      <c r="U1209" s="5" t="s">
        <v>1945</v>
      </c>
      <c r="V1209" s="1" t="s">
        <v>65</v>
      </c>
      <c r="W1209" s="1" t="s">
        <v>5074</v>
      </c>
      <c r="X1209" s="1" t="s">
        <v>5075</v>
      </c>
      <c r="Y1209" s="1" t="s">
        <v>5076</v>
      </c>
      <c r="Z1209" s="4">
        <v>42338</v>
      </c>
      <c r="AA1209" s="1" t="s">
        <v>45</v>
      </c>
      <c r="AB1209" s="1" t="s">
        <v>5077</v>
      </c>
      <c r="AC1209" s="1"/>
      <c r="AD1209" s="8"/>
    </row>
    <row r="1210" spans="2:30" outlineLevel="5">
      <c r="B1210" s="3"/>
      <c r="C1210" s="1"/>
      <c r="D1210" s="1"/>
      <c r="E1210" s="1"/>
      <c r="F1210" s="1"/>
      <c r="G1210" s="1" t="s">
        <v>1553</v>
      </c>
      <c r="H1210" s="277">
        <v>42338</v>
      </c>
      <c r="I1210" s="1" t="s">
        <v>5078</v>
      </c>
      <c r="J1210" s="2" t="s">
        <v>68</v>
      </c>
      <c r="K1210" s="1" t="s">
        <v>36</v>
      </c>
      <c r="L1210" s="1" t="s">
        <v>20</v>
      </c>
      <c r="M1210" s="1" t="s">
        <v>21</v>
      </c>
      <c r="N1210" s="1" t="s">
        <v>11</v>
      </c>
      <c r="O1210" s="7">
        <v>6600</v>
      </c>
      <c r="P1210" s="7">
        <v>0</v>
      </c>
      <c r="Q1210" s="7">
        <f t="shared" si="51"/>
        <v>6600</v>
      </c>
      <c r="R1210" s="6" t="s">
        <v>47</v>
      </c>
      <c r="S1210" s="5" t="s">
        <v>32</v>
      </c>
      <c r="T1210" s="5" t="s">
        <v>67</v>
      </c>
      <c r="U1210" s="5" t="s">
        <v>1615</v>
      </c>
      <c r="V1210" s="1" t="s">
        <v>65</v>
      </c>
      <c r="W1210" s="1" t="s">
        <v>5079</v>
      </c>
      <c r="X1210" s="1" t="s">
        <v>2230</v>
      </c>
      <c r="Y1210" s="1" t="s">
        <v>2231</v>
      </c>
      <c r="Z1210" s="4">
        <v>42338</v>
      </c>
      <c r="AA1210" s="1" t="s">
        <v>45</v>
      </c>
      <c r="AB1210" s="1" t="s">
        <v>5080</v>
      </c>
      <c r="AC1210" s="1" t="s">
        <v>5081</v>
      </c>
      <c r="AD1210" s="8"/>
    </row>
    <row r="1211" spans="2:30" outlineLevel="5">
      <c r="B1211" s="3"/>
      <c r="C1211" s="1"/>
      <c r="D1211" s="1"/>
      <c r="E1211" s="1"/>
      <c r="F1211" s="1"/>
      <c r="G1211" s="1" t="s">
        <v>1553</v>
      </c>
      <c r="H1211" s="277">
        <v>42338</v>
      </c>
      <c r="I1211" s="1" t="s">
        <v>5082</v>
      </c>
      <c r="J1211" s="2" t="s">
        <v>68</v>
      </c>
      <c r="K1211" s="1" t="s">
        <v>36</v>
      </c>
      <c r="L1211" s="1" t="s">
        <v>20</v>
      </c>
      <c r="M1211" s="1" t="s">
        <v>21</v>
      </c>
      <c r="N1211" s="1" t="s">
        <v>11</v>
      </c>
      <c r="O1211" s="7">
        <v>139852.5</v>
      </c>
      <c r="P1211" s="7">
        <v>0</v>
      </c>
      <c r="Q1211" s="7">
        <f t="shared" si="51"/>
        <v>139852.5</v>
      </c>
      <c r="R1211" s="6" t="s">
        <v>47</v>
      </c>
      <c r="S1211" s="5" t="s">
        <v>25</v>
      </c>
      <c r="T1211" s="5" t="s">
        <v>1944</v>
      </c>
      <c r="U1211" s="5" t="s">
        <v>1945</v>
      </c>
      <c r="V1211" s="1" t="s">
        <v>65</v>
      </c>
      <c r="W1211" s="1" t="s">
        <v>5083</v>
      </c>
      <c r="X1211" s="1" t="s">
        <v>2230</v>
      </c>
      <c r="Y1211" s="1" t="s">
        <v>2231</v>
      </c>
      <c r="Z1211" s="4">
        <v>42338</v>
      </c>
      <c r="AA1211" s="1" t="s">
        <v>45</v>
      </c>
      <c r="AB1211" s="1" t="s">
        <v>5084</v>
      </c>
      <c r="AC1211" s="1" t="s">
        <v>5085</v>
      </c>
      <c r="AD1211" s="8"/>
    </row>
    <row r="1212" spans="2:30" outlineLevel="5">
      <c r="B1212" s="3"/>
      <c r="C1212" s="1"/>
      <c r="D1212" s="1"/>
      <c r="E1212" s="1"/>
      <c r="F1212" s="1"/>
      <c r="G1212" s="1" t="s">
        <v>1553</v>
      </c>
      <c r="H1212" s="277">
        <v>42338</v>
      </c>
      <c r="I1212" s="1" t="s">
        <v>5086</v>
      </c>
      <c r="J1212" s="2" t="s">
        <v>68</v>
      </c>
      <c r="K1212" s="1" t="s">
        <v>36</v>
      </c>
      <c r="L1212" s="1" t="s">
        <v>20</v>
      </c>
      <c r="M1212" s="1" t="s">
        <v>21</v>
      </c>
      <c r="N1212" s="1" t="s">
        <v>11</v>
      </c>
      <c r="O1212" s="7">
        <v>8550</v>
      </c>
      <c r="P1212" s="7">
        <v>0</v>
      </c>
      <c r="Q1212" s="7">
        <f t="shared" si="51"/>
        <v>8550</v>
      </c>
      <c r="R1212" s="6" t="s">
        <v>47</v>
      </c>
      <c r="S1212" s="5" t="s">
        <v>32</v>
      </c>
      <c r="T1212" s="5" t="s">
        <v>67</v>
      </c>
      <c r="U1212" s="5" t="s">
        <v>1615</v>
      </c>
      <c r="V1212" s="1" t="s">
        <v>65</v>
      </c>
      <c r="W1212" s="1" t="s">
        <v>5087</v>
      </c>
      <c r="X1212" s="1" t="s">
        <v>2230</v>
      </c>
      <c r="Y1212" s="1" t="s">
        <v>2231</v>
      </c>
      <c r="Z1212" s="4">
        <v>42338</v>
      </c>
      <c r="AA1212" s="1" t="s">
        <v>45</v>
      </c>
      <c r="AB1212" s="1" t="s">
        <v>5088</v>
      </c>
      <c r="AC1212" s="1" t="s">
        <v>5089</v>
      </c>
      <c r="AD1212" s="8"/>
    </row>
    <row r="1213" spans="2:30" outlineLevel="5">
      <c r="B1213" s="3"/>
      <c r="C1213" s="1"/>
      <c r="D1213" s="1"/>
      <c r="E1213" s="1"/>
      <c r="F1213" s="1"/>
      <c r="G1213" s="1" t="s">
        <v>1553</v>
      </c>
      <c r="H1213" s="277">
        <v>42338</v>
      </c>
      <c r="I1213" s="1" t="s">
        <v>5090</v>
      </c>
      <c r="J1213" s="2" t="s">
        <v>68</v>
      </c>
      <c r="K1213" s="1" t="s">
        <v>36</v>
      </c>
      <c r="L1213" s="1" t="s">
        <v>20</v>
      </c>
      <c r="M1213" s="1" t="s">
        <v>21</v>
      </c>
      <c r="N1213" s="1" t="s">
        <v>11</v>
      </c>
      <c r="O1213" s="7">
        <v>9975</v>
      </c>
      <c r="P1213" s="7">
        <v>0</v>
      </c>
      <c r="Q1213" s="7">
        <f t="shared" si="51"/>
        <v>9975</v>
      </c>
      <c r="R1213" s="6" t="s">
        <v>47</v>
      </c>
      <c r="S1213" s="5" t="s">
        <v>32</v>
      </c>
      <c r="T1213" s="5" t="s">
        <v>67</v>
      </c>
      <c r="U1213" s="5" t="s">
        <v>1615</v>
      </c>
      <c r="V1213" s="1" t="s">
        <v>65</v>
      </c>
      <c r="W1213" s="1" t="s">
        <v>5091</v>
      </c>
      <c r="X1213" s="1" t="s">
        <v>2230</v>
      </c>
      <c r="Y1213" s="1" t="s">
        <v>2231</v>
      </c>
      <c r="Z1213" s="4">
        <v>42338</v>
      </c>
      <c r="AA1213" s="1" t="s">
        <v>45</v>
      </c>
      <c r="AB1213" s="1" t="s">
        <v>5092</v>
      </c>
      <c r="AC1213" s="1" t="s">
        <v>5093</v>
      </c>
      <c r="AD1213" s="8"/>
    </row>
    <row r="1214" spans="2:30" outlineLevel="5">
      <c r="B1214" s="3"/>
      <c r="C1214" s="1"/>
      <c r="D1214" s="1"/>
      <c r="E1214" s="1"/>
      <c r="F1214" s="1"/>
      <c r="G1214" s="1" t="s">
        <v>1553</v>
      </c>
      <c r="H1214" s="277">
        <v>42338</v>
      </c>
      <c r="I1214" s="1" t="s">
        <v>5094</v>
      </c>
      <c r="J1214" s="2" t="s">
        <v>68</v>
      </c>
      <c r="K1214" s="1" t="s">
        <v>36</v>
      </c>
      <c r="L1214" s="1" t="s">
        <v>20</v>
      </c>
      <c r="M1214" s="1" t="s">
        <v>21</v>
      </c>
      <c r="N1214" s="1" t="s">
        <v>11</v>
      </c>
      <c r="O1214" s="7">
        <v>990</v>
      </c>
      <c r="P1214" s="7">
        <v>0</v>
      </c>
      <c r="Q1214" s="7">
        <f t="shared" si="51"/>
        <v>990</v>
      </c>
      <c r="R1214" s="6" t="s">
        <v>47</v>
      </c>
      <c r="S1214" s="5" t="s">
        <v>32</v>
      </c>
      <c r="T1214" s="5" t="s">
        <v>66</v>
      </c>
      <c r="U1214" s="5" t="s">
        <v>799</v>
      </c>
      <c r="V1214" s="1" t="s">
        <v>65</v>
      </c>
      <c r="W1214" s="1" t="s">
        <v>5095</v>
      </c>
      <c r="X1214" s="1" t="s">
        <v>2201</v>
      </c>
      <c r="Y1214" s="1" t="s">
        <v>2202</v>
      </c>
      <c r="Z1214" s="4">
        <v>42338</v>
      </c>
      <c r="AA1214" s="1" t="s">
        <v>45</v>
      </c>
      <c r="AB1214" s="1" t="s">
        <v>5096</v>
      </c>
      <c r="AC1214" s="1"/>
      <c r="AD1214" s="8"/>
    </row>
    <row r="1215" spans="2:30" outlineLevel="5">
      <c r="B1215" s="3"/>
      <c r="C1215" s="1"/>
      <c r="D1215" s="1"/>
      <c r="E1215" s="1"/>
      <c r="F1215" s="1"/>
      <c r="G1215" s="1" t="s">
        <v>1553</v>
      </c>
      <c r="H1215" s="277">
        <v>42319</v>
      </c>
      <c r="I1215" s="1" t="s">
        <v>5097</v>
      </c>
      <c r="J1215" s="2" t="s">
        <v>68</v>
      </c>
      <c r="K1215" s="1" t="s">
        <v>36</v>
      </c>
      <c r="L1215" s="1" t="s">
        <v>20</v>
      </c>
      <c r="M1215" s="1" t="s">
        <v>21</v>
      </c>
      <c r="N1215" s="1" t="s">
        <v>11</v>
      </c>
      <c r="O1215" s="7">
        <v>29220</v>
      </c>
      <c r="P1215" s="7">
        <v>0</v>
      </c>
      <c r="Q1215" s="7">
        <f t="shared" si="51"/>
        <v>29220</v>
      </c>
      <c r="R1215" s="6" t="s">
        <v>47</v>
      </c>
      <c r="S1215" s="5" t="s">
        <v>25</v>
      </c>
      <c r="T1215" s="5" t="s">
        <v>1944</v>
      </c>
      <c r="U1215" s="5" t="s">
        <v>1945</v>
      </c>
      <c r="V1215" s="1" t="s">
        <v>65</v>
      </c>
      <c r="W1215" s="1" t="s">
        <v>5098</v>
      </c>
      <c r="X1215" s="1" t="s">
        <v>3323</v>
      </c>
      <c r="Y1215" s="1" t="s">
        <v>3324</v>
      </c>
      <c r="Z1215" s="4">
        <v>42319</v>
      </c>
      <c r="AA1215" s="1" t="s">
        <v>45</v>
      </c>
      <c r="AB1215" s="1" t="s">
        <v>4232</v>
      </c>
      <c r="AC1215" s="1" t="s">
        <v>5099</v>
      </c>
      <c r="AD1215" s="8"/>
    </row>
    <row r="1216" spans="2:30" outlineLevel="5">
      <c r="B1216" s="3"/>
      <c r="C1216" s="1"/>
      <c r="D1216" s="1"/>
      <c r="E1216" s="1"/>
      <c r="F1216" s="1"/>
      <c r="G1216" s="1" t="s">
        <v>1553</v>
      </c>
      <c r="H1216" s="277">
        <v>42338</v>
      </c>
      <c r="I1216" s="1" t="s">
        <v>5100</v>
      </c>
      <c r="J1216" s="2" t="s">
        <v>68</v>
      </c>
      <c r="K1216" s="1" t="s">
        <v>36</v>
      </c>
      <c r="L1216" s="1" t="s">
        <v>20</v>
      </c>
      <c r="M1216" s="1" t="s">
        <v>21</v>
      </c>
      <c r="N1216" s="1" t="s">
        <v>11</v>
      </c>
      <c r="O1216" s="7">
        <v>11520</v>
      </c>
      <c r="P1216" s="7">
        <v>0</v>
      </c>
      <c r="Q1216" s="7">
        <f t="shared" si="51"/>
        <v>11520</v>
      </c>
      <c r="R1216" s="6" t="s">
        <v>47</v>
      </c>
      <c r="S1216" s="5" t="s">
        <v>25</v>
      </c>
      <c r="T1216" s="5" t="s">
        <v>1944</v>
      </c>
      <c r="U1216" s="5" t="s">
        <v>1945</v>
      </c>
      <c r="V1216" s="1" t="s">
        <v>65</v>
      </c>
      <c r="W1216" s="1" t="s">
        <v>5101</v>
      </c>
      <c r="X1216" s="1" t="s">
        <v>2255</v>
      </c>
      <c r="Y1216" s="1" t="s">
        <v>2256</v>
      </c>
      <c r="Z1216" s="4">
        <v>42338</v>
      </c>
      <c r="AA1216" s="1" t="s">
        <v>45</v>
      </c>
      <c r="AB1216" s="1" t="s">
        <v>5102</v>
      </c>
      <c r="AC1216" s="1"/>
      <c r="AD1216" s="8"/>
    </row>
    <row r="1217" spans="2:30" outlineLevel="5">
      <c r="B1217" s="3"/>
      <c r="C1217" s="1"/>
      <c r="D1217" s="1"/>
      <c r="E1217" s="1"/>
      <c r="F1217" s="1"/>
      <c r="G1217" s="1" t="s">
        <v>1553</v>
      </c>
      <c r="H1217" s="277">
        <v>42338</v>
      </c>
      <c r="I1217" s="1" t="s">
        <v>5100</v>
      </c>
      <c r="J1217" s="2" t="s">
        <v>68</v>
      </c>
      <c r="K1217" s="1" t="s">
        <v>36</v>
      </c>
      <c r="L1217" s="1" t="s">
        <v>20</v>
      </c>
      <c r="M1217" s="1" t="s">
        <v>60</v>
      </c>
      <c r="N1217" s="1" t="s">
        <v>2393</v>
      </c>
      <c r="O1217" s="7">
        <v>0</v>
      </c>
      <c r="P1217" s="7">
        <v>11520</v>
      </c>
      <c r="Q1217" s="7">
        <f t="shared" si="51"/>
        <v>-11520</v>
      </c>
      <c r="R1217" s="6" t="s">
        <v>47</v>
      </c>
      <c r="S1217" s="5" t="s">
        <v>25</v>
      </c>
      <c r="T1217" s="5" t="s">
        <v>1944</v>
      </c>
      <c r="U1217" s="5" t="s">
        <v>1945</v>
      </c>
      <c r="V1217" s="1" t="s">
        <v>65</v>
      </c>
      <c r="W1217" s="1" t="s">
        <v>5101</v>
      </c>
      <c r="X1217" s="1" t="s">
        <v>2255</v>
      </c>
      <c r="Y1217" s="1" t="s">
        <v>2256</v>
      </c>
      <c r="Z1217" s="4">
        <v>42338</v>
      </c>
      <c r="AA1217" s="1" t="s">
        <v>2397</v>
      </c>
      <c r="AB1217" s="1" t="s">
        <v>5102</v>
      </c>
      <c r="AC1217" s="1"/>
      <c r="AD1217" s="8"/>
    </row>
    <row r="1218" spans="2:30" outlineLevel="5">
      <c r="B1218" s="3"/>
      <c r="C1218" s="1"/>
      <c r="D1218" s="1"/>
      <c r="E1218" s="1"/>
      <c r="F1218" s="1"/>
      <c r="G1218" s="1" t="s">
        <v>1553</v>
      </c>
      <c r="H1218" s="277">
        <v>42338</v>
      </c>
      <c r="I1218" s="1" t="s">
        <v>5103</v>
      </c>
      <c r="J1218" s="2" t="s">
        <v>68</v>
      </c>
      <c r="K1218" s="1" t="s">
        <v>36</v>
      </c>
      <c r="L1218" s="1" t="s">
        <v>20</v>
      </c>
      <c r="M1218" s="1" t="s">
        <v>21</v>
      </c>
      <c r="N1218" s="1" t="s">
        <v>11</v>
      </c>
      <c r="O1218" s="7">
        <v>26000</v>
      </c>
      <c r="P1218" s="7">
        <v>0</v>
      </c>
      <c r="Q1218" s="7">
        <f t="shared" si="51"/>
        <v>26000</v>
      </c>
      <c r="R1218" s="6" t="s">
        <v>47</v>
      </c>
      <c r="S1218" s="5" t="s">
        <v>32</v>
      </c>
      <c r="T1218" s="5" t="s">
        <v>66</v>
      </c>
      <c r="U1218" s="5" t="s">
        <v>799</v>
      </c>
      <c r="V1218" s="1" t="s">
        <v>65</v>
      </c>
      <c r="W1218" s="1" t="s">
        <v>5104</v>
      </c>
      <c r="X1218" s="1" t="s">
        <v>2230</v>
      </c>
      <c r="Y1218" s="1" t="s">
        <v>2231</v>
      </c>
      <c r="Z1218" s="4">
        <v>42338</v>
      </c>
      <c r="AA1218" s="1" t="s">
        <v>45</v>
      </c>
      <c r="AB1218" s="1" t="s">
        <v>5105</v>
      </c>
      <c r="AC1218" s="1" t="s">
        <v>5106</v>
      </c>
      <c r="AD1218" s="8"/>
    </row>
    <row r="1219" spans="2:30" outlineLevel="5">
      <c r="B1219" s="3"/>
      <c r="C1219" s="1"/>
      <c r="D1219" s="1"/>
      <c r="E1219" s="1"/>
      <c r="F1219" s="1"/>
      <c r="G1219" s="1" t="s">
        <v>1553</v>
      </c>
      <c r="H1219" s="277">
        <v>42320</v>
      </c>
      <c r="I1219" s="1" t="s">
        <v>5107</v>
      </c>
      <c r="J1219" s="2" t="s">
        <v>68</v>
      </c>
      <c r="K1219" s="1" t="s">
        <v>36</v>
      </c>
      <c r="L1219" s="1" t="s">
        <v>20</v>
      </c>
      <c r="M1219" s="1" t="s">
        <v>21</v>
      </c>
      <c r="N1219" s="1" t="s">
        <v>11</v>
      </c>
      <c r="O1219" s="7">
        <v>3493</v>
      </c>
      <c r="P1219" s="7">
        <v>0</v>
      </c>
      <c r="Q1219" s="7">
        <f t="shared" si="51"/>
        <v>3493</v>
      </c>
      <c r="R1219" s="6" t="s">
        <v>47</v>
      </c>
      <c r="S1219" s="5" t="s">
        <v>25</v>
      </c>
      <c r="T1219" s="5" t="s">
        <v>1944</v>
      </c>
      <c r="U1219" s="5" t="s">
        <v>1945</v>
      </c>
      <c r="V1219" s="1" t="s">
        <v>65</v>
      </c>
      <c r="W1219" s="1" t="s">
        <v>5108</v>
      </c>
      <c r="X1219" s="1" t="s">
        <v>2268</v>
      </c>
      <c r="Y1219" s="1" t="s">
        <v>2269</v>
      </c>
      <c r="Z1219" s="4">
        <v>42320</v>
      </c>
      <c r="AA1219" s="1" t="s">
        <v>45</v>
      </c>
      <c r="AB1219" s="1" t="s">
        <v>5109</v>
      </c>
      <c r="AC1219" s="1" t="s">
        <v>5110</v>
      </c>
      <c r="AD1219" s="8"/>
    </row>
    <row r="1220" spans="2:30" outlineLevel="5">
      <c r="B1220" s="3"/>
      <c r="C1220" s="1"/>
      <c r="D1220" s="1"/>
      <c r="E1220" s="1"/>
      <c r="F1220" s="1"/>
      <c r="G1220" s="1" t="s">
        <v>1553</v>
      </c>
      <c r="H1220" s="277">
        <v>42313</v>
      </c>
      <c r="I1220" s="1" t="s">
        <v>5111</v>
      </c>
      <c r="J1220" s="2" t="s">
        <v>68</v>
      </c>
      <c r="K1220" s="1" t="s">
        <v>36</v>
      </c>
      <c r="L1220" s="1" t="s">
        <v>20</v>
      </c>
      <c r="M1220" s="1" t="s">
        <v>21</v>
      </c>
      <c r="N1220" s="1" t="s">
        <v>11</v>
      </c>
      <c r="O1220" s="7">
        <v>43908.4</v>
      </c>
      <c r="P1220" s="7">
        <v>0</v>
      </c>
      <c r="Q1220" s="7">
        <f t="shared" si="51"/>
        <v>43908.4</v>
      </c>
      <c r="R1220" s="6" t="s">
        <v>47</v>
      </c>
      <c r="S1220" s="5" t="s">
        <v>32</v>
      </c>
      <c r="T1220" s="5" t="s">
        <v>67</v>
      </c>
      <c r="U1220" s="5" t="s">
        <v>1615</v>
      </c>
      <c r="V1220" s="1" t="s">
        <v>65</v>
      </c>
      <c r="W1220" s="1" t="s">
        <v>5112</v>
      </c>
      <c r="X1220" s="1" t="s">
        <v>2230</v>
      </c>
      <c r="Y1220" s="1" t="s">
        <v>2231</v>
      </c>
      <c r="Z1220" s="4">
        <v>42313</v>
      </c>
      <c r="AA1220" s="1" t="s">
        <v>45</v>
      </c>
      <c r="AB1220" s="1" t="s">
        <v>5113</v>
      </c>
      <c r="AC1220" s="1" t="s">
        <v>5114</v>
      </c>
      <c r="AD1220" s="8"/>
    </row>
    <row r="1221" spans="2:30" outlineLevel="5">
      <c r="B1221" s="3"/>
      <c r="C1221" s="1"/>
      <c r="D1221" s="1"/>
      <c r="E1221" s="1"/>
      <c r="F1221" s="1"/>
      <c r="G1221" s="1" t="s">
        <v>1553</v>
      </c>
      <c r="H1221" s="277">
        <v>42338</v>
      </c>
      <c r="I1221" s="1" t="s">
        <v>5115</v>
      </c>
      <c r="J1221" s="2" t="s">
        <v>68</v>
      </c>
      <c r="K1221" s="1" t="s">
        <v>36</v>
      </c>
      <c r="L1221" s="1" t="s">
        <v>20</v>
      </c>
      <c r="M1221" s="1" t="s">
        <v>21</v>
      </c>
      <c r="N1221" s="1" t="s">
        <v>11</v>
      </c>
      <c r="O1221" s="7">
        <v>1365</v>
      </c>
      <c r="P1221" s="7">
        <v>0</v>
      </c>
      <c r="Q1221" s="7">
        <f t="shared" si="51"/>
        <v>1365</v>
      </c>
      <c r="R1221" s="6" t="s">
        <v>47</v>
      </c>
      <c r="S1221" s="5" t="s">
        <v>32</v>
      </c>
      <c r="T1221" s="5" t="s">
        <v>66</v>
      </c>
      <c r="U1221" s="5" t="s">
        <v>799</v>
      </c>
      <c r="V1221" s="1" t="s">
        <v>65</v>
      </c>
      <c r="W1221" s="1" t="s">
        <v>5116</v>
      </c>
      <c r="X1221" s="1" t="s">
        <v>2532</v>
      </c>
      <c r="Y1221" s="1" t="s">
        <v>2533</v>
      </c>
      <c r="Z1221" s="4">
        <v>42338</v>
      </c>
      <c r="AA1221" s="1" t="s">
        <v>45</v>
      </c>
      <c r="AB1221" s="1" t="s">
        <v>5117</v>
      </c>
      <c r="AC1221" s="1" t="s">
        <v>5118</v>
      </c>
      <c r="AD1221" s="8"/>
    </row>
    <row r="1222" spans="2:30" outlineLevel="5">
      <c r="B1222" s="3"/>
      <c r="C1222" s="1"/>
      <c r="D1222" s="1"/>
      <c r="E1222" s="1"/>
      <c r="F1222" s="1"/>
      <c r="G1222" s="1" t="s">
        <v>1553</v>
      </c>
      <c r="H1222" s="277">
        <v>42338</v>
      </c>
      <c r="I1222" s="1" t="s">
        <v>5119</v>
      </c>
      <c r="J1222" s="2" t="s">
        <v>68</v>
      </c>
      <c r="K1222" s="1" t="s">
        <v>36</v>
      </c>
      <c r="L1222" s="1" t="s">
        <v>20</v>
      </c>
      <c r="M1222" s="1" t="s">
        <v>21</v>
      </c>
      <c r="N1222" s="1" t="s">
        <v>11</v>
      </c>
      <c r="O1222" s="7">
        <v>2750</v>
      </c>
      <c r="P1222" s="7">
        <v>0</v>
      </c>
      <c r="Q1222" s="7">
        <f t="shared" si="51"/>
        <v>2750</v>
      </c>
      <c r="R1222" s="6" t="s">
        <v>47</v>
      </c>
      <c r="S1222" s="5" t="s">
        <v>32</v>
      </c>
      <c r="T1222" s="5" t="s">
        <v>51</v>
      </c>
      <c r="U1222" s="5" t="s">
        <v>1393</v>
      </c>
      <c r="V1222" s="1" t="s">
        <v>65</v>
      </c>
      <c r="W1222" s="1" t="s">
        <v>5120</v>
      </c>
      <c r="X1222" s="1" t="s">
        <v>5121</v>
      </c>
      <c r="Y1222" s="1" t="s">
        <v>5122</v>
      </c>
      <c r="Z1222" s="4">
        <v>42338</v>
      </c>
      <c r="AA1222" s="1" t="s">
        <v>45</v>
      </c>
      <c r="AB1222" s="1" t="s">
        <v>5123</v>
      </c>
      <c r="AC1222" s="1" t="s">
        <v>5124</v>
      </c>
      <c r="AD1222" s="8"/>
    </row>
    <row r="1223" spans="2:30" outlineLevel="5">
      <c r="B1223" s="3"/>
      <c r="C1223" s="1"/>
      <c r="D1223" s="1"/>
      <c r="E1223" s="1"/>
      <c r="F1223" s="1"/>
      <c r="G1223" s="1" t="s">
        <v>1553</v>
      </c>
      <c r="H1223" s="277">
        <v>42318</v>
      </c>
      <c r="I1223" s="1" t="s">
        <v>5125</v>
      </c>
      <c r="J1223" s="2" t="s">
        <v>68</v>
      </c>
      <c r="K1223" s="1" t="s">
        <v>36</v>
      </c>
      <c r="L1223" s="1" t="s">
        <v>20</v>
      </c>
      <c r="M1223" s="1" t="s">
        <v>21</v>
      </c>
      <c r="N1223" s="1" t="s">
        <v>11</v>
      </c>
      <c r="O1223" s="7">
        <v>8954</v>
      </c>
      <c r="P1223" s="7">
        <v>0</v>
      </c>
      <c r="Q1223" s="7">
        <f t="shared" si="51"/>
        <v>8954</v>
      </c>
      <c r="R1223" s="6" t="s">
        <v>47</v>
      </c>
      <c r="S1223" s="5" t="s">
        <v>32</v>
      </c>
      <c r="T1223" s="5" t="s">
        <v>3171</v>
      </c>
      <c r="U1223" s="5" t="s">
        <v>3172</v>
      </c>
      <c r="V1223" s="1" t="s">
        <v>65</v>
      </c>
      <c r="W1223" s="1" t="s">
        <v>5126</v>
      </c>
      <c r="X1223" s="1" t="s">
        <v>2230</v>
      </c>
      <c r="Y1223" s="1" t="s">
        <v>2231</v>
      </c>
      <c r="Z1223" s="4">
        <v>42318</v>
      </c>
      <c r="AA1223" s="1" t="s">
        <v>45</v>
      </c>
      <c r="AB1223" s="1" t="s">
        <v>5127</v>
      </c>
      <c r="AC1223" s="1" t="s">
        <v>5128</v>
      </c>
      <c r="AD1223" s="8"/>
    </row>
    <row r="1224" spans="2:30" outlineLevel="5">
      <c r="B1224" s="3"/>
      <c r="C1224" s="1"/>
      <c r="D1224" s="1"/>
      <c r="E1224" s="1"/>
      <c r="F1224" s="1"/>
      <c r="G1224" s="1" t="s">
        <v>1553</v>
      </c>
      <c r="H1224" s="277">
        <v>42338</v>
      </c>
      <c r="I1224" s="1" t="s">
        <v>5129</v>
      </c>
      <c r="J1224" s="2" t="s">
        <v>68</v>
      </c>
      <c r="K1224" s="1" t="s">
        <v>36</v>
      </c>
      <c r="L1224" s="1" t="s">
        <v>20</v>
      </c>
      <c r="M1224" s="1" t="s">
        <v>21</v>
      </c>
      <c r="N1224" s="1" t="s">
        <v>11</v>
      </c>
      <c r="O1224" s="7">
        <v>3250</v>
      </c>
      <c r="P1224" s="7">
        <v>0</v>
      </c>
      <c r="Q1224" s="7">
        <f t="shared" si="51"/>
        <v>3250</v>
      </c>
      <c r="R1224" s="6" t="s">
        <v>47</v>
      </c>
      <c r="S1224" s="5" t="s">
        <v>32</v>
      </c>
      <c r="T1224" s="5" t="s">
        <v>4348</v>
      </c>
      <c r="U1224" s="5" t="s">
        <v>4349</v>
      </c>
      <c r="V1224" s="1" t="s">
        <v>65</v>
      </c>
      <c r="W1224" s="1" t="s">
        <v>5130</v>
      </c>
      <c r="X1224" s="1" t="s">
        <v>2175</v>
      </c>
      <c r="Y1224" s="1" t="s">
        <v>2176</v>
      </c>
      <c r="Z1224" s="4">
        <v>42338</v>
      </c>
      <c r="AA1224" s="1" t="s">
        <v>45</v>
      </c>
      <c r="AB1224" s="1" t="s">
        <v>5131</v>
      </c>
      <c r="AC1224" s="1" t="s">
        <v>5132</v>
      </c>
      <c r="AD1224" s="8"/>
    </row>
    <row r="1225" spans="2:30" outlineLevel="5">
      <c r="B1225" s="3"/>
      <c r="C1225" s="1"/>
      <c r="D1225" s="1"/>
      <c r="E1225" s="1"/>
      <c r="F1225" s="1"/>
      <c r="G1225" s="1" t="s">
        <v>1553</v>
      </c>
      <c r="H1225" s="277">
        <v>42338</v>
      </c>
      <c r="I1225" s="1" t="s">
        <v>5133</v>
      </c>
      <c r="J1225" s="2" t="s">
        <v>68</v>
      </c>
      <c r="K1225" s="1" t="s">
        <v>36</v>
      </c>
      <c r="L1225" s="1" t="s">
        <v>20</v>
      </c>
      <c r="M1225" s="1" t="s">
        <v>21</v>
      </c>
      <c r="N1225" s="1" t="s">
        <v>11</v>
      </c>
      <c r="O1225" s="7">
        <v>11477</v>
      </c>
      <c r="P1225" s="7">
        <v>0</v>
      </c>
      <c r="Q1225" s="7">
        <f t="shared" si="51"/>
        <v>11477</v>
      </c>
      <c r="R1225" s="6" t="s">
        <v>47</v>
      </c>
      <c r="S1225" s="5" t="s">
        <v>32</v>
      </c>
      <c r="T1225" s="5" t="s">
        <v>4348</v>
      </c>
      <c r="U1225" s="5" t="s">
        <v>4349</v>
      </c>
      <c r="V1225" s="1" t="s">
        <v>65</v>
      </c>
      <c r="W1225" s="1" t="s">
        <v>5134</v>
      </c>
      <c r="X1225" s="1" t="s">
        <v>5135</v>
      </c>
      <c r="Y1225" s="1" t="s">
        <v>5136</v>
      </c>
      <c r="Z1225" s="4">
        <v>42338</v>
      </c>
      <c r="AA1225" s="1" t="s">
        <v>45</v>
      </c>
      <c r="AB1225" s="1" t="s">
        <v>5137</v>
      </c>
      <c r="AC1225" s="1"/>
      <c r="AD1225" s="8"/>
    </row>
    <row r="1226" spans="2:30" outlineLevel="5">
      <c r="B1226" s="3"/>
      <c r="C1226" s="1"/>
      <c r="D1226" s="1"/>
      <c r="E1226" s="1"/>
      <c r="F1226" s="1"/>
      <c r="G1226" s="1" t="s">
        <v>1553</v>
      </c>
      <c r="H1226" s="277">
        <v>42338</v>
      </c>
      <c r="I1226" s="1" t="s">
        <v>5133</v>
      </c>
      <c r="J1226" s="2" t="s">
        <v>68</v>
      </c>
      <c r="K1226" s="1" t="s">
        <v>36</v>
      </c>
      <c r="L1226" s="1" t="s">
        <v>20</v>
      </c>
      <c r="M1226" s="1" t="s">
        <v>20</v>
      </c>
      <c r="N1226" s="1" t="s">
        <v>2393</v>
      </c>
      <c r="O1226" s="7">
        <v>0</v>
      </c>
      <c r="P1226" s="7">
        <v>11477</v>
      </c>
      <c r="Q1226" s="7">
        <f t="shared" si="51"/>
        <v>-11477</v>
      </c>
      <c r="R1226" s="6" t="s">
        <v>47</v>
      </c>
      <c r="S1226" s="5" t="s">
        <v>32</v>
      </c>
      <c r="T1226" s="5" t="s">
        <v>4348</v>
      </c>
      <c r="U1226" s="5" t="s">
        <v>4349</v>
      </c>
      <c r="V1226" s="1" t="s">
        <v>65</v>
      </c>
      <c r="W1226" s="1" t="s">
        <v>5134</v>
      </c>
      <c r="X1226" s="1" t="s">
        <v>5135</v>
      </c>
      <c r="Y1226" s="1" t="s">
        <v>5136</v>
      </c>
      <c r="Z1226" s="4">
        <v>42338</v>
      </c>
      <c r="AA1226" s="1" t="s">
        <v>2397</v>
      </c>
      <c r="AB1226" s="1" t="s">
        <v>5137</v>
      </c>
      <c r="AC1226" s="1"/>
      <c r="AD1226" s="8"/>
    </row>
    <row r="1227" spans="2:30" outlineLevel="5">
      <c r="B1227" s="3"/>
      <c r="C1227" s="1"/>
      <c r="D1227" s="1"/>
      <c r="E1227" s="1"/>
      <c r="F1227" s="1"/>
      <c r="G1227" s="1" t="s">
        <v>1553</v>
      </c>
      <c r="H1227" s="277">
        <v>42325</v>
      </c>
      <c r="I1227" s="1" t="s">
        <v>5138</v>
      </c>
      <c r="J1227" s="2" t="s">
        <v>68</v>
      </c>
      <c r="K1227" s="1" t="s">
        <v>36</v>
      </c>
      <c r="L1227" s="1" t="s">
        <v>20</v>
      </c>
      <c r="M1227" s="1" t="s">
        <v>21</v>
      </c>
      <c r="N1227" s="1" t="s">
        <v>11</v>
      </c>
      <c r="O1227" s="7">
        <v>9200</v>
      </c>
      <c r="P1227" s="7">
        <v>0</v>
      </c>
      <c r="Q1227" s="7">
        <f t="shared" si="51"/>
        <v>9200</v>
      </c>
      <c r="R1227" s="6" t="s">
        <v>47</v>
      </c>
      <c r="S1227" s="5" t="s">
        <v>32</v>
      </c>
      <c r="T1227" s="5" t="s">
        <v>4348</v>
      </c>
      <c r="U1227" s="5" t="s">
        <v>4349</v>
      </c>
      <c r="V1227" s="1" t="s">
        <v>65</v>
      </c>
      <c r="W1227" s="1" t="s">
        <v>5139</v>
      </c>
      <c r="X1227" s="1" t="s">
        <v>2255</v>
      </c>
      <c r="Y1227" s="1" t="s">
        <v>2256</v>
      </c>
      <c r="Z1227" s="4">
        <v>42325</v>
      </c>
      <c r="AA1227" s="1" t="s">
        <v>45</v>
      </c>
      <c r="AB1227" s="1" t="s">
        <v>5140</v>
      </c>
      <c r="AC1227" s="1" t="s">
        <v>5141</v>
      </c>
      <c r="AD1227" s="8"/>
    </row>
    <row r="1228" spans="2:30" outlineLevel="5">
      <c r="B1228" s="3"/>
      <c r="C1228" s="1"/>
      <c r="D1228" s="1"/>
      <c r="E1228" s="1"/>
      <c r="F1228" s="1"/>
      <c r="G1228" s="1" t="s">
        <v>1553</v>
      </c>
      <c r="H1228" s="277">
        <v>42338</v>
      </c>
      <c r="I1228" s="1" t="s">
        <v>5142</v>
      </c>
      <c r="J1228" s="2" t="s">
        <v>68</v>
      </c>
      <c r="K1228" s="1" t="s">
        <v>36</v>
      </c>
      <c r="L1228" s="1" t="s">
        <v>20</v>
      </c>
      <c r="M1228" s="1" t="s">
        <v>21</v>
      </c>
      <c r="N1228" s="1" t="s">
        <v>11</v>
      </c>
      <c r="O1228" s="7">
        <v>103.35</v>
      </c>
      <c r="P1228" s="7">
        <v>0</v>
      </c>
      <c r="Q1228" s="7">
        <f t="shared" si="51"/>
        <v>103.35</v>
      </c>
      <c r="R1228" s="6" t="s">
        <v>47</v>
      </c>
      <c r="S1228" s="5" t="s">
        <v>32</v>
      </c>
      <c r="T1228" s="5" t="s">
        <v>3171</v>
      </c>
      <c r="U1228" s="5" t="s">
        <v>3172</v>
      </c>
      <c r="V1228" s="1" t="s">
        <v>65</v>
      </c>
      <c r="W1228" s="1" t="s">
        <v>5143</v>
      </c>
      <c r="X1228" s="1" t="s">
        <v>2303</v>
      </c>
      <c r="Y1228" s="1" t="s">
        <v>2304</v>
      </c>
      <c r="Z1228" s="4">
        <v>42338</v>
      </c>
      <c r="AA1228" s="1" t="s">
        <v>45</v>
      </c>
      <c r="AB1228" s="1" t="s">
        <v>5144</v>
      </c>
      <c r="AC1228" s="1"/>
      <c r="AD1228" s="8"/>
    </row>
    <row r="1229" spans="2:30" outlineLevel="5">
      <c r="B1229" s="3"/>
      <c r="C1229" s="1"/>
      <c r="D1229" s="1"/>
      <c r="E1229" s="1"/>
      <c r="F1229" s="1"/>
      <c r="G1229" s="1" t="s">
        <v>1553</v>
      </c>
      <c r="H1229" s="277">
        <v>42319</v>
      </c>
      <c r="I1229" s="1" t="s">
        <v>5145</v>
      </c>
      <c r="J1229" s="2" t="s">
        <v>68</v>
      </c>
      <c r="K1229" s="1" t="s">
        <v>36</v>
      </c>
      <c r="L1229" s="1" t="s">
        <v>20</v>
      </c>
      <c r="M1229" s="1" t="s">
        <v>21</v>
      </c>
      <c r="N1229" s="1" t="s">
        <v>11</v>
      </c>
      <c r="O1229" s="7">
        <v>11495</v>
      </c>
      <c r="P1229" s="7">
        <v>0</v>
      </c>
      <c r="Q1229" s="7">
        <f t="shared" si="51"/>
        <v>11495</v>
      </c>
      <c r="R1229" s="6" t="s">
        <v>47</v>
      </c>
      <c r="S1229" s="5" t="s">
        <v>32</v>
      </c>
      <c r="T1229" s="5" t="s">
        <v>4336</v>
      </c>
      <c r="U1229" s="5" t="s">
        <v>4337</v>
      </c>
      <c r="V1229" s="1" t="s">
        <v>65</v>
      </c>
      <c r="W1229" s="1" t="s">
        <v>5146</v>
      </c>
      <c r="X1229" s="1" t="s">
        <v>2313</v>
      </c>
      <c r="Y1229" s="1" t="s">
        <v>2314</v>
      </c>
      <c r="Z1229" s="4">
        <v>42319</v>
      </c>
      <c r="AA1229" s="1" t="s">
        <v>45</v>
      </c>
      <c r="AB1229" s="1" t="s">
        <v>5147</v>
      </c>
      <c r="AC1229" s="1" t="s">
        <v>5148</v>
      </c>
      <c r="AD1229" s="8"/>
    </row>
    <row r="1230" spans="2:30" outlineLevel="5">
      <c r="B1230" s="3"/>
      <c r="C1230" s="1"/>
      <c r="D1230" s="1"/>
      <c r="E1230" s="1"/>
      <c r="F1230" s="1"/>
      <c r="G1230" s="1" t="s">
        <v>1553</v>
      </c>
      <c r="H1230" s="277">
        <v>42338</v>
      </c>
      <c r="I1230" s="1" t="s">
        <v>5149</v>
      </c>
      <c r="J1230" s="2" t="s">
        <v>68</v>
      </c>
      <c r="K1230" s="1" t="s">
        <v>36</v>
      </c>
      <c r="L1230" s="1" t="s">
        <v>20</v>
      </c>
      <c r="M1230" s="1" t="s">
        <v>21</v>
      </c>
      <c r="N1230" s="1" t="s">
        <v>11</v>
      </c>
      <c r="O1230" s="7">
        <v>11132</v>
      </c>
      <c r="P1230" s="7">
        <v>0</v>
      </c>
      <c r="Q1230" s="7">
        <f t="shared" si="51"/>
        <v>11132</v>
      </c>
      <c r="R1230" s="6" t="s">
        <v>47</v>
      </c>
      <c r="S1230" s="5" t="s">
        <v>32</v>
      </c>
      <c r="T1230" s="5" t="s">
        <v>4348</v>
      </c>
      <c r="U1230" s="5" t="s">
        <v>4349</v>
      </c>
      <c r="V1230" s="1" t="s">
        <v>65</v>
      </c>
      <c r="W1230" s="1" t="s">
        <v>5150</v>
      </c>
      <c r="X1230" s="1" t="s">
        <v>3205</v>
      </c>
      <c r="Y1230" s="1" t="s">
        <v>3206</v>
      </c>
      <c r="Z1230" s="4">
        <v>42338</v>
      </c>
      <c r="AA1230" s="1" t="s">
        <v>45</v>
      </c>
      <c r="AB1230" s="1" t="s">
        <v>5151</v>
      </c>
      <c r="AC1230" s="1"/>
      <c r="AD1230" s="8"/>
    </row>
    <row r="1231" spans="2:30" outlineLevel="5">
      <c r="B1231" s="3"/>
      <c r="C1231" s="1"/>
      <c r="D1231" s="1"/>
      <c r="E1231" s="1"/>
      <c r="F1231" s="1"/>
      <c r="G1231" s="1" t="s">
        <v>1553</v>
      </c>
      <c r="H1231" s="277">
        <v>42338</v>
      </c>
      <c r="I1231" s="1" t="s">
        <v>5152</v>
      </c>
      <c r="J1231" s="2" t="s">
        <v>68</v>
      </c>
      <c r="K1231" s="1" t="s">
        <v>36</v>
      </c>
      <c r="L1231" s="1" t="s">
        <v>20</v>
      </c>
      <c r="M1231" s="1" t="s">
        <v>21</v>
      </c>
      <c r="N1231" s="1" t="s">
        <v>11</v>
      </c>
      <c r="O1231" s="7">
        <v>7812</v>
      </c>
      <c r="P1231" s="7">
        <v>0</v>
      </c>
      <c r="Q1231" s="7">
        <f t="shared" si="51"/>
        <v>7812</v>
      </c>
      <c r="R1231" s="6" t="s">
        <v>47</v>
      </c>
      <c r="S1231" s="5" t="s">
        <v>32</v>
      </c>
      <c r="T1231" s="5" t="s">
        <v>3171</v>
      </c>
      <c r="U1231" s="5" t="s">
        <v>3172</v>
      </c>
      <c r="V1231" s="1" t="s">
        <v>65</v>
      </c>
      <c r="W1231" s="1" t="s">
        <v>5153</v>
      </c>
      <c r="X1231" s="1" t="s">
        <v>2496</v>
      </c>
      <c r="Y1231" s="1" t="s">
        <v>2497</v>
      </c>
      <c r="Z1231" s="4">
        <v>42338</v>
      </c>
      <c r="AA1231" s="1" t="s">
        <v>45</v>
      </c>
      <c r="AB1231" s="1" t="s">
        <v>5154</v>
      </c>
      <c r="AC1231" s="1" t="s">
        <v>5155</v>
      </c>
      <c r="AD1231" s="8"/>
    </row>
    <row r="1232" spans="2:30" outlineLevel="5">
      <c r="B1232" s="3"/>
      <c r="C1232" s="1"/>
      <c r="D1232" s="1"/>
      <c r="E1232" s="1"/>
      <c r="F1232" s="1"/>
      <c r="G1232" s="1" t="s">
        <v>1553</v>
      </c>
      <c r="H1232" s="277">
        <v>42319</v>
      </c>
      <c r="I1232" s="1" t="s">
        <v>5156</v>
      </c>
      <c r="J1232" s="2" t="s">
        <v>68</v>
      </c>
      <c r="K1232" s="1" t="s">
        <v>36</v>
      </c>
      <c r="L1232" s="1" t="s">
        <v>20</v>
      </c>
      <c r="M1232" s="1" t="s">
        <v>21</v>
      </c>
      <c r="N1232" s="1" t="s">
        <v>11</v>
      </c>
      <c r="O1232" s="7">
        <v>9705.2000000000007</v>
      </c>
      <c r="P1232" s="7">
        <v>0</v>
      </c>
      <c r="Q1232" s="7">
        <f t="shared" si="51"/>
        <v>9705.2000000000007</v>
      </c>
      <c r="R1232" s="6" t="s">
        <v>47</v>
      </c>
      <c r="S1232" s="5" t="s">
        <v>32</v>
      </c>
      <c r="T1232" s="5" t="s">
        <v>4336</v>
      </c>
      <c r="U1232" s="5" t="s">
        <v>4337</v>
      </c>
      <c r="V1232" s="1" t="s">
        <v>65</v>
      </c>
      <c r="W1232" s="1" t="s">
        <v>5157</v>
      </c>
      <c r="X1232" s="1" t="s">
        <v>2313</v>
      </c>
      <c r="Y1232" s="1" t="s">
        <v>2314</v>
      </c>
      <c r="Z1232" s="4">
        <v>42319</v>
      </c>
      <c r="AA1232" s="1" t="s">
        <v>45</v>
      </c>
      <c r="AB1232" s="1" t="s">
        <v>5158</v>
      </c>
      <c r="AC1232" s="1" t="s">
        <v>5159</v>
      </c>
      <c r="AD1232" s="8"/>
    </row>
    <row r="1233" spans="2:30" outlineLevel="5">
      <c r="B1233" s="3"/>
      <c r="C1233" s="1"/>
      <c r="D1233" s="1"/>
      <c r="E1233" s="1"/>
      <c r="F1233" s="1"/>
      <c r="G1233" s="1" t="s">
        <v>1553</v>
      </c>
      <c r="H1233" s="277">
        <v>42318</v>
      </c>
      <c r="I1233" s="1" t="s">
        <v>5160</v>
      </c>
      <c r="J1233" s="2" t="s">
        <v>68</v>
      </c>
      <c r="K1233" s="1" t="s">
        <v>36</v>
      </c>
      <c r="L1233" s="1" t="s">
        <v>20</v>
      </c>
      <c r="M1233" s="1" t="s">
        <v>21</v>
      </c>
      <c r="N1233" s="1" t="s">
        <v>11</v>
      </c>
      <c r="O1233" s="7">
        <v>4750</v>
      </c>
      <c r="P1233" s="7">
        <v>0</v>
      </c>
      <c r="Q1233" s="7">
        <f t="shared" si="51"/>
        <v>4750</v>
      </c>
      <c r="R1233" s="6" t="s">
        <v>47</v>
      </c>
      <c r="S1233" s="5" t="s">
        <v>32</v>
      </c>
      <c r="T1233" s="5" t="s">
        <v>4348</v>
      </c>
      <c r="U1233" s="5" t="s">
        <v>4349</v>
      </c>
      <c r="V1233" s="1" t="s">
        <v>65</v>
      </c>
      <c r="W1233" s="1" t="s">
        <v>5161</v>
      </c>
      <c r="X1233" s="1" t="s">
        <v>2376</v>
      </c>
      <c r="Y1233" s="1" t="s">
        <v>2377</v>
      </c>
      <c r="Z1233" s="4">
        <v>42318</v>
      </c>
      <c r="AA1233" s="1" t="s">
        <v>2257</v>
      </c>
      <c r="AB1233" s="1" t="s">
        <v>5162</v>
      </c>
      <c r="AC1233" s="1" t="s">
        <v>5163</v>
      </c>
      <c r="AD1233" s="8"/>
    </row>
    <row r="1234" spans="2:30" outlineLevel="5">
      <c r="B1234" s="3"/>
      <c r="C1234" s="1"/>
      <c r="D1234" s="1"/>
      <c r="E1234" s="1"/>
      <c r="F1234" s="1"/>
      <c r="G1234" s="1" t="s">
        <v>1553</v>
      </c>
      <c r="H1234" s="277">
        <v>42325</v>
      </c>
      <c r="I1234" s="1" t="s">
        <v>5164</v>
      </c>
      <c r="J1234" s="2" t="s">
        <v>68</v>
      </c>
      <c r="K1234" s="1" t="s">
        <v>36</v>
      </c>
      <c r="L1234" s="1" t="s">
        <v>20</v>
      </c>
      <c r="M1234" s="1" t="s">
        <v>21</v>
      </c>
      <c r="N1234" s="1" t="s">
        <v>11</v>
      </c>
      <c r="O1234" s="7">
        <v>8220</v>
      </c>
      <c r="P1234" s="7">
        <v>0</v>
      </c>
      <c r="Q1234" s="7">
        <f t="shared" si="51"/>
        <v>8220</v>
      </c>
      <c r="R1234" s="6" t="s">
        <v>47</v>
      </c>
      <c r="S1234" s="5" t="s">
        <v>32</v>
      </c>
      <c r="T1234" s="5" t="s">
        <v>4348</v>
      </c>
      <c r="U1234" s="5" t="s">
        <v>4349</v>
      </c>
      <c r="V1234" s="1" t="s">
        <v>65</v>
      </c>
      <c r="W1234" s="1" t="s">
        <v>5165</v>
      </c>
      <c r="X1234" s="1" t="s">
        <v>2255</v>
      </c>
      <c r="Y1234" s="1" t="s">
        <v>2256</v>
      </c>
      <c r="Z1234" s="4">
        <v>42325</v>
      </c>
      <c r="AA1234" s="1" t="s">
        <v>45</v>
      </c>
      <c r="AB1234" s="1" t="s">
        <v>5166</v>
      </c>
      <c r="AC1234" s="1" t="s">
        <v>5167</v>
      </c>
      <c r="AD1234" s="8"/>
    </row>
    <row r="1235" spans="2:30" outlineLevel="5">
      <c r="B1235" s="3"/>
      <c r="C1235" s="1"/>
      <c r="D1235" s="1"/>
      <c r="E1235" s="1"/>
      <c r="F1235" s="1"/>
      <c r="G1235" s="1" t="s">
        <v>1553</v>
      </c>
      <c r="H1235" s="277">
        <v>42314</v>
      </c>
      <c r="I1235" s="1" t="s">
        <v>5168</v>
      </c>
      <c r="J1235" s="2" t="s">
        <v>68</v>
      </c>
      <c r="K1235" s="1" t="s">
        <v>36</v>
      </c>
      <c r="L1235" s="1" t="s">
        <v>20</v>
      </c>
      <c r="M1235" s="1" t="s">
        <v>21</v>
      </c>
      <c r="N1235" s="1" t="s">
        <v>11</v>
      </c>
      <c r="O1235" s="7">
        <v>4094</v>
      </c>
      <c r="P1235" s="7">
        <v>0</v>
      </c>
      <c r="Q1235" s="7">
        <f t="shared" si="51"/>
        <v>4094</v>
      </c>
      <c r="R1235" s="6" t="s">
        <v>47</v>
      </c>
      <c r="S1235" s="5" t="s">
        <v>32</v>
      </c>
      <c r="T1235" s="5" t="s">
        <v>3163</v>
      </c>
      <c r="U1235" s="5" t="s">
        <v>3164</v>
      </c>
      <c r="V1235" s="1" t="s">
        <v>65</v>
      </c>
      <c r="W1235" s="1" t="s">
        <v>5169</v>
      </c>
      <c r="X1235" s="1" t="s">
        <v>3302</v>
      </c>
      <c r="Y1235" s="1" t="s">
        <v>3303</v>
      </c>
      <c r="Z1235" s="4">
        <v>42314</v>
      </c>
      <c r="AA1235" s="1" t="s">
        <v>45</v>
      </c>
      <c r="AB1235" s="1" t="s">
        <v>5170</v>
      </c>
      <c r="AC1235" s="1" t="s">
        <v>5171</v>
      </c>
      <c r="AD1235" s="8"/>
    </row>
    <row r="1236" spans="2:30" outlineLevel="5">
      <c r="B1236" s="3"/>
      <c r="C1236" s="1"/>
      <c r="D1236" s="1"/>
      <c r="E1236" s="1"/>
      <c r="F1236" s="1"/>
      <c r="G1236" s="1" t="s">
        <v>1553</v>
      </c>
      <c r="H1236" s="277">
        <v>42328</v>
      </c>
      <c r="I1236" s="1" t="s">
        <v>5172</v>
      </c>
      <c r="J1236" s="2" t="s">
        <v>68</v>
      </c>
      <c r="K1236" s="1" t="s">
        <v>36</v>
      </c>
      <c r="L1236" s="1" t="s">
        <v>20</v>
      </c>
      <c r="M1236" s="1" t="s">
        <v>21</v>
      </c>
      <c r="N1236" s="1" t="s">
        <v>11</v>
      </c>
      <c r="O1236" s="7">
        <v>3294</v>
      </c>
      <c r="P1236" s="7">
        <v>0</v>
      </c>
      <c r="Q1236" s="7">
        <f t="shared" si="51"/>
        <v>3294</v>
      </c>
      <c r="R1236" s="6" t="s">
        <v>47</v>
      </c>
      <c r="S1236" s="5" t="s">
        <v>32</v>
      </c>
      <c r="T1236" s="5" t="s">
        <v>66</v>
      </c>
      <c r="U1236" s="5" t="s">
        <v>799</v>
      </c>
      <c r="V1236" s="1" t="s">
        <v>65</v>
      </c>
      <c r="W1236" s="1" t="s">
        <v>5173</v>
      </c>
      <c r="X1236" s="1" t="s">
        <v>3270</v>
      </c>
      <c r="Y1236" s="1" t="s">
        <v>3271</v>
      </c>
      <c r="Z1236" s="4">
        <v>42328</v>
      </c>
      <c r="AA1236" s="1" t="s">
        <v>45</v>
      </c>
      <c r="AB1236" s="1" t="s">
        <v>5174</v>
      </c>
      <c r="AC1236" s="1" t="s">
        <v>5175</v>
      </c>
      <c r="AD1236" s="8"/>
    </row>
    <row r="1237" spans="2:30" outlineLevel="5">
      <c r="B1237" s="3"/>
      <c r="C1237" s="1"/>
      <c r="D1237" s="1"/>
      <c r="E1237" s="1"/>
      <c r="F1237" s="1"/>
      <c r="G1237" s="1" t="s">
        <v>1553</v>
      </c>
      <c r="H1237" s="277">
        <v>42313</v>
      </c>
      <c r="I1237" s="1" t="s">
        <v>5176</v>
      </c>
      <c r="J1237" s="2" t="s">
        <v>68</v>
      </c>
      <c r="K1237" s="1" t="s">
        <v>36</v>
      </c>
      <c r="L1237" s="1" t="s">
        <v>20</v>
      </c>
      <c r="M1237" s="1" t="s">
        <v>21</v>
      </c>
      <c r="N1237" s="1" t="s">
        <v>11</v>
      </c>
      <c r="O1237" s="7">
        <v>760</v>
      </c>
      <c r="P1237" s="7">
        <v>0</v>
      </c>
      <c r="Q1237" s="7">
        <f t="shared" si="51"/>
        <v>760</v>
      </c>
      <c r="R1237" s="6" t="s">
        <v>47</v>
      </c>
      <c r="S1237" s="5" t="s">
        <v>32</v>
      </c>
      <c r="T1237" s="5" t="s">
        <v>67</v>
      </c>
      <c r="U1237" s="5" t="s">
        <v>1615</v>
      </c>
      <c r="V1237" s="1" t="s">
        <v>65</v>
      </c>
      <c r="W1237" s="1" t="s">
        <v>5177</v>
      </c>
      <c r="X1237" s="1" t="s">
        <v>3193</v>
      </c>
      <c r="Y1237" s="1" t="s">
        <v>3194</v>
      </c>
      <c r="Z1237" s="4">
        <v>42313</v>
      </c>
      <c r="AA1237" s="1" t="s">
        <v>45</v>
      </c>
      <c r="AB1237" s="1" t="s">
        <v>5178</v>
      </c>
      <c r="AC1237" s="1" t="s">
        <v>5179</v>
      </c>
      <c r="AD1237" s="8"/>
    </row>
    <row r="1238" spans="2:30" outlineLevel="5">
      <c r="B1238" s="3"/>
      <c r="C1238" s="1"/>
      <c r="D1238" s="1"/>
      <c r="E1238" s="1"/>
      <c r="F1238" s="1"/>
      <c r="G1238" s="1" t="s">
        <v>1553</v>
      </c>
      <c r="H1238" s="277">
        <v>42313</v>
      </c>
      <c r="I1238" s="1" t="s">
        <v>5180</v>
      </c>
      <c r="J1238" s="2" t="s">
        <v>68</v>
      </c>
      <c r="K1238" s="1" t="s">
        <v>36</v>
      </c>
      <c r="L1238" s="1" t="s">
        <v>20</v>
      </c>
      <c r="M1238" s="1" t="s">
        <v>21</v>
      </c>
      <c r="N1238" s="1" t="s">
        <v>11</v>
      </c>
      <c r="O1238" s="7">
        <v>4248</v>
      </c>
      <c r="P1238" s="7">
        <v>0</v>
      </c>
      <c r="Q1238" s="7">
        <f t="shared" si="51"/>
        <v>4248</v>
      </c>
      <c r="R1238" s="6" t="s">
        <v>47</v>
      </c>
      <c r="S1238" s="5" t="s">
        <v>32</v>
      </c>
      <c r="T1238" s="5" t="s">
        <v>67</v>
      </c>
      <c r="U1238" s="5" t="s">
        <v>1615</v>
      </c>
      <c r="V1238" s="1" t="s">
        <v>65</v>
      </c>
      <c r="W1238" s="1" t="s">
        <v>5181</v>
      </c>
      <c r="X1238" s="1" t="s">
        <v>2175</v>
      </c>
      <c r="Y1238" s="1" t="s">
        <v>2176</v>
      </c>
      <c r="Z1238" s="4">
        <v>42313</v>
      </c>
      <c r="AA1238" s="1" t="s">
        <v>45</v>
      </c>
      <c r="AB1238" s="1" t="s">
        <v>5182</v>
      </c>
      <c r="AC1238" s="1" t="s">
        <v>5183</v>
      </c>
      <c r="AD1238" s="8"/>
    </row>
    <row r="1239" spans="2:30" outlineLevel="5">
      <c r="B1239" s="3"/>
      <c r="C1239" s="1"/>
      <c r="D1239" s="1"/>
      <c r="E1239" s="1"/>
      <c r="F1239" s="1"/>
      <c r="G1239" s="1" t="s">
        <v>1553</v>
      </c>
      <c r="H1239" s="277">
        <v>42318</v>
      </c>
      <c r="I1239" s="1" t="s">
        <v>5184</v>
      </c>
      <c r="J1239" s="2" t="s">
        <v>68</v>
      </c>
      <c r="K1239" s="1" t="s">
        <v>36</v>
      </c>
      <c r="L1239" s="1" t="s">
        <v>20</v>
      </c>
      <c r="M1239" s="1" t="s">
        <v>21</v>
      </c>
      <c r="N1239" s="1" t="s">
        <v>11</v>
      </c>
      <c r="O1239" s="7">
        <v>828</v>
      </c>
      <c r="P1239" s="7">
        <v>0</v>
      </c>
      <c r="Q1239" s="7">
        <f t="shared" ref="Q1239:Q1270" si="52">O1239-P1239</f>
        <v>828</v>
      </c>
      <c r="R1239" s="6" t="s">
        <v>47</v>
      </c>
      <c r="S1239" s="5" t="s">
        <v>32</v>
      </c>
      <c r="T1239" s="5" t="s">
        <v>67</v>
      </c>
      <c r="U1239" s="5" t="s">
        <v>1615</v>
      </c>
      <c r="V1239" s="1" t="s">
        <v>65</v>
      </c>
      <c r="W1239" s="1" t="s">
        <v>5185</v>
      </c>
      <c r="X1239" s="1" t="s">
        <v>5186</v>
      </c>
      <c r="Y1239" s="1" t="s">
        <v>5187</v>
      </c>
      <c r="Z1239" s="4">
        <v>42318</v>
      </c>
      <c r="AA1239" s="1" t="s">
        <v>45</v>
      </c>
      <c r="AB1239" s="1" t="s">
        <v>5188</v>
      </c>
      <c r="AC1239" s="1" t="s">
        <v>5189</v>
      </c>
      <c r="AD1239" s="8"/>
    </row>
    <row r="1240" spans="2:30" outlineLevel="5">
      <c r="B1240" s="3"/>
      <c r="C1240" s="1"/>
      <c r="D1240" s="1"/>
      <c r="E1240" s="1"/>
      <c r="F1240" s="1"/>
      <c r="G1240" s="1" t="s">
        <v>1553</v>
      </c>
      <c r="H1240" s="277">
        <v>42328</v>
      </c>
      <c r="I1240" s="1" t="s">
        <v>5190</v>
      </c>
      <c r="J1240" s="2" t="s">
        <v>68</v>
      </c>
      <c r="K1240" s="1" t="s">
        <v>36</v>
      </c>
      <c r="L1240" s="1" t="s">
        <v>20</v>
      </c>
      <c r="M1240" s="1" t="s">
        <v>21</v>
      </c>
      <c r="N1240" s="1" t="s">
        <v>11</v>
      </c>
      <c r="O1240" s="7">
        <v>400</v>
      </c>
      <c r="P1240" s="7">
        <v>0</v>
      </c>
      <c r="Q1240" s="7">
        <f t="shared" si="52"/>
        <v>400</v>
      </c>
      <c r="R1240" s="6" t="s">
        <v>47</v>
      </c>
      <c r="S1240" s="5" t="s">
        <v>32</v>
      </c>
      <c r="T1240" s="5" t="s">
        <v>3171</v>
      </c>
      <c r="U1240" s="5" t="s">
        <v>3172</v>
      </c>
      <c r="V1240" s="1" t="s">
        <v>65</v>
      </c>
      <c r="W1240" s="1" t="s">
        <v>5191</v>
      </c>
      <c r="X1240" s="1" t="s">
        <v>2532</v>
      </c>
      <c r="Y1240" s="1" t="s">
        <v>2533</v>
      </c>
      <c r="Z1240" s="4">
        <v>42328</v>
      </c>
      <c r="AA1240" s="1" t="s">
        <v>45</v>
      </c>
      <c r="AB1240" s="1" t="s">
        <v>2419</v>
      </c>
      <c r="AC1240" s="1" t="s">
        <v>5192</v>
      </c>
      <c r="AD1240" s="8"/>
    </row>
    <row r="1241" spans="2:30" outlineLevel="5">
      <c r="B1241" s="3"/>
      <c r="C1241" s="1"/>
      <c r="D1241" s="1"/>
      <c r="E1241" s="1"/>
      <c r="F1241" s="1"/>
      <c r="G1241" s="1" t="s">
        <v>1553</v>
      </c>
      <c r="H1241" s="277">
        <v>42319</v>
      </c>
      <c r="I1241" s="1" t="s">
        <v>5193</v>
      </c>
      <c r="J1241" s="2" t="s">
        <v>68</v>
      </c>
      <c r="K1241" s="1" t="s">
        <v>36</v>
      </c>
      <c r="L1241" s="1" t="s">
        <v>20</v>
      </c>
      <c r="M1241" s="1" t="s">
        <v>21</v>
      </c>
      <c r="N1241" s="1" t="s">
        <v>11</v>
      </c>
      <c r="O1241" s="7">
        <v>4355</v>
      </c>
      <c r="P1241" s="7">
        <v>0</v>
      </c>
      <c r="Q1241" s="7">
        <f t="shared" si="52"/>
        <v>4355</v>
      </c>
      <c r="R1241" s="6" t="s">
        <v>47</v>
      </c>
      <c r="S1241" s="5" t="s">
        <v>32</v>
      </c>
      <c r="T1241" s="5" t="s">
        <v>3171</v>
      </c>
      <c r="U1241" s="5" t="s">
        <v>3172</v>
      </c>
      <c r="V1241" s="1" t="s">
        <v>65</v>
      </c>
      <c r="W1241" s="1" t="s">
        <v>5194</v>
      </c>
      <c r="X1241" s="1" t="s">
        <v>73</v>
      </c>
      <c r="Y1241" s="1" t="s">
        <v>74</v>
      </c>
      <c r="Z1241" s="4">
        <v>42319</v>
      </c>
      <c r="AA1241" s="1" t="s">
        <v>45</v>
      </c>
      <c r="AB1241" s="1" t="s">
        <v>5195</v>
      </c>
      <c r="AC1241" s="1" t="s">
        <v>5196</v>
      </c>
      <c r="AD1241" s="8"/>
    </row>
    <row r="1242" spans="2:30" outlineLevel="5">
      <c r="B1242" s="3"/>
      <c r="C1242" s="1"/>
      <c r="D1242" s="1"/>
      <c r="E1242" s="1"/>
      <c r="F1242" s="1"/>
      <c r="G1242" s="1" t="s">
        <v>1553</v>
      </c>
      <c r="H1242" s="277">
        <v>42338</v>
      </c>
      <c r="I1242" s="1" t="s">
        <v>5197</v>
      </c>
      <c r="J1242" s="2" t="s">
        <v>68</v>
      </c>
      <c r="K1242" s="1" t="s">
        <v>36</v>
      </c>
      <c r="L1242" s="1" t="s">
        <v>20</v>
      </c>
      <c r="M1242" s="1" t="s">
        <v>21</v>
      </c>
      <c r="N1242" s="1" t="s">
        <v>11</v>
      </c>
      <c r="O1242" s="7">
        <v>4785</v>
      </c>
      <c r="P1242" s="7">
        <v>0</v>
      </c>
      <c r="Q1242" s="7">
        <f t="shared" si="52"/>
        <v>4785</v>
      </c>
      <c r="R1242" s="6" t="s">
        <v>47</v>
      </c>
      <c r="S1242" s="5" t="s">
        <v>32</v>
      </c>
      <c r="T1242" s="5" t="s">
        <v>51</v>
      </c>
      <c r="U1242" s="5" t="s">
        <v>1393</v>
      </c>
      <c r="V1242" s="1" t="s">
        <v>65</v>
      </c>
      <c r="W1242" s="1" t="s">
        <v>5198</v>
      </c>
      <c r="X1242" s="1" t="s">
        <v>5121</v>
      </c>
      <c r="Y1242" s="1" t="s">
        <v>5122</v>
      </c>
      <c r="Z1242" s="4">
        <v>42338</v>
      </c>
      <c r="AA1242" s="1" t="s">
        <v>45</v>
      </c>
      <c r="AB1242" s="1" t="s">
        <v>5199</v>
      </c>
      <c r="AC1242" s="1" t="s">
        <v>5200</v>
      </c>
      <c r="AD1242" s="8"/>
    </row>
    <row r="1243" spans="2:30" outlineLevel="5">
      <c r="B1243" s="3"/>
      <c r="C1243" s="1"/>
      <c r="D1243" s="1"/>
      <c r="E1243" s="1"/>
      <c r="F1243" s="1"/>
      <c r="G1243" s="1" t="s">
        <v>1553</v>
      </c>
      <c r="H1243" s="277">
        <v>42326</v>
      </c>
      <c r="I1243" s="1" t="s">
        <v>5201</v>
      </c>
      <c r="J1243" s="2" t="s">
        <v>68</v>
      </c>
      <c r="K1243" s="1" t="s">
        <v>36</v>
      </c>
      <c r="L1243" s="1" t="s">
        <v>20</v>
      </c>
      <c r="M1243" s="1" t="s">
        <v>21</v>
      </c>
      <c r="N1243" s="1" t="s">
        <v>11</v>
      </c>
      <c r="O1243" s="7">
        <v>8000</v>
      </c>
      <c r="P1243" s="7">
        <v>0</v>
      </c>
      <c r="Q1243" s="7">
        <f t="shared" si="52"/>
        <v>8000</v>
      </c>
      <c r="R1243" s="6" t="s">
        <v>47</v>
      </c>
      <c r="S1243" s="5" t="s">
        <v>32</v>
      </c>
      <c r="T1243" s="5" t="s">
        <v>4336</v>
      </c>
      <c r="U1243" s="5" t="s">
        <v>4337</v>
      </c>
      <c r="V1243" s="1" t="s">
        <v>65</v>
      </c>
      <c r="W1243" s="1" t="s">
        <v>5202</v>
      </c>
      <c r="X1243" s="1" t="s">
        <v>2230</v>
      </c>
      <c r="Y1243" s="1" t="s">
        <v>2231</v>
      </c>
      <c r="Z1243" s="4">
        <v>42326</v>
      </c>
      <c r="AA1243" s="1" t="s">
        <v>45</v>
      </c>
      <c r="AB1243" s="1" t="s">
        <v>5203</v>
      </c>
      <c r="AC1243" s="1" t="s">
        <v>5204</v>
      </c>
      <c r="AD1243" s="8"/>
    </row>
    <row r="1244" spans="2:30" outlineLevel="5">
      <c r="B1244" s="3"/>
      <c r="C1244" s="1"/>
      <c r="D1244" s="1"/>
      <c r="E1244" s="1"/>
      <c r="F1244" s="1"/>
      <c r="G1244" s="1" t="s">
        <v>1553</v>
      </c>
      <c r="H1244" s="277">
        <v>42320</v>
      </c>
      <c r="I1244" s="1" t="s">
        <v>5205</v>
      </c>
      <c r="J1244" s="2" t="s">
        <v>68</v>
      </c>
      <c r="K1244" s="1" t="s">
        <v>36</v>
      </c>
      <c r="L1244" s="1" t="s">
        <v>20</v>
      </c>
      <c r="M1244" s="1" t="s">
        <v>21</v>
      </c>
      <c r="N1244" s="1" t="s">
        <v>11</v>
      </c>
      <c r="O1244" s="7">
        <v>6120</v>
      </c>
      <c r="P1244" s="7">
        <v>0</v>
      </c>
      <c r="Q1244" s="7">
        <f t="shared" si="52"/>
        <v>6120</v>
      </c>
      <c r="R1244" s="6" t="s">
        <v>47</v>
      </c>
      <c r="S1244" s="5" t="s">
        <v>32</v>
      </c>
      <c r="T1244" s="5" t="s">
        <v>4336</v>
      </c>
      <c r="U1244" s="5" t="s">
        <v>4337</v>
      </c>
      <c r="V1244" s="1" t="s">
        <v>65</v>
      </c>
      <c r="W1244" s="1" t="s">
        <v>5206</v>
      </c>
      <c r="X1244" s="1" t="s">
        <v>2230</v>
      </c>
      <c r="Y1244" s="1" t="s">
        <v>2231</v>
      </c>
      <c r="Z1244" s="4">
        <v>42320</v>
      </c>
      <c r="AA1244" s="1" t="s">
        <v>45</v>
      </c>
      <c r="AB1244" s="1" t="s">
        <v>5207</v>
      </c>
      <c r="AC1244" s="1" t="s">
        <v>5208</v>
      </c>
      <c r="AD1244" s="8"/>
    </row>
    <row r="1245" spans="2:30" outlineLevel="5">
      <c r="B1245" s="3"/>
      <c r="C1245" s="1"/>
      <c r="D1245" s="1"/>
      <c r="E1245" s="1"/>
      <c r="F1245" s="1"/>
      <c r="G1245" s="1" t="s">
        <v>1553</v>
      </c>
      <c r="H1245" s="277">
        <v>42338</v>
      </c>
      <c r="I1245" s="1" t="s">
        <v>5209</v>
      </c>
      <c r="J1245" s="2" t="s">
        <v>68</v>
      </c>
      <c r="K1245" s="1" t="s">
        <v>36</v>
      </c>
      <c r="L1245" s="1" t="s">
        <v>20</v>
      </c>
      <c r="M1245" s="1" t="s">
        <v>21</v>
      </c>
      <c r="N1245" s="1" t="s">
        <v>11</v>
      </c>
      <c r="O1245" s="7">
        <v>3150</v>
      </c>
      <c r="P1245" s="7">
        <v>0</v>
      </c>
      <c r="Q1245" s="7">
        <f t="shared" si="52"/>
        <v>3150</v>
      </c>
      <c r="R1245" s="6" t="s">
        <v>47</v>
      </c>
      <c r="S1245" s="5" t="s">
        <v>32</v>
      </c>
      <c r="T1245" s="5" t="s">
        <v>51</v>
      </c>
      <c r="U1245" s="5" t="s">
        <v>1393</v>
      </c>
      <c r="V1245" s="1" t="s">
        <v>65</v>
      </c>
      <c r="W1245" s="1" t="s">
        <v>5210</v>
      </c>
      <c r="X1245" s="1" t="s">
        <v>3747</v>
      </c>
      <c r="Y1245" s="1" t="s">
        <v>3748</v>
      </c>
      <c r="Z1245" s="4">
        <v>42338</v>
      </c>
      <c r="AA1245" s="1" t="s">
        <v>45</v>
      </c>
      <c r="AB1245" s="1" t="s">
        <v>5211</v>
      </c>
      <c r="AC1245" s="1" t="s">
        <v>5212</v>
      </c>
      <c r="AD1245" s="8"/>
    </row>
    <row r="1246" spans="2:30" outlineLevel="5">
      <c r="B1246" s="3"/>
      <c r="C1246" s="1"/>
      <c r="D1246" s="1"/>
      <c r="E1246" s="1"/>
      <c r="F1246" s="1"/>
      <c r="G1246" s="1" t="s">
        <v>1553</v>
      </c>
      <c r="H1246" s="277">
        <v>42325</v>
      </c>
      <c r="I1246" s="1" t="s">
        <v>5213</v>
      </c>
      <c r="J1246" s="2" t="s">
        <v>68</v>
      </c>
      <c r="K1246" s="1" t="s">
        <v>36</v>
      </c>
      <c r="L1246" s="1" t="s">
        <v>20</v>
      </c>
      <c r="M1246" s="1" t="s">
        <v>21</v>
      </c>
      <c r="N1246" s="1" t="s">
        <v>11</v>
      </c>
      <c r="O1246" s="7">
        <v>36794</v>
      </c>
      <c r="P1246" s="7">
        <v>0</v>
      </c>
      <c r="Q1246" s="7">
        <f t="shared" si="52"/>
        <v>36794</v>
      </c>
      <c r="R1246" s="6" t="s">
        <v>47</v>
      </c>
      <c r="S1246" s="5" t="s">
        <v>32</v>
      </c>
      <c r="T1246" s="5" t="s">
        <v>67</v>
      </c>
      <c r="U1246" s="5" t="s">
        <v>1615</v>
      </c>
      <c r="V1246" s="1" t="s">
        <v>65</v>
      </c>
      <c r="W1246" s="1" t="s">
        <v>5214</v>
      </c>
      <c r="X1246" s="1" t="s">
        <v>2143</v>
      </c>
      <c r="Y1246" s="1" t="s">
        <v>2144</v>
      </c>
      <c r="Z1246" s="4">
        <v>42325</v>
      </c>
      <c r="AA1246" s="1" t="s">
        <v>45</v>
      </c>
      <c r="AB1246" s="1" t="s">
        <v>5215</v>
      </c>
      <c r="AC1246" s="1" t="s">
        <v>5216</v>
      </c>
      <c r="AD1246" s="8"/>
    </row>
    <row r="1247" spans="2:30" outlineLevel="5">
      <c r="B1247" s="3"/>
      <c r="C1247" s="1"/>
      <c r="D1247" s="1"/>
      <c r="E1247" s="1"/>
      <c r="F1247" s="1"/>
      <c r="G1247" s="1" t="s">
        <v>1553</v>
      </c>
      <c r="H1247" s="277">
        <v>42320</v>
      </c>
      <c r="I1247" s="1" t="s">
        <v>5217</v>
      </c>
      <c r="J1247" s="2" t="s">
        <v>68</v>
      </c>
      <c r="K1247" s="1" t="s">
        <v>36</v>
      </c>
      <c r="L1247" s="1" t="s">
        <v>20</v>
      </c>
      <c r="M1247" s="1" t="s">
        <v>21</v>
      </c>
      <c r="N1247" s="1" t="s">
        <v>11</v>
      </c>
      <c r="O1247" s="7">
        <v>5076</v>
      </c>
      <c r="P1247" s="7">
        <v>0</v>
      </c>
      <c r="Q1247" s="7">
        <f t="shared" si="52"/>
        <v>5076</v>
      </c>
      <c r="R1247" s="6" t="s">
        <v>47</v>
      </c>
      <c r="S1247" s="5" t="s">
        <v>32</v>
      </c>
      <c r="T1247" s="5" t="s">
        <v>4336</v>
      </c>
      <c r="U1247" s="5" t="s">
        <v>4337</v>
      </c>
      <c r="V1247" s="1" t="s">
        <v>65</v>
      </c>
      <c r="W1247" s="1" t="s">
        <v>5218</v>
      </c>
      <c r="X1247" s="1" t="s">
        <v>2268</v>
      </c>
      <c r="Y1247" s="1" t="s">
        <v>2269</v>
      </c>
      <c r="Z1247" s="4">
        <v>42320</v>
      </c>
      <c r="AA1247" s="1" t="s">
        <v>45</v>
      </c>
      <c r="AB1247" s="1" t="s">
        <v>5219</v>
      </c>
      <c r="AC1247" s="1" t="s">
        <v>5220</v>
      </c>
      <c r="AD1247" s="8"/>
    </row>
    <row r="1248" spans="2:30" outlineLevel="5">
      <c r="B1248" s="3"/>
      <c r="C1248" s="1"/>
      <c r="D1248" s="1"/>
      <c r="E1248" s="1"/>
      <c r="F1248" s="1"/>
      <c r="G1248" s="1" t="s">
        <v>1553</v>
      </c>
      <c r="H1248" s="277">
        <v>42320</v>
      </c>
      <c r="I1248" s="1" t="s">
        <v>5221</v>
      </c>
      <c r="J1248" s="2" t="s">
        <v>68</v>
      </c>
      <c r="K1248" s="1" t="s">
        <v>36</v>
      </c>
      <c r="L1248" s="1" t="s">
        <v>20</v>
      </c>
      <c r="M1248" s="1" t="s">
        <v>21</v>
      </c>
      <c r="N1248" s="1" t="s">
        <v>11</v>
      </c>
      <c r="O1248" s="7">
        <v>720</v>
      </c>
      <c r="P1248" s="7">
        <v>0</v>
      </c>
      <c r="Q1248" s="7">
        <f t="shared" si="52"/>
        <v>720</v>
      </c>
      <c r="R1248" s="6" t="s">
        <v>47</v>
      </c>
      <c r="S1248" s="5" t="s">
        <v>32</v>
      </c>
      <c r="T1248" s="5" t="s">
        <v>4336</v>
      </c>
      <c r="U1248" s="5" t="s">
        <v>4337</v>
      </c>
      <c r="V1248" s="1" t="s">
        <v>65</v>
      </c>
      <c r="W1248" s="1" t="s">
        <v>5222</v>
      </c>
      <c r="X1248" s="1" t="s">
        <v>2268</v>
      </c>
      <c r="Y1248" s="1" t="s">
        <v>2269</v>
      </c>
      <c r="Z1248" s="4">
        <v>42320</v>
      </c>
      <c r="AA1248" s="1" t="s">
        <v>45</v>
      </c>
      <c r="AB1248" s="1" t="s">
        <v>5223</v>
      </c>
      <c r="AC1248" s="1" t="s">
        <v>5224</v>
      </c>
      <c r="AD1248" s="8"/>
    </row>
    <row r="1249" spans="2:30" outlineLevel="5">
      <c r="B1249" s="3"/>
      <c r="C1249" s="1"/>
      <c r="D1249" s="1"/>
      <c r="E1249" s="1"/>
      <c r="F1249" s="1"/>
      <c r="G1249" s="1" t="s">
        <v>1553</v>
      </c>
      <c r="H1249" s="277">
        <v>42338</v>
      </c>
      <c r="I1249" s="1" t="s">
        <v>5225</v>
      </c>
      <c r="J1249" s="2" t="s">
        <v>68</v>
      </c>
      <c r="K1249" s="1" t="s">
        <v>36</v>
      </c>
      <c r="L1249" s="1" t="s">
        <v>20</v>
      </c>
      <c r="M1249" s="1" t="s">
        <v>21</v>
      </c>
      <c r="N1249" s="1" t="s">
        <v>11</v>
      </c>
      <c r="O1249" s="7">
        <v>2520</v>
      </c>
      <c r="P1249" s="7">
        <v>0</v>
      </c>
      <c r="Q1249" s="7">
        <f t="shared" si="52"/>
        <v>2520</v>
      </c>
      <c r="R1249" s="6" t="s">
        <v>47</v>
      </c>
      <c r="S1249" s="5" t="s">
        <v>32</v>
      </c>
      <c r="T1249" s="5" t="s">
        <v>67</v>
      </c>
      <c r="U1249" s="5" t="s">
        <v>1615</v>
      </c>
      <c r="V1249" s="1" t="s">
        <v>65</v>
      </c>
      <c r="W1249" s="1" t="s">
        <v>5226</v>
      </c>
      <c r="X1249" s="1" t="s">
        <v>5227</v>
      </c>
      <c r="Y1249" s="1" t="s">
        <v>5228</v>
      </c>
      <c r="Z1249" s="4">
        <v>42338</v>
      </c>
      <c r="AA1249" s="1" t="s">
        <v>45</v>
      </c>
      <c r="AB1249" s="1" t="s">
        <v>5229</v>
      </c>
      <c r="AC1249" s="1" t="s">
        <v>5230</v>
      </c>
      <c r="AD1249" s="8"/>
    </row>
    <row r="1250" spans="2:30" outlineLevel="5">
      <c r="B1250" s="3"/>
      <c r="C1250" s="1"/>
      <c r="D1250" s="1"/>
      <c r="E1250" s="1"/>
      <c r="F1250" s="1"/>
      <c r="G1250" s="1" t="s">
        <v>1553</v>
      </c>
      <c r="H1250" s="277">
        <v>42333</v>
      </c>
      <c r="I1250" s="1" t="s">
        <v>5231</v>
      </c>
      <c r="J1250" s="2" t="s">
        <v>68</v>
      </c>
      <c r="K1250" s="1" t="s">
        <v>36</v>
      </c>
      <c r="L1250" s="1" t="s">
        <v>20</v>
      </c>
      <c r="M1250" s="1" t="s">
        <v>21</v>
      </c>
      <c r="N1250" s="1" t="s">
        <v>11</v>
      </c>
      <c r="O1250" s="7">
        <v>595</v>
      </c>
      <c r="P1250" s="7">
        <v>0</v>
      </c>
      <c r="Q1250" s="7">
        <f t="shared" si="52"/>
        <v>595</v>
      </c>
      <c r="R1250" s="6" t="s">
        <v>47</v>
      </c>
      <c r="S1250" s="5" t="s">
        <v>32</v>
      </c>
      <c r="T1250" s="5" t="s">
        <v>67</v>
      </c>
      <c r="U1250" s="5" t="s">
        <v>1615</v>
      </c>
      <c r="V1250" s="1" t="s">
        <v>65</v>
      </c>
      <c r="W1250" s="1" t="s">
        <v>5232</v>
      </c>
      <c r="X1250" s="1" t="s">
        <v>2268</v>
      </c>
      <c r="Y1250" s="1" t="s">
        <v>2269</v>
      </c>
      <c r="Z1250" s="4">
        <v>42333</v>
      </c>
      <c r="AA1250" s="1" t="s">
        <v>45</v>
      </c>
      <c r="AB1250" s="1" t="s">
        <v>5233</v>
      </c>
      <c r="AC1250" s="1" t="s">
        <v>5234</v>
      </c>
      <c r="AD1250" s="8"/>
    </row>
    <row r="1251" spans="2:30" outlineLevel="5">
      <c r="B1251" s="3"/>
      <c r="C1251" s="1"/>
      <c r="D1251" s="1"/>
      <c r="E1251" s="1"/>
      <c r="F1251" s="1"/>
      <c r="G1251" s="1" t="s">
        <v>1553</v>
      </c>
      <c r="H1251" s="277">
        <v>42321</v>
      </c>
      <c r="I1251" s="1" t="s">
        <v>5235</v>
      </c>
      <c r="J1251" s="2" t="s">
        <v>68</v>
      </c>
      <c r="K1251" s="1" t="s">
        <v>36</v>
      </c>
      <c r="L1251" s="1" t="s">
        <v>20</v>
      </c>
      <c r="M1251" s="1" t="s">
        <v>21</v>
      </c>
      <c r="N1251" s="1" t="s">
        <v>11</v>
      </c>
      <c r="O1251" s="7">
        <v>1473</v>
      </c>
      <c r="P1251" s="7">
        <v>0</v>
      </c>
      <c r="Q1251" s="7">
        <f t="shared" si="52"/>
        <v>1473</v>
      </c>
      <c r="R1251" s="6" t="s">
        <v>47</v>
      </c>
      <c r="S1251" s="5" t="s">
        <v>32</v>
      </c>
      <c r="T1251" s="5" t="s">
        <v>67</v>
      </c>
      <c r="U1251" s="5" t="s">
        <v>1615</v>
      </c>
      <c r="V1251" s="1" t="s">
        <v>65</v>
      </c>
      <c r="W1251" s="1" t="s">
        <v>5236</v>
      </c>
      <c r="X1251" s="1" t="s">
        <v>2220</v>
      </c>
      <c r="Y1251" s="1" t="s">
        <v>2221</v>
      </c>
      <c r="Z1251" s="4">
        <v>42321</v>
      </c>
      <c r="AA1251" s="1" t="s">
        <v>45</v>
      </c>
      <c r="AB1251" s="1" t="s">
        <v>5237</v>
      </c>
      <c r="AC1251" s="1" t="s">
        <v>5238</v>
      </c>
      <c r="AD1251" s="8"/>
    </row>
    <row r="1252" spans="2:30" outlineLevel="5">
      <c r="B1252" s="3"/>
      <c r="C1252" s="1"/>
      <c r="D1252" s="1"/>
      <c r="E1252" s="1"/>
      <c r="F1252" s="1"/>
      <c r="G1252" s="1" t="s">
        <v>1553</v>
      </c>
      <c r="H1252" s="277">
        <v>42321</v>
      </c>
      <c r="I1252" s="1" t="s">
        <v>5239</v>
      </c>
      <c r="J1252" s="2" t="s">
        <v>68</v>
      </c>
      <c r="K1252" s="1" t="s">
        <v>36</v>
      </c>
      <c r="L1252" s="1" t="s">
        <v>20</v>
      </c>
      <c r="M1252" s="1" t="s">
        <v>21</v>
      </c>
      <c r="N1252" s="1" t="s">
        <v>11</v>
      </c>
      <c r="O1252" s="7">
        <v>1210</v>
      </c>
      <c r="P1252" s="7">
        <v>0</v>
      </c>
      <c r="Q1252" s="7">
        <f t="shared" si="52"/>
        <v>1210</v>
      </c>
      <c r="R1252" s="6" t="s">
        <v>47</v>
      </c>
      <c r="S1252" s="5" t="s">
        <v>32</v>
      </c>
      <c r="T1252" s="5" t="s">
        <v>67</v>
      </c>
      <c r="U1252" s="5" t="s">
        <v>1615</v>
      </c>
      <c r="V1252" s="1" t="s">
        <v>65</v>
      </c>
      <c r="W1252" s="1" t="s">
        <v>5240</v>
      </c>
      <c r="X1252" s="1" t="s">
        <v>4968</v>
      </c>
      <c r="Y1252" s="1" t="s">
        <v>4969</v>
      </c>
      <c r="Z1252" s="4">
        <v>42321</v>
      </c>
      <c r="AA1252" s="1" t="s">
        <v>45</v>
      </c>
      <c r="AB1252" s="1" t="s">
        <v>5241</v>
      </c>
      <c r="AC1252" s="1" t="s">
        <v>5242</v>
      </c>
      <c r="AD1252" s="8"/>
    </row>
    <row r="1253" spans="2:30" outlineLevel="5">
      <c r="B1253" s="3"/>
      <c r="C1253" s="1"/>
      <c r="D1253" s="1"/>
      <c r="E1253" s="1"/>
      <c r="F1253" s="1"/>
      <c r="G1253" s="1" t="s">
        <v>1553</v>
      </c>
      <c r="H1253" s="277">
        <v>42320</v>
      </c>
      <c r="I1253" s="1" t="s">
        <v>5243</v>
      </c>
      <c r="J1253" s="2" t="s">
        <v>68</v>
      </c>
      <c r="K1253" s="1" t="s">
        <v>36</v>
      </c>
      <c r="L1253" s="1" t="s">
        <v>20</v>
      </c>
      <c r="M1253" s="1" t="s">
        <v>21</v>
      </c>
      <c r="N1253" s="1" t="s">
        <v>11</v>
      </c>
      <c r="O1253" s="7">
        <v>4125.3</v>
      </c>
      <c r="P1253" s="7">
        <v>0</v>
      </c>
      <c r="Q1253" s="7">
        <f t="shared" si="52"/>
        <v>4125.3</v>
      </c>
      <c r="R1253" s="6" t="s">
        <v>47</v>
      </c>
      <c r="S1253" s="5" t="s">
        <v>32</v>
      </c>
      <c r="T1253" s="5" t="s">
        <v>4336</v>
      </c>
      <c r="U1253" s="5" t="s">
        <v>4337</v>
      </c>
      <c r="V1253" s="1" t="s">
        <v>65</v>
      </c>
      <c r="W1253" s="1" t="s">
        <v>5244</v>
      </c>
      <c r="X1253" s="1" t="s">
        <v>2268</v>
      </c>
      <c r="Y1253" s="1" t="s">
        <v>2269</v>
      </c>
      <c r="Z1253" s="4">
        <v>42320</v>
      </c>
      <c r="AA1253" s="1" t="s">
        <v>45</v>
      </c>
      <c r="AB1253" s="1" t="s">
        <v>5245</v>
      </c>
      <c r="AC1253" s="1" t="s">
        <v>5246</v>
      </c>
      <c r="AD1253" s="8"/>
    </row>
    <row r="1254" spans="2:30" outlineLevel="5">
      <c r="B1254" s="3"/>
      <c r="C1254" s="1"/>
      <c r="D1254" s="1"/>
      <c r="E1254" s="1"/>
      <c r="F1254" s="1"/>
      <c r="G1254" s="1" t="s">
        <v>1553</v>
      </c>
      <c r="H1254" s="277">
        <v>42338</v>
      </c>
      <c r="I1254" s="1" t="s">
        <v>5247</v>
      </c>
      <c r="J1254" s="2" t="s">
        <v>68</v>
      </c>
      <c r="K1254" s="1" t="s">
        <v>36</v>
      </c>
      <c r="L1254" s="1" t="s">
        <v>20</v>
      </c>
      <c r="M1254" s="1" t="s">
        <v>21</v>
      </c>
      <c r="N1254" s="1" t="s">
        <v>11</v>
      </c>
      <c r="O1254" s="7">
        <v>1477</v>
      </c>
      <c r="P1254" s="7">
        <v>0</v>
      </c>
      <c r="Q1254" s="7">
        <f t="shared" si="52"/>
        <v>1477</v>
      </c>
      <c r="R1254" s="6" t="s">
        <v>47</v>
      </c>
      <c r="S1254" s="5" t="s">
        <v>32</v>
      </c>
      <c r="T1254" s="5" t="s">
        <v>66</v>
      </c>
      <c r="U1254" s="5" t="s">
        <v>799</v>
      </c>
      <c r="V1254" s="1" t="s">
        <v>65</v>
      </c>
      <c r="W1254" s="1" t="s">
        <v>5248</v>
      </c>
      <c r="X1254" s="1" t="s">
        <v>2175</v>
      </c>
      <c r="Y1254" s="1" t="s">
        <v>2176</v>
      </c>
      <c r="Z1254" s="4">
        <v>42338</v>
      </c>
      <c r="AA1254" s="1" t="s">
        <v>45</v>
      </c>
      <c r="AB1254" s="1" t="s">
        <v>5249</v>
      </c>
      <c r="AC1254" s="1" t="s">
        <v>5250</v>
      </c>
      <c r="AD1254" s="8"/>
    </row>
    <row r="1255" spans="2:30" outlineLevel="5">
      <c r="B1255" s="3"/>
      <c r="C1255" s="1"/>
      <c r="D1255" s="1"/>
      <c r="E1255" s="1"/>
      <c r="F1255" s="1"/>
      <c r="G1255" s="1" t="s">
        <v>1553</v>
      </c>
      <c r="H1255" s="277">
        <v>42320</v>
      </c>
      <c r="I1255" s="1" t="s">
        <v>5251</v>
      </c>
      <c r="J1255" s="2" t="s">
        <v>68</v>
      </c>
      <c r="K1255" s="1" t="s">
        <v>36</v>
      </c>
      <c r="L1255" s="1" t="s">
        <v>20</v>
      </c>
      <c r="M1255" s="1" t="s">
        <v>21</v>
      </c>
      <c r="N1255" s="1" t="s">
        <v>11</v>
      </c>
      <c r="O1255" s="7">
        <v>1880.04</v>
      </c>
      <c r="P1255" s="7">
        <v>0</v>
      </c>
      <c r="Q1255" s="7">
        <f t="shared" si="52"/>
        <v>1880.04</v>
      </c>
      <c r="R1255" s="6" t="s">
        <v>47</v>
      </c>
      <c r="S1255" s="5" t="s">
        <v>32</v>
      </c>
      <c r="T1255" s="5" t="s">
        <v>66</v>
      </c>
      <c r="U1255" s="5" t="s">
        <v>799</v>
      </c>
      <c r="V1255" s="1" t="s">
        <v>65</v>
      </c>
      <c r="W1255" s="1" t="s">
        <v>5252</v>
      </c>
      <c r="X1255" s="1" t="s">
        <v>3345</v>
      </c>
      <c r="Y1255" s="1" t="s">
        <v>3346</v>
      </c>
      <c r="Z1255" s="4">
        <v>42320</v>
      </c>
      <c r="AA1255" s="1" t="s">
        <v>45</v>
      </c>
      <c r="AB1255" s="1" t="s">
        <v>5253</v>
      </c>
      <c r="AC1255" s="1" t="s">
        <v>5254</v>
      </c>
      <c r="AD1255" s="8"/>
    </row>
    <row r="1256" spans="2:30" outlineLevel="5">
      <c r="B1256" s="3"/>
      <c r="C1256" s="1"/>
      <c r="D1256" s="1"/>
      <c r="E1256" s="1"/>
      <c r="F1256" s="1"/>
      <c r="G1256" s="1" t="s">
        <v>1553</v>
      </c>
      <c r="H1256" s="277">
        <v>42318</v>
      </c>
      <c r="I1256" s="1" t="s">
        <v>5255</v>
      </c>
      <c r="J1256" s="2" t="s">
        <v>68</v>
      </c>
      <c r="K1256" s="1" t="s">
        <v>36</v>
      </c>
      <c r="L1256" s="1" t="s">
        <v>20</v>
      </c>
      <c r="M1256" s="1" t="s">
        <v>21</v>
      </c>
      <c r="N1256" s="1" t="s">
        <v>11</v>
      </c>
      <c r="O1256" s="7">
        <v>7862.5</v>
      </c>
      <c r="P1256" s="7">
        <v>0</v>
      </c>
      <c r="Q1256" s="7">
        <f t="shared" si="52"/>
        <v>7862.5</v>
      </c>
      <c r="R1256" s="6" t="s">
        <v>47</v>
      </c>
      <c r="S1256" s="5" t="s">
        <v>32</v>
      </c>
      <c r="T1256" s="5" t="s">
        <v>67</v>
      </c>
      <c r="U1256" s="5" t="s">
        <v>1615</v>
      </c>
      <c r="V1256" s="1" t="s">
        <v>65</v>
      </c>
      <c r="W1256" s="1" t="s">
        <v>5256</v>
      </c>
      <c r="X1256" s="1" t="s">
        <v>4706</v>
      </c>
      <c r="Y1256" s="1" t="s">
        <v>4707</v>
      </c>
      <c r="Z1256" s="4">
        <v>42318</v>
      </c>
      <c r="AA1256" s="1" t="s">
        <v>45</v>
      </c>
      <c r="AB1256" s="1" t="s">
        <v>5257</v>
      </c>
      <c r="AC1256" s="1" t="s">
        <v>5258</v>
      </c>
      <c r="AD1256" s="8"/>
    </row>
    <row r="1257" spans="2:30" outlineLevel="5">
      <c r="B1257" s="3"/>
      <c r="C1257" s="1"/>
      <c r="D1257" s="1"/>
      <c r="E1257" s="1"/>
      <c r="F1257" s="1"/>
      <c r="G1257" s="1" t="s">
        <v>1553</v>
      </c>
      <c r="H1257" s="277">
        <v>42318</v>
      </c>
      <c r="I1257" s="1" t="s">
        <v>5259</v>
      </c>
      <c r="J1257" s="2" t="s">
        <v>68</v>
      </c>
      <c r="K1257" s="1" t="s">
        <v>36</v>
      </c>
      <c r="L1257" s="1" t="s">
        <v>20</v>
      </c>
      <c r="M1257" s="1" t="s">
        <v>21</v>
      </c>
      <c r="N1257" s="1" t="s">
        <v>11</v>
      </c>
      <c r="O1257" s="7">
        <v>10578.75</v>
      </c>
      <c r="P1257" s="7">
        <v>0</v>
      </c>
      <c r="Q1257" s="7">
        <f t="shared" si="52"/>
        <v>10578.75</v>
      </c>
      <c r="R1257" s="6" t="s">
        <v>47</v>
      </c>
      <c r="S1257" s="5" t="s">
        <v>32</v>
      </c>
      <c r="T1257" s="5" t="s">
        <v>3171</v>
      </c>
      <c r="U1257" s="5" t="s">
        <v>3172</v>
      </c>
      <c r="V1257" s="1" t="s">
        <v>65</v>
      </c>
      <c r="W1257" s="1" t="s">
        <v>5260</v>
      </c>
      <c r="X1257" s="1" t="s">
        <v>2230</v>
      </c>
      <c r="Y1257" s="1" t="s">
        <v>2231</v>
      </c>
      <c r="Z1257" s="4">
        <v>42318</v>
      </c>
      <c r="AA1257" s="1" t="s">
        <v>45</v>
      </c>
      <c r="AB1257" s="1" t="s">
        <v>5261</v>
      </c>
      <c r="AC1257" s="1" t="s">
        <v>5262</v>
      </c>
      <c r="AD1257" s="8"/>
    </row>
    <row r="1258" spans="2:30" outlineLevel="5">
      <c r="B1258" s="3"/>
      <c r="C1258" s="1"/>
      <c r="D1258" s="1"/>
      <c r="E1258" s="1"/>
      <c r="F1258" s="1"/>
      <c r="G1258" s="1" t="s">
        <v>1553</v>
      </c>
      <c r="H1258" s="277">
        <v>42318</v>
      </c>
      <c r="I1258" s="1" t="s">
        <v>5263</v>
      </c>
      <c r="J1258" s="2" t="s">
        <v>68</v>
      </c>
      <c r="K1258" s="1" t="s">
        <v>36</v>
      </c>
      <c r="L1258" s="1" t="s">
        <v>20</v>
      </c>
      <c r="M1258" s="1" t="s">
        <v>21</v>
      </c>
      <c r="N1258" s="1" t="s">
        <v>11</v>
      </c>
      <c r="O1258" s="7">
        <v>4282</v>
      </c>
      <c r="P1258" s="7">
        <v>0</v>
      </c>
      <c r="Q1258" s="7">
        <f t="shared" si="52"/>
        <v>4282</v>
      </c>
      <c r="R1258" s="6" t="s">
        <v>47</v>
      </c>
      <c r="S1258" s="5" t="s">
        <v>32</v>
      </c>
      <c r="T1258" s="5" t="s">
        <v>4336</v>
      </c>
      <c r="U1258" s="5" t="s">
        <v>4337</v>
      </c>
      <c r="V1258" s="1" t="s">
        <v>65</v>
      </c>
      <c r="W1258" s="1" t="s">
        <v>5264</v>
      </c>
      <c r="X1258" s="1" t="s">
        <v>2175</v>
      </c>
      <c r="Y1258" s="1" t="s">
        <v>2176</v>
      </c>
      <c r="Z1258" s="4">
        <v>42318</v>
      </c>
      <c r="AA1258" s="1" t="s">
        <v>45</v>
      </c>
      <c r="AB1258" s="1" t="s">
        <v>5265</v>
      </c>
      <c r="AC1258" s="1" t="s">
        <v>5266</v>
      </c>
      <c r="AD1258" s="8"/>
    </row>
    <row r="1259" spans="2:30" outlineLevel="5">
      <c r="B1259" s="3"/>
      <c r="C1259" s="1"/>
      <c r="D1259" s="1"/>
      <c r="E1259" s="1"/>
      <c r="F1259" s="1"/>
      <c r="G1259" s="1" t="s">
        <v>1553</v>
      </c>
      <c r="H1259" s="277">
        <v>42319</v>
      </c>
      <c r="I1259" s="1" t="s">
        <v>5267</v>
      </c>
      <c r="J1259" s="2" t="s">
        <v>68</v>
      </c>
      <c r="K1259" s="1" t="s">
        <v>36</v>
      </c>
      <c r="L1259" s="1" t="s">
        <v>20</v>
      </c>
      <c r="M1259" s="1" t="s">
        <v>21</v>
      </c>
      <c r="N1259" s="1" t="s">
        <v>11</v>
      </c>
      <c r="O1259" s="7">
        <v>825</v>
      </c>
      <c r="P1259" s="7">
        <v>0</v>
      </c>
      <c r="Q1259" s="7">
        <f t="shared" si="52"/>
        <v>825</v>
      </c>
      <c r="R1259" s="6" t="s">
        <v>47</v>
      </c>
      <c r="S1259" s="5" t="s">
        <v>32</v>
      </c>
      <c r="T1259" s="5" t="s">
        <v>4348</v>
      </c>
      <c r="U1259" s="5" t="s">
        <v>4349</v>
      </c>
      <c r="V1259" s="1" t="s">
        <v>65</v>
      </c>
      <c r="W1259" s="1" t="s">
        <v>5268</v>
      </c>
      <c r="X1259" s="1" t="s">
        <v>5269</v>
      </c>
      <c r="Y1259" s="1" t="s">
        <v>5270</v>
      </c>
      <c r="Z1259" s="4">
        <v>42319</v>
      </c>
      <c r="AA1259" s="1" t="s">
        <v>45</v>
      </c>
      <c r="AB1259" s="1" t="s">
        <v>5271</v>
      </c>
      <c r="AC1259" s="1" t="s">
        <v>5272</v>
      </c>
      <c r="AD1259" s="8"/>
    </row>
    <row r="1260" spans="2:30" outlineLevel="5">
      <c r="B1260" s="3"/>
      <c r="C1260" s="1"/>
      <c r="D1260" s="1"/>
      <c r="E1260" s="1"/>
      <c r="F1260" s="1"/>
      <c r="G1260" s="1" t="s">
        <v>1553</v>
      </c>
      <c r="H1260" s="277">
        <v>42338</v>
      </c>
      <c r="I1260" s="1" t="s">
        <v>5273</v>
      </c>
      <c r="J1260" s="2" t="s">
        <v>68</v>
      </c>
      <c r="K1260" s="1" t="s">
        <v>36</v>
      </c>
      <c r="L1260" s="1" t="s">
        <v>20</v>
      </c>
      <c r="M1260" s="1" t="s">
        <v>21</v>
      </c>
      <c r="N1260" s="1" t="s">
        <v>11</v>
      </c>
      <c r="O1260" s="7">
        <v>5675</v>
      </c>
      <c r="P1260" s="7">
        <v>0</v>
      </c>
      <c r="Q1260" s="7">
        <f t="shared" si="52"/>
        <v>5675</v>
      </c>
      <c r="R1260" s="6" t="s">
        <v>47</v>
      </c>
      <c r="S1260" s="5" t="s">
        <v>32</v>
      </c>
      <c r="T1260" s="5" t="s">
        <v>4348</v>
      </c>
      <c r="U1260" s="5" t="s">
        <v>4349</v>
      </c>
      <c r="V1260" s="1" t="s">
        <v>65</v>
      </c>
      <c r="W1260" s="1" t="s">
        <v>5274</v>
      </c>
      <c r="X1260" s="1" t="s">
        <v>2230</v>
      </c>
      <c r="Y1260" s="1" t="s">
        <v>2231</v>
      </c>
      <c r="Z1260" s="4">
        <v>42338</v>
      </c>
      <c r="AA1260" s="1" t="s">
        <v>45</v>
      </c>
      <c r="AB1260" s="1" t="s">
        <v>5275</v>
      </c>
      <c r="AC1260" s="1" t="s">
        <v>5276</v>
      </c>
      <c r="AD1260" s="8"/>
    </row>
    <row r="1261" spans="2:30" outlineLevel="5">
      <c r="B1261" s="3"/>
      <c r="C1261" s="1"/>
      <c r="D1261" s="1"/>
      <c r="E1261" s="1"/>
      <c r="F1261" s="1"/>
      <c r="G1261" s="1" t="s">
        <v>1553</v>
      </c>
      <c r="H1261" s="277">
        <v>42325</v>
      </c>
      <c r="I1261" s="1" t="s">
        <v>5277</v>
      </c>
      <c r="J1261" s="2" t="s">
        <v>68</v>
      </c>
      <c r="K1261" s="1" t="s">
        <v>36</v>
      </c>
      <c r="L1261" s="1" t="s">
        <v>20</v>
      </c>
      <c r="M1261" s="1" t="s">
        <v>21</v>
      </c>
      <c r="N1261" s="1" t="s">
        <v>11</v>
      </c>
      <c r="O1261" s="7">
        <v>3987.5</v>
      </c>
      <c r="P1261" s="7">
        <v>0</v>
      </c>
      <c r="Q1261" s="7">
        <f t="shared" si="52"/>
        <v>3987.5</v>
      </c>
      <c r="R1261" s="6" t="s">
        <v>47</v>
      </c>
      <c r="S1261" s="5" t="s">
        <v>32</v>
      </c>
      <c r="T1261" s="5" t="s">
        <v>67</v>
      </c>
      <c r="U1261" s="5" t="s">
        <v>1615</v>
      </c>
      <c r="V1261" s="1" t="s">
        <v>65</v>
      </c>
      <c r="W1261" s="1" t="s">
        <v>5278</v>
      </c>
      <c r="X1261" s="1" t="s">
        <v>2282</v>
      </c>
      <c r="Y1261" s="1" t="s">
        <v>2283</v>
      </c>
      <c r="Z1261" s="4">
        <v>42325</v>
      </c>
      <c r="AA1261" s="1" t="s">
        <v>2257</v>
      </c>
      <c r="AB1261" s="1" t="s">
        <v>5279</v>
      </c>
      <c r="AC1261" s="1" t="s">
        <v>5280</v>
      </c>
      <c r="AD1261" s="8"/>
    </row>
    <row r="1262" spans="2:30" outlineLevel="5">
      <c r="B1262" s="3"/>
      <c r="C1262" s="1"/>
      <c r="D1262" s="1"/>
      <c r="E1262" s="1"/>
      <c r="F1262" s="1"/>
      <c r="G1262" s="1" t="s">
        <v>1553</v>
      </c>
      <c r="H1262" s="277">
        <v>42321</v>
      </c>
      <c r="I1262" s="1" t="s">
        <v>5281</v>
      </c>
      <c r="J1262" s="2" t="s">
        <v>68</v>
      </c>
      <c r="K1262" s="1" t="s">
        <v>36</v>
      </c>
      <c r="L1262" s="1" t="s">
        <v>20</v>
      </c>
      <c r="M1262" s="1" t="s">
        <v>21</v>
      </c>
      <c r="N1262" s="1" t="s">
        <v>11</v>
      </c>
      <c r="O1262" s="7">
        <v>2787</v>
      </c>
      <c r="P1262" s="7">
        <v>0</v>
      </c>
      <c r="Q1262" s="7">
        <f t="shared" si="52"/>
        <v>2787</v>
      </c>
      <c r="R1262" s="6" t="s">
        <v>47</v>
      </c>
      <c r="S1262" s="5" t="s">
        <v>32</v>
      </c>
      <c r="T1262" s="5" t="s">
        <v>4348</v>
      </c>
      <c r="U1262" s="5" t="s">
        <v>4349</v>
      </c>
      <c r="V1262" s="1" t="s">
        <v>65</v>
      </c>
      <c r="W1262" s="1" t="s">
        <v>5282</v>
      </c>
      <c r="X1262" s="1" t="s">
        <v>5036</v>
      </c>
      <c r="Y1262" s="1" t="s">
        <v>5037</v>
      </c>
      <c r="Z1262" s="4">
        <v>42321</v>
      </c>
      <c r="AA1262" s="1" t="s">
        <v>2257</v>
      </c>
      <c r="AB1262" s="1" t="s">
        <v>5283</v>
      </c>
      <c r="AC1262" s="1" t="s">
        <v>5284</v>
      </c>
      <c r="AD1262" s="8"/>
    </row>
    <row r="1263" spans="2:30" outlineLevel="5">
      <c r="B1263" s="3"/>
      <c r="C1263" s="1"/>
      <c r="D1263" s="1"/>
      <c r="E1263" s="1"/>
      <c r="F1263" s="1"/>
      <c r="G1263" s="1" t="s">
        <v>1553</v>
      </c>
      <c r="H1263" s="277">
        <v>42338</v>
      </c>
      <c r="I1263" s="1" t="s">
        <v>5285</v>
      </c>
      <c r="J1263" s="2" t="s">
        <v>68</v>
      </c>
      <c r="K1263" s="1" t="s">
        <v>36</v>
      </c>
      <c r="L1263" s="1" t="s">
        <v>20</v>
      </c>
      <c r="M1263" s="1" t="s">
        <v>21</v>
      </c>
      <c r="N1263" s="1" t="s">
        <v>11</v>
      </c>
      <c r="O1263" s="7">
        <v>4410</v>
      </c>
      <c r="P1263" s="7">
        <v>0</v>
      </c>
      <c r="Q1263" s="7">
        <f t="shared" si="52"/>
        <v>4410</v>
      </c>
      <c r="R1263" s="6" t="s">
        <v>47</v>
      </c>
      <c r="S1263" s="5" t="s">
        <v>32</v>
      </c>
      <c r="T1263" s="5" t="s">
        <v>67</v>
      </c>
      <c r="U1263" s="5" t="s">
        <v>1615</v>
      </c>
      <c r="V1263" s="1" t="s">
        <v>65</v>
      </c>
      <c r="W1263" s="1" t="s">
        <v>5286</v>
      </c>
      <c r="X1263" s="1" t="s">
        <v>3443</v>
      </c>
      <c r="Y1263" s="1" t="s">
        <v>3444</v>
      </c>
      <c r="Z1263" s="4">
        <v>42338</v>
      </c>
      <c r="AA1263" s="1" t="s">
        <v>45</v>
      </c>
      <c r="AB1263" s="1" t="s">
        <v>5287</v>
      </c>
      <c r="AC1263" s="1" t="s">
        <v>5288</v>
      </c>
      <c r="AD1263" s="8"/>
    </row>
    <row r="1264" spans="2:30" outlineLevel="5">
      <c r="B1264" s="3"/>
      <c r="C1264" s="1"/>
      <c r="D1264" s="1"/>
      <c r="E1264" s="1"/>
      <c r="F1264" s="1"/>
      <c r="G1264" s="1" t="s">
        <v>1553</v>
      </c>
      <c r="H1264" s="277">
        <v>42318</v>
      </c>
      <c r="I1264" s="1" t="s">
        <v>5289</v>
      </c>
      <c r="J1264" s="2" t="s">
        <v>68</v>
      </c>
      <c r="K1264" s="1" t="s">
        <v>36</v>
      </c>
      <c r="L1264" s="1" t="s">
        <v>20</v>
      </c>
      <c r="M1264" s="1" t="s">
        <v>21</v>
      </c>
      <c r="N1264" s="1" t="s">
        <v>11</v>
      </c>
      <c r="O1264" s="7">
        <v>1346.5</v>
      </c>
      <c r="P1264" s="7">
        <v>0</v>
      </c>
      <c r="Q1264" s="7">
        <f t="shared" si="52"/>
        <v>1346.5</v>
      </c>
      <c r="R1264" s="6" t="s">
        <v>47</v>
      </c>
      <c r="S1264" s="5" t="s">
        <v>32</v>
      </c>
      <c r="T1264" s="5" t="s">
        <v>4348</v>
      </c>
      <c r="U1264" s="5" t="s">
        <v>4349</v>
      </c>
      <c r="V1264" s="1" t="s">
        <v>65</v>
      </c>
      <c r="W1264" s="1" t="s">
        <v>5290</v>
      </c>
      <c r="X1264" s="1" t="s">
        <v>2175</v>
      </c>
      <c r="Y1264" s="1" t="s">
        <v>2176</v>
      </c>
      <c r="Z1264" s="4">
        <v>42318</v>
      </c>
      <c r="AA1264" s="1" t="s">
        <v>45</v>
      </c>
      <c r="AB1264" s="1" t="s">
        <v>5291</v>
      </c>
      <c r="AC1264" s="1" t="s">
        <v>5292</v>
      </c>
      <c r="AD1264" s="8"/>
    </row>
    <row r="1265" spans="2:30" outlineLevel="5">
      <c r="B1265" s="3"/>
      <c r="C1265" s="1"/>
      <c r="D1265" s="1"/>
      <c r="E1265" s="1"/>
      <c r="F1265" s="1"/>
      <c r="G1265" s="1" t="s">
        <v>1553</v>
      </c>
      <c r="H1265" s="277">
        <v>42325</v>
      </c>
      <c r="I1265" s="1" t="s">
        <v>5293</v>
      </c>
      <c r="J1265" s="2" t="s">
        <v>68</v>
      </c>
      <c r="K1265" s="1" t="s">
        <v>36</v>
      </c>
      <c r="L1265" s="1" t="s">
        <v>20</v>
      </c>
      <c r="M1265" s="1" t="s">
        <v>21</v>
      </c>
      <c r="N1265" s="1" t="s">
        <v>11</v>
      </c>
      <c r="O1265" s="7">
        <v>3000</v>
      </c>
      <c r="P1265" s="7">
        <v>0</v>
      </c>
      <c r="Q1265" s="7">
        <f t="shared" si="52"/>
        <v>3000</v>
      </c>
      <c r="R1265" s="6" t="s">
        <v>47</v>
      </c>
      <c r="S1265" s="5" t="s">
        <v>32</v>
      </c>
      <c r="T1265" s="5" t="s">
        <v>4348</v>
      </c>
      <c r="U1265" s="5" t="s">
        <v>4349</v>
      </c>
      <c r="V1265" s="1" t="s">
        <v>65</v>
      </c>
      <c r="W1265" s="1" t="s">
        <v>5294</v>
      </c>
      <c r="X1265" s="1" t="s">
        <v>2230</v>
      </c>
      <c r="Y1265" s="1" t="s">
        <v>2231</v>
      </c>
      <c r="Z1265" s="4">
        <v>42325</v>
      </c>
      <c r="AA1265" s="1" t="s">
        <v>45</v>
      </c>
      <c r="AB1265" s="1" t="s">
        <v>5295</v>
      </c>
      <c r="AC1265" s="1" t="s">
        <v>5296</v>
      </c>
      <c r="AD1265" s="8"/>
    </row>
    <row r="1266" spans="2:30" outlineLevel="5">
      <c r="B1266" s="3"/>
      <c r="C1266" s="1"/>
      <c r="D1266" s="1"/>
      <c r="E1266" s="1"/>
      <c r="F1266" s="1"/>
      <c r="G1266" s="1" t="s">
        <v>1553</v>
      </c>
      <c r="H1266" s="277">
        <v>42320</v>
      </c>
      <c r="I1266" s="1" t="s">
        <v>5297</v>
      </c>
      <c r="J1266" s="2" t="s">
        <v>68</v>
      </c>
      <c r="K1266" s="1" t="s">
        <v>36</v>
      </c>
      <c r="L1266" s="1" t="s">
        <v>20</v>
      </c>
      <c r="M1266" s="1" t="s">
        <v>21</v>
      </c>
      <c r="N1266" s="1" t="s">
        <v>11</v>
      </c>
      <c r="O1266" s="7">
        <v>1804.7</v>
      </c>
      <c r="P1266" s="7">
        <v>0</v>
      </c>
      <c r="Q1266" s="7">
        <f t="shared" si="52"/>
        <v>1804.7</v>
      </c>
      <c r="R1266" s="6" t="s">
        <v>47</v>
      </c>
      <c r="S1266" s="5" t="s">
        <v>32</v>
      </c>
      <c r="T1266" s="5" t="s">
        <v>4336</v>
      </c>
      <c r="U1266" s="5" t="s">
        <v>4337</v>
      </c>
      <c r="V1266" s="1" t="s">
        <v>65</v>
      </c>
      <c r="W1266" s="1" t="s">
        <v>5298</v>
      </c>
      <c r="X1266" s="1" t="s">
        <v>5186</v>
      </c>
      <c r="Y1266" s="1" t="s">
        <v>5187</v>
      </c>
      <c r="Z1266" s="4">
        <v>42320</v>
      </c>
      <c r="AA1266" s="1" t="s">
        <v>45</v>
      </c>
      <c r="AB1266" s="1" t="s">
        <v>5299</v>
      </c>
      <c r="AC1266" s="1" t="s">
        <v>5300</v>
      </c>
      <c r="AD1266" s="8"/>
    </row>
    <row r="1267" spans="2:30" outlineLevel="5">
      <c r="B1267" s="3"/>
      <c r="C1267" s="1"/>
      <c r="D1267" s="1"/>
      <c r="E1267" s="1"/>
      <c r="F1267" s="1"/>
      <c r="G1267" s="1" t="s">
        <v>1553</v>
      </c>
      <c r="H1267" s="277">
        <v>42321</v>
      </c>
      <c r="I1267" s="1" t="s">
        <v>5301</v>
      </c>
      <c r="J1267" s="2" t="s">
        <v>68</v>
      </c>
      <c r="K1267" s="1" t="s">
        <v>36</v>
      </c>
      <c r="L1267" s="1" t="s">
        <v>20</v>
      </c>
      <c r="M1267" s="1" t="s">
        <v>21</v>
      </c>
      <c r="N1267" s="1" t="s">
        <v>11</v>
      </c>
      <c r="O1267" s="7">
        <v>1250</v>
      </c>
      <c r="P1267" s="7">
        <v>0</v>
      </c>
      <c r="Q1267" s="7">
        <f t="shared" si="52"/>
        <v>1250</v>
      </c>
      <c r="R1267" s="6" t="s">
        <v>47</v>
      </c>
      <c r="S1267" s="5" t="s">
        <v>32</v>
      </c>
      <c r="T1267" s="5" t="s">
        <v>4348</v>
      </c>
      <c r="U1267" s="5" t="s">
        <v>4349</v>
      </c>
      <c r="V1267" s="1" t="s">
        <v>65</v>
      </c>
      <c r="W1267" s="1" t="s">
        <v>5302</v>
      </c>
      <c r="X1267" s="1" t="s">
        <v>5303</v>
      </c>
      <c r="Y1267" s="1" t="s">
        <v>5304</v>
      </c>
      <c r="Z1267" s="4">
        <v>42321</v>
      </c>
      <c r="AA1267" s="1" t="s">
        <v>45</v>
      </c>
      <c r="AB1267" s="1" t="s">
        <v>5305</v>
      </c>
      <c r="AC1267" s="1" t="s">
        <v>5306</v>
      </c>
      <c r="AD1267" s="8"/>
    </row>
    <row r="1268" spans="2:30" outlineLevel="5">
      <c r="B1268" s="3"/>
      <c r="C1268" s="1"/>
      <c r="D1268" s="1"/>
      <c r="E1268" s="1"/>
      <c r="F1268" s="1"/>
      <c r="G1268" s="1" t="s">
        <v>1553</v>
      </c>
      <c r="H1268" s="277">
        <v>42325</v>
      </c>
      <c r="I1268" s="1" t="s">
        <v>5307</v>
      </c>
      <c r="J1268" s="2" t="s">
        <v>68</v>
      </c>
      <c r="K1268" s="1" t="s">
        <v>36</v>
      </c>
      <c r="L1268" s="1" t="s">
        <v>20</v>
      </c>
      <c r="M1268" s="1" t="s">
        <v>21</v>
      </c>
      <c r="N1268" s="1" t="s">
        <v>11</v>
      </c>
      <c r="O1268" s="7">
        <v>11070</v>
      </c>
      <c r="P1268" s="7">
        <v>0</v>
      </c>
      <c r="Q1268" s="7">
        <f t="shared" si="52"/>
        <v>11070</v>
      </c>
      <c r="R1268" s="6" t="s">
        <v>47</v>
      </c>
      <c r="S1268" s="5" t="s">
        <v>32</v>
      </c>
      <c r="T1268" s="5" t="s">
        <v>4348</v>
      </c>
      <c r="U1268" s="5" t="s">
        <v>4349</v>
      </c>
      <c r="V1268" s="1" t="s">
        <v>65</v>
      </c>
      <c r="W1268" s="1" t="s">
        <v>5308</v>
      </c>
      <c r="X1268" s="1" t="s">
        <v>2230</v>
      </c>
      <c r="Y1268" s="1" t="s">
        <v>2231</v>
      </c>
      <c r="Z1268" s="4">
        <v>42325</v>
      </c>
      <c r="AA1268" s="1" t="s">
        <v>45</v>
      </c>
      <c r="AB1268" s="1" t="s">
        <v>5309</v>
      </c>
      <c r="AC1268" s="1" t="s">
        <v>5310</v>
      </c>
      <c r="AD1268" s="8"/>
    </row>
    <row r="1269" spans="2:30" outlineLevel="5">
      <c r="B1269" s="3"/>
      <c r="C1269" s="1"/>
      <c r="D1269" s="1"/>
      <c r="E1269" s="1"/>
      <c r="F1269" s="1"/>
      <c r="G1269" s="1" t="s">
        <v>1553</v>
      </c>
      <c r="H1269" s="277">
        <v>42338</v>
      </c>
      <c r="I1269" s="1" t="s">
        <v>5311</v>
      </c>
      <c r="J1269" s="2" t="s">
        <v>68</v>
      </c>
      <c r="K1269" s="1" t="s">
        <v>36</v>
      </c>
      <c r="L1269" s="1" t="s">
        <v>20</v>
      </c>
      <c r="M1269" s="1" t="s">
        <v>21</v>
      </c>
      <c r="N1269" s="1" t="s">
        <v>11</v>
      </c>
      <c r="O1269" s="7">
        <v>10425</v>
      </c>
      <c r="P1269" s="7">
        <v>0</v>
      </c>
      <c r="Q1269" s="7">
        <f t="shared" si="52"/>
        <v>10425</v>
      </c>
      <c r="R1269" s="6" t="s">
        <v>47</v>
      </c>
      <c r="S1269" s="5" t="s">
        <v>32</v>
      </c>
      <c r="T1269" s="5" t="s">
        <v>4348</v>
      </c>
      <c r="U1269" s="5" t="s">
        <v>4349</v>
      </c>
      <c r="V1269" s="1" t="s">
        <v>65</v>
      </c>
      <c r="W1269" s="1" t="s">
        <v>5312</v>
      </c>
      <c r="X1269" s="1" t="s">
        <v>2230</v>
      </c>
      <c r="Y1269" s="1" t="s">
        <v>2231</v>
      </c>
      <c r="Z1269" s="4">
        <v>42338</v>
      </c>
      <c r="AA1269" s="1" t="s">
        <v>45</v>
      </c>
      <c r="AB1269" s="1" t="s">
        <v>5313</v>
      </c>
      <c r="AC1269" s="1" t="s">
        <v>5314</v>
      </c>
      <c r="AD1269" s="8"/>
    </row>
    <row r="1270" spans="2:30" outlineLevel="5">
      <c r="B1270" s="3"/>
      <c r="C1270" s="1"/>
      <c r="D1270" s="1"/>
      <c r="E1270" s="1"/>
      <c r="F1270" s="1"/>
      <c r="G1270" s="1" t="s">
        <v>1553</v>
      </c>
      <c r="H1270" s="277">
        <v>42338</v>
      </c>
      <c r="I1270" s="1" t="s">
        <v>5315</v>
      </c>
      <c r="J1270" s="2" t="s">
        <v>68</v>
      </c>
      <c r="K1270" s="1" t="s">
        <v>36</v>
      </c>
      <c r="L1270" s="1" t="s">
        <v>20</v>
      </c>
      <c r="M1270" s="1" t="s">
        <v>21</v>
      </c>
      <c r="N1270" s="1" t="s">
        <v>11</v>
      </c>
      <c r="O1270" s="7">
        <v>3550.4</v>
      </c>
      <c r="P1270" s="7">
        <v>0</v>
      </c>
      <c r="Q1270" s="7">
        <f t="shared" si="52"/>
        <v>3550.4</v>
      </c>
      <c r="R1270" s="6" t="s">
        <v>47</v>
      </c>
      <c r="S1270" s="5" t="s">
        <v>32</v>
      </c>
      <c r="T1270" s="5" t="s">
        <v>3171</v>
      </c>
      <c r="U1270" s="5" t="s">
        <v>3172</v>
      </c>
      <c r="V1270" s="1" t="s">
        <v>65</v>
      </c>
      <c r="W1270" s="1" t="s">
        <v>5316</v>
      </c>
      <c r="X1270" s="1" t="s">
        <v>3472</v>
      </c>
      <c r="Y1270" s="1" t="s">
        <v>3473</v>
      </c>
      <c r="Z1270" s="4">
        <v>42338</v>
      </c>
      <c r="AA1270" s="1" t="s">
        <v>45</v>
      </c>
      <c r="AB1270" s="1" t="s">
        <v>5317</v>
      </c>
      <c r="AC1270" s="1" t="s">
        <v>5318</v>
      </c>
      <c r="AD1270" s="8"/>
    </row>
    <row r="1271" spans="2:30" outlineLevel="5">
      <c r="B1271" s="3"/>
      <c r="C1271" s="1"/>
      <c r="D1271" s="1"/>
      <c r="E1271" s="1"/>
      <c r="F1271" s="1"/>
      <c r="G1271" s="1" t="s">
        <v>1553</v>
      </c>
      <c r="H1271" s="277">
        <v>42326</v>
      </c>
      <c r="I1271" s="1" t="s">
        <v>5319</v>
      </c>
      <c r="J1271" s="2" t="s">
        <v>68</v>
      </c>
      <c r="K1271" s="1" t="s">
        <v>36</v>
      </c>
      <c r="L1271" s="1" t="s">
        <v>20</v>
      </c>
      <c r="M1271" s="1" t="s">
        <v>21</v>
      </c>
      <c r="N1271" s="1" t="s">
        <v>11</v>
      </c>
      <c r="O1271" s="7">
        <v>6785</v>
      </c>
      <c r="P1271" s="7">
        <v>0</v>
      </c>
      <c r="Q1271" s="7">
        <f t="shared" ref="Q1271:Q1302" si="53">O1271-P1271</f>
        <v>6785</v>
      </c>
      <c r="R1271" s="6" t="s">
        <v>47</v>
      </c>
      <c r="S1271" s="5" t="s">
        <v>32</v>
      </c>
      <c r="T1271" s="5" t="s">
        <v>3171</v>
      </c>
      <c r="U1271" s="5" t="s">
        <v>3172</v>
      </c>
      <c r="V1271" s="1" t="s">
        <v>65</v>
      </c>
      <c r="W1271" s="1" t="s">
        <v>5320</v>
      </c>
      <c r="X1271" s="1" t="s">
        <v>2376</v>
      </c>
      <c r="Y1271" s="1" t="s">
        <v>2377</v>
      </c>
      <c r="Z1271" s="4">
        <v>42326</v>
      </c>
      <c r="AA1271" s="1" t="s">
        <v>2257</v>
      </c>
      <c r="AB1271" s="1" t="s">
        <v>5321</v>
      </c>
      <c r="AC1271" s="1" t="s">
        <v>5322</v>
      </c>
      <c r="AD1271" s="8"/>
    </row>
    <row r="1272" spans="2:30" outlineLevel="5">
      <c r="B1272" s="3"/>
      <c r="C1272" s="1"/>
      <c r="D1272" s="1"/>
      <c r="E1272" s="1"/>
      <c r="F1272" s="1"/>
      <c r="G1272" s="1" t="s">
        <v>1553</v>
      </c>
      <c r="H1272" s="277">
        <v>42328</v>
      </c>
      <c r="I1272" s="1" t="s">
        <v>5323</v>
      </c>
      <c r="J1272" s="2" t="s">
        <v>68</v>
      </c>
      <c r="K1272" s="1" t="s">
        <v>36</v>
      </c>
      <c r="L1272" s="1" t="s">
        <v>20</v>
      </c>
      <c r="M1272" s="1" t="s">
        <v>21</v>
      </c>
      <c r="N1272" s="1" t="s">
        <v>11</v>
      </c>
      <c r="O1272" s="7">
        <v>3600</v>
      </c>
      <c r="P1272" s="7">
        <v>0</v>
      </c>
      <c r="Q1272" s="7">
        <f t="shared" si="53"/>
        <v>3600</v>
      </c>
      <c r="R1272" s="6" t="s">
        <v>47</v>
      </c>
      <c r="S1272" s="5" t="s">
        <v>32</v>
      </c>
      <c r="T1272" s="5" t="s">
        <v>3171</v>
      </c>
      <c r="U1272" s="5" t="s">
        <v>3172</v>
      </c>
      <c r="V1272" s="1" t="s">
        <v>65</v>
      </c>
      <c r="W1272" s="1" t="s">
        <v>5324</v>
      </c>
      <c r="X1272" s="1" t="s">
        <v>4700</v>
      </c>
      <c r="Y1272" s="1" t="s">
        <v>4701</v>
      </c>
      <c r="Z1272" s="4">
        <v>42328</v>
      </c>
      <c r="AA1272" s="1" t="s">
        <v>2257</v>
      </c>
      <c r="AB1272" s="1" t="s">
        <v>5325</v>
      </c>
      <c r="AC1272" s="1" t="s">
        <v>5326</v>
      </c>
      <c r="AD1272" s="8"/>
    </row>
    <row r="1273" spans="2:30" outlineLevel="5">
      <c r="B1273" s="3"/>
      <c r="C1273" s="1"/>
      <c r="D1273" s="1"/>
      <c r="E1273" s="1"/>
      <c r="F1273" s="1"/>
      <c r="G1273" s="1" t="s">
        <v>1553</v>
      </c>
      <c r="H1273" s="277">
        <v>42326</v>
      </c>
      <c r="I1273" s="1" t="s">
        <v>5327</v>
      </c>
      <c r="J1273" s="2" t="s">
        <v>68</v>
      </c>
      <c r="K1273" s="1" t="s">
        <v>36</v>
      </c>
      <c r="L1273" s="1" t="s">
        <v>20</v>
      </c>
      <c r="M1273" s="1" t="s">
        <v>21</v>
      </c>
      <c r="N1273" s="1" t="s">
        <v>11</v>
      </c>
      <c r="O1273" s="7">
        <v>2944</v>
      </c>
      <c r="P1273" s="7">
        <v>0</v>
      </c>
      <c r="Q1273" s="7">
        <f t="shared" si="53"/>
        <v>2944</v>
      </c>
      <c r="R1273" s="6" t="s">
        <v>47</v>
      </c>
      <c r="S1273" s="5" t="s">
        <v>32</v>
      </c>
      <c r="T1273" s="5" t="s">
        <v>3171</v>
      </c>
      <c r="U1273" s="5" t="s">
        <v>3172</v>
      </c>
      <c r="V1273" s="1" t="s">
        <v>65</v>
      </c>
      <c r="W1273" s="1" t="s">
        <v>5328</v>
      </c>
      <c r="X1273" s="1" t="s">
        <v>2282</v>
      </c>
      <c r="Y1273" s="1" t="s">
        <v>2283</v>
      </c>
      <c r="Z1273" s="4">
        <v>42326</v>
      </c>
      <c r="AA1273" s="1" t="s">
        <v>2257</v>
      </c>
      <c r="AB1273" s="1" t="s">
        <v>5329</v>
      </c>
      <c r="AC1273" s="1" t="s">
        <v>5330</v>
      </c>
      <c r="AD1273" s="8"/>
    </row>
    <row r="1274" spans="2:30" outlineLevel="5">
      <c r="B1274" s="3"/>
      <c r="C1274" s="1"/>
      <c r="D1274" s="1"/>
      <c r="E1274" s="1"/>
      <c r="F1274" s="1"/>
      <c r="G1274" s="1" t="s">
        <v>1553</v>
      </c>
      <c r="H1274" s="277">
        <v>42338</v>
      </c>
      <c r="I1274" s="1" t="s">
        <v>5331</v>
      </c>
      <c r="J1274" s="2" t="s">
        <v>68</v>
      </c>
      <c r="K1274" s="1" t="s">
        <v>36</v>
      </c>
      <c r="L1274" s="1" t="s">
        <v>20</v>
      </c>
      <c r="M1274" s="1" t="s">
        <v>21</v>
      </c>
      <c r="N1274" s="1" t="s">
        <v>11</v>
      </c>
      <c r="O1274" s="7">
        <v>3832.5</v>
      </c>
      <c r="P1274" s="7">
        <v>0</v>
      </c>
      <c r="Q1274" s="7">
        <f t="shared" si="53"/>
        <v>3832.5</v>
      </c>
      <c r="R1274" s="6" t="s">
        <v>47</v>
      </c>
      <c r="S1274" s="5" t="s">
        <v>32</v>
      </c>
      <c r="T1274" s="5" t="s">
        <v>3171</v>
      </c>
      <c r="U1274" s="5" t="s">
        <v>3172</v>
      </c>
      <c r="V1274" s="1" t="s">
        <v>65</v>
      </c>
      <c r="W1274" s="1" t="s">
        <v>5332</v>
      </c>
      <c r="X1274" s="1" t="s">
        <v>2201</v>
      </c>
      <c r="Y1274" s="1" t="s">
        <v>2202</v>
      </c>
      <c r="Z1274" s="4">
        <v>42338</v>
      </c>
      <c r="AA1274" s="1" t="s">
        <v>45</v>
      </c>
      <c r="AB1274" s="1" t="s">
        <v>5333</v>
      </c>
      <c r="AC1274" s="1" t="s">
        <v>5334</v>
      </c>
      <c r="AD1274" s="8"/>
    </row>
    <row r="1275" spans="2:30" outlineLevel="5">
      <c r="B1275" s="3"/>
      <c r="C1275" s="1"/>
      <c r="D1275" s="1"/>
      <c r="E1275" s="1"/>
      <c r="F1275" s="1"/>
      <c r="G1275" s="1" t="s">
        <v>1553</v>
      </c>
      <c r="H1275" s="277">
        <v>42338</v>
      </c>
      <c r="I1275" s="1" t="s">
        <v>5335</v>
      </c>
      <c r="J1275" s="2" t="s">
        <v>68</v>
      </c>
      <c r="K1275" s="1" t="s">
        <v>36</v>
      </c>
      <c r="L1275" s="1" t="s">
        <v>20</v>
      </c>
      <c r="M1275" s="1" t="s">
        <v>21</v>
      </c>
      <c r="N1275" s="1" t="s">
        <v>11</v>
      </c>
      <c r="O1275" s="7">
        <v>340</v>
      </c>
      <c r="P1275" s="7">
        <v>0</v>
      </c>
      <c r="Q1275" s="7">
        <f t="shared" si="53"/>
        <v>340</v>
      </c>
      <c r="R1275" s="6" t="s">
        <v>47</v>
      </c>
      <c r="S1275" s="5" t="s">
        <v>32</v>
      </c>
      <c r="T1275" s="5" t="s">
        <v>4348</v>
      </c>
      <c r="U1275" s="5" t="s">
        <v>4349</v>
      </c>
      <c r="V1275" s="1" t="s">
        <v>65</v>
      </c>
      <c r="W1275" s="1" t="s">
        <v>5336</v>
      </c>
      <c r="X1275" s="1" t="s">
        <v>2201</v>
      </c>
      <c r="Y1275" s="1" t="s">
        <v>2202</v>
      </c>
      <c r="Z1275" s="4">
        <v>42338</v>
      </c>
      <c r="AA1275" s="1" t="s">
        <v>45</v>
      </c>
      <c r="AB1275" s="1" t="s">
        <v>5337</v>
      </c>
      <c r="AC1275" s="1" t="s">
        <v>5338</v>
      </c>
      <c r="AD1275" s="8"/>
    </row>
    <row r="1276" spans="2:30" outlineLevel="5">
      <c r="B1276" s="3"/>
      <c r="C1276" s="1"/>
      <c r="D1276" s="1"/>
      <c r="E1276" s="1"/>
      <c r="F1276" s="1"/>
      <c r="G1276" s="1" t="s">
        <v>1553</v>
      </c>
      <c r="H1276" s="277">
        <v>42319</v>
      </c>
      <c r="I1276" s="1" t="s">
        <v>5339</v>
      </c>
      <c r="J1276" s="2" t="s">
        <v>68</v>
      </c>
      <c r="K1276" s="1" t="s">
        <v>36</v>
      </c>
      <c r="L1276" s="1" t="s">
        <v>20</v>
      </c>
      <c r="M1276" s="1" t="s">
        <v>21</v>
      </c>
      <c r="N1276" s="1" t="s">
        <v>11</v>
      </c>
      <c r="O1276" s="7">
        <v>3271</v>
      </c>
      <c r="P1276" s="7">
        <v>0</v>
      </c>
      <c r="Q1276" s="7">
        <f t="shared" si="53"/>
        <v>3271</v>
      </c>
      <c r="R1276" s="6" t="s">
        <v>47</v>
      </c>
      <c r="S1276" s="5" t="s">
        <v>25</v>
      </c>
      <c r="T1276" s="5" t="s">
        <v>1944</v>
      </c>
      <c r="U1276" s="5" t="s">
        <v>1945</v>
      </c>
      <c r="V1276" s="1" t="s">
        <v>65</v>
      </c>
      <c r="W1276" s="1" t="s">
        <v>5340</v>
      </c>
      <c r="X1276" s="1" t="s">
        <v>5341</v>
      </c>
      <c r="Y1276" s="1" t="s">
        <v>5342</v>
      </c>
      <c r="Z1276" s="4">
        <v>42319</v>
      </c>
      <c r="AA1276" s="1" t="s">
        <v>45</v>
      </c>
      <c r="AB1276" s="1" t="s">
        <v>5343</v>
      </c>
      <c r="AC1276" s="1" t="s">
        <v>5344</v>
      </c>
      <c r="AD1276" s="8"/>
    </row>
    <row r="1277" spans="2:30" outlineLevel="5">
      <c r="B1277" s="3"/>
      <c r="C1277" s="1"/>
      <c r="D1277" s="1"/>
      <c r="E1277" s="1"/>
      <c r="F1277" s="1"/>
      <c r="G1277" s="1" t="s">
        <v>1553</v>
      </c>
      <c r="H1277" s="277">
        <v>42328</v>
      </c>
      <c r="I1277" s="1" t="s">
        <v>5345</v>
      </c>
      <c r="J1277" s="2" t="s">
        <v>68</v>
      </c>
      <c r="K1277" s="1" t="s">
        <v>36</v>
      </c>
      <c r="L1277" s="1" t="s">
        <v>20</v>
      </c>
      <c r="M1277" s="1" t="s">
        <v>21</v>
      </c>
      <c r="N1277" s="1" t="s">
        <v>11</v>
      </c>
      <c r="O1277" s="7">
        <v>6500</v>
      </c>
      <c r="P1277" s="7">
        <v>0</v>
      </c>
      <c r="Q1277" s="7">
        <f t="shared" si="53"/>
        <v>6500</v>
      </c>
      <c r="R1277" s="6" t="s">
        <v>47</v>
      </c>
      <c r="S1277" s="5" t="s">
        <v>32</v>
      </c>
      <c r="T1277" s="5" t="s">
        <v>3163</v>
      </c>
      <c r="U1277" s="5" t="s">
        <v>3164</v>
      </c>
      <c r="V1277" s="1" t="s">
        <v>65</v>
      </c>
      <c r="W1277" s="1" t="s">
        <v>5346</v>
      </c>
      <c r="X1277" s="1" t="s">
        <v>2428</v>
      </c>
      <c r="Y1277" s="1" t="s">
        <v>2429</v>
      </c>
      <c r="Z1277" s="4">
        <v>42328</v>
      </c>
      <c r="AA1277" s="1" t="s">
        <v>45</v>
      </c>
      <c r="AB1277" s="1" t="s">
        <v>5347</v>
      </c>
      <c r="AC1277" s="1" t="s">
        <v>5348</v>
      </c>
      <c r="AD1277" s="8"/>
    </row>
    <row r="1278" spans="2:30" outlineLevel="5">
      <c r="B1278" s="3"/>
      <c r="C1278" s="1"/>
      <c r="D1278" s="1"/>
      <c r="E1278" s="1"/>
      <c r="F1278" s="1"/>
      <c r="G1278" s="1" t="s">
        <v>1553</v>
      </c>
      <c r="H1278" s="277">
        <v>42325</v>
      </c>
      <c r="I1278" s="1" t="s">
        <v>5349</v>
      </c>
      <c r="J1278" s="2" t="s">
        <v>68</v>
      </c>
      <c r="K1278" s="1" t="s">
        <v>36</v>
      </c>
      <c r="L1278" s="1" t="s">
        <v>20</v>
      </c>
      <c r="M1278" s="1" t="s">
        <v>21</v>
      </c>
      <c r="N1278" s="1" t="s">
        <v>11</v>
      </c>
      <c r="O1278" s="7">
        <v>1580</v>
      </c>
      <c r="P1278" s="7">
        <v>0</v>
      </c>
      <c r="Q1278" s="7">
        <f t="shared" si="53"/>
        <v>1580</v>
      </c>
      <c r="R1278" s="6" t="s">
        <v>47</v>
      </c>
      <c r="S1278" s="5" t="s">
        <v>32</v>
      </c>
      <c r="T1278" s="5" t="s">
        <v>4348</v>
      </c>
      <c r="U1278" s="5" t="s">
        <v>4349</v>
      </c>
      <c r="V1278" s="1" t="s">
        <v>65</v>
      </c>
      <c r="W1278" s="1" t="s">
        <v>5350</v>
      </c>
      <c r="X1278" s="1" t="s">
        <v>2155</v>
      </c>
      <c r="Y1278" s="1" t="s">
        <v>2156</v>
      </c>
      <c r="Z1278" s="4">
        <v>42325</v>
      </c>
      <c r="AA1278" s="1" t="s">
        <v>45</v>
      </c>
      <c r="AB1278" s="1" t="s">
        <v>5351</v>
      </c>
      <c r="AC1278" s="1" t="s">
        <v>5352</v>
      </c>
      <c r="AD1278" s="8"/>
    </row>
    <row r="1279" spans="2:30" outlineLevel="5">
      <c r="B1279" s="3"/>
      <c r="C1279" s="1"/>
      <c r="D1279" s="1"/>
      <c r="E1279" s="1"/>
      <c r="F1279" s="1"/>
      <c r="G1279" s="1" t="s">
        <v>1553</v>
      </c>
      <c r="H1279" s="277">
        <v>42318</v>
      </c>
      <c r="I1279" s="1" t="s">
        <v>5353</v>
      </c>
      <c r="J1279" s="2" t="s">
        <v>68</v>
      </c>
      <c r="K1279" s="1" t="s">
        <v>36</v>
      </c>
      <c r="L1279" s="1" t="s">
        <v>20</v>
      </c>
      <c r="M1279" s="1" t="s">
        <v>21</v>
      </c>
      <c r="N1279" s="1" t="s">
        <v>11</v>
      </c>
      <c r="O1279" s="7">
        <v>105</v>
      </c>
      <c r="P1279" s="7">
        <v>0</v>
      </c>
      <c r="Q1279" s="7">
        <f t="shared" si="53"/>
        <v>105</v>
      </c>
      <c r="R1279" s="6" t="s">
        <v>47</v>
      </c>
      <c r="S1279" s="5" t="s">
        <v>32</v>
      </c>
      <c r="T1279" s="5" t="s">
        <v>3171</v>
      </c>
      <c r="U1279" s="5" t="s">
        <v>3172</v>
      </c>
      <c r="V1279" s="1" t="s">
        <v>65</v>
      </c>
      <c r="W1279" s="1" t="s">
        <v>5354</v>
      </c>
      <c r="X1279" s="1" t="s">
        <v>2337</v>
      </c>
      <c r="Y1279" s="1" t="s">
        <v>2338</v>
      </c>
      <c r="Z1279" s="4">
        <v>42318</v>
      </c>
      <c r="AA1279" s="1" t="s">
        <v>45</v>
      </c>
      <c r="AB1279" s="1" t="s">
        <v>5355</v>
      </c>
      <c r="AC1279" s="1" t="s">
        <v>5356</v>
      </c>
      <c r="AD1279" s="8"/>
    </row>
    <row r="1280" spans="2:30" outlineLevel="5">
      <c r="B1280" s="3"/>
      <c r="C1280" s="1"/>
      <c r="D1280" s="1"/>
      <c r="E1280" s="1"/>
      <c r="F1280" s="1"/>
      <c r="G1280" s="1" t="s">
        <v>1553</v>
      </c>
      <c r="H1280" s="277">
        <v>42338</v>
      </c>
      <c r="I1280" s="1" t="s">
        <v>5357</v>
      </c>
      <c r="J1280" s="2" t="s">
        <v>68</v>
      </c>
      <c r="K1280" s="1" t="s">
        <v>36</v>
      </c>
      <c r="L1280" s="1" t="s">
        <v>20</v>
      </c>
      <c r="M1280" s="1" t="s">
        <v>21</v>
      </c>
      <c r="N1280" s="1" t="s">
        <v>11</v>
      </c>
      <c r="O1280" s="7">
        <v>640</v>
      </c>
      <c r="P1280" s="7">
        <v>0</v>
      </c>
      <c r="Q1280" s="7">
        <f t="shared" si="53"/>
        <v>640</v>
      </c>
      <c r="R1280" s="6" t="s">
        <v>47</v>
      </c>
      <c r="S1280" s="5" t="s">
        <v>32</v>
      </c>
      <c r="T1280" s="5" t="s">
        <v>3171</v>
      </c>
      <c r="U1280" s="5" t="s">
        <v>3172</v>
      </c>
      <c r="V1280" s="1" t="s">
        <v>65</v>
      </c>
      <c r="W1280" s="1" t="s">
        <v>5358</v>
      </c>
      <c r="X1280" s="1" t="s">
        <v>2175</v>
      </c>
      <c r="Y1280" s="1" t="s">
        <v>2176</v>
      </c>
      <c r="Z1280" s="4">
        <v>42338</v>
      </c>
      <c r="AA1280" s="1" t="s">
        <v>45</v>
      </c>
      <c r="AB1280" s="1" t="s">
        <v>5359</v>
      </c>
      <c r="AC1280" s="1" t="s">
        <v>5360</v>
      </c>
      <c r="AD1280" s="8"/>
    </row>
    <row r="1281" spans="2:30" outlineLevel="5">
      <c r="B1281" s="3"/>
      <c r="C1281" s="1"/>
      <c r="D1281" s="1"/>
      <c r="E1281" s="1"/>
      <c r="F1281" s="1"/>
      <c r="G1281" s="1" t="s">
        <v>1553</v>
      </c>
      <c r="H1281" s="277">
        <v>42338</v>
      </c>
      <c r="I1281" s="1" t="s">
        <v>5361</v>
      </c>
      <c r="J1281" s="2" t="s">
        <v>68</v>
      </c>
      <c r="K1281" s="1" t="s">
        <v>36</v>
      </c>
      <c r="L1281" s="1" t="s">
        <v>20</v>
      </c>
      <c r="M1281" s="1" t="s">
        <v>21</v>
      </c>
      <c r="N1281" s="1" t="s">
        <v>11</v>
      </c>
      <c r="O1281" s="7">
        <v>4760</v>
      </c>
      <c r="P1281" s="7">
        <v>0</v>
      </c>
      <c r="Q1281" s="7">
        <f t="shared" si="53"/>
        <v>4760</v>
      </c>
      <c r="R1281" s="6" t="s">
        <v>47</v>
      </c>
      <c r="S1281" s="5" t="s">
        <v>32</v>
      </c>
      <c r="T1281" s="5" t="s">
        <v>3171</v>
      </c>
      <c r="U1281" s="5" t="s">
        <v>3172</v>
      </c>
      <c r="V1281" s="1" t="s">
        <v>65</v>
      </c>
      <c r="W1281" s="1" t="s">
        <v>5362</v>
      </c>
      <c r="X1281" s="1" t="s">
        <v>2201</v>
      </c>
      <c r="Y1281" s="1" t="s">
        <v>2202</v>
      </c>
      <c r="Z1281" s="4">
        <v>42338</v>
      </c>
      <c r="AA1281" s="1" t="s">
        <v>45</v>
      </c>
      <c r="AB1281" s="1" t="s">
        <v>5363</v>
      </c>
      <c r="AC1281" s="1" t="s">
        <v>5364</v>
      </c>
      <c r="AD1281" s="8"/>
    </row>
    <row r="1282" spans="2:30" outlineLevel="5">
      <c r="B1282" s="3"/>
      <c r="C1282" s="1"/>
      <c r="D1282" s="1"/>
      <c r="E1282" s="1"/>
      <c r="F1282" s="1"/>
      <c r="G1282" s="1" t="s">
        <v>1553</v>
      </c>
      <c r="H1282" s="277">
        <v>42331</v>
      </c>
      <c r="I1282" s="1" t="s">
        <v>5365</v>
      </c>
      <c r="J1282" s="2" t="s">
        <v>68</v>
      </c>
      <c r="K1282" s="1" t="s">
        <v>36</v>
      </c>
      <c r="L1282" s="1" t="s">
        <v>20</v>
      </c>
      <c r="M1282" s="1" t="s">
        <v>21</v>
      </c>
      <c r="N1282" s="1" t="s">
        <v>11</v>
      </c>
      <c r="O1282" s="7">
        <v>491</v>
      </c>
      <c r="P1282" s="7">
        <v>0</v>
      </c>
      <c r="Q1282" s="7">
        <f t="shared" si="53"/>
        <v>491</v>
      </c>
      <c r="R1282" s="6" t="s">
        <v>47</v>
      </c>
      <c r="S1282" s="5" t="s">
        <v>32</v>
      </c>
      <c r="T1282" s="5" t="s">
        <v>67</v>
      </c>
      <c r="U1282" s="5" t="s">
        <v>1615</v>
      </c>
      <c r="V1282" s="1" t="s">
        <v>65</v>
      </c>
      <c r="W1282" s="1" t="s">
        <v>5366</v>
      </c>
      <c r="X1282" s="1" t="s">
        <v>2175</v>
      </c>
      <c r="Y1282" s="1" t="s">
        <v>2176</v>
      </c>
      <c r="Z1282" s="4">
        <v>42331</v>
      </c>
      <c r="AA1282" s="1" t="s">
        <v>45</v>
      </c>
      <c r="AB1282" s="1" t="s">
        <v>5367</v>
      </c>
      <c r="AC1282" s="1" t="s">
        <v>5368</v>
      </c>
      <c r="AD1282" s="8"/>
    </row>
    <row r="1283" spans="2:30" outlineLevel="5">
      <c r="B1283" s="3"/>
      <c r="C1283" s="1"/>
      <c r="D1283" s="1"/>
      <c r="E1283" s="1"/>
      <c r="F1283" s="1"/>
      <c r="G1283" s="1" t="s">
        <v>1553</v>
      </c>
      <c r="H1283" s="277">
        <v>42326</v>
      </c>
      <c r="I1283" s="1" t="s">
        <v>5369</v>
      </c>
      <c r="J1283" s="2" t="s">
        <v>68</v>
      </c>
      <c r="K1283" s="1" t="s">
        <v>36</v>
      </c>
      <c r="L1283" s="1" t="s">
        <v>20</v>
      </c>
      <c r="M1283" s="1" t="s">
        <v>21</v>
      </c>
      <c r="N1283" s="1" t="s">
        <v>11</v>
      </c>
      <c r="O1283" s="7">
        <v>1720.8</v>
      </c>
      <c r="P1283" s="7">
        <v>0</v>
      </c>
      <c r="Q1283" s="7">
        <f t="shared" si="53"/>
        <v>1720.8</v>
      </c>
      <c r="R1283" s="6" t="s">
        <v>47</v>
      </c>
      <c r="S1283" s="5" t="s">
        <v>32</v>
      </c>
      <c r="T1283" s="5" t="s">
        <v>67</v>
      </c>
      <c r="U1283" s="5" t="s">
        <v>1615</v>
      </c>
      <c r="V1283" s="1" t="s">
        <v>65</v>
      </c>
      <c r="W1283" s="1" t="s">
        <v>5370</v>
      </c>
      <c r="X1283" s="1" t="s">
        <v>3345</v>
      </c>
      <c r="Y1283" s="1" t="s">
        <v>3346</v>
      </c>
      <c r="Z1283" s="4">
        <v>42326</v>
      </c>
      <c r="AA1283" s="1" t="s">
        <v>45</v>
      </c>
      <c r="AB1283" s="1" t="s">
        <v>5371</v>
      </c>
      <c r="AC1283" s="1" t="s">
        <v>5372</v>
      </c>
      <c r="AD1283" s="8"/>
    </row>
    <row r="1284" spans="2:30" outlineLevel="5">
      <c r="B1284" s="3"/>
      <c r="C1284" s="1"/>
      <c r="D1284" s="1"/>
      <c r="E1284" s="1"/>
      <c r="F1284" s="1"/>
      <c r="G1284" s="1" t="s">
        <v>1553</v>
      </c>
      <c r="H1284" s="277">
        <v>42338</v>
      </c>
      <c r="I1284" s="1" t="s">
        <v>5373</v>
      </c>
      <c r="J1284" s="2" t="s">
        <v>68</v>
      </c>
      <c r="K1284" s="1" t="s">
        <v>36</v>
      </c>
      <c r="L1284" s="1" t="s">
        <v>20</v>
      </c>
      <c r="M1284" s="1" t="s">
        <v>21</v>
      </c>
      <c r="N1284" s="1" t="s">
        <v>11</v>
      </c>
      <c r="O1284" s="7">
        <v>9632</v>
      </c>
      <c r="P1284" s="7">
        <v>0</v>
      </c>
      <c r="Q1284" s="7">
        <f t="shared" si="53"/>
        <v>9632</v>
      </c>
      <c r="R1284" s="6" t="s">
        <v>47</v>
      </c>
      <c r="S1284" s="5" t="s">
        <v>32</v>
      </c>
      <c r="T1284" s="5" t="s">
        <v>3171</v>
      </c>
      <c r="U1284" s="5" t="s">
        <v>3172</v>
      </c>
      <c r="V1284" s="1" t="s">
        <v>65</v>
      </c>
      <c r="W1284" s="1" t="s">
        <v>5374</v>
      </c>
      <c r="X1284" s="1" t="s">
        <v>2201</v>
      </c>
      <c r="Y1284" s="1" t="s">
        <v>2202</v>
      </c>
      <c r="Z1284" s="4">
        <v>42338</v>
      </c>
      <c r="AA1284" s="1" t="s">
        <v>45</v>
      </c>
      <c r="AB1284" s="1" t="s">
        <v>5375</v>
      </c>
      <c r="AC1284" s="1" t="s">
        <v>5376</v>
      </c>
      <c r="AD1284" s="8"/>
    </row>
    <row r="1285" spans="2:30" outlineLevel="5">
      <c r="B1285" s="3"/>
      <c r="C1285" s="1"/>
      <c r="D1285" s="1"/>
      <c r="E1285" s="1"/>
      <c r="F1285" s="1"/>
      <c r="G1285" s="1" t="s">
        <v>1553</v>
      </c>
      <c r="H1285" s="277">
        <v>42326</v>
      </c>
      <c r="I1285" s="1" t="s">
        <v>5377</v>
      </c>
      <c r="J1285" s="2" t="s">
        <v>68</v>
      </c>
      <c r="K1285" s="1" t="s">
        <v>36</v>
      </c>
      <c r="L1285" s="1" t="s">
        <v>20</v>
      </c>
      <c r="M1285" s="1" t="s">
        <v>21</v>
      </c>
      <c r="N1285" s="1" t="s">
        <v>11</v>
      </c>
      <c r="O1285" s="7">
        <v>5914.8</v>
      </c>
      <c r="P1285" s="7">
        <v>0</v>
      </c>
      <c r="Q1285" s="7">
        <f t="shared" si="53"/>
        <v>5914.8</v>
      </c>
      <c r="R1285" s="6" t="s">
        <v>47</v>
      </c>
      <c r="S1285" s="5" t="s">
        <v>32</v>
      </c>
      <c r="T1285" s="5" t="s">
        <v>3171</v>
      </c>
      <c r="U1285" s="5" t="s">
        <v>3172</v>
      </c>
      <c r="V1285" s="1" t="s">
        <v>65</v>
      </c>
      <c r="W1285" s="1" t="s">
        <v>5378</v>
      </c>
      <c r="X1285" s="1" t="s">
        <v>2155</v>
      </c>
      <c r="Y1285" s="1" t="s">
        <v>2156</v>
      </c>
      <c r="Z1285" s="4">
        <v>42326</v>
      </c>
      <c r="AA1285" s="1" t="s">
        <v>45</v>
      </c>
      <c r="AB1285" s="1" t="s">
        <v>5379</v>
      </c>
      <c r="AC1285" s="1" t="s">
        <v>5380</v>
      </c>
      <c r="AD1285" s="8"/>
    </row>
    <row r="1286" spans="2:30" outlineLevel="5">
      <c r="B1286" s="3"/>
      <c r="C1286" s="1"/>
      <c r="D1286" s="1"/>
      <c r="E1286" s="1"/>
      <c r="F1286" s="1"/>
      <c r="G1286" s="1" t="s">
        <v>1553</v>
      </c>
      <c r="H1286" s="277">
        <v>42333</v>
      </c>
      <c r="I1286" s="1" t="s">
        <v>5381</v>
      </c>
      <c r="J1286" s="2" t="s">
        <v>68</v>
      </c>
      <c r="K1286" s="1" t="s">
        <v>36</v>
      </c>
      <c r="L1286" s="1" t="s">
        <v>20</v>
      </c>
      <c r="M1286" s="1" t="s">
        <v>21</v>
      </c>
      <c r="N1286" s="1" t="s">
        <v>11</v>
      </c>
      <c r="O1286" s="7">
        <v>540</v>
      </c>
      <c r="P1286" s="7">
        <v>0</v>
      </c>
      <c r="Q1286" s="7">
        <f t="shared" si="53"/>
        <v>540</v>
      </c>
      <c r="R1286" s="6" t="s">
        <v>47</v>
      </c>
      <c r="S1286" s="5" t="s">
        <v>32</v>
      </c>
      <c r="T1286" s="5" t="s">
        <v>3295</v>
      </c>
      <c r="U1286" s="5" t="s">
        <v>3296</v>
      </c>
      <c r="V1286" s="1" t="s">
        <v>65</v>
      </c>
      <c r="W1286" s="1" t="s">
        <v>5382</v>
      </c>
      <c r="X1286" s="1" t="s">
        <v>3708</v>
      </c>
      <c r="Y1286" s="1" t="s">
        <v>3709</v>
      </c>
      <c r="Z1286" s="4">
        <v>42333</v>
      </c>
      <c r="AA1286" s="1" t="s">
        <v>45</v>
      </c>
      <c r="AB1286" s="1" t="s">
        <v>5383</v>
      </c>
      <c r="AC1286" s="1" t="s">
        <v>5384</v>
      </c>
      <c r="AD1286" s="8"/>
    </row>
    <row r="1287" spans="2:30" outlineLevel="5">
      <c r="B1287" s="3"/>
      <c r="C1287" s="1"/>
      <c r="D1287" s="1"/>
      <c r="E1287" s="1"/>
      <c r="F1287" s="1"/>
      <c r="G1287" s="1" t="s">
        <v>1553</v>
      </c>
      <c r="H1287" s="277">
        <v>42338</v>
      </c>
      <c r="I1287" s="1" t="s">
        <v>5385</v>
      </c>
      <c r="J1287" s="2" t="s">
        <v>68</v>
      </c>
      <c r="K1287" s="1" t="s">
        <v>36</v>
      </c>
      <c r="L1287" s="1" t="s">
        <v>20</v>
      </c>
      <c r="M1287" s="1" t="s">
        <v>21</v>
      </c>
      <c r="N1287" s="1" t="s">
        <v>11</v>
      </c>
      <c r="O1287" s="7">
        <v>6008</v>
      </c>
      <c r="P1287" s="7">
        <v>0</v>
      </c>
      <c r="Q1287" s="7">
        <f t="shared" si="53"/>
        <v>6008</v>
      </c>
      <c r="R1287" s="6" t="s">
        <v>47</v>
      </c>
      <c r="S1287" s="5" t="s">
        <v>32</v>
      </c>
      <c r="T1287" s="5" t="s">
        <v>51</v>
      </c>
      <c r="U1287" s="5" t="s">
        <v>1393</v>
      </c>
      <c r="V1287" s="1" t="s">
        <v>65</v>
      </c>
      <c r="W1287" s="1" t="s">
        <v>5386</v>
      </c>
      <c r="X1287" s="1" t="s">
        <v>5387</v>
      </c>
      <c r="Y1287" s="1" t="s">
        <v>5388</v>
      </c>
      <c r="Z1287" s="4">
        <v>42338</v>
      </c>
      <c r="AA1287" s="1" t="s">
        <v>2257</v>
      </c>
      <c r="AB1287" s="1" t="s">
        <v>4266</v>
      </c>
      <c r="AC1287" s="1" t="s">
        <v>5389</v>
      </c>
      <c r="AD1287" s="8"/>
    </row>
    <row r="1288" spans="2:30" outlineLevel="5">
      <c r="B1288" s="3"/>
      <c r="C1288" s="1"/>
      <c r="D1288" s="1"/>
      <c r="E1288" s="1"/>
      <c r="F1288" s="1"/>
      <c r="G1288" s="1" t="s">
        <v>1553</v>
      </c>
      <c r="H1288" s="277">
        <v>42338</v>
      </c>
      <c r="I1288" s="1" t="s">
        <v>5390</v>
      </c>
      <c r="J1288" s="2" t="s">
        <v>68</v>
      </c>
      <c r="K1288" s="1" t="s">
        <v>36</v>
      </c>
      <c r="L1288" s="1" t="s">
        <v>20</v>
      </c>
      <c r="M1288" s="1" t="s">
        <v>21</v>
      </c>
      <c r="N1288" s="1" t="s">
        <v>11</v>
      </c>
      <c r="O1288" s="7">
        <v>210</v>
      </c>
      <c r="P1288" s="7">
        <v>0</v>
      </c>
      <c r="Q1288" s="7">
        <f t="shared" si="53"/>
        <v>210</v>
      </c>
      <c r="R1288" s="6" t="s">
        <v>47</v>
      </c>
      <c r="S1288" s="5" t="s">
        <v>32</v>
      </c>
      <c r="T1288" s="5" t="s">
        <v>3171</v>
      </c>
      <c r="U1288" s="5" t="s">
        <v>3172</v>
      </c>
      <c r="V1288" s="1" t="s">
        <v>65</v>
      </c>
      <c r="W1288" s="1" t="s">
        <v>5391</v>
      </c>
      <c r="X1288" s="1" t="s">
        <v>2201</v>
      </c>
      <c r="Y1288" s="1" t="s">
        <v>2202</v>
      </c>
      <c r="Z1288" s="4">
        <v>42338</v>
      </c>
      <c r="AA1288" s="1" t="s">
        <v>45</v>
      </c>
      <c r="AB1288" s="1" t="s">
        <v>5392</v>
      </c>
      <c r="AC1288" s="1" t="s">
        <v>5393</v>
      </c>
      <c r="AD1288" s="8"/>
    </row>
    <row r="1289" spans="2:30" outlineLevel="5">
      <c r="B1289" s="3"/>
      <c r="C1289" s="1"/>
      <c r="D1289" s="1"/>
      <c r="E1289" s="1"/>
      <c r="F1289" s="1"/>
      <c r="G1289" s="1" t="s">
        <v>1553</v>
      </c>
      <c r="H1289" s="277">
        <v>42326</v>
      </c>
      <c r="I1289" s="1" t="s">
        <v>5394</v>
      </c>
      <c r="J1289" s="2" t="s">
        <v>68</v>
      </c>
      <c r="K1289" s="1" t="s">
        <v>36</v>
      </c>
      <c r="L1289" s="1" t="s">
        <v>20</v>
      </c>
      <c r="M1289" s="1" t="s">
        <v>21</v>
      </c>
      <c r="N1289" s="1" t="s">
        <v>11</v>
      </c>
      <c r="O1289" s="7">
        <v>6265</v>
      </c>
      <c r="P1289" s="7">
        <v>0</v>
      </c>
      <c r="Q1289" s="7">
        <f t="shared" si="53"/>
        <v>6265</v>
      </c>
      <c r="R1289" s="6" t="s">
        <v>47</v>
      </c>
      <c r="S1289" s="5" t="s">
        <v>32</v>
      </c>
      <c r="T1289" s="5" t="s">
        <v>4336</v>
      </c>
      <c r="U1289" s="5" t="s">
        <v>4337</v>
      </c>
      <c r="V1289" s="1" t="s">
        <v>65</v>
      </c>
      <c r="W1289" s="1" t="s">
        <v>5395</v>
      </c>
      <c r="X1289" s="1" t="s">
        <v>4938</v>
      </c>
      <c r="Y1289" s="1" t="s">
        <v>4939</v>
      </c>
      <c r="Z1289" s="4">
        <v>42326</v>
      </c>
      <c r="AA1289" s="1" t="s">
        <v>45</v>
      </c>
      <c r="AB1289" s="1" t="s">
        <v>5396</v>
      </c>
      <c r="AC1289" s="1" t="s">
        <v>5397</v>
      </c>
      <c r="AD1289" s="8"/>
    </row>
    <row r="1290" spans="2:30" outlineLevel="5">
      <c r="B1290" s="3"/>
      <c r="C1290" s="1"/>
      <c r="D1290" s="1"/>
      <c r="E1290" s="1"/>
      <c r="F1290" s="1"/>
      <c r="G1290" s="1" t="s">
        <v>1553</v>
      </c>
      <c r="H1290" s="277">
        <v>42338</v>
      </c>
      <c r="I1290" s="1" t="s">
        <v>5398</v>
      </c>
      <c r="J1290" s="2" t="s">
        <v>68</v>
      </c>
      <c r="K1290" s="1" t="s">
        <v>36</v>
      </c>
      <c r="L1290" s="1" t="s">
        <v>20</v>
      </c>
      <c r="M1290" s="1" t="s">
        <v>21</v>
      </c>
      <c r="N1290" s="1" t="s">
        <v>11</v>
      </c>
      <c r="O1290" s="7">
        <v>9000</v>
      </c>
      <c r="P1290" s="7">
        <v>0</v>
      </c>
      <c r="Q1290" s="7">
        <f t="shared" si="53"/>
        <v>9000</v>
      </c>
      <c r="R1290" s="6" t="s">
        <v>47</v>
      </c>
      <c r="S1290" s="5" t="s">
        <v>32</v>
      </c>
      <c r="T1290" s="5" t="s">
        <v>4336</v>
      </c>
      <c r="U1290" s="5" t="s">
        <v>4337</v>
      </c>
      <c r="V1290" s="1" t="s">
        <v>65</v>
      </c>
      <c r="W1290" s="1" t="s">
        <v>5399</v>
      </c>
      <c r="X1290" s="1" t="s">
        <v>5400</v>
      </c>
      <c r="Y1290" s="1" t="s">
        <v>5401</v>
      </c>
      <c r="Z1290" s="4">
        <v>42338</v>
      </c>
      <c r="AA1290" s="1" t="s">
        <v>45</v>
      </c>
      <c r="AB1290" s="1" t="s">
        <v>5402</v>
      </c>
      <c r="AC1290" s="1" t="s">
        <v>5403</v>
      </c>
      <c r="AD1290" s="8"/>
    </row>
    <row r="1291" spans="2:30" outlineLevel="5">
      <c r="B1291" s="3"/>
      <c r="C1291" s="1"/>
      <c r="D1291" s="1"/>
      <c r="E1291" s="1"/>
      <c r="F1291" s="1"/>
      <c r="G1291" s="1" t="s">
        <v>1553</v>
      </c>
      <c r="H1291" s="277">
        <v>42338</v>
      </c>
      <c r="I1291" s="1" t="s">
        <v>5404</v>
      </c>
      <c r="J1291" s="2" t="s">
        <v>68</v>
      </c>
      <c r="K1291" s="1" t="s">
        <v>36</v>
      </c>
      <c r="L1291" s="1" t="s">
        <v>20</v>
      </c>
      <c r="M1291" s="1" t="s">
        <v>21</v>
      </c>
      <c r="N1291" s="1" t="s">
        <v>11</v>
      </c>
      <c r="O1291" s="7">
        <v>10875</v>
      </c>
      <c r="P1291" s="7">
        <v>0</v>
      </c>
      <c r="Q1291" s="7">
        <f t="shared" si="53"/>
        <v>10875</v>
      </c>
      <c r="R1291" s="6" t="s">
        <v>47</v>
      </c>
      <c r="S1291" s="5" t="s">
        <v>32</v>
      </c>
      <c r="T1291" s="5" t="s">
        <v>4336</v>
      </c>
      <c r="U1291" s="5" t="s">
        <v>4337</v>
      </c>
      <c r="V1291" s="1" t="s">
        <v>65</v>
      </c>
      <c r="W1291" s="1" t="s">
        <v>5405</v>
      </c>
      <c r="X1291" s="1" t="s">
        <v>5406</v>
      </c>
      <c r="Y1291" s="1" t="s">
        <v>5407</v>
      </c>
      <c r="Z1291" s="4">
        <v>42338</v>
      </c>
      <c r="AA1291" s="1" t="s">
        <v>45</v>
      </c>
      <c r="AB1291" s="1" t="s">
        <v>5408</v>
      </c>
      <c r="AC1291" s="1" t="s">
        <v>5409</v>
      </c>
      <c r="AD1291" s="8"/>
    </row>
    <row r="1292" spans="2:30" outlineLevel="5">
      <c r="B1292" s="3"/>
      <c r="C1292" s="1"/>
      <c r="D1292" s="1"/>
      <c r="E1292" s="1"/>
      <c r="F1292" s="1"/>
      <c r="G1292" s="1" t="s">
        <v>1553</v>
      </c>
      <c r="H1292" s="277">
        <v>42338</v>
      </c>
      <c r="I1292" s="1" t="s">
        <v>5410</v>
      </c>
      <c r="J1292" s="2" t="s">
        <v>68</v>
      </c>
      <c r="K1292" s="1" t="s">
        <v>36</v>
      </c>
      <c r="L1292" s="1" t="s">
        <v>20</v>
      </c>
      <c r="M1292" s="1" t="s">
        <v>21</v>
      </c>
      <c r="N1292" s="1" t="s">
        <v>11</v>
      </c>
      <c r="O1292" s="7">
        <v>9342.5</v>
      </c>
      <c r="P1292" s="7">
        <v>0</v>
      </c>
      <c r="Q1292" s="7">
        <f t="shared" si="53"/>
        <v>9342.5</v>
      </c>
      <c r="R1292" s="6" t="s">
        <v>47</v>
      </c>
      <c r="S1292" s="5" t="s">
        <v>32</v>
      </c>
      <c r="T1292" s="5" t="s">
        <v>67</v>
      </c>
      <c r="U1292" s="5" t="s">
        <v>1615</v>
      </c>
      <c r="V1292" s="1" t="s">
        <v>65</v>
      </c>
      <c r="W1292" s="1" t="s">
        <v>5411</v>
      </c>
      <c r="X1292" s="1" t="s">
        <v>2175</v>
      </c>
      <c r="Y1292" s="1" t="s">
        <v>2176</v>
      </c>
      <c r="Z1292" s="4">
        <v>42338</v>
      </c>
      <c r="AA1292" s="1" t="s">
        <v>45</v>
      </c>
      <c r="AB1292" s="1" t="s">
        <v>5412</v>
      </c>
      <c r="AC1292" s="1" t="s">
        <v>5413</v>
      </c>
      <c r="AD1292" s="8"/>
    </row>
    <row r="1293" spans="2:30" outlineLevel="5">
      <c r="B1293" s="3"/>
      <c r="C1293" s="1"/>
      <c r="D1293" s="1"/>
      <c r="E1293" s="1"/>
      <c r="F1293" s="1"/>
      <c r="G1293" s="1" t="s">
        <v>1553</v>
      </c>
      <c r="H1293" s="277">
        <v>42326</v>
      </c>
      <c r="I1293" s="1" t="s">
        <v>5414</v>
      </c>
      <c r="J1293" s="2" t="s">
        <v>68</v>
      </c>
      <c r="K1293" s="1" t="s">
        <v>36</v>
      </c>
      <c r="L1293" s="1" t="s">
        <v>20</v>
      </c>
      <c r="M1293" s="1" t="s">
        <v>21</v>
      </c>
      <c r="N1293" s="1" t="s">
        <v>11</v>
      </c>
      <c r="O1293" s="7">
        <v>7582.2</v>
      </c>
      <c r="P1293" s="7">
        <v>0</v>
      </c>
      <c r="Q1293" s="7">
        <f t="shared" si="53"/>
        <v>7582.2</v>
      </c>
      <c r="R1293" s="6" t="s">
        <v>47</v>
      </c>
      <c r="S1293" s="5" t="s">
        <v>32</v>
      </c>
      <c r="T1293" s="5" t="s">
        <v>3171</v>
      </c>
      <c r="U1293" s="5" t="s">
        <v>3172</v>
      </c>
      <c r="V1293" s="1" t="s">
        <v>65</v>
      </c>
      <c r="W1293" s="1" t="s">
        <v>5415</v>
      </c>
      <c r="X1293" s="1" t="s">
        <v>5416</v>
      </c>
      <c r="Y1293" s="1" t="s">
        <v>5417</v>
      </c>
      <c r="Z1293" s="4">
        <v>42326</v>
      </c>
      <c r="AA1293" s="1" t="s">
        <v>45</v>
      </c>
      <c r="AB1293" s="1" t="s">
        <v>5418</v>
      </c>
      <c r="AC1293" s="1" t="s">
        <v>5419</v>
      </c>
      <c r="AD1293" s="8"/>
    </row>
    <row r="1294" spans="2:30" outlineLevel="5">
      <c r="B1294" s="3"/>
      <c r="C1294" s="1"/>
      <c r="D1294" s="1"/>
      <c r="E1294" s="1"/>
      <c r="F1294" s="1"/>
      <c r="G1294" s="1" t="s">
        <v>1553</v>
      </c>
      <c r="H1294" s="277">
        <v>42338</v>
      </c>
      <c r="I1294" s="1" t="s">
        <v>5420</v>
      </c>
      <c r="J1294" s="2" t="s">
        <v>68</v>
      </c>
      <c r="K1294" s="1" t="s">
        <v>36</v>
      </c>
      <c r="L1294" s="1" t="s">
        <v>20</v>
      </c>
      <c r="M1294" s="1" t="s">
        <v>21</v>
      </c>
      <c r="N1294" s="1" t="s">
        <v>11</v>
      </c>
      <c r="O1294" s="7">
        <v>686</v>
      </c>
      <c r="P1294" s="7">
        <v>0</v>
      </c>
      <c r="Q1294" s="7">
        <f t="shared" si="53"/>
        <v>686</v>
      </c>
      <c r="R1294" s="6" t="s">
        <v>47</v>
      </c>
      <c r="S1294" s="5" t="s">
        <v>32</v>
      </c>
      <c r="T1294" s="5" t="s">
        <v>67</v>
      </c>
      <c r="U1294" s="5" t="s">
        <v>1615</v>
      </c>
      <c r="V1294" s="1" t="s">
        <v>65</v>
      </c>
      <c r="W1294" s="1" t="s">
        <v>5421</v>
      </c>
      <c r="X1294" s="1" t="s">
        <v>2201</v>
      </c>
      <c r="Y1294" s="1" t="s">
        <v>2202</v>
      </c>
      <c r="Z1294" s="4">
        <v>42338</v>
      </c>
      <c r="AA1294" s="1" t="s">
        <v>45</v>
      </c>
      <c r="AB1294" s="1" t="s">
        <v>5422</v>
      </c>
      <c r="AC1294" s="1" t="s">
        <v>5423</v>
      </c>
      <c r="AD1294" s="8"/>
    </row>
    <row r="1295" spans="2:30" outlineLevel="5">
      <c r="B1295" s="3"/>
      <c r="C1295" s="1"/>
      <c r="D1295" s="1"/>
      <c r="E1295" s="1"/>
      <c r="F1295" s="1"/>
      <c r="G1295" s="1" t="s">
        <v>1553</v>
      </c>
      <c r="H1295" s="277">
        <v>42325</v>
      </c>
      <c r="I1295" s="1" t="s">
        <v>5424</v>
      </c>
      <c r="J1295" s="2" t="s">
        <v>68</v>
      </c>
      <c r="K1295" s="1" t="s">
        <v>36</v>
      </c>
      <c r="L1295" s="1" t="s">
        <v>20</v>
      </c>
      <c r="M1295" s="1" t="s">
        <v>21</v>
      </c>
      <c r="N1295" s="1" t="s">
        <v>11</v>
      </c>
      <c r="O1295" s="7">
        <v>1739</v>
      </c>
      <c r="P1295" s="7">
        <v>0</v>
      </c>
      <c r="Q1295" s="7">
        <f t="shared" si="53"/>
        <v>1739</v>
      </c>
      <c r="R1295" s="6" t="s">
        <v>47</v>
      </c>
      <c r="S1295" s="5" t="s">
        <v>32</v>
      </c>
      <c r="T1295" s="5" t="s">
        <v>67</v>
      </c>
      <c r="U1295" s="5" t="s">
        <v>1615</v>
      </c>
      <c r="V1295" s="1" t="s">
        <v>65</v>
      </c>
      <c r="W1295" s="1" t="s">
        <v>5425</v>
      </c>
      <c r="X1295" s="1" t="s">
        <v>2297</v>
      </c>
      <c r="Y1295" s="1" t="s">
        <v>2298</v>
      </c>
      <c r="Z1295" s="4">
        <v>42325</v>
      </c>
      <c r="AA1295" s="1" t="s">
        <v>45</v>
      </c>
      <c r="AB1295" s="1" t="s">
        <v>2151</v>
      </c>
      <c r="AC1295" s="1" t="s">
        <v>5426</v>
      </c>
      <c r="AD1295" s="8"/>
    </row>
    <row r="1296" spans="2:30" outlineLevel="5">
      <c r="B1296" s="3"/>
      <c r="C1296" s="1"/>
      <c r="D1296" s="1"/>
      <c r="E1296" s="1"/>
      <c r="F1296" s="1"/>
      <c r="G1296" s="1" t="s">
        <v>1553</v>
      </c>
      <c r="H1296" s="277">
        <v>42331</v>
      </c>
      <c r="I1296" s="1" t="s">
        <v>5427</v>
      </c>
      <c r="J1296" s="2" t="s">
        <v>68</v>
      </c>
      <c r="K1296" s="1" t="s">
        <v>36</v>
      </c>
      <c r="L1296" s="1" t="s">
        <v>20</v>
      </c>
      <c r="M1296" s="1" t="s">
        <v>21</v>
      </c>
      <c r="N1296" s="1" t="s">
        <v>11</v>
      </c>
      <c r="O1296" s="7">
        <v>540</v>
      </c>
      <c r="P1296" s="7">
        <v>0</v>
      </c>
      <c r="Q1296" s="7">
        <f t="shared" si="53"/>
        <v>540</v>
      </c>
      <c r="R1296" s="6" t="s">
        <v>47</v>
      </c>
      <c r="S1296" s="5" t="s">
        <v>32</v>
      </c>
      <c r="T1296" s="5" t="s">
        <v>3171</v>
      </c>
      <c r="U1296" s="5" t="s">
        <v>3172</v>
      </c>
      <c r="V1296" s="1" t="s">
        <v>65</v>
      </c>
      <c r="W1296" s="1" t="s">
        <v>5428</v>
      </c>
      <c r="X1296" s="1" t="s">
        <v>2155</v>
      </c>
      <c r="Y1296" s="1" t="s">
        <v>2156</v>
      </c>
      <c r="Z1296" s="4">
        <v>42331</v>
      </c>
      <c r="AA1296" s="1" t="s">
        <v>45</v>
      </c>
      <c r="AB1296" s="1" t="s">
        <v>5429</v>
      </c>
      <c r="AC1296" s="1" t="s">
        <v>5430</v>
      </c>
      <c r="AD1296" s="8"/>
    </row>
    <row r="1297" spans="2:30" outlineLevel="5">
      <c r="B1297" s="3"/>
      <c r="C1297" s="1"/>
      <c r="D1297" s="1"/>
      <c r="E1297" s="1"/>
      <c r="F1297" s="1"/>
      <c r="G1297" s="1" t="s">
        <v>1553</v>
      </c>
      <c r="H1297" s="277">
        <v>42338</v>
      </c>
      <c r="I1297" s="1" t="s">
        <v>5431</v>
      </c>
      <c r="J1297" s="2" t="s">
        <v>68</v>
      </c>
      <c r="K1297" s="1" t="s">
        <v>36</v>
      </c>
      <c r="L1297" s="1" t="s">
        <v>20</v>
      </c>
      <c r="M1297" s="1" t="s">
        <v>21</v>
      </c>
      <c r="N1297" s="1" t="s">
        <v>11</v>
      </c>
      <c r="O1297" s="7">
        <v>1580</v>
      </c>
      <c r="P1297" s="7">
        <v>0</v>
      </c>
      <c r="Q1297" s="7">
        <f t="shared" si="53"/>
        <v>1580</v>
      </c>
      <c r="R1297" s="6" t="s">
        <v>47</v>
      </c>
      <c r="S1297" s="5" t="s">
        <v>32</v>
      </c>
      <c r="T1297" s="5" t="s">
        <v>51</v>
      </c>
      <c r="U1297" s="5" t="s">
        <v>1393</v>
      </c>
      <c r="V1297" s="1" t="s">
        <v>65</v>
      </c>
      <c r="W1297" s="1" t="s">
        <v>5432</v>
      </c>
      <c r="X1297" s="1" t="s">
        <v>3747</v>
      </c>
      <c r="Y1297" s="1" t="s">
        <v>3748</v>
      </c>
      <c r="Z1297" s="4">
        <v>42338</v>
      </c>
      <c r="AA1297" s="1" t="s">
        <v>45</v>
      </c>
      <c r="AB1297" s="1" t="s">
        <v>5433</v>
      </c>
      <c r="AC1297" s="1" t="s">
        <v>5434</v>
      </c>
      <c r="AD1297" s="8"/>
    </row>
    <row r="1298" spans="2:30" outlineLevel="5">
      <c r="B1298" s="3"/>
      <c r="C1298" s="1"/>
      <c r="D1298" s="1"/>
      <c r="E1298" s="1"/>
      <c r="F1298" s="1"/>
      <c r="G1298" s="1" t="s">
        <v>1553</v>
      </c>
      <c r="H1298" s="277">
        <v>42328</v>
      </c>
      <c r="I1298" s="1" t="s">
        <v>5435</v>
      </c>
      <c r="J1298" s="2" t="s">
        <v>68</v>
      </c>
      <c r="K1298" s="1" t="s">
        <v>36</v>
      </c>
      <c r="L1298" s="1" t="s">
        <v>20</v>
      </c>
      <c r="M1298" s="1" t="s">
        <v>21</v>
      </c>
      <c r="N1298" s="1" t="s">
        <v>11</v>
      </c>
      <c r="O1298" s="7">
        <v>3300</v>
      </c>
      <c r="P1298" s="7">
        <v>0</v>
      </c>
      <c r="Q1298" s="7">
        <f t="shared" si="53"/>
        <v>3300</v>
      </c>
      <c r="R1298" s="6" t="s">
        <v>47</v>
      </c>
      <c r="S1298" s="5" t="s">
        <v>32</v>
      </c>
      <c r="T1298" s="5" t="s">
        <v>3163</v>
      </c>
      <c r="U1298" s="5" t="s">
        <v>3164</v>
      </c>
      <c r="V1298" s="1" t="s">
        <v>65</v>
      </c>
      <c r="W1298" s="1" t="s">
        <v>5436</v>
      </c>
      <c r="X1298" s="1" t="s">
        <v>5437</v>
      </c>
      <c r="Y1298" s="1" t="s">
        <v>5438</v>
      </c>
      <c r="Z1298" s="4">
        <v>42328</v>
      </c>
      <c r="AA1298" s="1" t="s">
        <v>45</v>
      </c>
      <c r="AB1298" s="1" t="s">
        <v>5439</v>
      </c>
      <c r="AC1298" s="1" t="s">
        <v>5440</v>
      </c>
      <c r="AD1298" s="8"/>
    </row>
    <row r="1299" spans="2:30" outlineLevel="5">
      <c r="B1299" s="3"/>
      <c r="C1299" s="1"/>
      <c r="D1299" s="1"/>
      <c r="E1299" s="1"/>
      <c r="F1299" s="1"/>
      <c r="G1299" s="1" t="s">
        <v>1553</v>
      </c>
      <c r="H1299" s="277">
        <v>42338</v>
      </c>
      <c r="I1299" s="1" t="s">
        <v>5441</v>
      </c>
      <c r="J1299" s="2" t="s">
        <v>68</v>
      </c>
      <c r="K1299" s="1" t="s">
        <v>36</v>
      </c>
      <c r="L1299" s="1" t="s">
        <v>20</v>
      </c>
      <c r="M1299" s="1" t="s">
        <v>21</v>
      </c>
      <c r="N1299" s="1" t="s">
        <v>11</v>
      </c>
      <c r="O1299" s="7">
        <v>2720</v>
      </c>
      <c r="P1299" s="7">
        <v>0</v>
      </c>
      <c r="Q1299" s="7">
        <f t="shared" si="53"/>
        <v>2720</v>
      </c>
      <c r="R1299" s="6" t="s">
        <v>47</v>
      </c>
      <c r="S1299" s="5" t="s">
        <v>32</v>
      </c>
      <c r="T1299" s="5" t="s">
        <v>4336</v>
      </c>
      <c r="U1299" s="5" t="s">
        <v>4337</v>
      </c>
      <c r="V1299" s="1" t="s">
        <v>65</v>
      </c>
      <c r="W1299" s="1" t="s">
        <v>5442</v>
      </c>
      <c r="X1299" s="1" t="s">
        <v>3472</v>
      </c>
      <c r="Y1299" s="1" t="s">
        <v>3473</v>
      </c>
      <c r="Z1299" s="4">
        <v>42338</v>
      </c>
      <c r="AA1299" s="1" t="s">
        <v>45</v>
      </c>
      <c r="AB1299" s="1" t="s">
        <v>5443</v>
      </c>
      <c r="AC1299" s="1" t="s">
        <v>5444</v>
      </c>
      <c r="AD1299" s="8"/>
    </row>
    <row r="1300" spans="2:30" outlineLevel="5">
      <c r="B1300" s="3"/>
      <c r="C1300" s="1"/>
      <c r="D1300" s="1"/>
      <c r="E1300" s="1"/>
      <c r="F1300" s="1"/>
      <c r="G1300" s="1" t="s">
        <v>1553</v>
      </c>
      <c r="H1300" s="277">
        <v>42338</v>
      </c>
      <c r="I1300" s="1" t="s">
        <v>5445</v>
      </c>
      <c r="J1300" s="2" t="s">
        <v>68</v>
      </c>
      <c r="K1300" s="1" t="s">
        <v>36</v>
      </c>
      <c r="L1300" s="1" t="s">
        <v>20</v>
      </c>
      <c r="M1300" s="1" t="s">
        <v>21</v>
      </c>
      <c r="N1300" s="1" t="s">
        <v>11</v>
      </c>
      <c r="O1300" s="7">
        <v>1075</v>
      </c>
      <c r="P1300" s="7">
        <v>0</v>
      </c>
      <c r="Q1300" s="7">
        <f t="shared" si="53"/>
        <v>1075</v>
      </c>
      <c r="R1300" s="6" t="s">
        <v>47</v>
      </c>
      <c r="S1300" s="5" t="s">
        <v>32</v>
      </c>
      <c r="T1300" s="5" t="s">
        <v>66</v>
      </c>
      <c r="U1300" s="5" t="s">
        <v>799</v>
      </c>
      <c r="V1300" s="1" t="s">
        <v>65</v>
      </c>
      <c r="W1300" s="1" t="s">
        <v>5446</v>
      </c>
      <c r="X1300" s="1" t="s">
        <v>2422</v>
      </c>
      <c r="Y1300" s="1" t="s">
        <v>2423</v>
      </c>
      <c r="Z1300" s="4">
        <v>42338</v>
      </c>
      <c r="AA1300" s="1" t="s">
        <v>45</v>
      </c>
      <c r="AB1300" s="1" t="s">
        <v>3260</v>
      </c>
      <c r="AC1300" s="1" t="s">
        <v>5447</v>
      </c>
      <c r="AD1300" s="8"/>
    </row>
    <row r="1301" spans="2:30" outlineLevel="5">
      <c r="B1301" s="3"/>
      <c r="C1301" s="1"/>
      <c r="D1301" s="1"/>
      <c r="E1301" s="1"/>
      <c r="F1301" s="1"/>
      <c r="G1301" s="1" t="s">
        <v>1553</v>
      </c>
      <c r="H1301" s="277">
        <v>42326</v>
      </c>
      <c r="I1301" s="1" t="s">
        <v>5448</v>
      </c>
      <c r="J1301" s="2" t="s">
        <v>68</v>
      </c>
      <c r="K1301" s="1" t="s">
        <v>36</v>
      </c>
      <c r="L1301" s="1" t="s">
        <v>20</v>
      </c>
      <c r="M1301" s="1" t="s">
        <v>21</v>
      </c>
      <c r="N1301" s="1" t="s">
        <v>11</v>
      </c>
      <c r="O1301" s="7">
        <v>8700</v>
      </c>
      <c r="P1301" s="7">
        <v>0</v>
      </c>
      <c r="Q1301" s="7">
        <f t="shared" si="53"/>
        <v>8700</v>
      </c>
      <c r="R1301" s="6" t="s">
        <v>47</v>
      </c>
      <c r="S1301" s="5" t="s">
        <v>32</v>
      </c>
      <c r="T1301" s="5" t="s">
        <v>4336</v>
      </c>
      <c r="U1301" s="5" t="s">
        <v>4337</v>
      </c>
      <c r="V1301" s="1" t="s">
        <v>65</v>
      </c>
      <c r="W1301" s="1" t="s">
        <v>5449</v>
      </c>
      <c r="X1301" s="1" t="s">
        <v>4938</v>
      </c>
      <c r="Y1301" s="1" t="s">
        <v>4939</v>
      </c>
      <c r="Z1301" s="4">
        <v>42326</v>
      </c>
      <c r="AA1301" s="1" t="s">
        <v>45</v>
      </c>
      <c r="AB1301" s="1" t="s">
        <v>2351</v>
      </c>
      <c r="AC1301" s="1" t="s">
        <v>5450</v>
      </c>
      <c r="AD1301" s="8"/>
    </row>
    <row r="1302" spans="2:30" outlineLevel="5">
      <c r="B1302" s="3"/>
      <c r="C1302" s="1"/>
      <c r="D1302" s="1"/>
      <c r="E1302" s="1"/>
      <c r="F1302" s="1"/>
      <c r="G1302" s="1" t="s">
        <v>1553</v>
      </c>
      <c r="H1302" s="277">
        <v>42325</v>
      </c>
      <c r="I1302" s="1" t="s">
        <v>5451</v>
      </c>
      <c r="J1302" s="2" t="s">
        <v>68</v>
      </c>
      <c r="K1302" s="1" t="s">
        <v>36</v>
      </c>
      <c r="L1302" s="1" t="s">
        <v>20</v>
      </c>
      <c r="M1302" s="1" t="s">
        <v>21</v>
      </c>
      <c r="N1302" s="1" t="s">
        <v>11</v>
      </c>
      <c r="O1302" s="7">
        <v>41002</v>
      </c>
      <c r="P1302" s="7">
        <v>0</v>
      </c>
      <c r="Q1302" s="7">
        <f t="shared" si="53"/>
        <v>41002</v>
      </c>
      <c r="R1302" s="6" t="s">
        <v>47</v>
      </c>
      <c r="S1302" s="5" t="s">
        <v>32</v>
      </c>
      <c r="T1302" s="5" t="s">
        <v>67</v>
      </c>
      <c r="U1302" s="5" t="s">
        <v>1615</v>
      </c>
      <c r="V1302" s="1" t="s">
        <v>65</v>
      </c>
      <c r="W1302" s="1"/>
      <c r="X1302" s="1" t="s">
        <v>4650</v>
      </c>
      <c r="Y1302" s="1" t="s">
        <v>4651</v>
      </c>
      <c r="Z1302" s="4">
        <v>42325</v>
      </c>
      <c r="AA1302" s="1" t="s">
        <v>45</v>
      </c>
      <c r="AB1302" s="1" t="s">
        <v>5452</v>
      </c>
      <c r="AC1302" s="1" t="s">
        <v>5453</v>
      </c>
      <c r="AD1302" s="8"/>
    </row>
    <row r="1303" spans="2:30" outlineLevel="5">
      <c r="B1303" s="3"/>
      <c r="C1303" s="1"/>
      <c r="D1303" s="1"/>
      <c r="E1303" s="1"/>
      <c r="F1303" s="1"/>
      <c r="G1303" s="1" t="s">
        <v>1553</v>
      </c>
      <c r="H1303" s="277">
        <v>42338</v>
      </c>
      <c r="I1303" s="1" t="s">
        <v>5454</v>
      </c>
      <c r="J1303" s="2" t="s">
        <v>68</v>
      </c>
      <c r="K1303" s="1" t="s">
        <v>36</v>
      </c>
      <c r="L1303" s="1" t="s">
        <v>20</v>
      </c>
      <c r="M1303" s="1" t="s">
        <v>21</v>
      </c>
      <c r="N1303" s="1" t="s">
        <v>11</v>
      </c>
      <c r="O1303" s="7">
        <v>38419.85</v>
      </c>
      <c r="P1303" s="7">
        <v>0</v>
      </c>
      <c r="Q1303" s="7">
        <f t="shared" ref="Q1303:Q1330" si="54">O1303-P1303</f>
        <v>38419.85</v>
      </c>
      <c r="R1303" s="6" t="s">
        <v>47</v>
      </c>
      <c r="S1303" s="5" t="s">
        <v>32</v>
      </c>
      <c r="T1303" s="5" t="s">
        <v>67</v>
      </c>
      <c r="U1303" s="5" t="s">
        <v>1615</v>
      </c>
      <c r="V1303" s="1" t="s">
        <v>65</v>
      </c>
      <c r="W1303" s="1" t="s">
        <v>5455</v>
      </c>
      <c r="X1303" s="1" t="s">
        <v>2230</v>
      </c>
      <c r="Y1303" s="1" t="s">
        <v>2231</v>
      </c>
      <c r="Z1303" s="4">
        <v>42338</v>
      </c>
      <c r="AA1303" s="1" t="s">
        <v>45</v>
      </c>
      <c r="AB1303" s="1" t="s">
        <v>5456</v>
      </c>
      <c r="AC1303" s="1" t="s">
        <v>5457</v>
      </c>
      <c r="AD1303" s="8"/>
    </row>
    <row r="1304" spans="2:30" outlineLevel="5">
      <c r="B1304" s="3"/>
      <c r="C1304" s="1"/>
      <c r="D1304" s="1"/>
      <c r="E1304" s="1"/>
      <c r="F1304" s="1"/>
      <c r="G1304" s="1" t="s">
        <v>1553</v>
      </c>
      <c r="H1304" s="277">
        <v>42328</v>
      </c>
      <c r="I1304" s="1" t="s">
        <v>5458</v>
      </c>
      <c r="J1304" s="2" t="s">
        <v>68</v>
      </c>
      <c r="K1304" s="1" t="s">
        <v>36</v>
      </c>
      <c r="L1304" s="1" t="s">
        <v>20</v>
      </c>
      <c r="M1304" s="1" t="s">
        <v>21</v>
      </c>
      <c r="N1304" s="1" t="s">
        <v>11</v>
      </c>
      <c r="O1304" s="7">
        <v>23780</v>
      </c>
      <c r="P1304" s="7">
        <v>0</v>
      </c>
      <c r="Q1304" s="7">
        <f t="shared" si="54"/>
        <v>23780</v>
      </c>
      <c r="R1304" s="6" t="s">
        <v>47</v>
      </c>
      <c r="S1304" s="5" t="s">
        <v>32</v>
      </c>
      <c r="T1304" s="5" t="s">
        <v>3163</v>
      </c>
      <c r="U1304" s="5" t="s">
        <v>3164</v>
      </c>
      <c r="V1304" s="1" t="s">
        <v>65</v>
      </c>
      <c r="W1304" s="1" t="s">
        <v>5459</v>
      </c>
      <c r="X1304" s="1" t="s">
        <v>5460</v>
      </c>
      <c r="Y1304" s="1" t="s">
        <v>5461</v>
      </c>
      <c r="Z1304" s="4">
        <v>42328</v>
      </c>
      <c r="AA1304" s="1" t="s">
        <v>45</v>
      </c>
      <c r="AB1304" s="1" t="s">
        <v>5462</v>
      </c>
      <c r="AC1304" s="1" t="s">
        <v>5463</v>
      </c>
      <c r="AD1304" s="8"/>
    </row>
    <row r="1305" spans="2:30" outlineLevel="5">
      <c r="B1305" s="3"/>
      <c r="C1305" s="1"/>
      <c r="D1305" s="1"/>
      <c r="E1305" s="1"/>
      <c r="F1305" s="1"/>
      <c r="G1305" s="1" t="s">
        <v>1553</v>
      </c>
      <c r="H1305" s="277">
        <v>42325</v>
      </c>
      <c r="I1305" s="1" t="s">
        <v>5464</v>
      </c>
      <c r="J1305" s="2" t="s">
        <v>68</v>
      </c>
      <c r="K1305" s="1" t="s">
        <v>36</v>
      </c>
      <c r="L1305" s="1" t="s">
        <v>20</v>
      </c>
      <c r="M1305" s="1" t="s">
        <v>21</v>
      </c>
      <c r="N1305" s="1" t="s">
        <v>11</v>
      </c>
      <c r="O1305" s="7">
        <v>273.98</v>
      </c>
      <c r="P1305" s="7">
        <v>0</v>
      </c>
      <c r="Q1305" s="7">
        <f t="shared" si="54"/>
        <v>273.98</v>
      </c>
      <c r="R1305" s="6" t="s">
        <v>47</v>
      </c>
      <c r="S1305" s="5" t="s">
        <v>32</v>
      </c>
      <c r="T1305" s="5" t="s">
        <v>3171</v>
      </c>
      <c r="U1305" s="5" t="s">
        <v>3172</v>
      </c>
      <c r="V1305" s="1" t="s">
        <v>4619</v>
      </c>
      <c r="W1305" s="1" t="s">
        <v>5465</v>
      </c>
      <c r="X1305" s="1" t="s">
        <v>2331</v>
      </c>
      <c r="Y1305" s="1" t="s">
        <v>2332</v>
      </c>
      <c r="Z1305" s="4">
        <v>42325</v>
      </c>
      <c r="AA1305" s="1" t="s">
        <v>45</v>
      </c>
      <c r="AB1305" s="1" t="s">
        <v>5466</v>
      </c>
      <c r="AC1305" s="1" t="s">
        <v>5467</v>
      </c>
      <c r="AD1305" s="8"/>
    </row>
    <row r="1306" spans="2:30" outlineLevel="5">
      <c r="B1306" s="3"/>
      <c r="C1306" s="1"/>
      <c r="D1306" s="1"/>
      <c r="E1306" s="1"/>
      <c r="F1306" s="1"/>
      <c r="G1306" s="1" t="s">
        <v>1553</v>
      </c>
      <c r="H1306" s="277">
        <v>42333</v>
      </c>
      <c r="I1306" s="1" t="s">
        <v>5468</v>
      </c>
      <c r="J1306" s="2" t="s">
        <v>68</v>
      </c>
      <c r="K1306" s="1" t="s">
        <v>36</v>
      </c>
      <c r="L1306" s="1" t="s">
        <v>20</v>
      </c>
      <c r="M1306" s="1" t="s">
        <v>21</v>
      </c>
      <c r="N1306" s="1" t="s">
        <v>11</v>
      </c>
      <c r="O1306" s="7">
        <v>3792</v>
      </c>
      <c r="P1306" s="7">
        <v>0</v>
      </c>
      <c r="Q1306" s="7">
        <f t="shared" si="54"/>
        <v>3792</v>
      </c>
      <c r="R1306" s="6" t="s">
        <v>47</v>
      </c>
      <c r="S1306" s="5" t="s">
        <v>32</v>
      </c>
      <c r="T1306" s="5" t="s">
        <v>67</v>
      </c>
      <c r="U1306" s="5" t="s">
        <v>1615</v>
      </c>
      <c r="V1306" s="1" t="s">
        <v>65</v>
      </c>
      <c r="W1306" s="1" t="s">
        <v>5469</v>
      </c>
      <c r="X1306" s="1" t="s">
        <v>2428</v>
      </c>
      <c r="Y1306" s="1" t="s">
        <v>2429</v>
      </c>
      <c r="Z1306" s="4">
        <v>42333</v>
      </c>
      <c r="AA1306" s="1" t="s">
        <v>45</v>
      </c>
      <c r="AB1306" s="1" t="s">
        <v>5470</v>
      </c>
      <c r="AC1306" s="1" t="s">
        <v>5471</v>
      </c>
      <c r="AD1306" s="8"/>
    </row>
    <row r="1307" spans="2:30" outlineLevel="5">
      <c r="B1307" s="3"/>
      <c r="C1307" s="1"/>
      <c r="D1307" s="1"/>
      <c r="E1307" s="1"/>
      <c r="F1307" s="1"/>
      <c r="G1307" s="1" t="s">
        <v>1553</v>
      </c>
      <c r="H1307" s="277">
        <v>42331</v>
      </c>
      <c r="I1307" s="1" t="s">
        <v>5472</v>
      </c>
      <c r="J1307" s="2" t="s">
        <v>68</v>
      </c>
      <c r="K1307" s="1" t="s">
        <v>36</v>
      </c>
      <c r="L1307" s="1" t="s">
        <v>20</v>
      </c>
      <c r="M1307" s="1" t="s">
        <v>21</v>
      </c>
      <c r="N1307" s="1" t="s">
        <v>11</v>
      </c>
      <c r="O1307" s="7">
        <v>4440</v>
      </c>
      <c r="P1307" s="7">
        <v>0</v>
      </c>
      <c r="Q1307" s="7">
        <f t="shared" si="54"/>
        <v>4440</v>
      </c>
      <c r="R1307" s="6" t="s">
        <v>47</v>
      </c>
      <c r="S1307" s="5" t="s">
        <v>25</v>
      </c>
      <c r="T1307" s="5" t="s">
        <v>1944</v>
      </c>
      <c r="U1307" s="5" t="s">
        <v>1945</v>
      </c>
      <c r="V1307" s="1" t="s">
        <v>65</v>
      </c>
      <c r="W1307" s="1" t="s">
        <v>5473</v>
      </c>
      <c r="X1307" s="1" t="s">
        <v>2297</v>
      </c>
      <c r="Y1307" s="1" t="s">
        <v>2298</v>
      </c>
      <c r="Z1307" s="4">
        <v>42331</v>
      </c>
      <c r="AA1307" s="1" t="s">
        <v>45</v>
      </c>
      <c r="AB1307" s="1" t="s">
        <v>5474</v>
      </c>
      <c r="AC1307" s="1" t="s">
        <v>5475</v>
      </c>
      <c r="AD1307" s="8"/>
    </row>
    <row r="1308" spans="2:30" outlineLevel="5">
      <c r="B1308" s="3"/>
      <c r="C1308" s="1"/>
      <c r="D1308" s="1"/>
      <c r="E1308" s="1"/>
      <c r="F1308" s="1"/>
      <c r="G1308" s="1" t="s">
        <v>1553</v>
      </c>
      <c r="H1308" s="277">
        <v>42338</v>
      </c>
      <c r="I1308" s="1" t="s">
        <v>5476</v>
      </c>
      <c r="J1308" s="2" t="s">
        <v>68</v>
      </c>
      <c r="K1308" s="1" t="s">
        <v>36</v>
      </c>
      <c r="L1308" s="1" t="s">
        <v>20</v>
      </c>
      <c r="M1308" s="1" t="s">
        <v>21</v>
      </c>
      <c r="N1308" s="1" t="s">
        <v>11</v>
      </c>
      <c r="O1308" s="7">
        <v>2687</v>
      </c>
      <c r="P1308" s="7">
        <v>0</v>
      </c>
      <c r="Q1308" s="7">
        <f t="shared" si="54"/>
        <v>2687</v>
      </c>
      <c r="R1308" s="6" t="s">
        <v>47</v>
      </c>
      <c r="S1308" s="5" t="s">
        <v>32</v>
      </c>
      <c r="T1308" s="5" t="s">
        <v>4348</v>
      </c>
      <c r="U1308" s="5" t="s">
        <v>4349</v>
      </c>
      <c r="V1308" s="1" t="s">
        <v>65</v>
      </c>
      <c r="W1308" s="1" t="s">
        <v>5477</v>
      </c>
      <c r="X1308" s="1" t="s">
        <v>2175</v>
      </c>
      <c r="Y1308" s="1" t="s">
        <v>2176</v>
      </c>
      <c r="Z1308" s="4">
        <v>42338</v>
      </c>
      <c r="AA1308" s="1" t="s">
        <v>45</v>
      </c>
      <c r="AB1308" s="1" t="s">
        <v>5478</v>
      </c>
      <c r="AC1308" s="1" t="s">
        <v>5479</v>
      </c>
      <c r="AD1308" s="8"/>
    </row>
    <row r="1309" spans="2:30" outlineLevel="5">
      <c r="B1309" s="3"/>
      <c r="C1309" s="1"/>
      <c r="D1309" s="1"/>
      <c r="E1309" s="1"/>
      <c r="F1309" s="1"/>
      <c r="G1309" s="1" t="s">
        <v>1553</v>
      </c>
      <c r="H1309" s="277">
        <v>42338</v>
      </c>
      <c r="I1309" s="1" t="s">
        <v>5480</v>
      </c>
      <c r="J1309" s="2" t="s">
        <v>68</v>
      </c>
      <c r="K1309" s="1" t="s">
        <v>36</v>
      </c>
      <c r="L1309" s="1" t="s">
        <v>20</v>
      </c>
      <c r="M1309" s="1" t="s">
        <v>21</v>
      </c>
      <c r="N1309" s="1" t="s">
        <v>11</v>
      </c>
      <c r="O1309" s="7">
        <v>550</v>
      </c>
      <c r="P1309" s="7">
        <v>0</v>
      </c>
      <c r="Q1309" s="7">
        <f t="shared" si="54"/>
        <v>550</v>
      </c>
      <c r="R1309" s="6" t="s">
        <v>47</v>
      </c>
      <c r="S1309" s="5" t="s">
        <v>32</v>
      </c>
      <c r="T1309" s="5" t="s">
        <v>4348</v>
      </c>
      <c r="U1309" s="5" t="s">
        <v>4349</v>
      </c>
      <c r="V1309" s="1" t="s">
        <v>65</v>
      </c>
      <c r="W1309" s="1" t="s">
        <v>5481</v>
      </c>
      <c r="X1309" s="1" t="s">
        <v>3264</v>
      </c>
      <c r="Y1309" s="1" t="s">
        <v>3265</v>
      </c>
      <c r="Z1309" s="4">
        <v>42338</v>
      </c>
      <c r="AA1309" s="1" t="s">
        <v>45</v>
      </c>
      <c r="AB1309" s="1" t="s">
        <v>5482</v>
      </c>
      <c r="AC1309" s="1" t="s">
        <v>5483</v>
      </c>
      <c r="AD1309" s="8"/>
    </row>
    <row r="1310" spans="2:30" outlineLevel="5">
      <c r="B1310" s="3"/>
      <c r="C1310" s="1"/>
      <c r="D1310" s="1"/>
      <c r="E1310" s="1"/>
      <c r="F1310" s="1"/>
      <c r="G1310" s="1" t="s">
        <v>1553</v>
      </c>
      <c r="H1310" s="277">
        <v>42338</v>
      </c>
      <c r="I1310" s="1" t="s">
        <v>5484</v>
      </c>
      <c r="J1310" s="2" t="s">
        <v>68</v>
      </c>
      <c r="K1310" s="1" t="s">
        <v>36</v>
      </c>
      <c r="L1310" s="1" t="s">
        <v>20</v>
      </c>
      <c r="M1310" s="1" t="s">
        <v>21</v>
      </c>
      <c r="N1310" s="1" t="s">
        <v>11</v>
      </c>
      <c r="O1310" s="7">
        <v>2800</v>
      </c>
      <c r="P1310" s="7">
        <v>0</v>
      </c>
      <c r="Q1310" s="7">
        <f t="shared" si="54"/>
        <v>2800</v>
      </c>
      <c r="R1310" s="6" t="s">
        <v>47</v>
      </c>
      <c r="S1310" s="5" t="s">
        <v>32</v>
      </c>
      <c r="T1310" s="5" t="s">
        <v>4348</v>
      </c>
      <c r="U1310" s="5" t="s">
        <v>4349</v>
      </c>
      <c r="V1310" s="1" t="s">
        <v>65</v>
      </c>
      <c r="W1310" s="1" t="s">
        <v>5485</v>
      </c>
      <c r="X1310" s="1" t="s">
        <v>5486</v>
      </c>
      <c r="Y1310" s="1" t="s">
        <v>5487</v>
      </c>
      <c r="Z1310" s="4">
        <v>42338</v>
      </c>
      <c r="AA1310" s="1" t="s">
        <v>45</v>
      </c>
      <c r="AB1310" s="1" t="s">
        <v>5488</v>
      </c>
      <c r="AC1310" s="1" t="s">
        <v>5489</v>
      </c>
      <c r="AD1310" s="8"/>
    </row>
    <row r="1311" spans="2:30" outlineLevel="5">
      <c r="B1311" s="3"/>
      <c r="C1311" s="1"/>
      <c r="D1311" s="1"/>
      <c r="E1311" s="1"/>
      <c r="F1311" s="1"/>
      <c r="G1311" s="1" t="s">
        <v>1553</v>
      </c>
      <c r="H1311" s="277">
        <v>42338</v>
      </c>
      <c r="I1311" s="1" t="s">
        <v>5490</v>
      </c>
      <c r="J1311" s="2" t="s">
        <v>68</v>
      </c>
      <c r="K1311" s="1" t="s">
        <v>36</v>
      </c>
      <c r="L1311" s="1" t="s">
        <v>20</v>
      </c>
      <c r="M1311" s="1" t="s">
        <v>21</v>
      </c>
      <c r="N1311" s="1" t="s">
        <v>11</v>
      </c>
      <c r="O1311" s="7">
        <v>5100</v>
      </c>
      <c r="P1311" s="7">
        <v>0</v>
      </c>
      <c r="Q1311" s="7">
        <f t="shared" si="54"/>
        <v>5100</v>
      </c>
      <c r="R1311" s="6" t="s">
        <v>47</v>
      </c>
      <c r="S1311" s="5" t="s">
        <v>32</v>
      </c>
      <c r="T1311" s="5" t="s">
        <v>3163</v>
      </c>
      <c r="U1311" s="5" t="s">
        <v>3164</v>
      </c>
      <c r="V1311" s="1" t="s">
        <v>65</v>
      </c>
      <c r="W1311" s="1" t="s">
        <v>5491</v>
      </c>
      <c r="X1311" s="1" t="s">
        <v>4720</v>
      </c>
      <c r="Y1311" s="1" t="s">
        <v>4721</v>
      </c>
      <c r="Z1311" s="4">
        <v>42338</v>
      </c>
      <c r="AA1311" s="1" t="s">
        <v>2257</v>
      </c>
      <c r="AB1311" s="1" t="s">
        <v>5492</v>
      </c>
      <c r="AC1311" s="1" t="s">
        <v>5493</v>
      </c>
      <c r="AD1311" s="8"/>
    </row>
    <row r="1312" spans="2:30" outlineLevel="5">
      <c r="B1312" s="3"/>
      <c r="C1312" s="1"/>
      <c r="D1312" s="1"/>
      <c r="E1312" s="1"/>
      <c r="F1312" s="1"/>
      <c r="G1312" s="1" t="s">
        <v>1553</v>
      </c>
      <c r="H1312" s="277">
        <v>42338</v>
      </c>
      <c r="I1312" s="1" t="s">
        <v>5494</v>
      </c>
      <c r="J1312" s="2" t="s">
        <v>68</v>
      </c>
      <c r="K1312" s="1" t="s">
        <v>36</v>
      </c>
      <c r="L1312" s="1" t="s">
        <v>20</v>
      </c>
      <c r="M1312" s="1" t="s">
        <v>21</v>
      </c>
      <c r="N1312" s="1" t="s">
        <v>11</v>
      </c>
      <c r="O1312" s="7">
        <v>7450</v>
      </c>
      <c r="P1312" s="7">
        <v>0</v>
      </c>
      <c r="Q1312" s="7">
        <f t="shared" si="54"/>
        <v>7450</v>
      </c>
      <c r="R1312" s="6" t="s">
        <v>47</v>
      </c>
      <c r="S1312" s="5" t="s">
        <v>32</v>
      </c>
      <c r="T1312" s="5" t="s">
        <v>3163</v>
      </c>
      <c r="U1312" s="5" t="s">
        <v>3164</v>
      </c>
      <c r="V1312" s="1" t="s">
        <v>65</v>
      </c>
      <c r="W1312" s="1" t="s">
        <v>5495</v>
      </c>
      <c r="X1312" s="1" t="s">
        <v>5496</v>
      </c>
      <c r="Y1312" s="1" t="s">
        <v>5497</v>
      </c>
      <c r="Z1312" s="4">
        <v>42338</v>
      </c>
      <c r="AA1312" s="1" t="s">
        <v>2257</v>
      </c>
      <c r="AB1312" s="1" t="s">
        <v>5498</v>
      </c>
      <c r="AC1312" s="1" t="s">
        <v>5499</v>
      </c>
      <c r="AD1312" s="8"/>
    </row>
    <row r="1313" spans="2:30" outlineLevel="5">
      <c r="B1313" s="3"/>
      <c r="C1313" s="1"/>
      <c r="D1313" s="1"/>
      <c r="E1313" s="1"/>
      <c r="F1313" s="1"/>
      <c r="G1313" s="1" t="s">
        <v>1553</v>
      </c>
      <c r="H1313" s="277">
        <v>42338</v>
      </c>
      <c r="I1313" s="1" t="s">
        <v>5500</v>
      </c>
      <c r="J1313" s="2" t="s">
        <v>68</v>
      </c>
      <c r="K1313" s="1" t="s">
        <v>36</v>
      </c>
      <c r="L1313" s="1" t="s">
        <v>20</v>
      </c>
      <c r="M1313" s="1" t="s">
        <v>21</v>
      </c>
      <c r="N1313" s="1" t="s">
        <v>11</v>
      </c>
      <c r="O1313" s="7">
        <v>1490</v>
      </c>
      <c r="P1313" s="7">
        <v>0</v>
      </c>
      <c r="Q1313" s="7">
        <f t="shared" si="54"/>
        <v>1490</v>
      </c>
      <c r="R1313" s="6" t="s">
        <v>47</v>
      </c>
      <c r="S1313" s="5" t="s">
        <v>32</v>
      </c>
      <c r="T1313" s="5" t="s">
        <v>4348</v>
      </c>
      <c r="U1313" s="5" t="s">
        <v>4349</v>
      </c>
      <c r="V1313" s="1" t="s">
        <v>65</v>
      </c>
      <c r="W1313" s="1" t="s">
        <v>5501</v>
      </c>
      <c r="X1313" s="1" t="s">
        <v>2155</v>
      </c>
      <c r="Y1313" s="1" t="s">
        <v>2156</v>
      </c>
      <c r="Z1313" s="4">
        <v>42338</v>
      </c>
      <c r="AA1313" s="1" t="s">
        <v>45</v>
      </c>
      <c r="AB1313" s="1" t="s">
        <v>5502</v>
      </c>
      <c r="AC1313" s="1" t="s">
        <v>5503</v>
      </c>
      <c r="AD1313" s="8"/>
    </row>
    <row r="1314" spans="2:30" outlineLevel="5">
      <c r="B1314" s="3"/>
      <c r="C1314" s="1"/>
      <c r="D1314" s="1"/>
      <c r="E1314" s="1"/>
      <c r="F1314" s="1"/>
      <c r="G1314" s="1" t="s">
        <v>1553</v>
      </c>
      <c r="H1314" s="277">
        <v>42338</v>
      </c>
      <c r="I1314" s="1" t="s">
        <v>5504</v>
      </c>
      <c r="J1314" s="2" t="s">
        <v>68</v>
      </c>
      <c r="K1314" s="1" t="s">
        <v>36</v>
      </c>
      <c r="L1314" s="1" t="s">
        <v>20</v>
      </c>
      <c r="M1314" s="1" t="s">
        <v>21</v>
      </c>
      <c r="N1314" s="1" t="s">
        <v>11</v>
      </c>
      <c r="O1314" s="7">
        <v>8815</v>
      </c>
      <c r="P1314" s="7">
        <v>0</v>
      </c>
      <c r="Q1314" s="7">
        <f t="shared" si="54"/>
        <v>8815</v>
      </c>
      <c r="R1314" s="6" t="s">
        <v>47</v>
      </c>
      <c r="S1314" s="5" t="s">
        <v>32</v>
      </c>
      <c r="T1314" s="5" t="s">
        <v>3163</v>
      </c>
      <c r="U1314" s="5" t="s">
        <v>3164</v>
      </c>
      <c r="V1314" s="1" t="s">
        <v>65</v>
      </c>
      <c r="W1314" s="1" t="s">
        <v>5505</v>
      </c>
      <c r="X1314" s="1" t="s">
        <v>4720</v>
      </c>
      <c r="Y1314" s="1" t="s">
        <v>4721</v>
      </c>
      <c r="Z1314" s="4">
        <v>42338</v>
      </c>
      <c r="AA1314" s="1" t="s">
        <v>2257</v>
      </c>
      <c r="AB1314" s="1" t="s">
        <v>5506</v>
      </c>
      <c r="AC1314" s="1" t="s">
        <v>5507</v>
      </c>
      <c r="AD1314" s="8"/>
    </row>
    <row r="1315" spans="2:30" outlineLevel="5">
      <c r="B1315" s="3"/>
      <c r="C1315" s="1"/>
      <c r="D1315" s="1"/>
      <c r="E1315" s="1"/>
      <c r="F1315" s="1"/>
      <c r="G1315" s="1" t="s">
        <v>1553</v>
      </c>
      <c r="H1315" s="277">
        <v>42338</v>
      </c>
      <c r="I1315" s="1" t="s">
        <v>5508</v>
      </c>
      <c r="J1315" s="2" t="s">
        <v>68</v>
      </c>
      <c r="K1315" s="1" t="s">
        <v>36</v>
      </c>
      <c r="L1315" s="1" t="s">
        <v>20</v>
      </c>
      <c r="M1315" s="1" t="s">
        <v>21</v>
      </c>
      <c r="N1315" s="1" t="s">
        <v>11</v>
      </c>
      <c r="O1315" s="7">
        <v>4007.5</v>
      </c>
      <c r="P1315" s="7">
        <v>0</v>
      </c>
      <c r="Q1315" s="7">
        <f t="shared" si="54"/>
        <v>4007.5</v>
      </c>
      <c r="R1315" s="6" t="s">
        <v>47</v>
      </c>
      <c r="S1315" s="5" t="s">
        <v>32</v>
      </c>
      <c r="T1315" s="5" t="s">
        <v>3163</v>
      </c>
      <c r="U1315" s="5" t="s">
        <v>3164</v>
      </c>
      <c r="V1315" s="1" t="s">
        <v>65</v>
      </c>
      <c r="W1315" s="1" t="s">
        <v>5509</v>
      </c>
      <c r="X1315" s="1" t="s">
        <v>5510</v>
      </c>
      <c r="Y1315" s="1" t="s">
        <v>5511</v>
      </c>
      <c r="Z1315" s="4">
        <v>42338</v>
      </c>
      <c r="AA1315" s="1" t="s">
        <v>45</v>
      </c>
      <c r="AB1315" s="1" t="s">
        <v>5512</v>
      </c>
      <c r="AC1315" s="1" t="s">
        <v>5513</v>
      </c>
      <c r="AD1315" s="8"/>
    </row>
    <row r="1316" spans="2:30" outlineLevel="5">
      <c r="B1316" s="3"/>
      <c r="C1316" s="1"/>
      <c r="D1316" s="1"/>
      <c r="E1316" s="1"/>
      <c r="F1316" s="1"/>
      <c r="G1316" s="1" t="s">
        <v>1553</v>
      </c>
      <c r="H1316" s="277">
        <v>42338</v>
      </c>
      <c r="I1316" s="1" t="s">
        <v>5514</v>
      </c>
      <c r="J1316" s="2" t="s">
        <v>68</v>
      </c>
      <c r="K1316" s="1" t="s">
        <v>36</v>
      </c>
      <c r="L1316" s="1" t="s">
        <v>20</v>
      </c>
      <c r="M1316" s="1" t="s">
        <v>21</v>
      </c>
      <c r="N1316" s="1" t="s">
        <v>11</v>
      </c>
      <c r="O1316" s="7">
        <v>5856</v>
      </c>
      <c r="P1316" s="7">
        <v>0</v>
      </c>
      <c r="Q1316" s="7">
        <f t="shared" si="54"/>
        <v>5856</v>
      </c>
      <c r="R1316" s="6" t="s">
        <v>47</v>
      </c>
      <c r="S1316" s="5" t="s">
        <v>32</v>
      </c>
      <c r="T1316" s="5" t="s">
        <v>4336</v>
      </c>
      <c r="U1316" s="5" t="s">
        <v>4337</v>
      </c>
      <c r="V1316" s="1" t="s">
        <v>65</v>
      </c>
      <c r="W1316" s="1" t="s">
        <v>5515</v>
      </c>
      <c r="X1316" s="1" t="s">
        <v>2220</v>
      </c>
      <c r="Y1316" s="1" t="s">
        <v>2221</v>
      </c>
      <c r="Z1316" s="4">
        <v>42338</v>
      </c>
      <c r="AA1316" s="1" t="s">
        <v>45</v>
      </c>
      <c r="AB1316" s="1" t="s">
        <v>5516</v>
      </c>
      <c r="AC1316" s="1" t="s">
        <v>5517</v>
      </c>
      <c r="AD1316" s="8"/>
    </row>
    <row r="1317" spans="2:30" outlineLevel="5">
      <c r="B1317" s="3"/>
      <c r="C1317" s="1"/>
      <c r="D1317" s="1"/>
      <c r="E1317" s="1"/>
      <c r="F1317" s="1"/>
      <c r="G1317" s="1" t="s">
        <v>1553</v>
      </c>
      <c r="H1317" s="277">
        <v>42338</v>
      </c>
      <c r="I1317" s="1" t="s">
        <v>5518</v>
      </c>
      <c r="J1317" s="2" t="s">
        <v>68</v>
      </c>
      <c r="K1317" s="1" t="s">
        <v>36</v>
      </c>
      <c r="L1317" s="1" t="s">
        <v>20</v>
      </c>
      <c r="M1317" s="1" t="s">
        <v>21</v>
      </c>
      <c r="N1317" s="1" t="s">
        <v>11</v>
      </c>
      <c r="O1317" s="7">
        <v>618</v>
      </c>
      <c r="P1317" s="7">
        <v>0</v>
      </c>
      <c r="Q1317" s="7">
        <f t="shared" si="54"/>
        <v>618</v>
      </c>
      <c r="R1317" s="6" t="s">
        <v>47</v>
      </c>
      <c r="S1317" s="5" t="s">
        <v>32</v>
      </c>
      <c r="T1317" s="5" t="s">
        <v>67</v>
      </c>
      <c r="U1317" s="5" t="s">
        <v>1615</v>
      </c>
      <c r="V1317" s="1" t="s">
        <v>65</v>
      </c>
      <c r="W1317" s="1" t="s">
        <v>5519</v>
      </c>
      <c r="X1317" s="1" t="s">
        <v>3302</v>
      </c>
      <c r="Y1317" s="1" t="s">
        <v>3303</v>
      </c>
      <c r="Z1317" s="4">
        <v>42338</v>
      </c>
      <c r="AA1317" s="1" t="s">
        <v>45</v>
      </c>
      <c r="AB1317" s="1" t="s">
        <v>5520</v>
      </c>
      <c r="AC1317" s="1" t="s">
        <v>5521</v>
      </c>
      <c r="AD1317" s="8"/>
    </row>
    <row r="1318" spans="2:30" outlineLevel="5">
      <c r="B1318" s="3"/>
      <c r="C1318" s="1"/>
      <c r="D1318" s="1"/>
      <c r="E1318" s="1"/>
      <c r="F1318" s="1"/>
      <c r="G1318" s="1" t="s">
        <v>1553</v>
      </c>
      <c r="H1318" s="277">
        <v>42338</v>
      </c>
      <c r="I1318" s="1" t="s">
        <v>5522</v>
      </c>
      <c r="J1318" s="2" t="s">
        <v>68</v>
      </c>
      <c r="K1318" s="1" t="s">
        <v>36</v>
      </c>
      <c r="L1318" s="1" t="s">
        <v>20</v>
      </c>
      <c r="M1318" s="1" t="s">
        <v>21</v>
      </c>
      <c r="N1318" s="1" t="s">
        <v>11</v>
      </c>
      <c r="O1318" s="7">
        <v>260.61</v>
      </c>
      <c r="P1318" s="7">
        <v>0</v>
      </c>
      <c r="Q1318" s="7">
        <f t="shared" si="54"/>
        <v>260.61</v>
      </c>
      <c r="R1318" s="6" t="s">
        <v>47</v>
      </c>
      <c r="S1318" s="5" t="s">
        <v>32</v>
      </c>
      <c r="T1318" s="5" t="s">
        <v>4336</v>
      </c>
      <c r="U1318" s="5" t="s">
        <v>4337</v>
      </c>
      <c r="V1318" s="1" t="s">
        <v>4619</v>
      </c>
      <c r="W1318" s="1" t="s">
        <v>5523</v>
      </c>
      <c r="X1318" s="1" t="s">
        <v>2331</v>
      </c>
      <c r="Y1318" s="1" t="s">
        <v>2332</v>
      </c>
      <c r="Z1318" s="4">
        <v>42338</v>
      </c>
      <c r="AA1318" s="1" t="s">
        <v>45</v>
      </c>
      <c r="AB1318" s="1" t="s">
        <v>5524</v>
      </c>
      <c r="AC1318" s="1" t="s">
        <v>5525</v>
      </c>
      <c r="AD1318" s="8"/>
    </row>
    <row r="1319" spans="2:30" outlineLevel="5">
      <c r="B1319" s="3"/>
      <c r="C1319" s="1"/>
      <c r="D1319" s="1"/>
      <c r="E1319" s="1"/>
      <c r="F1319" s="1"/>
      <c r="G1319" s="1" t="s">
        <v>1553</v>
      </c>
      <c r="H1319" s="277">
        <v>42338</v>
      </c>
      <c r="I1319" s="1" t="s">
        <v>5526</v>
      </c>
      <c r="J1319" s="2" t="s">
        <v>68</v>
      </c>
      <c r="K1319" s="1" t="s">
        <v>36</v>
      </c>
      <c r="L1319" s="1" t="s">
        <v>20</v>
      </c>
      <c r="M1319" s="1" t="s">
        <v>21</v>
      </c>
      <c r="N1319" s="1" t="s">
        <v>11</v>
      </c>
      <c r="O1319" s="7">
        <v>11400</v>
      </c>
      <c r="P1319" s="7">
        <v>0</v>
      </c>
      <c r="Q1319" s="7">
        <f t="shared" si="54"/>
        <v>11400</v>
      </c>
      <c r="R1319" s="6" t="s">
        <v>47</v>
      </c>
      <c r="S1319" s="5" t="s">
        <v>32</v>
      </c>
      <c r="T1319" s="5" t="s">
        <v>4336</v>
      </c>
      <c r="U1319" s="5" t="s">
        <v>4337</v>
      </c>
      <c r="V1319" s="1" t="s">
        <v>65</v>
      </c>
      <c r="W1319" s="1" t="s">
        <v>5527</v>
      </c>
      <c r="X1319" s="1" t="s">
        <v>2230</v>
      </c>
      <c r="Y1319" s="1" t="s">
        <v>2231</v>
      </c>
      <c r="Z1319" s="4">
        <v>42338</v>
      </c>
      <c r="AA1319" s="1" t="s">
        <v>45</v>
      </c>
      <c r="AB1319" s="1" t="s">
        <v>5528</v>
      </c>
      <c r="AC1319" s="1" t="s">
        <v>5529</v>
      </c>
      <c r="AD1319" s="8"/>
    </row>
    <row r="1320" spans="2:30" outlineLevel="5">
      <c r="B1320" s="3"/>
      <c r="C1320" s="1"/>
      <c r="D1320" s="1"/>
      <c r="E1320" s="1"/>
      <c r="F1320" s="1"/>
      <c r="G1320" s="1" t="s">
        <v>1553</v>
      </c>
      <c r="H1320" s="277">
        <v>42338</v>
      </c>
      <c r="I1320" s="1" t="s">
        <v>5530</v>
      </c>
      <c r="J1320" s="2" t="s">
        <v>68</v>
      </c>
      <c r="K1320" s="1" t="s">
        <v>36</v>
      </c>
      <c r="L1320" s="1" t="s">
        <v>20</v>
      </c>
      <c r="M1320" s="1" t="s">
        <v>21</v>
      </c>
      <c r="N1320" s="1" t="s">
        <v>11</v>
      </c>
      <c r="O1320" s="7">
        <v>26000</v>
      </c>
      <c r="P1320" s="7">
        <v>0</v>
      </c>
      <c r="Q1320" s="7">
        <f t="shared" si="54"/>
        <v>26000</v>
      </c>
      <c r="R1320" s="6" t="s">
        <v>47</v>
      </c>
      <c r="S1320" s="5" t="s">
        <v>32</v>
      </c>
      <c r="T1320" s="5" t="s">
        <v>66</v>
      </c>
      <c r="U1320" s="5" t="s">
        <v>799</v>
      </c>
      <c r="V1320" s="1" t="s">
        <v>65</v>
      </c>
      <c r="W1320" s="1" t="s">
        <v>5531</v>
      </c>
      <c r="X1320" s="1" t="s">
        <v>2230</v>
      </c>
      <c r="Y1320" s="1" t="s">
        <v>2231</v>
      </c>
      <c r="Z1320" s="4">
        <v>42338</v>
      </c>
      <c r="AA1320" s="1" t="s">
        <v>45</v>
      </c>
      <c r="AB1320" s="1" t="s">
        <v>5532</v>
      </c>
      <c r="AC1320" s="1"/>
      <c r="AD1320" s="8"/>
    </row>
    <row r="1321" spans="2:30" outlineLevel="5">
      <c r="B1321" s="3"/>
      <c r="C1321" s="1"/>
      <c r="D1321" s="1"/>
      <c r="E1321" s="1"/>
      <c r="F1321" s="1"/>
      <c r="G1321" s="1" t="s">
        <v>1553</v>
      </c>
      <c r="H1321" s="277">
        <v>42331</v>
      </c>
      <c r="I1321" s="1" t="s">
        <v>5533</v>
      </c>
      <c r="J1321" s="2" t="s">
        <v>68</v>
      </c>
      <c r="K1321" s="1" t="s">
        <v>36</v>
      </c>
      <c r="L1321" s="1" t="s">
        <v>20</v>
      </c>
      <c r="M1321" s="1" t="s">
        <v>21</v>
      </c>
      <c r="N1321" s="1" t="s">
        <v>11</v>
      </c>
      <c r="O1321" s="7">
        <v>4618.5</v>
      </c>
      <c r="P1321" s="7">
        <v>0</v>
      </c>
      <c r="Q1321" s="7">
        <f t="shared" si="54"/>
        <v>4618.5</v>
      </c>
      <c r="R1321" s="6" t="s">
        <v>5534</v>
      </c>
      <c r="S1321" s="5" t="s">
        <v>32</v>
      </c>
      <c r="T1321" s="5" t="s">
        <v>3171</v>
      </c>
      <c r="U1321" s="5" t="s">
        <v>3172</v>
      </c>
      <c r="V1321" s="1" t="s">
        <v>3539</v>
      </c>
      <c r="W1321" s="1" t="s">
        <v>5535</v>
      </c>
      <c r="X1321" s="1"/>
      <c r="Y1321" s="1"/>
      <c r="Z1321" s="4">
        <v>42331</v>
      </c>
      <c r="AA1321" s="1" t="s">
        <v>26</v>
      </c>
      <c r="AB1321" s="1" t="s">
        <v>5536</v>
      </c>
      <c r="AC1321" s="1" t="s">
        <v>5537</v>
      </c>
      <c r="AD1321" s="8"/>
    </row>
    <row r="1322" spans="2:30" outlineLevel="5">
      <c r="B1322" s="3"/>
      <c r="C1322" s="1"/>
      <c r="D1322" s="1"/>
      <c r="E1322" s="1"/>
      <c r="F1322" s="1"/>
      <c r="G1322" s="1" t="s">
        <v>1553</v>
      </c>
      <c r="H1322" s="277">
        <v>42338</v>
      </c>
      <c r="I1322" s="1" t="s">
        <v>5538</v>
      </c>
      <c r="J1322" s="2" t="s">
        <v>68</v>
      </c>
      <c r="K1322" s="1" t="s">
        <v>36</v>
      </c>
      <c r="L1322" s="1" t="s">
        <v>20</v>
      </c>
      <c r="M1322" s="1" t="s">
        <v>21</v>
      </c>
      <c r="N1322" s="1" t="s">
        <v>11</v>
      </c>
      <c r="O1322" s="7">
        <v>11052</v>
      </c>
      <c r="P1322" s="7">
        <v>0</v>
      </c>
      <c r="Q1322" s="7">
        <f t="shared" si="54"/>
        <v>11052</v>
      </c>
      <c r="R1322" s="6" t="s">
        <v>47</v>
      </c>
      <c r="S1322" s="5" t="s">
        <v>32</v>
      </c>
      <c r="T1322" s="5" t="s">
        <v>4348</v>
      </c>
      <c r="U1322" s="5" t="s">
        <v>4349</v>
      </c>
      <c r="V1322" s="1" t="s">
        <v>65</v>
      </c>
      <c r="W1322" s="1" t="s">
        <v>5539</v>
      </c>
      <c r="X1322" s="1" t="s">
        <v>2230</v>
      </c>
      <c r="Y1322" s="1" t="s">
        <v>2231</v>
      </c>
      <c r="Z1322" s="4">
        <v>42338</v>
      </c>
      <c r="AA1322" s="1" t="s">
        <v>45</v>
      </c>
      <c r="AB1322" s="1" t="s">
        <v>5540</v>
      </c>
      <c r="AC1322" s="1" t="s">
        <v>5541</v>
      </c>
      <c r="AD1322" s="8"/>
    </row>
    <row r="1323" spans="2:30" outlineLevel="5">
      <c r="B1323" s="3"/>
      <c r="C1323" s="1"/>
      <c r="D1323" s="1"/>
      <c r="E1323" s="1"/>
      <c r="F1323" s="1"/>
      <c r="G1323" s="1" t="s">
        <v>1553</v>
      </c>
      <c r="H1323" s="277">
        <v>42338</v>
      </c>
      <c r="I1323" s="1" t="s">
        <v>5542</v>
      </c>
      <c r="J1323" s="2" t="s">
        <v>68</v>
      </c>
      <c r="K1323" s="1" t="s">
        <v>36</v>
      </c>
      <c r="L1323" s="1" t="s">
        <v>20</v>
      </c>
      <c r="M1323" s="1" t="s">
        <v>21</v>
      </c>
      <c r="N1323" s="1" t="s">
        <v>11</v>
      </c>
      <c r="O1323" s="7">
        <v>11400</v>
      </c>
      <c r="P1323" s="7">
        <v>0</v>
      </c>
      <c r="Q1323" s="7">
        <f t="shared" si="54"/>
        <v>11400</v>
      </c>
      <c r="R1323" s="6" t="s">
        <v>47</v>
      </c>
      <c r="S1323" s="5" t="s">
        <v>32</v>
      </c>
      <c r="T1323" s="5" t="s">
        <v>4348</v>
      </c>
      <c r="U1323" s="5" t="s">
        <v>4349</v>
      </c>
      <c r="V1323" s="1" t="s">
        <v>65</v>
      </c>
      <c r="W1323" s="1" t="s">
        <v>5543</v>
      </c>
      <c r="X1323" s="1" t="s">
        <v>2230</v>
      </c>
      <c r="Y1323" s="1" t="s">
        <v>2231</v>
      </c>
      <c r="Z1323" s="4">
        <v>42338</v>
      </c>
      <c r="AA1323" s="1" t="s">
        <v>45</v>
      </c>
      <c r="AB1323" s="1" t="s">
        <v>5544</v>
      </c>
      <c r="AC1323" s="1" t="s">
        <v>5545</v>
      </c>
      <c r="AD1323" s="8"/>
    </row>
    <row r="1324" spans="2:30" outlineLevel="5">
      <c r="B1324" s="3"/>
      <c r="C1324" s="1"/>
      <c r="D1324" s="1"/>
      <c r="E1324" s="1"/>
      <c r="F1324" s="1"/>
      <c r="G1324" s="1" t="s">
        <v>1553</v>
      </c>
      <c r="H1324" s="277">
        <v>42338</v>
      </c>
      <c r="I1324" s="1" t="s">
        <v>5546</v>
      </c>
      <c r="J1324" s="2" t="s">
        <v>68</v>
      </c>
      <c r="K1324" s="1" t="s">
        <v>36</v>
      </c>
      <c r="L1324" s="1" t="s">
        <v>20</v>
      </c>
      <c r="M1324" s="1" t="s">
        <v>21</v>
      </c>
      <c r="N1324" s="1" t="s">
        <v>11</v>
      </c>
      <c r="O1324" s="7">
        <v>9400</v>
      </c>
      <c r="P1324" s="7">
        <v>0</v>
      </c>
      <c r="Q1324" s="7">
        <f t="shared" si="54"/>
        <v>9400</v>
      </c>
      <c r="R1324" s="6" t="s">
        <v>47</v>
      </c>
      <c r="S1324" s="5" t="s">
        <v>32</v>
      </c>
      <c r="T1324" s="5" t="s">
        <v>3171</v>
      </c>
      <c r="U1324" s="5" t="s">
        <v>3172</v>
      </c>
      <c r="V1324" s="1" t="s">
        <v>65</v>
      </c>
      <c r="W1324" s="1" t="s">
        <v>5547</v>
      </c>
      <c r="X1324" s="1" t="s">
        <v>5548</v>
      </c>
      <c r="Y1324" s="1" t="s">
        <v>5549</v>
      </c>
      <c r="Z1324" s="4">
        <v>42338</v>
      </c>
      <c r="AA1324" s="1" t="s">
        <v>45</v>
      </c>
      <c r="AB1324" s="1" t="s">
        <v>5550</v>
      </c>
      <c r="AC1324" s="1" t="s">
        <v>5551</v>
      </c>
      <c r="AD1324" s="8"/>
    </row>
    <row r="1325" spans="2:30" outlineLevel="5">
      <c r="B1325" s="3"/>
      <c r="C1325" s="1"/>
      <c r="D1325" s="1"/>
      <c r="E1325" s="1"/>
      <c r="F1325" s="1"/>
      <c r="G1325" s="1" t="s">
        <v>1553</v>
      </c>
      <c r="H1325" s="277">
        <v>42334</v>
      </c>
      <c r="I1325" s="1" t="s">
        <v>5552</v>
      </c>
      <c r="J1325" s="2" t="s">
        <v>68</v>
      </c>
      <c r="K1325" s="1" t="s">
        <v>36</v>
      </c>
      <c r="L1325" s="1" t="s">
        <v>20</v>
      </c>
      <c r="M1325" s="1" t="s">
        <v>21</v>
      </c>
      <c r="N1325" s="1" t="s">
        <v>11</v>
      </c>
      <c r="O1325" s="7">
        <v>3204.1</v>
      </c>
      <c r="P1325" s="7">
        <v>0</v>
      </c>
      <c r="Q1325" s="7">
        <f t="shared" si="54"/>
        <v>3204.1</v>
      </c>
      <c r="R1325" s="6" t="s">
        <v>5534</v>
      </c>
      <c r="S1325" s="5" t="s">
        <v>32</v>
      </c>
      <c r="T1325" s="5" t="s">
        <v>66</v>
      </c>
      <c r="U1325" s="5" t="s">
        <v>799</v>
      </c>
      <c r="V1325" s="1" t="s">
        <v>3539</v>
      </c>
      <c r="W1325" s="1" t="s">
        <v>5553</v>
      </c>
      <c r="X1325" s="1"/>
      <c r="Y1325" s="1"/>
      <c r="Z1325" s="4">
        <v>42334</v>
      </c>
      <c r="AA1325" s="1" t="s">
        <v>26</v>
      </c>
      <c r="AB1325" s="1" t="s">
        <v>5553</v>
      </c>
      <c r="AC1325" s="1" t="s">
        <v>5554</v>
      </c>
      <c r="AD1325" s="8"/>
    </row>
    <row r="1326" spans="2:30" outlineLevel="5">
      <c r="B1326" s="3"/>
      <c r="C1326" s="1"/>
      <c r="D1326" s="1"/>
      <c r="E1326" s="1"/>
      <c r="F1326" s="1"/>
      <c r="G1326" s="1" t="s">
        <v>1553</v>
      </c>
      <c r="H1326" s="277">
        <v>42334</v>
      </c>
      <c r="I1326" s="1" t="s">
        <v>5555</v>
      </c>
      <c r="J1326" s="2" t="s">
        <v>68</v>
      </c>
      <c r="K1326" s="1" t="s">
        <v>36</v>
      </c>
      <c r="L1326" s="1" t="s">
        <v>20</v>
      </c>
      <c r="M1326" s="1" t="s">
        <v>21</v>
      </c>
      <c r="N1326" s="1" t="s">
        <v>11</v>
      </c>
      <c r="O1326" s="7">
        <v>6998.5</v>
      </c>
      <c r="P1326" s="7">
        <v>0</v>
      </c>
      <c r="Q1326" s="7">
        <f t="shared" si="54"/>
        <v>6998.5</v>
      </c>
      <c r="R1326" s="6" t="s">
        <v>5534</v>
      </c>
      <c r="S1326" s="5" t="s">
        <v>32</v>
      </c>
      <c r="T1326" s="5" t="s">
        <v>67</v>
      </c>
      <c r="U1326" s="5" t="s">
        <v>1615</v>
      </c>
      <c r="V1326" s="1" t="s">
        <v>3539</v>
      </c>
      <c r="W1326" s="1" t="s">
        <v>5556</v>
      </c>
      <c r="X1326" s="1"/>
      <c r="Y1326" s="1"/>
      <c r="Z1326" s="4">
        <v>42334</v>
      </c>
      <c r="AA1326" s="1" t="s">
        <v>26</v>
      </c>
      <c r="AB1326" s="1" t="s">
        <v>5557</v>
      </c>
      <c r="AC1326" s="1" t="s">
        <v>5558</v>
      </c>
      <c r="AD1326" s="8"/>
    </row>
    <row r="1327" spans="2:30" outlineLevel="5">
      <c r="B1327" s="3"/>
      <c r="C1327" s="1"/>
      <c r="D1327" s="1"/>
      <c r="E1327" s="1"/>
      <c r="F1327" s="1"/>
      <c r="G1327" s="1" t="s">
        <v>1553</v>
      </c>
      <c r="H1327" s="277">
        <v>42338</v>
      </c>
      <c r="I1327" s="1" t="s">
        <v>5559</v>
      </c>
      <c r="J1327" s="2" t="s">
        <v>68</v>
      </c>
      <c r="K1327" s="1" t="s">
        <v>36</v>
      </c>
      <c r="L1327" s="1" t="s">
        <v>20</v>
      </c>
      <c r="M1327" s="1" t="s">
        <v>21</v>
      </c>
      <c r="N1327" s="1" t="s">
        <v>11</v>
      </c>
      <c r="O1327" s="7">
        <v>3000</v>
      </c>
      <c r="P1327" s="7">
        <v>0</v>
      </c>
      <c r="Q1327" s="7">
        <f t="shared" si="54"/>
        <v>3000</v>
      </c>
      <c r="R1327" s="6" t="s">
        <v>47</v>
      </c>
      <c r="S1327" s="5" t="s">
        <v>32</v>
      </c>
      <c r="T1327" s="5" t="s">
        <v>3171</v>
      </c>
      <c r="U1327" s="5" t="s">
        <v>3172</v>
      </c>
      <c r="V1327" s="1" t="s">
        <v>65</v>
      </c>
      <c r="W1327" s="1" t="s">
        <v>5560</v>
      </c>
      <c r="X1327" s="1" t="s">
        <v>2230</v>
      </c>
      <c r="Y1327" s="1" t="s">
        <v>2231</v>
      </c>
      <c r="Z1327" s="4">
        <v>42338</v>
      </c>
      <c r="AA1327" s="1" t="s">
        <v>45</v>
      </c>
      <c r="AB1327" s="1" t="s">
        <v>5561</v>
      </c>
      <c r="AC1327" s="1"/>
      <c r="AD1327" s="8"/>
    </row>
    <row r="1328" spans="2:30" outlineLevel="5">
      <c r="B1328" s="3"/>
      <c r="C1328" s="1"/>
      <c r="D1328" s="1"/>
      <c r="E1328" s="1"/>
      <c r="F1328" s="1"/>
      <c r="G1328" s="1" t="s">
        <v>1553</v>
      </c>
      <c r="H1328" s="277">
        <v>42338</v>
      </c>
      <c r="I1328" s="1" t="s">
        <v>5562</v>
      </c>
      <c r="J1328" s="2" t="s">
        <v>68</v>
      </c>
      <c r="K1328" s="1" t="s">
        <v>36</v>
      </c>
      <c r="L1328" s="1" t="s">
        <v>20</v>
      </c>
      <c r="M1328" s="1" t="s">
        <v>21</v>
      </c>
      <c r="N1328" s="1" t="s">
        <v>11</v>
      </c>
      <c r="O1328" s="7">
        <v>6800</v>
      </c>
      <c r="P1328" s="7">
        <v>0</v>
      </c>
      <c r="Q1328" s="7">
        <f t="shared" si="54"/>
        <v>6800</v>
      </c>
      <c r="R1328" s="6" t="s">
        <v>47</v>
      </c>
      <c r="S1328" s="5" t="s">
        <v>32</v>
      </c>
      <c r="T1328" s="5" t="s">
        <v>3163</v>
      </c>
      <c r="U1328" s="5" t="s">
        <v>3164</v>
      </c>
      <c r="V1328" s="1" t="s">
        <v>65</v>
      </c>
      <c r="W1328" s="1" t="s">
        <v>5563</v>
      </c>
      <c r="X1328" s="1" t="s">
        <v>5510</v>
      </c>
      <c r="Y1328" s="1" t="s">
        <v>5511</v>
      </c>
      <c r="Z1328" s="4">
        <v>42338</v>
      </c>
      <c r="AA1328" s="1" t="s">
        <v>45</v>
      </c>
      <c r="AB1328" s="1" t="s">
        <v>5564</v>
      </c>
      <c r="AC1328" s="1" t="s">
        <v>5565</v>
      </c>
      <c r="AD1328" s="8"/>
    </row>
    <row r="1329" spans="2:30" outlineLevel="5">
      <c r="B1329" s="3"/>
      <c r="C1329" s="1"/>
      <c r="D1329" s="1"/>
      <c r="E1329" s="1"/>
      <c r="F1329" s="1"/>
      <c r="G1329" s="1" t="s">
        <v>1553</v>
      </c>
      <c r="H1329" s="277">
        <v>42338</v>
      </c>
      <c r="I1329" s="1" t="s">
        <v>5566</v>
      </c>
      <c r="J1329" s="2" t="s">
        <v>68</v>
      </c>
      <c r="K1329" s="1" t="s">
        <v>36</v>
      </c>
      <c r="L1329" s="1" t="s">
        <v>20</v>
      </c>
      <c r="M1329" s="1" t="s">
        <v>21</v>
      </c>
      <c r="N1329" s="1" t="s">
        <v>11</v>
      </c>
      <c r="O1329" s="7">
        <v>1232</v>
      </c>
      <c r="P1329" s="7">
        <v>0</v>
      </c>
      <c r="Q1329" s="7">
        <f t="shared" si="54"/>
        <v>1232</v>
      </c>
      <c r="R1329" s="6" t="s">
        <v>47</v>
      </c>
      <c r="S1329" s="5" t="s">
        <v>32</v>
      </c>
      <c r="T1329" s="5" t="s">
        <v>3163</v>
      </c>
      <c r="U1329" s="5" t="s">
        <v>3164</v>
      </c>
      <c r="V1329" s="1" t="s">
        <v>65</v>
      </c>
      <c r="W1329" s="1" t="s">
        <v>5567</v>
      </c>
      <c r="X1329" s="1" t="s">
        <v>5510</v>
      </c>
      <c r="Y1329" s="1" t="s">
        <v>5511</v>
      </c>
      <c r="Z1329" s="4">
        <v>42338</v>
      </c>
      <c r="AA1329" s="1" t="s">
        <v>2257</v>
      </c>
      <c r="AB1329" s="1" t="s">
        <v>5568</v>
      </c>
      <c r="AC1329" s="1" t="s">
        <v>5569</v>
      </c>
      <c r="AD1329" s="8"/>
    </row>
    <row r="1330" spans="2:30" outlineLevel="5">
      <c r="B1330" s="3"/>
      <c r="C1330" s="1"/>
      <c r="D1330" s="1"/>
      <c r="E1330" s="1"/>
      <c r="F1330" s="1"/>
      <c r="G1330" s="1" t="s">
        <v>1553</v>
      </c>
      <c r="H1330" s="277">
        <v>42338</v>
      </c>
      <c r="I1330" s="1" t="s">
        <v>5570</v>
      </c>
      <c r="J1330" s="2" t="s">
        <v>68</v>
      </c>
      <c r="K1330" s="1" t="s">
        <v>36</v>
      </c>
      <c r="L1330" s="1" t="s">
        <v>20</v>
      </c>
      <c r="M1330" s="1" t="s">
        <v>21</v>
      </c>
      <c r="N1330" s="1" t="s">
        <v>11</v>
      </c>
      <c r="O1330" s="7">
        <v>6880</v>
      </c>
      <c r="P1330" s="7">
        <v>0</v>
      </c>
      <c r="Q1330" s="7">
        <f t="shared" si="54"/>
        <v>6880</v>
      </c>
      <c r="R1330" s="6" t="s">
        <v>47</v>
      </c>
      <c r="S1330" s="5" t="s">
        <v>32</v>
      </c>
      <c r="T1330" s="5" t="s">
        <v>3163</v>
      </c>
      <c r="U1330" s="5" t="s">
        <v>3164</v>
      </c>
      <c r="V1330" s="1" t="s">
        <v>65</v>
      </c>
      <c r="W1330" s="1" t="s">
        <v>5571</v>
      </c>
      <c r="X1330" s="1" t="s">
        <v>5510</v>
      </c>
      <c r="Y1330" s="1" t="s">
        <v>5511</v>
      </c>
      <c r="Z1330" s="4">
        <v>42338</v>
      </c>
      <c r="AA1330" s="1" t="s">
        <v>45</v>
      </c>
      <c r="AB1330" s="1" t="s">
        <v>5572</v>
      </c>
      <c r="AC1330" s="1" t="s">
        <v>5573</v>
      </c>
      <c r="AD1330" s="8"/>
    </row>
    <row r="1331" spans="2:30" outlineLevel="5">
      <c r="B1331" s="352"/>
      <c r="C1331" s="2"/>
      <c r="D1331" s="2"/>
      <c r="E1331" s="2"/>
      <c r="F1331" s="2"/>
      <c r="G1331" s="2"/>
      <c r="H1331" s="362"/>
      <c r="I1331" s="2"/>
      <c r="J1331" s="2" t="s">
        <v>68</v>
      </c>
      <c r="K1331" s="2"/>
      <c r="L1331" s="2"/>
      <c r="M1331" s="2"/>
      <c r="N1331" s="2"/>
      <c r="O1331" s="353"/>
      <c r="P1331" s="353"/>
      <c r="Q1331" s="353"/>
      <c r="R1331" s="354"/>
      <c r="S1331" s="355"/>
      <c r="T1331" s="355"/>
      <c r="U1331" s="355"/>
      <c r="V1331" s="2"/>
      <c r="W1331" s="2"/>
      <c r="X1331" s="2"/>
      <c r="Y1331" s="2"/>
      <c r="Z1331" s="356"/>
      <c r="AA1331" s="2"/>
      <c r="AB1331" s="2"/>
      <c r="AC1331" s="2"/>
      <c r="AD1331" s="357"/>
    </row>
    <row r="1332" spans="2:30" outlineLevel="4">
      <c r="B1332" s="352"/>
      <c r="C1332" s="2"/>
      <c r="D1332" s="2"/>
      <c r="E1332" s="2"/>
      <c r="F1332" s="2" t="s">
        <v>4204</v>
      </c>
      <c r="G1332" s="2" t="s">
        <v>4205</v>
      </c>
      <c r="H1332" s="362"/>
      <c r="I1332" s="2"/>
      <c r="J1332" s="2" t="s">
        <v>68</v>
      </c>
      <c r="K1332" s="2"/>
      <c r="L1332" s="2"/>
      <c r="M1332" s="2"/>
      <c r="N1332" s="2"/>
      <c r="O1332" s="353">
        <f>SUM(O1333:O1560)</f>
        <v>1869052.0599999998</v>
      </c>
      <c r="P1332" s="353">
        <f>SUM(P1333:P1560)</f>
        <v>495368.57999999996</v>
      </c>
      <c r="Q1332" s="353">
        <f t="shared" ref="Q1332:Q1370" si="55">O1332-P1332</f>
        <v>1373683.48</v>
      </c>
      <c r="R1332" s="354"/>
      <c r="S1332" s="355"/>
      <c r="T1332" s="355"/>
      <c r="U1332" s="355"/>
      <c r="V1332" s="2"/>
      <c r="W1332" s="2"/>
      <c r="X1332" s="2"/>
      <c r="Y1332" s="2"/>
      <c r="Z1332" s="356"/>
      <c r="AA1332" s="2"/>
      <c r="AB1332" s="2"/>
      <c r="AC1332" s="2"/>
      <c r="AD1332" s="357"/>
    </row>
    <row r="1333" spans="2:30" outlineLevel="5">
      <c r="B1333" s="3"/>
      <c r="C1333" s="1"/>
      <c r="D1333" s="1"/>
      <c r="E1333" s="1"/>
      <c r="F1333" s="1"/>
      <c r="G1333" s="1" t="s">
        <v>1553</v>
      </c>
      <c r="H1333" s="277">
        <v>42341</v>
      </c>
      <c r="I1333" s="1" t="s">
        <v>3188</v>
      </c>
      <c r="J1333" s="2" t="s">
        <v>68</v>
      </c>
      <c r="K1333" s="1" t="s">
        <v>36</v>
      </c>
      <c r="L1333" s="1" t="s">
        <v>20</v>
      </c>
      <c r="M1333" s="1" t="s">
        <v>21</v>
      </c>
      <c r="N1333" s="1" t="s">
        <v>11</v>
      </c>
      <c r="O1333" s="7">
        <v>639.5</v>
      </c>
      <c r="P1333" s="7">
        <v>0</v>
      </c>
      <c r="Q1333" s="7">
        <f t="shared" si="55"/>
        <v>639.5</v>
      </c>
      <c r="R1333" s="6" t="s">
        <v>47</v>
      </c>
      <c r="S1333" s="5" t="s">
        <v>25</v>
      </c>
      <c r="T1333" s="5" t="s">
        <v>51</v>
      </c>
      <c r="U1333" s="5" t="s">
        <v>1393</v>
      </c>
      <c r="V1333" s="1" t="s">
        <v>65</v>
      </c>
      <c r="W1333" s="1" t="s">
        <v>5574</v>
      </c>
      <c r="X1333" s="1" t="s">
        <v>73</v>
      </c>
      <c r="Y1333" s="1" t="s">
        <v>74</v>
      </c>
      <c r="Z1333" s="4">
        <v>42341</v>
      </c>
      <c r="AA1333" s="1" t="s">
        <v>45</v>
      </c>
      <c r="AB1333" s="1" t="s">
        <v>5575</v>
      </c>
      <c r="AC1333" s="1" t="s">
        <v>5576</v>
      </c>
      <c r="AD1333" s="8"/>
    </row>
    <row r="1334" spans="2:30" outlineLevel="5">
      <c r="B1334" s="3"/>
      <c r="C1334" s="1"/>
      <c r="D1334" s="1"/>
      <c r="E1334" s="1"/>
      <c r="F1334" s="1"/>
      <c r="G1334" s="1" t="s">
        <v>1553</v>
      </c>
      <c r="H1334" s="277">
        <v>42369</v>
      </c>
      <c r="I1334" s="1" t="s">
        <v>5577</v>
      </c>
      <c r="J1334" s="2" t="s">
        <v>68</v>
      </c>
      <c r="K1334" s="1" t="s">
        <v>36</v>
      </c>
      <c r="L1334" s="1" t="s">
        <v>20</v>
      </c>
      <c r="M1334" s="1" t="s">
        <v>21</v>
      </c>
      <c r="N1334" s="1" t="s">
        <v>11</v>
      </c>
      <c r="O1334" s="7">
        <v>3360</v>
      </c>
      <c r="P1334" s="7">
        <v>0</v>
      </c>
      <c r="Q1334" s="7">
        <f t="shared" si="55"/>
        <v>3360</v>
      </c>
      <c r="R1334" s="6" t="s">
        <v>47</v>
      </c>
      <c r="S1334" s="5" t="s">
        <v>25</v>
      </c>
      <c r="T1334" s="5" t="s">
        <v>1944</v>
      </c>
      <c r="U1334" s="5" t="s">
        <v>1945</v>
      </c>
      <c r="V1334" s="1" t="s">
        <v>65</v>
      </c>
      <c r="W1334" s="1" t="s">
        <v>5578</v>
      </c>
      <c r="X1334" s="1" t="s">
        <v>3630</v>
      </c>
      <c r="Y1334" s="1" t="s">
        <v>3631</v>
      </c>
      <c r="Z1334" s="4">
        <v>42369</v>
      </c>
      <c r="AA1334" s="1" t="s">
        <v>65</v>
      </c>
      <c r="AB1334" s="1" t="s">
        <v>5579</v>
      </c>
      <c r="AC1334" s="1"/>
      <c r="AD1334" s="8"/>
    </row>
    <row r="1335" spans="2:30" outlineLevel="5">
      <c r="B1335" s="3"/>
      <c r="C1335" s="1"/>
      <c r="D1335" s="1"/>
      <c r="E1335" s="1"/>
      <c r="F1335" s="1"/>
      <c r="G1335" s="1" t="s">
        <v>1553</v>
      </c>
      <c r="H1335" s="4">
        <v>42369</v>
      </c>
      <c r="I1335" s="1" t="s">
        <v>7761</v>
      </c>
      <c r="J1335" s="2" t="s">
        <v>68</v>
      </c>
      <c r="K1335" s="1" t="s">
        <v>33</v>
      </c>
      <c r="L1335" s="1" t="s">
        <v>34</v>
      </c>
      <c r="M1335" s="1" t="s">
        <v>21</v>
      </c>
      <c r="N1335" s="1" t="s">
        <v>11</v>
      </c>
      <c r="O1335" s="7">
        <v>5000</v>
      </c>
      <c r="P1335" s="7">
        <v>0</v>
      </c>
      <c r="Q1335" s="7">
        <f>O1335-P1335</f>
        <v>5000</v>
      </c>
      <c r="R1335" s="6" t="s">
        <v>70</v>
      </c>
      <c r="S1335" s="5" t="s">
        <v>25</v>
      </c>
      <c r="T1335" s="5" t="s">
        <v>51</v>
      </c>
      <c r="U1335" s="5" t="s">
        <v>1393</v>
      </c>
      <c r="V1335" s="1" t="s">
        <v>3539</v>
      </c>
      <c r="W1335" s="1" t="s">
        <v>7762</v>
      </c>
      <c r="X1335" s="1"/>
      <c r="Y1335" s="1"/>
      <c r="Z1335" s="4">
        <v>42369</v>
      </c>
      <c r="AA1335" s="1" t="s">
        <v>26</v>
      </c>
      <c r="AB1335" s="1" t="s">
        <v>7763</v>
      </c>
      <c r="AC1335" s="1" t="s">
        <v>7764</v>
      </c>
      <c r="AD1335" s="8"/>
    </row>
    <row r="1336" spans="2:30" outlineLevel="5">
      <c r="B1336" s="3"/>
      <c r="C1336" s="1"/>
      <c r="D1336" s="1"/>
      <c r="E1336" s="1"/>
      <c r="F1336" s="1"/>
      <c r="G1336" s="1" t="s">
        <v>1553</v>
      </c>
      <c r="H1336" s="4">
        <v>42369</v>
      </c>
      <c r="I1336" s="1" t="s">
        <v>4632</v>
      </c>
      <c r="J1336" s="2" t="s">
        <v>68</v>
      </c>
      <c r="K1336" s="1" t="s">
        <v>33</v>
      </c>
      <c r="L1336" s="1" t="s">
        <v>69</v>
      </c>
      <c r="M1336" s="1" t="s">
        <v>21</v>
      </c>
      <c r="N1336" s="1" t="s">
        <v>11</v>
      </c>
      <c r="O1336" s="7">
        <v>525</v>
      </c>
      <c r="P1336" s="7">
        <v>0</v>
      </c>
      <c r="Q1336" s="7">
        <f>O1336-P1336</f>
        <v>525</v>
      </c>
      <c r="R1336" s="6" t="s">
        <v>70</v>
      </c>
      <c r="S1336" s="5" t="s">
        <v>25</v>
      </c>
      <c r="T1336" s="5" t="s">
        <v>763</v>
      </c>
      <c r="U1336" s="5" t="s">
        <v>56</v>
      </c>
      <c r="V1336" s="1" t="s">
        <v>3539</v>
      </c>
      <c r="W1336" s="1" t="s">
        <v>4633</v>
      </c>
      <c r="X1336" s="1"/>
      <c r="Y1336" s="1"/>
      <c r="Z1336" s="4">
        <v>42369</v>
      </c>
      <c r="AA1336" s="1" t="s">
        <v>26</v>
      </c>
      <c r="AB1336" s="1" t="s">
        <v>7765</v>
      </c>
      <c r="AC1336" s="1" t="s">
        <v>4635</v>
      </c>
      <c r="AD1336" s="8"/>
    </row>
    <row r="1337" spans="2:30" outlineLevel="5">
      <c r="B1337" s="3"/>
      <c r="C1337" s="1"/>
      <c r="D1337" s="1"/>
      <c r="E1337" s="1"/>
      <c r="F1337" s="1"/>
      <c r="G1337" s="1" t="s">
        <v>1553</v>
      </c>
      <c r="H1337" s="4">
        <v>42369</v>
      </c>
      <c r="I1337" s="1" t="s">
        <v>5577</v>
      </c>
      <c r="J1337" s="2" t="s">
        <v>68</v>
      </c>
      <c r="K1337" s="1" t="s">
        <v>36</v>
      </c>
      <c r="L1337" s="1" t="s">
        <v>20</v>
      </c>
      <c r="M1337" s="1" t="s">
        <v>20</v>
      </c>
      <c r="N1337" s="1" t="s">
        <v>2393</v>
      </c>
      <c r="O1337" s="7">
        <v>0</v>
      </c>
      <c r="P1337" s="7">
        <v>3360</v>
      </c>
      <c r="Q1337" s="7">
        <f>O1337-P1337</f>
        <v>-3360</v>
      </c>
      <c r="R1337" s="6" t="s">
        <v>47</v>
      </c>
      <c r="S1337" s="5" t="s">
        <v>25</v>
      </c>
      <c r="T1337" s="5" t="s">
        <v>1944</v>
      </c>
      <c r="U1337" s="5" t="s">
        <v>1945</v>
      </c>
      <c r="V1337" s="1" t="s">
        <v>65</v>
      </c>
      <c r="W1337" s="1" t="s">
        <v>5578</v>
      </c>
      <c r="X1337" s="1" t="s">
        <v>3630</v>
      </c>
      <c r="Y1337" s="1" t="s">
        <v>3631</v>
      </c>
      <c r="Z1337" s="4">
        <v>42369</v>
      </c>
      <c r="AA1337" s="1" t="s">
        <v>2397</v>
      </c>
      <c r="AB1337" s="1" t="s">
        <v>5579</v>
      </c>
      <c r="AC1337" s="1"/>
      <c r="AD1337" s="8"/>
    </row>
    <row r="1338" spans="2:30" outlineLevel="5">
      <c r="B1338" s="3"/>
      <c r="C1338" s="1"/>
      <c r="D1338" s="1"/>
      <c r="E1338" s="1"/>
      <c r="F1338" s="1"/>
      <c r="G1338" s="1" t="s">
        <v>1553</v>
      </c>
      <c r="H1338" s="4">
        <v>42216</v>
      </c>
      <c r="I1338" s="1" t="s">
        <v>3312</v>
      </c>
      <c r="J1338" s="2" t="s">
        <v>68</v>
      </c>
      <c r="K1338" s="1" t="s">
        <v>36</v>
      </c>
      <c r="L1338" s="1" t="s">
        <v>20</v>
      </c>
      <c r="M1338" s="1" t="s">
        <v>20</v>
      </c>
      <c r="N1338" s="1" t="s">
        <v>2393</v>
      </c>
      <c r="O1338" s="7">
        <v>0</v>
      </c>
      <c r="P1338" s="7">
        <v>4860</v>
      </c>
      <c r="Q1338" s="7">
        <f>O1338-P1338</f>
        <v>-4860</v>
      </c>
      <c r="R1338" s="6" t="s">
        <v>47</v>
      </c>
      <c r="S1338" s="5" t="s">
        <v>25</v>
      </c>
      <c r="T1338" s="5" t="s">
        <v>1944</v>
      </c>
      <c r="U1338" s="5" t="s">
        <v>1945</v>
      </c>
      <c r="V1338" s="1" t="s">
        <v>65</v>
      </c>
      <c r="W1338" s="1" t="s">
        <v>3313</v>
      </c>
      <c r="X1338" s="1" t="s">
        <v>3314</v>
      </c>
      <c r="Y1338" s="1" t="s">
        <v>3315</v>
      </c>
      <c r="Z1338" s="4">
        <v>42216</v>
      </c>
      <c r="AA1338" s="1" t="s">
        <v>2397</v>
      </c>
      <c r="AB1338" s="1" t="s">
        <v>3316</v>
      </c>
      <c r="AC1338" s="1"/>
      <c r="AD1338" s="8"/>
    </row>
    <row r="1339" spans="2:30" outlineLevel="5">
      <c r="B1339" s="3"/>
      <c r="C1339" s="1"/>
      <c r="D1339" s="1"/>
      <c r="E1339" s="1"/>
      <c r="F1339" s="1"/>
      <c r="G1339" s="1" t="s">
        <v>1553</v>
      </c>
      <c r="H1339" s="277">
        <v>42338</v>
      </c>
      <c r="I1339" s="1" t="s">
        <v>5073</v>
      </c>
      <c r="J1339" s="2" t="s">
        <v>68</v>
      </c>
      <c r="K1339" s="1" t="s">
        <v>36</v>
      </c>
      <c r="L1339" s="1" t="s">
        <v>20</v>
      </c>
      <c r="M1339" s="1" t="s">
        <v>20</v>
      </c>
      <c r="N1339" s="1" t="s">
        <v>2393</v>
      </c>
      <c r="O1339" s="7">
        <v>0</v>
      </c>
      <c r="P1339" s="7">
        <v>223301.5</v>
      </c>
      <c r="Q1339" s="7">
        <f t="shared" si="55"/>
        <v>-223301.5</v>
      </c>
      <c r="R1339" s="6" t="s">
        <v>47</v>
      </c>
      <c r="S1339" s="5" t="s">
        <v>25</v>
      </c>
      <c r="T1339" s="5" t="s">
        <v>1944</v>
      </c>
      <c r="U1339" s="5" t="s">
        <v>1945</v>
      </c>
      <c r="V1339" s="1" t="s">
        <v>65</v>
      </c>
      <c r="W1339" s="1" t="s">
        <v>5074</v>
      </c>
      <c r="X1339" s="1" t="s">
        <v>5075</v>
      </c>
      <c r="Y1339" s="1" t="s">
        <v>5076</v>
      </c>
      <c r="Z1339" s="4">
        <v>42338</v>
      </c>
      <c r="AA1339" s="1" t="s">
        <v>2397</v>
      </c>
      <c r="AB1339" s="1" t="s">
        <v>5077</v>
      </c>
      <c r="AC1339" s="1"/>
      <c r="AD1339" s="8"/>
    </row>
    <row r="1340" spans="2:30" outlineLevel="5">
      <c r="B1340" s="3"/>
      <c r="C1340" s="1"/>
      <c r="D1340" s="1"/>
      <c r="E1340" s="1"/>
      <c r="F1340" s="1"/>
      <c r="G1340" s="1" t="s">
        <v>1553</v>
      </c>
      <c r="H1340" s="277">
        <v>42369</v>
      </c>
      <c r="I1340" s="1" t="s">
        <v>5073</v>
      </c>
      <c r="J1340" s="2" t="s">
        <v>68</v>
      </c>
      <c r="K1340" s="1" t="s">
        <v>36</v>
      </c>
      <c r="L1340" s="1" t="s">
        <v>60</v>
      </c>
      <c r="M1340" s="1" t="s">
        <v>21</v>
      </c>
      <c r="N1340" s="1" t="s">
        <v>11</v>
      </c>
      <c r="O1340" s="7">
        <v>223301.5</v>
      </c>
      <c r="P1340" s="7">
        <v>0</v>
      </c>
      <c r="Q1340" s="7">
        <f t="shared" si="55"/>
        <v>223301.5</v>
      </c>
      <c r="R1340" s="6" t="s">
        <v>47</v>
      </c>
      <c r="S1340" s="5" t="s">
        <v>25</v>
      </c>
      <c r="T1340" s="5" t="s">
        <v>1944</v>
      </c>
      <c r="U1340" s="5" t="s">
        <v>1945</v>
      </c>
      <c r="V1340" s="1" t="s">
        <v>65</v>
      </c>
      <c r="W1340" s="1" t="s">
        <v>5074</v>
      </c>
      <c r="X1340" s="1" t="s">
        <v>5075</v>
      </c>
      <c r="Y1340" s="1" t="s">
        <v>5076</v>
      </c>
      <c r="Z1340" s="4">
        <v>42369</v>
      </c>
      <c r="AA1340" s="1" t="s">
        <v>45</v>
      </c>
      <c r="AB1340" s="1" t="s">
        <v>5077</v>
      </c>
      <c r="AC1340" s="1"/>
      <c r="AD1340" s="8"/>
    </row>
    <row r="1341" spans="2:30" outlineLevel="5">
      <c r="B1341" s="3"/>
      <c r="C1341" s="1"/>
      <c r="D1341" s="1"/>
      <c r="E1341" s="1"/>
      <c r="F1341" s="1"/>
      <c r="G1341" s="1" t="s">
        <v>1553</v>
      </c>
      <c r="H1341" s="277">
        <v>42369</v>
      </c>
      <c r="I1341" s="1" t="s">
        <v>5580</v>
      </c>
      <c r="J1341" s="2" t="s">
        <v>68</v>
      </c>
      <c r="K1341" s="1" t="s">
        <v>36</v>
      </c>
      <c r="L1341" s="1" t="s">
        <v>20</v>
      </c>
      <c r="M1341" s="1" t="s">
        <v>21</v>
      </c>
      <c r="N1341" s="1" t="s">
        <v>11</v>
      </c>
      <c r="O1341" s="7">
        <v>638</v>
      </c>
      <c r="P1341" s="7">
        <v>0</v>
      </c>
      <c r="Q1341" s="7">
        <f t="shared" si="55"/>
        <v>638</v>
      </c>
      <c r="R1341" s="6" t="s">
        <v>47</v>
      </c>
      <c r="S1341" s="5" t="s">
        <v>32</v>
      </c>
      <c r="T1341" s="5" t="s">
        <v>51</v>
      </c>
      <c r="U1341" s="5" t="s">
        <v>1393</v>
      </c>
      <c r="V1341" s="1" t="s">
        <v>65</v>
      </c>
      <c r="W1341" s="1" t="s">
        <v>5581</v>
      </c>
      <c r="X1341" s="1" t="s">
        <v>5582</v>
      </c>
      <c r="Y1341" s="1" t="s">
        <v>5583</v>
      </c>
      <c r="Z1341" s="4">
        <v>42369</v>
      </c>
      <c r="AA1341" s="1" t="s">
        <v>65</v>
      </c>
      <c r="AB1341" s="1" t="s">
        <v>5584</v>
      </c>
      <c r="AC1341" s="1"/>
      <c r="AD1341" s="8"/>
    </row>
    <row r="1342" spans="2:30" outlineLevel="5">
      <c r="B1342" s="3"/>
      <c r="C1342" s="1"/>
      <c r="D1342" s="1"/>
      <c r="E1342" s="1"/>
      <c r="F1342" s="1"/>
      <c r="G1342" s="1" t="s">
        <v>1553</v>
      </c>
      <c r="H1342" s="4">
        <v>42369</v>
      </c>
      <c r="I1342" s="1" t="s">
        <v>5580</v>
      </c>
      <c r="J1342" s="2" t="s">
        <v>68</v>
      </c>
      <c r="K1342" s="1" t="s">
        <v>36</v>
      </c>
      <c r="L1342" s="1" t="s">
        <v>20</v>
      </c>
      <c r="M1342" s="1" t="s">
        <v>20</v>
      </c>
      <c r="N1342" s="1" t="s">
        <v>2393</v>
      </c>
      <c r="O1342" s="7">
        <v>0</v>
      </c>
      <c r="P1342" s="7">
        <v>638</v>
      </c>
      <c r="Q1342" s="7">
        <f>O1342-P1342</f>
        <v>-638</v>
      </c>
      <c r="R1342" s="6" t="s">
        <v>47</v>
      </c>
      <c r="S1342" s="5" t="s">
        <v>32</v>
      </c>
      <c r="T1342" s="5" t="s">
        <v>51</v>
      </c>
      <c r="U1342" s="5" t="s">
        <v>1393</v>
      </c>
      <c r="V1342" s="1" t="s">
        <v>65</v>
      </c>
      <c r="W1342" s="1" t="s">
        <v>5581</v>
      </c>
      <c r="X1342" s="1" t="s">
        <v>5582</v>
      </c>
      <c r="Y1342" s="1" t="s">
        <v>5583</v>
      </c>
      <c r="Z1342" s="4">
        <v>42369</v>
      </c>
      <c r="AA1342" s="1" t="s">
        <v>2397</v>
      </c>
      <c r="AB1342" s="1" t="s">
        <v>5584</v>
      </c>
      <c r="AC1342" s="1"/>
      <c r="AD1342" s="8"/>
    </row>
    <row r="1343" spans="2:30" outlineLevel="5">
      <c r="B1343" s="3"/>
      <c r="C1343" s="1"/>
      <c r="D1343" s="1"/>
      <c r="E1343" s="1"/>
      <c r="F1343" s="1"/>
      <c r="G1343" s="1" t="s">
        <v>1553</v>
      </c>
      <c r="H1343" s="277">
        <v>42349</v>
      </c>
      <c r="I1343" s="1" t="s">
        <v>5585</v>
      </c>
      <c r="J1343" s="2" t="s">
        <v>68</v>
      </c>
      <c r="K1343" s="1" t="s">
        <v>36</v>
      </c>
      <c r="L1343" s="1" t="s">
        <v>60</v>
      </c>
      <c r="M1343" s="1" t="s">
        <v>21</v>
      </c>
      <c r="N1343" s="1" t="s">
        <v>11</v>
      </c>
      <c r="O1343" s="7">
        <v>20782</v>
      </c>
      <c r="P1343" s="7">
        <v>0</v>
      </c>
      <c r="Q1343" s="7">
        <f t="shared" si="55"/>
        <v>20782</v>
      </c>
      <c r="R1343" s="6" t="s">
        <v>47</v>
      </c>
      <c r="S1343" s="5" t="s">
        <v>32</v>
      </c>
      <c r="T1343" s="5" t="s">
        <v>51</v>
      </c>
      <c r="U1343" s="5" t="s">
        <v>1393</v>
      </c>
      <c r="V1343" s="1" t="s">
        <v>65</v>
      </c>
      <c r="W1343" s="1" t="s">
        <v>5586</v>
      </c>
      <c r="X1343" s="1" t="s">
        <v>5587</v>
      </c>
      <c r="Y1343" s="1" t="s">
        <v>5588</v>
      </c>
      <c r="Z1343" s="4">
        <v>42349</v>
      </c>
      <c r="AA1343" s="1" t="s">
        <v>45</v>
      </c>
      <c r="AB1343" s="1" t="s">
        <v>5589</v>
      </c>
      <c r="AC1343" s="1" t="s">
        <v>5590</v>
      </c>
      <c r="AD1343" s="8"/>
    </row>
    <row r="1344" spans="2:30" outlineLevel="5">
      <c r="B1344" s="3"/>
      <c r="C1344" s="1"/>
      <c r="D1344" s="1"/>
      <c r="E1344" s="1"/>
      <c r="F1344" s="1"/>
      <c r="G1344" s="1" t="s">
        <v>1553</v>
      </c>
      <c r="H1344" s="277">
        <v>42369</v>
      </c>
      <c r="I1344" s="1" t="s">
        <v>5591</v>
      </c>
      <c r="J1344" s="2" t="s">
        <v>68</v>
      </c>
      <c r="K1344" s="1" t="s">
        <v>36</v>
      </c>
      <c r="L1344" s="1" t="s">
        <v>20</v>
      </c>
      <c r="M1344" s="1" t="s">
        <v>21</v>
      </c>
      <c r="N1344" s="1" t="s">
        <v>11</v>
      </c>
      <c r="O1344" s="7">
        <v>5812</v>
      </c>
      <c r="P1344" s="7">
        <v>0</v>
      </c>
      <c r="Q1344" s="7">
        <f t="shared" si="55"/>
        <v>5812</v>
      </c>
      <c r="R1344" s="6" t="s">
        <v>47</v>
      </c>
      <c r="S1344" s="5" t="s">
        <v>25</v>
      </c>
      <c r="T1344" s="5" t="s">
        <v>1944</v>
      </c>
      <c r="U1344" s="5" t="s">
        <v>1945</v>
      </c>
      <c r="V1344" s="1" t="s">
        <v>65</v>
      </c>
      <c r="W1344" s="1" t="s">
        <v>5592</v>
      </c>
      <c r="X1344" s="1" t="s">
        <v>4650</v>
      </c>
      <c r="Y1344" s="1" t="s">
        <v>4651</v>
      </c>
      <c r="Z1344" s="4">
        <v>42369</v>
      </c>
      <c r="AA1344" s="1" t="s">
        <v>65</v>
      </c>
      <c r="AB1344" s="1" t="s">
        <v>5593</v>
      </c>
      <c r="AC1344" s="1"/>
      <c r="AD1344" s="8"/>
    </row>
    <row r="1345" spans="2:30" outlineLevel="5">
      <c r="B1345" s="3"/>
      <c r="C1345" s="1"/>
      <c r="D1345" s="1"/>
      <c r="E1345" s="1"/>
      <c r="F1345" s="1"/>
      <c r="G1345" s="1" t="s">
        <v>1553</v>
      </c>
      <c r="H1345" s="4">
        <v>42369</v>
      </c>
      <c r="I1345" s="1" t="s">
        <v>5591</v>
      </c>
      <c r="J1345" s="2" t="s">
        <v>68</v>
      </c>
      <c r="K1345" s="1" t="s">
        <v>36</v>
      </c>
      <c r="L1345" s="1" t="s">
        <v>20</v>
      </c>
      <c r="M1345" s="1" t="s">
        <v>20</v>
      </c>
      <c r="N1345" s="1" t="s">
        <v>2393</v>
      </c>
      <c r="O1345" s="421">
        <v>0</v>
      </c>
      <c r="P1345" s="7">
        <v>5812</v>
      </c>
      <c r="Q1345" s="7">
        <f>O1345-P1345</f>
        <v>-5812</v>
      </c>
      <c r="R1345" s="6" t="s">
        <v>47</v>
      </c>
      <c r="S1345" s="5" t="s">
        <v>25</v>
      </c>
      <c r="T1345" s="5" t="s">
        <v>1944</v>
      </c>
      <c r="U1345" s="5" t="s">
        <v>1945</v>
      </c>
      <c r="V1345" s="1" t="s">
        <v>65</v>
      </c>
      <c r="W1345" s="1" t="s">
        <v>5592</v>
      </c>
      <c r="X1345" s="1" t="s">
        <v>4650</v>
      </c>
      <c r="Y1345" s="1" t="s">
        <v>4651</v>
      </c>
      <c r="Z1345" s="4">
        <v>42369</v>
      </c>
      <c r="AA1345" s="1" t="s">
        <v>2397</v>
      </c>
      <c r="AB1345" s="1" t="s">
        <v>5593</v>
      </c>
      <c r="AC1345" s="1"/>
      <c r="AD1345" s="8"/>
    </row>
    <row r="1346" spans="2:30" outlineLevel="5">
      <c r="B1346" s="3"/>
      <c r="C1346" s="1"/>
      <c r="D1346" s="1"/>
      <c r="E1346" s="1"/>
      <c r="F1346" s="1"/>
      <c r="G1346" s="1" t="s">
        <v>1553</v>
      </c>
      <c r="H1346" s="277">
        <v>42349</v>
      </c>
      <c r="I1346" s="1" t="s">
        <v>5594</v>
      </c>
      <c r="J1346" s="2" t="s">
        <v>68</v>
      </c>
      <c r="K1346" s="1" t="s">
        <v>36</v>
      </c>
      <c r="L1346" s="1" t="s">
        <v>20</v>
      </c>
      <c r="M1346" s="1" t="s">
        <v>21</v>
      </c>
      <c r="N1346" s="1" t="s">
        <v>11</v>
      </c>
      <c r="O1346" s="7">
        <v>5400</v>
      </c>
      <c r="P1346" s="7">
        <v>0</v>
      </c>
      <c r="Q1346" s="7">
        <f t="shared" si="55"/>
        <v>5400</v>
      </c>
      <c r="R1346" s="6" t="s">
        <v>47</v>
      </c>
      <c r="S1346" s="5" t="s">
        <v>32</v>
      </c>
      <c r="T1346" s="5" t="s">
        <v>3163</v>
      </c>
      <c r="U1346" s="5" t="s">
        <v>3164</v>
      </c>
      <c r="V1346" s="1" t="s">
        <v>65</v>
      </c>
      <c r="W1346" s="1" t="s">
        <v>5595</v>
      </c>
      <c r="X1346" s="1" t="s">
        <v>5018</v>
      </c>
      <c r="Y1346" s="1" t="s">
        <v>5019</v>
      </c>
      <c r="Z1346" s="4">
        <v>42349</v>
      </c>
      <c r="AA1346" s="1" t="s">
        <v>45</v>
      </c>
      <c r="AB1346" s="1" t="s">
        <v>1901</v>
      </c>
      <c r="AC1346" s="1"/>
      <c r="AD1346" s="8"/>
    </row>
    <row r="1347" spans="2:30" outlineLevel="5">
      <c r="B1347" s="3"/>
      <c r="C1347" s="1"/>
      <c r="D1347" s="1"/>
      <c r="E1347" s="1"/>
      <c r="F1347" s="1"/>
      <c r="G1347" s="1" t="s">
        <v>1553</v>
      </c>
      <c r="H1347" s="277">
        <v>42345</v>
      </c>
      <c r="I1347" s="1" t="s">
        <v>5596</v>
      </c>
      <c r="J1347" s="2" t="s">
        <v>68</v>
      </c>
      <c r="K1347" s="1" t="s">
        <v>36</v>
      </c>
      <c r="L1347" s="1" t="s">
        <v>20</v>
      </c>
      <c r="M1347" s="1" t="s">
        <v>21</v>
      </c>
      <c r="N1347" s="1" t="s">
        <v>11</v>
      </c>
      <c r="O1347" s="7">
        <v>4920</v>
      </c>
      <c r="P1347" s="7">
        <v>0</v>
      </c>
      <c r="Q1347" s="7">
        <f t="shared" si="55"/>
        <v>4920</v>
      </c>
      <c r="R1347" s="6" t="s">
        <v>47</v>
      </c>
      <c r="S1347" s="5" t="s">
        <v>32</v>
      </c>
      <c r="T1347" s="5" t="s">
        <v>4348</v>
      </c>
      <c r="U1347" s="5" t="s">
        <v>4349</v>
      </c>
      <c r="V1347" s="1" t="s">
        <v>65</v>
      </c>
      <c r="W1347" s="1" t="s">
        <v>5597</v>
      </c>
      <c r="X1347" s="1" t="s">
        <v>2220</v>
      </c>
      <c r="Y1347" s="1" t="s">
        <v>2221</v>
      </c>
      <c r="Z1347" s="4">
        <v>42345</v>
      </c>
      <c r="AA1347" s="1" t="s">
        <v>45</v>
      </c>
      <c r="AB1347" s="1" t="s">
        <v>5598</v>
      </c>
      <c r="AC1347" s="1" t="s">
        <v>5599</v>
      </c>
      <c r="AD1347" s="8"/>
    </row>
    <row r="1348" spans="2:30" outlineLevel="5">
      <c r="B1348" s="3"/>
      <c r="C1348" s="1"/>
      <c r="D1348" s="1"/>
      <c r="E1348" s="1"/>
      <c r="F1348" s="1"/>
      <c r="G1348" s="1" t="s">
        <v>1553</v>
      </c>
      <c r="H1348" s="277">
        <v>42345</v>
      </c>
      <c r="I1348" s="1" t="s">
        <v>5600</v>
      </c>
      <c r="J1348" s="2" t="s">
        <v>68</v>
      </c>
      <c r="K1348" s="1" t="s">
        <v>36</v>
      </c>
      <c r="L1348" s="1" t="s">
        <v>20</v>
      </c>
      <c r="M1348" s="1" t="s">
        <v>21</v>
      </c>
      <c r="N1348" s="1" t="s">
        <v>11</v>
      </c>
      <c r="O1348" s="7">
        <v>3050</v>
      </c>
      <c r="P1348" s="7">
        <v>0</v>
      </c>
      <c r="Q1348" s="7">
        <f t="shared" si="55"/>
        <v>3050</v>
      </c>
      <c r="R1348" s="6" t="s">
        <v>47</v>
      </c>
      <c r="S1348" s="5" t="s">
        <v>32</v>
      </c>
      <c r="T1348" s="5" t="s">
        <v>4348</v>
      </c>
      <c r="U1348" s="5" t="s">
        <v>4349</v>
      </c>
      <c r="V1348" s="1" t="s">
        <v>65</v>
      </c>
      <c r="W1348" s="1" t="s">
        <v>5601</v>
      </c>
      <c r="X1348" s="1" t="s">
        <v>73</v>
      </c>
      <c r="Y1348" s="1" t="s">
        <v>74</v>
      </c>
      <c r="Z1348" s="4">
        <v>42345</v>
      </c>
      <c r="AA1348" s="1" t="s">
        <v>45</v>
      </c>
      <c r="AB1348" s="1" t="s">
        <v>5602</v>
      </c>
      <c r="AC1348" s="1" t="s">
        <v>5603</v>
      </c>
      <c r="AD1348" s="8"/>
    </row>
    <row r="1349" spans="2:30" outlineLevel="5">
      <c r="B1349" s="3"/>
      <c r="C1349" s="1"/>
      <c r="D1349" s="1"/>
      <c r="E1349" s="1"/>
      <c r="F1349" s="1"/>
      <c r="G1349" s="1" t="s">
        <v>1553</v>
      </c>
      <c r="H1349" s="277">
        <v>42368</v>
      </c>
      <c r="I1349" s="1" t="s">
        <v>5604</v>
      </c>
      <c r="J1349" s="2" t="s">
        <v>68</v>
      </c>
      <c r="K1349" s="1" t="s">
        <v>36</v>
      </c>
      <c r="L1349" s="1" t="s">
        <v>20</v>
      </c>
      <c r="M1349" s="1" t="s">
        <v>21</v>
      </c>
      <c r="N1349" s="1" t="s">
        <v>11</v>
      </c>
      <c r="O1349" s="7">
        <v>3660</v>
      </c>
      <c r="P1349" s="7">
        <v>0</v>
      </c>
      <c r="Q1349" s="7">
        <f t="shared" si="55"/>
        <v>3660</v>
      </c>
      <c r="R1349" s="6" t="s">
        <v>47</v>
      </c>
      <c r="S1349" s="5" t="s">
        <v>25</v>
      </c>
      <c r="T1349" s="5" t="s">
        <v>1944</v>
      </c>
      <c r="U1349" s="5" t="s">
        <v>1945</v>
      </c>
      <c r="V1349" s="1" t="s">
        <v>65</v>
      </c>
      <c r="W1349" s="1" t="s">
        <v>5605</v>
      </c>
      <c r="X1349" s="1" t="s">
        <v>73</v>
      </c>
      <c r="Y1349" s="1" t="s">
        <v>74</v>
      </c>
      <c r="Z1349" s="4">
        <v>42368</v>
      </c>
      <c r="AA1349" s="1" t="s">
        <v>45</v>
      </c>
      <c r="AB1349" s="1" t="s">
        <v>5606</v>
      </c>
      <c r="AC1349" s="1" t="s">
        <v>5607</v>
      </c>
      <c r="AD1349" s="8"/>
    </row>
    <row r="1350" spans="2:30" outlineLevel="5">
      <c r="B1350" s="3"/>
      <c r="C1350" s="1"/>
      <c r="D1350" s="1"/>
      <c r="E1350" s="1"/>
      <c r="F1350" s="1"/>
      <c r="G1350" s="1" t="s">
        <v>1553</v>
      </c>
      <c r="H1350" s="277">
        <v>42356</v>
      </c>
      <c r="I1350" s="1" t="s">
        <v>5608</v>
      </c>
      <c r="J1350" s="2" t="s">
        <v>68</v>
      </c>
      <c r="K1350" s="1" t="s">
        <v>36</v>
      </c>
      <c r="L1350" s="1" t="s">
        <v>20</v>
      </c>
      <c r="M1350" s="1" t="s">
        <v>21</v>
      </c>
      <c r="N1350" s="1" t="s">
        <v>11</v>
      </c>
      <c r="O1350" s="7">
        <v>3300</v>
      </c>
      <c r="P1350" s="7">
        <v>0</v>
      </c>
      <c r="Q1350" s="7">
        <f t="shared" si="55"/>
        <v>3300</v>
      </c>
      <c r="R1350" s="6" t="s">
        <v>47</v>
      </c>
      <c r="S1350" s="5" t="s">
        <v>32</v>
      </c>
      <c r="T1350" s="5" t="s">
        <v>4336</v>
      </c>
      <c r="U1350" s="5" t="s">
        <v>4337</v>
      </c>
      <c r="V1350" s="1" t="s">
        <v>65</v>
      </c>
      <c r="W1350" s="1" t="s">
        <v>5609</v>
      </c>
      <c r="X1350" s="1" t="s">
        <v>5400</v>
      </c>
      <c r="Y1350" s="1" t="s">
        <v>5401</v>
      </c>
      <c r="Z1350" s="4">
        <v>42356</v>
      </c>
      <c r="AA1350" s="1" t="s">
        <v>45</v>
      </c>
      <c r="AB1350" s="1" t="s">
        <v>5610</v>
      </c>
      <c r="AC1350" s="1" t="s">
        <v>5611</v>
      </c>
      <c r="AD1350" s="8"/>
    </row>
    <row r="1351" spans="2:30" outlineLevel="5">
      <c r="B1351" s="3"/>
      <c r="C1351" s="1"/>
      <c r="D1351" s="1"/>
      <c r="E1351" s="1"/>
      <c r="F1351" s="1"/>
      <c r="G1351" s="1" t="s">
        <v>1553</v>
      </c>
      <c r="H1351" s="277">
        <v>42355</v>
      </c>
      <c r="I1351" s="1" t="s">
        <v>5612</v>
      </c>
      <c r="J1351" s="2" t="s">
        <v>68</v>
      </c>
      <c r="K1351" s="1" t="s">
        <v>36</v>
      </c>
      <c r="L1351" s="1" t="s">
        <v>20</v>
      </c>
      <c r="M1351" s="1" t="s">
        <v>21</v>
      </c>
      <c r="N1351" s="1" t="s">
        <v>11</v>
      </c>
      <c r="O1351" s="7">
        <v>896</v>
      </c>
      <c r="P1351" s="7">
        <v>0</v>
      </c>
      <c r="Q1351" s="7">
        <f t="shared" si="55"/>
        <v>896</v>
      </c>
      <c r="R1351" s="6" t="s">
        <v>47</v>
      </c>
      <c r="S1351" s="5" t="s">
        <v>32</v>
      </c>
      <c r="T1351" s="5" t="s">
        <v>4348</v>
      </c>
      <c r="U1351" s="5" t="s">
        <v>4349</v>
      </c>
      <c r="V1351" s="1" t="s">
        <v>65</v>
      </c>
      <c r="W1351" s="1" t="s">
        <v>5613</v>
      </c>
      <c r="X1351" s="1" t="s">
        <v>3205</v>
      </c>
      <c r="Y1351" s="1" t="s">
        <v>3206</v>
      </c>
      <c r="Z1351" s="4">
        <v>42355</v>
      </c>
      <c r="AA1351" s="1" t="s">
        <v>2257</v>
      </c>
      <c r="AB1351" s="1" t="s">
        <v>5614</v>
      </c>
      <c r="AC1351" s="1" t="s">
        <v>5615</v>
      </c>
      <c r="AD1351" s="8"/>
    </row>
    <row r="1352" spans="2:30" outlineLevel="5">
      <c r="B1352" s="3"/>
      <c r="C1352" s="1"/>
      <c r="D1352" s="1"/>
      <c r="E1352" s="1"/>
      <c r="F1352" s="1"/>
      <c r="G1352" s="1" t="s">
        <v>1553</v>
      </c>
      <c r="H1352" s="277">
        <v>42341</v>
      </c>
      <c r="I1352" s="1" t="s">
        <v>5616</v>
      </c>
      <c r="J1352" s="2" t="s">
        <v>68</v>
      </c>
      <c r="K1352" s="1" t="s">
        <v>36</v>
      </c>
      <c r="L1352" s="1" t="s">
        <v>20</v>
      </c>
      <c r="M1352" s="1" t="s">
        <v>21</v>
      </c>
      <c r="N1352" s="1" t="s">
        <v>11</v>
      </c>
      <c r="O1352" s="7">
        <v>3474</v>
      </c>
      <c r="P1352" s="7">
        <v>0</v>
      </c>
      <c r="Q1352" s="7">
        <f t="shared" si="55"/>
        <v>3474</v>
      </c>
      <c r="R1352" s="6" t="s">
        <v>47</v>
      </c>
      <c r="S1352" s="5" t="s">
        <v>32</v>
      </c>
      <c r="T1352" s="5" t="s">
        <v>67</v>
      </c>
      <c r="U1352" s="5" t="s">
        <v>1615</v>
      </c>
      <c r="V1352" s="1" t="s">
        <v>65</v>
      </c>
      <c r="W1352" s="1" t="s">
        <v>5617</v>
      </c>
      <c r="X1352" s="1" t="s">
        <v>2201</v>
      </c>
      <c r="Y1352" s="1" t="s">
        <v>2202</v>
      </c>
      <c r="Z1352" s="4">
        <v>42341</v>
      </c>
      <c r="AA1352" s="1" t="s">
        <v>45</v>
      </c>
      <c r="AB1352" s="1" t="s">
        <v>5618</v>
      </c>
      <c r="AC1352" s="1" t="s">
        <v>5619</v>
      </c>
      <c r="AD1352" s="8"/>
    </row>
    <row r="1353" spans="2:30" outlineLevel="5">
      <c r="B1353" s="3"/>
      <c r="C1353" s="1"/>
      <c r="D1353" s="1"/>
      <c r="E1353" s="1"/>
      <c r="F1353" s="1"/>
      <c r="G1353" s="1" t="s">
        <v>1553</v>
      </c>
      <c r="H1353" s="277">
        <v>42345</v>
      </c>
      <c r="I1353" s="1" t="s">
        <v>5620</v>
      </c>
      <c r="J1353" s="2" t="s">
        <v>68</v>
      </c>
      <c r="K1353" s="1" t="s">
        <v>36</v>
      </c>
      <c r="L1353" s="1" t="s">
        <v>20</v>
      </c>
      <c r="M1353" s="1" t="s">
        <v>21</v>
      </c>
      <c r="N1353" s="1" t="s">
        <v>11</v>
      </c>
      <c r="O1353" s="7">
        <v>361.97</v>
      </c>
      <c r="P1353" s="7">
        <v>0</v>
      </c>
      <c r="Q1353" s="7">
        <f t="shared" si="55"/>
        <v>361.97</v>
      </c>
      <c r="R1353" s="6" t="s">
        <v>47</v>
      </c>
      <c r="S1353" s="5" t="s">
        <v>32</v>
      </c>
      <c r="T1353" s="5" t="s">
        <v>4348</v>
      </c>
      <c r="U1353" s="5" t="s">
        <v>4349</v>
      </c>
      <c r="V1353" s="1" t="s">
        <v>65</v>
      </c>
      <c r="W1353" s="1" t="s">
        <v>5621</v>
      </c>
      <c r="X1353" s="1" t="s">
        <v>3443</v>
      </c>
      <c r="Y1353" s="1" t="s">
        <v>3444</v>
      </c>
      <c r="Z1353" s="4">
        <v>42345</v>
      </c>
      <c r="AA1353" s="1" t="s">
        <v>45</v>
      </c>
      <c r="AB1353" s="1" t="s">
        <v>5622</v>
      </c>
      <c r="AC1353" s="1" t="s">
        <v>5623</v>
      </c>
      <c r="AD1353" s="8"/>
    </row>
    <row r="1354" spans="2:30" outlineLevel="5">
      <c r="B1354" s="3"/>
      <c r="C1354" s="1"/>
      <c r="D1354" s="1"/>
      <c r="E1354" s="1"/>
      <c r="F1354" s="1"/>
      <c r="G1354" s="1" t="s">
        <v>1553</v>
      </c>
      <c r="H1354" s="277">
        <v>42349</v>
      </c>
      <c r="I1354" s="1" t="s">
        <v>5624</v>
      </c>
      <c r="J1354" s="2" t="s">
        <v>68</v>
      </c>
      <c r="K1354" s="1" t="s">
        <v>36</v>
      </c>
      <c r="L1354" s="1" t="s">
        <v>20</v>
      </c>
      <c r="M1354" s="1" t="s">
        <v>21</v>
      </c>
      <c r="N1354" s="1" t="s">
        <v>11</v>
      </c>
      <c r="O1354" s="7">
        <v>7500</v>
      </c>
      <c r="P1354" s="7">
        <v>0</v>
      </c>
      <c r="Q1354" s="7">
        <f t="shared" si="55"/>
        <v>7500</v>
      </c>
      <c r="R1354" s="6" t="s">
        <v>47</v>
      </c>
      <c r="S1354" s="5" t="s">
        <v>32</v>
      </c>
      <c r="T1354" s="5" t="s">
        <v>3163</v>
      </c>
      <c r="U1354" s="5" t="s">
        <v>3164</v>
      </c>
      <c r="V1354" s="1" t="s">
        <v>65</v>
      </c>
      <c r="W1354" s="1" t="s">
        <v>5625</v>
      </c>
      <c r="X1354" s="1" t="s">
        <v>4700</v>
      </c>
      <c r="Y1354" s="1" t="s">
        <v>4701</v>
      </c>
      <c r="Z1354" s="4">
        <v>42349</v>
      </c>
      <c r="AA1354" s="1" t="s">
        <v>2257</v>
      </c>
      <c r="AB1354" s="1" t="s">
        <v>5626</v>
      </c>
      <c r="AC1354" s="1" t="s">
        <v>5627</v>
      </c>
      <c r="AD1354" s="8"/>
    </row>
    <row r="1355" spans="2:30" outlineLevel="5">
      <c r="B1355" s="3"/>
      <c r="C1355" s="1"/>
      <c r="D1355" s="1"/>
      <c r="E1355" s="1"/>
      <c r="F1355" s="1"/>
      <c r="G1355" s="1" t="s">
        <v>1553</v>
      </c>
      <c r="H1355" s="277">
        <v>42368</v>
      </c>
      <c r="I1355" s="1" t="s">
        <v>5628</v>
      </c>
      <c r="J1355" s="2" t="s">
        <v>68</v>
      </c>
      <c r="K1355" s="1" t="s">
        <v>36</v>
      </c>
      <c r="L1355" s="1" t="s">
        <v>20</v>
      </c>
      <c r="M1355" s="1" t="s">
        <v>21</v>
      </c>
      <c r="N1355" s="1" t="s">
        <v>11</v>
      </c>
      <c r="O1355" s="7">
        <v>4340</v>
      </c>
      <c r="P1355" s="7">
        <v>0</v>
      </c>
      <c r="Q1355" s="7">
        <f t="shared" si="55"/>
        <v>4340</v>
      </c>
      <c r="R1355" s="6" t="s">
        <v>47</v>
      </c>
      <c r="S1355" s="5" t="s">
        <v>32</v>
      </c>
      <c r="T1355" s="5" t="s">
        <v>51</v>
      </c>
      <c r="U1355" s="5" t="s">
        <v>1393</v>
      </c>
      <c r="V1355" s="1" t="s">
        <v>65</v>
      </c>
      <c r="W1355" s="1" t="s">
        <v>5629</v>
      </c>
      <c r="X1355" s="1" t="s">
        <v>2408</v>
      </c>
      <c r="Y1355" s="1" t="s">
        <v>2409</v>
      </c>
      <c r="Z1355" s="4">
        <v>42368</v>
      </c>
      <c r="AA1355" s="1" t="s">
        <v>45</v>
      </c>
      <c r="AB1355" s="1" t="s">
        <v>5630</v>
      </c>
      <c r="AC1355" s="1" t="s">
        <v>5631</v>
      </c>
      <c r="AD1355" s="8"/>
    </row>
    <row r="1356" spans="2:30" outlineLevel="5">
      <c r="B1356" s="3"/>
      <c r="C1356" s="1"/>
      <c r="D1356" s="1"/>
      <c r="E1356" s="1"/>
      <c r="F1356" s="1"/>
      <c r="G1356" s="1" t="s">
        <v>1553</v>
      </c>
      <c r="H1356" s="277">
        <v>42341</v>
      </c>
      <c r="I1356" s="1" t="s">
        <v>5632</v>
      </c>
      <c r="J1356" s="2" t="s">
        <v>68</v>
      </c>
      <c r="K1356" s="1" t="s">
        <v>36</v>
      </c>
      <c r="L1356" s="1" t="s">
        <v>20</v>
      </c>
      <c r="M1356" s="1" t="s">
        <v>21</v>
      </c>
      <c r="N1356" s="1" t="s">
        <v>11</v>
      </c>
      <c r="O1356" s="7">
        <v>11470</v>
      </c>
      <c r="P1356" s="7">
        <v>0</v>
      </c>
      <c r="Q1356" s="7">
        <f t="shared" si="55"/>
        <v>11470</v>
      </c>
      <c r="R1356" s="6" t="s">
        <v>47</v>
      </c>
      <c r="S1356" s="5" t="s">
        <v>32</v>
      </c>
      <c r="T1356" s="5" t="s">
        <v>4348</v>
      </c>
      <c r="U1356" s="5" t="s">
        <v>4349</v>
      </c>
      <c r="V1356" s="1" t="s">
        <v>65</v>
      </c>
      <c r="W1356" s="1" t="s">
        <v>5633</v>
      </c>
      <c r="X1356" s="1" t="s">
        <v>2230</v>
      </c>
      <c r="Y1356" s="1" t="s">
        <v>2231</v>
      </c>
      <c r="Z1356" s="4">
        <v>42341</v>
      </c>
      <c r="AA1356" s="1" t="s">
        <v>45</v>
      </c>
      <c r="AB1356" s="1" t="s">
        <v>5634</v>
      </c>
      <c r="AC1356" s="1" t="s">
        <v>5635</v>
      </c>
      <c r="AD1356" s="8"/>
    </row>
    <row r="1357" spans="2:30" outlineLevel="5">
      <c r="B1357" s="3"/>
      <c r="C1357" s="1"/>
      <c r="D1357" s="1"/>
      <c r="E1357" s="1"/>
      <c r="F1357" s="1"/>
      <c r="G1357" s="1" t="s">
        <v>1553</v>
      </c>
      <c r="H1357" s="277">
        <v>42341</v>
      </c>
      <c r="I1357" s="1" t="s">
        <v>5636</v>
      </c>
      <c r="J1357" s="2" t="s">
        <v>68</v>
      </c>
      <c r="K1357" s="1" t="s">
        <v>36</v>
      </c>
      <c r="L1357" s="1" t="s">
        <v>20</v>
      </c>
      <c r="M1357" s="1" t="s">
        <v>21</v>
      </c>
      <c r="N1357" s="1" t="s">
        <v>11</v>
      </c>
      <c r="O1357" s="7">
        <v>1100</v>
      </c>
      <c r="P1357" s="7">
        <v>0</v>
      </c>
      <c r="Q1357" s="7">
        <f t="shared" si="55"/>
        <v>1100</v>
      </c>
      <c r="R1357" s="6" t="s">
        <v>47</v>
      </c>
      <c r="S1357" s="5" t="s">
        <v>32</v>
      </c>
      <c r="T1357" s="5" t="s">
        <v>3171</v>
      </c>
      <c r="U1357" s="5" t="s">
        <v>3172</v>
      </c>
      <c r="V1357" s="1" t="s">
        <v>65</v>
      </c>
      <c r="W1357" s="1" t="s">
        <v>5637</v>
      </c>
      <c r="X1357" s="1" t="s">
        <v>2325</v>
      </c>
      <c r="Y1357" s="1" t="s">
        <v>2326</v>
      </c>
      <c r="Z1357" s="4">
        <v>42341</v>
      </c>
      <c r="AA1357" s="1" t="s">
        <v>45</v>
      </c>
      <c r="AB1357" s="1" t="s">
        <v>5638</v>
      </c>
      <c r="AC1357" s="1" t="s">
        <v>5639</v>
      </c>
      <c r="AD1357" s="8"/>
    </row>
    <row r="1358" spans="2:30" outlineLevel="5">
      <c r="B1358" s="3"/>
      <c r="C1358" s="1"/>
      <c r="D1358" s="1"/>
      <c r="E1358" s="1"/>
      <c r="F1358" s="1"/>
      <c r="G1358" s="1" t="s">
        <v>1553</v>
      </c>
      <c r="H1358" s="277">
        <v>42368</v>
      </c>
      <c r="I1358" s="1" t="s">
        <v>5640</v>
      </c>
      <c r="J1358" s="2" t="s">
        <v>68</v>
      </c>
      <c r="K1358" s="1" t="s">
        <v>36</v>
      </c>
      <c r="L1358" s="1" t="s">
        <v>20</v>
      </c>
      <c r="M1358" s="1" t="s">
        <v>21</v>
      </c>
      <c r="N1358" s="1" t="s">
        <v>11</v>
      </c>
      <c r="O1358" s="7">
        <v>1200</v>
      </c>
      <c r="P1358" s="7">
        <v>0</v>
      </c>
      <c r="Q1358" s="7">
        <f t="shared" si="55"/>
        <v>1200</v>
      </c>
      <c r="R1358" s="6" t="s">
        <v>47</v>
      </c>
      <c r="S1358" s="5" t="s">
        <v>32</v>
      </c>
      <c r="T1358" s="5" t="s">
        <v>51</v>
      </c>
      <c r="U1358" s="5" t="s">
        <v>1393</v>
      </c>
      <c r="V1358" s="1" t="s">
        <v>65</v>
      </c>
      <c r="W1358" s="1" t="s">
        <v>5641</v>
      </c>
      <c r="X1358" s="1" t="s">
        <v>5642</v>
      </c>
      <c r="Y1358" s="1" t="s">
        <v>5643</v>
      </c>
      <c r="Z1358" s="4">
        <v>42368</v>
      </c>
      <c r="AA1358" s="1" t="s">
        <v>2257</v>
      </c>
      <c r="AB1358" s="1" t="s">
        <v>5644</v>
      </c>
      <c r="AC1358" s="1"/>
      <c r="AD1358" s="8"/>
    </row>
    <row r="1359" spans="2:30" outlineLevel="5">
      <c r="B1359" s="3"/>
      <c r="C1359" s="1"/>
      <c r="D1359" s="1"/>
      <c r="E1359" s="1"/>
      <c r="F1359" s="1"/>
      <c r="G1359" s="1" t="s">
        <v>1553</v>
      </c>
      <c r="H1359" s="277">
        <v>42353</v>
      </c>
      <c r="I1359" s="1" t="s">
        <v>5645</v>
      </c>
      <c r="J1359" s="2" t="s">
        <v>68</v>
      </c>
      <c r="K1359" s="1" t="s">
        <v>36</v>
      </c>
      <c r="L1359" s="1" t="s">
        <v>60</v>
      </c>
      <c r="M1359" s="1" t="s">
        <v>21</v>
      </c>
      <c r="N1359" s="1" t="s">
        <v>11</v>
      </c>
      <c r="O1359" s="7">
        <v>1299</v>
      </c>
      <c r="P1359" s="7">
        <v>0</v>
      </c>
      <c r="Q1359" s="7">
        <f t="shared" si="55"/>
        <v>1299</v>
      </c>
      <c r="R1359" s="6" t="s">
        <v>47</v>
      </c>
      <c r="S1359" s="5" t="s">
        <v>32</v>
      </c>
      <c r="T1359" s="5" t="s">
        <v>3295</v>
      </c>
      <c r="U1359" s="5" t="s">
        <v>3296</v>
      </c>
      <c r="V1359" s="1" t="s">
        <v>65</v>
      </c>
      <c r="W1359" s="1" t="s">
        <v>5646</v>
      </c>
      <c r="X1359" s="1" t="s">
        <v>5486</v>
      </c>
      <c r="Y1359" s="1" t="s">
        <v>5487</v>
      </c>
      <c r="Z1359" s="4">
        <v>42353</v>
      </c>
      <c r="AA1359" s="1" t="s">
        <v>45</v>
      </c>
      <c r="AB1359" s="1" t="s">
        <v>5647</v>
      </c>
      <c r="AC1359" s="1" t="s">
        <v>5648</v>
      </c>
      <c r="AD1359" s="8"/>
    </row>
    <row r="1360" spans="2:30" outlineLevel="5">
      <c r="B1360" s="3"/>
      <c r="C1360" s="1"/>
      <c r="D1360" s="1"/>
      <c r="E1360" s="1"/>
      <c r="F1360" s="1"/>
      <c r="G1360" s="1" t="s">
        <v>1553</v>
      </c>
      <c r="H1360" s="277">
        <v>42345</v>
      </c>
      <c r="I1360" s="1" t="s">
        <v>5649</v>
      </c>
      <c r="J1360" s="2" t="s">
        <v>68</v>
      </c>
      <c r="K1360" s="1" t="s">
        <v>36</v>
      </c>
      <c r="L1360" s="1" t="s">
        <v>20</v>
      </c>
      <c r="M1360" s="1" t="s">
        <v>21</v>
      </c>
      <c r="N1360" s="1" t="s">
        <v>11</v>
      </c>
      <c r="O1360" s="7">
        <v>848.5</v>
      </c>
      <c r="P1360" s="7">
        <v>0</v>
      </c>
      <c r="Q1360" s="7">
        <f t="shared" si="55"/>
        <v>848.5</v>
      </c>
      <c r="R1360" s="6" t="s">
        <v>47</v>
      </c>
      <c r="S1360" s="5" t="s">
        <v>32</v>
      </c>
      <c r="T1360" s="5" t="s">
        <v>67</v>
      </c>
      <c r="U1360" s="5" t="s">
        <v>1615</v>
      </c>
      <c r="V1360" s="1" t="s">
        <v>65</v>
      </c>
      <c r="W1360" s="1" t="s">
        <v>5650</v>
      </c>
      <c r="X1360" s="1" t="s">
        <v>3443</v>
      </c>
      <c r="Y1360" s="1" t="s">
        <v>3444</v>
      </c>
      <c r="Z1360" s="4">
        <v>42345</v>
      </c>
      <c r="AA1360" s="1" t="s">
        <v>45</v>
      </c>
      <c r="AB1360" s="1" t="s">
        <v>5651</v>
      </c>
      <c r="AC1360" s="1" t="s">
        <v>5652</v>
      </c>
      <c r="AD1360" s="8"/>
    </row>
    <row r="1361" spans="2:30" outlineLevel="5">
      <c r="B1361" s="3"/>
      <c r="C1361" s="1"/>
      <c r="D1361" s="1"/>
      <c r="E1361" s="1"/>
      <c r="F1361" s="1"/>
      <c r="G1361" s="1" t="s">
        <v>1553</v>
      </c>
      <c r="H1361" s="277">
        <v>42341</v>
      </c>
      <c r="I1361" s="1" t="s">
        <v>5653</v>
      </c>
      <c r="J1361" s="2" t="s">
        <v>68</v>
      </c>
      <c r="K1361" s="1" t="s">
        <v>36</v>
      </c>
      <c r="L1361" s="1" t="s">
        <v>20</v>
      </c>
      <c r="M1361" s="1" t="s">
        <v>21</v>
      </c>
      <c r="N1361" s="1" t="s">
        <v>11</v>
      </c>
      <c r="O1361" s="7">
        <v>190</v>
      </c>
      <c r="P1361" s="7">
        <v>0</v>
      </c>
      <c r="Q1361" s="7">
        <f t="shared" si="55"/>
        <v>190</v>
      </c>
      <c r="R1361" s="6" t="s">
        <v>47</v>
      </c>
      <c r="S1361" s="5" t="s">
        <v>32</v>
      </c>
      <c r="T1361" s="5" t="s">
        <v>67</v>
      </c>
      <c r="U1361" s="5" t="s">
        <v>1615</v>
      </c>
      <c r="V1361" s="1" t="s">
        <v>65</v>
      </c>
      <c r="W1361" s="1" t="s">
        <v>5654</v>
      </c>
      <c r="X1361" s="1" t="s">
        <v>2201</v>
      </c>
      <c r="Y1361" s="1" t="s">
        <v>2202</v>
      </c>
      <c r="Z1361" s="4">
        <v>42341</v>
      </c>
      <c r="AA1361" s="1" t="s">
        <v>45</v>
      </c>
      <c r="AB1361" s="1" t="s">
        <v>5655</v>
      </c>
      <c r="AC1361" s="1" t="s">
        <v>5656</v>
      </c>
      <c r="AD1361" s="8"/>
    </row>
    <row r="1362" spans="2:30" outlineLevel="5">
      <c r="B1362" s="3"/>
      <c r="C1362" s="1"/>
      <c r="D1362" s="1"/>
      <c r="E1362" s="1"/>
      <c r="F1362" s="1"/>
      <c r="G1362" s="1" t="s">
        <v>1553</v>
      </c>
      <c r="H1362" s="277">
        <v>42348</v>
      </c>
      <c r="I1362" s="1" t="s">
        <v>5657</v>
      </c>
      <c r="J1362" s="2" t="s">
        <v>68</v>
      </c>
      <c r="K1362" s="1" t="s">
        <v>36</v>
      </c>
      <c r="L1362" s="1" t="s">
        <v>20</v>
      </c>
      <c r="M1362" s="1" t="s">
        <v>21</v>
      </c>
      <c r="N1362" s="1" t="s">
        <v>11</v>
      </c>
      <c r="O1362" s="7">
        <v>3910.2</v>
      </c>
      <c r="P1362" s="7">
        <v>0</v>
      </c>
      <c r="Q1362" s="7">
        <f t="shared" si="55"/>
        <v>3910.2</v>
      </c>
      <c r="R1362" s="6" t="s">
        <v>47</v>
      </c>
      <c r="S1362" s="5" t="s">
        <v>32</v>
      </c>
      <c r="T1362" s="5" t="s">
        <v>67</v>
      </c>
      <c r="U1362" s="5" t="s">
        <v>1615</v>
      </c>
      <c r="V1362" s="1" t="s">
        <v>65</v>
      </c>
      <c r="W1362" s="1" t="s">
        <v>5658</v>
      </c>
      <c r="X1362" s="1" t="s">
        <v>2165</v>
      </c>
      <c r="Y1362" s="1" t="s">
        <v>2166</v>
      </c>
      <c r="Z1362" s="4">
        <v>42348</v>
      </c>
      <c r="AA1362" s="1" t="s">
        <v>45</v>
      </c>
      <c r="AB1362" s="1" t="s">
        <v>1901</v>
      </c>
      <c r="AC1362" s="1" t="s">
        <v>5659</v>
      </c>
      <c r="AD1362" s="8"/>
    </row>
    <row r="1363" spans="2:30" outlineLevel="5">
      <c r="B1363" s="3"/>
      <c r="C1363" s="1"/>
      <c r="D1363" s="1"/>
      <c r="E1363" s="1"/>
      <c r="F1363" s="1"/>
      <c r="G1363" s="1" t="s">
        <v>1553</v>
      </c>
      <c r="H1363" s="277">
        <v>42348</v>
      </c>
      <c r="I1363" s="1" t="s">
        <v>5660</v>
      </c>
      <c r="J1363" s="2" t="s">
        <v>68</v>
      </c>
      <c r="K1363" s="1" t="s">
        <v>36</v>
      </c>
      <c r="L1363" s="1" t="s">
        <v>20</v>
      </c>
      <c r="M1363" s="1" t="s">
        <v>21</v>
      </c>
      <c r="N1363" s="1" t="s">
        <v>11</v>
      </c>
      <c r="O1363" s="7">
        <v>2495</v>
      </c>
      <c r="P1363" s="7">
        <v>0</v>
      </c>
      <c r="Q1363" s="7">
        <f t="shared" si="55"/>
        <v>2495</v>
      </c>
      <c r="R1363" s="6" t="s">
        <v>47</v>
      </c>
      <c r="S1363" s="5" t="s">
        <v>32</v>
      </c>
      <c r="T1363" s="5" t="s">
        <v>66</v>
      </c>
      <c r="U1363" s="5" t="s">
        <v>799</v>
      </c>
      <c r="V1363" s="1" t="s">
        <v>65</v>
      </c>
      <c r="W1363" s="1" t="s">
        <v>5661</v>
      </c>
      <c r="X1363" s="1" t="s">
        <v>4968</v>
      </c>
      <c r="Y1363" s="1" t="s">
        <v>4969</v>
      </c>
      <c r="Z1363" s="4">
        <v>42348</v>
      </c>
      <c r="AA1363" s="1" t="s">
        <v>45</v>
      </c>
      <c r="AB1363" s="1" t="s">
        <v>5662</v>
      </c>
      <c r="AC1363" s="1" t="s">
        <v>5663</v>
      </c>
      <c r="AD1363" s="8"/>
    </row>
    <row r="1364" spans="2:30" outlineLevel="5">
      <c r="B1364" s="3"/>
      <c r="C1364" s="1"/>
      <c r="D1364" s="1"/>
      <c r="E1364" s="1"/>
      <c r="F1364" s="1"/>
      <c r="G1364" s="1" t="s">
        <v>1553</v>
      </c>
      <c r="H1364" s="277">
        <v>42357</v>
      </c>
      <c r="I1364" s="1" t="s">
        <v>5664</v>
      </c>
      <c r="J1364" s="2" t="s">
        <v>68</v>
      </c>
      <c r="K1364" s="1" t="s">
        <v>36</v>
      </c>
      <c r="L1364" s="1" t="s">
        <v>60</v>
      </c>
      <c r="M1364" s="1" t="s">
        <v>21</v>
      </c>
      <c r="N1364" s="1" t="s">
        <v>11</v>
      </c>
      <c r="O1364" s="7">
        <v>24992</v>
      </c>
      <c r="P1364" s="7">
        <v>0</v>
      </c>
      <c r="Q1364" s="7">
        <f t="shared" si="55"/>
        <v>24992</v>
      </c>
      <c r="R1364" s="6" t="s">
        <v>47</v>
      </c>
      <c r="S1364" s="5" t="s">
        <v>32</v>
      </c>
      <c r="T1364" s="5" t="s">
        <v>66</v>
      </c>
      <c r="U1364" s="5" t="s">
        <v>799</v>
      </c>
      <c r="V1364" s="1" t="s">
        <v>65</v>
      </c>
      <c r="W1364" s="1" t="s">
        <v>5665</v>
      </c>
      <c r="X1364" s="1" t="s">
        <v>5666</v>
      </c>
      <c r="Y1364" s="1" t="s">
        <v>5667</v>
      </c>
      <c r="Z1364" s="4">
        <v>42357</v>
      </c>
      <c r="AA1364" s="1" t="s">
        <v>2257</v>
      </c>
      <c r="AB1364" s="1" t="s">
        <v>5668</v>
      </c>
      <c r="AC1364" s="1"/>
      <c r="AD1364" s="8"/>
    </row>
    <row r="1365" spans="2:30" outlineLevel="5">
      <c r="B1365" s="3"/>
      <c r="C1365" s="1"/>
      <c r="D1365" s="1"/>
      <c r="E1365" s="1"/>
      <c r="F1365" s="1"/>
      <c r="G1365" s="1" t="s">
        <v>1553</v>
      </c>
      <c r="H1365" s="277">
        <v>42367</v>
      </c>
      <c r="I1365" s="1" t="s">
        <v>5669</v>
      </c>
      <c r="J1365" s="2" t="s">
        <v>68</v>
      </c>
      <c r="K1365" s="1" t="s">
        <v>36</v>
      </c>
      <c r="L1365" s="1" t="s">
        <v>20</v>
      </c>
      <c r="M1365" s="1" t="s">
        <v>21</v>
      </c>
      <c r="N1365" s="1" t="s">
        <v>11</v>
      </c>
      <c r="O1365" s="7">
        <v>1050</v>
      </c>
      <c r="P1365" s="7">
        <v>0</v>
      </c>
      <c r="Q1365" s="7">
        <f t="shared" si="55"/>
        <v>1050</v>
      </c>
      <c r="R1365" s="6" t="s">
        <v>47</v>
      </c>
      <c r="S1365" s="5" t="s">
        <v>25</v>
      </c>
      <c r="T1365" s="5" t="s">
        <v>763</v>
      </c>
      <c r="U1365" s="5" t="s">
        <v>56</v>
      </c>
      <c r="V1365" s="1" t="s">
        <v>65</v>
      </c>
      <c r="W1365" s="1" t="s">
        <v>5670</v>
      </c>
      <c r="X1365" s="1" t="s">
        <v>5671</v>
      </c>
      <c r="Y1365" s="1" t="s">
        <v>5672</v>
      </c>
      <c r="Z1365" s="4">
        <v>42367</v>
      </c>
      <c r="AA1365" s="1" t="s">
        <v>45</v>
      </c>
      <c r="AB1365" s="1" t="s">
        <v>5673</v>
      </c>
      <c r="AC1365" s="1"/>
      <c r="AD1365" s="8"/>
    </row>
    <row r="1366" spans="2:30" outlineLevel="5">
      <c r="B1366" s="3"/>
      <c r="C1366" s="1"/>
      <c r="D1366" s="1"/>
      <c r="E1366" s="1"/>
      <c r="F1366" s="1"/>
      <c r="G1366" s="1" t="s">
        <v>1553</v>
      </c>
      <c r="H1366" s="277">
        <v>42359</v>
      </c>
      <c r="I1366" s="1" t="s">
        <v>5674</v>
      </c>
      <c r="J1366" s="2" t="s">
        <v>68</v>
      </c>
      <c r="K1366" s="1" t="s">
        <v>36</v>
      </c>
      <c r="L1366" s="1" t="s">
        <v>20</v>
      </c>
      <c r="M1366" s="1" t="s">
        <v>21</v>
      </c>
      <c r="N1366" s="1" t="s">
        <v>11</v>
      </c>
      <c r="O1366" s="7">
        <v>200</v>
      </c>
      <c r="P1366" s="7">
        <v>0</v>
      </c>
      <c r="Q1366" s="7">
        <f t="shared" si="55"/>
        <v>200</v>
      </c>
      <c r="R1366" s="6" t="s">
        <v>47</v>
      </c>
      <c r="S1366" s="5" t="s">
        <v>32</v>
      </c>
      <c r="T1366" s="5" t="s">
        <v>3171</v>
      </c>
      <c r="U1366" s="5" t="s">
        <v>3172</v>
      </c>
      <c r="V1366" s="1" t="s">
        <v>65</v>
      </c>
      <c r="W1366" s="1" t="s">
        <v>5675</v>
      </c>
      <c r="X1366" s="1" t="s">
        <v>5676</v>
      </c>
      <c r="Y1366" s="1" t="s">
        <v>5677</v>
      </c>
      <c r="Z1366" s="4">
        <v>42359</v>
      </c>
      <c r="AA1366" s="1" t="s">
        <v>45</v>
      </c>
      <c r="AB1366" s="1" t="s">
        <v>5678</v>
      </c>
      <c r="AC1366" s="1"/>
      <c r="AD1366" s="8"/>
    </row>
    <row r="1367" spans="2:30" outlineLevel="5">
      <c r="B1367" s="3"/>
      <c r="C1367" s="1"/>
      <c r="D1367" s="1"/>
      <c r="E1367" s="1"/>
      <c r="F1367" s="1"/>
      <c r="G1367" s="1" t="s">
        <v>1553</v>
      </c>
      <c r="H1367" s="4">
        <v>42369</v>
      </c>
      <c r="I1367" s="1" t="s">
        <v>5674</v>
      </c>
      <c r="J1367" s="2" t="s">
        <v>68</v>
      </c>
      <c r="K1367" s="1" t="s">
        <v>36</v>
      </c>
      <c r="L1367" s="1" t="s">
        <v>20</v>
      </c>
      <c r="M1367" s="1" t="s">
        <v>20</v>
      </c>
      <c r="N1367" s="1" t="s">
        <v>2393</v>
      </c>
      <c r="O1367" s="421">
        <v>0</v>
      </c>
      <c r="P1367" s="7">
        <v>200</v>
      </c>
      <c r="Q1367" s="7">
        <f>O1367-P1367</f>
        <v>-200</v>
      </c>
      <c r="R1367" s="6" t="s">
        <v>47</v>
      </c>
      <c r="S1367" s="5" t="s">
        <v>32</v>
      </c>
      <c r="T1367" s="5" t="s">
        <v>3171</v>
      </c>
      <c r="U1367" s="5" t="s">
        <v>3172</v>
      </c>
      <c r="V1367" s="1" t="s">
        <v>65</v>
      </c>
      <c r="W1367" s="1" t="s">
        <v>5675</v>
      </c>
      <c r="X1367" s="1" t="s">
        <v>5676</v>
      </c>
      <c r="Y1367" s="1" t="s">
        <v>5677</v>
      </c>
      <c r="Z1367" s="4">
        <v>42369</v>
      </c>
      <c r="AA1367" s="1" t="s">
        <v>2397</v>
      </c>
      <c r="AB1367" s="1" t="s">
        <v>7766</v>
      </c>
      <c r="AC1367" s="1"/>
      <c r="AD1367" s="8"/>
    </row>
    <row r="1368" spans="2:30" outlineLevel="5">
      <c r="B1368" s="3"/>
      <c r="C1368" s="1"/>
      <c r="D1368" s="1"/>
      <c r="E1368" s="1"/>
      <c r="F1368" s="1"/>
      <c r="G1368" s="1" t="s">
        <v>1553</v>
      </c>
      <c r="H1368" s="277">
        <v>42341</v>
      </c>
      <c r="I1368" s="1" t="s">
        <v>5679</v>
      </c>
      <c r="J1368" s="2" t="s">
        <v>68</v>
      </c>
      <c r="K1368" s="1" t="s">
        <v>36</v>
      </c>
      <c r="L1368" s="1" t="s">
        <v>20</v>
      </c>
      <c r="M1368" s="1" t="s">
        <v>21</v>
      </c>
      <c r="N1368" s="1" t="s">
        <v>11</v>
      </c>
      <c r="O1368" s="7">
        <v>4840</v>
      </c>
      <c r="P1368" s="7">
        <v>0</v>
      </c>
      <c r="Q1368" s="7">
        <f t="shared" si="55"/>
        <v>4840</v>
      </c>
      <c r="R1368" s="6" t="s">
        <v>47</v>
      </c>
      <c r="S1368" s="5" t="s">
        <v>25</v>
      </c>
      <c r="T1368" s="5" t="s">
        <v>1944</v>
      </c>
      <c r="U1368" s="5" t="s">
        <v>1945</v>
      </c>
      <c r="V1368" s="1" t="s">
        <v>65</v>
      </c>
      <c r="W1368" s="1" t="s">
        <v>5680</v>
      </c>
      <c r="X1368" s="1" t="s">
        <v>2220</v>
      </c>
      <c r="Y1368" s="1" t="s">
        <v>2221</v>
      </c>
      <c r="Z1368" s="4">
        <v>42341</v>
      </c>
      <c r="AA1368" s="1" t="s">
        <v>45</v>
      </c>
      <c r="AB1368" s="1" t="s">
        <v>5681</v>
      </c>
      <c r="AC1368" s="1" t="s">
        <v>5682</v>
      </c>
      <c r="AD1368" s="8"/>
    </row>
    <row r="1369" spans="2:30" outlineLevel="5">
      <c r="B1369" s="3"/>
      <c r="C1369" s="1"/>
      <c r="D1369" s="1"/>
      <c r="E1369" s="1"/>
      <c r="F1369" s="1"/>
      <c r="G1369" s="1" t="s">
        <v>1553</v>
      </c>
      <c r="H1369" s="277">
        <v>42359</v>
      </c>
      <c r="I1369" s="1" t="s">
        <v>5683</v>
      </c>
      <c r="J1369" s="2" t="s">
        <v>68</v>
      </c>
      <c r="K1369" s="1" t="s">
        <v>36</v>
      </c>
      <c r="L1369" s="1" t="s">
        <v>20</v>
      </c>
      <c r="M1369" s="1" t="s">
        <v>21</v>
      </c>
      <c r="N1369" s="1" t="s">
        <v>11</v>
      </c>
      <c r="O1369" s="7">
        <v>2020</v>
      </c>
      <c r="P1369" s="7">
        <v>0</v>
      </c>
      <c r="Q1369" s="7">
        <f t="shared" si="55"/>
        <v>2020</v>
      </c>
      <c r="R1369" s="6" t="s">
        <v>47</v>
      </c>
      <c r="S1369" s="5" t="s">
        <v>32</v>
      </c>
      <c r="T1369" s="5" t="s">
        <v>67</v>
      </c>
      <c r="U1369" s="5" t="s">
        <v>1615</v>
      </c>
      <c r="V1369" s="1" t="s">
        <v>65</v>
      </c>
      <c r="W1369" s="1" t="s">
        <v>5684</v>
      </c>
      <c r="X1369" s="1" t="s">
        <v>3345</v>
      </c>
      <c r="Y1369" s="1" t="s">
        <v>3346</v>
      </c>
      <c r="Z1369" s="4">
        <v>42359</v>
      </c>
      <c r="AA1369" s="1" t="s">
        <v>45</v>
      </c>
      <c r="AB1369" s="1" t="s">
        <v>5685</v>
      </c>
      <c r="AC1369" s="1" t="s">
        <v>5686</v>
      </c>
      <c r="AD1369" s="8"/>
    </row>
    <row r="1370" spans="2:30" outlineLevel="5">
      <c r="B1370" s="3"/>
      <c r="C1370" s="1"/>
      <c r="D1370" s="1"/>
      <c r="E1370" s="1"/>
      <c r="F1370" s="1"/>
      <c r="G1370" s="1" t="s">
        <v>1553</v>
      </c>
      <c r="H1370" s="277">
        <v>42341</v>
      </c>
      <c r="I1370" s="1" t="s">
        <v>5687</v>
      </c>
      <c r="J1370" s="2" t="s">
        <v>68</v>
      </c>
      <c r="K1370" s="1" t="s">
        <v>36</v>
      </c>
      <c r="L1370" s="1" t="s">
        <v>20</v>
      </c>
      <c r="M1370" s="1" t="s">
        <v>21</v>
      </c>
      <c r="N1370" s="1" t="s">
        <v>11</v>
      </c>
      <c r="O1370" s="7">
        <v>2815.65</v>
      </c>
      <c r="P1370" s="7">
        <v>0</v>
      </c>
      <c r="Q1370" s="7">
        <f t="shared" si="55"/>
        <v>2815.65</v>
      </c>
      <c r="R1370" s="6" t="s">
        <v>47</v>
      </c>
      <c r="S1370" s="5" t="s">
        <v>32</v>
      </c>
      <c r="T1370" s="5" t="s">
        <v>67</v>
      </c>
      <c r="U1370" s="5" t="s">
        <v>1615</v>
      </c>
      <c r="V1370" s="1" t="s">
        <v>65</v>
      </c>
      <c r="W1370" s="1" t="s">
        <v>5688</v>
      </c>
      <c r="X1370" s="1" t="s">
        <v>3443</v>
      </c>
      <c r="Y1370" s="1" t="s">
        <v>3444</v>
      </c>
      <c r="Z1370" s="4">
        <v>42341</v>
      </c>
      <c r="AA1370" s="1" t="s">
        <v>45</v>
      </c>
      <c r="AB1370" s="1" t="s">
        <v>5689</v>
      </c>
      <c r="AC1370" s="1" t="s">
        <v>5690</v>
      </c>
      <c r="AD1370" s="8"/>
    </row>
    <row r="1371" spans="2:30" outlineLevel="5">
      <c r="B1371" s="3"/>
      <c r="C1371" s="1"/>
      <c r="D1371" s="1"/>
      <c r="E1371" s="1"/>
      <c r="F1371" s="1"/>
      <c r="G1371" s="1" t="s">
        <v>1553</v>
      </c>
      <c r="H1371" s="277">
        <v>42347</v>
      </c>
      <c r="I1371" s="1" t="s">
        <v>5691</v>
      </c>
      <c r="J1371" s="2" t="s">
        <v>68</v>
      </c>
      <c r="K1371" s="1" t="s">
        <v>36</v>
      </c>
      <c r="L1371" s="1" t="s">
        <v>20</v>
      </c>
      <c r="M1371" s="1" t="s">
        <v>21</v>
      </c>
      <c r="N1371" s="1" t="s">
        <v>11</v>
      </c>
      <c r="O1371" s="7">
        <v>133.6</v>
      </c>
      <c r="P1371" s="7">
        <v>0</v>
      </c>
      <c r="Q1371" s="7">
        <f t="shared" ref="Q1371:Q1402" si="56">O1371-P1371</f>
        <v>133.6</v>
      </c>
      <c r="R1371" s="6" t="s">
        <v>47</v>
      </c>
      <c r="S1371" s="5" t="s">
        <v>32</v>
      </c>
      <c r="T1371" s="5" t="s">
        <v>4348</v>
      </c>
      <c r="U1371" s="5" t="s">
        <v>4349</v>
      </c>
      <c r="V1371" s="1" t="s">
        <v>65</v>
      </c>
      <c r="W1371" s="1" t="s">
        <v>5692</v>
      </c>
      <c r="X1371" s="1" t="s">
        <v>5693</v>
      </c>
      <c r="Y1371" s="1" t="s">
        <v>5694</v>
      </c>
      <c r="Z1371" s="4">
        <v>42347</v>
      </c>
      <c r="AA1371" s="1" t="s">
        <v>45</v>
      </c>
      <c r="AB1371" s="1" t="s">
        <v>5695</v>
      </c>
      <c r="AC1371" s="1" t="s">
        <v>5696</v>
      </c>
      <c r="AD1371" s="8"/>
    </row>
    <row r="1372" spans="2:30" outlineLevel="5">
      <c r="B1372" s="3"/>
      <c r="C1372" s="1"/>
      <c r="D1372" s="1"/>
      <c r="E1372" s="1"/>
      <c r="F1372" s="1"/>
      <c r="G1372" s="1" t="s">
        <v>1553</v>
      </c>
      <c r="H1372" s="277">
        <v>42349</v>
      </c>
      <c r="I1372" s="1" t="s">
        <v>5697</v>
      </c>
      <c r="J1372" s="2" t="s">
        <v>68</v>
      </c>
      <c r="K1372" s="1" t="s">
        <v>36</v>
      </c>
      <c r="L1372" s="1" t="s">
        <v>20</v>
      </c>
      <c r="M1372" s="1" t="s">
        <v>21</v>
      </c>
      <c r="N1372" s="1" t="s">
        <v>11</v>
      </c>
      <c r="O1372" s="7">
        <v>6078.8</v>
      </c>
      <c r="P1372" s="7">
        <v>0</v>
      </c>
      <c r="Q1372" s="7">
        <f t="shared" si="56"/>
        <v>6078.8</v>
      </c>
      <c r="R1372" s="6" t="s">
        <v>47</v>
      </c>
      <c r="S1372" s="5" t="s">
        <v>25</v>
      </c>
      <c r="T1372" s="5" t="s">
        <v>1944</v>
      </c>
      <c r="U1372" s="5" t="s">
        <v>1945</v>
      </c>
      <c r="V1372" s="1" t="s">
        <v>65</v>
      </c>
      <c r="W1372" s="1" t="s">
        <v>5698</v>
      </c>
      <c r="X1372" s="1" t="s">
        <v>2175</v>
      </c>
      <c r="Y1372" s="1" t="s">
        <v>2176</v>
      </c>
      <c r="Z1372" s="4">
        <v>42349</v>
      </c>
      <c r="AA1372" s="1" t="s">
        <v>45</v>
      </c>
      <c r="AB1372" s="1" t="s">
        <v>5699</v>
      </c>
      <c r="AC1372" s="1" t="s">
        <v>5700</v>
      </c>
      <c r="AD1372" s="8"/>
    </row>
    <row r="1373" spans="2:30" outlineLevel="5">
      <c r="B1373" s="3"/>
      <c r="C1373" s="1"/>
      <c r="D1373" s="1"/>
      <c r="E1373" s="1"/>
      <c r="F1373" s="1"/>
      <c r="G1373" s="1" t="s">
        <v>1553</v>
      </c>
      <c r="H1373" s="277">
        <v>42349</v>
      </c>
      <c r="I1373" s="1" t="s">
        <v>5701</v>
      </c>
      <c r="J1373" s="2" t="s">
        <v>68</v>
      </c>
      <c r="K1373" s="1" t="s">
        <v>36</v>
      </c>
      <c r="L1373" s="1" t="s">
        <v>20</v>
      </c>
      <c r="M1373" s="1" t="s">
        <v>21</v>
      </c>
      <c r="N1373" s="1" t="s">
        <v>11</v>
      </c>
      <c r="O1373" s="7">
        <v>800</v>
      </c>
      <c r="P1373" s="7">
        <v>0</v>
      </c>
      <c r="Q1373" s="7">
        <f t="shared" si="56"/>
        <v>800</v>
      </c>
      <c r="R1373" s="6" t="s">
        <v>47</v>
      </c>
      <c r="S1373" s="5" t="s">
        <v>32</v>
      </c>
      <c r="T1373" s="5" t="s">
        <v>3163</v>
      </c>
      <c r="U1373" s="5" t="s">
        <v>3164</v>
      </c>
      <c r="V1373" s="1" t="s">
        <v>65</v>
      </c>
      <c r="W1373" s="1" t="s">
        <v>5702</v>
      </c>
      <c r="X1373" s="1" t="s">
        <v>5703</v>
      </c>
      <c r="Y1373" s="1" t="s">
        <v>5704</v>
      </c>
      <c r="Z1373" s="4">
        <v>42349</v>
      </c>
      <c r="AA1373" s="1" t="s">
        <v>45</v>
      </c>
      <c r="AB1373" s="1" t="s">
        <v>5109</v>
      </c>
      <c r="AC1373" s="1" t="s">
        <v>5705</v>
      </c>
      <c r="AD1373" s="8"/>
    </row>
    <row r="1374" spans="2:30" outlineLevel="5">
      <c r="B1374" s="3"/>
      <c r="C1374" s="1"/>
      <c r="D1374" s="1"/>
      <c r="E1374" s="1"/>
      <c r="F1374" s="1"/>
      <c r="G1374" s="1" t="s">
        <v>1553</v>
      </c>
      <c r="H1374" s="277">
        <v>42356</v>
      </c>
      <c r="I1374" s="1" t="s">
        <v>5706</v>
      </c>
      <c r="J1374" s="2" t="s">
        <v>68</v>
      </c>
      <c r="K1374" s="1" t="s">
        <v>36</v>
      </c>
      <c r="L1374" s="1" t="s">
        <v>20</v>
      </c>
      <c r="M1374" s="1" t="s">
        <v>21</v>
      </c>
      <c r="N1374" s="1" t="s">
        <v>11</v>
      </c>
      <c r="O1374" s="7">
        <v>3375</v>
      </c>
      <c r="P1374" s="7">
        <v>0</v>
      </c>
      <c r="Q1374" s="7">
        <f t="shared" si="56"/>
        <v>3375</v>
      </c>
      <c r="R1374" s="6" t="s">
        <v>47</v>
      </c>
      <c r="S1374" s="5" t="s">
        <v>32</v>
      </c>
      <c r="T1374" s="5" t="s">
        <v>3163</v>
      </c>
      <c r="U1374" s="5" t="s">
        <v>3164</v>
      </c>
      <c r="V1374" s="1" t="s">
        <v>65</v>
      </c>
      <c r="W1374" s="1" t="s">
        <v>5707</v>
      </c>
      <c r="X1374" s="1" t="s">
        <v>2175</v>
      </c>
      <c r="Y1374" s="1" t="s">
        <v>2176</v>
      </c>
      <c r="Z1374" s="4">
        <v>42356</v>
      </c>
      <c r="AA1374" s="1" t="s">
        <v>45</v>
      </c>
      <c r="AB1374" s="1" t="s">
        <v>5708</v>
      </c>
      <c r="AC1374" s="1" t="s">
        <v>5709</v>
      </c>
      <c r="AD1374" s="8"/>
    </row>
    <row r="1375" spans="2:30" outlineLevel="5">
      <c r="B1375" s="3"/>
      <c r="C1375" s="1"/>
      <c r="D1375" s="1"/>
      <c r="E1375" s="1"/>
      <c r="F1375" s="1"/>
      <c r="G1375" s="1" t="s">
        <v>1553</v>
      </c>
      <c r="H1375" s="277">
        <v>42353</v>
      </c>
      <c r="I1375" s="1" t="s">
        <v>5710</v>
      </c>
      <c r="J1375" s="2" t="s">
        <v>68</v>
      </c>
      <c r="K1375" s="1" t="s">
        <v>36</v>
      </c>
      <c r="L1375" s="1" t="s">
        <v>20</v>
      </c>
      <c r="M1375" s="1" t="s">
        <v>21</v>
      </c>
      <c r="N1375" s="1" t="s">
        <v>11</v>
      </c>
      <c r="O1375" s="7">
        <v>11357</v>
      </c>
      <c r="P1375" s="7">
        <v>0</v>
      </c>
      <c r="Q1375" s="7">
        <f t="shared" si="56"/>
        <v>11357</v>
      </c>
      <c r="R1375" s="6" t="s">
        <v>47</v>
      </c>
      <c r="S1375" s="5" t="s">
        <v>32</v>
      </c>
      <c r="T1375" s="5" t="s">
        <v>3163</v>
      </c>
      <c r="U1375" s="5" t="s">
        <v>3164</v>
      </c>
      <c r="V1375" s="1" t="s">
        <v>65</v>
      </c>
      <c r="W1375" s="1" t="s">
        <v>5711</v>
      </c>
      <c r="X1375" s="1" t="s">
        <v>2175</v>
      </c>
      <c r="Y1375" s="1" t="s">
        <v>2176</v>
      </c>
      <c r="Z1375" s="4">
        <v>42353</v>
      </c>
      <c r="AA1375" s="1" t="s">
        <v>45</v>
      </c>
      <c r="AB1375" s="1" t="s">
        <v>5712</v>
      </c>
      <c r="AC1375" s="1" t="s">
        <v>5713</v>
      </c>
      <c r="AD1375" s="8"/>
    </row>
    <row r="1376" spans="2:30" outlineLevel="5">
      <c r="B1376" s="3"/>
      <c r="C1376" s="1"/>
      <c r="D1376" s="1"/>
      <c r="E1376" s="1"/>
      <c r="F1376" s="1"/>
      <c r="G1376" s="1" t="s">
        <v>1553</v>
      </c>
      <c r="H1376" s="277">
        <v>42355</v>
      </c>
      <c r="I1376" s="1" t="s">
        <v>5714</v>
      </c>
      <c r="J1376" s="2" t="s">
        <v>68</v>
      </c>
      <c r="K1376" s="1" t="s">
        <v>36</v>
      </c>
      <c r="L1376" s="1" t="s">
        <v>20</v>
      </c>
      <c r="M1376" s="1" t="s">
        <v>21</v>
      </c>
      <c r="N1376" s="1" t="s">
        <v>11</v>
      </c>
      <c r="O1376" s="7">
        <v>8500</v>
      </c>
      <c r="P1376" s="7">
        <v>0</v>
      </c>
      <c r="Q1376" s="7">
        <f t="shared" si="56"/>
        <v>8500</v>
      </c>
      <c r="R1376" s="6" t="s">
        <v>47</v>
      </c>
      <c r="S1376" s="5" t="s">
        <v>32</v>
      </c>
      <c r="T1376" s="5" t="s">
        <v>3163</v>
      </c>
      <c r="U1376" s="5" t="s">
        <v>3164</v>
      </c>
      <c r="V1376" s="1" t="s">
        <v>65</v>
      </c>
      <c r="W1376" s="1" t="s">
        <v>5715</v>
      </c>
      <c r="X1376" s="1" t="s">
        <v>5716</v>
      </c>
      <c r="Y1376" s="1" t="s">
        <v>5717</v>
      </c>
      <c r="Z1376" s="4">
        <v>42355</v>
      </c>
      <c r="AA1376" s="1" t="s">
        <v>45</v>
      </c>
      <c r="AB1376" s="1" t="s">
        <v>5718</v>
      </c>
      <c r="AC1376" s="1" t="s">
        <v>5719</v>
      </c>
      <c r="AD1376" s="8"/>
    </row>
    <row r="1377" spans="2:30" outlineLevel="5">
      <c r="B1377" s="3"/>
      <c r="C1377" s="1"/>
      <c r="D1377" s="1"/>
      <c r="E1377" s="1"/>
      <c r="F1377" s="1"/>
      <c r="G1377" s="1" t="s">
        <v>1553</v>
      </c>
      <c r="H1377" s="277">
        <v>42349</v>
      </c>
      <c r="I1377" s="1" t="s">
        <v>5720</v>
      </c>
      <c r="J1377" s="2" t="s">
        <v>68</v>
      </c>
      <c r="K1377" s="1" t="s">
        <v>36</v>
      </c>
      <c r="L1377" s="1" t="s">
        <v>20</v>
      </c>
      <c r="M1377" s="1" t="s">
        <v>21</v>
      </c>
      <c r="N1377" s="1" t="s">
        <v>11</v>
      </c>
      <c r="O1377" s="7">
        <v>10624</v>
      </c>
      <c r="P1377" s="7">
        <v>0</v>
      </c>
      <c r="Q1377" s="7">
        <f t="shared" si="56"/>
        <v>10624</v>
      </c>
      <c r="R1377" s="6" t="s">
        <v>47</v>
      </c>
      <c r="S1377" s="5" t="s">
        <v>32</v>
      </c>
      <c r="T1377" s="5" t="s">
        <v>3163</v>
      </c>
      <c r="U1377" s="5" t="s">
        <v>3164</v>
      </c>
      <c r="V1377" s="1" t="s">
        <v>65</v>
      </c>
      <c r="W1377" s="1" t="s">
        <v>5721</v>
      </c>
      <c r="X1377" s="1" t="s">
        <v>5703</v>
      </c>
      <c r="Y1377" s="1" t="s">
        <v>5704</v>
      </c>
      <c r="Z1377" s="4">
        <v>42349</v>
      </c>
      <c r="AA1377" s="1" t="s">
        <v>45</v>
      </c>
      <c r="AB1377" s="1" t="s">
        <v>5722</v>
      </c>
      <c r="AC1377" s="1" t="s">
        <v>5723</v>
      </c>
      <c r="AD1377" s="8"/>
    </row>
    <row r="1378" spans="2:30" outlineLevel="5">
      <c r="B1378" s="3"/>
      <c r="C1378" s="1"/>
      <c r="D1378" s="1"/>
      <c r="E1378" s="1"/>
      <c r="F1378" s="1"/>
      <c r="G1378" s="1" t="s">
        <v>1553</v>
      </c>
      <c r="H1378" s="277">
        <v>42349</v>
      </c>
      <c r="I1378" s="1" t="s">
        <v>5724</v>
      </c>
      <c r="J1378" s="2" t="s">
        <v>68</v>
      </c>
      <c r="K1378" s="1" t="s">
        <v>36</v>
      </c>
      <c r="L1378" s="1" t="s">
        <v>20</v>
      </c>
      <c r="M1378" s="1" t="s">
        <v>21</v>
      </c>
      <c r="N1378" s="1" t="s">
        <v>11</v>
      </c>
      <c r="O1378" s="7">
        <v>9360</v>
      </c>
      <c r="P1378" s="7">
        <v>0</v>
      </c>
      <c r="Q1378" s="7">
        <f t="shared" si="56"/>
        <v>9360</v>
      </c>
      <c r="R1378" s="6" t="s">
        <v>47</v>
      </c>
      <c r="S1378" s="5" t="s">
        <v>32</v>
      </c>
      <c r="T1378" s="5" t="s">
        <v>3163</v>
      </c>
      <c r="U1378" s="5" t="s">
        <v>3164</v>
      </c>
      <c r="V1378" s="1" t="s">
        <v>65</v>
      </c>
      <c r="W1378" s="1" t="s">
        <v>5725</v>
      </c>
      <c r="X1378" s="1" t="s">
        <v>3345</v>
      </c>
      <c r="Y1378" s="1" t="s">
        <v>3346</v>
      </c>
      <c r="Z1378" s="4">
        <v>42349</v>
      </c>
      <c r="AA1378" s="1" t="s">
        <v>45</v>
      </c>
      <c r="AB1378" s="1" t="s">
        <v>5726</v>
      </c>
      <c r="AC1378" s="1" t="s">
        <v>5727</v>
      </c>
      <c r="AD1378" s="8"/>
    </row>
    <row r="1379" spans="2:30" outlineLevel="5">
      <c r="B1379" s="3"/>
      <c r="C1379" s="1"/>
      <c r="D1379" s="1"/>
      <c r="E1379" s="1"/>
      <c r="F1379" s="1"/>
      <c r="G1379" s="1" t="s">
        <v>1553</v>
      </c>
      <c r="H1379" s="277">
        <v>42349</v>
      </c>
      <c r="I1379" s="1" t="s">
        <v>5728</v>
      </c>
      <c r="J1379" s="2" t="s">
        <v>68</v>
      </c>
      <c r="K1379" s="1" t="s">
        <v>36</v>
      </c>
      <c r="L1379" s="1" t="s">
        <v>20</v>
      </c>
      <c r="M1379" s="1" t="s">
        <v>21</v>
      </c>
      <c r="N1379" s="1" t="s">
        <v>11</v>
      </c>
      <c r="O1379" s="7">
        <v>11172</v>
      </c>
      <c r="P1379" s="7">
        <v>0</v>
      </c>
      <c r="Q1379" s="7">
        <f t="shared" si="56"/>
        <v>11172</v>
      </c>
      <c r="R1379" s="6" t="s">
        <v>47</v>
      </c>
      <c r="S1379" s="5" t="s">
        <v>32</v>
      </c>
      <c r="T1379" s="5" t="s">
        <v>3163</v>
      </c>
      <c r="U1379" s="5" t="s">
        <v>3164</v>
      </c>
      <c r="V1379" s="1" t="s">
        <v>65</v>
      </c>
      <c r="W1379" s="1" t="s">
        <v>5729</v>
      </c>
      <c r="X1379" s="1" t="s">
        <v>5703</v>
      </c>
      <c r="Y1379" s="1" t="s">
        <v>5704</v>
      </c>
      <c r="Z1379" s="4">
        <v>42349</v>
      </c>
      <c r="AA1379" s="1" t="s">
        <v>45</v>
      </c>
      <c r="AB1379" s="1" t="s">
        <v>5730</v>
      </c>
      <c r="AC1379" s="1" t="s">
        <v>5731</v>
      </c>
      <c r="AD1379" s="8"/>
    </row>
    <row r="1380" spans="2:30" outlineLevel="5">
      <c r="B1380" s="3"/>
      <c r="C1380" s="1"/>
      <c r="D1380" s="1"/>
      <c r="E1380" s="1"/>
      <c r="F1380" s="1"/>
      <c r="G1380" s="1" t="s">
        <v>1553</v>
      </c>
      <c r="H1380" s="277">
        <v>42349</v>
      </c>
      <c r="I1380" s="1" t="s">
        <v>5732</v>
      </c>
      <c r="J1380" s="2" t="s">
        <v>68</v>
      </c>
      <c r="K1380" s="1" t="s">
        <v>36</v>
      </c>
      <c r="L1380" s="1" t="s">
        <v>20</v>
      </c>
      <c r="M1380" s="1" t="s">
        <v>21</v>
      </c>
      <c r="N1380" s="1" t="s">
        <v>11</v>
      </c>
      <c r="O1380" s="7">
        <v>11550</v>
      </c>
      <c r="P1380" s="7">
        <v>0</v>
      </c>
      <c r="Q1380" s="7">
        <f t="shared" si="56"/>
        <v>11550</v>
      </c>
      <c r="R1380" s="6" t="s">
        <v>47</v>
      </c>
      <c r="S1380" s="5" t="s">
        <v>32</v>
      </c>
      <c r="T1380" s="5" t="s">
        <v>3163</v>
      </c>
      <c r="U1380" s="5" t="s">
        <v>3164</v>
      </c>
      <c r="V1380" s="1" t="s">
        <v>65</v>
      </c>
      <c r="W1380" s="1" t="s">
        <v>5733</v>
      </c>
      <c r="X1380" s="1" t="s">
        <v>5012</v>
      </c>
      <c r="Y1380" s="1" t="s">
        <v>5013</v>
      </c>
      <c r="Z1380" s="4">
        <v>42349</v>
      </c>
      <c r="AA1380" s="1" t="s">
        <v>45</v>
      </c>
      <c r="AB1380" s="1" t="s">
        <v>5734</v>
      </c>
      <c r="AC1380" s="1" t="s">
        <v>5735</v>
      </c>
      <c r="AD1380" s="8"/>
    </row>
    <row r="1381" spans="2:30" outlineLevel="5">
      <c r="B1381" s="3"/>
      <c r="C1381" s="1"/>
      <c r="D1381" s="1"/>
      <c r="E1381" s="1"/>
      <c r="F1381" s="1"/>
      <c r="G1381" s="1" t="s">
        <v>1553</v>
      </c>
      <c r="H1381" s="277">
        <v>42347</v>
      </c>
      <c r="I1381" s="1" t="s">
        <v>5736</v>
      </c>
      <c r="J1381" s="2" t="s">
        <v>68</v>
      </c>
      <c r="K1381" s="1" t="s">
        <v>36</v>
      </c>
      <c r="L1381" s="1" t="s">
        <v>20</v>
      </c>
      <c r="M1381" s="1" t="s">
        <v>21</v>
      </c>
      <c r="N1381" s="1" t="s">
        <v>11</v>
      </c>
      <c r="O1381" s="7">
        <v>2100</v>
      </c>
      <c r="P1381" s="7">
        <v>0</v>
      </c>
      <c r="Q1381" s="7">
        <f t="shared" si="56"/>
        <v>2100</v>
      </c>
      <c r="R1381" s="6" t="s">
        <v>47</v>
      </c>
      <c r="S1381" s="5" t="s">
        <v>32</v>
      </c>
      <c r="T1381" s="5" t="s">
        <v>4348</v>
      </c>
      <c r="U1381" s="5" t="s">
        <v>4349</v>
      </c>
      <c r="V1381" s="1" t="s">
        <v>65</v>
      </c>
      <c r="W1381" s="1" t="s">
        <v>5737</v>
      </c>
      <c r="X1381" s="1" t="s">
        <v>5738</v>
      </c>
      <c r="Y1381" s="1" t="s">
        <v>5739</v>
      </c>
      <c r="Z1381" s="4">
        <v>42347</v>
      </c>
      <c r="AA1381" s="1" t="s">
        <v>45</v>
      </c>
      <c r="AB1381" s="1" t="s">
        <v>5740</v>
      </c>
      <c r="AC1381" s="1"/>
      <c r="AD1381" s="8"/>
    </row>
    <row r="1382" spans="2:30" outlineLevel="5">
      <c r="B1382" s="3"/>
      <c r="C1382" s="1"/>
      <c r="D1382" s="1"/>
      <c r="E1382" s="1"/>
      <c r="F1382" s="1"/>
      <c r="G1382" s="1" t="s">
        <v>1553</v>
      </c>
      <c r="H1382" s="277">
        <v>42347</v>
      </c>
      <c r="I1382" s="1" t="s">
        <v>5741</v>
      </c>
      <c r="J1382" s="2" t="s">
        <v>68</v>
      </c>
      <c r="K1382" s="1" t="s">
        <v>36</v>
      </c>
      <c r="L1382" s="1" t="s">
        <v>20</v>
      </c>
      <c r="M1382" s="1" t="s">
        <v>21</v>
      </c>
      <c r="N1382" s="1" t="s">
        <v>11</v>
      </c>
      <c r="O1382" s="7">
        <v>11544.4</v>
      </c>
      <c r="P1382" s="7">
        <v>0</v>
      </c>
      <c r="Q1382" s="7">
        <f t="shared" si="56"/>
        <v>11544.4</v>
      </c>
      <c r="R1382" s="6" t="s">
        <v>47</v>
      </c>
      <c r="S1382" s="5" t="s">
        <v>32</v>
      </c>
      <c r="T1382" s="5" t="s">
        <v>4348</v>
      </c>
      <c r="U1382" s="5" t="s">
        <v>4349</v>
      </c>
      <c r="V1382" s="1" t="s">
        <v>65</v>
      </c>
      <c r="W1382" s="1" t="s">
        <v>5742</v>
      </c>
      <c r="X1382" s="1" t="s">
        <v>2230</v>
      </c>
      <c r="Y1382" s="1" t="s">
        <v>2231</v>
      </c>
      <c r="Z1382" s="4">
        <v>42347</v>
      </c>
      <c r="AA1382" s="1" t="s">
        <v>45</v>
      </c>
      <c r="AB1382" s="1" t="s">
        <v>5743</v>
      </c>
      <c r="AC1382" s="1" t="s">
        <v>5744</v>
      </c>
      <c r="AD1382" s="8"/>
    </row>
    <row r="1383" spans="2:30" outlineLevel="5">
      <c r="B1383" s="3"/>
      <c r="C1383" s="1"/>
      <c r="D1383" s="1"/>
      <c r="E1383" s="1"/>
      <c r="F1383" s="1"/>
      <c r="G1383" s="1" t="s">
        <v>1553</v>
      </c>
      <c r="H1383" s="277">
        <v>42347</v>
      </c>
      <c r="I1383" s="1" t="s">
        <v>5745</v>
      </c>
      <c r="J1383" s="2" t="s">
        <v>68</v>
      </c>
      <c r="K1383" s="1" t="s">
        <v>36</v>
      </c>
      <c r="L1383" s="1" t="s">
        <v>20</v>
      </c>
      <c r="M1383" s="1" t="s">
        <v>21</v>
      </c>
      <c r="N1383" s="1" t="s">
        <v>11</v>
      </c>
      <c r="O1383" s="7">
        <v>10868</v>
      </c>
      <c r="P1383" s="7">
        <v>0</v>
      </c>
      <c r="Q1383" s="7">
        <f t="shared" si="56"/>
        <v>10868</v>
      </c>
      <c r="R1383" s="6" t="s">
        <v>47</v>
      </c>
      <c r="S1383" s="5" t="s">
        <v>32</v>
      </c>
      <c r="T1383" s="5" t="s">
        <v>4348</v>
      </c>
      <c r="U1383" s="5" t="s">
        <v>4349</v>
      </c>
      <c r="V1383" s="1" t="s">
        <v>65</v>
      </c>
      <c r="W1383" s="1" t="s">
        <v>5746</v>
      </c>
      <c r="X1383" s="1" t="s">
        <v>2230</v>
      </c>
      <c r="Y1383" s="1" t="s">
        <v>2231</v>
      </c>
      <c r="Z1383" s="4">
        <v>42347</v>
      </c>
      <c r="AA1383" s="1" t="s">
        <v>45</v>
      </c>
      <c r="AB1383" s="1" t="s">
        <v>5747</v>
      </c>
      <c r="AC1383" s="1" t="s">
        <v>5748</v>
      </c>
      <c r="AD1383" s="8"/>
    </row>
    <row r="1384" spans="2:30" outlineLevel="5">
      <c r="B1384" s="3"/>
      <c r="C1384" s="1"/>
      <c r="D1384" s="1"/>
      <c r="E1384" s="1"/>
      <c r="F1384" s="1"/>
      <c r="G1384" s="1" t="s">
        <v>1553</v>
      </c>
      <c r="H1384" s="277">
        <v>42353</v>
      </c>
      <c r="I1384" s="1" t="s">
        <v>5749</v>
      </c>
      <c r="J1384" s="2" t="s">
        <v>68</v>
      </c>
      <c r="K1384" s="1" t="s">
        <v>36</v>
      </c>
      <c r="L1384" s="1" t="s">
        <v>20</v>
      </c>
      <c r="M1384" s="1" t="s">
        <v>21</v>
      </c>
      <c r="N1384" s="1" t="s">
        <v>11</v>
      </c>
      <c r="O1384" s="7">
        <v>595</v>
      </c>
      <c r="P1384" s="7">
        <v>0</v>
      </c>
      <c r="Q1384" s="7">
        <f t="shared" si="56"/>
        <v>595</v>
      </c>
      <c r="R1384" s="6" t="s">
        <v>47</v>
      </c>
      <c r="S1384" s="5" t="s">
        <v>32</v>
      </c>
      <c r="T1384" s="5" t="s">
        <v>3163</v>
      </c>
      <c r="U1384" s="5" t="s">
        <v>3164</v>
      </c>
      <c r="V1384" s="1" t="s">
        <v>65</v>
      </c>
      <c r="W1384" s="1" t="s">
        <v>5750</v>
      </c>
      <c r="X1384" s="1" t="s">
        <v>5751</v>
      </c>
      <c r="Y1384" s="1" t="s">
        <v>5752</v>
      </c>
      <c r="Z1384" s="4">
        <v>42353</v>
      </c>
      <c r="AA1384" s="1" t="s">
        <v>45</v>
      </c>
      <c r="AB1384" s="1" t="s">
        <v>5753</v>
      </c>
      <c r="AC1384" s="1" t="s">
        <v>5754</v>
      </c>
      <c r="AD1384" s="8"/>
    </row>
    <row r="1385" spans="2:30" outlineLevel="5">
      <c r="B1385" s="3"/>
      <c r="C1385" s="1"/>
      <c r="D1385" s="1"/>
      <c r="E1385" s="1"/>
      <c r="F1385" s="1"/>
      <c r="G1385" s="1" t="s">
        <v>1553</v>
      </c>
      <c r="H1385" s="277">
        <v>42349</v>
      </c>
      <c r="I1385" s="1" t="s">
        <v>5755</v>
      </c>
      <c r="J1385" s="2" t="s">
        <v>68</v>
      </c>
      <c r="K1385" s="1" t="s">
        <v>36</v>
      </c>
      <c r="L1385" s="1" t="s">
        <v>20</v>
      </c>
      <c r="M1385" s="1" t="s">
        <v>21</v>
      </c>
      <c r="N1385" s="1" t="s">
        <v>11</v>
      </c>
      <c r="O1385" s="7">
        <v>9060</v>
      </c>
      <c r="P1385" s="7">
        <v>0</v>
      </c>
      <c r="Q1385" s="7">
        <f t="shared" si="56"/>
        <v>9060</v>
      </c>
      <c r="R1385" s="6" t="s">
        <v>47</v>
      </c>
      <c r="S1385" s="5" t="s">
        <v>32</v>
      </c>
      <c r="T1385" s="5" t="s">
        <v>3163</v>
      </c>
      <c r="U1385" s="5" t="s">
        <v>3164</v>
      </c>
      <c r="V1385" s="1" t="s">
        <v>65</v>
      </c>
      <c r="W1385" s="1" t="s">
        <v>5756</v>
      </c>
      <c r="X1385" s="1" t="s">
        <v>2268</v>
      </c>
      <c r="Y1385" s="1" t="s">
        <v>2269</v>
      </c>
      <c r="Z1385" s="4">
        <v>42349</v>
      </c>
      <c r="AA1385" s="1" t="s">
        <v>45</v>
      </c>
      <c r="AB1385" s="1" t="s">
        <v>5722</v>
      </c>
      <c r="AC1385" s="1" t="s">
        <v>5757</v>
      </c>
      <c r="AD1385" s="8"/>
    </row>
    <row r="1386" spans="2:30" outlineLevel="5">
      <c r="B1386" s="3"/>
      <c r="C1386" s="1"/>
      <c r="D1386" s="1"/>
      <c r="E1386" s="1"/>
      <c r="F1386" s="1"/>
      <c r="G1386" s="1" t="s">
        <v>1553</v>
      </c>
      <c r="H1386" s="277">
        <v>42345</v>
      </c>
      <c r="I1386" s="1" t="s">
        <v>5758</v>
      </c>
      <c r="J1386" s="2" t="s">
        <v>68</v>
      </c>
      <c r="K1386" s="1" t="s">
        <v>36</v>
      </c>
      <c r="L1386" s="1" t="s">
        <v>20</v>
      </c>
      <c r="M1386" s="1" t="s">
        <v>21</v>
      </c>
      <c r="N1386" s="1" t="s">
        <v>11</v>
      </c>
      <c r="O1386" s="7">
        <v>712</v>
      </c>
      <c r="P1386" s="7">
        <v>0</v>
      </c>
      <c r="Q1386" s="7">
        <f t="shared" si="56"/>
        <v>712</v>
      </c>
      <c r="R1386" s="6" t="s">
        <v>47</v>
      </c>
      <c r="S1386" s="5" t="s">
        <v>32</v>
      </c>
      <c r="T1386" s="5" t="s">
        <v>3163</v>
      </c>
      <c r="U1386" s="5" t="s">
        <v>3164</v>
      </c>
      <c r="V1386" s="1" t="s">
        <v>65</v>
      </c>
      <c r="W1386" s="1" t="s">
        <v>5759</v>
      </c>
      <c r="X1386" s="1" t="s">
        <v>2325</v>
      </c>
      <c r="Y1386" s="1" t="s">
        <v>2326</v>
      </c>
      <c r="Z1386" s="4">
        <v>42345</v>
      </c>
      <c r="AA1386" s="1" t="s">
        <v>45</v>
      </c>
      <c r="AB1386" s="1" t="s">
        <v>5760</v>
      </c>
      <c r="AC1386" s="1" t="s">
        <v>5761</v>
      </c>
      <c r="AD1386" s="8"/>
    </row>
    <row r="1387" spans="2:30" outlineLevel="5">
      <c r="B1387" s="3"/>
      <c r="C1387" s="1"/>
      <c r="D1387" s="1"/>
      <c r="E1387" s="1"/>
      <c r="F1387" s="1"/>
      <c r="G1387" s="1" t="s">
        <v>1553</v>
      </c>
      <c r="H1387" s="277">
        <v>42341</v>
      </c>
      <c r="I1387" s="1" t="s">
        <v>5762</v>
      </c>
      <c r="J1387" s="2" t="s">
        <v>68</v>
      </c>
      <c r="K1387" s="1" t="s">
        <v>36</v>
      </c>
      <c r="L1387" s="1" t="s">
        <v>20</v>
      </c>
      <c r="M1387" s="1" t="s">
        <v>21</v>
      </c>
      <c r="N1387" s="1" t="s">
        <v>11</v>
      </c>
      <c r="O1387" s="7">
        <v>116.8</v>
      </c>
      <c r="P1387" s="7">
        <v>0</v>
      </c>
      <c r="Q1387" s="7">
        <f t="shared" si="56"/>
        <v>116.8</v>
      </c>
      <c r="R1387" s="6" t="s">
        <v>47</v>
      </c>
      <c r="S1387" s="5" t="s">
        <v>32</v>
      </c>
      <c r="T1387" s="5" t="s">
        <v>67</v>
      </c>
      <c r="U1387" s="5" t="s">
        <v>1615</v>
      </c>
      <c r="V1387" s="1" t="s">
        <v>65</v>
      </c>
      <c r="W1387" s="1" t="s">
        <v>5763</v>
      </c>
      <c r="X1387" s="1" t="s">
        <v>3443</v>
      </c>
      <c r="Y1387" s="1" t="s">
        <v>3444</v>
      </c>
      <c r="Z1387" s="4">
        <v>42341</v>
      </c>
      <c r="AA1387" s="1" t="s">
        <v>45</v>
      </c>
      <c r="AB1387" s="1" t="s">
        <v>5764</v>
      </c>
      <c r="AC1387" s="1" t="s">
        <v>5765</v>
      </c>
      <c r="AD1387" s="8"/>
    </row>
    <row r="1388" spans="2:30" outlineLevel="5">
      <c r="B1388" s="3"/>
      <c r="C1388" s="1"/>
      <c r="D1388" s="1"/>
      <c r="E1388" s="1"/>
      <c r="F1388" s="1"/>
      <c r="G1388" s="1" t="s">
        <v>1553</v>
      </c>
      <c r="H1388" s="277">
        <v>42368</v>
      </c>
      <c r="I1388" s="1" t="s">
        <v>5766</v>
      </c>
      <c r="J1388" s="2" t="s">
        <v>68</v>
      </c>
      <c r="K1388" s="1" t="s">
        <v>36</v>
      </c>
      <c r="L1388" s="1" t="s">
        <v>20</v>
      </c>
      <c r="M1388" s="1" t="s">
        <v>21</v>
      </c>
      <c r="N1388" s="1" t="s">
        <v>11</v>
      </c>
      <c r="O1388" s="7">
        <v>586</v>
      </c>
      <c r="P1388" s="7">
        <v>0</v>
      </c>
      <c r="Q1388" s="7">
        <f t="shared" si="56"/>
        <v>586</v>
      </c>
      <c r="R1388" s="6" t="s">
        <v>47</v>
      </c>
      <c r="S1388" s="5" t="s">
        <v>32</v>
      </c>
      <c r="T1388" s="5" t="s">
        <v>51</v>
      </c>
      <c r="U1388" s="5" t="s">
        <v>1393</v>
      </c>
      <c r="V1388" s="1" t="s">
        <v>65</v>
      </c>
      <c r="W1388" s="1" t="s">
        <v>5767</v>
      </c>
      <c r="X1388" s="1" t="s">
        <v>2422</v>
      </c>
      <c r="Y1388" s="1" t="s">
        <v>2423</v>
      </c>
      <c r="Z1388" s="4">
        <v>42368</v>
      </c>
      <c r="AA1388" s="1" t="s">
        <v>45</v>
      </c>
      <c r="AB1388" s="1" t="s">
        <v>5768</v>
      </c>
      <c r="AC1388" s="1" t="s">
        <v>5769</v>
      </c>
      <c r="AD1388" s="8"/>
    </row>
    <row r="1389" spans="2:30" outlineLevel="5">
      <c r="B1389" s="3"/>
      <c r="C1389" s="1"/>
      <c r="D1389" s="1"/>
      <c r="E1389" s="1"/>
      <c r="F1389" s="1"/>
      <c r="G1389" s="1" t="s">
        <v>1553</v>
      </c>
      <c r="H1389" s="277">
        <v>42355</v>
      </c>
      <c r="I1389" s="1" t="s">
        <v>5770</v>
      </c>
      <c r="J1389" s="2" t="s">
        <v>68</v>
      </c>
      <c r="K1389" s="1" t="s">
        <v>36</v>
      </c>
      <c r="L1389" s="1" t="s">
        <v>20</v>
      </c>
      <c r="M1389" s="1" t="s">
        <v>21</v>
      </c>
      <c r="N1389" s="1" t="s">
        <v>11</v>
      </c>
      <c r="O1389" s="7">
        <v>860</v>
      </c>
      <c r="P1389" s="7">
        <v>0</v>
      </c>
      <c r="Q1389" s="7">
        <f t="shared" si="56"/>
        <v>860</v>
      </c>
      <c r="R1389" s="6" t="s">
        <v>47</v>
      </c>
      <c r="S1389" s="5" t="s">
        <v>32</v>
      </c>
      <c r="T1389" s="5" t="s">
        <v>51</v>
      </c>
      <c r="U1389" s="5" t="s">
        <v>1393</v>
      </c>
      <c r="V1389" s="1" t="s">
        <v>65</v>
      </c>
      <c r="W1389" s="1" t="s">
        <v>5771</v>
      </c>
      <c r="X1389" s="1" t="s">
        <v>5303</v>
      </c>
      <c r="Y1389" s="1" t="s">
        <v>5304</v>
      </c>
      <c r="Z1389" s="4">
        <v>42355</v>
      </c>
      <c r="AA1389" s="1" t="s">
        <v>45</v>
      </c>
      <c r="AB1389" s="1" t="s">
        <v>5772</v>
      </c>
      <c r="AC1389" s="1" t="s">
        <v>5773</v>
      </c>
      <c r="AD1389" s="8"/>
    </row>
    <row r="1390" spans="2:30" outlineLevel="5">
      <c r="B1390" s="3"/>
      <c r="C1390" s="1"/>
      <c r="D1390" s="1"/>
      <c r="E1390" s="1"/>
      <c r="F1390" s="1"/>
      <c r="G1390" s="1" t="s">
        <v>1553</v>
      </c>
      <c r="H1390" s="277">
        <v>42356</v>
      </c>
      <c r="I1390" s="1" t="s">
        <v>5774</v>
      </c>
      <c r="J1390" s="2" t="s">
        <v>68</v>
      </c>
      <c r="K1390" s="1" t="s">
        <v>36</v>
      </c>
      <c r="L1390" s="1" t="s">
        <v>20</v>
      </c>
      <c r="M1390" s="1" t="s">
        <v>21</v>
      </c>
      <c r="N1390" s="1" t="s">
        <v>11</v>
      </c>
      <c r="O1390" s="7">
        <v>1495.8</v>
      </c>
      <c r="P1390" s="7">
        <v>0</v>
      </c>
      <c r="Q1390" s="7">
        <f t="shared" si="56"/>
        <v>1495.8</v>
      </c>
      <c r="R1390" s="6" t="s">
        <v>47</v>
      </c>
      <c r="S1390" s="5" t="s">
        <v>32</v>
      </c>
      <c r="T1390" s="5" t="s">
        <v>51</v>
      </c>
      <c r="U1390" s="5" t="s">
        <v>1393</v>
      </c>
      <c r="V1390" s="1" t="s">
        <v>65</v>
      </c>
      <c r="W1390" s="1" t="s">
        <v>5775</v>
      </c>
      <c r="X1390" s="1" t="s">
        <v>2313</v>
      </c>
      <c r="Y1390" s="1" t="s">
        <v>2314</v>
      </c>
      <c r="Z1390" s="4">
        <v>42356</v>
      </c>
      <c r="AA1390" s="1" t="s">
        <v>45</v>
      </c>
      <c r="AB1390" s="1" t="s">
        <v>5776</v>
      </c>
      <c r="AC1390" s="1" t="s">
        <v>5777</v>
      </c>
      <c r="AD1390" s="8"/>
    </row>
    <row r="1391" spans="2:30" outlineLevel="5">
      <c r="B1391" s="3"/>
      <c r="C1391" s="1"/>
      <c r="D1391" s="1"/>
      <c r="E1391" s="1"/>
      <c r="F1391" s="1"/>
      <c r="G1391" s="1" t="s">
        <v>1553</v>
      </c>
      <c r="H1391" s="277">
        <v>42345</v>
      </c>
      <c r="I1391" s="1" t="s">
        <v>5778</v>
      </c>
      <c r="J1391" s="2" t="s">
        <v>68</v>
      </c>
      <c r="K1391" s="1" t="s">
        <v>36</v>
      </c>
      <c r="L1391" s="1" t="s">
        <v>20</v>
      </c>
      <c r="M1391" s="1" t="s">
        <v>21</v>
      </c>
      <c r="N1391" s="1" t="s">
        <v>11</v>
      </c>
      <c r="O1391" s="7">
        <v>5400</v>
      </c>
      <c r="P1391" s="7">
        <v>0</v>
      </c>
      <c r="Q1391" s="7">
        <f t="shared" si="56"/>
        <v>5400</v>
      </c>
      <c r="R1391" s="6" t="s">
        <v>47</v>
      </c>
      <c r="S1391" s="5" t="s">
        <v>25</v>
      </c>
      <c r="T1391" s="5" t="s">
        <v>1944</v>
      </c>
      <c r="U1391" s="5" t="s">
        <v>1945</v>
      </c>
      <c r="V1391" s="1" t="s">
        <v>65</v>
      </c>
      <c r="W1391" s="1" t="s">
        <v>5779</v>
      </c>
      <c r="X1391" s="1" t="s">
        <v>2428</v>
      </c>
      <c r="Y1391" s="1" t="s">
        <v>2429</v>
      </c>
      <c r="Z1391" s="4">
        <v>42345</v>
      </c>
      <c r="AA1391" s="1" t="s">
        <v>45</v>
      </c>
      <c r="AB1391" s="1" t="s">
        <v>5780</v>
      </c>
      <c r="AC1391" s="1" t="s">
        <v>5781</v>
      </c>
      <c r="AD1391" s="8"/>
    </row>
    <row r="1392" spans="2:30" outlineLevel="5">
      <c r="B1392" s="3"/>
      <c r="C1392" s="1"/>
      <c r="D1392" s="1"/>
      <c r="E1392" s="1"/>
      <c r="F1392" s="1"/>
      <c r="G1392" s="1" t="s">
        <v>1553</v>
      </c>
      <c r="H1392" s="277">
        <v>42349</v>
      </c>
      <c r="I1392" s="1" t="s">
        <v>5782</v>
      </c>
      <c r="J1392" s="2" t="s">
        <v>68</v>
      </c>
      <c r="K1392" s="1" t="s">
        <v>36</v>
      </c>
      <c r="L1392" s="1" t="s">
        <v>20</v>
      </c>
      <c r="M1392" s="1" t="s">
        <v>21</v>
      </c>
      <c r="N1392" s="1" t="s">
        <v>11</v>
      </c>
      <c r="O1392" s="7">
        <v>3680</v>
      </c>
      <c r="P1392" s="7">
        <v>0</v>
      </c>
      <c r="Q1392" s="7">
        <f t="shared" si="56"/>
        <v>3680</v>
      </c>
      <c r="R1392" s="6" t="s">
        <v>47</v>
      </c>
      <c r="S1392" s="5" t="s">
        <v>32</v>
      </c>
      <c r="T1392" s="5" t="s">
        <v>3163</v>
      </c>
      <c r="U1392" s="5" t="s">
        <v>3164</v>
      </c>
      <c r="V1392" s="1" t="s">
        <v>65</v>
      </c>
      <c r="W1392" s="1" t="s">
        <v>5783</v>
      </c>
      <c r="X1392" s="1" t="s">
        <v>5703</v>
      </c>
      <c r="Y1392" s="1" t="s">
        <v>5704</v>
      </c>
      <c r="Z1392" s="4">
        <v>42349</v>
      </c>
      <c r="AA1392" s="1" t="s">
        <v>45</v>
      </c>
      <c r="AB1392" s="1" t="s">
        <v>5784</v>
      </c>
      <c r="AC1392" s="1" t="s">
        <v>5785</v>
      </c>
      <c r="AD1392" s="8"/>
    </row>
    <row r="1393" spans="2:30" outlineLevel="5">
      <c r="B1393" s="3"/>
      <c r="C1393" s="1"/>
      <c r="D1393" s="1"/>
      <c r="E1393" s="1"/>
      <c r="F1393" s="1"/>
      <c r="G1393" s="1" t="s">
        <v>1553</v>
      </c>
      <c r="H1393" s="277">
        <v>42349</v>
      </c>
      <c r="I1393" s="1" t="s">
        <v>5786</v>
      </c>
      <c r="J1393" s="2" t="s">
        <v>68</v>
      </c>
      <c r="K1393" s="1" t="s">
        <v>36</v>
      </c>
      <c r="L1393" s="1" t="s">
        <v>20</v>
      </c>
      <c r="M1393" s="1" t="s">
        <v>21</v>
      </c>
      <c r="N1393" s="1" t="s">
        <v>11</v>
      </c>
      <c r="O1393" s="7">
        <v>9000</v>
      </c>
      <c r="P1393" s="7">
        <v>0</v>
      </c>
      <c r="Q1393" s="7">
        <f t="shared" si="56"/>
        <v>9000</v>
      </c>
      <c r="R1393" s="6" t="s">
        <v>47</v>
      </c>
      <c r="S1393" s="5" t="s">
        <v>32</v>
      </c>
      <c r="T1393" s="5" t="s">
        <v>3163</v>
      </c>
      <c r="U1393" s="5" t="s">
        <v>3164</v>
      </c>
      <c r="V1393" s="1" t="s">
        <v>65</v>
      </c>
      <c r="W1393" s="1" t="s">
        <v>5787</v>
      </c>
      <c r="X1393" s="1" t="s">
        <v>5703</v>
      </c>
      <c r="Y1393" s="1" t="s">
        <v>5704</v>
      </c>
      <c r="Z1393" s="4">
        <v>42349</v>
      </c>
      <c r="AA1393" s="1" t="s">
        <v>45</v>
      </c>
      <c r="AB1393" s="1" t="s">
        <v>5788</v>
      </c>
      <c r="AC1393" s="1" t="s">
        <v>5789</v>
      </c>
      <c r="AD1393" s="8"/>
    </row>
    <row r="1394" spans="2:30" outlineLevel="5">
      <c r="B1394" s="3"/>
      <c r="C1394" s="1"/>
      <c r="D1394" s="1"/>
      <c r="E1394" s="1"/>
      <c r="F1394" s="1"/>
      <c r="G1394" s="1" t="s">
        <v>1553</v>
      </c>
      <c r="H1394" s="277">
        <v>42353</v>
      </c>
      <c r="I1394" s="1" t="s">
        <v>5790</v>
      </c>
      <c r="J1394" s="2" t="s">
        <v>68</v>
      </c>
      <c r="K1394" s="1" t="s">
        <v>36</v>
      </c>
      <c r="L1394" s="1" t="s">
        <v>20</v>
      </c>
      <c r="M1394" s="1" t="s">
        <v>21</v>
      </c>
      <c r="N1394" s="1" t="s">
        <v>11</v>
      </c>
      <c r="O1394" s="7">
        <v>3892.5</v>
      </c>
      <c r="P1394" s="7">
        <v>0</v>
      </c>
      <c r="Q1394" s="7">
        <f t="shared" si="56"/>
        <v>3892.5</v>
      </c>
      <c r="R1394" s="6" t="s">
        <v>47</v>
      </c>
      <c r="S1394" s="5" t="s">
        <v>32</v>
      </c>
      <c r="T1394" s="5" t="s">
        <v>66</v>
      </c>
      <c r="U1394" s="5" t="s">
        <v>799</v>
      </c>
      <c r="V1394" s="1" t="s">
        <v>65</v>
      </c>
      <c r="W1394" s="1" t="s">
        <v>5791</v>
      </c>
      <c r="X1394" s="1" t="s">
        <v>2175</v>
      </c>
      <c r="Y1394" s="1" t="s">
        <v>2176</v>
      </c>
      <c r="Z1394" s="4">
        <v>42353</v>
      </c>
      <c r="AA1394" s="1" t="s">
        <v>45</v>
      </c>
      <c r="AB1394" s="1" t="s">
        <v>5792</v>
      </c>
      <c r="AC1394" s="1" t="s">
        <v>5793</v>
      </c>
      <c r="AD1394" s="8"/>
    </row>
    <row r="1395" spans="2:30" outlineLevel="5">
      <c r="B1395" s="3"/>
      <c r="C1395" s="1"/>
      <c r="D1395" s="1"/>
      <c r="E1395" s="1"/>
      <c r="F1395" s="1"/>
      <c r="G1395" s="1" t="s">
        <v>1553</v>
      </c>
      <c r="H1395" s="277">
        <v>42347</v>
      </c>
      <c r="I1395" s="1" t="s">
        <v>5794</v>
      </c>
      <c r="J1395" s="2" t="s">
        <v>68</v>
      </c>
      <c r="K1395" s="1" t="s">
        <v>36</v>
      </c>
      <c r="L1395" s="1" t="s">
        <v>20</v>
      </c>
      <c r="M1395" s="1" t="s">
        <v>21</v>
      </c>
      <c r="N1395" s="1" t="s">
        <v>11</v>
      </c>
      <c r="O1395" s="7">
        <v>2850</v>
      </c>
      <c r="P1395" s="7">
        <v>0</v>
      </c>
      <c r="Q1395" s="7">
        <f t="shared" si="56"/>
        <v>2850</v>
      </c>
      <c r="R1395" s="6" t="s">
        <v>47</v>
      </c>
      <c r="S1395" s="5" t="s">
        <v>32</v>
      </c>
      <c r="T1395" s="5" t="s">
        <v>4348</v>
      </c>
      <c r="U1395" s="5" t="s">
        <v>4349</v>
      </c>
      <c r="V1395" s="1" t="s">
        <v>65</v>
      </c>
      <c r="W1395" s="1" t="s">
        <v>5795</v>
      </c>
      <c r="X1395" s="1" t="s">
        <v>2376</v>
      </c>
      <c r="Y1395" s="1" t="s">
        <v>2377</v>
      </c>
      <c r="Z1395" s="4">
        <v>42347</v>
      </c>
      <c r="AA1395" s="1" t="s">
        <v>2257</v>
      </c>
      <c r="AB1395" s="1" t="s">
        <v>5796</v>
      </c>
      <c r="AC1395" s="1" t="s">
        <v>5797</v>
      </c>
      <c r="AD1395" s="8"/>
    </row>
    <row r="1396" spans="2:30" outlineLevel="5">
      <c r="B1396" s="3"/>
      <c r="C1396" s="1"/>
      <c r="D1396" s="1"/>
      <c r="E1396" s="1"/>
      <c r="F1396" s="1"/>
      <c r="G1396" s="1" t="s">
        <v>1553</v>
      </c>
      <c r="H1396" s="277">
        <v>42356</v>
      </c>
      <c r="I1396" s="1" t="s">
        <v>5798</v>
      </c>
      <c r="J1396" s="2" t="s">
        <v>68</v>
      </c>
      <c r="K1396" s="1" t="s">
        <v>36</v>
      </c>
      <c r="L1396" s="1" t="s">
        <v>20</v>
      </c>
      <c r="M1396" s="1" t="s">
        <v>21</v>
      </c>
      <c r="N1396" s="1" t="s">
        <v>11</v>
      </c>
      <c r="O1396" s="7">
        <v>47600</v>
      </c>
      <c r="P1396" s="7">
        <v>0</v>
      </c>
      <c r="Q1396" s="7">
        <f t="shared" si="56"/>
        <v>47600</v>
      </c>
      <c r="R1396" s="6" t="s">
        <v>47</v>
      </c>
      <c r="S1396" s="5" t="s">
        <v>25</v>
      </c>
      <c r="T1396" s="5" t="s">
        <v>1944</v>
      </c>
      <c r="U1396" s="5" t="s">
        <v>1945</v>
      </c>
      <c r="V1396" s="1" t="s">
        <v>65</v>
      </c>
      <c r="W1396" s="1" t="s">
        <v>5799</v>
      </c>
      <c r="X1396" s="1" t="s">
        <v>5800</v>
      </c>
      <c r="Y1396" s="1" t="s">
        <v>5801</v>
      </c>
      <c r="Z1396" s="4">
        <v>42356</v>
      </c>
      <c r="AA1396" s="1" t="s">
        <v>2257</v>
      </c>
      <c r="AB1396" s="1" t="s">
        <v>5802</v>
      </c>
      <c r="AC1396" s="1" t="s">
        <v>5803</v>
      </c>
      <c r="AD1396" s="8"/>
    </row>
    <row r="1397" spans="2:30" outlineLevel="5">
      <c r="B1397" s="3"/>
      <c r="C1397" s="1"/>
      <c r="D1397" s="1"/>
      <c r="E1397" s="1"/>
      <c r="F1397" s="1"/>
      <c r="G1397" s="1" t="s">
        <v>1553</v>
      </c>
      <c r="H1397" s="277">
        <v>42349</v>
      </c>
      <c r="I1397" s="1" t="s">
        <v>5804</v>
      </c>
      <c r="J1397" s="2" t="s">
        <v>68</v>
      </c>
      <c r="K1397" s="1" t="s">
        <v>36</v>
      </c>
      <c r="L1397" s="1" t="s">
        <v>20</v>
      </c>
      <c r="M1397" s="1" t="s">
        <v>21</v>
      </c>
      <c r="N1397" s="1" t="s">
        <v>11</v>
      </c>
      <c r="O1397" s="7">
        <v>2675</v>
      </c>
      <c r="P1397" s="7">
        <v>0</v>
      </c>
      <c r="Q1397" s="7">
        <f t="shared" si="56"/>
        <v>2675</v>
      </c>
      <c r="R1397" s="6" t="s">
        <v>47</v>
      </c>
      <c r="S1397" s="5" t="s">
        <v>32</v>
      </c>
      <c r="T1397" s="5" t="s">
        <v>3163</v>
      </c>
      <c r="U1397" s="5" t="s">
        <v>3164</v>
      </c>
      <c r="V1397" s="1" t="s">
        <v>65</v>
      </c>
      <c r="W1397" s="1" t="s">
        <v>5805</v>
      </c>
      <c r="X1397" s="1" t="s">
        <v>3345</v>
      </c>
      <c r="Y1397" s="1" t="s">
        <v>3346</v>
      </c>
      <c r="Z1397" s="4">
        <v>42349</v>
      </c>
      <c r="AA1397" s="1" t="s">
        <v>45</v>
      </c>
      <c r="AB1397" s="1" t="s">
        <v>5806</v>
      </c>
      <c r="AC1397" s="1" t="s">
        <v>5807</v>
      </c>
      <c r="AD1397" s="8"/>
    </row>
    <row r="1398" spans="2:30" outlineLevel="5">
      <c r="B1398" s="3"/>
      <c r="C1398" s="1"/>
      <c r="D1398" s="1"/>
      <c r="E1398" s="1"/>
      <c r="F1398" s="1"/>
      <c r="G1398" s="1" t="s">
        <v>1553</v>
      </c>
      <c r="H1398" s="277">
        <v>42345</v>
      </c>
      <c r="I1398" s="1" t="s">
        <v>5808</v>
      </c>
      <c r="J1398" s="2" t="s">
        <v>68</v>
      </c>
      <c r="K1398" s="1" t="s">
        <v>36</v>
      </c>
      <c r="L1398" s="1" t="s">
        <v>20</v>
      </c>
      <c r="M1398" s="1" t="s">
        <v>21</v>
      </c>
      <c r="N1398" s="1" t="s">
        <v>11</v>
      </c>
      <c r="O1398" s="7">
        <v>148.6</v>
      </c>
      <c r="P1398" s="7">
        <v>0</v>
      </c>
      <c r="Q1398" s="7">
        <f t="shared" si="56"/>
        <v>148.6</v>
      </c>
      <c r="R1398" s="6" t="s">
        <v>47</v>
      </c>
      <c r="S1398" s="5" t="s">
        <v>32</v>
      </c>
      <c r="T1398" s="5" t="s">
        <v>4348</v>
      </c>
      <c r="U1398" s="5" t="s">
        <v>4349</v>
      </c>
      <c r="V1398" s="1" t="s">
        <v>65</v>
      </c>
      <c r="W1398" s="1" t="s">
        <v>5809</v>
      </c>
      <c r="X1398" s="1" t="s">
        <v>5810</v>
      </c>
      <c r="Y1398" s="1" t="s">
        <v>5811</v>
      </c>
      <c r="Z1398" s="4">
        <v>42345</v>
      </c>
      <c r="AA1398" s="1" t="s">
        <v>45</v>
      </c>
      <c r="AB1398" s="1" t="s">
        <v>5812</v>
      </c>
      <c r="AC1398" s="1" t="s">
        <v>5813</v>
      </c>
      <c r="AD1398" s="8"/>
    </row>
    <row r="1399" spans="2:30" outlineLevel="5">
      <c r="B1399" s="3"/>
      <c r="C1399" s="1"/>
      <c r="D1399" s="1"/>
      <c r="E1399" s="1"/>
      <c r="F1399" s="1"/>
      <c r="G1399" s="1" t="s">
        <v>1553</v>
      </c>
      <c r="H1399" s="277">
        <v>42349</v>
      </c>
      <c r="I1399" s="1" t="s">
        <v>5814</v>
      </c>
      <c r="J1399" s="2" t="s">
        <v>68</v>
      </c>
      <c r="K1399" s="1" t="s">
        <v>36</v>
      </c>
      <c r="L1399" s="1" t="s">
        <v>20</v>
      </c>
      <c r="M1399" s="1" t="s">
        <v>21</v>
      </c>
      <c r="N1399" s="1" t="s">
        <v>11</v>
      </c>
      <c r="O1399" s="7">
        <v>2007.5</v>
      </c>
      <c r="P1399" s="7">
        <v>0</v>
      </c>
      <c r="Q1399" s="7">
        <f t="shared" si="56"/>
        <v>2007.5</v>
      </c>
      <c r="R1399" s="6" t="s">
        <v>47</v>
      </c>
      <c r="S1399" s="5" t="s">
        <v>32</v>
      </c>
      <c r="T1399" s="5" t="s">
        <v>3171</v>
      </c>
      <c r="U1399" s="5" t="s">
        <v>3172</v>
      </c>
      <c r="V1399" s="1" t="s">
        <v>65</v>
      </c>
      <c r="W1399" s="1" t="s">
        <v>5815</v>
      </c>
      <c r="X1399" s="1" t="s">
        <v>3467</v>
      </c>
      <c r="Y1399" s="1" t="s">
        <v>3468</v>
      </c>
      <c r="Z1399" s="4">
        <v>42349</v>
      </c>
      <c r="AA1399" s="1" t="s">
        <v>45</v>
      </c>
      <c r="AB1399" s="1" t="s">
        <v>5816</v>
      </c>
      <c r="AC1399" s="1" t="s">
        <v>5817</v>
      </c>
      <c r="AD1399" s="8"/>
    </row>
    <row r="1400" spans="2:30" outlineLevel="5">
      <c r="B1400" s="3"/>
      <c r="C1400" s="1"/>
      <c r="D1400" s="1"/>
      <c r="E1400" s="1"/>
      <c r="F1400" s="1"/>
      <c r="G1400" s="1" t="s">
        <v>1553</v>
      </c>
      <c r="H1400" s="277">
        <v>42356</v>
      </c>
      <c r="I1400" s="1" t="s">
        <v>5818</v>
      </c>
      <c r="J1400" s="2" t="s">
        <v>68</v>
      </c>
      <c r="K1400" s="1" t="s">
        <v>36</v>
      </c>
      <c r="L1400" s="1" t="s">
        <v>20</v>
      </c>
      <c r="M1400" s="1" t="s">
        <v>21</v>
      </c>
      <c r="N1400" s="1" t="s">
        <v>11</v>
      </c>
      <c r="O1400" s="7">
        <v>1257.0999999999999</v>
      </c>
      <c r="P1400" s="7">
        <v>0</v>
      </c>
      <c r="Q1400" s="7">
        <f t="shared" si="56"/>
        <v>1257.0999999999999</v>
      </c>
      <c r="R1400" s="6" t="s">
        <v>47</v>
      </c>
      <c r="S1400" s="5" t="s">
        <v>32</v>
      </c>
      <c r="T1400" s="5" t="s">
        <v>67</v>
      </c>
      <c r="U1400" s="5" t="s">
        <v>1615</v>
      </c>
      <c r="V1400" s="1" t="s">
        <v>65</v>
      </c>
      <c r="W1400" s="1" t="s">
        <v>5819</v>
      </c>
      <c r="X1400" s="1" t="s">
        <v>3443</v>
      </c>
      <c r="Y1400" s="1" t="s">
        <v>3444</v>
      </c>
      <c r="Z1400" s="4">
        <v>42356</v>
      </c>
      <c r="AA1400" s="1" t="s">
        <v>45</v>
      </c>
      <c r="AB1400" s="1" t="s">
        <v>5820</v>
      </c>
      <c r="AC1400" s="1" t="s">
        <v>5821</v>
      </c>
      <c r="AD1400" s="8"/>
    </row>
    <row r="1401" spans="2:30" outlineLevel="5">
      <c r="B1401" s="3"/>
      <c r="C1401" s="1"/>
      <c r="D1401" s="1"/>
      <c r="E1401" s="1"/>
      <c r="F1401" s="1"/>
      <c r="G1401" s="1" t="s">
        <v>1553</v>
      </c>
      <c r="H1401" s="277">
        <v>42341</v>
      </c>
      <c r="I1401" s="1" t="s">
        <v>5822</v>
      </c>
      <c r="J1401" s="2" t="s">
        <v>68</v>
      </c>
      <c r="K1401" s="1" t="s">
        <v>36</v>
      </c>
      <c r="L1401" s="1" t="s">
        <v>20</v>
      </c>
      <c r="M1401" s="1" t="s">
        <v>21</v>
      </c>
      <c r="N1401" s="1" t="s">
        <v>11</v>
      </c>
      <c r="O1401" s="7">
        <v>608.80999999999995</v>
      </c>
      <c r="P1401" s="7">
        <v>0</v>
      </c>
      <c r="Q1401" s="7">
        <f t="shared" si="56"/>
        <v>608.80999999999995</v>
      </c>
      <c r="R1401" s="6" t="s">
        <v>47</v>
      </c>
      <c r="S1401" s="5" t="s">
        <v>32</v>
      </c>
      <c r="T1401" s="5" t="s">
        <v>4348</v>
      </c>
      <c r="U1401" s="5" t="s">
        <v>4349</v>
      </c>
      <c r="V1401" s="1" t="s">
        <v>4619</v>
      </c>
      <c r="W1401" s="1" t="s">
        <v>5823</v>
      </c>
      <c r="X1401" s="1" t="s">
        <v>4922</v>
      </c>
      <c r="Y1401" s="1" t="s">
        <v>4923</v>
      </c>
      <c r="Z1401" s="4">
        <v>42341</v>
      </c>
      <c r="AA1401" s="1" t="s">
        <v>45</v>
      </c>
      <c r="AB1401" s="1" t="s">
        <v>5824</v>
      </c>
      <c r="AC1401" s="1" t="s">
        <v>5825</v>
      </c>
      <c r="AD1401" s="8"/>
    </row>
    <row r="1402" spans="2:30" outlineLevel="5">
      <c r="B1402" s="3"/>
      <c r="C1402" s="1"/>
      <c r="D1402" s="1"/>
      <c r="E1402" s="1"/>
      <c r="F1402" s="1"/>
      <c r="G1402" s="1" t="s">
        <v>1553</v>
      </c>
      <c r="H1402" s="277">
        <v>42356</v>
      </c>
      <c r="I1402" s="1" t="s">
        <v>5826</v>
      </c>
      <c r="J1402" s="2" t="s">
        <v>68</v>
      </c>
      <c r="K1402" s="1" t="s">
        <v>36</v>
      </c>
      <c r="L1402" s="1" t="s">
        <v>20</v>
      </c>
      <c r="M1402" s="1" t="s">
        <v>21</v>
      </c>
      <c r="N1402" s="1" t="s">
        <v>11</v>
      </c>
      <c r="O1402" s="7">
        <v>3783.5</v>
      </c>
      <c r="P1402" s="7">
        <v>0</v>
      </c>
      <c r="Q1402" s="7">
        <f t="shared" si="56"/>
        <v>3783.5</v>
      </c>
      <c r="R1402" s="6" t="s">
        <v>47</v>
      </c>
      <c r="S1402" s="5" t="s">
        <v>32</v>
      </c>
      <c r="T1402" s="5" t="s">
        <v>3171</v>
      </c>
      <c r="U1402" s="5" t="s">
        <v>3172</v>
      </c>
      <c r="V1402" s="1" t="s">
        <v>65</v>
      </c>
      <c r="W1402" s="1" t="s">
        <v>5827</v>
      </c>
      <c r="X1402" s="1" t="s">
        <v>2175</v>
      </c>
      <c r="Y1402" s="1" t="s">
        <v>2176</v>
      </c>
      <c r="Z1402" s="4">
        <v>42356</v>
      </c>
      <c r="AA1402" s="1" t="s">
        <v>45</v>
      </c>
      <c r="AB1402" s="1" t="s">
        <v>5828</v>
      </c>
      <c r="AC1402" s="1" t="s">
        <v>5829</v>
      </c>
      <c r="AD1402" s="8"/>
    </row>
    <row r="1403" spans="2:30" outlineLevel="5">
      <c r="B1403" s="3"/>
      <c r="C1403" s="1"/>
      <c r="D1403" s="1"/>
      <c r="E1403" s="1"/>
      <c r="F1403" s="1"/>
      <c r="G1403" s="1" t="s">
        <v>1553</v>
      </c>
      <c r="H1403" s="277">
        <v>42356</v>
      </c>
      <c r="I1403" s="1" t="s">
        <v>5830</v>
      </c>
      <c r="J1403" s="2" t="s">
        <v>68</v>
      </c>
      <c r="K1403" s="1" t="s">
        <v>36</v>
      </c>
      <c r="L1403" s="1" t="s">
        <v>20</v>
      </c>
      <c r="M1403" s="1" t="s">
        <v>21</v>
      </c>
      <c r="N1403" s="1" t="s">
        <v>11</v>
      </c>
      <c r="O1403" s="7">
        <v>5580</v>
      </c>
      <c r="P1403" s="7">
        <v>0</v>
      </c>
      <c r="Q1403" s="7">
        <f t="shared" ref="Q1403:Q1435" si="57">O1403-P1403</f>
        <v>5580</v>
      </c>
      <c r="R1403" s="6" t="s">
        <v>47</v>
      </c>
      <c r="S1403" s="5" t="s">
        <v>32</v>
      </c>
      <c r="T1403" s="5" t="s">
        <v>3171</v>
      </c>
      <c r="U1403" s="5" t="s">
        <v>3172</v>
      </c>
      <c r="V1403" s="1" t="s">
        <v>65</v>
      </c>
      <c r="W1403" s="1" t="s">
        <v>5831</v>
      </c>
      <c r="X1403" s="1" t="s">
        <v>2282</v>
      </c>
      <c r="Y1403" s="1" t="s">
        <v>2283</v>
      </c>
      <c r="Z1403" s="4">
        <v>42356</v>
      </c>
      <c r="AA1403" s="1" t="s">
        <v>2257</v>
      </c>
      <c r="AB1403" s="1" t="s">
        <v>5832</v>
      </c>
      <c r="AC1403" s="1" t="s">
        <v>5833</v>
      </c>
      <c r="AD1403" s="8"/>
    </row>
    <row r="1404" spans="2:30" outlineLevel="5">
      <c r="B1404" s="3"/>
      <c r="C1404" s="1"/>
      <c r="D1404" s="1"/>
      <c r="E1404" s="1"/>
      <c r="F1404" s="1"/>
      <c r="G1404" s="1" t="s">
        <v>1553</v>
      </c>
      <c r="H1404" s="277">
        <v>42349</v>
      </c>
      <c r="I1404" s="1" t="s">
        <v>5834</v>
      </c>
      <c r="J1404" s="2" t="s">
        <v>68</v>
      </c>
      <c r="K1404" s="1" t="s">
        <v>36</v>
      </c>
      <c r="L1404" s="1" t="s">
        <v>20</v>
      </c>
      <c r="M1404" s="1" t="s">
        <v>21</v>
      </c>
      <c r="N1404" s="1" t="s">
        <v>11</v>
      </c>
      <c r="O1404" s="7">
        <v>11020</v>
      </c>
      <c r="P1404" s="7">
        <v>0</v>
      </c>
      <c r="Q1404" s="7">
        <f t="shared" si="57"/>
        <v>11020</v>
      </c>
      <c r="R1404" s="6" t="s">
        <v>47</v>
      </c>
      <c r="S1404" s="5" t="s">
        <v>32</v>
      </c>
      <c r="T1404" s="5" t="s">
        <v>3163</v>
      </c>
      <c r="U1404" s="5" t="s">
        <v>3164</v>
      </c>
      <c r="V1404" s="1" t="s">
        <v>65</v>
      </c>
      <c r="W1404" s="1" t="s">
        <v>5835</v>
      </c>
      <c r="X1404" s="1" t="s">
        <v>3472</v>
      </c>
      <c r="Y1404" s="1" t="s">
        <v>3473</v>
      </c>
      <c r="Z1404" s="4">
        <v>42349</v>
      </c>
      <c r="AA1404" s="1" t="s">
        <v>45</v>
      </c>
      <c r="AB1404" s="1" t="s">
        <v>1571</v>
      </c>
      <c r="AC1404" s="1" t="s">
        <v>5836</v>
      </c>
      <c r="AD1404" s="8"/>
    </row>
    <row r="1405" spans="2:30" outlineLevel="5">
      <c r="B1405" s="3"/>
      <c r="C1405" s="1"/>
      <c r="D1405" s="1"/>
      <c r="E1405" s="1"/>
      <c r="F1405" s="1"/>
      <c r="G1405" s="1" t="s">
        <v>1553</v>
      </c>
      <c r="H1405" s="277">
        <v>42349</v>
      </c>
      <c r="I1405" s="1" t="s">
        <v>5837</v>
      </c>
      <c r="J1405" s="2" t="s">
        <v>68</v>
      </c>
      <c r="K1405" s="1" t="s">
        <v>36</v>
      </c>
      <c r="L1405" s="1" t="s">
        <v>20</v>
      </c>
      <c r="M1405" s="1" t="s">
        <v>21</v>
      </c>
      <c r="N1405" s="1" t="s">
        <v>11</v>
      </c>
      <c r="O1405" s="7">
        <v>8310</v>
      </c>
      <c r="P1405" s="7">
        <v>0</v>
      </c>
      <c r="Q1405" s="7">
        <f t="shared" si="57"/>
        <v>8310</v>
      </c>
      <c r="R1405" s="6" t="s">
        <v>47</v>
      </c>
      <c r="S1405" s="5" t="s">
        <v>32</v>
      </c>
      <c r="T1405" s="5" t="s">
        <v>3163</v>
      </c>
      <c r="U1405" s="5" t="s">
        <v>3164</v>
      </c>
      <c r="V1405" s="1" t="s">
        <v>65</v>
      </c>
      <c r="W1405" s="1" t="s">
        <v>5838</v>
      </c>
      <c r="X1405" s="1" t="s">
        <v>5387</v>
      </c>
      <c r="Y1405" s="1" t="s">
        <v>5388</v>
      </c>
      <c r="Z1405" s="4">
        <v>42349</v>
      </c>
      <c r="AA1405" s="1" t="s">
        <v>2257</v>
      </c>
      <c r="AB1405" s="1" t="s">
        <v>5839</v>
      </c>
      <c r="AC1405" s="1"/>
      <c r="AD1405" s="8"/>
    </row>
    <row r="1406" spans="2:30" outlineLevel="5">
      <c r="B1406" s="3"/>
      <c r="C1406" s="1"/>
      <c r="D1406" s="1"/>
      <c r="E1406" s="1"/>
      <c r="F1406" s="1"/>
      <c r="G1406" s="1" t="s">
        <v>1553</v>
      </c>
      <c r="H1406" s="277">
        <v>42348</v>
      </c>
      <c r="I1406" s="1" t="s">
        <v>5840</v>
      </c>
      <c r="J1406" s="2" t="s">
        <v>68</v>
      </c>
      <c r="K1406" s="1" t="s">
        <v>36</v>
      </c>
      <c r="L1406" s="1" t="s">
        <v>20</v>
      </c>
      <c r="M1406" s="1" t="s">
        <v>21</v>
      </c>
      <c r="N1406" s="1" t="s">
        <v>11</v>
      </c>
      <c r="O1406" s="7">
        <v>649.80999999999995</v>
      </c>
      <c r="P1406" s="7">
        <v>0</v>
      </c>
      <c r="Q1406" s="7">
        <f t="shared" si="57"/>
        <v>649.80999999999995</v>
      </c>
      <c r="R1406" s="6" t="s">
        <v>47</v>
      </c>
      <c r="S1406" s="5" t="s">
        <v>32</v>
      </c>
      <c r="T1406" s="5" t="s">
        <v>3163</v>
      </c>
      <c r="U1406" s="5" t="s">
        <v>3164</v>
      </c>
      <c r="V1406" s="1" t="s">
        <v>4619</v>
      </c>
      <c r="W1406" s="1" t="s">
        <v>5841</v>
      </c>
      <c r="X1406" s="1" t="s">
        <v>2331</v>
      </c>
      <c r="Y1406" s="1" t="s">
        <v>2332</v>
      </c>
      <c r="Z1406" s="4">
        <v>42348</v>
      </c>
      <c r="AA1406" s="1" t="s">
        <v>45</v>
      </c>
      <c r="AB1406" s="1" t="s">
        <v>5842</v>
      </c>
      <c r="AC1406" s="1" t="s">
        <v>5843</v>
      </c>
      <c r="AD1406" s="8"/>
    </row>
    <row r="1407" spans="2:30" outlineLevel="5">
      <c r="B1407" s="3"/>
      <c r="C1407" s="1"/>
      <c r="D1407" s="1"/>
      <c r="E1407" s="1"/>
      <c r="F1407" s="1"/>
      <c r="G1407" s="1" t="s">
        <v>1553</v>
      </c>
      <c r="H1407" s="277">
        <v>42355</v>
      </c>
      <c r="I1407" s="1" t="s">
        <v>5844</v>
      </c>
      <c r="J1407" s="2" t="s">
        <v>68</v>
      </c>
      <c r="K1407" s="1" t="s">
        <v>36</v>
      </c>
      <c r="L1407" s="1" t="s">
        <v>20</v>
      </c>
      <c r="M1407" s="1" t="s">
        <v>21</v>
      </c>
      <c r="N1407" s="1" t="s">
        <v>11</v>
      </c>
      <c r="O1407" s="7">
        <v>6650</v>
      </c>
      <c r="P1407" s="7">
        <v>0</v>
      </c>
      <c r="Q1407" s="7">
        <f t="shared" si="57"/>
        <v>6650</v>
      </c>
      <c r="R1407" s="6" t="s">
        <v>47</v>
      </c>
      <c r="S1407" s="5" t="s">
        <v>32</v>
      </c>
      <c r="T1407" s="5" t="s">
        <v>67</v>
      </c>
      <c r="U1407" s="5" t="s">
        <v>1615</v>
      </c>
      <c r="V1407" s="1" t="s">
        <v>65</v>
      </c>
      <c r="W1407" s="1" t="s">
        <v>5845</v>
      </c>
      <c r="X1407" s="1" t="s">
        <v>2230</v>
      </c>
      <c r="Y1407" s="1" t="s">
        <v>2231</v>
      </c>
      <c r="Z1407" s="4">
        <v>42355</v>
      </c>
      <c r="AA1407" s="1" t="s">
        <v>45</v>
      </c>
      <c r="AB1407" s="1" t="s">
        <v>5846</v>
      </c>
      <c r="AC1407" s="1"/>
      <c r="AD1407" s="8"/>
    </row>
    <row r="1408" spans="2:30" outlineLevel="5">
      <c r="B1408" s="3"/>
      <c r="C1408" s="1"/>
      <c r="D1408" s="1"/>
      <c r="E1408" s="1"/>
      <c r="F1408" s="1"/>
      <c r="G1408" s="1" t="s">
        <v>1553</v>
      </c>
      <c r="H1408" s="277">
        <v>42355</v>
      </c>
      <c r="I1408" s="1" t="s">
        <v>5847</v>
      </c>
      <c r="J1408" s="2" t="s">
        <v>68</v>
      </c>
      <c r="K1408" s="1" t="s">
        <v>36</v>
      </c>
      <c r="L1408" s="1" t="s">
        <v>20</v>
      </c>
      <c r="M1408" s="1" t="s">
        <v>21</v>
      </c>
      <c r="N1408" s="1" t="s">
        <v>11</v>
      </c>
      <c r="O1408" s="7">
        <v>3325</v>
      </c>
      <c r="P1408" s="7">
        <v>0</v>
      </c>
      <c r="Q1408" s="7">
        <f t="shared" si="57"/>
        <v>3325</v>
      </c>
      <c r="R1408" s="6" t="s">
        <v>47</v>
      </c>
      <c r="S1408" s="5" t="s">
        <v>32</v>
      </c>
      <c r="T1408" s="5" t="s">
        <v>67</v>
      </c>
      <c r="U1408" s="5" t="s">
        <v>1615</v>
      </c>
      <c r="V1408" s="1" t="s">
        <v>65</v>
      </c>
      <c r="W1408" s="1" t="s">
        <v>5848</v>
      </c>
      <c r="X1408" s="1" t="s">
        <v>2230</v>
      </c>
      <c r="Y1408" s="1" t="s">
        <v>2231</v>
      </c>
      <c r="Z1408" s="4">
        <v>42355</v>
      </c>
      <c r="AA1408" s="1" t="s">
        <v>45</v>
      </c>
      <c r="AB1408" s="1" t="s">
        <v>5849</v>
      </c>
      <c r="AC1408" s="1"/>
      <c r="AD1408" s="8"/>
    </row>
    <row r="1409" spans="2:30" outlineLevel="5">
      <c r="B1409" s="3"/>
      <c r="C1409" s="1"/>
      <c r="D1409" s="1"/>
      <c r="E1409" s="1"/>
      <c r="F1409" s="1"/>
      <c r="G1409" s="1" t="s">
        <v>1553</v>
      </c>
      <c r="H1409" s="277">
        <v>42356</v>
      </c>
      <c r="I1409" s="1" t="s">
        <v>5850</v>
      </c>
      <c r="J1409" s="2" t="s">
        <v>68</v>
      </c>
      <c r="K1409" s="1" t="s">
        <v>36</v>
      </c>
      <c r="L1409" s="1" t="s">
        <v>20</v>
      </c>
      <c r="M1409" s="1" t="s">
        <v>21</v>
      </c>
      <c r="N1409" s="1" t="s">
        <v>11</v>
      </c>
      <c r="O1409" s="7">
        <v>1320</v>
      </c>
      <c r="P1409" s="7">
        <v>0</v>
      </c>
      <c r="Q1409" s="7">
        <f t="shared" si="57"/>
        <v>1320</v>
      </c>
      <c r="R1409" s="6" t="s">
        <v>47</v>
      </c>
      <c r="S1409" s="5" t="s">
        <v>32</v>
      </c>
      <c r="T1409" s="5" t="s">
        <v>4348</v>
      </c>
      <c r="U1409" s="5" t="s">
        <v>4349</v>
      </c>
      <c r="V1409" s="1" t="s">
        <v>65</v>
      </c>
      <c r="W1409" s="1" t="s">
        <v>5851</v>
      </c>
      <c r="X1409" s="1" t="s">
        <v>2496</v>
      </c>
      <c r="Y1409" s="1" t="s">
        <v>2497</v>
      </c>
      <c r="Z1409" s="4">
        <v>42356</v>
      </c>
      <c r="AA1409" s="1" t="s">
        <v>45</v>
      </c>
      <c r="AB1409" s="1" t="s">
        <v>5852</v>
      </c>
      <c r="AC1409" s="1" t="s">
        <v>5853</v>
      </c>
      <c r="AD1409" s="8"/>
    </row>
    <row r="1410" spans="2:30" outlineLevel="5">
      <c r="B1410" s="3"/>
      <c r="C1410" s="1"/>
      <c r="D1410" s="1"/>
      <c r="E1410" s="1"/>
      <c r="F1410" s="1"/>
      <c r="G1410" s="1" t="s">
        <v>1553</v>
      </c>
      <c r="H1410" s="277">
        <v>42353</v>
      </c>
      <c r="I1410" s="1" t="s">
        <v>5854</v>
      </c>
      <c r="J1410" s="2" t="s">
        <v>68</v>
      </c>
      <c r="K1410" s="1" t="s">
        <v>36</v>
      </c>
      <c r="L1410" s="1" t="s">
        <v>20</v>
      </c>
      <c r="M1410" s="1" t="s">
        <v>21</v>
      </c>
      <c r="N1410" s="1" t="s">
        <v>11</v>
      </c>
      <c r="O1410" s="7">
        <v>1949.6</v>
      </c>
      <c r="P1410" s="7">
        <v>0</v>
      </c>
      <c r="Q1410" s="7">
        <f t="shared" si="57"/>
        <v>1949.6</v>
      </c>
      <c r="R1410" s="6" t="s">
        <v>47</v>
      </c>
      <c r="S1410" s="5" t="s">
        <v>32</v>
      </c>
      <c r="T1410" s="5" t="s">
        <v>4348</v>
      </c>
      <c r="U1410" s="5" t="s">
        <v>4349</v>
      </c>
      <c r="V1410" s="1" t="s">
        <v>65</v>
      </c>
      <c r="W1410" s="1" t="s">
        <v>5855</v>
      </c>
      <c r="X1410" s="1" t="s">
        <v>3345</v>
      </c>
      <c r="Y1410" s="1" t="s">
        <v>3346</v>
      </c>
      <c r="Z1410" s="4">
        <v>42353</v>
      </c>
      <c r="AA1410" s="1" t="s">
        <v>45</v>
      </c>
      <c r="AB1410" s="1" t="s">
        <v>5856</v>
      </c>
      <c r="AC1410" s="1" t="s">
        <v>5857</v>
      </c>
      <c r="AD1410" s="8"/>
    </row>
    <row r="1411" spans="2:30" outlineLevel="5">
      <c r="B1411" s="3"/>
      <c r="C1411" s="1"/>
      <c r="D1411" s="1"/>
      <c r="E1411" s="1"/>
      <c r="F1411" s="1"/>
      <c r="G1411" s="1" t="s">
        <v>1553</v>
      </c>
      <c r="H1411" s="277">
        <v>42353</v>
      </c>
      <c r="I1411" s="1" t="s">
        <v>5858</v>
      </c>
      <c r="J1411" s="2" t="s">
        <v>68</v>
      </c>
      <c r="K1411" s="1" t="s">
        <v>36</v>
      </c>
      <c r="L1411" s="1" t="s">
        <v>20</v>
      </c>
      <c r="M1411" s="1" t="s">
        <v>21</v>
      </c>
      <c r="N1411" s="1" t="s">
        <v>11</v>
      </c>
      <c r="O1411" s="7">
        <v>11490</v>
      </c>
      <c r="P1411" s="7">
        <v>0</v>
      </c>
      <c r="Q1411" s="7">
        <f t="shared" si="57"/>
        <v>11490</v>
      </c>
      <c r="R1411" s="6" t="s">
        <v>47</v>
      </c>
      <c r="S1411" s="5" t="s">
        <v>32</v>
      </c>
      <c r="T1411" s="5" t="s">
        <v>3163</v>
      </c>
      <c r="U1411" s="5" t="s">
        <v>3164</v>
      </c>
      <c r="V1411" s="1" t="s">
        <v>65</v>
      </c>
      <c r="W1411" s="1" t="s">
        <v>5859</v>
      </c>
      <c r="X1411" s="1" t="s">
        <v>3472</v>
      </c>
      <c r="Y1411" s="1" t="s">
        <v>3473</v>
      </c>
      <c r="Z1411" s="4">
        <v>42353</v>
      </c>
      <c r="AA1411" s="1" t="s">
        <v>45</v>
      </c>
      <c r="AB1411" s="1" t="s">
        <v>5860</v>
      </c>
      <c r="AC1411" s="1" t="s">
        <v>5861</v>
      </c>
      <c r="AD1411" s="8"/>
    </row>
    <row r="1412" spans="2:30" outlineLevel="5">
      <c r="B1412" s="3"/>
      <c r="C1412" s="1"/>
      <c r="D1412" s="1"/>
      <c r="E1412" s="1"/>
      <c r="F1412" s="1"/>
      <c r="G1412" s="1" t="s">
        <v>1553</v>
      </c>
      <c r="H1412" s="277">
        <v>42366</v>
      </c>
      <c r="I1412" s="1" t="s">
        <v>5862</v>
      </c>
      <c r="J1412" s="2" t="s">
        <v>68</v>
      </c>
      <c r="K1412" s="1" t="s">
        <v>36</v>
      </c>
      <c r="L1412" s="1" t="s">
        <v>20</v>
      </c>
      <c r="M1412" s="1" t="s">
        <v>21</v>
      </c>
      <c r="N1412" s="1" t="s">
        <v>11</v>
      </c>
      <c r="O1412" s="7">
        <v>8900</v>
      </c>
      <c r="P1412" s="7">
        <v>0</v>
      </c>
      <c r="Q1412" s="7">
        <f t="shared" si="57"/>
        <v>8900</v>
      </c>
      <c r="R1412" s="6" t="s">
        <v>47</v>
      </c>
      <c r="S1412" s="5" t="s">
        <v>32</v>
      </c>
      <c r="T1412" s="5" t="s">
        <v>3163</v>
      </c>
      <c r="U1412" s="5" t="s">
        <v>3164</v>
      </c>
      <c r="V1412" s="1" t="s">
        <v>65</v>
      </c>
      <c r="W1412" s="1" t="s">
        <v>5863</v>
      </c>
      <c r="X1412" s="1" t="s">
        <v>5864</v>
      </c>
      <c r="Y1412" s="1" t="s">
        <v>5865</v>
      </c>
      <c r="Z1412" s="4">
        <v>42366</v>
      </c>
      <c r="AA1412" s="1" t="s">
        <v>45</v>
      </c>
      <c r="AB1412" s="1" t="s">
        <v>5866</v>
      </c>
      <c r="AC1412" s="1" t="s">
        <v>5867</v>
      </c>
      <c r="AD1412" s="8"/>
    </row>
    <row r="1413" spans="2:30" outlineLevel="5">
      <c r="B1413" s="3"/>
      <c r="C1413" s="1"/>
      <c r="D1413" s="1"/>
      <c r="E1413" s="1"/>
      <c r="F1413" s="1"/>
      <c r="G1413" s="1" t="s">
        <v>1553</v>
      </c>
      <c r="H1413" s="277">
        <v>42356</v>
      </c>
      <c r="I1413" s="1" t="s">
        <v>5868</v>
      </c>
      <c r="J1413" s="2" t="s">
        <v>68</v>
      </c>
      <c r="K1413" s="1" t="s">
        <v>36</v>
      </c>
      <c r="L1413" s="1" t="s">
        <v>20</v>
      </c>
      <c r="M1413" s="1" t="s">
        <v>21</v>
      </c>
      <c r="N1413" s="1" t="s">
        <v>11</v>
      </c>
      <c r="O1413" s="7">
        <v>11520</v>
      </c>
      <c r="P1413" s="7">
        <v>0</v>
      </c>
      <c r="Q1413" s="7">
        <f t="shared" si="57"/>
        <v>11520</v>
      </c>
      <c r="R1413" s="6" t="s">
        <v>47</v>
      </c>
      <c r="S1413" s="5" t="s">
        <v>32</v>
      </c>
      <c r="T1413" s="5" t="s">
        <v>4336</v>
      </c>
      <c r="U1413" s="5" t="s">
        <v>4337</v>
      </c>
      <c r="V1413" s="1" t="s">
        <v>65</v>
      </c>
      <c r="W1413" s="1" t="s">
        <v>5869</v>
      </c>
      <c r="X1413" s="1" t="s">
        <v>2230</v>
      </c>
      <c r="Y1413" s="1" t="s">
        <v>2231</v>
      </c>
      <c r="Z1413" s="4">
        <v>42356</v>
      </c>
      <c r="AA1413" s="1" t="s">
        <v>45</v>
      </c>
      <c r="AB1413" s="1" t="s">
        <v>5870</v>
      </c>
      <c r="AC1413" s="1" t="s">
        <v>5871</v>
      </c>
      <c r="AD1413" s="8"/>
    </row>
    <row r="1414" spans="2:30" outlineLevel="5">
      <c r="B1414" s="3"/>
      <c r="C1414" s="1"/>
      <c r="D1414" s="1"/>
      <c r="E1414" s="1"/>
      <c r="F1414" s="1"/>
      <c r="G1414" s="1" t="s">
        <v>1553</v>
      </c>
      <c r="H1414" s="277">
        <v>42356</v>
      </c>
      <c r="I1414" s="1" t="s">
        <v>5872</v>
      </c>
      <c r="J1414" s="2" t="s">
        <v>68</v>
      </c>
      <c r="K1414" s="1" t="s">
        <v>36</v>
      </c>
      <c r="L1414" s="1" t="s">
        <v>20</v>
      </c>
      <c r="M1414" s="1" t="s">
        <v>21</v>
      </c>
      <c r="N1414" s="1" t="s">
        <v>11</v>
      </c>
      <c r="O1414" s="7">
        <v>11460.8</v>
      </c>
      <c r="P1414" s="7">
        <v>0</v>
      </c>
      <c r="Q1414" s="7">
        <f t="shared" si="57"/>
        <v>11460.8</v>
      </c>
      <c r="R1414" s="6" t="s">
        <v>47</v>
      </c>
      <c r="S1414" s="5" t="s">
        <v>32</v>
      </c>
      <c r="T1414" s="5" t="s">
        <v>4336</v>
      </c>
      <c r="U1414" s="5" t="s">
        <v>4337</v>
      </c>
      <c r="V1414" s="1" t="s">
        <v>65</v>
      </c>
      <c r="W1414" s="1" t="s">
        <v>5873</v>
      </c>
      <c r="X1414" s="1" t="s">
        <v>2230</v>
      </c>
      <c r="Y1414" s="1" t="s">
        <v>2231</v>
      </c>
      <c r="Z1414" s="4">
        <v>42356</v>
      </c>
      <c r="AA1414" s="1" t="s">
        <v>45</v>
      </c>
      <c r="AB1414" s="1" t="s">
        <v>5874</v>
      </c>
      <c r="AC1414" s="1" t="s">
        <v>5875</v>
      </c>
      <c r="AD1414" s="8"/>
    </row>
    <row r="1415" spans="2:30" outlineLevel="5">
      <c r="B1415" s="3"/>
      <c r="C1415" s="1"/>
      <c r="D1415" s="1"/>
      <c r="E1415" s="1"/>
      <c r="F1415" s="1"/>
      <c r="G1415" s="1" t="s">
        <v>1553</v>
      </c>
      <c r="H1415" s="277">
        <v>42356</v>
      </c>
      <c r="I1415" s="1" t="s">
        <v>5876</v>
      </c>
      <c r="J1415" s="2" t="s">
        <v>68</v>
      </c>
      <c r="K1415" s="1" t="s">
        <v>36</v>
      </c>
      <c r="L1415" s="1" t="s">
        <v>20</v>
      </c>
      <c r="M1415" s="1" t="s">
        <v>21</v>
      </c>
      <c r="N1415" s="1" t="s">
        <v>11</v>
      </c>
      <c r="O1415" s="7">
        <v>9375</v>
      </c>
      <c r="P1415" s="7">
        <v>0</v>
      </c>
      <c r="Q1415" s="7">
        <f t="shared" si="57"/>
        <v>9375</v>
      </c>
      <c r="R1415" s="6" t="s">
        <v>47</v>
      </c>
      <c r="S1415" s="5" t="s">
        <v>32</v>
      </c>
      <c r="T1415" s="5" t="s">
        <v>4336</v>
      </c>
      <c r="U1415" s="5" t="s">
        <v>4337</v>
      </c>
      <c r="V1415" s="1" t="s">
        <v>65</v>
      </c>
      <c r="W1415" s="1" t="s">
        <v>5877</v>
      </c>
      <c r="X1415" s="1" t="s">
        <v>5878</v>
      </c>
      <c r="Y1415" s="1" t="s">
        <v>5879</v>
      </c>
      <c r="Z1415" s="4">
        <v>42356</v>
      </c>
      <c r="AA1415" s="1" t="s">
        <v>2257</v>
      </c>
      <c r="AB1415" s="1" t="s">
        <v>5880</v>
      </c>
      <c r="AC1415" s="1" t="s">
        <v>5881</v>
      </c>
      <c r="AD1415" s="8"/>
    </row>
    <row r="1416" spans="2:30" outlineLevel="5">
      <c r="B1416" s="3"/>
      <c r="C1416" s="1"/>
      <c r="D1416" s="1"/>
      <c r="E1416" s="1"/>
      <c r="F1416" s="1"/>
      <c r="G1416" s="1" t="s">
        <v>1553</v>
      </c>
      <c r="H1416" s="277">
        <v>42356</v>
      </c>
      <c r="I1416" s="1" t="s">
        <v>5882</v>
      </c>
      <c r="J1416" s="2" t="s">
        <v>68</v>
      </c>
      <c r="K1416" s="1" t="s">
        <v>36</v>
      </c>
      <c r="L1416" s="1" t="s">
        <v>20</v>
      </c>
      <c r="M1416" s="1" t="s">
        <v>21</v>
      </c>
      <c r="N1416" s="1" t="s">
        <v>11</v>
      </c>
      <c r="O1416" s="7">
        <v>9750</v>
      </c>
      <c r="P1416" s="7">
        <v>0</v>
      </c>
      <c r="Q1416" s="7">
        <f t="shared" si="57"/>
        <v>9750</v>
      </c>
      <c r="R1416" s="6" t="s">
        <v>47</v>
      </c>
      <c r="S1416" s="5" t="s">
        <v>32</v>
      </c>
      <c r="T1416" s="5" t="s">
        <v>4336</v>
      </c>
      <c r="U1416" s="5" t="s">
        <v>4337</v>
      </c>
      <c r="V1416" s="1" t="s">
        <v>65</v>
      </c>
      <c r="W1416" s="1" t="s">
        <v>5883</v>
      </c>
      <c r="X1416" s="1" t="s">
        <v>5878</v>
      </c>
      <c r="Y1416" s="1" t="s">
        <v>5879</v>
      </c>
      <c r="Z1416" s="4">
        <v>42356</v>
      </c>
      <c r="AA1416" s="1" t="s">
        <v>2257</v>
      </c>
      <c r="AB1416" s="1" t="s">
        <v>5884</v>
      </c>
      <c r="AC1416" s="1" t="s">
        <v>5885</v>
      </c>
      <c r="AD1416" s="8"/>
    </row>
    <row r="1417" spans="2:30" outlineLevel="5">
      <c r="B1417" s="3"/>
      <c r="C1417" s="1"/>
      <c r="D1417" s="1"/>
      <c r="E1417" s="1"/>
      <c r="F1417" s="1"/>
      <c r="G1417" s="1" t="s">
        <v>1553</v>
      </c>
      <c r="H1417" s="277">
        <v>42353</v>
      </c>
      <c r="I1417" s="1" t="s">
        <v>5886</v>
      </c>
      <c r="J1417" s="2" t="s">
        <v>68</v>
      </c>
      <c r="K1417" s="1" t="s">
        <v>36</v>
      </c>
      <c r="L1417" s="1" t="s">
        <v>20</v>
      </c>
      <c r="M1417" s="1" t="s">
        <v>21</v>
      </c>
      <c r="N1417" s="1" t="s">
        <v>11</v>
      </c>
      <c r="O1417" s="7">
        <v>4780</v>
      </c>
      <c r="P1417" s="7">
        <v>0</v>
      </c>
      <c r="Q1417" s="7">
        <f t="shared" si="57"/>
        <v>4780</v>
      </c>
      <c r="R1417" s="6" t="s">
        <v>47</v>
      </c>
      <c r="S1417" s="5" t="s">
        <v>32</v>
      </c>
      <c r="T1417" s="5" t="s">
        <v>4348</v>
      </c>
      <c r="U1417" s="5" t="s">
        <v>4349</v>
      </c>
      <c r="V1417" s="1" t="s">
        <v>65</v>
      </c>
      <c r="W1417" s="1" t="s">
        <v>5887</v>
      </c>
      <c r="X1417" s="1" t="s">
        <v>2376</v>
      </c>
      <c r="Y1417" s="1" t="s">
        <v>2377</v>
      </c>
      <c r="Z1417" s="4">
        <v>42353</v>
      </c>
      <c r="AA1417" s="1" t="s">
        <v>2257</v>
      </c>
      <c r="AB1417" s="1" t="s">
        <v>5888</v>
      </c>
      <c r="AC1417" s="1" t="s">
        <v>5889</v>
      </c>
      <c r="AD1417" s="8"/>
    </row>
    <row r="1418" spans="2:30" outlineLevel="5">
      <c r="B1418" s="3"/>
      <c r="C1418" s="1"/>
      <c r="D1418" s="1"/>
      <c r="E1418" s="1"/>
      <c r="F1418" s="1"/>
      <c r="G1418" s="1" t="s">
        <v>1553</v>
      </c>
      <c r="H1418" s="277">
        <v>42356</v>
      </c>
      <c r="I1418" s="1" t="s">
        <v>5890</v>
      </c>
      <c r="J1418" s="2" t="s">
        <v>68</v>
      </c>
      <c r="K1418" s="1" t="s">
        <v>36</v>
      </c>
      <c r="L1418" s="1" t="s">
        <v>20</v>
      </c>
      <c r="M1418" s="1" t="s">
        <v>21</v>
      </c>
      <c r="N1418" s="1" t="s">
        <v>11</v>
      </c>
      <c r="O1418" s="7">
        <v>660</v>
      </c>
      <c r="P1418" s="7">
        <v>0</v>
      </c>
      <c r="Q1418" s="7">
        <f t="shared" si="57"/>
        <v>660</v>
      </c>
      <c r="R1418" s="6" t="s">
        <v>47</v>
      </c>
      <c r="S1418" s="5" t="s">
        <v>32</v>
      </c>
      <c r="T1418" s="5" t="s">
        <v>4348</v>
      </c>
      <c r="U1418" s="5" t="s">
        <v>4349</v>
      </c>
      <c r="V1418" s="1" t="s">
        <v>65</v>
      </c>
      <c r="W1418" s="1" t="s">
        <v>5891</v>
      </c>
      <c r="X1418" s="1" t="s">
        <v>2268</v>
      </c>
      <c r="Y1418" s="1" t="s">
        <v>2269</v>
      </c>
      <c r="Z1418" s="4">
        <v>42356</v>
      </c>
      <c r="AA1418" s="1" t="s">
        <v>45</v>
      </c>
      <c r="AB1418" s="1" t="s">
        <v>5892</v>
      </c>
      <c r="AC1418" s="1" t="s">
        <v>5893</v>
      </c>
      <c r="AD1418" s="8"/>
    </row>
    <row r="1419" spans="2:30" outlineLevel="5">
      <c r="B1419" s="3"/>
      <c r="C1419" s="1"/>
      <c r="D1419" s="1"/>
      <c r="E1419" s="1"/>
      <c r="F1419" s="1"/>
      <c r="G1419" s="1" t="s">
        <v>1553</v>
      </c>
      <c r="H1419" s="277">
        <v>42368</v>
      </c>
      <c r="I1419" s="1" t="s">
        <v>5894</v>
      </c>
      <c r="J1419" s="2" t="s">
        <v>68</v>
      </c>
      <c r="K1419" s="1" t="s">
        <v>36</v>
      </c>
      <c r="L1419" s="1" t="s">
        <v>20</v>
      </c>
      <c r="M1419" s="1" t="s">
        <v>21</v>
      </c>
      <c r="N1419" s="1" t="s">
        <v>11</v>
      </c>
      <c r="O1419" s="7">
        <v>11167.1</v>
      </c>
      <c r="P1419" s="7">
        <v>0</v>
      </c>
      <c r="Q1419" s="7">
        <f t="shared" si="57"/>
        <v>11167.1</v>
      </c>
      <c r="R1419" s="6" t="s">
        <v>47</v>
      </c>
      <c r="S1419" s="5" t="s">
        <v>32</v>
      </c>
      <c r="T1419" s="5" t="s">
        <v>3163</v>
      </c>
      <c r="U1419" s="5" t="s">
        <v>3164</v>
      </c>
      <c r="V1419" s="1" t="s">
        <v>65</v>
      </c>
      <c r="W1419" s="1" t="s">
        <v>5895</v>
      </c>
      <c r="X1419" s="1" t="s">
        <v>5703</v>
      </c>
      <c r="Y1419" s="1" t="s">
        <v>5704</v>
      </c>
      <c r="Z1419" s="4">
        <v>42368</v>
      </c>
      <c r="AA1419" s="1" t="s">
        <v>45</v>
      </c>
      <c r="AB1419" s="1" t="s">
        <v>5896</v>
      </c>
      <c r="AC1419" s="1" t="s">
        <v>5897</v>
      </c>
      <c r="AD1419" s="8"/>
    </row>
    <row r="1420" spans="2:30" outlineLevel="5">
      <c r="B1420" s="3"/>
      <c r="C1420" s="1"/>
      <c r="D1420" s="1"/>
      <c r="E1420" s="1"/>
      <c r="F1420" s="1"/>
      <c r="G1420" s="1" t="s">
        <v>1553</v>
      </c>
      <c r="H1420" s="277">
        <v>42345</v>
      </c>
      <c r="I1420" s="1" t="s">
        <v>5898</v>
      </c>
      <c r="J1420" s="2" t="s">
        <v>68</v>
      </c>
      <c r="K1420" s="1" t="s">
        <v>36</v>
      </c>
      <c r="L1420" s="1" t="s">
        <v>20</v>
      </c>
      <c r="M1420" s="1" t="s">
        <v>21</v>
      </c>
      <c r="N1420" s="1" t="s">
        <v>11</v>
      </c>
      <c r="O1420" s="7">
        <v>1271</v>
      </c>
      <c r="P1420" s="7">
        <v>0</v>
      </c>
      <c r="Q1420" s="7">
        <f t="shared" si="57"/>
        <v>1271</v>
      </c>
      <c r="R1420" s="6" t="s">
        <v>5534</v>
      </c>
      <c r="S1420" s="5" t="s">
        <v>32</v>
      </c>
      <c r="T1420" s="5" t="s">
        <v>4336</v>
      </c>
      <c r="U1420" s="5" t="s">
        <v>4337</v>
      </c>
      <c r="V1420" s="1" t="s">
        <v>3539</v>
      </c>
      <c r="W1420" s="1" t="s">
        <v>5899</v>
      </c>
      <c r="X1420" s="1"/>
      <c r="Y1420" s="1"/>
      <c r="Z1420" s="4">
        <v>42345</v>
      </c>
      <c r="AA1420" s="1" t="s">
        <v>26</v>
      </c>
      <c r="AB1420" s="1" t="s">
        <v>5899</v>
      </c>
      <c r="AC1420" s="1" t="s">
        <v>5900</v>
      </c>
      <c r="AD1420" s="8"/>
    </row>
    <row r="1421" spans="2:30" outlineLevel="5">
      <c r="B1421" s="3"/>
      <c r="C1421" s="1"/>
      <c r="D1421" s="1"/>
      <c r="E1421" s="1"/>
      <c r="F1421" s="1"/>
      <c r="G1421" s="1" t="s">
        <v>1553</v>
      </c>
      <c r="H1421" s="277">
        <v>42361</v>
      </c>
      <c r="I1421" s="1" t="s">
        <v>5901</v>
      </c>
      <c r="J1421" s="2" t="s">
        <v>68</v>
      </c>
      <c r="K1421" s="1" t="s">
        <v>36</v>
      </c>
      <c r="L1421" s="1" t="s">
        <v>20</v>
      </c>
      <c r="M1421" s="1" t="s">
        <v>21</v>
      </c>
      <c r="N1421" s="1" t="s">
        <v>11</v>
      </c>
      <c r="O1421" s="7">
        <v>38960</v>
      </c>
      <c r="P1421" s="7">
        <v>0</v>
      </c>
      <c r="Q1421" s="7">
        <f t="shared" si="57"/>
        <v>38960</v>
      </c>
      <c r="R1421" s="6" t="s">
        <v>47</v>
      </c>
      <c r="S1421" s="5" t="s">
        <v>25</v>
      </c>
      <c r="T1421" s="5" t="s">
        <v>1944</v>
      </c>
      <c r="U1421" s="5" t="s">
        <v>1945</v>
      </c>
      <c r="V1421" s="1" t="s">
        <v>65</v>
      </c>
      <c r="W1421" s="1" t="s">
        <v>5902</v>
      </c>
      <c r="X1421" s="1" t="s">
        <v>3323</v>
      </c>
      <c r="Y1421" s="1" t="s">
        <v>3324</v>
      </c>
      <c r="Z1421" s="4">
        <v>42361</v>
      </c>
      <c r="AA1421" s="1" t="s">
        <v>45</v>
      </c>
      <c r="AB1421" s="1" t="s">
        <v>5903</v>
      </c>
      <c r="AC1421" s="1" t="s">
        <v>5904</v>
      </c>
      <c r="AD1421" s="8"/>
    </row>
    <row r="1422" spans="2:30" outlineLevel="5">
      <c r="B1422" s="3"/>
      <c r="C1422" s="1"/>
      <c r="D1422" s="1"/>
      <c r="E1422" s="1"/>
      <c r="F1422" s="1"/>
      <c r="G1422" s="1" t="s">
        <v>1553</v>
      </c>
      <c r="H1422" s="277">
        <v>42369</v>
      </c>
      <c r="I1422" s="1" t="s">
        <v>5905</v>
      </c>
      <c r="J1422" s="2" t="s">
        <v>68</v>
      </c>
      <c r="K1422" s="1" t="s">
        <v>36</v>
      </c>
      <c r="L1422" s="1" t="s">
        <v>20</v>
      </c>
      <c r="M1422" s="1" t="s">
        <v>21</v>
      </c>
      <c r="N1422" s="1" t="s">
        <v>11</v>
      </c>
      <c r="O1422" s="7">
        <v>8225</v>
      </c>
      <c r="P1422" s="7">
        <v>0</v>
      </c>
      <c r="Q1422" s="7">
        <f t="shared" si="57"/>
        <v>8225</v>
      </c>
      <c r="R1422" s="6" t="s">
        <v>47</v>
      </c>
      <c r="S1422" s="5" t="s">
        <v>25</v>
      </c>
      <c r="T1422" s="5" t="s">
        <v>1944</v>
      </c>
      <c r="U1422" s="5" t="s">
        <v>1945</v>
      </c>
      <c r="V1422" s="1" t="s">
        <v>65</v>
      </c>
      <c r="W1422" s="1" t="s">
        <v>5906</v>
      </c>
      <c r="X1422" s="1" t="s">
        <v>5907</v>
      </c>
      <c r="Y1422" s="1" t="s">
        <v>5908</v>
      </c>
      <c r="Z1422" s="4">
        <v>42369</v>
      </c>
      <c r="AA1422" s="1" t="s">
        <v>65</v>
      </c>
      <c r="AB1422" s="1" t="s">
        <v>5909</v>
      </c>
      <c r="AC1422" s="1"/>
      <c r="AD1422" s="8"/>
    </row>
    <row r="1423" spans="2:30" outlineLevel="5">
      <c r="B1423" s="3"/>
      <c r="C1423" s="1"/>
      <c r="D1423" s="1"/>
      <c r="E1423" s="1"/>
      <c r="F1423" s="1"/>
      <c r="G1423" s="1" t="s">
        <v>1553</v>
      </c>
      <c r="H1423" s="277">
        <v>42369</v>
      </c>
      <c r="I1423" s="1" t="s">
        <v>5910</v>
      </c>
      <c r="J1423" s="2" t="s">
        <v>68</v>
      </c>
      <c r="K1423" s="1" t="s">
        <v>36</v>
      </c>
      <c r="L1423" s="1" t="s">
        <v>20</v>
      </c>
      <c r="M1423" s="1" t="s">
        <v>21</v>
      </c>
      <c r="N1423" s="1" t="s">
        <v>11</v>
      </c>
      <c r="O1423" s="7">
        <v>10850</v>
      </c>
      <c r="P1423" s="7">
        <v>0</v>
      </c>
      <c r="Q1423" s="7">
        <f t="shared" si="57"/>
        <v>10850</v>
      </c>
      <c r="R1423" s="6" t="s">
        <v>47</v>
      </c>
      <c r="S1423" s="5" t="s">
        <v>25</v>
      </c>
      <c r="T1423" s="5" t="s">
        <v>1944</v>
      </c>
      <c r="U1423" s="5" t="s">
        <v>1945</v>
      </c>
      <c r="V1423" s="1" t="s">
        <v>65</v>
      </c>
      <c r="W1423" s="1" t="s">
        <v>5911</v>
      </c>
      <c r="X1423" s="1" t="s">
        <v>5907</v>
      </c>
      <c r="Y1423" s="1" t="s">
        <v>5908</v>
      </c>
      <c r="Z1423" s="4">
        <v>42369</v>
      </c>
      <c r="AA1423" s="1" t="s">
        <v>65</v>
      </c>
      <c r="AB1423" s="1" t="s">
        <v>5912</v>
      </c>
      <c r="AC1423" s="1"/>
      <c r="AD1423" s="8"/>
    </row>
    <row r="1424" spans="2:30" outlineLevel="5">
      <c r="B1424" s="3"/>
      <c r="C1424" s="1"/>
      <c r="D1424" s="1"/>
      <c r="E1424" s="1"/>
      <c r="F1424" s="1"/>
      <c r="G1424" s="1" t="s">
        <v>1553</v>
      </c>
      <c r="H1424" s="277">
        <v>42368</v>
      </c>
      <c r="I1424" s="1" t="s">
        <v>5913</v>
      </c>
      <c r="J1424" s="2" t="s">
        <v>68</v>
      </c>
      <c r="K1424" s="1" t="s">
        <v>36</v>
      </c>
      <c r="L1424" s="1" t="s">
        <v>20</v>
      </c>
      <c r="M1424" s="1" t="s">
        <v>21</v>
      </c>
      <c r="N1424" s="1" t="s">
        <v>11</v>
      </c>
      <c r="O1424" s="7">
        <v>2270</v>
      </c>
      <c r="P1424" s="7">
        <v>0</v>
      </c>
      <c r="Q1424" s="7">
        <f t="shared" si="57"/>
        <v>2270</v>
      </c>
      <c r="R1424" s="6" t="s">
        <v>47</v>
      </c>
      <c r="S1424" s="5" t="s">
        <v>25</v>
      </c>
      <c r="T1424" s="5" t="s">
        <v>1944</v>
      </c>
      <c r="U1424" s="5" t="s">
        <v>1945</v>
      </c>
      <c r="V1424" s="1" t="s">
        <v>65</v>
      </c>
      <c r="W1424" s="1" t="s">
        <v>5914</v>
      </c>
      <c r="X1424" s="1" t="s">
        <v>5036</v>
      </c>
      <c r="Y1424" s="1" t="s">
        <v>5037</v>
      </c>
      <c r="Z1424" s="4">
        <v>42368</v>
      </c>
      <c r="AA1424" s="1" t="s">
        <v>2257</v>
      </c>
      <c r="AB1424" s="1" t="s">
        <v>5915</v>
      </c>
      <c r="AC1424" s="1" t="s">
        <v>5916</v>
      </c>
      <c r="AD1424" s="8"/>
    </row>
    <row r="1425" spans="2:30" outlineLevel="5">
      <c r="B1425" s="3"/>
      <c r="C1425" s="1"/>
      <c r="D1425" s="1"/>
      <c r="E1425" s="1"/>
      <c r="F1425" s="1"/>
      <c r="G1425" s="1" t="s">
        <v>1553</v>
      </c>
      <c r="H1425" s="277">
        <v>42356</v>
      </c>
      <c r="I1425" s="1" t="s">
        <v>5917</v>
      </c>
      <c r="J1425" s="2" t="s">
        <v>68</v>
      </c>
      <c r="K1425" s="1" t="s">
        <v>36</v>
      </c>
      <c r="L1425" s="1" t="s">
        <v>20</v>
      </c>
      <c r="M1425" s="1" t="s">
        <v>21</v>
      </c>
      <c r="N1425" s="1" t="s">
        <v>11</v>
      </c>
      <c r="O1425" s="7">
        <v>10328</v>
      </c>
      <c r="P1425" s="7">
        <v>0</v>
      </c>
      <c r="Q1425" s="7">
        <f t="shared" si="57"/>
        <v>10328</v>
      </c>
      <c r="R1425" s="6" t="s">
        <v>47</v>
      </c>
      <c r="S1425" s="5" t="s">
        <v>25</v>
      </c>
      <c r="T1425" s="5" t="s">
        <v>1944</v>
      </c>
      <c r="U1425" s="5" t="s">
        <v>1945</v>
      </c>
      <c r="V1425" s="1" t="s">
        <v>65</v>
      </c>
      <c r="W1425" s="1" t="s">
        <v>5918</v>
      </c>
      <c r="X1425" s="1" t="s">
        <v>2175</v>
      </c>
      <c r="Y1425" s="1" t="s">
        <v>2176</v>
      </c>
      <c r="Z1425" s="4">
        <v>42356</v>
      </c>
      <c r="AA1425" s="1" t="s">
        <v>45</v>
      </c>
      <c r="AB1425" s="1" t="s">
        <v>5919</v>
      </c>
      <c r="AC1425" s="1" t="s">
        <v>5920</v>
      </c>
      <c r="AD1425" s="8"/>
    </row>
    <row r="1426" spans="2:30" outlineLevel="5">
      <c r="B1426" s="3"/>
      <c r="C1426" s="1"/>
      <c r="D1426" s="1"/>
      <c r="E1426" s="1"/>
      <c r="F1426" s="1"/>
      <c r="G1426" s="1" t="s">
        <v>1553</v>
      </c>
      <c r="H1426" s="277">
        <v>42368</v>
      </c>
      <c r="I1426" s="1" t="s">
        <v>5921</v>
      </c>
      <c r="J1426" s="2" t="s">
        <v>68</v>
      </c>
      <c r="K1426" s="1" t="s">
        <v>36</v>
      </c>
      <c r="L1426" s="1" t="s">
        <v>20</v>
      </c>
      <c r="M1426" s="1" t="s">
        <v>21</v>
      </c>
      <c r="N1426" s="1" t="s">
        <v>11</v>
      </c>
      <c r="O1426" s="7">
        <v>7570</v>
      </c>
      <c r="P1426" s="7">
        <v>0</v>
      </c>
      <c r="Q1426" s="7">
        <f t="shared" si="57"/>
        <v>7570</v>
      </c>
      <c r="R1426" s="6" t="s">
        <v>47</v>
      </c>
      <c r="S1426" s="5" t="s">
        <v>25</v>
      </c>
      <c r="T1426" s="5" t="s">
        <v>1944</v>
      </c>
      <c r="U1426" s="5" t="s">
        <v>1945</v>
      </c>
      <c r="V1426" s="1" t="s">
        <v>65</v>
      </c>
      <c r="W1426" s="1" t="s">
        <v>5922</v>
      </c>
      <c r="X1426" s="1" t="s">
        <v>2155</v>
      </c>
      <c r="Y1426" s="1" t="s">
        <v>2156</v>
      </c>
      <c r="Z1426" s="4">
        <v>42368</v>
      </c>
      <c r="AA1426" s="1" t="s">
        <v>45</v>
      </c>
      <c r="AB1426" s="1" t="s">
        <v>5923</v>
      </c>
      <c r="AC1426" s="1" t="s">
        <v>5924</v>
      </c>
      <c r="AD1426" s="8"/>
    </row>
    <row r="1427" spans="2:30" outlineLevel="5">
      <c r="B1427" s="3"/>
      <c r="C1427" s="1"/>
      <c r="D1427" s="1"/>
      <c r="E1427" s="1"/>
      <c r="F1427" s="1"/>
      <c r="G1427" s="1" t="s">
        <v>1553</v>
      </c>
      <c r="H1427" s="277">
        <v>42355</v>
      </c>
      <c r="I1427" s="1" t="s">
        <v>5925</v>
      </c>
      <c r="J1427" s="2" t="s">
        <v>68</v>
      </c>
      <c r="K1427" s="1" t="s">
        <v>36</v>
      </c>
      <c r="L1427" s="1" t="s">
        <v>20</v>
      </c>
      <c r="M1427" s="1" t="s">
        <v>21</v>
      </c>
      <c r="N1427" s="1" t="s">
        <v>11</v>
      </c>
      <c r="O1427" s="7">
        <v>395</v>
      </c>
      <c r="P1427" s="7">
        <v>0</v>
      </c>
      <c r="Q1427" s="7">
        <f t="shared" si="57"/>
        <v>395</v>
      </c>
      <c r="R1427" s="6" t="s">
        <v>47</v>
      </c>
      <c r="S1427" s="5" t="s">
        <v>32</v>
      </c>
      <c r="T1427" s="5" t="s">
        <v>4348</v>
      </c>
      <c r="U1427" s="5" t="s">
        <v>4349</v>
      </c>
      <c r="V1427" s="1" t="s">
        <v>65</v>
      </c>
      <c r="W1427" s="1" t="s">
        <v>5926</v>
      </c>
      <c r="X1427" s="1" t="s">
        <v>2325</v>
      </c>
      <c r="Y1427" s="1" t="s">
        <v>2326</v>
      </c>
      <c r="Z1427" s="4">
        <v>42355</v>
      </c>
      <c r="AA1427" s="1" t="s">
        <v>45</v>
      </c>
      <c r="AB1427" s="1" t="s">
        <v>5927</v>
      </c>
      <c r="AC1427" s="1" t="s">
        <v>5928</v>
      </c>
      <c r="AD1427" s="8"/>
    </row>
    <row r="1428" spans="2:30" outlineLevel="5">
      <c r="B1428" s="3"/>
      <c r="C1428" s="1"/>
      <c r="D1428" s="1"/>
      <c r="E1428" s="1"/>
      <c r="F1428" s="1"/>
      <c r="G1428" s="1" t="s">
        <v>1553</v>
      </c>
      <c r="H1428" s="277">
        <v>42355</v>
      </c>
      <c r="I1428" s="1" t="s">
        <v>5929</v>
      </c>
      <c r="J1428" s="2" t="s">
        <v>68</v>
      </c>
      <c r="K1428" s="1" t="s">
        <v>36</v>
      </c>
      <c r="L1428" s="1" t="s">
        <v>20</v>
      </c>
      <c r="M1428" s="1" t="s">
        <v>21</v>
      </c>
      <c r="N1428" s="1" t="s">
        <v>11</v>
      </c>
      <c r="O1428" s="7">
        <v>455</v>
      </c>
      <c r="P1428" s="7">
        <v>0</v>
      </c>
      <c r="Q1428" s="7">
        <f t="shared" si="57"/>
        <v>455</v>
      </c>
      <c r="R1428" s="6" t="s">
        <v>47</v>
      </c>
      <c r="S1428" s="5" t="s">
        <v>32</v>
      </c>
      <c r="T1428" s="5" t="s">
        <v>4348</v>
      </c>
      <c r="U1428" s="5" t="s">
        <v>4349</v>
      </c>
      <c r="V1428" s="1" t="s">
        <v>65</v>
      </c>
      <c r="W1428" s="1" t="s">
        <v>5930</v>
      </c>
      <c r="X1428" s="1" t="s">
        <v>2268</v>
      </c>
      <c r="Y1428" s="1" t="s">
        <v>2269</v>
      </c>
      <c r="Z1428" s="4">
        <v>42355</v>
      </c>
      <c r="AA1428" s="1" t="s">
        <v>45</v>
      </c>
      <c r="AB1428" s="1" t="s">
        <v>5931</v>
      </c>
      <c r="AC1428" s="1" t="s">
        <v>5932</v>
      </c>
      <c r="AD1428" s="8"/>
    </row>
    <row r="1429" spans="2:30" outlineLevel="5">
      <c r="B1429" s="3"/>
      <c r="C1429" s="1"/>
      <c r="D1429" s="1"/>
      <c r="E1429" s="1"/>
      <c r="F1429" s="1"/>
      <c r="G1429" s="1" t="s">
        <v>1553</v>
      </c>
      <c r="H1429" s="4">
        <v>42361</v>
      </c>
      <c r="I1429" s="1" t="s">
        <v>7767</v>
      </c>
      <c r="J1429" s="2" t="s">
        <v>68</v>
      </c>
      <c r="K1429" s="1" t="s">
        <v>36</v>
      </c>
      <c r="L1429" s="1" t="s">
        <v>20</v>
      </c>
      <c r="M1429" s="1" t="s">
        <v>21</v>
      </c>
      <c r="N1429" s="1" t="s">
        <v>11</v>
      </c>
      <c r="O1429" s="7">
        <v>879</v>
      </c>
      <c r="P1429" s="7">
        <v>0</v>
      </c>
      <c r="Q1429" s="7">
        <f>O1429-P1429</f>
        <v>879</v>
      </c>
      <c r="R1429" s="6" t="s">
        <v>47</v>
      </c>
      <c r="S1429" s="5" t="s">
        <v>25</v>
      </c>
      <c r="T1429" s="5" t="s">
        <v>1944</v>
      </c>
      <c r="U1429" s="5" t="s">
        <v>1945</v>
      </c>
      <c r="V1429" s="1" t="s">
        <v>65</v>
      </c>
      <c r="W1429" s="1" t="s">
        <v>7768</v>
      </c>
      <c r="X1429" s="1" t="s">
        <v>5303</v>
      </c>
      <c r="Y1429" s="1" t="s">
        <v>5304</v>
      </c>
      <c r="Z1429" s="4">
        <v>42361</v>
      </c>
      <c r="AA1429" s="1" t="s">
        <v>45</v>
      </c>
      <c r="AB1429" s="1" t="s">
        <v>7769</v>
      </c>
      <c r="AC1429" s="1" t="s">
        <v>7770</v>
      </c>
      <c r="AD1429" s="8"/>
    </row>
    <row r="1430" spans="2:30" outlineLevel="5">
      <c r="B1430" s="3"/>
      <c r="C1430" s="1"/>
      <c r="D1430" s="1"/>
      <c r="E1430" s="1"/>
      <c r="F1430" s="1"/>
      <c r="G1430" s="1" t="s">
        <v>1553</v>
      </c>
      <c r="H1430" s="277">
        <v>42359</v>
      </c>
      <c r="I1430" s="1" t="s">
        <v>5933</v>
      </c>
      <c r="J1430" s="2" t="s">
        <v>68</v>
      </c>
      <c r="K1430" s="1" t="s">
        <v>36</v>
      </c>
      <c r="L1430" s="1" t="s">
        <v>20</v>
      </c>
      <c r="M1430" s="1" t="s">
        <v>21</v>
      </c>
      <c r="N1430" s="1" t="s">
        <v>11</v>
      </c>
      <c r="O1430" s="7">
        <v>5775</v>
      </c>
      <c r="P1430" s="7">
        <v>0</v>
      </c>
      <c r="Q1430" s="7">
        <f t="shared" si="57"/>
        <v>5775</v>
      </c>
      <c r="R1430" s="6" t="s">
        <v>47</v>
      </c>
      <c r="S1430" s="5" t="s">
        <v>32</v>
      </c>
      <c r="T1430" s="5" t="s">
        <v>3163</v>
      </c>
      <c r="U1430" s="5" t="s">
        <v>3164</v>
      </c>
      <c r="V1430" s="1" t="s">
        <v>65</v>
      </c>
      <c r="W1430" s="1" t="s">
        <v>5934</v>
      </c>
      <c r="X1430" s="1" t="s">
        <v>2175</v>
      </c>
      <c r="Y1430" s="1" t="s">
        <v>2176</v>
      </c>
      <c r="Z1430" s="4">
        <v>42359</v>
      </c>
      <c r="AA1430" s="1" t="s">
        <v>45</v>
      </c>
      <c r="AB1430" s="1" t="s">
        <v>5935</v>
      </c>
      <c r="AC1430" s="1" t="s">
        <v>5936</v>
      </c>
      <c r="AD1430" s="8"/>
    </row>
    <row r="1431" spans="2:30" outlineLevel="5">
      <c r="B1431" s="3"/>
      <c r="C1431" s="1"/>
      <c r="D1431" s="1"/>
      <c r="E1431" s="1"/>
      <c r="F1431" s="1"/>
      <c r="G1431" s="1" t="s">
        <v>1553</v>
      </c>
      <c r="H1431" s="277">
        <v>42360</v>
      </c>
      <c r="I1431" s="1" t="s">
        <v>5937</v>
      </c>
      <c r="J1431" s="2" t="s">
        <v>68</v>
      </c>
      <c r="K1431" s="1" t="s">
        <v>36</v>
      </c>
      <c r="L1431" s="1" t="s">
        <v>20</v>
      </c>
      <c r="M1431" s="1" t="s">
        <v>21</v>
      </c>
      <c r="N1431" s="1" t="s">
        <v>11</v>
      </c>
      <c r="O1431" s="7">
        <v>376</v>
      </c>
      <c r="P1431" s="7">
        <v>0</v>
      </c>
      <c r="Q1431" s="7">
        <f t="shared" si="57"/>
        <v>376</v>
      </c>
      <c r="R1431" s="6" t="s">
        <v>47</v>
      </c>
      <c r="S1431" s="5" t="s">
        <v>32</v>
      </c>
      <c r="T1431" s="5" t="s">
        <v>3163</v>
      </c>
      <c r="U1431" s="5" t="s">
        <v>3164</v>
      </c>
      <c r="V1431" s="1" t="s">
        <v>65</v>
      </c>
      <c r="W1431" s="1" t="s">
        <v>5938</v>
      </c>
      <c r="X1431" s="1" t="s">
        <v>4073</v>
      </c>
      <c r="Y1431" s="1" t="s">
        <v>4074</v>
      </c>
      <c r="Z1431" s="4">
        <v>42360</v>
      </c>
      <c r="AA1431" s="1" t="s">
        <v>45</v>
      </c>
      <c r="AB1431" s="1" t="s">
        <v>5939</v>
      </c>
      <c r="AC1431" s="1" t="s">
        <v>5940</v>
      </c>
      <c r="AD1431" s="8"/>
    </row>
    <row r="1432" spans="2:30" outlineLevel="5">
      <c r="B1432" s="3"/>
      <c r="C1432" s="1"/>
      <c r="D1432" s="1"/>
      <c r="E1432" s="1"/>
      <c r="F1432" s="1"/>
      <c r="G1432" s="1" t="s">
        <v>1553</v>
      </c>
      <c r="H1432" s="277">
        <v>42356</v>
      </c>
      <c r="I1432" s="1" t="s">
        <v>5941</v>
      </c>
      <c r="J1432" s="2" t="s">
        <v>68</v>
      </c>
      <c r="K1432" s="1" t="s">
        <v>36</v>
      </c>
      <c r="L1432" s="1" t="s">
        <v>20</v>
      </c>
      <c r="M1432" s="1" t="s">
        <v>21</v>
      </c>
      <c r="N1432" s="1" t="s">
        <v>11</v>
      </c>
      <c r="O1432" s="7">
        <v>1300</v>
      </c>
      <c r="P1432" s="7">
        <v>0</v>
      </c>
      <c r="Q1432" s="7">
        <f t="shared" si="57"/>
        <v>1300</v>
      </c>
      <c r="R1432" s="6" t="s">
        <v>47</v>
      </c>
      <c r="S1432" s="5" t="s">
        <v>32</v>
      </c>
      <c r="T1432" s="5" t="s">
        <v>4348</v>
      </c>
      <c r="U1432" s="5" t="s">
        <v>4349</v>
      </c>
      <c r="V1432" s="1" t="s">
        <v>65</v>
      </c>
      <c r="W1432" s="1" t="s">
        <v>5942</v>
      </c>
      <c r="X1432" s="1" t="s">
        <v>2376</v>
      </c>
      <c r="Y1432" s="1" t="s">
        <v>2377</v>
      </c>
      <c r="Z1432" s="4">
        <v>42356</v>
      </c>
      <c r="AA1432" s="1" t="s">
        <v>2257</v>
      </c>
      <c r="AB1432" s="1" t="s">
        <v>1589</v>
      </c>
      <c r="AC1432" s="1" t="s">
        <v>5943</v>
      </c>
      <c r="AD1432" s="8"/>
    </row>
    <row r="1433" spans="2:30" outlineLevel="5">
      <c r="B1433" s="3"/>
      <c r="C1433" s="1"/>
      <c r="D1433" s="1"/>
      <c r="E1433" s="1"/>
      <c r="F1433" s="1"/>
      <c r="G1433" s="1" t="s">
        <v>1553</v>
      </c>
      <c r="H1433" s="277">
        <v>42361</v>
      </c>
      <c r="I1433" s="1" t="s">
        <v>5944</v>
      </c>
      <c r="J1433" s="2" t="s">
        <v>68</v>
      </c>
      <c r="K1433" s="1" t="s">
        <v>36</v>
      </c>
      <c r="L1433" s="1" t="s">
        <v>20</v>
      </c>
      <c r="M1433" s="1" t="s">
        <v>21</v>
      </c>
      <c r="N1433" s="1" t="s">
        <v>11</v>
      </c>
      <c r="O1433" s="7">
        <v>1494.9</v>
      </c>
      <c r="P1433" s="7">
        <v>0</v>
      </c>
      <c r="Q1433" s="7">
        <f t="shared" si="57"/>
        <v>1494.9</v>
      </c>
      <c r="R1433" s="6" t="s">
        <v>47</v>
      </c>
      <c r="S1433" s="5" t="s">
        <v>32</v>
      </c>
      <c r="T1433" s="5" t="s">
        <v>4348</v>
      </c>
      <c r="U1433" s="5" t="s">
        <v>4349</v>
      </c>
      <c r="V1433" s="1" t="s">
        <v>65</v>
      </c>
      <c r="W1433" s="1" t="s">
        <v>5945</v>
      </c>
      <c r="X1433" s="1" t="s">
        <v>2175</v>
      </c>
      <c r="Y1433" s="1" t="s">
        <v>2176</v>
      </c>
      <c r="Z1433" s="4">
        <v>42361</v>
      </c>
      <c r="AA1433" s="1" t="s">
        <v>45</v>
      </c>
      <c r="AB1433" s="1" t="s">
        <v>5946</v>
      </c>
      <c r="AC1433" s="1" t="s">
        <v>5947</v>
      </c>
      <c r="AD1433" s="8"/>
    </row>
    <row r="1434" spans="2:30" outlineLevel="5">
      <c r="B1434" s="3"/>
      <c r="C1434" s="1"/>
      <c r="D1434" s="1"/>
      <c r="E1434" s="1"/>
      <c r="F1434" s="1"/>
      <c r="G1434" s="1" t="s">
        <v>1553</v>
      </c>
      <c r="H1434" s="277">
        <v>42356</v>
      </c>
      <c r="I1434" s="1" t="s">
        <v>5948</v>
      </c>
      <c r="J1434" s="2" t="s">
        <v>68</v>
      </c>
      <c r="K1434" s="1" t="s">
        <v>36</v>
      </c>
      <c r="L1434" s="1" t="s">
        <v>20</v>
      </c>
      <c r="M1434" s="1" t="s">
        <v>21</v>
      </c>
      <c r="N1434" s="1" t="s">
        <v>11</v>
      </c>
      <c r="O1434" s="7">
        <v>1800</v>
      </c>
      <c r="P1434" s="7">
        <v>0</v>
      </c>
      <c r="Q1434" s="7">
        <f t="shared" si="57"/>
        <v>1800</v>
      </c>
      <c r="R1434" s="6" t="s">
        <v>47</v>
      </c>
      <c r="S1434" s="5" t="s">
        <v>32</v>
      </c>
      <c r="T1434" s="5" t="s">
        <v>4348</v>
      </c>
      <c r="U1434" s="5" t="s">
        <v>4349</v>
      </c>
      <c r="V1434" s="1" t="s">
        <v>65</v>
      </c>
      <c r="W1434" s="1" t="s">
        <v>5949</v>
      </c>
      <c r="X1434" s="1" t="s">
        <v>2376</v>
      </c>
      <c r="Y1434" s="1" t="s">
        <v>2377</v>
      </c>
      <c r="Z1434" s="4">
        <v>42356</v>
      </c>
      <c r="AA1434" s="1" t="s">
        <v>2257</v>
      </c>
      <c r="AB1434" s="1" t="s">
        <v>5950</v>
      </c>
      <c r="AC1434" s="1" t="s">
        <v>5951</v>
      </c>
      <c r="AD1434" s="8"/>
    </row>
    <row r="1435" spans="2:30" outlineLevel="5">
      <c r="B1435" s="3"/>
      <c r="C1435" s="1"/>
      <c r="D1435" s="1"/>
      <c r="E1435" s="1"/>
      <c r="F1435" s="1"/>
      <c r="G1435" s="1" t="s">
        <v>1553</v>
      </c>
      <c r="H1435" s="277">
        <v>42368</v>
      </c>
      <c r="I1435" s="1" t="s">
        <v>5952</v>
      </c>
      <c r="J1435" s="2" t="s">
        <v>68</v>
      </c>
      <c r="K1435" s="1" t="s">
        <v>36</v>
      </c>
      <c r="L1435" s="1" t="s">
        <v>20</v>
      </c>
      <c r="M1435" s="1" t="s">
        <v>21</v>
      </c>
      <c r="N1435" s="1" t="s">
        <v>11</v>
      </c>
      <c r="O1435" s="7">
        <v>2300</v>
      </c>
      <c r="P1435" s="7">
        <v>0</v>
      </c>
      <c r="Q1435" s="7">
        <f t="shared" si="57"/>
        <v>2300</v>
      </c>
      <c r="R1435" s="6" t="s">
        <v>47</v>
      </c>
      <c r="S1435" s="5" t="s">
        <v>32</v>
      </c>
      <c r="T1435" s="5" t="s">
        <v>67</v>
      </c>
      <c r="U1435" s="5" t="s">
        <v>1615</v>
      </c>
      <c r="V1435" s="1" t="s">
        <v>65</v>
      </c>
      <c r="W1435" s="1" t="s">
        <v>5953</v>
      </c>
      <c r="X1435" s="1" t="s">
        <v>5486</v>
      </c>
      <c r="Y1435" s="1" t="s">
        <v>5487</v>
      </c>
      <c r="Z1435" s="4">
        <v>42368</v>
      </c>
      <c r="AA1435" s="1" t="s">
        <v>45</v>
      </c>
      <c r="AB1435" s="1" t="s">
        <v>5954</v>
      </c>
      <c r="AC1435" s="1"/>
      <c r="AD1435" s="8"/>
    </row>
    <row r="1436" spans="2:30" outlineLevel="5">
      <c r="B1436" s="3"/>
      <c r="C1436" s="1"/>
      <c r="D1436" s="1"/>
      <c r="E1436" s="1"/>
      <c r="F1436" s="1"/>
      <c r="G1436" s="1" t="s">
        <v>1553</v>
      </c>
      <c r="H1436" s="277">
        <v>42359</v>
      </c>
      <c r="I1436" s="1" t="s">
        <v>5955</v>
      </c>
      <c r="J1436" s="2" t="s">
        <v>68</v>
      </c>
      <c r="K1436" s="1" t="s">
        <v>36</v>
      </c>
      <c r="L1436" s="1" t="s">
        <v>20</v>
      </c>
      <c r="M1436" s="1" t="s">
        <v>21</v>
      </c>
      <c r="N1436" s="1" t="s">
        <v>11</v>
      </c>
      <c r="O1436" s="7">
        <v>1299</v>
      </c>
      <c r="P1436" s="7">
        <v>0</v>
      </c>
      <c r="Q1436" s="7">
        <f t="shared" ref="Q1436:Q1467" si="58">O1436-P1436</f>
        <v>1299</v>
      </c>
      <c r="R1436" s="6" t="s">
        <v>47</v>
      </c>
      <c r="S1436" s="5" t="s">
        <v>32</v>
      </c>
      <c r="T1436" s="5" t="s">
        <v>67</v>
      </c>
      <c r="U1436" s="5" t="s">
        <v>1615</v>
      </c>
      <c r="V1436" s="1" t="s">
        <v>65</v>
      </c>
      <c r="W1436" s="1" t="s">
        <v>5956</v>
      </c>
      <c r="X1436" s="1" t="s">
        <v>3443</v>
      </c>
      <c r="Y1436" s="1" t="s">
        <v>3444</v>
      </c>
      <c r="Z1436" s="4">
        <v>42359</v>
      </c>
      <c r="AA1436" s="1" t="s">
        <v>45</v>
      </c>
      <c r="AB1436" s="1" t="s">
        <v>5957</v>
      </c>
      <c r="AC1436" s="1" t="s">
        <v>5958</v>
      </c>
      <c r="AD1436" s="8"/>
    </row>
    <row r="1437" spans="2:30" outlineLevel="5">
      <c r="B1437" s="3"/>
      <c r="C1437" s="1"/>
      <c r="D1437" s="1"/>
      <c r="E1437" s="1"/>
      <c r="F1437" s="1"/>
      <c r="G1437" s="1" t="s">
        <v>1553</v>
      </c>
      <c r="H1437" s="277">
        <v>42356</v>
      </c>
      <c r="I1437" s="1" t="s">
        <v>5959</v>
      </c>
      <c r="J1437" s="2" t="s">
        <v>68</v>
      </c>
      <c r="K1437" s="1" t="s">
        <v>36</v>
      </c>
      <c r="L1437" s="1" t="s">
        <v>20</v>
      </c>
      <c r="M1437" s="1" t="s">
        <v>21</v>
      </c>
      <c r="N1437" s="1" t="s">
        <v>11</v>
      </c>
      <c r="O1437" s="7">
        <v>450</v>
      </c>
      <c r="P1437" s="7">
        <v>0</v>
      </c>
      <c r="Q1437" s="7">
        <f t="shared" si="58"/>
        <v>450</v>
      </c>
      <c r="R1437" s="6" t="s">
        <v>47</v>
      </c>
      <c r="S1437" s="5" t="s">
        <v>32</v>
      </c>
      <c r="T1437" s="5" t="s">
        <v>67</v>
      </c>
      <c r="U1437" s="5" t="s">
        <v>1615</v>
      </c>
      <c r="V1437" s="1" t="s">
        <v>65</v>
      </c>
      <c r="W1437" s="1" t="s">
        <v>5960</v>
      </c>
      <c r="X1437" s="1" t="s">
        <v>2325</v>
      </c>
      <c r="Y1437" s="1" t="s">
        <v>2326</v>
      </c>
      <c r="Z1437" s="4">
        <v>42356</v>
      </c>
      <c r="AA1437" s="1" t="s">
        <v>45</v>
      </c>
      <c r="AB1437" s="1" t="s">
        <v>5610</v>
      </c>
      <c r="AC1437" s="1" t="s">
        <v>5961</v>
      </c>
      <c r="AD1437" s="8"/>
    </row>
    <row r="1438" spans="2:30" outlineLevel="5">
      <c r="B1438" s="3"/>
      <c r="C1438" s="1"/>
      <c r="D1438" s="1"/>
      <c r="E1438" s="1"/>
      <c r="F1438" s="1"/>
      <c r="G1438" s="1" t="s">
        <v>1553</v>
      </c>
      <c r="H1438" s="277">
        <v>42355</v>
      </c>
      <c r="I1438" s="1" t="s">
        <v>5962</v>
      </c>
      <c r="J1438" s="2" t="s">
        <v>68</v>
      </c>
      <c r="K1438" s="1" t="s">
        <v>36</v>
      </c>
      <c r="L1438" s="1" t="s">
        <v>20</v>
      </c>
      <c r="M1438" s="1" t="s">
        <v>21</v>
      </c>
      <c r="N1438" s="1" t="s">
        <v>11</v>
      </c>
      <c r="O1438" s="7">
        <v>1590</v>
      </c>
      <c r="P1438" s="7">
        <v>0</v>
      </c>
      <c r="Q1438" s="7">
        <f t="shared" si="58"/>
        <v>1590</v>
      </c>
      <c r="R1438" s="6" t="s">
        <v>47</v>
      </c>
      <c r="S1438" s="5" t="s">
        <v>32</v>
      </c>
      <c r="T1438" s="5" t="s">
        <v>67</v>
      </c>
      <c r="U1438" s="5" t="s">
        <v>1615</v>
      </c>
      <c r="V1438" s="1" t="s">
        <v>65</v>
      </c>
      <c r="W1438" s="1" t="s">
        <v>5963</v>
      </c>
      <c r="X1438" s="1" t="s">
        <v>2268</v>
      </c>
      <c r="Y1438" s="1" t="s">
        <v>2269</v>
      </c>
      <c r="Z1438" s="4">
        <v>42355</v>
      </c>
      <c r="AA1438" s="1" t="s">
        <v>45</v>
      </c>
      <c r="AB1438" s="1" t="s">
        <v>4868</v>
      </c>
      <c r="AC1438" s="1" t="s">
        <v>5964</v>
      </c>
      <c r="AD1438" s="8"/>
    </row>
    <row r="1439" spans="2:30" outlineLevel="5">
      <c r="B1439" s="3"/>
      <c r="C1439" s="1"/>
      <c r="D1439" s="1"/>
      <c r="E1439" s="1"/>
      <c r="F1439" s="1"/>
      <c r="G1439" s="1" t="s">
        <v>1553</v>
      </c>
      <c r="H1439" s="277">
        <v>42356</v>
      </c>
      <c r="I1439" s="1" t="s">
        <v>5965</v>
      </c>
      <c r="J1439" s="2" t="s">
        <v>68</v>
      </c>
      <c r="K1439" s="1" t="s">
        <v>36</v>
      </c>
      <c r="L1439" s="1" t="s">
        <v>20</v>
      </c>
      <c r="M1439" s="1" t="s">
        <v>21</v>
      </c>
      <c r="N1439" s="1" t="s">
        <v>11</v>
      </c>
      <c r="O1439" s="7">
        <v>10920</v>
      </c>
      <c r="P1439" s="7">
        <v>0</v>
      </c>
      <c r="Q1439" s="7">
        <f t="shared" si="58"/>
        <v>10920</v>
      </c>
      <c r="R1439" s="6" t="s">
        <v>47</v>
      </c>
      <c r="S1439" s="5" t="s">
        <v>32</v>
      </c>
      <c r="T1439" s="5" t="s">
        <v>4348</v>
      </c>
      <c r="U1439" s="5" t="s">
        <v>4349</v>
      </c>
      <c r="V1439" s="1" t="s">
        <v>65</v>
      </c>
      <c r="W1439" s="1" t="s">
        <v>5966</v>
      </c>
      <c r="X1439" s="1" t="s">
        <v>3472</v>
      </c>
      <c r="Y1439" s="1" t="s">
        <v>3473</v>
      </c>
      <c r="Z1439" s="4">
        <v>42356</v>
      </c>
      <c r="AA1439" s="1" t="s">
        <v>45</v>
      </c>
      <c r="AB1439" s="1" t="s">
        <v>5967</v>
      </c>
      <c r="AC1439" s="1" t="s">
        <v>5968</v>
      </c>
      <c r="AD1439" s="8"/>
    </row>
    <row r="1440" spans="2:30" outlineLevel="5">
      <c r="B1440" s="3"/>
      <c r="C1440" s="1"/>
      <c r="D1440" s="1"/>
      <c r="E1440" s="1"/>
      <c r="F1440" s="1"/>
      <c r="G1440" s="1" t="s">
        <v>1553</v>
      </c>
      <c r="H1440" s="277">
        <v>42361</v>
      </c>
      <c r="I1440" s="1" t="s">
        <v>5969</v>
      </c>
      <c r="J1440" s="2" t="s">
        <v>68</v>
      </c>
      <c r="K1440" s="1" t="s">
        <v>36</v>
      </c>
      <c r="L1440" s="1" t="s">
        <v>20</v>
      </c>
      <c r="M1440" s="1" t="s">
        <v>21</v>
      </c>
      <c r="N1440" s="1" t="s">
        <v>11</v>
      </c>
      <c r="O1440" s="7">
        <v>2729.3</v>
      </c>
      <c r="P1440" s="7">
        <v>0</v>
      </c>
      <c r="Q1440" s="7">
        <f t="shared" si="58"/>
        <v>2729.3</v>
      </c>
      <c r="R1440" s="6" t="s">
        <v>47</v>
      </c>
      <c r="S1440" s="5" t="s">
        <v>32</v>
      </c>
      <c r="T1440" s="5" t="s">
        <v>66</v>
      </c>
      <c r="U1440" s="5" t="s">
        <v>799</v>
      </c>
      <c r="V1440" s="1" t="s">
        <v>65</v>
      </c>
      <c r="W1440" s="1" t="s">
        <v>5970</v>
      </c>
      <c r="X1440" s="1" t="s">
        <v>5971</v>
      </c>
      <c r="Y1440" s="1" t="s">
        <v>5972</v>
      </c>
      <c r="Z1440" s="4">
        <v>42361</v>
      </c>
      <c r="AA1440" s="1" t="s">
        <v>2257</v>
      </c>
      <c r="AB1440" s="1" t="s">
        <v>5973</v>
      </c>
      <c r="AC1440" s="1" t="s">
        <v>5974</v>
      </c>
      <c r="AD1440" s="8"/>
    </row>
    <row r="1441" spans="2:30" outlineLevel="5">
      <c r="B1441" s="3"/>
      <c r="C1441" s="1"/>
      <c r="D1441" s="1"/>
      <c r="E1441" s="1"/>
      <c r="F1441" s="1"/>
      <c r="G1441" s="1" t="s">
        <v>1553</v>
      </c>
      <c r="H1441" s="277">
        <v>42356</v>
      </c>
      <c r="I1441" s="1" t="s">
        <v>5975</v>
      </c>
      <c r="J1441" s="2" t="s">
        <v>68</v>
      </c>
      <c r="K1441" s="1" t="s">
        <v>36</v>
      </c>
      <c r="L1441" s="1" t="s">
        <v>20</v>
      </c>
      <c r="M1441" s="1" t="s">
        <v>21</v>
      </c>
      <c r="N1441" s="1" t="s">
        <v>11</v>
      </c>
      <c r="O1441" s="7">
        <v>2414</v>
      </c>
      <c r="P1441" s="7">
        <v>0</v>
      </c>
      <c r="Q1441" s="7">
        <f t="shared" si="58"/>
        <v>2414</v>
      </c>
      <c r="R1441" s="6" t="s">
        <v>47</v>
      </c>
      <c r="S1441" s="5" t="s">
        <v>32</v>
      </c>
      <c r="T1441" s="5" t="s">
        <v>4336</v>
      </c>
      <c r="U1441" s="5" t="s">
        <v>4337</v>
      </c>
      <c r="V1441" s="1" t="s">
        <v>65</v>
      </c>
      <c r="W1441" s="1" t="s">
        <v>5976</v>
      </c>
      <c r="X1441" s="1" t="s">
        <v>5977</v>
      </c>
      <c r="Y1441" s="1" t="s">
        <v>5978</v>
      </c>
      <c r="Z1441" s="4">
        <v>42356</v>
      </c>
      <c r="AA1441" s="1" t="s">
        <v>45</v>
      </c>
      <c r="AB1441" s="1" t="s">
        <v>5979</v>
      </c>
      <c r="AC1441" s="1" t="s">
        <v>5980</v>
      </c>
      <c r="AD1441" s="8"/>
    </row>
    <row r="1442" spans="2:30" outlineLevel="5">
      <c r="B1442" s="3"/>
      <c r="C1442" s="1"/>
      <c r="D1442" s="1"/>
      <c r="E1442" s="1"/>
      <c r="F1442" s="1"/>
      <c r="G1442" s="1" t="s">
        <v>1553</v>
      </c>
      <c r="H1442" s="277">
        <v>42355</v>
      </c>
      <c r="I1442" s="1" t="s">
        <v>5981</v>
      </c>
      <c r="J1442" s="2" t="s">
        <v>68</v>
      </c>
      <c r="K1442" s="1" t="s">
        <v>36</v>
      </c>
      <c r="L1442" s="1" t="s">
        <v>20</v>
      </c>
      <c r="M1442" s="1" t="s">
        <v>21</v>
      </c>
      <c r="N1442" s="1" t="s">
        <v>11</v>
      </c>
      <c r="O1442" s="7">
        <v>21954.2</v>
      </c>
      <c r="P1442" s="7">
        <v>0</v>
      </c>
      <c r="Q1442" s="7">
        <f t="shared" si="58"/>
        <v>21954.2</v>
      </c>
      <c r="R1442" s="6" t="s">
        <v>47</v>
      </c>
      <c r="S1442" s="5" t="s">
        <v>32</v>
      </c>
      <c r="T1442" s="5" t="s">
        <v>67</v>
      </c>
      <c r="U1442" s="5" t="s">
        <v>1615</v>
      </c>
      <c r="V1442" s="1" t="s">
        <v>65</v>
      </c>
      <c r="W1442" s="1" t="s">
        <v>5982</v>
      </c>
      <c r="X1442" s="1" t="s">
        <v>2230</v>
      </c>
      <c r="Y1442" s="1" t="s">
        <v>2231</v>
      </c>
      <c r="Z1442" s="4">
        <v>42355</v>
      </c>
      <c r="AA1442" s="1" t="s">
        <v>45</v>
      </c>
      <c r="AB1442" s="1" t="s">
        <v>5983</v>
      </c>
      <c r="AC1442" s="1"/>
      <c r="AD1442" s="8"/>
    </row>
    <row r="1443" spans="2:30" ht="15" customHeight="1" outlineLevel="5">
      <c r="B1443" s="3"/>
      <c r="C1443" s="1"/>
      <c r="D1443" s="1"/>
      <c r="E1443" s="1"/>
      <c r="F1443" s="1"/>
      <c r="G1443" s="1" t="s">
        <v>1553</v>
      </c>
      <c r="H1443" s="277">
        <v>42355</v>
      </c>
      <c r="I1443" s="1" t="s">
        <v>5984</v>
      </c>
      <c r="J1443" s="2" t="s">
        <v>68</v>
      </c>
      <c r="K1443" s="1" t="s">
        <v>36</v>
      </c>
      <c r="L1443" s="1" t="s">
        <v>20</v>
      </c>
      <c r="M1443" s="1" t="s">
        <v>21</v>
      </c>
      <c r="N1443" s="1" t="s">
        <v>11</v>
      </c>
      <c r="O1443" s="7">
        <v>23051.9</v>
      </c>
      <c r="P1443" s="7">
        <v>0</v>
      </c>
      <c r="Q1443" s="7">
        <f t="shared" si="58"/>
        <v>23051.9</v>
      </c>
      <c r="R1443" s="6" t="s">
        <v>47</v>
      </c>
      <c r="S1443" s="5" t="s">
        <v>32</v>
      </c>
      <c r="T1443" s="5" t="s">
        <v>67</v>
      </c>
      <c r="U1443" s="5" t="s">
        <v>1615</v>
      </c>
      <c r="V1443" s="1" t="s">
        <v>65</v>
      </c>
      <c r="W1443" s="1" t="s">
        <v>5985</v>
      </c>
      <c r="X1443" s="1" t="s">
        <v>2230</v>
      </c>
      <c r="Y1443" s="1" t="s">
        <v>2231</v>
      </c>
      <c r="Z1443" s="4">
        <v>42355</v>
      </c>
      <c r="AA1443" s="1" t="s">
        <v>45</v>
      </c>
      <c r="AB1443" s="1" t="s">
        <v>5986</v>
      </c>
      <c r="AC1443" s="1"/>
      <c r="AD1443" s="8" t="s">
        <v>5987</v>
      </c>
    </row>
    <row r="1444" spans="2:30" outlineLevel="5">
      <c r="B1444" s="3"/>
      <c r="C1444" s="1"/>
      <c r="D1444" s="1"/>
      <c r="E1444" s="1"/>
      <c r="F1444" s="1"/>
      <c r="G1444" s="1" t="s">
        <v>1553</v>
      </c>
      <c r="H1444" s="277">
        <v>42356</v>
      </c>
      <c r="I1444" s="1" t="s">
        <v>5988</v>
      </c>
      <c r="J1444" s="2" t="s">
        <v>68</v>
      </c>
      <c r="K1444" s="1" t="s">
        <v>36</v>
      </c>
      <c r="L1444" s="1" t="s">
        <v>20</v>
      </c>
      <c r="M1444" s="1" t="s">
        <v>21</v>
      </c>
      <c r="N1444" s="1" t="s">
        <v>11</v>
      </c>
      <c r="O1444" s="7">
        <v>19675</v>
      </c>
      <c r="P1444" s="7">
        <v>0</v>
      </c>
      <c r="Q1444" s="7">
        <f t="shared" si="58"/>
        <v>19675</v>
      </c>
      <c r="R1444" s="6" t="s">
        <v>47</v>
      </c>
      <c r="S1444" s="5" t="s">
        <v>32</v>
      </c>
      <c r="T1444" s="5" t="s">
        <v>4348</v>
      </c>
      <c r="U1444" s="5" t="s">
        <v>4349</v>
      </c>
      <c r="V1444" s="1" t="s">
        <v>65</v>
      </c>
      <c r="W1444" s="1" t="s">
        <v>5989</v>
      </c>
      <c r="X1444" s="1" t="s">
        <v>5990</v>
      </c>
      <c r="Y1444" s="1" t="s">
        <v>5991</v>
      </c>
      <c r="Z1444" s="4">
        <v>42356</v>
      </c>
      <c r="AA1444" s="1" t="s">
        <v>45</v>
      </c>
      <c r="AB1444" s="1" t="s">
        <v>5992</v>
      </c>
      <c r="AC1444" s="1" t="s">
        <v>5993</v>
      </c>
      <c r="AD1444" s="8"/>
    </row>
    <row r="1445" spans="2:30" outlineLevel="5">
      <c r="B1445" s="3"/>
      <c r="C1445" s="1"/>
      <c r="D1445" s="1"/>
      <c r="E1445" s="1"/>
      <c r="F1445" s="1"/>
      <c r="G1445" s="1" t="s">
        <v>1553</v>
      </c>
      <c r="H1445" s="277">
        <v>42355</v>
      </c>
      <c r="I1445" s="1" t="s">
        <v>5994</v>
      </c>
      <c r="J1445" s="2" t="s">
        <v>68</v>
      </c>
      <c r="K1445" s="1" t="s">
        <v>36</v>
      </c>
      <c r="L1445" s="1" t="s">
        <v>20</v>
      </c>
      <c r="M1445" s="1" t="s">
        <v>21</v>
      </c>
      <c r="N1445" s="1" t="s">
        <v>11</v>
      </c>
      <c r="O1445" s="7">
        <v>10430</v>
      </c>
      <c r="P1445" s="7">
        <v>0</v>
      </c>
      <c r="Q1445" s="7">
        <f t="shared" si="58"/>
        <v>10430</v>
      </c>
      <c r="R1445" s="6" t="s">
        <v>47</v>
      </c>
      <c r="S1445" s="5" t="s">
        <v>32</v>
      </c>
      <c r="T1445" s="5" t="s">
        <v>67</v>
      </c>
      <c r="U1445" s="5" t="s">
        <v>1615</v>
      </c>
      <c r="V1445" s="1" t="s">
        <v>65</v>
      </c>
      <c r="W1445" s="1" t="s">
        <v>5995</v>
      </c>
      <c r="X1445" s="1" t="s">
        <v>3205</v>
      </c>
      <c r="Y1445" s="1" t="s">
        <v>3206</v>
      </c>
      <c r="Z1445" s="4">
        <v>42355</v>
      </c>
      <c r="AA1445" s="1" t="s">
        <v>2257</v>
      </c>
      <c r="AB1445" s="1" t="s">
        <v>5996</v>
      </c>
      <c r="AC1445" s="1"/>
      <c r="AD1445" s="8"/>
    </row>
    <row r="1446" spans="2:30" outlineLevel="5">
      <c r="B1446" s="3"/>
      <c r="C1446" s="1"/>
      <c r="D1446" s="1"/>
      <c r="E1446" s="1"/>
      <c r="F1446" s="1"/>
      <c r="G1446" s="1" t="s">
        <v>1553</v>
      </c>
      <c r="H1446" s="277">
        <v>42368</v>
      </c>
      <c r="I1446" s="1" t="s">
        <v>5997</v>
      </c>
      <c r="J1446" s="2" t="s">
        <v>68</v>
      </c>
      <c r="K1446" s="1" t="s">
        <v>36</v>
      </c>
      <c r="L1446" s="1" t="s">
        <v>20</v>
      </c>
      <c r="M1446" s="1" t="s">
        <v>21</v>
      </c>
      <c r="N1446" s="1" t="s">
        <v>11</v>
      </c>
      <c r="O1446" s="7">
        <v>8540.5</v>
      </c>
      <c r="P1446" s="7">
        <v>0</v>
      </c>
      <c r="Q1446" s="7">
        <f t="shared" si="58"/>
        <v>8540.5</v>
      </c>
      <c r="R1446" s="6" t="s">
        <v>47</v>
      </c>
      <c r="S1446" s="5" t="s">
        <v>25</v>
      </c>
      <c r="T1446" s="5" t="s">
        <v>1944</v>
      </c>
      <c r="U1446" s="5" t="s">
        <v>1945</v>
      </c>
      <c r="V1446" s="1" t="s">
        <v>65</v>
      </c>
      <c r="W1446" s="1" t="s">
        <v>5998</v>
      </c>
      <c r="X1446" s="1" t="s">
        <v>3415</v>
      </c>
      <c r="Y1446" s="1" t="s">
        <v>3416</v>
      </c>
      <c r="Z1446" s="4">
        <v>42368</v>
      </c>
      <c r="AA1446" s="1" t="s">
        <v>2257</v>
      </c>
      <c r="AB1446" s="1" t="s">
        <v>5999</v>
      </c>
      <c r="AC1446" s="1" t="s">
        <v>6000</v>
      </c>
      <c r="AD1446" s="8"/>
    </row>
    <row r="1447" spans="2:30" outlineLevel="5">
      <c r="B1447" s="3"/>
      <c r="C1447" s="1"/>
      <c r="D1447" s="1"/>
      <c r="E1447" s="1"/>
      <c r="F1447" s="1"/>
      <c r="G1447" s="1" t="s">
        <v>1553</v>
      </c>
      <c r="H1447" s="277">
        <v>42369</v>
      </c>
      <c r="I1447" s="1" t="s">
        <v>6001</v>
      </c>
      <c r="J1447" s="2" t="s">
        <v>68</v>
      </c>
      <c r="K1447" s="1" t="s">
        <v>36</v>
      </c>
      <c r="L1447" s="1" t="s">
        <v>20</v>
      </c>
      <c r="M1447" s="1" t="s">
        <v>21</v>
      </c>
      <c r="N1447" s="1" t="s">
        <v>11</v>
      </c>
      <c r="O1447" s="7">
        <v>852.5</v>
      </c>
      <c r="P1447" s="7">
        <v>0</v>
      </c>
      <c r="Q1447" s="7">
        <f t="shared" si="58"/>
        <v>852.5</v>
      </c>
      <c r="R1447" s="6" t="s">
        <v>47</v>
      </c>
      <c r="S1447" s="5" t="s">
        <v>25</v>
      </c>
      <c r="T1447" s="5" t="s">
        <v>1944</v>
      </c>
      <c r="U1447" s="5" t="s">
        <v>1945</v>
      </c>
      <c r="V1447" s="1" t="s">
        <v>65</v>
      </c>
      <c r="W1447" s="1" t="s">
        <v>6002</v>
      </c>
      <c r="X1447" s="1" t="s">
        <v>6003</v>
      </c>
      <c r="Y1447" s="1" t="s">
        <v>6004</v>
      </c>
      <c r="Z1447" s="4">
        <v>42369</v>
      </c>
      <c r="AA1447" s="1" t="s">
        <v>65</v>
      </c>
      <c r="AB1447" s="1" t="s">
        <v>6005</v>
      </c>
      <c r="AC1447" s="1"/>
      <c r="AD1447" s="8"/>
    </row>
    <row r="1448" spans="2:30" outlineLevel="5">
      <c r="B1448" s="3"/>
      <c r="C1448" s="1"/>
      <c r="D1448" s="1"/>
      <c r="E1448" s="1"/>
      <c r="F1448" s="1"/>
      <c r="G1448" s="1" t="s">
        <v>1553</v>
      </c>
      <c r="H1448" s="277">
        <v>42359</v>
      </c>
      <c r="I1448" s="1" t="s">
        <v>6006</v>
      </c>
      <c r="J1448" s="2" t="s">
        <v>68</v>
      </c>
      <c r="K1448" s="1" t="s">
        <v>36</v>
      </c>
      <c r="L1448" s="1" t="s">
        <v>20</v>
      </c>
      <c r="M1448" s="1" t="s">
        <v>21</v>
      </c>
      <c r="N1448" s="1" t="s">
        <v>11</v>
      </c>
      <c r="O1448" s="7">
        <v>933.2</v>
      </c>
      <c r="P1448" s="7">
        <v>0</v>
      </c>
      <c r="Q1448" s="7">
        <f t="shared" si="58"/>
        <v>933.2</v>
      </c>
      <c r="R1448" s="6" t="s">
        <v>47</v>
      </c>
      <c r="S1448" s="5" t="s">
        <v>32</v>
      </c>
      <c r="T1448" s="5" t="s">
        <v>67</v>
      </c>
      <c r="U1448" s="5" t="s">
        <v>1615</v>
      </c>
      <c r="V1448" s="1" t="s">
        <v>65</v>
      </c>
      <c r="W1448" s="1" t="s">
        <v>6007</v>
      </c>
      <c r="X1448" s="1" t="s">
        <v>3443</v>
      </c>
      <c r="Y1448" s="1" t="s">
        <v>3444</v>
      </c>
      <c r="Z1448" s="4">
        <v>42359</v>
      </c>
      <c r="AA1448" s="1" t="s">
        <v>45</v>
      </c>
      <c r="AB1448" s="1" t="s">
        <v>6008</v>
      </c>
      <c r="AC1448" s="1" t="s">
        <v>6009</v>
      </c>
      <c r="AD1448" s="8"/>
    </row>
    <row r="1449" spans="2:30" outlineLevel="5">
      <c r="B1449" s="3"/>
      <c r="C1449" s="1"/>
      <c r="D1449" s="1"/>
      <c r="E1449" s="1"/>
      <c r="F1449" s="1"/>
      <c r="G1449" s="1" t="s">
        <v>1553</v>
      </c>
      <c r="H1449" s="277">
        <v>42355</v>
      </c>
      <c r="I1449" s="1" t="s">
        <v>6010</v>
      </c>
      <c r="J1449" s="2" t="s">
        <v>68</v>
      </c>
      <c r="K1449" s="1" t="s">
        <v>36</v>
      </c>
      <c r="L1449" s="1" t="s">
        <v>20</v>
      </c>
      <c r="M1449" s="1" t="s">
        <v>21</v>
      </c>
      <c r="N1449" s="1" t="s">
        <v>11</v>
      </c>
      <c r="O1449" s="7">
        <v>1093.5</v>
      </c>
      <c r="P1449" s="7">
        <v>0</v>
      </c>
      <c r="Q1449" s="7">
        <f t="shared" si="58"/>
        <v>1093.5</v>
      </c>
      <c r="R1449" s="6" t="s">
        <v>47</v>
      </c>
      <c r="S1449" s="5" t="s">
        <v>32</v>
      </c>
      <c r="T1449" s="5" t="s">
        <v>67</v>
      </c>
      <c r="U1449" s="5" t="s">
        <v>1615</v>
      </c>
      <c r="V1449" s="1" t="s">
        <v>65</v>
      </c>
      <c r="W1449" s="1" t="s">
        <v>6011</v>
      </c>
      <c r="X1449" s="1" t="s">
        <v>2175</v>
      </c>
      <c r="Y1449" s="1" t="s">
        <v>2176</v>
      </c>
      <c r="Z1449" s="4">
        <v>42355</v>
      </c>
      <c r="AA1449" s="1" t="s">
        <v>45</v>
      </c>
      <c r="AB1449" s="1" t="s">
        <v>6012</v>
      </c>
      <c r="AC1449" s="1" t="s">
        <v>6013</v>
      </c>
      <c r="AD1449" s="8"/>
    </row>
    <row r="1450" spans="2:30" outlineLevel="5">
      <c r="B1450" s="3"/>
      <c r="C1450" s="1"/>
      <c r="D1450" s="1"/>
      <c r="E1450" s="1"/>
      <c r="F1450" s="1"/>
      <c r="G1450" s="1" t="s">
        <v>1553</v>
      </c>
      <c r="H1450" s="277">
        <v>42356</v>
      </c>
      <c r="I1450" s="1" t="s">
        <v>6014</v>
      </c>
      <c r="J1450" s="2" t="s">
        <v>68</v>
      </c>
      <c r="K1450" s="1" t="s">
        <v>36</v>
      </c>
      <c r="L1450" s="1" t="s">
        <v>20</v>
      </c>
      <c r="M1450" s="1" t="s">
        <v>21</v>
      </c>
      <c r="N1450" s="1" t="s">
        <v>11</v>
      </c>
      <c r="O1450" s="7">
        <v>3620</v>
      </c>
      <c r="P1450" s="7">
        <v>0</v>
      </c>
      <c r="Q1450" s="7">
        <f t="shared" si="58"/>
        <v>3620</v>
      </c>
      <c r="R1450" s="6" t="s">
        <v>47</v>
      </c>
      <c r="S1450" s="5" t="s">
        <v>32</v>
      </c>
      <c r="T1450" s="5" t="s">
        <v>67</v>
      </c>
      <c r="U1450" s="5" t="s">
        <v>1615</v>
      </c>
      <c r="V1450" s="1" t="s">
        <v>65</v>
      </c>
      <c r="W1450" s="1" t="s">
        <v>6015</v>
      </c>
      <c r="X1450" s="1" t="s">
        <v>3467</v>
      </c>
      <c r="Y1450" s="1" t="s">
        <v>3468</v>
      </c>
      <c r="Z1450" s="4">
        <v>42356</v>
      </c>
      <c r="AA1450" s="1" t="s">
        <v>45</v>
      </c>
      <c r="AB1450" s="1" t="s">
        <v>6016</v>
      </c>
      <c r="AC1450" s="1" t="s">
        <v>6017</v>
      </c>
      <c r="AD1450" s="8"/>
    </row>
    <row r="1451" spans="2:30" outlineLevel="5">
      <c r="B1451" s="3"/>
      <c r="C1451" s="1"/>
      <c r="D1451" s="1"/>
      <c r="E1451" s="1"/>
      <c r="F1451" s="1"/>
      <c r="G1451" s="1" t="s">
        <v>1553</v>
      </c>
      <c r="H1451" s="277">
        <v>42355</v>
      </c>
      <c r="I1451" s="1" t="s">
        <v>6018</v>
      </c>
      <c r="J1451" s="2" t="s">
        <v>68</v>
      </c>
      <c r="K1451" s="1" t="s">
        <v>36</v>
      </c>
      <c r="L1451" s="1" t="s">
        <v>20</v>
      </c>
      <c r="M1451" s="1" t="s">
        <v>21</v>
      </c>
      <c r="N1451" s="1" t="s">
        <v>11</v>
      </c>
      <c r="O1451" s="7">
        <v>10268</v>
      </c>
      <c r="P1451" s="7">
        <v>0</v>
      </c>
      <c r="Q1451" s="7">
        <f t="shared" si="58"/>
        <v>10268</v>
      </c>
      <c r="R1451" s="6" t="s">
        <v>47</v>
      </c>
      <c r="S1451" s="5" t="s">
        <v>32</v>
      </c>
      <c r="T1451" s="5" t="s">
        <v>67</v>
      </c>
      <c r="U1451" s="5" t="s">
        <v>1615</v>
      </c>
      <c r="V1451" s="1" t="s">
        <v>65</v>
      </c>
      <c r="W1451" s="1" t="s">
        <v>6019</v>
      </c>
      <c r="X1451" s="1" t="s">
        <v>2175</v>
      </c>
      <c r="Y1451" s="1" t="s">
        <v>2176</v>
      </c>
      <c r="Z1451" s="4">
        <v>42355</v>
      </c>
      <c r="AA1451" s="1" t="s">
        <v>45</v>
      </c>
      <c r="AB1451" s="1" t="s">
        <v>6020</v>
      </c>
      <c r="AC1451" s="1" t="s">
        <v>6021</v>
      </c>
      <c r="AD1451" s="8"/>
    </row>
    <row r="1452" spans="2:30" outlineLevel="5">
      <c r="B1452" s="3"/>
      <c r="C1452" s="1"/>
      <c r="D1452" s="1"/>
      <c r="E1452" s="1"/>
      <c r="F1452" s="1"/>
      <c r="G1452" s="1" t="s">
        <v>1553</v>
      </c>
      <c r="H1452" s="277">
        <v>42355</v>
      </c>
      <c r="I1452" s="1" t="s">
        <v>6022</v>
      </c>
      <c r="J1452" s="2" t="s">
        <v>68</v>
      </c>
      <c r="K1452" s="1" t="s">
        <v>36</v>
      </c>
      <c r="L1452" s="1" t="s">
        <v>20</v>
      </c>
      <c r="M1452" s="1" t="s">
        <v>21</v>
      </c>
      <c r="N1452" s="1" t="s">
        <v>11</v>
      </c>
      <c r="O1452" s="7">
        <v>11174</v>
      </c>
      <c r="P1452" s="7">
        <v>0</v>
      </c>
      <c r="Q1452" s="7">
        <f t="shared" si="58"/>
        <v>11174</v>
      </c>
      <c r="R1452" s="6" t="s">
        <v>47</v>
      </c>
      <c r="S1452" s="5" t="s">
        <v>32</v>
      </c>
      <c r="T1452" s="5" t="s">
        <v>67</v>
      </c>
      <c r="U1452" s="5" t="s">
        <v>1615</v>
      </c>
      <c r="V1452" s="1" t="s">
        <v>65</v>
      </c>
      <c r="W1452" s="1" t="s">
        <v>6023</v>
      </c>
      <c r="X1452" s="1" t="s">
        <v>2175</v>
      </c>
      <c r="Y1452" s="1" t="s">
        <v>2176</v>
      </c>
      <c r="Z1452" s="4">
        <v>42355</v>
      </c>
      <c r="AA1452" s="1" t="s">
        <v>45</v>
      </c>
      <c r="AB1452" s="1" t="s">
        <v>6024</v>
      </c>
      <c r="AC1452" s="1" t="s">
        <v>6025</v>
      </c>
      <c r="AD1452" s="8"/>
    </row>
    <row r="1453" spans="2:30" outlineLevel="5">
      <c r="B1453" s="3"/>
      <c r="C1453" s="1"/>
      <c r="D1453" s="1"/>
      <c r="E1453" s="1"/>
      <c r="F1453" s="1"/>
      <c r="G1453" s="1" t="s">
        <v>1553</v>
      </c>
      <c r="H1453" s="277">
        <v>42367</v>
      </c>
      <c r="I1453" s="1" t="s">
        <v>6026</v>
      </c>
      <c r="J1453" s="2" t="s">
        <v>68</v>
      </c>
      <c r="K1453" s="1" t="s">
        <v>36</v>
      </c>
      <c r="L1453" s="1" t="s">
        <v>20</v>
      </c>
      <c r="M1453" s="1" t="s">
        <v>21</v>
      </c>
      <c r="N1453" s="1" t="s">
        <v>11</v>
      </c>
      <c r="O1453" s="7">
        <v>1475</v>
      </c>
      <c r="P1453" s="7">
        <v>0</v>
      </c>
      <c r="Q1453" s="7">
        <f t="shared" si="58"/>
        <v>1475</v>
      </c>
      <c r="R1453" s="6" t="s">
        <v>47</v>
      </c>
      <c r="S1453" s="5" t="s">
        <v>32</v>
      </c>
      <c r="T1453" s="5" t="s">
        <v>67</v>
      </c>
      <c r="U1453" s="5" t="s">
        <v>1615</v>
      </c>
      <c r="V1453" s="1" t="s">
        <v>65</v>
      </c>
      <c r="W1453" s="1" t="s">
        <v>6027</v>
      </c>
      <c r="X1453" s="1" t="s">
        <v>2532</v>
      </c>
      <c r="Y1453" s="1" t="s">
        <v>2533</v>
      </c>
      <c r="Z1453" s="4">
        <v>42367</v>
      </c>
      <c r="AA1453" s="1" t="s">
        <v>45</v>
      </c>
      <c r="AB1453" s="1" t="s">
        <v>6028</v>
      </c>
      <c r="AC1453" s="1" t="s">
        <v>6029</v>
      </c>
      <c r="AD1453" s="8"/>
    </row>
    <row r="1454" spans="2:30" outlineLevel="5">
      <c r="B1454" s="3"/>
      <c r="C1454" s="1"/>
      <c r="D1454" s="1"/>
      <c r="E1454" s="1"/>
      <c r="F1454" s="1"/>
      <c r="G1454" s="1" t="s">
        <v>1553</v>
      </c>
      <c r="H1454" s="277">
        <v>42355</v>
      </c>
      <c r="I1454" s="1" t="s">
        <v>6030</v>
      </c>
      <c r="J1454" s="2" t="s">
        <v>68</v>
      </c>
      <c r="K1454" s="1" t="s">
        <v>36</v>
      </c>
      <c r="L1454" s="1" t="s">
        <v>20</v>
      </c>
      <c r="M1454" s="1" t="s">
        <v>21</v>
      </c>
      <c r="N1454" s="1" t="s">
        <v>11</v>
      </c>
      <c r="O1454" s="7">
        <v>7095</v>
      </c>
      <c r="P1454" s="7">
        <v>0</v>
      </c>
      <c r="Q1454" s="7">
        <f t="shared" si="58"/>
        <v>7095</v>
      </c>
      <c r="R1454" s="6" t="s">
        <v>47</v>
      </c>
      <c r="S1454" s="5" t="s">
        <v>32</v>
      </c>
      <c r="T1454" s="5" t="s">
        <v>67</v>
      </c>
      <c r="U1454" s="5" t="s">
        <v>1615</v>
      </c>
      <c r="V1454" s="1" t="s">
        <v>65</v>
      </c>
      <c r="W1454" s="1" t="s">
        <v>6031</v>
      </c>
      <c r="X1454" s="1" t="s">
        <v>3472</v>
      </c>
      <c r="Y1454" s="1" t="s">
        <v>3473</v>
      </c>
      <c r="Z1454" s="4">
        <v>42355</v>
      </c>
      <c r="AA1454" s="1" t="s">
        <v>45</v>
      </c>
      <c r="AB1454" s="1" t="s">
        <v>3722</v>
      </c>
      <c r="AC1454" s="1" t="s">
        <v>6032</v>
      </c>
      <c r="AD1454" s="8"/>
    </row>
    <row r="1455" spans="2:30" outlineLevel="5">
      <c r="B1455" s="3"/>
      <c r="C1455" s="1"/>
      <c r="D1455" s="1"/>
      <c r="E1455" s="1"/>
      <c r="F1455" s="1"/>
      <c r="G1455" s="1" t="s">
        <v>1553</v>
      </c>
      <c r="H1455" s="277">
        <v>42352</v>
      </c>
      <c r="I1455" s="1" t="s">
        <v>6033</v>
      </c>
      <c r="J1455" s="2" t="s">
        <v>68</v>
      </c>
      <c r="K1455" s="1" t="s">
        <v>36</v>
      </c>
      <c r="L1455" s="1" t="s">
        <v>20</v>
      </c>
      <c r="M1455" s="1" t="s">
        <v>21</v>
      </c>
      <c r="N1455" s="1" t="s">
        <v>11</v>
      </c>
      <c r="O1455" s="7">
        <v>1327.75</v>
      </c>
      <c r="P1455" s="7">
        <v>0</v>
      </c>
      <c r="Q1455" s="7">
        <f t="shared" si="58"/>
        <v>1327.75</v>
      </c>
      <c r="R1455" s="6" t="s">
        <v>5534</v>
      </c>
      <c r="S1455" s="5" t="s">
        <v>32</v>
      </c>
      <c r="T1455" s="5" t="s">
        <v>66</v>
      </c>
      <c r="U1455" s="5" t="s">
        <v>799</v>
      </c>
      <c r="V1455" s="1" t="s">
        <v>3539</v>
      </c>
      <c r="W1455" s="1" t="s">
        <v>6034</v>
      </c>
      <c r="X1455" s="1"/>
      <c r="Y1455" s="1"/>
      <c r="Z1455" s="4">
        <v>42352</v>
      </c>
      <c r="AA1455" s="1" t="s">
        <v>26</v>
      </c>
      <c r="AB1455" s="1" t="s">
        <v>6034</v>
      </c>
      <c r="AC1455" s="1" t="s">
        <v>6035</v>
      </c>
      <c r="AD1455" s="8"/>
    </row>
    <row r="1456" spans="2:30" outlineLevel="5">
      <c r="B1456" s="3"/>
      <c r="C1456" s="1"/>
      <c r="D1456" s="1"/>
      <c r="E1456" s="1"/>
      <c r="F1456" s="1"/>
      <c r="G1456" s="1" t="s">
        <v>1553</v>
      </c>
      <c r="H1456" s="277">
        <v>42366</v>
      </c>
      <c r="I1456" s="1" t="s">
        <v>6036</v>
      </c>
      <c r="J1456" s="2" t="s">
        <v>68</v>
      </c>
      <c r="K1456" s="1" t="s">
        <v>36</v>
      </c>
      <c r="L1456" s="1" t="s">
        <v>20</v>
      </c>
      <c r="M1456" s="1" t="s">
        <v>21</v>
      </c>
      <c r="N1456" s="1" t="s">
        <v>11</v>
      </c>
      <c r="O1456" s="7">
        <v>285</v>
      </c>
      <c r="P1456" s="7">
        <v>0</v>
      </c>
      <c r="Q1456" s="7">
        <f t="shared" si="58"/>
        <v>285</v>
      </c>
      <c r="R1456" s="6" t="s">
        <v>47</v>
      </c>
      <c r="S1456" s="5" t="s">
        <v>32</v>
      </c>
      <c r="T1456" s="5" t="s">
        <v>67</v>
      </c>
      <c r="U1456" s="5" t="s">
        <v>1615</v>
      </c>
      <c r="V1456" s="1" t="s">
        <v>65</v>
      </c>
      <c r="W1456" s="1" t="s">
        <v>6037</v>
      </c>
      <c r="X1456" s="1" t="s">
        <v>3302</v>
      </c>
      <c r="Y1456" s="1" t="s">
        <v>3303</v>
      </c>
      <c r="Z1456" s="4">
        <v>42366</v>
      </c>
      <c r="AA1456" s="1" t="s">
        <v>45</v>
      </c>
      <c r="AB1456" s="1" t="s">
        <v>6038</v>
      </c>
      <c r="AC1456" s="1" t="s">
        <v>6039</v>
      </c>
      <c r="AD1456" s="8"/>
    </row>
    <row r="1457" spans="2:30" outlineLevel="5">
      <c r="B1457" s="3"/>
      <c r="C1457" s="1"/>
      <c r="D1457" s="1"/>
      <c r="E1457" s="1"/>
      <c r="F1457" s="1"/>
      <c r="G1457" s="1" t="s">
        <v>1553</v>
      </c>
      <c r="H1457" s="277">
        <v>42355</v>
      </c>
      <c r="I1457" s="1" t="s">
        <v>6040</v>
      </c>
      <c r="J1457" s="2" t="s">
        <v>68</v>
      </c>
      <c r="K1457" s="1" t="s">
        <v>36</v>
      </c>
      <c r="L1457" s="1" t="s">
        <v>20</v>
      </c>
      <c r="M1457" s="1" t="s">
        <v>21</v>
      </c>
      <c r="N1457" s="1" t="s">
        <v>11</v>
      </c>
      <c r="O1457" s="7">
        <v>11550</v>
      </c>
      <c r="P1457" s="7">
        <v>0</v>
      </c>
      <c r="Q1457" s="7">
        <f t="shared" si="58"/>
        <v>11550</v>
      </c>
      <c r="R1457" s="6" t="s">
        <v>47</v>
      </c>
      <c r="S1457" s="5" t="s">
        <v>32</v>
      </c>
      <c r="T1457" s="5" t="s">
        <v>66</v>
      </c>
      <c r="U1457" s="5" t="s">
        <v>799</v>
      </c>
      <c r="V1457" s="1" t="s">
        <v>65</v>
      </c>
      <c r="W1457" s="1" t="s">
        <v>6041</v>
      </c>
      <c r="X1457" s="1" t="s">
        <v>2422</v>
      </c>
      <c r="Y1457" s="1" t="s">
        <v>2423</v>
      </c>
      <c r="Z1457" s="4">
        <v>42355</v>
      </c>
      <c r="AA1457" s="1" t="s">
        <v>45</v>
      </c>
      <c r="AB1457" s="1" t="s">
        <v>6042</v>
      </c>
      <c r="AC1457" s="1" t="s">
        <v>6043</v>
      </c>
      <c r="AD1457" s="8"/>
    </row>
    <row r="1458" spans="2:30" outlineLevel="5">
      <c r="B1458" s="3"/>
      <c r="C1458" s="1"/>
      <c r="D1458" s="1"/>
      <c r="E1458" s="1"/>
      <c r="F1458" s="1"/>
      <c r="G1458" s="1" t="s">
        <v>1553</v>
      </c>
      <c r="H1458" s="277">
        <v>42366</v>
      </c>
      <c r="I1458" s="1" t="s">
        <v>6044</v>
      </c>
      <c r="J1458" s="2" t="s">
        <v>68</v>
      </c>
      <c r="K1458" s="1" t="s">
        <v>36</v>
      </c>
      <c r="L1458" s="1" t="s">
        <v>20</v>
      </c>
      <c r="M1458" s="1" t="s">
        <v>21</v>
      </c>
      <c r="N1458" s="1" t="s">
        <v>11</v>
      </c>
      <c r="O1458" s="7">
        <v>1221</v>
      </c>
      <c r="P1458" s="7">
        <v>0</v>
      </c>
      <c r="Q1458" s="7">
        <f t="shared" si="58"/>
        <v>1221</v>
      </c>
      <c r="R1458" s="6" t="s">
        <v>47</v>
      </c>
      <c r="S1458" s="5" t="s">
        <v>32</v>
      </c>
      <c r="T1458" s="5" t="s">
        <v>66</v>
      </c>
      <c r="U1458" s="5" t="s">
        <v>799</v>
      </c>
      <c r="V1458" s="1" t="s">
        <v>65</v>
      </c>
      <c r="W1458" s="1" t="s">
        <v>6045</v>
      </c>
      <c r="X1458" s="1" t="s">
        <v>2313</v>
      </c>
      <c r="Y1458" s="1" t="s">
        <v>2314</v>
      </c>
      <c r="Z1458" s="4">
        <v>42366</v>
      </c>
      <c r="AA1458" s="1" t="s">
        <v>45</v>
      </c>
      <c r="AB1458" s="1" t="s">
        <v>6046</v>
      </c>
      <c r="AC1458" s="1" t="s">
        <v>6047</v>
      </c>
      <c r="AD1458" s="8"/>
    </row>
    <row r="1459" spans="2:30" outlineLevel="5">
      <c r="B1459" s="3"/>
      <c r="C1459" s="1"/>
      <c r="D1459" s="1"/>
      <c r="E1459" s="1"/>
      <c r="F1459" s="1"/>
      <c r="G1459" s="1" t="s">
        <v>1553</v>
      </c>
      <c r="H1459" s="277">
        <v>42367</v>
      </c>
      <c r="I1459" s="1" t="s">
        <v>6048</v>
      </c>
      <c r="J1459" s="2" t="s">
        <v>68</v>
      </c>
      <c r="K1459" s="1" t="s">
        <v>36</v>
      </c>
      <c r="L1459" s="1" t="s">
        <v>20</v>
      </c>
      <c r="M1459" s="1" t="s">
        <v>21</v>
      </c>
      <c r="N1459" s="1" t="s">
        <v>11</v>
      </c>
      <c r="O1459" s="7">
        <v>2575</v>
      </c>
      <c r="P1459" s="7">
        <v>0</v>
      </c>
      <c r="Q1459" s="7">
        <f t="shared" si="58"/>
        <v>2575</v>
      </c>
      <c r="R1459" s="6" t="s">
        <v>47</v>
      </c>
      <c r="S1459" s="5" t="s">
        <v>32</v>
      </c>
      <c r="T1459" s="5" t="s">
        <v>66</v>
      </c>
      <c r="U1459" s="5" t="s">
        <v>799</v>
      </c>
      <c r="V1459" s="1" t="s">
        <v>65</v>
      </c>
      <c r="W1459" s="1" t="s">
        <v>6049</v>
      </c>
      <c r="X1459" s="1" t="s">
        <v>5303</v>
      </c>
      <c r="Y1459" s="1" t="s">
        <v>5304</v>
      </c>
      <c r="Z1459" s="4">
        <v>42367</v>
      </c>
      <c r="AA1459" s="1" t="s">
        <v>45</v>
      </c>
      <c r="AB1459" s="1" t="s">
        <v>5299</v>
      </c>
      <c r="AC1459" s="1" t="s">
        <v>6050</v>
      </c>
      <c r="AD1459" s="8"/>
    </row>
    <row r="1460" spans="2:30" outlineLevel="5">
      <c r="B1460" s="3"/>
      <c r="C1460" s="1"/>
      <c r="D1460" s="1"/>
      <c r="E1460" s="1"/>
      <c r="F1460" s="1"/>
      <c r="G1460" s="1" t="s">
        <v>1553</v>
      </c>
      <c r="H1460" s="277">
        <v>42366</v>
      </c>
      <c r="I1460" s="1" t="s">
        <v>6051</v>
      </c>
      <c r="J1460" s="2" t="s">
        <v>68</v>
      </c>
      <c r="K1460" s="1" t="s">
        <v>36</v>
      </c>
      <c r="L1460" s="1" t="s">
        <v>20</v>
      </c>
      <c r="M1460" s="1" t="s">
        <v>21</v>
      </c>
      <c r="N1460" s="1" t="s">
        <v>11</v>
      </c>
      <c r="O1460" s="7">
        <v>355</v>
      </c>
      <c r="P1460" s="7">
        <v>0</v>
      </c>
      <c r="Q1460" s="7">
        <f t="shared" si="58"/>
        <v>355</v>
      </c>
      <c r="R1460" s="6" t="s">
        <v>47</v>
      </c>
      <c r="S1460" s="5" t="s">
        <v>32</v>
      </c>
      <c r="T1460" s="5" t="s">
        <v>66</v>
      </c>
      <c r="U1460" s="5" t="s">
        <v>799</v>
      </c>
      <c r="V1460" s="1" t="s">
        <v>65</v>
      </c>
      <c r="W1460" s="1" t="s">
        <v>6052</v>
      </c>
      <c r="X1460" s="1" t="s">
        <v>3652</v>
      </c>
      <c r="Y1460" s="1" t="s">
        <v>3653</v>
      </c>
      <c r="Z1460" s="4">
        <v>42366</v>
      </c>
      <c r="AA1460" s="1" t="s">
        <v>2257</v>
      </c>
      <c r="AB1460" s="1" t="s">
        <v>6053</v>
      </c>
      <c r="AC1460" s="1" t="s">
        <v>6054</v>
      </c>
      <c r="AD1460" s="8"/>
    </row>
    <row r="1461" spans="2:30" outlineLevel="5">
      <c r="B1461" s="3"/>
      <c r="C1461" s="1"/>
      <c r="D1461" s="1"/>
      <c r="E1461" s="1"/>
      <c r="F1461" s="1"/>
      <c r="G1461" s="1" t="s">
        <v>1553</v>
      </c>
      <c r="H1461" s="277">
        <v>42366</v>
      </c>
      <c r="I1461" s="1" t="s">
        <v>6055</v>
      </c>
      <c r="J1461" s="2" t="s">
        <v>68</v>
      </c>
      <c r="K1461" s="1" t="s">
        <v>36</v>
      </c>
      <c r="L1461" s="1" t="s">
        <v>20</v>
      </c>
      <c r="M1461" s="1" t="s">
        <v>21</v>
      </c>
      <c r="N1461" s="1" t="s">
        <v>11</v>
      </c>
      <c r="O1461" s="7">
        <v>2980</v>
      </c>
      <c r="P1461" s="7">
        <v>0</v>
      </c>
      <c r="Q1461" s="7">
        <f t="shared" si="58"/>
        <v>2980</v>
      </c>
      <c r="R1461" s="6" t="s">
        <v>47</v>
      </c>
      <c r="S1461" s="5" t="s">
        <v>32</v>
      </c>
      <c r="T1461" s="5" t="s">
        <v>67</v>
      </c>
      <c r="U1461" s="5" t="s">
        <v>1615</v>
      </c>
      <c r="V1461" s="1" t="s">
        <v>65</v>
      </c>
      <c r="W1461" s="1" t="s">
        <v>6056</v>
      </c>
      <c r="X1461" s="1" t="s">
        <v>5303</v>
      </c>
      <c r="Y1461" s="1" t="s">
        <v>5304</v>
      </c>
      <c r="Z1461" s="4">
        <v>42366</v>
      </c>
      <c r="AA1461" s="1" t="s">
        <v>45</v>
      </c>
      <c r="AB1461" s="1" t="s">
        <v>6057</v>
      </c>
      <c r="AC1461" s="1" t="s">
        <v>6058</v>
      </c>
      <c r="AD1461" s="8"/>
    </row>
    <row r="1462" spans="2:30" outlineLevel="5">
      <c r="B1462" s="3"/>
      <c r="C1462" s="1"/>
      <c r="D1462" s="1"/>
      <c r="E1462" s="1"/>
      <c r="F1462" s="1"/>
      <c r="G1462" s="1" t="s">
        <v>1553</v>
      </c>
      <c r="H1462" s="277">
        <v>42355</v>
      </c>
      <c r="I1462" s="1" t="s">
        <v>6059</v>
      </c>
      <c r="J1462" s="2" t="s">
        <v>68</v>
      </c>
      <c r="K1462" s="1" t="s">
        <v>36</v>
      </c>
      <c r="L1462" s="1" t="s">
        <v>20</v>
      </c>
      <c r="M1462" s="1" t="s">
        <v>21</v>
      </c>
      <c r="N1462" s="1" t="s">
        <v>11</v>
      </c>
      <c r="O1462" s="7">
        <v>6600</v>
      </c>
      <c r="P1462" s="7">
        <v>0</v>
      </c>
      <c r="Q1462" s="7">
        <f t="shared" si="58"/>
        <v>6600</v>
      </c>
      <c r="R1462" s="6" t="s">
        <v>47</v>
      </c>
      <c r="S1462" s="5" t="s">
        <v>32</v>
      </c>
      <c r="T1462" s="5" t="s">
        <v>67</v>
      </c>
      <c r="U1462" s="5" t="s">
        <v>1615</v>
      </c>
      <c r="V1462" s="1" t="s">
        <v>65</v>
      </c>
      <c r="W1462" s="1" t="s">
        <v>6060</v>
      </c>
      <c r="X1462" s="1" t="s">
        <v>2230</v>
      </c>
      <c r="Y1462" s="1" t="s">
        <v>2231</v>
      </c>
      <c r="Z1462" s="4">
        <v>42355</v>
      </c>
      <c r="AA1462" s="1" t="s">
        <v>45</v>
      </c>
      <c r="AB1462" s="1" t="s">
        <v>6061</v>
      </c>
      <c r="AC1462" s="1"/>
      <c r="AD1462" s="8"/>
    </row>
    <row r="1463" spans="2:30" outlineLevel="5">
      <c r="B1463" s="3"/>
      <c r="C1463" s="1"/>
      <c r="D1463" s="1"/>
      <c r="E1463" s="1"/>
      <c r="F1463" s="1"/>
      <c r="G1463" s="1" t="s">
        <v>1553</v>
      </c>
      <c r="H1463" s="277">
        <v>42367</v>
      </c>
      <c r="I1463" s="1" t="s">
        <v>6062</v>
      </c>
      <c r="J1463" s="2" t="s">
        <v>68</v>
      </c>
      <c r="K1463" s="1" t="s">
        <v>36</v>
      </c>
      <c r="L1463" s="1" t="s">
        <v>20</v>
      </c>
      <c r="M1463" s="1" t="s">
        <v>21</v>
      </c>
      <c r="N1463" s="1" t="s">
        <v>11</v>
      </c>
      <c r="O1463" s="7">
        <v>1476</v>
      </c>
      <c r="P1463" s="7">
        <v>0</v>
      </c>
      <c r="Q1463" s="7">
        <f t="shared" si="58"/>
        <v>1476</v>
      </c>
      <c r="R1463" s="6" t="s">
        <v>47</v>
      </c>
      <c r="S1463" s="5" t="s">
        <v>32</v>
      </c>
      <c r="T1463" s="5" t="s">
        <v>67</v>
      </c>
      <c r="U1463" s="5" t="s">
        <v>1615</v>
      </c>
      <c r="V1463" s="1" t="s">
        <v>65</v>
      </c>
      <c r="W1463" s="1" t="s">
        <v>6063</v>
      </c>
      <c r="X1463" s="1" t="s">
        <v>2220</v>
      </c>
      <c r="Y1463" s="1" t="s">
        <v>2221</v>
      </c>
      <c r="Z1463" s="4">
        <v>42367</v>
      </c>
      <c r="AA1463" s="1" t="s">
        <v>45</v>
      </c>
      <c r="AB1463" s="1" t="s">
        <v>6064</v>
      </c>
      <c r="AC1463" s="1"/>
      <c r="AD1463" s="8"/>
    </row>
    <row r="1464" spans="2:30" outlineLevel="5">
      <c r="B1464" s="3"/>
      <c r="C1464" s="1"/>
      <c r="D1464" s="1"/>
      <c r="E1464" s="1"/>
      <c r="F1464" s="1"/>
      <c r="G1464" s="1" t="s">
        <v>1553</v>
      </c>
      <c r="H1464" s="277">
        <v>42366</v>
      </c>
      <c r="I1464" s="1" t="s">
        <v>6065</v>
      </c>
      <c r="J1464" s="2" t="s">
        <v>68</v>
      </c>
      <c r="K1464" s="1" t="s">
        <v>36</v>
      </c>
      <c r="L1464" s="1" t="s">
        <v>20</v>
      </c>
      <c r="M1464" s="1" t="s">
        <v>21</v>
      </c>
      <c r="N1464" s="1" t="s">
        <v>11</v>
      </c>
      <c r="O1464" s="7">
        <v>547.5</v>
      </c>
      <c r="P1464" s="7">
        <v>0</v>
      </c>
      <c r="Q1464" s="7">
        <f t="shared" si="58"/>
        <v>547.5</v>
      </c>
      <c r="R1464" s="6" t="s">
        <v>47</v>
      </c>
      <c r="S1464" s="5" t="s">
        <v>32</v>
      </c>
      <c r="T1464" s="5" t="s">
        <v>67</v>
      </c>
      <c r="U1464" s="5" t="s">
        <v>1615</v>
      </c>
      <c r="V1464" s="1" t="s">
        <v>65</v>
      </c>
      <c r="W1464" s="1" t="s">
        <v>6066</v>
      </c>
      <c r="X1464" s="1" t="s">
        <v>2175</v>
      </c>
      <c r="Y1464" s="1" t="s">
        <v>2176</v>
      </c>
      <c r="Z1464" s="4">
        <v>42366</v>
      </c>
      <c r="AA1464" s="1" t="s">
        <v>45</v>
      </c>
      <c r="AB1464" s="1" t="s">
        <v>6067</v>
      </c>
      <c r="AC1464" s="1" t="s">
        <v>6068</v>
      </c>
      <c r="AD1464" s="8"/>
    </row>
    <row r="1465" spans="2:30" outlineLevel="5">
      <c r="B1465" s="3"/>
      <c r="C1465" s="1"/>
      <c r="D1465" s="1"/>
      <c r="E1465" s="1"/>
      <c r="F1465" s="1"/>
      <c r="G1465" s="1" t="s">
        <v>1553</v>
      </c>
      <c r="H1465" s="277">
        <v>42366</v>
      </c>
      <c r="I1465" s="1" t="s">
        <v>6069</v>
      </c>
      <c r="J1465" s="2" t="s">
        <v>68</v>
      </c>
      <c r="K1465" s="1" t="s">
        <v>36</v>
      </c>
      <c r="L1465" s="1" t="s">
        <v>20</v>
      </c>
      <c r="M1465" s="1" t="s">
        <v>21</v>
      </c>
      <c r="N1465" s="1" t="s">
        <v>11</v>
      </c>
      <c r="O1465" s="7">
        <v>885</v>
      </c>
      <c r="P1465" s="7">
        <v>0</v>
      </c>
      <c r="Q1465" s="7">
        <f t="shared" si="58"/>
        <v>885</v>
      </c>
      <c r="R1465" s="6" t="s">
        <v>47</v>
      </c>
      <c r="S1465" s="5" t="s">
        <v>32</v>
      </c>
      <c r="T1465" s="5" t="s">
        <v>67</v>
      </c>
      <c r="U1465" s="5" t="s">
        <v>1615</v>
      </c>
      <c r="V1465" s="1" t="s">
        <v>65</v>
      </c>
      <c r="W1465" s="1" t="s">
        <v>6070</v>
      </c>
      <c r="X1465" s="1" t="s">
        <v>3415</v>
      </c>
      <c r="Y1465" s="1" t="s">
        <v>3416</v>
      </c>
      <c r="Z1465" s="4">
        <v>42366</v>
      </c>
      <c r="AA1465" s="1" t="s">
        <v>2257</v>
      </c>
      <c r="AB1465" s="1" t="s">
        <v>6071</v>
      </c>
      <c r="AC1465" s="1" t="s">
        <v>6072</v>
      </c>
      <c r="AD1465" s="8"/>
    </row>
    <row r="1466" spans="2:30" outlineLevel="5">
      <c r="B1466" s="3"/>
      <c r="C1466" s="1"/>
      <c r="D1466" s="1"/>
      <c r="E1466" s="1"/>
      <c r="F1466" s="1"/>
      <c r="G1466" s="1" t="s">
        <v>1553</v>
      </c>
      <c r="H1466" s="277">
        <v>42366</v>
      </c>
      <c r="I1466" s="1" t="s">
        <v>6073</v>
      </c>
      <c r="J1466" s="2" t="s">
        <v>68</v>
      </c>
      <c r="K1466" s="1" t="s">
        <v>36</v>
      </c>
      <c r="L1466" s="1" t="s">
        <v>20</v>
      </c>
      <c r="M1466" s="1" t="s">
        <v>21</v>
      </c>
      <c r="N1466" s="1" t="s">
        <v>11</v>
      </c>
      <c r="O1466" s="7">
        <v>719.6</v>
      </c>
      <c r="P1466" s="7">
        <v>0</v>
      </c>
      <c r="Q1466" s="7">
        <f t="shared" si="58"/>
        <v>719.6</v>
      </c>
      <c r="R1466" s="6" t="s">
        <v>47</v>
      </c>
      <c r="S1466" s="5" t="s">
        <v>32</v>
      </c>
      <c r="T1466" s="5" t="s">
        <v>67</v>
      </c>
      <c r="U1466" s="5" t="s">
        <v>1615</v>
      </c>
      <c r="V1466" s="1" t="s">
        <v>65</v>
      </c>
      <c r="W1466" s="1" t="s">
        <v>6074</v>
      </c>
      <c r="X1466" s="1" t="s">
        <v>3443</v>
      </c>
      <c r="Y1466" s="1" t="s">
        <v>3444</v>
      </c>
      <c r="Z1466" s="4">
        <v>42366</v>
      </c>
      <c r="AA1466" s="1" t="s">
        <v>45</v>
      </c>
      <c r="AB1466" s="1" t="s">
        <v>6075</v>
      </c>
      <c r="AC1466" s="1" t="s">
        <v>6076</v>
      </c>
      <c r="AD1466" s="8"/>
    </row>
    <row r="1467" spans="2:30" outlineLevel="5">
      <c r="B1467" s="3"/>
      <c r="C1467" s="1"/>
      <c r="D1467" s="1"/>
      <c r="E1467" s="1"/>
      <c r="F1467" s="1"/>
      <c r="G1467" s="1" t="s">
        <v>1553</v>
      </c>
      <c r="H1467" s="277">
        <v>42366</v>
      </c>
      <c r="I1467" s="1" t="s">
        <v>6077</v>
      </c>
      <c r="J1467" s="2" t="s">
        <v>68</v>
      </c>
      <c r="K1467" s="1" t="s">
        <v>36</v>
      </c>
      <c r="L1467" s="1" t="s">
        <v>20</v>
      </c>
      <c r="M1467" s="1" t="s">
        <v>21</v>
      </c>
      <c r="N1467" s="1" t="s">
        <v>11</v>
      </c>
      <c r="O1467" s="7">
        <v>820</v>
      </c>
      <c r="P1467" s="7">
        <v>0</v>
      </c>
      <c r="Q1467" s="7">
        <f t="shared" si="58"/>
        <v>820</v>
      </c>
      <c r="R1467" s="6" t="s">
        <v>47</v>
      </c>
      <c r="S1467" s="5" t="s">
        <v>32</v>
      </c>
      <c r="T1467" s="5" t="s">
        <v>67</v>
      </c>
      <c r="U1467" s="5" t="s">
        <v>1615</v>
      </c>
      <c r="V1467" s="1" t="s">
        <v>65</v>
      </c>
      <c r="W1467" s="1" t="s">
        <v>6078</v>
      </c>
      <c r="X1467" s="1" t="s">
        <v>2175</v>
      </c>
      <c r="Y1467" s="1" t="s">
        <v>2176</v>
      </c>
      <c r="Z1467" s="4">
        <v>42366</v>
      </c>
      <c r="AA1467" s="1" t="s">
        <v>45</v>
      </c>
      <c r="AB1467" s="1" t="s">
        <v>6079</v>
      </c>
      <c r="AC1467" s="1" t="s">
        <v>6080</v>
      </c>
      <c r="AD1467" s="8"/>
    </row>
    <row r="1468" spans="2:30" outlineLevel="5">
      <c r="B1468" s="3"/>
      <c r="C1468" s="1"/>
      <c r="D1468" s="1"/>
      <c r="E1468" s="1"/>
      <c r="F1468" s="1"/>
      <c r="G1468" s="1" t="s">
        <v>1553</v>
      </c>
      <c r="H1468" s="277">
        <v>42354</v>
      </c>
      <c r="I1468" s="1" t="s">
        <v>6081</v>
      </c>
      <c r="J1468" s="2" t="s">
        <v>68</v>
      </c>
      <c r="K1468" s="1" t="s">
        <v>36</v>
      </c>
      <c r="L1468" s="1" t="s">
        <v>20</v>
      </c>
      <c r="M1468" s="1" t="s">
        <v>21</v>
      </c>
      <c r="N1468" s="1" t="s">
        <v>11</v>
      </c>
      <c r="O1468" s="7">
        <v>156.5</v>
      </c>
      <c r="P1468" s="7">
        <v>0</v>
      </c>
      <c r="Q1468" s="7">
        <f t="shared" ref="Q1468:Q1499" si="59">O1468-P1468</f>
        <v>156.5</v>
      </c>
      <c r="R1468" s="6" t="s">
        <v>5534</v>
      </c>
      <c r="S1468" s="5" t="s">
        <v>25</v>
      </c>
      <c r="T1468" s="5" t="s">
        <v>1944</v>
      </c>
      <c r="U1468" s="5" t="s">
        <v>1945</v>
      </c>
      <c r="V1468" s="1" t="s">
        <v>3539</v>
      </c>
      <c r="W1468" s="1" t="s">
        <v>6082</v>
      </c>
      <c r="X1468" s="1"/>
      <c r="Y1468" s="1"/>
      <c r="Z1468" s="4">
        <v>42354</v>
      </c>
      <c r="AA1468" s="1" t="s">
        <v>26</v>
      </c>
      <c r="AB1468" s="1" t="s">
        <v>6082</v>
      </c>
      <c r="AC1468" s="1" t="s">
        <v>6083</v>
      </c>
      <c r="AD1468" s="8"/>
    </row>
    <row r="1469" spans="2:30" outlineLevel="5">
      <c r="B1469" s="3"/>
      <c r="C1469" s="1"/>
      <c r="D1469" s="1"/>
      <c r="E1469" s="1"/>
      <c r="F1469" s="1"/>
      <c r="G1469" s="1" t="s">
        <v>1553</v>
      </c>
      <c r="H1469" s="277">
        <v>42354</v>
      </c>
      <c r="I1469" s="1" t="s">
        <v>6084</v>
      </c>
      <c r="J1469" s="2" t="s">
        <v>68</v>
      </c>
      <c r="K1469" s="1" t="s">
        <v>36</v>
      </c>
      <c r="L1469" s="1" t="s">
        <v>20</v>
      </c>
      <c r="M1469" s="1" t="s">
        <v>21</v>
      </c>
      <c r="N1469" s="1" t="s">
        <v>11</v>
      </c>
      <c r="O1469" s="7">
        <v>1365.8</v>
      </c>
      <c r="P1469" s="7">
        <v>0</v>
      </c>
      <c r="Q1469" s="7">
        <f t="shared" si="59"/>
        <v>1365.8</v>
      </c>
      <c r="R1469" s="6" t="s">
        <v>5534</v>
      </c>
      <c r="S1469" s="5" t="s">
        <v>32</v>
      </c>
      <c r="T1469" s="5" t="s">
        <v>4348</v>
      </c>
      <c r="U1469" s="5" t="s">
        <v>4349</v>
      </c>
      <c r="V1469" s="1" t="s">
        <v>3539</v>
      </c>
      <c r="W1469" s="1" t="s">
        <v>6085</v>
      </c>
      <c r="X1469" s="1"/>
      <c r="Y1469" s="1"/>
      <c r="Z1469" s="4">
        <v>42354</v>
      </c>
      <c r="AA1469" s="1" t="s">
        <v>26</v>
      </c>
      <c r="AB1469" s="1" t="s">
        <v>6085</v>
      </c>
      <c r="AC1469" s="1" t="s">
        <v>6086</v>
      </c>
      <c r="AD1469" s="8"/>
    </row>
    <row r="1470" spans="2:30" outlineLevel="5">
      <c r="B1470" s="3"/>
      <c r="C1470" s="1"/>
      <c r="D1470" s="1"/>
      <c r="E1470" s="1"/>
      <c r="F1470" s="1"/>
      <c r="G1470" s="1" t="s">
        <v>1553</v>
      </c>
      <c r="H1470" s="277">
        <v>42354</v>
      </c>
      <c r="I1470" s="1" t="s">
        <v>6087</v>
      </c>
      <c r="J1470" s="2" t="s">
        <v>68</v>
      </c>
      <c r="K1470" s="1" t="s">
        <v>36</v>
      </c>
      <c r="L1470" s="1" t="s">
        <v>20</v>
      </c>
      <c r="M1470" s="1" t="s">
        <v>21</v>
      </c>
      <c r="N1470" s="1" t="s">
        <v>11</v>
      </c>
      <c r="O1470" s="7">
        <v>4584.5</v>
      </c>
      <c r="P1470" s="7">
        <v>0</v>
      </c>
      <c r="Q1470" s="7">
        <f t="shared" si="59"/>
        <v>4584.5</v>
      </c>
      <c r="R1470" s="6" t="s">
        <v>5534</v>
      </c>
      <c r="S1470" s="5" t="s">
        <v>32</v>
      </c>
      <c r="T1470" s="5" t="s">
        <v>3163</v>
      </c>
      <c r="U1470" s="5" t="s">
        <v>3164</v>
      </c>
      <c r="V1470" s="1" t="s">
        <v>3539</v>
      </c>
      <c r="W1470" s="1" t="s">
        <v>6088</v>
      </c>
      <c r="X1470" s="1"/>
      <c r="Y1470" s="1"/>
      <c r="Z1470" s="4">
        <v>42354</v>
      </c>
      <c r="AA1470" s="1" t="s">
        <v>26</v>
      </c>
      <c r="AB1470" s="1" t="s">
        <v>6089</v>
      </c>
      <c r="AC1470" s="1" t="s">
        <v>6090</v>
      </c>
      <c r="AD1470" s="8"/>
    </row>
    <row r="1471" spans="2:30" outlineLevel="5">
      <c r="B1471" s="3"/>
      <c r="C1471" s="1"/>
      <c r="D1471" s="1"/>
      <c r="E1471" s="1"/>
      <c r="F1471" s="1"/>
      <c r="G1471" s="1" t="s">
        <v>1553</v>
      </c>
      <c r="H1471" s="277">
        <v>42368</v>
      </c>
      <c r="I1471" s="1" t="s">
        <v>6091</v>
      </c>
      <c r="J1471" s="2" t="s">
        <v>68</v>
      </c>
      <c r="K1471" s="1" t="s">
        <v>36</v>
      </c>
      <c r="L1471" s="1" t="s">
        <v>20</v>
      </c>
      <c r="M1471" s="1" t="s">
        <v>21</v>
      </c>
      <c r="N1471" s="1" t="s">
        <v>11</v>
      </c>
      <c r="O1471" s="7">
        <v>5020</v>
      </c>
      <c r="P1471" s="7">
        <v>0</v>
      </c>
      <c r="Q1471" s="7">
        <f t="shared" si="59"/>
        <v>5020</v>
      </c>
      <c r="R1471" s="6" t="s">
        <v>47</v>
      </c>
      <c r="S1471" s="5" t="s">
        <v>25</v>
      </c>
      <c r="T1471" s="5" t="s">
        <v>1944</v>
      </c>
      <c r="U1471" s="5" t="s">
        <v>1945</v>
      </c>
      <c r="V1471" s="1" t="s">
        <v>65</v>
      </c>
      <c r="W1471" s="1" t="s">
        <v>6092</v>
      </c>
      <c r="X1471" s="1" t="s">
        <v>5303</v>
      </c>
      <c r="Y1471" s="1" t="s">
        <v>5304</v>
      </c>
      <c r="Z1471" s="4">
        <v>42368</v>
      </c>
      <c r="AA1471" s="1" t="s">
        <v>45</v>
      </c>
      <c r="AB1471" s="1" t="s">
        <v>6093</v>
      </c>
      <c r="AC1471" s="1" t="s">
        <v>6094</v>
      </c>
      <c r="AD1471" s="8"/>
    </row>
    <row r="1472" spans="2:30" outlineLevel="5">
      <c r="B1472" s="3"/>
      <c r="C1472" s="1"/>
      <c r="D1472" s="1"/>
      <c r="E1472" s="1"/>
      <c r="F1472" s="1"/>
      <c r="G1472" s="1" t="s">
        <v>1553</v>
      </c>
      <c r="H1472" s="277">
        <v>42359</v>
      </c>
      <c r="I1472" s="1" t="s">
        <v>6095</v>
      </c>
      <c r="J1472" s="2" t="s">
        <v>68</v>
      </c>
      <c r="K1472" s="1" t="s">
        <v>36</v>
      </c>
      <c r="L1472" s="1" t="s">
        <v>20</v>
      </c>
      <c r="M1472" s="1" t="s">
        <v>21</v>
      </c>
      <c r="N1472" s="1" t="s">
        <v>11</v>
      </c>
      <c r="O1472" s="7">
        <v>11460</v>
      </c>
      <c r="P1472" s="7">
        <v>0</v>
      </c>
      <c r="Q1472" s="7">
        <f t="shared" si="59"/>
        <v>11460</v>
      </c>
      <c r="R1472" s="6" t="s">
        <v>47</v>
      </c>
      <c r="S1472" s="5" t="s">
        <v>32</v>
      </c>
      <c r="T1472" s="5" t="s">
        <v>3171</v>
      </c>
      <c r="U1472" s="5" t="s">
        <v>3172</v>
      </c>
      <c r="V1472" s="1" t="s">
        <v>65</v>
      </c>
      <c r="W1472" s="1" t="s">
        <v>6096</v>
      </c>
      <c r="X1472" s="1" t="s">
        <v>2325</v>
      </c>
      <c r="Y1472" s="1" t="s">
        <v>2326</v>
      </c>
      <c r="Z1472" s="4">
        <v>42359</v>
      </c>
      <c r="AA1472" s="1" t="s">
        <v>45</v>
      </c>
      <c r="AB1472" s="1" t="s">
        <v>6097</v>
      </c>
      <c r="AC1472" s="1"/>
      <c r="AD1472" s="8"/>
    </row>
    <row r="1473" spans="2:30" outlineLevel="5">
      <c r="B1473" s="3"/>
      <c r="C1473" s="1"/>
      <c r="D1473" s="1"/>
      <c r="E1473" s="1"/>
      <c r="F1473" s="1"/>
      <c r="G1473" s="1" t="s">
        <v>1553</v>
      </c>
      <c r="H1473" s="277">
        <v>42360</v>
      </c>
      <c r="I1473" s="1" t="s">
        <v>6098</v>
      </c>
      <c r="J1473" s="2" t="s">
        <v>68</v>
      </c>
      <c r="K1473" s="1" t="s">
        <v>36</v>
      </c>
      <c r="L1473" s="1" t="s">
        <v>20</v>
      </c>
      <c r="M1473" s="1" t="s">
        <v>21</v>
      </c>
      <c r="N1473" s="1" t="s">
        <v>11</v>
      </c>
      <c r="O1473" s="7">
        <v>11398</v>
      </c>
      <c r="P1473" s="7">
        <v>0</v>
      </c>
      <c r="Q1473" s="7">
        <f t="shared" si="59"/>
        <v>11398</v>
      </c>
      <c r="R1473" s="6" t="s">
        <v>47</v>
      </c>
      <c r="S1473" s="5" t="s">
        <v>32</v>
      </c>
      <c r="T1473" s="5" t="s">
        <v>4348</v>
      </c>
      <c r="U1473" s="5" t="s">
        <v>4349</v>
      </c>
      <c r="V1473" s="1" t="s">
        <v>65</v>
      </c>
      <c r="W1473" s="1" t="s">
        <v>6099</v>
      </c>
      <c r="X1473" s="1" t="s">
        <v>2155</v>
      </c>
      <c r="Y1473" s="1" t="s">
        <v>2156</v>
      </c>
      <c r="Z1473" s="4">
        <v>42360</v>
      </c>
      <c r="AA1473" s="1" t="s">
        <v>45</v>
      </c>
      <c r="AB1473" s="1" t="s">
        <v>6100</v>
      </c>
      <c r="AC1473" s="1" t="s">
        <v>6101</v>
      </c>
      <c r="AD1473" s="8"/>
    </row>
    <row r="1474" spans="2:30" outlineLevel="5">
      <c r="B1474" s="3"/>
      <c r="C1474" s="1"/>
      <c r="D1474" s="1"/>
      <c r="E1474" s="1"/>
      <c r="F1474" s="1"/>
      <c r="G1474" s="1" t="s">
        <v>1553</v>
      </c>
      <c r="H1474" s="277">
        <v>42360</v>
      </c>
      <c r="I1474" s="1" t="s">
        <v>6102</v>
      </c>
      <c r="J1474" s="2" t="s">
        <v>68</v>
      </c>
      <c r="K1474" s="1" t="s">
        <v>36</v>
      </c>
      <c r="L1474" s="1" t="s">
        <v>20</v>
      </c>
      <c r="M1474" s="1" t="s">
        <v>21</v>
      </c>
      <c r="N1474" s="1" t="s">
        <v>11</v>
      </c>
      <c r="O1474" s="7">
        <v>6425</v>
      </c>
      <c r="P1474" s="7">
        <v>0</v>
      </c>
      <c r="Q1474" s="7">
        <f t="shared" si="59"/>
        <v>6425</v>
      </c>
      <c r="R1474" s="6" t="s">
        <v>47</v>
      </c>
      <c r="S1474" s="5" t="s">
        <v>32</v>
      </c>
      <c r="T1474" s="5" t="s">
        <v>4348</v>
      </c>
      <c r="U1474" s="5" t="s">
        <v>4349</v>
      </c>
      <c r="V1474" s="1" t="s">
        <v>65</v>
      </c>
      <c r="W1474" s="1" t="s">
        <v>6103</v>
      </c>
      <c r="X1474" s="1" t="s">
        <v>3302</v>
      </c>
      <c r="Y1474" s="1" t="s">
        <v>3303</v>
      </c>
      <c r="Z1474" s="4">
        <v>42360</v>
      </c>
      <c r="AA1474" s="1" t="s">
        <v>45</v>
      </c>
      <c r="AB1474" s="1" t="s">
        <v>6104</v>
      </c>
      <c r="AC1474" s="1" t="s">
        <v>6105</v>
      </c>
      <c r="AD1474" s="8"/>
    </row>
    <row r="1475" spans="2:30" outlineLevel="5">
      <c r="B1475" s="3"/>
      <c r="C1475" s="1"/>
      <c r="D1475" s="1"/>
      <c r="E1475" s="1"/>
      <c r="F1475" s="1"/>
      <c r="G1475" s="1" t="s">
        <v>1553</v>
      </c>
      <c r="H1475" s="277">
        <v>42361</v>
      </c>
      <c r="I1475" s="1" t="s">
        <v>6106</v>
      </c>
      <c r="J1475" s="2" t="s">
        <v>68</v>
      </c>
      <c r="K1475" s="1" t="s">
        <v>36</v>
      </c>
      <c r="L1475" s="1" t="s">
        <v>20</v>
      </c>
      <c r="M1475" s="1" t="s">
        <v>21</v>
      </c>
      <c r="N1475" s="1" t="s">
        <v>11</v>
      </c>
      <c r="O1475" s="7">
        <v>9200</v>
      </c>
      <c r="P1475" s="7">
        <v>0</v>
      </c>
      <c r="Q1475" s="7">
        <f t="shared" si="59"/>
        <v>9200</v>
      </c>
      <c r="R1475" s="6" t="s">
        <v>47</v>
      </c>
      <c r="S1475" s="5" t="s">
        <v>32</v>
      </c>
      <c r="T1475" s="5" t="s">
        <v>4348</v>
      </c>
      <c r="U1475" s="5" t="s">
        <v>4349</v>
      </c>
      <c r="V1475" s="1" t="s">
        <v>65</v>
      </c>
      <c r="W1475" s="1" t="s">
        <v>6107</v>
      </c>
      <c r="X1475" s="1" t="s">
        <v>6108</v>
      </c>
      <c r="Y1475" s="1" t="s">
        <v>6109</v>
      </c>
      <c r="Z1475" s="4">
        <v>42361</v>
      </c>
      <c r="AA1475" s="1" t="s">
        <v>45</v>
      </c>
      <c r="AB1475" s="1" t="s">
        <v>6110</v>
      </c>
      <c r="AC1475" s="1" t="s">
        <v>6111</v>
      </c>
      <c r="AD1475" s="8"/>
    </row>
    <row r="1476" spans="2:30" outlineLevel="5">
      <c r="B1476" s="3"/>
      <c r="C1476" s="1"/>
      <c r="D1476" s="1"/>
      <c r="E1476" s="1"/>
      <c r="F1476" s="1"/>
      <c r="G1476" s="1" t="s">
        <v>1553</v>
      </c>
      <c r="H1476" s="277">
        <v>42360</v>
      </c>
      <c r="I1476" s="1" t="s">
        <v>6112</v>
      </c>
      <c r="J1476" s="2" t="s">
        <v>68</v>
      </c>
      <c r="K1476" s="1" t="s">
        <v>36</v>
      </c>
      <c r="L1476" s="1" t="s">
        <v>20</v>
      </c>
      <c r="M1476" s="1" t="s">
        <v>21</v>
      </c>
      <c r="N1476" s="1" t="s">
        <v>11</v>
      </c>
      <c r="O1476" s="7">
        <v>11424</v>
      </c>
      <c r="P1476" s="7">
        <v>0</v>
      </c>
      <c r="Q1476" s="7">
        <f t="shared" si="59"/>
        <v>11424</v>
      </c>
      <c r="R1476" s="6" t="s">
        <v>47</v>
      </c>
      <c r="S1476" s="5" t="s">
        <v>32</v>
      </c>
      <c r="T1476" s="5" t="s">
        <v>67</v>
      </c>
      <c r="U1476" s="5" t="s">
        <v>1615</v>
      </c>
      <c r="V1476" s="1" t="s">
        <v>65</v>
      </c>
      <c r="W1476" s="1" t="s">
        <v>6113</v>
      </c>
      <c r="X1476" s="1" t="s">
        <v>6114</v>
      </c>
      <c r="Y1476" s="1" t="s">
        <v>6115</v>
      </c>
      <c r="Z1476" s="4">
        <v>42360</v>
      </c>
      <c r="AA1476" s="1" t="s">
        <v>45</v>
      </c>
      <c r="AB1476" s="1" t="s">
        <v>6116</v>
      </c>
      <c r="AC1476" s="1" t="s">
        <v>6117</v>
      </c>
      <c r="AD1476" s="8"/>
    </row>
    <row r="1477" spans="2:30" outlineLevel="5">
      <c r="B1477" s="3"/>
      <c r="C1477" s="1"/>
      <c r="D1477" s="1"/>
      <c r="E1477" s="1"/>
      <c r="F1477" s="1"/>
      <c r="G1477" s="1" t="s">
        <v>1553</v>
      </c>
      <c r="H1477" s="277">
        <v>42361</v>
      </c>
      <c r="I1477" s="1" t="s">
        <v>6118</v>
      </c>
      <c r="J1477" s="2" t="s">
        <v>68</v>
      </c>
      <c r="K1477" s="1" t="s">
        <v>36</v>
      </c>
      <c r="L1477" s="1" t="s">
        <v>20</v>
      </c>
      <c r="M1477" s="1" t="s">
        <v>21</v>
      </c>
      <c r="N1477" s="1" t="s">
        <v>11</v>
      </c>
      <c r="O1477" s="7">
        <v>11425</v>
      </c>
      <c r="P1477" s="7">
        <v>0</v>
      </c>
      <c r="Q1477" s="7">
        <f t="shared" si="59"/>
        <v>11425</v>
      </c>
      <c r="R1477" s="6" t="s">
        <v>47</v>
      </c>
      <c r="S1477" s="5" t="s">
        <v>32</v>
      </c>
      <c r="T1477" s="5" t="s">
        <v>4336</v>
      </c>
      <c r="U1477" s="5" t="s">
        <v>4337</v>
      </c>
      <c r="V1477" s="1" t="s">
        <v>65</v>
      </c>
      <c r="W1477" s="1" t="s">
        <v>6119</v>
      </c>
      <c r="X1477" s="1" t="s">
        <v>2230</v>
      </c>
      <c r="Y1477" s="1" t="s">
        <v>2231</v>
      </c>
      <c r="Z1477" s="4">
        <v>42361</v>
      </c>
      <c r="AA1477" s="1" t="s">
        <v>45</v>
      </c>
      <c r="AB1477" s="1" t="s">
        <v>6120</v>
      </c>
      <c r="AC1477" s="1" t="s">
        <v>6121</v>
      </c>
      <c r="AD1477" s="8"/>
    </row>
    <row r="1478" spans="2:30" outlineLevel="5">
      <c r="B1478" s="3"/>
      <c r="C1478" s="1"/>
      <c r="D1478" s="1"/>
      <c r="E1478" s="1"/>
      <c r="F1478" s="1"/>
      <c r="G1478" s="1" t="s">
        <v>1553</v>
      </c>
      <c r="H1478" s="277">
        <v>42357</v>
      </c>
      <c r="I1478" s="1" t="s">
        <v>6122</v>
      </c>
      <c r="J1478" s="2" t="s">
        <v>68</v>
      </c>
      <c r="K1478" s="1" t="s">
        <v>36</v>
      </c>
      <c r="L1478" s="1" t="s">
        <v>20</v>
      </c>
      <c r="M1478" s="1" t="s">
        <v>21</v>
      </c>
      <c r="N1478" s="1" t="s">
        <v>11</v>
      </c>
      <c r="O1478" s="7">
        <v>17994</v>
      </c>
      <c r="P1478" s="7">
        <v>0</v>
      </c>
      <c r="Q1478" s="7">
        <f t="shared" si="59"/>
        <v>17994</v>
      </c>
      <c r="R1478" s="6" t="s">
        <v>47</v>
      </c>
      <c r="S1478" s="5" t="s">
        <v>32</v>
      </c>
      <c r="T1478" s="5" t="s">
        <v>67</v>
      </c>
      <c r="U1478" s="5" t="s">
        <v>1615</v>
      </c>
      <c r="V1478" s="1" t="s">
        <v>65</v>
      </c>
      <c r="W1478" s="1" t="s">
        <v>6123</v>
      </c>
      <c r="X1478" s="1" t="s">
        <v>5460</v>
      </c>
      <c r="Y1478" s="1" t="s">
        <v>5461</v>
      </c>
      <c r="Z1478" s="4">
        <v>42357</v>
      </c>
      <c r="AA1478" s="1" t="s">
        <v>45</v>
      </c>
      <c r="AB1478" s="1" t="s">
        <v>6124</v>
      </c>
      <c r="AC1478" s="1"/>
      <c r="AD1478" s="8"/>
    </row>
    <row r="1479" spans="2:30" ht="15" customHeight="1" outlineLevel="5">
      <c r="B1479" s="3"/>
      <c r="C1479" s="1"/>
      <c r="D1479" s="1"/>
      <c r="E1479" s="1"/>
      <c r="F1479" s="1"/>
      <c r="G1479" s="1" t="s">
        <v>1553</v>
      </c>
      <c r="H1479" s="277">
        <v>42355</v>
      </c>
      <c r="I1479" s="1" t="s">
        <v>6125</v>
      </c>
      <c r="J1479" s="2" t="s">
        <v>68</v>
      </c>
      <c r="K1479" s="1" t="s">
        <v>36</v>
      </c>
      <c r="L1479" s="1" t="s">
        <v>20</v>
      </c>
      <c r="M1479" s="1" t="s">
        <v>21</v>
      </c>
      <c r="N1479" s="1" t="s">
        <v>11</v>
      </c>
      <c r="O1479" s="7">
        <v>23794</v>
      </c>
      <c r="P1479" s="7">
        <v>0</v>
      </c>
      <c r="Q1479" s="7">
        <f t="shared" si="59"/>
        <v>23794</v>
      </c>
      <c r="R1479" s="6" t="s">
        <v>47</v>
      </c>
      <c r="S1479" s="5" t="s">
        <v>32</v>
      </c>
      <c r="T1479" s="5" t="s">
        <v>66</v>
      </c>
      <c r="U1479" s="5" t="s">
        <v>799</v>
      </c>
      <c r="V1479" s="1" t="s">
        <v>65</v>
      </c>
      <c r="W1479" s="1" t="s">
        <v>6126</v>
      </c>
      <c r="X1479" s="1" t="s">
        <v>4742</v>
      </c>
      <c r="Y1479" s="1" t="s">
        <v>4743</v>
      </c>
      <c r="Z1479" s="4">
        <v>42355</v>
      </c>
      <c r="AA1479" s="1" t="s">
        <v>45</v>
      </c>
      <c r="AB1479" s="1" t="s">
        <v>6127</v>
      </c>
      <c r="AC1479" s="1" t="s">
        <v>6128</v>
      </c>
      <c r="AD1479" s="8" t="s">
        <v>6129</v>
      </c>
    </row>
    <row r="1480" spans="2:30" outlineLevel="5">
      <c r="B1480" s="3"/>
      <c r="C1480" s="1"/>
      <c r="D1480" s="1"/>
      <c r="E1480" s="1"/>
      <c r="F1480" s="1"/>
      <c r="G1480" s="1" t="s">
        <v>1553</v>
      </c>
      <c r="H1480" s="277">
        <v>42356</v>
      </c>
      <c r="I1480" s="1" t="s">
        <v>6130</v>
      </c>
      <c r="J1480" s="2" t="s">
        <v>68</v>
      </c>
      <c r="K1480" s="1" t="s">
        <v>36</v>
      </c>
      <c r="L1480" s="1" t="s">
        <v>20</v>
      </c>
      <c r="M1480" s="1" t="s">
        <v>21</v>
      </c>
      <c r="N1480" s="1" t="s">
        <v>11</v>
      </c>
      <c r="O1480" s="7">
        <v>130327</v>
      </c>
      <c r="P1480" s="7">
        <v>0</v>
      </c>
      <c r="Q1480" s="7">
        <f t="shared" si="59"/>
        <v>130327</v>
      </c>
      <c r="R1480" s="6" t="s">
        <v>47</v>
      </c>
      <c r="S1480" s="5" t="s">
        <v>32</v>
      </c>
      <c r="T1480" s="5" t="s">
        <v>66</v>
      </c>
      <c r="U1480" s="5" t="s">
        <v>799</v>
      </c>
      <c r="V1480" s="1" t="s">
        <v>65</v>
      </c>
      <c r="W1480" s="1" t="s">
        <v>6131</v>
      </c>
      <c r="X1480" s="1" t="s">
        <v>6132</v>
      </c>
      <c r="Y1480" s="1" t="s">
        <v>6133</v>
      </c>
      <c r="Z1480" s="4">
        <v>42356</v>
      </c>
      <c r="AA1480" s="1" t="s">
        <v>45</v>
      </c>
      <c r="AB1480" s="1" t="s">
        <v>6134</v>
      </c>
      <c r="AC1480" s="1" t="s">
        <v>6135</v>
      </c>
      <c r="AD1480" s="8"/>
    </row>
    <row r="1481" spans="2:30" outlineLevel="5">
      <c r="B1481" s="3"/>
      <c r="C1481" s="1"/>
      <c r="D1481" s="1"/>
      <c r="E1481" s="1"/>
      <c r="F1481" s="1"/>
      <c r="G1481" s="1" t="s">
        <v>1553</v>
      </c>
      <c r="H1481" s="277">
        <v>42359</v>
      </c>
      <c r="I1481" s="1" t="s">
        <v>6136</v>
      </c>
      <c r="J1481" s="2" t="s">
        <v>68</v>
      </c>
      <c r="K1481" s="1" t="s">
        <v>36</v>
      </c>
      <c r="L1481" s="1" t="s">
        <v>20</v>
      </c>
      <c r="M1481" s="1" t="s">
        <v>21</v>
      </c>
      <c r="N1481" s="1" t="s">
        <v>11</v>
      </c>
      <c r="O1481" s="7">
        <v>662.5</v>
      </c>
      <c r="P1481" s="7">
        <v>0</v>
      </c>
      <c r="Q1481" s="7">
        <f t="shared" si="59"/>
        <v>662.5</v>
      </c>
      <c r="R1481" s="6" t="s">
        <v>47</v>
      </c>
      <c r="S1481" s="5" t="s">
        <v>32</v>
      </c>
      <c r="T1481" s="5" t="s">
        <v>3171</v>
      </c>
      <c r="U1481" s="5" t="s">
        <v>3172</v>
      </c>
      <c r="V1481" s="1" t="s">
        <v>65</v>
      </c>
      <c r="W1481" s="1" t="s">
        <v>6137</v>
      </c>
      <c r="X1481" s="1" t="s">
        <v>2552</v>
      </c>
      <c r="Y1481" s="1" t="s">
        <v>2553</v>
      </c>
      <c r="Z1481" s="4">
        <v>42359</v>
      </c>
      <c r="AA1481" s="1" t="s">
        <v>2257</v>
      </c>
      <c r="AB1481" s="1" t="s">
        <v>6138</v>
      </c>
      <c r="AC1481" s="1" t="s">
        <v>6139</v>
      </c>
      <c r="AD1481" s="8"/>
    </row>
    <row r="1482" spans="2:30" outlineLevel="5">
      <c r="B1482" s="3"/>
      <c r="C1482" s="1"/>
      <c r="D1482" s="1"/>
      <c r="E1482" s="1"/>
      <c r="F1482" s="1"/>
      <c r="G1482" s="1" t="s">
        <v>1553</v>
      </c>
      <c r="H1482" s="277">
        <v>42366</v>
      </c>
      <c r="I1482" s="1" t="s">
        <v>6140</v>
      </c>
      <c r="J1482" s="2" t="s">
        <v>68</v>
      </c>
      <c r="K1482" s="1" t="s">
        <v>36</v>
      </c>
      <c r="L1482" s="1" t="s">
        <v>20</v>
      </c>
      <c r="M1482" s="1" t="s">
        <v>21</v>
      </c>
      <c r="N1482" s="1" t="s">
        <v>11</v>
      </c>
      <c r="O1482" s="7">
        <v>9357.5</v>
      </c>
      <c r="P1482" s="7">
        <v>0</v>
      </c>
      <c r="Q1482" s="7">
        <f t="shared" si="59"/>
        <v>9357.5</v>
      </c>
      <c r="R1482" s="6" t="s">
        <v>47</v>
      </c>
      <c r="S1482" s="5" t="s">
        <v>32</v>
      </c>
      <c r="T1482" s="5" t="s">
        <v>4336</v>
      </c>
      <c r="U1482" s="5" t="s">
        <v>4337</v>
      </c>
      <c r="V1482" s="1" t="s">
        <v>65</v>
      </c>
      <c r="W1482" s="1" t="s">
        <v>6141</v>
      </c>
      <c r="X1482" s="1" t="s">
        <v>6142</v>
      </c>
      <c r="Y1482" s="1" t="s">
        <v>6143</v>
      </c>
      <c r="Z1482" s="4">
        <v>42366</v>
      </c>
      <c r="AA1482" s="1" t="s">
        <v>45</v>
      </c>
      <c r="AB1482" s="1" t="s">
        <v>6144</v>
      </c>
      <c r="AC1482" s="1" t="s">
        <v>6145</v>
      </c>
      <c r="AD1482" s="8"/>
    </row>
    <row r="1483" spans="2:30" outlineLevel="5">
      <c r="B1483" s="3"/>
      <c r="C1483" s="1"/>
      <c r="D1483" s="1"/>
      <c r="E1483" s="1"/>
      <c r="F1483" s="1"/>
      <c r="G1483" s="1" t="s">
        <v>1553</v>
      </c>
      <c r="H1483" s="277">
        <v>42366</v>
      </c>
      <c r="I1483" s="1" t="s">
        <v>6146</v>
      </c>
      <c r="J1483" s="2" t="s">
        <v>68</v>
      </c>
      <c r="K1483" s="1" t="s">
        <v>36</v>
      </c>
      <c r="L1483" s="1" t="s">
        <v>20</v>
      </c>
      <c r="M1483" s="1" t="s">
        <v>21</v>
      </c>
      <c r="N1483" s="1" t="s">
        <v>11</v>
      </c>
      <c r="O1483" s="7">
        <v>3532.5</v>
      </c>
      <c r="P1483" s="7">
        <v>0</v>
      </c>
      <c r="Q1483" s="7">
        <f t="shared" si="59"/>
        <v>3532.5</v>
      </c>
      <c r="R1483" s="6" t="s">
        <v>47</v>
      </c>
      <c r="S1483" s="5" t="s">
        <v>32</v>
      </c>
      <c r="T1483" s="5" t="s">
        <v>4336</v>
      </c>
      <c r="U1483" s="5" t="s">
        <v>4337</v>
      </c>
      <c r="V1483" s="1" t="s">
        <v>65</v>
      </c>
      <c r="W1483" s="1" t="s">
        <v>6147</v>
      </c>
      <c r="X1483" s="1" t="s">
        <v>6142</v>
      </c>
      <c r="Y1483" s="1" t="s">
        <v>6143</v>
      </c>
      <c r="Z1483" s="4">
        <v>42366</v>
      </c>
      <c r="AA1483" s="1" t="s">
        <v>45</v>
      </c>
      <c r="AB1483" s="1" t="s">
        <v>6148</v>
      </c>
      <c r="AC1483" s="1" t="s">
        <v>6149</v>
      </c>
      <c r="AD1483" s="8"/>
    </row>
    <row r="1484" spans="2:30" outlineLevel="5">
      <c r="B1484" s="3"/>
      <c r="C1484" s="1"/>
      <c r="D1484" s="1"/>
      <c r="E1484" s="1"/>
      <c r="F1484" s="1"/>
      <c r="G1484" s="1" t="s">
        <v>1553</v>
      </c>
      <c r="H1484" s="277">
        <v>42361</v>
      </c>
      <c r="I1484" s="1" t="s">
        <v>6150</v>
      </c>
      <c r="J1484" s="2" t="s">
        <v>68</v>
      </c>
      <c r="K1484" s="1" t="s">
        <v>36</v>
      </c>
      <c r="L1484" s="1" t="s">
        <v>20</v>
      </c>
      <c r="M1484" s="1" t="s">
        <v>21</v>
      </c>
      <c r="N1484" s="1" t="s">
        <v>11</v>
      </c>
      <c r="O1484" s="7">
        <v>8688</v>
      </c>
      <c r="P1484" s="7">
        <v>0</v>
      </c>
      <c r="Q1484" s="7">
        <f t="shared" si="59"/>
        <v>8688</v>
      </c>
      <c r="R1484" s="6" t="s">
        <v>47</v>
      </c>
      <c r="S1484" s="5" t="s">
        <v>32</v>
      </c>
      <c r="T1484" s="5" t="s">
        <v>4336</v>
      </c>
      <c r="U1484" s="5" t="s">
        <v>4337</v>
      </c>
      <c r="V1484" s="1" t="s">
        <v>65</v>
      </c>
      <c r="W1484" s="1" t="s">
        <v>6151</v>
      </c>
      <c r="X1484" s="1" t="s">
        <v>5977</v>
      </c>
      <c r="Y1484" s="1" t="s">
        <v>5978</v>
      </c>
      <c r="Z1484" s="4">
        <v>42361</v>
      </c>
      <c r="AA1484" s="1" t="s">
        <v>45</v>
      </c>
      <c r="AB1484" s="1" t="s">
        <v>6152</v>
      </c>
      <c r="AC1484" s="1" t="s">
        <v>6153</v>
      </c>
      <c r="AD1484" s="8"/>
    </row>
    <row r="1485" spans="2:30" outlineLevel="5">
      <c r="B1485" s="3"/>
      <c r="C1485" s="1"/>
      <c r="D1485" s="1"/>
      <c r="E1485" s="1"/>
      <c r="F1485" s="1"/>
      <c r="G1485" s="1" t="s">
        <v>1553</v>
      </c>
      <c r="H1485" s="277">
        <v>42357</v>
      </c>
      <c r="I1485" s="1" t="s">
        <v>6154</v>
      </c>
      <c r="J1485" s="2" t="s">
        <v>68</v>
      </c>
      <c r="K1485" s="1" t="s">
        <v>36</v>
      </c>
      <c r="L1485" s="1" t="s">
        <v>20</v>
      </c>
      <c r="M1485" s="1" t="s">
        <v>21</v>
      </c>
      <c r="N1485" s="1" t="s">
        <v>11</v>
      </c>
      <c r="O1485" s="7">
        <v>2700</v>
      </c>
      <c r="P1485" s="7">
        <v>0</v>
      </c>
      <c r="Q1485" s="7">
        <f t="shared" si="59"/>
        <v>2700</v>
      </c>
      <c r="R1485" s="6" t="s">
        <v>47</v>
      </c>
      <c r="S1485" s="5" t="s">
        <v>32</v>
      </c>
      <c r="T1485" s="5" t="s">
        <v>3171</v>
      </c>
      <c r="U1485" s="5" t="s">
        <v>3172</v>
      </c>
      <c r="V1485" s="1" t="s">
        <v>65</v>
      </c>
      <c r="W1485" s="1" t="s">
        <v>6155</v>
      </c>
      <c r="X1485" s="1" t="s">
        <v>4700</v>
      </c>
      <c r="Y1485" s="1" t="s">
        <v>4701</v>
      </c>
      <c r="Z1485" s="4">
        <v>42357</v>
      </c>
      <c r="AA1485" s="1" t="s">
        <v>2257</v>
      </c>
      <c r="AB1485" s="1" t="s">
        <v>6156</v>
      </c>
      <c r="AC1485" s="1" t="s">
        <v>6157</v>
      </c>
      <c r="AD1485" s="8"/>
    </row>
    <row r="1486" spans="2:30" outlineLevel="5">
      <c r="B1486" s="3"/>
      <c r="C1486" s="1"/>
      <c r="D1486" s="1"/>
      <c r="E1486" s="1"/>
      <c r="F1486" s="1"/>
      <c r="G1486" s="1" t="s">
        <v>1553</v>
      </c>
      <c r="H1486" s="277">
        <v>42366</v>
      </c>
      <c r="I1486" s="1" t="s">
        <v>6158</v>
      </c>
      <c r="J1486" s="2" t="s">
        <v>68</v>
      </c>
      <c r="K1486" s="1" t="s">
        <v>36</v>
      </c>
      <c r="L1486" s="1" t="s">
        <v>20</v>
      </c>
      <c r="M1486" s="1" t="s">
        <v>21</v>
      </c>
      <c r="N1486" s="1" t="s">
        <v>11</v>
      </c>
      <c r="O1486" s="7">
        <v>2632.5</v>
      </c>
      <c r="P1486" s="7">
        <v>0</v>
      </c>
      <c r="Q1486" s="7">
        <f t="shared" si="59"/>
        <v>2632.5</v>
      </c>
      <c r="R1486" s="6" t="s">
        <v>47</v>
      </c>
      <c r="S1486" s="5" t="s">
        <v>32</v>
      </c>
      <c r="T1486" s="5" t="s">
        <v>66</v>
      </c>
      <c r="U1486" s="5" t="s">
        <v>799</v>
      </c>
      <c r="V1486" s="1" t="s">
        <v>65</v>
      </c>
      <c r="W1486" s="1" t="s">
        <v>6159</v>
      </c>
      <c r="X1486" s="1" t="s">
        <v>3472</v>
      </c>
      <c r="Y1486" s="1" t="s">
        <v>3473</v>
      </c>
      <c r="Z1486" s="4">
        <v>42366</v>
      </c>
      <c r="AA1486" s="1" t="s">
        <v>45</v>
      </c>
      <c r="AB1486" s="1" t="s">
        <v>4914</v>
      </c>
      <c r="AC1486" s="1" t="s">
        <v>6160</v>
      </c>
      <c r="AD1486" s="8"/>
    </row>
    <row r="1487" spans="2:30" outlineLevel="5">
      <c r="B1487" s="3"/>
      <c r="C1487" s="1"/>
      <c r="D1487" s="1"/>
      <c r="E1487" s="1"/>
      <c r="F1487" s="1"/>
      <c r="G1487" s="1" t="s">
        <v>1553</v>
      </c>
      <c r="H1487" s="277">
        <v>42360</v>
      </c>
      <c r="I1487" s="1" t="s">
        <v>6161</v>
      </c>
      <c r="J1487" s="2" t="s">
        <v>68</v>
      </c>
      <c r="K1487" s="1" t="s">
        <v>36</v>
      </c>
      <c r="L1487" s="1" t="s">
        <v>20</v>
      </c>
      <c r="M1487" s="1" t="s">
        <v>21</v>
      </c>
      <c r="N1487" s="1" t="s">
        <v>11</v>
      </c>
      <c r="O1487" s="7">
        <v>2160</v>
      </c>
      <c r="P1487" s="7">
        <v>0</v>
      </c>
      <c r="Q1487" s="7">
        <f t="shared" si="59"/>
        <v>2160</v>
      </c>
      <c r="R1487" s="6" t="s">
        <v>47</v>
      </c>
      <c r="S1487" s="5" t="s">
        <v>32</v>
      </c>
      <c r="T1487" s="5" t="s">
        <v>3171</v>
      </c>
      <c r="U1487" s="5" t="s">
        <v>3172</v>
      </c>
      <c r="V1487" s="1" t="s">
        <v>65</v>
      </c>
      <c r="W1487" s="1" t="s">
        <v>6162</v>
      </c>
      <c r="X1487" s="1" t="s">
        <v>2268</v>
      </c>
      <c r="Y1487" s="1" t="s">
        <v>2269</v>
      </c>
      <c r="Z1487" s="4">
        <v>42360</v>
      </c>
      <c r="AA1487" s="1" t="s">
        <v>45</v>
      </c>
      <c r="AB1487" s="1" t="s">
        <v>6163</v>
      </c>
      <c r="AC1487" s="1"/>
      <c r="AD1487" s="8"/>
    </row>
    <row r="1488" spans="2:30" outlineLevel="5">
      <c r="B1488" s="3"/>
      <c r="C1488" s="1"/>
      <c r="D1488" s="1"/>
      <c r="E1488" s="1"/>
      <c r="F1488" s="1"/>
      <c r="G1488" s="1" t="s">
        <v>1553</v>
      </c>
      <c r="H1488" s="277">
        <v>42360</v>
      </c>
      <c r="I1488" s="1" t="s">
        <v>6164</v>
      </c>
      <c r="J1488" s="2" t="s">
        <v>68</v>
      </c>
      <c r="K1488" s="1" t="s">
        <v>36</v>
      </c>
      <c r="L1488" s="1" t="s">
        <v>20</v>
      </c>
      <c r="M1488" s="1" t="s">
        <v>21</v>
      </c>
      <c r="N1488" s="1" t="s">
        <v>11</v>
      </c>
      <c r="O1488" s="7">
        <v>390</v>
      </c>
      <c r="P1488" s="7">
        <v>0</v>
      </c>
      <c r="Q1488" s="7">
        <f t="shared" si="59"/>
        <v>390</v>
      </c>
      <c r="R1488" s="6" t="s">
        <v>47</v>
      </c>
      <c r="S1488" s="5" t="s">
        <v>32</v>
      </c>
      <c r="T1488" s="5" t="s">
        <v>3171</v>
      </c>
      <c r="U1488" s="5" t="s">
        <v>3172</v>
      </c>
      <c r="V1488" s="1" t="s">
        <v>65</v>
      </c>
      <c r="W1488" s="1" t="s">
        <v>6165</v>
      </c>
      <c r="X1488" s="1" t="s">
        <v>2155</v>
      </c>
      <c r="Y1488" s="1" t="s">
        <v>2156</v>
      </c>
      <c r="Z1488" s="4">
        <v>42360</v>
      </c>
      <c r="AA1488" s="1" t="s">
        <v>45</v>
      </c>
      <c r="AB1488" s="1" t="s">
        <v>6166</v>
      </c>
      <c r="AC1488" s="1" t="s">
        <v>6167</v>
      </c>
      <c r="AD1488" s="8"/>
    </row>
    <row r="1489" spans="2:30" outlineLevel="5">
      <c r="B1489" s="3"/>
      <c r="C1489" s="1"/>
      <c r="D1489" s="1"/>
      <c r="E1489" s="1"/>
      <c r="F1489" s="1"/>
      <c r="G1489" s="1" t="s">
        <v>1553</v>
      </c>
      <c r="H1489" s="277">
        <v>42359</v>
      </c>
      <c r="I1489" s="1" t="s">
        <v>6168</v>
      </c>
      <c r="J1489" s="2" t="s">
        <v>68</v>
      </c>
      <c r="K1489" s="1" t="s">
        <v>36</v>
      </c>
      <c r="L1489" s="1" t="s">
        <v>20</v>
      </c>
      <c r="M1489" s="1" t="s">
        <v>21</v>
      </c>
      <c r="N1489" s="1" t="s">
        <v>11</v>
      </c>
      <c r="O1489" s="7">
        <v>3976</v>
      </c>
      <c r="P1489" s="7">
        <v>0</v>
      </c>
      <c r="Q1489" s="7">
        <f t="shared" si="59"/>
        <v>3976</v>
      </c>
      <c r="R1489" s="6" t="s">
        <v>47</v>
      </c>
      <c r="S1489" s="5" t="s">
        <v>32</v>
      </c>
      <c r="T1489" s="5" t="s">
        <v>3171</v>
      </c>
      <c r="U1489" s="5" t="s">
        <v>3172</v>
      </c>
      <c r="V1489" s="1" t="s">
        <v>65</v>
      </c>
      <c r="W1489" s="1" t="s">
        <v>6169</v>
      </c>
      <c r="X1489" s="1" t="s">
        <v>3205</v>
      </c>
      <c r="Y1489" s="1" t="s">
        <v>3206</v>
      </c>
      <c r="Z1489" s="4">
        <v>42359</v>
      </c>
      <c r="AA1489" s="1" t="s">
        <v>2257</v>
      </c>
      <c r="AB1489" s="1" t="s">
        <v>6170</v>
      </c>
      <c r="AC1489" s="1"/>
      <c r="AD1489" s="8"/>
    </row>
    <row r="1490" spans="2:30" outlineLevel="5">
      <c r="B1490" s="3"/>
      <c r="C1490" s="1"/>
      <c r="D1490" s="1"/>
      <c r="E1490" s="1"/>
      <c r="F1490" s="1"/>
      <c r="G1490" s="1" t="s">
        <v>1553</v>
      </c>
      <c r="H1490" s="277">
        <v>42359</v>
      </c>
      <c r="I1490" s="1" t="s">
        <v>6171</v>
      </c>
      <c r="J1490" s="2" t="s">
        <v>68</v>
      </c>
      <c r="K1490" s="1" t="s">
        <v>36</v>
      </c>
      <c r="L1490" s="1" t="s">
        <v>20</v>
      </c>
      <c r="M1490" s="1" t="s">
        <v>21</v>
      </c>
      <c r="N1490" s="1" t="s">
        <v>11</v>
      </c>
      <c r="O1490" s="7">
        <v>3944</v>
      </c>
      <c r="P1490" s="7">
        <v>0</v>
      </c>
      <c r="Q1490" s="7">
        <f t="shared" si="59"/>
        <v>3944</v>
      </c>
      <c r="R1490" s="6" t="s">
        <v>47</v>
      </c>
      <c r="S1490" s="5" t="s">
        <v>32</v>
      </c>
      <c r="T1490" s="5" t="s">
        <v>3171</v>
      </c>
      <c r="U1490" s="5" t="s">
        <v>3172</v>
      </c>
      <c r="V1490" s="1" t="s">
        <v>65</v>
      </c>
      <c r="W1490" s="1" t="s">
        <v>6172</v>
      </c>
      <c r="X1490" s="1" t="s">
        <v>3193</v>
      </c>
      <c r="Y1490" s="1" t="s">
        <v>3194</v>
      </c>
      <c r="Z1490" s="4">
        <v>42359</v>
      </c>
      <c r="AA1490" s="1" t="s">
        <v>45</v>
      </c>
      <c r="AB1490" s="1" t="s">
        <v>6173</v>
      </c>
      <c r="AC1490" s="1"/>
      <c r="AD1490" s="8"/>
    </row>
    <row r="1491" spans="2:30" outlineLevel="5">
      <c r="B1491" s="3"/>
      <c r="C1491" s="1"/>
      <c r="D1491" s="1"/>
      <c r="E1491" s="1"/>
      <c r="F1491" s="1"/>
      <c r="G1491" s="1" t="s">
        <v>1553</v>
      </c>
      <c r="H1491" s="277">
        <v>42357</v>
      </c>
      <c r="I1491" s="1" t="s">
        <v>6174</v>
      </c>
      <c r="J1491" s="2" t="s">
        <v>68</v>
      </c>
      <c r="K1491" s="1" t="s">
        <v>36</v>
      </c>
      <c r="L1491" s="1" t="s">
        <v>20</v>
      </c>
      <c r="M1491" s="1" t="s">
        <v>21</v>
      </c>
      <c r="N1491" s="1" t="s">
        <v>11</v>
      </c>
      <c r="O1491" s="7">
        <v>11220</v>
      </c>
      <c r="P1491" s="7">
        <v>0</v>
      </c>
      <c r="Q1491" s="7">
        <f t="shared" si="59"/>
        <v>11220</v>
      </c>
      <c r="R1491" s="6" t="s">
        <v>47</v>
      </c>
      <c r="S1491" s="5" t="s">
        <v>32</v>
      </c>
      <c r="T1491" s="5" t="s">
        <v>3171</v>
      </c>
      <c r="U1491" s="5" t="s">
        <v>3172</v>
      </c>
      <c r="V1491" s="1" t="s">
        <v>65</v>
      </c>
      <c r="W1491" s="1" t="s">
        <v>6175</v>
      </c>
      <c r="X1491" s="1" t="s">
        <v>2376</v>
      </c>
      <c r="Y1491" s="1" t="s">
        <v>2377</v>
      </c>
      <c r="Z1491" s="4">
        <v>42357</v>
      </c>
      <c r="AA1491" s="1" t="s">
        <v>2257</v>
      </c>
      <c r="AB1491" s="1" t="s">
        <v>6176</v>
      </c>
      <c r="AC1491" s="1" t="s">
        <v>6177</v>
      </c>
      <c r="AD1491" s="8"/>
    </row>
    <row r="1492" spans="2:30" outlineLevel="5">
      <c r="B1492" s="3"/>
      <c r="C1492" s="1"/>
      <c r="D1492" s="1"/>
      <c r="E1492" s="1"/>
      <c r="F1492" s="1"/>
      <c r="G1492" s="1" t="s">
        <v>1553</v>
      </c>
      <c r="H1492" s="277">
        <v>42357</v>
      </c>
      <c r="I1492" s="1" t="s">
        <v>6178</v>
      </c>
      <c r="J1492" s="2" t="s">
        <v>68</v>
      </c>
      <c r="K1492" s="1" t="s">
        <v>36</v>
      </c>
      <c r="L1492" s="1" t="s">
        <v>20</v>
      </c>
      <c r="M1492" s="1" t="s">
        <v>21</v>
      </c>
      <c r="N1492" s="1" t="s">
        <v>11</v>
      </c>
      <c r="O1492" s="7">
        <v>6960</v>
      </c>
      <c r="P1492" s="7">
        <v>0</v>
      </c>
      <c r="Q1492" s="7">
        <f t="shared" si="59"/>
        <v>6960</v>
      </c>
      <c r="R1492" s="6" t="s">
        <v>47</v>
      </c>
      <c r="S1492" s="5" t="s">
        <v>32</v>
      </c>
      <c r="T1492" s="5" t="s">
        <v>3171</v>
      </c>
      <c r="U1492" s="5" t="s">
        <v>3172</v>
      </c>
      <c r="V1492" s="1" t="s">
        <v>65</v>
      </c>
      <c r="W1492" s="1" t="s">
        <v>6179</v>
      </c>
      <c r="X1492" s="1" t="s">
        <v>4700</v>
      </c>
      <c r="Y1492" s="1" t="s">
        <v>4701</v>
      </c>
      <c r="Z1492" s="4">
        <v>42357</v>
      </c>
      <c r="AA1492" s="1" t="s">
        <v>45</v>
      </c>
      <c r="AB1492" s="1" t="s">
        <v>6180</v>
      </c>
      <c r="AC1492" s="1"/>
      <c r="AD1492" s="8"/>
    </row>
    <row r="1493" spans="2:30" outlineLevel="5">
      <c r="B1493" s="3"/>
      <c r="C1493" s="1"/>
      <c r="D1493" s="1"/>
      <c r="E1493" s="1"/>
      <c r="F1493" s="1"/>
      <c r="G1493" s="1" t="s">
        <v>1553</v>
      </c>
      <c r="H1493" s="277">
        <v>42357</v>
      </c>
      <c r="I1493" s="1" t="s">
        <v>6178</v>
      </c>
      <c r="J1493" s="2" t="s">
        <v>68</v>
      </c>
      <c r="K1493" s="1" t="s">
        <v>36</v>
      </c>
      <c r="L1493" s="1" t="s">
        <v>20</v>
      </c>
      <c r="M1493" s="1" t="s">
        <v>20</v>
      </c>
      <c r="N1493" s="1" t="s">
        <v>2393</v>
      </c>
      <c r="O1493" s="7">
        <v>0</v>
      </c>
      <c r="P1493" s="7">
        <v>6960</v>
      </c>
      <c r="Q1493" s="7">
        <f t="shared" si="59"/>
        <v>-6960</v>
      </c>
      <c r="R1493" s="6" t="s">
        <v>47</v>
      </c>
      <c r="S1493" s="5" t="s">
        <v>32</v>
      </c>
      <c r="T1493" s="5" t="s">
        <v>3171</v>
      </c>
      <c r="U1493" s="5" t="s">
        <v>3172</v>
      </c>
      <c r="V1493" s="1" t="s">
        <v>65</v>
      </c>
      <c r="W1493" s="1" t="s">
        <v>6179</v>
      </c>
      <c r="X1493" s="1" t="s">
        <v>4700</v>
      </c>
      <c r="Y1493" s="1" t="s">
        <v>4701</v>
      </c>
      <c r="Z1493" s="4">
        <v>42357</v>
      </c>
      <c r="AA1493" s="1" t="s">
        <v>2397</v>
      </c>
      <c r="AB1493" s="1" t="s">
        <v>6180</v>
      </c>
      <c r="AC1493" s="1"/>
      <c r="AD1493" s="8"/>
    </row>
    <row r="1494" spans="2:30" outlineLevel="5">
      <c r="B1494" s="3"/>
      <c r="C1494" s="1"/>
      <c r="D1494" s="1"/>
      <c r="E1494" s="1"/>
      <c r="F1494" s="1"/>
      <c r="G1494" s="1" t="s">
        <v>1553</v>
      </c>
      <c r="H1494" s="277">
        <v>42359</v>
      </c>
      <c r="I1494" s="1" t="s">
        <v>6181</v>
      </c>
      <c r="J1494" s="2" t="s">
        <v>68</v>
      </c>
      <c r="K1494" s="1" t="s">
        <v>36</v>
      </c>
      <c r="L1494" s="1" t="s">
        <v>20</v>
      </c>
      <c r="M1494" s="1" t="s">
        <v>21</v>
      </c>
      <c r="N1494" s="1" t="s">
        <v>11</v>
      </c>
      <c r="O1494" s="7">
        <v>2640</v>
      </c>
      <c r="P1494" s="7">
        <v>0</v>
      </c>
      <c r="Q1494" s="7">
        <f t="shared" si="59"/>
        <v>2640</v>
      </c>
      <c r="R1494" s="6" t="s">
        <v>47</v>
      </c>
      <c r="S1494" s="5" t="s">
        <v>32</v>
      </c>
      <c r="T1494" s="5" t="s">
        <v>3171</v>
      </c>
      <c r="U1494" s="5" t="s">
        <v>3172</v>
      </c>
      <c r="V1494" s="1" t="s">
        <v>35</v>
      </c>
      <c r="W1494" s="1" t="s">
        <v>6182</v>
      </c>
      <c r="X1494" s="1" t="s">
        <v>6183</v>
      </c>
      <c r="Y1494" s="1" t="s">
        <v>6184</v>
      </c>
      <c r="Z1494" s="4">
        <v>42359</v>
      </c>
      <c r="AA1494" s="1" t="s">
        <v>45</v>
      </c>
      <c r="AB1494" s="1" t="s">
        <v>6185</v>
      </c>
      <c r="AC1494" s="1" t="s">
        <v>6186</v>
      </c>
      <c r="AD1494" s="8"/>
    </row>
    <row r="1495" spans="2:30" outlineLevel="5">
      <c r="B1495" s="3"/>
      <c r="C1495" s="1"/>
      <c r="D1495" s="1"/>
      <c r="E1495" s="1"/>
      <c r="F1495" s="1"/>
      <c r="G1495" s="1" t="s">
        <v>1553</v>
      </c>
      <c r="H1495" s="277">
        <v>42361</v>
      </c>
      <c r="I1495" s="1" t="s">
        <v>6187</v>
      </c>
      <c r="J1495" s="2" t="s">
        <v>68</v>
      </c>
      <c r="K1495" s="1" t="s">
        <v>36</v>
      </c>
      <c r="L1495" s="1" t="s">
        <v>20</v>
      </c>
      <c r="M1495" s="1" t="s">
        <v>21</v>
      </c>
      <c r="N1495" s="1" t="s">
        <v>11</v>
      </c>
      <c r="O1495" s="7">
        <v>798.4</v>
      </c>
      <c r="P1495" s="7">
        <v>0</v>
      </c>
      <c r="Q1495" s="7">
        <f t="shared" si="59"/>
        <v>798.4</v>
      </c>
      <c r="R1495" s="6" t="s">
        <v>47</v>
      </c>
      <c r="S1495" s="5" t="s">
        <v>32</v>
      </c>
      <c r="T1495" s="5" t="s">
        <v>4348</v>
      </c>
      <c r="U1495" s="5" t="s">
        <v>4349</v>
      </c>
      <c r="V1495" s="1" t="s">
        <v>65</v>
      </c>
      <c r="W1495" s="1" t="s">
        <v>6188</v>
      </c>
      <c r="X1495" s="1" t="s">
        <v>5135</v>
      </c>
      <c r="Y1495" s="1" t="s">
        <v>5136</v>
      </c>
      <c r="Z1495" s="4">
        <v>42361</v>
      </c>
      <c r="AA1495" s="1" t="s">
        <v>45</v>
      </c>
      <c r="AB1495" s="1" t="s">
        <v>6189</v>
      </c>
      <c r="AC1495" s="1" t="s">
        <v>6190</v>
      </c>
      <c r="AD1495" s="8"/>
    </row>
    <row r="1496" spans="2:30" outlineLevel="5">
      <c r="B1496" s="3"/>
      <c r="C1496" s="1"/>
      <c r="D1496" s="1"/>
      <c r="E1496" s="1"/>
      <c r="F1496" s="1"/>
      <c r="G1496" s="1" t="s">
        <v>1553</v>
      </c>
      <c r="H1496" s="277">
        <v>42360</v>
      </c>
      <c r="I1496" s="1" t="s">
        <v>6191</v>
      </c>
      <c r="J1496" s="2" t="s">
        <v>68</v>
      </c>
      <c r="K1496" s="1" t="s">
        <v>36</v>
      </c>
      <c r="L1496" s="1" t="s">
        <v>20</v>
      </c>
      <c r="M1496" s="1" t="s">
        <v>21</v>
      </c>
      <c r="N1496" s="1" t="s">
        <v>11</v>
      </c>
      <c r="O1496" s="7">
        <v>2618.9</v>
      </c>
      <c r="P1496" s="7">
        <v>0</v>
      </c>
      <c r="Q1496" s="7">
        <f t="shared" si="59"/>
        <v>2618.9</v>
      </c>
      <c r="R1496" s="6" t="s">
        <v>5534</v>
      </c>
      <c r="S1496" s="5" t="s">
        <v>32</v>
      </c>
      <c r="T1496" s="5" t="s">
        <v>3171</v>
      </c>
      <c r="U1496" s="5" t="s">
        <v>3172</v>
      </c>
      <c r="V1496" s="1" t="s">
        <v>3539</v>
      </c>
      <c r="W1496" s="1" t="s">
        <v>6192</v>
      </c>
      <c r="X1496" s="1"/>
      <c r="Y1496" s="1"/>
      <c r="Z1496" s="4">
        <v>42360</v>
      </c>
      <c r="AA1496" s="1" t="s">
        <v>26</v>
      </c>
      <c r="AB1496" s="1" t="s">
        <v>6192</v>
      </c>
      <c r="AC1496" s="1" t="s">
        <v>6193</v>
      </c>
      <c r="AD1496" s="8"/>
    </row>
    <row r="1497" spans="2:30" outlineLevel="5">
      <c r="B1497" s="3"/>
      <c r="C1497" s="1"/>
      <c r="D1497" s="1"/>
      <c r="E1497" s="1"/>
      <c r="F1497" s="1"/>
      <c r="G1497" s="1" t="s">
        <v>1553</v>
      </c>
      <c r="H1497" s="277">
        <v>42366</v>
      </c>
      <c r="I1497" s="1" t="s">
        <v>6194</v>
      </c>
      <c r="J1497" s="2" t="s">
        <v>68</v>
      </c>
      <c r="K1497" s="1" t="s">
        <v>36</v>
      </c>
      <c r="L1497" s="1" t="s">
        <v>20</v>
      </c>
      <c r="M1497" s="1" t="s">
        <v>21</v>
      </c>
      <c r="N1497" s="1" t="s">
        <v>11</v>
      </c>
      <c r="O1497" s="7">
        <v>7500</v>
      </c>
      <c r="P1497" s="7">
        <v>0</v>
      </c>
      <c r="Q1497" s="7">
        <f t="shared" si="59"/>
        <v>7500</v>
      </c>
      <c r="R1497" s="6" t="s">
        <v>47</v>
      </c>
      <c r="S1497" s="5" t="s">
        <v>32</v>
      </c>
      <c r="T1497" s="5" t="s">
        <v>67</v>
      </c>
      <c r="U1497" s="5" t="s">
        <v>1615</v>
      </c>
      <c r="V1497" s="1" t="s">
        <v>65</v>
      </c>
      <c r="W1497" s="1" t="s">
        <v>6195</v>
      </c>
      <c r="X1497" s="1" t="s">
        <v>6196</v>
      </c>
      <c r="Y1497" s="1" t="s">
        <v>6197</v>
      </c>
      <c r="Z1497" s="4">
        <v>42366</v>
      </c>
      <c r="AA1497" s="1" t="s">
        <v>2257</v>
      </c>
      <c r="AB1497" s="1" t="s">
        <v>6198</v>
      </c>
      <c r="AC1497" s="1"/>
      <c r="AD1497" s="8"/>
    </row>
    <row r="1498" spans="2:30" outlineLevel="5">
      <c r="B1498" s="3"/>
      <c r="C1498" s="1"/>
      <c r="D1498" s="1"/>
      <c r="E1498" s="1"/>
      <c r="F1498" s="1"/>
      <c r="G1498" s="1" t="s">
        <v>1553</v>
      </c>
      <c r="H1498" s="277">
        <v>42366</v>
      </c>
      <c r="I1498" s="1" t="s">
        <v>6199</v>
      </c>
      <c r="J1498" s="2" t="s">
        <v>68</v>
      </c>
      <c r="K1498" s="1" t="s">
        <v>36</v>
      </c>
      <c r="L1498" s="1" t="s">
        <v>20</v>
      </c>
      <c r="M1498" s="1" t="s">
        <v>21</v>
      </c>
      <c r="N1498" s="1" t="s">
        <v>11</v>
      </c>
      <c r="O1498" s="7">
        <v>1240</v>
      </c>
      <c r="P1498" s="7">
        <v>0</v>
      </c>
      <c r="Q1498" s="7">
        <f t="shared" si="59"/>
        <v>1240</v>
      </c>
      <c r="R1498" s="6" t="s">
        <v>47</v>
      </c>
      <c r="S1498" s="5" t="s">
        <v>32</v>
      </c>
      <c r="T1498" s="5" t="s">
        <v>67</v>
      </c>
      <c r="U1498" s="5" t="s">
        <v>1615</v>
      </c>
      <c r="V1498" s="1" t="s">
        <v>65</v>
      </c>
      <c r="W1498" s="1" t="s">
        <v>6200</v>
      </c>
      <c r="X1498" s="1" t="s">
        <v>2230</v>
      </c>
      <c r="Y1498" s="1" t="s">
        <v>2231</v>
      </c>
      <c r="Z1498" s="4">
        <v>42366</v>
      </c>
      <c r="AA1498" s="1" t="s">
        <v>45</v>
      </c>
      <c r="AB1498" s="1" t="s">
        <v>6201</v>
      </c>
      <c r="AC1498" s="1"/>
      <c r="AD1498" s="8"/>
    </row>
    <row r="1499" spans="2:30" outlineLevel="5">
      <c r="B1499" s="3"/>
      <c r="C1499" s="1"/>
      <c r="D1499" s="1"/>
      <c r="E1499" s="1"/>
      <c r="F1499" s="1"/>
      <c r="G1499" s="1" t="s">
        <v>1553</v>
      </c>
      <c r="H1499" s="277">
        <v>42366</v>
      </c>
      <c r="I1499" s="1" t="s">
        <v>6202</v>
      </c>
      <c r="J1499" s="2" t="s">
        <v>68</v>
      </c>
      <c r="K1499" s="1" t="s">
        <v>36</v>
      </c>
      <c r="L1499" s="1" t="s">
        <v>20</v>
      </c>
      <c r="M1499" s="1" t="s">
        <v>21</v>
      </c>
      <c r="N1499" s="1" t="s">
        <v>11</v>
      </c>
      <c r="O1499" s="7">
        <v>1050</v>
      </c>
      <c r="P1499" s="7">
        <v>0</v>
      </c>
      <c r="Q1499" s="7">
        <f t="shared" si="59"/>
        <v>1050</v>
      </c>
      <c r="R1499" s="6" t="s">
        <v>47</v>
      </c>
      <c r="S1499" s="5" t="s">
        <v>32</v>
      </c>
      <c r="T1499" s="5" t="s">
        <v>3171</v>
      </c>
      <c r="U1499" s="5" t="s">
        <v>3172</v>
      </c>
      <c r="V1499" s="1" t="s">
        <v>65</v>
      </c>
      <c r="W1499" s="1" t="s">
        <v>6203</v>
      </c>
      <c r="X1499" s="1" t="s">
        <v>2201</v>
      </c>
      <c r="Y1499" s="1" t="s">
        <v>2202</v>
      </c>
      <c r="Z1499" s="4">
        <v>42366</v>
      </c>
      <c r="AA1499" s="1" t="s">
        <v>45</v>
      </c>
      <c r="AB1499" s="1" t="s">
        <v>6204</v>
      </c>
      <c r="AC1499" s="1"/>
      <c r="AD1499" s="8"/>
    </row>
    <row r="1500" spans="2:30" outlineLevel="5">
      <c r="B1500" s="3"/>
      <c r="C1500" s="1"/>
      <c r="D1500" s="1"/>
      <c r="E1500" s="1"/>
      <c r="F1500" s="1"/>
      <c r="G1500" s="1" t="s">
        <v>1553</v>
      </c>
      <c r="H1500" s="277">
        <v>42366</v>
      </c>
      <c r="I1500" s="1" t="s">
        <v>6205</v>
      </c>
      <c r="J1500" s="2" t="s">
        <v>68</v>
      </c>
      <c r="K1500" s="1" t="s">
        <v>36</v>
      </c>
      <c r="L1500" s="1" t="s">
        <v>20</v>
      </c>
      <c r="M1500" s="1" t="s">
        <v>21</v>
      </c>
      <c r="N1500" s="1" t="s">
        <v>11</v>
      </c>
      <c r="O1500" s="7">
        <v>11200</v>
      </c>
      <c r="P1500" s="7">
        <v>0</v>
      </c>
      <c r="Q1500" s="7">
        <f t="shared" ref="Q1500:Q1532" si="60">O1500-P1500</f>
        <v>11200</v>
      </c>
      <c r="R1500" s="6" t="s">
        <v>47</v>
      </c>
      <c r="S1500" s="5" t="s">
        <v>25</v>
      </c>
      <c r="T1500" s="5" t="s">
        <v>1944</v>
      </c>
      <c r="U1500" s="5" t="s">
        <v>1945</v>
      </c>
      <c r="V1500" s="1" t="s">
        <v>65</v>
      </c>
      <c r="W1500" s="1" t="s">
        <v>6206</v>
      </c>
      <c r="X1500" s="1" t="s">
        <v>2395</v>
      </c>
      <c r="Y1500" s="1" t="s">
        <v>2396</v>
      </c>
      <c r="Z1500" s="4">
        <v>42366</v>
      </c>
      <c r="AA1500" s="1" t="s">
        <v>45</v>
      </c>
      <c r="AB1500" s="1" t="s">
        <v>6207</v>
      </c>
      <c r="AC1500" s="1" t="s">
        <v>6208</v>
      </c>
      <c r="AD1500" s="8"/>
    </row>
    <row r="1501" spans="2:30" outlineLevel="5">
      <c r="B1501" s="3"/>
      <c r="C1501" s="1"/>
      <c r="D1501" s="1"/>
      <c r="E1501" s="1"/>
      <c r="F1501" s="1"/>
      <c r="G1501" s="1" t="s">
        <v>1553</v>
      </c>
      <c r="H1501" s="277">
        <v>42362</v>
      </c>
      <c r="I1501" s="1" t="s">
        <v>6209</v>
      </c>
      <c r="J1501" s="2" t="s">
        <v>68</v>
      </c>
      <c r="K1501" s="1" t="s">
        <v>36</v>
      </c>
      <c r="L1501" s="1" t="s">
        <v>20</v>
      </c>
      <c r="M1501" s="1" t="s">
        <v>21</v>
      </c>
      <c r="N1501" s="1" t="s">
        <v>11</v>
      </c>
      <c r="O1501" s="7">
        <v>5792</v>
      </c>
      <c r="P1501" s="7">
        <v>0</v>
      </c>
      <c r="Q1501" s="7">
        <f t="shared" si="60"/>
        <v>5792</v>
      </c>
      <c r="R1501" s="6" t="s">
        <v>47</v>
      </c>
      <c r="S1501" s="5" t="s">
        <v>25</v>
      </c>
      <c r="T1501" s="5" t="s">
        <v>1944</v>
      </c>
      <c r="U1501" s="5" t="s">
        <v>1945</v>
      </c>
      <c r="V1501" s="1" t="s">
        <v>65</v>
      </c>
      <c r="W1501" s="1" t="s">
        <v>6210</v>
      </c>
      <c r="X1501" s="1" t="s">
        <v>5186</v>
      </c>
      <c r="Y1501" s="1" t="s">
        <v>5187</v>
      </c>
      <c r="Z1501" s="4">
        <v>42362</v>
      </c>
      <c r="AA1501" s="1" t="s">
        <v>45</v>
      </c>
      <c r="AB1501" s="1" t="s">
        <v>6211</v>
      </c>
      <c r="AC1501" s="1" t="s">
        <v>6212</v>
      </c>
      <c r="AD1501" s="8"/>
    </row>
    <row r="1502" spans="2:30" outlineLevel="5">
      <c r="B1502" s="3"/>
      <c r="C1502" s="1"/>
      <c r="D1502" s="1"/>
      <c r="E1502" s="1"/>
      <c r="F1502" s="1"/>
      <c r="G1502" s="1" t="s">
        <v>1553</v>
      </c>
      <c r="H1502" s="277">
        <v>42362</v>
      </c>
      <c r="I1502" s="1" t="s">
        <v>6213</v>
      </c>
      <c r="J1502" s="2" t="s">
        <v>68</v>
      </c>
      <c r="K1502" s="1" t="s">
        <v>36</v>
      </c>
      <c r="L1502" s="1" t="s">
        <v>20</v>
      </c>
      <c r="M1502" s="1" t="s">
        <v>21</v>
      </c>
      <c r="N1502" s="1" t="s">
        <v>11</v>
      </c>
      <c r="O1502" s="7">
        <v>25636.6</v>
      </c>
      <c r="P1502" s="7">
        <v>0</v>
      </c>
      <c r="Q1502" s="7">
        <f t="shared" si="60"/>
        <v>25636.6</v>
      </c>
      <c r="R1502" s="6" t="s">
        <v>47</v>
      </c>
      <c r="S1502" s="5" t="s">
        <v>32</v>
      </c>
      <c r="T1502" s="5" t="s">
        <v>67</v>
      </c>
      <c r="U1502" s="5" t="s">
        <v>1615</v>
      </c>
      <c r="V1502" s="1" t="s">
        <v>65</v>
      </c>
      <c r="W1502" s="1" t="s">
        <v>6214</v>
      </c>
      <c r="X1502" s="1" t="s">
        <v>4742</v>
      </c>
      <c r="Y1502" s="1" t="s">
        <v>4743</v>
      </c>
      <c r="Z1502" s="4">
        <v>42362</v>
      </c>
      <c r="AA1502" s="1" t="s">
        <v>45</v>
      </c>
      <c r="AB1502" s="1" t="s">
        <v>6215</v>
      </c>
      <c r="AC1502" s="1" t="s">
        <v>6216</v>
      </c>
      <c r="AD1502" s="8"/>
    </row>
    <row r="1503" spans="2:30" outlineLevel="5">
      <c r="B1503" s="3"/>
      <c r="C1503" s="1"/>
      <c r="D1503" s="1"/>
      <c r="E1503" s="1"/>
      <c r="F1503" s="1"/>
      <c r="G1503" s="1" t="s">
        <v>1553</v>
      </c>
      <c r="H1503" s="4">
        <v>42362</v>
      </c>
      <c r="I1503" s="1" t="s">
        <v>6213</v>
      </c>
      <c r="J1503" s="2" t="s">
        <v>68</v>
      </c>
      <c r="K1503" s="1" t="s">
        <v>36</v>
      </c>
      <c r="L1503" s="1" t="s">
        <v>20</v>
      </c>
      <c r="M1503" s="1" t="s">
        <v>20</v>
      </c>
      <c r="N1503" s="1" t="s">
        <v>2003</v>
      </c>
      <c r="O1503" s="421">
        <v>0</v>
      </c>
      <c r="P1503" s="7">
        <v>0.6</v>
      </c>
      <c r="Q1503" s="7">
        <f>O1503-P1503</f>
        <v>-0.6</v>
      </c>
      <c r="R1503" s="6" t="s">
        <v>47</v>
      </c>
      <c r="S1503" s="5" t="s">
        <v>32</v>
      </c>
      <c r="T1503" s="5" t="s">
        <v>67</v>
      </c>
      <c r="U1503" s="5" t="s">
        <v>1615</v>
      </c>
      <c r="V1503" s="1" t="s">
        <v>65</v>
      </c>
      <c r="W1503" s="1" t="s">
        <v>6214</v>
      </c>
      <c r="X1503" s="1" t="s">
        <v>4742</v>
      </c>
      <c r="Y1503" s="1" t="s">
        <v>4743</v>
      </c>
      <c r="Z1503" s="4">
        <v>42362</v>
      </c>
      <c r="AA1503" s="1" t="s">
        <v>45</v>
      </c>
      <c r="AB1503" s="1" t="s">
        <v>6215</v>
      </c>
      <c r="AC1503" s="1" t="s">
        <v>6216</v>
      </c>
      <c r="AD1503" s="8"/>
    </row>
    <row r="1504" spans="2:30" outlineLevel="5">
      <c r="B1504" s="3"/>
      <c r="C1504" s="1"/>
      <c r="D1504" s="1"/>
      <c r="E1504" s="1"/>
      <c r="F1504" s="1"/>
      <c r="G1504" s="1" t="s">
        <v>1553</v>
      </c>
      <c r="H1504" s="277">
        <v>42361</v>
      </c>
      <c r="I1504" s="1" t="s">
        <v>6217</v>
      </c>
      <c r="J1504" s="2" t="s">
        <v>68</v>
      </c>
      <c r="K1504" s="1" t="s">
        <v>36</v>
      </c>
      <c r="L1504" s="1" t="s">
        <v>20</v>
      </c>
      <c r="M1504" s="1" t="s">
        <v>21</v>
      </c>
      <c r="N1504" s="1" t="s">
        <v>11</v>
      </c>
      <c r="O1504" s="7">
        <v>29475</v>
      </c>
      <c r="P1504" s="7">
        <v>0</v>
      </c>
      <c r="Q1504" s="7">
        <f t="shared" si="60"/>
        <v>29475</v>
      </c>
      <c r="R1504" s="6" t="s">
        <v>47</v>
      </c>
      <c r="S1504" s="5" t="s">
        <v>32</v>
      </c>
      <c r="T1504" s="5" t="s">
        <v>66</v>
      </c>
      <c r="U1504" s="5" t="s">
        <v>799</v>
      </c>
      <c r="V1504" s="1" t="s">
        <v>65</v>
      </c>
      <c r="W1504" s="1" t="s">
        <v>6218</v>
      </c>
      <c r="X1504" s="1" t="s">
        <v>6219</v>
      </c>
      <c r="Y1504" s="1" t="s">
        <v>6220</v>
      </c>
      <c r="Z1504" s="4">
        <v>42361</v>
      </c>
      <c r="AA1504" s="1" t="s">
        <v>45</v>
      </c>
      <c r="AB1504" s="1" t="s">
        <v>6221</v>
      </c>
      <c r="AC1504" s="1"/>
      <c r="AD1504" s="8"/>
    </row>
    <row r="1505" spans="2:30" outlineLevel="5">
      <c r="B1505" s="3"/>
      <c r="C1505" s="1"/>
      <c r="D1505" s="1"/>
      <c r="E1505" s="1"/>
      <c r="F1505" s="1"/>
      <c r="G1505" s="1" t="s">
        <v>1553</v>
      </c>
      <c r="H1505" s="277">
        <v>42362</v>
      </c>
      <c r="I1505" s="1" t="s">
        <v>6222</v>
      </c>
      <c r="J1505" s="2" t="s">
        <v>68</v>
      </c>
      <c r="K1505" s="1" t="s">
        <v>36</v>
      </c>
      <c r="L1505" s="1" t="s">
        <v>20</v>
      </c>
      <c r="M1505" s="1" t="s">
        <v>21</v>
      </c>
      <c r="N1505" s="1" t="s">
        <v>11</v>
      </c>
      <c r="O1505" s="7">
        <v>637</v>
      </c>
      <c r="P1505" s="7">
        <v>0</v>
      </c>
      <c r="Q1505" s="7">
        <f t="shared" si="60"/>
        <v>637</v>
      </c>
      <c r="R1505" s="6" t="s">
        <v>47</v>
      </c>
      <c r="S1505" s="5" t="s">
        <v>25</v>
      </c>
      <c r="T1505" s="5" t="s">
        <v>1944</v>
      </c>
      <c r="U1505" s="5" t="s">
        <v>1945</v>
      </c>
      <c r="V1505" s="1" t="s">
        <v>65</v>
      </c>
      <c r="W1505" s="1" t="s">
        <v>6223</v>
      </c>
      <c r="X1505" s="1" t="s">
        <v>3741</v>
      </c>
      <c r="Y1505" s="1" t="s">
        <v>3742</v>
      </c>
      <c r="Z1505" s="4">
        <v>42362</v>
      </c>
      <c r="AA1505" s="1" t="s">
        <v>45</v>
      </c>
      <c r="AB1505" s="1" t="s">
        <v>6224</v>
      </c>
      <c r="AC1505" s="1" t="s">
        <v>6225</v>
      </c>
      <c r="AD1505" s="8"/>
    </row>
    <row r="1506" spans="2:30" outlineLevel="5">
      <c r="B1506" s="3"/>
      <c r="C1506" s="1"/>
      <c r="D1506" s="1"/>
      <c r="E1506" s="1"/>
      <c r="F1506" s="1"/>
      <c r="G1506" s="1" t="s">
        <v>1553</v>
      </c>
      <c r="H1506" s="277">
        <v>42366</v>
      </c>
      <c r="I1506" s="1" t="s">
        <v>6226</v>
      </c>
      <c r="J1506" s="2" t="s">
        <v>68</v>
      </c>
      <c r="K1506" s="1" t="s">
        <v>36</v>
      </c>
      <c r="L1506" s="1" t="s">
        <v>20</v>
      </c>
      <c r="M1506" s="1" t="s">
        <v>21</v>
      </c>
      <c r="N1506" s="1" t="s">
        <v>11</v>
      </c>
      <c r="O1506" s="7">
        <v>10937.5</v>
      </c>
      <c r="P1506" s="7">
        <v>0</v>
      </c>
      <c r="Q1506" s="7">
        <f t="shared" si="60"/>
        <v>10937.5</v>
      </c>
      <c r="R1506" s="6" t="s">
        <v>47</v>
      </c>
      <c r="S1506" s="5" t="s">
        <v>32</v>
      </c>
      <c r="T1506" s="5" t="s">
        <v>3171</v>
      </c>
      <c r="U1506" s="5" t="s">
        <v>3172</v>
      </c>
      <c r="V1506" s="1" t="s">
        <v>65</v>
      </c>
      <c r="W1506" s="1" t="s">
        <v>6227</v>
      </c>
      <c r="X1506" s="1" t="s">
        <v>5303</v>
      </c>
      <c r="Y1506" s="1" t="s">
        <v>5304</v>
      </c>
      <c r="Z1506" s="4">
        <v>42366</v>
      </c>
      <c r="AA1506" s="1" t="s">
        <v>45</v>
      </c>
      <c r="AB1506" s="1" t="s">
        <v>6228</v>
      </c>
      <c r="AC1506" s="1"/>
      <c r="AD1506" s="8"/>
    </row>
    <row r="1507" spans="2:30" outlineLevel="5">
      <c r="B1507" s="3"/>
      <c r="C1507" s="1"/>
      <c r="D1507" s="1"/>
      <c r="E1507" s="1"/>
      <c r="F1507" s="1"/>
      <c r="G1507" s="1" t="s">
        <v>1553</v>
      </c>
      <c r="H1507" s="277">
        <v>42362</v>
      </c>
      <c r="I1507" s="1" t="s">
        <v>6229</v>
      </c>
      <c r="J1507" s="2" t="s">
        <v>68</v>
      </c>
      <c r="K1507" s="1" t="s">
        <v>36</v>
      </c>
      <c r="L1507" s="1" t="s">
        <v>20</v>
      </c>
      <c r="M1507" s="1" t="s">
        <v>21</v>
      </c>
      <c r="N1507" s="1" t="s">
        <v>11</v>
      </c>
      <c r="O1507" s="7">
        <v>11200</v>
      </c>
      <c r="P1507" s="7">
        <v>0</v>
      </c>
      <c r="Q1507" s="7">
        <f t="shared" si="60"/>
        <v>11200</v>
      </c>
      <c r="R1507" s="6" t="s">
        <v>47</v>
      </c>
      <c r="S1507" s="5" t="s">
        <v>25</v>
      </c>
      <c r="T1507" s="5" t="s">
        <v>1944</v>
      </c>
      <c r="U1507" s="5" t="s">
        <v>1945</v>
      </c>
      <c r="V1507" s="1" t="s">
        <v>65</v>
      </c>
      <c r="W1507" s="1" t="s">
        <v>6230</v>
      </c>
      <c r="X1507" s="1" t="s">
        <v>2422</v>
      </c>
      <c r="Y1507" s="1" t="s">
        <v>2423</v>
      </c>
      <c r="Z1507" s="4">
        <v>42362</v>
      </c>
      <c r="AA1507" s="1" t="s">
        <v>45</v>
      </c>
      <c r="AB1507" s="1" t="s">
        <v>6231</v>
      </c>
      <c r="AC1507" s="1" t="s">
        <v>6232</v>
      </c>
      <c r="AD1507" s="8"/>
    </row>
    <row r="1508" spans="2:30" ht="15" customHeight="1" outlineLevel="5">
      <c r="B1508" s="3"/>
      <c r="C1508" s="1"/>
      <c r="D1508" s="1"/>
      <c r="E1508" s="1"/>
      <c r="F1508" s="1"/>
      <c r="G1508" s="1" t="s">
        <v>1553</v>
      </c>
      <c r="H1508" s="277">
        <v>42361</v>
      </c>
      <c r="I1508" s="1" t="s">
        <v>6233</v>
      </c>
      <c r="J1508" s="2" t="s">
        <v>68</v>
      </c>
      <c r="K1508" s="1" t="s">
        <v>36</v>
      </c>
      <c r="L1508" s="1" t="s">
        <v>20</v>
      </c>
      <c r="M1508" s="1" t="s">
        <v>21</v>
      </c>
      <c r="N1508" s="1" t="s">
        <v>11</v>
      </c>
      <c r="O1508" s="7">
        <v>35610</v>
      </c>
      <c r="P1508" s="7">
        <v>0</v>
      </c>
      <c r="Q1508" s="7">
        <f t="shared" si="60"/>
        <v>35610</v>
      </c>
      <c r="R1508" s="6" t="s">
        <v>47</v>
      </c>
      <c r="S1508" s="5" t="s">
        <v>32</v>
      </c>
      <c r="T1508" s="5" t="s">
        <v>66</v>
      </c>
      <c r="U1508" s="5" t="s">
        <v>799</v>
      </c>
      <c r="V1508" s="1" t="s">
        <v>65</v>
      </c>
      <c r="W1508" s="1" t="s">
        <v>6234</v>
      </c>
      <c r="X1508" s="1" t="s">
        <v>6235</v>
      </c>
      <c r="Y1508" s="1" t="s">
        <v>6236</v>
      </c>
      <c r="Z1508" s="4">
        <v>42361</v>
      </c>
      <c r="AA1508" s="1" t="s">
        <v>45</v>
      </c>
      <c r="AB1508" s="1" t="s">
        <v>6237</v>
      </c>
      <c r="AC1508" s="1" t="s">
        <v>6238</v>
      </c>
      <c r="AD1508" s="8" t="s">
        <v>6239</v>
      </c>
    </row>
    <row r="1509" spans="2:30" outlineLevel="5">
      <c r="B1509" s="3"/>
      <c r="C1509" s="1"/>
      <c r="D1509" s="1"/>
      <c r="E1509" s="1"/>
      <c r="F1509" s="1"/>
      <c r="G1509" s="1" t="s">
        <v>1553</v>
      </c>
      <c r="H1509" s="277">
        <v>42361</v>
      </c>
      <c r="I1509" s="1" t="s">
        <v>6240</v>
      </c>
      <c r="J1509" s="2" t="s">
        <v>68</v>
      </c>
      <c r="K1509" s="1" t="s">
        <v>36</v>
      </c>
      <c r="L1509" s="1" t="s">
        <v>20</v>
      </c>
      <c r="M1509" s="1" t="s">
        <v>21</v>
      </c>
      <c r="N1509" s="1" t="s">
        <v>11</v>
      </c>
      <c r="O1509" s="7">
        <v>23740</v>
      </c>
      <c r="P1509" s="7">
        <v>0</v>
      </c>
      <c r="Q1509" s="7">
        <f t="shared" si="60"/>
        <v>23740</v>
      </c>
      <c r="R1509" s="6" t="s">
        <v>47</v>
      </c>
      <c r="S1509" s="5" t="s">
        <v>32</v>
      </c>
      <c r="T1509" s="5" t="s">
        <v>66</v>
      </c>
      <c r="U1509" s="5" t="s">
        <v>799</v>
      </c>
      <c r="V1509" s="1" t="s">
        <v>65</v>
      </c>
      <c r="W1509" s="1" t="s">
        <v>6241</v>
      </c>
      <c r="X1509" s="1" t="s">
        <v>6235</v>
      </c>
      <c r="Y1509" s="1" t="s">
        <v>6236</v>
      </c>
      <c r="Z1509" s="4">
        <v>42361</v>
      </c>
      <c r="AA1509" s="1" t="s">
        <v>45</v>
      </c>
      <c r="AB1509" s="1" t="s">
        <v>6242</v>
      </c>
      <c r="AC1509" s="1"/>
      <c r="AD1509" s="8"/>
    </row>
    <row r="1510" spans="2:30" outlineLevel="5">
      <c r="B1510" s="3"/>
      <c r="C1510" s="1"/>
      <c r="D1510" s="1"/>
      <c r="E1510" s="1"/>
      <c r="F1510" s="1"/>
      <c r="G1510" s="1" t="s">
        <v>1553</v>
      </c>
      <c r="H1510" s="277">
        <v>42366</v>
      </c>
      <c r="I1510" s="1" t="s">
        <v>6243</v>
      </c>
      <c r="J1510" s="2" t="s">
        <v>68</v>
      </c>
      <c r="K1510" s="1" t="s">
        <v>36</v>
      </c>
      <c r="L1510" s="1" t="s">
        <v>20</v>
      </c>
      <c r="M1510" s="1" t="s">
        <v>21</v>
      </c>
      <c r="N1510" s="1" t="s">
        <v>11</v>
      </c>
      <c r="O1510" s="7">
        <v>1140</v>
      </c>
      <c r="P1510" s="7">
        <v>0</v>
      </c>
      <c r="Q1510" s="7">
        <f t="shared" si="60"/>
        <v>1140</v>
      </c>
      <c r="R1510" s="6" t="s">
        <v>47</v>
      </c>
      <c r="S1510" s="5" t="s">
        <v>25</v>
      </c>
      <c r="T1510" s="5" t="s">
        <v>767</v>
      </c>
      <c r="U1510" s="5" t="s">
        <v>772</v>
      </c>
      <c r="V1510" s="1" t="s">
        <v>65</v>
      </c>
      <c r="W1510" s="1" t="s">
        <v>6244</v>
      </c>
      <c r="X1510" s="1" t="s">
        <v>2532</v>
      </c>
      <c r="Y1510" s="1" t="s">
        <v>2533</v>
      </c>
      <c r="Z1510" s="4">
        <v>42366</v>
      </c>
      <c r="AA1510" s="1" t="s">
        <v>45</v>
      </c>
      <c r="AB1510" s="1" t="s">
        <v>6245</v>
      </c>
      <c r="AC1510" s="1"/>
      <c r="AD1510" s="8"/>
    </row>
    <row r="1511" spans="2:30" outlineLevel="5">
      <c r="B1511" s="3"/>
      <c r="C1511" s="1"/>
      <c r="D1511" s="1"/>
      <c r="E1511" s="1"/>
      <c r="F1511" s="1"/>
      <c r="G1511" s="1" t="s">
        <v>1553</v>
      </c>
      <c r="H1511" s="277">
        <v>42367</v>
      </c>
      <c r="I1511" s="1" t="s">
        <v>6246</v>
      </c>
      <c r="J1511" s="2" t="s">
        <v>68</v>
      </c>
      <c r="K1511" s="1" t="s">
        <v>36</v>
      </c>
      <c r="L1511" s="1" t="s">
        <v>20</v>
      </c>
      <c r="M1511" s="1" t="s">
        <v>21</v>
      </c>
      <c r="N1511" s="1" t="s">
        <v>11</v>
      </c>
      <c r="O1511" s="7">
        <v>10882</v>
      </c>
      <c r="P1511" s="7">
        <v>0</v>
      </c>
      <c r="Q1511" s="7">
        <f t="shared" si="60"/>
        <v>10882</v>
      </c>
      <c r="R1511" s="6" t="s">
        <v>47</v>
      </c>
      <c r="S1511" s="5" t="s">
        <v>25</v>
      </c>
      <c r="T1511" s="5" t="s">
        <v>1944</v>
      </c>
      <c r="U1511" s="5" t="s">
        <v>1945</v>
      </c>
      <c r="V1511" s="1" t="s">
        <v>65</v>
      </c>
      <c r="W1511" s="1" t="s">
        <v>6247</v>
      </c>
      <c r="X1511" s="1" t="s">
        <v>2325</v>
      </c>
      <c r="Y1511" s="1" t="s">
        <v>2326</v>
      </c>
      <c r="Z1511" s="4">
        <v>42367</v>
      </c>
      <c r="AA1511" s="1" t="s">
        <v>45</v>
      </c>
      <c r="AB1511" s="1" t="s">
        <v>3492</v>
      </c>
      <c r="AC1511" s="1"/>
      <c r="AD1511" s="8"/>
    </row>
    <row r="1512" spans="2:30" outlineLevel="5">
      <c r="B1512" s="3"/>
      <c r="C1512" s="1"/>
      <c r="D1512" s="1"/>
      <c r="E1512" s="1"/>
      <c r="F1512" s="1"/>
      <c r="G1512" s="1" t="s">
        <v>1553</v>
      </c>
      <c r="H1512" s="277">
        <v>42367</v>
      </c>
      <c r="I1512" s="1" t="s">
        <v>6248</v>
      </c>
      <c r="J1512" s="2" t="s">
        <v>68</v>
      </c>
      <c r="K1512" s="1" t="s">
        <v>36</v>
      </c>
      <c r="L1512" s="1" t="s">
        <v>20</v>
      </c>
      <c r="M1512" s="1" t="s">
        <v>21</v>
      </c>
      <c r="N1512" s="1" t="s">
        <v>11</v>
      </c>
      <c r="O1512" s="7">
        <v>2615</v>
      </c>
      <c r="P1512" s="7">
        <v>0</v>
      </c>
      <c r="Q1512" s="7">
        <f t="shared" si="60"/>
        <v>2615</v>
      </c>
      <c r="R1512" s="6" t="s">
        <v>47</v>
      </c>
      <c r="S1512" s="5" t="s">
        <v>25</v>
      </c>
      <c r="T1512" s="5" t="s">
        <v>1944</v>
      </c>
      <c r="U1512" s="5" t="s">
        <v>1945</v>
      </c>
      <c r="V1512" s="1" t="s">
        <v>65</v>
      </c>
      <c r="W1512" s="1" t="s">
        <v>6249</v>
      </c>
      <c r="X1512" s="1" t="s">
        <v>3741</v>
      </c>
      <c r="Y1512" s="1" t="s">
        <v>3742</v>
      </c>
      <c r="Z1512" s="4">
        <v>42367</v>
      </c>
      <c r="AA1512" s="1" t="s">
        <v>45</v>
      </c>
      <c r="AB1512" s="1" t="s">
        <v>6250</v>
      </c>
      <c r="AC1512" s="1"/>
      <c r="AD1512" s="8"/>
    </row>
    <row r="1513" spans="2:30" outlineLevel="5">
      <c r="B1513" s="3"/>
      <c r="C1513" s="1"/>
      <c r="D1513" s="1"/>
      <c r="E1513" s="1"/>
      <c r="F1513" s="1"/>
      <c r="G1513" s="1" t="s">
        <v>1553</v>
      </c>
      <c r="H1513" s="277">
        <v>42368</v>
      </c>
      <c r="I1513" s="1" t="s">
        <v>6251</v>
      </c>
      <c r="J1513" s="2" t="s">
        <v>68</v>
      </c>
      <c r="K1513" s="1" t="s">
        <v>36</v>
      </c>
      <c r="L1513" s="1" t="s">
        <v>20</v>
      </c>
      <c r="M1513" s="1" t="s">
        <v>21</v>
      </c>
      <c r="N1513" s="1" t="s">
        <v>11</v>
      </c>
      <c r="O1513" s="7">
        <v>707</v>
      </c>
      <c r="P1513" s="7">
        <v>0</v>
      </c>
      <c r="Q1513" s="7">
        <f t="shared" si="60"/>
        <v>707</v>
      </c>
      <c r="R1513" s="6" t="s">
        <v>47</v>
      </c>
      <c r="S1513" s="5" t="s">
        <v>32</v>
      </c>
      <c r="T1513" s="5" t="s">
        <v>3295</v>
      </c>
      <c r="U1513" s="5" t="s">
        <v>3296</v>
      </c>
      <c r="V1513" s="1" t="s">
        <v>65</v>
      </c>
      <c r="W1513" s="1" t="s">
        <v>6252</v>
      </c>
      <c r="X1513" s="1" t="s">
        <v>2230</v>
      </c>
      <c r="Y1513" s="1" t="s">
        <v>2231</v>
      </c>
      <c r="Z1513" s="4">
        <v>42368</v>
      </c>
      <c r="AA1513" s="1" t="s">
        <v>45</v>
      </c>
      <c r="AB1513" s="1" t="s">
        <v>6253</v>
      </c>
      <c r="AC1513" s="1"/>
      <c r="AD1513" s="8"/>
    </row>
    <row r="1514" spans="2:30" outlineLevel="5">
      <c r="B1514" s="3"/>
      <c r="C1514" s="1"/>
      <c r="D1514" s="1"/>
      <c r="E1514" s="1"/>
      <c r="F1514" s="1"/>
      <c r="G1514" s="1" t="s">
        <v>1553</v>
      </c>
      <c r="H1514" s="277">
        <v>42366</v>
      </c>
      <c r="I1514" s="1" t="s">
        <v>6254</v>
      </c>
      <c r="J1514" s="2" t="s">
        <v>68</v>
      </c>
      <c r="K1514" s="1" t="s">
        <v>36</v>
      </c>
      <c r="L1514" s="1" t="s">
        <v>20</v>
      </c>
      <c r="M1514" s="1" t="s">
        <v>21</v>
      </c>
      <c r="N1514" s="1" t="s">
        <v>11</v>
      </c>
      <c r="O1514" s="7">
        <v>67100</v>
      </c>
      <c r="P1514" s="7">
        <v>0</v>
      </c>
      <c r="Q1514" s="7">
        <f t="shared" si="60"/>
        <v>67100</v>
      </c>
      <c r="R1514" s="6" t="s">
        <v>47</v>
      </c>
      <c r="S1514" s="5" t="s">
        <v>32</v>
      </c>
      <c r="T1514" s="5" t="s">
        <v>3171</v>
      </c>
      <c r="U1514" s="5" t="s">
        <v>3172</v>
      </c>
      <c r="V1514" s="1" t="s">
        <v>65</v>
      </c>
      <c r="W1514" s="1" t="s">
        <v>6255</v>
      </c>
      <c r="X1514" s="1" t="s">
        <v>2230</v>
      </c>
      <c r="Y1514" s="1" t="s">
        <v>2231</v>
      </c>
      <c r="Z1514" s="4">
        <v>42366</v>
      </c>
      <c r="AA1514" s="1" t="s">
        <v>45</v>
      </c>
      <c r="AB1514" s="1" t="s">
        <v>6256</v>
      </c>
      <c r="AC1514" s="1"/>
      <c r="AD1514" s="8"/>
    </row>
    <row r="1515" spans="2:30" outlineLevel="5">
      <c r="B1515" s="3"/>
      <c r="C1515" s="1"/>
      <c r="D1515" s="1"/>
      <c r="E1515" s="1"/>
      <c r="F1515" s="1"/>
      <c r="G1515" s="1" t="s">
        <v>1553</v>
      </c>
      <c r="H1515" s="277">
        <v>42366</v>
      </c>
      <c r="I1515" s="1" t="s">
        <v>6257</v>
      </c>
      <c r="J1515" s="2" t="s">
        <v>68</v>
      </c>
      <c r="K1515" s="1" t="s">
        <v>36</v>
      </c>
      <c r="L1515" s="1" t="s">
        <v>20</v>
      </c>
      <c r="M1515" s="1" t="s">
        <v>21</v>
      </c>
      <c r="N1515" s="1" t="s">
        <v>11</v>
      </c>
      <c r="O1515" s="7">
        <v>23000</v>
      </c>
      <c r="P1515" s="7">
        <v>0</v>
      </c>
      <c r="Q1515" s="7">
        <f t="shared" si="60"/>
        <v>23000</v>
      </c>
      <c r="R1515" s="6" t="s">
        <v>47</v>
      </c>
      <c r="S1515" s="5" t="s">
        <v>32</v>
      </c>
      <c r="T1515" s="5" t="s">
        <v>4336</v>
      </c>
      <c r="U1515" s="5" t="s">
        <v>4337</v>
      </c>
      <c r="V1515" s="1" t="s">
        <v>65</v>
      </c>
      <c r="W1515" s="1" t="s">
        <v>6258</v>
      </c>
      <c r="X1515" s="1" t="s">
        <v>2230</v>
      </c>
      <c r="Y1515" s="1" t="s">
        <v>2231</v>
      </c>
      <c r="Z1515" s="4">
        <v>42366</v>
      </c>
      <c r="AA1515" s="1" t="s">
        <v>45</v>
      </c>
      <c r="AB1515" s="1" t="s">
        <v>6259</v>
      </c>
      <c r="AC1515" s="1"/>
      <c r="AD1515" s="8"/>
    </row>
    <row r="1516" spans="2:30" outlineLevel="5">
      <c r="B1516" s="3"/>
      <c r="C1516" s="1"/>
      <c r="D1516" s="1"/>
      <c r="E1516" s="1"/>
      <c r="F1516" s="1"/>
      <c r="G1516" s="1" t="s">
        <v>1553</v>
      </c>
      <c r="H1516" s="277">
        <v>42366</v>
      </c>
      <c r="I1516" s="1" t="s">
        <v>6260</v>
      </c>
      <c r="J1516" s="2" t="s">
        <v>68</v>
      </c>
      <c r="K1516" s="1" t="s">
        <v>36</v>
      </c>
      <c r="L1516" s="1" t="s">
        <v>20</v>
      </c>
      <c r="M1516" s="1" t="s">
        <v>21</v>
      </c>
      <c r="N1516" s="1" t="s">
        <v>11</v>
      </c>
      <c r="O1516" s="7">
        <v>11470</v>
      </c>
      <c r="P1516" s="7">
        <v>0</v>
      </c>
      <c r="Q1516" s="7">
        <f t="shared" si="60"/>
        <v>11470</v>
      </c>
      <c r="R1516" s="6" t="s">
        <v>47</v>
      </c>
      <c r="S1516" s="5" t="s">
        <v>32</v>
      </c>
      <c r="T1516" s="5" t="s">
        <v>51</v>
      </c>
      <c r="U1516" s="5" t="s">
        <v>1393</v>
      </c>
      <c r="V1516" s="1" t="s">
        <v>65</v>
      </c>
      <c r="W1516" s="1" t="s">
        <v>6261</v>
      </c>
      <c r="X1516" s="1" t="s">
        <v>5186</v>
      </c>
      <c r="Y1516" s="1" t="s">
        <v>5187</v>
      </c>
      <c r="Z1516" s="4">
        <v>42366</v>
      </c>
      <c r="AA1516" s="1" t="s">
        <v>45</v>
      </c>
      <c r="AB1516" s="1" t="s">
        <v>6262</v>
      </c>
      <c r="AC1516" s="1"/>
      <c r="AD1516" s="8"/>
    </row>
    <row r="1517" spans="2:30" outlineLevel="5">
      <c r="B1517" s="3"/>
      <c r="C1517" s="1"/>
      <c r="D1517" s="1"/>
      <c r="E1517" s="1"/>
      <c r="F1517" s="1"/>
      <c r="G1517" s="1" t="s">
        <v>1553</v>
      </c>
      <c r="H1517" s="277">
        <v>42366</v>
      </c>
      <c r="I1517" s="1" t="s">
        <v>6263</v>
      </c>
      <c r="J1517" s="2" t="s">
        <v>68</v>
      </c>
      <c r="K1517" s="1" t="s">
        <v>36</v>
      </c>
      <c r="L1517" s="1" t="s">
        <v>20</v>
      </c>
      <c r="M1517" s="1" t="s">
        <v>21</v>
      </c>
      <c r="N1517" s="1" t="s">
        <v>11</v>
      </c>
      <c r="O1517" s="7">
        <v>2200</v>
      </c>
      <c r="P1517" s="7">
        <v>0</v>
      </c>
      <c r="Q1517" s="7">
        <f t="shared" si="60"/>
        <v>2200</v>
      </c>
      <c r="R1517" s="6" t="s">
        <v>47</v>
      </c>
      <c r="S1517" s="5" t="s">
        <v>32</v>
      </c>
      <c r="T1517" s="5" t="s">
        <v>3171</v>
      </c>
      <c r="U1517" s="5" t="s">
        <v>3172</v>
      </c>
      <c r="V1517" s="1" t="s">
        <v>65</v>
      </c>
      <c r="W1517" s="1" t="s">
        <v>6264</v>
      </c>
      <c r="X1517" s="1" t="s">
        <v>5135</v>
      </c>
      <c r="Y1517" s="1" t="s">
        <v>5136</v>
      </c>
      <c r="Z1517" s="4">
        <v>42366</v>
      </c>
      <c r="AA1517" s="1" t="s">
        <v>45</v>
      </c>
      <c r="AB1517" s="1" t="s">
        <v>2327</v>
      </c>
      <c r="AC1517" s="1"/>
      <c r="AD1517" s="8"/>
    </row>
    <row r="1518" spans="2:30" outlineLevel="5">
      <c r="B1518" s="3"/>
      <c r="C1518" s="1"/>
      <c r="D1518" s="1"/>
      <c r="E1518" s="1"/>
      <c r="F1518" s="1"/>
      <c r="G1518" s="1" t="s">
        <v>1553</v>
      </c>
      <c r="H1518" s="277">
        <v>42366</v>
      </c>
      <c r="I1518" s="1" t="s">
        <v>6265</v>
      </c>
      <c r="J1518" s="2" t="s">
        <v>68</v>
      </c>
      <c r="K1518" s="1" t="s">
        <v>36</v>
      </c>
      <c r="L1518" s="1" t="s">
        <v>20</v>
      </c>
      <c r="M1518" s="1" t="s">
        <v>21</v>
      </c>
      <c r="N1518" s="1" t="s">
        <v>11</v>
      </c>
      <c r="O1518" s="7">
        <v>11063</v>
      </c>
      <c r="P1518" s="7">
        <v>0</v>
      </c>
      <c r="Q1518" s="7">
        <f t="shared" si="60"/>
        <v>11063</v>
      </c>
      <c r="R1518" s="6" t="s">
        <v>47</v>
      </c>
      <c r="S1518" s="5" t="s">
        <v>32</v>
      </c>
      <c r="T1518" s="5" t="s">
        <v>67</v>
      </c>
      <c r="U1518" s="5" t="s">
        <v>1615</v>
      </c>
      <c r="V1518" s="1" t="s">
        <v>65</v>
      </c>
      <c r="W1518" s="1" t="s">
        <v>6266</v>
      </c>
      <c r="X1518" s="1" t="s">
        <v>3443</v>
      </c>
      <c r="Y1518" s="1" t="s">
        <v>3444</v>
      </c>
      <c r="Z1518" s="4">
        <v>42366</v>
      </c>
      <c r="AA1518" s="1" t="s">
        <v>45</v>
      </c>
      <c r="AB1518" s="1" t="s">
        <v>6267</v>
      </c>
      <c r="AC1518" s="1"/>
      <c r="AD1518" s="8"/>
    </row>
    <row r="1519" spans="2:30" outlineLevel="5">
      <c r="B1519" s="3"/>
      <c r="C1519" s="1"/>
      <c r="D1519" s="1"/>
      <c r="E1519" s="1"/>
      <c r="F1519" s="1"/>
      <c r="G1519" s="1" t="s">
        <v>1553</v>
      </c>
      <c r="H1519" s="277">
        <v>42367</v>
      </c>
      <c r="I1519" s="1" t="s">
        <v>6268</v>
      </c>
      <c r="J1519" s="2" t="s">
        <v>68</v>
      </c>
      <c r="K1519" s="1" t="s">
        <v>36</v>
      </c>
      <c r="L1519" s="1" t="s">
        <v>20</v>
      </c>
      <c r="M1519" s="1" t="s">
        <v>21</v>
      </c>
      <c r="N1519" s="1" t="s">
        <v>11</v>
      </c>
      <c r="O1519" s="7">
        <v>7736</v>
      </c>
      <c r="P1519" s="7">
        <v>0</v>
      </c>
      <c r="Q1519" s="7">
        <f t="shared" si="60"/>
        <v>7736</v>
      </c>
      <c r="R1519" s="6" t="s">
        <v>47</v>
      </c>
      <c r="S1519" s="5" t="s">
        <v>32</v>
      </c>
      <c r="T1519" s="5" t="s">
        <v>67</v>
      </c>
      <c r="U1519" s="5" t="s">
        <v>1615</v>
      </c>
      <c r="V1519" s="1" t="s">
        <v>65</v>
      </c>
      <c r="W1519" s="1" t="s">
        <v>6269</v>
      </c>
      <c r="X1519" s="1" t="s">
        <v>6270</v>
      </c>
      <c r="Y1519" s="1" t="s">
        <v>6271</v>
      </c>
      <c r="Z1519" s="4">
        <v>42367</v>
      </c>
      <c r="AA1519" s="1" t="s">
        <v>45</v>
      </c>
      <c r="AB1519" s="1" t="s">
        <v>6272</v>
      </c>
      <c r="AC1519" s="1"/>
      <c r="AD1519" s="8"/>
    </row>
    <row r="1520" spans="2:30" outlineLevel="5">
      <c r="B1520" s="3"/>
      <c r="C1520" s="1"/>
      <c r="D1520" s="1"/>
      <c r="E1520" s="1"/>
      <c r="F1520" s="1"/>
      <c r="G1520" s="1" t="s">
        <v>1553</v>
      </c>
      <c r="H1520" s="277">
        <v>42366</v>
      </c>
      <c r="I1520" s="1" t="s">
        <v>6273</v>
      </c>
      <c r="J1520" s="2" t="s">
        <v>68</v>
      </c>
      <c r="K1520" s="1" t="s">
        <v>36</v>
      </c>
      <c r="L1520" s="1" t="s">
        <v>20</v>
      </c>
      <c r="M1520" s="1" t="s">
        <v>21</v>
      </c>
      <c r="N1520" s="1" t="s">
        <v>11</v>
      </c>
      <c r="O1520" s="7">
        <v>1650</v>
      </c>
      <c r="P1520" s="7">
        <v>0</v>
      </c>
      <c r="Q1520" s="7">
        <f t="shared" si="60"/>
        <v>1650</v>
      </c>
      <c r="R1520" s="6" t="s">
        <v>47</v>
      </c>
      <c r="S1520" s="5" t="s">
        <v>32</v>
      </c>
      <c r="T1520" s="5" t="s">
        <v>66</v>
      </c>
      <c r="U1520" s="5" t="s">
        <v>799</v>
      </c>
      <c r="V1520" s="1" t="s">
        <v>65</v>
      </c>
      <c r="W1520" s="1" t="s">
        <v>6274</v>
      </c>
      <c r="X1520" s="1" t="s">
        <v>2532</v>
      </c>
      <c r="Y1520" s="1" t="s">
        <v>2533</v>
      </c>
      <c r="Z1520" s="4">
        <v>42366</v>
      </c>
      <c r="AA1520" s="1" t="s">
        <v>45</v>
      </c>
      <c r="AB1520" s="1" t="s">
        <v>6275</v>
      </c>
      <c r="AC1520" s="1" t="s">
        <v>6276</v>
      </c>
      <c r="AD1520" s="8"/>
    </row>
    <row r="1521" spans="2:30" outlineLevel="5">
      <c r="B1521" s="3"/>
      <c r="C1521" s="1"/>
      <c r="D1521" s="1"/>
      <c r="E1521" s="1"/>
      <c r="F1521" s="1"/>
      <c r="G1521" s="1" t="s">
        <v>1553</v>
      </c>
      <c r="H1521" s="277">
        <v>42366</v>
      </c>
      <c r="I1521" s="1" t="s">
        <v>6277</v>
      </c>
      <c r="J1521" s="2" t="s">
        <v>68</v>
      </c>
      <c r="K1521" s="1" t="s">
        <v>36</v>
      </c>
      <c r="L1521" s="1" t="s">
        <v>20</v>
      </c>
      <c r="M1521" s="1" t="s">
        <v>21</v>
      </c>
      <c r="N1521" s="1" t="s">
        <v>11</v>
      </c>
      <c r="O1521" s="7">
        <v>11492</v>
      </c>
      <c r="P1521" s="7">
        <v>0</v>
      </c>
      <c r="Q1521" s="7">
        <f t="shared" si="60"/>
        <v>11492</v>
      </c>
      <c r="R1521" s="6" t="s">
        <v>47</v>
      </c>
      <c r="S1521" s="5" t="s">
        <v>32</v>
      </c>
      <c r="T1521" s="5" t="s">
        <v>4336</v>
      </c>
      <c r="U1521" s="5" t="s">
        <v>4337</v>
      </c>
      <c r="V1521" s="1" t="s">
        <v>65</v>
      </c>
      <c r="W1521" s="1" t="s">
        <v>6278</v>
      </c>
      <c r="X1521" s="1" t="s">
        <v>6142</v>
      </c>
      <c r="Y1521" s="1" t="s">
        <v>6143</v>
      </c>
      <c r="Z1521" s="4">
        <v>42366</v>
      </c>
      <c r="AA1521" s="1" t="s">
        <v>45</v>
      </c>
      <c r="AB1521" s="1" t="s">
        <v>6279</v>
      </c>
      <c r="AC1521" s="1" t="s">
        <v>6280</v>
      </c>
      <c r="AD1521" s="8"/>
    </row>
    <row r="1522" spans="2:30" outlineLevel="5">
      <c r="B1522" s="3"/>
      <c r="C1522" s="1"/>
      <c r="D1522" s="1"/>
      <c r="E1522" s="1"/>
      <c r="F1522" s="1"/>
      <c r="G1522" s="1" t="s">
        <v>1553</v>
      </c>
      <c r="H1522" s="277">
        <v>42366</v>
      </c>
      <c r="I1522" s="1" t="s">
        <v>6281</v>
      </c>
      <c r="J1522" s="2" t="s">
        <v>68</v>
      </c>
      <c r="K1522" s="1" t="s">
        <v>36</v>
      </c>
      <c r="L1522" s="1" t="s">
        <v>20</v>
      </c>
      <c r="M1522" s="1" t="s">
        <v>21</v>
      </c>
      <c r="N1522" s="1" t="s">
        <v>11</v>
      </c>
      <c r="O1522" s="7">
        <v>870</v>
      </c>
      <c r="P1522" s="7">
        <v>0</v>
      </c>
      <c r="Q1522" s="7">
        <f t="shared" si="60"/>
        <v>870</v>
      </c>
      <c r="R1522" s="6" t="s">
        <v>47</v>
      </c>
      <c r="S1522" s="5" t="s">
        <v>32</v>
      </c>
      <c r="T1522" s="5" t="s">
        <v>4336</v>
      </c>
      <c r="U1522" s="5" t="s">
        <v>4337</v>
      </c>
      <c r="V1522" s="1" t="s">
        <v>65</v>
      </c>
      <c r="W1522" s="1" t="s">
        <v>6282</v>
      </c>
      <c r="X1522" s="1" t="s">
        <v>2313</v>
      </c>
      <c r="Y1522" s="1" t="s">
        <v>2314</v>
      </c>
      <c r="Z1522" s="4">
        <v>42366</v>
      </c>
      <c r="AA1522" s="1" t="s">
        <v>45</v>
      </c>
      <c r="AB1522" s="1" t="s">
        <v>5046</v>
      </c>
      <c r="AC1522" s="1" t="s">
        <v>6283</v>
      </c>
      <c r="AD1522" s="8"/>
    </row>
    <row r="1523" spans="2:30" outlineLevel="5">
      <c r="B1523" s="3"/>
      <c r="C1523" s="1"/>
      <c r="D1523" s="1"/>
      <c r="E1523" s="1"/>
      <c r="F1523" s="1"/>
      <c r="G1523" s="1" t="s">
        <v>1553</v>
      </c>
      <c r="H1523" s="277">
        <v>42366</v>
      </c>
      <c r="I1523" s="1" t="s">
        <v>6284</v>
      </c>
      <c r="J1523" s="2" t="s">
        <v>68</v>
      </c>
      <c r="K1523" s="1" t="s">
        <v>36</v>
      </c>
      <c r="L1523" s="1" t="s">
        <v>20</v>
      </c>
      <c r="M1523" s="1" t="s">
        <v>21</v>
      </c>
      <c r="N1523" s="1" t="s">
        <v>11</v>
      </c>
      <c r="O1523" s="7">
        <v>11193</v>
      </c>
      <c r="P1523" s="7">
        <v>0</v>
      </c>
      <c r="Q1523" s="7">
        <f t="shared" si="60"/>
        <v>11193</v>
      </c>
      <c r="R1523" s="6" t="s">
        <v>47</v>
      </c>
      <c r="S1523" s="5" t="s">
        <v>32</v>
      </c>
      <c r="T1523" s="5" t="s">
        <v>4336</v>
      </c>
      <c r="U1523" s="5" t="s">
        <v>4337</v>
      </c>
      <c r="V1523" s="1" t="s">
        <v>65</v>
      </c>
      <c r="W1523" s="1" t="s">
        <v>6285</v>
      </c>
      <c r="X1523" s="1" t="s">
        <v>6142</v>
      </c>
      <c r="Y1523" s="1" t="s">
        <v>6143</v>
      </c>
      <c r="Z1523" s="4">
        <v>42366</v>
      </c>
      <c r="AA1523" s="1" t="s">
        <v>45</v>
      </c>
      <c r="AB1523" s="1" t="s">
        <v>6286</v>
      </c>
      <c r="AC1523" s="1" t="s">
        <v>6287</v>
      </c>
      <c r="AD1523" s="8"/>
    </row>
    <row r="1524" spans="2:30" outlineLevel="5">
      <c r="B1524" s="3"/>
      <c r="C1524" s="1"/>
      <c r="D1524" s="1"/>
      <c r="E1524" s="1"/>
      <c r="F1524" s="1"/>
      <c r="G1524" s="1" t="s">
        <v>1553</v>
      </c>
      <c r="H1524" s="277">
        <v>42366</v>
      </c>
      <c r="I1524" s="1" t="s">
        <v>6288</v>
      </c>
      <c r="J1524" s="2" t="s">
        <v>68</v>
      </c>
      <c r="K1524" s="1" t="s">
        <v>36</v>
      </c>
      <c r="L1524" s="1" t="s">
        <v>20</v>
      </c>
      <c r="M1524" s="1" t="s">
        <v>21</v>
      </c>
      <c r="N1524" s="1" t="s">
        <v>11</v>
      </c>
      <c r="O1524" s="7">
        <v>1635.5</v>
      </c>
      <c r="P1524" s="7">
        <v>0</v>
      </c>
      <c r="Q1524" s="7">
        <f t="shared" si="60"/>
        <v>1635.5</v>
      </c>
      <c r="R1524" s="6" t="s">
        <v>5534</v>
      </c>
      <c r="S1524" s="5" t="s">
        <v>32</v>
      </c>
      <c r="T1524" s="5" t="s">
        <v>3163</v>
      </c>
      <c r="U1524" s="5" t="s">
        <v>3164</v>
      </c>
      <c r="V1524" s="1" t="s">
        <v>3539</v>
      </c>
      <c r="W1524" s="1" t="s">
        <v>6289</v>
      </c>
      <c r="X1524" s="1"/>
      <c r="Y1524" s="1"/>
      <c r="Z1524" s="4">
        <v>42366</v>
      </c>
      <c r="AA1524" s="1" t="s">
        <v>26</v>
      </c>
      <c r="AB1524" s="1" t="s">
        <v>6290</v>
      </c>
      <c r="AC1524" s="1" t="s">
        <v>6291</v>
      </c>
      <c r="AD1524" s="8"/>
    </row>
    <row r="1525" spans="2:30" outlineLevel="5">
      <c r="B1525" s="3"/>
      <c r="C1525" s="1"/>
      <c r="D1525" s="1"/>
      <c r="E1525" s="1"/>
      <c r="F1525" s="1"/>
      <c r="G1525" s="1" t="s">
        <v>1553</v>
      </c>
      <c r="H1525" s="277">
        <v>42367</v>
      </c>
      <c r="I1525" s="1" t="s">
        <v>6292</v>
      </c>
      <c r="J1525" s="2" t="s">
        <v>68</v>
      </c>
      <c r="K1525" s="1" t="s">
        <v>36</v>
      </c>
      <c r="L1525" s="1" t="s">
        <v>20</v>
      </c>
      <c r="M1525" s="1" t="s">
        <v>21</v>
      </c>
      <c r="N1525" s="1" t="s">
        <v>11</v>
      </c>
      <c r="O1525" s="7">
        <v>2190</v>
      </c>
      <c r="P1525" s="7">
        <v>0</v>
      </c>
      <c r="Q1525" s="7">
        <f t="shared" si="60"/>
        <v>2190</v>
      </c>
      <c r="R1525" s="6" t="s">
        <v>47</v>
      </c>
      <c r="S1525" s="5" t="s">
        <v>25</v>
      </c>
      <c r="T1525" s="5" t="s">
        <v>1944</v>
      </c>
      <c r="U1525" s="5" t="s">
        <v>1945</v>
      </c>
      <c r="V1525" s="1" t="s">
        <v>65</v>
      </c>
      <c r="W1525" s="1" t="s">
        <v>6293</v>
      </c>
      <c r="X1525" s="1" t="s">
        <v>5186</v>
      </c>
      <c r="Y1525" s="1" t="s">
        <v>5187</v>
      </c>
      <c r="Z1525" s="4">
        <v>42367</v>
      </c>
      <c r="AA1525" s="1" t="s">
        <v>45</v>
      </c>
      <c r="AB1525" s="1" t="s">
        <v>6294</v>
      </c>
      <c r="AC1525" s="1"/>
      <c r="AD1525" s="8"/>
    </row>
    <row r="1526" spans="2:30" outlineLevel="5">
      <c r="B1526" s="3"/>
      <c r="C1526" s="1"/>
      <c r="D1526" s="1"/>
      <c r="E1526" s="1"/>
      <c r="F1526" s="1"/>
      <c r="G1526" s="1" t="s">
        <v>1553</v>
      </c>
      <c r="H1526" s="277">
        <v>42367</v>
      </c>
      <c r="I1526" s="1" t="s">
        <v>6295</v>
      </c>
      <c r="J1526" s="2" t="s">
        <v>68</v>
      </c>
      <c r="K1526" s="1" t="s">
        <v>36</v>
      </c>
      <c r="L1526" s="1" t="s">
        <v>20</v>
      </c>
      <c r="M1526" s="1" t="s">
        <v>21</v>
      </c>
      <c r="N1526" s="1" t="s">
        <v>11</v>
      </c>
      <c r="O1526" s="7">
        <v>11250</v>
      </c>
      <c r="P1526" s="7">
        <v>0</v>
      </c>
      <c r="Q1526" s="7">
        <f t="shared" si="60"/>
        <v>11250</v>
      </c>
      <c r="R1526" s="6" t="s">
        <v>47</v>
      </c>
      <c r="S1526" s="5" t="s">
        <v>25</v>
      </c>
      <c r="T1526" s="5" t="s">
        <v>1944</v>
      </c>
      <c r="U1526" s="5" t="s">
        <v>1945</v>
      </c>
      <c r="V1526" s="1" t="s">
        <v>65</v>
      </c>
      <c r="W1526" s="1" t="s">
        <v>6296</v>
      </c>
      <c r="X1526" s="1" t="s">
        <v>2395</v>
      </c>
      <c r="Y1526" s="1" t="s">
        <v>2396</v>
      </c>
      <c r="Z1526" s="4">
        <v>42367</v>
      </c>
      <c r="AA1526" s="1" t="s">
        <v>45</v>
      </c>
      <c r="AB1526" s="1" t="s">
        <v>3678</v>
      </c>
      <c r="AC1526" s="1"/>
      <c r="AD1526" s="8"/>
    </row>
    <row r="1527" spans="2:30" ht="15" customHeight="1" outlineLevel="5">
      <c r="B1527" s="3"/>
      <c r="C1527" s="1"/>
      <c r="D1527" s="1"/>
      <c r="E1527" s="1"/>
      <c r="F1527" s="1"/>
      <c r="G1527" s="1" t="s">
        <v>1553</v>
      </c>
      <c r="H1527" s="277">
        <v>42366</v>
      </c>
      <c r="I1527" s="1" t="s">
        <v>6297</v>
      </c>
      <c r="J1527" s="2" t="s">
        <v>68</v>
      </c>
      <c r="K1527" s="1" t="s">
        <v>36</v>
      </c>
      <c r="L1527" s="1" t="s">
        <v>20</v>
      </c>
      <c r="M1527" s="1" t="s">
        <v>21</v>
      </c>
      <c r="N1527" s="1" t="s">
        <v>11</v>
      </c>
      <c r="O1527" s="7">
        <v>57500</v>
      </c>
      <c r="P1527" s="7">
        <v>0</v>
      </c>
      <c r="Q1527" s="7">
        <f t="shared" si="60"/>
        <v>57500</v>
      </c>
      <c r="R1527" s="6" t="s">
        <v>47</v>
      </c>
      <c r="S1527" s="5" t="s">
        <v>32</v>
      </c>
      <c r="T1527" s="5" t="s">
        <v>66</v>
      </c>
      <c r="U1527" s="5" t="s">
        <v>799</v>
      </c>
      <c r="V1527" s="1" t="s">
        <v>65</v>
      </c>
      <c r="W1527" s="1" t="s">
        <v>6298</v>
      </c>
      <c r="X1527" s="1" t="s">
        <v>5990</v>
      </c>
      <c r="Y1527" s="1" t="s">
        <v>5991</v>
      </c>
      <c r="Z1527" s="4">
        <v>42366</v>
      </c>
      <c r="AA1527" s="1" t="s">
        <v>45</v>
      </c>
      <c r="AB1527" s="1" t="s">
        <v>6299</v>
      </c>
      <c r="AC1527" s="1" t="s">
        <v>6300</v>
      </c>
      <c r="AD1527" s="8" t="s">
        <v>6301</v>
      </c>
    </row>
    <row r="1528" spans="2:30" outlineLevel="5">
      <c r="B1528" s="3"/>
      <c r="C1528" s="1"/>
      <c r="D1528" s="1"/>
      <c r="E1528" s="1"/>
      <c r="F1528" s="1"/>
      <c r="G1528" s="1" t="s">
        <v>1553</v>
      </c>
      <c r="H1528" s="277">
        <v>42368</v>
      </c>
      <c r="I1528" s="1" t="s">
        <v>6302</v>
      </c>
      <c r="J1528" s="2" t="s">
        <v>68</v>
      </c>
      <c r="K1528" s="1" t="s">
        <v>36</v>
      </c>
      <c r="L1528" s="1" t="s">
        <v>20</v>
      </c>
      <c r="M1528" s="1" t="s">
        <v>21</v>
      </c>
      <c r="N1528" s="1" t="s">
        <v>11</v>
      </c>
      <c r="O1528" s="7">
        <v>6320</v>
      </c>
      <c r="P1528" s="7">
        <v>0</v>
      </c>
      <c r="Q1528" s="7">
        <f t="shared" si="60"/>
        <v>6320</v>
      </c>
      <c r="R1528" s="6" t="s">
        <v>47</v>
      </c>
      <c r="S1528" s="5" t="s">
        <v>32</v>
      </c>
      <c r="T1528" s="5" t="s">
        <v>3171</v>
      </c>
      <c r="U1528" s="5" t="s">
        <v>3172</v>
      </c>
      <c r="V1528" s="1" t="s">
        <v>65</v>
      </c>
      <c r="W1528" s="1" t="s">
        <v>6303</v>
      </c>
      <c r="X1528" s="1" t="s">
        <v>5303</v>
      </c>
      <c r="Y1528" s="1" t="s">
        <v>5304</v>
      </c>
      <c r="Z1528" s="4">
        <v>42368</v>
      </c>
      <c r="AA1528" s="1" t="s">
        <v>45</v>
      </c>
      <c r="AB1528" s="1" t="s">
        <v>6304</v>
      </c>
      <c r="AC1528" s="1"/>
      <c r="AD1528" s="8"/>
    </row>
    <row r="1529" spans="2:30" outlineLevel="5">
      <c r="B1529" s="3"/>
      <c r="C1529" s="1"/>
      <c r="D1529" s="1"/>
      <c r="E1529" s="1"/>
      <c r="F1529" s="1"/>
      <c r="G1529" s="1" t="s">
        <v>1553</v>
      </c>
      <c r="H1529" s="277">
        <v>42368</v>
      </c>
      <c r="I1529" s="1" t="s">
        <v>6305</v>
      </c>
      <c r="J1529" s="2" t="s">
        <v>68</v>
      </c>
      <c r="K1529" s="1" t="s">
        <v>36</v>
      </c>
      <c r="L1529" s="1" t="s">
        <v>20</v>
      </c>
      <c r="M1529" s="1" t="s">
        <v>21</v>
      </c>
      <c r="N1529" s="1" t="s">
        <v>11</v>
      </c>
      <c r="O1529" s="7">
        <v>2705</v>
      </c>
      <c r="P1529" s="7">
        <v>0</v>
      </c>
      <c r="Q1529" s="7">
        <f t="shared" si="60"/>
        <v>2705</v>
      </c>
      <c r="R1529" s="6" t="s">
        <v>47</v>
      </c>
      <c r="S1529" s="5" t="s">
        <v>32</v>
      </c>
      <c r="T1529" s="5" t="s">
        <v>3171</v>
      </c>
      <c r="U1529" s="5" t="s">
        <v>3172</v>
      </c>
      <c r="V1529" s="1" t="s">
        <v>65</v>
      </c>
      <c r="W1529" s="1" t="s">
        <v>6306</v>
      </c>
      <c r="X1529" s="1" t="s">
        <v>3472</v>
      </c>
      <c r="Y1529" s="1" t="s">
        <v>3473</v>
      </c>
      <c r="Z1529" s="4">
        <v>42368</v>
      </c>
      <c r="AA1529" s="1" t="s">
        <v>45</v>
      </c>
      <c r="AB1529" s="1" t="s">
        <v>6307</v>
      </c>
      <c r="AC1529" s="1"/>
      <c r="AD1529" s="8"/>
    </row>
    <row r="1530" spans="2:30" outlineLevel="5">
      <c r="B1530" s="3"/>
      <c r="C1530" s="1"/>
      <c r="D1530" s="1"/>
      <c r="E1530" s="1"/>
      <c r="F1530" s="1"/>
      <c r="G1530" s="1" t="s">
        <v>1553</v>
      </c>
      <c r="H1530" s="277">
        <v>42368</v>
      </c>
      <c r="I1530" s="1" t="s">
        <v>6308</v>
      </c>
      <c r="J1530" s="2" t="s">
        <v>68</v>
      </c>
      <c r="K1530" s="1" t="s">
        <v>36</v>
      </c>
      <c r="L1530" s="1" t="s">
        <v>20</v>
      </c>
      <c r="M1530" s="1" t="s">
        <v>21</v>
      </c>
      <c r="N1530" s="1" t="s">
        <v>11</v>
      </c>
      <c r="O1530" s="7">
        <v>6960</v>
      </c>
      <c r="P1530" s="7">
        <v>0</v>
      </c>
      <c r="Q1530" s="7">
        <f t="shared" si="60"/>
        <v>6960</v>
      </c>
      <c r="R1530" s="6" t="s">
        <v>47</v>
      </c>
      <c r="S1530" s="5" t="s">
        <v>32</v>
      </c>
      <c r="T1530" s="5" t="s">
        <v>3171</v>
      </c>
      <c r="U1530" s="5" t="s">
        <v>3172</v>
      </c>
      <c r="V1530" s="1" t="s">
        <v>65</v>
      </c>
      <c r="W1530" s="1" t="s">
        <v>6309</v>
      </c>
      <c r="X1530" s="1" t="s">
        <v>3472</v>
      </c>
      <c r="Y1530" s="1" t="s">
        <v>3473</v>
      </c>
      <c r="Z1530" s="4">
        <v>42368</v>
      </c>
      <c r="AA1530" s="1" t="s">
        <v>45</v>
      </c>
      <c r="AB1530" s="1" t="s">
        <v>6310</v>
      </c>
      <c r="AC1530" s="1"/>
      <c r="AD1530" s="8"/>
    </row>
    <row r="1531" spans="2:30" outlineLevel="5">
      <c r="B1531" s="3"/>
      <c r="C1531" s="1"/>
      <c r="D1531" s="1"/>
      <c r="E1531" s="1"/>
      <c r="F1531" s="1"/>
      <c r="G1531" s="1" t="s">
        <v>1553</v>
      </c>
      <c r="H1531" s="277">
        <v>42368</v>
      </c>
      <c r="I1531" s="1" t="s">
        <v>6311</v>
      </c>
      <c r="J1531" s="2" t="s">
        <v>68</v>
      </c>
      <c r="K1531" s="1" t="s">
        <v>36</v>
      </c>
      <c r="L1531" s="1" t="s">
        <v>20</v>
      </c>
      <c r="M1531" s="1" t="s">
        <v>21</v>
      </c>
      <c r="N1531" s="1" t="s">
        <v>11</v>
      </c>
      <c r="O1531" s="7">
        <v>10150</v>
      </c>
      <c r="P1531" s="7">
        <v>0</v>
      </c>
      <c r="Q1531" s="7">
        <f t="shared" si="60"/>
        <v>10150</v>
      </c>
      <c r="R1531" s="6" t="s">
        <v>47</v>
      </c>
      <c r="S1531" s="5" t="s">
        <v>32</v>
      </c>
      <c r="T1531" s="5" t="s">
        <v>67</v>
      </c>
      <c r="U1531" s="5" t="s">
        <v>1615</v>
      </c>
      <c r="V1531" s="1" t="s">
        <v>65</v>
      </c>
      <c r="W1531" s="1" t="s">
        <v>6312</v>
      </c>
      <c r="X1531" s="1" t="s">
        <v>5486</v>
      </c>
      <c r="Y1531" s="1" t="s">
        <v>5487</v>
      </c>
      <c r="Z1531" s="4">
        <v>42368</v>
      </c>
      <c r="AA1531" s="1" t="s">
        <v>45</v>
      </c>
      <c r="AB1531" s="1" t="s">
        <v>6313</v>
      </c>
      <c r="AC1531" s="1"/>
      <c r="AD1531" s="8"/>
    </row>
    <row r="1532" spans="2:30" outlineLevel="5">
      <c r="B1532" s="3"/>
      <c r="C1532" s="1"/>
      <c r="D1532" s="1"/>
      <c r="E1532" s="1"/>
      <c r="F1532" s="1"/>
      <c r="G1532" s="1" t="s">
        <v>1553</v>
      </c>
      <c r="H1532" s="277">
        <v>42368</v>
      </c>
      <c r="I1532" s="1" t="s">
        <v>6314</v>
      </c>
      <c r="J1532" s="2" t="s">
        <v>68</v>
      </c>
      <c r="K1532" s="1" t="s">
        <v>36</v>
      </c>
      <c r="L1532" s="1" t="s">
        <v>20</v>
      </c>
      <c r="M1532" s="1" t="s">
        <v>21</v>
      </c>
      <c r="N1532" s="1" t="s">
        <v>11</v>
      </c>
      <c r="O1532" s="7">
        <v>3149</v>
      </c>
      <c r="P1532" s="7">
        <v>0</v>
      </c>
      <c r="Q1532" s="7">
        <f t="shared" si="60"/>
        <v>3149</v>
      </c>
      <c r="R1532" s="6" t="s">
        <v>47</v>
      </c>
      <c r="S1532" s="5" t="s">
        <v>32</v>
      </c>
      <c r="T1532" s="5" t="s">
        <v>67</v>
      </c>
      <c r="U1532" s="5" t="s">
        <v>1615</v>
      </c>
      <c r="V1532" s="1" t="s">
        <v>65</v>
      </c>
      <c r="W1532" s="1" t="s">
        <v>6315</v>
      </c>
      <c r="X1532" s="1" t="s">
        <v>2175</v>
      </c>
      <c r="Y1532" s="1" t="s">
        <v>2176</v>
      </c>
      <c r="Z1532" s="4">
        <v>42368</v>
      </c>
      <c r="AA1532" s="1" t="s">
        <v>45</v>
      </c>
      <c r="AB1532" s="1" t="s">
        <v>6316</v>
      </c>
      <c r="AC1532" s="1"/>
      <c r="AD1532" s="8"/>
    </row>
    <row r="1533" spans="2:30" outlineLevel="5">
      <c r="B1533" s="3"/>
      <c r="C1533" s="1"/>
      <c r="D1533" s="1"/>
      <c r="E1533" s="1"/>
      <c r="F1533" s="1"/>
      <c r="G1533" s="1" t="s">
        <v>1553</v>
      </c>
      <c r="H1533" s="277">
        <v>42368</v>
      </c>
      <c r="I1533" s="1" t="s">
        <v>6317</v>
      </c>
      <c r="J1533" s="2" t="s">
        <v>68</v>
      </c>
      <c r="K1533" s="1" t="s">
        <v>36</v>
      </c>
      <c r="L1533" s="1" t="s">
        <v>20</v>
      </c>
      <c r="M1533" s="1" t="s">
        <v>21</v>
      </c>
      <c r="N1533" s="1" t="s">
        <v>11</v>
      </c>
      <c r="O1533" s="7">
        <v>11400</v>
      </c>
      <c r="P1533" s="7">
        <v>0</v>
      </c>
      <c r="Q1533" s="7">
        <f t="shared" ref="Q1533:Q1540" si="61">O1533-P1533</f>
        <v>11400</v>
      </c>
      <c r="R1533" s="6" t="s">
        <v>47</v>
      </c>
      <c r="S1533" s="5" t="s">
        <v>25</v>
      </c>
      <c r="T1533" s="5" t="s">
        <v>1944</v>
      </c>
      <c r="U1533" s="5" t="s">
        <v>1945</v>
      </c>
      <c r="V1533" s="1" t="s">
        <v>65</v>
      </c>
      <c r="W1533" s="1" t="s">
        <v>6318</v>
      </c>
      <c r="X1533" s="1" t="s">
        <v>2395</v>
      </c>
      <c r="Y1533" s="1" t="s">
        <v>2396</v>
      </c>
      <c r="Z1533" s="4">
        <v>42368</v>
      </c>
      <c r="AA1533" s="1" t="s">
        <v>45</v>
      </c>
      <c r="AB1533" s="1" t="s">
        <v>6319</v>
      </c>
      <c r="AC1533" s="1"/>
      <c r="AD1533" s="8"/>
    </row>
    <row r="1534" spans="2:30" outlineLevel="5">
      <c r="B1534" s="3"/>
      <c r="C1534" s="1"/>
      <c r="D1534" s="1"/>
      <c r="E1534" s="1"/>
      <c r="F1534" s="1"/>
      <c r="G1534" s="1" t="s">
        <v>1553</v>
      </c>
      <c r="H1534" s="277">
        <v>42368</v>
      </c>
      <c r="I1534" s="1" t="s">
        <v>6320</v>
      </c>
      <c r="J1534" s="2" t="s">
        <v>68</v>
      </c>
      <c r="K1534" s="1" t="s">
        <v>36</v>
      </c>
      <c r="L1534" s="1" t="s">
        <v>20</v>
      </c>
      <c r="M1534" s="1" t="s">
        <v>21</v>
      </c>
      <c r="N1534" s="1" t="s">
        <v>11</v>
      </c>
      <c r="O1534" s="7">
        <v>3675</v>
      </c>
      <c r="P1534" s="7">
        <v>0</v>
      </c>
      <c r="Q1534" s="7">
        <f t="shared" si="61"/>
        <v>3675</v>
      </c>
      <c r="R1534" s="6" t="s">
        <v>47</v>
      </c>
      <c r="S1534" s="5" t="s">
        <v>32</v>
      </c>
      <c r="T1534" s="5" t="s">
        <v>3171</v>
      </c>
      <c r="U1534" s="5" t="s">
        <v>3172</v>
      </c>
      <c r="V1534" s="1" t="s">
        <v>65</v>
      </c>
      <c r="W1534" s="1" t="s">
        <v>6321</v>
      </c>
      <c r="X1534" s="1" t="s">
        <v>5548</v>
      </c>
      <c r="Y1534" s="1" t="s">
        <v>5549</v>
      </c>
      <c r="Z1534" s="4">
        <v>42368</v>
      </c>
      <c r="AA1534" s="1" t="s">
        <v>45</v>
      </c>
      <c r="AB1534" s="1" t="s">
        <v>6322</v>
      </c>
      <c r="AC1534" s="1"/>
      <c r="AD1534" s="8"/>
    </row>
    <row r="1535" spans="2:30" outlineLevel="5">
      <c r="B1535" s="3"/>
      <c r="C1535" s="1"/>
      <c r="D1535" s="1"/>
      <c r="E1535" s="1"/>
      <c r="F1535" s="1"/>
      <c r="G1535" s="1" t="s">
        <v>1553</v>
      </c>
      <c r="H1535" s="277">
        <v>42368</v>
      </c>
      <c r="I1535" s="1" t="s">
        <v>6323</v>
      </c>
      <c r="J1535" s="2" t="s">
        <v>68</v>
      </c>
      <c r="K1535" s="1" t="s">
        <v>36</v>
      </c>
      <c r="L1535" s="1" t="s">
        <v>20</v>
      </c>
      <c r="M1535" s="1" t="s">
        <v>21</v>
      </c>
      <c r="N1535" s="1" t="s">
        <v>11</v>
      </c>
      <c r="O1535" s="7">
        <v>5327.51</v>
      </c>
      <c r="P1535" s="7">
        <v>0</v>
      </c>
      <c r="Q1535" s="7">
        <f t="shared" si="61"/>
        <v>5327.51</v>
      </c>
      <c r="R1535" s="6" t="s">
        <v>5534</v>
      </c>
      <c r="S1535" s="5" t="s">
        <v>32</v>
      </c>
      <c r="T1535" s="5" t="s">
        <v>3163</v>
      </c>
      <c r="U1535" s="5" t="s">
        <v>3164</v>
      </c>
      <c r="V1535" s="1" t="s">
        <v>3539</v>
      </c>
      <c r="W1535" s="1" t="s">
        <v>6324</v>
      </c>
      <c r="X1535" s="1"/>
      <c r="Y1535" s="1"/>
      <c r="Z1535" s="4">
        <v>42368</v>
      </c>
      <c r="AA1535" s="1" t="s">
        <v>26</v>
      </c>
      <c r="AB1535" s="1" t="s">
        <v>6324</v>
      </c>
      <c r="AC1535" s="1" t="s">
        <v>6325</v>
      </c>
      <c r="AD1535" s="8"/>
    </row>
    <row r="1536" spans="2:30" outlineLevel="5">
      <c r="B1536" s="3"/>
      <c r="C1536" s="1"/>
      <c r="D1536" s="1"/>
      <c r="E1536" s="1"/>
      <c r="F1536" s="1"/>
      <c r="G1536" s="1" t="s">
        <v>1553</v>
      </c>
      <c r="H1536" s="277">
        <v>42368</v>
      </c>
      <c r="I1536" s="1" t="s">
        <v>6326</v>
      </c>
      <c r="J1536" s="2" t="s">
        <v>68</v>
      </c>
      <c r="K1536" s="1" t="s">
        <v>36</v>
      </c>
      <c r="L1536" s="1" t="s">
        <v>20</v>
      </c>
      <c r="M1536" s="1" t="s">
        <v>21</v>
      </c>
      <c r="N1536" s="1" t="s">
        <v>11</v>
      </c>
      <c r="O1536" s="7">
        <v>2830</v>
      </c>
      <c r="P1536" s="7">
        <v>0</v>
      </c>
      <c r="Q1536" s="7">
        <f t="shared" si="61"/>
        <v>2830</v>
      </c>
      <c r="R1536" s="6" t="s">
        <v>47</v>
      </c>
      <c r="S1536" s="5" t="s">
        <v>32</v>
      </c>
      <c r="T1536" s="5" t="s">
        <v>3163</v>
      </c>
      <c r="U1536" s="5" t="s">
        <v>3164</v>
      </c>
      <c r="V1536" s="1" t="s">
        <v>65</v>
      </c>
      <c r="W1536" s="1" t="s">
        <v>6327</v>
      </c>
      <c r="X1536" s="1" t="s">
        <v>2175</v>
      </c>
      <c r="Y1536" s="1" t="s">
        <v>2176</v>
      </c>
      <c r="Z1536" s="4">
        <v>42368</v>
      </c>
      <c r="AA1536" s="1" t="s">
        <v>45</v>
      </c>
      <c r="AB1536" s="1" t="s">
        <v>6328</v>
      </c>
      <c r="AC1536" s="1"/>
      <c r="AD1536" s="8"/>
    </row>
    <row r="1537" spans="2:30" outlineLevel="5">
      <c r="B1537" s="3"/>
      <c r="C1537" s="1"/>
      <c r="D1537" s="1"/>
      <c r="E1537" s="1"/>
      <c r="F1537" s="1"/>
      <c r="G1537" s="1" t="s">
        <v>1553</v>
      </c>
      <c r="H1537" s="277">
        <v>42369</v>
      </c>
      <c r="I1537" s="1" t="s">
        <v>6329</v>
      </c>
      <c r="J1537" s="2" t="s">
        <v>68</v>
      </c>
      <c r="K1537" s="1" t="s">
        <v>36</v>
      </c>
      <c r="L1537" s="1" t="s">
        <v>20</v>
      </c>
      <c r="M1537" s="1" t="s">
        <v>21</v>
      </c>
      <c r="N1537" s="1" t="s">
        <v>11</v>
      </c>
      <c r="O1537" s="7">
        <v>3765.7</v>
      </c>
      <c r="P1537" s="7">
        <v>0</v>
      </c>
      <c r="Q1537" s="7">
        <f t="shared" si="61"/>
        <v>3765.7</v>
      </c>
      <c r="R1537" s="6" t="s">
        <v>5534</v>
      </c>
      <c r="S1537" s="5" t="s">
        <v>32</v>
      </c>
      <c r="T1537" s="5" t="s">
        <v>66</v>
      </c>
      <c r="U1537" s="5" t="s">
        <v>799</v>
      </c>
      <c r="V1537" s="1" t="s">
        <v>3539</v>
      </c>
      <c r="W1537" s="1" t="s">
        <v>6330</v>
      </c>
      <c r="X1537" s="1"/>
      <c r="Y1537" s="1"/>
      <c r="Z1537" s="4">
        <v>42369</v>
      </c>
      <c r="AA1537" s="1" t="s">
        <v>26</v>
      </c>
      <c r="AB1537" s="1" t="s">
        <v>6331</v>
      </c>
      <c r="AC1537" s="1" t="s">
        <v>6332</v>
      </c>
      <c r="AD1537" s="8"/>
    </row>
    <row r="1538" spans="2:30" outlineLevel="5">
      <c r="B1538" s="3"/>
      <c r="C1538" s="1"/>
      <c r="D1538" s="1"/>
      <c r="E1538" s="1"/>
      <c r="F1538" s="1"/>
      <c r="G1538" s="1" t="s">
        <v>1553</v>
      </c>
      <c r="H1538" s="277">
        <v>42369</v>
      </c>
      <c r="I1538" s="1" t="s">
        <v>6333</v>
      </c>
      <c r="J1538" s="2" t="s">
        <v>68</v>
      </c>
      <c r="K1538" s="1" t="s">
        <v>36</v>
      </c>
      <c r="L1538" s="1" t="s">
        <v>20</v>
      </c>
      <c r="M1538" s="1" t="s">
        <v>21</v>
      </c>
      <c r="N1538" s="1" t="s">
        <v>11</v>
      </c>
      <c r="O1538" s="7">
        <v>2700</v>
      </c>
      <c r="P1538" s="7">
        <v>0</v>
      </c>
      <c r="Q1538" s="7">
        <f t="shared" si="61"/>
        <v>2700</v>
      </c>
      <c r="R1538" s="6" t="s">
        <v>47</v>
      </c>
      <c r="S1538" s="5" t="s">
        <v>32</v>
      </c>
      <c r="T1538" s="5" t="s">
        <v>51</v>
      </c>
      <c r="U1538" s="5" t="s">
        <v>1393</v>
      </c>
      <c r="V1538" s="1" t="s">
        <v>65</v>
      </c>
      <c r="W1538" s="1" t="s">
        <v>6334</v>
      </c>
      <c r="X1538" s="1" t="s">
        <v>2422</v>
      </c>
      <c r="Y1538" s="1" t="s">
        <v>2423</v>
      </c>
      <c r="Z1538" s="4">
        <v>42369</v>
      </c>
      <c r="AA1538" s="1" t="s">
        <v>45</v>
      </c>
      <c r="AB1538" s="1" t="s">
        <v>6335</v>
      </c>
      <c r="AC1538" s="1"/>
      <c r="AD1538" s="8"/>
    </row>
    <row r="1539" spans="2:30" outlineLevel="5">
      <c r="B1539" s="3"/>
      <c r="C1539" s="1"/>
      <c r="D1539" s="1"/>
      <c r="E1539" s="1"/>
      <c r="F1539" s="1"/>
      <c r="G1539" s="1" t="s">
        <v>1553</v>
      </c>
      <c r="H1539" s="277">
        <v>42369</v>
      </c>
      <c r="I1539" s="1" t="s">
        <v>6336</v>
      </c>
      <c r="J1539" s="2" t="s">
        <v>68</v>
      </c>
      <c r="K1539" s="1" t="s">
        <v>36</v>
      </c>
      <c r="L1539" s="1" t="s">
        <v>20</v>
      </c>
      <c r="M1539" s="1" t="s">
        <v>21</v>
      </c>
      <c r="N1539" s="1" t="s">
        <v>11</v>
      </c>
      <c r="O1539" s="7">
        <v>2367</v>
      </c>
      <c r="P1539" s="7">
        <v>0</v>
      </c>
      <c r="Q1539" s="7">
        <f t="shared" si="61"/>
        <v>2367</v>
      </c>
      <c r="R1539" s="6" t="s">
        <v>5534</v>
      </c>
      <c r="S1539" s="5" t="s">
        <v>32</v>
      </c>
      <c r="T1539" s="5" t="s">
        <v>3163</v>
      </c>
      <c r="U1539" s="5" t="s">
        <v>3164</v>
      </c>
      <c r="V1539" s="1" t="s">
        <v>3539</v>
      </c>
      <c r="W1539" s="1" t="s">
        <v>6337</v>
      </c>
      <c r="X1539" s="1"/>
      <c r="Y1539" s="1"/>
      <c r="Z1539" s="4">
        <v>42369</v>
      </c>
      <c r="AA1539" s="1" t="s">
        <v>26</v>
      </c>
      <c r="AB1539" s="1" t="s">
        <v>6338</v>
      </c>
      <c r="AC1539" s="1"/>
      <c r="AD1539" s="8"/>
    </row>
    <row r="1540" spans="2:30" outlineLevel="5">
      <c r="B1540" s="3"/>
      <c r="C1540" s="1"/>
      <c r="D1540" s="1"/>
      <c r="E1540" s="1"/>
      <c r="F1540" s="1"/>
      <c r="G1540" s="1" t="s">
        <v>1553</v>
      </c>
      <c r="H1540" s="277">
        <v>42369</v>
      </c>
      <c r="I1540" s="1" t="s">
        <v>6339</v>
      </c>
      <c r="J1540" s="2" t="s">
        <v>68</v>
      </c>
      <c r="K1540" s="1" t="s">
        <v>36</v>
      </c>
      <c r="L1540" s="1" t="s">
        <v>20</v>
      </c>
      <c r="M1540" s="1" t="s">
        <v>21</v>
      </c>
      <c r="N1540" s="1" t="s">
        <v>11</v>
      </c>
      <c r="O1540" s="7">
        <v>4137.7</v>
      </c>
      <c r="P1540" s="7">
        <v>0</v>
      </c>
      <c r="Q1540" s="7">
        <f t="shared" si="61"/>
        <v>4137.7</v>
      </c>
      <c r="R1540" s="6" t="s">
        <v>5534</v>
      </c>
      <c r="S1540" s="5" t="s">
        <v>32</v>
      </c>
      <c r="T1540" s="5" t="s">
        <v>4336</v>
      </c>
      <c r="U1540" s="5" t="s">
        <v>4337</v>
      </c>
      <c r="V1540" s="1" t="s">
        <v>3539</v>
      </c>
      <c r="W1540" s="1" t="s">
        <v>6340</v>
      </c>
      <c r="X1540" s="1"/>
      <c r="Y1540" s="1"/>
      <c r="Z1540" s="4">
        <v>42369</v>
      </c>
      <c r="AA1540" s="1" t="s">
        <v>26</v>
      </c>
      <c r="AB1540" s="1" t="s">
        <v>6340</v>
      </c>
      <c r="AC1540" s="1" t="s">
        <v>6341</v>
      </c>
      <c r="AD1540" s="8"/>
    </row>
    <row r="1541" spans="2:30" ht="15" customHeight="1" outlineLevel="5">
      <c r="B1541" s="3"/>
      <c r="C1541" s="1"/>
      <c r="D1541" s="1"/>
      <c r="E1541" s="1"/>
      <c r="F1541" s="1"/>
      <c r="G1541" s="1" t="s">
        <v>1553</v>
      </c>
      <c r="H1541" s="277">
        <v>42368</v>
      </c>
      <c r="I1541" s="1" t="s">
        <v>6342</v>
      </c>
      <c r="J1541" s="2" t="s">
        <v>68</v>
      </c>
      <c r="K1541" s="1" t="s">
        <v>9</v>
      </c>
      <c r="L1541" s="1" t="s">
        <v>10</v>
      </c>
      <c r="M1541" s="1" t="s">
        <v>10</v>
      </c>
      <c r="N1541" s="1" t="s">
        <v>11</v>
      </c>
      <c r="O1541" s="417">
        <v>10361.700000000001</v>
      </c>
      <c r="P1541" s="7"/>
      <c r="Q1541" s="7">
        <f t="shared" ref="Q1541:Q1544" si="62">O1541-P1541</f>
        <v>10361.700000000001</v>
      </c>
      <c r="R1541" s="6" t="s">
        <v>1</v>
      </c>
      <c r="S1541" s="5" t="s">
        <v>4</v>
      </c>
      <c r="T1541" s="5"/>
      <c r="U1541" s="5" t="s">
        <v>7732</v>
      </c>
      <c r="V1541" s="1"/>
      <c r="W1541" s="1"/>
      <c r="X1541" s="1"/>
      <c r="Y1541" s="1"/>
      <c r="Z1541" s="4">
        <v>42368</v>
      </c>
      <c r="AA1541" s="1"/>
      <c r="AB1541" s="1"/>
      <c r="AC1541" s="1"/>
      <c r="AD1541" s="8" t="s">
        <v>6343</v>
      </c>
    </row>
    <row r="1542" spans="2:30" ht="15" customHeight="1" outlineLevel="5">
      <c r="B1542" s="3"/>
      <c r="C1542" s="1"/>
      <c r="D1542" s="1"/>
      <c r="E1542" s="1"/>
      <c r="F1542" s="1"/>
      <c r="G1542" s="1" t="s">
        <v>1553</v>
      </c>
      <c r="H1542" s="277">
        <v>42368</v>
      </c>
      <c r="I1542" s="1" t="s">
        <v>6342</v>
      </c>
      <c r="J1542" s="2" t="s">
        <v>68</v>
      </c>
      <c r="K1542" s="1" t="s">
        <v>9</v>
      </c>
      <c r="L1542" s="1" t="s">
        <v>10</v>
      </c>
      <c r="M1542" s="1" t="s">
        <v>10</v>
      </c>
      <c r="N1542" s="1" t="s">
        <v>11</v>
      </c>
      <c r="O1542" s="417">
        <v>6681.85</v>
      </c>
      <c r="P1542" s="7"/>
      <c r="Q1542" s="7">
        <f t="shared" si="62"/>
        <v>6681.85</v>
      </c>
      <c r="R1542" s="6" t="s">
        <v>1</v>
      </c>
      <c r="S1542" s="5" t="s">
        <v>4</v>
      </c>
      <c r="T1542" s="5"/>
      <c r="U1542" s="5" t="s">
        <v>7733</v>
      </c>
      <c r="V1542" s="1"/>
      <c r="W1542" s="1"/>
      <c r="X1542" s="1"/>
      <c r="Y1542" s="1"/>
      <c r="Z1542" s="4">
        <v>42368</v>
      </c>
      <c r="AA1542" s="1"/>
      <c r="AB1542" s="1"/>
      <c r="AC1542" s="1"/>
      <c r="AD1542" s="8" t="s">
        <v>6343</v>
      </c>
    </row>
    <row r="1543" spans="2:30" ht="15" customHeight="1" outlineLevel="5">
      <c r="B1543" s="3"/>
      <c r="C1543" s="1"/>
      <c r="D1543" s="1"/>
      <c r="E1543" s="1"/>
      <c r="F1543" s="1"/>
      <c r="G1543" s="1" t="s">
        <v>1553</v>
      </c>
      <c r="H1543" s="277">
        <v>42368</v>
      </c>
      <c r="I1543" s="1" t="s">
        <v>6342</v>
      </c>
      <c r="J1543" s="2" t="s">
        <v>68</v>
      </c>
      <c r="K1543" s="1" t="s">
        <v>9</v>
      </c>
      <c r="L1543" s="1" t="s">
        <v>10</v>
      </c>
      <c r="M1543" s="1" t="s">
        <v>10</v>
      </c>
      <c r="N1543" s="1" t="s">
        <v>11</v>
      </c>
      <c r="O1543" s="417">
        <v>85</v>
      </c>
      <c r="P1543" s="7"/>
      <c r="Q1543" s="7">
        <f t="shared" si="62"/>
        <v>85</v>
      </c>
      <c r="R1543" s="6" t="s">
        <v>1</v>
      </c>
      <c r="S1543" s="5" t="s">
        <v>4</v>
      </c>
      <c r="T1543" s="5"/>
      <c r="U1543" s="5" t="s">
        <v>1484</v>
      </c>
      <c r="V1543" s="1"/>
      <c r="W1543" s="1"/>
      <c r="X1543" s="1"/>
      <c r="Y1543" s="1"/>
      <c r="Z1543" s="4">
        <v>42368</v>
      </c>
      <c r="AA1543" s="1"/>
      <c r="AB1543" s="1"/>
      <c r="AC1543" s="1"/>
      <c r="AD1543" s="8" t="s">
        <v>6343</v>
      </c>
    </row>
    <row r="1544" spans="2:30" ht="15" customHeight="1" outlineLevel="5">
      <c r="B1544" s="3"/>
      <c r="C1544" s="1"/>
      <c r="D1544" s="1"/>
      <c r="E1544" s="1"/>
      <c r="F1544" s="1"/>
      <c r="G1544" s="1" t="s">
        <v>1553</v>
      </c>
      <c r="H1544" s="277">
        <v>42368</v>
      </c>
      <c r="I1544" s="1" t="s">
        <v>6342</v>
      </c>
      <c r="J1544" s="2" t="s">
        <v>68</v>
      </c>
      <c r="K1544" s="1" t="s">
        <v>9</v>
      </c>
      <c r="L1544" s="1" t="s">
        <v>10</v>
      </c>
      <c r="M1544" s="1" t="s">
        <v>10</v>
      </c>
      <c r="N1544" s="1" t="s">
        <v>11</v>
      </c>
      <c r="O1544" s="417">
        <v>1500</v>
      </c>
      <c r="P1544" s="7"/>
      <c r="Q1544" s="7">
        <f t="shared" si="62"/>
        <v>1500</v>
      </c>
      <c r="R1544" s="6" t="s">
        <v>1</v>
      </c>
      <c r="S1544" s="5" t="s">
        <v>4</v>
      </c>
      <c r="T1544" s="5"/>
      <c r="U1544" s="5" t="s">
        <v>1485</v>
      </c>
      <c r="V1544" s="1"/>
      <c r="W1544" s="1"/>
      <c r="X1544" s="1"/>
      <c r="Y1544" s="1"/>
      <c r="Z1544" s="4">
        <v>42368</v>
      </c>
      <c r="AA1544" s="1"/>
      <c r="AB1544" s="1"/>
      <c r="AC1544" s="1"/>
      <c r="AD1544" s="8" t="s">
        <v>6343</v>
      </c>
    </row>
    <row r="1545" spans="2:30" ht="15" customHeight="1" outlineLevel="5">
      <c r="B1545" s="3"/>
      <c r="C1545" s="1"/>
      <c r="D1545" s="1"/>
      <c r="E1545" s="1"/>
      <c r="F1545" s="1"/>
      <c r="G1545" s="1" t="s">
        <v>1553</v>
      </c>
      <c r="H1545" s="277">
        <v>42368</v>
      </c>
      <c r="I1545" s="1" t="s">
        <v>6342</v>
      </c>
      <c r="J1545" s="2" t="s">
        <v>68</v>
      </c>
      <c r="K1545" s="1" t="s">
        <v>9</v>
      </c>
      <c r="L1545" s="1" t="s">
        <v>10</v>
      </c>
      <c r="M1545" s="1" t="s">
        <v>10</v>
      </c>
      <c r="N1545" s="1" t="s">
        <v>11</v>
      </c>
      <c r="O1545" s="417">
        <v>1962</v>
      </c>
      <c r="P1545" s="7"/>
      <c r="Q1545" s="7">
        <f t="shared" ref="Q1545:Q1546" si="63">O1545-P1545</f>
        <v>1962</v>
      </c>
      <c r="R1545" s="6" t="s">
        <v>1</v>
      </c>
      <c r="S1545" s="5" t="s">
        <v>4</v>
      </c>
      <c r="T1545" s="5"/>
      <c r="U1545" s="5" t="s">
        <v>189</v>
      </c>
      <c r="V1545" s="1"/>
      <c r="W1545" s="1"/>
      <c r="X1545" s="1"/>
      <c r="Y1545" s="1"/>
      <c r="Z1545" s="4">
        <v>42368</v>
      </c>
      <c r="AA1545" s="1"/>
      <c r="AB1545" s="1"/>
      <c r="AC1545" s="1"/>
      <c r="AD1545" s="8" t="s">
        <v>6343</v>
      </c>
    </row>
    <row r="1546" spans="2:30" ht="15" customHeight="1" outlineLevel="5">
      <c r="B1546" s="3"/>
      <c r="C1546" s="1"/>
      <c r="D1546" s="1"/>
      <c r="E1546" s="1"/>
      <c r="F1546" s="1"/>
      <c r="G1546" s="1" t="s">
        <v>1553</v>
      </c>
      <c r="H1546" s="277">
        <v>42368</v>
      </c>
      <c r="I1546" s="1" t="s">
        <v>6342</v>
      </c>
      <c r="J1546" s="2" t="s">
        <v>68</v>
      </c>
      <c r="K1546" s="1" t="s">
        <v>9</v>
      </c>
      <c r="L1546" s="1" t="s">
        <v>10</v>
      </c>
      <c r="M1546" s="1" t="s">
        <v>10</v>
      </c>
      <c r="N1546" s="1" t="s">
        <v>11</v>
      </c>
      <c r="O1546" s="417">
        <v>991.01</v>
      </c>
      <c r="P1546" s="7"/>
      <c r="Q1546" s="7">
        <f t="shared" si="63"/>
        <v>991.01</v>
      </c>
      <c r="R1546" s="6" t="s">
        <v>1</v>
      </c>
      <c r="S1546" s="5" t="s">
        <v>4</v>
      </c>
      <c r="T1546" s="5"/>
      <c r="U1546" s="5" t="s">
        <v>191</v>
      </c>
      <c r="V1546" s="1"/>
      <c r="W1546" s="1"/>
      <c r="X1546" s="1"/>
      <c r="Y1546" s="1"/>
      <c r="Z1546" s="4">
        <v>42368</v>
      </c>
      <c r="AA1546" s="1"/>
      <c r="AB1546" s="1"/>
      <c r="AC1546" s="1"/>
      <c r="AD1546" s="8" t="s">
        <v>6343</v>
      </c>
    </row>
    <row r="1547" spans="2:30" ht="15" customHeight="1" outlineLevel="5">
      <c r="B1547" s="3"/>
      <c r="C1547" s="1"/>
      <c r="D1547" s="1"/>
      <c r="E1547" s="1"/>
      <c r="F1547" s="1"/>
      <c r="G1547" s="1" t="s">
        <v>1553</v>
      </c>
      <c r="H1547" s="277">
        <v>42368</v>
      </c>
      <c r="I1547" s="1" t="s">
        <v>6342</v>
      </c>
      <c r="J1547" s="2" t="s">
        <v>68</v>
      </c>
      <c r="K1547" s="1" t="s">
        <v>9</v>
      </c>
      <c r="L1547" s="1" t="s">
        <v>10</v>
      </c>
      <c r="M1547" s="1" t="s">
        <v>10</v>
      </c>
      <c r="N1547" s="1" t="s">
        <v>11</v>
      </c>
      <c r="O1547" s="7"/>
      <c r="P1547" s="417">
        <v>67695</v>
      </c>
      <c r="Q1547" s="7">
        <f t="shared" ref="Q1547:Q1548" si="64">O1547-P1547</f>
        <v>-67695</v>
      </c>
      <c r="R1547" s="6" t="s">
        <v>1</v>
      </c>
      <c r="S1547" s="5" t="s">
        <v>4</v>
      </c>
      <c r="T1547" s="5"/>
      <c r="U1547" s="5" t="s">
        <v>204</v>
      </c>
      <c r="V1547" s="1"/>
      <c r="W1547" s="1"/>
      <c r="X1547" s="1"/>
      <c r="Y1547" s="1"/>
      <c r="Z1547" s="4">
        <v>42368</v>
      </c>
      <c r="AA1547" s="1"/>
      <c r="AB1547" s="1"/>
      <c r="AC1547" s="1"/>
      <c r="AD1547" s="8" t="s">
        <v>6343</v>
      </c>
    </row>
    <row r="1548" spans="2:30" ht="15" customHeight="1" outlineLevel="5">
      <c r="B1548" s="3"/>
      <c r="C1548" s="1"/>
      <c r="D1548" s="1"/>
      <c r="E1548" s="1"/>
      <c r="F1548" s="1"/>
      <c r="G1548" s="1" t="s">
        <v>1553</v>
      </c>
      <c r="H1548" s="277">
        <v>42368</v>
      </c>
      <c r="I1548" s="1" t="s">
        <v>6342</v>
      </c>
      <c r="J1548" s="2" t="s">
        <v>68</v>
      </c>
      <c r="K1548" s="1" t="s">
        <v>9</v>
      </c>
      <c r="L1548" s="1" t="s">
        <v>10</v>
      </c>
      <c r="M1548" s="1" t="s">
        <v>10</v>
      </c>
      <c r="N1548" s="1" t="s">
        <v>11</v>
      </c>
      <c r="O1548" s="7"/>
      <c r="P1548" s="417">
        <v>74458</v>
      </c>
      <c r="Q1548" s="7">
        <f t="shared" si="64"/>
        <v>-74458</v>
      </c>
      <c r="R1548" s="6" t="s">
        <v>1</v>
      </c>
      <c r="S1548" s="5" t="s">
        <v>4</v>
      </c>
      <c r="T1548" s="5"/>
      <c r="U1548" s="5" t="s">
        <v>292</v>
      </c>
      <c r="V1548" s="1"/>
      <c r="W1548" s="1"/>
      <c r="X1548" s="1"/>
      <c r="Y1548" s="1"/>
      <c r="Z1548" s="4">
        <v>42368</v>
      </c>
      <c r="AA1548" s="1"/>
      <c r="AB1548" s="1"/>
      <c r="AC1548" s="1"/>
      <c r="AD1548" s="8" t="s">
        <v>6343</v>
      </c>
    </row>
    <row r="1549" spans="2:30" ht="15" customHeight="1" outlineLevel="5">
      <c r="B1549" s="3"/>
      <c r="C1549" s="1"/>
      <c r="D1549" s="1"/>
      <c r="E1549" s="1"/>
      <c r="F1549" s="1"/>
      <c r="G1549" s="1" t="s">
        <v>1553</v>
      </c>
      <c r="H1549" s="4">
        <v>42368</v>
      </c>
      <c r="I1549" s="1" t="s">
        <v>7771</v>
      </c>
      <c r="J1549" s="2" t="s">
        <v>68</v>
      </c>
      <c r="K1549" s="1" t="s">
        <v>9</v>
      </c>
      <c r="L1549" s="1" t="s">
        <v>10</v>
      </c>
      <c r="M1549" s="1" t="s">
        <v>10</v>
      </c>
      <c r="N1549" s="1" t="s">
        <v>11</v>
      </c>
      <c r="O1549" s="7">
        <v>74458</v>
      </c>
      <c r="P1549" s="7"/>
      <c r="Q1549" s="7">
        <f t="shared" ref="Q1549:Q1550" si="65">O1549-P1549</f>
        <v>74458</v>
      </c>
      <c r="R1549" s="6" t="s">
        <v>1</v>
      </c>
      <c r="S1549" s="5" t="s">
        <v>4</v>
      </c>
      <c r="T1549" s="5"/>
      <c r="U1549" s="5" t="s">
        <v>292</v>
      </c>
      <c r="V1549" s="1"/>
      <c r="W1549" s="1"/>
      <c r="X1549" s="1"/>
      <c r="Y1549" s="1"/>
      <c r="Z1549" s="4">
        <v>42368</v>
      </c>
      <c r="AA1549" s="1"/>
      <c r="AB1549" s="1"/>
      <c r="AC1549" s="1"/>
      <c r="AD1549" s="8" t="s">
        <v>7772</v>
      </c>
    </row>
    <row r="1550" spans="2:30" ht="15" customHeight="1" outlineLevel="5">
      <c r="B1550" s="3"/>
      <c r="C1550" s="1"/>
      <c r="D1550" s="1"/>
      <c r="E1550" s="1"/>
      <c r="F1550" s="1"/>
      <c r="G1550" s="1" t="s">
        <v>1553</v>
      </c>
      <c r="H1550" s="4">
        <v>42368</v>
      </c>
      <c r="I1550" s="1" t="s">
        <v>7771</v>
      </c>
      <c r="J1550" s="2" t="s">
        <v>68</v>
      </c>
      <c r="K1550" s="1" t="s">
        <v>9</v>
      </c>
      <c r="L1550" s="1" t="s">
        <v>10</v>
      </c>
      <c r="M1550" s="1" t="s">
        <v>10</v>
      </c>
      <c r="N1550" s="1" t="s">
        <v>11</v>
      </c>
      <c r="O1550" s="7">
        <v>67695</v>
      </c>
      <c r="P1550" s="7"/>
      <c r="Q1550" s="7">
        <f t="shared" si="65"/>
        <v>67695</v>
      </c>
      <c r="R1550" s="6" t="s">
        <v>1</v>
      </c>
      <c r="S1550" s="5" t="s">
        <v>4</v>
      </c>
      <c r="T1550" s="5"/>
      <c r="U1550" s="5" t="s">
        <v>204</v>
      </c>
      <c r="V1550" s="1"/>
      <c r="W1550" s="1"/>
      <c r="X1550" s="1"/>
      <c r="Y1550" s="1"/>
      <c r="Z1550" s="4">
        <v>42368</v>
      </c>
      <c r="AA1550" s="1"/>
      <c r="AB1550" s="1"/>
      <c r="AC1550" s="1"/>
      <c r="AD1550" s="8" t="s">
        <v>7772</v>
      </c>
    </row>
    <row r="1551" spans="2:30" ht="15" customHeight="1" outlineLevel="5">
      <c r="B1551" s="3"/>
      <c r="C1551" s="1"/>
      <c r="D1551" s="1"/>
      <c r="E1551" s="1"/>
      <c r="F1551" s="1"/>
      <c r="G1551" s="1" t="s">
        <v>1553</v>
      </c>
      <c r="H1551" s="4">
        <v>42368</v>
      </c>
      <c r="I1551" s="1" t="s">
        <v>7771</v>
      </c>
      <c r="J1551" s="2" t="s">
        <v>68</v>
      </c>
      <c r="K1551" s="1" t="s">
        <v>9</v>
      </c>
      <c r="L1551" s="1" t="s">
        <v>10</v>
      </c>
      <c r="M1551" s="1" t="s">
        <v>10</v>
      </c>
      <c r="N1551" s="1" t="s">
        <v>11</v>
      </c>
      <c r="O1551" s="7"/>
      <c r="P1551" s="7">
        <v>10361.700000000001</v>
      </c>
      <c r="Q1551" s="7">
        <f t="shared" ref="Q1551:Q1556" si="66">O1551-P1551</f>
        <v>-10361.700000000001</v>
      </c>
      <c r="R1551" s="6" t="s">
        <v>1</v>
      </c>
      <c r="S1551" s="5" t="s">
        <v>4</v>
      </c>
      <c r="T1551" s="5"/>
      <c r="U1551" s="5" t="s">
        <v>7732</v>
      </c>
      <c r="V1551" s="1"/>
      <c r="W1551" s="1"/>
      <c r="X1551" s="1"/>
      <c r="Y1551" s="1"/>
      <c r="Z1551" s="4">
        <v>42368</v>
      </c>
      <c r="AA1551" s="1"/>
      <c r="AB1551" s="1"/>
      <c r="AC1551" s="1"/>
      <c r="AD1551" s="8" t="s">
        <v>7772</v>
      </c>
    </row>
    <row r="1552" spans="2:30" ht="15" customHeight="1" outlineLevel="5">
      <c r="B1552" s="3"/>
      <c r="C1552" s="1"/>
      <c r="D1552" s="1"/>
      <c r="E1552" s="1"/>
      <c r="F1552" s="1"/>
      <c r="G1552" s="1" t="s">
        <v>1553</v>
      </c>
      <c r="H1552" s="4">
        <v>42368</v>
      </c>
      <c r="I1552" s="1" t="s">
        <v>7771</v>
      </c>
      <c r="J1552" s="2" t="s">
        <v>68</v>
      </c>
      <c r="K1552" s="1" t="s">
        <v>9</v>
      </c>
      <c r="L1552" s="1" t="s">
        <v>10</v>
      </c>
      <c r="M1552" s="1" t="s">
        <v>10</v>
      </c>
      <c r="N1552" s="1" t="s">
        <v>11</v>
      </c>
      <c r="O1552" s="7"/>
      <c r="P1552" s="7">
        <v>6681.85</v>
      </c>
      <c r="Q1552" s="7">
        <f t="shared" si="66"/>
        <v>-6681.85</v>
      </c>
      <c r="R1552" s="6" t="s">
        <v>1</v>
      </c>
      <c r="S1552" s="5" t="s">
        <v>4</v>
      </c>
      <c r="T1552" s="5"/>
      <c r="U1552" s="5" t="s">
        <v>7733</v>
      </c>
      <c r="V1552" s="1"/>
      <c r="W1552" s="1"/>
      <c r="X1552" s="1"/>
      <c r="Y1552" s="1"/>
      <c r="Z1552" s="4">
        <v>42368</v>
      </c>
      <c r="AA1552" s="1"/>
      <c r="AB1552" s="1"/>
      <c r="AC1552" s="1"/>
      <c r="AD1552" s="8" t="s">
        <v>7772</v>
      </c>
    </row>
    <row r="1553" spans="2:30" ht="15" customHeight="1" outlineLevel="5">
      <c r="B1553" s="3"/>
      <c r="C1553" s="1"/>
      <c r="D1553" s="1"/>
      <c r="E1553" s="1"/>
      <c r="F1553" s="1"/>
      <c r="G1553" s="1" t="s">
        <v>1553</v>
      </c>
      <c r="H1553" s="4">
        <v>42368</v>
      </c>
      <c r="I1553" s="1" t="s">
        <v>7771</v>
      </c>
      <c r="J1553" s="2" t="s">
        <v>68</v>
      </c>
      <c r="K1553" s="1" t="s">
        <v>9</v>
      </c>
      <c r="L1553" s="1" t="s">
        <v>10</v>
      </c>
      <c r="M1553" s="1" t="s">
        <v>10</v>
      </c>
      <c r="N1553" s="1" t="s">
        <v>11</v>
      </c>
      <c r="O1553" s="7"/>
      <c r="P1553" s="7">
        <v>85</v>
      </c>
      <c r="Q1553" s="7">
        <f t="shared" si="66"/>
        <v>-85</v>
      </c>
      <c r="R1553" s="6" t="s">
        <v>1</v>
      </c>
      <c r="S1553" s="5" t="s">
        <v>4</v>
      </c>
      <c r="T1553" s="5"/>
      <c r="U1553" s="5" t="s">
        <v>1484</v>
      </c>
      <c r="V1553" s="1"/>
      <c r="W1553" s="1"/>
      <c r="X1553" s="1"/>
      <c r="Y1553" s="1"/>
      <c r="Z1553" s="4">
        <v>42368</v>
      </c>
      <c r="AA1553" s="1"/>
      <c r="AB1553" s="1"/>
      <c r="AC1553" s="1"/>
      <c r="AD1553" s="8" t="s">
        <v>7772</v>
      </c>
    </row>
    <row r="1554" spans="2:30" ht="15" customHeight="1" outlineLevel="5">
      <c r="B1554" s="3"/>
      <c r="C1554" s="1"/>
      <c r="D1554" s="1"/>
      <c r="E1554" s="1"/>
      <c r="F1554" s="1"/>
      <c r="G1554" s="1" t="s">
        <v>1553</v>
      </c>
      <c r="H1554" s="4">
        <v>42368</v>
      </c>
      <c r="I1554" s="1" t="s">
        <v>7771</v>
      </c>
      <c r="J1554" s="2" t="s">
        <v>68</v>
      </c>
      <c r="K1554" s="1" t="s">
        <v>9</v>
      </c>
      <c r="L1554" s="1" t="s">
        <v>10</v>
      </c>
      <c r="M1554" s="1" t="s">
        <v>10</v>
      </c>
      <c r="N1554" s="1" t="s">
        <v>11</v>
      </c>
      <c r="O1554" s="7"/>
      <c r="P1554" s="7">
        <v>1500</v>
      </c>
      <c r="Q1554" s="7">
        <f t="shared" si="66"/>
        <v>-1500</v>
      </c>
      <c r="R1554" s="6" t="s">
        <v>1</v>
      </c>
      <c r="S1554" s="5" t="s">
        <v>4</v>
      </c>
      <c r="T1554" s="5"/>
      <c r="U1554" s="5" t="s">
        <v>1485</v>
      </c>
      <c r="V1554" s="1"/>
      <c r="W1554" s="1"/>
      <c r="X1554" s="1"/>
      <c r="Y1554" s="1"/>
      <c r="Z1554" s="4">
        <v>42368</v>
      </c>
      <c r="AA1554" s="1"/>
      <c r="AB1554" s="1"/>
      <c r="AC1554" s="1"/>
      <c r="AD1554" s="8" t="s">
        <v>7772</v>
      </c>
    </row>
    <row r="1555" spans="2:30" ht="15" customHeight="1" outlineLevel="5">
      <c r="B1555" s="3"/>
      <c r="C1555" s="1"/>
      <c r="D1555" s="1"/>
      <c r="E1555" s="1"/>
      <c r="F1555" s="1"/>
      <c r="G1555" s="1" t="s">
        <v>1553</v>
      </c>
      <c r="H1555" s="4">
        <v>42368</v>
      </c>
      <c r="I1555" s="1" t="s">
        <v>7771</v>
      </c>
      <c r="J1555" s="2" t="s">
        <v>68</v>
      </c>
      <c r="K1555" s="1" t="s">
        <v>9</v>
      </c>
      <c r="L1555" s="1" t="s">
        <v>10</v>
      </c>
      <c r="M1555" s="1" t="s">
        <v>10</v>
      </c>
      <c r="N1555" s="1" t="s">
        <v>11</v>
      </c>
      <c r="O1555" s="7"/>
      <c r="P1555" s="7">
        <v>1962</v>
      </c>
      <c r="Q1555" s="7">
        <f t="shared" si="66"/>
        <v>-1962</v>
      </c>
      <c r="R1555" s="6" t="s">
        <v>1</v>
      </c>
      <c r="S1555" s="5" t="s">
        <v>4</v>
      </c>
      <c r="T1555" s="5"/>
      <c r="U1555" s="5" t="s">
        <v>189</v>
      </c>
      <c r="V1555" s="1"/>
      <c r="W1555" s="1"/>
      <c r="X1555" s="1"/>
      <c r="Y1555" s="1"/>
      <c r="Z1555" s="4">
        <v>42368</v>
      </c>
      <c r="AA1555" s="1"/>
      <c r="AB1555" s="1"/>
      <c r="AC1555" s="1"/>
      <c r="AD1555" s="8" t="s">
        <v>7772</v>
      </c>
    </row>
    <row r="1556" spans="2:30" ht="15" customHeight="1" outlineLevel="5">
      <c r="B1556" s="3"/>
      <c r="C1556" s="1"/>
      <c r="D1556" s="1"/>
      <c r="E1556" s="1"/>
      <c r="F1556" s="1"/>
      <c r="G1556" s="1" t="s">
        <v>1553</v>
      </c>
      <c r="H1556" s="4">
        <v>42368</v>
      </c>
      <c r="I1556" s="1" t="s">
        <v>7771</v>
      </c>
      <c r="J1556" s="2" t="s">
        <v>68</v>
      </c>
      <c r="K1556" s="1" t="s">
        <v>9</v>
      </c>
      <c r="L1556" s="1" t="s">
        <v>10</v>
      </c>
      <c r="M1556" s="1" t="s">
        <v>10</v>
      </c>
      <c r="N1556" s="1" t="s">
        <v>11</v>
      </c>
      <c r="O1556" s="7"/>
      <c r="P1556" s="7">
        <v>991.01</v>
      </c>
      <c r="Q1556" s="7">
        <f t="shared" si="66"/>
        <v>-991.01</v>
      </c>
      <c r="R1556" s="6" t="s">
        <v>1</v>
      </c>
      <c r="S1556" s="5" t="s">
        <v>4</v>
      </c>
      <c r="T1556" s="5"/>
      <c r="U1556" s="5" t="s">
        <v>191</v>
      </c>
      <c r="V1556" s="1"/>
      <c r="W1556" s="1"/>
      <c r="X1556" s="1"/>
      <c r="Y1556" s="1"/>
      <c r="Z1556" s="4">
        <v>42368</v>
      </c>
      <c r="AA1556" s="1"/>
      <c r="AB1556" s="1"/>
      <c r="AC1556" s="1"/>
      <c r="AD1556" s="8" t="s">
        <v>7772</v>
      </c>
    </row>
    <row r="1557" spans="2:30" ht="15" customHeight="1" outlineLevel="5">
      <c r="B1557" s="3"/>
      <c r="C1557" s="1"/>
      <c r="D1557" s="1"/>
      <c r="E1557" s="1"/>
      <c r="F1557" s="1"/>
      <c r="G1557" s="1" t="s">
        <v>1553</v>
      </c>
      <c r="H1557" s="4">
        <v>42369</v>
      </c>
      <c r="I1557" s="1" t="s">
        <v>7758</v>
      </c>
      <c r="J1557" s="2" t="s">
        <v>68</v>
      </c>
      <c r="K1557" s="1" t="s">
        <v>9</v>
      </c>
      <c r="L1557" s="1" t="s">
        <v>10</v>
      </c>
      <c r="M1557" s="1" t="s">
        <v>10</v>
      </c>
      <c r="N1557" s="1" t="s">
        <v>11</v>
      </c>
      <c r="O1557" s="7">
        <v>0</v>
      </c>
      <c r="P1557" s="7">
        <v>85193.919999999998</v>
      </c>
      <c r="Q1557" s="7">
        <f t="shared" ref="Q1557:Q1558" si="67">O1557-P1557</f>
        <v>-85193.919999999998</v>
      </c>
      <c r="R1557" s="6" t="s">
        <v>1</v>
      </c>
      <c r="S1557" s="5" t="s">
        <v>4</v>
      </c>
      <c r="T1557" s="5"/>
      <c r="U1557" s="422" t="s">
        <v>226</v>
      </c>
      <c r="V1557" s="1"/>
      <c r="W1557" s="1"/>
      <c r="X1557" s="1"/>
      <c r="Y1557" s="1"/>
      <c r="Z1557" s="4">
        <v>42369</v>
      </c>
      <c r="AA1557" s="1"/>
      <c r="AB1557" s="1"/>
      <c r="AC1557" s="1"/>
      <c r="AD1557" s="8" t="s">
        <v>7759</v>
      </c>
    </row>
    <row r="1558" spans="2:30" ht="15" customHeight="1" outlineLevel="5">
      <c r="B1558" s="3"/>
      <c r="C1558" s="1"/>
      <c r="D1558" s="1"/>
      <c r="E1558" s="1"/>
      <c r="F1558" s="1"/>
      <c r="G1558" s="1" t="s">
        <v>1553</v>
      </c>
      <c r="H1558" s="4">
        <v>42369</v>
      </c>
      <c r="I1558" s="1" t="s">
        <v>7758</v>
      </c>
      <c r="J1558" s="2" t="s">
        <v>68</v>
      </c>
      <c r="K1558" s="1" t="s">
        <v>9</v>
      </c>
      <c r="L1558" s="1" t="s">
        <v>10</v>
      </c>
      <c r="M1558" s="1" t="s">
        <v>10</v>
      </c>
      <c r="N1558" s="1" t="s">
        <v>11</v>
      </c>
      <c r="O1558" s="7">
        <v>0</v>
      </c>
      <c r="P1558" s="7">
        <v>1308</v>
      </c>
      <c r="Q1558" s="7">
        <f t="shared" si="67"/>
        <v>-1308</v>
      </c>
      <c r="R1558" s="6" t="s">
        <v>1</v>
      </c>
      <c r="S1558" s="5" t="s">
        <v>4</v>
      </c>
      <c r="T1558" s="5"/>
      <c r="U1558" s="422" t="s">
        <v>319</v>
      </c>
      <c r="V1558" s="1"/>
      <c r="W1558" s="1"/>
      <c r="X1558" s="1"/>
      <c r="Y1558" s="1"/>
      <c r="Z1558" s="4">
        <v>42369</v>
      </c>
      <c r="AA1558" s="1"/>
      <c r="AB1558" s="1"/>
      <c r="AC1558" s="1"/>
      <c r="AD1558" s="8" t="s">
        <v>7759</v>
      </c>
    </row>
    <row r="1559" spans="2:30" ht="15" customHeight="1" outlineLevel="5">
      <c r="B1559" s="3"/>
      <c r="C1559" s="1"/>
      <c r="D1559" s="1"/>
      <c r="E1559" s="1"/>
      <c r="F1559" s="1"/>
      <c r="G1559" s="1" t="s">
        <v>1553</v>
      </c>
      <c r="H1559" s="4">
        <v>42369</v>
      </c>
      <c r="I1559" s="1" t="s">
        <v>7773</v>
      </c>
      <c r="J1559" s="2" t="s">
        <v>68</v>
      </c>
      <c r="K1559" s="1" t="s">
        <v>9</v>
      </c>
      <c r="L1559" s="1" t="s">
        <v>10</v>
      </c>
      <c r="M1559" s="1" t="s">
        <v>10</v>
      </c>
      <c r="N1559" s="1" t="s">
        <v>11</v>
      </c>
      <c r="O1559" s="7">
        <v>1020</v>
      </c>
      <c r="P1559" s="7">
        <v>0</v>
      </c>
      <c r="Q1559" s="7">
        <f>O1559-P1559</f>
        <v>1020</v>
      </c>
      <c r="R1559" s="6" t="s">
        <v>1</v>
      </c>
      <c r="S1559" s="5" t="s">
        <v>4</v>
      </c>
      <c r="T1559" s="5"/>
      <c r="U1559" s="445">
        <v>66</v>
      </c>
      <c r="V1559" s="1"/>
      <c r="W1559" s="1"/>
      <c r="X1559" s="1"/>
      <c r="Y1559" s="1"/>
      <c r="Z1559" s="4">
        <v>42369</v>
      </c>
      <c r="AA1559" s="1"/>
      <c r="AB1559" s="1"/>
      <c r="AC1559" s="1"/>
      <c r="AD1559" s="8" t="s">
        <v>7774</v>
      </c>
    </row>
    <row r="1560" spans="2:30" outlineLevel="4">
      <c r="B1560" s="352"/>
      <c r="C1560" s="2"/>
      <c r="D1560" s="2"/>
      <c r="E1560" s="2"/>
      <c r="F1560" s="2"/>
      <c r="G1560" s="2"/>
      <c r="H1560" s="362"/>
      <c r="I1560" s="2"/>
      <c r="J1560" s="2" t="s">
        <v>68</v>
      </c>
      <c r="K1560" s="2"/>
      <c r="L1560" s="2"/>
      <c r="M1560" s="2"/>
      <c r="N1560" s="2"/>
      <c r="O1560" s="353"/>
      <c r="P1560" s="353"/>
      <c r="Q1560" s="353"/>
      <c r="R1560" s="354"/>
      <c r="S1560" s="355"/>
      <c r="T1560" s="355"/>
      <c r="U1560" s="355"/>
      <c r="V1560" s="2"/>
      <c r="W1560" s="2"/>
      <c r="X1560" s="2"/>
      <c r="Y1560" s="2"/>
      <c r="Z1560" s="356"/>
      <c r="AA1560" s="2"/>
      <c r="AB1560" s="2"/>
      <c r="AC1560" s="2"/>
      <c r="AD1560" s="357"/>
    </row>
    <row r="1561" spans="2:30" outlineLevel="3">
      <c r="B1561" s="352"/>
      <c r="C1561" s="2"/>
      <c r="D1561" s="2"/>
      <c r="E1561" s="2" t="s">
        <v>81</v>
      </c>
      <c r="F1561" s="2" t="s">
        <v>40</v>
      </c>
      <c r="G1561" s="2"/>
      <c r="H1561" s="362"/>
      <c r="I1561" s="2"/>
      <c r="J1561" s="2" t="s">
        <v>81</v>
      </c>
      <c r="K1561" s="2"/>
      <c r="L1561" s="2"/>
      <c r="M1561" s="2"/>
      <c r="N1561" s="2"/>
      <c r="O1561" s="353">
        <f>SUM(O1562:O1875)/2</f>
        <v>10524789.899999995</v>
      </c>
      <c r="P1561" s="353">
        <f>SUM(P1562:P1875)/2</f>
        <v>106893.54000000001</v>
      </c>
      <c r="Q1561" s="353">
        <f>O1561-P1561</f>
        <v>10417896.359999996</v>
      </c>
      <c r="R1561" s="354"/>
      <c r="S1561" s="355"/>
      <c r="T1561" s="355"/>
      <c r="U1561" s="355"/>
      <c r="V1561" s="2"/>
      <c r="W1561" s="2"/>
      <c r="X1561" s="2"/>
      <c r="Y1561" s="2"/>
      <c r="Z1561" s="356"/>
      <c r="AA1561" s="2"/>
      <c r="AB1561" s="2"/>
      <c r="AC1561" s="2"/>
      <c r="AD1561" s="357"/>
    </row>
    <row r="1562" spans="2:30" outlineLevel="4">
      <c r="B1562" s="352"/>
      <c r="C1562" s="2"/>
      <c r="D1562" s="2"/>
      <c r="E1562" s="2"/>
      <c r="F1562" s="2" t="s">
        <v>12</v>
      </c>
      <c r="G1562" s="2" t="s">
        <v>13</v>
      </c>
      <c r="H1562" s="362"/>
      <c r="I1562" s="2"/>
      <c r="J1562" s="2" t="s">
        <v>81</v>
      </c>
      <c r="K1562" s="2"/>
      <c r="L1562" s="2"/>
      <c r="M1562" s="2"/>
      <c r="N1562" s="2"/>
      <c r="O1562" s="353">
        <f>SUM(O1563:O1708)</f>
        <v>9850438.3899999969</v>
      </c>
      <c r="P1562" s="353">
        <f>SUM(P1563:P1708)</f>
        <v>0</v>
      </c>
      <c r="Q1562" s="353">
        <f>O1562-P1562</f>
        <v>9850438.3899999969</v>
      </c>
      <c r="R1562" s="354"/>
      <c r="S1562" s="355"/>
      <c r="T1562" s="355"/>
      <c r="U1562" s="355"/>
      <c r="V1562" s="2"/>
      <c r="W1562" s="2"/>
      <c r="X1562" s="2"/>
      <c r="Y1562" s="2"/>
      <c r="Z1562" s="356"/>
      <c r="AA1562" s="2"/>
      <c r="AB1562" s="2"/>
      <c r="AC1562" s="2"/>
      <c r="AD1562" s="357"/>
    </row>
    <row r="1563" spans="2:30" s="21" customFormat="1" ht="15" customHeight="1">
      <c r="B1563" s="109"/>
      <c r="C1563" s="110"/>
      <c r="D1563" s="110"/>
      <c r="E1563" s="110"/>
      <c r="F1563" s="110"/>
      <c r="G1563" s="110" t="s">
        <v>1553</v>
      </c>
      <c r="H1563" s="274">
        <v>42005</v>
      </c>
      <c r="I1563" s="110" t="s">
        <v>14</v>
      </c>
      <c r="J1563" s="111" t="s">
        <v>81</v>
      </c>
      <c r="K1563" s="110" t="s">
        <v>9</v>
      </c>
      <c r="L1563" s="110" t="s">
        <v>10</v>
      </c>
      <c r="M1563" s="110" t="s">
        <v>10</v>
      </c>
      <c r="N1563" s="110" t="s">
        <v>11</v>
      </c>
      <c r="O1563" s="9">
        <v>-116813.82</v>
      </c>
      <c r="P1563" s="9">
        <v>0</v>
      </c>
      <c r="Q1563" s="9">
        <f t="shared" ref="Q1563:Q1626" si="68">O1563-P1563</f>
        <v>-116813.82</v>
      </c>
      <c r="R1563" s="112" t="s">
        <v>1</v>
      </c>
      <c r="S1563" s="113" t="s">
        <v>4</v>
      </c>
      <c r="T1563" s="113"/>
      <c r="U1563" s="113" t="s">
        <v>1734</v>
      </c>
      <c r="V1563" s="110"/>
      <c r="W1563" s="110"/>
      <c r="X1563" s="110"/>
      <c r="Y1563" s="110"/>
      <c r="Z1563" s="274">
        <v>42005</v>
      </c>
      <c r="AA1563" s="110"/>
      <c r="AB1563" s="110"/>
      <c r="AC1563" s="110"/>
      <c r="AD1563" s="115" t="s">
        <v>1554</v>
      </c>
    </row>
    <row r="1564" spans="2:30" s="21" customFormat="1" ht="15" customHeight="1">
      <c r="B1564" s="109"/>
      <c r="C1564" s="110"/>
      <c r="D1564" s="110"/>
      <c r="E1564" s="110"/>
      <c r="F1564" s="110"/>
      <c r="G1564" s="110" t="s">
        <v>1553</v>
      </c>
      <c r="H1564" s="274">
        <v>42005</v>
      </c>
      <c r="I1564" s="110" t="s">
        <v>14</v>
      </c>
      <c r="J1564" s="111" t="s">
        <v>81</v>
      </c>
      <c r="K1564" s="110" t="s">
        <v>9</v>
      </c>
      <c r="L1564" s="110" t="s">
        <v>10</v>
      </c>
      <c r="M1564" s="110" t="s">
        <v>10</v>
      </c>
      <c r="N1564" s="110" t="s">
        <v>11</v>
      </c>
      <c r="O1564" s="9">
        <v>13597.66</v>
      </c>
      <c r="P1564" s="9">
        <v>0</v>
      </c>
      <c r="Q1564" s="9">
        <f t="shared" si="68"/>
        <v>13597.66</v>
      </c>
      <c r="R1564" s="112" t="s">
        <v>1</v>
      </c>
      <c r="S1564" s="113" t="s">
        <v>4</v>
      </c>
      <c r="T1564" s="113"/>
      <c r="U1564" s="113" t="s">
        <v>204</v>
      </c>
      <c r="V1564" s="110"/>
      <c r="W1564" s="110"/>
      <c r="X1564" s="110"/>
      <c r="Y1564" s="110"/>
      <c r="Z1564" s="274">
        <v>42005</v>
      </c>
      <c r="AA1564" s="110"/>
      <c r="AB1564" s="110"/>
      <c r="AC1564" s="110"/>
      <c r="AD1564" s="115" t="s">
        <v>1554</v>
      </c>
    </row>
    <row r="1565" spans="2:30" s="21" customFormat="1" ht="15" customHeight="1">
      <c r="B1565" s="109"/>
      <c r="C1565" s="110"/>
      <c r="D1565" s="110"/>
      <c r="E1565" s="110"/>
      <c r="F1565" s="110"/>
      <c r="G1565" s="110" t="s">
        <v>1553</v>
      </c>
      <c r="H1565" s="274">
        <v>42005</v>
      </c>
      <c r="I1565" s="110" t="s">
        <v>14</v>
      </c>
      <c r="J1565" s="111" t="s">
        <v>81</v>
      </c>
      <c r="K1565" s="110" t="s">
        <v>9</v>
      </c>
      <c r="L1565" s="110" t="s">
        <v>10</v>
      </c>
      <c r="M1565" s="110" t="s">
        <v>10</v>
      </c>
      <c r="N1565" s="110" t="s">
        <v>11</v>
      </c>
      <c r="O1565" s="9">
        <v>6118.7</v>
      </c>
      <c r="P1565" s="9">
        <v>0</v>
      </c>
      <c r="Q1565" s="9">
        <f t="shared" si="68"/>
        <v>6118.7</v>
      </c>
      <c r="R1565" s="112" t="s">
        <v>1</v>
      </c>
      <c r="S1565" s="113" t="s">
        <v>4</v>
      </c>
      <c r="T1565" s="113"/>
      <c r="U1565" s="113" t="s">
        <v>205</v>
      </c>
      <c r="V1565" s="110"/>
      <c r="W1565" s="110"/>
      <c r="X1565" s="110"/>
      <c r="Y1565" s="110"/>
      <c r="Z1565" s="274">
        <v>42005</v>
      </c>
      <c r="AA1565" s="110"/>
      <c r="AB1565" s="110"/>
      <c r="AC1565" s="110"/>
      <c r="AD1565" s="115" t="s">
        <v>1554</v>
      </c>
    </row>
    <row r="1566" spans="2:30" s="21" customFormat="1" ht="15" customHeight="1">
      <c r="B1566" s="109"/>
      <c r="C1566" s="110"/>
      <c r="D1566" s="110"/>
      <c r="E1566" s="110"/>
      <c r="F1566" s="110"/>
      <c r="G1566" s="110" t="s">
        <v>1553</v>
      </c>
      <c r="H1566" s="274">
        <v>42005</v>
      </c>
      <c r="I1566" s="110" t="s">
        <v>14</v>
      </c>
      <c r="J1566" s="111" t="s">
        <v>81</v>
      </c>
      <c r="K1566" s="110" t="s">
        <v>9</v>
      </c>
      <c r="L1566" s="110" t="s">
        <v>10</v>
      </c>
      <c r="M1566" s="110" t="s">
        <v>10</v>
      </c>
      <c r="N1566" s="110" t="s">
        <v>11</v>
      </c>
      <c r="O1566" s="9">
        <v>13340</v>
      </c>
      <c r="P1566" s="9">
        <v>0</v>
      </c>
      <c r="Q1566" s="9">
        <f t="shared" si="68"/>
        <v>13340</v>
      </c>
      <c r="R1566" s="112" t="s">
        <v>1</v>
      </c>
      <c r="S1566" s="113" t="s">
        <v>4</v>
      </c>
      <c r="T1566" s="113"/>
      <c r="U1566" s="113" t="s">
        <v>207</v>
      </c>
      <c r="V1566" s="110"/>
      <c r="W1566" s="110"/>
      <c r="X1566" s="110"/>
      <c r="Y1566" s="110"/>
      <c r="Z1566" s="274">
        <v>42005</v>
      </c>
      <c r="AA1566" s="110"/>
      <c r="AB1566" s="110"/>
      <c r="AC1566" s="110"/>
      <c r="AD1566" s="115" t="s">
        <v>1554</v>
      </c>
    </row>
    <row r="1567" spans="2:30" s="21" customFormat="1" ht="15" customHeight="1">
      <c r="B1567" s="109"/>
      <c r="C1567" s="110"/>
      <c r="D1567" s="110"/>
      <c r="E1567" s="110"/>
      <c r="F1567" s="110"/>
      <c r="G1567" s="110" t="s">
        <v>1553</v>
      </c>
      <c r="H1567" s="274">
        <v>42005</v>
      </c>
      <c r="I1567" s="110" t="s">
        <v>14</v>
      </c>
      <c r="J1567" s="111" t="s">
        <v>81</v>
      </c>
      <c r="K1567" s="110" t="s">
        <v>9</v>
      </c>
      <c r="L1567" s="110" t="s">
        <v>10</v>
      </c>
      <c r="M1567" s="110" t="s">
        <v>10</v>
      </c>
      <c r="N1567" s="110" t="s">
        <v>11</v>
      </c>
      <c r="O1567" s="9">
        <v>776</v>
      </c>
      <c r="P1567" s="9">
        <v>0</v>
      </c>
      <c r="Q1567" s="9">
        <f t="shared" si="68"/>
        <v>776</v>
      </c>
      <c r="R1567" s="112" t="s">
        <v>1</v>
      </c>
      <c r="S1567" s="113" t="s">
        <v>4</v>
      </c>
      <c r="T1567" s="113"/>
      <c r="U1567" s="113" t="s">
        <v>326</v>
      </c>
      <c r="V1567" s="110"/>
      <c r="W1567" s="110"/>
      <c r="X1567" s="110"/>
      <c r="Y1567" s="110"/>
      <c r="Z1567" s="274">
        <v>42005</v>
      </c>
      <c r="AA1567" s="110"/>
      <c r="AB1567" s="110"/>
      <c r="AC1567" s="110"/>
      <c r="AD1567" s="115" t="s">
        <v>1554</v>
      </c>
    </row>
    <row r="1568" spans="2:30" s="21" customFormat="1" ht="15" customHeight="1">
      <c r="B1568" s="109"/>
      <c r="C1568" s="110"/>
      <c r="D1568" s="110"/>
      <c r="E1568" s="110"/>
      <c r="F1568" s="110"/>
      <c r="G1568" s="110" t="s">
        <v>1553</v>
      </c>
      <c r="H1568" s="274">
        <v>42005</v>
      </c>
      <c r="I1568" s="110" t="s">
        <v>14</v>
      </c>
      <c r="J1568" s="111" t="s">
        <v>81</v>
      </c>
      <c r="K1568" s="110" t="s">
        <v>9</v>
      </c>
      <c r="L1568" s="110" t="s">
        <v>10</v>
      </c>
      <c r="M1568" s="110" t="s">
        <v>10</v>
      </c>
      <c r="N1568" s="110" t="s">
        <v>11</v>
      </c>
      <c r="O1568" s="9">
        <v>29642.75</v>
      </c>
      <c r="P1568" s="9">
        <v>0</v>
      </c>
      <c r="Q1568" s="9">
        <f t="shared" si="68"/>
        <v>29642.75</v>
      </c>
      <c r="R1568" s="112" t="s">
        <v>1</v>
      </c>
      <c r="S1568" s="113" t="s">
        <v>4</v>
      </c>
      <c r="T1568" s="113"/>
      <c r="U1568" s="113" t="s">
        <v>208</v>
      </c>
      <c r="V1568" s="110"/>
      <c r="W1568" s="110"/>
      <c r="X1568" s="110"/>
      <c r="Y1568" s="110"/>
      <c r="Z1568" s="274">
        <v>42005</v>
      </c>
      <c r="AA1568" s="110"/>
      <c r="AB1568" s="110"/>
      <c r="AC1568" s="110"/>
      <c r="AD1568" s="115" t="s">
        <v>1554</v>
      </c>
    </row>
    <row r="1569" spans="2:30" s="21" customFormat="1" ht="15" customHeight="1">
      <c r="B1569" s="109"/>
      <c r="C1569" s="110"/>
      <c r="D1569" s="110"/>
      <c r="E1569" s="110"/>
      <c r="F1569" s="110"/>
      <c r="G1569" s="110" t="s">
        <v>1553</v>
      </c>
      <c r="H1569" s="274">
        <v>42005</v>
      </c>
      <c r="I1569" s="110" t="s">
        <v>14</v>
      </c>
      <c r="J1569" s="111" t="s">
        <v>81</v>
      </c>
      <c r="K1569" s="110" t="s">
        <v>9</v>
      </c>
      <c r="L1569" s="110" t="s">
        <v>10</v>
      </c>
      <c r="M1569" s="110" t="s">
        <v>10</v>
      </c>
      <c r="N1569" s="110" t="s">
        <v>11</v>
      </c>
      <c r="O1569" s="9">
        <v>24186.69</v>
      </c>
      <c r="P1569" s="9">
        <v>0</v>
      </c>
      <c r="Q1569" s="9">
        <f t="shared" si="68"/>
        <v>24186.69</v>
      </c>
      <c r="R1569" s="112" t="s">
        <v>1</v>
      </c>
      <c r="S1569" s="113" t="s">
        <v>4</v>
      </c>
      <c r="T1569" s="113"/>
      <c r="U1569" s="113" t="s">
        <v>293</v>
      </c>
      <c r="V1569" s="110"/>
      <c r="W1569" s="110"/>
      <c r="X1569" s="110"/>
      <c r="Y1569" s="110"/>
      <c r="Z1569" s="274">
        <v>42005</v>
      </c>
      <c r="AA1569" s="110"/>
      <c r="AB1569" s="110"/>
      <c r="AC1569" s="110"/>
      <c r="AD1569" s="115" t="s">
        <v>1554</v>
      </c>
    </row>
    <row r="1570" spans="2:30" s="21" customFormat="1" ht="15" customHeight="1">
      <c r="B1570" s="109"/>
      <c r="C1570" s="110"/>
      <c r="D1570" s="110"/>
      <c r="E1570" s="110"/>
      <c r="F1570" s="110"/>
      <c r="G1570" s="110" t="s">
        <v>1553</v>
      </c>
      <c r="H1570" s="274">
        <v>42005</v>
      </c>
      <c r="I1570" s="110" t="s">
        <v>14</v>
      </c>
      <c r="J1570" s="111" t="s">
        <v>81</v>
      </c>
      <c r="K1570" s="110" t="s">
        <v>9</v>
      </c>
      <c r="L1570" s="110" t="s">
        <v>10</v>
      </c>
      <c r="M1570" s="110" t="s">
        <v>10</v>
      </c>
      <c r="N1570" s="110" t="s">
        <v>11</v>
      </c>
      <c r="O1570" s="9">
        <v>580</v>
      </c>
      <c r="P1570" s="9">
        <v>0</v>
      </c>
      <c r="Q1570" s="9">
        <f t="shared" si="68"/>
        <v>580</v>
      </c>
      <c r="R1570" s="112" t="s">
        <v>1</v>
      </c>
      <c r="S1570" s="113" t="s">
        <v>4</v>
      </c>
      <c r="T1570" s="113"/>
      <c r="U1570" s="113" t="s">
        <v>294</v>
      </c>
      <c r="V1570" s="110"/>
      <c r="W1570" s="110"/>
      <c r="X1570" s="110"/>
      <c r="Y1570" s="110"/>
      <c r="Z1570" s="274">
        <v>42005</v>
      </c>
      <c r="AA1570" s="110"/>
      <c r="AB1570" s="110"/>
      <c r="AC1570" s="110"/>
      <c r="AD1570" s="115" t="s">
        <v>1554</v>
      </c>
    </row>
    <row r="1571" spans="2:30" s="21" customFormat="1" ht="15" customHeight="1">
      <c r="B1571" s="109"/>
      <c r="C1571" s="110"/>
      <c r="D1571" s="110"/>
      <c r="E1571" s="110"/>
      <c r="F1571" s="110"/>
      <c r="G1571" s="110" t="s">
        <v>1553</v>
      </c>
      <c r="H1571" s="274">
        <v>42005</v>
      </c>
      <c r="I1571" s="110" t="s">
        <v>14</v>
      </c>
      <c r="J1571" s="111" t="s">
        <v>81</v>
      </c>
      <c r="K1571" s="110" t="s">
        <v>9</v>
      </c>
      <c r="L1571" s="110" t="s">
        <v>10</v>
      </c>
      <c r="M1571" s="110" t="s">
        <v>10</v>
      </c>
      <c r="N1571" s="110" t="s">
        <v>11</v>
      </c>
      <c r="O1571" s="9">
        <v>38924.61</v>
      </c>
      <c r="P1571" s="9">
        <v>0</v>
      </c>
      <c r="Q1571" s="9">
        <f t="shared" si="68"/>
        <v>38924.61</v>
      </c>
      <c r="R1571" s="112" t="s">
        <v>1</v>
      </c>
      <c r="S1571" s="113" t="s">
        <v>4</v>
      </c>
      <c r="T1571" s="113"/>
      <c r="U1571" s="113" t="s">
        <v>111</v>
      </c>
      <c r="V1571" s="110"/>
      <c r="W1571" s="110"/>
      <c r="X1571" s="110"/>
      <c r="Y1571" s="110"/>
      <c r="Z1571" s="274">
        <v>42005</v>
      </c>
      <c r="AA1571" s="110"/>
      <c r="AB1571" s="110"/>
      <c r="AC1571" s="110"/>
      <c r="AD1571" s="115" t="s">
        <v>1554</v>
      </c>
    </row>
    <row r="1572" spans="2:30" s="21" customFormat="1" ht="15" customHeight="1">
      <c r="B1572" s="109"/>
      <c r="C1572" s="110"/>
      <c r="D1572" s="110"/>
      <c r="E1572" s="110"/>
      <c r="F1572" s="110"/>
      <c r="G1572" s="110" t="s">
        <v>1553</v>
      </c>
      <c r="H1572" s="274">
        <v>42005</v>
      </c>
      <c r="I1572" s="110" t="s">
        <v>14</v>
      </c>
      <c r="J1572" s="111" t="s">
        <v>81</v>
      </c>
      <c r="K1572" s="110" t="s">
        <v>9</v>
      </c>
      <c r="L1572" s="110" t="s">
        <v>10</v>
      </c>
      <c r="M1572" s="110" t="s">
        <v>10</v>
      </c>
      <c r="N1572" s="110" t="s">
        <v>11</v>
      </c>
      <c r="O1572" s="9">
        <v>2956</v>
      </c>
      <c r="P1572" s="9">
        <v>0</v>
      </c>
      <c r="Q1572" s="9">
        <f t="shared" si="68"/>
        <v>2956</v>
      </c>
      <c r="R1572" s="112" t="s">
        <v>1</v>
      </c>
      <c r="S1572" s="113" t="s">
        <v>4</v>
      </c>
      <c r="T1572" s="113"/>
      <c r="U1572" s="113" t="s">
        <v>296</v>
      </c>
      <c r="V1572" s="110"/>
      <c r="W1572" s="110"/>
      <c r="X1572" s="110"/>
      <c r="Y1572" s="110"/>
      <c r="Z1572" s="274">
        <v>42005</v>
      </c>
      <c r="AA1572" s="110"/>
      <c r="AB1572" s="110"/>
      <c r="AC1572" s="110"/>
      <c r="AD1572" s="115" t="s">
        <v>1554</v>
      </c>
    </row>
    <row r="1573" spans="2:30" s="21" customFormat="1" ht="15" customHeight="1">
      <c r="B1573" s="109"/>
      <c r="C1573" s="110"/>
      <c r="D1573" s="110"/>
      <c r="E1573" s="110"/>
      <c r="F1573" s="110"/>
      <c r="G1573" s="110" t="s">
        <v>1553</v>
      </c>
      <c r="H1573" s="274">
        <v>42005</v>
      </c>
      <c r="I1573" s="110" t="s">
        <v>14</v>
      </c>
      <c r="J1573" s="111" t="s">
        <v>81</v>
      </c>
      <c r="K1573" s="110" t="s">
        <v>9</v>
      </c>
      <c r="L1573" s="110" t="s">
        <v>10</v>
      </c>
      <c r="M1573" s="110" t="s">
        <v>10</v>
      </c>
      <c r="N1573" s="110" t="s">
        <v>11</v>
      </c>
      <c r="O1573" s="9">
        <v>6608</v>
      </c>
      <c r="P1573" s="9">
        <v>0</v>
      </c>
      <c r="Q1573" s="9">
        <f t="shared" si="68"/>
        <v>6608</v>
      </c>
      <c r="R1573" s="112" t="s">
        <v>1</v>
      </c>
      <c r="S1573" s="113" t="s">
        <v>4</v>
      </c>
      <c r="T1573" s="113"/>
      <c r="U1573" s="113" t="s">
        <v>196</v>
      </c>
      <c r="V1573" s="110"/>
      <c r="W1573" s="110"/>
      <c r="X1573" s="110"/>
      <c r="Y1573" s="110"/>
      <c r="Z1573" s="274">
        <v>42005</v>
      </c>
      <c r="AA1573" s="110"/>
      <c r="AB1573" s="110"/>
      <c r="AC1573" s="110"/>
      <c r="AD1573" s="115" t="s">
        <v>1554</v>
      </c>
    </row>
    <row r="1574" spans="2:30" s="21" customFormat="1" ht="15" customHeight="1">
      <c r="B1574" s="109"/>
      <c r="C1574" s="110"/>
      <c r="D1574" s="110"/>
      <c r="E1574" s="110"/>
      <c r="F1574" s="110"/>
      <c r="G1574" s="110" t="s">
        <v>1553</v>
      </c>
      <c r="H1574" s="274">
        <v>42005</v>
      </c>
      <c r="I1574" s="110" t="s">
        <v>14</v>
      </c>
      <c r="J1574" s="111" t="s">
        <v>81</v>
      </c>
      <c r="K1574" s="110" t="s">
        <v>9</v>
      </c>
      <c r="L1574" s="110" t="s">
        <v>10</v>
      </c>
      <c r="M1574" s="110" t="s">
        <v>10</v>
      </c>
      <c r="N1574" s="110" t="s">
        <v>11</v>
      </c>
      <c r="O1574" s="9">
        <v>1955.8</v>
      </c>
      <c r="P1574" s="9">
        <v>0</v>
      </c>
      <c r="Q1574" s="9">
        <f t="shared" si="68"/>
        <v>1955.8</v>
      </c>
      <c r="R1574" s="112" t="s">
        <v>1</v>
      </c>
      <c r="S1574" s="113" t="s">
        <v>4</v>
      </c>
      <c r="T1574" s="113"/>
      <c r="U1574" s="113" t="s">
        <v>297</v>
      </c>
      <c r="V1574" s="110"/>
      <c r="W1574" s="110"/>
      <c r="X1574" s="110"/>
      <c r="Y1574" s="110"/>
      <c r="Z1574" s="274">
        <v>42005</v>
      </c>
      <c r="AA1574" s="110"/>
      <c r="AB1574" s="110"/>
      <c r="AC1574" s="110"/>
      <c r="AD1574" s="115" t="s">
        <v>1554</v>
      </c>
    </row>
    <row r="1575" spans="2:30" s="21" customFormat="1" ht="15" customHeight="1">
      <c r="B1575" s="109"/>
      <c r="C1575" s="110"/>
      <c r="D1575" s="110"/>
      <c r="E1575" s="110"/>
      <c r="F1575" s="110"/>
      <c r="G1575" s="110" t="s">
        <v>1553</v>
      </c>
      <c r="H1575" s="274">
        <v>42005</v>
      </c>
      <c r="I1575" s="110" t="s">
        <v>14</v>
      </c>
      <c r="J1575" s="111" t="s">
        <v>81</v>
      </c>
      <c r="K1575" s="110" t="s">
        <v>9</v>
      </c>
      <c r="L1575" s="110" t="s">
        <v>10</v>
      </c>
      <c r="M1575" s="110" t="s">
        <v>10</v>
      </c>
      <c r="N1575" s="110" t="s">
        <v>11</v>
      </c>
      <c r="O1575" s="9">
        <v>4500</v>
      </c>
      <c r="P1575" s="9">
        <v>0</v>
      </c>
      <c r="Q1575" s="9">
        <f t="shared" si="68"/>
        <v>4500</v>
      </c>
      <c r="R1575" s="112" t="s">
        <v>1</v>
      </c>
      <c r="S1575" s="113" t="s">
        <v>4</v>
      </c>
      <c r="T1575" s="113"/>
      <c r="U1575" s="113" t="s">
        <v>301</v>
      </c>
      <c r="V1575" s="110"/>
      <c r="W1575" s="110"/>
      <c r="X1575" s="110"/>
      <c r="Y1575" s="110"/>
      <c r="Z1575" s="274">
        <v>42005</v>
      </c>
      <c r="AA1575" s="110"/>
      <c r="AB1575" s="110"/>
      <c r="AC1575" s="110"/>
      <c r="AD1575" s="115" t="s">
        <v>1554</v>
      </c>
    </row>
    <row r="1576" spans="2:30" s="21" customFormat="1" ht="15" customHeight="1">
      <c r="B1576" s="109"/>
      <c r="C1576" s="110"/>
      <c r="D1576" s="110"/>
      <c r="E1576" s="110"/>
      <c r="F1576" s="110"/>
      <c r="G1576" s="110" t="s">
        <v>1553</v>
      </c>
      <c r="H1576" s="274">
        <v>42005</v>
      </c>
      <c r="I1576" s="110" t="s">
        <v>14</v>
      </c>
      <c r="J1576" s="111" t="s">
        <v>81</v>
      </c>
      <c r="K1576" s="110" t="s">
        <v>9</v>
      </c>
      <c r="L1576" s="110" t="s">
        <v>10</v>
      </c>
      <c r="M1576" s="110" t="s">
        <v>10</v>
      </c>
      <c r="N1576" s="110" t="s">
        <v>11</v>
      </c>
      <c r="O1576" s="9">
        <v>433414.99</v>
      </c>
      <c r="P1576" s="9">
        <v>0</v>
      </c>
      <c r="Q1576" s="9">
        <f t="shared" si="68"/>
        <v>433414.99</v>
      </c>
      <c r="R1576" s="112" t="s">
        <v>1</v>
      </c>
      <c r="S1576" s="113" t="s">
        <v>4</v>
      </c>
      <c r="T1576" s="113"/>
      <c r="U1576" s="113" t="s">
        <v>209</v>
      </c>
      <c r="V1576" s="110"/>
      <c r="W1576" s="110"/>
      <c r="X1576" s="110"/>
      <c r="Y1576" s="110"/>
      <c r="Z1576" s="274">
        <v>42005</v>
      </c>
      <c r="AA1576" s="110"/>
      <c r="AB1576" s="110"/>
      <c r="AC1576" s="110"/>
      <c r="AD1576" s="115" t="s">
        <v>1554</v>
      </c>
    </row>
    <row r="1577" spans="2:30" s="21" customFormat="1" ht="15" customHeight="1">
      <c r="B1577" s="109"/>
      <c r="C1577" s="110"/>
      <c r="D1577" s="110"/>
      <c r="E1577" s="110"/>
      <c r="F1577" s="110"/>
      <c r="G1577" s="110" t="s">
        <v>1553</v>
      </c>
      <c r="H1577" s="274">
        <v>42005</v>
      </c>
      <c r="I1577" s="110" t="s">
        <v>14</v>
      </c>
      <c r="J1577" s="111" t="s">
        <v>81</v>
      </c>
      <c r="K1577" s="110" t="s">
        <v>9</v>
      </c>
      <c r="L1577" s="110" t="s">
        <v>10</v>
      </c>
      <c r="M1577" s="110" t="s">
        <v>10</v>
      </c>
      <c r="N1577" s="110" t="s">
        <v>11</v>
      </c>
      <c r="O1577" s="9">
        <v>61100.56</v>
      </c>
      <c r="P1577" s="9">
        <v>0</v>
      </c>
      <c r="Q1577" s="9">
        <f t="shared" si="68"/>
        <v>61100.56</v>
      </c>
      <c r="R1577" s="112" t="s">
        <v>1</v>
      </c>
      <c r="S1577" s="113" t="s">
        <v>4</v>
      </c>
      <c r="T1577" s="113"/>
      <c r="U1577" s="113" t="s">
        <v>211</v>
      </c>
      <c r="V1577" s="110"/>
      <c r="W1577" s="110"/>
      <c r="X1577" s="110"/>
      <c r="Y1577" s="110"/>
      <c r="Z1577" s="274">
        <v>42005</v>
      </c>
      <c r="AA1577" s="110"/>
      <c r="AB1577" s="110"/>
      <c r="AC1577" s="110"/>
      <c r="AD1577" s="115" t="s">
        <v>1554</v>
      </c>
    </row>
    <row r="1578" spans="2:30" s="21" customFormat="1" ht="15" customHeight="1">
      <c r="B1578" s="109"/>
      <c r="C1578" s="110"/>
      <c r="D1578" s="110"/>
      <c r="E1578" s="110"/>
      <c r="F1578" s="110"/>
      <c r="G1578" s="110" t="s">
        <v>1553</v>
      </c>
      <c r="H1578" s="274">
        <v>42005</v>
      </c>
      <c r="I1578" s="110" t="s">
        <v>14</v>
      </c>
      <c r="J1578" s="111" t="s">
        <v>81</v>
      </c>
      <c r="K1578" s="110" t="s">
        <v>9</v>
      </c>
      <c r="L1578" s="110" t="s">
        <v>10</v>
      </c>
      <c r="M1578" s="110" t="s">
        <v>10</v>
      </c>
      <c r="N1578" s="110" t="s">
        <v>11</v>
      </c>
      <c r="O1578" s="9">
        <v>35205.699999999997</v>
      </c>
      <c r="P1578" s="9">
        <v>0</v>
      </c>
      <c r="Q1578" s="9">
        <f t="shared" si="68"/>
        <v>35205.699999999997</v>
      </c>
      <c r="R1578" s="112" t="s">
        <v>1</v>
      </c>
      <c r="S1578" s="113" t="s">
        <v>4</v>
      </c>
      <c r="T1578" s="113"/>
      <c r="U1578" s="113" t="s">
        <v>212</v>
      </c>
      <c r="V1578" s="110"/>
      <c r="W1578" s="110"/>
      <c r="X1578" s="110"/>
      <c r="Y1578" s="110"/>
      <c r="Z1578" s="274">
        <v>42005</v>
      </c>
      <c r="AA1578" s="110"/>
      <c r="AB1578" s="110"/>
      <c r="AC1578" s="110"/>
      <c r="AD1578" s="115" t="s">
        <v>1554</v>
      </c>
    </row>
    <row r="1579" spans="2:30" s="21" customFormat="1" ht="15" customHeight="1">
      <c r="B1579" s="109"/>
      <c r="C1579" s="110"/>
      <c r="D1579" s="110"/>
      <c r="E1579" s="110"/>
      <c r="F1579" s="110"/>
      <c r="G1579" s="110" t="s">
        <v>1553</v>
      </c>
      <c r="H1579" s="274">
        <v>42005</v>
      </c>
      <c r="I1579" s="110" t="s">
        <v>14</v>
      </c>
      <c r="J1579" s="111" t="s">
        <v>81</v>
      </c>
      <c r="K1579" s="110" t="s">
        <v>9</v>
      </c>
      <c r="L1579" s="110" t="s">
        <v>10</v>
      </c>
      <c r="M1579" s="110" t="s">
        <v>10</v>
      </c>
      <c r="N1579" s="110" t="s">
        <v>11</v>
      </c>
      <c r="O1579" s="9">
        <v>89002.46</v>
      </c>
      <c r="P1579" s="9">
        <v>0</v>
      </c>
      <c r="Q1579" s="9">
        <f t="shared" si="68"/>
        <v>89002.46</v>
      </c>
      <c r="R1579" s="112" t="s">
        <v>1</v>
      </c>
      <c r="S1579" s="113" t="s">
        <v>4</v>
      </c>
      <c r="T1579" s="113"/>
      <c r="U1579" s="113" t="s">
        <v>213</v>
      </c>
      <c r="V1579" s="110"/>
      <c r="W1579" s="110"/>
      <c r="X1579" s="110"/>
      <c r="Y1579" s="110"/>
      <c r="Z1579" s="274">
        <v>42005</v>
      </c>
      <c r="AA1579" s="110"/>
      <c r="AB1579" s="110"/>
      <c r="AC1579" s="110"/>
      <c r="AD1579" s="115" t="s">
        <v>1554</v>
      </c>
    </row>
    <row r="1580" spans="2:30" s="21" customFormat="1" ht="15" customHeight="1">
      <c r="B1580" s="109"/>
      <c r="C1580" s="110"/>
      <c r="D1580" s="110"/>
      <c r="E1580" s="110"/>
      <c r="F1580" s="110"/>
      <c r="G1580" s="110" t="s">
        <v>1553</v>
      </c>
      <c r="H1580" s="274">
        <v>42005</v>
      </c>
      <c r="I1580" s="110" t="s">
        <v>14</v>
      </c>
      <c r="J1580" s="111" t="s">
        <v>81</v>
      </c>
      <c r="K1580" s="110" t="s">
        <v>9</v>
      </c>
      <c r="L1580" s="110" t="s">
        <v>10</v>
      </c>
      <c r="M1580" s="110" t="s">
        <v>10</v>
      </c>
      <c r="N1580" s="110" t="s">
        <v>11</v>
      </c>
      <c r="O1580" s="9">
        <v>212479.02</v>
      </c>
      <c r="P1580" s="9">
        <v>0</v>
      </c>
      <c r="Q1580" s="9">
        <f t="shared" si="68"/>
        <v>212479.02</v>
      </c>
      <c r="R1580" s="112" t="s">
        <v>1</v>
      </c>
      <c r="S1580" s="113" t="s">
        <v>4</v>
      </c>
      <c r="T1580" s="113"/>
      <c r="U1580" s="113" t="s">
        <v>214</v>
      </c>
      <c r="V1580" s="110"/>
      <c r="W1580" s="110"/>
      <c r="X1580" s="110"/>
      <c r="Y1580" s="110"/>
      <c r="Z1580" s="274">
        <v>42005</v>
      </c>
      <c r="AA1580" s="110"/>
      <c r="AB1580" s="110"/>
      <c r="AC1580" s="110"/>
      <c r="AD1580" s="115" t="s">
        <v>1554</v>
      </c>
    </row>
    <row r="1581" spans="2:30" s="21" customFormat="1" ht="15" customHeight="1">
      <c r="B1581" s="109"/>
      <c r="C1581" s="110"/>
      <c r="D1581" s="110"/>
      <c r="E1581" s="110"/>
      <c r="F1581" s="110"/>
      <c r="G1581" s="110" t="s">
        <v>1553</v>
      </c>
      <c r="H1581" s="274">
        <v>42005</v>
      </c>
      <c r="I1581" s="110" t="s">
        <v>14</v>
      </c>
      <c r="J1581" s="111" t="s">
        <v>81</v>
      </c>
      <c r="K1581" s="110" t="s">
        <v>9</v>
      </c>
      <c r="L1581" s="110" t="s">
        <v>10</v>
      </c>
      <c r="M1581" s="110" t="s">
        <v>10</v>
      </c>
      <c r="N1581" s="110" t="s">
        <v>11</v>
      </c>
      <c r="O1581" s="9">
        <v>22351.42</v>
      </c>
      <c r="P1581" s="9">
        <v>0</v>
      </c>
      <c r="Q1581" s="9">
        <f t="shared" si="68"/>
        <v>22351.42</v>
      </c>
      <c r="R1581" s="112" t="s">
        <v>1</v>
      </c>
      <c r="S1581" s="113" t="s">
        <v>4</v>
      </c>
      <c r="T1581" s="113"/>
      <c r="U1581" s="113" t="s">
        <v>215</v>
      </c>
      <c r="V1581" s="110"/>
      <c r="W1581" s="110"/>
      <c r="X1581" s="110"/>
      <c r="Y1581" s="110"/>
      <c r="Z1581" s="274">
        <v>42005</v>
      </c>
      <c r="AA1581" s="110"/>
      <c r="AB1581" s="110"/>
      <c r="AC1581" s="110"/>
      <c r="AD1581" s="115" t="s">
        <v>1554</v>
      </c>
    </row>
    <row r="1582" spans="2:30" s="21" customFormat="1" ht="15" customHeight="1">
      <c r="B1582" s="109"/>
      <c r="C1582" s="110"/>
      <c r="D1582" s="110"/>
      <c r="E1582" s="110"/>
      <c r="F1582" s="110"/>
      <c r="G1582" s="110" t="s">
        <v>1553</v>
      </c>
      <c r="H1582" s="274">
        <v>42005</v>
      </c>
      <c r="I1582" s="110" t="s">
        <v>14</v>
      </c>
      <c r="J1582" s="111" t="s">
        <v>81</v>
      </c>
      <c r="K1582" s="110" t="s">
        <v>9</v>
      </c>
      <c r="L1582" s="110" t="s">
        <v>10</v>
      </c>
      <c r="M1582" s="110" t="s">
        <v>10</v>
      </c>
      <c r="N1582" s="110" t="s">
        <v>11</v>
      </c>
      <c r="O1582" s="9">
        <v>119284.19</v>
      </c>
      <c r="P1582" s="9">
        <v>0</v>
      </c>
      <c r="Q1582" s="9">
        <f t="shared" si="68"/>
        <v>119284.19</v>
      </c>
      <c r="R1582" s="112" t="s">
        <v>1</v>
      </c>
      <c r="S1582" s="113" t="s">
        <v>4</v>
      </c>
      <c r="T1582" s="113"/>
      <c r="U1582" s="113" t="s">
        <v>216</v>
      </c>
      <c r="V1582" s="110"/>
      <c r="W1582" s="110"/>
      <c r="X1582" s="110"/>
      <c r="Y1582" s="110"/>
      <c r="Z1582" s="274">
        <v>42005</v>
      </c>
      <c r="AA1582" s="110"/>
      <c r="AB1582" s="110"/>
      <c r="AC1582" s="110"/>
      <c r="AD1582" s="115" t="s">
        <v>1554</v>
      </c>
    </row>
    <row r="1583" spans="2:30" s="21" customFormat="1" ht="15" customHeight="1">
      <c r="B1583" s="109"/>
      <c r="C1583" s="110"/>
      <c r="D1583" s="110"/>
      <c r="E1583" s="110"/>
      <c r="F1583" s="110"/>
      <c r="G1583" s="110" t="s">
        <v>1553</v>
      </c>
      <c r="H1583" s="274">
        <v>42005</v>
      </c>
      <c r="I1583" s="110" t="s">
        <v>14</v>
      </c>
      <c r="J1583" s="111" t="s">
        <v>81</v>
      </c>
      <c r="K1583" s="110" t="s">
        <v>9</v>
      </c>
      <c r="L1583" s="110" t="s">
        <v>10</v>
      </c>
      <c r="M1583" s="110" t="s">
        <v>10</v>
      </c>
      <c r="N1583" s="110" t="s">
        <v>11</v>
      </c>
      <c r="O1583" s="9">
        <v>85227.79</v>
      </c>
      <c r="P1583" s="9">
        <v>0</v>
      </c>
      <c r="Q1583" s="9">
        <f t="shared" si="68"/>
        <v>85227.79</v>
      </c>
      <c r="R1583" s="112" t="s">
        <v>1</v>
      </c>
      <c r="S1583" s="113" t="s">
        <v>4</v>
      </c>
      <c r="T1583" s="113"/>
      <c r="U1583" s="113" t="s">
        <v>217</v>
      </c>
      <c r="V1583" s="110"/>
      <c r="W1583" s="110"/>
      <c r="X1583" s="110"/>
      <c r="Y1583" s="110"/>
      <c r="Z1583" s="274">
        <v>42005</v>
      </c>
      <c r="AA1583" s="110"/>
      <c r="AB1583" s="110"/>
      <c r="AC1583" s="110"/>
      <c r="AD1583" s="115" t="s">
        <v>1554</v>
      </c>
    </row>
    <row r="1584" spans="2:30" s="21" customFormat="1" ht="15" customHeight="1">
      <c r="B1584" s="109"/>
      <c r="C1584" s="110"/>
      <c r="D1584" s="110"/>
      <c r="E1584" s="110"/>
      <c r="F1584" s="110"/>
      <c r="G1584" s="110" t="s">
        <v>1553</v>
      </c>
      <c r="H1584" s="274">
        <v>42005</v>
      </c>
      <c r="I1584" s="110" t="s">
        <v>14</v>
      </c>
      <c r="J1584" s="111" t="s">
        <v>81</v>
      </c>
      <c r="K1584" s="110" t="s">
        <v>9</v>
      </c>
      <c r="L1584" s="110" t="s">
        <v>10</v>
      </c>
      <c r="M1584" s="110" t="s">
        <v>10</v>
      </c>
      <c r="N1584" s="110" t="s">
        <v>11</v>
      </c>
      <c r="O1584" s="9">
        <v>55508.53</v>
      </c>
      <c r="P1584" s="9">
        <v>0</v>
      </c>
      <c r="Q1584" s="9">
        <f t="shared" si="68"/>
        <v>55508.53</v>
      </c>
      <c r="R1584" s="112" t="s">
        <v>1</v>
      </c>
      <c r="S1584" s="113" t="s">
        <v>4</v>
      </c>
      <c r="T1584" s="113"/>
      <c r="U1584" s="113" t="s">
        <v>218</v>
      </c>
      <c r="V1584" s="110"/>
      <c r="W1584" s="110"/>
      <c r="X1584" s="110"/>
      <c r="Y1584" s="110"/>
      <c r="Z1584" s="274">
        <v>42005</v>
      </c>
      <c r="AA1584" s="110"/>
      <c r="AB1584" s="110"/>
      <c r="AC1584" s="110"/>
      <c r="AD1584" s="115" t="s">
        <v>1554</v>
      </c>
    </row>
    <row r="1585" spans="2:30" s="21" customFormat="1" ht="15" customHeight="1">
      <c r="B1585" s="109"/>
      <c r="C1585" s="110"/>
      <c r="D1585" s="110"/>
      <c r="E1585" s="110"/>
      <c r="F1585" s="110"/>
      <c r="G1585" s="110" t="s">
        <v>1553</v>
      </c>
      <c r="H1585" s="274">
        <v>42005</v>
      </c>
      <c r="I1585" s="110" t="s">
        <v>14</v>
      </c>
      <c r="J1585" s="111" t="s">
        <v>81</v>
      </c>
      <c r="K1585" s="110" t="s">
        <v>9</v>
      </c>
      <c r="L1585" s="110" t="s">
        <v>10</v>
      </c>
      <c r="M1585" s="110" t="s">
        <v>10</v>
      </c>
      <c r="N1585" s="110" t="s">
        <v>11</v>
      </c>
      <c r="O1585" s="9">
        <v>53894.68</v>
      </c>
      <c r="P1585" s="9">
        <v>0</v>
      </c>
      <c r="Q1585" s="9">
        <f t="shared" si="68"/>
        <v>53894.68</v>
      </c>
      <c r="R1585" s="112" t="s">
        <v>1</v>
      </c>
      <c r="S1585" s="113" t="s">
        <v>4</v>
      </c>
      <c r="T1585" s="113"/>
      <c r="U1585" s="113" t="s">
        <v>219</v>
      </c>
      <c r="V1585" s="110"/>
      <c r="W1585" s="110"/>
      <c r="X1585" s="110"/>
      <c r="Y1585" s="110"/>
      <c r="Z1585" s="274">
        <v>42005</v>
      </c>
      <c r="AA1585" s="110"/>
      <c r="AB1585" s="110"/>
      <c r="AC1585" s="110"/>
      <c r="AD1585" s="115" t="s">
        <v>1554</v>
      </c>
    </row>
    <row r="1586" spans="2:30" s="21" customFormat="1" ht="15" customHeight="1">
      <c r="B1586" s="109"/>
      <c r="C1586" s="110"/>
      <c r="D1586" s="110"/>
      <c r="E1586" s="110"/>
      <c r="F1586" s="110"/>
      <c r="G1586" s="110" t="s">
        <v>1553</v>
      </c>
      <c r="H1586" s="274">
        <v>42005</v>
      </c>
      <c r="I1586" s="110" t="s">
        <v>14</v>
      </c>
      <c r="J1586" s="111" t="s">
        <v>81</v>
      </c>
      <c r="K1586" s="110" t="s">
        <v>9</v>
      </c>
      <c r="L1586" s="110" t="s">
        <v>10</v>
      </c>
      <c r="M1586" s="110" t="s">
        <v>10</v>
      </c>
      <c r="N1586" s="110" t="s">
        <v>11</v>
      </c>
      <c r="O1586" s="9">
        <v>135105.87</v>
      </c>
      <c r="P1586" s="9">
        <v>0</v>
      </c>
      <c r="Q1586" s="9">
        <f t="shared" si="68"/>
        <v>135105.87</v>
      </c>
      <c r="R1586" s="112" t="s">
        <v>1</v>
      </c>
      <c r="S1586" s="113" t="s">
        <v>4</v>
      </c>
      <c r="T1586" s="113"/>
      <c r="U1586" s="113" t="s">
        <v>220</v>
      </c>
      <c r="V1586" s="110"/>
      <c r="W1586" s="110"/>
      <c r="X1586" s="110"/>
      <c r="Y1586" s="110"/>
      <c r="Z1586" s="274">
        <v>42005</v>
      </c>
      <c r="AA1586" s="110"/>
      <c r="AB1586" s="110"/>
      <c r="AC1586" s="110"/>
      <c r="AD1586" s="115" t="s">
        <v>1554</v>
      </c>
    </row>
    <row r="1587" spans="2:30" s="21" customFormat="1" ht="15" customHeight="1">
      <c r="B1587" s="109"/>
      <c r="C1587" s="110"/>
      <c r="D1587" s="110"/>
      <c r="E1587" s="110"/>
      <c r="F1587" s="110"/>
      <c r="G1587" s="110" t="s">
        <v>1553</v>
      </c>
      <c r="H1587" s="274">
        <v>42005</v>
      </c>
      <c r="I1587" s="110" t="s">
        <v>14</v>
      </c>
      <c r="J1587" s="111" t="s">
        <v>81</v>
      </c>
      <c r="K1587" s="110" t="s">
        <v>9</v>
      </c>
      <c r="L1587" s="110" t="s">
        <v>10</v>
      </c>
      <c r="M1587" s="110" t="s">
        <v>10</v>
      </c>
      <c r="N1587" s="110" t="s">
        <v>11</v>
      </c>
      <c r="O1587" s="9">
        <v>254966.68</v>
      </c>
      <c r="P1587" s="9">
        <v>0</v>
      </c>
      <c r="Q1587" s="9">
        <f t="shared" si="68"/>
        <v>254966.68</v>
      </c>
      <c r="R1587" s="112" t="s">
        <v>1</v>
      </c>
      <c r="S1587" s="113" t="s">
        <v>4</v>
      </c>
      <c r="T1587" s="113"/>
      <c r="U1587" s="113" t="s">
        <v>221</v>
      </c>
      <c r="V1587" s="110"/>
      <c r="W1587" s="110"/>
      <c r="X1587" s="110"/>
      <c r="Y1587" s="110"/>
      <c r="Z1587" s="274">
        <v>42005</v>
      </c>
      <c r="AA1587" s="110"/>
      <c r="AB1587" s="110"/>
      <c r="AC1587" s="110"/>
      <c r="AD1587" s="115" t="s">
        <v>1554</v>
      </c>
    </row>
    <row r="1588" spans="2:30" s="21" customFormat="1" ht="15" customHeight="1">
      <c r="B1588" s="109"/>
      <c r="C1588" s="110"/>
      <c r="D1588" s="110"/>
      <c r="E1588" s="110"/>
      <c r="F1588" s="110"/>
      <c r="G1588" s="110" t="s">
        <v>1553</v>
      </c>
      <c r="H1588" s="274">
        <v>42005</v>
      </c>
      <c r="I1588" s="110" t="s">
        <v>14</v>
      </c>
      <c r="J1588" s="111" t="s">
        <v>81</v>
      </c>
      <c r="K1588" s="110" t="s">
        <v>9</v>
      </c>
      <c r="L1588" s="110" t="s">
        <v>10</v>
      </c>
      <c r="M1588" s="110" t="s">
        <v>10</v>
      </c>
      <c r="N1588" s="110" t="s">
        <v>11</v>
      </c>
      <c r="O1588" s="9">
        <v>2220</v>
      </c>
      <c r="P1588" s="9">
        <v>0</v>
      </c>
      <c r="Q1588" s="9">
        <f t="shared" si="68"/>
        <v>2220</v>
      </c>
      <c r="R1588" s="112" t="s">
        <v>1</v>
      </c>
      <c r="S1588" s="113" t="s">
        <v>4</v>
      </c>
      <c r="T1588" s="113"/>
      <c r="U1588" s="113" t="s">
        <v>302</v>
      </c>
      <c r="V1588" s="110"/>
      <c r="W1588" s="110"/>
      <c r="X1588" s="110"/>
      <c r="Y1588" s="110"/>
      <c r="Z1588" s="274">
        <v>42005</v>
      </c>
      <c r="AA1588" s="110"/>
      <c r="AB1588" s="110"/>
      <c r="AC1588" s="110"/>
      <c r="AD1588" s="115" t="s">
        <v>1554</v>
      </c>
    </row>
    <row r="1589" spans="2:30" s="21" customFormat="1" ht="15" customHeight="1">
      <c r="B1589" s="109"/>
      <c r="C1589" s="110"/>
      <c r="D1589" s="110"/>
      <c r="E1589" s="110"/>
      <c r="F1589" s="110"/>
      <c r="G1589" s="110" t="s">
        <v>1553</v>
      </c>
      <c r="H1589" s="274">
        <v>42005</v>
      </c>
      <c r="I1589" s="110" t="s">
        <v>14</v>
      </c>
      <c r="J1589" s="111" t="s">
        <v>81</v>
      </c>
      <c r="K1589" s="110" t="s">
        <v>9</v>
      </c>
      <c r="L1589" s="110" t="s">
        <v>10</v>
      </c>
      <c r="M1589" s="110" t="s">
        <v>10</v>
      </c>
      <c r="N1589" s="110" t="s">
        <v>11</v>
      </c>
      <c r="O1589" s="9">
        <v>33450</v>
      </c>
      <c r="P1589" s="9">
        <v>0</v>
      </c>
      <c r="Q1589" s="9">
        <f t="shared" si="68"/>
        <v>33450</v>
      </c>
      <c r="R1589" s="112" t="s">
        <v>1</v>
      </c>
      <c r="S1589" s="113" t="s">
        <v>4</v>
      </c>
      <c r="T1589" s="113"/>
      <c r="U1589" s="113" t="s">
        <v>303</v>
      </c>
      <c r="V1589" s="110"/>
      <c r="W1589" s="110"/>
      <c r="X1589" s="110"/>
      <c r="Y1589" s="110"/>
      <c r="Z1589" s="274">
        <v>42005</v>
      </c>
      <c r="AA1589" s="110"/>
      <c r="AB1589" s="110"/>
      <c r="AC1589" s="110"/>
      <c r="AD1589" s="115" t="s">
        <v>1554</v>
      </c>
    </row>
    <row r="1590" spans="2:30" s="21" customFormat="1" ht="15" customHeight="1">
      <c r="B1590" s="109"/>
      <c r="C1590" s="110"/>
      <c r="D1590" s="110"/>
      <c r="E1590" s="110"/>
      <c r="F1590" s="110"/>
      <c r="G1590" s="110" t="s">
        <v>1553</v>
      </c>
      <c r="H1590" s="274">
        <v>42005</v>
      </c>
      <c r="I1590" s="110" t="s">
        <v>14</v>
      </c>
      <c r="J1590" s="111" t="s">
        <v>81</v>
      </c>
      <c r="K1590" s="110" t="s">
        <v>9</v>
      </c>
      <c r="L1590" s="110" t="s">
        <v>10</v>
      </c>
      <c r="M1590" s="110" t="s">
        <v>10</v>
      </c>
      <c r="N1590" s="110" t="s">
        <v>11</v>
      </c>
      <c r="O1590" s="9">
        <v>98241.61</v>
      </c>
      <c r="P1590" s="9">
        <v>0</v>
      </c>
      <c r="Q1590" s="9">
        <f t="shared" si="68"/>
        <v>98241.61</v>
      </c>
      <c r="R1590" s="112" t="s">
        <v>1</v>
      </c>
      <c r="S1590" s="113" t="s">
        <v>4</v>
      </c>
      <c r="T1590" s="113"/>
      <c r="U1590" s="113" t="s">
        <v>222</v>
      </c>
      <c r="V1590" s="110"/>
      <c r="W1590" s="110"/>
      <c r="X1590" s="110"/>
      <c r="Y1590" s="110"/>
      <c r="Z1590" s="274">
        <v>42005</v>
      </c>
      <c r="AA1590" s="110"/>
      <c r="AB1590" s="110"/>
      <c r="AC1590" s="110"/>
      <c r="AD1590" s="115" t="s">
        <v>1554</v>
      </c>
    </row>
    <row r="1591" spans="2:30" s="21" customFormat="1" ht="15" customHeight="1">
      <c r="B1591" s="109"/>
      <c r="C1591" s="110"/>
      <c r="D1591" s="110"/>
      <c r="E1591" s="110"/>
      <c r="F1591" s="110"/>
      <c r="G1591" s="110" t="s">
        <v>1553</v>
      </c>
      <c r="H1591" s="274">
        <v>42005</v>
      </c>
      <c r="I1591" s="110" t="s">
        <v>14</v>
      </c>
      <c r="J1591" s="111" t="s">
        <v>81</v>
      </c>
      <c r="K1591" s="110" t="s">
        <v>9</v>
      </c>
      <c r="L1591" s="110" t="s">
        <v>10</v>
      </c>
      <c r="M1591" s="110" t="s">
        <v>10</v>
      </c>
      <c r="N1591" s="110" t="s">
        <v>11</v>
      </c>
      <c r="O1591" s="9">
        <v>11220.75</v>
      </c>
      <c r="P1591" s="9">
        <v>0</v>
      </c>
      <c r="Q1591" s="9">
        <f t="shared" si="68"/>
        <v>11220.75</v>
      </c>
      <c r="R1591" s="112" t="s">
        <v>1</v>
      </c>
      <c r="S1591" s="113" t="s">
        <v>4</v>
      </c>
      <c r="T1591" s="113"/>
      <c r="U1591" s="113" t="s">
        <v>305</v>
      </c>
      <c r="V1591" s="110"/>
      <c r="W1591" s="110"/>
      <c r="X1591" s="110"/>
      <c r="Y1591" s="110"/>
      <c r="Z1591" s="274">
        <v>42005</v>
      </c>
      <c r="AA1591" s="110"/>
      <c r="AB1591" s="110"/>
      <c r="AC1591" s="110"/>
      <c r="AD1591" s="115" t="s">
        <v>1554</v>
      </c>
    </row>
    <row r="1592" spans="2:30" s="21" customFormat="1" ht="15" customHeight="1">
      <c r="B1592" s="109"/>
      <c r="C1592" s="110"/>
      <c r="D1592" s="110"/>
      <c r="E1592" s="110"/>
      <c r="F1592" s="110"/>
      <c r="G1592" s="110" t="s">
        <v>1553</v>
      </c>
      <c r="H1592" s="274">
        <v>42005</v>
      </c>
      <c r="I1592" s="110" t="s">
        <v>14</v>
      </c>
      <c r="J1592" s="111" t="s">
        <v>81</v>
      </c>
      <c r="K1592" s="110" t="s">
        <v>9</v>
      </c>
      <c r="L1592" s="110" t="s">
        <v>10</v>
      </c>
      <c r="M1592" s="110" t="s">
        <v>10</v>
      </c>
      <c r="N1592" s="110" t="s">
        <v>11</v>
      </c>
      <c r="O1592" s="9">
        <v>31892.9</v>
      </c>
      <c r="P1592" s="9">
        <v>0</v>
      </c>
      <c r="Q1592" s="9">
        <f t="shared" si="68"/>
        <v>31892.9</v>
      </c>
      <c r="R1592" s="112" t="s">
        <v>1</v>
      </c>
      <c r="S1592" s="113" t="s">
        <v>4</v>
      </c>
      <c r="T1592" s="113"/>
      <c r="U1592" s="113" t="s">
        <v>306</v>
      </c>
      <c r="V1592" s="110"/>
      <c r="W1592" s="110"/>
      <c r="X1592" s="110"/>
      <c r="Y1592" s="110"/>
      <c r="Z1592" s="274">
        <v>42005</v>
      </c>
      <c r="AA1592" s="110"/>
      <c r="AB1592" s="110"/>
      <c r="AC1592" s="110"/>
      <c r="AD1592" s="115" t="s">
        <v>1554</v>
      </c>
    </row>
    <row r="1593" spans="2:30" s="21" customFormat="1" ht="15" customHeight="1">
      <c r="B1593" s="109"/>
      <c r="C1593" s="110"/>
      <c r="D1593" s="110"/>
      <c r="E1593" s="110"/>
      <c r="F1593" s="110"/>
      <c r="G1593" s="110" t="s">
        <v>1553</v>
      </c>
      <c r="H1593" s="274">
        <v>42005</v>
      </c>
      <c r="I1593" s="110" t="s">
        <v>14</v>
      </c>
      <c r="J1593" s="111" t="s">
        <v>81</v>
      </c>
      <c r="K1593" s="110" t="s">
        <v>9</v>
      </c>
      <c r="L1593" s="110" t="s">
        <v>10</v>
      </c>
      <c r="M1593" s="110" t="s">
        <v>10</v>
      </c>
      <c r="N1593" s="110" t="s">
        <v>11</v>
      </c>
      <c r="O1593" s="9">
        <v>132234.66</v>
      </c>
      <c r="P1593" s="9">
        <v>0</v>
      </c>
      <c r="Q1593" s="9">
        <f t="shared" si="68"/>
        <v>132234.66</v>
      </c>
      <c r="R1593" s="112" t="s">
        <v>1</v>
      </c>
      <c r="S1593" s="113" t="s">
        <v>4</v>
      </c>
      <c r="T1593" s="113"/>
      <c r="U1593" s="113" t="s">
        <v>223</v>
      </c>
      <c r="V1593" s="110"/>
      <c r="W1593" s="110"/>
      <c r="X1593" s="110"/>
      <c r="Y1593" s="110"/>
      <c r="Z1593" s="274">
        <v>42005</v>
      </c>
      <c r="AA1593" s="110"/>
      <c r="AB1593" s="110"/>
      <c r="AC1593" s="110"/>
      <c r="AD1593" s="115" t="s">
        <v>1554</v>
      </c>
    </row>
    <row r="1594" spans="2:30" s="21" customFormat="1" ht="15" customHeight="1">
      <c r="B1594" s="109"/>
      <c r="C1594" s="110"/>
      <c r="D1594" s="110"/>
      <c r="E1594" s="110"/>
      <c r="F1594" s="110"/>
      <c r="G1594" s="110" t="s">
        <v>1553</v>
      </c>
      <c r="H1594" s="274">
        <v>42005</v>
      </c>
      <c r="I1594" s="110" t="s">
        <v>14</v>
      </c>
      <c r="J1594" s="111" t="s">
        <v>81</v>
      </c>
      <c r="K1594" s="110" t="s">
        <v>9</v>
      </c>
      <c r="L1594" s="110" t="s">
        <v>10</v>
      </c>
      <c r="M1594" s="110" t="s">
        <v>10</v>
      </c>
      <c r="N1594" s="110" t="s">
        <v>11</v>
      </c>
      <c r="O1594" s="9">
        <v>222616.47</v>
      </c>
      <c r="P1594" s="9">
        <v>0</v>
      </c>
      <c r="Q1594" s="9">
        <f t="shared" si="68"/>
        <v>222616.47</v>
      </c>
      <c r="R1594" s="112" t="s">
        <v>1</v>
      </c>
      <c r="S1594" s="113" t="s">
        <v>4</v>
      </c>
      <c r="T1594" s="113"/>
      <c r="U1594" s="113" t="s">
        <v>224</v>
      </c>
      <c r="V1594" s="110"/>
      <c r="W1594" s="110"/>
      <c r="X1594" s="110"/>
      <c r="Y1594" s="110"/>
      <c r="Z1594" s="274">
        <v>42005</v>
      </c>
      <c r="AA1594" s="110"/>
      <c r="AB1594" s="110"/>
      <c r="AC1594" s="110"/>
      <c r="AD1594" s="115" t="s">
        <v>1554</v>
      </c>
    </row>
    <row r="1595" spans="2:30" s="21" customFormat="1" ht="15" customHeight="1">
      <c r="B1595" s="109"/>
      <c r="C1595" s="110"/>
      <c r="D1595" s="110"/>
      <c r="E1595" s="110"/>
      <c r="F1595" s="110"/>
      <c r="G1595" s="110" t="s">
        <v>1553</v>
      </c>
      <c r="H1595" s="274">
        <v>42005</v>
      </c>
      <c r="I1595" s="110" t="s">
        <v>14</v>
      </c>
      <c r="J1595" s="111" t="s">
        <v>81</v>
      </c>
      <c r="K1595" s="110" t="s">
        <v>9</v>
      </c>
      <c r="L1595" s="110" t="s">
        <v>10</v>
      </c>
      <c r="M1595" s="110" t="s">
        <v>10</v>
      </c>
      <c r="N1595" s="110" t="s">
        <v>11</v>
      </c>
      <c r="O1595" s="9">
        <v>900</v>
      </c>
      <c r="P1595" s="9">
        <v>0</v>
      </c>
      <c r="Q1595" s="9">
        <f t="shared" si="68"/>
        <v>900</v>
      </c>
      <c r="R1595" s="112" t="s">
        <v>1</v>
      </c>
      <c r="S1595" s="113" t="s">
        <v>4</v>
      </c>
      <c r="T1595" s="113"/>
      <c r="U1595" s="113" t="s">
        <v>327</v>
      </c>
      <c r="V1595" s="110"/>
      <c r="W1595" s="110"/>
      <c r="X1595" s="110"/>
      <c r="Y1595" s="110"/>
      <c r="Z1595" s="274">
        <v>42005</v>
      </c>
      <c r="AA1595" s="110"/>
      <c r="AB1595" s="110"/>
      <c r="AC1595" s="110"/>
      <c r="AD1595" s="115" t="s">
        <v>1554</v>
      </c>
    </row>
    <row r="1596" spans="2:30" s="21" customFormat="1" ht="15" customHeight="1">
      <c r="B1596" s="109"/>
      <c r="C1596" s="110"/>
      <c r="D1596" s="110"/>
      <c r="E1596" s="110"/>
      <c r="F1596" s="110"/>
      <c r="G1596" s="110" t="s">
        <v>1553</v>
      </c>
      <c r="H1596" s="274">
        <v>42005</v>
      </c>
      <c r="I1596" s="110" t="s">
        <v>14</v>
      </c>
      <c r="J1596" s="111" t="s">
        <v>81</v>
      </c>
      <c r="K1596" s="110" t="s">
        <v>9</v>
      </c>
      <c r="L1596" s="110" t="s">
        <v>10</v>
      </c>
      <c r="M1596" s="110" t="s">
        <v>10</v>
      </c>
      <c r="N1596" s="110" t="s">
        <v>11</v>
      </c>
      <c r="O1596" s="9">
        <v>53024</v>
      </c>
      <c r="P1596" s="9">
        <v>0</v>
      </c>
      <c r="Q1596" s="9">
        <f t="shared" si="68"/>
        <v>53024</v>
      </c>
      <c r="R1596" s="112" t="s">
        <v>1</v>
      </c>
      <c r="S1596" s="113" t="s">
        <v>4</v>
      </c>
      <c r="T1596" s="113"/>
      <c r="U1596" s="113" t="s">
        <v>225</v>
      </c>
      <c r="V1596" s="110"/>
      <c r="W1596" s="110"/>
      <c r="X1596" s="110"/>
      <c r="Y1596" s="110"/>
      <c r="Z1596" s="274">
        <v>42005</v>
      </c>
      <c r="AA1596" s="110"/>
      <c r="AB1596" s="110"/>
      <c r="AC1596" s="110"/>
      <c r="AD1596" s="115" t="s">
        <v>1554</v>
      </c>
    </row>
    <row r="1597" spans="2:30" s="21" customFormat="1" ht="15" customHeight="1">
      <c r="B1597" s="109"/>
      <c r="C1597" s="110"/>
      <c r="D1597" s="110"/>
      <c r="E1597" s="110"/>
      <c r="F1597" s="110"/>
      <c r="G1597" s="110" t="s">
        <v>1553</v>
      </c>
      <c r="H1597" s="274">
        <v>42005</v>
      </c>
      <c r="I1597" s="110" t="s">
        <v>14</v>
      </c>
      <c r="J1597" s="111" t="s">
        <v>81</v>
      </c>
      <c r="K1597" s="110" t="s">
        <v>9</v>
      </c>
      <c r="L1597" s="110" t="s">
        <v>10</v>
      </c>
      <c r="M1597" s="110" t="s">
        <v>10</v>
      </c>
      <c r="N1597" s="110" t="s">
        <v>11</v>
      </c>
      <c r="O1597" s="9">
        <v>115627.01</v>
      </c>
      <c r="P1597" s="9">
        <v>0</v>
      </c>
      <c r="Q1597" s="9">
        <f t="shared" si="68"/>
        <v>115627.01</v>
      </c>
      <c r="R1597" s="112" t="s">
        <v>1</v>
      </c>
      <c r="S1597" s="113" t="s">
        <v>4</v>
      </c>
      <c r="T1597" s="113"/>
      <c r="U1597" s="113" t="s">
        <v>197</v>
      </c>
      <c r="V1597" s="110"/>
      <c r="W1597" s="110"/>
      <c r="X1597" s="110"/>
      <c r="Y1597" s="110"/>
      <c r="Z1597" s="274">
        <v>42005</v>
      </c>
      <c r="AA1597" s="110"/>
      <c r="AB1597" s="110"/>
      <c r="AC1597" s="110"/>
      <c r="AD1597" s="115" t="s">
        <v>1554</v>
      </c>
    </row>
    <row r="1598" spans="2:30" s="21" customFormat="1" ht="15" customHeight="1">
      <c r="B1598" s="109"/>
      <c r="C1598" s="110"/>
      <c r="D1598" s="110"/>
      <c r="E1598" s="110"/>
      <c r="F1598" s="110"/>
      <c r="G1598" s="110" t="s">
        <v>1553</v>
      </c>
      <c r="H1598" s="274">
        <v>42005</v>
      </c>
      <c r="I1598" s="110" t="s">
        <v>14</v>
      </c>
      <c r="J1598" s="111" t="s">
        <v>81</v>
      </c>
      <c r="K1598" s="110" t="s">
        <v>9</v>
      </c>
      <c r="L1598" s="110" t="s">
        <v>10</v>
      </c>
      <c r="M1598" s="110" t="s">
        <v>10</v>
      </c>
      <c r="N1598" s="110" t="s">
        <v>11</v>
      </c>
      <c r="O1598" s="9">
        <v>738785.68</v>
      </c>
      <c r="P1598" s="9">
        <v>0</v>
      </c>
      <c r="Q1598" s="9">
        <f t="shared" si="68"/>
        <v>738785.68</v>
      </c>
      <c r="R1598" s="112" t="s">
        <v>1</v>
      </c>
      <c r="S1598" s="113" t="s">
        <v>4</v>
      </c>
      <c r="T1598" s="113"/>
      <c r="U1598" s="113" t="s">
        <v>113</v>
      </c>
      <c r="V1598" s="110"/>
      <c r="W1598" s="110"/>
      <c r="X1598" s="110"/>
      <c r="Y1598" s="110"/>
      <c r="Z1598" s="274">
        <v>42005</v>
      </c>
      <c r="AA1598" s="110"/>
      <c r="AB1598" s="110"/>
      <c r="AC1598" s="110"/>
      <c r="AD1598" s="115" t="s">
        <v>1554</v>
      </c>
    </row>
    <row r="1599" spans="2:30" s="21" customFormat="1" ht="15" customHeight="1">
      <c r="B1599" s="109"/>
      <c r="C1599" s="110"/>
      <c r="D1599" s="110"/>
      <c r="E1599" s="110"/>
      <c r="F1599" s="110"/>
      <c r="G1599" s="110" t="s">
        <v>1553</v>
      </c>
      <c r="H1599" s="274">
        <v>42005</v>
      </c>
      <c r="I1599" s="110" t="s">
        <v>14</v>
      </c>
      <c r="J1599" s="111" t="s">
        <v>81</v>
      </c>
      <c r="K1599" s="110" t="s">
        <v>9</v>
      </c>
      <c r="L1599" s="110" t="s">
        <v>10</v>
      </c>
      <c r="M1599" s="110" t="s">
        <v>10</v>
      </c>
      <c r="N1599" s="110" t="s">
        <v>11</v>
      </c>
      <c r="O1599" s="9">
        <v>56688.1</v>
      </c>
      <c r="P1599" s="9">
        <v>0</v>
      </c>
      <c r="Q1599" s="9">
        <f t="shared" si="68"/>
        <v>56688.1</v>
      </c>
      <c r="R1599" s="112" t="s">
        <v>1</v>
      </c>
      <c r="S1599" s="113" t="s">
        <v>4</v>
      </c>
      <c r="T1599" s="113"/>
      <c r="U1599" s="113" t="s">
        <v>226</v>
      </c>
      <c r="V1599" s="110"/>
      <c r="W1599" s="110"/>
      <c r="X1599" s="110"/>
      <c r="Y1599" s="110"/>
      <c r="Z1599" s="274">
        <v>42005</v>
      </c>
      <c r="AA1599" s="110"/>
      <c r="AB1599" s="110"/>
      <c r="AC1599" s="110"/>
      <c r="AD1599" s="115" t="s">
        <v>1554</v>
      </c>
    </row>
    <row r="1600" spans="2:30" s="21" customFormat="1" ht="15" customHeight="1">
      <c r="B1600" s="109"/>
      <c r="C1600" s="110"/>
      <c r="D1600" s="110"/>
      <c r="E1600" s="110"/>
      <c r="F1600" s="110"/>
      <c r="G1600" s="110" t="s">
        <v>1553</v>
      </c>
      <c r="H1600" s="274">
        <v>42005</v>
      </c>
      <c r="I1600" s="110" t="s">
        <v>14</v>
      </c>
      <c r="J1600" s="111" t="s">
        <v>81</v>
      </c>
      <c r="K1600" s="110" t="s">
        <v>9</v>
      </c>
      <c r="L1600" s="110" t="s">
        <v>10</v>
      </c>
      <c r="M1600" s="110" t="s">
        <v>10</v>
      </c>
      <c r="N1600" s="110" t="s">
        <v>11</v>
      </c>
      <c r="O1600" s="9">
        <v>178549.19</v>
      </c>
      <c r="P1600" s="9">
        <v>0</v>
      </c>
      <c r="Q1600" s="9">
        <f t="shared" si="68"/>
        <v>178549.19</v>
      </c>
      <c r="R1600" s="112" t="s">
        <v>1</v>
      </c>
      <c r="S1600" s="113" t="s">
        <v>4</v>
      </c>
      <c r="T1600" s="113"/>
      <c r="U1600" s="113" t="s">
        <v>227</v>
      </c>
      <c r="V1600" s="110"/>
      <c r="W1600" s="110"/>
      <c r="X1600" s="110"/>
      <c r="Y1600" s="110"/>
      <c r="Z1600" s="274">
        <v>42005</v>
      </c>
      <c r="AA1600" s="110"/>
      <c r="AB1600" s="110"/>
      <c r="AC1600" s="110"/>
      <c r="AD1600" s="115" t="s">
        <v>1554</v>
      </c>
    </row>
    <row r="1601" spans="2:30" s="21" customFormat="1" ht="15" customHeight="1">
      <c r="B1601" s="109"/>
      <c r="C1601" s="110"/>
      <c r="D1601" s="110"/>
      <c r="E1601" s="110"/>
      <c r="F1601" s="110"/>
      <c r="G1601" s="110" t="s">
        <v>1553</v>
      </c>
      <c r="H1601" s="274">
        <v>42005</v>
      </c>
      <c r="I1601" s="110" t="s">
        <v>14</v>
      </c>
      <c r="J1601" s="111" t="s">
        <v>81</v>
      </c>
      <c r="K1601" s="110" t="s">
        <v>9</v>
      </c>
      <c r="L1601" s="110" t="s">
        <v>10</v>
      </c>
      <c r="M1601" s="110" t="s">
        <v>10</v>
      </c>
      <c r="N1601" s="110" t="s">
        <v>11</v>
      </c>
      <c r="O1601" s="9">
        <v>122645.47</v>
      </c>
      <c r="P1601" s="9">
        <v>0</v>
      </c>
      <c r="Q1601" s="9">
        <f t="shared" si="68"/>
        <v>122645.47</v>
      </c>
      <c r="R1601" s="112" t="s">
        <v>1</v>
      </c>
      <c r="S1601" s="113" t="s">
        <v>4</v>
      </c>
      <c r="T1601" s="113"/>
      <c r="U1601" s="113" t="s">
        <v>228</v>
      </c>
      <c r="V1601" s="110"/>
      <c r="W1601" s="110"/>
      <c r="X1601" s="110"/>
      <c r="Y1601" s="110"/>
      <c r="Z1601" s="274">
        <v>42005</v>
      </c>
      <c r="AA1601" s="110"/>
      <c r="AB1601" s="110"/>
      <c r="AC1601" s="110"/>
      <c r="AD1601" s="115" t="s">
        <v>1554</v>
      </c>
    </row>
    <row r="1602" spans="2:30" s="21" customFormat="1" ht="15" customHeight="1">
      <c r="B1602" s="109"/>
      <c r="C1602" s="110"/>
      <c r="D1602" s="110"/>
      <c r="E1602" s="110"/>
      <c r="F1602" s="110"/>
      <c r="G1602" s="110" t="s">
        <v>1553</v>
      </c>
      <c r="H1602" s="274">
        <v>42005</v>
      </c>
      <c r="I1602" s="110" t="s">
        <v>14</v>
      </c>
      <c r="J1602" s="111" t="s">
        <v>81</v>
      </c>
      <c r="K1602" s="110" t="s">
        <v>9</v>
      </c>
      <c r="L1602" s="110" t="s">
        <v>10</v>
      </c>
      <c r="M1602" s="110" t="s">
        <v>10</v>
      </c>
      <c r="N1602" s="110" t="s">
        <v>11</v>
      </c>
      <c r="O1602" s="9">
        <v>141777.14000000001</v>
      </c>
      <c r="P1602" s="9">
        <v>0</v>
      </c>
      <c r="Q1602" s="9">
        <f t="shared" si="68"/>
        <v>141777.14000000001</v>
      </c>
      <c r="R1602" s="112" t="s">
        <v>1</v>
      </c>
      <c r="S1602" s="113" t="s">
        <v>4</v>
      </c>
      <c r="T1602" s="113"/>
      <c r="U1602" s="113" t="s">
        <v>229</v>
      </c>
      <c r="V1602" s="110"/>
      <c r="W1602" s="110"/>
      <c r="X1602" s="110"/>
      <c r="Y1602" s="110"/>
      <c r="Z1602" s="274">
        <v>42005</v>
      </c>
      <c r="AA1602" s="110"/>
      <c r="AB1602" s="110"/>
      <c r="AC1602" s="110"/>
      <c r="AD1602" s="115" t="s">
        <v>1554</v>
      </c>
    </row>
    <row r="1603" spans="2:30" s="21" customFormat="1" ht="15" customHeight="1">
      <c r="B1603" s="109"/>
      <c r="C1603" s="110"/>
      <c r="D1603" s="110"/>
      <c r="E1603" s="110"/>
      <c r="F1603" s="110"/>
      <c r="G1603" s="110" t="s">
        <v>1553</v>
      </c>
      <c r="H1603" s="274">
        <v>42005</v>
      </c>
      <c r="I1603" s="110" t="s">
        <v>14</v>
      </c>
      <c r="J1603" s="111" t="s">
        <v>81</v>
      </c>
      <c r="K1603" s="110" t="s">
        <v>9</v>
      </c>
      <c r="L1603" s="110" t="s">
        <v>10</v>
      </c>
      <c r="M1603" s="110" t="s">
        <v>10</v>
      </c>
      <c r="N1603" s="110" t="s">
        <v>11</v>
      </c>
      <c r="O1603" s="9">
        <v>233859.3</v>
      </c>
      <c r="P1603" s="9">
        <v>0</v>
      </c>
      <c r="Q1603" s="9">
        <f t="shared" si="68"/>
        <v>233859.3</v>
      </c>
      <c r="R1603" s="112" t="s">
        <v>1</v>
      </c>
      <c r="S1603" s="113" t="s">
        <v>4</v>
      </c>
      <c r="T1603" s="113"/>
      <c r="U1603" s="113" t="s">
        <v>230</v>
      </c>
      <c r="V1603" s="110"/>
      <c r="W1603" s="110"/>
      <c r="X1603" s="110"/>
      <c r="Y1603" s="110"/>
      <c r="Z1603" s="274">
        <v>42005</v>
      </c>
      <c r="AA1603" s="110"/>
      <c r="AB1603" s="110"/>
      <c r="AC1603" s="110"/>
      <c r="AD1603" s="115" t="s">
        <v>1554</v>
      </c>
    </row>
    <row r="1604" spans="2:30" s="21" customFormat="1" ht="15" customHeight="1">
      <c r="B1604" s="109"/>
      <c r="C1604" s="110"/>
      <c r="D1604" s="110"/>
      <c r="E1604" s="110"/>
      <c r="F1604" s="110"/>
      <c r="G1604" s="110" t="s">
        <v>1553</v>
      </c>
      <c r="H1604" s="274">
        <v>42005</v>
      </c>
      <c r="I1604" s="110" t="s">
        <v>14</v>
      </c>
      <c r="J1604" s="111" t="s">
        <v>81</v>
      </c>
      <c r="K1604" s="110" t="s">
        <v>9</v>
      </c>
      <c r="L1604" s="110" t="s">
        <v>10</v>
      </c>
      <c r="M1604" s="110" t="s">
        <v>10</v>
      </c>
      <c r="N1604" s="110" t="s">
        <v>11</v>
      </c>
      <c r="O1604" s="9">
        <v>148455.43</v>
      </c>
      <c r="P1604" s="9">
        <v>0</v>
      </c>
      <c r="Q1604" s="9">
        <f t="shared" si="68"/>
        <v>148455.43</v>
      </c>
      <c r="R1604" s="112" t="s">
        <v>1</v>
      </c>
      <c r="S1604" s="113" t="s">
        <v>4</v>
      </c>
      <c r="T1604" s="113"/>
      <c r="U1604" s="113" t="s">
        <v>114</v>
      </c>
      <c r="V1604" s="110"/>
      <c r="W1604" s="110"/>
      <c r="X1604" s="110"/>
      <c r="Y1604" s="110"/>
      <c r="Z1604" s="274">
        <v>42005</v>
      </c>
      <c r="AA1604" s="110"/>
      <c r="AB1604" s="110"/>
      <c r="AC1604" s="110"/>
      <c r="AD1604" s="115" t="s">
        <v>1554</v>
      </c>
    </row>
    <row r="1605" spans="2:30" s="21" customFormat="1" ht="15" customHeight="1">
      <c r="B1605" s="109"/>
      <c r="C1605" s="110"/>
      <c r="D1605" s="110"/>
      <c r="E1605" s="110"/>
      <c r="F1605" s="110"/>
      <c r="G1605" s="110" t="s">
        <v>1553</v>
      </c>
      <c r="H1605" s="274">
        <v>42005</v>
      </c>
      <c r="I1605" s="110" t="s">
        <v>14</v>
      </c>
      <c r="J1605" s="111" t="s">
        <v>81</v>
      </c>
      <c r="K1605" s="110" t="s">
        <v>9</v>
      </c>
      <c r="L1605" s="110" t="s">
        <v>10</v>
      </c>
      <c r="M1605" s="110" t="s">
        <v>10</v>
      </c>
      <c r="N1605" s="110" t="s">
        <v>11</v>
      </c>
      <c r="O1605" s="9">
        <v>11578.68</v>
      </c>
      <c r="P1605" s="9">
        <v>0</v>
      </c>
      <c r="Q1605" s="9">
        <f t="shared" si="68"/>
        <v>11578.68</v>
      </c>
      <c r="R1605" s="112" t="s">
        <v>1</v>
      </c>
      <c r="S1605" s="113" t="s">
        <v>4</v>
      </c>
      <c r="T1605" s="113"/>
      <c r="U1605" s="113" t="s">
        <v>231</v>
      </c>
      <c r="V1605" s="110"/>
      <c r="W1605" s="110"/>
      <c r="X1605" s="110"/>
      <c r="Y1605" s="110"/>
      <c r="Z1605" s="274">
        <v>42005</v>
      </c>
      <c r="AA1605" s="110"/>
      <c r="AB1605" s="110"/>
      <c r="AC1605" s="110"/>
      <c r="AD1605" s="115" t="s">
        <v>1554</v>
      </c>
    </row>
    <row r="1606" spans="2:30" s="21" customFormat="1" ht="15" customHeight="1">
      <c r="B1606" s="109"/>
      <c r="C1606" s="110"/>
      <c r="D1606" s="110"/>
      <c r="E1606" s="110"/>
      <c r="F1606" s="110"/>
      <c r="G1606" s="110" t="s">
        <v>1553</v>
      </c>
      <c r="H1606" s="274">
        <v>42005</v>
      </c>
      <c r="I1606" s="110" t="s">
        <v>14</v>
      </c>
      <c r="J1606" s="111" t="s">
        <v>81</v>
      </c>
      <c r="K1606" s="110" t="s">
        <v>9</v>
      </c>
      <c r="L1606" s="110" t="s">
        <v>10</v>
      </c>
      <c r="M1606" s="110" t="s">
        <v>10</v>
      </c>
      <c r="N1606" s="110" t="s">
        <v>11</v>
      </c>
      <c r="O1606" s="9">
        <v>76862.539999999994</v>
      </c>
      <c r="P1606" s="9">
        <v>0</v>
      </c>
      <c r="Q1606" s="9">
        <f t="shared" si="68"/>
        <v>76862.539999999994</v>
      </c>
      <c r="R1606" s="112" t="s">
        <v>1</v>
      </c>
      <c r="S1606" s="113" t="s">
        <v>4</v>
      </c>
      <c r="T1606" s="113"/>
      <c r="U1606" s="113" t="s">
        <v>232</v>
      </c>
      <c r="V1606" s="110"/>
      <c r="W1606" s="110"/>
      <c r="X1606" s="110"/>
      <c r="Y1606" s="110"/>
      <c r="Z1606" s="274">
        <v>42005</v>
      </c>
      <c r="AA1606" s="110"/>
      <c r="AB1606" s="110"/>
      <c r="AC1606" s="110"/>
      <c r="AD1606" s="115" t="s">
        <v>1554</v>
      </c>
    </row>
    <row r="1607" spans="2:30" s="21" customFormat="1" ht="15" customHeight="1">
      <c r="B1607" s="109"/>
      <c r="C1607" s="110"/>
      <c r="D1607" s="110"/>
      <c r="E1607" s="110"/>
      <c r="F1607" s="110"/>
      <c r="G1607" s="110" t="s">
        <v>1553</v>
      </c>
      <c r="H1607" s="274">
        <v>42005</v>
      </c>
      <c r="I1607" s="110" t="s">
        <v>14</v>
      </c>
      <c r="J1607" s="111" t="s">
        <v>81</v>
      </c>
      <c r="K1607" s="110" t="s">
        <v>9</v>
      </c>
      <c r="L1607" s="110" t="s">
        <v>10</v>
      </c>
      <c r="M1607" s="110" t="s">
        <v>10</v>
      </c>
      <c r="N1607" s="110" t="s">
        <v>11</v>
      </c>
      <c r="O1607" s="9">
        <v>62843.68</v>
      </c>
      <c r="P1607" s="9">
        <v>0</v>
      </c>
      <c r="Q1607" s="9">
        <f t="shared" si="68"/>
        <v>62843.68</v>
      </c>
      <c r="R1607" s="112" t="s">
        <v>1</v>
      </c>
      <c r="S1607" s="113" t="s">
        <v>4</v>
      </c>
      <c r="T1607" s="113"/>
      <c r="U1607" s="113" t="s">
        <v>233</v>
      </c>
      <c r="V1607" s="110"/>
      <c r="W1607" s="110"/>
      <c r="X1607" s="110"/>
      <c r="Y1607" s="110"/>
      <c r="Z1607" s="274">
        <v>42005</v>
      </c>
      <c r="AA1607" s="110"/>
      <c r="AB1607" s="110"/>
      <c r="AC1607" s="110"/>
      <c r="AD1607" s="115" t="s">
        <v>1554</v>
      </c>
    </row>
    <row r="1608" spans="2:30" s="21" customFormat="1" ht="15" customHeight="1">
      <c r="B1608" s="109"/>
      <c r="C1608" s="110"/>
      <c r="D1608" s="110"/>
      <c r="E1608" s="110"/>
      <c r="F1608" s="110"/>
      <c r="G1608" s="110" t="s">
        <v>1553</v>
      </c>
      <c r="H1608" s="274">
        <v>42005</v>
      </c>
      <c r="I1608" s="110" t="s">
        <v>14</v>
      </c>
      <c r="J1608" s="111" t="s">
        <v>81</v>
      </c>
      <c r="K1608" s="110" t="s">
        <v>9</v>
      </c>
      <c r="L1608" s="110" t="s">
        <v>10</v>
      </c>
      <c r="M1608" s="110" t="s">
        <v>10</v>
      </c>
      <c r="N1608" s="110" t="s">
        <v>11</v>
      </c>
      <c r="O1608" s="9">
        <v>7091.66</v>
      </c>
      <c r="P1608" s="9">
        <v>0</v>
      </c>
      <c r="Q1608" s="9">
        <f t="shared" si="68"/>
        <v>7091.66</v>
      </c>
      <c r="R1608" s="112" t="s">
        <v>1</v>
      </c>
      <c r="S1608" s="113" t="s">
        <v>4</v>
      </c>
      <c r="T1608" s="113"/>
      <c r="U1608" s="113" t="s">
        <v>309</v>
      </c>
      <c r="V1608" s="110"/>
      <c r="W1608" s="110"/>
      <c r="X1608" s="110"/>
      <c r="Y1608" s="110"/>
      <c r="Z1608" s="274">
        <v>42005</v>
      </c>
      <c r="AA1608" s="110"/>
      <c r="AB1608" s="110"/>
      <c r="AC1608" s="110"/>
      <c r="AD1608" s="115" t="s">
        <v>1554</v>
      </c>
    </row>
    <row r="1609" spans="2:30" s="21" customFormat="1" ht="15" customHeight="1">
      <c r="B1609" s="109"/>
      <c r="C1609" s="110"/>
      <c r="D1609" s="110"/>
      <c r="E1609" s="110"/>
      <c r="F1609" s="110"/>
      <c r="G1609" s="110" t="s">
        <v>1553</v>
      </c>
      <c r="H1609" s="274">
        <v>42005</v>
      </c>
      <c r="I1609" s="110" t="s">
        <v>14</v>
      </c>
      <c r="J1609" s="111" t="s">
        <v>81</v>
      </c>
      <c r="K1609" s="110" t="s">
        <v>9</v>
      </c>
      <c r="L1609" s="110" t="s">
        <v>10</v>
      </c>
      <c r="M1609" s="110" t="s">
        <v>10</v>
      </c>
      <c r="N1609" s="110" t="s">
        <v>11</v>
      </c>
      <c r="O1609" s="9">
        <v>77439.509999999995</v>
      </c>
      <c r="P1609" s="9">
        <v>0</v>
      </c>
      <c r="Q1609" s="9">
        <f t="shared" si="68"/>
        <v>77439.509999999995</v>
      </c>
      <c r="R1609" s="112" t="s">
        <v>1</v>
      </c>
      <c r="S1609" s="113" t="s">
        <v>4</v>
      </c>
      <c r="T1609" s="113"/>
      <c r="U1609" s="113" t="s">
        <v>234</v>
      </c>
      <c r="V1609" s="110"/>
      <c r="W1609" s="110"/>
      <c r="X1609" s="110"/>
      <c r="Y1609" s="110"/>
      <c r="Z1609" s="274">
        <v>42005</v>
      </c>
      <c r="AA1609" s="110"/>
      <c r="AB1609" s="110"/>
      <c r="AC1609" s="110"/>
      <c r="AD1609" s="115" t="s">
        <v>1554</v>
      </c>
    </row>
    <row r="1610" spans="2:30" s="21" customFormat="1" ht="15" customHeight="1">
      <c r="B1610" s="109"/>
      <c r="C1610" s="110"/>
      <c r="D1610" s="110"/>
      <c r="E1610" s="110"/>
      <c r="F1610" s="110"/>
      <c r="G1610" s="110" t="s">
        <v>1553</v>
      </c>
      <c r="H1610" s="274">
        <v>42005</v>
      </c>
      <c r="I1610" s="110" t="s">
        <v>14</v>
      </c>
      <c r="J1610" s="111" t="s">
        <v>81</v>
      </c>
      <c r="K1610" s="110" t="s">
        <v>9</v>
      </c>
      <c r="L1610" s="110" t="s">
        <v>10</v>
      </c>
      <c r="M1610" s="110" t="s">
        <v>10</v>
      </c>
      <c r="N1610" s="110" t="s">
        <v>11</v>
      </c>
      <c r="O1610" s="9">
        <v>13421.2</v>
      </c>
      <c r="P1610" s="9">
        <v>0</v>
      </c>
      <c r="Q1610" s="9">
        <f t="shared" si="68"/>
        <v>13421.2</v>
      </c>
      <c r="R1610" s="112" t="s">
        <v>1</v>
      </c>
      <c r="S1610" s="113" t="s">
        <v>4</v>
      </c>
      <c r="T1610" s="113"/>
      <c r="U1610" s="113" t="s">
        <v>235</v>
      </c>
      <c r="V1610" s="110"/>
      <c r="W1610" s="110"/>
      <c r="X1610" s="110"/>
      <c r="Y1610" s="110"/>
      <c r="Z1610" s="274">
        <v>42005</v>
      </c>
      <c r="AA1610" s="110"/>
      <c r="AB1610" s="110"/>
      <c r="AC1610" s="110"/>
      <c r="AD1610" s="115" t="s">
        <v>1554</v>
      </c>
    </row>
    <row r="1611" spans="2:30" s="21" customFormat="1" ht="15" customHeight="1">
      <c r="B1611" s="109"/>
      <c r="C1611" s="110"/>
      <c r="D1611" s="110"/>
      <c r="E1611" s="110"/>
      <c r="F1611" s="110"/>
      <c r="G1611" s="110" t="s">
        <v>1553</v>
      </c>
      <c r="H1611" s="274">
        <v>42005</v>
      </c>
      <c r="I1611" s="110" t="s">
        <v>14</v>
      </c>
      <c r="J1611" s="111" t="s">
        <v>81</v>
      </c>
      <c r="K1611" s="110" t="s">
        <v>9</v>
      </c>
      <c r="L1611" s="110" t="s">
        <v>10</v>
      </c>
      <c r="M1611" s="110" t="s">
        <v>10</v>
      </c>
      <c r="N1611" s="110" t="s">
        <v>11</v>
      </c>
      <c r="O1611" s="9">
        <v>96442.61</v>
      </c>
      <c r="P1611" s="9">
        <v>0</v>
      </c>
      <c r="Q1611" s="9">
        <f t="shared" si="68"/>
        <v>96442.61</v>
      </c>
      <c r="R1611" s="112" t="s">
        <v>1</v>
      </c>
      <c r="S1611" s="113" t="s">
        <v>4</v>
      </c>
      <c r="T1611" s="113"/>
      <c r="U1611" s="113" t="s">
        <v>236</v>
      </c>
      <c r="V1611" s="110"/>
      <c r="W1611" s="110"/>
      <c r="X1611" s="110"/>
      <c r="Y1611" s="110"/>
      <c r="Z1611" s="274">
        <v>42005</v>
      </c>
      <c r="AA1611" s="110"/>
      <c r="AB1611" s="110"/>
      <c r="AC1611" s="110"/>
      <c r="AD1611" s="115" t="s">
        <v>1554</v>
      </c>
    </row>
    <row r="1612" spans="2:30" s="21" customFormat="1" ht="15" customHeight="1">
      <c r="B1612" s="109"/>
      <c r="C1612" s="110"/>
      <c r="D1612" s="110"/>
      <c r="E1612" s="110"/>
      <c r="F1612" s="110"/>
      <c r="G1612" s="110" t="s">
        <v>1553</v>
      </c>
      <c r="H1612" s="274">
        <v>42005</v>
      </c>
      <c r="I1612" s="110" t="s">
        <v>14</v>
      </c>
      <c r="J1612" s="111" t="s">
        <v>81</v>
      </c>
      <c r="K1612" s="110" t="s">
        <v>9</v>
      </c>
      <c r="L1612" s="110" t="s">
        <v>10</v>
      </c>
      <c r="M1612" s="110" t="s">
        <v>10</v>
      </c>
      <c r="N1612" s="110" t="s">
        <v>11</v>
      </c>
      <c r="O1612" s="9">
        <v>122095.25</v>
      </c>
      <c r="P1612" s="9">
        <v>0</v>
      </c>
      <c r="Q1612" s="9">
        <f t="shared" si="68"/>
        <v>122095.25</v>
      </c>
      <c r="R1612" s="112" t="s">
        <v>1</v>
      </c>
      <c r="S1612" s="113" t="s">
        <v>4</v>
      </c>
      <c r="T1612" s="113"/>
      <c r="U1612" s="113" t="s">
        <v>237</v>
      </c>
      <c r="V1612" s="110"/>
      <c r="W1612" s="110"/>
      <c r="X1612" s="110"/>
      <c r="Y1612" s="110"/>
      <c r="Z1612" s="274">
        <v>42005</v>
      </c>
      <c r="AA1612" s="110"/>
      <c r="AB1612" s="110"/>
      <c r="AC1612" s="110"/>
      <c r="AD1612" s="115" t="s">
        <v>1554</v>
      </c>
    </row>
    <row r="1613" spans="2:30" s="21" customFormat="1" ht="15" customHeight="1">
      <c r="B1613" s="109"/>
      <c r="C1613" s="110"/>
      <c r="D1613" s="110"/>
      <c r="E1613" s="110"/>
      <c r="F1613" s="110"/>
      <c r="G1613" s="110" t="s">
        <v>1553</v>
      </c>
      <c r="H1613" s="274">
        <v>42005</v>
      </c>
      <c r="I1613" s="110" t="s">
        <v>14</v>
      </c>
      <c r="J1613" s="111" t="s">
        <v>81</v>
      </c>
      <c r="K1613" s="110" t="s">
        <v>9</v>
      </c>
      <c r="L1613" s="110" t="s">
        <v>10</v>
      </c>
      <c r="M1613" s="110" t="s">
        <v>10</v>
      </c>
      <c r="N1613" s="110" t="s">
        <v>11</v>
      </c>
      <c r="O1613" s="9">
        <v>25623.759999999998</v>
      </c>
      <c r="P1613" s="9">
        <v>0</v>
      </c>
      <c r="Q1613" s="9">
        <f t="shared" si="68"/>
        <v>25623.759999999998</v>
      </c>
      <c r="R1613" s="112" t="s">
        <v>1</v>
      </c>
      <c r="S1613" s="113" t="s">
        <v>4</v>
      </c>
      <c r="T1613" s="113"/>
      <c r="U1613" s="113" t="s">
        <v>115</v>
      </c>
      <c r="V1613" s="110"/>
      <c r="W1613" s="110"/>
      <c r="X1613" s="110"/>
      <c r="Y1613" s="110"/>
      <c r="Z1613" s="274">
        <v>42005</v>
      </c>
      <c r="AA1613" s="110"/>
      <c r="AB1613" s="110"/>
      <c r="AC1613" s="110"/>
      <c r="AD1613" s="115" t="s">
        <v>1554</v>
      </c>
    </row>
    <row r="1614" spans="2:30" s="21" customFormat="1" ht="15" customHeight="1">
      <c r="B1614" s="109"/>
      <c r="C1614" s="110"/>
      <c r="D1614" s="110"/>
      <c r="E1614" s="110"/>
      <c r="F1614" s="110"/>
      <c r="G1614" s="110" t="s">
        <v>1553</v>
      </c>
      <c r="H1614" s="274">
        <v>42005</v>
      </c>
      <c r="I1614" s="110" t="s">
        <v>14</v>
      </c>
      <c r="J1614" s="111" t="s">
        <v>81</v>
      </c>
      <c r="K1614" s="110" t="s">
        <v>9</v>
      </c>
      <c r="L1614" s="110" t="s">
        <v>10</v>
      </c>
      <c r="M1614" s="110" t="s">
        <v>10</v>
      </c>
      <c r="N1614" s="110" t="s">
        <v>11</v>
      </c>
      <c r="O1614" s="9">
        <v>122955.34</v>
      </c>
      <c r="P1614" s="9">
        <v>0</v>
      </c>
      <c r="Q1614" s="9">
        <f t="shared" si="68"/>
        <v>122955.34</v>
      </c>
      <c r="R1614" s="112" t="s">
        <v>1</v>
      </c>
      <c r="S1614" s="113" t="s">
        <v>4</v>
      </c>
      <c r="T1614" s="113"/>
      <c r="U1614" s="113" t="s">
        <v>116</v>
      </c>
      <c r="V1614" s="110"/>
      <c r="W1614" s="110"/>
      <c r="X1614" s="110"/>
      <c r="Y1614" s="110"/>
      <c r="Z1614" s="274">
        <v>42005</v>
      </c>
      <c r="AA1614" s="110"/>
      <c r="AB1614" s="110"/>
      <c r="AC1614" s="110"/>
      <c r="AD1614" s="115" t="s">
        <v>1554</v>
      </c>
    </row>
    <row r="1615" spans="2:30" s="21" customFormat="1" ht="15" customHeight="1">
      <c r="B1615" s="109"/>
      <c r="C1615" s="110"/>
      <c r="D1615" s="110"/>
      <c r="E1615" s="110"/>
      <c r="F1615" s="110"/>
      <c r="G1615" s="110" t="s">
        <v>1553</v>
      </c>
      <c r="H1615" s="274">
        <v>42005</v>
      </c>
      <c r="I1615" s="110" t="s">
        <v>14</v>
      </c>
      <c r="J1615" s="111" t="s">
        <v>81</v>
      </c>
      <c r="K1615" s="110" t="s">
        <v>9</v>
      </c>
      <c r="L1615" s="110" t="s">
        <v>10</v>
      </c>
      <c r="M1615" s="110" t="s">
        <v>10</v>
      </c>
      <c r="N1615" s="110" t="s">
        <v>11</v>
      </c>
      <c r="O1615" s="9">
        <v>101724.41</v>
      </c>
      <c r="P1615" s="9">
        <v>0</v>
      </c>
      <c r="Q1615" s="9">
        <f t="shared" si="68"/>
        <v>101724.41</v>
      </c>
      <c r="R1615" s="112" t="s">
        <v>1</v>
      </c>
      <c r="S1615" s="113" t="s">
        <v>4</v>
      </c>
      <c r="T1615" s="113"/>
      <c r="U1615" s="113" t="s">
        <v>238</v>
      </c>
      <c r="V1615" s="110"/>
      <c r="W1615" s="110"/>
      <c r="X1615" s="110"/>
      <c r="Y1615" s="110"/>
      <c r="Z1615" s="274">
        <v>42005</v>
      </c>
      <c r="AA1615" s="110"/>
      <c r="AB1615" s="110"/>
      <c r="AC1615" s="110"/>
      <c r="AD1615" s="115" t="s">
        <v>1554</v>
      </c>
    </row>
    <row r="1616" spans="2:30" s="21" customFormat="1" ht="15" customHeight="1">
      <c r="B1616" s="109"/>
      <c r="C1616" s="110"/>
      <c r="D1616" s="110"/>
      <c r="E1616" s="110"/>
      <c r="F1616" s="110"/>
      <c r="G1616" s="110" t="s">
        <v>1553</v>
      </c>
      <c r="H1616" s="274">
        <v>42005</v>
      </c>
      <c r="I1616" s="110" t="s">
        <v>14</v>
      </c>
      <c r="J1616" s="111" t="s">
        <v>81</v>
      </c>
      <c r="K1616" s="110" t="s">
        <v>9</v>
      </c>
      <c r="L1616" s="110" t="s">
        <v>10</v>
      </c>
      <c r="M1616" s="110" t="s">
        <v>10</v>
      </c>
      <c r="N1616" s="110" t="s">
        <v>11</v>
      </c>
      <c r="O1616" s="9">
        <v>800</v>
      </c>
      <c r="P1616" s="9">
        <v>0</v>
      </c>
      <c r="Q1616" s="9">
        <f t="shared" si="68"/>
        <v>800</v>
      </c>
      <c r="R1616" s="112" t="s">
        <v>1</v>
      </c>
      <c r="S1616" s="113" t="s">
        <v>4</v>
      </c>
      <c r="T1616" s="113"/>
      <c r="U1616" s="113" t="s">
        <v>329</v>
      </c>
      <c r="V1616" s="110"/>
      <c r="W1616" s="110"/>
      <c r="X1616" s="110"/>
      <c r="Y1616" s="110"/>
      <c r="Z1616" s="274">
        <v>42005</v>
      </c>
      <c r="AA1616" s="110"/>
      <c r="AB1616" s="110"/>
      <c r="AC1616" s="110"/>
      <c r="AD1616" s="115" t="s">
        <v>1554</v>
      </c>
    </row>
    <row r="1617" spans="2:30" s="21" customFormat="1" ht="15" customHeight="1">
      <c r="B1617" s="109"/>
      <c r="C1617" s="110"/>
      <c r="D1617" s="110"/>
      <c r="E1617" s="110"/>
      <c r="F1617" s="110"/>
      <c r="G1617" s="110" t="s">
        <v>1553</v>
      </c>
      <c r="H1617" s="274">
        <v>42005</v>
      </c>
      <c r="I1617" s="110" t="s">
        <v>14</v>
      </c>
      <c r="J1617" s="111" t="s">
        <v>81</v>
      </c>
      <c r="K1617" s="110" t="s">
        <v>9</v>
      </c>
      <c r="L1617" s="110" t="s">
        <v>10</v>
      </c>
      <c r="M1617" s="110" t="s">
        <v>10</v>
      </c>
      <c r="N1617" s="110" t="s">
        <v>11</v>
      </c>
      <c r="O1617" s="9">
        <v>27595.7</v>
      </c>
      <c r="P1617" s="9">
        <v>0</v>
      </c>
      <c r="Q1617" s="9">
        <f t="shared" si="68"/>
        <v>27595.7</v>
      </c>
      <c r="R1617" s="112" t="s">
        <v>1</v>
      </c>
      <c r="S1617" s="113" t="s">
        <v>4</v>
      </c>
      <c r="T1617" s="113"/>
      <c r="U1617" s="113" t="s">
        <v>239</v>
      </c>
      <c r="V1617" s="110"/>
      <c r="W1617" s="110"/>
      <c r="X1617" s="110"/>
      <c r="Y1617" s="110"/>
      <c r="Z1617" s="274">
        <v>42005</v>
      </c>
      <c r="AA1617" s="110"/>
      <c r="AB1617" s="110"/>
      <c r="AC1617" s="110"/>
      <c r="AD1617" s="115" t="s">
        <v>1554</v>
      </c>
    </row>
    <row r="1618" spans="2:30" s="21" customFormat="1" ht="15" customHeight="1">
      <c r="B1618" s="109"/>
      <c r="C1618" s="110"/>
      <c r="D1618" s="110"/>
      <c r="E1618" s="110"/>
      <c r="F1618" s="110"/>
      <c r="G1618" s="110" t="s">
        <v>1553</v>
      </c>
      <c r="H1618" s="274">
        <v>42005</v>
      </c>
      <c r="I1618" s="110" t="s">
        <v>14</v>
      </c>
      <c r="J1618" s="111" t="s">
        <v>81</v>
      </c>
      <c r="K1618" s="110" t="s">
        <v>9</v>
      </c>
      <c r="L1618" s="110" t="s">
        <v>10</v>
      </c>
      <c r="M1618" s="110" t="s">
        <v>10</v>
      </c>
      <c r="N1618" s="110" t="s">
        <v>11</v>
      </c>
      <c r="O1618" s="9">
        <v>69205</v>
      </c>
      <c r="P1618" s="9">
        <v>0</v>
      </c>
      <c r="Q1618" s="9">
        <f t="shared" si="68"/>
        <v>69205</v>
      </c>
      <c r="R1618" s="112" t="s">
        <v>1</v>
      </c>
      <c r="S1618" s="113" t="s">
        <v>4</v>
      </c>
      <c r="T1618" s="113"/>
      <c r="U1618" s="113" t="s">
        <v>310</v>
      </c>
      <c r="V1618" s="110"/>
      <c r="W1618" s="110"/>
      <c r="X1618" s="110"/>
      <c r="Y1618" s="110"/>
      <c r="Z1618" s="274">
        <v>42005</v>
      </c>
      <c r="AA1618" s="110"/>
      <c r="AB1618" s="110"/>
      <c r="AC1618" s="110"/>
      <c r="AD1618" s="115" t="s">
        <v>1554</v>
      </c>
    </row>
    <row r="1619" spans="2:30" s="21" customFormat="1" ht="15" customHeight="1">
      <c r="B1619" s="109"/>
      <c r="C1619" s="110"/>
      <c r="D1619" s="110"/>
      <c r="E1619" s="110"/>
      <c r="F1619" s="110"/>
      <c r="G1619" s="110" t="s">
        <v>1553</v>
      </c>
      <c r="H1619" s="274">
        <v>42005</v>
      </c>
      <c r="I1619" s="110" t="s">
        <v>14</v>
      </c>
      <c r="J1619" s="111" t="s">
        <v>81</v>
      </c>
      <c r="K1619" s="110" t="s">
        <v>9</v>
      </c>
      <c r="L1619" s="110" t="s">
        <v>10</v>
      </c>
      <c r="M1619" s="110" t="s">
        <v>10</v>
      </c>
      <c r="N1619" s="110" t="s">
        <v>11</v>
      </c>
      <c r="O1619" s="9">
        <v>2611.5</v>
      </c>
      <c r="P1619" s="9">
        <v>0</v>
      </c>
      <c r="Q1619" s="9">
        <f t="shared" si="68"/>
        <v>2611.5</v>
      </c>
      <c r="R1619" s="112" t="s">
        <v>1</v>
      </c>
      <c r="S1619" s="113" t="s">
        <v>4</v>
      </c>
      <c r="T1619" s="113"/>
      <c r="U1619" s="113" t="s">
        <v>330</v>
      </c>
      <c r="V1619" s="110"/>
      <c r="W1619" s="110"/>
      <c r="X1619" s="110"/>
      <c r="Y1619" s="110"/>
      <c r="Z1619" s="274">
        <v>42005</v>
      </c>
      <c r="AA1619" s="110"/>
      <c r="AB1619" s="110"/>
      <c r="AC1619" s="110"/>
      <c r="AD1619" s="115" t="s">
        <v>1554</v>
      </c>
    </row>
    <row r="1620" spans="2:30" s="21" customFormat="1" ht="15" customHeight="1">
      <c r="B1620" s="109"/>
      <c r="C1620" s="110"/>
      <c r="D1620" s="110"/>
      <c r="E1620" s="110"/>
      <c r="F1620" s="110"/>
      <c r="G1620" s="110" t="s">
        <v>1553</v>
      </c>
      <c r="H1620" s="274">
        <v>42005</v>
      </c>
      <c r="I1620" s="110" t="s">
        <v>14</v>
      </c>
      <c r="J1620" s="111" t="s">
        <v>81</v>
      </c>
      <c r="K1620" s="110" t="s">
        <v>9</v>
      </c>
      <c r="L1620" s="110" t="s">
        <v>10</v>
      </c>
      <c r="M1620" s="110" t="s">
        <v>10</v>
      </c>
      <c r="N1620" s="110" t="s">
        <v>11</v>
      </c>
      <c r="O1620" s="9">
        <v>151358.87</v>
      </c>
      <c r="P1620" s="9">
        <v>0</v>
      </c>
      <c r="Q1620" s="9">
        <f t="shared" si="68"/>
        <v>151358.87</v>
      </c>
      <c r="R1620" s="112" t="s">
        <v>1</v>
      </c>
      <c r="S1620" s="113" t="s">
        <v>4</v>
      </c>
      <c r="T1620" s="113"/>
      <c r="U1620" s="113" t="s">
        <v>311</v>
      </c>
      <c r="V1620" s="110"/>
      <c r="W1620" s="110"/>
      <c r="X1620" s="110"/>
      <c r="Y1620" s="110"/>
      <c r="Z1620" s="274">
        <v>42005</v>
      </c>
      <c r="AA1620" s="110"/>
      <c r="AB1620" s="110"/>
      <c r="AC1620" s="110"/>
      <c r="AD1620" s="115" t="s">
        <v>1554</v>
      </c>
    </row>
    <row r="1621" spans="2:30" s="21" customFormat="1" ht="15" customHeight="1">
      <c r="B1621" s="109"/>
      <c r="C1621" s="110"/>
      <c r="D1621" s="110"/>
      <c r="E1621" s="110"/>
      <c r="F1621" s="110"/>
      <c r="G1621" s="110" t="s">
        <v>1553</v>
      </c>
      <c r="H1621" s="274">
        <v>42005</v>
      </c>
      <c r="I1621" s="110" t="s">
        <v>14</v>
      </c>
      <c r="J1621" s="111" t="s">
        <v>81</v>
      </c>
      <c r="K1621" s="110" t="s">
        <v>9</v>
      </c>
      <c r="L1621" s="110" t="s">
        <v>10</v>
      </c>
      <c r="M1621" s="110" t="s">
        <v>10</v>
      </c>
      <c r="N1621" s="110" t="s">
        <v>11</v>
      </c>
      <c r="O1621" s="9">
        <v>74890.2</v>
      </c>
      <c r="P1621" s="9">
        <v>0</v>
      </c>
      <c r="Q1621" s="9">
        <f t="shared" si="68"/>
        <v>74890.2</v>
      </c>
      <c r="R1621" s="112" t="s">
        <v>1</v>
      </c>
      <c r="S1621" s="113" t="s">
        <v>4</v>
      </c>
      <c r="T1621" s="113"/>
      <c r="U1621" s="113" t="s">
        <v>240</v>
      </c>
      <c r="V1621" s="110"/>
      <c r="W1621" s="110"/>
      <c r="X1621" s="110"/>
      <c r="Y1621" s="110"/>
      <c r="Z1621" s="274">
        <v>42005</v>
      </c>
      <c r="AA1621" s="110"/>
      <c r="AB1621" s="110"/>
      <c r="AC1621" s="110"/>
      <c r="AD1621" s="115" t="s">
        <v>1554</v>
      </c>
    </row>
    <row r="1622" spans="2:30" s="21" customFormat="1" ht="15" customHeight="1">
      <c r="B1622" s="109"/>
      <c r="C1622" s="110"/>
      <c r="D1622" s="110"/>
      <c r="E1622" s="110"/>
      <c r="F1622" s="110"/>
      <c r="G1622" s="110" t="s">
        <v>1553</v>
      </c>
      <c r="H1622" s="274">
        <v>42005</v>
      </c>
      <c r="I1622" s="110" t="s">
        <v>14</v>
      </c>
      <c r="J1622" s="111" t="s">
        <v>81</v>
      </c>
      <c r="K1622" s="110" t="s">
        <v>9</v>
      </c>
      <c r="L1622" s="110" t="s">
        <v>10</v>
      </c>
      <c r="M1622" s="110" t="s">
        <v>10</v>
      </c>
      <c r="N1622" s="110" t="s">
        <v>11</v>
      </c>
      <c r="O1622" s="9">
        <v>11300</v>
      </c>
      <c r="P1622" s="9">
        <v>0</v>
      </c>
      <c r="Q1622" s="9">
        <f t="shared" si="68"/>
        <v>11300</v>
      </c>
      <c r="R1622" s="112" t="s">
        <v>1</v>
      </c>
      <c r="S1622" s="113" t="s">
        <v>4</v>
      </c>
      <c r="T1622" s="113"/>
      <c r="U1622" s="113" t="s">
        <v>241</v>
      </c>
      <c r="V1622" s="110"/>
      <c r="W1622" s="110"/>
      <c r="X1622" s="110"/>
      <c r="Y1622" s="110"/>
      <c r="Z1622" s="274">
        <v>42005</v>
      </c>
      <c r="AA1622" s="110"/>
      <c r="AB1622" s="110"/>
      <c r="AC1622" s="110"/>
      <c r="AD1622" s="115" t="s">
        <v>1554</v>
      </c>
    </row>
    <row r="1623" spans="2:30" s="21" customFormat="1" ht="15" customHeight="1">
      <c r="B1623" s="109"/>
      <c r="C1623" s="110"/>
      <c r="D1623" s="110"/>
      <c r="E1623" s="110"/>
      <c r="F1623" s="110"/>
      <c r="G1623" s="110" t="s">
        <v>1553</v>
      </c>
      <c r="H1623" s="274">
        <v>42005</v>
      </c>
      <c r="I1623" s="110" t="s">
        <v>14</v>
      </c>
      <c r="J1623" s="111" t="s">
        <v>81</v>
      </c>
      <c r="K1623" s="110" t="s">
        <v>9</v>
      </c>
      <c r="L1623" s="110" t="s">
        <v>10</v>
      </c>
      <c r="M1623" s="110" t="s">
        <v>10</v>
      </c>
      <c r="N1623" s="110" t="s">
        <v>11</v>
      </c>
      <c r="O1623" s="9">
        <v>-7091.66</v>
      </c>
      <c r="P1623" s="9">
        <v>0</v>
      </c>
      <c r="Q1623" s="9">
        <f t="shared" si="68"/>
        <v>-7091.66</v>
      </c>
      <c r="R1623" s="112" t="s">
        <v>1</v>
      </c>
      <c r="S1623" s="113" t="s">
        <v>4</v>
      </c>
      <c r="T1623" s="113"/>
      <c r="U1623" s="113" t="s">
        <v>332</v>
      </c>
      <c r="V1623" s="110"/>
      <c r="W1623" s="110"/>
      <c r="X1623" s="110"/>
      <c r="Y1623" s="110"/>
      <c r="Z1623" s="274">
        <v>42005</v>
      </c>
      <c r="AA1623" s="110"/>
      <c r="AB1623" s="110"/>
      <c r="AC1623" s="110"/>
      <c r="AD1623" s="115" t="s">
        <v>1554</v>
      </c>
    </row>
    <row r="1624" spans="2:30" s="21" customFormat="1" ht="15" customHeight="1">
      <c r="B1624" s="109"/>
      <c r="C1624" s="110"/>
      <c r="D1624" s="110"/>
      <c r="E1624" s="110"/>
      <c r="F1624" s="110"/>
      <c r="G1624" s="110" t="s">
        <v>1553</v>
      </c>
      <c r="H1624" s="274">
        <v>42005</v>
      </c>
      <c r="I1624" s="110" t="s">
        <v>14</v>
      </c>
      <c r="J1624" s="111" t="s">
        <v>81</v>
      </c>
      <c r="K1624" s="110" t="s">
        <v>9</v>
      </c>
      <c r="L1624" s="110" t="s">
        <v>10</v>
      </c>
      <c r="M1624" s="110" t="s">
        <v>10</v>
      </c>
      <c r="N1624" s="110" t="s">
        <v>11</v>
      </c>
      <c r="O1624" s="9">
        <v>1000</v>
      </c>
      <c r="P1624" s="9">
        <v>0</v>
      </c>
      <c r="Q1624" s="9">
        <f t="shared" si="68"/>
        <v>1000</v>
      </c>
      <c r="R1624" s="112" t="s">
        <v>1</v>
      </c>
      <c r="S1624" s="113" t="s">
        <v>4</v>
      </c>
      <c r="T1624" s="113"/>
      <c r="U1624" s="113" t="s">
        <v>314</v>
      </c>
      <c r="V1624" s="110"/>
      <c r="W1624" s="110"/>
      <c r="X1624" s="110"/>
      <c r="Y1624" s="110"/>
      <c r="Z1624" s="274">
        <v>42005</v>
      </c>
      <c r="AA1624" s="110"/>
      <c r="AB1624" s="110"/>
      <c r="AC1624" s="110"/>
      <c r="AD1624" s="115" t="s">
        <v>1554</v>
      </c>
    </row>
    <row r="1625" spans="2:30" s="21" customFormat="1" ht="15" customHeight="1">
      <c r="B1625" s="109"/>
      <c r="C1625" s="110"/>
      <c r="D1625" s="110"/>
      <c r="E1625" s="110"/>
      <c r="F1625" s="110"/>
      <c r="G1625" s="110" t="s">
        <v>1553</v>
      </c>
      <c r="H1625" s="274">
        <v>42005</v>
      </c>
      <c r="I1625" s="110" t="s">
        <v>14</v>
      </c>
      <c r="J1625" s="111" t="s">
        <v>81</v>
      </c>
      <c r="K1625" s="110" t="s">
        <v>9</v>
      </c>
      <c r="L1625" s="110" t="s">
        <v>10</v>
      </c>
      <c r="M1625" s="110" t="s">
        <v>10</v>
      </c>
      <c r="N1625" s="110" t="s">
        <v>11</v>
      </c>
      <c r="O1625" s="9">
        <v>132565.85</v>
      </c>
      <c r="P1625" s="9">
        <v>0</v>
      </c>
      <c r="Q1625" s="9">
        <f t="shared" si="68"/>
        <v>132565.85</v>
      </c>
      <c r="R1625" s="112" t="s">
        <v>1</v>
      </c>
      <c r="S1625" s="113" t="s">
        <v>4</v>
      </c>
      <c r="T1625" s="113"/>
      <c r="U1625" s="113" t="s">
        <v>242</v>
      </c>
      <c r="V1625" s="110"/>
      <c r="W1625" s="110"/>
      <c r="X1625" s="110"/>
      <c r="Y1625" s="110"/>
      <c r="Z1625" s="274">
        <v>42005</v>
      </c>
      <c r="AA1625" s="110"/>
      <c r="AB1625" s="110"/>
      <c r="AC1625" s="110"/>
      <c r="AD1625" s="115" t="s">
        <v>1554</v>
      </c>
    </row>
    <row r="1626" spans="2:30" s="21" customFormat="1" ht="15" customHeight="1">
      <c r="B1626" s="109"/>
      <c r="C1626" s="110"/>
      <c r="D1626" s="110"/>
      <c r="E1626" s="110"/>
      <c r="F1626" s="110"/>
      <c r="G1626" s="110" t="s">
        <v>1553</v>
      </c>
      <c r="H1626" s="274">
        <v>42005</v>
      </c>
      <c r="I1626" s="110" t="s">
        <v>14</v>
      </c>
      <c r="J1626" s="111" t="s">
        <v>81</v>
      </c>
      <c r="K1626" s="110" t="s">
        <v>9</v>
      </c>
      <c r="L1626" s="110" t="s">
        <v>10</v>
      </c>
      <c r="M1626" s="110" t="s">
        <v>10</v>
      </c>
      <c r="N1626" s="110" t="s">
        <v>11</v>
      </c>
      <c r="O1626" s="9">
        <v>48820.14</v>
      </c>
      <c r="P1626" s="9">
        <v>0</v>
      </c>
      <c r="Q1626" s="9">
        <f t="shared" si="68"/>
        <v>48820.14</v>
      </c>
      <c r="R1626" s="112" t="s">
        <v>1</v>
      </c>
      <c r="S1626" s="113" t="s">
        <v>4</v>
      </c>
      <c r="T1626" s="113"/>
      <c r="U1626" s="113" t="s">
        <v>243</v>
      </c>
      <c r="V1626" s="110"/>
      <c r="W1626" s="110"/>
      <c r="X1626" s="110"/>
      <c r="Y1626" s="110"/>
      <c r="Z1626" s="274">
        <v>42005</v>
      </c>
      <c r="AA1626" s="110"/>
      <c r="AB1626" s="110"/>
      <c r="AC1626" s="110"/>
      <c r="AD1626" s="115" t="s">
        <v>1554</v>
      </c>
    </row>
    <row r="1627" spans="2:30" s="21" customFormat="1" ht="15" customHeight="1">
      <c r="B1627" s="109"/>
      <c r="C1627" s="110"/>
      <c r="D1627" s="110"/>
      <c r="E1627" s="110"/>
      <c r="F1627" s="110"/>
      <c r="G1627" s="110" t="s">
        <v>1553</v>
      </c>
      <c r="H1627" s="274">
        <v>42005</v>
      </c>
      <c r="I1627" s="110" t="s">
        <v>14</v>
      </c>
      <c r="J1627" s="111" t="s">
        <v>81</v>
      </c>
      <c r="K1627" s="110" t="s">
        <v>9</v>
      </c>
      <c r="L1627" s="110" t="s">
        <v>10</v>
      </c>
      <c r="M1627" s="110" t="s">
        <v>10</v>
      </c>
      <c r="N1627" s="110" t="s">
        <v>11</v>
      </c>
      <c r="O1627" s="9">
        <v>295726.07</v>
      </c>
      <c r="P1627" s="9">
        <v>0</v>
      </c>
      <c r="Q1627" s="9">
        <f t="shared" ref="Q1627:Q1690" si="69">O1627-P1627</f>
        <v>295726.07</v>
      </c>
      <c r="R1627" s="112" t="s">
        <v>1</v>
      </c>
      <c r="S1627" s="113" t="s">
        <v>4</v>
      </c>
      <c r="T1627" s="113"/>
      <c r="U1627" s="113" t="s">
        <v>244</v>
      </c>
      <c r="V1627" s="110"/>
      <c r="W1627" s="110"/>
      <c r="X1627" s="110"/>
      <c r="Y1627" s="110"/>
      <c r="Z1627" s="274">
        <v>42005</v>
      </c>
      <c r="AA1627" s="110"/>
      <c r="AB1627" s="110"/>
      <c r="AC1627" s="110"/>
      <c r="AD1627" s="115" t="s">
        <v>1554</v>
      </c>
    </row>
    <row r="1628" spans="2:30" s="21" customFormat="1" ht="15" customHeight="1">
      <c r="B1628" s="109"/>
      <c r="C1628" s="110"/>
      <c r="D1628" s="110"/>
      <c r="E1628" s="110"/>
      <c r="F1628" s="110"/>
      <c r="G1628" s="110" t="s">
        <v>1553</v>
      </c>
      <c r="H1628" s="274">
        <v>42005</v>
      </c>
      <c r="I1628" s="110" t="s">
        <v>14</v>
      </c>
      <c r="J1628" s="111" t="s">
        <v>81</v>
      </c>
      <c r="K1628" s="110" t="s">
        <v>9</v>
      </c>
      <c r="L1628" s="110" t="s">
        <v>10</v>
      </c>
      <c r="M1628" s="110" t="s">
        <v>10</v>
      </c>
      <c r="N1628" s="110" t="s">
        <v>11</v>
      </c>
      <c r="O1628" s="9">
        <v>21203.79</v>
      </c>
      <c r="P1628" s="9">
        <v>0</v>
      </c>
      <c r="Q1628" s="9">
        <f t="shared" si="69"/>
        <v>21203.79</v>
      </c>
      <c r="R1628" s="112" t="s">
        <v>1</v>
      </c>
      <c r="S1628" s="113" t="s">
        <v>4</v>
      </c>
      <c r="T1628" s="113"/>
      <c r="U1628" s="113" t="s">
        <v>245</v>
      </c>
      <c r="V1628" s="110"/>
      <c r="W1628" s="110"/>
      <c r="X1628" s="110"/>
      <c r="Y1628" s="110"/>
      <c r="Z1628" s="274">
        <v>42005</v>
      </c>
      <c r="AA1628" s="110"/>
      <c r="AB1628" s="110"/>
      <c r="AC1628" s="110"/>
      <c r="AD1628" s="115" t="s">
        <v>1554</v>
      </c>
    </row>
    <row r="1629" spans="2:30" s="21" customFormat="1" ht="15" customHeight="1">
      <c r="B1629" s="109"/>
      <c r="C1629" s="110"/>
      <c r="D1629" s="110"/>
      <c r="E1629" s="110"/>
      <c r="F1629" s="110"/>
      <c r="G1629" s="110" t="s">
        <v>1553</v>
      </c>
      <c r="H1629" s="274">
        <v>42005</v>
      </c>
      <c r="I1629" s="110" t="s">
        <v>14</v>
      </c>
      <c r="J1629" s="111" t="s">
        <v>81</v>
      </c>
      <c r="K1629" s="110" t="s">
        <v>9</v>
      </c>
      <c r="L1629" s="110" t="s">
        <v>10</v>
      </c>
      <c r="M1629" s="110" t="s">
        <v>10</v>
      </c>
      <c r="N1629" s="110" t="s">
        <v>11</v>
      </c>
      <c r="O1629" s="9">
        <v>24814</v>
      </c>
      <c r="P1629" s="9">
        <v>0</v>
      </c>
      <c r="Q1629" s="9">
        <f t="shared" si="69"/>
        <v>24814</v>
      </c>
      <c r="R1629" s="112" t="s">
        <v>1</v>
      </c>
      <c r="S1629" s="113" t="s">
        <v>4</v>
      </c>
      <c r="T1629" s="113"/>
      <c r="U1629" s="113" t="s">
        <v>246</v>
      </c>
      <c r="V1629" s="110"/>
      <c r="W1629" s="110"/>
      <c r="X1629" s="110"/>
      <c r="Y1629" s="110"/>
      <c r="Z1629" s="274">
        <v>42005</v>
      </c>
      <c r="AA1629" s="110"/>
      <c r="AB1629" s="110"/>
      <c r="AC1629" s="110"/>
      <c r="AD1629" s="115" t="s">
        <v>1554</v>
      </c>
    </row>
    <row r="1630" spans="2:30" s="21" customFormat="1" ht="15" customHeight="1">
      <c r="B1630" s="109"/>
      <c r="C1630" s="110"/>
      <c r="D1630" s="110"/>
      <c r="E1630" s="110"/>
      <c r="F1630" s="110"/>
      <c r="G1630" s="110" t="s">
        <v>1553</v>
      </c>
      <c r="H1630" s="274">
        <v>42005</v>
      </c>
      <c r="I1630" s="110" t="s">
        <v>14</v>
      </c>
      <c r="J1630" s="111" t="s">
        <v>81</v>
      </c>
      <c r="K1630" s="110" t="s">
        <v>9</v>
      </c>
      <c r="L1630" s="110" t="s">
        <v>10</v>
      </c>
      <c r="M1630" s="110" t="s">
        <v>10</v>
      </c>
      <c r="N1630" s="110" t="s">
        <v>11</v>
      </c>
      <c r="O1630" s="9">
        <v>219924.89</v>
      </c>
      <c r="P1630" s="9">
        <v>0</v>
      </c>
      <c r="Q1630" s="9">
        <f t="shared" si="69"/>
        <v>219924.89</v>
      </c>
      <c r="R1630" s="112" t="s">
        <v>1</v>
      </c>
      <c r="S1630" s="113" t="s">
        <v>4</v>
      </c>
      <c r="T1630" s="113"/>
      <c r="U1630" s="113" t="s">
        <v>247</v>
      </c>
      <c r="V1630" s="110"/>
      <c r="W1630" s="110"/>
      <c r="X1630" s="110"/>
      <c r="Y1630" s="110"/>
      <c r="Z1630" s="274">
        <v>42005</v>
      </c>
      <c r="AA1630" s="110"/>
      <c r="AB1630" s="110"/>
      <c r="AC1630" s="110"/>
      <c r="AD1630" s="115" t="s">
        <v>1554</v>
      </c>
    </row>
    <row r="1631" spans="2:30" s="21" customFormat="1" ht="15" customHeight="1">
      <c r="B1631" s="109"/>
      <c r="C1631" s="110"/>
      <c r="D1631" s="110"/>
      <c r="E1631" s="110"/>
      <c r="F1631" s="110"/>
      <c r="G1631" s="110" t="s">
        <v>1553</v>
      </c>
      <c r="H1631" s="274">
        <v>42005</v>
      </c>
      <c r="I1631" s="110" t="s">
        <v>14</v>
      </c>
      <c r="J1631" s="111" t="s">
        <v>81</v>
      </c>
      <c r="K1631" s="110" t="s">
        <v>9</v>
      </c>
      <c r="L1631" s="110" t="s">
        <v>10</v>
      </c>
      <c r="M1631" s="110" t="s">
        <v>10</v>
      </c>
      <c r="N1631" s="110" t="s">
        <v>11</v>
      </c>
      <c r="O1631" s="9">
        <v>4000</v>
      </c>
      <c r="P1631" s="9">
        <v>0</v>
      </c>
      <c r="Q1631" s="9">
        <f t="shared" si="69"/>
        <v>4000</v>
      </c>
      <c r="R1631" s="112" t="s">
        <v>1</v>
      </c>
      <c r="S1631" s="113" t="s">
        <v>4</v>
      </c>
      <c r="T1631" s="113"/>
      <c r="U1631" s="113" t="s">
        <v>316</v>
      </c>
      <c r="V1631" s="110"/>
      <c r="W1631" s="110"/>
      <c r="X1631" s="110"/>
      <c r="Y1631" s="110"/>
      <c r="Z1631" s="274">
        <v>42005</v>
      </c>
      <c r="AA1631" s="110"/>
      <c r="AB1631" s="110"/>
      <c r="AC1631" s="110"/>
      <c r="AD1631" s="115" t="s">
        <v>1554</v>
      </c>
    </row>
    <row r="1632" spans="2:30" s="21" customFormat="1" ht="15" customHeight="1">
      <c r="B1632" s="109"/>
      <c r="C1632" s="110"/>
      <c r="D1632" s="110"/>
      <c r="E1632" s="110"/>
      <c r="F1632" s="110"/>
      <c r="G1632" s="110" t="s">
        <v>1553</v>
      </c>
      <c r="H1632" s="274">
        <v>42005</v>
      </c>
      <c r="I1632" s="110" t="s">
        <v>14</v>
      </c>
      <c r="J1632" s="111" t="s">
        <v>81</v>
      </c>
      <c r="K1632" s="110" t="s">
        <v>9</v>
      </c>
      <c r="L1632" s="110" t="s">
        <v>10</v>
      </c>
      <c r="M1632" s="110" t="s">
        <v>10</v>
      </c>
      <c r="N1632" s="110" t="s">
        <v>11</v>
      </c>
      <c r="O1632" s="9">
        <v>120899.99</v>
      </c>
      <c r="P1632" s="9">
        <v>0</v>
      </c>
      <c r="Q1632" s="9">
        <f t="shared" si="69"/>
        <v>120899.99</v>
      </c>
      <c r="R1632" s="112" t="s">
        <v>1</v>
      </c>
      <c r="S1632" s="113" t="s">
        <v>4</v>
      </c>
      <c r="T1632" s="113"/>
      <c r="U1632" s="113" t="s">
        <v>118</v>
      </c>
      <c r="V1632" s="110"/>
      <c r="W1632" s="110"/>
      <c r="X1632" s="110"/>
      <c r="Y1632" s="110"/>
      <c r="Z1632" s="274">
        <v>42005</v>
      </c>
      <c r="AA1632" s="110"/>
      <c r="AB1632" s="110"/>
      <c r="AC1632" s="110"/>
      <c r="AD1632" s="115" t="s">
        <v>1554</v>
      </c>
    </row>
    <row r="1633" spans="2:30" s="21" customFormat="1" ht="15" customHeight="1">
      <c r="B1633" s="109"/>
      <c r="C1633" s="110"/>
      <c r="D1633" s="110"/>
      <c r="E1633" s="110"/>
      <c r="F1633" s="110"/>
      <c r="G1633" s="110" t="s">
        <v>1553</v>
      </c>
      <c r="H1633" s="274">
        <v>42005</v>
      </c>
      <c r="I1633" s="110" t="s">
        <v>14</v>
      </c>
      <c r="J1633" s="111" t="s">
        <v>81</v>
      </c>
      <c r="K1633" s="110" t="s">
        <v>9</v>
      </c>
      <c r="L1633" s="110" t="s">
        <v>10</v>
      </c>
      <c r="M1633" s="110" t="s">
        <v>10</v>
      </c>
      <c r="N1633" s="110" t="s">
        <v>11</v>
      </c>
      <c r="O1633" s="9">
        <v>56401.599999999999</v>
      </c>
      <c r="P1633" s="9">
        <v>0</v>
      </c>
      <c r="Q1633" s="9">
        <f t="shared" si="69"/>
        <v>56401.599999999999</v>
      </c>
      <c r="R1633" s="112" t="s">
        <v>1</v>
      </c>
      <c r="S1633" s="113" t="s">
        <v>4</v>
      </c>
      <c r="T1633" s="113"/>
      <c r="U1633" s="113" t="s">
        <v>248</v>
      </c>
      <c r="V1633" s="110"/>
      <c r="W1633" s="110"/>
      <c r="X1633" s="110"/>
      <c r="Y1633" s="110"/>
      <c r="Z1633" s="274">
        <v>42005</v>
      </c>
      <c r="AA1633" s="110"/>
      <c r="AB1633" s="110"/>
      <c r="AC1633" s="110"/>
      <c r="AD1633" s="115" t="s">
        <v>1554</v>
      </c>
    </row>
    <row r="1634" spans="2:30" s="21" customFormat="1" ht="15" customHeight="1">
      <c r="B1634" s="109"/>
      <c r="C1634" s="110"/>
      <c r="D1634" s="110"/>
      <c r="E1634" s="110"/>
      <c r="F1634" s="110"/>
      <c r="G1634" s="110" t="s">
        <v>1553</v>
      </c>
      <c r="H1634" s="274">
        <v>42005</v>
      </c>
      <c r="I1634" s="110" t="s">
        <v>14</v>
      </c>
      <c r="J1634" s="111" t="s">
        <v>81</v>
      </c>
      <c r="K1634" s="110" t="s">
        <v>9</v>
      </c>
      <c r="L1634" s="110" t="s">
        <v>10</v>
      </c>
      <c r="M1634" s="110" t="s">
        <v>10</v>
      </c>
      <c r="N1634" s="110" t="s">
        <v>11</v>
      </c>
      <c r="O1634" s="9">
        <v>395213.16</v>
      </c>
      <c r="P1634" s="9">
        <v>0</v>
      </c>
      <c r="Q1634" s="9">
        <f t="shared" si="69"/>
        <v>395213.16</v>
      </c>
      <c r="R1634" s="112" t="s">
        <v>1</v>
      </c>
      <c r="S1634" s="113" t="s">
        <v>4</v>
      </c>
      <c r="T1634" s="113"/>
      <c r="U1634" s="113" t="s">
        <v>249</v>
      </c>
      <c r="V1634" s="110"/>
      <c r="W1634" s="110"/>
      <c r="X1634" s="110"/>
      <c r="Y1634" s="110"/>
      <c r="Z1634" s="274">
        <v>42005</v>
      </c>
      <c r="AA1634" s="110"/>
      <c r="AB1634" s="110"/>
      <c r="AC1634" s="110"/>
      <c r="AD1634" s="115" t="s">
        <v>1554</v>
      </c>
    </row>
    <row r="1635" spans="2:30" s="21" customFormat="1" ht="15" customHeight="1">
      <c r="B1635" s="109"/>
      <c r="C1635" s="110"/>
      <c r="D1635" s="110"/>
      <c r="E1635" s="110"/>
      <c r="F1635" s="110"/>
      <c r="G1635" s="110" t="s">
        <v>1553</v>
      </c>
      <c r="H1635" s="274">
        <v>42005</v>
      </c>
      <c r="I1635" s="110" t="s">
        <v>14</v>
      </c>
      <c r="J1635" s="111" t="s">
        <v>81</v>
      </c>
      <c r="K1635" s="110" t="s">
        <v>9</v>
      </c>
      <c r="L1635" s="110" t="s">
        <v>10</v>
      </c>
      <c r="M1635" s="110" t="s">
        <v>10</v>
      </c>
      <c r="N1635" s="110" t="s">
        <v>11</v>
      </c>
      <c r="O1635" s="9">
        <v>159780.92000000001</v>
      </c>
      <c r="P1635" s="9">
        <v>0</v>
      </c>
      <c r="Q1635" s="9">
        <f t="shared" si="69"/>
        <v>159780.92000000001</v>
      </c>
      <c r="R1635" s="112" t="s">
        <v>1</v>
      </c>
      <c r="S1635" s="113" t="s">
        <v>4</v>
      </c>
      <c r="T1635" s="113"/>
      <c r="U1635" s="113" t="s">
        <v>250</v>
      </c>
      <c r="V1635" s="110"/>
      <c r="W1635" s="110"/>
      <c r="X1635" s="110"/>
      <c r="Y1635" s="110"/>
      <c r="Z1635" s="274">
        <v>42005</v>
      </c>
      <c r="AA1635" s="110"/>
      <c r="AB1635" s="110"/>
      <c r="AC1635" s="110"/>
      <c r="AD1635" s="115" t="s">
        <v>1554</v>
      </c>
    </row>
    <row r="1636" spans="2:30" s="21" customFormat="1" ht="15" customHeight="1">
      <c r="B1636" s="109"/>
      <c r="C1636" s="110"/>
      <c r="D1636" s="110"/>
      <c r="E1636" s="110"/>
      <c r="F1636" s="110"/>
      <c r="G1636" s="110" t="s">
        <v>1553</v>
      </c>
      <c r="H1636" s="274">
        <v>42005</v>
      </c>
      <c r="I1636" s="110" t="s">
        <v>14</v>
      </c>
      <c r="J1636" s="111" t="s">
        <v>81</v>
      </c>
      <c r="K1636" s="110" t="s">
        <v>9</v>
      </c>
      <c r="L1636" s="110" t="s">
        <v>10</v>
      </c>
      <c r="M1636" s="110" t="s">
        <v>10</v>
      </c>
      <c r="N1636" s="110" t="s">
        <v>11</v>
      </c>
      <c r="O1636" s="9">
        <v>143972.85</v>
      </c>
      <c r="P1636" s="9">
        <v>0</v>
      </c>
      <c r="Q1636" s="9">
        <f t="shared" si="69"/>
        <v>143972.85</v>
      </c>
      <c r="R1636" s="112" t="s">
        <v>1</v>
      </c>
      <c r="S1636" s="113" t="s">
        <v>4</v>
      </c>
      <c r="T1636" s="113"/>
      <c r="U1636" s="113" t="s">
        <v>251</v>
      </c>
      <c r="V1636" s="110"/>
      <c r="W1636" s="110"/>
      <c r="X1636" s="110"/>
      <c r="Y1636" s="110"/>
      <c r="Z1636" s="274">
        <v>42005</v>
      </c>
      <c r="AA1636" s="110"/>
      <c r="AB1636" s="110"/>
      <c r="AC1636" s="110"/>
      <c r="AD1636" s="115" t="s">
        <v>1554</v>
      </c>
    </row>
    <row r="1637" spans="2:30" s="21" customFormat="1" ht="15" customHeight="1">
      <c r="B1637" s="109"/>
      <c r="C1637" s="110"/>
      <c r="D1637" s="110"/>
      <c r="E1637" s="110"/>
      <c r="F1637" s="110"/>
      <c r="G1637" s="110" t="s">
        <v>1553</v>
      </c>
      <c r="H1637" s="274">
        <v>42005</v>
      </c>
      <c r="I1637" s="110" t="s">
        <v>14</v>
      </c>
      <c r="J1637" s="111" t="s">
        <v>81</v>
      </c>
      <c r="K1637" s="110" t="s">
        <v>9</v>
      </c>
      <c r="L1637" s="110" t="s">
        <v>10</v>
      </c>
      <c r="M1637" s="110" t="s">
        <v>10</v>
      </c>
      <c r="N1637" s="110" t="s">
        <v>11</v>
      </c>
      <c r="O1637" s="9">
        <v>57043.5</v>
      </c>
      <c r="P1637" s="9">
        <v>0</v>
      </c>
      <c r="Q1637" s="9">
        <f t="shared" si="69"/>
        <v>57043.5</v>
      </c>
      <c r="R1637" s="112" t="s">
        <v>1</v>
      </c>
      <c r="S1637" s="113" t="s">
        <v>4</v>
      </c>
      <c r="T1637" s="113"/>
      <c r="U1637" s="113" t="s">
        <v>252</v>
      </c>
      <c r="V1637" s="110"/>
      <c r="W1637" s="110"/>
      <c r="X1637" s="110"/>
      <c r="Y1637" s="110"/>
      <c r="Z1637" s="274">
        <v>42005</v>
      </c>
      <c r="AA1637" s="110"/>
      <c r="AB1637" s="110"/>
      <c r="AC1637" s="110"/>
      <c r="AD1637" s="115" t="s">
        <v>1554</v>
      </c>
    </row>
    <row r="1638" spans="2:30" s="21" customFormat="1" ht="15" customHeight="1">
      <c r="B1638" s="109"/>
      <c r="C1638" s="110"/>
      <c r="D1638" s="110"/>
      <c r="E1638" s="110"/>
      <c r="F1638" s="110"/>
      <c r="G1638" s="110" t="s">
        <v>1553</v>
      </c>
      <c r="H1638" s="274">
        <v>42005</v>
      </c>
      <c r="I1638" s="110" t="s">
        <v>14</v>
      </c>
      <c r="J1638" s="111" t="s">
        <v>81</v>
      </c>
      <c r="K1638" s="110" t="s">
        <v>9</v>
      </c>
      <c r="L1638" s="110" t="s">
        <v>10</v>
      </c>
      <c r="M1638" s="110" t="s">
        <v>10</v>
      </c>
      <c r="N1638" s="110" t="s">
        <v>11</v>
      </c>
      <c r="O1638" s="9">
        <v>8651</v>
      </c>
      <c r="P1638" s="9">
        <v>0</v>
      </c>
      <c r="Q1638" s="9">
        <f t="shared" si="69"/>
        <v>8651</v>
      </c>
      <c r="R1638" s="112" t="s">
        <v>1</v>
      </c>
      <c r="S1638" s="113" t="s">
        <v>4</v>
      </c>
      <c r="T1638" s="113"/>
      <c r="U1638" s="113" t="s">
        <v>119</v>
      </c>
      <c r="V1638" s="110"/>
      <c r="W1638" s="110"/>
      <c r="X1638" s="110"/>
      <c r="Y1638" s="110"/>
      <c r="Z1638" s="274">
        <v>42005</v>
      </c>
      <c r="AA1638" s="110"/>
      <c r="AB1638" s="110"/>
      <c r="AC1638" s="110"/>
      <c r="AD1638" s="115" t="s">
        <v>1554</v>
      </c>
    </row>
    <row r="1639" spans="2:30" s="21" customFormat="1" ht="15" customHeight="1">
      <c r="B1639" s="109"/>
      <c r="C1639" s="110"/>
      <c r="D1639" s="110"/>
      <c r="E1639" s="110"/>
      <c r="F1639" s="110"/>
      <c r="G1639" s="110" t="s">
        <v>1553</v>
      </c>
      <c r="H1639" s="274">
        <v>42005</v>
      </c>
      <c r="I1639" s="110" t="s">
        <v>14</v>
      </c>
      <c r="J1639" s="111" t="s">
        <v>81</v>
      </c>
      <c r="K1639" s="110" t="s">
        <v>9</v>
      </c>
      <c r="L1639" s="110" t="s">
        <v>10</v>
      </c>
      <c r="M1639" s="110" t="s">
        <v>10</v>
      </c>
      <c r="N1639" s="110" t="s">
        <v>11</v>
      </c>
      <c r="O1639" s="9">
        <v>9587</v>
      </c>
      <c r="P1639" s="9">
        <v>0</v>
      </c>
      <c r="Q1639" s="9">
        <f t="shared" si="69"/>
        <v>9587</v>
      </c>
      <c r="R1639" s="112" t="s">
        <v>1</v>
      </c>
      <c r="S1639" s="113" t="s">
        <v>4</v>
      </c>
      <c r="T1639" s="113"/>
      <c r="U1639" s="113" t="s">
        <v>120</v>
      </c>
      <c r="V1639" s="110"/>
      <c r="W1639" s="110"/>
      <c r="X1639" s="110"/>
      <c r="Y1639" s="110"/>
      <c r="Z1639" s="274">
        <v>42005</v>
      </c>
      <c r="AA1639" s="110"/>
      <c r="AB1639" s="110"/>
      <c r="AC1639" s="110"/>
      <c r="AD1639" s="115" t="s">
        <v>1554</v>
      </c>
    </row>
    <row r="1640" spans="2:30" s="21" customFormat="1" ht="15" customHeight="1">
      <c r="B1640" s="109"/>
      <c r="C1640" s="110"/>
      <c r="D1640" s="110"/>
      <c r="E1640" s="110"/>
      <c r="F1640" s="110"/>
      <c r="G1640" s="110" t="s">
        <v>1553</v>
      </c>
      <c r="H1640" s="274">
        <v>42005</v>
      </c>
      <c r="I1640" s="110" t="s">
        <v>14</v>
      </c>
      <c r="J1640" s="111" t="s">
        <v>81</v>
      </c>
      <c r="K1640" s="110" t="s">
        <v>9</v>
      </c>
      <c r="L1640" s="110" t="s">
        <v>10</v>
      </c>
      <c r="M1640" s="110" t="s">
        <v>10</v>
      </c>
      <c r="N1640" s="110" t="s">
        <v>11</v>
      </c>
      <c r="O1640" s="9">
        <v>157204.31</v>
      </c>
      <c r="P1640" s="9">
        <v>0</v>
      </c>
      <c r="Q1640" s="9">
        <f t="shared" si="69"/>
        <v>157204.31</v>
      </c>
      <c r="R1640" s="112" t="s">
        <v>1</v>
      </c>
      <c r="S1640" s="113" t="s">
        <v>4</v>
      </c>
      <c r="T1640" s="113"/>
      <c r="U1640" s="113" t="s">
        <v>121</v>
      </c>
      <c r="V1640" s="110"/>
      <c r="W1640" s="110"/>
      <c r="X1640" s="110"/>
      <c r="Y1640" s="110"/>
      <c r="Z1640" s="274">
        <v>42005</v>
      </c>
      <c r="AA1640" s="110"/>
      <c r="AB1640" s="110"/>
      <c r="AC1640" s="110"/>
      <c r="AD1640" s="115" t="s">
        <v>1554</v>
      </c>
    </row>
    <row r="1641" spans="2:30" s="21" customFormat="1" ht="15" customHeight="1">
      <c r="B1641" s="109"/>
      <c r="C1641" s="110"/>
      <c r="D1641" s="110"/>
      <c r="E1641" s="110"/>
      <c r="F1641" s="110"/>
      <c r="G1641" s="110" t="s">
        <v>1553</v>
      </c>
      <c r="H1641" s="274">
        <v>42005</v>
      </c>
      <c r="I1641" s="110" t="s">
        <v>14</v>
      </c>
      <c r="J1641" s="111" t="s">
        <v>81</v>
      </c>
      <c r="K1641" s="110" t="s">
        <v>9</v>
      </c>
      <c r="L1641" s="110" t="s">
        <v>10</v>
      </c>
      <c r="M1641" s="110" t="s">
        <v>10</v>
      </c>
      <c r="N1641" s="110" t="s">
        <v>11</v>
      </c>
      <c r="O1641" s="9">
        <v>113522.93</v>
      </c>
      <c r="P1641" s="9">
        <v>0</v>
      </c>
      <c r="Q1641" s="9">
        <f t="shared" si="69"/>
        <v>113522.93</v>
      </c>
      <c r="R1641" s="112" t="s">
        <v>1</v>
      </c>
      <c r="S1641" s="113" t="s">
        <v>4</v>
      </c>
      <c r="T1641" s="113"/>
      <c r="U1641" s="113" t="s">
        <v>253</v>
      </c>
      <c r="V1641" s="110"/>
      <c r="W1641" s="110"/>
      <c r="X1641" s="110"/>
      <c r="Y1641" s="110"/>
      <c r="Z1641" s="274">
        <v>42005</v>
      </c>
      <c r="AA1641" s="110"/>
      <c r="AB1641" s="110"/>
      <c r="AC1641" s="110"/>
      <c r="AD1641" s="115" t="s">
        <v>1554</v>
      </c>
    </row>
    <row r="1642" spans="2:30" s="21" customFormat="1" ht="15" customHeight="1">
      <c r="B1642" s="109"/>
      <c r="C1642" s="110"/>
      <c r="D1642" s="110"/>
      <c r="E1642" s="110"/>
      <c r="F1642" s="110"/>
      <c r="G1642" s="110" t="s">
        <v>1553</v>
      </c>
      <c r="H1642" s="274">
        <v>42005</v>
      </c>
      <c r="I1642" s="110" t="s">
        <v>14</v>
      </c>
      <c r="J1642" s="111" t="s">
        <v>81</v>
      </c>
      <c r="K1642" s="110" t="s">
        <v>9</v>
      </c>
      <c r="L1642" s="110" t="s">
        <v>10</v>
      </c>
      <c r="M1642" s="110" t="s">
        <v>10</v>
      </c>
      <c r="N1642" s="110" t="s">
        <v>11</v>
      </c>
      <c r="O1642" s="9">
        <v>80158.17</v>
      </c>
      <c r="P1642" s="9">
        <v>0</v>
      </c>
      <c r="Q1642" s="9">
        <f t="shared" si="69"/>
        <v>80158.17</v>
      </c>
      <c r="R1642" s="112" t="s">
        <v>1</v>
      </c>
      <c r="S1642" s="113" t="s">
        <v>4</v>
      </c>
      <c r="T1642" s="113"/>
      <c r="U1642" s="113" t="s">
        <v>254</v>
      </c>
      <c r="V1642" s="110"/>
      <c r="W1642" s="110"/>
      <c r="X1642" s="110"/>
      <c r="Y1642" s="110"/>
      <c r="Z1642" s="274">
        <v>42005</v>
      </c>
      <c r="AA1642" s="110"/>
      <c r="AB1642" s="110"/>
      <c r="AC1642" s="110"/>
      <c r="AD1642" s="115" t="s">
        <v>1554</v>
      </c>
    </row>
    <row r="1643" spans="2:30" s="21" customFormat="1" ht="15" customHeight="1">
      <c r="B1643" s="109"/>
      <c r="C1643" s="110"/>
      <c r="D1643" s="110"/>
      <c r="E1643" s="110"/>
      <c r="F1643" s="110"/>
      <c r="G1643" s="110" t="s">
        <v>1553</v>
      </c>
      <c r="H1643" s="274">
        <v>42005</v>
      </c>
      <c r="I1643" s="110" t="s">
        <v>14</v>
      </c>
      <c r="J1643" s="111" t="s">
        <v>81</v>
      </c>
      <c r="K1643" s="110" t="s">
        <v>9</v>
      </c>
      <c r="L1643" s="110" t="s">
        <v>10</v>
      </c>
      <c r="M1643" s="110" t="s">
        <v>10</v>
      </c>
      <c r="N1643" s="110" t="s">
        <v>11</v>
      </c>
      <c r="O1643" s="9">
        <v>1465</v>
      </c>
      <c r="P1643" s="9">
        <v>0</v>
      </c>
      <c r="Q1643" s="9">
        <f t="shared" si="69"/>
        <v>1465</v>
      </c>
      <c r="R1643" s="112" t="s">
        <v>1</v>
      </c>
      <c r="S1643" s="113" t="s">
        <v>4</v>
      </c>
      <c r="T1643" s="113"/>
      <c r="U1643" s="113" t="s">
        <v>318</v>
      </c>
      <c r="V1643" s="110"/>
      <c r="W1643" s="110"/>
      <c r="X1643" s="110"/>
      <c r="Y1643" s="110"/>
      <c r="Z1643" s="274">
        <v>42005</v>
      </c>
      <c r="AA1643" s="110"/>
      <c r="AB1643" s="110"/>
      <c r="AC1643" s="110"/>
      <c r="AD1643" s="115" t="s">
        <v>1554</v>
      </c>
    </row>
    <row r="1644" spans="2:30" s="21" customFormat="1" ht="15" customHeight="1">
      <c r="B1644" s="109"/>
      <c r="C1644" s="110"/>
      <c r="D1644" s="110"/>
      <c r="E1644" s="110"/>
      <c r="F1644" s="110"/>
      <c r="G1644" s="110" t="s">
        <v>1553</v>
      </c>
      <c r="H1644" s="274">
        <v>42005</v>
      </c>
      <c r="I1644" s="110" t="s">
        <v>14</v>
      </c>
      <c r="J1644" s="111" t="s">
        <v>81</v>
      </c>
      <c r="K1644" s="110" t="s">
        <v>9</v>
      </c>
      <c r="L1644" s="110" t="s">
        <v>10</v>
      </c>
      <c r="M1644" s="110" t="s">
        <v>10</v>
      </c>
      <c r="N1644" s="110" t="s">
        <v>11</v>
      </c>
      <c r="O1644" s="9">
        <v>8825</v>
      </c>
      <c r="P1644" s="9">
        <v>0</v>
      </c>
      <c r="Q1644" s="9">
        <f t="shared" si="69"/>
        <v>8825</v>
      </c>
      <c r="R1644" s="112" t="s">
        <v>1</v>
      </c>
      <c r="S1644" s="113" t="s">
        <v>4</v>
      </c>
      <c r="T1644" s="113"/>
      <c r="U1644" s="113" t="s">
        <v>319</v>
      </c>
      <c r="V1644" s="110"/>
      <c r="W1644" s="110"/>
      <c r="X1644" s="110"/>
      <c r="Y1644" s="110"/>
      <c r="Z1644" s="274">
        <v>42005</v>
      </c>
      <c r="AA1644" s="110"/>
      <c r="AB1644" s="110"/>
      <c r="AC1644" s="110"/>
      <c r="AD1644" s="115" t="s">
        <v>1554</v>
      </c>
    </row>
    <row r="1645" spans="2:30" s="21" customFormat="1" ht="15" customHeight="1">
      <c r="B1645" s="109"/>
      <c r="C1645" s="110"/>
      <c r="D1645" s="110"/>
      <c r="E1645" s="110"/>
      <c r="F1645" s="110"/>
      <c r="G1645" s="110" t="s">
        <v>1553</v>
      </c>
      <c r="H1645" s="274">
        <v>42005</v>
      </c>
      <c r="I1645" s="110" t="s">
        <v>14</v>
      </c>
      <c r="J1645" s="111" t="s">
        <v>81</v>
      </c>
      <c r="K1645" s="110" t="s">
        <v>9</v>
      </c>
      <c r="L1645" s="110" t="s">
        <v>10</v>
      </c>
      <c r="M1645" s="110" t="s">
        <v>10</v>
      </c>
      <c r="N1645" s="110" t="s">
        <v>11</v>
      </c>
      <c r="O1645" s="9">
        <v>3442.7</v>
      </c>
      <c r="P1645" s="9">
        <v>0</v>
      </c>
      <c r="Q1645" s="9">
        <f t="shared" si="69"/>
        <v>3442.7</v>
      </c>
      <c r="R1645" s="112" t="s">
        <v>1</v>
      </c>
      <c r="S1645" s="113" t="s">
        <v>4</v>
      </c>
      <c r="T1645" s="113"/>
      <c r="U1645" s="113" t="s">
        <v>123</v>
      </c>
      <c r="V1645" s="110"/>
      <c r="W1645" s="110"/>
      <c r="X1645" s="110"/>
      <c r="Y1645" s="110"/>
      <c r="Z1645" s="274">
        <v>42005</v>
      </c>
      <c r="AA1645" s="110"/>
      <c r="AB1645" s="110"/>
      <c r="AC1645" s="110"/>
      <c r="AD1645" s="115" t="s">
        <v>1554</v>
      </c>
    </row>
    <row r="1646" spans="2:30" s="21" customFormat="1" ht="15" customHeight="1">
      <c r="B1646" s="109"/>
      <c r="C1646" s="110"/>
      <c r="D1646" s="110"/>
      <c r="E1646" s="110"/>
      <c r="F1646" s="110"/>
      <c r="G1646" s="110" t="s">
        <v>1553</v>
      </c>
      <c r="H1646" s="274">
        <v>42005</v>
      </c>
      <c r="I1646" s="110" t="s">
        <v>14</v>
      </c>
      <c r="J1646" s="111" t="s">
        <v>81</v>
      </c>
      <c r="K1646" s="110" t="s">
        <v>9</v>
      </c>
      <c r="L1646" s="110" t="s">
        <v>10</v>
      </c>
      <c r="M1646" s="110" t="s">
        <v>10</v>
      </c>
      <c r="N1646" s="110" t="s">
        <v>11</v>
      </c>
      <c r="O1646" s="9">
        <v>34571.56</v>
      </c>
      <c r="P1646" s="9">
        <v>0</v>
      </c>
      <c r="Q1646" s="9">
        <f t="shared" si="69"/>
        <v>34571.56</v>
      </c>
      <c r="R1646" s="112" t="s">
        <v>1</v>
      </c>
      <c r="S1646" s="113" t="s">
        <v>4</v>
      </c>
      <c r="T1646" s="113"/>
      <c r="U1646" s="113" t="s">
        <v>124</v>
      </c>
      <c r="V1646" s="110"/>
      <c r="W1646" s="110"/>
      <c r="X1646" s="110"/>
      <c r="Y1646" s="110"/>
      <c r="Z1646" s="274">
        <v>42005</v>
      </c>
      <c r="AA1646" s="110"/>
      <c r="AB1646" s="110"/>
      <c r="AC1646" s="110"/>
      <c r="AD1646" s="115" t="s">
        <v>1554</v>
      </c>
    </row>
    <row r="1647" spans="2:30" s="21" customFormat="1" ht="15" customHeight="1">
      <c r="B1647" s="109"/>
      <c r="C1647" s="110"/>
      <c r="D1647" s="110"/>
      <c r="E1647" s="110"/>
      <c r="F1647" s="110"/>
      <c r="G1647" s="110" t="s">
        <v>1553</v>
      </c>
      <c r="H1647" s="274">
        <v>42005</v>
      </c>
      <c r="I1647" s="110" t="s">
        <v>14</v>
      </c>
      <c r="J1647" s="111" t="s">
        <v>81</v>
      </c>
      <c r="K1647" s="110" t="s">
        <v>9</v>
      </c>
      <c r="L1647" s="110" t="s">
        <v>10</v>
      </c>
      <c r="M1647" s="110" t="s">
        <v>10</v>
      </c>
      <c r="N1647" s="110" t="s">
        <v>11</v>
      </c>
      <c r="O1647" s="9">
        <v>99239.58</v>
      </c>
      <c r="P1647" s="9">
        <v>0</v>
      </c>
      <c r="Q1647" s="9">
        <f t="shared" si="69"/>
        <v>99239.58</v>
      </c>
      <c r="R1647" s="112" t="s">
        <v>1</v>
      </c>
      <c r="S1647" s="113" t="s">
        <v>4</v>
      </c>
      <c r="T1647" s="113"/>
      <c r="U1647" s="113" t="s">
        <v>255</v>
      </c>
      <c r="V1647" s="110"/>
      <c r="W1647" s="110"/>
      <c r="X1647" s="110"/>
      <c r="Y1647" s="110"/>
      <c r="Z1647" s="274">
        <v>42005</v>
      </c>
      <c r="AA1647" s="110"/>
      <c r="AB1647" s="110"/>
      <c r="AC1647" s="110"/>
      <c r="AD1647" s="115" t="s">
        <v>1554</v>
      </c>
    </row>
    <row r="1648" spans="2:30" s="21" customFormat="1" ht="15" customHeight="1">
      <c r="B1648" s="109"/>
      <c r="C1648" s="110"/>
      <c r="D1648" s="110"/>
      <c r="E1648" s="110"/>
      <c r="F1648" s="110"/>
      <c r="G1648" s="110" t="s">
        <v>1553</v>
      </c>
      <c r="H1648" s="274">
        <v>42005</v>
      </c>
      <c r="I1648" s="110" t="s">
        <v>14</v>
      </c>
      <c r="J1648" s="111" t="s">
        <v>81</v>
      </c>
      <c r="K1648" s="110" t="s">
        <v>9</v>
      </c>
      <c r="L1648" s="110" t="s">
        <v>10</v>
      </c>
      <c r="M1648" s="110" t="s">
        <v>10</v>
      </c>
      <c r="N1648" s="110" t="s">
        <v>11</v>
      </c>
      <c r="O1648" s="9">
        <v>54106.58</v>
      </c>
      <c r="P1648" s="9">
        <v>0</v>
      </c>
      <c r="Q1648" s="9">
        <f t="shared" si="69"/>
        <v>54106.58</v>
      </c>
      <c r="R1648" s="112" t="s">
        <v>1</v>
      </c>
      <c r="S1648" s="113" t="s">
        <v>4</v>
      </c>
      <c r="T1648" s="113"/>
      <c r="U1648" s="113" t="s">
        <v>125</v>
      </c>
      <c r="V1648" s="110"/>
      <c r="W1648" s="110"/>
      <c r="X1648" s="110"/>
      <c r="Y1648" s="110"/>
      <c r="Z1648" s="274">
        <v>42005</v>
      </c>
      <c r="AA1648" s="110"/>
      <c r="AB1648" s="110"/>
      <c r="AC1648" s="110"/>
      <c r="AD1648" s="115" t="s">
        <v>1554</v>
      </c>
    </row>
    <row r="1649" spans="2:30" s="21" customFormat="1" ht="15" customHeight="1">
      <c r="B1649" s="109"/>
      <c r="C1649" s="110"/>
      <c r="D1649" s="110"/>
      <c r="E1649" s="110"/>
      <c r="F1649" s="110"/>
      <c r="G1649" s="110" t="s">
        <v>1553</v>
      </c>
      <c r="H1649" s="274">
        <v>42005</v>
      </c>
      <c r="I1649" s="110" t="s">
        <v>14</v>
      </c>
      <c r="J1649" s="111" t="s">
        <v>81</v>
      </c>
      <c r="K1649" s="110" t="s">
        <v>9</v>
      </c>
      <c r="L1649" s="110" t="s">
        <v>10</v>
      </c>
      <c r="M1649" s="110" t="s">
        <v>10</v>
      </c>
      <c r="N1649" s="110" t="s">
        <v>11</v>
      </c>
      <c r="O1649" s="9">
        <v>37016.5</v>
      </c>
      <c r="P1649" s="9">
        <v>0</v>
      </c>
      <c r="Q1649" s="9">
        <f t="shared" si="69"/>
        <v>37016.5</v>
      </c>
      <c r="R1649" s="112" t="s">
        <v>1</v>
      </c>
      <c r="S1649" s="113" t="s">
        <v>4</v>
      </c>
      <c r="T1649" s="113"/>
      <c r="U1649" s="113" t="s">
        <v>256</v>
      </c>
      <c r="V1649" s="110"/>
      <c r="W1649" s="110"/>
      <c r="X1649" s="110"/>
      <c r="Y1649" s="110"/>
      <c r="Z1649" s="274">
        <v>42005</v>
      </c>
      <c r="AA1649" s="110"/>
      <c r="AB1649" s="110"/>
      <c r="AC1649" s="110"/>
      <c r="AD1649" s="115" t="s">
        <v>1554</v>
      </c>
    </row>
    <row r="1650" spans="2:30" s="21" customFormat="1" ht="15" customHeight="1">
      <c r="B1650" s="109"/>
      <c r="C1650" s="110"/>
      <c r="D1650" s="110"/>
      <c r="E1650" s="110"/>
      <c r="F1650" s="110"/>
      <c r="G1650" s="110" t="s">
        <v>1553</v>
      </c>
      <c r="H1650" s="274">
        <v>42005</v>
      </c>
      <c r="I1650" s="110" t="s">
        <v>14</v>
      </c>
      <c r="J1650" s="111" t="s">
        <v>81</v>
      </c>
      <c r="K1650" s="110" t="s">
        <v>9</v>
      </c>
      <c r="L1650" s="110" t="s">
        <v>10</v>
      </c>
      <c r="M1650" s="110" t="s">
        <v>10</v>
      </c>
      <c r="N1650" s="110" t="s">
        <v>11</v>
      </c>
      <c r="O1650" s="9">
        <v>1200</v>
      </c>
      <c r="P1650" s="9">
        <v>0</v>
      </c>
      <c r="Q1650" s="9">
        <f t="shared" si="69"/>
        <v>1200</v>
      </c>
      <c r="R1650" s="112" t="s">
        <v>1</v>
      </c>
      <c r="S1650" s="113" t="s">
        <v>4</v>
      </c>
      <c r="T1650" s="113"/>
      <c r="U1650" s="113" t="s">
        <v>199</v>
      </c>
      <c r="V1650" s="110"/>
      <c r="W1650" s="110"/>
      <c r="X1650" s="110"/>
      <c r="Y1650" s="110"/>
      <c r="Z1650" s="274">
        <v>42005</v>
      </c>
      <c r="AA1650" s="110"/>
      <c r="AB1650" s="110"/>
      <c r="AC1650" s="110"/>
      <c r="AD1650" s="115" t="s">
        <v>1554</v>
      </c>
    </row>
    <row r="1651" spans="2:30" s="21" customFormat="1" ht="15" customHeight="1">
      <c r="B1651" s="109"/>
      <c r="C1651" s="110"/>
      <c r="D1651" s="110"/>
      <c r="E1651" s="110"/>
      <c r="F1651" s="110"/>
      <c r="G1651" s="110" t="s">
        <v>1553</v>
      </c>
      <c r="H1651" s="274">
        <v>42005</v>
      </c>
      <c r="I1651" s="110" t="s">
        <v>14</v>
      </c>
      <c r="J1651" s="111" t="s">
        <v>81</v>
      </c>
      <c r="K1651" s="110" t="s">
        <v>9</v>
      </c>
      <c r="L1651" s="110" t="s">
        <v>10</v>
      </c>
      <c r="M1651" s="110" t="s">
        <v>10</v>
      </c>
      <c r="N1651" s="110" t="s">
        <v>11</v>
      </c>
      <c r="O1651" s="9">
        <v>5824.26</v>
      </c>
      <c r="P1651" s="9">
        <v>0</v>
      </c>
      <c r="Q1651" s="9">
        <f t="shared" si="69"/>
        <v>5824.26</v>
      </c>
      <c r="R1651" s="112" t="s">
        <v>1</v>
      </c>
      <c r="S1651" s="113" t="s">
        <v>4</v>
      </c>
      <c r="T1651" s="113"/>
      <c r="U1651" s="113" t="s">
        <v>335</v>
      </c>
      <c r="V1651" s="110"/>
      <c r="W1651" s="110"/>
      <c r="X1651" s="110"/>
      <c r="Y1651" s="110"/>
      <c r="Z1651" s="274">
        <v>42005</v>
      </c>
      <c r="AA1651" s="110"/>
      <c r="AB1651" s="110"/>
      <c r="AC1651" s="110"/>
      <c r="AD1651" s="115" t="s">
        <v>1554</v>
      </c>
    </row>
    <row r="1652" spans="2:30" s="21" customFormat="1" ht="15" customHeight="1">
      <c r="B1652" s="109"/>
      <c r="C1652" s="110"/>
      <c r="D1652" s="110"/>
      <c r="E1652" s="110"/>
      <c r="F1652" s="110"/>
      <c r="G1652" s="110" t="s">
        <v>1553</v>
      </c>
      <c r="H1652" s="274">
        <v>42005</v>
      </c>
      <c r="I1652" s="110" t="s">
        <v>14</v>
      </c>
      <c r="J1652" s="111" t="s">
        <v>81</v>
      </c>
      <c r="K1652" s="110" t="s">
        <v>9</v>
      </c>
      <c r="L1652" s="110" t="s">
        <v>10</v>
      </c>
      <c r="M1652" s="110" t="s">
        <v>10</v>
      </c>
      <c r="N1652" s="110" t="s">
        <v>11</v>
      </c>
      <c r="O1652" s="9">
        <v>76229.59</v>
      </c>
      <c r="P1652" s="9">
        <v>0</v>
      </c>
      <c r="Q1652" s="9">
        <f t="shared" si="69"/>
        <v>76229.59</v>
      </c>
      <c r="R1652" s="112" t="s">
        <v>1</v>
      </c>
      <c r="S1652" s="113" t="s">
        <v>4</v>
      </c>
      <c r="T1652" s="113"/>
      <c r="U1652" s="113" t="s">
        <v>257</v>
      </c>
      <c r="V1652" s="110"/>
      <c r="W1652" s="110"/>
      <c r="X1652" s="110"/>
      <c r="Y1652" s="110"/>
      <c r="Z1652" s="274">
        <v>42005</v>
      </c>
      <c r="AA1652" s="110"/>
      <c r="AB1652" s="110"/>
      <c r="AC1652" s="110"/>
      <c r="AD1652" s="115" t="s">
        <v>1554</v>
      </c>
    </row>
    <row r="1653" spans="2:30" s="21" customFormat="1" ht="15" customHeight="1">
      <c r="B1653" s="109"/>
      <c r="C1653" s="110"/>
      <c r="D1653" s="110"/>
      <c r="E1653" s="110"/>
      <c r="F1653" s="110"/>
      <c r="G1653" s="110" t="s">
        <v>1553</v>
      </c>
      <c r="H1653" s="274">
        <v>42005</v>
      </c>
      <c r="I1653" s="110" t="s">
        <v>14</v>
      </c>
      <c r="J1653" s="111" t="s">
        <v>81</v>
      </c>
      <c r="K1653" s="110" t="s">
        <v>9</v>
      </c>
      <c r="L1653" s="110" t="s">
        <v>10</v>
      </c>
      <c r="M1653" s="110" t="s">
        <v>10</v>
      </c>
      <c r="N1653" s="110" t="s">
        <v>11</v>
      </c>
      <c r="O1653" s="9">
        <v>95968.6</v>
      </c>
      <c r="P1653" s="9">
        <v>0</v>
      </c>
      <c r="Q1653" s="9">
        <f t="shared" si="69"/>
        <v>95968.6</v>
      </c>
      <c r="R1653" s="112" t="s">
        <v>1</v>
      </c>
      <c r="S1653" s="113" t="s">
        <v>4</v>
      </c>
      <c r="T1653" s="113"/>
      <c r="U1653" s="113" t="s">
        <v>258</v>
      </c>
      <c r="V1653" s="110"/>
      <c r="W1653" s="110"/>
      <c r="X1653" s="110"/>
      <c r="Y1653" s="110"/>
      <c r="Z1653" s="274">
        <v>42005</v>
      </c>
      <c r="AA1653" s="110"/>
      <c r="AB1653" s="110"/>
      <c r="AC1653" s="110"/>
      <c r="AD1653" s="115" t="s">
        <v>1554</v>
      </c>
    </row>
    <row r="1654" spans="2:30" s="21" customFormat="1" ht="15" customHeight="1">
      <c r="B1654" s="109"/>
      <c r="C1654" s="110"/>
      <c r="D1654" s="110"/>
      <c r="E1654" s="110"/>
      <c r="F1654" s="110"/>
      <c r="G1654" s="110" t="s">
        <v>1553</v>
      </c>
      <c r="H1654" s="274">
        <v>42005</v>
      </c>
      <c r="I1654" s="110" t="s">
        <v>14</v>
      </c>
      <c r="J1654" s="111" t="s">
        <v>81</v>
      </c>
      <c r="K1654" s="110" t="s">
        <v>9</v>
      </c>
      <c r="L1654" s="110" t="s">
        <v>10</v>
      </c>
      <c r="M1654" s="110" t="s">
        <v>10</v>
      </c>
      <c r="N1654" s="110" t="s">
        <v>11</v>
      </c>
      <c r="O1654" s="9">
        <v>62823.05</v>
      </c>
      <c r="P1654" s="9">
        <v>0</v>
      </c>
      <c r="Q1654" s="9">
        <f t="shared" si="69"/>
        <v>62823.05</v>
      </c>
      <c r="R1654" s="112" t="s">
        <v>1</v>
      </c>
      <c r="S1654" s="113" t="s">
        <v>4</v>
      </c>
      <c r="T1654" s="113"/>
      <c r="U1654" s="113" t="s">
        <v>259</v>
      </c>
      <c r="V1654" s="110"/>
      <c r="W1654" s="110"/>
      <c r="X1654" s="110"/>
      <c r="Y1654" s="110"/>
      <c r="Z1654" s="274">
        <v>42005</v>
      </c>
      <c r="AA1654" s="110"/>
      <c r="AB1654" s="110"/>
      <c r="AC1654" s="110"/>
      <c r="AD1654" s="115" t="s">
        <v>1554</v>
      </c>
    </row>
    <row r="1655" spans="2:30" s="21" customFormat="1" ht="15" customHeight="1">
      <c r="B1655" s="109"/>
      <c r="C1655" s="110"/>
      <c r="D1655" s="110"/>
      <c r="E1655" s="110"/>
      <c r="F1655" s="110"/>
      <c r="G1655" s="110" t="s">
        <v>1553</v>
      </c>
      <c r="H1655" s="274">
        <v>42005</v>
      </c>
      <c r="I1655" s="110" t="s">
        <v>14</v>
      </c>
      <c r="J1655" s="111" t="s">
        <v>81</v>
      </c>
      <c r="K1655" s="110" t="s">
        <v>9</v>
      </c>
      <c r="L1655" s="110" t="s">
        <v>10</v>
      </c>
      <c r="M1655" s="110" t="s">
        <v>10</v>
      </c>
      <c r="N1655" s="110" t="s">
        <v>11</v>
      </c>
      <c r="O1655" s="9">
        <v>6000</v>
      </c>
      <c r="P1655" s="9">
        <v>0</v>
      </c>
      <c r="Q1655" s="9">
        <f t="shared" si="69"/>
        <v>6000</v>
      </c>
      <c r="R1655" s="112" t="s">
        <v>1</v>
      </c>
      <c r="S1655" s="113" t="s">
        <v>4</v>
      </c>
      <c r="T1655" s="113"/>
      <c r="U1655" s="113" t="s">
        <v>336</v>
      </c>
      <c r="V1655" s="110"/>
      <c r="W1655" s="110"/>
      <c r="X1655" s="110"/>
      <c r="Y1655" s="110"/>
      <c r="Z1655" s="274">
        <v>42005</v>
      </c>
      <c r="AA1655" s="110"/>
      <c r="AB1655" s="110"/>
      <c r="AC1655" s="110"/>
      <c r="AD1655" s="115" t="s">
        <v>1554</v>
      </c>
    </row>
    <row r="1656" spans="2:30" s="21" customFormat="1" ht="15" customHeight="1">
      <c r="B1656" s="109"/>
      <c r="C1656" s="110"/>
      <c r="D1656" s="110"/>
      <c r="E1656" s="110"/>
      <c r="F1656" s="110"/>
      <c r="G1656" s="110" t="s">
        <v>1553</v>
      </c>
      <c r="H1656" s="274">
        <v>42005</v>
      </c>
      <c r="I1656" s="110" t="s">
        <v>14</v>
      </c>
      <c r="J1656" s="111" t="s">
        <v>81</v>
      </c>
      <c r="K1656" s="110" t="s">
        <v>9</v>
      </c>
      <c r="L1656" s="110" t="s">
        <v>10</v>
      </c>
      <c r="M1656" s="110" t="s">
        <v>10</v>
      </c>
      <c r="N1656" s="110" t="s">
        <v>11</v>
      </c>
      <c r="O1656" s="9">
        <v>101602.5</v>
      </c>
      <c r="P1656" s="9">
        <v>0</v>
      </c>
      <c r="Q1656" s="9">
        <f t="shared" si="69"/>
        <v>101602.5</v>
      </c>
      <c r="R1656" s="112" t="s">
        <v>1</v>
      </c>
      <c r="S1656" s="113" t="s">
        <v>4</v>
      </c>
      <c r="T1656" s="113"/>
      <c r="U1656" s="113" t="s">
        <v>260</v>
      </c>
      <c r="V1656" s="110"/>
      <c r="W1656" s="110"/>
      <c r="X1656" s="110"/>
      <c r="Y1656" s="110"/>
      <c r="Z1656" s="274">
        <v>42005</v>
      </c>
      <c r="AA1656" s="110"/>
      <c r="AB1656" s="110"/>
      <c r="AC1656" s="110"/>
      <c r="AD1656" s="115" t="s">
        <v>1554</v>
      </c>
    </row>
    <row r="1657" spans="2:30" s="21" customFormat="1" ht="15" customHeight="1">
      <c r="B1657" s="109"/>
      <c r="C1657" s="110"/>
      <c r="D1657" s="110"/>
      <c r="E1657" s="110"/>
      <c r="F1657" s="110"/>
      <c r="G1657" s="110" t="s">
        <v>1553</v>
      </c>
      <c r="H1657" s="274">
        <v>42005</v>
      </c>
      <c r="I1657" s="110" t="s">
        <v>14</v>
      </c>
      <c r="J1657" s="111" t="s">
        <v>81</v>
      </c>
      <c r="K1657" s="110" t="s">
        <v>9</v>
      </c>
      <c r="L1657" s="110" t="s">
        <v>10</v>
      </c>
      <c r="M1657" s="110" t="s">
        <v>10</v>
      </c>
      <c r="N1657" s="110" t="s">
        <v>11</v>
      </c>
      <c r="O1657" s="9">
        <v>40125.79</v>
      </c>
      <c r="P1657" s="9">
        <v>0</v>
      </c>
      <c r="Q1657" s="9">
        <f t="shared" si="69"/>
        <v>40125.79</v>
      </c>
      <c r="R1657" s="112" t="s">
        <v>1</v>
      </c>
      <c r="S1657" s="113" t="s">
        <v>4</v>
      </c>
      <c r="T1657" s="113"/>
      <c r="U1657" s="113" t="s">
        <v>261</v>
      </c>
      <c r="V1657" s="110"/>
      <c r="W1657" s="110"/>
      <c r="X1657" s="110"/>
      <c r="Y1657" s="110"/>
      <c r="Z1657" s="274">
        <v>42005</v>
      </c>
      <c r="AA1657" s="110"/>
      <c r="AB1657" s="110"/>
      <c r="AC1657" s="110"/>
      <c r="AD1657" s="115" t="s">
        <v>1554</v>
      </c>
    </row>
    <row r="1658" spans="2:30" s="21" customFormat="1" ht="15" customHeight="1">
      <c r="B1658" s="109"/>
      <c r="C1658" s="110"/>
      <c r="D1658" s="110"/>
      <c r="E1658" s="110"/>
      <c r="F1658" s="110"/>
      <c r="G1658" s="110" t="s">
        <v>1553</v>
      </c>
      <c r="H1658" s="274">
        <v>42005</v>
      </c>
      <c r="I1658" s="110" t="s">
        <v>14</v>
      </c>
      <c r="J1658" s="111" t="s">
        <v>81</v>
      </c>
      <c r="K1658" s="110" t="s">
        <v>9</v>
      </c>
      <c r="L1658" s="110" t="s">
        <v>10</v>
      </c>
      <c r="M1658" s="110" t="s">
        <v>10</v>
      </c>
      <c r="N1658" s="110" t="s">
        <v>11</v>
      </c>
      <c r="O1658" s="9">
        <v>64533.9</v>
      </c>
      <c r="P1658" s="9">
        <v>0</v>
      </c>
      <c r="Q1658" s="9">
        <f t="shared" si="69"/>
        <v>64533.9</v>
      </c>
      <c r="R1658" s="112" t="s">
        <v>1</v>
      </c>
      <c r="S1658" s="113" t="s">
        <v>4</v>
      </c>
      <c r="T1658" s="113"/>
      <c r="U1658" s="113" t="s">
        <v>262</v>
      </c>
      <c r="V1658" s="110"/>
      <c r="W1658" s="110"/>
      <c r="X1658" s="110"/>
      <c r="Y1658" s="110"/>
      <c r="Z1658" s="274">
        <v>42005</v>
      </c>
      <c r="AA1658" s="110"/>
      <c r="AB1658" s="110"/>
      <c r="AC1658" s="110"/>
      <c r="AD1658" s="115" t="s">
        <v>1554</v>
      </c>
    </row>
    <row r="1659" spans="2:30" s="21" customFormat="1" ht="15" customHeight="1">
      <c r="B1659" s="109"/>
      <c r="C1659" s="110"/>
      <c r="D1659" s="110"/>
      <c r="E1659" s="110"/>
      <c r="F1659" s="110"/>
      <c r="G1659" s="110" t="s">
        <v>1553</v>
      </c>
      <c r="H1659" s="274">
        <v>42005</v>
      </c>
      <c r="I1659" s="110" t="s">
        <v>14</v>
      </c>
      <c r="J1659" s="111" t="s">
        <v>81</v>
      </c>
      <c r="K1659" s="110" t="s">
        <v>9</v>
      </c>
      <c r="L1659" s="110" t="s">
        <v>10</v>
      </c>
      <c r="M1659" s="110" t="s">
        <v>10</v>
      </c>
      <c r="N1659" s="110" t="s">
        <v>11</v>
      </c>
      <c r="O1659" s="9">
        <v>145580.69</v>
      </c>
      <c r="P1659" s="9">
        <v>0</v>
      </c>
      <c r="Q1659" s="9">
        <f t="shared" si="69"/>
        <v>145580.69</v>
      </c>
      <c r="R1659" s="112" t="s">
        <v>1</v>
      </c>
      <c r="S1659" s="113" t="s">
        <v>4</v>
      </c>
      <c r="T1659" s="113"/>
      <c r="U1659" s="113" t="s">
        <v>758</v>
      </c>
      <c r="V1659" s="110"/>
      <c r="W1659" s="110"/>
      <c r="X1659" s="110"/>
      <c r="Y1659" s="110"/>
      <c r="Z1659" s="274">
        <v>42005</v>
      </c>
      <c r="AA1659" s="110"/>
      <c r="AB1659" s="110"/>
      <c r="AC1659" s="110"/>
      <c r="AD1659" s="115" t="s">
        <v>1554</v>
      </c>
    </row>
    <row r="1660" spans="2:30" s="21" customFormat="1" ht="15" customHeight="1">
      <c r="B1660" s="109"/>
      <c r="C1660" s="110"/>
      <c r="D1660" s="110"/>
      <c r="E1660" s="110"/>
      <c r="F1660" s="110"/>
      <c r="G1660" s="110" t="s">
        <v>1553</v>
      </c>
      <c r="H1660" s="274">
        <v>42005</v>
      </c>
      <c r="I1660" s="110" t="s">
        <v>14</v>
      </c>
      <c r="J1660" s="111" t="s">
        <v>81</v>
      </c>
      <c r="K1660" s="110" t="s">
        <v>9</v>
      </c>
      <c r="L1660" s="110" t="s">
        <v>10</v>
      </c>
      <c r="M1660" s="110" t="s">
        <v>10</v>
      </c>
      <c r="N1660" s="110" t="s">
        <v>11</v>
      </c>
      <c r="O1660" s="9">
        <v>112180.1</v>
      </c>
      <c r="P1660" s="9">
        <v>0</v>
      </c>
      <c r="Q1660" s="9">
        <f t="shared" si="69"/>
        <v>112180.1</v>
      </c>
      <c r="R1660" s="112" t="s">
        <v>1</v>
      </c>
      <c r="S1660" s="113" t="s">
        <v>4</v>
      </c>
      <c r="T1660" s="113"/>
      <c r="U1660" s="113" t="s">
        <v>263</v>
      </c>
      <c r="V1660" s="110"/>
      <c r="W1660" s="110"/>
      <c r="X1660" s="110"/>
      <c r="Y1660" s="110"/>
      <c r="Z1660" s="274">
        <v>42005</v>
      </c>
      <c r="AA1660" s="110"/>
      <c r="AB1660" s="110"/>
      <c r="AC1660" s="110"/>
      <c r="AD1660" s="115" t="s">
        <v>1554</v>
      </c>
    </row>
    <row r="1661" spans="2:30" s="21" customFormat="1" ht="15" customHeight="1">
      <c r="B1661" s="109"/>
      <c r="C1661" s="110"/>
      <c r="D1661" s="110"/>
      <c r="E1661" s="110"/>
      <c r="F1661" s="110"/>
      <c r="G1661" s="110" t="s">
        <v>1553</v>
      </c>
      <c r="H1661" s="274">
        <v>42005</v>
      </c>
      <c r="I1661" s="110" t="s">
        <v>14</v>
      </c>
      <c r="J1661" s="111" t="s">
        <v>81</v>
      </c>
      <c r="K1661" s="110" t="s">
        <v>9</v>
      </c>
      <c r="L1661" s="110" t="s">
        <v>10</v>
      </c>
      <c r="M1661" s="110" t="s">
        <v>10</v>
      </c>
      <c r="N1661" s="110" t="s">
        <v>11</v>
      </c>
      <c r="O1661" s="9">
        <v>23569.5</v>
      </c>
      <c r="P1661" s="9">
        <v>0</v>
      </c>
      <c r="Q1661" s="9">
        <f t="shared" si="69"/>
        <v>23569.5</v>
      </c>
      <c r="R1661" s="112" t="s">
        <v>1</v>
      </c>
      <c r="S1661" s="113" t="s">
        <v>4</v>
      </c>
      <c r="T1661" s="113"/>
      <c r="U1661" s="113" t="s">
        <v>264</v>
      </c>
      <c r="V1661" s="110"/>
      <c r="W1661" s="110"/>
      <c r="X1661" s="110"/>
      <c r="Y1661" s="110"/>
      <c r="Z1661" s="274">
        <v>42005</v>
      </c>
      <c r="AA1661" s="110"/>
      <c r="AB1661" s="110"/>
      <c r="AC1661" s="110"/>
      <c r="AD1661" s="115" t="s">
        <v>1554</v>
      </c>
    </row>
    <row r="1662" spans="2:30" s="21" customFormat="1" ht="15" customHeight="1">
      <c r="B1662" s="109"/>
      <c r="C1662" s="110"/>
      <c r="D1662" s="110"/>
      <c r="E1662" s="110"/>
      <c r="F1662" s="110"/>
      <c r="G1662" s="110" t="s">
        <v>1553</v>
      </c>
      <c r="H1662" s="274">
        <v>42005</v>
      </c>
      <c r="I1662" s="110" t="s">
        <v>14</v>
      </c>
      <c r="J1662" s="111" t="s">
        <v>81</v>
      </c>
      <c r="K1662" s="110" t="s">
        <v>9</v>
      </c>
      <c r="L1662" s="110" t="s">
        <v>10</v>
      </c>
      <c r="M1662" s="110" t="s">
        <v>10</v>
      </c>
      <c r="N1662" s="110" t="s">
        <v>11</v>
      </c>
      <c r="O1662" s="9">
        <v>34944.080000000002</v>
      </c>
      <c r="P1662" s="9">
        <v>0</v>
      </c>
      <c r="Q1662" s="9">
        <f t="shared" si="69"/>
        <v>34944.080000000002</v>
      </c>
      <c r="R1662" s="112" t="s">
        <v>1</v>
      </c>
      <c r="S1662" s="113" t="s">
        <v>4</v>
      </c>
      <c r="T1662" s="113"/>
      <c r="U1662" s="113" t="s">
        <v>265</v>
      </c>
      <c r="V1662" s="110"/>
      <c r="W1662" s="110"/>
      <c r="X1662" s="110"/>
      <c r="Y1662" s="110"/>
      <c r="Z1662" s="274">
        <v>42005</v>
      </c>
      <c r="AA1662" s="110"/>
      <c r="AB1662" s="110"/>
      <c r="AC1662" s="110"/>
      <c r="AD1662" s="115" t="s">
        <v>1554</v>
      </c>
    </row>
    <row r="1663" spans="2:30" s="21" customFormat="1" ht="15" customHeight="1">
      <c r="B1663" s="109"/>
      <c r="C1663" s="110"/>
      <c r="D1663" s="110"/>
      <c r="E1663" s="110"/>
      <c r="F1663" s="110"/>
      <c r="G1663" s="110" t="s">
        <v>1553</v>
      </c>
      <c r="H1663" s="274">
        <v>42005</v>
      </c>
      <c r="I1663" s="110" t="s">
        <v>14</v>
      </c>
      <c r="J1663" s="111" t="s">
        <v>81</v>
      </c>
      <c r="K1663" s="110" t="s">
        <v>9</v>
      </c>
      <c r="L1663" s="110" t="s">
        <v>10</v>
      </c>
      <c r="M1663" s="110" t="s">
        <v>10</v>
      </c>
      <c r="N1663" s="110" t="s">
        <v>11</v>
      </c>
      <c r="O1663" s="9">
        <v>36096.769999999997</v>
      </c>
      <c r="P1663" s="9">
        <v>0</v>
      </c>
      <c r="Q1663" s="9">
        <f t="shared" si="69"/>
        <v>36096.769999999997</v>
      </c>
      <c r="R1663" s="112" t="s">
        <v>1</v>
      </c>
      <c r="S1663" s="113" t="s">
        <v>4</v>
      </c>
      <c r="T1663" s="113"/>
      <c r="U1663" s="113" t="s">
        <v>266</v>
      </c>
      <c r="V1663" s="110"/>
      <c r="W1663" s="110"/>
      <c r="X1663" s="110"/>
      <c r="Y1663" s="110"/>
      <c r="Z1663" s="274">
        <v>42005</v>
      </c>
      <c r="AA1663" s="110"/>
      <c r="AB1663" s="110"/>
      <c r="AC1663" s="110"/>
      <c r="AD1663" s="115" t="s">
        <v>1554</v>
      </c>
    </row>
    <row r="1664" spans="2:30" s="21" customFormat="1" ht="15" customHeight="1">
      <c r="B1664" s="109"/>
      <c r="C1664" s="110"/>
      <c r="D1664" s="110"/>
      <c r="E1664" s="110"/>
      <c r="F1664" s="110"/>
      <c r="G1664" s="110" t="s">
        <v>1553</v>
      </c>
      <c r="H1664" s="274">
        <v>42005</v>
      </c>
      <c r="I1664" s="110" t="s">
        <v>14</v>
      </c>
      <c r="J1664" s="111" t="s">
        <v>81</v>
      </c>
      <c r="K1664" s="110" t="s">
        <v>9</v>
      </c>
      <c r="L1664" s="110" t="s">
        <v>10</v>
      </c>
      <c r="M1664" s="110" t="s">
        <v>10</v>
      </c>
      <c r="N1664" s="110" t="s">
        <v>11</v>
      </c>
      <c r="O1664" s="9">
        <v>105053.03</v>
      </c>
      <c r="P1664" s="9">
        <v>0</v>
      </c>
      <c r="Q1664" s="9">
        <f t="shared" si="69"/>
        <v>105053.03</v>
      </c>
      <c r="R1664" s="112" t="s">
        <v>1</v>
      </c>
      <c r="S1664" s="113" t="s">
        <v>4</v>
      </c>
      <c r="T1664" s="113"/>
      <c r="U1664" s="113" t="s">
        <v>267</v>
      </c>
      <c r="V1664" s="110"/>
      <c r="W1664" s="110"/>
      <c r="X1664" s="110"/>
      <c r="Y1664" s="110"/>
      <c r="Z1664" s="274">
        <v>42005</v>
      </c>
      <c r="AA1664" s="110"/>
      <c r="AB1664" s="110"/>
      <c r="AC1664" s="110"/>
      <c r="AD1664" s="115" t="s">
        <v>1554</v>
      </c>
    </row>
    <row r="1665" spans="2:30" s="21" customFormat="1" ht="15" customHeight="1">
      <c r="B1665" s="109"/>
      <c r="C1665" s="110"/>
      <c r="D1665" s="110"/>
      <c r="E1665" s="110"/>
      <c r="F1665" s="110"/>
      <c r="G1665" s="110" t="s">
        <v>1553</v>
      </c>
      <c r="H1665" s="274">
        <v>42005</v>
      </c>
      <c r="I1665" s="110" t="s">
        <v>14</v>
      </c>
      <c r="J1665" s="111" t="s">
        <v>81</v>
      </c>
      <c r="K1665" s="110" t="s">
        <v>9</v>
      </c>
      <c r="L1665" s="110" t="s">
        <v>10</v>
      </c>
      <c r="M1665" s="110" t="s">
        <v>10</v>
      </c>
      <c r="N1665" s="110" t="s">
        <v>11</v>
      </c>
      <c r="O1665" s="9">
        <v>46211.5</v>
      </c>
      <c r="P1665" s="9">
        <v>0</v>
      </c>
      <c r="Q1665" s="9">
        <f t="shared" si="69"/>
        <v>46211.5</v>
      </c>
      <c r="R1665" s="112" t="s">
        <v>1</v>
      </c>
      <c r="S1665" s="113" t="s">
        <v>4</v>
      </c>
      <c r="T1665" s="113"/>
      <c r="U1665" s="113" t="s">
        <v>268</v>
      </c>
      <c r="V1665" s="110"/>
      <c r="W1665" s="110"/>
      <c r="X1665" s="110"/>
      <c r="Y1665" s="110"/>
      <c r="Z1665" s="274">
        <v>42005</v>
      </c>
      <c r="AA1665" s="110"/>
      <c r="AB1665" s="110"/>
      <c r="AC1665" s="110"/>
      <c r="AD1665" s="115" t="s">
        <v>1554</v>
      </c>
    </row>
    <row r="1666" spans="2:30" s="21" customFormat="1" ht="15" customHeight="1">
      <c r="B1666" s="109"/>
      <c r="C1666" s="110"/>
      <c r="D1666" s="110"/>
      <c r="E1666" s="110"/>
      <c r="F1666" s="110"/>
      <c r="G1666" s="110" t="s">
        <v>1553</v>
      </c>
      <c r="H1666" s="274">
        <v>42005</v>
      </c>
      <c r="I1666" s="110" t="s">
        <v>14</v>
      </c>
      <c r="J1666" s="111" t="s">
        <v>81</v>
      </c>
      <c r="K1666" s="110" t="s">
        <v>9</v>
      </c>
      <c r="L1666" s="110" t="s">
        <v>10</v>
      </c>
      <c r="M1666" s="110" t="s">
        <v>10</v>
      </c>
      <c r="N1666" s="110" t="s">
        <v>11</v>
      </c>
      <c r="O1666" s="9">
        <v>12157.8</v>
      </c>
      <c r="P1666" s="9">
        <v>0</v>
      </c>
      <c r="Q1666" s="9">
        <f t="shared" si="69"/>
        <v>12157.8</v>
      </c>
      <c r="R1666" s="112" t="s">
        <v>1</v>
      </c>
      <c r="S1666" s="113" t="s">
        <v>4</v>
      </c>
      <c r="T1666" s="113"/>
      <c r="U1666" s="113" t="s">
        <v>269</v>
      </c>
      <c r="V1666" s="110"/>
      <c r="W1666" s="110"/>
      <c r="X1666" s="110"/>
      <c r="Y1666" s="110"/>
      <c r="Z1666" s="274">
        <v>42005</v>
      </c>
      <c r="AA1666" s="110"/>
      <c r="AB1666" s="110"/>
      <c r="AC1666" s="110"/>
      <c r="AD1666" s="115" t="s">
        <v>1554</v>
      </c>
    </row>
    <row r="1667" spans="2:30" s="21" customFormat="1" ht="15" customHeight="1">
      <c r="B1667" s="109"/>
      <c r="C1667" s="110"/>
      <c r="D1667" s="110"/>
      <c r="E1667" s="110"/>
      <c r="F1667" s="110"/>
      <c r="G1667" s="110" t="s">
        <v>1553</v>
      </c>
      <c r="H1667" s="274">
        <v>42005</v>
      </c>
      <c r="I1667" s="110" t="s">
        <v>14</v>
      </c>
      <c r="J1667" s="111" t="s">
        <v>81</v>
      </c>
      <c r="K1667" s="110" t="s">
        <v>9</v>
      </c>
      <c r="L1667" s="110" t="s">
        <v>10</v>
      </c>
      <c r="M1667" s="110" t="s">
        <v>10</v>
      </c>
      <c r="N1667" s="110" t="s">
        <v>11</v>
      </c>
      <c r="O1667" s="9">
        <v>365575.74</v>
      </c>
      <c r="P1667" s="9">
        <v>0</v>
      </c>
      <c r="Q1667" s="9">
        <f t="shared" si="69"/>
        <v>365575.74</v>
      </c>
      <c r="R1667" s="112" t="s">
        <v>1</v>
      </c>
      <c r="S1667" s="113" t="s">
        <v>4</v>
      </c>
      <c r="T1667" s="113"/>
      <c r="U1667" s="113" t="s">
        <v>270</v>
      </c>
      <c r="V1667" s="110"/>
      <c r="W1667" s="110"/>
      <c r="X1667" s="110"/>
      <c r="Y1667" s="110"/>
      <c r="Z1667" s="274">
        <v>42005</v>
      </c>
      <c r="AA1667" s="110"/>
      <c r="AB1667" s="110"/>
      <c r="AC1667" s="110"/>
      <c r="AD1667" s="115" t="s">
        <v>1554</v>
      </c>
    </row>
    <row r="1668" spans="2:30" s="21" customFormat="1" ht="15" customHeight="1">
      <c r="B1668" s="109"/>
      <c r="C1668" s="110"/>
      <c r="D1668" s="110"/>
      <c r="E1668" s="110"/>
      <c r="F1668" s="110"/>
      <c r="G1668" s="110" t="s">
        <v>1553</v>
      </c>
      <c r="H1668" s="274">
        <v>42005</v>
      </c>
      <c r="I1668" s="110" t="s">
        <v>14</v>
      </c>
      <c r="J1668" s="111" t="s">
        <v>81</v>
      </c>
      <c r="K1668" s="110" t="s">
        <v>9</v>
      </c>
      <c r="L1668" s="110" t="s">
        <v>10</v>
      </c>
      <c r="M1668" s="110" t="s">
        <v>10</v>
      </c>
      <c r="N1668" s="110" t="s">
        <v>11</v>
      </c>
      <c r="O1668" s="9">
        <v>33026.6</v>
      </c>
      <c r="P1668" s="9">
        <v>0</v>
      </c>
      <c r="Q1668" s="9">
        <f t="shared" si="69"/>
        <v>33026.6</v>
      </c>
      <c r="R1668" s="112" t="s">
        <v>1</v>
      </c>
      <c r="S1668" s="113" t="s">
        <v>4</v>
      </c>
      <c r="T1668" s="113"/>
      <c r="U1668" s="113" t="s">
        <v>271</v>
      </c>
      <c r="V1668" s="110"/>
      <c r="W1668" s="110"/>
      <c r="X1668" s="110"/>
      <c r="Y1668" s="110"/>
      <c r="Z1668" s="274">
        <v>42005</v>
      </c>
      <c r="AA1668" s="110"/>
      <c r="AB1668" s="110"/>
      <c r="AC1668" s="110"/>
      <c r="AD1668" s="115" t="s">
        <v>1554</v>
      </c>
    </row>
    <row r="1669" spans="2:30" s="21" customFormat="1" ht="15" customHeight="1">
      <c r="B1669" s="109"/>
      <c r="C1669" s="110"/>
      <c r="D1669" s="110"/>
      <c r="E1669" s="110"/>
      <c r="F1669" s="110"/>
      <c r="G1669" s="110" t="s">
        <v>1553</v>
      </c>
      <c r="H1669" s="274">
        <v>42005</v>
      </c>
      <c r="I1669" s="110" t="s">
        <v>14</v>
      </c>
      <c r="J1669" s="111" t="s">
        <v>81</v>
      </c>
      <c r="K1669" s="110" t="s">
        <v>9</v>
      </c>
      <c r="L1669" s="110" t="s">
        <v>10</v>
      </c>
      <c r="M1669" s="110" t="s">
        <v>10</v>
      </c>
      <c r="N1669" s="110" t="s">
        <v>11</v>
      </c>
      <c r="O1669" s="9">
        <v>800</v>
      </c>
      <c r="P1669" s="9">
        <v>0</v>
      </c>
      <c r="Q1669" s="9">
        <f t="shared" si="69"/>
        <v>800</v>
      </c>
      <c r="R1669" s="112" t="s">
        <v>1</v>
      </c>
      <c r="S1669" s="113" t="s">
        <v>4</v>
      </c>
      <c r="T1669" s="113"/>
      <c r="U1669" s="113" t="s">
        <v>323</v>
      </c>
      <c r="V1669" s="110"/>
      <c r="W1669" s="110"/>
      <c r="X1669" s="110"/>
      <c r="Y1669" s="110"/>
      <c r="Z1669" s="274">
        <v>42005</v>
      </c>
      <c r="AA1669" s="110"/>
      <c r="AB1669" s="110"/>
      <c r="AC1669" s="110"/>
      <c r="AD1669" s="115" t="s">
        <v>1554</v>
      </c>
    </row>
    <row r="1670" spans="2:30" s="21" customFormat="1" ht="15" customHeight="1">
      <c r="B1670" s="109"/>
      <c r="C1670" s="110"/>
      <c r="D1670" s="110"/>
      <c r="E1670" s="110"/>
      <c r="F1670" s="110"/>
      <c r="G1670" s="110" t="s">
        <v>1553</v>
      </c>
      <c r="H1670" s="274">
        <v>42005</v>
      </c>
      <c r="I1670" s="110" t="s">
        <v>14</v>
      </c>
      <c r="J1670" s="111" t="s">
        <v>81</v>
      </c>
      <c r="K1670" s="110" t="s">
        <v>9</v>
      </c>
      <c r="L1670" s="110" t="s">
        <v>10</v>
      </c>
      <c r="M1670" s="110" t="s">
        <v>10</v>
      </c>
      <c r="N1670" s="110" t="s">
        <v>11</v>
      </c>
      <c r="O1670" s="9">
        <v>6000</v>
      </c>
      <c r="P1670" s="9">
        <v>0</v>
      </c>
      <c r="Q1670" s="9">
        <f t="shared" si="69"/>
        <v>6000</v>
      </c>
      <c r="R1670" s="112" t="s">
        <v>1</v>
      </c>
      <c r="S1670" s="113" t="s">
        <v>4</v>
      </c>
      <c r="T1670" s="113"/>
      <c r="U1670" s="113" t="s">
        <v>337</v>
      </c>
      <c r="V1670" s="110"/>
      <c r="W1670" s="110"/>
      <c r="X1670" s="110"/>
      <c r="Y1670" s="110"/>
      <c r="Z1670" s="274">
        <v>42005</v>
      </c>
      <c r="AA1670" s="110"/>
      <c r="AB1670" s="110"/>
      <c r="AC1670" s="110"/>
      <c r="AD1670" s="115" t="s">
        <v>1554</v>
      </c>
    </row>
    <row r="1671" spans="2:30" s="21" customFormat="1" ht="15" customHeight="1">
      <c r="B1671" s="109"/>
      <c r="C1671" s="110"/>
      <c r="D1671" s="110"/>
      <c r="E1671" s="110"/>
      <c r="F1671" s="110"/>
      <c r="G1671" s="110" t="s">
        <v>1553</v>
      </c>
      <c r="H1671" s="274">
        <v>42005</v>
      </c>
      <c r="I1671" s="110" t="s">
        <v>14</v>
      </c>
      <c r="J1671" s="111" t="s">
        <v>81</v>
      </c>
      <c r="K1671" s="110" t="s">
        <v>9</v>
      </c>
      <c r="L1671" s="110" t="s">
        <v>10</v>
      </c>
      <c r="M1671" s="110" t="s">
        <v>10</v>
      </c>
      <c r="N1671" s="110" t="s">
        <v>11</v>
      </c>
      <c r="O1671" s="9">
        <v>25793.98</v>
      </c>
      <c r="P1671" s="9">
        <v>0</v>
      </c>
      <c r="Q1671" s="9">
        <f t="shared" si="69"/>
        <v>25793.98</v>
      </c>
      <c r="R1671" s="112" t="s">
        <v>1</v>
      </c>
      <c r="S1671" s="113" t="s">
        <v>4</v>
      </c>
      <c r="T1671" s="113"/>
      <c r="U1671" s="113" t="s">
        <v>272</v>
      </c>
      <c r="V1671" s="110"/>
      <c r="W1671" s="110"/>
      <c r="X1671" s="110"/>
      <c r="Y1671" s="110"/>
      <c r="Z1671" s="274">
        <v>42005</v>
      </c>
      <c r="AA1671" s="110"/>
      <c r="AB1671" s="110"/>
      <c r="AC1671" s="110"/>
      <c r="AD1671" s="115" t="s">
        <v>1554</v>
      </c>
    </row>
    <row r="1672" spans="2:30" s="21" customFormat="1" ht="15" customHeight="1">
      <c r="B1672" s="109"/>
      <c r="C1672" s="110"/>
      <c r="D1672" s="110"/>
      <c r="E1672" s="110"/>
      <c r="F1672" s="110"/>
      <c r="G1672" s="110" t="s">
        <v>1553</v>
      </c>
      <c r="H1672" s="274">
        <v>42005</v>
      </c>
      <c r="I1672" s="110" t="s">
        <v>14</v>
      </c>
      <c r="J1672" s="111" t="s">
        <v>81</v>
      </c>
      <c r="K1672" s="110" t="s">
        <v>9</v>
      </c>
      <c r="L1672" s="110" t="s">
        <v>10</v>
      </c>
      <c r="M1672" s="110" t="s">
        <v>10</v>
      </c>
      <c r="N1672" s="110" t="s">
        <v>11</v>
      </c>
      <c r="O1672" s="9">
        <v>2514.3000000000002</v>
      </c>
      <c r="P1672" s="9">
        <v>0</v>
      </c>
      <c r="Q1672" s="9">
        <f t="shared" si="69"/>
        <v>2514.3000000000002</v>
      </c>
      <c r="R1672" s="112" t="s">
        <v>1</v>
      </c>
      <c r="S1672" s="113" t="s">
        <v>4</v>
      </c>
      <c r="T1672" s="113"/>
      <c r="U1672" s="113" t="s">
        <v>800</v>
      </c>
      <c r="V1672" s="110"/>
      <c r="W1672" s="110"/>
      <c r="X1672" s="110"/>
      <c r="Y1672" s="110"/>
      <c r="Z1672" s="274">
        <v>42005</v>
      </c>
      <c r="AA1672" s="110"/>
      <c r="AB1672" s="110"/>
      <c r="AC1672" s="110"/>
      <c r="AD1672" s="115" t="s">
        <v>1554</v>
      </c>
    </row>
    <row r="1673" spans="2:30" s="21" customFormat="1" ht="15" customHeight="1">
      <c r="B1673" s="109"/>
      <c r="C1673" s="110"/>
      <c r="D1673" s="110"/>
      <c r="E1673" s="110"/>
      <c r="F1673" s="110"/>
      <c r="G1673" s="110" t="s">
        <v>1553</v>
      </c>
      <c r="H1673" s="274">
        <v>42005</v>
      </c>
      <c r="I1673" s="110" t="s">
        <v>14</v>
      </c>
      <c r="J1673" s="111" t="s">
        <v>81</v>
      </c>
      <c r="K1673" s="110" t="s">
        <v>9</v>
      </c>
      <c r="L1673" s="110" t="s">
        <v>10</v>
      </c>
      <c r="M1673" s="110" t="s">
        <v>10</v>
      </c>
      <c r="N1673" s="110" t="s">
        <v>11</v>
      </c>
      <c r="O1673" s="9">
        <v>12367</v>
      </c>
      <c r="P1673" s="9">
        <v>0</v>
      </c>
      <c r="Q1673" s="9">
        <f t="shared" si="69"/>
        <v>12367</v>
      </c>
      <c r="R1673" s="112" t="s">
        <v>1</v>
      </c>
      <c r="S1673" s="113" t="s">
        <v>4</v>
      </c>
      <c r="T1673" s="113"/>
      <c r="U1673" s="113" t="s">
        <v>273</v>
      </c>
      <c r="V1673" s="110"/>
      <c r="W1673" s="110"/>
      <c r="X1673" s="110"/>
      <c r="Y1673" s="110"/>
      <c r="Z1673" s="274">
        <v>42005</v>
      </c>
      <c r="AA1673" s="110"/>
      <c r="AB1673" s="110"/>
      <c r="AC1673" s="110"/>
      <c r="AD1673" s="115" t="s">
        <v>1554</v>
      </c>
    </row>
    <row r="1674" spans="2:30" s="21" customFormat="1" ht="15" customHeight="1">
      <c r="B1674" s="109"/>
      <c r="C1674" s="110"/>
      <c r="D1674" s="110"/>
      <c r="E1674" s="110"/>
      <c r="F1674" s="110"/>
      <c r="G1674" s="110" t="s">
        <v>1553</v>
      </c>
      <c r="H1674" s="274">
        <v>42005</v>
      </c>
      <c r="I1674" s="110" t="s">
        <v>14</v>
      </c>
      <c r="J1674" s="111" t="s">
        <v>81</v>
      </c>
      <c r="K1674" s="110" t="s">
        <v>9</v>
      </c>
      <c r="L1674" s="110" t="s">
        <v>10</v>
      </c>
      <c r="M1674" s="110" t="s">
        <v>10</v>
      </c>
      <c r="N1674" s="110" t="s">
        <v>11</v>
      </c>
      <c r="O1674" s="9">
        <v>74998.649999999994</v>
      </c>
      <c r="P1674" s="9">
        <v>0</v>
      </c>
      <c r="Q1674" s="9">
        <f t="shared" si="69"/>
        <v>74998.649999999994</v>
      </c>
      <c r="R1674" s="112" t="s">
        <v>1</v>
      </c>
      <c r="S1674" s="113" t="s">
        <v>4</v>
      </c>
      <c r="T1674" s="113"/>
      <c r="U1674" s="113" t="s">
        <v>759</v>
      </c>
      <c r="V1674" s="110"/>
      <c r="W1674" s="110"/>
      <c r="X1674" s="110"/>
      <c r="Y1674" s="110"/>
      <c r="Z1674" s="274">
        <v>42005</v>
      </c>
      <c r="AA1674" s="110"/>
      <c r="AB1674" s="110"/>
      <c r="AC1674" s="110"/>
      <c r="AD1674" s="115" t="s">
        <v>1554</v>
      </c>
    </row>
    <row r="1675" spans="2:30" s="21" customFormat="1" ht="15" customHeight="1">
      <c r="B1675" s="109"/>
      <c r="C1675" s="110"/>
      <c r="D1675" s="110"/>
      <c r="E1675" s="110"/>
      <c r="F1675" s="110"/>
      <c r="G1675" s="110" t="s">
        <v>1553</v>
      </c>
      <c r="H1675" s="274">
        <v>42005</v>
      </c>
      <c r="I1675" s="110" t="s">
        <v>14</v>
      </c>
      <c r="J1675" s="111" t="s">
        <v>81</v>
      </c>
      <c r="K1675" s="110" t="s">
        <v>9</v>
      </c>
      <c r="L1675" s="110" t="s">
        <v>10</v>
      </c>
      <c r="M1675" s="110" t="s">
        <v>10</v>
      </c>
      <c r="N1675" s="110" t="s">
        <v>11</v>
      </c>
      <c r="O1675" s="9">
        <v>21792.6</v>
      </c>
      <c r="P1675" s="9">
        <v>0</v>
      </c>
      <c r="Q1675" s="9">
        <f t="shared" si="69"/>
        <v>21792.6</v>
      </c>
      <c r="R1675" s="112" t="s">
        <v>1</v>
      </c>
      <c r="S1675" s="113" t="s">
        <v>4</v>
      </c>
      <c r="T1675" s="113"/>
      <c r="U1675" s="113" t="s">
        <v>275</v>
      </c>
      <c r="V1675" s="110"/>
      <c r="W1675" s="110"/>
      <c r="X1675" s="110"/>
      <c r="Y1675" s="110"/>
      <c r="Z1675" s="274">
        <v>42005</v>
      </c>
      <c r="AA1675" s="110"/>
      <c r="AB1675" s="110"/>
      <c r="AC1675" s="110"/>
      <c r="AD1675" s="115" t="s">
        <v>1554</v>
      </c>
    </row>
    <row r="1676" spans="2:30" s="21" customFormat="1" ht="15" customHeight="1">
      <c r="B1676" s="109"/>
      <c r="C1676" s="110"/>
      <c r="D1676" s="110"/>
      <c r="E1676" s="110"/>
      <c r="F1676" s="110"/>
      <c r="G1676" s="110" t="s">
        <v>1553</v>
      </c>
      <c r="H1676" s="274">
        <v>42005</v>
      </c>
      <c r="I1676" s="110" t="s">
        <v>14</v>
      </c>
      <c r="J1676" s="111" t="s">
        <v>81</v>
      </c>
      <c r="K1676" s="110" t="s">
        <v>9</v>
      </c>
      <c r="L1676" s="110" t="s">
        <v>10</v>
      </c>
      <c r="M1676" s="110" t="s">
        <v>10</v>
      </c>
      <c r="N1676" s="110" t="s">
        <v>11</v>
      </c>
      <c r="O1676" s="9">
        <v>7600</v>
      </c>
      <c r="P1676" s="9">
        <v>0</v>
      </c>
      <c r="Q1676" s="9">
        <f t="shared" si="69"/>
        <v>7600</v>
      </c>
      <c r="R1676" s="112" t="s">
        <v>1</v>
      </c>
      <c r="S1676" s="113" t="s">
        <v>4</v>
      </c>
      <c r="T1676" s="113"/>
      <c r="U1676" s="113" t="s">
        <v>276</v>
      </c>
      <c r="V1676" s="110"/>
      <c r="W1676" s="110"/>
      <c r="X1676" s="110"/>
      <c r="Y1676" s="110"/>
      <c r="Z1676" s="274">
        <v>42005</v>
      </c>
      <c r="AA1676" s="110"/>
      <c r="AB1676" s="110"/>
      <c r="AC1676" s="110"/>
      <c r="AD1676" s="115" t="s">
        <v>1554</v>
      </c>
    </row>
    <row r="1677" spans="2:30" s="21" customFormat="1" ht="15" customHeight="1">
      <c r="B1677" s="109"/>
      <c r="C1677" s="110"/>
      <c r="D1677" s="110"/>
      <c r="E1677" s="110"/>
      <c r="F1677" s="110"/>
      <c r="G1677" s="110" t="s">
        <v>1553</v>
      </c>
      <c r="H1677" s="274">
        <v>42005</v>
      </c>
      <c r="I1677" s="110" t="s">
        <v>14</v>
      </c>
      <c r="J1677" s="111" t="s">
        <v>81</v>
      </c>
      <c r="K1677" s="110" t="s">
        <v>9</v>
      </c>
      <c r="L1677" s="110" t="s">
        <v>10</v>
      </c>
      <c r="M1677" s="110" t="s">
        <v>10</v>
      </c>
      <c r="N1677" s="110" t="s">
        <v>11</v>
      </c>
      <c r="O1677" s="9">
        <v>11160</v>
      </c>
      <c r="P1677" s="9">
        <v>0</v>
      </c>
      <c r="Q1677" s="9">
        <f t="shared" si="69"/>
        <v>11160</v>
      </c>
      <c r="R1677" s="112" t="s">
        <v>1</v>
      </c>
      <c r="S1677" s="113" t="s">
        <v>4</v>
      </c>
      <c r="T1677" s="113"/>
      <c r="U1677" s="113" t="s">
        <v>277</v>
      </c>
      <c r="V1677" s="110"/>
      <c r="W1677" s="110"/>
      <c r="X1677" s="110"/>
      <c r="Y1677" s="110"/>
      <c r="Z1677" s="274">
        <v>42005</v>
      </c>
      <c r="AA1677" s="110"/>
      <c r="AB1677" s="110"/>
      <c r="AC1677" s="110"/>
      <c r="AD1677" s="115" t="s">
        <v>1554</v>
      </c>
    </row>
    <row r="1678" spans="2:30" s="21" customFormat="1" ht="15" customHeight="1">
      <c r="B1678" s="109"/>
      <c r="C1678" s="110"/>
      <c r="D1678" s="110"/>
      <c r="E1678" s="110"/>
      <c r="F1678" s="110"/>
      <c r="G1678" s="110" t="s">
        <v>1553</v>
      </c>
      <c r="H1678" s="274">
        <v>42005</v>
      </c>
      <c r="I1678" s="110" t="s">
        <v>14</v>
      </c>
      <c r="J1678" s="111" t="s">
        <v>81</v>
      </c>
      <c r="K1678" s="110" t="s">
        <v>9</v>
      </c>
      <c r="L1678" s="110" t="s">
        <v>10</v>
      </c>
      <c r="M1678" s="110" t="s">
        <v>10</v>
      </c>
      <c r="N1678" s="110" t="s">
        <v>11</v>
      </c>
      <c r="O1678" s="9">
        <v>15810</v>
      </c>
      <c r="P1678" s="9">
        <v>0</v>
      </c>
      <c r="Q1678" s="9">
        <f t="shared" si="69"/>
        <v>15810</v>
      </c>
      <c r="R1678" s="112" t="s">
        <v>1</v>
      </c>
      <c r="S1678" s="113" t="s">
        <v>4</v>
      </c>
      <c r="T1678" s="113"/>
      <c r="U1678" s="113" t="s">
        <v>278</v>
      </c>
      <c r="V1678" s="110"/>
      <c r="W1678" s="110"/>
      <c r="X1678" s="110"/>
      <c r="Y1678" s="110"/>
      <c r="Z1678" s="274">
        <v>42005</v>
      </c>
      <c r="AA1678" s="110"/>
      <c r="AB1678" s="110"/>
      <c r="AC1678" s="110"/>
      <c r="AD1678" s="115" t="s">
        <v>1554</v>
      </c>
    </row>
    <row r="1679" spans="2:30" s="21" customFormat="1" ht="15" customHeight="1">
      <c r="B1679" s="109"/>
      <c r="C1679" s="110"/>
      <c r="D1679" s="110"/>
      <c r="E1679" s="110"/>
      <c r="F1679" s="110"/>
      <c r="G1679" s="110" t="s">
        <v>1553</v>
      </c>
      <c r="H1679" s="274">
        <v>42005</v>
      </c>
      <c r="I1679" s="110" t="s">
        <v>14</v>
      </c>
      <c r="J1679" s="111" t="s">
        <v>81</v>
      </c>
      <c r="K1679" s="110" t="s">
        <v>9</v>
      </c>
      <c r="L1679" s="110" t="s">
        <v>10</v>
      </c>
      <c r="M1679" s="110" t="s">
        <v>10</v>
      </c>
      <c r="N1679" s="110" t="s">
        <v>11</v>
      </c>
      <c r="O1679" s="9">
        <v>22723.7</v>
      </c>
      <c r="P1679" s="9">
        <v>0</v>
      </c>
      <c r="Q1679" s="9">
        <f t="shared" si="69"/>
        <v>22723.7</v>
      </c>
      <c r="R1679" s="112" t="s">
        <v>1</v>
      </c>
      <c r="S1679" s="113" t="s">
        <v>4</v>
      </c>
      <c r="T1679" s="113"/>
      <c r="U1679" s="113" t="s">
        <v>279</v>
      </c>
      <c r="V1679" s="110"/>
      <c r="W1679" s="110"/>
      <c r="X1679" s="110"/>
      <c r="Y1679" s="110"/>
      <c r="Z1679" s="274">
        <v>42005</v>
      </c>
      <c r="AA1679" s="110"/>
      <c r="AB1679" s="110"/>
      <c r="AC1679" s="110"/>
      <c r="AD1679" s="115" t="s">
        <v>1554</v>
      </c>
    </row>
    <row r="1680" spans="2:30" s="21" customFormat="1" ht="15" customHeight="1">
      <c r="B1680" s="109"/>
      <c r="C1680" s="110"/>
      <c r="D1680" s="110"/>
      <c r="E1680" s="110"/>
      <c r="F1680" s="110"/>
      <c r="G1680" s="110" t="s">
        <v>1553</v>
      </c>
      <c r="H1680" s="274">
        <v>42005</v>
      </c>
      <c r="I1680" s="110" t="s">
        <v>14</v>
      </c>
      <c r="J1680" s="111" t="s">
        <v>81</v>
      </c>
      <c r="K1680" s="110" t="s">
        <v>9</v>
      </c>
      <c r="L1680" s="110" t="s">
        <v>10</v>
      </c>
      <c r="M1680" s="110" t="s">
        <v>10</v>
      </c>
      <c r="N1680" s="110" t="s">
        <v>11</v>
      </c>
      <c r="O1680" s="9">
        <v>16232.66</v>
      </c>
      <c r="P1680" s="9">
        <v>0</v>
      </c>
      <c r="Q1680" s="9">
        <f t="shared" si="69"/>
        <v>16232.66</v>
      </c>
      <c r="R1680" s="112" t="s">
        <v>1</v>
      </c>
      <c r="S1680" s="113" t="s">
        <v>4</v>
      </c>
      <c r="T1680" s="113"/>
      <c r="U1680" s="113" t="s">
        <v>280</v>
      </c>
      <c r="V1680" s="110"/>
      <c r="W1680" s="110"/>
      <c r="X1680" s="110"/>
      <c r="Y1680" s="110"/>
      <c r="Z1680" s="274">
        <v>42005</v>
      </c>
      <c r="AA1680" s="110"/>
      <c r="AB1680" s="110"/>
      <c r="AC1680" s="110"/>
      <c r="AD1680" s="115" t="s">
        <v>1554</v>
      </c>
    </row>
    <row r="1681" spans="2:30" s="21" customFormat="1" ht="15" customHeight="1">
      <c r="B1681" s="109"/>
      <c r="C1681" s="110"/>
      <c r="D1681" s="110"/>
      <c r="E1681" s="110"/>
      <c r="F1681" s="110"/>
      <c r="G1681" s="110" t="s">
        <v>1553</v>
      </c>
      <c r="H1681" s="274">
        <v>42005</v>
      </c>
      <c r="I1681" s="110" t="s">
        <v>14</v>
      </c>
      <c r="J1681" s="111" t="s">
        <v>81</v>
      </c>
      <c r="K1681" s="110" t="s">
        <v>9</v>
      </c>
      <c r="L1681" s="110" t="s">
        <v>10</v>
      </c>
      <c r="M1681" s="110" t="s">
        <v>10</v>
      </c>
      <c r="N1681" s="110" t="s">
        <v>11</v>
      </c>
      <c r="O1681" s="9">
        <v>23472</v>
      </c>
      <c r="P1681" s="9">
        <v>0</v>
      </c>
      <c r="Q1681" s="9">
        <f t="shared" si="69"/>
        <v>23472</v>
      </c>
      <c r="R1681" s="112" t="s">
        <v>1</v>
      </c>
      <c r="S1681" s="113" t="s">
        <v>4</v>
      </c>
      <c r="T1681" s="113"/>
      <c r="U1681" s="113" t="s">
        <v>281</v>
      </c>
      <c r="V1681" s="110"/>
      <c r="W1681" s="110"/>
      <c r="X1681" s="110"/>
      <c r="Y1681" s="110"/>
      <c r="Z1681" s="274">
        <v>42005</v>
      </c>
      <c r="AA1681" s="110"/>
      <c r="AB1681" s="110"/>
      <c r="AC1681" s="110"/>
      <c r="AD1681" s="115" t="s">
        <v>1554</v>
      </c>
    </row>
    <row r="1682" spans="2:30" s="21" customFormat="1" ht="15" customHeight="1">
      <c r="B1682" s="109"/>
      <c r="C1682" s="110"/>
      <c r="D1682" s="110"/>
      <c r="E1682" s="110"/>
      <c r="F1682" s="110"/>
      <c r="G1682" s="110" t="s">
        <v>1553</v>
      </c>
      <c r="H1682" s="274">
        <v>42005</v>
      </c>
      <c r="I1682" s="110" t="s">
        <v>14</v>
      </c>
      <c r="J1682" s="111" t="s">
        <v>81</v>
      </c>
      <c r="K1682" s="110" t="s">
        <v>9</v>
      </c>
      <c r="L1682" s="110" t="s">
        <v>10</v>
      </c>
      <c r="M1682" s="110" t="s">
        <v>10</v>
      </c>
      <c r="N1682" s="110" t="s">
        <v>11</v>
      </c>
      <c r="O1682" s="9">
        <v>12676</v>
      </c>
      <c r="P1682" s="9">
        <v>0</v>
      </c>
      <c r="Q1682" s="9">
        <f t="shared" si="69"/>
        <v>12676</v>
      </c>
      <c r="R1682" s="112" t="s">
        <v>1</v>
      </c>
      <c r="S1682" s="113" t="s">
        <v>4</v>
      </c>
      <c r="T1682" s="113"/>
      <c r="U1682" s="113" t="s">
        <v>282</v>
      </c>
      <c r="V1682" s="110"/>
      <c r="W1682" s="110"/>
      <c r="X1682" s="110"/>
      <c r="Y1682" s="110"/>
      <c r="Z1682" s="274">
        <v>42005</v>
      </c>
      <c r="AA1682" s="110"/>
      <c r="AB1682" s="110"/>
      <c r="AC1682" s="110"/>
      <c r="AD1682" s="115" t="s">
        <v>1554</v>
      </c>
    </row>
    <row r="1683" spans="2:30" s="21" customFormat="1" ht="15" customHeight="1">
      <c r="B1683" s="109"/>
      <c r="C1683" s="110"/>
      <c r="D1683" s="110"/>
      <c r="E1683" s="110"/>
      <c r="F1683" s="110"/>
      <c r="G1683" s="110" t="s">
        <v>1553</v>
      </c>
      <c r="H1683" s="274">
        <v>42005</v>
      </c>
      <c r="I1683" s="110" t="s">
        <v>14</v>
      </c>
      <c r="J1683" s="111" t="s">
        <v>81</v>
      </c>
      <c r="K1683" s="110" t="s">
        <v>9</v>
      </c>
      <c r="L1683" s="110" t="s">
        <v>10</v>
      </c>
      <c r="M1683" s="110" t="s">
        <v>10</v>
      </c>
      <c r="N1683" s="110" t="s">
        <v>11</v>
      </c>
      <c r="O1683" s="9">
        <v>7985.4</v>
      </c>
      <c r="P1683" s="9">
        <v>0</v>
      </c>
      <c r="Q1683" s="9">
        <f t="shared" si="69"/>
        <v>7985.4</v>
      </c>
      <c r="R1683" s="112" t="s">
        <v>1</v>
      </c>
      <c r="S1683" s="113" t="s">
        <v>4</v>
      </c>
      <c r="T1683" s="113"/>
      <c r="U1683" s="113" t="s">
        <v>283</v>
      </c>
      <c r="V1683" s="110"/>
      <c r="W1683" s="110"/>
      <c r="X1683" s="110"/>
      <c r="Y1683" s="110"/>
      <c r="Z1683" s="274">
        <v>42005</v>
      </c>
      <c r="AA1683" s="110"/>
      <c r="AB1683" s="110"/>
      <c r="AC1683" s="110"/>
      <c r="AD1683" s="115" t="s">
        <v>1554</v>
      </c>
    </row>
    <row r="1684" spans="2:30" s="21" customFormat="1" ht="15" customHeight="1">
      <c r="B1684" s="109"/>
      <c r="C1684" s="110"/>
      <c r="D1684" s="110"/>
      <c r="E1684" s="110"/>
      <c r="F1684" s="110"/>
      <c r="G1684" s="110" t="s">
        <v>1553</v>
      </c>
      <c r="H1684" s="274">
        <v>42005</v>
      </c>
      <c r="I1684" s="110" t="s">
        <v>14</v>
      </c>
      <c r="J1684" s="111" t="s">
        <v>81</v>
      </c>
      <c r="K1684" s="110" t="s">
        <v>9</v>
      </c>
      <c r="L1684" s="110" t="s">
        <v>10</v>
      </c>
      <c r="M1684" s="110" t="s">
        <v>10</v>
      </c>
      <c r="N1684" s="110" t="s">
        <v>11</v>
      </c>
      <c r="O1684" s="9">
        <v>2885</v>
      </c>
      <c r="P1684" s="9">
        <v>0</v>
      </c>
      <c r="Q1684" s="9">
        <f t="shared" si="69"/>
        <v>2885</v>
      </c>
      <c r="R1684" s="112" t="s">
        <v>1</v>
      </c>
      <c r="S1684" s="113" t="s">
        <v>4</v>
      </c>
      <c r="T1684" s="113"/>
      <c r="U1684" s="113" t="s">
        <v>338</v>
      </c>
      <c r="V1684" s="110"/>
      <c r="W1684" s="110"/>
      <c r="X1684" s="110"/>
      <c r="Y1684" s="110"/>
      <c r="Z1684" s="274">
        <v>42005</v>
      </c>
      <c r="AA1684" s="110"/>
      <c r="AB1684" s="110"/>
      <c r="AC1684" s="110"/>
      <c r="AD1684" s="115" t="s">
        <v>1554</v>
      </c>
    </row>
    <row r="1685" spans="2:30" s="21" customFormat="1" ht="15" customHeight="1">
      <c r="B1685" s="109"/>
      <c r="C1685" s="110"/>
      <c r="D1685" s="110"/>
      <c r="E1685" s="110"/>
      <c r="F1685" s="110"/>
      <c r="G1685" s="110" t="s">
        <v>1553</v>
      </c>
      <c r="H1685" s="274">
        <v>42005</v>
      </c>
      <c r="I1685" s="110" t="s">
        <v>14</v>
      </c>
      <c r="J1685" s="111" t="s">
        <v>81</v>
      </c>
      <c r="K1685" s="110" t="s">
        <v>9</v>
      </c>
      <c r="L1685" s="110" t="s">
        <v>10</v>
      </c>
      <c r="M1685" s="110" t="s">
        <v>10</v>
      </c>
      <c r="N1685" s="110" t="s">
        <v>11</v>
      </c>
      <c r="O1685" s="9">
        <v>9000</v>
      </c>
      <c r="P1685" s="9">
        <v>0</v>
      </c>
      <c r="Q1685" s="9">
        <f t="shared" si="69"/>
        <v>9000</v>
      </c>
      <c r="R1685" s="112" t="s">
        <v>1</v>
      </c>
      <c r="S1685" s="113" t="s">
        <v>4</v>
      </c>
      <c r="T1685" s="113"/>
      <c r="U1685" s="113" t="s">
        <v>284</v>
      </c>
      <c r="V1685" s="110"/>
      <c r="W1685" s="110"/>
      <c r="X1685" s="110"/>
      <c r="Y1685" s="110"/>
      <c r="Z1685" s="274">
        <v>42005</v>
      </c>
      <c r="AA1685" s="110"/>
      <c r="AB1685" s="110"/>
      <c r="AC1685" s="110"/>
      <c r="AD1685" s="115" t="s">
        <v>1554</v>
      </c>
    </row>
    <row r="1686" spans="2:30" s="21" customFormat="1" ht="15" customHeight="1">
      <c r="B1686" s="109"/>
      <c r="C1686" s="110"/>
      <c r="D1686" s="110"/>
      <c r="E1686" s="110"/>
      <c r="F1686" s="110"/>
      <c r="G1686" s="110" t="s">
        <v>1553</v>
      </c>
      <c r="H1686" s="274">
        <v>42005</v>
      </c>
      <c r="I1686" s="110" t="s">
        <v>14</v>
      </c>
      <c r="J1686" s="111" t="s">
        <v>81</v>
      </c>
      <c r="K1686" s="110" t="s">
        <v>9</v>
      </c>
      <c r="L1686" s="110" t="s">
        <v>10</v>
      </c>
      <c r="M1686" s="110" t="s">
        <v>10</v>
      </c>
      <c r="N1686" s="110" t="s">
        <v>11</v>
      </c>
      <c r="O1686" s="9">
        <v>2000</v>
      </c>
      <c r="P1686" s="9">
        <v>0</v>
      </c>
      <c r="Q1686" s="9">
        <f t="shared" si="69"/>
        <v>2000</v>
      </c>
      <c r="R1686" s="112" t="s">
        <v>1</v>
      </c>
      <c r="S1686" s="113" t="s">
        <v>4</v>
      </c>
      <c r="T1686" s="113"/>
      <c r="U1686" s="113" t="s">
        <v>285</v>
      </c>
      <c r="V1686" s="110"/>
      <c r="W1686" s="110"/>
      <c r="X1686" s="110"/>
      <c r="Y1686" s="110"/>
      <c r="Z1686" s="274">
        <v>42005</v>
      </c>
      <c r="AA1686" s="110"/>
      <c r="AB1686" s="110"/>
      <c r="AC1686" s="110"/>
      <c r="AD1686" s="115" t="s">
        <v>1554</v>
      </c>
    </row>
    <row r="1687" spans="2:30" s="21" customFormat="1" ht="15" customHeight="1">
      <c r="B1687" s="109"/>
      <c r="C1687" s="110"/>
      <c r="D1687" s="110"/>
      <c r="E1687" s="110"/>
      <c r="F1687" s="110"/>
      <c r="G1687" s="110" t="s">
        <v>1553</v>
      </c>
      <c r="H1687" s="274">
        <v>42005</v>
      </c>
      <c r="I1687" s="110" t="s">
        <v>14</v>
      </c>
      <c r="J1687" s="111" t="s">
        <v>81</v>
      </c>
      <c r="K1687" s="110" t="s">
        <v>9</v>
      </c>
      <c r="L1687" s="110" t="s">
        <v>10</v>
      </c>
      <c r="M1687" s="110" t="s">
        <v>10</v>
      </c>
      <c r="N1687" s="110" t="s">
        <v>11</v>
      </c>
      <c r="O1687" s="9">
        <v>141456.91</v>
      </c>
      <c r="P1687" s="9">
        <v>0</v>
      </c>
      <c r="Q1687" s="9">
        <f t="shared" si="69"/>
        <v>141456.91</v>
      </c>
      <c r="R1687" s="112" t="s">
        <v>1</v>
      </c>
      <c r="S1687" s="113" t="s">
        <v>4</v>
      </c>
      <c r="T1687" s="113"/>
      <c r="U1687" s="113" t="s">
        <v>286</v>
      </c>
      <c r="V1687" s="110"/>
      <c r="W1687" s="110"/>
      <c r="X1687" s="110"/>
      <c r="Y1687" s="110"/>
      <c r="Z1687" s="274">
        <v>42005</v>
      </c>
      <c r="AA1687" s="110"/>
      <c r="AB1687" s="110"/>
      <c r="AC1687" s="110"/>
      <c r="AD1687" s="115" t="s">
        <v>1554</v>
      </c>
    </row>
    <row r="1688" spans="2:30" s="21" customFormat="1" ht="15" customHeight="1">
      <c r="B1688" s="109"/>
      <c r="C1688" s="110"/>
      <c r="D1688" s="110"/>
      <c r="E1688" s="110"/>
      <c r="F1688" s="110"/>
      <c r="G1688" s="110" t="s">
        <v>1553</v>
      </c>
      <c r="H1688" s="274">
        <v>42005</v>
      </c>
      <c r="I1688" s="110" t="s">
        <v>14</v>
      </c>
      <c r="J1688" s="111" t="s">
        <v>81</v>
      </c>
      <c r="K1688" s="110" t="s">
        <v>9</v>
      </c>
      <c r="L1688" s="110" t="s">
        <v>10</v>
      </c>
      <c r="M1688" s="110" t="s">
        <v>10</v>
      </c>
      <c r="N1688" s="110" t="s">
        <v>11</v>
      </c>
      <c r="O1688" s="9">
        <v>25860</v>
      </c>
      <c r="P1688" s="9">
        <v>0</v>
      </c>
      <c r="Q1688" s="9">
        <f t="shared" si="69"/>
        <v>25860</v>
      </c>
      <c r="R1688" s="112" t="s">
        <v>1</v>
      </c>
      <c r="S1688" s="113" t="s">
        <v>4</v>
      </c>
      <c r="T1688" s="113"/>
      <c r="U1688" s="113" t="s">
        <v>287</v>
      </c>
      <c r="V1688" s="110"/>
      <c r="W1688" s="110"/>
      <c r="X1688" s="110"/>
      <c r="Y1688" s="110"/>
      <c r="Z1688" s="274">
        <v>42005</v>
      </c>
      <c r="AA1688" s="110"/>
      <c r="AB1688" s="110"/>
      <c r="AC1688" s="110"/>
      <c r="AD1688" s="115" t="s">
        <v>1554</v>
      </c>
    </row>
    <row r="1689" spans="2:30" s="21" customFormat="1" ht="15" customHeight="1">
      <c r="B1689" s="109"/>
      <c r="C1689" s="110"/>
      <c r="D1689" s="110"/>
      <c r="E1689" s="110"/>
      <c r="F1689" s="110"/>
      <c r="G1689" s="110" t="s">
        <v>1553</v>
      </c>
      <c r="H1689" s="274">
        <v>42005</v>
      </c>
      <c r="I1689" s="110" t="s">
        <v>14</v>
      </c>
      <c r="J1689" s="111" t="s">
        <v>81</v>
      </c>
      <c r="K1689" s="110" t="s">
        <v>9</v>
      </c>
      <c r="L1689" s="110" t="s">
        <v>10</v>
      </c>
      <c r="M1689" s="110" t="s">
        <v>10</v>
      </c>
      <c r="N1689" s="110" t="s">
        <v>11</v>
      </c>
      <c r="O1689" s="9">
        <v>34400</v>
      </c>
      <c r="P1689" s="9">
        <v>0</v>
      </c>
      <c r="Q1689" s="9">
        <f t="shared" si="69"/>
        <v>34400</v>
      </c>
      <c r="R1689" s="112" t="s">
        <v>1</v>
      </c>
      <c r="S1689" s="113" t="s">
        <v>4</v>
      </c>
      <c r="T1689" s="113"/>
      <c r="U1689" s="113" t="s">
        <v>1696</v>
      </c>
      <c r="V1689" s="110"/>
      <c r="W1689" s="110"/>
      <c r="X1689" s="110"/>
      <c r="Y1689" s="110"/>
      <c r="Z1689" s="274">
        <v>42005</v>
      </c>
      <c r="AA1689" s="110"/>
      <c r="AB1689" s="110"/>
      <c r="AC1689" s="110"/>
      <c r="AD1689" s="115" t="s">
        <v>1554</v>
      </c>
    </row>
    <row r="1690" spans="2:30" s="21" customFormat="1" ht="15" customHeight="1">
      <c r="B1690" s="109"/>
      <c r="C1690" s="110"/>
      <c r="D1690" s="110"/>
      <c r="E1690" s="110"/>
      <c r="F1690" s="110"/>
      <c r="G1690" s="110" t="s">
        <v>1553</v>
      </c>
      <c r="H1690" s="274">
        <v>42005</v>
      </c>
      <c r="I1690" s="110" t="s">
        <v>14</v>
      </c>
      <c r="J1690" s="111" t="s">
        <v>81</v>
      </c>
      <c r="K1690" s="110" t="s">
        <v>9</v>
      </c>
      <c r="L1690" s="110" t="s">
        <v>10</v>
      </c>
      <c r="M1690" s="110" t="s">
        <v>10</v>
      </c>
      <c r="N1690" s="110" t="s">
        <v>11</v>
      </c>
      <c r="O1690" s="9">
        <v>115039.1</v>
      </c>
      <c r="P1690" s="9">
        <v>0</v>
      </c>
      <c r="Q1690" s="9">
        <f t="shared" si="69"/>
        <v>115039.1</v>
      </c>
      <c r="R1690" s="112" t="s">
        <v>1</v>
      </c>
      <c r="S1690" s="113" t="s">
        <v>4</v>
      </c>
      <c r="T1690" s="113"/>
      <c r="U1690" s="113" t="s">
        <v>2834</v>
      </c>
      <c r="V1690" s="110"/>
      <c r="W1690" s="110"/>
      <c r="X1690" s="110"/>
      <c r="Y1690" s="110"/>
      <c r="Z1690" s="274">
        <v>42005</v>
      </c>
      <c r="AA1690" s="110"/>
      <c r="AB1690" s="110"/>
      <c r="AC1690" s="110"/>
      <c r="AD1690" s="115" t="s">
        <v>1554</v>
      </c>
    </row>
    <row r="1691" spans="2:30" s="21" customFormat="1" ht="15" customHeight="1">
      <c r="B1691" s="109"/>
      <c r="C1691" s="110"/>
      <c r="D1691" s="110"/>
      <c r="E1691" s="110"/>
      <c r="F1691" s="110"/>
      <c r="G1691" s="110" t="s">
        <v>1553</v>
      </c>
      <c r="H1691" s="274">
        <v>42005</v>
      </c>
      <c r="I1691" s="110" t="s">
        <v>14</v>
      </c>
      <c r="J1691" s="111" t="s">
        <v>81</v>
      </c>
      <c r="K1691" s="110" t="s">
        <v>9</v>
      </c>
      <c r="L1691" s="110" t="s">
        <v>10</v>
      </c>
      <c r="M1691" s="110" t="s">
        <v>10</v>
      </c>
      <c r="N1691" s="110" t="s">
        <v>11</v>
      </c>
      <c r="O1691" s="9">
        <v>110208.74</v>
      </c>
      <c r="P1691" s="9">
        <v>0</v>
      </c>
      <c r="Q1691" s="9">
        <f t="shared" ref="Q1691:Q1707" si="70">O1691-P1691</f>
        <v>110208.74</v>
      </c>
      <c r="R1691" s="112" t="s">
        <v>1</v>
      </c>
      <c r="S1691" s="113" t="s">
        <v>4</v>
      </c>
      <c r="T1691" s="113"/>
      <c r="U1691" s="113" t="s">
        <v>2836</v>
      </c>
      <c r="V1691" s="110"/>
      <c r="W1691" s="110"/>
      <c r="X1691" s="110"/>
      <c r="Y1691" s="110"/>
      <c r="Z1691" s="274">
        <v>42005</v>
      </c>
      <c r="AA1691" s="110"/>
      <c r="AB1691" s="110"/>
      <c r="AC1691" s="110"/>
      <c r="AD1691" s="115" t="s">
        <v>1554</v>
      </c>
    </row>
    <row r="1692" spans="2:30" s="21" customFormat="1" ht="15" customHeight="1">
      <c r="B1692" s="109"/>
      <c r="C1692" s="110"/>
      <c r="D1692" s="110"/>
      <c r="E1692" s="110"/>
      <c r="F1692" s="110"/>
      <c r="G1692" s="110" t="s">
        <v>1553</v>
      </c>
      <c r="H1692" s="274">
        <v>42005</v>
      </c>
      <c r="I1692" s="110" t="s">
        <v>14</v>
      </c>
      <c r="J1692" s="111" t="s">
        <v>81</v>
      </c>
      <c r="K1692" s="110" t="s">
        <v>9</v>
      </c>
      <c r="L1692" s="110" t="s">
        <v>10</v>
      </c>
      <c r="M1692" s="110" t="s">
        <v>10</v>
      </c>
      <c r="N1692" s="110" t="s">
        <v>11</v>
      </c>
      <c r="O1692" s="9">
        <v>101774.7</v>
      </c>
      <c r="P1692" s="9">
        <v>0</v>
      </c>
      <c r="Q1692" s="9">
        <f t="shared" si="70"/>
        <v>101774.7</v>
      </c>
      <c r="R1692" s="112" t="s">
        <v>1</v>
      </c>
      <c r="S1692" s="113" t="s">
        <v>4</v>
      </c>
      <c r="T1692" s="113"/>
      <c r="U1692" s="113" t="s">
        <v>2833</v>
      </c>
      <c r="V1692" s="110"/>
      <c r="W1692" s="110"/>
      <c r="X1692" s="110"/>
      <c r="Y1692" s="110"/>
      <c r="Z1692" s="274">
        <v>42005</v>
      </c>
      <c r="AA1692" s="110"/>
      <c r="AB1692" s="110"/>
      <c r="AC1692" s="110"/>
      <c r="AD1692" s="115" t="s">
        <v>1554</v>
      </c>
    </row>
    <row r="1693" spans="2:30" s="21" customFormat="1" ht="15" customHeight="1">
      <c r="B1693" s="109"/>
      <c r="C1693" s="110"/>
      <c r="D1693" s="110"/>
      <c r="E1693" s="110"/>
      <c r="F1693" s="110"/>
      <c r="G1693" s="110" t="s">
        <v>1553</v>
      </c>
      <c r="H1693" s="274">
        <v>42005</v>
      </c>
      <c r="I1693" s="110" t="s">
        <v>14</v>
      </c>
      <c r="J1693" s="111" t="s">
        <v>81</v>
      </c>
      <c r="K1693" s="110" t="s">
        <v>9</v>
      </c>
      <c r="L1693" s="110" t="s">
        <v>10</v>
      </c>
      <c r="M1693" s="110" t="s">
        <v>10</v>
      </c>
      <c r="N1693" s="110" t="s">
        <v>11</v>
      </c>
      <c r="O1693" s="9">
        <v>37152.949999999997</v>
      </c>
      <c r="P1693" s="9">
        <v>0</v>
      </c>
      <c r="Q1693" s="9">
        <f t="shared" si="70"/>
        <v>37152.949999999997</v>
      </c>
      <c r="R1693" s="112" t="s">
        <v>1</v>
      </c>
      <c r="S1693" s="113" t="s">
        <v>4</v>
      </c>
      <c r="T1693" s="113"/>
      <c r="U1693" s="113" t="s">
        <v>1703</v>
      </c>
      <c r="V1693" s="110"/>
      <c r="W1693" s="110"/>
      <c r="X1693" s="110"/>
      <c r="Y1693" s="110"/>
      <c r="Z1693" s="274">
        <v>42005</v>
      </c>
      <c r="AA1693" s="110"/>
      <c r="AB1693" s="110"/>
      <c r="AC1693" s="110"/>
      <c r="AD1693" s="115" t="s">
        <v>1554</v>
      </c>
    </row>
    <row r="1694" spans="2:30" s="21" customFormat="1" ht="15" customHeight="1">
      <c r="B1694" s="109"/>
      <c r="C1694" s="110"/>
      <c r="D1694" s="110"/>
      <c r="E1694" s="110"/>
      <c r="F1694" s="110"/>
      <c r="G1694" s="110" t="s">
        <v>1553</v>
      </c>
      <c r="H1694" s="274">
        <v>42005</v>
      </c>
      <c r="I1694" s="110" t="s">
        <v>14</v>
      </c>
      <c r="J1694" s="111" t="s">
        <v>81</v>
      </c>
      <c r="K1694" s="110" t="s">
        <v>9</v>
      </c>
      <c r="L1694" s="110" t="s">
        <v>10</v>
      </c>
      <c r="M1694" s="110" t="s">
        <v>10</v>
      </c>
      <c r="N1694" s="110" t="s">
        <v>11</v>
      </c>
      <c r="O1694" s="9">
        <v>44253.4</v>
      </c>
      <c r="P1694" s="9">
        <v>0</v>
      </c>
      <c r="Q1694" s="9">
        <f t="shared" si="70"/>
        <v>44253.4</v>
      </c>
      <c r="R1694" s="112" t="s">
        <v>1</v>
      </c>
      <c r="S1694" s="113" t="s">
        <v>4</v>
      </c>
      <c r="T1694" s="113"/>
      <c r="U1694" s="113" t="s">
        <v>1704</v>
      </c>
      <c r="V1694" s="110"/>
      <c r="W1694" s="110"/>
      <c r="X1694" s="110"/>
      <c r="Y1694" s="110"/>
      <c r="Z1694" s="274">
        <v>42005</v>
      </c>
      <c r="AA1694" s="110"/>
      <c r="AB1694" s="110"/>
      <c r="AC1694" s="110"/>
      <c r="AD1694" s="115" t="s">
        <v>1554</v>
      </c>
    </row>
    <row r="1695" spans="2:30" s="21" customFormat="1" ht="15" customHeight="1">
      <c r="B1695" s="109"/>
      <c r="C1695" s="110"/>
      <c r="D1695" s="110"/>
      <c r="E1695" s="110"/>
      <c r="F1695" s="110"/>
      <c r="G1695" s="110" t="s">
        <v>1553</v>
      </c>
      <c r="H1695" s="274">
        <v>42005</v>
      </c>
      <c r="I1695" s="110" t="s">
        <v>14</v>
      </c>
      <c r="J1695" s="111" t="s">
        <v>81</v>
      </c>
      <c r="K1695" s="110" t="s">
        <v>9</v>
      </c>
      <c r="L1695" s="110" t="s">
        <v>10</v>
      </c>
      <c r="M1695" s="110" t="s">
        <v>10</v>
      </c>
      <c r="N1695" s="110" t="s">
        <v>11</v>
      </c>
      <c r="O1695" s="9">
        <v>25032.5</v>
      </c>
      <c r="P1695" s="9">
        <v>0</v>
      </c>
      <c r="Q1695" s="9">
        <f t="shared" si="70"/>
        <v>25032.5</v>
      </c>
      <c r="R1695" s="112" t="s">
        <v>1</v>
      </c>
      <c r="S1695" s="113" t="s">
        <v>4</v>
      </c>
      <c r="T1695" s="113"/>
      <c r="U1695" s="113" t="s">
        <v>1705</v>
      </c>
      <c r="V1695" s="110"/>
      <c r="W1695" s="110"/>
      <c r="X1695" s="110"/>
      <c r="Y1695" s="110"/>
      <c r="Z1695" s="274">
        <v>42005</v>
      </c>
      <c r="AA1695" s="110"/>
      <c r="AB1695" s="110"/>
      <c r="AC1695" s="110"/>
      <c r="AD1695" s="115" t="s">
        <v>1554</v>
      </c>
    </row>
    <row r="1696" spans="2:30" s="21" customFormat="1" ht="15" customHeight="1">
      <c r="B1696" s="109"/>
      <c r="C1696" s="110"/>
      <c r="D1696" s="110"/>
      <c r="E1696" s="110"/>
      <c r="F1696" s="110"/>
      <c r="G1696" s="110" t="s">
        <v>1553</v>
      </c>
      <c r="H1696" s="274">
        <v>42005</v>
      </c>
      <c r="I1696" s="110" t="s">
        <v>14</v>
      </c>
      <c r="J1696" s="111" t="s">
        <v>81</v>
      </c>
      <c r="K1696" s="110" t="s">
        <v>9</v>
      </c>
      <c r="L1696" s="110" t="s">
        <v>10</v>
      </c>
      <c r="M1696" s="110" t="s">
        <v>10</v>
      </c>
      <c r="N1696" s="110" t="s">
        <v>11</v>
      </c>
      <c r="O1696" s="9">
        <v>17444.599999999999</v>
      </c>
      <c r="P1696" s="9">
        <v>0</v>
      </c>
      <c r="Q1696" s="9">
        <f t="shared" si="70"/>
        <v>17444.599999999999</v>
      </c>
      <c r="R1696" s="112" t="s">
        <v>1</v>
      </c>
      <c r="S1696" s="113" t="s">
        <v>4</v>
      </c>
      <c r="T1696" s="113"/>
      <c r="U1696" s="113" t="s">
        <v>1706</v>
      </c>
      <c r="V1696" s="110"/>
      <c r="W1696" s="110"/>
      <c r="X1696" s="110"/>
      <c r="Y1696" s="110"/>
      <c r="Z1696" s="274">
        <v>42005</v>
      </c>
      <c r="AA1696" s="110"/>
      <c r="AB1696" s="110"/>
      <c r="AC1696" s="110"/>
      <c r="AD1696" s="115" t="s">
        <v>1554</v>
      </c>
    </row>
    <row r="1697" spans="2:30" s="21" customFormat="1" ht="15" customHeight="1">
      <c r="B1697" s="109"/>
      <c r="C1697" s="110"/>
      <c r="D1697" s="110"/>
      <c r="E1697" s="110"/>
      <c r="F1697" s="110"/>
      <c r="G1697" s="110" t="s">
        <v>1553</v>
      </c>
      <c r="H1697" s="274">
        <v>42005</v>
      </c>
      <c r="I1697" s="110" t="s">
        <v>14</v>
      </c>
      <c r="J1697" s="111" t="s">
        <v>81</v>
      </c>
      <c r="K1697" s="110" t="s">
        <v>9</v>
      </c>
      <c r="L1697" s="110" t="s">
        <v>10</v>
      </c>
      <c r="M1697" s="110" t="s">
        <v>10</v>
      </c>
      <c r="N1697" s="110" t="s">
        <v>11</v>
      </c>
      <c r="O1697" s="9">
        <v>3541</v>
      </c>
      <c r="P1697" s="9">
        <v>0</v>
      </c>
      <c r="Q1697" s="9">
        <f t="shared" si="70"/>
        <v>3541</v>
      </c>
      <c r="R1697" s="112" t="s">
        <v>1</v>
      </c>
      <c r="S1697" s="113" t="s">
        <v>4</v>
      </c>
      <c r="T1697" s="113"/>
      <c r="U1697" s="113" t="s">
        <v>1707</v>
      </c>
      <c r="V1697" s="110"/>
      <c r="W1697" s="110"/>
      <c r="X1697" s="110"/>
      <c r="Y1697" s="110"/>
      <c r="Z1697" s="274">
        <v>42005</v>
      </c>
      <c r="AA1697" s="110"/>
      <c r="AB1697" s="110"/>
      <c r="AC1697" s="110"/>
      <c r="AD1697" s="115" t="s">
        <v>1554</v>
      </c>
    </row>
    <row r="1698" spans="2:30" s="21" customFormat="1" ht="15" customHeight="1">
      <c r="B1698" s="109"/>
      <c r="C1698" s="110"/>
      <c r="D1698" s="110"/>
      <c r="E1698" s="110"/>
      <c r="F1698" s="110"/>
      <c r="G1698" s="110" t="s">
        <v>1553</v>
      </c>
      <c r="H1698" s="274">
        <v>42005</v>
      </c>
      <c r="I1698" s="110" t="s">
        <v>14</v>
      </c>
      <c r="J1698" s="111" t="s">
        <v>81</v>
      </c>
      <c r="K1698" s="110" t="s">
        <v>9</v>
      </c>
      <c r="L1698" s="110" t="s">
        <v>10</v>
      </c>
      <c r="M1698" s="110" t="s">
        <v>10</v>
      </c>
      <c r="N1698" s="110" t="s">
        <v>11</v>
      </c>
      <c r="O1698" s="9">
        <v>33817.08</v>
      </c>
      <c r="P1698" s="9">
        <v>0</v>
      </c>
      <c r="Q1698" s="9">
        <f t="shared" si="70"/>
        <v>33817.08</v>
      </c>
      <c r="R1698" s="112" t="s">
        <v>1</v>
      </c>
      <c r="S1698" s="113" t="s">
        <v>4</v>
      </c>
      <c r="T1698" s="113"/>
      <c r="U1698" s="113" t="s">
        <v>1708</v>
      </c>
      <c r="V1698" s="110"/>
      <c r="W1698" s="110"/>
      <c r="X1698" s="110"/>
      <c r="Y1698" s="110"/>
      <c r="Z1698" s="274">
        <v>42005</v>
      </c>
      <c r="AA1698" s="110"/>
      <c r="AB1698" s="110"/>
      <c r="AC1698" s="110"/>
      <c r="AD1698" s="115" t="s">
        <v>1554</v>
      </c>
    </row>
    <row r="1699" spans="2:30" s="21" customFormat="1" ht="15" customHeight="1">
      <c r="B1699" s="109"/>
      <c r="C1699" s="110"/>
      <c r="D1699" s="110"/>
      <c r="E1699" s="110"/>
      <c r="F1699" s="110"/>
      <c r="G1699" s="110" t="s">
        <v>1553</v>
      </c>
      <c r="H1699" s="274">
        <v>42005</v>
      </c>
      <c r="I1699" s="110" t="s">
        <v>14</v>
      </c>
      <c r="J1699" s="111" t="s">
        <v>81</v>
      </c>
      <c r="K1699" s="110" t="s">
        <v>9</v>
      </c>
      <c r="L1699" s="110" t="s">
        <v>10</v>
      </c>
      <c r="M1699" s="110" t="s">
        <v>10</v>
      </c>
      <c r="N1699" s="110" t="s">
        <v>11</v>
      </c>
      <c r="O1699" s="9">
        <v>25436.6</v>
      </c>
      <c r="P1699" s="9">
        <v>0</v>
      </c>
      <c r="Q1699" s="9">
        <f t="shared" si="70"/>
        <v>25436.6</v>
      </c>
      <c r="R1699" s="112" t="s">
        <v>1</v>
      </c>
      <c r="S1699" s="113" t="s">
        <v>4</v>
      </c>
      <c r="T1699" s="113"/>
      <c r="U1699" s="113" t="s">
        <v>1709</v>
      </c>
      <c r="V1699" s="110"/>
      <c r="W1699" s="110"/>
      <c r="X1699" s="110"/>
      <c r="Y1699" s="110"/>
      <c r="Z1699" s="274">
        <v>42005</v>
      </c>
      <c r="AA1699" s="110"/>
      <c r="AB1699" s="110"/>
      <c r="AC1699" s="110"/>
      <c r="AD1699" s="115" t="s">
        <v>1554</v>
      </c>
    </row>
    <row r="1700" spans="2:30" s="21" customFormat="1" ht="15" customHeight="1">
      <c r="B1700" s="109"/>
      <c r="C1700" s="110"/>
      <c r="D1700" s="110"/>
      <c r="E1700" s="110"/>
      <c r="F1700" s="110"/>
      <c r="G1700" s="110" t="s">
        <v>1553</v>
      </c>
      <c r="H1700" s="274">
        <v>42005</v>
      </c>
      <c r="I1700" s="110" t="s">
        <v>14</v>
      </c>
      <c r="J1700" s="111" t="s">
        <v>81</v>
      </c>
      <c r="K1700" s="110" t="s">
        <v>9</v>
      </c>
      <c r="L1700" s="110" t="s">
        <v>10</v>
      </c>
      <c r="M1700" s="110" t="s">
        <v>10</v>
      </c>
      <c r="N1700" s="110" t="s">
        <v>11</v>
      </c>
      <c r="O1700" s="9">
        <v>18878.5</v>
      </c>
      <c r="P1700" s="9">
        <v>0</v>
      </c>
      <c r="Q1700" s="9">
        <f t="shared" si="70"/>
        <v>18878.5</v>
      </c>
      <c r="R1700" s="112" t="s">
        <v>1</v>
      </c>
      <c r="S1700" s="113" t="s">
        <v>4</v>
      </c>
      <c r="T1700" s="113"/>
      <c r="U1700" s="113" t="s">
        <v>1710</v>
      </c>
      <c r="V1700" s="110"/>
      <c r="W1700" s="110"/>
      <c r="X1700" s="110"/>
      <c r="Y1700" s="110"/>
      <c r="Z1700" s="274">
        <v>42005</v>
      </c>
      <c r="AA1700" s="110"/>
      <c r="AB1700" s="110"/>
      <c r="AC1700" s="110"/>
      <c r="AD1700" s="115" t="s">
        <v>1554</v>
      </c>
    </row>
    <row r="1701" spans="2:30" s="21" customFormat="1" ht="15" customHeight="1">
      <c r="B1701" s="109"/>
      <c r="C1701" s="110"/>
      <c r="D1701" s="110"/>
      <c r="E1701" s="110"/>
      <c r="F1701" s="110"/>
      <c r="G1701" s="110" t="s">
        <v>1553</v>
      </c>
      <c r="H1701" s="274">
        <v>42005</v>
      </c>
      <c r="I1701" s="110" t="s">
        <v>14</v>
      </c>
      <c r="J1701" s="111" t="s">
        <v>81</v>
      </c>
      <c r="K1701" s="110" t="s">
        <v>9</v>
      </c>
      <c r="L1701" s="110" t="s">
        <v>10</v>
      </c>
      <c r="M1701" s="110" t="s">
        <v>10</v>
      </c>
      <c r="N1701" s="110" t="s">
        <v>11</v>
      </c>
      <c r="O1701" s="9">
        <v>58439.6</v>
      </c>
      <c r="P1701" s="9">
        <v>0</v>
      </c>
      <c r="Q1701" s="9">
        <f t="shared" si="70"/>
        <v>58439.6</v>
      </c>
      <c r="R1701" s="112" t="s">
        <v>1</v>
      </c>
      <c r="S1701" s="113" t="s">
        <v>4</v>
      </c>
      <c r="T1701" s="113"/>
      <c r="U1701" s="113" t="s">
        <v>1711</v>
      </c>
      <c r="V1701" s="110"/>
      <c r="W1701" s="110"/>
      <c r="X1701" s="110"/>
      <c r="Y1701" s="110"/>
      <c r="Z1701" s="274">
        <v>42005</v>
      </c>
      <c r="AA1701" s="110"/>
      <c r="AB1701" s="110"/>
      <c r="AC1701" s="110"/>
      <c r="AD1701" s="115" t="s">
        <v>1554</v>
      </c>
    </row>
    <row r="1702" spans="2:30" s="21" customFormat="1" ht="15" customHeight="1">
      <c r="B1702" s="109"/>
      <c r="C1702" s="110"/>
      <c r="D1702" s="110"/>
      <c r="E1702" s="110"/>
      <c r="F1702" s="110"/>
      <c r="G1702" s="110" t="s">
        <v>1553</v>
      </c>
      <c r="H1702" s="274">
        <v>42005</v>
      </c>
      <c r="I1702" s="110" t="s">
        <v>14</v>
      </c>
      <c r="J1702" s="111" t="s">
        <v>81</v>
      </c>
      <c r="K1702" s="110" t="s">
        <v>9</v>
      </c>
      <c r="L1702" s="110" t="s">
        <v>10</v>
      </c>
      <c r="M1702" s="110" t="s">
        <v>10</v>
      </c>
      <c r="N1702" s="110" t="s">
        <v>11</v>
      </c>
      <c r="O1702" s="9">
        <v>3000</v>
      </c>
      <c r="P1702" s="9">
        <v>0</v>
      </c>
      <c r="Q1702" s="9">
        <f t="shared" si="70"/>
        <v>3000</v>
      </c>
      <c r="R1702" s="112" t="s">
        <v>1</v>
      </c>
      <c r="S1702" s="113" t="s">
        <v>4</v>
      </c>
      <c r="T1702" s="113"/>
      <c r="U1702" s="113" t="s">
        <v>1693</v>
      </c>
      <c r="V1702" s="110"/>
      <c r="W1702" s="110"/>
      <c r="X1702" s="110"/>
      <c r="Y1702" s="110"/>
      <c r="Z1702" s="274">
        <v>42005</v>
      </c>
      <c r="AA1702" s="110"/>
      <c r="AB1702" s="110"/>
      <c r="AC1702" s="110"/>
      <c r="AD1702" s="115" t="s">
        <v>1554</v>
      </c>
    </row>
    <row r="1703" spans="2:30" s="21" customFormat="1" ht="15" customHeight="1">
      <c r="B1703" s="109"/>
      <c r="C1703" s="110"/>
      <c r="D1703" s="110"/>
      <c r="E1703" s="110"/>
      <c r="F1703" s="110"/>
      <c r="G1703" s="110" t="s">
        <v>1553</v>
      </c>
      <c r="H1703" s="274">
        <v>42005</v>
      </c>
      <c r="I1703" s="110" t="s">
        <v>14</v>
      </c>
      <c r="J1703" s="111" t="s">
        <v>81</v>
      </c>
      <c r="K1703" s="110" t="s">
        <v>9</v>
      </c>
      <c r="L1703" s="110" t="s">
        <v>10</v>
      </c>
      <c r="M1703" s="110" t="s">
        <v>10</v>
      </c>
      <c r="N1703" s="110" t="s">
        <v>11</v>
      </c>
      <c r="O1703" s="9">
        <v>99272.79</v>
      </c>
      <c r="P1703" s="9">
        <v>0</v>
      </c>
      <c r="Q1703" s="9">
        <f t="shared" si="70"/>
        <v>99272.79</v>
      </c>
      <c r="R1703" s="112" t="s">
        <v>1</v>
      </c>
      <c r="S1703" s="113" t="s">
        <v>4</v>
      </c>
      <c r="T1703" s="113"/>
      <c r="U1703" s="113" t="s">
        <v>1712</v>
      </c>
      <c r="V1703" s="110"/>
      <c r="W1703" s="110"/>
      <c r="X1703" s="110"/>
      <c r="Y1703" s="110"/>
      <c r="Z1703" s="274">
        <v>42005</v>
      </c>
      <c r="AA1703" s="110"/>
      <c r="AB1703" s="110"/>
      <c r="AC1703" s="110"/>
      <c r="AD1703" s="115" t="s">
        <v>1554</v>
      </c>
    </row>
    <row r="1704" spans="2:30" s="21" customFormat="1" ht="15" customHeight="1">
      <c r="B1704" s="109"/>
      <c r="C1704" s="110"/>
      <c r="D1704" s="110"/>
      <c r="E1704" s="110"/>
      <c r="F1704" s="110"/>
      <c r="G1704" s="110" t="s">
        <v>1553</v>
      </c>
      <c r="H1704" s="274">
        <v>42005</v>
      </c>
      <c r="I1704" s="110" t="s">
        <v>14</v>
      </c>
      <c r="J1704" s="111" t="s">
        <v>81</v>
      </c>
      <c r="K1704" s="110" t="s">
        <v>9</v>
      </c>
      <c r="L1704" s="110" t="s">
        <v>10</v>
      </c>
      <c r="M1704" s="110" t="s">
        <v>10</v>
      </c>
      <c r="N1704" s="110" t="s">
        <v>11</v>
      </c>
      <c r="O1704" s="9">
        <v>8182.15</v>
      </c>
      <c r="P1704" s="9">
        <v>0</v>
      </c>
      <c r="Q1704" s="9">
        <f t="shared" si="70"/>
        <v>8182.15</v>
      </c>
      <c r="R1704" s="112" t="s">
        <v>1</v>
      </c>
      <c r="S1704" s="113" t="s">
        <v>4</v>
      </c>
      <c r="T1704" s="113"/>
      <c r="U1704" s="113" t="s">
        <v>1713</v>
      </c>
      <c r="V1704" s="110"/>
      <c r="W1704" s="110"/>
      <c r="X1704" s="110"/>
      <c r="Y1704" s="110"/>
      <c r="Z1704" s="274">
        <v>42005</v>
      </c>
      <c r="AA1704" s="110"/>
      <c r="AB1704" s="110"/>
      <c r="AC1704" s="110"/>
      <c r="AD1704" s="115" t="s">
        <v>1554</v>
      </c>
    </row>
    <row r="1705" spans="2:30" s="21" customFormat="1" ht="15" customHeight="1">
      <c r="B1705" s="109"/>
      <c r="C1705" s="110"/>
      <c r="D1705" s="110"/>
      <c r="E1705" s="110"/>
      <c r="F1705" s="110"/>
      <c r="G1705" s="110" t="s">
        <v>1553</v>
      </c>
      <c r="H1705" s="274">
        <v>42005</v>
      </c>
      <c r="I1705" s="110" t="s">
        <v>14</v>
      </c>
      <c r="J1705" s="111" t="s">
        <v>81</v>
      </c>
      <c r="K1705" s="110" t="s">
        <v>9</v>
      </c>
      <c r="L1705" s="110" t="s">
        <v>10</v>
      </c>
      <c r="M1705" s="110" t="s">
        <v>10</v>
      </c>
      <c r="N1705" s="110" t="s">
        <v>11</v>
      </c>
      <c r="O1705" s="9">
        <v>3400</v>
      </c>
      <c r="P1705" s="9">
        <v>0</v>
      </c>
      <c r="Q1705" s="9">
        <f t="shared" si="70"/>
        <v>3400</v>
      </c>
      <c r="R1705" s="112" t="s">
        <v>1</v>
      </c>
      <c r="S1705" s="113" t="s">
        <v>4</v>
      </c>
      <c r="T1705" s="113"/>
      <c r="U1705" s="113" t="s">
        <v>1714</v>
      </c>
      <c r="V1705" s="110"/>
      <c r="W1705" s="110"/>
      <c r="X1705" s="110"/>
      <c r="Y1705" s="110"/>
      <c r="Z1705" s="274">
        <v>42005</v>
      </c>
      <c r="AA1705" s="110"/>
      <c r="AB1705" s="110"/>
      <c r="AC1705" s="110"/>
      <c r="AD1705" s="115" t="s">
        <v>1554</v>
      </c>
    </row>
    <row r="1706" spans="2:30" s="21" customFormat="1" ht="15" customHeight="1">
      <c r="B1706" s="109"/>
      <c r="C1706" s="110"/>
      <c r="D1706" s="110"/>
      <c r="E1706" s="110"/>
      <c r="F1706" s="110"/>
      <c r="G1706" s="110" t="s">
        <v>1553</v>
      </c>
      <c r="H1706" s="274">
        <v>42005</v>
      </c>
      <c r="I1706" s="110" t="s">
        <v>14</v>
      </c>
      <c r="J1706" s="111" t="s">
        <v>81</v>
      </c>
      <c r="K1706" s="110" t="s">
        <v>9</v>
      </c>
      <c r="L1706" s="110" t="s">
        <v>10</v>
      </c>
      <c r="M1706" s="110" t="s">
        <v>10</v>
      </c>
      <c r="N1706" s="110" t="s">
        <v>11</v>
      </c>
      <c r="O1706" s="9">
        <v>33131.050000000003</v>
      </c>
      <c r="P1706" s="9">
        <v>0</v>
      </c>
      <c r="Q1706" s="9">
        <f t="shared" si="70"/>
        <v>33131.050000000003</v>
      </c>
      <c r="R1706" s="112" t="s">
        <v>1</v>
      </c>
      <c r="S1706" s="113" t="s">
        <v>4</v>
      </c>
      <c r="T1706" s="113"/>
      <c r="U1706" s="113" t="s">
        <v>1715</v>
      </c>
      <c r="V1706" s="110"/>
      <c r="W1706" s="110"/>
      <c r="X1706" s="110"/>
      <c r="Y1706" s="110"/>
      <c r="Z1706" s="274">
        <v>42005</v>
      </c>
      <c r="AA1706" s="110"/>
      <c r="AB1706" s="110"/>
      <c r="AC1706" s="110"/>
      <c r="AD1706" s="115" t="s">
        <v>1554</v>
      </c>
    </row>
    <row r="1707" spans="2:30" s="21" customFormat="1" ht="15" customHeight="1">
      <c r="B1707" s="109"/>
      <c r="C1707" s="110"/>
      <c r="D1707" s="110"/>
      <c r="E1707" s="110"/>
      <c r="F1707" s="110"/>
      <c r="G1707" s="110" t="s">
        <v>1553</v>
      </c>
      <c r="H1707" s="274">
        <v>42005</v>
      </c>
      <c r="I1707" s="110" t="s">
        <v>14</v>
      </c>
      <c r="J1707" s="111" t="s">
        <v>81</v>
      </c>
      <c r="K1707" s="110" t="s">
        <v>9</v>
      </c>
      <c r="L1707" s="110" t="s">
        <v>10</v>
      </c>
      <c r="M1707" s="110" t="s">
        <v>10</v>
      </c>
      <c r="N1707" s="110" t="s">
        <v>11</v>
      </c>
      <c r="O1707" s="9">
        <v>22194.6</v>
      </c>
      <c r="P1707" s="9">
        <v>0</v>
      </c>
      <c r="Q1707" s="9">
        <f t="shared" si="70"/>
        <v>22194.6</v>
      </c>
      <c r="R1707" s="112" t="s">
        <v>1</v>
      </c>
      <c r="S1707" s="113" t="s">
        <v>4</v>
      </c>
      <c r="T1707" s="113"/>
      <c r="U1707" s="113" t="s">
        <v>1716</v>
      </c>
      <c r="V1707" s="110"/>
      <c r="W1707" s="110"/>
      <c r="X1707" s="110"/>
      <c r="Y1707" s="110"/>
      <c r="Z1707" s="274">
        <v>42005</v>
      </c>
      <c r="AA1707" s="110"/>
      <c r="AB1707" s="110"/>
      <c r="AC1707" s="110"/>
      <c r="AD1707" s="115" t="s">
        <v>1554</v>
      </c>
    </row>
    <row r="1708" spans="2:30" outlineLevel="5">
      <c r="B1708" s="352"/>
      <c r="C1708" s="2"/>
      <c r="D1708" s="2"/>
      <c r="E1708" s="2"/>
      <c r="F1708" s="2"/>
      <c r="G1708" s="2"/>
      <c r="H1708" s="362"/>
      <c r="I1708" s="2"/>
      <c r="J1708" s="2" t="s">
        <v>81</v>
      </c>
      <c r="K1708" s="2"/>
      <c r="L1708" s="2"/>
      <c r="M1708" s="2"/>
      <c r="N1708" s="2"/>
      <c r="O1708" s="353"/>
      <c r="P1708" s="353"/>
      <c r="Q1708" s="353"/>
      <c r="R1708" s="354"/>
      <c r="S1708" s="355"/>
      <c r="T1708" s="355"/>
      <c r="U1708" s="355"/>
      <c r="V1708" s="2"/>
      <c r="W1708" s="2"/>
      <c r="X1708" s="2"/>
      <c r="Y1708" s="2"/>
      <c r="Z1708" s="356"/>
      <c r="AA1708" s="2"/>
      <c r="AB1708" s="2"/>
      <c r="AC1708" s="2"/>
      <c r="AD1708" s="357"/>
    </row>
    <row r="1709" spans="2:30" outlineLevel="4">
      <c r="B1709" s="352"/>
      <c r="C1709" s="2"/>
      <c r="D1709" s="2"/>
      <c r="E1709" s="2"/>
      <c r="F1709" s="2" t="s">
        <v>3</v>
      </c>
      <c r="G1709" s="2" t="s">
        <v>46</v>
      </c>
      <c r="H1709" s="362"/>
      <c r="I1709" s="2"/>
      <c r="J1709" s="2" t="s">
        <v>81</v>
      </c>
      <c r="K1709" s="2"/>
      <c r="L1709" s="2"/>
      <c r="M1709" s="2"/>
      <c r="N1709" s="2"/>
      <c r="O1709" s="353">
        <f>SUM(O1710:O1711)</f>
        <v>2040</v>
      </c>
      <c r="P1709" s="353">
        <f>SUM(P1710:P1711)</f>
        <v>0</v>
      </c>
      <c r="Q1709" s="353">
        <f>O1709-P1709</f>
        <v>2040</v>
      </c>
      <c r="R1709" s="354"/>
      <c r="S1709" s="355"/>
      <c r="T1709" s="355"/>
      <c r="U1709" s="355"/>
      <c r="V1709" s="2"/>
      <c r="W1709" s="2"/>
      <c r="X1709" s="2"/>
      <c r="Y1709" s="2"/>
      <c r="Z1709" s="356"/>
      <c r="AA1709" s="2"/>
      <c r="AB1709" s="2"/>
      <c r="AC1709" s="2"/>
      <c r="AD1709" s="357"/>
    </row>
    <row r="1710" spans="2:30" outlineLevel="5">
      <c r="B1710" s="3"/>
      <c r="C1710" s="1"/>
      <c r="D1710" s="1"/>
      <c r="E1710" s="1"/>
      <c r="F1710" s="1"/>
      <c r="G1710" s="1" t="s">
        <v>8</v>
      </c>
      <c r="H1710" s="277">
        <v>42058</v>
      </c>
      <c r="I1710" s="1" t="s">
        <v>1633</v>
      </c>
      <c r="J1710" s="2" t="s">
        <v>81</v>
      </c>
      <c r="K1710" s="1" t="s">
        <v>33</v>
      </c>
      <c r="L1710" s="1" t="s">
        <v>34</v>
      </c>
      <c r="M1710" s="1" t="s">
        <v>21</v>
      </c>
      <c r="N1710" s="1" t="s">
        <v>11</v>
      </c>
      <c r="O1710" s="7">
        <v>2040</v>
      </c>
      <c r="P1710" s="7">
        <v>0</v>
      </c>
      <c r="Q1710" s="7">
        <f>O1710-P1710</f>
        <v>2040</v>
      </c>
      <c r="R1710" s="6" t="s">
        <v>795</v>
      </c>
      <c r="S1710" s="5" t="s">
        <v>32</v>
      </c>
      <c r="T1710" s="5"/>
      <c r="U1710" s="5" t="s">
        <v>1710</v>
      </c>
      <c r="V1710" s="1" t="s">
        <v>35</v>
      </c>
      <c r="W1710" s="1"/>
      <c r="X1710" s="1"/>
      <c r="Y1710" s="1"/>
      <c r="Z1710" s="4">
        <v>42058</v>
      </c>
      <c r="AA1710" s="1" t="s">
        <v>26</v>
      </c>
      <c r="AB1710" s="1" t="s">
        <v>1634</v>
      </c>
      <c r="AC1710" s="1" t="s">
        <v>1635</v>
      </c>
      <c r="AD1710" s="8"/>
    </row>
    <row r="1711" spans="2:30" outlineLevel="5">
      <c r="B1711" s="352"/>
      <c r="C1711" s="2"/>
      <c r="D1711" s="2"/>
      <c r="E1711" s="2"/>
      <c r="F1711" s="2"/>
      <c r="G1711" s="2"/>
      <c r="H1711" s="362"/>
      <c r="I1711" s="2"/>
      <c r="J1711" s="2" t="s">
        <v>81</v>
      </c>
      <c r="K1711" s="2"/>
      <c r="L1711" s="2"/>
      <c r="M1711" s="2"/>
      <c r="N1711" s="2"/>
      <c r="O1711" s="353"/>
      <c r="P1711" s="353"/>
      <c r="Q1711" s="353"/>
      <c r="R1711" s="354"/>
      <c r="S1711" s="355"/>
      <c r="T1711" s="355"/>
      <c r="U1711" s="355"/>
      <c r="V1711" s="2"/>
      <c r="W1711" s="2"/>
      <c r="X1711" s="2"/>
      <c r="Y1711" s="2"/>
      <c r="Z1711" s="356"/>
      <c r="AA1711" s="2"/>
      <c r="AB1711" s="2"/>
      <c r="AC1711" s="2"/>
      <c r="AD1711" s="357"/>
    </row>
    <row r="1712" spans="2:30" outlineLevel="4">
      <c r="B1712" s="352"/>
      <c r="C1712" s="2"/>
      <c r="D1712" s="2"/>
      <c r="E1712" s="2"/>
      <c r="F1712" s="2" t="s">
        <v>5</v>
      </c>
      <c r="G1712" s="2" t="s">
        <v>30</v>
      </c>
      <c r="H1712" s="362"/>
      <c r="I1712" s="2"/>
      <c r="J1712" s="2" t="s">
        <v>81</v>
      </c>
      <c r="K1712" s="2"/>
      <c r="L1712" s="2"/>
      <c r="M1712" s="2"/>
      <c r="N1712" s="2"/>
      <c r="O1712" s="353">
        <f>SUM(O1713:O1718)</f>
        <v>12880</v>
      </c>
      <c r="P1712" s="353">
        <f>SUM(P1713:P1718)</f>
        <v>0</v>
      </c>
      <c r="Q1712" s="353">
        <f t="shared" ref="Q1712:Q1717" si="71">O1712-P1712</f>
        <v>12880</v>
      </c>
      <c r="R1712" s="354"/>
      <c r="S1712" s="355"/>
      <c r="T1712" s="355"/>
      <c r="U1712" s="355"/>
      <c r="V1712" s="2"/>
      <c r="W1712" s="2"/>
      <c r="X1712" s="2"/>
      <c r="Y1712" s="2"/>
      <c r="Z1712" s="356"/>
      <c r="AA1712" s="2"/>
      <c r="AB1712" s="2"/>
      <c r="AC1712" s="2"/>
      <c r="AD1712" s="357"/>
    </row>
    <row r="1713" spans="2:30" outlineLevel="5">
      <c r="B1713" s="3"/>
      <c r="C1713" s="1"/>
      <c r="D1713" s="1"/>
      <c r="E1713" s="1"/>
      <c r="F1713" s="1"/>
      <c r="G1713" s="1" t="s">
        <v>8</v>
      </c>
      <c r="H1713" s="277">
        <v>42077</v>
      </c>
      <c r="I1713" s="1" t="s">
        <v>1627</v>
      </c>
      <c r="J1713" s="2" t="s">
        <v>81</v>
      </c>
      <c r="K1713" s="1" t="s">
        <v>33</v>
      </c>
      <c r="L1713" s="1" t="s">
        <v>34</v>
      </c>
      <c r="M1713" s="1" t="s">
        <v>21</v>
      </c>
      <c r="N1713" s="1" t="s">
        <v>11</v>
      </c>
      <c r="O1713" s="7">
        <v>2000</v>
      </c>
      <c r="P1713" s="7">
        <v>0</v>
      </c>
      <c r="Q1713" s="7">
        <f t="shared" si="71"/>
        <v>2000</v>
      </c>
      <c r="R1713" s="6" t="s">
        <v>70</v>
      </c>
      <c r="S1713" s="5" t="s">
        <v>32</v>
      </c>
      <c r="T1713" s="5"/>
      <c r="U1713" s="113" t="s">
        <v>1705</v>
      </c>
      <c r="V1713" s="1" t="s">
        <v>61</v>
      </c>
      <c r="W1713" s="1"/>
      <c r="X1713" s="1"/>
      <c r="Y1713" s="1"/>
      <c r="Z1713" s="4">
        <v>42077</v>
      </c>
      <c r="AA1713" s="1" t="s">
        <v>26</v>
      </c>
      <c r="AB1713" s="1" t="s">
        <v>1628</v>
      </c>
      <c r="AC1713" s="1" t="s">
        <v>1629</v>
      </c>
      <c r="AD1713" s="8"/>
    </row>
    <row r="1714" spans="2:30" outlineLevel="5">
      <c r="B1714" s="3"/>
      <c r="C1714" s="1"/>
      <c r="D1714" s="1"/>
      <c r="E1714" s="1"/>
      <c r="F1714" s="1"/>
      <c r="G1714" s="1" t="s">
        <v>8</v>
      </c>
      <c r="H1714" s="277">
        <v>42077</v>
      </c>
      <c r="I1714" s="1" t="s">
        <v>1382</v>
      </c>
      <c r="J1714" s="2" t="s">
        <v>81</v>
      </c>
      <c r="K1714" s="1" t="s">
        <v>33</v>
      </c>
      <c r="L1714" s="1" t="s">
        <v>34</v>
      </c>
      <c r="M1714" s="1" t="s">
        <v>21</v>
      </c>
      <c r="N1714" s="1" t="s">
        <v>11</v>
      </c>
      <c r="O1714" s="7">
        <v>1680</v>
      </c>
      <c r="P1714" s="7">
        <v>0</v>
      </c>
      <c r="Q1714" s="7">
        <f t="shared" si="71"/>
        <v>1680</v>
      </c>
      <c r="R1714" s="6" t="s">
        <v>70</v>
      </c>
      <c r="S1714" s="5" t="s">
        <v>32</v>
      </c>
      <c r="T1714" s="5"/>
      <c r="U1714" s="113" t="s">
        <v>1712</v>
      </c>
      <c r="V1714" s="1" t="s">
        <v>65</v>
      </c>
      <c r="W1714" s="1"/>
      <c r="X1714" s="1"/>
      <c r="Y1714" s="1"/>
      <c r="Z1714" s="4">
        <v>42077</v>
      </c>
      <c r="AA1714" s="1" t="s">
        <v>26</v>
      </c>
      <c r="AB1714" s="1" t="s">
        <v>1630</v>
      </c>
      <c r="AC1714" s="1" t="s">
        <v>1631</v>
      </c>
      <c r="AD1714" s="8"/>
    </row>
    <row r="1715" spans="2:30" outlineLevel="5">
      <c r="B1715" s="3"/>
      <c r="C1715" s="1"/>
      <c r="D1715" s="1"/>
      <c r="E1715" s="1"/>
      <c r="F1715" s="1"/>
      <c r="G1715" s="1" t="s">
        <v>8</v>
      </c>
      <c r="H1715" s="277">
        <v>42070</v>
      </c>
      <c r="I1715" s="1" t="s">
        <v>790</v>
      </c>
      <c r="J1715" s="2" t="s">
        <v>81</v>
      </c>
      <c r="K1715" s="1" t="s">
        <v>33</v>
      </c>
      <c r="L1715" s="1" t="s">
        <v>69</v>
      </c>
      <c r="M1715" s="1" t="s">
        <v>21</v>
      </c>
      <c r="N1715" s="1" t="s">
        <v>11</v>
      </c>
      <c r="O1715" s="7">
        <v>4000</v>
      </c>
      <c r="P1715" s="7">
        <v>0</v>
      </c>
      <c r="Q1715" s="7">
        <f t="shared" si="71"/>
        <v>4000</v>
      </c>
      <c r="R1715" s="6" t="s">
        <v>70</v>
      </c>
      <c r="S1715" s="5" t="s">
        <v>32</v>
      </c>
      <c r="T1715" s="5"/>
      <c r="U1715" s="113" t="s">
        <v>1716</v>
      </c>
      <c r="V1715" s="1" t="s">
        <v>35</v>
      </c>
      <c r="W1715" s="1"/>
      <c r="X1715" s="1"/>
      <c r="Y1715" s="1"/>
      <c r="Z1715" s="4">
        <v>42070</v>
      </c>
      <c r="AA1715" s="1" t="s">
        <v>26</v>
      </c>
      <c r="AB1715" s="1" t="s">
        <v>1463</v>
      </c>
      <c r="AC1715" s="1" t="s">
        <v>791</v>
      </c>
      <c r="AD1715" s="8"/>
    </row>
    <row r="1716" spans="2:30" outlineLevel="5">
      <c r="B1716" s="3"/>
      <c r="C1716" s="1"/>
      <c r="D1716" s="1"/>
      <c r="E1716" s="1"/>
      <c r="F1716" s="1"/>
      <c r="G1716" s="1" t="s">
        <v>1553</v>
      </c>
      <c r="H1716" s="277">
        <v>42083</v>
      </c>
      <c r="I1716" s="1" t="s">
        <v>1636</v>
      </c>
      <c r="J1716" s="2" t="s">
        <v>81</v>
      </c>
      <c r="K1716" s="1" t="s">
        <v>36</v>
      </c>
      <c r="L1716" s="1" t="s">
        <v>20</v>
      </c>
      <c r="M1716" s="1" t="s">
        <v>21</v>
      </c>
      <c r="N1716" s="1" t="s">
        <v>11</v>
      </c>
      <c r="O1716" s="7">
        <v>2600</v>
      </c>
      <c r="P1716" s="7">
        <v>0</v>
      </c>
      <c r="Q1716" s="7">
        <f t="shared" si="71"/>
        <v>2600</v>
      </c>
      <c r="R1716" s="6" t="s">
        <v>47</v>
      </c>
      <c r="S1716" s="5" t="s">
        <v>25</v>
      </c>
      <c r="T1716" s="5" t="s">
        <v>51</v>
      </c>
      <c r="U1716" s="5" t="s">
        <v>1393</v>
      </c>
      <c r="V1716" s="1" t="s">
        <v>35</v>
      </c>
      <c r="W1716" s="1" t="s">
        <v>1399</v>
      </c>
      <c r="X1716" s="1" t="s">
        <v>1637</v>
      </c>
      <c r="Y1716" s="1" t="s">
        <v>1638</v>
      </c>
      <c r="Z1716" s="4">
        <v>42083</v>
      </c>
      <c r="AA1716" s="1" t="s">
        <v>71</v>
      </c>
      <c r="AB1716" s="1" t="s">
        <v>1639</v>
      </c>
      <c r="AC1716" s="1" t="s">
        <v>1443</v>
      </c>
      <c r="AD1716" s="8"/>
    </row>
    <row r="1717" spans="2:30" outlineLevel="5">
      <c r="B1717" s="3"/>
      <c r="C1717" s="1"/>
      <c r="D1717" s="1"/>
      <c r="E1717" s="1"/>
      <c r="F1717" s="1"/>
      <c r="G1717" s="1" t="s">
        <v>1553</v>
      </c>
      <c r="H1717" s="277">
        <v>42083</v>
      </c>
      <c r="I1717" s="1" t="s">
        <v>1640</v>
      </c>
      <c r="J1717" s="2" t="s">
        <v>81</v>
      </c>
      <c r="K1717" s="1" t="s">
        <v>36</v>
      </c>
      <c r="L1717" s="1" t="s">
        <v>20</v>
      </c>
      <c r="M1717" s="1" t="s">
        <v>21</v>
      </c>
      <c r="N1717" s="1" t="s">
        <v>11</v>
      </c>
      <c r="O1717" s="7">
        <v>2600</v>
      </c>
      <c r="P1717" s="7">
        <v>0</v>
      </c>
      <c r="Q1717" s="7">
        <f t="shared" si="71"/>
        <v>2600</v>
      </c>
      <c r="R1717" s="6" t="s">
        <v>47</v>
      </c>
      <c r="S1717" s="5" t="s">
        <v>25</v>
      </c>
      <c r="T1717" s="5" t="s">
        <v>51</v>
      </c>
      <c r="U1717" s="5" t="s">
        <v>1393</v>
      </c>
      <c r="V1717" s="1" t="s">
        <v>35</v>
      </c>
      <c r="W1717" s="1" t="s">
        <v>1641</v>
      </c>
      <c r="X1717" s="1" t="s">
        <v>1637</v>
      </c>
      <c r="Y1717" s="1" t="s">
        <v>1638</v>
      </c>
      <c r="Z1717" s="4">
        <v>42083</v>
      </c>
      <c r="AA1717" s="1" t="s">
        <v>71</v>
      </c>
      <c r="AB1717" s="1" t="s">
        <v>92</v>
      </c>
      <c r="AC1717" s="1" t="s">
        <v>1642</v>
      </c>
      <c r="AD1717" s="8"/>
    </row>
    <row r="1718" spans="2:30" outlineLevel="5">
      <c r="B1718" s="352"/>
      <c r="C1718" s="2"/>
      <c r="D1718" s="2"/>
      <c r="E1718" s="2"/>
      <c r="F1718" s="2"/>
      <c r="G1718" s="2"/>
      <c r="H1718" s="362"/>
      <c r="I1718" s="2"/>
      <c r="J1718" s="2" t="s">
        <v>81</v>
      </c>
      <c r="K1718" s="2"/>
      <c r="L1718" s="2"/>
      <c r="M1718" s="2"/>
      <c r="N1718" s="2"/>
      <c r="O1718" s="353"/>
      <c r="P1718" s="353"/>
      <c r="Q1718" s="353"/>
      <c r="R1718" s="354"/>
      <c r="S1718" s="355"/>
      <c r="T1718" s="355"/>
      <c r="U1718" s="355"/>
      <c r="V1718" s="2"/>
      <c r="W1718" s="2"/>
      <c r="X1718" s="2"/>
      <c r="Y1718" s="2"/>
      <c r="Z1718" s="356"/>
      <c r="AA1718" s="2"/>
      <c r="AB1718" s="2"/>
      <c r="AC1718" s="2"/>
      <c r="AD1718" s="357"/>
    </row>
    <row r="1719" spans="2:30" outlineLevel="4">
      <c r="B1719" s="352"/>
      <c r="C1719" s="2"/>
      <c r="D1719" s="2"/>
      <c r="E1719" s="2"/>
      <c r="F1719" s="2" t="s">
        <v>1798</v>
      </c>
      <c r="G1719" s="2" t="s">
        <v>1799</v>
      </c>
      <c r="H1719" s="362"/>
      <c r="I1719" s="2"/>
      <c r="J1719" s="2" t="s">
        <v>81</v>
      </c>
      <c r="K1719" s="2"/>
      <c r="L1719" s="2"/>
      <c r="M1719" s="2"/>
      <c r="N1719" s="2"/>
      <c r="O1719" s="353">
        <f>SUM(O1720:O1725)</f>
        <v>15636.58</v>
      </c>
      <c r="P1719" s="353">
        <f>SUM(P1720:P1725)</f>
        <v>0</v>
      </c>
      <c r="Q1719" s="353">
        <f t="shared" ref="Q1719:Q1724" si="72">O1719-P1719</f>
        <v>15636.58</v>
      </c>
      <c r="R1719" s="354"/>
      <c r="S1719" s="355"/>
      <c r="T1719" s="355"/>
      <c r="U1719" s="355"/>
      <c r="V1719" s="2"/>
      <c r="W1719" s="2"/>
      <c r="X1719" s="2"/>
      <c r="Y1719" s="2"/>
      <c r="Z1719" s="356"/>
      <c r="AA1719" s="2"/>
      <c r="AB1719" s="2"/>
      <c r="AC1719" s="2"/>
      <c r="AD1719" s="357"/>
    </row>
    <row r="1720" spans="2:30" outlineLevel="5">
      <c r="B1720" s="3"/>
      <c r="C1720" s="1"/>
      <c r="D1720" s="1"/>
      <c r="E1720" s="1"/>
      <c r="F1720" s="1"/>
      <c r="G1720" s="1" t="s">
        <v>8</v>
      </c>
      <c r="H1720" s="277">
        <v>42119</v>
      </c>
      <c r="I1720" s="1" t="s">
        <v>2129</v>
      </c>
      <c r="J1720" s="2" t="s">
        <v>81</v>
      </c>
      <c r="K1720" s="1" t="s">
        <v>33</v>
      </c>
      <c r="L1720" s="1" t="s">
        <v>34</v>
      </c>
      <c r="M1720" s="1" t="s">
        <v>21</v>
      </c>
      <c r="N1720" s="1" t="s">
        <v>11</v>
      </c>
      <c r="O1720" s="7">
        <v>4995.2</v>
      </c>
      <c r="P1720" s="7">
        <v>0</v>
      </c>
      <c r="Q1720" s="7">
        <f t="shared" si="72"/>
        <v>4995.2</v>
      </c>
      <c r="R1720" s="6" t="s">
        <v>70</v>
      </c>
      <c r="S1720" s="5" t="s">
        <v>32</v>
      </c>
      <c r="T1720" s="5"/>
      <c r="U1720" s="113" t="s">
        <v>2834</v>
      </c>
      <c r="V1720" s="1" t="s">
        <v>61</v>
      </c>
      <c r="W1720" s="1"/>
      <c r="X1720" s="1"/>
      <c r="Y1720" s="1"/>
      <c r="Z1720" s="4">
        <v>42119</v>
      </c>
      <c r="AA1720" s="1" t="s">
        <v>26</v>
      </c>
      <c r="AB1720" s="1" t="s">
        <v>2130</v>
      </c>
      <c r="AC1720" s="1" t="s">
        <v>2131</v>
      </c>
      <c r="AD1720" s="8"/>
    </row>
    <row r="1721" spans="2:30" outlineLevel="5">
      <c r="B1721" s="3"/>
      <c r="C1721" s="1"/>
      <c r="D1721" s="1"/>
      <c r="E1721" s="1"/>
      <c r="F1721" s="1"/>
      <c r="G1721" s="1" t="s">
        <v>8</v>
      </c>
      <c r="H1721" s="277">
        <v>42119</v>
      </c>
      <c r="I1721" s="1" t="s">
        <v>2132</v>
      </c>
      <c r="J1721" s="2" t="s">
        <v>81</v>
      </c>
      <c r="K1721" s="1" t="s">
        <v>33</v>
      </c>
      <c r="L1721" s="1" t="s">
        <v>34</v>
      </c>
      <c r="M1721" s="1" t="s">
        <v>21</v>
      </c>
      <c r="N1721" s="1" t="s">
        <v>11</v>
      </c>
      <c r="O1721" s="7">
        <v>1500</v>
      </c>
      <c r="P1721" s="7">
        <v>0</v>
      </c>
      <c r="Q1721" s="7">
        <f t="shared" si="72"/>
        <v>1500</v>
      </c>
      <c r="R1721" s="6" t="s">
        <v>70</v>
      </c>
      <c r="S1721" s="5" t="s">
        <v>32</v>
      </c>
      <c r="T1721" s="5"/>
      <c r="U1721" s="113" t="s">
        <v>1711</v>
      </c>
      <c r="V1721" s="1" t="s">
        <v>35</v>
      </c>
      <c r="W1721" s="1"/>
      <c r="X1721" s="1"/>
      <c r="Y1721" s="1"/>
      <c r="Z1721" s="4">
        <v>42119</v>
      </c>
      <c r="AA1721" s="1" t="s">
        <v>26</v>
      </c>
      <c r="AB1721" s="1" t="s">
        <v>2133</v>
      </c>
      <c r="AC1721" s="1" t="s">
        <v>2134</v>
      </c>
      <c r="AD1721" s="8"/>
    </row>
    <row r="1722" spans="2:30" outlineLevel="5">
      <c r="B1722" s="3"/>
      <c r="C1722" s="1"/>
      <c r="D1722" s="1"/>
      <c r="E1722" s="1"/>
      <c r="F1722" s="1"/>
      <c r="G1722" s="1" t="s">
        <v>8</v>
      </c>
      <c r="H1722" s="277">
        <v>42119</v>
      </c>
      <c r="I1722" s="1" t="s">
        <v>2135</v>
      </c>
      <c r="J1722" s="2" t="s">
        <v>81</v>
      </c>
      <c r="K1722" s="1" t="s">
        <v>33</v>
      </c>
      <c r="L1722" s="1" t="s">
        <v>69</v>
      </c>
      <c r="M1722" s="1" t="s">
        <v>21</v>
      </c>
      <c r="N1722" s="1" t="s">
        <v>11</v>
      </c>
      <c r="O1722" s="7">
        <v>0.4</v>
      </c>
      <c r="P1722" s="7">
        <v>0</v>
      </c>
      <c r="Q1722" s="7">
        <f t="shared" si="72"/>
        <v>0.4</v>
      </c>
      <c r="R1722" s="6" t="s">
        <v>70</v>
      </c>
      <c r="S1722" s="5" t="s">
        <v>32</v>
      </c>
      <c r="T1722" s="5"/>
      <c r="U1722" s="113" t="s">
        <v>1703</v>
      </c>
      <c r="V1722" s="1" t="s">
        <v>28</v>
      </c>
      <c r="W1722" s="1"/>
      <c r="X1722" s="1"/>
      <c r="Y1722" s="1"/>
      <c r="Z1722" s="4">
        <v>42119</v>
      </c>
      <c r="AA1722" s="1" t="s">
        <v>26</v>
      </c>
      <c r="AB1722" s="1" t="s">
        <v>2136</v>
      </c>
      <c r="AC1722" s="1" t="s">
        <v>2137</v>
      </c>
      <c r="AD1722" s="8"/>
    </row>
    <row r="1723" spans="2:30" outlineLevel="5">
      <c r="B1723" s="3"/>
      <c r="C1723" s="1"/>
      <c r="D1723" s="1"/>
      <c r="E1723" s="1"/>
      <c r="F1723" s="1"/>
      <c r="G1723" s="1" t="s">
        <v>8</v>
      </c>
      <c r="H1723" s="277">
        <v>42121</v>
      </c>
      <c r="I1723" s="1" t="s">
        <v>2138</v>
      </c>
      <c r="J1723" s="2" t="s">
        <v>81</v>
      </c>
      <c r="K1723" s="1" t="s">
        <v>33</v>
      </c>
      <c r="L1723" s="1" t="s">
        <v>34</v>
      </c>
      <c r="M1723" s="1" t="s">
        <v>21</v>
      </c>
      <c r="N1723" s="1" t="s">
        <v>11</v>
      </c>
      <c r="O1723" s="7">
        <v>2540.98</v>
      </c>
      <c r="P1723" s="7">
        <v>0</v>
      </c>
      <c r="Q1723" s="7">
        <f t="shared" si="72"/>
        <v>2540.98</v>
      </c>
      <c r="R1723" s="6" t="s">
        <v>70</v>
      </c>
      <c r="S1723" s="5" t="s">
        <v>32</v>
      </c>
      <c r="T1723" s="5"/>
      <c r="U1723" s="113" t="s">
        <v>1713</v>
      </c>
      <c r="V1723" s="1" t="s">
        <v>65</v>
      </c>
      <c r="W1723" s="1"/>
      <c r="X1723" s="1"/>
      <c r="Y1723" s="1"/>
      <c r="Z1723" s="4">
        <v>42121</v>
      </c>
      <c r="AA1723" s="1" t="s">
        <v>26</v>
      </c>
      <c r="AB1723" s="1" t="s">
        <v>2139</v>
      </c>
      <c r="AC1723" s="1" t="s">
        <v>2140</v>
      </c>
      <c r="AD1723" s="8"/>
    </row>
    <row r="1724" spans="2:30" ht="15" customHeight="1" outlineLevel="5">
      <c r="B1724" s="3"/>
      <c r="C1724" s="1"/>
      <c r="D1724" s="1"/>
      <c r="E1724" s="1"/>
      <c r="F1724" s="1"/>
      <c r="G1724" s="1" t="s">
        <v>1553</v>
      </c>
      <c r="H1724" s="277">
        <v>42124</v>
      </c>
      <c r="I1724" s="1" t="s">
        <v>2000</v>
      </c>
      <c r="J1724" s="2" t="s">
        <v>81</v>
      </c>
      <c r="K1724" s="1" t="s">
        <v>9</v>
      </c>
      <c r="L1724" s="1" t="s">
        <v>10</v>
      </c>
      <c r="M1724" s="1" t="s">
        <v>10</v>
      </c>
      <c r="N1724" s="1" t="s">
        <v>11</v>
      </c>
      <c r="O1724" s="7">
        <v>6600</v>
      </c>
      <c r="P1724" s="7">
        <v>0</v>
      </c>
      <c r="Q1724" s="7">
        <f t="shared" si="72"/>
        <v>6600</v>
      </c>
      <c r="R1724" s="6" t="s">
        <v>1</v>
      </c>
      <c r="S1724" s="5" t="s">
        <v>4</v>
      </c>
      <c r="T1724" s="5"/>
      <c r="U1724" s="113" t="s">
        <v>208</v>
      </c>
      <c r="V1724" s="1"/>
      <c r="W1724" s="1"/>
      <c r="X1724" s="1"/>
      <c r="Y1724" s="1"/>
      <c r="Z1724" s="4">
        <v>42124</v>
      </c>
      <c r="AA1724" s="1"/>
      <c r="AB1724" s="1"/>
      <c r="AC1724" s="1"/>
      <c r="AD1724" s="8" t="s">
        <v>2001</v>
      </c>
    </row>
    <row r="1725" spans="2:30" outlineLevel="5">
      <c r="B1725" s="352"/>
      <c r="C1725" s="2"/>
      <c r="D1725" s="2"/>
      <c r="E1725" s="2"/>
      <c r="F1725" s="2"/>
      <c r="G1725" s="2"/>
      <c r="H1725" s="362"/>
      <c r="I1725" s="2"/>
      <c r="J1725" s="2" t="s">
        <v>81</v>
      </c>
      <c r="K1725" s="2"/>
      <c r="L1725" s="2"/>
      <c r="M1725" s="2"/>
      <c r="N1725" s="2"/>
      <c r="O1725" s="353"/>
      <c r="P1725" s="353"/>
      <c r="Q1725" s="353"/>
      <c r="R1725" s="354"/>
      <c r="S1725" s="355"/>
      <c r="T1725" s="355"/>
      <c r="U1725" s="355"/>
      <c r="V1725" s="2"/>
      <c r="W1725" s="2"/>
      <c r="X1725" s="2"/>
      <c r="Y1725" s="2"/>
      <c r="Z1725" s="356"/>
      <c r="AA1725" s="2"/>
      <c r="AB1725" s="2"/>
      <c r="AC1725" s="2"/>
      <c r="AD1725" s="357"/>
    </row>
    <row r="1726" spans="2:30" outlineLevel="4">
      <c r="B1726" s="352"/>
      <c r="C1726" s="2"/>
      <c r="D1726" s="2"/>
      <c r="E1726" s="2"/>
      <c r="F1726" s="2" t="s">
        <v>1777</v>
      </c>
      <c r="G1726" s="2" t="s">
        <v>1778</v>
      </c>
      <c r="H1726" s="362"/>
      <c r="I1726" s="2"/>
      <c r="J1726" s="2" t="s">
        <v>81</v>
      </c>
      <c r="K1726" s="2"/>
      <c r="L1726" s="2"/>
      <c r="M1726" s="2"/>
      <c r="N1726" s="2"/>
      <c r="O1726" s="353">
        <f>SUM(O1727:O1729)</f>
        <v>18998.5</v>
      </c>
      <c r="P1726" s="353">
        <f>SUM(P1727:P1729)</f>
        <v>0</v>
      </c>
      <c r="Q1726" s="353">
        <f>O1726-P1726</f>
        <v>18998.5</v>
      </c>
      <c r="R1726" s="354"/>
      <c r="S1726" s="355"/>
      <c r="T1726" s="355"/>
      <c r="U1726" s="355"/>
      <c r="V1726" s="2"/>
      <c r="W1726" s="2"/>
      <c r="X1726" s="2"/>
      <c r="Y1726" s="2"/>
      <c r="Z1726" s="356"/>
      <c r="AA1726" s="2"/>
      <c r="AB1726" s="2"/>
      <c r="AC1726" s="2"/>
      <c r="AD1726" s="357"/>
    </row>
    <row r="1727" spans="2:30" outlineLevel="5">
      <c r="B1727" s="3"/>
      <c r="C1727" s="1"/>
      <c r="D1727" s="1"/>
      <c r="E1727" s="1"/>
      <c r="F1727" s="1"/>
      <c r="G1727" s="1" t="s">
        <v>8</v>
      </c>
      <c r="H1727" s="277">
        <v>42155</v>
      </c>
      <c r="I1727" s="1" t="s">
        <v>2559</v>
      </c>
      <c r="J1727" s="2" t="s">
        <v>81</v>
      </c>
      <c r="K1727" s="1" t="s">
        <v>33</v>
      </c>
      <c r="L1727" s="1" t="s">
        <v>34</v>
      </c>
      <c r="M1727" s="1" t="s">
        <v>21</v>
      </c>
      <c r="N1727" s="1" t="s">
        <v>11</v>
      </c>
      <c r="O1727" s="7">
        <v>8998.5</v>
      </c>
      <c r="P1727" s="7">
        <v>0</v>
      </c>
      <c r="Q1727" s="7">
        <f>O1727-P1727</f>
        <v>8998.5</v>
      </c>
      <c r="R1727" s="6" t="s">
        <v>70</v>
      </c>
      <c r="S1727" s="5" t="s">
        <v>32</v>
      </c>
      <c r="T1727" s="5"/>
      <c r="U1727" s="113" t="s">
        <v>1716</v>
      </c>
      <c r="V1727" s="1" t="s">
        <v>35</v>
      </c>
      <c r="W1727" s="1"/>
      <c r="X1727" s="1"/>
      <c r="Y1727" s="1"/>
      <c r="Z1727" s="4">
        <v>42155</v>
      </c>
      <c r="AA1727" s="1" t="s">
        <v>26</v>
      </c>
      <c r="AB1727" s="1" t="s">
        <v>2560</v>
      </c>
      <c r="AC1727" s="1" t="s">
        <v>2561</v>
      </c>
      <c r="AD1727" s="8"/>
    </row>
    <row r="1728" spans="2:30" outlineLevel="5">
      <c r="B1728" s="3"/>
      <c r="C1728" s="1"/>
      <c r="D1728" s="1"/>
      <c r="E1728" s="1"/>
      <c r="F1728" s="1"/>
      <c r="G1728" s="1" t="s">
        <v>8</v>
      </c>
      <c r="H1728" s="277">
        <v>42155</v>
      </c>
      <c r="I1728" s="1" t="s">
        <v>2559</v>
      </c>
      <c r="J1728" s="2" t="s">
        <v>81</v>
      </c>
      <c r="K1728" s="1" t="s">
        <v>33</v>
      </c>
      <c r="L1728" s="1" t="s">
        <v>69</v>
      </c>
      <c r="M1728" s="1" t="s">
        <v>21</v>
      </c>
      <c r="N1728" s="1" t="s">
        <v>11</v>
      </c>
      <c r="O1728" s="7">
        <v>10000</v>
      </c>
      <c r="P1728" s="7">
        <v>0</v>
      </c>
      <c r="Q1728" s="7">
        <f>O1728-P1728</f>
        <v>10000</v>
      </c>
      <c r="R1728" s="6" t="s">
        <v>70</v>
      </c>
      <c r="S1728" s="5" t="s">
        <v>32</v>
      </c>
      <c r="T1728" s="5"/>
      <c r="U1728" s="113" t="s">
        <v>1704</v>
      </c>
      <c r="V1728" s="1" t="s">
        <v>35</v>
      </c>
      <c r="W1728" s="1"/>
      <c r="X1728" s="1"/>
      <c r="Y1728" s="1"/>
      <c r="Z1728" s="4">
        <v>42155</v>
      </c>
      <c r="AA1728" s="1" t="s">
        <v>26</v>
      </c>
      <c r="AB1728" s="1" t="s">
        <v>2562</v>
      </c>
      <c r="AC1728" s="1" t="s">
        <v>2561</v>
      </c>
      <c r="AD1728" s="8"/>
    </row>
    <row r="1729" spans="2:30" outlineLevel="5">
      <c r="B1729" s="352"/>
      <c r="C1729" s="2"/>
      <c r="D1729" s="2"/>
      <c r="E1729" s="2"/>
      <c r="F1729" s="2"/>
      <c r="G1729" s="2"/>
      <c r="H1729" s="362"/>
      <c r="I1729" s="2"/>
      <c r="J1729" s="2" t="s">
        <v>81</v>
      </c>
      <c r="K1729" s="2"/>
      <c r="L1729" s="2"/>
      <c r="M1729" s="2"/>
      <c r="N1729" s="2"/>
      <c r="O1729" s="353"/>
      <c r="P1729" s="353"/>
      <c r="Q1729" s="353"/>
      <c r="R1729" s="354"/>
      <c r="S1729" s="355"/>
      <c r="T1729" s="355"/>
      <c r="U1729" s="355"/>
      <c r="V1729" s="2"/>
      <c r="W1729" s="2"/>
      <c r="X1729" s="2"/>
      <c r="Y1729" s="2"/>
      <c r="Z1729" s="356"/>
      <c r="AA1729" s="2"/>
      <c r="AB1729" s="2"/>
      <c r="AC1729" s="2"/>
      <c r="AD1729" s="357"/>
    </row>
    <row r="1730" spans="2:30" outlineLevel="4">
      <c r="B1730" s="352"/>
      <c r="C1730" s="2"/>
      <c r="D1730" s="2"/>
      <c r="E1730" s="2"/>
      <c r="F1730" s="2" t="s">
        <v>1786</v>
      </c>
      <c r="G1730" s="2" t="s">
        <v>1787</v>
      </c>
      <c r="H1730" s="362"/>
      <c r="I1730" s="2"/>
      <c r="J1730" s="2" t="s">
        <v>81</v>
      </c>
      <c r="K1730" s="2"/>
      <c r="L1730" s="2"/>
      <c r="M1730" s="2"/>
      <c r="N1730" s="2"/>
      <c r="O1730" s="353">
        <f>SUM(O1731:O1736)</f>
        <v>16775</v>
      </c>
      <c r="P1730" s="353">
        <f>SUM(P1731:P1736)</f>
        <v>0</v>
      </c>
      <c r="Q1730" s="353">
        <f t="shared" ref="Q1730:Q1735" si="73">O1730-P1730</f>
        <v>16775</v>
      </c>
      <c r="R1730" s="354"/>
      <c r="S1730" s="355"/>
      <c r="T1730" s="355"/>
      <c r="U1730" s="355"/>
      <c r="V1730" s="2"/>
      <c r="W1730" s="2"/>
      <c r="X1730" s="2"/>
      <c r="Y1730" s="2"/>
      <c r="Z1730" s="356"/>
      <c r="AA1730" s="2"/>
      <c r="AB1730" s="2"/>
      <c r="AC1730" s="2"/>
      <c r="AD1730" s="357"/>
    </row>
    <row r="1731" spans="2:30" outlineLevel="5">
      <c r="B1731" s="3"/>
      <c r="C1731" s="1"/>
      <c r="D1731" s="1"/>
      <c r="E1731" s="1"/>
      <c r="F1731" s="1"/>
      <c r="G1731" s="1" t="s">
        <v>2380</v>
      </c>
      <c r="H1731" s="277">
        <v>42172</v>
      </c>
      <c r="I1731" s="1" t="s">
        <v>2381</v>
      </c>
      <c r="J1731" s="2" t="s">
        <v>81</v>
      </c>
      <c r="K1731" s="1" t="s">
        <v>33</v>
      </c>
      <c r="L1731" s="1" t="s">
        <v>2382</v>
      </c>
      <c r="M1731" s="1" t="s">
        <v>21</v>
      </c>
      <c r="N1731" s="1" t="s">
        <v>11</v>
      </c>
      <c r="O1731" s="7">
        <v>500</v>
      </c>
      <c r="P1731" s="7">
        <v>0</v>
      </c>
      <c r="Q1731" s="7">
        <f t="shared" si="73"/>
        <v>500</v>
      </c>
      <c r="R1731" s="6" t="s">
        <v>70</v>
      </c>
      <c r="S1731" s="5" t="s">
        <v>2383</v>
      </c>
      <c r="T1731" s="5"/>
      <c r="U1731" s="113" t="s">
        <v>115</v>
      </c>
      <c r="V1731" s="1" t="s">
        <v>65</v>
      </c>
      <c r="W1731" s="1"/>
      <c r="X1731" s="1"/>
      <c r="Y1731" s="1"/>
      <c r="Z1731" s="4">
        <v>42172</v>
      </c>
      <c r="AA1731" s="1" t="s">
        <v>26</v>
      </c>
      <c r="AB1731" s="1" t="s">
        <v>2384</v>
      </c>
      <c r="AC1731" s="1" t="s">
        <v>2385</v>
      </c>
      <c r="AD1731" s="8"/>
    </row>
    <row r="1732" spans="2:30" outlineLevel="5">
      <c r="B1732" s="3"/>
      <c r="C1732" s="1"/>
      <c r="D1732" s="1"/>
      <c r="E1732" s="1"/>
      <c r="F1732" s="1"/>
      <c r="G1732" s="1" t="s">
        <v>8</v>
      </c>
      <c r="H1732" s="277">
        <v>42166</v>
      </c>
      <c r="I1732" s="1" t="s">
        <v>2563</v>
      </c>
      <c r="J1732" s="2" t="s">
        <v>81</v>
      </c>
      <c r="K1732" s="1" t="s">
        <v>33</v>
      </c>
      <c r="L1732" s="1" t="s">
        <v>34</v>
      </c>
      <c r="M1732" s="1" t="s">
        <v>21</v>
      </c>
      <c r="N1732" s="1" t="s">
        <v>11</v>
      </c>
      <c r="O1732" s="7">
        <v>5000</v>
      </c>
      <c r="P1732" s="7">
        <v>0</v>
      </c>
      <c r="Q1732" s="7">
        <f t="shared" si="73"/>
        <v>5000</v>
      </c>
      <c r="R1732" s="6" t="s">
        <v>70</v>
      </c>
      <c r="S1732" s="5" t="s">
        <v>25</v>
      </c>
      <c r="T1732" s="5"/>
      <c r="U1732" s="113" t="s">
        <v>2833</v>
      </c>
      <c r="V1732" s="1" t="s">
        <v>28</v>
      </c>
      <c r="W1732" s="1"/>
      <c r="X1732" s="1"/>
      <c r="Y1732" s="1"/>
      <c r="Z1732" s="4">
        <v>42166</v>
      </c>
      <c r="AA1732" s="1" t="s">
        <v>26</v>
      </c>
      <c r="AB1732" s="1" t="s">
        <v>2564</v>
      </c>
      <c r="AC1732" s="1" t="s">
        <v>2565</v>
      </c>
      <c r="AD1732" s="8"/>
    </row>
    <row r="1733" spans="2:30" outlineLevel="5">
      <c r="B1733" s="3"/>
      <c r="C1733" s="1"/>
      <c r="D1733" s="1"/>
      <c r="E1733" s="1"/>
      <c r="F1733" s="1"/>
      <c r="G1733" s="1" t="s">
        <v>8</v>
      </c>
      <c r="H1733" s="277">
        <v>42166</v>
      </c>
      <c r="I1733" s="1" t="s">
        <v>2389</v>
      </c>
      <c r="J1733" s="2" t="s">
        <v>81</v>
      </c>
      <c r="K1733" s="1" t="s">
        <v>33</v>
      </c>
      <c r="L1733" s="1" t="s">
        <v>34</v>
      </c>
      <c r="M1733" s="1" t="s">
        <v>21</v>
      </c>
      <c r="N1733" s="1" t="s">
        <v>11</v>
      </c>
      <c r="O1733" s="7">
        <v>1500</v>
      </c>
      <c r="P1733" s="7">
        <v>0</v>
      </c>
      <c r="Q1733" s="7">
        <f t="shared" si="73"/>
        <v>1500</v>
      </c>
      <c r="R1733" s="6" t="s">
        <v>70</v>
      </c>
      <c r="S1733" s="5" t="s">
        <v>2383</v>
      </c>
      <c r="T1733" s="5"/>
      <c r="U1733" s="113" t="s">
        <v>1706</v>
      </c>
      <c r="V1733" s="1" t="s">
        <v>28</v>
      </c>
      <c r="W1733" s="1"/>
      <c r="X1733" s="1"/>
      <c r="Y1733" s="1"/>
      <c r="Z1733" s="4">
        <v>42166</v>
      </c>
      <c r="AA1733" s="1" t="s">
        <v>26</v>
      </c>
      <c r="AB1733" s="1" t="s">
        <v>2390</v>
      </c>
      <c r="AC1733" s="1" t="s">
        <v>2391</v>
      </c>
      <c r="AD1733" s="8"/>
    </row>
    <row r="1734" spans="2:30" outlineLevel="5">
      <c r="B1734" s="3"/>
      <c r="C1734" s="1"/>
      <c r="D1734" s="1"/>
      <c r="E1734" s="1"/>
      <c r="F1734" s="1"/>
      <c r="G1734" s="1" t="s">
        <v>1553</v>
      </c>
      <c r="H1734" s="277">
        <v>42163</v>
      </c>
      <c r="I1734" s="1" t="s">
        <v>2566</v>
      </c>
      <c r="J1734" s="2" t="s">
        <v>81</v>
      </c>
      <c r="K1734" s="1" t="s">
        <v>36</v>
      </c>
      <c r="L1734" s="1" t="s">
        <v>20</v>
      </c>
      <c r="M1734" s="1" t="s">
        <v>21</v>
      </c>
      <c r="N1734" s="1" t="s">
        <v>11</v>
      </c>
      <c r="O1734" s="7">
        <v>4500</v>
      </c>
      <c r="P1734" s="7">
        <v>0</v>
      </c>
      <c r="Q1734" s="7">
        <f t="shared" si="73"/>
        <v>4500</v>
      </c>
      <c r="R1734" s="6" t="s">
        <v>47</v>
      </c>
      <c r="S1734" s="5" t="s">
        <v>32</v>
      </c>
      <c r="T1734" s="5" t="s">
        <v>66</v>
      </c>
      <c r="U1734" s="5" t="s">
        <v>799</v>
      </c>
      <c r="V1734" s="1" t="s">
        <v>35</v>
      </c>
      <c r="W1734" s="1" t="s">
        <v>2567</v>
      </c>
      <c r="X1734" s="1" t="s">
        <v>2568</v>
      </c>
      <c r="Y1734" s="1" t="s">
        <v>2569</v>
      </c>
      <c r="Z1734" s="4">
        <v>42163</v>
      </c>
      <c r="AA1734" s="1" t="s">
        <v>71</v>
      </c>
      <c r="AB1734" s="1" t="s">
        <v>794</v>
      </c>
      <c r="AC1734" s="1" t="s">
        <v>2570</v>
      </c>
      <c r="AD1734" s="8"/>
    </row>
    <row r="1735" spans="2:30" outlineLevel="5">
      <c r="B1735" s="3"/>
      <c r="C1735" s="1"/>
      <c r="D1735" s="1"/>
      <c r="E1735" s="1"/>
      <c r="F1735" s="1"/>
      <c r="G1735" s="1" t="s">
        <v>1553</v>
      </c>
      <c r="H1735" s="277">
        <v>42180</v>
      </c>
      <c r="I1735" s="1" t="s">
        <v>2571</v>
      </c>
      <c r="J1735" s="2" t="s">
        <v>81</v>
      </c>
      <c r="K1735" s="1" t="s">
        <v>36</v>
      </c>
      <c r="L1735" s="1" t="s">
        <v>20</v>
      </c>
      <c r="M1735" s="1" t="s">
        <v>21</v>
      </c>
      <c r="N1735" s="1" t="s">
        <v>11</v>
      </c>
      <c r="O1735" s="7">
        <v>5275</v>
      </c>
      <c r="P1735" s="7">
        <v>0</v>
      </c>
      <c r="Q1735" s="7">
        <f t="shared" si="73"/>
        <v>5275</v>
      </c>
      <c r="R1735" s="6" t="s">
        <v>47</v>
      </c>
      <c r="S1735" s="5" t="s">
        <v>32</v>
      </c>
      <c r="T1735" s="5" t="s">
        <v>66</v>
      </c>
      <c r="U1735" s="5" t="s">
        <v>799</v>
      </c>
      <c r="V1735" s="1" t="s">
        <v>35</v>
      </c>
      <c r="W1735" s="1" t="s">
        <v>2572</v>
      </c>
      <c r="X1735" s="1" t="s">
        <v>2573</v>
      </c>
      <c r="Y1735" s="1" t="s">
        <v>2574</v>
      </c>
      <c r="Z1735" s="4">
        <v>42180</v>
      </c>
      <c r="AA1735" s="1" t="s">
        <v>2257</v>
      </c>
      <c r="AB1735" s="1" t="s">
        <v>2575</v>
      </c>
      <c r="AC1735" s="1" t="s">
        <v>2576</v>
      </c>
      <c r="AD1735" s="8"/>
    </row>
    <row r="1736" spans="2:30" outlineLevel="5">
      <c r="B1736" s="352"/>
      <c r="C1736" s="2"/>
      <c r="D1736" s="2"/>
      <c r="E1736" s="2"/>
      <c r="F1736" s="2"/>
      <c r="G1736" s="2"/>
      <c r="H1736" s="362"/>
      <c r="I1736" s="2"/>
      <c r="J1736" s="2" t="s">
        <v>81</v>
      </c>
      <c r="K1736" s="2"/>
      <c r="L1736" s="2"/>
      <c r="M1736" s="2"/>
      <c r="N1736" s="2"/>
      <c r="O1736" s="353"/>
      <c r="P1736" s="353"/>
      <c r="Q1736" s="353"/>
      <c r="R1736" s="354"/>
      <c r="S1736" s="355"/>
      <c r="T1736" s="355"/>
      <c r="U1736" s="355"/>
      <c r="V1736" s="2"/>
      <c r="W1736" s="2"/>
      <c r="X1736" s="2"/>
      <c r="Y1736" s="2"/>
      <c r="Z1736" s="356"/>
      <c r="AA1736" s="2"/>
      <c r="AB1736" s="2"/>
      <c r="AC1736" s="2"/>
      <c r="AD1736" s="357"/>
    </row>
    <row r="1737" spans="2:30" outlineLevel="4">
      <c r="B1737" s="352"/>
      <c r="C1737" s="2"/>
      <c r="D1737" s="2"/>
      <c r="E1737" s="2"/>
      <c r="F1737" s="2" t="s">
        <v>2873</v>
      </c>
      <c r="G1737" s="2" t="s">
        <v>2874</v>
      </c>
      <c r="H1737" s="362"/>
      <c r="I1737" s="2"/>
      <c r="J1737" s="2" t="s">
        <v>81</v>
      </c>
      <c r="K1737" s="2"/>
      <c r="L1737" s="2"/>
      <c r="M1737" s="2"/>
      <c r="N1737" s="2"/>
      <c r="O1737" s="353">
        <f>SUM(O1738:O1740)</f>
        <v>2253.1</v>
      </c>
      <c r="P1737" s="353">
        <f>SUM(P1738:P1740)</f>
        <v>0</v>
      </c>
      <c r="Q1737" s="353">
        <f>O1737-P1737</f>
        <v>2253.1</v>
      </c>
      <c r="R1737" s="354"/>
      <c r="S1737" s="355"/>
      <c r="T1737" s="355"/>
      <c r="U1737" s="355"/>
      <c r="V1737" s="2"/>
      <c r="W1737" s="2"/>
      <c r="X1737" s="2"/>
      <c r="Y1737" s="2"/>
      <c r="Z1737" s="356"/>
      <c r="AA1737" s="2"/>
      <c r="AB1737" s="2"/>
      <c r="AC1737" s="2"/>
      <c r="AD1737" s="357"/>
    </row>
    <row r="1738" spans="2:30" outlineLevel="5">
      <c r="B1738" s="3"/>
      <c r="C1738" s="1"/>
      <c r="D1738" s="1"/>
      <c r="E1738" s="1"/>
      <c r="F1738" s="1"/>
      <c r="G1738" s="1" t="s">
        <v>8</v>
      </c>
      <c r="H1738" s="277">
        <v>42201</v>
      </c>
      <c r="I1738" s="1" t="s">
        <v>3188</v>
      </c>
      <c r="J1738" s="2" t="s">
        <v>81</v>
      </c>
      <c r="K1738" s="1" t="s">
        <v>33</v>
      </c>
      <c r="L1738" s="1" t="s">
        <v>34</v>
      </c>
      <c r="M1738" s="1" t="s">
        <v>21</v>
      </c>
      <c r="N1738" s="1" t="s">
        <v>11</v>
      </c>
      <c r="O1738" s="7">
        <v>2063.1</v>
      </c>
      <c r="P1738" s="7">
        <v>0</v>
      </c>
      <c r="Q1738" s="7">
        <f>O1738-P1738</f>
        <v>2063.1</v>
      </c>
      <c r="R1738" s="6" t="s">
        <v>70</v>
      </c>
      <c r="S1738" s="5" t="s">
        <v>32</v>
      </c>
      <c r="T1738" s="5"/>
      <c r="U1738" s="5" t="s">
        <v>1709</v>
      </c>
      <c r="V1738" s="1" t="s">
        <v>65</v>
      </c>
      <c r="W1738" s="1"/>
      <c r="X1738" s="1"/>
      <c r="Y1738" s="1"/>
      <c r="Z1738" s="4">
        <v>42201</v>
      </c>
      <c r="AA1738" s="1" t="s">
        <v>26</v>
      </c>
      <c r="AB1738" s="1" t="s">
        <v>3189</v>
      </c>
      <c r="AC1738" s="1" t="s">
        <v>3190</v>
      </c>
      <c r="AD1738" s="8"/>
    </row>
    <row r="1739" spans="2:30" ht="15" customHeight="1" outlineLevel="5">
      <c r="B1739" s="3"/>
      <c r="C1739" s="1"/>
      <c r="D1739" s="1"/>
      <c r="E1739" s="1"/>
      <c r="F1739" s="1"/>
      <c r="G1739" s="1" t="s">
        <v>1553</v>
      </c>
      <c r="H1739" s="277">
        <v>42215</v>
      </c>
      <c r="I1739" s="1" t="s">
        <v>2875</v>
      </c>
      <c r="J1739" s="2" t="s">
        <v>81</v>
      </c>
      <c r="K1739" s="1" t="s">
        <v>9</v>
      </c>
      <c r="L1739" s="1" t="s">
        <v>10</v>
      </c>
      <c r="M1739" s="1" t="s">
        <v>10</v>
      </c>
      <c r="N1739" s="1" t="s">
        <v>11</v>
      </c>
      <c r="O1739" s="7">
        <v>190</v>
      </c>
      <c r="P1739" s="7">
        <v>0</v>
      </c>
      <c r="Q1739" s="7">
        <f>O1739-P1739</f>
        <v>190</v>
      </c>
      <c r="R1739" s="6" t="s">
        <v>1</v>
      </c>
      <c r="S1739" s="5" t="s">
        <v>4</v>
      </c>
      <c r="T1739" s="5"/>
      <c r="U1739" s="5" t="s">
        <v>225</v>
      </c>
      <c r="V1739" s="1"/>
      <c r="W1739" s="1"/>
      <c r="X1739" s="1"/>
      <c r="Y1739" s="1"/>
      <c r="Z1739" s="4">
        <v>42215</v>
      </c>
      <c r="AA1739" s="1"/>
      <c r="AB1739" s="1"/>
      <c r="AC1739" s="1"/>
      <c r="AD1739" s="8" t="s">
        <v>2876</v>
      </c>
    </row>
    <row r="1740" spans="2:30" outlineLevel="5">
      <c r="B1740" s="352"/>
      <c r="C1740" s="2"/>
      <c r="D1740" s="2"/>
      <c r="E1740" s="2"/>
      <c r="F1740" s="2"/>
      <c r="G1740" s="2"/>
      <c r="H1740" s="362"/>
      <c r="I1740" s="2"/>
      <c r="J1740" s="2" t="s">
        <v>81</v>
      </c>
      <c r="K1740" s="2"/>
      <c r="L1740" s="2"/>
      <c r="M1740" s="2"/>
      <c r="N1740" s="2"/>
      <c r="O1740" s="353"/>
      <c r="P1740" s="353"/>
      <c r="Q1740" s="353"/>
      <c r="R1740" s="354"/>
      <c r="S1740" s="355"/>
      <c r="T1740" s="355"/>
      <c r="U1740" s="355"/>
      <c r="V1740" s="2"/>
      <c r="W1740" s="2"/>
      <c r="X1740" s="2"/>
      <c r="Y1740" s="2"/>
      <c r="Z1740" s="356"/>
      <c r="AA1740" s="2"/>
      <c r="AB1740" s="2"/>
      <c r="AC1740" s="2"/>
      <c r="AD1740" s="357"/>
    </row>
    <row r="1741" spans="2:30" outlineLevel="4">
      <c r="B1741" s="352"/>
      <c r="C1741" s="2"/>
      <c r="D1741" s="2"/>
      <c r="E1741" s="2"/>
      <c r="F1741" s="2" t="s">
        <v>2127</v>
      </c>
      <c r="G1741" s="2" t="s">
        <v>2128</v>
      </c>
      <c r="H1741" s="362"/>
      <c r="I1741" s="2"/>
      <c r="J1741" s="2" t="s">
        <v>81</v>
      </c>
      <c r="K1741" s="2"/>
      <c r="L1741" s="2"/>
      <c r="M1741" s="2"/>
      <c r="N1741" s="2"/>
      <c r="O1741" s="353">
        <f>SUM(O1742:O1751)</f>
        <v>33134.67</v>
      </c>
      <c r="P1741" s="353">
        <f>SUM(P1742:P1751)</f>
        <v>4488</v>
      </c>
      <c r="Q1741" s="353">
        <f t="shared" ref="Q1741:Q1750" si="74">O1741-P1741</f>
        <v>28646.67</v>
      </c>
      <c r="R1741" s="354"/>
      <c r="S1741" s="355"/>
      <c r="T1741" s="355"/>
      <c r="U1741" s="355"/>
      <c r="V1741" s="2"/>
      <c r="W1741" s="2"/>
      <c r="X1741" s="2"/>
      <c r="Y1741" s="2"/>
      <c r="Z1741" s="356"/>
      <c r="AA1741" s="2"/>
      <c r="AB1741" s="2"/>
      <c r="AC1741" s="2"/>
      <c r="AD1741" s="357"/>
    </row>
    <row r="1742" spans="2:30" outlineLevel="5">
      <c r="B1742" s="3"/>
      <c r="C1742" s="1"/>
      <c r="D1742" s="1"/>
      <c r="E1742" s="1"/>
      <c r="F1742" s="1"/>
      <c r="G1742" s="1" t="s">
        <v>2558</v>
      </c>
      <c r="H1742" s="277">
        <v>42229</v>
      </c>
      <c r="I1742" s="1" t="s">
        <v>3330</v>
      </c>
      <c r="J1742" s="2" t="s">
        <v>81</v>
      </c>
      <c r="K1742" s="1" t="s">
        <v>33</v>
      </c>
      <c r="L1742" s="1" t="s">
        <v>69</v>
      </c>
      <c r="M1742" s="1" t="s">
        <v>21</v>
      </c>
      <c r="N1742" s="1" t="s">
        <v>11</v>
      </c>
      <c r="O1742" s="7">
        <v>3837</v>
      </c>
      <c r="P1742" s="7">
        <v>0</v>
      </c>
      <c r="Q1742" s="7">
        <f t="shared" si="74"/>
        <v>3837</v>
      </c>
      <c r="R1742" s="6" t="s">
        <v>70</v>
      </c>
      <c r="S1742" s="5" t="s">
        <v>32</v>
      </c>
      <c r="T1742" s="5"/>
      <c r="U1742" s="5" t="s">
        <v>264</v>
      </c>
      <c r="V1742" s="1" t="s">
        <v>35</v>
      </c>
      <c r="W1742" s="1"/>
      <c r="X1742" s="1"/>
      <c r="Y1742" s="1"/>
      <c r="Z1742" s="4">
        <v>42229</v>
      </c>
      <c r="AA1742" s="1" t="s">
        <v>26</v>
      </c>
      <c r="AB1742" s="1" t="s">
        <v>3331</v>
      </c>
      <c r="AC1742" s="1" t="s">
        <v>3332</v>
      </c>
      <c r="AD1742" s="8"/>
    </row>
    <row r="1743" spans="2:30" outlineLevel="5">
      <c r="B1743" s="3"/>
      <c r="C1743" s="1"/>
      <c r="D1743" s="1"/>
      <c r="E1743" s="1"/>
      <c r="F1743" s="1"/>
      <c r="G1743" s="1" t="s">
        <v>2558</v>
      </c>
      <c r="H1743" s="277">
        <v>42226</v>
      </c>
      <c r="I1743" s="1" t="s">
        <v>2577</v>
      </c>
      <c r="J1743" s="2" t="s">
        <v>81</v>
      </c>
      <c r="K1743" s="1" t="s">
        <v>33</v>
      </c>
      <c r="L1743" s="1" t="s">
        <v>34</v>
      </c>
      <c r="M1743" s="1" t="s">
        <v>21</v>
      </c>
      <c r="N1743" s="1" t="s">
        <v>11</v>
      </c>
      <c r="O1743" s="7">
        <v>84.5</v>
      </c>
      <c r="P1743" s="7">
        <v>0</v>
      </c>
      <c r="Q1743" s="7">
        <f t="shared" si="74"/>
        <v>84.5</v>
      </c>
      <c r="R1743" s="6" t="s">
        <v>70</v>
      </c>
      <c r="S1743" s="5" t="s">
        <v>32</v>
      </c>
      <c r="T1743" s="5"/>
      <c r="U1743" s="5" t="s">
        <v>755</v>
      </c>
      <c r="V1743" s="1"/>
      <c r="W1743" s="1"/>
      <c r="X1743" s="1"/>
      <c r="Y1743" s="1"/>
      <c r="Z1743" s="4">
        <v>42226</v>
      </c>
      <c r="AA1743" s="1" t="s">
        <v>26</v>
      </c>
      <c r="AB1743" s="1" t="s">
        <v>2578</v>
      </c>
      <c r="AC1743" s="1" t="s">
        <v>2579</v>
      </c>
      <c r="AD1743" s="8"/>
    </row>
    <row r="1744" spans="2:30" outlineLevel="5">
      <c r="B1744" s="3"/>
      <c r="C1744" s="1"/>
      <c r="D1744" s="1"/>
      <c r="E1744" s="1"/>
      <c r="F1744" s="1"/>
      <c r="G1744" s="1" t="s">
        <v>2558</v>
      </c>
      <c r="H1744" s="277">
        <v>42226</v>
      </c>
      <c r="I1744" s="1" t="s">
        <v>3333</v>
      </c>
      <c r="J1744" s="2" t="s">
        <v>81</v>
      </c>
      <c r="K1744" s="1" t="s">
        <v>33</v>
      </c>
      <c r="L1744" s="1" t="s">
        <v>69</v>
      </c>
      <c r="M1744" s="1" t="s">
        <v>21</v>
      </c>
      <c r="N1744" s="1" t="s">
        <v>11</v>
      </c>
      <c r="O1744" s="7">
        <v>59.7</v>
      </c>
      <c r="P1744" s="7">
        <v>0</v>
      </c>
      <c r="Q1744" s="7">
        <f t="shared" si="74"/>
        <v>59.7</v>
      </c>
      <c r="R1744" s="6" t="s">
        <v>70</v>
      </c>
      <c r="S1744" s="5" t="s">
        <v>32</v>
      </c>
      <c r="T1744" s="5"/>
      <c r="U1744" s="5" t="s">
        <v>800</v>
      </c>
      <c r="V1744" s="1" t="s">
        <v>4619</v>
      </c>
      <c r="W1744" s="1"/>
      <c r="X1744" s="1"/>
      <c r="Y1744" s="1"/>
      <c r="Z1744" s="4">
        <v>42226</v>
      </c>
      <c r="AA1744" s="1" t="s">
        <v>26</v>
      </c>
      <c r="AB1744" s="1" t="s">
        <v>3334</v>
      </c>
      <c r="AC1744" s="1" t="s">
        <v>3335</v>
      </c>
      <c r="AD1744" s="8"/>
    </row>
    <row r="1745" spans="2:30" outlineLevel="5">
      <c r="B1745" s="3"/>
      <c r="C1745" s="1"/>
      <c r="D1745" s="1"/>
      <c r="E1745" s="1"/>
      <c r="F1745" s="1"/>
      <c r="G1745" s="1" t="s">
        <v>8</v>
      </c>
      <c r="H1745" s="277">
        <v>42229</v>
      </c>
      <c r="I1745" s="1" t="s">
        <v>2129</v>
      </c>
      <c r="J1745" s="2" t="s">
        <v>81</v>
      </c>
      <c r="K1745" s="1" t="s">
        <v>33</v>
      </c>
      <c r="L1745" s="1" t="s">
        <v>69</v>
      </c>
      <c r="M1745" s="1" t="s">
        <v>21</v>
      </c>
      <c r="N1745" s="1" t="s">
        <v>11</v>
      </c>
      <c r="O1745" s="7">
        <v>0.8</v>
      </c>
      <c r="P1745" s="7">
        <v>0</v>
      </c>
      <c r="Q1745" s="7">
        <f t="shared" si="74"/>
        <v>0.8</v>
      </c>
      <c r="R1745" s="6" t="s">
        <v>70</v>
      </c>
      <c r="S1745" s="5" t="s">
        <v>32</v>
      </c>
      <c r="T1745" s="5"/>
      <c r="U1745" s="5" t="s">
        <v>2834</v>
      </c>
      <c r="V1745" s="1" t="s">
        <v>61</v>
      </c>
      <c r="W1745" s="1"/>
      <c r="X1745" s="1"/>
      <c r="Y1745" s="1"/>
      <c r="Z1745" s="4">
        <v>42229</v>
      </c>
      <c r="AA1745" s="1" t="s">
        <v>26</v>
      </c>
      <c r="AB1745" s="1" t="s">
        <v>3336</v>
      </c>
      <c r="AC1745" s="1" t="s">
        <v>2131</v>
      </c>
      <c r="AD1745" s="8"/>
    </row>
    <row r="1746" spans="2:30" outlineLevel="5">
      <c r="B1746" s="3"/>
      <c r="C1746" s="1"/>
      <c r="D1746" s="1"/>
      <c r="E1746" s="1"/>
      <c r="F1746" s="1"/>
      <c r="G1746" s="1" t="s">
        <v>8</v>
      </c>
      <c r="H1746" s="277">
        <v>42230</v>
      </c>
      <c r="I1746" s="1" t="s">
        <v>3756</v>
      </c>
      <c r="J1746" s="2" t="s">
        <v>81</v>
      </c>
      <c r="K1746" s="1" t="s">
        <v>36</v>
      </c>
      <c r="L1746" s="1" t="s">
        <v>20</v>
      </c>
      <c r="M1746" s="1" t="s">
        <v>20</v>
      </c>
      <c r="N1746" s="1" t="s">
        <v>2003</v>
      </c>
      <c r="O1746" s="7">
        <v>0</v>
      </c>
      <c r="P1746" s="7">
        <v>4488</v>
      </c>
      <c r="Q1746" s="7">
        <f t="shared" si="74"/>
        <v>-4488</v>
      </c>
      <c r="R1746" s="6" t="s">
        <v>47</v>
      </c>
      <c r="S1746" s="5" t="s">
        <v>25</v>
      </c>
      <c r="T1746" s="5"/>
      <c r="U1746" s="5" t="s">
        <v>2833</v>
      </c>
      <c r="V1746" s="1" t="s">
        <v>28</v>
      </c>
      <c r="W1746" s="1" t="s">
        <v>3757</v>
      </c>
      <c r="X1746" s="1" t="s">
        <v>3758</v>
      </c>
      <c r="Y1746" s="1" t="s">
        <v>3759</v>
      </c>
      <c r="Z1746" s="4">
        <v>42230</v>
      </c>
      <c r="AA1746" s="1" t="s">
        <v>45</v>
      </c>
      <c r="AB1746" s="1" t="s">
        <v>3722</v>
      </c>
      <c r="AC1746" s="1" t="s">
        <v>3760</v>
      </c>
      <c r="AD1746" s="8"/>
    </row>
    <row r="1747" spans="2:30" outlineLevel="5">
      <c r="B1747" s="3"/>
      <c r="C1747" s="1"/>
      <c r="D1747" s="1"/>
      <c r="E1747" s="1"/>
      <c r="F1747" s="1"/>
      <c r="G1747" s="1" t="s">
        <v>1553</v>
      </c>
      <c r="H1747" s="277">
        <v>42222</v>
      </c>
      <c r="I1747" s="1" t="s">
        <v>3761</v>
      </c>
      <c r="J1747" s="2" t="s">
        <v>81</v>
      </c>
      <c r="K1747" s="1" t="s">
        <v>36</v>
      </c>
      <c r="L1747" s="1" t="s">
        <v>20</v>
      </c>
      <c r="M1747" s="1" t="s">
        <v>21</v>
      </c>
      <c r="N1747" s="1" t="s">
        <v>11</v>
      </c>
      <c r="O1747" s="7">
        <v>1500</v>
      </c>
      <c r="P1747" s="7">
        <v>0</v>
      </c>
      <c r="Q1747" s="7">
        <f t="shared" si="74"/>
        <v>1500</v>
      </c>
      <c r="R1747" s="6" t="s">
        <v>47</v>
      </c>
      <c r="S1747" s="5" t="s">
        <v>25</v>
      </c>
      <c r="T1747" s="5" t="s">
        <v>1944</v>
      </c>
      <c r="U1747" s="5" t="s">
        <v>1945</v>
      </c>
      <c r="V1747" s="1" t="s">
        <v>35</v>
      </c>
      <c r="W1747" s="1" t="s">
        <v>3762</v>
      </c>
      <c r="X1747" s="1" t="s">
        <v>2580</v>
      </c>
      <c r="Y1747" s="1" t="s">
        <v>2581</v>
      </c>
      <c r="Z1747" s="4">
        <v>42222</v>
      </c>
      <c r="AA1747" s="1" t="s">
        <v>45</v>
      </c>
      <c r="AB1747" s="1" t="s">
        <v>3763</v>
      </c>
      <c r="AC1747" s="1" t="s">
        <v>3764</v>
      </c>
      <c r="AD1747" s="8"/>
    </row>
    <row r="1748" spans="2:30" outlineLevel="5">
      <c r="B1748" s="3"/>
      <c r="C1748" s="1"/>
      <c r="D1748" s="1"/>
      <c r="E1748" s="1"/>
      <c r="F1748" s="1"/>
      <c r="G1748" s="1" t="s">
        <v>1553</v>
      </c>
      <c r="H1748" s="277">
        <v>42228</v>
      </c>
      <c r="I1748" s="1" t="s">
        <v>3765</v>
      </c>
      <c r="J1748" s="2" t="s">
        <v>81</v>
      </c>
      <c r="K1748" s="1" t="s">
        <v>36</v>
      </c>
      <c r="L1748" s="1" t="s">
        <v>20</v>
      </c>
      <c r="M1748" s="1" t="s">
        <v>21</v>
      </c>
      <c r="N1748" s="1" t="s">
        <v>11</v>
      </c>
      <c r="O1748" s="7">
        <v>17200</v>
      </c>
      <c r="P1748" s="7">
        <v>0</v>
      </c>
      <c r="Q1748" s="7">
        <f t="shared" si="74"/>
        <v>17200</v>
      </c>
      <c r="R1748" s="6" t="s">
        <v>47</v>
      </c>
      <c r="S1748" s="5" t="s">
        <v>32</v>
      </c>
      <c r="T1748" s="5" t="s">
        <v>1801</v>
      </c>
      <c r="U1748" s="5" t="s">
        <v>1802</v>
      </c>
      <c r="V1748" s="1" t="s">
        <v>35</v>
      </c>
      <c r="W1748" s="1" t="s">
        <v>3766</v>
      </c>
      <c r="X1748" s="1" t="s">
        <v>3767</v>
      </c>
      <c r="Y1748" s="1" t="s">
        <v>3768</v>
      </c>
      <c r="Z1748" s="4">
        <v>42228</v>
      </c>
      <c r="AA1748" s="1" t="s">
        <v>3769</v>
      </c>
      <c r="AB1748" s="1" t="s">
        <v>3770</v>
      </c>
      <c r="AC1748" s="1" t="s">
        <v>3771</v>
      </c>
      <c r="AD1748" s="8"/>
    </row>
    <row r="1749" spans="2:30" outlineLevel="5">
      <c r="B1749" s="3"/>
      <c r="C1749" s="1"/>
      <c r="D1749" s="1"/>
      <c r="E1749" s="1"/>
      <c r="F1749" s="1"/>
      <c r="G1749" s="1" t="s">
        <v>1553</v>
      </c>
      <c r="H1749" s="277">
        <v>42222</v>
      </c>
      <c r="I1749" s="1" t="s">
        <v>3772</v>
      </c>
      <c r="J1749" s="2" t="s">
        <v>81</v>
      </c>
      <c r="K1749" s="1" t="s">
        <v>36</v>
      </c>
      <c r="L1749" s="1" t="s">
        <v>20</v>
      </c>
      <c r="M1749" s="1" t="s">
        <v>21</v>
      </c>
      <c r="N1749" s="1" t="s">
        <v>11</v>
      </c>
      <c r="O1749" s="7">
        <v>5970</v>
      </c>
      <c r="P1749" s="7">
        <v>0</v>
      </c>
      <c r="Q1749" s="7">
        <f t="shared" si="74"/>
        <v>5970</v>
      </c>
      <c r="R1749" s="6" t="s">
        <v>47</v>
      </c>
      <c r="S1749" s="5" t="s">
        <v>25</v>
      </c>
      <c r="T1749" s="5" t="s">
        <v>1944</v>
      </c>
      <c r="U1749" s="5" t="s">
        <v>1945</v>
      </c>
      <c r="V1749" s="1" t="s">
        <v>35</v>
      </c>
      <c r="W1749" s="1" t="s">
        <v>3773</v>
      </c>
      <c r="X1749" s="1" t="s">
        <v>3774</v>
      </c>
      <c r="Y1749" s="1" t="s">
        <v>3775</v>
      </c>
      <c r="Z1749" s="4">
        <v>42222</v>
      </c>
      <c r="AA1749" s="1" t="s">
        <v>71</v>
      </c>
      <c r="AB1749" s="1" t="s">
        <v>106</v>
      </c>
      <c r="AC1749" s="1" t="s">
        <v>3776</v>
      </c>
      <c r="AD1749" s="8"/>
    </row>
    <row r="1750" spans="2:30" outlineLevel="5">
      <c r="B1750" s="3"/>
      <c r="C1750" s="1"/>
      <c r="D1750" s="1"/>
      <c r="E1750" s="1"/>
      <c r="F1750" s="1"/>
      <c r="G1750" s="1" t="s">
        <v>1553</v>
      </c>
      <c r="H1750" s="277">
        <v>42223</v>
      </c>
      <c r="I1750" s="1" t="s">
        <v>3777</v>
      </c>
      <c r="J1750" s="2" t="s">
        <v>81</v>
      </c>
      <c r="K1750" s="1" t="s">
        <v>36</v>
      </c>
      <c r="L1750" s="1" t="s">
        <v>20</v>
      </c>
      <c r="M1750" s="1" t="s">
        <v>21</v>
      </c>
      <c r="N1750" s="1" t="s">
        <v>11</v>
      </c>
      <c r="O1750" s="7">
        <v>4482.67</v>
      </c>
      <c r="P1750" s="7">
        <v>0</v>
      </c>
      <c r="Q1750" s="7">
        <f t="shared" si="74"/>
        <v>4482.67</v>
      </c>
      <c r="R1750" s="6" t="s">
        <v>47</v>
      </c>
      <c r="S1750" s="5" t="s">
        <v>25</v>
      </c>
      <c r="T1750" s="5" t="s">
        <v>1944</v>
      </c>
      <c r="U1750" s="5" t="s">
        <v>1945</v>
      </c>
      <c r="V1750" s="1" t="s">
        <v>35</v>
      </c>
      <c r="W1750" s="1" t="s">
        <v>3778</v>
      </c>
      <c r="X1750" s="1" t="s">
        <v>3779</v>
      </c>
      <c r="Y1750" s="1" t="s">
        <v>3780</v>
      </c>
      <c r="Z1750" s="4">
        <v>42223</v>
      </c>
      <c r="AA1750" s="1" t="s">
        <v>3769</v>
      </c>
      <c r="AB1750" s="1" t="s">
        <v>3781</v>
      </c>
      <c r="AC1750" s="1" t="s">
        <v>3782</v>
      </c>
      <c r="AD1750" s="8"/>
    </row>
    <row r="1751" spans="2:30" outlineLevel="5">
      <c r="B1751" s="352"/>
      <c r="C1751" s="2"/>
      <c r="D1751" s="2"/>
      <c r="E1751" s="2"/>
      <c r="F1751" s="2"/>
      <c r="G1751" s="2"/>
      <c r="H1751" s="362"/>
      <c r="I1751" s="2"/>
      <c r="J1751" s="2" t="s">
        <v>81</v>
      </c>
      <c r="K1751" s="2"/>
      <c r="L1751" s="2"/>
      <c r="M1751" s="2"/>
      <c r="N1751" s="2"/>
      <c r="O1751" s="353"/>
      <c r="P1751" s="353"/>
      <c r="Q1751" s="353"/>
      <c r="R1751" s="354"/>
      <c r="S1751" s="355"/>
      <c r="T1751" s="355"/>
      <c r="U1751" s="355"/>
      <c r="V1751" s="2"/>
      <c r="W1751" s="2"/>
      <c r="X1751" s="2"/>
      <c r="Y1751" s="2"/>
      <c r="Z1751" s="356"/>
      <c r="AA1751" s="2"/>
      <c r="AB1751" s="2"/>
      <c r="AC1751" s="2"/>
      <c r="AD1751" s="357"/>
    </row>
    <row r="1752" spans="2:30" outlineLevel="4">
      <c r="B1752" s="352"/>
      <c r="C1752" s="2"/>
      <c r="D1752" s="2"/>
      <c r="E1752" s="2"/>
      <c r="F1752" s="2" t="s">
        <v>2889</v>
      </c>
      <c r="G1752" s="2" t="s">
        <v>2890</v>
      </c>
      <c r="H1752" s="362"/>
      <c r="I1752" s="2"/>
      <c r="J1752" s="2" t="s">
        <v>81</v>
      </c>
      <c r="K1752" s="2"/>
      <c r="L1752" s="2"/>
      <c r="M1752" s="2"/>
      <c r="N1752" s="2"/>
      <c r="O1752" s="353">
        <f>SUM(O1753:O1766)</f>
        <v>42027.5</v>
      </c>
      <c r="P1752" s="353">
        <f>SUM(P1753:P1766)</f>
        <v>0</v>
      </c>
      <c r="Q1752" s="353">
        <f t="shared" ref="Q1752:Q1765" si="75">O1752-P1752</f>
        <v>42027.5</v>
      </c>
      <c r="R1752" s="354"/>
      <c r="S1752" s="355"/>
      <c r="T1752" s="355"/>
      <c r="U1752" s="355"/>
      <c r="V1752" s="2"/>
      <c r="W1752" s="2"/>
      <c r="X1752" s="2"/>
      <c r="Y1752" s="2"/>
      <c r="Z1752" s="356"/>
      <c r="AA1752" s="2"/>
      <c r="AB1752" s="2"/>
      <c r="AC1752" s="2"/>
      <c r="AD1752" s="357"/>
    </row>
    <row r="1753" spans="2:30" outlineLevel="5">
      <c r="B1753" s="3"/>
      <c r="C1753" s="1"/>
      <c r="D1753" s="1"/>
      <c r="E1753" s="1"/>
      <c r="F1753" s="1"/>
      <c r="G1753" s="1" t="s">
        <v>3327</v>
      </c>
      <c r="H1753" s="277">
        <v>42261</v>
      </c>
      <c r="I1753" s="1" t="s">
        <v>3502</v>
      </c>
      <c r="J1753" s="2" t="s">
        <v>81</v>
      </c>
      <c r="K1753" s="1" t="s">
        <v>33</v>
      </c>
      <c r="L1753" s="1" t="s">
        <v>3503</v>
      </c>
      <c r="M1753" s="1" t="s">
        <v>21</v>
      </c>
      <c r="N1753" s="1" t="s">
        <v>11</v>
      </c>
      <c r="O1753" s="7">
        <v>946</v>
      </c>
      <c r="P1753" s="7">
        <v>0</v>
      </c>
      <c r="Q1753" s="7">
        <f t="shared" si="75"/>
        <v>946</v>
      </c>
      <c r="R1753" s="6" t="s">
        <v>70</v>
      </c>
      <c r="S1753" s="5" t="s">
        <v>2383</v>
      </c>
      <c r="T1753" s="5"/>
      <c r="U1753" s="5" t="s">
        <v>119</v>
      </c>
      <c r="V1753" s="1" t="s">
        <v>61</v>
      </c>
      <c r="W1753" s="1"/>
      <c r="X1753" s="1"/>
      <c r="Y1753" s="1"/>
      <c r="Z1753" s="4">
        <v>42261</v>
      </c>
      <c r="AA1753" s="1" t="s">
        <v>26</v>
      </c>
      <c r="AB1753" s="1" t="s">
        <v>3504</v>
      </c>
      <c r="AC1753" s="1" t="s">
        <v>80</v>
      </c>
      <c r="AD1753" s="8"/>
    </row>
    <row r="1754" spans="2:30" outlineLevel="5">
      <c r="B1754" s="3"/>
      <c r="C1754" s="1"/>
      <c r="D1754" s="1"/>
      <c r="E1754" s="1"/>
      <c r="F1754" s="1"/>
      <c r="G1754" s="1" t="s">
        <v>3327</v>
      </c>
      <c r="H1754" s="277">
        <v>42261</v>
      </c>
      <c r="I1754" s="1" t="s">
        <v>3783</v>
      </c>
      <c r="J1754" s="2" t="s">
        <v>81</v>
      </c>
      <c r="K1754" s="1" t="s">
        <v>33</v>
      </c>
      <c r="L1754" s="1" t="s">
        <v>69</v>
      </c>
      <c r="M1754" s="1" t="s">
        <v>21</v>
      </c>
      <c r="N1754" s="1" t="s">
        <v>11</v>
      </c>
      <c r="O1754" s="7">
        <v>640</v>
      </c>
      <c r="P1754" s="7">
        <v>0</v>
      </c>
      <c r="Q1754" s="7">
        <f t="shared" si="75"/>
        <v>640</v>
      </c>
      <c r="R1754" s="6" t="s">
        <v>70</v>
      </c>
      <c r="S1754" s="5" t="s">
        <v>32</v>
      </c>
      <c r="T1754" s="5"/>
      <c r="U1754" s="5" t="s">
        <v>251</v>
      </c>
      <c r="V1754" s="1" t="s">
        <v>35</v>
      </c>
      <c r="W1754" s="1"/>
      <c r="X1754" s="1"/>
      <c r="Y1754" s="1"/>
      <c r="Z1754" s="4">
        <v>42261</v>
      </c>
      <c r="AA1754" s="1" t="s">
        <v>26</v>
      </c>
      <c r="AB1754" s="1" t="s">
        <v>3784</v>
      </c>
      <c r="AC1754" s="1" t="s">
        <v>3785</v>
      </c>
      <c r="AD1754" s="8"/>
    </row>
    <row r="1755" spans="2:30" outlineLevel="5">
      <c r="B1755" s="3"/>
      <c r="C1755" s="1"/>
      <c r="D1755" s="1"/>
      <c r="E1755" s="1"/>
      <c r="F1755" s="1"/>
      <c r="G1755" s="1" t="s">
        <v>3327</v>
      </c>
      <c r="H1755" s="277">
        <v>42256</v>
      </c>
      <c r="I1755" s="1" t="s">
        <v>3508</v>
      </c>
      <c r="J1755" s="2" t="s">
        <v>81</v>
      </c>
      <c r="K1755" s="1" t="s">
        <v>33</v>
      </c>
      <c r="L1755" s="1" t="s">
        <v>69</v>
      </c>
      <c r="M1755" s="1" t="s">
        <v>21</v>
      </c>
      <c r="N1755" s="1" t="s">
        <v>11</v>
      </c>
      <c r="O1755" s="7">
        <v>1410</v>
      </c>
      <c r="P1755" s="7">
        <v>0</v>
      </c>
      <c r="Q1755" s="7">
        <f t="shared" si="75"/>
        <v>1410</v>
      </c>
      <c r="R1755" s="6" t="s">
        <v>70</v>
      </c>
      <c r="S1755" s="5" t="s">
        <v>32</v>
      </c>
      <c r="T1755" s="5"/>
      <c r="U1755" s="5" t="s">
        <v>248</v>
      </c>
      <c r="V1755" s="1" t="s">
        <v>35</v>
      </c>
      <c r="W1755" s="1"/>
      <c r="X1755" s="1"/>
      <c r="Y1755" s="1"/>
      <c r="Z1755" s="4">
        <v>42256</v>
      </c>
      <c r="AA1755" s="1" t="s">
        <v>26</v>
      </c>
      <c r="AB1755" s="1" t="s">
        <v>3509</v>
      </c>
      <c r="AC1755" s="1" t="s">
        <v>3510</v>
      </c>
      <c r="AD1755" s="8"/>
    </row>
    <row r="1756" spans="2:30" outlineLevel="5">
      <c r="B1756" s="3"/>
      <c r="C1756" s="1"/>
      <c r="D1756" s="1"/>
      <c r="E1756" s="1"/>
      <c r="F1756" s="1"/>
      <c r="G1756" s="1" t="s">
        <v>3327</v>
      </c>
      <c r="H1756" s="277">
        <v>42262</v>
      </c>
      <c r="I1756" s="1" t="s">
        <v>3511</v>
      </c>
      <c r="J1756" s="2" t="s">
        <v>81</v>
      </c>
      <c r="K1756" s="1" t="s">
        <v>33</v>
      </c>
      <c r="L1756" s="1" t="s">
        <v>3512</v>
      </c>
      <c r="M1756" s="1" t="s">
        <v>21</v>
      </c>
      <c r="N1756" s="1" t="s">
        <v>11</v>
      </c>
      <c r="O1756" s="7">
        <v>584</v>
      </c>
      <c r="P1756" s="7">
        <v>0</v>
      </c>
      <c r="Q1756" s="7">
        <f t="shared" si="75"/>
        <v>584</v>
      </c>
      <c r="R1756" s="6" t="s">
        <v>70</v>
      </c>
      <c r="S1756" s="5" t="s">
        <v>2383</v>
      </c>
      <c r="T1756" s="5"/>
      <c r="U1756" s="5" t="s">
        <v>4184</v>
      </c>
      <c r="V1756" s="1"/>
      <c r="W1756" s="1"/>
      <c r="X1756" s="1"/>
      <c r="Y1756" s="1"/>
      <c r="Z1756" s="4">
        <v>42262</v>
      </c>
      <c r="AA1756" s="1" t="s">
        <v>26</v>
      </c>
      <c r="AB1756" s="1" t="s">
        <v>3513</v>
      </c>
      <c r="AC1756" s="1" t="s">
        <v>3514</v>
      </c>
      <c r="AD1756" s="8"/>
    </row>
    <row r="1757" spans="2:30" outlineLevel="5">
      <c r="B1757" s="3"/>
      <c r="C1757" s="1"/>
      <c r="D1757" s="1"/>
      <c r="E1757" s="1"/>
      <c r="F1757" s="1"/>
      <c r="G1757" s="1" t="s">
        <v>3327</v>
      </c>
      <c r="H1757" s="277">
        <v>42256</v>
      </c>
      <c r="I1757" s="1" t="s">
        <v>3786</v>
      </c>
      <c r="J1757" s="2" t="s">
        <v>81</v>
      </c>
      <c r="K1757" s="1" t="s">
        <v>33</v>
      </c>
      <c r="L1757" s="1" t="s">
        <v>3787</v>
      </c>
      <c r="M1757" s="1" t="s">
        <v>21</v>
      </c>
      <c r="N1757" s="1" t="s">
        <v>11</v>
      </c>
      <c r="O1757" s="7">
        <v>1109</v>
      </c>
      <c r="P1757" s="7">
        <v>0</v>
      </c>
      <c r="Q1757" s="7">
        <f t="shared" si="75"/>
        <v>1109</v>
      </c>
      <c r="R1757" s="6" t="s">
        <v>70</v>
      </c>
      <c r="S1757" s="5" t="s">
        <v>3788</v>
      </c>
      <c r="T1757" s="5"/>
      <c r="U1757" s="5" t="s">
        <v>247</v>
      </c>
      <c r="V1757" s="1" t="s">
        <v>65</v>
      </c>
      <c r="W1757" s="1"/>
      <c r="X1757" s="1"/>
      <c r="Y1757" s="1"/>
      <c r="Z1757" s="4">
        <v>42256</v>
      </c>
      <c r="AA1757" s="1" t="s">
        <v>26</v>
      </c>
      <c r="AB1757" s="1" t="s">
        <v>3789</v>
      </c>
      <c r="AC1757" s="1" t="s">
        <v>3790</v>
      </c>
      <c r="AD1757" s="8"/>
    </row>
    <row r="1758" spans="2:30" outlineLevel="5">
      <c r="B1758" s="3"/>
      <c r="C1758" s="1"/>
      <c r="D1758" s="1"/>
      <c r="E1758" s="1"/>
      <c r="F1758" s="1"/>
      <c r="G1758" s="1" t="s">
        <v>8</v>
      </c>
      <c r="H1758" s="277">
        <v>42262</v>
      </c>
      <c r="I1758" s="1" t="s">
        <v>3518</v>
      </c>
      <c r="J1758" s="2" t="s">
        <v>81</v>
      </c>
      <c r="K1758" s="1" t="s">
        <v>33</v>
      </c>
      <c r="L1758" s="1" t="s">
        <v>34</v>
      </c>
      <c r="M1758" s="1" t="s">
        <v>21</v>
      </c>
      <c r="N1758" s="1" t="s">
        <v>11</v>
      </c>
      <c r="O1758" s="7">
        <v>4430</v>
      </c>
      <c r="P1758" s="7">
        <v>0</v>
      </c>
      <c r="Q1758" s="7">
        <f t="shared" si="75"/>
        <v>4430</v>
      </c>
      <c r="R1758" s="6" t="s">
        <v>70</v>
      </c>
      <c r="S1758" s="5" t="s">
        <v>25</v>
      </c>
      <c r="T1758" s="5"/>
      <c r="U1758" s="5" t="s">
        <v>2836</v>
      </c>
      <c r="V1758" s="1" t="s">
        <v>35</v>
      </c>
      <c r="W1758" s="1"/>
      <c r="X1758" s="1"/>
      <c r="Y1758" s="1"/>
      <c r="Z1758" s="4">
        <v>42262</v>
      </c>
      <c r="AA1758" s="1" t="s">
        <v>26</v>
      </c>
      <c r="AB1758" s="1" t="s">
        <v>3519</v>
      </c>
      <c r="AC1758" s="1" t="s">
        <v>3520</v>
      </c>
      <c r="AD1758" s="8"/>
    </row>
    <row r="1759" spans="2:30" outlineLevel="5">
      <c r="B1759" s="3"/>
      <c r="C1759" s="1"/>
      <c r="D1759" s="1"/>
      <c r="E1759" s="1"/>
      <c r="F1759" s="1"/>
      <c r="G1759" s="1" t="s">
        <v>8</v>
      </c>
      <c r="H1759" s="277">
        <v>42262</v>
      </c>
      <c r="I1759" s="1" t="s">
        <v>3521</v>
      </c>
      <c r="J1759" s="2" t="s">
        <v>81</v>
      </c>
      <c r="K1759" s="1" t="s">
        <v>33</v>
      </c>
      <c r="L1759" s="1" t="s">
        <v>34</v>
      </c>
      <c r="M1759" s="1" t="s">
        <v>21</v>
      </c>
      <c r="N1759" s="1" t="s">
        <v>11</v>
      </c>
      <c r="O1759" s="7">
        <v>2500</v>
      </c>
      <c r="P1759" s="7">
        <v>0</v>
      </c>
      <c r="Q1759" s="7">
        <f t="shared" si="75"/>
        <v>2500</v>
      </c>
      <c r="R1759" s="6" t="s">
        <v>70</v>
      </c>
      <c r="S1759" s="5" t="s">
        <v>32</v>
      </c>
      <c r="T1759" s="5"/>
      <c r="U1759" s="5" t="s">
        <v>1704</v>
      </c>
      <c r="V1759" s="1" t="s">
        <v>35</v>
      </c>
      <c r="W1759" s="1"/>
      <c r="X1759" s="1"/>
      <c r="Y1759" s="1"/>
      <c r="Z1759" s="4">
        <v>42262</v>
      </c>
      <c r="AA1759" s="1" t="s">
        <v>26</v>
      </c>
      <c r="AB1759" s="1" t="s">
        <v>3522</v>
      </c>
      <c r="AC1759" s="1" t="s">
        <v>3523</v>
      </c>
      <c r="AD1759" s="8"/>
    </row>
    <row r="1760" spans="2:30" outlineLevel="5">
      <c r="B1760" s="3"/>
      <c r="C1760" s="1"/>
      <c r="D1760" s="1"/>
      <c r="E1760" s="1"/>
      <c r="F1760" s="1"/>
      <c r="G1760" s="1" t="s">
        <v>8</v>
      </c>
      <c r="H1760" s="277">
        <v>42258</v>
      </c>
      <c r="I1760" s="1" t="s">
        <v>2559</v>
      </c>
      <c r="J1760" s="2" t="s">
        <v>81</v>
      </c>
      <c r="K1760" s="1" t="s">
        <v>33</v>
      </c>
      <c r="L1760" s="1" t="s">
        <v>1815</v>
      </c>
      <c r="M1760" s="1" t="s">
        <v>21</v>
      </c>
      <c r="N1760" s="1" t="s">
        <v>11</v>
      </c>
      <c r="O1760" s="7">
        <v>663.5</v>
      </c>
      <c r="P1760" s="7">
        <v>0</v>
      </c>
      <c r="Q1760" s="7">
        <f t="shared" si="75"/>
        <v>663.5</v>
      </c>
      <c r="R1760" s="6" t="s">
        <v>70</v>
      </c>
      <c r="S1760" s="5" t="s">
        <v>32</v>
      </c>
      <c r="T1760" s="5"/>
      <c r="U1760" s="5" t="s">
        <v>1716</v>
      </c>
      <c r="V1760" s="1" t="s">
        <v>35</v>
      </c>
      <c r="W1760" s="1"/>
      <c r="X1760" s="1"/>
      <c r="Y1760" s="1"/>
      <c r="Z1760" s="4">
        <v>42258</v>
      </c>
      <c r="AA1760" s="1" t="s">
        <v>26</v>
      </c>
      <c r="AB1760" s="1" t="s">
        <v>3791</v>
      </c>
      <c r="AC1760" s="1" t="s">
        <v>2561</v>
      </c>
      <c r="AD1760" s="8"/>
    </row>
    <row r="1761" spans="2:30" outlineLevel="5">
      <c r="B1761" s="3"/>
      <c r="C1761" s="1"/>
      <c r="D1761" s="1"/>
      <c r="E1761" s="1"/>
      <c r="F1761" s="1"/>
      <c r="G1761" s="1" t="s">
        <v>1553</v>
      </c>
      <c r="H1761" s="277">
        <v>42256</v>
      </c>
      <c r="I1761" s="1" t="s">
        <v>3538</v>
      </c>
      <c r="J1761" s="2" t="s">
        <v>81</v>
      </c>
      <c r="K1761" s="1" t="s">
        <v>33</v>
      </c>
      <c r="L1761" s="1" t="s">
        <v>34</v>
      </c>
      <c r="M1761" s="1" t="s">
        <v>21</v>
      </c>
      <c r="N1761" s="1" t="s">
        <v>11</v>
      </c>
      <c r="O1761" s="7">
        <v>830</v>
      </c>
      <c r="P1761" s="7">
        <v>0</v>
      </c>
      <c r="Q1761" s="7">
        <f t="shared" si="75"/>
        <v>830</v>
      </c>
      <c r="R1761" s="6" t="s">
        <v>70</v>
      </c>
      <c r="S1761" s="5" t="s">
        <v>32</v>
      </c>
      <c r="T1761" s="5" t="s">
        <v>66</v>
      </c>
      <c r="U1761" s="5" t="s">
        <v>799</v>
      </c>
      <c r="V1761" s="1" t="s">
        <v>3539</v>
      </c>
      <c r="W1761" s="1" t="s">
        <v>3540</v>
      </c>
      <c r="X1761" s="1"/>
      <c r="Y1761" s="1"/>
      <c r="Z1761" s="4">
        <v>42256</v>
      </c>
      <c r="AA1761" s="1" t="s">
        <v>26</v>
      </c>
      <c r="AB1761" s="1" t="s">
        <v>3541</v>
      </c>
      <c r="AC1761" s="1" t="s">
        <v>3542</v>
      </c>
      <c r="AD1761" s="8"/>
    </row>
    <row r="1762" spans="2:30" outlineLevel="5">
      <c r="B1762" s="3"/>
      <c r="C1762" s="1"/>
      <c r="D1762" s="1"/>
      <c r="E1762" s="1"/>
      <c r="F1762" s="1"/>
      <c r="G1762" s="1" t="s">
        <v>1553</v>
      </c>
      <c r="H1762" s="277">
        <v>42258</v>
      </c>
      <c r="I1762" s="1" t="s">
        <v>3792</v>
      </c>
      <c r="J1762" s="2" t="s">
        <v>81</v>
      </c>
      <c r="K1762" s="1" t="s">
        <v>36</v>
      </c>
      <c r="L1762" s="1" t="s">
        <v>20</v>
      </c>
      <c r="M1762" s="1" t="s">
        <v>21</v>
      </c>
      <c r="N1762" s="1" t="s">
        <v>11</v>
      </c>
      <c r="O1762" s="7">
        <v>825</v>
      </c>
      <c r="P1762" s="7">
        <v>0</v>
      </c>
      <c r="Q1762" s="7">
        <f t="shared" si="75"/>
        <v>825</v>
      </c>
      <c r="R1762" s="6" t="s">
        <v>47</v>
      </c>
      <c r="S1762" s="5" t="s">
        <v>25</v>
      </c>
      <c r="T1762" s="5" t="s">
        <v>1944</v>
      </c>
      <c r="U1762" s="5" t="s">
        <v>1945</v>
      </c>
      <c r="V1762" s="1" t="s">
        <v>35</v>
      </c>
      <c r="W1762" s="1" t="s">
        <v>3793</v>
      </c>
      <c r="X1762" s="1" t="s">
        <v>3794</v>
      </c>
      <c r="Y1762" s="1" t="s">
        <v>3795</v>
      </c>
      <c r="Z1762" s="4">
        <v>42258</v>
      </c>
      <c r="AA1762" s="1" t="s">
        <v>2257</v>
      </c>
      <c r="AB1762" s="1" t="s">
        <v>2424</v>
      </c>
      <c r="AC1762" s="1" t="s">
        <v>3796</v>
      </c>
      <c r="AD1762" s="8"/>
    </row>
    <row r="1763" spans="2:30" outlineLevel="5">
      <c r="B1763" s="3"/>
      <c r="C1763" s="1"/>
      <c r="D1763" s="1"/>
      <c r="E1763" s="1"/>
      <c r="F1763" s="1"/>
      <c r="G1763" s="1" t="s">
        <v>1553</v>
      </c>
      <c r="H1763" s="277">
        <v>42270</v>
      </c>
      <c r="I1763" s="1" t="s">
        <v>3797</v>
      </c>
      <c r="J1763" s="2" t="s">
        <v>81</v>
      </c>
      <c r="K1763" s="1" t="s">
        <v>36</v>
      </c>
      <c r="L1763" s="1" t="s">
        <v>20</v>
      </c>
      <c r="M1763" s="1" t="s">
        <v>21</v>
      </c>
      <c r="N1763" s="1" t="s">
        <v>11</v>
      </c>
      <c r="O1763" s="7">
        <v>1500</v>
      </c>
      <c r="P1763" s="7">
        <v>0</v>
      </c>
      <c r="Q1763" s="7">
        <f t="shared" si="75"/>
        <v>1500</v>
      </c>
      <c r="R1763" s="6" t="s">
        <v>47</v>
      </c>
      <c r="S1763" s="5" t="s">
        <v>25</v>
      </c>
      <c r="T1763" s="5" t="s">
        <v>1944</v>
      </c>
      <c r="U1763" s="5" t="s">
        <v>1945</v>
      </c>
      <c r="V1763" s="1" t="s">
        <v>35</v>
      </c>
      <c r="W1763" s="1" t="s">
        <v>3798</v>
      </c>
      <c r="X1763" s="1" t="s">
        <v>3799</v>
      </c>
      <c r="Y1763" s="1" t="s">
        <v>3800</v>
      </c>
      <c r="Z1763" s="4">
        <v>42270</v>
      </c>
      <c r="AA1763" s="1" t="s">
        <v>45</v>
      </c>
      <c r="AB1763" s="1" t="s">
        <v>3801</v>
      </c>
      <c r="AC1763" s="1" t="s">
        <v>3802</v>
      </c>
      <c r="AD1763" s="8"/>
    </row>
    <row r="1764" spans="2:30" outlineLevel="5">
      <c r="B1764" s="3"/>
      <c r="C1764" s="1"/>
      <c r="D1764" s="1"/>
      <c r="E1764" s="1"/>
      <c r="F1764" s="1"/>
      <c r="G1764" s="1" t="s">
        <v>1553</v>
      </c>
      <c r="H1764" s="277">
        <v>42277</v>
      </c>
      <c r="I1764" s="1" t="s">
        <v>3803</v>
      </c>
      <c r="J1764" s="2" t="s">
        <v>81</v>
      </c>
      <c r="K1764" s="1" t="s">
        <v>36</v>
      </c>
      <c r="L1764" s="1" t="s">
        <v>20</v>
      </c>
      <c r="M1764" s="1" t="s">
        <v>21</v>
      </c>
      <c r="N1764" s="1" t="s">
        <v>11</v>
      </c>
      <c r="O1764" s="7">
        <v>18000</v>
      </c>
      <c r="P1764" s="7">
        <v>0</v>
      </c>
      <c r="Q1764" s="7">
        <f t="shared" si="75"/>
        <v>18000</v>
      </c>
      <c r="R1764" s="6" t="s">
        <v>47</v>
      </c>
      <c r="S1764" s="5" t="s">
        <v>32</v>
      </c>
      <c r="T1764" s="5" t="s">
        <v>51</v>
      </c>
      <c r="U1764" s="5" t="s">
        <v>1393</v>
      </c>
      <c r="V1764" s="1" t="s">
        <v>35</v>
      </c>
      <c r="W1764" s="1" t="s">
        <v>3804</v>
      </c>
      <c r="X1764" s="1" t="s">
        <v>3805</v>
      </c>
      <c r="Y1764" s="1" t="s">
        <v>3806</v>
      </c>
      <c r="Z1764" s="4">
        <v>42277</v>
      </c>
      <c r="AA1764" s="1" t="s">
        <v>45</v>
      </c>
      <c r="AB1764" s="1" t="s">
        <v>3807</v>
      </c>
      <c r="AC1764" s="1"/>
      <c r="AD1764" s="8"/>
    </row>
    <row r="1765" spans="2:30" outlineLevel="5">
      <c r="B1765" s="3"/>
      <c r="C1765" s="1"/>
      <c r="D1765" s="1"/>
      <c r="E1765" s="1"/>
      <c r="F1765" s="1"/>
      <c r="G1765" s="1" t="s">
        <v>1553</v>
      </c>
      <c r="H1765" s="277">
        <v>42277</v>
      </c>
      <c r="I1765" s="1" t="s">
        <v>3808</v>
      </c>
      <c r="J1765" s="2" t="s">
        <v>81</v>
      </c>
      <c r="K1765" s="1" t="s">
        <v>36</v>
      </c>
      <c r="L1765" s="1" t="s">
        <v>20</v>
      </c>
      <c r="M1765" s="1" t="s">
        <v>21</v>
      </c>
      <c r="N1765" s="1" t="s">
        <v>11</v>
      </c>
      <c r="O1765" s="7">
        <v>8590</v>
      </c>
      <c r="P1765" s="7">
        <v>0</v>
      </c>
      <c r="Q1765" s="7">
        <f t="shared" si="75"/>
        <v>8590</v>
      </c>
      <c r="R1765" s="6" t="s">
        <v>47</v>
      </c>
      <c r="S1765" s="5" t="s">
        <v>32</v>
      </c>
      <c r="T1765" s="5" t="s">
        <v>51</v>
      </c>
      <c r="U1765" s="5" t="s">
        <v>1393</v>
      </c>
      <c r="V1765" s="1" t="s">
        <v>35</v>
      </c>
      <c r="W1765" s="1" t="s">
        <v>3809</v>
      </c>
      <c r="X1765" s="1" t="s">
        <v>2408</v>
      </c>
      <c r="Y1765" s="1" t="s">
        <v>2409</v>
      </c>
      <c r="Z1765" s="4">
        <v>42277</v>
      </c>
      <c r="AA1765" s="1" t="s">
        <v>45</v>
      </c>
      <c r="AB1765" s="1" t="s">
        <v>1847</v>
      </c>
      <c r="AC1765" s="1" t="s">
        <v>6344</v>
      </c>
      <c r="AD1765" s="8"/>
    </row>
    <row r="1766" spans="2:30" outlineLevel="5">
      <c r="B1766" s="352"/>
      <c r="C1766" s="2"/>
      <c r="D1766" s="2"/>
      <c r="E1766" s="2"/>
      <c r="F1766" s="2"/>
      <c r="G1766" s="2"/>
      <c r="H1766" s="362"/>
      <c r="I1766" s="2"/>
      <c r="J1766" s="2" t="s">
        <v>81</v>
      </c>
      <c r="K1766" s="2"/>
      <c r="L1766" s="2"/>
      <c r="M1766" s="2"/>
      <c r="N1766" s="2"/>
      <c r="O1766" s="353"/>
      <c r="P1766" s="353"/>
      <c r="Q1766" s="353"/>
      <c r="R1766" s="354"/>
      <c r="S1766" s="355"/>
      <c r="T1766" s="355"/>
      <c r="U1766" s="355"/>
      <c r="V1766" s="2"/>
      <c r="W1766" s="2"/>
      <c r="X1766" s="2"/>
      <c r="Y1766" s="2"/>
      <c r="Z1766" s="356"/>
      <c r="AA1766" s="2"/>
      <c r="AB1766" s="2"/>
      <c r="AC1766" s="2"/>
      <c r="AD1766" s="357"/>
    </row>
    <row r="1767" spans="2:30" outlineLevel="4">
      <c r="B1767" s="352"/>
      <c r="C1767" s="2"/>
      <c r="D1767" s="2"/>
      <c r="E1767" s="2"/>
      <c r="F1767" s="2" t="s">
        <v>4208</v>
      </c>
      <c r="G1767" s="2" t="s">
        <v>4209</v>
      </c>
      <c r="H1767" s="362"/>
      <c r="I1767" s="2"/>
      <c r="J1767" s="2" t="s">
        <v>81</v>
      </c>
      <c r="K1767" s="2"/>
      <c r="L1767" s="2"/>
      <c r="M1767" s="2"/>
      <c r="N1767" s="2"/>
      <c r="O1767" s="353">
        <f>SUM(O1768:O1782)</f>
        <v>46763.1</v>
      </c>
      <c r="P1767" s="353">
        <f>SUM(P1768:P1782)</f>
        <v>13597.66</v>
      </c>
      <c r="Q1767" s="353">
        <f t="shared" ref="Q1767:Q1781" si="76">O1767-P1767</f>
        <v>33165.440000000002</v>
      </c>
      <c r="R1767" s="354"/>
      <c r="S1767" s="355"/>
      <c r="T1767" s="355"/>
      <c r="U1767" s="355"/>
      <c r="V1767" s="2"/>
      <c r="W1767" s="2"/>
      <c r="X1767" s="2"/>
      <c r="Y1767" s="2"/>
      <c r="Z1767" s="356"/>
      <c r="AA1767" s="2"/>
      <c r="AB1767" s="2"/>
      <c r="AC1767" s="2"/>
      <c r="AD1767" s="357"/>
    </row>
    <row r="1768" spans="2:30" outlineLevel="5">
      <c r="B1768" s="3"/>
      <c r="C1768" s="1"/>
      <c r="D1768" s="1"/>
      <c r="E1768" s="1"/>
      <c r="F1768" s="1"/>
      <c r="G1768" s="1" t="s">
        <v>8</v>
      </c>
      <c r="H1768" s="277">
        <v>42306</v>
      </c>
      <c r="I1768" s="1" t="s">
        <v>3524</v>
      </c>
      <c r="J1768" s="2" t="s">
        <v>81</v>
      </c>
      <c r="K1768" s="1" t="s">
        <v>33</v>
      </c>
      <c r="L1768" s="1" t="s">
        <v>3079</v>
      </c>
      <c r="M1768" s="1" t="s">
        <v>21</v>
      </c>
      <c r="N1768" s="1" t="s">
        <v>11</v>
      </c>
      <c r="O1768" s="7">
        <v>58</v>
      </c>
      <c r="P1768" s="7">
        <v>0</v>
      </c>
      <c r="Q1768" s="7">
        <f t="shared" si="76"/>
        <v>58</v>
      </c>
      <c r="R1768" s="6" t="s">
        <v>70</v>
      </c>
      <c r="S1768" s="5" t="s">
        <v>2383</v>
      </c>
      <c r="T1768" s="5"/>
      <c r="U1768" s="113" t="s">
        <v>1707</v>
      </c>
      <c r="V1768" s="1"/>
      <c r="W1768" s="1"/>
      <c r="X1768" s="1"/>
      <c r="Y1768" s="1"/>
      <c r="Z1768" s="4">
        <v>42306</v>
      </c>
      <c r="AA1768" s="1" t="s">
        <v>26</v>
      </c>
      <c r="AB1768" s="1" t="s">
        <v>6345</v>
      </c>
      <c r="AC1768" s="1" t="s">
        <v>3527</v>
      </c>
      <c r="AD1768" s="8"/>
    </row>
    <row r="1769" spans="2:30" outlineLevel="5">
      <c r="B1769" s="3"/>
      <c r="C1769" s="1"/>
      <c r="D1769" s="1"/>
      <c r="E1769" s="1"/>
      <c r="F1769" s="1"/>
      <c r="G1769" s="1" t="s">
        <v>8</v>
      </c>
      <c r="H1769" s="277">
        <v>42306</v>
      </c>
      <c r="I1769" s="1" t="s">
        <v>3524</v>
      </c>
      <c r="J1769" s="2" t="s">
        <v>81</v>
      </c>
      <c r="K1769" s="1" t="s">
        <v>33</v>
      </c>
      <c r="L1769" s="1" t="s">
        <v>3512</v>
      </c>
      <c r="M1769" s="1" t="s">
        <v>21</v>
      </c>
      <c r="N1769" s="1" t="s">
        <v>11</v>
      </c>
      <c r="O1769" s="7">
        <v>253</v>
      </c>
      <c r="P1769" s="7">
        <v>0</v>
      </c>
      <c r="Q1769" s="7">
        <f t="shared" si="76"/>
        <v>253</v>
      </c>
      <c r="R1769" s="6" t="s">
        <v>70</v>
      </c>
      <c r="S1769" s="5" t="s">
        <v>2383</v>
      </c>
      <c r="T1769" s="5"/>
      <c r="U1769" s="113" t="s">
        <v>7734</v>
      </c>
      <c r="V1769" s="1"/>
      <c r="W1769" s="1"/>
      <c r="X1769" s="1"/>
      <c r="Y1769" s="1"/>
      <c r="Z1769" s="4">
        <v>42306</v>
      </c>
      <c r="AA1769" s="1" t="s">
        <v>26</v>
      </c>
      <c r="AB1769" s="1" t="s">
        <v>6346</v>
      </c>
      <c r="AC1769" s="1" t="s">
        <v>3527</v>
      </c>
      <c r="AD1769" s="8"/>
    </row>
    <row r="1770" spans="2:30" outlineLevel="5">
      <c r="B1770" s="3"/>
      <c r="C1770" s="1"/>
      <c r="D1770" s="1"/>
      <c r="E1770" s="1"/>
      <c r="F1770" s="1"/>
      <c r="G1770" s="1" t="s">
        <v>1553</v>
      </c>
      <c r="H1770" s="277">
        <v>42301</v>
      </c>
      <c r="I1770" s="1" t="s">
        <v>4624</v>
      </c>
      <c r="J1770" s="2" t="s">
        <v>81</v>
      </c>
      <c r="K1770" s="1" t="s">
        <v>33</v>
      </c>
      <c r="L1770" s="1" t="s">
        <v>34</v>
      </c>
      <c r="M1770" s="1" t="s">
        <v>21</v>
      </c>
      <c r="N1770" s="1" t="s">
        <v>11</v>
      </c>
      <c r="O1770" s="7">
        <v>1541.9</v>
      </c>
      <c r="P1770" s="7">
        <v>0</v>
      </c>
      <c r="Q1770" s="7">
        <f t="shared" si="76"/>
        <v>1541.9</v>
      </c>
      <c r="R1770" s="6" t="s">
        <v>70</v>
      </c>
      <c r="S1770" s="5" t="s">
        <v>25</v>
      </c>
      <c r="T1770" s="5" t="s">
        <v>1944</v>
      </c>
      <c r="U1770" s="5" t="s">
        <v>1945</v>
      </c>
      <c r="V1770" s="1" t="s">
        <v>3539</v>
      </c>
      <c r="W1770" s="1" t="s">
        <v>4625</v>
      </c>
      <c r="X1770" s="1"/>
      <c r="Y1770" s="1"/>
      <c r="Z1770" s="4">
        <v>42301</v>
      </c>
      <c r="AA1770" s="1" t="s">
        <v>26</v>
      </c>
      <c r="AB1770" s="1" t="s">
        <v>4626</v>
      </c>
      <c r="AC1770" s="1" t="s">
        <v>4627</v>
      </c>
      <c r="AD1770" s="8"/>
    </row>
    <row r="1771" spans="2:30" outlineLevel="5">
      <c r="B1771" s="3"/>
      <c r="C1771" s="1"/>
      <c r="D1771" s="1"/>
      <c r="E1771" s="1"/>
      <c r="F1771" s="1"/>
      <c r="G1771" s="1" t="s">
        <v>1553</v>
      </c>
      <c r="H1771" s="277">
        <v>42306</v>
      </c>
      <c r="I1771" s="1" t="s">
        <v>4628</v>
      </c>
      <c r="J1771" s="2" t="s">
        <v>81</v>
      </c>
      <c r="K1771" s="1" t="s">
        <v>33</v>
      </c>
      <c r="L1771" s="1" t="s">
        <v>34</v>
      </c>
      <c r="M1771" s="1" t="s">
        <v>21</v>
      </c>
      <c r="N1771" s="1" t="s">
        <v>11</v>
      </c>
      <c r="O1771" s="7">
        <v>365</v>
      </c>
      <c r="P1771" s="7">
        <v>0</v>
      </c>
      <c r="Q1771" s="7">
        <f t="shared" si="76"/>
        <v>365</v>
      </c>
      <c r="R1771" s="6" t="s">
        <v>70</v>
      </c>
      <c r="S1771" s="5" t="s">
        <v>32</v>
      </c>
      <c r="T1771" s="5" t="s">
        <v>67</v>
      </c>
      <c r="U1771" s="5" t="s">
        <v>1615</v>
      </c>
      <c r="V1771" s="1" t="s">
        <v>3539</v>
      </c>
      <c r="W1771" s="1" t="s">
        <v>4629</v>
      </c>
      <c r="X1771" s="1"/>
      <c r="Y1771" s="1"/>
      <c r="Z1771" s="4">
        <v>42306</v>
      </c>
      <c r="AA1771" s="1" t="s">
        <v>26</v>
      </c>
      <c r="AB1771" s="1" t="s">
        <v>4630</v>
      </c>
      <c r="AC1771" s="1" t="s">
        <v>4631</v>
      </c>
      <c r="AD1771" s="8"/>
    </row>
    <row r="1772" spans="2:30" outlineLevel="5">
      <c r="B1772" s="3"/>
      <c r="C1772" s="1"/>
      <c r="D1772" s="1"/>
      <c r="E1772" s="1"/>
      <c r="F1772" s="1"/>
      <c r="G1772" s="1" t="s">
        <v>1553</v>
      </c>
      <c r="H1772" s="277">
        <v>42306</v>
      </c>
      <c r="I1772" s="1" t="s">
        <v>4632</v>
      </c>
      <c r="J1772" s="2" t="s">
        <v>81</v>
      </c>
      <c r="K1772" s="1" t="s">
        <v>33</v>
      </c>
      <c r="L1772" s="1" t="s">
        <v>34</v>
      </c>
      <c r="M1772" s="1" t="s">
        <v>21</v>
      </c>
      <c r="N1772" s="1" t="s">
        <v>11</v>
      </c>
      <c r="O1772" s="7">
        <v>100</v>
      </c>
      <c r="P1772" s="7">
        <v>0</v>
      </c>
      <c r="Q1772" s="7">
        <f t="shared" si="76"/>
        <v>100</v>
      </c>
      <c r="R1772" s="6" t="s">
        <v>70</v>
      </c>
      <c r="S1772" s="5" t="s">
        <v>25</v>
      </c>
      <c r="T1772" s="5" t="s">
        <v>763</v>
      </c>
      <c r="U1772" s="5" t="s">
        <v>56</v>
      </c>
      <c r="V1772" s="1" t="s">
        <v>3539</v>
      </c>
      <c r="W1772" s="1" t="s">
        <v>4633</v>
      </c>
      <c r="X1772" s="1"/>
      <c r="Y1772" s="1"/>
      <c r="Z1772" s="4">
        <v>42306</v>
      </c>
      <c r="AA1772" s="1" t="s">
        <v>26</v>
      </c>
      <c r="AB1772" s="1" t="s">
        <v>4634</v>
      </c>
      <c r="AC1772" s="1" t="s">
        <v>4635</v>
      </c>
      <c r="AD1772" s="8"/>
    </row>
    <row r="1773" spans="2:30" outlineLevel="5">
      <c r="B1773" s="3"/>
      <c r="C1773" s="1"/>
      <c r="D1773" s="1"/>
      <c r="E1773" s="1"/>
      <c r="F1773" s="1"/>
      <c r="G1773" s="1" t="s">
        <v>1553</v>
      </c>
      <c r="H1773" s="277">
        <v>42282</v>
      </c>
      <c r="I1773" s="1" t="s">
        <v>6347</v>
      </c>
      <c r="J1773" s="2" t="s">
        <v>81</v>
      </c>
      <c r="K1773" s="1" t="s">
        <v>36</v>
      </c>
      <c r="L1773" s="1" t="s">
        <v>20</v>
      </c>
      <c r="M1773" s="1" t="s">
        <v>21</v>
      </c>
      <c r="N1773" s="1" t="s">
        <v>11</v>
      </c>
      <c r="O1773" s="7">
        <v>6230</v>
      </c>
      <c r="P1773" s="7">
        <v>0</v>
      </c>
      <c r="Q1773" s="7">
        <f t="shared" si="76"/>
        <v>6230</v>
      </c>
      <c r="R1773" s="6" t="s">
        <v>47</v>
      </c>
      <c r="S1773" s="5" t="s">
        <v>32</v>
      </c>
      <c r="T1773" s="5" t="s">
        <v>67</v>
      </c>
      <c r="U1773" s="5" t="s">
        <v>1615</v>
      </c>
      <c r="V1773" s="1" t="s">
        <v>35</v>
      </c>
      <c r="W1773" s="1" t="s">
        <v>6348</v>
      </c>
      <c r="X1773" s="1" t="s">
        <v>6349</v>
      </c>
      <c r="Y1773" s="1" t="s">
        <v>6350</v>
      </c>
      <c r="Z1773" s="4">
        <v>42282</v>
      </c>
      <c r="AA1773" s="1" t="s">
        <v>45</v>
      </c>
      <c r="AB1773" s="1" t="s">
        <v>3439</v>
      </c>
      <c r="AC1773" s="1" t="s">
        <v>6351</v>
      </c>
      <c r="AD1773" s="8"/>
    </row>
    <row r="1774" spans="2:30" outlineLevel="5">
      <c r="B1774" s="3"/>
      <c r="C1774" s="1"/>
      <c r="D1774" s="1"/>
      <c r="E1774" s="1"/>
      <c r="F1774" s="1"/>
      <c r="G1774" s="1" t="s">
        <v>1553</v>
      </c>
      <c r="H1774" s="277">
        <v>42282</v>
      </c>
      <c r="I1774" s="1" t="s">
        <v>6352</v>
      </c>
      <c r="J1774" s="2" t="s">
        <v>81</v>
      </c>
      <c r="K1774" s="1" t="s">
        <v>36</v>
      </c>
      <c r="L1774" s="1" t="s">
        <v>20</v>
      </c>
      <c r="M1774" s="1" t="s">
        <v>21</v>
      </c>
      <c r="N1774" s="1" t="s">
        <v>11</v>
      </c>
      <c r="O1774" s="7">
        <v>8307.2000000000007</v>
      </c>
      <c r="P1774" s="7">
        <v>0</v>
      </c>
      <c r="Q1774" s="7">
        <f t="shared" si="76"/>
        <v>8307.2000000000007</v>
      </c>
      <c r="R1774" s="6" t="s">
        <v>47</v>
      </c>
      <c r="S1774" s="5" t="s">
        <v>32</v>
      </c>
      <c r="T1774" s="5" t="s">
        <v>67</v>
      </c>
      <c r="U1774" s="5" t="s">
        <v>1615</v>
      </c>
      <c r="V1774" s="1" t="s">
        <v>35</v>
      </c>
      <c r="W1774" s="1" t="s">
        <v>6353</v>
      </c>
      <c r="X1774" s="1" t="s">
        <v>6354</v>
      </c>
      <c r="Y1774" s="1" t="s">
        <v>6355</v>
      </c>
      <c r="Z1774" s="4">
        <v>42282</v>
      </c>
      <c r="AA1774" s="1" t="s">
        <v>45</v>
      </c>
      <c r="AB1774" s="1" t="s">
        <v>6356</v>
      </c>
      <c r="AC1774" s="1" t="s">
        <v>6357</v>
      </c>
      <c r="AD1774" s="8"/>
    </row>
    <row r="1775" spans="2:30" outlineLevel="5">
      <c r="B1775" s="3"/>
      <c r="C1775" s="1"/>
      <c r="D1775" s="1"/>
      <c r="E1775" s="1"/>
      <c r="F1775" s="1"/>
      <c r="G1775" s="1" t="s">
        <v>1553</v>
      </c>
      <c r="H1775" s="277">
        <v>42289</v>
      </c>
      <c r="I1775" s="1" t="s">
        <v>6358</v>
      </c>
      <c r="J1775" s="2" t="s">
        <v>81</v>
      </c>
      <c r="K1775" s="1" t="s">
        <v>36</v>
      </c>
      <c r="L1775" s="1" t="s">
        <v>20</v>
      </c>
      <c r="M1775" s="1" t="s">
        <v>21</v>
      </c>
      <c r="N1775" s="1" t="s">
        <v>11</v>
      </c>
      <c r="O1775" s="7">
        <v>3870</v>
      </c>
      <c r="P1775" s="7">
        <v>0</v>
      </c>
      <c r="Q1775" s="7">
        <f t="shared" si="76"/>
        <v>3870</v>
      </c>
      <c r="R1775" s="6" t="s">
        <v>47</v>
      </c>
      <c r="S1775" s="5" t="s">
        <v>32</v>
      </c>
      <c r="T1775" s="5" t="s">
        <v>66</v>
      </c>
      <c r="U1775" s="5" t="s">
        <v>799</v>
      </c>
      <c r="V1775" s="1" t="s">
        <v>35</v>
      </c>
      <c r="W1775" s="1" t="s">
        <v>6359</v>
      </c>
      <c r="X1775" s="1" t="s">
        <v>6360</v>
      </c>
      <c r="Y1775" s="1" t="s">
        <v>6361</v>
      </c>
      <c r="Z1775" s="4">
        <v>42289</v>
      </c>
      <c r="AA1775" s="1" t="s">
        <v>2257</v>
      </c>
      <c r="AB1775" s="1" t="s">
        <v>6362</v>
      </c>
      <c r="AC1775" s="1" t="s">
        <v>6363</v>
      </c>
      <c r="AD1775" s="8"/>
    </row>
    <row r="1776" spans="2:30" outlineLevel="5">
      <c r="B1776" s="3"/>
      <c r="C1776" s="1"/>
      <c r="D1776" s="1"/>
      <c r="E1776" s="1"/>
      <c r="F1776" s="1"/>
      <c r="G1776" s="1" t="s">
        <v>1553</v>
      </c>
      <c r="H1776" s="277">
        <v>42290</v>
      </c>
      <c r="I1776" s="1" t="s">
        <v>6364</v>
      </c>
      <c r="J1776" s="2" t="s">
        <v>81</v>
      </c>
      <c r="K1776" s="1" t="s">
        <v>36</v>
      </c>
      <c r="L1776" s="1" t="s">
        <v>20</v>
      </c>
      <c r="M1776" s="1" t="s">
        <v>21</v>
      </c>
      <c r="N1776" s="1" t="s">
        <v>11</v>
      </c>
      <c r="O1776" s="7">
        <v>2000</v>
      </c>
      <c r="P1776" s="7">
        <v>0</v>
      </c>
      <c r="Q1776" s="7">
        <f t="shared" si="76"/>
        <v>2000</v>
      </c>
      <c r="R1776" s="6" t="s">
        <v>47</v>
      </c>
      <c r="S1776" s="5" t="s">
        <v>32</v>
      </c>
      <c r="T1776" s="5" t="s">
        <v>66</v>
      </c>
      <c r="U1776" s="5" t="s">
        <v>799</v>
      </c>
      <c r="V1776" s="1" t="s">
        <v>35</v>
      </c>
      <c r="W1776" s="1" t="s">
        <v>6365</v>
      </c>
      <c r="X1776" s="1" t="s">
        <v>6366</v>
      </c>
      <c r="Y1776" s="1" t="s">
        <v>6367</v>
      </c>
      <c r="Z1776" s="4">
        <v>42290</v>
      </c>
      <c r="AA1776" s="1" t="s">
        <v>71</v>
      </c>
      <c r="AB1776" s="1" t="s">
        <v>106</v>
      </c>
      <c r="AC1776" s="1" t="s">
        <v>6368</v>
      </c>
      <c r="AD1776" s="8"/>
    </row>
    <row r="1777" spans="2:30" outlineLevel="5">
      <c r="B1777" s="3"/>
      <c r="C1777" s="1"/>
      <c r="D1777" s="1"/>
      <c r="E1777" s="1"/>
      <c r="F1777" s="1"/>
      <c r="G1777" s="1" t="s">
        <v>1553</v>
      </c>
      <c r="H1777" s="277">
        <v>42290</v>
      </c>
      <c r="I1777" s="1" t="s">
        <v>6369</v>
      </c>
      <c r="J1777" s="2" t="s">
        <v>81</v>
      </c>
      <c r="K1777" s="1" t="s">
        <v>36</v>
      </c>
      <c r="L1777" s="1" t="s">
        <v>20</v>
      </c>
      <c r="M1777" s="1" t="s">
        <v>21</v>
      </c>
      <c r="N1777" s="1" t="s">
        <v>11</v>
      </c>
      <c r="O1777" s="7">
        <v>2000</v>
      </c>
      <c r="P1777" s="7">
        <v>0</v>
      </c>
      <c r="Q1777" s="7">
        <f t="shared" si="76"/>
        <v>2000</v>
      </c>
      <c r="R1777" s="6" t="s">
        <v>47</v>
      </c>
      <c r="S1777" s="5" t="s">
        <v>32</v>
      </c>
      <c r="T1777" s="5" t="s">
        <v>67</v>
      </c>
      <c r="U1777" s="5" t="s">
        <v>1615</v>
      </c>
      <c r="V1777" s="1" t="s">
        <v>35</v>
      </c>
      <c r="W1777" s="1" t="s">
        <v>6370</v>
      </c>
      <c r="X1777" s="1" t="s">
        <v>6371</v>
      </c>
      <c r="Y1777" s="1" t="s">
        <v>6372</v>
      </c>
      <c r="Z1777" s="4">
        <v>42290</v>
      </c>
      <c r="AA1777" s="1" t="s">
        <v>71</v>
      </c>
      <c r="AB1777" s="1" t="s">
        <v>93</v>
      </c>
      <c r="AC1777" s="1" t="s">
        <v>6373</v>
      </c>
      <c r="AD1777" s="8"/>
    </row>
    <row r="1778" spans="2:30" outlineLevel="5">
      <c r="B1778" s="3"/>
      <c r="C1778" s="1"/>
      <c r="D1778" s="1"/>
      <c r="E1778" s="1"/>
      <c r="F1778" s="1"/>
      <c r="G1778" s="1" t="s">
        <v>1553</v>
      </c>
      <c r="H1778" s="277">
        <v>42298</v>
      </c>
      <c r="I1778" s="1" t="s">
        <v>6374</v>
      </c>
      <c r="J1778" s="2" t="s">
        <v>81</v>
      </c>
      <c r="K1778" s="1" t="s">
        <v>36</v>
      </c>
      <c r="L1778" s="1" t="s">
        <v>20</v>
      </c>
      <c r="M1778" s="1" t="s">
        <v>21</v>
      </c>
      <c r="N1778" s="1" t="s">
        <v>11</v>
      </c>
      <c r="O1778" s="7">
        <v>1188</v>
      </c>
      <c r="P1778" s="7">
        <v>0</v>
      </c>
      <c r="Q1778" s="7">
        <f t="shared" si="76"/>
        <v>1188</v>
      </c>
      <c r="R1778" s="6" t="s">
        <v>47</v>
      </c>
      <c r="S1778" s="5" t="s">
        <v>32</v>
      </c>
      <c r="T1778" s="5" t="s">
        <v>67</v>
      </c>
      <c r="U1778" s="5" t="s">
        <v>1615</v>
      </c>
      <c r="V1778" s="1" t="s">
        <v>35</v>
      </c>
      <c r="W1778" s="1" t="s">
        <v>6375</v>
      </c>
      <c r="X1778" s="1" t="s">
        <v>6376</v>
      </c>
      <c r="Y1778" s="1" t="s">
        <v>6377</v>
      </c>
      <c r="Z1778" s="4">
        <v>42298</v>
      </c>
      <c r="AA1778" s="1" t="s">
        <v>2257</v>
      </c>
      <c r="AB1778" s="1" t="s">
        <v>5408</v>
      </c>
      <c r="AC1778" s="1" t="s">
        <v>6378</v>
      </c>
      <c r="AD1778" s="8"/>
    </row>
    <row r="1779" spans="2:30" outlineLevel="5">
      <c r="B1779" s="3"/>
      <c r="C1779" s="1"/>
      <c r="D1779" s="1"/>
      <c r="E1779" s="1"/>
      <c r="F1779" s="1"/>
      <c r="G1779" s="1" t="s">
        <v>1553</v>
      </c>
      <c r="H1779" s="277">
        <v>42307</v>
      </c>
      <c r="I1779" s="1" t="s">
        <v>6379</v>
      </c>
      <c r="J1779" s="2" t="s">
        <v>81</v>
      </c>
      <c r="K1779" s="1" t="s">
        <v>36</v>
      </c>
      <c r="L1779" s="1" t="s">
        <v>20</v>
      </c>
      <c r="M1779" s="1" t="s">
        <v>21</v>
      </c>
      <c r="N1779" s="1" t="s">
        <v>11</v>
      </c>
      <c r="O1779" s="7">
        <v>10350</v>
      </c>
      <c r="P1779" s="7">
        <v>0</v>
      </c>
      <c r="Q1779" s="7">
        <f t="shared" si="76"/>
        <v>10350</v>
      </c>
      <c r="R1779" s="6" t="s">
        <v>47</v>
      </c>
      <c r="S1779" s="5" t="s">
        <v>32</v>
      </c>
      <c r="T1779" s="5" t="s">
        <v>3171</v>
      </c>
      <c r="U1779" s="5" t="s">
        <v>3172</v>
      </c>
      <c r="V1779" s="1" t="s">
        <v>35</v>
      </c>
      <c r="W1779" s="1" t="s">
        <v>4985</v>
      </c>
      <c r="X1779" s="1" t="s">
        <v>6380</v>
      </c>
      <c r="Y1779" s="1" t="s">
        <v>6381</v>
      </c>
      <c r="Z1779" s="4">
        <v>42307</v>
      </c>
      <c r="AA1779" s="1" t="s">
        <v>45</v>
      </c>
      <c r="AB1779" s="1" t="s">
        <v>6382</v>
      </c>
      <c r="AC1779" s="1" t="s">
        <v>6383</v>
      </c>
      <c r="AD1779" s="8"/>
    </row>
    <row r="1780" spans="2:30" ht="15" customHeight="1" outlineLevel="5">
      <c r="B1780" s="3"/>
      <c r="C1780" s="1"/>
      <c r="D1780" s="1"/>
      <c r="E1780" s="1"/>
      <c r="F1780" s="1"/>
      <c r="G1780" s="1" t="s">
        <v>1553</v>
      </c>
      <c r="H1780" s="277">
        <v>42308</v>
      </c>
      <c r="I1780" s="1" t="s">
        <v>6384</v>
      </c>
      <c r="J1780" s="2" t="s">
        <v>81</v>
      </c>
      <c r="K1780" s="1" t="s">
        <v>36</v>
      </c>
      <c r="L1780" s="1" t="s">
        <v>20</v>
      </c>
      <c r="M1780" s="1" t="s">
        <v>21</v>
      </c>
      <c r="N1780" s="1" t="s">
        <v>11</v>
      </c>
      <c r="O1780" s="7">
        <v>10500</v>
      </c>
      <c r="P1780" s="7">
        <v>0</v>
      </c>
      <c r="Q1780" s="7">
        <f t="shared" si="76"/>
        <v>10500</v>
      </c>
      <c r="R1780" s="6" t="s">
        <v>47</v>
      </c>
      <c r="S1780" s="5" t="s">
        <v>32</v>
      </c>
      <c r="T1780" s="5" t="s">
        <v>51</v>
      </c>
      <c r="U1780" s="5" t="s">
        <v>1393</v>
      </c>
      <c r="V1780" s="1" t="s">
        <v>35</v>
      </c>
      <c r="W1780" s="1" t="s">
        <v>6385</v>
      </c>
      <c r="X1780" s="1" t="s">
        <v>2408</v>
      </c>
      <c r="Y1780" s="1" t="s">
        <v>2409</v>
      </c>
      <c r="Z1780" s="4">
        <v>42308</v>
      </c>
      <c r="AA1780" s="1" t="s">
        <v>45</v>
      </c>
      <c r="AB1780" s="1" t="s">
        <v>3722</v>
      </c>
      <c r="AC1780" s="1" t="s">
        <v>6386</v>
      </c>
      <c r="AD1780" s="8" t="s">
        <v>6387</v>
      </c>
    </row>
    <row r="1781" spans="2:30" ht="15" customHeight="1" outlineLevel="5">
      <c r="B1781" s="3"/>
      <c r="C1781" s="1"/>
      <c r="D1781" s="1"/>
      <c r="E1781" s="1"/>
      <c r="F1781" s="1"/>
      <c r="G1781" s="1" t="s">
        <v>1553</v>
      </c>
      <c r="H1781" s="277">
        <v>42307</v>
      </c>
      <c r="I1781" s="1" t="s">
        <v>4391</v>
      </c>
      <c r="J1781" s="2" t="s">
        <v>81</v>
      </c>
      <c r="K1781" s="1" t="s">
        <v>9</v>
      </c>
      <c r="L1781" s="1" t="s">
        <v>10</v>
      </c>
      <c r="M1781" s="1" t="s">
        <v>10</v>
      </c>
      <c r="N1781" s="1" t="s">
        <v>11</v>
      </c>
      <c r="O1781" s="7">
        <v>0</v>
      </c>
      <c r="P1781" s="7">
        <v>13597.66</v>
      </c>
      <c r="Q1781" s="7">
        <f t="shared" si="76"/>
        <v>-13597.66</v>
      </c>
      <c r="R1781" s="6" t="s">
        <v>1</v>
      </c>
      <c r="S1781" s="5" t="s">
        <v>4</v>
      </c>
      <c r="T1781" s="5"/>
      <c r="U1781" s="422" t="s">
        <v>204</v>
      </c>
      <c r="V1781" s="1"/>
      <c r="W1781" s="1"/>
      <c r="X1781" s="1"/>
      <c r="Y1781" s="1"/>
      <c r="Z1781" s="4">
        <v>42307</v>
      </c>
      <c r="AA1781" s="1"/>
      <c r="AB1781" s="1"/>
      <c r="AC1781" s="1"/>
      <c r="AD1781" s="8" t="s">
        <v>4392</v>
      </c>
    </row>
    <row r="1782" spans="2:30" outlineLevel="5">
      <c r="B1782" s="352"/>
      <c r="C1782" s="2"/>
      <c r="D1782" s="2"/>
      <c r="E1782" s="2"/>
      <c r="F1782" s="2"/>
      <c r="G1782" s="2"/>
      <c r="H1782" s="362"/>
      <c r="I1782" s="2"/>
      <c r="J1782" s="2" t="s">
        <v>81</v>
      </c>
      <c r="K1782" s="2"/>
      <c r="L1782" s="2"/>
      <c r="M1782" s="2"/>
      <c r="N1782" s="2"/>
      <c r="O1782" s="353"/>
      <c r="P1782" s="353"/>
      <c r="Q1782" s="353"/>
      <c r="R1782" s="354"/>
      <c r="S1782" s="355"/>
      <c r="T1782" s="355"/>
      <c r="U1782" s="355"/>
      <c r="V1782" s="2"/>
      <c r="W1782" s="2"/>
      <c r="X1782" s="2"/>
      <c r="Y1782" s="2"/>
      <c r="Z1782" s="356"/>
      <c r="AA1782" s="2"/>
      <c r="AB1782" s="2"/>
      <c r="AC1782" s="2"/>
      <c r="AD1782" s="357"/>
    </row>
    <row r="1783" spans="2:30" outlineLevel="4">
      <c r="B1783" s="352"/>
      <c r="C1783" s="2"/>
      <c r="D1783" s="2"/>
      <c r="E1783" s="2"/>
      <c r="F1783" s="2" t="s">
        <v>4258</v>
      </c>
      <c r="G1783" s="2" t="s">
        <v>4259</v>
      </c>
      <c r="H1783" s="362"/>
      <c r="I1783" s="2"/>
      <c r="J1783" s="2" t="s">
        <v>81</v>
      </c>
      <c r="K1783" s="2"/>
      <c r="L1783" s="2"/>
      <c r="M1783" s="2"/>
      <c r="N1783" s="2"/>
      <c r="O1783" s="353">
        <f>SUM(O1784:O1808)</f>
        <v>157325.65</v>
      </c>
      <c r="P1783" s="353">
        <f>SUM(P1784:P1808)</f>
        <v>0</v>
      </c>
      <c r="Q1783" s="353">
        <f t="shared" ref="Q1783:Q1807" si="77">O1783-P1783</f>
        <v>157325.65</v>
      </c>
      <c r="R1783" s="354"/>
      <c r="S1783" s="355"/>
      <c r="T1783" s="355"/>
      <c r="U1783" s="355"/>
      <c r="V1783" s="2"/>
      <c r="W1783" s="2"/>
      <c r="X1783" s="2"/>
      <c r="Y1783" s="2"/>
      <c r="Z1783" s="356"/>
      <c r="AA1783" s="2"/>
      <c r="AB1783" s="2"/>
      <c r="AC1783" s="2"/>
      <c r="AD1783" s="357"/>
    </row>
    <row r="1784" spans="2:30" outlineLevel="5">
      <c r="B1784" s="3"/>
      <c r="C1784" s="1"/>
      <c r="D1784" s="1"/>
      <c r="E1784" s="1"/>
      <c r="F1784" s="1"/>
      <c r="G1784" s="1" t="s">
        <v>1553</v>
      </c>
      <c r="H1784" s="277">
        <v>42313</v>
      </c>
      <c r="I1784" s="1" t="s">
        <v>6388</v>
      </c>
      <c r="J1784" s="2" t="s">
        <v>81</v>
      </c>
      <c r="K1784" s="1" t="s">
        <v>36</v>
      </c>
      <c r="L1784" s="1" t="s">
        <v>20</v>
      </c>
      <c r="M1784" s="1" t="s">
        <v>21</v>
      </c>
      <c r="N1784" s="1" t="s">
        <v>11</v>
      </c>
      <c r="O1784" s="7">
        <v>9880</v>
      </c>
      <c r="P1784" s="7">
        <v>0</v>
      </c>
      <c r="Q1784" s="7">
        <f t="shared" si="77"/>
        <v>9880</v>
      </c>
      <c r="R1784" s="6" t="s">
        <v>47</v>
      </c>
      <c r="S1784" s="5" t="s">
        <v>25</v>
      </c>
      <c r="T1784" s="5" t="s">
        <v>1944</v>
      </c>
      <c r="U1784" s="5" t="s">
        <v>1945</v>
      </c>
      <c r="V1784" s="1" t="s">
        <v>35</v>
      </c>
      <c r="W1784" s="1" t="s">
        <v>6389</v>
      </c>
      <c r="X1784" s="1" t="s">
        <v>3774</v>
      </c>
      <c r="Y1784" s="1" t="s">
        <v>3775</v>
      </c>
      <c r="Z1784" s="4">
        <v>42313</v>
      </c>
      <c r="AA1784" s="1" t="s">
        <v>71</v>
      </c>
      <c r="AB1784" s="1" t="s">
        <v>6390</v>
      </c>
      <c r="AC1784" s="1" t="s">
        <v>6391</v>
      </c>
      <c r="AD1784" s="8"/>
    </row>
    <row r="1785" spans="2:30" outlineLevel="5">
      <c r="B1785" s="3"/>
      <c r="C1785" s="1"/>
      <c r="D1785" s="1"/>
      <c r="E1785" s="1"/>
      <c r="F1785" s="1"/>
      <c r="G1785" s="1" t="s">
        <v>1553</v>
      </c>
      <c r="H1785" s="277">
        <v>42313</v>
      </c>
      <c r="I1785" s="1" t="s">
        <v>6392</v>
      </c>
      <c r="J1785" s="2" t="s">
        <v>81</v>
      </c>
      <c r="K1785" s="1" t="s">
        <v>36</v>
      </c>
      <c r="L1785" s="1" t="s">
        <v>20</v>
      </c>
      <c r="M1785" s="1" t="s">
        <v>21</v>
      </c>
      <c r="N1785" s="1" t="s">
        <v>11</v>
      </c>
      <c r="O1785" s="7">
        <v>6675</v>
      </c>
      <c r="P1785" s="7">
        <v>0</v>
      </c>
      <c r="Q1785" s="7">
        <f t="shared" si="77"/>
        <v>6675</v>
      </c>
      <c r="R1785" s="6" t="s">
        <v>47</v>
      </c>
      <c r="S1785" s="5" t="s">
        <v>25</v>
      </c>
      <c r="T1785" s="5" t="s">
        <v>1944</v>
      </c>
      <c r="U1785" s="5" t="s">
        <v>1945</v>
      </c>
      <c r="V1785" s="1" t="s">
        <v>35</v>
      </c>
      <c r="W1785" s="1" t="s">
        <v>4645</v>
      </c>
      <c r="X1785" s="1" t="s">
        <v>3774</v>
      </c>
      <c r="Y1785" s="1" t="s">
        <v>3775</v>
      </c>
      <c r="Z1785" s="4">
        <v>42313</v>
      </c>
      <c r="AA1785" s="1" t="s">
        <v>71</v>
      </c>
      <c r="AB1785" s="1" t="s">
        <v>6393</v>
      </c>
      <c r="AC1785" s="1" t="s">
        <v>6394</v>
      </c>
      <c r="AD1785" s="8"/>
    </row>
    <row r="1786" spans="2:30" outlineLevel="5">
      <c r="B1786" s="3"/>
      <c r="C1786" s="1"/>
      <c r="D1786" s="1"/>
      <c r="E1786" s="1"/>
      <c r="F1786" s="1"/>
      <c r="G1786" s="1" t="s">
        <v>1553</v>
      </c>
      <c r="H1786" s="277">
        <v>42318</v>
      </c>
      <c r="I1786" s="1" t="s">
        <v>6395</v>
      </c>
      <c r="J1786" s="2" t="s">
        <v>81</v>
      </c>
      <c r="K1786" s="1" t="s">
        <v>36</v>
      </c>
      <c r="L1786" s="1" t="s">
        <v>20</v>
      </c>
      <c r="M1786" s="1" t="s">
        <v>21</v>
      </c>
      <c r="N1786" s="1" t="s">
        <v>11</v>
      </c>
      <c r="O1786" s="7">
        <v>2768.5</v>
      </c>
      <c r="P1786" s="7">
        <v>0</v>
      </c>
      <c r="Q1786" s="7">
        <f t="shared" si="77"/>
        <v>2768.5</v>
      </c>
      <c r="R1786" s="6" t="s">
        <v>47</v>
      </c>
      <c r="S1786" s="5" t="s">
        <v>32</v>
      </c>
      <c r="T1786" s="5" t="s">
        <v>66</v>
      </c>
      <c r="U1786" s="5" t="s">
        <v>799</v>
      </c>
      <c r="V1786" s="1" t="s">
        <v>35</v>
      </c>
      <c r="W1786" s="1" t="s">
        <v>6396</v>
      </c>
      <c r="X1786" s="1" t="s">
        <v>2573</v>
      </c>
      <c r="Y1786" s="1" t="s">
        <v>2574</v>
      </c>
      <c r="Z1786" s="4">
        <v>42318</v>
      </c>
      <c r="AA1786" s="1" t="s">
        <v>2257</v>
      </c>
      <c r="AB1786" s="1" t="s">
        <v>6397</v>
      </c>
      <c r="AC1786" s="1" t="s">
        <v>6398</v>
      </c>
      <c r="AD1786" s="8"/>
    </row>
    <row r="1787" spans="2:30" outlineLevel="5">
      <c r="B1787" s="3"/>
      <c r="C1787" s="1"/>
      <c r="D1787" s="1"/>
      <c r="E1787" s="1"/>
      <c r="F1787" s="1"/>
      <c r="G1787" s="1" t="s">
        <v>1553</v>
      </c>
      <c r="H1787" s="277">
        <v>42325</v>
      </c>
      <c r="I1787" s="1" t="s">
        <v>6399</v>
      </c>
      <c r="J1787" s="2" t="s">
        <v>81</v>
      </c>
      <c r="K1787" s="1" t="s">
        <v>36</v>
      </c>
      <c r="L1787" s="1" t="s">
        <v>20</v>
      </c>
      <c r="M1787" s="1" t="s">
        <v>21</v>
      </c>
      <c r="N1787" s="1" t="s">
        <v>11</v>
      </c>
      <c r="O1787" s="7">
        <v>62500</v>
      </c>
      <c r="P1787" s="7">
        <v>0</v>
      </c>
      <c r="Q1787" s="7">
        <f t="shared" si="77"/>
        <v>62500</v>
      </c>
      <c r="R1787" s="6" t="s">
        <v>47</v>
      </c>
      <c r="S1787" s="5" t="s">
        <v>25</v>
      </c>
      <c r="T1787" s="5" t="s">
        <v>1944</v>
      </c>
      <c r="U1787" s="5" t="s">
        <v>1945</v>
      </c>
      <c r="V1787" s="1" t="s">
        <v>35</v>
      </c>
      <c r="W1787" s="1" t="s">
        <v>5017</v>
      </c>
      <c r="X1787" s="1" t="s">
        <v>6400</v>
      </c>
      <c r="Y1787" s="1" t="s">
        <v>6401</v>
      </c>
      <c r="Z1787" s="4">
        <v>42325</v>
      </c>
      <c r="AA1787" s="1" t="s">
        <v>45</v>
      </c>
      <c r="AB1787" s="1" t="s">
        <v>6402</v>
      </c>
      <c r="AC1787" s="1" t="s">
        <v>6403</v>
      </c>
      <c r="AD1787" s="8"/>
    </row>
    <row r="1788" spans="2:30" outlineLevel="5">
      <c r="B1788" s="3"/>
      <c r="C1788" s="1"/>
      <c r="D1788" s="1"/>
      <c r="E1788" s="1"/>
      <c r="F1788" s="1"/>
      <c r="G1788" s="1" t="s">
        <v>1553</v>
      </c>
      <c r="H1788" s="277">
        <v>42317</v>
      </c>
      <c r="I1788" s="1" t="s">
        <v>6404</v>
      </c>
      <c r="J1788" s="2" t="s">
        <v>81</v>
      </c>
      <c r="K1788" s="1" t="s">
        <v>36</v>
      </c>
      <c r="L1788" s="1" t="s">
        <v>20</v>
      </c>
      <c r="M1788" s="1" t="s">
        <v>21</v>
      </c>
      <c r="N1788" s="1" t="s">
        <v>11</v>
      </c>
      <c r="O1788" s="7">
        <v>1500</v>
      </c>
      <c r="P1788" s="7">
        <v>0</v>
      </c>
      <c r="Q1788" s="7">
        <f t="shared" si="77"/>
        <v>1500</v>
      </c>
      <c r="R1788" s="6" t="s">
        <v>47</v>
      </c>
      <c r="S1788" s="5" t="s">
        <v>32</v>
      </c>
      <c r="T1788" s="5" t="s">
        <v>51</v>
      </c>
      <c r="U1788" s="5" t="s">
        <v>1393</v>
      </c>
      <c r="V1788" s="1" t="s">
        <v>35</v>
      </c>
      <c r="W1788" s="1" t="s">
        <v>6405</v>
      </c>
      <c r="X1788" s="1" t="s">
        <v>2408</v>
      </c>
      <c r="Y1788" s="1" t="s">
        <v>2409</v>
      </c>
      <c r="Z1788" s="4">
        <v>42317</v>
      </c>
      <c r="AA1788" s="1" t="s">
        <v>45</v>
      </c>
      <c r="AB1788" s="1" t="s">
        <v>6406</v>
      </c>
      <c r="AC1788" s="1" t="s">
        <v>6407</v>
      </c>
      <c r="AD1788" s="8"/>
    </row>
    <row r="1789" spans="2:30" outlineLevel="5">
      <c r="B1789" s="3"/>
      <c r="C1789" s="1"/>
      <c r="D1789" s="1"/>
      <c r="E1789" s="1"/>
      <c r="F1789" s="1"/>
      <c r="G1789" s="1" t="s">
        <v>1553</v>
      </c>
      <c r="H1789" s="277">
        <v>42317</v>
      </c>
      <c r="I1789" s="1" t="s">
        <v>6408</v>
      </c>
      <c r="J1789" s="2" t="s">
        <v>81</v>
      </c>
      <c r="K1789" s="1" t="s">
        <v>36</v>
      </c>
      <c r="L1789" s="1" t="s">
        <v>20</v>
      </c>
      <c r="M1789" s="1" t="s">
        <v>21</v>
      </c>
      <c r="N1789" s="1" t="s">
        <v>11</v>
      </c>
      <c r="O1789" s="7">
        <v>3000</v>
      </c>
      <c r="P1789" s="7">
        <v>0</v>
      </c>
      <c r="Q1789" s="7">
        <f t="shared" si="77"/>
        <v>3000</v>
      </c>
      <c r="R1789" s="6" t="s">
        <v>47</v>
      </c>
      <c r="S1789" s="5" t="s">
        <v>32</v>
      </c>
      <c r="T1789" s="5" t="s">
        <v>51</v>
      </c>
      <c r="U1789" s="5" t="s">
        <v>1393</v>
      </c>
      <c r="V1789" s="1" t="s">
        <v>35</v>
      </c>
      <c r="W1789" s="1" t="s">
        <v>6409</v>
      </c>
      <c r="X1789" s="1" t="s">
        <v>5186</v>
      </c>
      <c r="Y1789" s="1" t="s">
        <v>5187</v>
      </c>
      <c r="Z1789" s="4">
        <v>42317</v>
      </c>
      <c r="AA1789" s="1" t="s">
        <v>45</v>
      </c>
      <c r="AB1789" s="1" t="s">
        <v>6410</v>
      </c>
      <c r="AC1789" s="1" t="s">
        <v>6411</v>
      </c>
      <c r="AD1789" s="8"/>
    </row>
    <row r="1790" spans="2:30" outlineLevel="5">
      <c r="B1790" s="3"/>
      <c r="C1790" s="1"/>
      <c r="D1790" s="1"/>
      <c r="E1790" s="1"/>
      <c r="F1790" s="1"/>
      <c r="G1790" s="1" t="s">
        <v>1553</v>
      </c>
      <c r="H1790" s="277">
        <v>42317</v>
      </c>
      <c r="I1790" s="1" t="s">
        <v>6412</v>
      </c>
      <c r="J1790" s="2" t="s">
        <v>81</v>
      </c>
      <c r="K1790" s="1" t="s">
        <v>36</v>
      </c>
      <c r="L1790" s="1" t="s">
        <v>20</v>
      </c>
      <c r="M1790" s="1" t="s">
        <v>21</v>
      </c>
      <c r="N1790" s="1" t="s">
        <v>11</v>
      </c>
      <c r="O1790" s="7">
        <v>3600</v>
      </c>
      <c r="P1790" s="7">
        <v>0</v>
      </c>
      <c r="Q1790" s="7">
        <f t="shared" si="77"/>
        <v>3600</v>
      </c>
      <c r="R1790" s="6" t="s">
        <v>47</v>
      </c>
      <c r="S1790" s="5" t="s">
        <v>32</v>
      </c>
      <c r="T1790" s="5" t="s">
        <v>51</v>
      </c>
      <c r="U1790" s="5" t="s">
        <v>1393</v>
      </c>
      <c r="V1790" s="1" t="s">
        <v>35</v>
      </c>
      <c r="W1790" s="1" t="s">
        <v>6413</v>
      </c>
      <c r="X1790" s="1" t="s">
        <v>6414</v>
      </c>
      <c r="Y1790" s="1" t="s">
        <v>6415</v>
      </c>
      <c r="Z1790" s="4">
        <v>42317</v>
      </c>
      <c r="AA1790" s="1" t="s">
        <v>45</v>
      </c>
      <c r="AB1790" s="1" t="s">
        <v>6416</v>
      </c>
      <c r="AC1790" s="1" t="s">
        <v>6417</v>
      </c>
      <c r="AD1790" s="8"/>
    </row>
    <row r="1791" spans="2:30" outlineLevel="5">
      <c r="B1791" s="3"/>
      <c r="C1791" s="1"/>
      <c r="D1791" s="1"/>
      <c r="E1791" s="1"/>
      <c r="F1791" s="1"/>
      <c r="G1791" s="1" t="s">
        <v>1553</v>
      </c>
      <c r="H1791" s="277">
        <v>42338</v>
      </c>
      <c r="I1791" s="1" t="s">
        <v>6418</v>
      </c>
      <c r="J1791" s="2" t="s">
        <v>81</v>
      </c>
      <c r="K1791" s="1" t="s">
        <v>36</v>
      </c>
      <c r="L1791" s="1" t="s">
        <v>20</v>
      </c>
      <c r="M1791" s="1" t="s">
        <v>21</v>
      </c>
      <c r="N1791" s="1" t="s">
        <v>11</v>
      </c>
      <c r="O1791" s="7">
        <v>3500</v>
      </c>
      <c r="P1791" s="7">
        <v>0</v>
      </c>
      <c r="Q1791" s="7">
        <f t="shared" si="77"/>
        <v>3500</v>
      </c>
      <c r="R1791" s="6" t="s">
        <v>47</v>
      </c>
      <c r="S1791" s="5" t="s">
        <v>25</v>
      </c>
      <c r="T1791" s="5" t="s">
        <v>1944</v>
      </c>
      <c r="U1791" s="5" t="s">
        <v>1945</v>
      </c>
      <c r="V1791" s="1" t="s">
        <v>35</v>
      </c>
      <c r="W1791" s="1" t="s">
        <v>6419</v>
      </c>
      <c r="X1791" s="1" t="s">
        <v>6420</v>
      </c>
      <c r="Y1791" s="1" t="s">
        <v>6421</v>
      </c>
      <c r="Z1791" s="4">
        <v>42338</v>
      </c>
      <c r="AA1791" s="1" t="s">
        <v>71</v>
      </c>
      <c r="AB1791" s="1" t="s">
        <v>6422</v>
      </c>
      <c r="AC1791" s="1" t="s">
        <v>6423</v>
      </c>
      <c r="AD1791" s="8"/>
    </row>
    <row r="1792" spans="2:30" outlineLevel="5">
      <c r="B1792" s="3"/>
      <c r="C1792" s="1"/>
      <c r="D1792" s="1"/>
      <c r="E1792" s="1"/>
      <c r="F1792" s="1"/>
      <c r="G1792" s="1" t="s">
        <v>1553</v>
      </c>
      <c r="H1792" s="277">
        <v>42334</v>
      </c>
      <c r="I1792" s="1" t="s">
        <v>6424</v>
      </c>
      <c r="J1792" s="2" t="s">
        <v>81</v>
      </c>
      <c r="K1792" s="1" t="s">
        <v>36</v>
      </c>
      <c r="L1792" s="1" t="s">
        <v>20</v>
      </c>
      <c r="M1792" s="1" t="s">
        <v>21</v>
      </c>
      <c r="N1792" s="1" t="s">
        <v>11</v>
      </c>
      <c r="O1792" s="7">
        <v>2650</v>
      </c>
      <c r="P1792" s="7">
        <v>0</v>
      </c>
      <c r="Q1792" s="7">
        <f t="shared" si="77"/>
        <v>2650</v>
      </c>
      <c r="R1792" s="6" t="s">
        <v>47</v>
      </c>
      <c r="S1792" s="5" t="s">
        <v>32</v>
      </c>
      <c r="T1792" s="5" t="s">
        <v>66</v>
      </c>
      <c r="U1792" s="5" t="s">
        <v>799</v>
      </c>
      <c r="V1792" s="1" t="s">
        <v>35</v>
      </c>
      <c r="W1792" s="1" t="s">
        <v>6425</v>
      </c>
      <c r="X1792" s="1" t="s">
        <v>3652</v>
      </c>
      <c r="Y1792" s="1" t="s">
        <v>3653</v>
      </c>
      <c r="Z1792" s="4">
        <v>42334</v>
      </c>
      <c r="AA1792" s="1" t="s">
        <v>2257</v>
      </c>
      <c r="AB1792" s="1" t="s">
        <v>6426</v>
      </c>
      <c r="AC1792" s="1" t="s">
        <v>6427</v>
      </c>
      <c r="AD1792" s="8"/>
    </row>
    <row r="1793" spans="2:30" outlineLevel="5">
      <c r="B1793" s="3"/>
      <c r="C1793" s="1"/>
      <c r="D1793" s="1"/>
      <c r="E1793" s="1"/>
      <c r="F1793" s="1"/>
      <c r="G1793" s="1" t="s">
        <v>1553</v>
      </c>
      <c r="H1793" s="277">
        <v>42334</v>
      </c>
      <c r="I1793" s="1" t="s">
        <v>6428</v>
      </c>
      <c r="J1793" s="2" t="s">
        <v>81</v>
      </c>
      <c r="K1793" s="1" t="s">
        <v>36</v>
      </c>
      <c r="L1793" s="1" t="s">
        <v>20</v>
      </c>
      <c r="M1793" s="1" t="s">
        <v>21</v>
      </c>
      <c r="N1793" s="1" t="s">
        <v>11</v>
      </c>
      <c r="O1793" s="7">
        <v>3870</v>
      </c>
      <c r="P1793" s="7">
        <v>0</v>
      </c>
      <c r="Q1793" s="7">
        <f t="shared" si="77"/>
        <v>3870</v>
      </c>
      <c r="R1793" s="6" t="s">
        <v>47</v>
      </c>
      <c r="S1793" s="5" t="s">
        <v>32</v>
      </c>
      <c r="T1793" s="5" t="s">
        <v>66</v>
      </c>
      <c r="U1793" s="5" t="s">
        <v>799</v>
      </c>
      <c r="V1793" s="1" t="s">
        <v>35</v>
      </c>
      <c r="W1793" s="1" t="s">
        <v>6429</v>
      </c>
      <c r="X1793" s="1" t="s">
        <v>6360</v>
      </c>
      <c r="Y1793" s="1" t="s">
        <v>6361</v>
      </c>
      <c r="Z1793" s="4">
        <v>42334</v>
      </c>
      <c r="AA1793" s="1" t="s">
        <v>2257</v>
      </c>
      <c r="AB1793" s="1" t="s">
        <v>6430</v>
      </c>
      <c r="AC1793" s="1" t="s">
        <v>6431</v>
      </c>
      <c r="AD1793" s="8"/>
    </row>
    <row r="1794" spans="2:30" outlineLevel="5">
      <c r="B1794" s="3"/>
      <c r="C1794" s="1"/>
      <c r="D1794" s="1"/>
      <c r="E1794" s="1"/>
      <c r="F1794" s="1"/>
      <c r="G1794" s="1" t="s">
        <v>1553</v>
      </c>
      <c r="H1794" s="277">
        <v>42334</v>
      </c>
      <c r="I1794" s="1" t="s">
        <v>6432</v>
      </c>
      <c r="J1794" s="2" t="s">
        <v>81</v>
      </c>
      <c r="K1794" s="1" t="s">
        <v>36</v>
      </c>
      <c r="L1794" s="1" t="s">
        <v>20</v>
      </c>
      <c r="M1794" s="1" t="s">
        <v>21</v>
      </c>
      <c r="N1794" s="1" t="s">
        <v>11</v>
      </c>
      <c r="O1794" s="7">
        <v>560</v>
      </c>
      <c r="P1794" s="7">
        <v>0</v>
      </c>
      <c r="Q1794" s="7">
        <f t="shared" si="77"/>
        <v>560</v>
      </c>
      <c r="R1794" s="6" t="s">
        <v>47</v>
      </c>
      <c r="S1794" s="5" t="s">
        <v>32</v>
      </c>
      <c r="T1794" s="5" t="s">
        <v>66</v>
      </c>
      <c r="U1794" s="5" t="s">
        <v>799</v>
      </c>
      <c r="V1794" s="1" t="s">
        <v>35</v>
      </c>
      <c r="W1794" s="1" t="s">
        <v>6433</v>
      </c>
      <c r="X1794" s="1" t="s">
        <v>6434</v>
      </c>
      <c r="Y1794" s="1" t="s">
        <v>6435</v>
      </c>
      <c r="Z1794" s="4">
        <v>42334</v>
      </c>
      <c r="AA1794" s="1" t="s">
        <v>45</v>
      </c>
      <c r="AB1794" s="1" t="s">
        <v>6436</v>
      </c>
      <c r="AC1794" s="1" t="s">
        <v>6437</v>
      </c>
      <c r="AD1794" s="8"/>
    </row>
    <row r="1795" spans="2:30" outlineLevel="5">
      <c r="B1795" s="3"/>
      <c r="C1795" s="1"/>
      <c r="D1795" s="1"/>
      <c r="E1795" s="1"/>
      <c r="F1795" s="1"/>
      <c r="G1795" s="1" t="s">
        <v>1553</v>
      </c>
      <c r="H1795" s="277">
        <v>42333</v>
      </c>
      <c r="I1795" s="1" t="s">
        <v>6438</v>
      </c>
      <c r="J1795" s="2" t="s">
        <v>81</v>
      </c>
      <c r="K1795" s="1" t="s">
        <v>36</v>
      </c>
      <c r="L1795" s="1" t="s">
        <v>20</v>
      </c>
      <c r="M1795" s="1" t="s">
        <v>21</v>
      </c>
      <c r="N1795" s="1" t="s">
        <v>11</v>
      </c>
      <c r="O1795" s="7">
        <v>7260</v>
      </c>
      <c r="P1795" s="7">
        <v>0</v>
      </c>
      <c r="Q1795" s="7">
        <f t="shared" si="77"/>
        <v>7260</v>
      </c>
      <c r="R1795" s="6" t="s">
        <v>47</v>
      </c>
      <c r="S1795" s="5" t="s">
        <v>32</v>
      </c>
      <c r="T1795" s="5" t="s">
        <v>3171</v>
      </c>
      <c r="U1795" s="5" t="s">
        <v>3172</v>
      </c>
      <c r="V1795" s="1" t="s">
        <v>35</v>
      </c>
      <c r="W1795" s="1" t="s">
        <v>6439</v>
      </c>
      <c r="X1795" s="1" t="s">
        <v>5416</v>
      </c>
      <c r="Y1795" s="1" t="s">
        <v>5417</v>
      </c>
      <c r="Z1795" s="4">
        <v>42333</v>
      </c>
      <c r="AA1795" s="1" t="s">
        <v>45</v>
      </c>
      <c r="AB1795" s="1" t="s">
        <v>6440</v>
      </c>
      <c r="AC1795" s="1" t="s">
        <v>6441</v>
      </c>
      <c r="AD1795" s="8"/>
    </row>
    <row r="1796" spans="2:30" outlineLevel="5">
      <c r="B1796" s="3"/>
      <c r="C1796" s="1"/>
      <c r="D1796" s="1"/>
      <c r="E1796" s="1"/>
      <c r="F1796" s="1"/>
      <c r="G1796" s="1" t="s">
        <v>1553</v>
      </c>
      <c r="H1796" s="277">
        <v>42331</v>
      </c>
      <c r="I1796" s="1" t="s">
        <v>5533</v>
      </c>
      <c r="J1796" s="2" t="s">
        <v>81</v>
      </c>
      <c r="K1796" s="1" t="s">
        <v>36</v>
      </c>
      <c r="L1796" s="1" t="s">
        <v>20</v>
      </c>
      <c r="M1796" s="1" t="s">
        <v>21</v>
      </c>
      <c r="N1796" s="1" t="s">
        <v>11</v>
      </c>
      <c r="O1796" s="7">
        <v>195</v>
      </c>
      <c r="P1796" s="7">
        <v>0</v>
      </c>
      <c r="Q1796" s="7">
        <f t="shared" si="77"/>
        <v>195</v>
      </c>
      <c r="R1796" s="6" t="s">
        <v>5534</v>
      </c>
      <c r="S1796" s="5" t="s">
        <v>32</v>
      </c>
      <c r="T1796" s="5" t="s">
        <v>3171</v>
      </c>
      <c r="U1796" s="5" t="s">
        <v>3172</v>
      </c>
      <c r="V1796" s="1" t="s">
        <v>3539</v>
      </c>
      <c r="W1796" s="1" t="s">
        <v>5535</v>
      </c>
      <c r="X1796" s="1"/>
      <c r="Y1796" s="1"/>
      <c r="Z1796" s="4">
        <v>42331</v>
      </c>
      <c r="AA1796" s="1" t="s">
        <v>26</v>
      </c>
      <c r="AB1796" s="1" t="s">
        <v>5536</v>
      </c>
      <c r="AC1796" s="1" t="s">
        <v>5537</v>
      </c>
      <c r="AD1796" s="8"/>
    </row>
    <row r="1797" spans="2:30" outlineLevel="5">
      <c r="B1797" s="3"/>
      <c r="C1797" s="1"/>
      <c r="D1797" s="1"/>
      <c r="E1797" s="1"/>
      <c r="F1797" s="1"/>
      <c r="G1797" s="1" t="s">
        <v>1553</v>
      </c>
      <c r="H1797" s="277">
        <v>42335</v>
      </c>
      <c r="I1797" s="1" t="s">
        <v>6442</v>
      </c>
      <c r="J1797" s="2" t="s">
        <v>81</v>
      </c>
      <c r="K1797" s="1" t="s">
        <v>36</v>
      </c>
      <c r="L1797" s="1" t="s">
        <v>20</v>
      </c>
      <c r="M1797" s="1" t="s">
        <v>21</v>
      </c>
      <c r="N1797" s="1" t="s">
        <v>11</v>
      </c>
      <c r="O1797" s="7">
        <v>11550</v>
      </c>
      <c r="P1797" s="7">
        <v>0</v>
      </c>
      <c r="Q1797" s="7">
        <f t="shared" si="77"/>
        <v>11550</v>
      </c>
      <c r="R1797" s="6" t="s">
        <v>47</v>
      </c>
      <c r="S1797" s="5" t="s">
        <v>32</v>
      </c>
      <c r="T1797" s="5" t="s">
        <v>4348</v>
      </c>
      <c r="U1797" s="5" t="s">
        <v>4349</v>
      </c>
      <c r="V1797" s="1" t="s">
        <v>35</v>
      </c>
      <c r="W1797" s="1" t="s">
        <v>6443</v>
      </c>
      <c r="X1797" s="1" t="s">
        <v>2753</v>
      </c>
      <c r="Y1797" s="1" t="s">
        <v>2754</v>
      </c>
      <c r="Z1797" s="4">
        <v>42335</v>
      </c>
      <c r="AA1797" s="1" t="s">
        <v>45</v>
      </c>
      <c r="AB1797" s="1" t="s">
        <v>6444</v>
      </c>
      <c r="AC1797" s="1" t="s">
        <v>6445</v>
      </c>
      <c r="AD1797" s="8"/>
    </row>
    <row r="1798" spans="2:30" outlineLevel="5">
      <c r="B1798" s="3"/>
      <c r="C1798" s="1"/>
      <c r="D1798" s="1"/>
      <c r="E1798" s="1"/>
      <c r="F1798" s="1"/>
      <c r="G1798" s="1" t="s">
        <v>1553</v>
      </c>
      <c r="H1798" s="277">
        <v>42335</v>
      </c>
      <c r="I1798" s="1" t="s">
        <v>6446</v>
      </c>
      <c r="J1798" s="2" t="s">
        <v>81</v>
      </c>
      <c r="K1798" s="1" t="s">
        <v>36</v>
      </c>
      <c r="L1798" s="1" t="s">
        <v>20</v>
      </c>
      <c r="M1798" s="1" t="s">
        <v>21</v>
      </c>
      <c r="N1798" s="1" t="s">
        <v>11</v>
      </c>
      <c r="O1798" s="7">
        <v>11550</v>
      </c>
      <c r="P1798" s="7">
        <v>0</v>
      </c>
      <c r="Q1798" s="7">
        <f t="shared" si="77"/>
        <v>11550</v>
      </c>
      <c r="R1798" s="6" t="s">
        <v>47</v>
      </c>
      <c r="S1798" s="5" t="s">
        <v>32</v>
      </c>
      <c r="T1798" s="5" t="s">
        <v>4348</v>
      </c>
      <c r="U1798" s="5" t="s">
        <v>4349</v>
      </c>
      <c r="V1798" s="1" t="s">
        <v>35</v>
      </c>
      <c r="W1798" s="1" t="s">
        <v>6447</v>
      </c>
      <c r="X1798" s="1" t="s">
        <v>2753</v>
      </c>
      <c r="Y1798" s="1" t="s">
        <v>2754</v>
      </c>
      <c r="Z1798" s="4">
        <v>42335</v>
      </c>
      <c r="AA1798" s="1" t="s">
        <v>45</v>
      </c>
      <c r="AB1798" s="1" t="s">
        <v>6448</v>
      </c>
      <c r="AC1798" s="1" t="s">
        <v>6449</v>
      </c>
      <c r="AD1798" s="8"/>
    </row>
    <row r="1799" spans="2:30" outlineLevel="5">
      <c r="B1799" s="3"/>
      <c r="C1799" s="1"/>
      <c r="D1799" s="1"/>
      <c r="E1799" s="1"/>
      <c r="F1799" s="1"/>
      <c r="G1799" s="1" t="s">
        <v>1553</v>
      </c>
      <c r="H1799" s="277">
        <v>42334</v>
      </c>
      <c r="I1799" s="1" t="s">
        <v>5552</v>
      </c>
      <c r="J1799" s="2" t="s">
        <v>81</v>
      </c>
      <c r="K1799" s="1" t="s">
        <v>36</v>
      </c>
      <c r="L1799" s="1" t="s">
        <v>20</v>
      </c>
      <c r="M1799" s="1" t="s">
        <v>21</v>
      </c>
      <c r="N1799" s="1" t="s">
        <v>11</v>
      </c>
      <c r="O1799" s="7">
        <v>990.3</v>
      </c>
      <c r="P1799" s="7">
        <v>0</v>
      </c>
      <c r="Q1799" s="7">
        <f t="shared" si="77"/>
        <v>990.3</v>
      </c>
      <c r="R1799" s="6" t="s">
        <v>5534</v>
      </c>
      <c r="S1799" s="5" t="s">
        <v>32</v>
      </c>
      <c r="T1799" s="5" t="s">
        <v>66</v>
      </c>
      <c r="U1799" s="5" t="s">
        <v>799</v>
      </c>
      <c r="V1799" s="1" t="s">
        <v>3539</v>
      </c>
      <c r="W1799" s="1" t="s">
        <v>5553</v>
      </c>
      <c r="X1799" s="1"/>
      <c r="Y1799" s="1"/>
      <c r="Z1799" s="4">
        <v>42334</v>
      </c>
      <c r="AA1799" s="1" t="s">
        <v>26</v>
      </c>
      <c r="AB1799" s="1" t="s">
        <v>5553</v>
      </c>
      <c r="AC1799" s="1" t="s">
        <v>5554</v>
      </c>
      <c r="AD1799" s="8"/>
    </row>
    <row r="1800" spans="2:30" outlineLevel="5">
      <c r="B1800" s="3"/>
      <c r="C1800" s="1"/>
      <c r="D1800" s="1"/>
      <c r="E1800" s="1"/>
      <c r="F1800" s="1"/>
      <c r="G1800" s="1" t="s">
        <v>1553</v>
      </c>
      <c r="H1800" s="277">
        <v>42334</v>
      </c>
      <c r="I1800" s="1" t="s">
        <v>5555</v>
      </c>
      <c r="J1800" s="2" t="s">
        <v>81</v>
      </c>
      <c r="K1800" s="1" t="s">
        <v>36</v>
      </c>
      <c r="L1800" s="1" t="s">
        <v>20</v>
      </c>
      <c r="M1800" s="1" t="s">
        <v>21</v>
      </c>
      <c r="N1800" s="1" t="s">
        <v>11</v>
      </c>
      <c r="O1800" s="7">
        <v>3001.6</v>
      </c>
      <c r="P1800" s="7">
        <v>0</v>
      </c>
      <c r="Q1800" s="7">
        <f t="shared" si="77"/>
        <v>3001.6</v>
      </c>
      <c r="R1800" s="6" t="s">
        <v>5534</v>
      </c>
      <c r="S1800" s="5" t="s">
        <v>32</v>
      </c>
      <c r="T1800" s="5" t="s">
        <v>67</v>
      </c>
      <c r="U1800" s="5" t="s">
        <v>1615</v>
      </c>
      <c r="V1800" s="1" t="s">
        <v>3539</v>
      </c>
      <c r="W1800" s="1" t="s">
        <v>5556</v>
      </c>
      <c r="X1800" s="1"/>
      <c r="Y1800" s="1"/>
      <c r="Z1800" s="4">
        <v>42334</v>
      </c>
      <c r="AA1800" s="1" t="s">
        <v>26</v>
      </c>
      <c r="AB1800" s="1" t="s">
        <v>5557</v>
      </c>
      <c r="AC1800" s="1" t="s">
        <v>5558</v>
      </c>
      <c r="AD1800" s="8"/>
    </row>
    <row r="1801" spans="2:30" outlineLevel="5">
      <c r="B1801" s="3"/>
      <c r="C1801" s="1"/>
      <c r="D1801" s="1"/>
      <c r="E1801" s="1"/>
      <c r="F1801" s="1"/>
      <c r="G1801" s="1" t="s">
        <v>1553</v>
      </c>
      <c r="H1801" s="277">
        <v>42338</v>
      </c>
      <c r="I1801" s="1" t="s">
        <v>6450</v>
      </c>
      <c r="J1801" s="2" t="s">
        <v>81</v>
      </c>
      <c r="K1801" s="1" t="s">
        <v>36</v>
      </c>
      <c r="L1801" s="1" t="s">
        <v>20</v>
      </c>
      <c r="M1801" s="1" t="s">
        <v>21</v>
      </c>
      <c r="N1801" s="1" t="s">
        <v>11</v>
      </c>
      <c r="O1801" s="7">
        <v>2550</v>
      </c>
      <c r="P1801" s="7">
        <v>0</v>
      </c>
      <c r="Q1801" s="7">
        <f t="shared" si="77"/>
        <v>2550</v>
      </c>
      <c r="R1801" s="6" t="s">
        <v>47</v>
      </c>
      <c r="S1801" s="5" t="s">
        <v>32</v>
      </c>
      <c r="T1801" s="5" t="s">
        <v>3171</v>
      </c>
      <c r="U1801" s="5" t="s">
        <v>3172</v>
      </c>
      <c r="V1801" s="1" t="s">
        <v>35</v>
      </c>
      <c r="W1801" s="1" t="s">
        <v>6451</v>
      </c>
      <c r="X1801" s="1" t="s">
        <v>6183</v>
      </c>
      <c r="Y1801" s="1" t="s">
        <v>6184</v>
      </c>
      <c r="Z1801" s="4">
        <v>42338</v>
      </c>
      <c r="AA1801" s="1" t="s">
        <v>45</v>
      </c>
      <c r="AB1801" s="1" t="s">
        <v>6452</v>
      </c>
      <c r="AC1801" s="1" t="s">
        <v>6453</v>
      </c>
      <c r="AD1801" s="8"/>
    </row>
    <row r="1802" spans="2:30" outlineLevel="5">
      <c r="B1802" s="3"/>
      <c r="C1802" s="1"/>
      <c r="D1802" s="1"/>
      <c r="E1802" s="1"/>
      <c r="F1802" s="1"/>
      <c r="G1802" s="1" t="s">
        <v>1553</v>
      </c>
      <c r="H1802" s="277">
        <v>42338</v>
      </c>
      <c r="I1802" s="1" t="s">
        <v>6454</v>
      </c>
      <c r="J1802" s="2" t="s">
        <v>81</v>
      </c>
      <c r="K1802" s="1" t="s">
        <v>36</v>
      </c>
      <c r="L1802" s="1" t="s">
        <v>20</v>
      </c>
      <c r="M1802" s="1" t="s">
        <v>21</v>
      </c>
      <c r="N1802" s="1" t="s">
        <v>11</v>
      </c>
      <c r="O1802" s="7">
        <v>1680.25</v>
      </c>
      <c r="P1802" s="7">
        <v>0</v>
      </c>
      <c r="Q1802" s="7">
        <f t="shared" si="77"/>
        <v>1680.25</v>
      </c>
      <c r="R1802" s="6" t="s">
        <v>47</v>
      </c>
      <c r="S1802" s="5" t="s">
        <v>32</v>
      </c>
      <c r="T1802" s="5" t="s">
        <v>3163</v>
      </c>
      <c r="U1802" s="5" t="s">
        <v>3164</v>
      </c>
      <c r="V1802" s="1" t="s">
        <v>35</v>
      </c>
      <c r="W1802" s="1" t="s">
        <v>5684</v>
      </c>
      <c r="X1802" s="1" t="s">
        <v>2325</v>
      </c>
      <c r="Y1802" s="1" t="s">
        <v>2326</v>
      </c>
      <c r="Z1802" s="4">
        <v>42338</v>
      </c>
      <c r="AA1802" s="1" t="s">
        <v>45</v>
      </c>
      <c r="AB1802" s="1" t="s">
        <v>4266</v>
      </c>
      <c r="AC1802" s="1" t="s">
        <v>6455</v>
      </c>
      <c r="AD1802" s="8"/>
    </row>
    <row r="1803" spans="2:30" outlineLevel="5">
      <c r="B1803" s="3"/>
      <c r="C1803" s="1"/>
      <c r="D1803" s="1"/>
      <c r="E1803" s="1"/>
      <c r="F1803" s="1"/>
      <c r="G1803" s="1" t="s">
        <v>1553</v>
      </c>
      <c r="H1803" s="277">
        <v>42338</v>
      </c>
      <c r="I1803" s="1" t="s">
        <v>6456</v>
      </c>
      <c r="J1803" s="2" t="s">
        <v>81</v>
      </c>
      <c r="K1803" s="1" t="s">
        <v>36</v>
      </c>
      <c r="L1803" s="1" t="s">
        <v>20</v>
      </c>
      <c r="M1803" s="1" t="s">
        <v>21</v>
      </c>
      <c r="N1803" s="1" t="s">
        <v>11</v>
      </c>
      <c r="O1803" s="7">
        <v>1300</v>
      </c>
      <c r="P1803" s="7">
        <v>0</v>
      </c>
      <c r="Q1803" s="7">
        <f t="shared" si="77"/>
        <v>1300</v>
      </c>
      <c r="R1803" s="6" t="s">
        <v>47</v>
      </c>
      <c r="S1803" s="5" t="s">
        <v>32</v>
      </c>
      <c r="T1803" s="5" t="s">
        <v>3163</v>
      </c>
      <c r="U1803" s="5" t="s">
        <v>3164</v>
      </c>
      <c r="V1803" s="1" t="s">
        <v>35</v>
      </c>
      <c r="W1803" s="1" t="s">
        <v>6457</v>
      </c>
      <c r="X1803" s="1" t="s">
        <v>3799</v>
      </c>
      <c r="Y1803" s="1" t="s">
        <v>3800</v>
      </c>
      <c r="Z1803" s="4">
        <v>42338</v>
      </c>
      <c r="AA1803" s="1" t="s">
        <v>45</v>
      </c>
      <c r="AB1803" s="1" t="s">
        <v>6458</v>
      </c>
      <c r="AC1803" s="1" t="s">
        <v>6459</v>
      </c>
      <c r="AD1803" s="8"/>
    </row>
    <row r="1804" spans="2:30" outlineLevel="5">
      <c r="B1804" s="3"/>
      <c r="C1804" s="1"/>
      <c r="D1804" s="1"/>
      <c r="E1804" s="1"/>
      <c r="F1804" s="1"/>
      <c r="G1804" s="1" t="s">
        <v>1553</v>
      </c>
      <c r="H1804" s="277">
        <v>42338</v>
      </c>
      <c r="I1804" s="1" t="s">
        <v>6460</v>
      </c>
      <c r="J1804" s="2" t="s">
        <v>81</v>
      </c>
      <c r="K1804" s="1" t="s">
        <v>36</v>
      </c>
      <c r="L1804" s="1" t="s">
        <v>20</v>
      </c>
      <c r="M1804" s="1" t="s">
        <v>21</v>
      </c>
      <c r="N1804" s="1" t="s">
        <v>11</v>
      </c>
      <c r="O1804" s="7">
        <v>11550</v>
      </c>
      <c r="P1804" s="7">
        <v>0</v>
      </c>
      <c r="Q1804" s="7">
        <f t="shared" si="77"/>
        <v>11550</v>
      </c>
      <c r="R1804" s="6" t="s">
        <v>47</v>
      </c>
      <c r="S1804" s="5" t="s">
        <v>32</v>
      </c>
      <c r="T1804" s="5" t="s">
        <v>4348</v>
      </c>
      <c r="U1804" s="5" t="s">
        <v>4349</v>
      </c>
      <c r="V1804" s="1" t="s">
        <v>35</v>
      </c>
      <c r="W1804" s="1" t="s">
        <v>6461</v>
      </c>
      <c r="X1804" s="1" t="s">
        <v>2753</v>
      </c>
      <c r="Y1804" s="1" t="s">
        <v>2754</v>
      </c>
      <c r="Z1804" s="4">
        <v>42338</v>
      </c>
      <c r="AA1804" s="1" t="s">
        <v>45</v>
      </c>
      <c r="AB1804" s="1" t="s">
        <v>6462</v>
      </c>
      <c r="AC1804" s="1" t="s">
        <v>6463</v>
      </c>
      <c r="AD1804" s="8"/>
    </row>
    <row r="1805" spans="2:30" outlineLevel="5">
      <c r="B1805" s="3"/>
      <c r="C1805" s="1"/>
      <c r="D1805" s="1"/>
      <c r="E1805" s="1"/>
      <c r="F1805" s="1"/>
      <c r="G1805" s="1" t="s">
        <v>1553</v>
      </c>
      <c r="H1805" s="277">
        <v>42338</v>
      </c>
      <c r="I1805" s="1" t="s">
        <v>6464</v>
      </c>
      <c r="J1805" s="2" t="s">
        <v>81</v>
      </c>
      <c r="K1805" s="1" t="s">
        <v>36</v>
      </c>
      <c r="L1805" s="1" t="s">
        <v>20</v>
      </c>
      <c r="M1805" s="1" t="s">
        <v>21</v>
      </c>
      <c r="N1805" s="1" t="s">
        <v>11</v>
      </c>
      <c r="O1805" s="7">
        <v>2835</v>
      </c>
      <c r="P1805" s="7">
        <v>0</v>
      </c>
      <c r="Q1805" s="7">
        <f t="shared" si="77"/>
        <v>2835</v>
      </c>
      <c r="R1805" s="6" t="s">
        <v>47</v>
      </c>
      <c r="S1805" s="5" t="s">
        <v>32</v>
      </c>
      <c r="T1805" s="5" t="s">
        <v>4348</v>
      </c>
      <c r="U1805" s="5" t="s">
        <v>4349</v>
      </c>
      <c r="V1805" s="1" t="s">
        <v>35</v>
      </c>
      <c r="W1805" s="1" t="s">
        <v>6465</v>
      </c>
      <c r="X1805" s="1" t="s">
        <v>6466</v>
      </c>
      <c r="Y1805" s="1" t="s">
        <v>6467</v>
      </c>
      <c r="Z1805" s="4">
        <v>42338</v>
      </c>
      <c r="AA1805" s="1" t="s">
        <v>45</v>
      </c>
      <c r="AB1805" s="1" t="s">
        <v>6468</v>
      </c>
      <c r="AC1805" s="1" t="s">
        <v>6469</v>
      </c>
      <c r="AD1805" s="8"/>
    </row>
    <row r="1806" spans="2:30" outlineLevel="5">
      <c r="B1806" s="3"/>
      <c r="C1806" s="1"/>
      <c r="D1806" s="1"/>
      <c r="E1806" s="1"/>
      <c r="F1806" s="1"/>
      <c r="G1806" s="1" t="s">
        <v>1553</v>
      </c>
      <c r="H1806" s="277">
        <v>42338</v>
      </c>
      <c r="I1806" s="1" t="s">
        <v>6470</v>
      </c>
      <c r="J1806" s="2" t="s">
        <v>81</v>
      </c>
      <c r="K1806" s="1" t="s">
        <v>36</v>
      </c>
      <c r="L1806" s="1" t="s">
        <v>20</v>
      </c>
      <c r="M1806" s="1" t="s">
        <v>21</v>
      </c>
      <c r="N1806" s="1" t="s">
        <v>11</v>
      </c>
      <c r="O1806" s="7">
        <v>560</v>
      </c>
      <c r="P1806" s="7">
        <v>0</v>
      </c>
      <c r="Q1806" s="7">
        <f t="shared" si="77"/>
        <v>560</v>
      </c>
      <c r="R1806" s="6" t="s">
        <v>47</v>
      </c>
      <c r="S1806" s="5" t="s">
        <v>32</v>
      </c>
      <c r="T1806" s="5" t="s">
        <v>67</v>
      </c>
      <c r="U1806" s="5" t="s">
        <v>1615</v>
      </c>
      <c r="V1806" s="1" t="s">
        <v>35</v>
      </c>
      <c r="W1806" s="1" t="s">
        <v>5491</v>
      </c>
      <c r="X1806" s="1" t="s">
        <v>6434</v>
      </c>
      <c r="Y1806" s="1" t="s">
        <v>6435</v>
      </c>
      <c r="Z1806" s="4">
        <v>42338</v>
      </c>
      <c r="AA1806" s="1" t="s">
        <v>45</v>
      </c>
      <c r="AB1806" s="1" t="s">
        <v>6471</v>
      </c>
      <c r="AC1806" s="1" t="s">
        <v>6472</v>
      </c>
      <c r="AD1806" s="8"/>
    </row>
    <row r="1807" spans="2:30" outlineLevel="5">
      <c r="B1807" s="3"/>
      <c r="C1807" s="1"/>
      <c r="D1807" s="1"/>
      <c r="E1807" s="1"/>
      <c r="F1807" s="1"/>
      <c r="G1807" s="1" t="s">
        <v>1553</v>
      </c>
      <c r="H1807" s="277">
        <v>42338</v>
      </c>
      <c r="I1807" s="1" t="s">
        <v>6473</v>
      </c>
      <c r="J1807" s="2" t="s">
        <v>81</v>
      </c>
      <c r="K1807" s="1" t="s">
        <v>36</v>
      </c>
      <c r="L1807" s="1" t="s">
        <v>20</v>
      </c>
      <c r="M1807" s="1" t="s">
        <v>21</v>
      </c>
      <c r="N1807" s="1" t="s">
        <v>11</v>
      </c>
      <c r="O1807" s="7">
        <v>1800</v>
      </c>
      <c r="P1807" s="7">
        <v>0</v>
      </c>
      <c r="Q1807" s="7">
        <f t="shared" si="77"/>
        <v>1800</v>
      </c>
      <c r="R1807" s="6" t="s">
        <v>47</v>
      </c>
      <c r="S1807" s="5" t="s">
        <v>32</v>
      </c>
      <c r="T1807" s="5" t="s">
        <v>67</v>
      </c>
      <c r="U1807" s="5" t="s">
        <v>1615</v>
      </c>
      <c r="V1807" s="1" t="s">
        <v>35</v>
      </c>
      <c r="W1807" s="1" t="s">
        <v>5707</v>
      </c>
      <c r="X1807" s="1" t="s">
        <v>6474</v>
      </c>
      <c r="Y1807" s="1" t="s">
        <v>6475</v>
      </c>
      <c r="Z1807" s="4">
        <v>42338</v>
      </c>
      <c r="AA1807" s="1" t="s">
        <v>2257</v>
      </c>
      <c r="AB1807" s="1" t="s">
        <v>5550</v>
      </c>
      <c r="AC1807" s="1" t="s">
        <v>6476</v>
      </c>
      <c r="AD1807" s="8"/>
    </row>
    <row r="1808" spans="2:30" outlineLevel="5">
      <c r="B1808" s="352"/>
      <c r="C1808" s="2"/>
      <c r="D1808" s="2"/>
      <c r="E1808" s="2"/>
      <c r="F1808" s="2"/>
      <c r="G1808" s="2"/>
      <c r="H1808" s="362"/>
      <c r="I1808" s="2"/>
      <c r="J1808" s="2" t="s">
        <v>81</v>
      </c>
      <c r="K1808" s="2"/>
      <c r="L1808" s="2"/>
      <c r="M1808" s="2"/>
      <c r="N1808" s="2"/>
      <c r="O1808" s="353"/>
      <c r="P1808" s="353"/>
      <c r="Q1808" s="353"/>
      <c r="R1808" s="354"/>
      <c r="S1808" s="355"/>
      <c r="T1808" s="355"/>
      <c r="U1808" s="355"/>
      <c r="V1808" s="2"/>
      <c r="W1808" s="2"/>
      <c r="X1808" s="2"/>
      <c r="Y1808" s="2"/>
      <c r="Z1808" s="356"/>
      <c r="AA1808" s="2"/>
      <c r="AB1808" s="2"/>
      <c r="AC1808" s="2"/>
      <c r="AD1808" s="357"/>
    </row>
    <row r="1809" spans="2:30" outlineLevel="4">
      <c r="B1809" s="352"/>
      <c r="C1809" s="2"/>
      <c r="D1809" s="2"/>
      <c r="E1809" s="2"/>
      <c r="F1809" s="2" t="s">
        <v>4204</v>
      </c>
      <c r="G1809" s="2" t="s">
        <v>4205</v>
      </c>
      <c r="H1809" s="362"/>
      <c r="I1809" s="2"/>
      <c r="J1809" s="2" t="s">
        <v>81</v>
      </c>
      <c r="K1809" s="2"/>
      <c r="L1809" s="2"/>
      <c r="M1809" s="2"/>
      <c r="N1809" s="2"/>
      <c r="O1809" s="353">
        <f>SUM(O1810:O1875)</f>
        <v>326517.40999999997</v>
      </c>
      <c r="P1809" s="353">
        <f>SUM(P1812:P1875)</f>
        <v>88807.88</v>
      </c>
      <c r="Q1809" s="353">
        <f t="shared" ref="Q1809:Q1843" si="78">O1809-P1809</f>
        <v>237709.52999999997</v>
      </c>
      <c r="R1809" s="354"/>
      <c r="S1809" s="355"/>
      <c r="T1809" s="355"/>
      <c r="U1809" s="355"/>
      <c r="V1809" s="2"/>
      <c r="W1809" s="2"/>
      <c r="X1809" s="2"/>
      <c r="Y1809" s="2"/>
      <c r="Z1809" s="356"/>
      <c r="AA1809" s="2"/>
      <c r="AB1809" s="2"/>
      <c r="AC1809" s="2"/>
      <c r="AD1809" s="357"/>
    </row>
    <row r="1810" spans="2:30" outlineLevel="5">
      <c r="B1810" s="3"/>
      <c r="C1810" s="1"/>
      <c r="D1810" s="1"/>
      <c r="E1810" s="1"/>
      <c r="F1810" s="1"/>
      <c r="G1810" s="1" t="s">
        <v>1553</v>
      </c>
      <c r="H1810" s="4">
        <v>42369</v>
      </c>
      <c r="I1810" s="1" t="s">
        <v>7761</v>
      </c>
      <c r="J1810" s="2" t="s">
        <v>81</v>
      </c>
      <c r="K1810" s="1" t="s">
        <v>33</v>
      </c>
      <c r="L1810" s="1" t="s">
        <v>34</v>
      </c>
      <c r="M1810" s="1" t="s">
        <v>21</v>
      </c>
      <c r="N1810" s="1" t="s">
        <v>11</v>
      </c>
      <c r="O1810" s="7">
        <v>5000</v>
      </c>
      <c r="P1810" s="7">
        <v>0</v>
      </c>
      <c r="Q1810" s="7">
        <f>O1810-P1810</f>
        <v>5000</v>
      </c>
      <c r="R1810" s="6" t="s">
        <v>70</v>
      </c>
      <c r="S1810" s="5" t="s">
        <v>25</v>
      </c>
      <c r="T1810" s="5" t="s">
        <v>51</v>
      </c>
      <c r="U1810" s="5" t="s">
        <v>1393</v>
      </c>
      <c r="V1810" s="1" t="s">
        <v>3539</v>
      </c>
      <c r="W1810" s="1" t="s">
        <v>7762</v>
      </c>
      <c r="X1810" s="1"/>
      <c r="Y1810" s="1"/>
      <c r="Z1810" s="4">
        <v>42369</v>
      </c>
      <c r="AA1810" s="1" t="s">
        <v>26</v>
      </c>
      <c r="AB1810" s="1" t="s">
        <v>7763</v>
      </c>
      <c r="AC1810" s="1" t="s">
        <v>7764</v>
      </c>
      <c r="AD1810" s="8"/>
    </row>
    <row r="1811" spans="2:30" outlineLevel="5">
      <c r="B1811" s="3"/>
      <c r="C1811" s="1"/>
      <c r="D1811" s="1"/>
      <c r="E1811" s="1"/>
      <c r="F1811" s="1"/>
      <c r="G1811" s="1" t="s">
        <v>1553</v>
      </c>
      <c r="H1811" s="4">
        <v>42369</v>
      </c>
      <c r="I1811" s="1" t="s">
        <v>4632</v>
      </c>
      <c r="J1811" s="2" t="s">
        <v>81</v>
      </c>
      <c r="K1811" s="1" t="s">
        <v>33</v>
      </c>
      <c r="L1811" s="1" t="s">
        <v>69</v>
      </c>
      <c r="M1811" s="1" t="s">
        <v>21</v>
      </c>
      <c r="N1811" s="1" t="s">
        <v>11</v>
      </c>
      <c r="O1811" s="7">
        <v>1900</v>
      </c>
      <c r="P1811" s="7">
        <v>0</v>
      </c>
      <c r="Q1811" s="7">
        <f>O1811-P1811</f>
        <v>1900</v>
      </c>
      <c r="R1811" s="6" t="s">
        <v>70</v>
      </c>
      <c r="S1811" s="5" t="s">
        <v>25</v>
      </c>
      <c r="T1811" s="5" t="s">
        <v>763</v>
      </c>
      <c r="U1811" s="5" t="s">
        <v>56</v>
      </c>
      <c r="V1811" s="1" t="s">
        <v>3539</v>
      </c>
      <c r="W1811" s="1" t="s">
        <v>4633</v>
      </c>
      <c r="X1811" s="1"/>
      <c r="Y1811" s="1"/>
      <c r="Z1811" s="4">
        <v>42369</v>
      </c>
      <c r="AA1811" s="1" t="s">
        <v>26</v>
      </c>
      <c r="AB1811" s="1" t="s">
        <v>7765</v>
      </c>
      <c r="AC1811" s="1" t="s">
        <v>4635</v>
      </c>
      <c r="AD1811" s="8"/>
    </row>
    <row r="1812" spans="2:30" outlineLevel="5">
      <c r="B1812" s="3"/>
      <c r="C1812" s="1"/>
      <c r="D1812" s="1"/>
      <c r="E1812" s="1"/>
      <c r="F1812" s="1"/>
      <c r="G1812" s="1" t="s">
        <v>1553</v>
      </c>
      <c r="H1812" s="277">
        <v>42348</v>
      </c>
      <c r="I1812" s="1" t="s">
        <v>6477</v>
      </c>
      <c r="J1812" s="2" t="s">
        <v>81</v>
      </c>
      <c r="K1812" s="1" t="s">
        <v>33</v>
      </c>
      <c r="L1812" s="1" t="s">
        <v>34</v>
      </c>
      <c r="M1812" s="1" t="s">
        <v>21</v>
      </c>
      <c r="N1812" s="1" t="s">
        <v>11</v>
      </c>
      <c r="O1812" s="7">
        <v>280</v>
      </c>
      <c r="P1812" s="7">
        <v>0</v>
      </c>
      <c r="Q1812" s="7">
        <f t="shared" si="78"/>
        <v>280</v>
      </c>
      <c r="R1812" s="6" t="s">
        <v>795</v>
      </c>
      <c r="S1812" s="5" t="s">
        <v>25</v>
      </c>
      <c r="T1812" s="5" t="s">
        <v>1944</v>
      </c>
      <c r="U1812" s="5" t="s">
        <v>1945</v>
      </c>
      <c r="V1812" s="1" t="s">
        <v>61</v>
      </c>
      <c r="W1812" s="1" t="s">
        <v>6478</v>
      </c>
      <c r="X1812" s="1"/>
      <c r="Y1812" s="1"/>
      <c r="Z1812" s="4">
        <v>42348</v>
      </c>
      <c r="AA1812" s="1" t="s">
        <v>26</v>
      </c>
      <c r="AB1812" s="1" t="s">
        <v>6479</v>
      </c>
      <c r="AC1812" s="1" t="s">
        <v>6480</v>
      </c>
      <c r="AD1812" s="8"/>
    </row>
    <row r="1813" spans="2:30" outlineLevel="5">
      <c r="B1813" s="3"/>
      <c r="C1813" s="1"/>
      <c r="D1813" s="1"/>
      <c r="E1813" s="1"/>
      <c r="F1813" s="1"/>
      <c r="G1813" s="1" t="s">
        <v>1553</v>
      </c>
      <c r="H1813" s="277">
        <v>42348</v>
      </c>
      <c r="I1813" s="1" t="s">
        <v>6481</v>
      </c>
      <c r="J1813" s="2" t="s">
        <v>81</v>
      </c>
      <c r="K1813" s="1" t="s">
        <v>33</v>
      </c>
      <c r="L1813" s="1" t="s">
        <v>34</v>
      </c>
      <c r="M1813" s="1" t="s">
        <v>21</v>
      </c>
      <c r="N1813" s="1" t="s">
        <v>11</v>
      </c>
      <c r="O1813" s="7">
        <v>280</v>
      </c>
      <c r="P1813" s="7">
        <v>0</v>
      </c>
      <c r="Q1813" s="7">
        <f t="shared" si="78"/>
        <v>280</v>
      </c>
      <c r="R1813" s="6" t="s">
        <v>795</v>
      </c>
      <c r="S1813" s="5" t="s">
        <v>32</v>
      </c>
      <c r="T1813" s="5" t="s">
        <v>51</v>
      </c>
      <c r="U1813" s="5" t="s">
        <v>1393</v>
      </c>
      <c r="V1813" s="1" t="s">
        <v>61</v>
      </c>
      <c r="W1813" s="1" t="s">
        <v>6482</v>
      </c>
      <c r="X1813" s="1"/>
      <c r="Y1813" s="1"/>
      <c r="Z1813" s="4">
        <v>42348</v>
      </c>
      <c r="AA1813" s="1" t="s">
        <v>26</v>
      </c>
      <c r="AB1813" s="1" t="s">
        <v>6483</v>
      </c>
      <c r="AC1813" s="1" t="s">
        <v>6484</v>
      </c>
      <c r="AD1813" s="8"/>
    </row>
    <row r="1814" spans="2:30" outlineLevel="5">
      <c r="B1814" s="3"/>
      <c r="C1814" s="1"/>
      <c r="D1814" s="1"/>
      <c r="E1814" s="1"/>
      <c r="F1814" s="1"/>
      <c r="G1814" s="1" t="s">
        <v>1553</v>
      </c>
      <c r="H1814" s="277">
        <v>42355</v>
      </c>
      <c r="I1814" s="1" t="s">
        <v>6485</v>
      </c>
      <c r="J1814" s="2" t="s">
        <v>81</v>
      </c>
      <c r="K1814" s="1" t="s">
        <v>36</v>
      </c>
      <c r="L1814" s="1" t="s">
        <v>20</v>
      </c>
      <c r="M1814" s="1" t="s">
        <v>21</v>
      </c>
      <c r="N1814" s="1" t="s">
        <v>11</v>
      </c>
      <c r="O1814" s="7">
        <v>5900</v>
      </c>
      <c r="P1814" s="7">
        <v>0</v>
      </c>
      <c r="Q1814" s="7">
        <f t="shared" si="78"/>
        <v>5900</v>
      </c>
      <c r="R1814" s="6" t="s">
        <v>47</v>
      </c>
      <c r="S1814" s="5" t="s">
        <v>32</v>
      </c>
      <c r="T1814" s="5" t="s">
        <v>67</v>
      </c>
      <c r="U1814" s="5" t="s">
        <v>1615</v>
      </c>
      <c r="V1814" s="1" t="s">
        <v>35</v>
      </c>
      <c r="W1814" s="1" t="s">
        <v>6486</v>
      </c>
      <c r="X1814" s="1" t="s">
        <v>3205</v>
      </c>
      <c r="Y1814" s="1" t="s">
        <v>3206</v>
      </c>
      <c r="Z1814" s="4">
        <v>42355</v>
      </c>
      <c r="AA1814" s="1" t="s">
        <v>2257</v>
      </c>
      <c r="AB1814" s="1" t="s">
        <v>6487</v>
      </c>
      <c r="AC1814" s="1" t="s">
        <v>6488</v>
      </c>
      <c r="AD1814" s="8"/>
    </row>
    <row r="1815" spans="2:30" outlineLevel="5">
      <c r="B1815" s="3"/>
      <c r="C1815" s="1"/>
      <c r="D1815" s="1"/>
      <c r="E1815" s="1"/>
      <c r="F1815" s="1"/>
      <c r="G1815" s="1" t="s">
        <v>1553</v>
      </c>
      <c r="H1815" s="277">
        <v>42348</v>
      </c>
      <c r="I1815" s="1" t="s">
        <v>6489</v>
      </c>
      <c r="J1815" s="2" t="s">
        <v>81</v>
      </c>
      <c r="K1815" s="1" t="s">
        <v>36</v>
      </c>
      <c r="L1815" s="1" t="s">
        <v>20</v>
      </c>
      <c r="M1815" s="1" t="s">
        <v>21</v>
      </c>
      <c r="N1815" s="1" t="s">
        <v>11</v>
      </c>
      <c r="O1815" s="7">
        <v>10878</v>
      </c>
      <c r="P1815" s="7">
        <v>0</v>
      </c>
      <c r="Q1815" s="7">
        <f t="shared" si="78"/>
        <v>10878</v>
      </c>
      <c r="R1815" s="6" t="s">
        <v>47</v>
      </c>
      <c r="S1815" s="5" t="s">
        <v>32</v>
      </c>
      <c r="T1815" s="5" t="s">
        <v>4348</v>
      </c>
      <c r="U1815" s="5" t="s">
        <v>4349</v>
      </c>
      <c r="V1815" s="1" t="s">
        <v>35</v>
      </c>
      <c r="W1815" s="1" t="s">
        <v>6490</v>
      </c>
      <c r="X1815" s="1" t="s">
        <v>3205</v>
      </c>
      <c r="Y1815" s="1" t="s">
        <v>3206</v>
      </c>
      <c r="Z1815" s="4">
        <v>42348</v>
      </c>
      <c r="AA1815" s="1" t="s">
        <v>2257</v>
      </c>
      <c r="AB1815" s="1" t="s">
        <v>6491</v>
      </c>
      <c r="AC1815" s="1" t="s">
        <v>6492</v>
      </c>
      <c r="AD1815" s="8"/>
    </row>
    <row r="1816" spans="2:30" outlineLevel="5">
      <c r="B1816" s="3"/>
      <c r="C1816" s="1"/>
      <c r="D1816" s="1"/>
      <c r="E1816" s="1"/>
      <c r="F1816" s="1"/>
      <c r="G1816" s="1" t="s">
        <v>1553</v>
      </c>
      <c r="H1816" s="277">
        <v>42347</v>
      </c>
      <c r="I1816" s="1" t="s">
        <v>6493</v>
      </c>
      <c r="J1816" s="2" t="s">
        <v>81</v>
      </c>
      <c r="K1816" s="1" t="s">
        <v>36</v>
      </c>
      <c r="L1816" s="1" t="s">
        <v>20</v>
      </c>
      <c r="M1816" s="1" t="s">
        <v>21</v>
      </c>
      <c r="N1816" s="1" t="s">
        <v>11</v>
      </c>
      <c r="O1816" s="7">
        <v>5760</v>
      </c>
      <c r="P1816" s="7">
        <v>0</v>
      </c>
      <c r="Q1816" s="7">
        <f t="shared" si="78"/>
        <v>5760</v>
      </c>
      <c r="R1816" s="6" t="s">
        <v>47</v>
      </c>
      <c r="S1816" s="5" t="s">
        <v>32</v>
      </c>
      <c r="T1816" s="5" t="s">
        <v>67</v>
      </c>
      <c r="U1816" s="5" t="s">
        <v>1615</v>
      </c>
      <c r="V1816" s="1" t="s">
        <v>35</v>
      </c>
      <c r="W1816" s="1" t="s">
        <v>6494</v>
      </c>
      <c r="X1816" s="1" t="s">
        <v>6495</v>
      </c>
      <c r="Y1816" s="1" t="s">
        <v>6496</v>
      </c>
      <c r="Z1816" s="4">
        <v>42347</v>
      </c>
      <c r="AA1816" s="1" t="s">
        <v>2257</v>
      </c>
      <c r="AB1816" s="1" t="s">
        <v>6497</v>
      </c>
      <c r="AC1816" s="1" t="s">
        <v>6498</v>
      </c>
      <c r="AD1816" s="8"/>
    </row>
    <row r="1817" spans="2:30" outlineLevel="5">
      <c r="B1817" s="3"/>
      <c r="C1817" s="1"/>
      <c r="D1817" s="1"/>
      <c r="E1817" s="1"/>
      <c r="F1817" s="1"/>
      <c r="G1817" s="1" t="s">
        <v>1553</v>
      </c>
      <c r="H1817" s="277">
        <v>42345</v>
      </c>
      <c r="I1817" s="1" t="s">
        <v>6499</v>
      </c>
      <c r="J1817" s="2" t="s">
        <v>81</v>
      </c>
      <c r="K1817" s="1" t="s">
        <v>36</v>
      </c>
      <c r="L1817" s="1" t="s">
        <v>20</v>
      </c>
      <c r="M1817" s="1" t="s">
        <v>21</v>
      </c>
      <c r="N1817" s="1" t="s">
        <v>11</v>
      </c>
      <c r="O1817" s="7">
        <v>10038</v>
      </c>
      <c r="P1817" s="7">
        <v>0</v>
      </c>
      <c r="Q1817" s="7">
        <f t="shared" si="78"/>
        <v>10038</v>
      </c>
      <c r="R1817" s="6" t="s">
        <v>47</v>
      </c>
      <c r="S1817" s="5" t="s">
        <v>32</v>
      </c>
      <c r="T1817" s="5" t="s">
        <v>66</v>
      </c>
      <c r="U1817" s="5" t="s">
        <v>799</v>
      </c>
      <c r="V1817" s="1" t="s">
        <v>35</v>
      </c>
      <c r="W1817" s="1" t="s">
        <v>6500</v>
      </c>
      <c r="X1817" s="1" t="s">
        <v>6501</v>
      </c>
      <c r="Y1817" s="1" t="s">
        <v>6502</v>
      </c>
      <c r="Z1817" s="4">
        <v>42345</v>
      </c>
      <c r="AA1817" s="1" t="s">
        <v>2257</v>
      </c>
      <c r="AB1817" s="1" t="s">
        <v>3722</v>
      </c>
      <c r="AC1817" s="1" t="s">
        <v>6503</v>
      </c>
      <c r="AD1817" s="8"/>
    </row>
    <row r="1818" spans="2:30" outlineLevel="5">
      <c r="B1818" s="3"/>
      <c r="C1818" s="1"/>
      <c r="D1818" s="1"/>
      <c r="E1818" s="1"/>
      <c r="F1818" s="1"/>
      <c r="G1818" s="1" t="s">
        <v>1553</v>
      </c>
      <c r="H1818" s="277">
        <v>42354</v>
      </c>
      <c r="I1818" s="1" t="s">
        <v>6504</v>
      </c>
      <c r="J1818" s="2" t="s">
        <v>81</v>
      </c>
      <c r="K1818" s="1" t="s">
        <v>36</v>
      </c>
      <c r="L1818" s="1" t="s">
        <v>20</v>
      </c>
      <c r="M1818" s="1" t="s">
        <v>21</v>
      </c>
      <c r="N1818" s="1" t="s">
        <v>11</v>
      </c>
      <c r="O1818" s="7">
        <v>10236</v>
      </c>
      <c r="P1818" s="7">
        <v>0</v>
      </c>
      <c r="Q1818" s="7">
        <f t="shared" si="78"/>
        <v>10236</v>
      </c>
      <c r="R1818" s="6" t="s">
        <v>47</v>
      </c>
      <c r="S1818" s="5" t="s">
        <v>32</v>
      </c>
      <c r="T1818" s="5" t="s">
        <v>4348</v>
      </c>
      <c r="U1818" s="5" t="s">
        <v>4349</v>
      </c>
      <c r="V1818" s="1" t="s">
        <v>35</v>
      </c>
      <c r="W1818" s="1" t="s">
        <v>6505</v>
      </c>
      <c r="X1818" s="1" t="s">
        <v>6506</v>
      </c>
      <c r="Y1818" s="1" t="s">
        <v>6507</v>
      </c>
      <c r="Z1818" s="4">
        <v>42354</v>
      </c>
      <c r="AA1818" s="1" t="s">
        <v>45</v>
      </c>
      <c r="AB1818" s="1" t="s">
        <v>4994</v>
      </c>
      <c r="AC1818" s="1" t="s">
        <v>6508</v>
      </c>
      <c r="AD1818" s="8"/>
    </row>
    <row r="1819" spans="2:30" outlineLevel="5">
      <c r="B1819" s="3"/>
      <c r="C1819" s="1"/>
      <c r="D1819" s="1"/>
      <c r="E1819" s="1"/>
      <c r="F1819" s="1"/>
      <c r="G1819" s="1" t="s">
        <v>1553</v>
      </c>
      <c r="H1819" s="277">
        <v>42348</v>
      </c>
      <c r="I1819" s="1" t="s">
        <v>6509</v>
      </c>
      <c r="J1819" s="2" t="s">
        <v>81</v>
      </c>
      <c r="K1819" s="1" t="s">
        <v>36</v>
      </c>
      <c r="L1819" s="1" t="s">
        <v>20</v>
      </c>
      <c r="M1819" s="1" t="s">
        <v>21</v>
      </c>
      <c r="N1819" s="1" t="s">
        <v>11</v>
      </c>
      <c r="O1819" s="7">
        <v>1500</v>
      </c>
      <c r="P1819" s="7">
        <v>0</v>
      </c>
      <c r="Q1819" s="7">
        <f t="shared" si="78"/>
        <v>1500</v>
      </c>
      <c r="R1819" s="6" t="s">
        <v>47</v>
      </c>
      <c r="S1819" s="5" t="s">
        <v>32</v>
      </c>
      <c r="T1819" s="5" t="s">
        <v>4348</v>
      </c>
      <c r="U1819" s="5" t="s">
        <v>4349</v>
      </c>
      <c r="V1819" s="1" t="s">
        <v>35</v>
      </c>
      <c r="W1819" s="1" t="s">
        <v>6510</v>
      </c>
      <c r="X1819" s="1" t="s">
        <v>6511</v>
      </c>
      <c r="Y1819" s="1" t="s">
        <v>6512</v>
      </c>
      <c r="Z1819" s="4">
        <v>42348</v>
      </c>
      <c r="AA1819" s="1" t="s">
        <v>71</v>
      </c>
      <c r="AB1819" s="1" t="s">
        <v>6513</v>
      </c>
      <c r="AC1819" s="1" t="s">
        <v>6514</v>
      </c>
      <c r="AD1819" s="8"/>
    </row>
    <row r="1820" spans="2:30" outlineLevel="5">
      <c r="B1820" s="3"/>
      <c r="C1820" s="1"/>
      <c r="D1820" s="1"/>
      <c r="E1820" s="1"/>
      <c r="F1820" s="1"/>
      <c r="G1820" s="1" t="s">
        <v>1553</v>
      </c>
      <c r="H1820" s="277">
        <v>42345</v>
      </c>
      <c r="I1820" s="1" t="s">
        <v>5898</v>
      </c>
      <c r="J1820" s="2" t="s">
        <v>81</v>
      </c>
      <c r="K1820" s="1" t="s">
        <v>36</v>
      </c>
      <c r="L1820" s="1" t="s">
        <v>20</v>
      </c>
      <c r="M1820" s="1" t="s">
        <v>21</v>
      </c>
      <c r="N1820" s="1" t="s">
        <v>11</v>
      </c>
      <c r="O1820" s="7">
        <v>4059</v>
      </c>
      <c r="P1820" s="7">
        <v>0</v>
      </c>
      <c r="Q1820" s="7">
        <f t="shared" si="78"/>
        <v>4059</v>
      </c>
      <c r="R1820" s="6" t="s">
        <v>5534</v>
      </c>
      <c r="S1820" s="5" t="s">
        <v>32</v>
      </c>
      <c r="T1820" s="5" t="s">
        <v>4336</v>
      </c>
      <c r="U1820" s="5" t="s">
        <v>4337</v>
      </c>
      <c r="V1820" s="1" t="s">
        <v>3539</v>
      </c>
      <c r="W1820" s="1" t="s">
        <v>5899</v>
      </c>
      <c r="X1820" s="1"/>
      <c r="Y1820" s="1"/>
      <c r="Z1820" s="4">
        <v>42345</v>
      </c>
      <c r="AA1820" s="1" t="s">
        <v>26</v>
      </c>
      <c r="AB1820" s="1" t="s">
        <v>5899</v>
      </c>
      <c r="AC1820" s="1" t="s">
        <v>5900</v>
      </c>
      <c r="AD1820" s="8"/>
    </row>
    <row r="1821" spans="2:30" outlineLevel="5">
      <c r="B1821" s="3"/>
      <c r="C1821" s="1"/>
      <c r="D1821" s="1"/>
      <c r="E1821" s="1"/>
      <c r="F1821" s="1"/>
      <c r="G1821" s="1" t="s">
        <v>1553</v>
      </c>
      <c r="H1821" s="277">
        <v>42367</v>
      </c>
      <c r="I1821" s="1" t="s">
        <v>6515</v>
      </c>
      <c r="J1821" s="2" t="s">
        <v>81</v>
      </c>
      <c r="K1821" s="1" t="s">
        <v>36</v>
      </c>
      <c r="L1821" s="1" t="s">
        <v>20</v>
      </c>
      <c r="M1821" s="1" t="s">
        <v>21</v>
      </c>
      <c r="N1821" s="1" t="s">
        <v>11</v>
      </c>
      <c r="O1821" s="7">
        <v>3675</v>
      </c>
      <c r="P1821" s="7">
        <v>0</v>
      </c>
      <c r="Q1821" s="7">
        <f t="shared" si="78"/>
        <v>3675</v>
      </c>
      <c r="R1821" s="6" t="s">
        <v>47</v>
      </c>
      <c r="S1821" s="5" t="s">
        <v>32</v>
      </c>
      <c r="T1821" s="5" t="s">
        <v>66</v>
      </c>
      <c r="U1821" s="5" t="s">
        <v>799</v>
      </c>
      <c r="V1821" s="1" t="s">
        <v>35</v>
      </c>
      <c r="W1821" s="1" t="s">
        <v>6516</v>
      </c>
      <c r="X1821" s="1" t="s">
        <v>6517</v>
      </c>
      <c r="Y1821" s="1" t="s">
        <v>6518</v>
      </c>
      <c r="Z1821" s="4">
        <v>42367</v>
      </c>
      <c r="AA1821" s="1" t="s">
        <v>71</v>
      </c>
      <c r="AB1821" s="1" t="s">
        <v>6519</v>
      </c>
      <c r="AC1821" s="1" t="s">
        <v>6520</v>
      </c>
      <c r="AD1821" s="8"/>
    </row>
    <row r="1822" spans="2:30" outlineLevel="5">
      <c r="B1822" s="3"/>
      <c r="C1822" s="1"/>
      <c r="D1822" s="1"/>
      <c r="E1822" s="1"/>
      <c r="F1822" s="1"/>
      <c r="G1822" s="1" t="s">
        <v>1553</v>
      </c>
      <c r="H1822" s="277">
        <v>42355</v>
      </c>
      <c r="I1822" s="1" t="s">
        <v>6521</v>
      </c>
      <c r="J1822" s="2" t="s">
        <v>81</v>
      </c>
      <c r="K1822" s="1" t="s">
        <v>36</v>
      </c>
      <c r="L1822" s="1" t="s">
        <v>20</v>
      </c>
      <c r="M1822" s="1" t="s">
        <v>21</v>
      </c>
      <c r="N1822" s="1" t="s">
        <v>11</v>
      </c>
      <c r="O1822" s="7">
        <v>18774</v>
      </c>
      <c r="P1822" s="7">
        <v>0</v>
      </c>
      <c r="Q1822" s="7">
        <f t="shared" si="78"/>
        <v>18774</v>
      </c>
      <c r="R1822" s="6" t="s">
        <v>47</v>
      </c>
      <c r="S1822" s="5" t="s">
        <v>32</v>
      </c>
      <c r="T1822" s="5" t="s">
        <v>67</v>
      </c>
      <c r="U1822" s="5" t="s">
        <v>1615</v>
      </c>
      <c r="V1822" s="1" t="s">
        <v>35</v>
      </c>
      <c r="W1822" s="1" t="s">
        <v>6522</v>
      </c>
      <c r="X1822" s="1" t="s">
        <v>6523</v>
      </c>
      <c r="Y1822" s="1" t="s">
        <v>6524</v>
      </c>
      <c r="Z1822" s="4">
        <v>42355</v>
      </c>
      <c r="AA1822" s="1" t="s">
        <v>45</v>
      </c>
      <c r="AB1822" s="1" t="s">
        <v>6525</v>
      </c>
      <c r="AC1822" s="1" t="s">
        <v>6526</v>
      </c>
      <c r="AD1822" s="8"/>
    </row>
    <row r="1823" spans="2:30" outlineLevel="5">
      <c r="B1823" s="3"/>
      <c r="C1823" s="1"/>
      <c r="D1823" s="1"/>
      <c r="E1823" s="1"/>
      <c r="F1823" s="1"/>
      <c r="G1823" s="1" t="s">
        <v>1553</v>
      </c>
      <c r="H1823" s="4">
        <v>42355</v>
      </c>
      <c r="I1823" s="1" t="s">
        <v>6521</v>
      </c>
      <c r="J1823" s="2" t="s">
        <v>81</v>
      </c>
      <c r="K1823" s="1" t="s">
        <v>36</v>
      </c>
      <c r="L1823" s="1" t="s">
        <v>20</v>
      </c>
      <c r="M1823" s="1" t="s">
        <v>20</v>
      </c>
      <c r="N1823" s="1" t="s">
        <v>2003</v>
      </c>
      <c r="O1823" s="7">
        <v>0</v>
      </c>
      <c r="P1823" s="7">
        <v>30</v>
      </c>
      <c r="Q1823" s="7">
        <f>O1823-P1823</f>
        <v>-30</v>
      </c>
      <c r="R1823" s="6" t="s">
        <v>47</v>
      </c>
      <c r="S1823" s="5" t="s">
        <v>32</v>
      </c>
      <c r="T1823" s="5" t="s">
        <v>67</v>
      </c>
      <c r="U1823" s="5" t="s">
        <v>1615</v>
      </c>
      <c r="V1823" s="1" t="s">
        <v>35</v>
      </c>
      <c r="W1823" s="1" t="s">
        <v>6522</v>
      </c>
      <c r="X1823" s="1" t="s">
        <v>6523</v>
      </c>
      <c r="Y1823" s="1" t="s">
        <v>6524</v>
      </c>
      <c r="Z1823" s="4">
        <v>42355</v>
      </c>
      <c r="AA1823" s="1" t="s">
        <v>45</v>
      </c>
      <c r="AB1823" s="1" t="s">
        <v>6525</v>
      </c>
      <c r="AC1823" s="1" t="s">
        <v>7775</v>
      </c>
      <c r="AD1823" s="8"/>
    </row>
    <row r="1824" spans="2:30" ht="15" customHeight="1" outlineLevel="5">
      <c r="B1824" s="3"/>
      <c r="C1824" s="1"/>
      <c r="D1824" s="1"/>
      <c r="E1824" s="1"/>
      <c r="F1824" s="1"/>
      <c r="G1824" s="1" t="s">
        <v>1553</v>
      </c>
      <c r="H1824" s="277">
        <v>42353</v>
      </c>
      <c r="I1824" s="1" t="s">
        <v>6527</v>
      </c>
      <c r="J1824" s="2" t="s">
        <v>81</v>
      </c>
      <c r="K1824" s="1" t="s">
        <v>36</v>
      </c>
      <c r="L1824" s="1" t="s">
        <v>20</v>
      </c>
      <c r="M1824" s="1" t="s">
        <v>21</v>
      </c>
      <c r="N1824" s="1" t="s">
        <v>11</v>
      </c>
      <c r="O1824" s="7">
        <v>27720</v>
      </c>
      <c r="P1824" s="7">
        <v>0</v>
      </c>
      <c r="Q1824" s="7">
        <f t="shared" si="78"/>
        <v>27720</v>
      </c>
      <c r="R1824" s="6" t="s">
        <v>47</v>
      </c>
      <c r="S1824" s="5" t="s">
        <v>32</v>
      </c>
      <c r="T1824" s="5" t="s">
        <v>66</v>
      </c>
      <c r="U1824" s="5" t="s">
        <v>799</v>
      </c>
      <c r="V1824" s="1" t="s">
        <v>35</v>
      </c>
      <c r="W1824" s="1" t="s">
        <v>6528</v>
      </c>
      <c r="X1824" s="1" t="s">
        <v>6523</v>
      </c>
      <c r="Y1824" s="1" t="s">
        <v>6524</v>
      </c>
      <c r="Z1824" s="4">
        <v>42353</v>
      </c>
      <c r="AA1824" s="1" t="s">
        <v>45</v>
      </c>
      <c r="AB1824" s="1" t="s">
        <v>6529</v>
      </c>
      <c r="AC1824" s="1"/>
      <c r="AD1824" s="8" t="s">
        <v>6530</v>
      </c>
    </row>
    <row r="1825" spans="2:30" outlineLevel="5">
      <c r="B1825" s="3"/>
      <c r="C1825" s="1"/>
      <c r="D1825" s="1"/>
      <c r="E1825" s="1"/>
      <c r="F1825" s="1"/>
      <c r="G1825" s="1" t="s">
        <v>1553</v>
      </c>
      <c r="H1825" s="277">
        <v>42352</v>
      </c>
      <c r="I1825" s="1" t="s">
        <v>6033</v>
      </c>
      <c r="J1825" s="2" t="s">
        <v>81</v>
      </c>
      <c r="K1825" s="1" t="s">
        <v>36</v>
      </c>
      <c r="L1825" s="1" t="s">
        <v>20</v>
      </c>
      <c r="M1825" s="1" t="s">
        <v>21</v>
      </c>
      <c r="N1825" s="1" t="s">
        <v>11</v>
      </c>
      <c r="O1825" s="7">
        <v>1172.3</v>
      </c>
      <c r="P1825" s="7">
        <v>0</v>
      </c>
      <c r="Q1825" s="7">
        <f t="shared" si="78"/>
        <v>1172.3</v>
      </c>
      <c r="R1825" s="6" t="s">
        <v>5534</v>
      </c>
      <c r="S1825" s="5" t="s">
        <v>32</v>
      </c>
      <c r="T1825" s="5" t="s">
        <v>66</v>
      </c>
      <c r="U1825" s="5" t="s">
        <v>799</v>
      </c>
      <c r="V1825" s="1" t="s">
        <v>3539</v>
      </c>
      <c r="W1825" s="1" t="s">
        <v>6034</v>
      </c>
      <c r="X1825" s="1"/>
      <c r="Y1825" s="1"/>
      <c r="Z1825" s="4">
        <v>42352</v>
      </c>
      <c r="AA1825" s="1" t="s">
        <v>26</v>
      </c>
      <c r="AB1825" s="1" t="s">
        <v>6034</v>
      </c>
      <c r="AC1825" s="1" t="s">
        <v>6035</v>
      </c>
      <c r="AD1825" s="8"/>
    </row>
    <row r="1826" spans="2:30" outlineLevel="5">
      <c r="B1826" s="3"/>
      <c r="C1826" s="1"/>
      <c r="D1826" s="1"/>
      <c r="E1826" s="1"/>
      <c r="F1826" s="1"/>
      <c r="G1826" s="1" t="s">
        <v>1553</v>
      </c>
      <c r="H1826" s="277">
        <v>42356</v>
      </c>
      <c r="I1826" s="1" t="s">
        <v>6531</v>
      </c>
      <c r="J1826" s="2" t="s">
        <v>81</v>
      </c>
      <c r="K1826" s="1" t="s">
        <v>36</v>
      </c>
      <c r="L1826" s="1" t="s">
        <v>20</v>
      </c>
      <c r="M1826" s="1" t="s">
        <v>21</v>
      </c>
      <c r="N1826" s="1" t="s">
        <v>11</v>
      </c>
      <c r="O1826" s="7">
        <v>350</v>
      </c>
      <c r="P1826" s="7">
        <v>0</v>
      </c>
      <c r="Q1826" s="7">
        <f t="shared" si="78"/>
        <v>350</v>
      </c>
      <c r="R1826" s="6" t="s">
        <v>47</v>
      </c>
      <c r="S1826" s="5" t="s">
        <v>32</v>
      </c>
      <c r="T1826" s="5" t="s">
        <v>4348</v>
      </c>
      <c r="U1826" s="5" t="s">
        <v>4349</v>
      </c>
      <c r="V1826" s="1" t="s">
        <v>35</v>
      </c>
      <c r="W1826" s="1" t="s">
        <v>6532</v>
      </c>
      <c r="X1826" s="1" t="s">
        <v>6533</v>
      </c>
      <c r="Y1826" s="1" t="s">
        <v>6534</v>
      </c>
      <c r="Z1826" s="4">
        <v>42356</v>
      </c>
      <c r="AA1826" s="1" t="s">
        <v>45</v>
      </c>
      <c r="AB1826" s="1" t="s">
        <v>6535</v>
      </c>
      <c r="AC1826" s="1" t="s">
        <v>6536</v>
      </c>
      <c r="AD1826" s="8"/>
    </row>
    <row r="1827" spans="2:30" outlineLevel="5">
      <c r="B1827" s="3"/>
      <c r="C1827" s="1"/>
      <c r="D1827" s="1"/>
      <c r="E1827" s="1"/>
      <c r="F1827" s="1"/>
      <c r="G1827" s="1" t="s">
        <v>1553</v>
      </c>
      <c r="H1827" s="277">
        <v>42354</v>
      </c>
      <c r="I1827" s="1" t="s">
        <v>6081</v>
      </c>
      <c r="J1827" s="2" t="s">
        <v>81</v>
      </c>
      <c r="K1827" s="1" t="s">
        <v>36</v>
      </c>
      <c r="L1827" s="1" t="s">
        <v>20</v>
      </c>
      <c r="M1827" s="1" t="s">
        <v>21</v>
      </c>
      <c r="N1827" s="1" t="s">
        <v>11</v>
      </c>
      <c r="O1827" s="7">
        <v>3365.5</v>
      </c>
      <c r="P1827" s="7">
        <v>0</v>
      </c>
      <c r="Q1827" s="7">
        <f t="shared" si="78"/>
        <v>3365.5</v>
      </c>
      <c r="R1827" s="6" t="s">
        <v>5534</v>
      </c>
      <c r="S1827" s="5" t="s">
        <v>25</v>
      </c>
      <c r="T1827" s="5" t="s">
        <v>1944</v>
      </c>
      <c r="U1827" s="5" t="s">
        <v>1945</v>
      </c>
      <c r="V1827" s="1" t="s">
        <v>3539</v>
      </c>
      <c r="W1827" s="1" t="s">
        <v>6082</v>
      </c>
      <c r="X1827" s="1"/>
      <c r="Y1827" s="1"/>
      <c r="Z1827" s="4">
        <v>42354</v>
      </c>
      <c r="AA1827" s="1" t="s">
        <v>26</v>
      </c>
      <c r="AB1827" s="1" t="s">
        <v>6082</v>
      </c>
      <c r="AC1827" s="1" t="s">
        <v>6083</v>
      </c>
      <c r="AD1827" s="8"/>
    </row>
    <row r="1828" spans="2:30" outlineLevel="5">
      <c r="B1828" s="3"/>
      <c r="C1828" s="1"/>
      <c r="D1828" s="1"/>
      <c r="E1828" s="1"/>
      <c r="F1828" s="1"/>
      <c r="G1828" s="1" t="s">
        <v>1553</v>
      </c>
      <c r="H1828" s="277">
        <v>42354</v>
      </c>
      <c r="I1828" s="1" t="s">
        <v>6084</v>
      </c>
      <c r="J1828" s="2" t="s">
        <v>81</v>
      </c>
      <c r="K1828" s="1" t="s">
        <v>36</v>
      </c>
      <c r="L1828" s="1" t="s">
        <v>20</v>
      </c>
      <c r="M1828" s="1" t="s">
        <v>21</v>
      </c>
      <c r="N1828" s="1" t="s">
        <v>11</v>
      </c>
      <c r="O1828" s="7">
        <v>1134.2</v>
      </c>
      <c r="P1828" s="7">
        <v>0</v>
      </c>
      <c r="Q1828" s="7">
        <f t="shared" si="78"/>
        <v>1134.2</v>
      </c>
      <c r="R1828" s="6" t="s">
        <v>5534</v>
      </c>
      <c r="S1828" s="5" t="s">
        <v>32</v>
      </c>
      <c r="T1828" s="5" t="s">
        <v>4348</v>
      </c>
      <c r="U1828" s="5" t="s">
        <v>4349</v>
      </c>
      <c r="V1828" s="1" t="s">
        <v>3539</v>
      </c>
      <c r="W1828" s="1" t="s">
        <v>6085</v>
      </c>
      <c r="X1828" s="1"/>
      <c r="Y1828" s="1"/>
      <c r="Z1828" s="4">
        <v>42354</v>
      </c>
      <c r="AA1828" s="1" t="s">
        <v>26</v>
      </c>
      <c r="AB1828" s="1" t="s">
        <v>6085</v>
      </c>
      <c r="AC1828" s="1" t="s">
        <v>6086</v>
      </c>
      <c r="AD1828" s="8"/>
    </row>
    <row r="1829" spans="2:30" outlineLevel="5">
      <c r="B1829" s="3"/>
      <c r="C1829" s="1"/>
      <c r="D1829" s="1"/>
      <c r="E1829" s="1"/>
      <c r="F1829" s="1"/>
      <c r="G1829" s="1" t="s">
        <v>1553</v>
      </c>
      <c r="H1829" s="277">
        <v>42354</v>
      </c>
      <c r="I1829" s="1" t="s">
        <v>6087</v>
      </c>
      <c r="J1829" s="2" t="s">
        <v>81</v>
      </c>
      <c r="K1829" s="1" t="s">
        <v>36</v>
      </c>
      <c r="L1829" s="1" t="s">
        <v>20</v>
      </c>
      <c r="M1829" s="1" t="s">
        <v>21</v>
      </c>
      <c r="N1829" s="1" t="s">
        <v>11</v>
      </c>
      <c r="O1829" s="7">
        <v>3416</v>
      </c>
      <c r="P1829" s="7">
        <v>0</v>
      </c>
      <c r="Q1829" s="7">
        <f t="shared" si="78"/>
        <v>3416</v>
      </c>
      <c r="R1829" s="6" t="s">
        <v>5534</v>
      </c>
      <c r="S1829" s="5" t="s">
        <v>32</v>
      </c>
      <c r="T1829" s="5" t="s">
        <v>3163</v>
      </c>
      <c r="U1829" s="5" t="s">
        <v>3164</v>
      </c>
      <c r="V1829" s="1" t="s">
        <v>3539</v>
      </c>
      <c r="W1829" s="1" t="s">
        <v>6088</v>
      </c>
      <c r="X1829" s="1"/>
      <c r="Y1829" s="1"/>
      <c r="Z1829" s="4">
        <v>42354</v>
      </c>
      <c r="AA1829" s="1" t="s">
        <v>26</v>
      </c>
      <c r="AB1829" s="1" t="s">
        <v>6089</v>
      </c>
      <c r="AC1829" s="1" t="s">
        <v>6090</v>
      </c>
      <c r="AD1829" s="8"/>
    </row>
    <row r="1830" spans="2:30" outlineLevel="5">
      <c r="B1830" s="3"/>
      <c r="C1830" s="1"/>
      <c r="D1830" s="1"/>
      <c r="E1830" s="1"/>
      <c r="F1830" s="1"/>
      <c r="G1830" s="1" t="s">
        <v>1553</v>
      </c>
      <c r="H1830" s="277">
        <v>42360</v>
      </c>
      <c r="I1830" s="1" t="s">
        <v>6537</v>
      </c>
      <c r="J1830" s="2" t="s">
        <v>81</v>
      </c>
      <c r="K1830" s="1" t="s">
        <v>36</v>
      </c>
      <c r="L1830" s="1" t="s">
        <v>60</v>
      </c>
      <c r="M1830" s="1" t="s">
        <v>21</v>
      </c>
      <c r="N1830" s="1" t="s">
        <v>11</v>
      </c>
      <c r="O1830" s="7">
        <v>1205</v>
      </c>
      <c r="P1830" s="7">
        <v>0</v>
      </c>
      <c r="Q1830" s="7">
        <f t="shared" si="78"/>
        <v>1205</v>
      </c>
      <c r="R1830" s="6" t="s">
        <v>47</v>
      </c>
      <c r="S1830" s="5" t="s">
        <v>32</v>
      </c>
      <c r="T1830" s="5" t="s">
        <v>3163</v>
      </c>
      <c r="U1830" s="5" t="s">
        <v>3164</v>
      </c>
      <c r="V1830" s="1" t="s">
        <v>35</v>
      </c>
      <c r="W1830" s="1" t="s">
        <v>6538</v>
      </c>
      <c r="X1830" s="1" t="s">
        <v>6539</v>
      </c>
      <c r="Y1830" s="1" t="s">
        <v>6540</v>
      </c>
      <c r="Z1830" s="4">
        <v>42360</v>
      </c>
      <c r="AA1830" s="1" t="s">
        <v>2257</v>
      </c>
      <c r="AB1830" s="1" t="s">
        <v>6541</v>
      </c>
      <c r="AC1830" s="1" t="s">
        <v>6542</v>
      </c>
      <c r="AD1830" s="8"/>
    </row>
    <row r="1831" spans="2:30" outlineLevel="5">
      <c r="B1831" s="3"/>
      <c r="C1831" s="1"/>
      <c r="D1831" s="1"/>
      <c r="E1831" s="1"/>
      <c r="F1831" s="1"/>
      <c r="G1831" s="1" t="s">
        <v>1553</v>
      </c>
      <c r="H1831" s="277">
        <v>42359</v>
      </c>
      <c r="I1831" s="1" t="s">
        <v>6543</v>
      </c>
      <c r="J1831" s="2" t="s">
        <v>81</v>
      </c>
      <c r="K1831" s="1" t="s">
        <v>36</v>
      </c>
      <c r="L1831" s="1" t="s">
        <v>20</v>
      </c>
      <c r="M1831" s="1" t="s">
        <v>21</v>
      </c>
      <c r="N1831" s="1" t="s">
        <v>11</v>
      </c>
      <c r="O1831" s="7">
        <v>1050</v>
      </c>
      <c r="P1831" s="7">
        <v>0</v>
      </c>
      <c r="Q1831" s="7">
        <f t="shared" si="78"/>
        <v>1050</v>
      </c>
      <c r="R1831" s="6" t="s">
        <v>47</v>
      </c>
      <c r="S1831" s="5" t="s">
        <v>32</v>
      </c>
      <c r="T1831" s="5" t="s">
        <v>4348</v>
      </c>
      <c r="U1831" s="5" t="s">
        <v>4349</v>
      </c>
      <c r="V1831" s="1" t="s">
        <v>35</v>
      </c>
      <c r="W1831" s="1" t="s">
        <v>6544</v>
      </c>
      <c r="X1831" s="1" t="s">
        <v>6533</v>
      </c>
      <c r="Y1831" s="1" t="s">
        <v>6534</v>
      </c>
      <c r="Z1831" s="4">
        <v>42359</v>
      </c>
      <c r="AA1831" s="1" t="s">
        <v>45</v>
      </c>
      <c r="AB1831" s="1" t="s">
        <v>6545</v>
      </c>
      <c r="AC1831" s="1" t="s">
        <v>6546</v>
      </c>
      <c r="AD1831" s="8"/>
    </row>
    <row r="1832" spans="2:30" outlineLevel="5">
      <c r="B1832" s="3"/>
      <c r="C1832" s="1"/>
      <c r="D1832" s="1"/>
      <c r="E1832" s="1"/>
      <c r="F1832" s="1"/>
      <c r="G1832" s="1" t="s">
        <v>1553</v>
      </c>
      <c r="H1832" s="277">
        <v>42359</v>
      </c>
      <c r="I1832" s="1" t="s">
        <v>6547</v>
      </c>
      <c r="J1832" s="2" t="s">
        <v>81</v>
      </c>
      <c r="K1832" s="1" t="s">
        <v>36</v>
      </c>
      <c r="L1832" s="1" t="s">
        <v>20</v>
      </c>
      <c r="M1832" s="1" t="s">
        <v>21</v>
      </c>
      <c r="N1832" s="1" t="s">
        <v>11</v>
      </c>
      <c r="O1832" s="7">
        <v>8855.6</v>
      </c>
      <c r="P1832" s="7">
        <v>0</v>
      </c>
      <c r="Q1832" s="7">
        <f t="shared" si="78"/>
        <v>8855.6</v>
      </c>
      <c r="R1832" s="6" t="s">
        <v>47</v>
      </c>
      <c r="S1832" s="5" t="s">
        <v>32</v>
      </c>
      <c r="T1832" s="5" t="s">
        <v>4348</v>
      </c>
      <c r="U1832" s="5" t="s">
        <v>4349</v>
      </c>
      <c r="V1832" s="1" t="s">
        <v>35</v>
      </c>
      <c r="W1832" s="1" t="s">
        <v>6548</v>
      </c>
      <c r="X1832" s="1" t="s">
        <v>2753</v>
      </c>
      <c r="Y1832" s="1" t="s">
        <v>2754</v>
      </c>
      <c r="Z1832" s="4">
        <v>42359</v>
      </c>
      <c r="AA1832" s="1" t="s">
        <v>45</v>
      </c>
      <c r="AB1832" s="1" t="s">
        <v>6549</v>
      </c>
      <c r="AC1832" s="1" t="s">
        <v>6550</v>
      </c>
      <c r="AD1832" s="8"/>
    </row>
    <row r="1833" spans="2:30" outlineLevel="5">
      <c r="B1833" s="3"/>
      <c r="C1833" s="1"/>
      <c r="D1833" s="1"/>
      <c r="E1833" s="1"/>
      <c r="F1833" s="1"/>
      <c r="G1833" s="1" t="s">
        <v>1553</v>
      </c>
      <c r="H1833" s="277">
        <v>42356</v>
      </c>
      <c r="I1833" s="1" t="s">
        <v>6551</v>
      </c>
      <c r="J1833" s="2" t="s">
        <v>81</v>
      </c>
      <c r="K1833" s="1" t="s">
        <v>36</v>
      </c>
      <c r="L1833" s="1" t="s">
        <v>20</v>
      </c>
      <c r="M1833" s="1" t="s">
        <v>21</v>
      </c>
      <c r="N1833" s="1" t="s">
        <v>11</v>
      </c>
      <c r="O1833" s="7">
        <v>1950</v>
      </c>
      <c r="P1833" s="7">
        <v>0</v>
      </c>
      <c r="Q1833" s="7">
        <f t="shared" si="78"/>
        <v>1950</v>
      </c>
      <c r="R1833" s="6" t="s">
        <v>5534</v>
      </c>
      <c r="S1833" s="5" t="s">
        <v>32</v>
      </c>
      <c r="T1833" s="5" t="s">
        <v>1801</v>
      </c>
      <c r="U1833" s="5" t="s">
        <v>1802</v>
      </c>
      <c r="V1833" s="1" t="s">
        <v>3539</v>
      </c>
      <c r="W1833" s="1" t="s">
        <v>6552</v>
      </c>
      <c r="X1833" s="1"/>
      <c r="Y1833" s="1"/>
      <c r="Z1833" s="4">
        <v>42356</v>
      </c>
      <c r="AA1833" s="1" t="s">
        <v>26</v>
      </c>
      <c r="AB1833" s="1" t="s">
        <v>6553</v>
      </c>
      <c r="AC1833" s="1" t="s">
        <v>6554</v>
      </c>
      <c r="AD1833" s="8"/>
    </row>
    <row r="1834" spans="2:30" outlineLevel="5">
      <c r="B1834" s="3"/>
      <c r="C1834" s="1"/>
      <c r="D1834" s="1"/>
      <c r="E1834" s="1"/>
      <c r="F1834" s="1"/>
      <c r="G1834" s="1" t="s">
        <v>1553</v>
      </c>
      <c r="H1834" s="277">
        <v>42362</v>
      </c>
      <c r="I1834" s="1" t="s">
        <v>6555</v>
      </c>
      <c r="J1834" s="2" t="s">
        <v>81</v>
      </c>
      <c r="K1834" s="1" t="s">
        <v>36</v>
      </c>
      <c r="L1834" s="1" t="s">
        <v>20</v>
      </c>
      <c r="M1834" s="1" t="s">
        <v>21</v>
      </c>
      <c r="N1834" s="1" t="s">
        <v>11</v>
      </c>
      <c r="O1834" s="7">
        <v>6990</v>
      </c>
      <c r="P1834" s="7">
        <v>0</v>
      </c>
      <c r="Q1834" s="7">
        <f t="shared" si="78"/>
        <v>6990</v>
      </c>
      <c r="R1834" s="6" t="s">
        <v>47</v>
      </c>
      <c r="S1834" s="5" t="s">
        <v>32</v>
      </c>
      <c r="T1834" s="5" t="s">
        <v>67</v>
      </c>
      <c r="U1834" s="5" t="s">
        <v>1615</v>
      </c>
      <c r="V1834" s="1" t="s">
        <v>35</v>
      </c>
      <c r="W1834" s="1" t="s">
        <v>6556</v>
      </c>
      <c r="X1834" s="1" t="s">
        <v>6557</v>
      </c>
      <c r="Y1834" s="1" t="s">
        <v>6558</v>
      </c>
      <c r="Z1834" s="4">
        <v>42362</v>
      </c>
      <c r="AA1834" s="1" t="s">
        <v>2257</v>
      </c>
      <c r="AB1834" s="1" t="s">
        <v>6559</v>
      </c>
      <c r="AC1834" s="1" t="s">
        <v>6560</v>
      </c>
      <c r="AD1834" s="8"/>
    </row>
    <row r="1835" spans="2:30" outlineLevel="5">
      <c r="B1835" s="3"/>
      <c r="C1835" s="1"/>
      <c r="D1835" s="1"/>
      <c r="E1835" s="1"/>
      <c r="F1835" s="1"/>
      <c r="G1835" s="1" t="s">
        <v>1553</v>
      </c>
      <c r="H1835" s="277">
        <v>42361</v>
      </c>
      <c r="I1835" s="1" t="s">
        <v>6561</v>
      </c>
      <c r="J1835" s="2" t="s">
        <v>81</v>
      </c>
      <c r="K1835" s="1" t="s">
        <v>36</v>
      </c>
      <c r="L1835" s="1" t="s">
        <v>20</v>
      </c>
      <c r="M1835" s="1" t="s">
        <v>21</v>
      </c>
      <c r="N1835" s="1" t="s">
        <v>11</v>
      </c>
      <c r="O1835" s="7">
        <v>6578</v>
      </c>
      <c r="P1835" s="7">
        <v>0</v>
      </c>
      <c r="Q1835" s="7">
        <f t="shared" si="78"/>
        <v>6578</v>
      </c>
      <c r="R1835" s="6" t="s">
        <v>47</v>
      </c>
      <c r="S1835" s="5" t="s">
        <v>32</v>
      </c>
      <c r="T1835" s="5" t="s">
        <v>3163</v>
      </c>
      <c r="U1835" s="5" t="s">
        <v>3164</v>
      </c>
      <c r="V1835" s="1" t="s">
        <v>35</v>
      </c>
      <c r="W1835" s="1" t="s">
        <v>6562</v>
      </c>
      <c r="X1835" s="1" t="s">
        <v>2325</v>
      </c>
      <c r="Y1835" s="1" t="s">
        <v>2326</v>
      </c>
      <c r="Z1835" s="4">
        <v>42361</v>
      </c>
      <c r="AA1835" s="1" t="s">
        <v>45</v>
      </c>
      <c r="AB1835" s="1" t="s">
        <v>6563</v>
      </c>
      <c r="AC1835" s="1" t="s">
        <v>6564</v>
      </c>
      <c r="AD1835" s="8"/>
    </row>
    <row r="1836" spans="2:30" outlineLevel="5">
      <c r="B1836" s="3"/>
      <c r="C1836" s="1"/>
      <c r="D1836" s="1"/>
      <c r="E1836" s="1"/>
      <c r="F1836" s="1"/>
      <c r="G1836" s="1" t="s">
        <v>1553</v>
      </c>
      <c r="H1836" s="277">
        <v>42366</v>
      </c>
      <c r="I1836" s="1" t="s">
        <v>6565</v>
      </c>
      <c r="J1836" s="2" t="s">
        <v>81</v>
      </c>
      <c r="K1836" s="1" t="s">
        <v>36</v>
      </c>
      <c r="L1836" s="1" t="s">
        <v>20</v>
      </c>
      <c r="M1836" s="1" t="s">
        <v>21</v>
      </c>
      <c r="N1836" s="1" t="s">
        <v>11</v>
      </c>
      <c r="O1836" s="7">
        <v>20124</v>
      </c>
      <c r="P1836" s="7">
        <v>0</v>
      </c>
      <c r="Q1836" s="7">
        <f t="shared" si="78"/>
        <v>20124</v>
      </c>
      <c r="R1836" s="6" t="s">
        <v>47</v>
      </c>
      <c r="S1836" s="5" t="s">
        <v>32</v>
      </c>
      <c r="T1836" s="5" t="s">
        <v>67</v>
      </c>
      <c r="U1836" s="5" t="s">
        <v>1615</v>
      </c>
      <c r="V1836" s="1" t="s">
        <v>35</v>
      </c>
      <c r="W1836" s="1" t="s">
        <v>6566</v>
      </c>
      <c r="X1836" s="1" t="s">
        <v>6567</v>
      </c>
      <c r="Y1836" s="1" t="s">
        <v>6568</v>
      </c>
      <c r="Z1836" s="4">
        <v>42366</v>
      </c>
      <c r="AA1836" s="1" t="s">
        <v>45</v>
      </c>
      <c r="AB1836" s="1" t="s">
        <v>6569</v>
      </c>
      <c r="AC1836" s="1" t="s">
        <v>6570</v>
      </c>
      <c r="AD1836" s="8"/>
    </row>
    <row r="1837" spans="2:30" outlineLevel="5">
      <c r="B1837" s="3"/>
      <c r="C1837" s="1"/>
      <c r="D1837" s="1"/>
      <c r="E1837" s="1"/>
      <c r="F1837" s="1"/>
      <c r="G1837" s="1" t="s">
        <v>1553</v>
      </c>
      <c r="H1837" s="277">
        <v>42361</v>
      </c>
      <c r="I1837" s="1" t="s">
        <v>6571</v>
      </c>
      <c r="J1837" s="2" t="s">
        <v>81</v>
      </c>
      <c r="K1837" s="1" t="s">
        <v>36</v>
      </c>
      <c r="L1837" s="1" t="s">
        <v>20</v>
      </c>
      <c r="M1837" s="1" t="s">
        <v>21</v>
      </c>
      <c r="N1837" s="1" t="s">
        <v>11</v>
      </c>
      <c r="O1837" s="7">
        <v>3500</v>
      </c>
      <c r="P1837" s="7">
        <v>0</v>
      </c>
      <c r="Q1837" s="7">
        <f t="shared" si="78"/>
        <v>3500</v>
      </c>
      <c r="R1837" s="6" t="s">
        <v>47</v>
      </c>
      <c r="S1837" s="5" t="s">
        <v>32</v>
      </c>
      <c r="T1837" s="5" t="s">
        <v>67</v>
      </c>
      <c r="U1837" s="5" t="s">
        <v>1615</v>
      </c>
      <c r="V1837" s="1" t="s">
        <v>35</v>
      </c>
      <c r="W1837" s="1" t="s">
        <v>6572</v>
      </c>
      <c r="X1837" s="1" t="s">
        <v>6420</v>
      </c>
      <c r="Y1837" s="1" t="s">
        <v>6421</v>
      </c>
      <c r="Z1837" s="4">
        <v>42361</v>
      </c>
      <c r="AA1837" s="1" t="s">
        <v>71</v>
      </c>
      <c r="AB1837" s="1" t="s">
        <v>6573</v>
      </c>
      <c r="AC1837" s="1" t="s">
        <v>6574</v>
      </c>
      <c r="AD1837" s="8"/>
    </row>
    <row r="1838" spans="2:30" outlineLevel="5">
      <c r="B1838" s="3"/>
      <c r="C1838" s="1"/>
      <c r="D1838" s="1"/>
      <c r="E1838" s="1"/>
      <c r="F1838" s="1"/>
      <c r="G1838" s="1" t="s">
        <v>1553</v>
      </c>
      <c r="H1838" s="277">
        <v>42369</v>
      </c>
      <c r="I1838" s="1" t="s">
        <v>6575</v>
      </c>
      <c r="J1838" s="2" t="s">
        <v>81</v>
      </c>
      <c r="K1838" s="1" t="s">
        <v>36</v>
      </c>
      <c r="L1838" s="1" t="s">
        <v>20</v>
      </c>
      <c r="M1838" s="1" t="s">
        <v>21</v>
      </c>
      <c r="N1838" s="1" t="s">
        <v>11</v>
      </c>
      <c r="O1838" s="7">
        <v>3800</v>
      </c>
      <c r="P1838" s="7">
        <v>0</v>
      </c>
      <c r="Q1838" s="7">
        <f t="shared" si="78"/>
        <v>3800</v>
      </c>
      <c r="R1838" s="6" t="s">
        <v>47</v>
      </c>
      <c r="S1838" s="5" t="s">
        <v>25</v>
      </c>
      <c r="T1838" s="5" t="s">
        <v>1944</v>
      </c>
      <c r="U1838" s="5" t="s">
        <v>1945</v>
      </c>
      <c r="V1838" s="1" t="s">
        <v>35</v>
      </c>
      <c r="W1838" s="1" t="s">
        <v>6576</v>
      </c>
      <c r="X1838" s="1" t="s">
        <v>6577</v>
      </c>
      <c r="Y1838" s="1" t="s">
        <v>6578</v>
      </c>
      <c r="Z1838" s="4">
        <v>42369</v>
      </c>
      <c r="AA1838" s="1" t="s">
        <v>35</v>
      </c>
      <c r="AB1838" s="1" t="s">
        <v>6579</v>
      </c>
      <c r="AC1838" s="1" t="s">
        <v>6580</v>
      </c>
      <c r="AD1838" s="8"/>
    </row>
    <row r="1839" spans="2:30" outlineLevel="5">
      <c r="B1839" s="3"/>
      <c r="C1839" s="1"/>
      <c r="D1839" s="1"/>
      <c r="E1839" s="1"/>
      <c r="F1839" s="1"/>
      <c r="G1839" s="1" t="s">
        <v>1553</v>
      </c>
      <c r="H1839" s="277">
        <v>42360</v>
      </c>
      <c r="I1839" s="1" t="s">
        <v>6191</v>
      </c>
      <c r="J1839" s="2" t="s">
        <v>81</v>
      </c>
      <c r="K1839" s="1" t="s">
        <v>36</v>
      </c>
      <c r="L1839" s="1" t="s">
        <v>20</v>
      </c>
      <c r="M1839" s="1" t="s">
        <v>21</v>
      </c>
      <c r="N1839" s="1" t="s">
        <v>11</v>
      </c>
      <c r="O1839" s="7">
        <v>2191.1</v>
      </c>
      <c r="P1839" s="7">
        <v>0</v>
      </c>
      <c r="Q1839" s="7">
        <f t="shared" si="78"/>
        <v>2191.1</v>
      </c>
      <c r="R1839" s="6" t="s">
        <v>5534</v>
      </c>
      <c r="S1839" s="5" t="s">
        <v>32</v>
      </c>
      <c r="T1839" s="5" t="s">
        <v>3171</v>
      </c>
      <c r="U1839" s="5" t="s">
        <v>3172</v>
      </c>
      <c r="V1839" s="1" t="s">
        <v>3539</v>
      </c>
      <c r="W1839" s="1" t="s">
        <v>6192</v>
      </c>
      <c r="X1839" s="1"/>
      <c r="Y1839" s="1"/>
      <c r="Z1839" s="4">
        <v>42360</v>
      </c>
      <c r="AA1839" s="1" t="s">
        <v>26</v>
      </c>
      <c r="AB1839" s="1" t="s">
        <v>6192</v>
      </c>
      <c r="AC1839" s="1" t="s">
        <v>6193</v>
      </c>
      <c r="AD1839" s="8"/>
    </row>
    <row r="1840" spans="2:30" outlineLevel="5">
      <c r="B1840" s="3"/>
      <c r="C1840" s="1"/>
      <c r="D1840" s="1"/>
      <c r="E1840" s="1"/>
      <c r="F1840" s="1"/>
      <c r="G1840" s="1" t="s">
        <v>1553</v>
      </c>
      <c r="H1840" s="277">
        <v>42361</v>
      </c>
      <c r="I1840" s="1" t="s">
        <v>6581</v>
      </c>
      <c r="J1840" s="2" t="s">
        <v>81</v>
      </c>
      <c r="K1840" s="1" t="s">
        <v>36</v>
      </c>
      <c r="L1840" s="1" t="s">
        <v>20</v>
      </c>
      <c r="M1840" s="1" t="s">
        <v>21</v>
      </c>
      <c r="N1840" s="1" t="s">
        <v>11</v>
      </c>
      <c r="O1840" s="7">
        <v>2000</v>
      </c>
      <c r="P1840" s="7">
        <v>0</v>
      </c>
      <c r="Q1840" s="7">
        <f t="shared" si="78"/>
        <v>2000</v>
      </c>
      <c r="R1840" s="6" t="s">
        <v>47</v>
      </c>
      <c r="S1840" s="5" t="s">
        <v>32</v>
      </c>
      <c r="T1840" s="5" t="s">
        <v>3163</v>
      </c>
      <c r="U1840" s="5" t="s">
        <v>3164</v>
      </c>
      <c r="V1840" s="1" t="s">
        <v>35</v>
      </c>
      <c r="W1840" s="1" t="s">
        <v>6582</v>
      </c>
      <c r="X1840" s="1" t="s">
        <v>6366</v>
      </c>
      <c r="Y1840" s="1" t="s">
        <v>6367</v>
      </c>
      <c r="Z1840" s="4">
        <v>42361</v>
      </c>
      <c r="AA1840" s="1" t="s">
        <v>71</v>
      </c>
      <c r="AB1840" s="1" t="s">
        <v>6393</v>
      </c>
      <c r="AC1840" s="1" t="s">
        <v>6583</v>
      </c>
      <c r="AD1840" s="8"/>
    </row>
    <row r="1841" spans="2:30" outlineLevel="5">
      <c r="B1841" s="3"/>
      <c r="C1841" s="1"/>
      <c r="D1841" s="1"/>
      <c r="E1841" s="1"/>
      <c r="F1841" s="1"/>
      <c r="G1841" s="1" t="s">
        <v>1553</v>
      </c>
      <c r="H1841" s="277">
        <v>42369</v>
      </c>
      <c r="I1841" s="1" t="s">
        <v>6584</v>
      </c>
      <c r="J1841" s="2" t="s">
        <v>81</v>
      </c>
      <c r="K1841" s="1" t="s">
        <v>36</v>
      </c>
      <c r="L1841" s="1" t="s">
        <v>20</v>
      </c>
      <c r="M1841" s="1" t="s">
        <v>21</v>
      </c>
      <c r="N1841" s="1" t="s">
        <v>11</v>
      </c>
      <c r="O1841" s="7">
        <v>10800</v>
      </c>
      <c r="P1841" s="7">
        <v>0</v>
      </c>
      <c r="Q1841" s="7">
        <f t="shared" si="78"/>
        <v>10800</v>
      </c>
      <c r="R1841" s="6" t="s">
        <v>47</v>
      </c>
      <c r="S1841" s="5" t="s">
        <v>25</v>
      </c>
      <c r="T1841" s="5" t="s">
        <v>1944</v>
      </c>
      <c r="U1841" s="5" t="s">
        <v>1945</v>
      </c>
      <c r="V1841" s="1" t="s">
        <v>35</v>
      </c>
      <c r="W1841" s="1" t="s">
        <v>6585</v>
      </c>
      <c r="X1841" s="1" t="s">
        <v>6586</v>
      </c>
      <c r="Y1841" s="1" t="s">
        <v>6587</v>
      </c>
      <c r="Z1841" s="4">
        <v>42369</v>
      </c>
      <c r="AA1841" s="1" t="s">
        <v>35</v>
      </c>
      <c r="AB1841" s="1" t="s">
        <v>6588</v>
      </c>
      <c r="AC1841" s="1" t="s">
        <v>6589</v>
      </c>
      <c r="AD1841" s="8"/>
    </row>
    <row r="1842" spans="2:30" outlineLevel="5">
      <c r="B1842" s="3"/>
      <c r="C1842" s="1"/>
      <c r="D1842" s="1"/>
      <c r="E1842" s="1"/>
      <c r="F1842" s="1"/>
      <c r="G1842" s="1" t="s">
        <v>1553</v>
      </c>
      <c r="H1842" s="277">
        <v>42369</v>
      </c>
      <c r="I1842" s="1" t="s">
        <v>6590</v>
      </c>
      <c r="J1842" s="2" t="s">
        <v>81</v>
      </c>
      <c r="K1842" s="1" t="s">
        <v>36</v>
      </c>
      <c r="L1842" s="1" t="s">
        <v>20</v>
      </c>
      <c r="M1842" s="1" t="s">
        <v>21</v>
      </c>
      <c r="N1842" s="1" t="s">
        <v>11</v>
      </c>
      <c r="O1842" s="7">
        <v>1200</v>
      </c>
      <c r="P1842" s="7">
        <v>0</v>
      </c>
      <c r="Q1842" s="7">
        <f t="shared" si="78"/>
        <v>1200</v>
      </c>
      <c r="R1842" s="6" t="s">
        <v>47</v>
      </c>
      <c r="S1842" s="5" t="s">
        <v>25</v>
      </c>
      <c r="T1842" s="5" t="s">
        <v>1944</v>
      </c>
      <c r="U1842" s="5" t="s">
        <v>1945</v>
      </c>
      <c r="V1842" s="1" t="s">
        <v>35</v>
      </c>
      <c r="W1842" s="1" t="s">
        <v>6591</v>
      </c>
      <c r="X1842" s="1" t="s">
        <v>3799</v>
      </c>
      <c r="Y1842" s="1" t="s">
        <v>3800</v>
      </c>
      <c r="Z1842" s="4">
        <v>42369</v>
      </c>
      <c r="AA1842" s="1" t="s">
        <v>35</v>
      </c>
      <c r="AB1842" s="1" t="s">
        <v>6592</v>
      </c>
      <c r="AC1842" s="1" t="s">
        <v>6593</v>
      </c>
      <c r="AD1842" s="8"/>
    </row>
    <row r="1843" spans="2:30" outlineLevel="5">
      <c r="B1843" s="3"/>
      <c r="C1843" s="1"/>
      <c r="D1843" s="1"/>
      <c r="E1843" s="1"/>
      <c r="F1843" s="1"/>
      <c r="G1843" s="1" t="s">
        <v>1553</v>
      </c>
      <c r="H1843" s="277">
        <v>42364</v>
      </c>
      <c r="I1843" s="1" t="s">
        <v>6594</v>
      </c>
      <c r="J1843" s="2" t="s">
        <v>81</v>
      </c>
      <c r="K1843" s="1" t="s">
        <v>36</v>
      </c>
      <c r="L1843" s="1" t="s">
        <v>20</v>
      </c>
      <c r="M1843" s="1" t="s">
        <v>21</v>
      </c>
      <c r="N1843" s="1" t="s">
        <v>11</v>
      </c>
      <c r="O1843" s="7">
        <v>7160</v>
      </c>
      <c r="P1843" s="7">
        <v>0</v>
      </c>
      <c r="Q1843" s="7">
        <f t="shared" si="78"/>
        <v>7160</v>
      </c>
      <c r="R1843" s="6" t="s">
        <v>47</v>
      </c>
      <c r="S1843" s="5" t="s">
        <v>32</v>
      </c>
      <c r="T1843" s="5" t="s">
        <v>66</v>
      </c>
      <c r="U1843" s="5" t="s">
        <v>799</v>
      </c>
      <c r="V1843" s="1" t="s">
        <v>35</v>
      </c>
      <c r="W1843" s="1" t="s">
        <v>6595</v>
      </c>
      <c r="X1843" s="1" t="s">
        <v>6501</v>
      </c>
      <c r="Y1843" s="1" t="s">
        <v>6502</v>
      </c>
      <c r="Z1843" s="4">
        <v>42364</v>
      </c>
      <c r="AA1843" s="1" t="s">
        <v>2257</v>
      </c>
      <c r="AB1843" s="1" t="s">
        <v>6406</v>
      </c>
      <c r="AC1843" s="1" t="s">
        <v>6596</v>
      </c>
      <c r="AD1843" s="8"/>
    </row>
    <row r="1844" spans="2:30" outlineLevel="5">
      <c r="B1844" s="3"/>
      <c r="C1844" s="1"/>
      <c r="D1844" s="1"/>
      <c r="E1844" s="1"/>
      <c r="F1844" s="1"/>
      <c r="G1844" s="1" t="s">
        <v>1553</v>
      </c>
      <c r="H1844" s="277">
        <v>42364</v>
      </c>
      <c r="I1844" s="1" t="s">
        <v>6597</v>
      </c>
      <c r="J1844" s="2" t="s">
        <v>81</v>
      </c>
      <c r="K1844" s="1" t="s">
        <v>36</v>
      </c>
      <c r="L1844" s="1" t="s">
        <v>20</v>
      </c>
      <c r="M1844" s="1" t="s">
        <v>21</v>
      </c>
      <c r="N1844" s="1" t="s">
        <v>11</v>
      </c>
      <c r="O1844" s="7">
        <v>2400</v>
      </c>
      <c r="P1844" s="7">
        <v>0</v>
      </c>
      <c r="Q1844" s="7">
        <f t="shared" ref="Q1844:Q1870" si="79">O1844-P1844</f>
        <v>2400</v>
      </c>
      <c r="R1844" s="6" t="s">
        <v>47</v>
      </c>
      <c r="S1844" s="5" t="s">
        <v>25</v>
      </c>
      <c r="T1844" s="5" t="s">
        <v>1944</v>
      </c>
      <c r="U1844" s="5" t="s">
        <v>1945</v>
      </c>
      <c r="V1844" s="1" t="s">
        <v>35</v>
      </c>
      <c r="W1844" s="1" t="s">
        <v>6598</v>
      </c>
      <c r="X1844" s="1" t="s">
        <v>6599</v>
      </c>
      <c r="Y1844" s="1" t="s">
        <v>6600</v>
      </c>
      <c r="Z1844" s="4">
        <v>42364</v>
      </c>
      <c r="AA1844" s="1" t="s">
        <v>2257</v>
      </c>
      <c r="AB1844" s="1" t="s">
        <v>6601</v>
      </c>
      <c r="AC1844" s="1" t="s">
        <v>6602</v>
      </c>
      <c r="AD1844" s="8"/>
    </row>
    <row r="1845" spans="2:30" outlineLevel="5">
      <c r="B1845" s="3"/>
      <c r="C1845" s="1"/>
      <c r="D1845" s="1"/>
      <c r="E1845" s="1"/>
      <c r="F1845" s="1"/>
      <c r="G1845" s="1" t="s">
        <v>1553</v>
      </c>
      <c r="H1845" s="277">
        <v>42361</v>
      </c>
      <c r="I1845" s="1" t="s">
        <v>6603</v>
      </c>
      <c r="J1845" s="2" t="s">
        <v>81</v>
      </c>
      <c r="K1845" s="1" t="s">
        <v>36</v>
      </c>
      <c r="L1845" s="1" t="s">
        <v>20</v>
      </c>
      <c r="M1845" s="1" t="s">
        <v>21</v>
      </c>
      <c r="N1845" s="1" t="s">
        <v>11</v>
      </c>
      <c r="O1845" s="7">
        <v>6000</v>
      </c>
      <c r="P1845" s="7">
        <v>0</v>
      </c>
      <c r="Q1845" s="7">
        <f t="shared" si="79"/>
        <v>6000</v>
      </c>
      <c r="R1845" s="6" t="s">
        <v>47</v>
      </c>
      <c r="S1845" s="5" t="s">
        <v>25</v>
      </c>
      <c r="T1845" s="5" t="s">
        <v>1944</v>
      </c>
      <c r="U1845" s="5" t="s">
        <v>1945</v>
      </c>
      <c r="V1845" s="1" t="s">
        <v>35</v>
      </c>
      <c r="W1845" s="1" t="s">
        <v>6604</v>
      </c>
      <c r="X1845" s="1" t="s">
        <v>5186</v>
      </c>
      <c r="Y1845" s="1" t="s">
        <v>5187</v>
      </c>
      <c r="Z1845" s="4">
        <v>42361</v>
      </c>
      <c r="AA1845" s="1" t="s">
        <v>35</v>
      </c>
      <c r="AB1845" s="1" t="s">
        <v>6605</v>
      </c>
      <c r="AC1845" s="1" t="s">
        <v>6606</v>
      </c>
      <c r="AD1845" s="8"/>
    </row>
    <row r="1846" spans="2:30" outlineLevel="5">
      <c r="B1846" s="3"/>
      <c r="C1846" s="1"/>
      <c r="D1846" s="1"/>
      <c r="E1846" s="1"/>
      <c r="F1846" s="1"/>
      <c r="G1846" s="1" t="s">
        <v>1553</v>
      </c>
      <c r="H1846" s="277">
        <v>42364</v>
      </c>
      <c r="I1846" s="1" t="s">
        <v>6607</v>
      </c>
      <c r="J1846" s="2" t="s">
        <v>81</v>
      </c>
      <c r="K1846" s="1" t="s">
        <v>36</v>
      </c>
      <c r="L1846" s="1" t="s">
        <v>20</v>
      </c>
      <c r="M1846" s="1" t="s">
        <v>21</v>
      </c>
      <c r="N1846" s="1" t="s">
        <v>11</v>
      </c>
      <c r="O1846" s="7">
        <v>6800</v>
      </c>
      <c r="P1846" s="7">
        <v>0</v>
      </c>
      <c r="Q1846" s="7">
        <f t="shared" si="79"/>
        <v>6800</v>
      </c>
      <c r="R1846" s="6" t="s">
        <v>47</v>
      </c>
      <c r="S1846" s="5" t="s">
        <v>25</v>
      </c>
      <c r="T1846" s="5" t="s">
        <v>1944</v>
      </c>
      <c r="U1846" s="5" t="s">
        <v>1945</v>
      </c>
      <c r="V1846" s="1" t="s">
        <v>35</v>
      </c>
      <c r="W1846" s="1" t="s">
        <v>6608</v>
      </c>
      <c r="X1846" s="1" t="s">
        <v>6609</v>
      </c>
      <c r="Y1846" s="1" t="s">
        <v>6610</v>
      </c>
      <c r="Z1846" s="4">
        <v>42364</v>
      </c>
      <c r="AA1846" s="1" t="s">
        <v>45</v>
      </c>
      <c r="AB1846" s="1" t="s">
        <v>6468</v>
      </c>
      <c r="AC1846" s="1" t="s">
        <v>6611</v>
      </c>
      <c r="AD1846" s="8"/>
    </row>
    <row r="1847" spans="2:30" outlineLevel="5">
      <c r="B1847" s="3"/>
      <c r="C1847" s="1"/>
      <c r="D1847" s="1"/>
      <c r="E1847" s="1"/>
      <c r="F1847" s="1"/>
      <c r="G1847" s="1" t="s">
        <v>1553</v>
      </c>
      <c r="H1847" s="277">
        <v>42364</v>
      </c>
      <c r="I1847" s="1" t="s">
        <v>6612</v>
      </c>
      <c r="J1847" s="2" t="s">
        <v>81</v>
      </c>
      <c r="K1847" s="1" t="s">
        <v>36</v>
      </c>
      <c r="L1847" s="1" t="s">
        <v>20</v>
      </c>
      <c r="M1847" s="1" t="s">
        <v>21</v>
      </c>
      <c r="N1847" s="1" t="s">
        <v>11</v>
      </c>
      <c r="O1847" s="7">
        <v>5149.62</v>
      </c>
      <c r="P1847" s="7">
        <v>0</v>
      </c>
      <c r="Q1847" s="7">
        <f t="shared" si="79"/>
        <v>5149.62</v>
      </c>
      <c r="R1847" s="6" t="s">
        <v>47</v>
      </c>
      <c r="S1847" s="5" t="s">
        <v>32</v>
      </c>
      <c r="T1847" s="5" t="s">
        <v>66</v>
      </c>
      <c r="U1847" s="5" t="s">
        <v>799</v>
      </c>
      <c r="V1847" s="1" t="s">
        <v>35</v>
      </c>
      <c r="W1847" s="1" t="s">
        <v>6613</v>
      </c>
      <c r="X1847" s="1" t="s">
        <v>6501</v>
      </c>
      <c r="Y1847" s="1" t="s">
        <v>6502</v>
      </c>
      <c r="Z1847" s="4">
        <v>42364</v>
      </c>
      <c r="AA1847" s="1" t="s">
        <v>2257</v>
      </c>
      <c r="AB1847" s="1" t="s">
        <v>6614</v>
      </c>
      <c r="AC1847" s="1" t="s">
        <v>6615</v>
      </c>
      <c r="AD1847" s="8"/>
    </row>
    <row r="1848" spans="2:30" outlineLevel="5">
      <c r="B1848" s="3"/>
      <c r="C1848" s="1"/>
      <c r="D1848" s="1"/>
      <c r="E1848" s="1"/>
      <c r="F1848" s="1"/>
      <c r="G1848" s="1" t="s">
        <v>1553</v>
      </c>
      <c r="H1848" s="277">
        <v>42366</v>
      </c>
      <c r="I1848" s="1" t="s">
        <v>6616</v>
      </c>
      <c r="J1848" s="2" t="s">
        <v>81</v>
      </c>
      <c r="K1848" s="1" t="s">
        <v>36</v>
      </c>
      <c r="L1848" s="1" t="s">
        <v>20</v>
      </c>
      <c r="M1848" s="1" t="s">
        <v>21</v>
      </c>
      <c r="N1848" s="1" t="s">
        <v>11</v>
      </c>
      <c r="O1848" s="7">
        <v>1800</v>
      </c>
      <c r="P1848" s="7">
        <v>0</v>
      </c>
      <c r="Q1848" s="7">
        <f t="shared" si="79"/>
        <v>1800</v>
      </c>
      <c r="R1848" s="6" t="s">
        <v>47</v>
      </c>
      <c r="S1848" s="5" t="s">
        <v>32</v>
      </c>
      <c r="T1848" s="5" t="s">
        <v>67</v>
      </c>
      <c r="U1848" s="5" t="s">
        <v>1615</v>
      </c>
      <c r="V1848" s="1" t="s">
        <v>35</v>
      </c>
      <c r="W1848" s="1" t="s">
        <v>6617</v>
      </c>
      <c r="X1848" s="1" t="s">
        <v>6618</v>
      </c>
      <c r="Y1848" s="1" t="s">
        <v>6619</v>
      </c>
      <c r="Z1848" s="4">
        <v>42366</v>
      </c>
      <c r="AA1848" s="1" t="s">
        <v>2257</v>
      </c>
      <c r="AB1848" s="1" t="s">
        <v>6620</v>
      </c>
      <c r="AC1848" s="1" t="s">
        <v>6621</v>
      </c>
      <c r="AD1848" s="8"/>
    </row>
    <row r="1849" spans="2:30" outlineLevel="5">
      <c r="B1849" s="3"/>
      <c r="C1849" s="1"/>
      <c r="D1849" s="1"/>
      <c r="E1849" s="1"/>
      <c r="F1849" s="1"/>
      <c r="G1849" s="1" t="s">
        <v>1553</v>
      </c>
      <c r="H1849" s="277">
        <v>42366</v>
      </c>
      <c r="I1849" s="1" t="s">
        <v>6622</v>
      </c>
      <c r="J1849" s="2" t="s">
        <v>81</v>
      </c>
      <c r="K1849" s="1" t="s">
        <v>36</v>
      </c>
      <c r="L1849" s="1" t="s">
        <v>20</v>
      </c>
      <c r="M1849" s="1" t="s">
        <v>21</v>
      </c>
      <c r="N1849" s="1" t="s">
        <v>11</v>
      </c>
      <c r="O1849" s="7">
        <v>1080</v>
      </c>
      <c r="P1849" s="7">
        <v>0</v>
      </c>
      <c r="Q1849" s="7">
        <f t="shared" si="79"/>
        <v>1080</v>
      </c>
      <c r="R1849" s="6" t="s">
        <v>47</v>
      </c>
      <c r="S1849" s="5" t="s">
        <v>32</v>
      </c>
      <c r="T1849" s="5" t="s">
        <v>67</v>
      </c>
      <c r="U1849" s="5" t="s">
        <v>1615</v>
      </c>
      <c r="V1849" s="1" t="s">
        <v>35</v>
      </c>
      <c r="W1849" s="1" t="s">
        <v>6623</v>
      </c>
      <c r="X1849" s="1" t="s">
        <v>6474</v>
      </c>
      <c r="Y1849" s="1" t="s">
        <v>6475</v>
      </c>
      <c r="Z1849" s="4">
        <v>42366</v>
      </c>
      <c r="AA1849" s="1" t="s">
        <v>2257</v>
      </c>
      <c r="AB1849" s="1" t="s">
        <v>6356</v>
      </c>
      <c r="AC1849" s="1" t="s">
        <v>6624</v>
      </c>
      <c r="AD1849" s="8"/>
    </row>
    <row r="1850" spans="2:30" outlineLevel="5">
      <c r="B1850" s="3"/>
      <c r="C1850" s="1"/>
      <c r="D1850" s="1"/>
      <c r="E1850" s="1"/>
      <c r="F1850" s="1"/>
      <c r="G1850" s="1" t="s">
        <v>1553</v>
      </c>
      <c r="H1850" s="277">
        <v>42364</v>
      </c>
      <c r="I1850" s="1" t="s">
        <v>6625</v>
      </c>
      <c r="J1850" s="2" t="s">
        <v>81</v>
      </c>
      <c r="K1850" s="1" t="s">
        <v>36</v>
      </c>
      <c r="L1850" s="1" t="s">
        <v>20</v>
      </c>
      <c r="M1850" s="1" t="s">
        <v>21</v>
      </c>
      <c r="N1850" s="1" t="s">
        <v>11</v>
      </c>
      <c r="O1850" s="7">
        <v>5200</v>
      </c>
      <c r="P1850" s="7">
        <v>0</v>
      </c>
      <c r="Q1850" s="7">
        <f t="shared" si="79"/>
        <v>5200</v>
      </c>
      <c r="R1850" s="6" t="s">
        <v>47</v>
      </c>
      <c r="S1850" s="5" t="s">
        <v>25</v>
      </c>
      <c r="T1850" s="5" t="s">
        <v>1944</v>
      </c>
      <c r="U1850" s="5" t="s">
        <v>1945</v>
      </c>
      <c r="V1850" s="1" t="s">
        <v>35</v>
      </c>
      <c r="W1850" s="1" t="s">
        <v>6626</v>
      </c>
      <c r="X1850" s="1" t="s">
        <v>5186</v>
      </c>
      <c r="Y1850" s="1" t="s">
        <v>5187</v>
      </c>
      <c r="Z1850" s="4">
        <v>42364</v>
      </c>
      <c r="AA1850" s="1" t="s">
        <v>45</v>
      </c>
      <c r="AB1850" s="1" t="s">
        <v>6627</v>
      </c>
      <c r="AC1850" s="1" t="s">
        <v>6628</v>
      </c>
      <c r="AD1850" s="8"/>
    </row>
    <row r="1851" spans="2:30" outlineLevel="5">
      <c r="B1851" s="3"/>
      <c r="C1851" s="1"/>
      <c r="D1851" s="1"/>
      <c r="E1851" s="1"/>
      <c r="F1851" s="1"/>
      <c r="G1851" s="1" t="s">
        <v>1553</v>
      </c>
      <c r="H1851" s="277">
        <v>42364</v>
      </c>
      <c r="I1851" s="1" t="s">
        <v>6629</v>
      </c>
      <c r="J1851" s="2" t="s">
        <v>81</v>
      </c>
      <c r="K1851" s="1" t="s">
        <v>36</v>
      </c>
      <c r="L1851" s="1" t="s">
        <v>20</v>
      </c>
      <c r="M1851" s="1" t="s">
        <v>21</v>
      </c>
      <c r="N1851" s="1" t="s">
        <v>11</v>
      </c>
      <c r="O1851" s="7">
        <v>11250</v>
      </c>
      <c r="P1851" s="7">
        <v>0</v>
      </c>
      <c r="Q1851" s="7">
        <f t="shared" si="79"/>
        <v>11250</v>
      </c>
      <c r="R1851" s="6" t="s">
        <v>47</v>
      </c>
      <c r="S1851" s="5" t="s">
        <v>25</v>
      </c>
      <c r="T1851" s="5" t="s">
        <v>1944</v>
      </c>
      <c r="U1851" s="5" t="s">
        <v>1945</v>
      </c>
      <c r="V1851" s="1" t="s">
        <v>35</v>
      </c>
      <c r="W1851" s="1" t="s">
        <v>6630</v>
      </c>
      <c r="X1851" s="1" t="s">
        <v>6400</v>
      </c>
      <c r="Y1851" s="1" t="s">
        <v>6401</v>
      </c>
      <c r="Z1851" s="4">
        <v>42364</v>
      </c>
      <c r="AA1851" s="1" t="s">
        <v>45</v>
      </c>
      <c r="AB1851" s="1" t="s">
        <v>6631</v>
      </c>
      <c r="AC1851" s="1" t="s">
        <v>6632</v>
      </c>
      <c r="AD1851" s="8"/>
    </row>
    <row r="1852" spans="2:30" outlineLevel="5">
      <c r="B1852" s="3"/>
      <c r="C1852" s="1"/>
      <c r="D1852" s="1"/>
      <c r="E1852" s="1"/>
      <c r="F1852" s="1"/>
      <c r="G1852" s="1" t="s">
        <v>1553</v>
      </c>
      <c r="H1852" s="277">
        <v>42364</v>
      </c>
      <c r="I1852" s="1" t="s">
        <v>6633</v>
      </c>
      <c r="J1852" s="2" t="s">
        <v>81</v>
      </c>
      <c r="K1852" s="1" t="s">
        <v>36</v>
      </c>
      <c r="L1852" s="1" t="s">
        <v>20</v>
      </c>
      <c r="M1852" s="1" t="s">
        <v>21</v>
      </c>
      <c r="N1852" s="1" t="s">
        <v>11</v>
      </c>
      <c r="O1852" s="7">
        <v>6800</v>
      </c>
      <c r="P1852" s="7">
        <v>0</v>
      </c>
      <c r="Q1852" s="7">
        <f t="shared" si="79"/>
        <v>6800</v>
      </c>
      <c r="R1852" s="6" t="s">
        <v>47</v>
      </c>
      <c r="S1852" s="5" t="s">
        <v>32</v>
      </c>
      <c r="T1852" s="5" t="s">
        <v>3163</v>
      </c>
      <c r="U1852" s="5" t="s">
        <v>3164</v>
      </c>
      <c r="V1852" s="1" t="s">
        <v>35</v>
      </c>
      <c r="W1852" s="1" t="s">
        <v>6634</v>
      </c>
      <c r="X1852" s="1" t="s">
        <v>5387</v>
      </c>
      <c r="Y1852" s="1" t="s">
        <v>5388</v>
      </c>
      <c r="Z1852" s="4">
        <v>42364</v>
      </c>
      <c r="AA1852" s="1" t="s">
        <v>71</v>
      </c>
      <c r="AB1852" s="1" t="s">
        <v>794</v>
      </c>
      <c r="AC1852" s="1" t="s">
        <v>6635</v>
      </c>
      <c r="AD1852" s="8"/>
    </row>
    <row r="1853" spans="2:30" outlineLevel="5">
      <c r="B1853" s="3"/>
      <c r="C1853" s="1"/>
      <c r="D1853" s="1"/>
      <c r="E1853" s="1"/>
      <c r="F1853" s="1"/>
      <c r="G1853" s="1" t="s">
        <v>1553</v>
      </c>
      <c r="H1853" s="277">
        <v>42366</v>
      </c>
      <c r="I1853" s="1" t="s">
        <v>6636</v>
      </c>
      <c r="J1853" s="2" t="s">
        <v>81</v>
      </c>
      <c r="K1853" s="1" t="s">
        <v>36</v>
      </c>
      <c r="L1853" s="1" t="s">
        <v>20</v>
      </c>
      <c r="M1853" s="1" t="s">
        <v>21</v>
      </c>
      <c r="N1853" s="1" t="s">
        <v>11</v>
      </c>
      <c r="O1853" s="7">
        <v>2135</v>
      </c>
      <c r="P1853" s="7">
        <v>0</v>
      </c>
      <c r="Q1853" s="7">
        <f t="shared" si="79"/>
        <v>2135</v>
      </c>
      <c r="R1853" s="6" t="s">
        <v>47</v>
      </c>
      <c r="S1853" s="5" t="s">
        <v>32</v>
      </c>
      <c r="T1853" s="5" t="s">
        <v>3163</v>
      </c>
      <c r="U1853" s="5" t="s">
        <v>3164</v>
      </c>
      <c r="V1853" s="1" t="s">
        <v>35</v>
      </c>
      <c r="W1853" s="1" t="s">
        <v>6637</v>
      </c>
      <c r="X1853" s="1" t="s">
        <v>2325</v>
      </c>
      <c r="Y1853" s="1" t="s">
        <v>2326</v>
      </c>
      <c r="Z1853" s="4">
        <v>42366</v>
      </c>
      <c r="AA1853" s="1" t="s">
        <v>45</v>
      </c>
      <c r="AB1853" s="1" t="s">
        <v>6638</v>
      </c>
      <c r="AC1853" s="1" t="s">
        <v>6639</v>
      </c>
      <c r="AD1853" s="8"/>
    </row>
    <row r="1854" spans="2:30" outlineLevel="5">
      <c r="B1854" s="3"/>
      <c r="C1854" s="1"/>
      <c r="D1854" s="1"/>
      <c r="E1854" s="1"/>
      <c r="F1854" s="1"/>
      <c r="G1854" s="1" t="s">
        <v>1553</v>
      </c>
      <c r="H1854" s="277">
        <v>42366</v>
      </c>
      <c r="I1854" s="1" t="s">
        <v>6640</v>
      </c>
      <c r="J1854" s="2" t="s">
        <v>81</v>
      </c>
      <c r="K1854" s="1" t="s">
        <v>36</v>
      </c>
      <c r="L1854" s="1" t="s">
        <v>20</v>
      </c>
      <c r="M1854" s="1" t="s">
        <v>21</v>
      </c>
      <c r="N1854" s="1" t="s">
        <v>11</v>
      </c>
      <c r="O1854" s="7">
        <v>2700</v>
      </c>
      <c r="P1854" s="7">
        <v>0</v>
      </c>
      <c r="Q1854" s="7">
        <f t="shared" si="79"/>
        <v>2700</v>
      </c>
      <c r="R1854" s="6" t="s">
        <v>47</v>
      </c>
      <c r="S1854" s="5" t="s">
        <v>32</v>
      </c>
      <c r="T1854" s="5" t="s">
        <v>67</v>
      </c>
      <c r="U1854" s="5" t="s">
        <v>1615</v>
      </c>
      <c r="V1854" s="1" t="s">
        <v>35</v>
      </c>
      <c r="W1854" s="1" t="s">
        <v>6641</v>
      </c>
      <c r="X1854" s="1" t="s">
        <v>6642</v>
      </c>
      <c r="Y1854" s="1" t="s">
        <v>6643</v>
      </c>
      <c r="Z1854" s="4">
        <v>42366</v>
      </c>
      <c r="AA1854" s="1" t="s">
        <v>2257</v>
      </c>
      <c r="AB1854" s="1" t="s">
        <v>1847</v>
      </c>
      <c r="AC1854" s="1" t="s">
        <v>6644</v>
      </c>
      <c r="AD1854" s="8"/>
    </row>
    <row r="1855" spans="2:30" outlineLevel="5">
      <c r="B1855" s="3"/>
      <c r="C1855" s="1"/>
      <c r="D1855" s="1"/>
      <c r="E1855" s="1"/>
      <c r="F1855" s="1"/>
      <c r="G1855" s="1" t="s">
        <v>1553</v>
      </c>
      <c r="H1855" s="277">
        <v>42366</v>
      </c>
      <c r="I1855" s="1" t="s">
        <v>6645</v>
      </c>
      <c r="J1855" s="2" t="s">
        <v>81</v>
      </c>
      <c r="K1855" s="1" t="s">
        <v>36</v>
      </c>
      <c r="L1855" s="1" t="s">
        <v>20</v>
      </c>
      <c r="M1855" s="1" t="s">
        <v>21</v>
      </c>
      <c r="N1855" s="1" t="s">
        <v>11</v>
      </c>
      <c r="O1855" s="7">
        <v>4620</v>
      </c>
      <c r="P1855" s="7">
        <v>0</v>
      </c>
      <c r="Q1855" s="7">
        <f t="shared" si="79"/>
        <v>4620</v>
      </c>
      <c r="R1855" s="6" t="s">
        <v>47</v>
      </c>
      <c r="S1855" s="5" t="s">
        <v>32</v>
      </c>
      <c r="T1855" s="5" t="s">
        <v>4348</v>
      </c>
      <c r="U1855" s="5" t="s">
        <v>4349</v>
      </c>
      <c r="V1855" s="1" t="s">
        <v>35</v>
      </c>
      <c r="W1855" s="1" t="s">
        <v>6646</v>
      </c>
      <c r="X1855" s="1" t="s">
        <v>6466</v>
      </c>
      <c r="Y1855" s="1" t="s">
        <v>6467</v>
      </c>
      <c r="Z1855" s="4">
        <v>42366</v>
      </c>
      <c r="AA1855" s="1" t="s">
        <v>45</v>
      </c>
      <c r="AB1855" s="1" t="s">
        <v>6647</v>
      </c>
      <c r="AC1855" s="1" t="s">
        <v>6648</v>
      </c>
      <c r="AD1855" s="8"/>
    </row>
    <row r="1856" spans="2:30" outlineLevel="5">
      <c r="B1856" s="3"/>
      <c r="C1856" s="1"/>
      <c r="D1856" s="1"/>
      <c r="E1856" s="1"/>
      <c r="F1856" s="1"/>
      <c r="G1856" s="1" t="s">
        <v>1553</v>
      </c>
      <c r="H1856" s="277">
        <v>42366</v>
      </c>
      <c r="I1856" s="1" t="s">
        <v>6649</v>
      </c>
      <c r="J1856" s="2" t="s">
        <v>81</v>
      </c>
      <c r="K1856" s="1" t="s">
        <v>36</v>
      </c>
      <c r="L1856" s="1" t="s">
        <v>20</v>
      </c>
      <c r="M1856" s="1" t="s">
        <v>21</v>
      </c>
      <c r="N1856" s="1" t="s">
        <v>11</v>
      </c>
      <c r="O1856" s="7">
        <v>1950.9</v>
      </c>
      <c r="P1856" s="7">
        <v>0</v>
      </c>
      <c r="Q1856" s="7">
        <f t="shared" si="79"/>
        <v>1950.9</v>
      </c>
      <c r="R1856" s="6" t="s">
        <v>47</v>
      </c>
      <c r="S1856" s="5" t="s">
        <v>32</v>
      </c>
      <c r="T1856" s="5" t="s">
        <v>3295</v>
      </c>
      <c r="U1856" s="5" t="s">
        <v>3296</v>
      </c>
      <c r="V1856" s="1" t="s">
        <v>35</v>
      </c>
      <c r="W1856" s="1" t="s">
        <v>6650</v>
      </c>
      <c r="X1856" s="1" t="s">
        <v>6651</v>
      </c>
      <c r="Y1856" s="1" t="s">
        <v>6652</v>
      </c>
      <c r="Z1856" s="4">
        <v>42366</v>
      </c>
      <c r="AA1856" s="1" t="s">
        <v>2257</v>
      </c>
      <c r="AB1856" s="1" t="s">
        <v>6653</v>
      </c>
      <c r="AC1856" s="1" t="s">
        <v>6654</v>
      </c>
      <c r="AD1856" s="8"/>
    </row>
    <row r="1857" spans="2:30" outlineLevel="5">
      <c r="B1857" s="3"/>
      <c r="C1857" s="1"/>
      <c r="D1857" s="1"/>
      <c r="E1857" s="1"/>
      <c r="F1857" s="1"/>
      <c r="G1857" s="1" t="s">
        <v>1553</v>
      </c>
      <c r="H1857" s="277">
        <v>42366</v>
      </c>
      <c r="I1857" s="1" t="s">
        <v>6655</v>
      </c>
      <c r="J1857" s="2" t="s">
        <v>81</v>
      </c>
      <c r="K1857" s="1" t="s">
        <v>36</v>
      </c>
      <c r="L1857" s="1" t="s">
        <v>20</v>
      </c>
      <c r="M1857" s="1" t="s">
        <v>21</v>
      </c>
      <c r="N1857" s="1" t="s">
        <v>11</v>
      </c>
      <c r="O1857" s="7">
        <v>11094</v>
      </c>
      <c r="P1857" s="7">
        <v>0</v>
      </c>
      <c r="Q1857" s="7">
        <f t="shared" si="79"/>
        <v>11094</v>
      </c>
      <c r="R1857" s="6" t="s">
        <v>47</v>
      </c>
      <c r="S1857" s="5" t="s">
        <v>32</v>
      </c>
      <c r="T1857" s="5" t="s">
        <v>3295</v>
      </c>
      <c r="U1857" s="5" t="s">
        <v>3296</v>
      </c>
      <c r="V1857" s="1" t="s">
        <v>35</v>
      </c>
      <c r="W1857" s="1" t="s">
        <v>6656</v>
      </c>
      <c r="X1857" s="1" t="s">
        <v>6657</v>
      </c>
      <c r="Y1857" s="1" t="s">
        <v>6658</v>
      </c>
      <c r="Z1857" s="4">
        <v>42366</v>
      </c>
      <c r="AA1857" s="1" t="s">
        <v>71</v>
      </c>
      <c r="AB1857" s="1" t="s">
        <v>794</v>
      </c>
      <c r="AC1857" s="1" t="s">
        <v>6659</v>
      </c>
      <c r="AD1857" s="8"/>
    </row>
    <row r="1858" spans="2:30" outlineLevel="5">
      <c r="B1858" s="3"/>
      <c r="C1858" s="1"/>
      <c r="D1858" s="1"/>
      <c r="E1858" s="1"/>
      <c r="F1858" s="1"/>
      <c r="G1858" s="1" t="s">
        <v>1553</v>
      </c>
      <c r="H1858" s="277">
        <v>42366</v>
      </c>
      <c r="I1858" s="1" t="s">
        <v>6660</v>
      </c>
      <c r="J1858" s="2" t="s">
        <v>81</v>
      </c>
      <c r="K1858" s="1" t="s">
        <v>36</v>
      </c>
      <c r="L1858" s="1" t="s">
        <v>20</v>
      </c>
      <c r="M1858" s="1" t="s">
        <v>21</v>
      </c>
      <c r="N1858" s="1" t="s">
        <v>11</v>
      </c>
      <c r="O1858" s="7">
        <v>6000</v>
      </c>
      <c r="P1858" s="7">
        <v>0</v>
      </c>
      <c r="Q1858" s="7">
        <f t="shared" si="79"/>
        <v>6000</v>
      </c>
      <c r="R1858" s="6" t="s">
        <v>47</v>
      </c>
      <c r="S1858" s="5" t="s">
        <v>32</v>
      </c>
      <c r="T1858" s="5" t="s">
        <v>3295</v>
      </c>
      <c r="U1858" s="5" t="s">
        <v>3296</v>
      </c>
      <c r="V1858" s="1" t="s">
        <v>35</v>
      </c>
      <c r="W1858" s="1" t="s">
        <v>6661</v>
      </c>
      <c r="X1858" s="1" t="s">
        <v>5486</v>
      </c>
      <c r="Y1858" s="1" t="s">
        <v>5487</v>
      </c>
      <c r="Z1858" s="4">
        <v>42366</v>
      </c>
      <c r="AA1858" s="1" t="s">
        <v>45</v>
      </c>
      <c r="AB1858" s="1" t="s">
        <v>6662</v>
      </c>
      <c r="AC1858" s="1" t="s">
        <v>6663</v>
      </c>
      <c r="AD1858" s="8"/>
    </row>
    <row r="1859" spans="2:30" outlineLevel="5">
      <c r="B1859" s="3"/>
      <c r="C1859" s="1"/>
      <c r="D1859" s="1"/>
      <c r="E1859" s="1"/>
      <c r="F1859" s="1"/>
      <c r="G1859" s="1" t="s">
        <v>1553</v>
      </c>
      <c r="H1859" s="277">
        <v>42366</v>
      </c>
      <c r="I1859" s="1" t="s">
        <v>6664</v>
      </c>
      <c r="J1859" s="2" t="s">
        <v>81</v>
      </c>
      <c r="K1859" s="1" t="s">
        <v>36</v>
      </c>
      <c r="L1859" s="1" t="s">
        <v>20</v>
      </c>
      <c r="M1859" s="1" t="s">
        <v>21</v>
      </c>
      <c r="N1859" s="1" t="s">
        <v>11</v>
      </c>
      <c r="O1859" s="7">
        <v>1200</v>
      </c>
      <c r="P1859" s="7">
        <v>0</v>
      </c>
      <c r="Q1859" s="7">
        <f t="shared" si="79"/>
        <v>1200</v>
      </c>
      <c r="R1859" s="6" t="s">
        <v>47</v>
      </c>
      <c r="S1859" s="5" t="s">
        <v>32</v>
      </c>
      <c r="T1859" s="5" t="s">
        <v>3295</v>
      </c>
      <c r="U1859" s="5" t="s">
        <v>3296</v>
      </c>
      <c r="V1859" s="1" t="s">
        <v>35</v>
      </c>
      <c r="W1859" s="1" t="s">
        <v>6665</v>
      </c>
      <c r="X1859" s="1" t="s">
        <v>6666</v>
      </c>
      <c r="Y1859" s="1" t="s">
        <v>6667</v>
      </c>
      <c r="Z1859" s="4">
        <v>42366</v>
      </c>
      <c r="AA1859" s="1" t="s">
        <v>45</v>
      </c>
      <c r="AB1859" s="1" t="s">
        <v>6668</v>
      </c>
      <c r="AC1859" s="1" t="s">
        <v>6669</v>
      </c>
      <c r="AD1859" s="8"/>
    </row>
    <row r="1860" spans="2:30" outlineLevel="5">
      <c r="B1860" s="3"/>
      <c r="C1860" s="1"/>
      <c r="D1860" s="1"/>
      <c r="E1860" s="1"/>
      <c r="F1860" s="1"/>
      <c r="G1860" s="1" t="s">
        <v>1553</v>
      </c>
      <c r="H1860" s="277">
        <v>42366</v>
      </c>
      <c r="I1860" s="1" t="s">
        <v>6670</v>
      </c>
      <c r="J1860" s="2" t="s">
        <v>81</v>
      </c>
      <c r="K1860" s="1" t="s">
        <v>36</v>
      </c>
      <c r="L1860" s="1" t="s">
        <v>20</v>
      </c>
      <c r="M1860" s="1" t="s">
        <v>21</v>
      </c>
      <c r="N1860" s="1" t="s">
        <v>11</v>
      </c>
      <c r="O1860" s="7">
        <v>10500</v>
      </c>
      <c r="P1860" s="7">
        <v>0</v>
      </c>
      <c r="Q1860" s="7">
        <f t="shared" si="79"/>
        <v>10500</v>
      </c>
      <c r="R1860" s="6" t="s">
        <v>47</v>
      </c>
      <c r="S1860" s="5" t="s">
        <v>32</v>
      </c>
      <c r="T1860" s="5" t="s">
        <v>67</v>
      </c>
      <c r="U1860" s="5" t="s">
        <v>1615</v>
      </c>
      <c r="V1860" s="1" t="s">
        <v>35</v>
      </c>
      <c r="W1860" s="1" t="s">
        <v>6671</v>
      </c>
      <c r="X1860" s="1" t="s">
        <v>3486</v>
      </c>
      <c r="Y1860" s="1" t="s">
        <v>3487</v>
      </c>
      <c r="Z1860" s="4">
        <v>42366</v>
      </c>
      <c r="AA1860" s="1" t="s">
        <v>45</v>
      </c>
      <c r="AB1860" s="1" t="s">
        <v>6672</v>
      </c>
      <c r="AC1860" s="1" t="s">
        <v>6673</v>
      </c>
      <c r="AD1860" s="8"/>
    </row>
    <row r="1861" spans="2:30" outlineLevel="5">
      <c r="B1861" s="3"/>
      <c r="C1861" s="1"/>
      <c r="D1861" s="1"/>
      <c r="E1861" s="1"/>
      <c r="F1861" s="1"/>
      <c r="G1861" s="1" t="s">
        <v>1553</v>
      </c>
      <c r="H1861" s="277">
        <v>42366</v>
      </c>
      <c r="I1861" s="1" t="s">
        <v>6288</v>
      </c>
      <c r="J1861" s="2" t="s">
        <v>81</v>
      </c>
      <c r="K1861" s="1" t="s">
        <v>36</v>
      </c>
      <c r="L1861" s="1" t="s">
        <v>20</v>
      </c>
      <c r="M1861" s="1" t="s">
        <v>21</v>
      </c>
      <c r="N1861" s="1" t="s">
        <v>11</v>
      </c>
      <c r="O1861" s="7">
        <v>3564.5</v>
      </c>
      <c r="P1861" s="7">
        <v>0</v>
      </c>
      <c r="Q1861" s="7">
        <f t="shared" si="79"/>
        <v>3564.5</v>
      </c>
      <c r="R1861" s="6" t="s">
        <v>5534</v>
      </c>
      <c r="S1861" s="5" t="s">
        <v>32</v>
      </c>
      <c r="T1861" s="5" t="s">
        <v>3163</v>
      </c>
      <c r="U1861" s="5" t="s">
        <v>3164</v>
      </c>
      <c r="V1861" s="1" t="s">
        <v>3539</v>
      </c>
      <c r="W1861" s="1" t="s">
        <v>6289</v>
      </c>
      <c r="X1861" s="1"/>
      <c r="Y1861" s="1"/>
      <c r="Z1861" s="4">
        <v>42366</v>
      </c>
      <c r="AA1861" s="1" t="s">
        <v>26</v>
      </c>
      <c r="AB1861" s="1" t="s">
        <v>6290</v>
      </c>
      <c r="AC1861" s="1" t="s">
        <v>6291</v>
      </c>
      <c r="AD1861" s="8"/>
    </row>
    <row r="1862" spans="2:30" outlineLevel="5">
      <c r="B1862" s="3"/>
      <c r="C1862" s="1"/>
      <c r="D1862" s="1"/>
      <c r="E1862" s="1"/>
      <c r="F1862" s="1"/>
      <c r="G1862" s="1" t="s">
        <v>1553</v>
      </c>
      <c r="H1862" s="277">
        <v>42368</v>
      </c>
      <c r="I1862" s="1" t="s">
        <v>6674</v>
      </c>
      <c r="J1862" s="2" t="s">
        <v>81</v>
      </c>
      <c r="K1862" s="1" t="s">
        <v>36</v>
      </c>
      <c r="L1862" s="1" t="s">
        <v>20</v>
      </c>
      <c r="M1862" s="1" t="s">
        <v>21</v>
      </c>
      <c r="N1862" s="1" t="s">
        <v>11</v>
      </c>
      <c r="O1862" s="7">
        <v>11076.8</v>
      </c>
      <c r="P1862" s="7">
        <v>0</v>
      </c>
      <c r="Q1862" s="7">
        <f t="shared" si="79"/>
        <v>11076.8</v>
      </c>
      <c r="R1862" s="6" t="s">
        <v>47</v>
      </c>
      <c r="S1862" s="5" t="s">
        <v>32</v>
      </c>
      <c r="T1862" s="5" t="s">
        <v>66</v>
      </c>
      <c r="U1862" s="5" t="s">
        <v>799</v>
      </c>
      <c r="V1862" s="1" t="s">
        <v>35</v>
      </c>
      <c r="W1862" s="1" t="s">
        <v>6675</v>
      </c>
      <c r="X1862" s="1" t="s">
        <v>6501</v>
      </c>
      <c r="Y1862" s="1" t="s">
        <v>6502</v>
      </c>
      <c r="Z1862" s="4">
        <v>42368</v>
      </c>
      <c r="AA1862" s="1" t="s">
        <v>2257</v>
      </c>
      <c r="AB1862" s="1" t="s">
        <v>6676</v>
      </c>
      <c r="AC1862" s="1" t="s">
        <v>6677</v>
      </c>
      <c r="AD1862" s="8"/>
    </row>
    <row r="1863" spans="2:30" outlineLevel="5">
      <c r="B1863" s="3"/>
      <c r="C1863" s="1"/>
      <c r="D1863" s="1"/>
      <c r="E1863" s="1"/>
      <c r="F1863" s="1"/>
      <c r="G1863" s="1" t="s">
        <v>1553</v>
      </c>
      <c r="H1863" s="277">
        <v>42367</v>
      </c>
      <c r="I1863" s="1" t="s">
        <v>6678</v>
      </c>
      <c r="J1863" s="2" t="s">
        <v>81</v>
      </c>
      <c r="K1863" s="1" t="s">
        <v>36</v>
      </c>
      <c r="L1863" s="1" t="s">
        <v>20</v>
      </c>
      <c r="M1863" s="1" t="s">
        <v>21</v>
      </c>
      <c r="N1863" s="1" t="s">
        <v>11</v>
      </c>
      <c r="O1863" s="7">
        <v>3500</v>
      </c>
      <c r="P1863" s="7">
        <v>0</v>
      </c>
      <c r="Q1863" s="7">
        <f t="shared" si="79"/>
        <v>3500</v>
      </c>
      <c r="R1863" s="6" t="s">
        <v>47</v>
      </c>
      <c r="S1863" s="5" t="s">
        <v>32</v>
      </c>
      <c r="T1863" s="5" t="s">
        <v>4336</v>
      </c>
      <c r="U1863" s="5" t="s">
        <v>4337</v>
      </c>
      <c r="V1863" s="1" t="s">
        <v>35</v>
      </c>
      <c r="W1863" s="1" t="s">
        <v>6293</v>
      </c>
      <c r="X1863" s="1" t="s">
        <v>6420</v>
      </c>
      <c r="Y1863" s="1" t="s">
        <v>6421</v>
      </c>
      <c r="Z1863" s="4">
        <v>42367</v>
      </c>
      <c r="AA1863" s="1" t="s">
        <v>45</v>
      </c>
      <c r="AB1863" s="1" t="s">
        <v>6679</v>
      </c>
      <c r="AC1863" s="1" t="s">
        <v>6680</v>
      </c>
      <c r="AD1863" s="8"/>
    </row>
    <row r="1864" spans="2:30" outlineLevel="5">
      <c r="B1864" s="3"/>
      <c r="C1864" s="1"/>
      <c r="D1864" s="1"/>
      <c r="E1864" s="1"/>
      <c r="F1864" s="1"/>
      <c r="G1864" s="1" t="s">
        <v>1553</v>
      </c>
      <c r="H1864" s="277">
        <v>42368</v>
      </c>
      <c r="I1864" s="1" t="s">
        <v>6681</v>
      </c>
      <c r="J1864" s="2" t="s">
        <v>81</v>
      </c>
      <c r="K1864" s="1" t="s">
        <v>36</v>
      </c>
      <c r="L1864" s="1" t="s">
        <v>20</v>
      </c>
      <c r="M1864" s="1" t="s">
        <v>21</v>
      </c>
      <c r="N1864" s="1" t="s">
        <v>11</v>
      </c>
      <c r="O1864" s="7">
        <v>3000</v>
      </c>
      <c r="P1864" s="7">
        <v>0</v>
      </c>
      <c r="Q1864" s="7">
        <f t="shared" si="79"/>
        <v>3000</v>
      </c>
      <c r="R1864" s="6" t="s">
        <v>47</v>
      </c>
      <c r="S1864" s="5" t="s">
        <v>32</v>
      </c>
      <c r="T1864" s="5" t="s">
        <v>51</v>
      </c>
      <c r="U1864" s="5" t="s">
        <v>1393</v>
      </c>
      <c r="V1864" s="1" t="s">
        <v>35</v>
      </c>
      <c r="W1864" s="1" t="s">
        <v>6682</v>
      </c>
      <c r="X1864" s="1" t="s">
        <v>5186</v>
      </c>
      <c r="Y1864" s="1" t="s">
        <v>5187</v>
      </c>
      <c r="Z1864" s="4">
        <v>42368</v>
      </c>
      <c r="AA1864" s="1" t="s">
        <v>45</v>
      </c>
      <c r="AB1864" s="1" t="s">
        <v>6683</v>
      </c>
      <c r="AC1864" s="1" t="s">
        <v>6684</v>
      </c>
      <c r="AD1864" s="8"/>
    </row>
    <row r="1865" spans="2:30" outlineLevel="5">
      <c r="B1865" s="3"/>
      <c r="C1865" s="1"/>
      <c r="D1865" s="1"/>
      <c r="E1865" s="1"/>
      <c r="F1865" s="1"/>
      <c r="G1865" s="1" t="s">
        <v>1553</v>
      </c>
      <c r="H1865" s="277">
        <v>42368</v>
      </c>
      <c r="I1865" s="1" t="s">
        <v>6685</v>
      </c>
      <c r="J1865" s="2" t="s">
        <v>81</v>
      </c>
      <c r="K1865" s="1" t="s">
        <v>36</v>
      </c>
      <c r="L1865" s="1" t="s">
        <v>20</v>
      </c>
      <c r="M1865" s="1" t="s">
        <v>21</v>
      </c>
      <c r="N1865" s="1" t="s">
        <v>11</v>
      </c>
      <c r="O1865" s="7">
        <v>10500</v>
      </c>
      <c r="P1865" s="7">
        <v>0</v>
      </c>
      <c r="Q1865" s="7">
        <f t="shared" si="79"/>
        <v>10500</v>
      </c>
      <c r="R1865" s="6" t="s">
        <v>47</v>
      </c>
      <c r="S1865" s="5" t="s">
        <v>32</v>
      </c>
      <c r="T1865" s="5" t="s">
        <v>51</v>
      </c>
      <c r="U1865" s="5" t="s">
        <v>1393</v>
      </c>
      <c r="V1865" s="1" t="s">
        <v>35</v>
      </c>
      <c r="W1865" s="1" t="s">
        <v>6686</v>
      </c>
      <c r="X1865" s="1" t="s">
        <v>5186</v>
      </c>
      <c r="Y1865" s="1" t="s">
        <v>5187</v>
      </c>
      <c r="Z1865" s="4">
        <v>42368</v>
      </c>
      <c r="AA1865" s="1" t="s">
        <v>45</v>
      </c>
      <c r="AB1865" s="1" t="s">
        <v>6687</v>
      </c>
      <c r="AC1865" s="1" t="s">
        <v>6688</v>
      </c>
      <c r="AD1865" s="8"/>
    </row>
    <row r="1866" spans="2:30" outlineLevel="5">
      <c r="B1866" s="3"/>
      <c r="C1866" s="1"/>
      <c r="D1866" s="1"/>
      <c r="E1866" s="1"/>
      <c r="F1866" s="1"/>
      <c r="G1866" s="1" t="s">
        <v>1553</v>
      </c>
      <c r="H1866" s="277">
        <v>42368</v>
      </c>
      <c r="I1866" s="1" t="s">
        <v>6689</v>
      </c>
      <c r="J1866" s="2" t="s">
        <v>81</v>
      </c>
      <c r="K1866" s="1" t="s">
        <v>36</v>
      </c>
      <c r="L1866" s="1" t="s">
        <v>20</v>
      </c>
      <c r="M1866" s="1" t="s">
        <v>21</v>
      </c>
      <c r="N1866" s="1" t="s">
        <v>11</v>
      </c>
      <c r="O1866" s="7">
        <v>6000</v>
      </c>
      <c r="P1866" s="7">
        <v>0</v>
      </c>
      <c r="Q1866" s="7">
        <f t="shared" si="79"/>
        <v>6000</v>
      </c>
      <c r="R1866" s="6" t="s">
        <v>47</v>
      </c>
      <c r="S1866" s="5" t="s">
        <v>32</v>
      </c>
      <c r="T1866" s="5" t="s">
        <v>51</v>
      </c>
      <c r="U1866" s="5" t="s">
        <v>1393</v>
      </c>
      <c r="V1866" s="1" t="s">
        <v>35</v>
      </c>
      <c r="W1866" s="1" t="s">
        <v>6690</v>
      </c>
      <c r="X1866" s="1" t="s">
        <v>6599</v>
      </c>
      <c r="Y1866" s="1" t="s">
        <v>6600</v>
      </c>
      <c r="Z1866" s="4">
        <v>42368</v>
      </c>
      <c r="AA1866" s="1" t="s">
        <v>2257</v>
      </c>
      <c r="AB1866" s="1" t="s">
        <v>6691</v>
      </c>
      <c r="AC1866" s="1" t="s">
        <v>6692</v>
      </c>
      <c r="AD1866" s="8"/>
    </row>
    <row r="1867" spans="2:30" outlineLevel="5">
      <c r="B1867" s="3"/>
      <c r="C1867" s="1"/>
      <c r="D1867" s="1"/>
      <c r="E1867" s="1"/>
      <c r="F1867" s="1"/>
      <c r="G1867" s="1" t="s">
        <v>1553</v>
      </c>
      <c r="H1867" s="277">
        <v>42368</v>
      </c>
      <c r="I1867" s="1" t="s">
        <v>6323</v>
      </c>
      <c r="J1867" s="2" t="s">
        <v>81</v>
      </c>
      <c r="K1867" s="1" t="s">
        <v>36</v>
      </c>
      <c r="L1867" s="1" t="s">
        <v>20</v>
      </c>
      <c r="M1867" s="1" t="s">
        <v>21</v>
      </c>
      <c r="N1867" s="1" t="s">
        <v>11</v>
      </c>
      <c r="O1867" s="7">
        <v>2172.4899999999998</v>
      </c>
      <c r="P1867" s="7">
        <v>0</v>
      </c>
      <c r="Q1867" s="7">
        <f t="shared" si="79"/>
        <v>2172.4899999999998</v>
      </c>
      <c r="R1867" s="6" t="s">
        <v>5534</v>
      </c>
      <c r="S1867" s="5" t="s">
        <v>32</v>
      </c>
      <c r="T1867" s="5" t="s">
        <v>3163</v>
      </c>
      <c r="U1867" s="5" t="s">
        <v>3164</v>
      </c>
      <c r="V1867" s="1" t="s">
        <v>3539</v>
      </c>
      <c r="W1867" s="1" t="s">
        <v>6324</v>
      </c>
      <c r="X1867" s="1"/>
      <c r="Y1867" s="1"/>
      <c r="Z1867" s="4">
        <v>42368</v>
      </c>
      <c r="AA1867" s="1" t="s">
        <v>26</v>
      </c>
      <c r="AB1867" s="1" t="s">
        <v>6324</v>
      </c>
      <c r="AC1867" s="1" t="s">
        <v>6325</v>
      </c>
      <c r="AD1867" s="8"/>
    </row>
    <row r="1868" spans="2:30" outlineLevel="5">
      <c r="B1868" s="3"/>
      <c r="C1868" s="1"/>
      <c r="D1868" s="1"/>
      <c r="E1868" s="1"/>
      <c r="F1868" s="1"/>
      <c r="G1868" s="1" t="s">
        <v>1553</v>
      </c>
      <c r="H1868" s="277">
        <v>42369</v>
      </c>
      <c r="I1868" s="1" t="s">
        <v>6329</v>
      </c>
      <c r="J1868" s="2" t="s">
        <v>81</v>
      </c>
      <c r="K1868" s="1" t="s">
        <v>36</v>
      </c>
      <c r="L1868" s="1" t="s">
        <v>20</v>
      </c>
      <c r="M1868" s="1" t="s">
        <v>21</v>
      </c>
      <c r="N1868" s="1" t="s">
        <v>11</v>
      </c>
      <c r="O1868" s="7">
        <v>2543.4</v>
      </c>
      <c r="P1868" s="7">
        <v>0</v>
      </c>
      <c r="Q1868" s="7">
        <f t="shared" si="79"/>
        <v>2543.4</v>
      </c>
      <c r="R1868" s="6" t="s">
        <v>5534</v>
      </c>
      <c r="S1868" s="5" t="s">
        <v>32</v>
      </c>
      <c r="T1868" s="5" t="s">
        <v>66</v>
      </c>
      <c r="U1868" s="5" t="s">
        <v>799</v>
      </c>
      <c r="V1868" s="1" t="s">
        <v>3539</v>
      </c>
      <c r="W1868" s="1" t="s">
        <v>6330</v>
      </c>
      <c r="X1868" s="1"/>
      <c r="Y1868" s="1"/>
      <c r="Z1868" s="4">
        <v>42369</v>
      </c>
      <c r="AA1868" s="1" t="s">
        <v>26</v>
      </c>
      <c r="AB1868" s="1" t="s">
        <v>6331</v>
      </c>
      <c r="AC1868" s="1" t="s">
        <v>6332</v>
      </c>
      <c r="AD1868" s="8"/>
    </row>
    <row r="1869" spans="2:30" outlineLevel="5">
      <c r="B1869" s="3"/>
      <c r="C1869" s="1"/>
      <c r="D1869" s="1"/>
      <c r="E1869" s="1"/>
      <c r="F1869" s="1"/>
      <c r="G1869" s="1" t="s">
        <v>1553</v>
      </c>
      <c r="H1869" s="277">
        <v>42369</v>
      </c>
      <c r="I1869" s="1" t="s">
        <v>6336</v>
      </c>
      <c r="J1869" s="2" t="s">
        <v>81</v>
      </c>
      <c r="K1869" s="1" t="s">
        <v>36</v>
      </c>
      <c r="L1869" s="1" t="s">
        <v>20</v>
      </c>
      <c r="M1869" s="1" t="s">
        <v>21</v>
      </c>
      <c r="N1869" s="1" t="s">
        <v>11</v>
      </c>
      <c r="O1869" s="7">
        <v>2133</v>
      </c>
      <c r="P1869" s="7">
        <v>0</v>
      </c>
      <c r="Q1869" s="7">
        <f t="shared" si="79"/>
        <v>2133</v>
      </c>
      <c r="R1869" s="6" t="s">
        <v>5534</v>
      </c>
      <c r="S1869" s="5" t="s">
        <v>32</v>
      </c>
      <c r="T1869" s="5" t="s">
        <v>3163</v>
      </c>
      <c r="U1869" s="5" t="s">
        <v>3164</v>
      </c>
      <c r="V1869" s="1" t="s">
        <v>3539</v>
      </c>
      <c r="W1869" s="1" t="s">
        <v>6337</v>
      </c>
      <c r="X1869" s="1"/>
      <c r="Y1869" s="1"/>
      <c r="Z1869" s="4">
        <v>42369</v>
      </c>
      <c r="AA1869" s="1" t="s">
        <v>26</v>
      </c>
      <c r="AB1869" s="1" t="s">
        <v>6338</v>
      </c>
      <c r="AC1869" s="1"/>
      <c r="AD1869" s="8"/>
    </row>
    <row r="1870" spans="2:30" outlineLevel="5">
      <c r="B1870" s="154"/>
      <c r="C1870" s="155"/>
      <c r="D1870" s="155"/>
      <c r="E1870" s="155"/>
      <c r="F1870" s="155"/>
      <c r="G1870" s="155" t="s">
        <v>1553</v>
      </c>
      <c r="H1870" s="298">
        <v>42369</v>
      </c>
      <c r="I1870" s="155" t="s">
        <v>6339</v>
      </c>
      <c r="J1870" s="157" t="s">
        <v>81</v>
      </c>
      <c r="K1870" s="155" t="s">
        <v>36</v>
      </c>
      <c r="L1870" s="155" t="s">
        <v>20</v>
      </c>
      <c r="M1870" s="155" t="s">
        <v>21</v>
      </c>
      <c r="N1870" s="155" t="s">
        <v>11</v>
      </c>
      <c r="O1870" s="423">
        <v>2506</v>
      </c>
      <c r="P1870" s="423">
        <v>0</v>
      </c>
      <c r="Q1870" s="423">
        <f t="shared" si="79"/>
        <v>2506</v>
      </c>
      <c r="R1870" s="159" t="s">
        <v>5534</v>
      </c>
      <c r="S1870" s="160" t="s">
        <v>32</v>
      </c>
      <c r="T1870" s="160" t="s">
        <v>4336</v>
      </c>
      <c r="U1870" s="160" t="s">
        <v>4337</v>
      </c>
      <c r="V1870" s="155" t="s">
        <v>3539</v>
      </c>
      <c r="W1870" s="155" t="s">
        <v>6340</v>
      </c>
      <c r="X1870" s="155"/>
      <c r="Y1870" s="155"/>
      <c r="Z1870" s="161">
        <v>42369</v>
      </c>
      <c r="AA1870" s="155" t="s">
        <v>26</v>
      </c>
      <c r="AB1870" s="155" t="s">
        <v>6340</v>
      </c>
      <c r="AC1870" s="155" t="s">
        <v>6341</v>
      </c>
      <c r="AD1870" s="162"/>
    </row>
    <row r="1871" spans="2:30" s="372" customFormat="1" ht="15" customHeight="1" outlineLevel="5">
      <c r="B1871" s="3"/>
      <c r="C1871" s="1"/>
      <c r="D1871" s="1"/>
      <c r="E1871" s="1"/>
      <c r="F1871" s="1"/>
      <c r="G1871" s="1" t="s">
        <v>1553</v>
      </c>
      <c r="H1871" s="4">
        <v>42369</v>
      </c>
      <c r="I1871" s="1" t="s">
        <v>7758</v>
      </c>
      <c r="J1871" s="2" t="s">
        <v>81</v>
      </c>
      <c r="K1871" s="1" t="s">
        <v>9</v>
      </c>
      <c r="L1871" s="1" t="s">
        <v>10</v>
      </c>
      <c r="M1871" s="1" t="s">
        <v>10</v>
      </c>
      <c r="N1871" s="1" t="s">
        <v>11</v>
      </c>
      <c r="O1871" s="7">
        <v>0</v>
      </c>
      <c r="P1871" s="7">
        <v>56688.1</v>
      </c>
      <c r="Q1871" s="7">
        <f t="shared" ref="Q1871:Q1872" si="80">O1871-P1871</f>
        <v>-56688.1</v>
      </c>
      <c r="R1871" s="6" t="s">
        <v>1</v>
      </c>
      <c r="S1871" s="5" t="s">
        <v>4</v>
      </c>
      <c r="T1871" s="5"/>
      <c r="U1871" s="422" t="s">
        <v>226</v>
      </c>
      <c r="V1871" s="1"/>
      <c r="W1871" s="1"/>
      <c r="X1871" s="1"/>
      <c r="Y1871" s="1"/>
      <c r="Z1871" s="4">
        <v>42369</v>
      </c>
      <c r="AA1871" s="1"/>
      <c r="AB1871" s="1"/>
      <c r="AC1871" s="1"/>
      <c r="AD1871" s="8" t="s">
        <v>7759</v>
      </c>
    </row>
    <row r="1872" spans="2:30" s="372" customFormat="1" ht="15" customHeight="1" outlineLevel="5">
      <c r="B1872" s="3"/>
      <c r="C1872" s="1"/>
      <c r="D1872" s="1"/>
      <c r="E1872" s="1"/>
      <c r="F1872" s="1"/>
      <c r="G1872" s="1" t="s">
        <v>1553</v>
      </c>
      <c r="H1872" s="4">
        <v>42369</v>
      </c>
      <c r="I1872" s="1" t="s">
        <v>7758</v>
      </c>
      <c r="J1872" s="2" t="s">
        <v>81</v>
      </c>
      <c r="K1872" s="1" t="s">
        <v>9</v>
      </c>
      <c r="L1872" s="1" t="s">
        <v>10</v>
      </c>
      <c r="M1872" s="1" t="s">
        <v>10</v>
      </c>
      <c r="N1872" s="1" t="s">
        <v>11</v>
      </c>
      <c r="O1872" s="7">
        <v>0</v>
      </c>
      <c r="P1872" s="7">
        <v>8825</v>
      </c>
      <c r="Q1872" s="7">
        <f t="shared" si="80"/>
        <v>-8825</v>
      </c>
      <c r="R1872" s="6" t="s">
        <v>1</v>
      </c>
      <c r="S1872" s="5" t="s">
        <v>4</v>
      </c>
      <c r="T1872" s="5"/>
      <c r="U1872" s="422" t="s">
        <v>319</v>
      </c>
      <c r="V1872" s="1"/>
      <c r="W1872" s="1"/>
      <c r="X1872" s="1"/>
      <c r="Y1872" s="1"/>
      <c r="Z1872" s="4">
        <v>42369</v>
      </c>
      <c r="AA1872" s="1"/>
      <c r="AB1872" s="1"/>
      <c r="AC1872" s="1"/>
      <c r="AD1872" s="8" t="s">
        <v>7759</v>
      </c>
    </row>
    <row r="1873" spans="2:30" ht="15" customHeight="1" outlineLevel="5">
      <c r="B1873" s="3"/>
      <c r="C1873" s="1"/>
      <c r="D1873" s="1"/>
      <c r="E1873" s="1"/>
      <c r="F1873" s="1"/>
      <c r="G1873" s="1" t="s">
        <v>1553</v>
      </c>
      <c r="H1873" s="4">
        <v>42369</v>
      </c>
      <c r="I1873" s="1" t="s">
        <v>7776</v>
      </c>
      <c r="J1873" s="2" t="s">
        <v>81</v>
      </c>
      <c r="K1873" s="1" t="s">
        <v>9</v>
      </c>
      <c r="L1873" s="1" t="s">
        <v>10</v>
      </c>
      <c r="M1873" s="1" t="s">
        <v>10</v>
      </c>
      <c r="N1873" s="1" t="s">
        <v>11</v>
      </c>
      <c r="O1873" s="7">
        <v>0</v>
      </c>
      <c r="P1873" s="7">
        <v>21831.66</v>
      </c>
      <c r="Q1873" s="7">
        <f t="shared" ref="Q1873:Q1874" si="81">O1873-P1873</f>
        <v>-21831.66</v>
      </c>
      <c r="R1873" s="6" t="s">
        <v>1</v>
      </c>
      <c r="S1873" s="5" t="s">
        <v>4</v>
      </c>
      <c r="T1873" s="5"/>
      <c r="U1873" s="422" t="s">
        <v>220</v>
      </c>
      <c r="V1873" s="1"/>
      <c r="W1873" s="1"/>
      <c r="X1873" s="1"/>
      <c r="Y1873" s="1"/>
      <c r="Z1873" s="4">
        <v>42369</v>
      </c>
      <c r="AA1873" s="1"/>
      <c r="AB1873" s="1"/>
      <c r="AC1873" s="1"/>
      <c r="AD1873" s="8" t="s">
        <v>7777</v>
      </c>
    </row>
    <row r="1874" spans="2:30" ht="15" customHeight="1" outlineLevel="5">
      <c r="B1874" s="3"/>
      <c r="C1874" s="1"/>
      <c r="D1874" s="1"/>
      <c r="E1874" s="1"/>
      <c r="F1874" s="1"/>
      <c r="G1874" s="1" t="s">
        <v>1553</v>
      </c>
      <c r="H1874" s="4">
        <v>42369</v>
      </c>
      <c r="I1874" s="1" t="s">
        <v>7776</v>
      </c>
      <c r="J1874" s="2" t="s">
        <v>81</v>
      </c>
      <c r="K1874" s="1" t="s">
        <v>9</v>
      </c>
      <c r="L1874" s="1" t="s">
        <v>10</v>
      </c>
      <c r="M1874" s="1" t="s">
        <v>10</v>
      </c>
      <c r="N1874" s="1" t="s">
        <v>11</v>
      </c>
      <c r="O1874" s="7">
        <v>0</v>
      </c>
      <c r="P1874" s="7">
        <v>1433.12</v>
      </c>
      <c r="Q1874" s="7">
        <f t="shared" si="81"/>
        <v>-1433.12</v>
      </c>
      <c r="R1874" s="6" t="s">
        <v>1</v>
      </c>
      <c r="S1874" s="5" t="s">
        <v>4</v>
      </c>
      <c r="T1874" s="5"/>
      <c r="U1874" s="422" t="s">
        <v>309</v>
      </c>
      <c r="V1874" s="1"/>
      <c r="W1874" s="1"/>
      <c r="X1874" s="1"/>
      <c r="Y1874" s="1"/>
      <c r="Z1874" s="4">
        <v>42369</v>
      </c>
      <c r="AA1874" s="1"/>
      <c r="AB1874" s="1"/>
      <c r="AC1874" s="1"/>
      <c r="AD1874" s="8" t="s">
        <v>7777</v>
      </c>
    </row>
    <row r="1875" spans="2:30" outlineLevel="4">
      <c r="B1875" s="352"/>
      <c r="C1875" s="2"/>
      <c r="D1875" s="2"/>
      <c r="E1875" s="2"/>
      <c r="F1875" s="2"/>
      <c r="G1875" s="2"/>
      <c r="H1875" s="362"/>
      <c r="I1875" s="2"/>
      <c r="J1875" s="2" t="s">
        <v>81</v>
      </c>
      <c r="K1875" s="2"/>
      <c r="L1875" s="2"/>
      <c r="M1875" s="2"/>
      <c r="N1875" s="2"/>
      <c r="O1875" s="353"/>
      <c r="P1875" s="353"/>
      <c r="Q1875" s="353"/>
      <c r="R1875" s="354"/>
      <c r="S1875" s="355"/>
      <c r="T1875" s="355"/>
      <c r="U1875" s="355"/>
      <c r="V1875" s="2"/>
      <c r="W1875" s="2"/>
      <c r="X1875" s="2"/>
      <c r="Y1875" s="2"/>
      <c r="Z1875" s="356"/>
      <c r="AA1875" s="2"/>
      <c r="AB1875" s="2"/>
      <c r="AC1875" s="2"/>
      <c r="AD1875" s="357"/>
    </row>
    <row r="1876" spans="2:30" outlineLevel="3">
      <c r="B1876" s="352"/>
      <c r="C1876" s="2"/>
      <c r="D1876" s="2"/>
      <c r="E1876" s="2" t="s">
        <v>83</v>
      </c>
      <c r="F1876" s="2" t="s">
        <v>22</v>
      </c>
      <c r="G1876" s="2"/>
      <c r="H1876" s="362"/>
      <c r="I1876" s="2"/>
      <c r="J1876" s="2" t="s">
        <v>83</v>
      </c>
      <c r="K1876" s="2"/>
      <c r="L1876" s="2"/>
      <c r="M1876" s="2"/>
      <c r="N1876" s="2"/>
      <c r="O1876" s="353">
        <f>SUM(O1877:O2242)/2</f>
        <v>18338045.410000008</v>
      </c>
      <c r="P1876" s="353">
        <f>SUM(P1877:P2242)/2</f>
        <v>922173.92000000027</v>
      </c>
      <c r="Q1876" s="353">
        <f>O1876-P1876</f>
        <v>17415871.490000006</v>
      </c>
      <c r="R1876" s="354"/>
      <c r="S1876" s="355"/>
      <c r="T1876" s="355"/>
      <c r="U1876" s="355"/>
      <c r="V1876" s="2"/>
      <c r="W1876" s="2"/>
      <c r="X1876" s="2"/>
      <c r="Y1876" s="2"/>
      <c r="Z1876" s="356"/>
      <c r="AA1876" s="2"/>
      <c r="AB1876" s="2"/>
      <c r="AC1876" s="2"/>
      <c r="AD1876" s="357"/>
    </row>
    <row r="1877" spans="2:30" outlineLevel="4">
      <c r="B1877" s="352"/>
      <c r="C1877" s="2"/>
      <c r="D1877" s="2"/>
      <c r="E1877" s="2"/>
      <c r="F1877" s="2" t="s">
        <v>12</v>
      </c>
      <c r="G1877" s="2" t="s">
        <v>13</v>
      </c>
      <c r="H1877" s="362"/>
      <c r="I1877" s="2"/>
      <c r="J1877" s="2" t="s">
        <v>83</v>
      </c>
      <c r="K1877" s="2"/>
      <c r="L1877" s="2"/>
      <c r="M1877" s="2"/>
      <c r="N1877" s="2"/>
      <c r="O1877" s="353">
        <f>SUM(O1878:O2198)</f>
        <v>18106663.650000006</v>
      </c>
      <c r="P1877" s="353">
        <f>SUM(P1878:P2198)</f>
        <v>0</v>
      </c>
      <c r="Q1877" s="353">
        <f>O1877-P1877</f>
        <v>18106663.650000006</v>
      </c>
      <c r="R1877" s="354"/>
      <c r="S1877" s="355"/>
      <c r="T1877" s="355"/>
      <c r="U1877" s="355"/>
      <c r="V1877" s="2"/>
      <c r="W1877" s="2"/>
      <c r="X1877" s="2"/>
      <c r="Y1877" s="2"/>
      <c r="Z1877" s="356"/>
      <c r="AA1877" s="2"/>
      <c r="AB1877" s="2"/>
      <c r="AC1877" s="2"/>
      <c r="AD1877" s="357"/>
    </row>
    <row r="1878" spans="2:30" s="21" customFormat="1" ht="15" customHeight="1">
      <c r="B1878" s="109"/>
      <c r="C1878" s="110"/>
      <c r="D1878" s="110"/>
      <c r="E1878" s="110"/>
      <c r="F1878" s="110"/>
      <c r="G1878" s="110" t="s">
        <v>1553</v>
      </c>
      <c r="H1878" s="274">
        <v>42005</v>
      </c>
      <c r="I1878" s="110" t="s">
        <v>14</v>
      </c>
      <c r="J1878" s="111" t="s">
        <v>83</v>
      </c>
      <c r="K1878" s="110" t="s">
        <v>9</v>
      </c>
      <c r="L1878" s="110" t="s">
        <v>10</v>
      </c>
      <c r="M1878" s="110" t="s">
        <v>10</v>
      </c>
      <c r="N1878" s="110" t="s">
        <v>11</v>
      </c>
      <c r="O1878" s="9">
        <v>-8040.35</v>
      </c>
      <c r="P1878" s="9">
        <v>0</v>
      </c>
      <c r="Q1878" s="9">
        <f t="shared" ref="Q1878:Q1941" si="82">O1878-P1878</f>
        <v>-8040.35</v>
      </c>
      <c r="R1878" s="112" t="s">
        <v>1</v>
      </c>
      <c r="S1878" s="113" t="s">
        <v>4</v>
      </c>
      <c r="T1878" s="113"/>
      <c r="U1878" s="110" t="s">
        <v>1719</v>
      </c>
      <c r="V1878" s="110"/>
      <c r="W1878" s="110"/>
      <c r="X1878" s="110"/>
      <c r="Y1878" s="110"/>
      <c r="Z1878" s="274">
        <v>42005</v>
      </c>
      <c r="AA1878" s="110"/>
      <c r="AB1878" s="110"/>
      <c r="AC1878" s="110"/>
      <c r="AD1878" s="115" t="s">
        <v>1554</v>
      </c>
    </row>
    <row r="1879" spans="2:30" s="21" customFormat="1" ht="15" customHeight="1">
      <c r="B1879" s="109"/>
      <c r="C1879" s="110"/>
      <c r="D1879" s="110"/>
      <c r="E1879" s="110"/>
      <c r="F1879" s="110"/>
      <c r="G1879" s="110" t="s">
        <v>1553</v>
      </c>
      <c r="H1879" s="274">
        <v>42005</v>
      </c>
      <c r="I1879" s="110" t="s">
        <v>14</v>
      </c>
      <c r="J1879" s="111" t="s">
        <v>83</v>
      </c>
      <c r="K1879" s="110" t="s">
        <v>9</v>
      </c>
      <c r="L1879" s="110" t="s">
        <v>10</v>
      </c>
      <c r="M1879" s="110" t="s">
        <v>10</v>
      </c>
      <c r="N1879" s="110" t="s">
        <v>11</v>
      </c>
      <c r="O1879" s="9">
        <v>-28796.5</v>
      </c>
      <c r="P1879" s="9">
        <v>0</v>
      </c>
      <c r="Q1879" s="9">
        <f t="shared" si="82"/>
        <v>-28796.5</v>
      </c>
      <c r="R1879" s="112" t="s">
        <v>1</v>
      </c>
      <c r="S1879" s="113" t="s">
        <v>4</v>
      </c>
      <c r="T1879" s="113"/>
      <c r="U1879" s="110" t="s">
        <v>1720</v>
      </c>
      <c r="V1879" s="110"/>
      <c r="W1879" s="110"/>
      <c r="X1879" s="110"/>
      <c r="Y1879" s="110"/>
      <c r="Z1879" s="274">
        <v>42005</v>
      </c>
      <c r="AA1879" s="110"/>
      <c r="AB1879" s="110"/>
      <c r="AC1879" s="110"/>
      <c r="AD1879" s="115" t="s">
        <v>1554</v>
      </c>
    </row>
    <row r="1880" spans="2:30" s="21" customFormat="1" ht="15" customHeight="1">
      <c r="B1880" s="109"/>
      <c r="C1880" s="110"/>
      <c r="D1880" s="110"/>
      <c r="E1880" s="110"/>
      <c r="F1880" s="110"/>
      <c r="G1880" s="110" t="s">
        <v>1553</v>
      </c>
      <c r="H1880" s="274">
        <v>42005</v>
      </c>
      <c r="I1880" s="110" t="s">
        <v>14</v>
      </c>
      <c r="J1880" s="111" t="s">
        <v>83</v>
      </c>
      <c r="K1880" s="110" t="s">
        <v>9</v>
      </c>
      <c r="L1880" s="110" t="s">
        <v>10</v>
      </c>
      <c r="M1880" s="110" t="s">
        <v>10</v>
      </c>
      <c r="N1880" s="110" t="s">
        <v>11</v>
      </c>
      <c r="O1880" s="9">
        <v>-0.9</v>
      </c>
      <c r="P1880" s="9">
        <v>0</v>
      </c>
      <c r="Q1880" s="9">
        <f t="shared" si="82"/>
        <v>-0.9</v>
      </c>
      <c r="R1880" s="112" t="s">
        <v>1</v>
      </c>
      <c r="S1880" s="113" t="s">
        <v>4</v>
      </c>
      <c r="T1880" s="113"/>
      <c r="U1880" s="110" t="s">
        <v>1718</v>
      </c>
      <c r="V1880" s="110"/>
      <c r="W1880" s="110"/>
      <c r="X1880" s="110"/>
      <c r="Y1880" s="110"/>
      <c r="Z1880" s="274">
        <v>42005</v>
      </c>
      <c r="AA1880" s="110"/>
      <c r="AB1880" s="110"/>
      <c r="AC1880" s="110"/>
      <c r="AD1880" s="115" t="s">
        <v>1554</v>
      </c>
    </row>
    <row r="1881" spans="2:30" s="21" customFormat="1" ht="15" customHeight="1">
      <c r="B1881" s="109"/>
      <c r="C1881" s="110"/>
      <c r="D1881" s="110"/>
      <c r="E1881" s="110"/>
      <c r="F1881" s="110"/>
      <c r="G1881" s="110" t="s">
        <v>1553</v>
      </c>
      <c r="H1881" s="274">
        <v>42005</v>
      </c>
      <c r="I1881" s="110" t="s">
        <v>14</v>
      </c>
      <c r="J1881" s="111" t="s">
        <v>83</v>
      </c>
      <c r="K1881" s="110" t="s">
        <v>9</v>
      </c>
      <c r="L1881" s="110" t="s">
        <v>10</v>
      </c>
      <c r="M1881" s="110" t="s">
        <v>10</v>
      </c>
      <c r="N1881" s="110" t="s">
        <v>11</v>
      </c>
      <c r="O1881" s="9">
        <v>-862.9</v>
      </c>
      <c r="P1881" s="9">
        <v>0</v>
      </c>
      <c r="Q1881" s="9">
        <f t="shared" si="82"/>
        <v>-862.9</v>
      </c>
      <c r="R1881" s="112" t="s">
        <v>1</v>
      </c>
      <c r="S1881" s="113" t="s">
        <v>4</v>
      </c>
      <c r="T1881" s="113"/>
      <c r="U1881" s="153" t="s">
        <v>612</v>
      </c>
      <c r="V1881" s="110"/>
      <c r="W1881" s="110"/>
      <c r="X1881" s="110"/>
      <c r="Y1881" s="110"/>
      <c r="Z1881" s="274">
        <v>42005</v>
      </c>
      <c r="AA1881" s="110"/>
      <c r="AB1881" s="110"/>
      <c r="AC1881" s="110"/>
      <c r="AD1881" s="115" t="s">
        <v>1554</v>
      </c>
    </row>
    <row r="1882" spans="2:30" s="21" customFormat="1" ht="15" customHeight="1">
      <c r="B1882" s="109"/>
      <c r="C1882" s="110"/>
      <c r="D1882" s="110"/>
      <c r="E1882" s="110"/>
      <c r="F1882" s="110"/>
      <c r="G1882" s="110" t="s">
        <v>1553</v>
      </c>
      <c r="H1882" s="274">
        <v>42005</v>
      </c>
      <c r="I1882" s="110" t="s">
        <v>14</v>
      </c>
      <c r="J1882" s="111" t="s">
        <v>83</v>
      </c>
      <c r="K1882" s="110" t="s">
        <v>9</v>
      </c>
      <c r="L1882" s="110" t="s">
        <v>10</v>
      </c>
      <c r="M1882" s="110" t="s">
        <v>10</v>
      </c>
      <c r="N1882" s="110" t="s">
        <v>11</v>
      </c>
      <c r="O1882" s="9">
        <v>-1180516.99</v>
      </c>
      <c r="P1882" s="9">
        <v>0</v>
      </c>
      <c r="Q1882" s="9">
        <f t="shared" si="82"/>
        <v>-1180516.99</v>
      </c>
      <c r="R1882" s="112" t="s">
        <v>1</v>
      </c>
      <c r="S1882" s="113" t="s">
        <v>4</v>
      </c>
      <c r="T1882" s="113"/>
      <c r="U1882" s="110" t="s">
        <v>340</v>
      </c>
      <c r="V1882" s="110"/>
      <c r="W1882" s="110"/>
      <c r="X1882" s="110"/>
      <c r="Y1882" s="110"/>
      <c r="Z1882" s="274">
        <v>42005</v>
      </c>
      <c r="AA1882" s="110"/>
      <c r="AB1882" s="110"/>
      <c r="AC1882" s="110"/>
      <c r="AD1882" s="115" t="s">
        <v>1554</v>
      </c>
    </row>
    <row r="1883" spans="2:30" s="21" customFormat="1" ht="15" customHeight="1">
      <c r="B1883" s="109"/>
      <c r="C1883" s="110"/>
      <c r="D1883" s="110"/>
      <c r="E1883" s="110"/>
      <c r="F1883" s="110"/>
      <c r="G1883" s="110" t="s">
        <v>1553</v>
      </c>
      <c r="H1883" s="274">
        <v>42005</v>
      </c>
      <c r="I1883" s="110" t="s">
        <v>14</v>
      </c>
      <c r="J1883" s="111" t="s">
        <v>83</v>
      </c>
      <c r="K1883" s="110" t="s">
        <v>9</v>
      </c>
      <c r="L1883" s="110" t="s">
        <v>10</v>
      </c>
      <c r="M1883" s="110" t="s">
        <v>10</v>
      </c>
      <c r="N1883" s="110" t="s">
        <v>11</v>
      </c>
      <c r="O1883" s="9">
        <v>3744.01</v>
      </c>
      <c r="P1883" s="9">
        <v>0</v>
      </c>
      <c r="Q1883" s="9">
        <f t="shared" si="82"/>
        <v>3744.01</v>
      </c>
      <c r="R1883" s="112" t="s">
        <v>1</v>
      </c>
      <c r="S1883" s="113" t="s">
        <v>4</v>
      </c>
      <c r="T1883" s="113"/>
      <c r="U1883" s="110" t="s">
        <v>339</v>
      </c>
      <c r="V1883" s="110"/>
      <c r="W1883" s="110"/>
      <c r="X1883" s="110"/>
      <c r="Y1883" s="110"/>
      <c r="Z1883" s="274">
        <v>42005</v>
      </c>
      <c r="AA1883" s="110"/>
      <c r="AB1883" s="110"/>
      <c r="AC1883" s="110"/>
      <c r="AD1883" s="115" t="s">
        <v>1554</v>
      </c>
    </row>
    <row r="1884" spans="2:30" s="21" customFormat="1" ht="15" customHeight="1">
      <c r="B1884" s="109"/>
      <c r="C1884" s="110"/>
      <c r="D1884" s="110"/>
      <c r="E1884" s="110"/>
      <c r="F1884" s="110"/>
      <c r="G1884" s="110" t="s">
        <v>1553</v>
      </c>
      <c r="H1884" s="274">
        <v>42005</v>
      </c>
      <c r="I1884" s="110" t="s">
        <v>14</v>
      </c>
      <c r="J1884" s="111" t="s">
        <v>83</v>
      </c>
      <c r="K1884" s="110" t="s">
        <v>9</v>
      </c>
      <c r="L1884" s="110" t="s">
        <v>10</v>
      </c>
      <c r="M1884" s="110" t="s">
        <v>10</v>
      </c>
      <c r="N1884" s="110" t="s">
        <v>11</v>
      </c>
      <c r="O1884" s="9">
        <v>27959.06</v>
      </c>
      <c r="P1884" s="9">
        <v>0</v>
      </c>
      <c r="Q1884" s="9">
        <f t="shared" si="82"/>
        <v>27959.06</v>
      </c>
      <c r="R1884" s="112" t="s">
        <v>1</v>
      </c>
      <c r="S1884" s="113" t="s">
        <v>4</v>
      </c>
      <c r="T1884" s="113"/>
      <c r="U1884" s="110" t="s">
        <v>341</v>
      </c>
      <c r="V1884" s="110"/>
      <c r="W1884" s="110"/>
      <c r="X1884" s="110"/>
      <c r="Y1884" s="110"/>
      <c r="Z1884" s="274">
        <v>42005</v>
      </c>
      <c r="AA1884" s="110"/>
      <c r="AB1884" s="110"/>
      <c r="AC1884" s="110"/>
      <c r="AD1884" s="115" t="s">
        <v>1554</v>
      </c>
    </row>
    <row r="1885" spans="2:30" s="21" customFormat="1" ht="15" customHeight="1">
      <c r="B1885" s="109"/>
      <c r="C1885" s="110"/>
      <c r="D1885" s="110"/>
      <c r="E1885" s="110"/>
      <c r="F1885" s="110"/>
      <c r="G1885" s="110" t="s">
        <v>1553</v>
      </c>
      <c r="H1885" s="274">
        <v>42005</v>
      </c>
      <c r="I1885" s="110" t="s">
        <v>14</v>
      </c>
      <c r="J1885" s="111" t="s">
        <v>83</v>
      </c>
      <c r="K1885" s="110" t="s">
        <v>9</v>
      </c>
      <c r="L1885" s="110" t="s">
        <v>10</v>
      </c>
      <c r="M1885" s="110" t="s">
        <v>10</v>
      </c>
      <c r="N1885" s="110" t="s">
        <v>11</v>
      </c>
      <c r="O1885" s="9">
        <v>24739.77</v>
      </c>
      <c r="P1885" s="9">
        <v>0</v>
      </c>
      <c r="Q1885" s="9">
        <f t="shared" si="82"/>
        <v>24739.77</v>
      </c>
      <c r="R1885" s="112" t="s">
        <v>1</v>
      </c>
      <c r="S1885" s="113" t="s">
        <v>4</v>
      </c>
      <c r="T1885" s="113"/>
      <c r="U1885" s="110" t="s">
        <v>342</v>
      </c>
      <c r="V1885" s="110"/>
      <c r="W1885" s="110"/>
      <c r="X1885" s="110"/>
      <c r="Y1885" s="110"/>
      <c r="Z1885" s="274">
        <v>42005</v>
      </c>
      <c r="AA1885" s="110"/>
      <c r="AB1885" s="110"/>
      <c r="AC1885" s="110"/>
      <c r="AD1885" s="115" t="s">
        <v>1554</v>
      </c>
    </row>
    <row r="1886" spans="2:30" s="21" customFormat="1" ht="15" customHeight="1">
      <c r="B1886" s="109"/>
      <c r="C1886" s="110"/>
      <c r="D1886" s="110"/>
      <c r="E1886" s="110"/>
      <c r="F1886" s="110"/>
      <c r="G1886" s="110" t="s">
        <v>1553</v>
      </c>
      <c r="H1886" s="274">
        <v>42005</v>
      </c>
      <c r="I1886" s="110" t="s">
        <v>14</v>
      </c>
      <c r="J1886" s="111" t="s">
        <v>83</v>
      </c>
      <c r="K1886" s="110" t="s">
        <v>9</v>
      </c>
      <c r="L1886" s="110" t="s">
        <v>10</v>
      </c>
      <c r="M1886" s="110" t="s">
        <v>10</v>
      </c>
      <c r="N1886" s="110" t="s">
        <v>11</v>
      </c>
      <c r="O1886" s="9">
        <v>38100.47</v>
      </c>
      <c r="P1886" s="9">
        <v>0</v>
      </c>
      <c r="Q1886" s="9">
        <f t="shared" si="82"/>
        <v>38100.47</v>
      </c>
      <c r="R1886" s="112" t="s">
        <v>1</v>
      </c>
      <c r="S1886" s="113" t="s">
        <v>4</v>
      </c>
      <c r="T1886" s="113"/>
      <c r="U1886" s="110" t="s">
        <v>343</v>
      </c>
      <c r="V1886" s="110"/>
      <c r="W1886" s="110"/>
      <c r="X1886" s="110"/>
      <c r="Y1886" s="110"/>
      <c r="Z1886" s="274">
        <v>42005</v>
      </c>
      <c r="AA1886" s="110"/>
      <c r="AB1886" s="110"/>
      <c r="AC1886" s="110"/>
      <c r="AD1886" s="115" t="s">
        <v>1554</v>
      </c>
    </row>
    <row r="1887" spans="2:30" s="21" customFormat="1" ht="15" customHeight="1">
      <c r="B1887" s="109"/>
      <c r="C1887" s="110"/>
      <c r="D1887" s="110"/>
      <c r="E1887" s="110"/>
      <c r="F1887" s="110"/>
      <c r="G1887" s="110" t="s">
        <v>1553</v>
      </c>
      <c r="H1887" s="274">
        <v>42005</v>
      </c>
      <c r="I1887" s="110" t="s">
        <v>14</v>
      </c>
      <c r="J1887" s="111" t="s">
        <v>83</v>
      </c>
      <c r="K1887" s="110" t="s">
        <v>9</v>
      </c>
      <c r="L1887" s="110" t="s">
        <v>10</v>
      </c>
      <c r="M1887" s="110" t="s">
        <v>10</v>
      </c>
      <c r="N1887" s="110" t="s">
        <v>11</v>
      </c>
      <c r="O1887" s="9">
        <v>20380.27</v>
      </c>
      <c r="P1887" s="9">
        <v>0</v>
      </c>
      <c r="Q1887" s="9">
        <f t="shared" si="82"/>
        <v>20380.27</v>
      </c>
      <c r="R1887" s="112" t="s">
        <v>1</v>
      </c>
      <c r="S1887" s="113" t="s">
        <v>4</v>
      </c>
      <c r="T1887" s="113"/>
      <c r="U1887" s="110" t="s">
        <v>344</v>
      </c>
      <c r="V1887" s="110"/>
      <c r="W1887" s="110"/>
      <c r="X1887" s="110"/>
      <c r="Y1887" s="110"/>
      <c r="Z1887" s="274">
        <v>42005</v>
      </c>
      <c r="AA1887" s="110"/>
      <c r="AB1887" s="110"/>
      <c r="AC1887" s="110"/>
      <c r="AD1887" s="115" t="s">
        <v>1554</v>
      </c>
    </row>
    <row r="1888" spans="2:30" s="21" customFormat="1" ht="15" customHeight="1">
      <c r="B1888" s="109"/>
      <c r="C1888" s="110"/>
      <c r="D1888" s="110"/>
      <c r="E1888" s="110"/>
      <c r="F1888" s="110"/>
      <c r="G1888" s="110" t="s">
        <v>1553</v>
      </c>
      <c r="H1888" s="274">
        <v>42005</v>
      </c>
      <c r="I1888" s="110" t="s">
        <v>14</v>
      </c>
      <c r="J1888" s="111" t="s">
        <v>83</v>
      </c>
      <c r="K1888" s="110" t="s">
        <v>9</v>
      </c>
      <c r="L1888" s="110" t="s">
        <v>10</v>
      </c>
      <c r="M1888" s="110" t="s">
        <v>10</v>
      </c>
      <c r="N1888" s="110" t="s">
        <v>11</v>
      </c>
      <c r="O1888" s="9">
        <v>22405.08</v>
      </c>
      <c r="P1888" s="9">
        <v>0</v>
      </c>
      <c r="Q1888" s="9">
        <f t="shared" si="82"/>
        <v>22405.08</v>
      </c>
      <c r="R1888" s="112" t="s">
        <v>1</v>
      </c>
      <c r="S1888" s="113" t="s">
        <v>4</v>
      </c>
      <c r="T1888" s="113"/>
      <c r="U1888" s="110" t="s">
        <v>345</v>
      </c>
      <c r="V1888" s="110"/>
      <c r="W1888" s="110"/>
      <c r="X1888" s="110"/>
      <c r="Y1888" s="110"/>
      <c r="Z1888" s="274">
        <v>42005</v>
      </c>
      <c r="AA1888" s="110"/>
      <c r="AB1888" s="110"/>
      <c r="AC1888" s="110"/>
      <c r="AD1888" s="115" t="s">
        <v>1554</v>
      </c>
    </row>
    <row r="1889" spans="2:30" s="21" customFormat="1" ht="15" customHeight="1">
      <c r="B1889" s="109"/>
      <c r="C1889" s="110"/>
      <c r="D1889" s="110"/>
      <c r="E1889" s="110"/>
      <c r="F1889" s="110"/>
      <c r="G1889" s="110" t="s">
        <v>1553</v>
      </c>
      <c r="H1889" s="274">
        <v>42005</v>
      </c>
      <c r="I1889" s="110" t="s">
        <v>14</v>
      </c>
      <c r="J1889" s="111" t="s">
        <v>83</v>
      </c>
      <c r="K1889" s="110" t="s">
        <v>9</v>
      </c>
      <c r="L1889" s="110" t="s">
        <v>10</v>
      </c>
      <c r="M1889" s="110" t="s">
        <v>10</v>
      </c>
      <c r="N1889" s="110" t="s">
        <v>11</v>
      </c>
      <c r="O1889" s="9">
        <v>35219.65</v>
      </c>
      <c r="P1889" s="9">
        <v>0</v>
      </c>
      <c r="Q1889" s="9">
        <f t="shared" si="82"/>
        <v>35219.65</v>
      </c>
      <c r="R1889" s="112" t="s">
        <v>1</v>
      </c>
      <c r="S1889" s="113" t="s">
        <v>4</v>
      </c>
      <c r="T1889" s="113"/>
      <c r="U1889" s="110" t="s">
        <v>346</v>
      </c>
      <c r="V1889" s="110"/>
      <c r="W1889" s="110"/>
      <c r="X1889" s="110"/>
      <c r="Y1889" s="110"/>
      <c r="Z1889" s="274">
        <v>42005</v>
      </c>
      <c r="AA1889" s="110"/>
      <c r="AB1889" s="110"/>
      <c r="AC1889" s="110"/>
      <c r="AD1889" s="115" t="s">
        <v>1554</v>
      </c>
    </row>
    <row r="1890" spans="2:30" s="21" customFormat="1" ht="15" customHeight="1">
      <c r="B1890" s="109"/>
      <c r="C1890" s="110"/>
      <c r="D1890" s="110"/>
      <c r="E1890" s="110"/>
      <c r="F1890" s="110"/>
      <c r="G1890" s="110" t="s">
        <v>1553</v>
      </c>
      <c r="H1890" s="274">
        <v>42005</v>
      </c>
      <c r="I1890" s="110" t="s">
        <v>14</v>
      </c>
      <c r="J1890" s="111" t="s">
        <v>83</v>
      </c>
      <c r="K1890" s="110" t="s">
        <v>9</v>
      </c>
      <c r="L1890" s="110" t="s">
        <v>10</v>
      </c>
      <c r="M1890" s="110" t="s">
        <v>10</v>
      </c>
      <c r="N1890" s="110" t="s">
        <v>11</v>
      </c>
      <c r="O1890" s="9">
        <v>251991.83</v>
      </c>
      <c r="P1890" s="9">
        <v>0</v>
      </c>
      <c r="Q1890" s="9">
        <f t="shared" si="82"/>
        <v>251991.83</v>
      </c>
      <c r="R1890" s="112" t="s">
        <v>1</v>
      </c>
      <c r="S1890" s="113" t="s">
        <v>4</v>
      </c>
      <c r="T1890" s="113"/>
      <c r="U1890" s="110" t="s">
        <v>347</v>
      </c>
      <c r="V1890" s="110"/>
      <c r="W1890" s="110"/>
      <c r="X1890" s="110"/>
      <c r="Y1890" s="110"/>
      <c r="Z1890" s="274">
        <v>42005</v>
      </c>
      <c r="AA1890" s="110"/>
      <c r="AB1890" s="110"/>
      <c r="AC1890" s="110"/>
      <c r="AD1890" s="115" t="s">
        <v>1554</v>
      </c>
    </row>
    <row r="1891" spans="2:30" s="21" customFormat="1" ht="15" customHeight="1">
      <c r="B1891" s="109"/>
      <c r="C1891" s="110"/>
      <c r="D1891" s="110"/>
      <c r="E1891" s="110"/>
      <c r="F1891" s="110"/>
      <c r="G1891" s="110" t="s">
        <v>1553</v>
      </c>
      <c r="H1891" s="274">
        <v>42005</v>
      </c>
      <c r="I1891" s="110" t="s">
        <v>14</v>
      </c>
      <c r="J1891" s="111" t="s">
        <v>83</v>
      </c>
      <c r="K1891" s="110" t="s">
        <v>9</v>
      </c>
      <c r="L1891" s="110" t="s">
        <v>10</v>
      </c>
      <c r="M1891" s="110" t="s">
        <v>10</v>
      </c>
      <c r="N1891" s="110" t="s">
        <v>11</v>
      </c>
      <c r="O1891" s="9">
        <v>1961.8</v>
      </c>
      <c r="P1891" s="9">
        <v>0</v>
      </c>
      <c r="Q1891" s="9">
        <f t="shared" si="82"/>
        <v>1961.8</v>
      </c>
      <c r="R1891" s="112" t="s">
        <v>1</v>
      </c>
      <c r="S1891" s="113" t="s">
        <v>4</v>
      </c>
      <c r="T1891" s="113"/>
      <c r="U1891" s="110" t="s">
        <v>348</v>
      </c>
      <c r="V1891" s="110"/>
      <c r="W1891" s="110"/>
      <c r="X1891" s="110"/>
      <c r="Y1891" s="110"/>
      <c r="Z1891" s="274">
        <v>42005</v>
      </c>
      <c r="AA1891" s="110"/>
      <c r="AB1891" s="110"/>
      <c r="AC1891" s="110"/>
      <c r="AD1891" s="115" t="s">
        <v>1554</v>
      </c>
    </row>
    <row r="1892" spans="2:30" s="21" customFormat="1" ht="15" customHeight="1">
      <c r="B1892" s="109"/>
      <c r="C1892" s="110"/>
      <c r="D1892" s="110"/>
      <c r="E1892" s="110"/>
      <c r="F1892" s="110"/>
      <c r="G1892" s="110" t="s">
        <v>1553</v>
      </c>
      <c r="H1892" s="274">
        <v>42005</v>
      </c>
      <c r="I1892" s="110" t="s">
        <v>14</v>
      </c>
      <c r="J1892" s="111" t="s">
        <v>83</v>
      </c>
      <c r="K1892" s="110" t="s">
        <v>9</v>
      </c>
      <c r="L1892" s="110" t="s">
        <v>10</v>
      </c>
      <c r="M1892" s="110" t="s">
        <v>10</v>
      </c>
      <c r="N1892" s="110" t="s">
        <v>11</v>
      </c>
      <c r="O1892" s="9">
        <v>18383.57</v>
      </c>
      <c r="P1892" s="9">
        <v>0</v>
      </c>
      <c r="Q1892" s="9">
        <f t="shared" si="82"/>
        <v>18383.57</v>
      </c>
      <c r="R1892" s="112" t="s">
        <v>1</v>
      </c>
      <c r="S1892" s="113" t="s">
        <v>4</v>
      </c>
      <c r="T1892" s="113"/>
      <c r="U1892" s="110" t="s">
        <v>349</v>
      </c>
      <c r="V1892" s="110"/>
      <c r="W1892" s="110"/>
      <c r="X1892" s="110"/>
      <c r="Y1892" s="110"/>
      <c r="Z1892" s="274">
        <v>42005</v>
      </c>
      <c r="AA1892" s="110"/>
      <c r="AB1892" s="110"/>
      <c r="AC1892" s="110"/>
      <c r="AD1892" s="115" t="s">
        <v>1554</v>
      </c>
    </row>
    <row r="1893" spans="2:30" s="21" customFormat="1" ht="15" customHeight="1">
      <c r="B1893" s="109"/>
      <c r="C1893" s="110"/>
      <c r="D1893" s="110"/>
      <c r="E1893" s="110"/>
      <c r="F1893" s="110"/>
      <c r="G1893" s="110" t="s">
        <v>1553</v>
      </c>
      <c r="H1893" s="274">
        <v>42005</v>
      </c>
      <c r="I1893" s="110" t="s">
        <v>14</v>
      </c>
      <c r="J1893" s="111" t="s">
        <v>83</v>
      </c>
      <c r="K1893" s="110" t="s">
        <v>9</v>
      </c>
      <c r="L1893" s="110" t="s">
        <v>10</v>
      </c>
      <c r="M1893" s="110" t="s">
        <v>10</v>
      </c>
      <c r="N1893" s="110" t="s">
        <v>11</v>
      </c>
      <c r="O1893" s="9">
        <v>28978.61</v>
      </c>
      <c r="P1893" s="9">
        <v>0</v>
      </c>
      <c r="Q1893" s="9">
        <f t="shared" si="82"/>
        <v>28978.61</v>
      </c>
      <c r="R1893" s="112" t="s">
        <v>1</v>
      </c>
      <c r="S1893" s="113" t="s">
        <v>4</v>
      </c>
      <c r="T1893" s="113"/>
      <c r="U1893" s="110" t="s">
        <v>350</v>
      </c>
      <c r="V1893" s="110"/>
      <c r="W1893" s="110"/>
      <c r="X1893" s="110"/>
      <c r="Y1893" s="110"/>
      <c r="Z1893" s="274">
        <v>42005</v>
      </c>
      <c r="AA1893" s="110"/>
      <c r="AB1893" s="110"/>
      <c r="AC1893" s="110"/>
      <c r="AD1893" s="115" t="s">
        <v>1554</v>
      </c>
    </row>
    <row r="1894" spans="2:30" s="21" customFormat="1" ht="15" customHeight="1">
      <c r="B1894" s="109"/>
      <c r="C1894" s="110"/>
      <c r="D1894" s="110"/>
      <c r="E1894" s="110"/>
      <c r="F1894" s="110"/>
      <c r="G1894" s="110" t="s">
        <v>1553</v>
      </c>
      <c r="H1894" s="274">
        <v>42005</v>
      </c>
      <c r="I1894" s="110" t="s">
        <v>14</v>
      </c>
      <c r="J1894" s="111" t="s">
        <v>83</v>
      </c>
      <c r="K1894" s="110" t="s">
        <v>9</v>
      </c>
      <c r="L1894" s="110" t="s">
        <v>10</v>
      </c>
      <c r="M1894" s="110" t="s">
        <v>10</v>
      </c>
      <c r="N1894" s="110" t="s">
        <v>11</v>
      </c>
      <c r="O1894" s="9">
        <v>5074.07</v>
      </c>
      <c r="P1894" s="9">
        <v>0</v>
      </c>
      <c r="Q1894" s="9">
        <f t="shared" si="82"/>
        <v>5074.07</v>
      </c>
      <c r="R1894" s="112" t="s">
        <v>1</v>
      </c>
      <c r="S1894" s="113" t="s">
        <v>4</v>
      </c>
      <c r="T1894" s="113"/>
      <c r="U1894" s="110" t="s">
        <v>351</v>
      </c>
      <c r="V1894" s="110"/>
      <c r="W1894" s="110"/>
      <c r="X1894" s="110"/>
      <c r="Y1894" s="110"/>
      <c r="Z1894" s="274">
        <v>42005</v>
      </c>
      <c r="AA1894" s="110"/>
      <c r="AB1894" s="110"/>
      <c r="AC1894" s="110"/>
      <c r="AD1894" s="115" t="s">
        <v>1554</v>
      </c>
    </row>
    <row r="1895" spans="2:30" s="21" customFormat="1" ht="15" customHeight="1">
      <c r="B1895" s="109"/>
      <c r="C1895" s="110"/>
      <c r="D1895" s="110"/>
      <c r="E1895" s="110"/>
      <c r="F1895" s="110"/>
      <c r="G1895" s="110" t="s">
        <v>1553</v>
      </c>
      <c r="H1895" s="274">
        <v>42005</v>
      </c>
      <c r="I1895" s="110" t="s">
        <v>14</v>
      </c>
      <c r="J1895" s="111" t="s">
        <v>83</v>
      </c>
      <c r="K1895" s="110" t="s">
        <v>9</v>
      </c>
      <c r="L1895" s="110" t="s">
        <v>10</v>
      </c>
      <c r="M1895" s="110" t="s">
        <v>10</v>
      </c>
      <c r="N1895" s="110" t="s">
        <v>11</v>
      </c>
      <c r="O1895" s="9">
        <v>55957.62</v>
      </c>
      <c r="P1895" s="9">
        <v>0</v>
      </c>
      <c r="Q1895" s="9">
        <f t="shared" si="82"/>
        <v>55957.62</v>
      </c>
      <c r="R1895" s="112" t="s">
        <v>1</v>
      </c>
      <c r="S1895" s="113" t="s">
        <v>4</v>
      </c>
      <c r="T1895" s="113"/>
      <c r="U1895" s="110" t="s">
        <v>352</v>
      </c>
      <c r="V1895" s="110"/>
      <c r="W1895" s="110"/>
      <c r="X1895" s="110"/>
      <c r="Y1895" s="110"/>
      <c r="Z1895" s="274">
        <v>42005</v>
      </c>
      <c r="AA1895" s="110"/>
      <c r="AB1895" s="110"/>
      <c r="AC1895" s="110"/>
      <c r="AD1895" s="115" t="s">
        <v>1554</v>
      </c>
    </row>
    <row r="1896" spans="2:30" s="21" customFormat="1" ht="15" customHeight="1">
      <c r="B1896" s="109"/>
      <c r="C1896" s="110"/>
      <c r="D1896" s="110"/>
      <c r="E1896" s="110"/>
      <c r="F1896" s="110"/>
      <c r="G1896" s="110" t="s">
        <v>1553</v>
      </c>
      <c r="H1896" s="274">
        <v>42005</v>
      </c>
      <c r="I1896" s="110" t="s">
        <v>14</v>
      </c>
      <c r="J1896" s="111" t="s">
        <v>83</v>
      </c>
      <c r="K1896" s="110" t="s">
        <v>9</v>
      </c>
      <c r="L1896" s="110" t="s">
        <v>10</v>
      </c>
      <c r="M1896" s="110" t="s">
        <v>10</v>
      </c>
      <c r="N1896" s="110" t="s">
        <v>11</v>
      </c>
      <c r="O1896" s="9">
        <v>75797.56</v>
      </c>
      <c r="P1896" s="9">
        <v>0</v>
      </c>
      <c r="Q1896" s="9">
        <f t="shared" si="82"/>
        <v>75797.56</v>
      </c>
      <c r="R1896" s="112" t="s">
        <v>1</v>
      </c>
      <c r="S1896" s="113" t="s">
        <v>4</v>
      </c>
      <c r="T1896" s="113"/>
      <c r="U1896" s="110" t="s">
        <v>353</v>
      </c>
      <c r="V1896" s="110"/>
      <c r="W1896" s="110"/>
      <c r="X1896" s="110"/>
      <c r="Y1896" s="110"/>
      <c r="Z1896" s="274">
        <v>42005</v>
      </c>
      <c r="AA1896" s="110"/>
      <c r="AB1896" s="110"/>
      <c r="AC1896" s="110"/>
      <c r="AD1896" s="115" t="s">
        <v>1554</v>
      </c>
    </row>
    <row r="1897" spans="2:30" s="21" customFormat="1" ht="15" customHeight="1">
      <c r="B1897" s="109"/>
      <c r="C1897" s="110"/>
      <c r="D1897" s="110"/>
      <c r="E1897" s="110"/>
      <c r="F1897" s="110"/>
      <c r="G1897" s="110" t="s">
        <v>1553</v>
      </c>
      <c r="H1897" s="274">
        <v>42005</v>
      </c>
      <c r="I1897" s="110" t="s">
        <v>14</v>
      </c>
      <c r="J1897" s="111" t="s">
        <v>83</v>
      </c>
      <c r="K1897" s="110" t="s">
        <v>9</v>
      </c>
      <c r="L1897" s="110" t="s">
        <v>10</v>
      </c>
      <c r="M1897" s="110" t="s">
        <v>10</v>
      </c>
      <c r="N1897" s="110" t="s">
        <v>11</v>
      </c>
      <c r="O1897" s="9">
        <v>5640.12</v>
      </c>
      <c r="P1897" s="9">
        <v>0</v>
      </c>
      <c r="Q1897" s="9">
        <f t="shared" si="82"/>
        <v>5640.12</v>
      </c>
      <c r="R1897" s="112" t="s">
        <v>1</v>
      </c>
      <c r="S1897" s="113" t="s">
        <v>4</v>
      </c>
      <c r="T1897" s="113"/>
      <c r="U1897" s="110" t="s">
        <v>354</v>
      </c>
      <c r="V1897" s="110"/>
      <c r="W1897" s="110"/>
      <c r="X1897" s="110"/>
      <c r="Y1897" s="110"/>
      <c r="Z1897" s="274">
        <v>42005</v>
      </c>
      <c r="AA1897" s="110"/>
      <c r="AB1897" s="110"/>
      <c r="AC1897" s="110"/>
      <c r="AD1897" s="115" t="s">
        <v>1554</v>
      </c>
    </row>
    <row r="1898" spans="2:30" s="21" customFormat="1" ht="15" customHeight="1">
      <c r="B1898" s="109"/>
      <c r="C1898" s="110"/>
      <c r="D1898" s="110"/>
      <c r="E1898" s="110"/>
      <c r="F1898" s="110"/>
      <c r="G1898" s="110" t="s">
        <v>1553</v>
      </c>
      <c r="H1898" s="274">
        <v>42005</v>
      </c>
      <c r="I1898" s="110" t="s">
        <v>14</v>
      </c>
      <c r="J1898" s="111" t="s">
        <v>83</v>
      </c>
      <c r="K1898" s="110" t="s">
        <v>9</v>
      </c>
      <c r="L1898" s="110" t="s">
        <v>10</v>
      </c>
      <c r="M1898" s="110" t="s">
        <v>10</v>
      </c>
      <c r="N1898" s="110" t="s">
        <v>11</v>
      </c>
      <c r="O1898" s="9">
        <v>1200</v>
      </c>
      <c r="P1898" s="9">
        <v>0</v>
      </c>
      <c r="Q1898" s="9">
        <f t="shared" si="82"/>
        <v>1200</v>
      </c>
      <c r="R1898" s="112" t="s">
        <v>1</v>
      </c>
      <c r="S1898" s="113" t="s">
        <v>4</v>
      </c>
      <c r="T1898" s="113"/>
      <c r="U1898" s="110" t="s">
        <v>355</v>
      </c>
      <c r="V1898" s="110"/>
      <c r="W1898" s="110"/>
      <c r="X1898" s="110"/>
      <c r="Y1898" s="110"/>
      <c r="Z1898" s="274">
        <v>42005</v>
      </c>
      <c r="AA1898" s="110"/>
      <c r="AB1898" s="110"/>
      <c r="AC1898" s="110"/>
      <c r="AD1898" s="115" t="s">
        <v>1554</v>
      </c>
    </row>
    <row r="1899" spans="2:30" s="21" customFormat="1" ht="15" customHeight="1">
      <c r="B1899" s="109"/>
      <c r="C1899" s="110"/>
      <c r="D1899" s="110"/>
      <c r="E1899" s="110"/>
      <c r="F1899" s="110"/>
      <c r="G1899" s="110" t="s">
        <v>1553</v>
      </c>
      <c r="H1899" s="274">
        <v>42005</v>
      </c>
      <c r="I1899" s="110" t="s">
        <v>14</v>
      </c>
      <c r="J1899" s="111" t="s">
        <v>83</v>
      </c>
      <c r="K1899" s="110" t="s">
        <v>9</v>
      </c>
      <c r="L1899" s="110" t="s">
        <v>10</v>
      </c>
      <c r="M1899" s="110" t="s">
        <v>10</v>
      </c>
      <c r="N1899" s="110" t="s">
        <v>11</v>
      </c>
      <c r="O1899" s="9">
        <v>4566.17</v>
      </c>
      <c r="P1899" s="9">
        <v>0</v>
      </c>
      <c r="Q1899" s="9">
        <f t="shared" si="82"/>
        <v>4566.17</v>
      </c>
      <c r="R1899" s="112" t="s">
        <v>1</v>
      </c>
      <c r="S1899" s="113" t="s">
        <v>4</v>
      </c>
      <c r="T1899" s="113"/>
      <c r="U1899" s="110" t="s">
        <v>356</v>
      </c>
      <c r="V1899" s="110"/>
      <c r="W1899" s="110"/>
      <c r="X1899" s="110"/>
      <c r="Y1899" s="110"/>
      <c r="Z1899" s="274">
        <v>42005</v>
      </c>
      <c r="AA1899" s="110"/>
      <c r="AB1899" s="110"/>
      <c r="AC1899" s="110"/>
      <c r="AD1899" s="115" t="s">
        <v>1554</v>
      </c>
    </row>
    <row r="1900" spans="2:30" s="21" customFormat="1" ht="15" customHeight="1">
      <c r="B1900" s="109"/>
      <c r="C1900" s="110"/>
      <c r="D1900" s="110"/>
      <c r="E1900" s="110"/>
      <c r="F1900" s="110"/>
      <c r="G1900" s="110" t="s">
        <v>1553</v>
      </c>
      <c r="H1900" s="274">
        <v>42005</v>
      </c>
      <c r="I1900" s="110" t="s">
        <v>14</v>
      </c>
      <c r="J1900" s="111" t="s">
        <v>83</v>
      </c>
      <c r="K1900" s="110" t="s">
        <v>9</v>
      </c>
      <c r="L1900" s="110" t="s">
        <v>10</v>
      </c>
      <c r="M1900" s="110" t="s">
        <v>10</v>
      </c>
      <c r="N1900" s="110" t="s">
        <v>11</v>
      </c>
      <c r="O1900" s="9">
        <v>1640</v>
      </c>
      <c r="P1900" s="9">
        <v>0</v>
      </c>
      <c r="Q1900" s="9">
        <f t="shared" si="82"/>
        <v>1640</v>
      </c>
      <c r="R1900" s="112" t="s">
        <v>1</v>
      </c>
      <c r="S1900" s="113" t="s">
        <v>4</v>
      </c>
      <c r="T1900" s="113"/>
      <c r="U1900" s="110" t="s">
        <v>357</v>
      </c>
      <c r="V1900" s="110"/>
      <c r="W1900" s="110"/>
      <c r="X1900" s="110"/>
      <c r="Y1900" s="110"/>
      <c r="Z1900" s="274">
        <v>42005</v>
      </c>
      <c r="AA1900" s="110"/>
      <c r="AB1900" s="110"/>
      <c r="AC1900" s="110"/>
      <c r="AD1900" s="115" t="s">
        <v>1554</v>
      </c>
    </row>
    <row r="1901" spans="2:30" s="21" customFormat="1" ht="15" customHeight="1">
      <c r="B1901" s="109"/>
      <c r="C1901" s="110"/>
      <c r="D1901" s="110"/>
      <c r="E1901" s="110"/>
      <c r="F1901" s="110"/>
      <c r="G1901" s="110" t="s">
        <v>1553</v>
      </c>
      <c r="H1901" s="274">
        <v>42005</v>
      </c>
      <c r="I1901" s="110" t="s">
        <v>14</v>
      </c>
      <c r="J1901" s="111" t="s">
        <v>83</v>
      </c>
      <c r="K1901" s="110" t="s">
        <v>9</v>
      </c>
      <c r="L1901" s="110" t="s">
        <v>10</v>
      </c>
      <c r="M1901" s="110" t="s">
        <v>10</v>
      </c>
      <c r="N1901" s="110" t="s">
        <v>11</v>
      </c>
      <c r="O1901" s="9">
        <v>10772.51</v>
      </c>
      <c r="P1901" s="9">
        <v>0</v>
      </c>
      <c r="Q1901" s="9">
        <f t="shared" si="82"/>
        <v>10772.51</v>
      </c>
      <c r="R1901" s="112" t="s">
        <v>1</v>
      </c>
      <c r="S1901" s="113" t="s">
        <v>4</v>
      </c>
      <c r="T1901" s="113"/>
      <c r="U1901" s="110" t="s">
        <v>358</v>
      </c>
      <c r="V1901" s="110"/>
      <c r="W1901" s="110"/>
      <c r="X1901" s="110"/>
      <c r="Y1901" s="110"/>
      <c r="Z1901" s="274">
        <v>42005</v>
      </c>
      <c r="AA1901" s="110"/>
      <c r="AB1901" s="110"/>
      <c r="AC1901" s="110"/>
      <c r="AD1901" s="115" t="s">
        <v>1554</v>
      </c>
    </row>
    <row r="1902" spans="2:30" s="21" customFormat="1" ht="15" customHeight="1">
      <c r="B1902" s="109"/>
      <c r="C1902" s="110"/>
      <c r="D1902" s="110"/>
      <c r="E1902" s="110"/>
      <c r="F1902" s="110"/>
      <c r="G1902" s="110" t="s">
        <v>1553</v>
      </c>
      <c r="H1902" s="274">
        <v>42005</v>
      </c>
      <c r="I1902" s="110" t="s">
        <v>14</v>
      </c>
      <c r="J1902" s="111" t="s">
        <v>83</v>
      </c>
      <c r="K1902" s="110" t="s">
        <v>9</v>
      </c>
      <c r="L1902" s="110" t="s">
        <v>10</v>
      </c>
      <c r="M1902" s="110" t="s">
        <v>10</v>
      </c>
      <c r="N1902" s="110" t="s">
        <v>11</v>
      </c>
      <c r="O1902" s="9">
        <v>3885</v>
      </c>
      <c r="P1902" s="9">
        <v>0</v>
      </c>
      <c r="Q1902" s="9">
        <f t="shared" si="82"/>
        <v>3885</v>
      </c>
      <c r="R1902" s="112" t="s">
        <v>1</v>
      </c>
      <c r="S1902" s="113" t="s">
        <v>4</v>
      </c>
      <c r="T1902" s="113"/>
      <c r="U1902" s="110" t="s">
        <v>359</v>
      </c>
      <c r="V1902" s="110"/>
      <c r="W1902" s="110"/>
      <c r="X1902" s="110"/>
      <c r="Y1902" s="110"/>
      <c r="Z1902" s="274">
        <v>42005</v>
      </c>
      <c r="AA1902" s="110"/>
      <c r="AB1902" s="110"/>
      <c r="AC1902" s="110"/>
      <c r="AD1902" s="115" t="s">
        <v>1554</v>
      </c>
    </row>
    <row r="1903" spans="2:30" s="21" customFormat="1" ht="15" customHeight="1">
      <c r="B1903" s="109"/>
      <c r="C1903" s="110"/>
      <c r="D1903" s="110"/>
      <c r="E1903" s="110"/>
      <c r="F1903" s="110"/>
      <c r="G1903" s="110" t="s">
        <v>1553</v>
      </c>
      <c r="H1903" s="274">
        <v>42005</v>
      </c>
      <c r="I1903" s="110" t="s">
        <v>14</v>
      </c>
      <c r="J1903" s="111" t="s">
        <v>83</v>
      </c>
      <c r="K1903" s="110" t="s">
        <v>9</v>
      </c>
      <c r="L1903" s="110" t="s">
        <v>10</v>
      </c>
      <c r="M1903" s="110" t="s">
        <v>10</v>
      </c>
      <c r="N1903" s="110" t="s">
        <v>11</v>
      </c>
      <c r="O1903" s="9">
        <v>117338.46</v>
      </c>
      <c r="P1903" s="9">
        <v>0</v>
      </c>
      <c r="Q1903" s="9">
        <f t="shared" si="82"/>
        <v>117338.46</v>
      </c>
      <c r="R1903" s="112" t="s">
        <v>1</v>
      </c>
      <c r="S1903" s="113" t="s">
        <v>4</v>
      </c>
      <c r="T1903" s="113"/>
      <c r="U1903" s="110" t="s">
        <v>360</v>
      </c>
      <c r="V1903" s="110"/>
      <c r="W1903" s="110"/>
      <c r="X1903" s="110"/>
      <c r="Y1903" s="110"/>
      <c r="Z1903" s="274">
        <v>42005</v>
      </c>
      <c r="AA1903" s="110"/>
      <c r="AB1903" s="110"/>
      <c r="AC1903" s="110"/>
      <c r="AD1903" s="115" t="s">
        <v>1554</v>
      </c>
    </row>
    <row r="1904" spans="2:30" s="21" customFormat="1" ht="15" customHeight="1">
      <c r="B1904" s="109"/>
      <c r="C1904" s="110"/>
      <c r="D1904" s="110"/>
      <c r="E1904" s="110"/>
      <c r="F1904" s="110"/>
      <c r="G1904" s="110" t="s">
        <v>1553</v>
      </c>
      <c r="H1904" s="274">
        <v>42005</v>
      </c>
      <c r="I1904" s="110" t="s">
        <v>14</v>
      </c>
      <c r="J1904" s="111" t="s">
        <v>83</v>
      </c>
      <c r="K1904" s="110" t="s">
        <v>9</v>
      </c>
      <c r="L1904" s="110" t="s">
        <v>10</v>
      </c>
      <c r="M1904" s="110" t="s">
        <v>10</v>
      </c>
      <c r="N1904" s="110" t="s">
        <v>11</v>
      </c>
      <c r="O1904" s="9">
        <v>5177.0200000000004</v>
      </c>
      <c r="P1904" s="9">
        <v>0</v>
      </c>
      <c r="Q1904" s="9">
        <f t="shared" si="82"/>
        <v>5177.0200000000004</v>
      </c>
      <c r="R1904" s="112" t="s">
        <v>1</v>
      </c>
      <c r="S1904" s="113" t="s">
        <v>4</v>
      </c>
      <c r="T1904" s="113"/>
      <c r="U1904" s="110" t="s">
        <v>361</v>
      </c>
      <c r="V1904" s="110"/>
      <c r="W1904" s="110"/>
      <c r="X1904" s="110"/>
      <c r="Y1904" s="110"/>
      <c r="Z1904" s="274">
        <v>42005</v>
      </c>
      <c r="AA1904" s="110"/>
      <c r="AB1904" s="110"/>
      <c r="AC1904" s="110"/>
      <c r="AD1904" s="115" t="s">
        <v>1554</v>
      </c>
    </row>
    <row r="1905" spans="2:30" s="21" customFormat="1" ht="15" customHeight="1">
      <c r="B1905" s="109"/>
      <c r="C1905" s="110"/>
      <c r="D1905" s="110"/>
      <c r="E1905" s="110"/>
      <c r="F1905" s="110"/>
      <c r="G1905" s="110" t="s">
        <v>1553</v>
      </c>
      <c r="H1905" s="274">
        <v>42005</v>
      </c>
      <c r="I1905" s="110" t="s">
        <v>14</v>
      </c>
      <c r="J1905" s="111" t="s">
        <v>83</v>
      </c>
      <c r="K1905" s="110" t="s">
        <v>9</v>
      </c>
      <c r="L1905" s="110" t="s">
        <v>10</v>
      </c>
      <c r="M1905" s="110" t="s">
        <v>10</v>
      </c>
      <c r="N1905" s="110" t="s">
        <v>11</v>
      </c>
      <c r="O1905" s="9">
        <v>602</v>
      </c>
      <c r="P1905" s="9">
        <v>0</v>
      </c>
      <c r="Q1905" s="9">
        <f t="shared" si="82"/>
        <v>602</v>
      </c>
      <c r="R1905" s="112" t="s">
        <v>1</v>
      </c>
      <c r="S1905" s="113" t="s">
        <v>4</v>
      </c>
      <c r="T1905" s="113"/>
      <c r="U1905" s="110" t="s">
        <v>362</v>
      </c>
      <c r="V1905" s="110"/>
      <c r="W1905" s="110"/>
      <c r="X1905" s="110"/>
      <c r="Y1905" s="110"/>
      <c r="Z1905" s="274">
        <v>42005</v>
      </c>
      <c r="AA1905" s="110"/>
      <c r="AB1905" s="110"/>
      <c r="AC1905" s="110"/>
      <c r="AD1905" s="115" t="s">
        <v>1554</v>
      </c>
    </row>
    <row r="1906" spans="2:30" s="21" customFormat="1" ht="15" customHeight="1">
      <c r="B1906" s="109"/>
      <c r="C1906" s="110"/>
      <c r="D1906" s="110"/>
      <c r="E1906" s="110"/>
      <c r="F1906" s="110"/>
      <c r="G1906" s="110" t="s">
        <v>1553</v>
      </c>
      <c r="H1906" s="274">
        <v>42005</v>
      </c>
      <c r="I1906" s="110" t="s">
        <v>14</v>
      </c>
      <c r="J1906" s="111" t="s">
        <v>83</v>
      </c>
      <c r="K1906" s="110" t="s">
        <v>9</v>
      </c>
      <c r="L1906" s="110" t="s">
        <v>10</v>
      </c>
      <c r="M1906" s="110" t="s">
        <v>10</v>
      </c>
      <c r="N1906" s="110" t="s">
        <v>11</v>
      </c>
      <c r="O1906" s="9">
        <v>1154.44</v>
      </c>
      <c r="P1906" s="9">
        <v>0</v>
      </c>
      <c r="Q1906" s="9">
        <f t="shared" si="82"/>
        <v>1154.44</v>
      </c>
      <c r="R1906" s="112" t="s">
        <v>1</v>
      </c>
      <c r="S1906" s="113" t="s">
        <v>4</v>
      </c>
      <c r="T1906" s="113"/>
      <c r="U1906" s="110" t="s">
        <v>363</v>
      </c>
      <c r="V1906" s="110"/>
      <c r="W1906" s="110"/>
      <c r="X1906" s="110"/>
      <c r="Y1906" s="110"/>
      <c r="Z1906" s="274">
        <v>42005</v>
      </c>
      <c r="AA1906" s="110"/>
      <c r="AB1906" s="110"/>
      <c r="AC1906" s="110"/>
      <c r="AD1906" s="115" t="s">
        <v>1554</v>
      </c>
    </row>
    <row r="1907" spans="2:30" s="21" customFormat="1" ht="15" customHeight="1">
      <c r="B1907" s="109"/>
      <c r="C1907" s="110"/>
      <c r="D1907" s="110"/>
      <c r="E1907" s="110"/>
      <c r="F1907" s="110"/>
      <c r="G1907" s="110" t="s">
        <v>1553</v>
      </c>
      <c r="H1907" s="274">
        <v>42005</v>
      </c>
      <c r="I1907" s="110" t="s">
        <v>14</v>
      </c>
      <c r="J1907" s="111" t="s">
        <v>83</v>
      </c>
      <c r="K1907" s="110" t="s">
        <v>9</v>
      </c>
      <c r="L1907" s="110" t="s">
        <v>10</v>
      </c>
      <c r="M1907" s="110" t="s">
        <v>10</v>
      </c>
      <c r="N1907" s="110" t="s">
        <v>11</v>
      </c>
      <c r="O1907" s="9">
        <v>6136.5</v>
      </c>
      <c r="P1907" s="9">
        <v>0</v>
      </c>
      <c r="Q1907" s="9">
        <f t="shared" si="82"/>
        <v>6136.5</v>
      </c>
      <c r="R1907" s="112" t="s">
        <v>1</v>
      </c>
      <c r="S1907" s="113" t="s">
        <v>4</v>
      </c>
      <c r="T1907" s="113"/>
      <c r="U1907" s="110" t="s">
        <v>364</v>
      </c>
      <c r="V1907" s="110"/>
      <c r="W1907" s="110"/>
      <c r="X1907" s="110"/>
      <c r="Y1907" s="110"/>
      <c r="Z1907" s="274">
        <v>42005</v>
      </c>
      <c r="AA1907" s="110"/>
      <c r="AB1907" s="110"/>
      <c r="AC1907" s="110"/>
      <c r="AD1907" s="115" t="s">
        <v>1554</v>
      </c>
    </row>
    <row r="1908" spans="2:30" s="21" customFormat="1" ht="15" customHeight="1">
      <c r="B1908" s="109"/>
      <c r="C1908" s="110"/>
      <c r="D1908" s="110"/>
      <c r="E1908" s="110"/>
      <c r="F1908" s="110"/>
      <c r="G1908" s="110" t="s">
        <v>1553</v>
      </c>
      <c r="H1908" s="274">
        <v>42005</v>
      </c>
      <c r="I1908" s="110" t="s">
        <v>14</v>
      </c>
      <c r="J1908" s="111" t="s">
        <v>83</v>
      </c>
      <c r="K1908" s="110" t="s">
        <v>9</v>
      </c>
      <c r="L1908" s="110" t="s">
        <v>10</v>
      </c>
      <c r="M1908" s="110" t="s">
        <v>10</v>
      </c>
      <c r="N1908" s="110" t="s">
        <v>11</v>
      </c>
      <c r="O1908" s="9">
        <v>8525.44</v>
      </c>
      <c r="P1908" s="9">
        <v>0</v>
      </c>
      <c r="Q1908" s="9">
        <f t="shared" si="82"/>
        <v>8525.44</v>
      </c>
      <c r="R1908" s="112" t="s">
        <v>1</v>
      </c>
      <c r="S1908" s="113" t="s">
        <v>4</v>
      </c>
      <c r="T1908" s="113"/>
      <c r="U1908" s="110" t="s">
        <v>365</v>
      </c>
      <c r="V1908" s="110"/>
      <c r="W1908" s="110"/>
      <c r="X1908" s="110"/>
      <c r="Y1908" s="110"/>
      <c r="Z1908" s="274">
        <v>42005</v>
      </c>
      <c r="AA1908" s="110"/>
      <c r="AB1908" s="110"/>
      <c r="AC1908" s="110"/>
      <c r="AD1908" s="115" t="s">
        <v>1554</v>
      </c>
    </row>
    <row r="1909" spans="2:30" s="21" customFormat="1" ht="15" customHeight="1">
      <c r="B1909" s="109"/>
      <c r="C1909" s="110"/>
      <c r="D1909" s="110"/>
      <c r="E1909" s="110"/>
      <c r="F1909" s="110"/>
      <c r="G1909" s="110" t="s">
        <v>1553</v>
      </c>
      <c r="H1909" s="274">
        <v>42005</v>
      </c>
      <c r="I1909" s="110" t="s">
        <v>14</v>
      </c>
      <c r="J1909" s="111" t="s">
        <v>83</v>
      </c>
      <c r="K1909" s="110" t="s">
        <v>9</v>
      </c>
      <c r="L1909" s="110" t="s">
        <v>10</v>
      </c>
      <c r="M1909" s="110" t="s">
        <v>10</v>
      </c>
      <c r="N1909" s="110" t="s">
        <v>11</v>
      </c>
      <c r="O1909" s="9">
        <v>848.07</v>
      </c>
      <c r="P1909" s="9">
        <v>0</v>
      </c>
      <c r="Q1909" s="9">
        <f t="shared" si="82"/>
        <v>848.07</v>
      </c>
      <c r="R1909" s="112" t="s">
        <v>1</v>
      </c>
      <c r="S1909" s="113" t="s">
        <v>4</v>
      </c>
      <c r="T1909" s="113"/>
      <c r="U1909" s="110" t="s">
        <v>366</v>
      </c>
      <c r="V1909" s="110"/>
      <c r="W1909" s="110"/>
      <c r="X1909" s="110"/>
      <c r="Y1909" s="110"/>
      <c r="Z1909" s="274">
        <v>42005</v>
      </c>
      <c r="AA1909" s="110"/>
      <c r="AB1909" s="110"/>
      <c r="AC1909" s="110"/>
      <c r="AD1909" s="115" t="s">
        <v>1554</v>
      </c>
    </row>
    <row r="1910" spans="2:30" s="21" customFormat="1" ht="15" customHeight="1">
      <c r="B1910" s="109"/>
      <c r="C1910" s="110"/>
      <c r="D1910" s="110"/>
      <c r="E1910" s="110"/>
      <c r="F1910" s="110"/>
      <c r="G1910" s="110" t="s">
        <v>1553</v>
      </c>
      <c r="H1910" s="274">
        <v>42005</v>
      </c>
      <c r="I1910" s="110" t="s">
        <v>14</v>
      </c>
      <c r="J1910" s="111" t="s">
        <v>83</v>
      </c>
      <c r="K1910" s="110" t="s">
        <v>9</v>
      </c>
      <c r="L1910" s="110" t="s">
        <v>10</v>
      </c>
      <c r="M1910" s="110" t="s">
        <v>10</v>
      </c>
      <c r="N1910" s="110" t="s">
        <v>11</v>
      </c>
      <c r="O1910" s="9">
        <v>35168.01</v>
      </c>
      <c r="P1910" s="9">
        <v>0</v>
      </c>
      <c r="Q1910" s="9">
        <f t="shared" si="82"/>
        <v>35168.01</v>
      </c>
      <c r="R1910" s="112" t="s">
        <v>1</v>
      </c>
      <c r="S1910" s="113" t="s">
        <v>4</v>
      </c>
      <c r="T1910" s="113"/>
      <c r="U1910" s="110" t="s">
        <v>367</v>
      </c>
      <c r="V1910" s="110"/>
      <c r="W1910" s="110"/>
      <c r="X1910" s="110"/>
      <c r="Y1910" s="110"/>
      <c r="Z1910" s="274">
        <v>42005</v>
      </c>
      <c r="AA1910" s="110"/>
      <c r="AB1910" s="110"/>
      <c r="AC1910" s="110"/>
      <c r="AD1910" s="115" t="s">
        <v>1554</v>
      </c>
    </row>
    <row r="1911" spans="2:30" s="21" customFormat="1" ht="15" customHeight="1">
      <c r="B1911" s="109"/>
      <c r="C1911" s="110"/>
      <c r="D1911" s="110"/>
      <c r="E1911" s="110"/>
      <c r="F1911" s="110"/>
      <c r="G1911" s="110" t="s">
        <v>1553</v>
      </c>
      <c r="H1911" s="274">
        <v>42005</v>
      </c>
      <c r="I1911" s="110" t="s">
        <v>14</v>
      </c>
      <c r="J1911" s="111" t="s">
        <v>83</v>
      </c>
      <c r="K1911" s="110" t="s">
        <v>9</v>
      </c>
      <c r="L1911" s="110" t="s">
        <v>10</v>
      </c>
      <c r="M1911" s="110" t="s">
        <v>10</v>
      </c>
      <c r="N1911" s="110" t="s">
        <v>11</v>
      </c>
      <c r="O1911" s="9">
        <v>12225.74</v>
      </c>
      <c r="P1911" s="9">
        <v>0</v>
      </c>
      <c r="Q1911" s="9">
        <f t="shared" si="82"/>
        <v>12225.74</v>
      </c>
      <c r="R1911" s="112" t="s">
        <v>1</v>
      </c>
      <c r="S1911" s="113" t="s">
        <v>4</v>
      </c>
      <c r="T1911" s="113"/>
      <c r="U1911" s="110" t="s">
        <v>368</v>
      </c>
      <c r="V1911" s="110"/>
      <c r="W1911" s="110"/>
      <c r="X1911" s="110"/>
      <c r="Y1911" s="110"/>
      <c r="Z1911" s="274">
        <v>42005</v>
      </c>
      <c r="AA1911" s="110"/>
      <c r="AB1911" s="110"/>
      <c r="AC1911" s="110"/>
      <c r="AD1911" s="115" t="s">
        <v>1554</v>
      </c>
    </row>
    <row r="1912" spans="2:30" s="21" customFormat="1" ht="15" customHeight="1">
      <c r="B1912" s="109"/>
      <c r="C1912" s="110"/>
      <c r="D1912" s="110"/>
      <c r="E1912" s="110"/>
      <c r="F1912" s="110"/>
      <c r="G1912" s="110" t="s">
        <v>1553</v>
      </c>
      <c r="H1912" s="274">
        <v>42005</v>
      </c>
      <c r="I1912" s="110" t="s">
        <v>14</v>
      </c>
      <c r="J1912" s="111" t="s">
        <v>83</v>
      </c>
      <c r="K1912" s="110" t="s">
        <v>9</v>
      </c>
      <c r="L1912" s="110" t="s">
        <v>10</v>
      </c>
      <c r="M1912" s="110" t="s">
        <v>10</v>
      </c>
      <c r="N1912" s="110" t="s">
        <v>11</v>
      </c>
      <c r="O1912" s="9">
        <v>271.89999999999998</v>
      </c>
      <c r="P1912" s="9">
        <v>0</v>
      </c>
      <c r="Q1912" s="9">
        <f t="shared" si="82"/>
        <v>271.89999999999998</v>
      </c>
      <c r="R1912" s="112" t="s">
        <v>1</v>
      </c>
      <c r="S1912" s="113" t="s">
        <v>4</v>
      </c>
      <c r="T1912" s="113"/>
      <c r="U1912" s="110" t="s">
        <v>369</v>
      </c>
      <c r="V1912" s="110"/>
      <c r="W1912" s="110"/>
      <c r="X1912" s="110"/>
      <c r="Y1912" s="110"/>
      <c r="Z1912" s="274">
        <v>42005</v>
      </c>
      <c r="AA1912" s="110"/>
      <c r="AB1912" s="110"/>
      <c r="AC1912" s="110"/>
      <c r="AD1912" s="115" t="s">
        <v>1554</v>
      </c>
    </row>
    <row r="1913" spans="2:30" s="21" customFormat="1" ht="15" customHeight="1">
      <c r="B1913" s="109"/>
      <c r="C1913" s="110"/>
      <c r="D1913" s="110"/>
      <c r="E1913" s="110"/>
      <c r="F1913" s="110"/>
      <c r="G1913" s="110" t="s">
        <v>1553</v>
      </c>
      <c r="H1913" s="274">
        <v>42005</v>
      </c>
      <c r="I1913" s="110" t="s">
        <v>14</v>
      </c>
      <c r="J1913" s="111" t="s">
        <v>83</v>
      </c>
      <c r="K1913" s="110" t="s">
        <v>9</v>
      </c>
      <c r="L1913" s="110" t="s">
        <v>10</v>
      </c>
      <c r="M1913" s="110" t="s">
        <v>10</v>
      </c>
      <c r="N1913" s="110" t="s">
        <v>11</v>
      </c>
      <c r="O1913" s="9">
        <v>628.67999999999995</v>
      </c>
      <c r="P1913" s="9">
        <v>0</v>
      </c>
      <c r="Q1913" s="9">
        <f t="shared" si="82"/>
        <v>628.67999999999995</v>
      </c>
      <c r="R1913" s="112" t="s">
        <v>1</v>
      </c>
      <c r="S1913" s="113" t="s">
        <v>4</v>
      </c>
      <c r="T1913" s="113"/>
      <c r="U1913" s="110" t="s">
        <v>370</v>
      </c>
      <c r="V1913" s="110"/>
      <c r="W1913" s="110"/>
      <c r="X1913" s="110"/>
      <c r="Y1913" s="110"/>
      <c r="Z1913" s="274">
        <v>42005</v>
      </c>
      <c r="AA1913" s="110"/>
      <c r="AB1913" s="110"/>
      <c r="AC1913" s="110"/>
      <c r="AD1913" s="115" t="s">
        <v>1554</v>
      </c>
    </row>
    <row r="1914" spans="2:30" s="21" customFormat="1" ht="15" customHeight="1">
      <c r="B1914" s="109"/>
      <c r="C1914" s="110"/>
      <c r="D1914" s="110"/>
      <c r="E1914" s="110"/>
      <c r="F1914" s="110"/>
      <c r="G1914" s="110" t="s">
        <v>1553</v>
      </c>
      <c r="H1914" s="274">
        <v>42005</v>
      </c>
      <c r="I1914" s="110" t="s">
        <v>14</v>
      </c>
      <c r="J1914" s="111" t="s">
        <v>83</v>
      </c>
      <c r="K1914" s="110" t="s">
        <v>9</v>
      </c>
      <c r="L1914" s="110" t="s">
        <v>10</v>
      </c>
      <c r="M1914" s="110" t="s">
        <v>10</v>
      </c>
      <c r="N1914" s="110" t="s">
        <v>11</v>
      </c>
      <c r="O1914" s="9">
        <v>507.7</v>
      </c>
      <c r="P1914" s="9">
        <v>0</v>
      </c>
      <c r="Q1914" s="9">
        <f t="shared" si="82"/>
        <v>507.7</v>
      </c>
      <c r="R1914" s="112" t="s">
        <v>1</v>
      </c>
      <c r="S1914" s="113" t="s">
        <v>4</v>
      </c>
      <c r="T1914" s="113"/>
      <c r="U1914" s="110" t="s">
        <v>371</v>
      </c>
      <c r="V1914" s="110"/>
      <c r="W1914" s="110"/>
      <c r="X1914" s="110"/>
      <c r="Y1914" s="110"/>
      <c r="Z1914" s="274">
        <v>42005</v>
      </c>
      <c r="AA1914" s="110"/>
      <c r="AB1914" s="110"/>
      <c r="AC1914" s="110"/>
      <c r="AD1914" s="115" t="s">
        <v>1554</v>
      </c>
    </row>
    <row r="1915" spans="2:30" s="21" customFormat="1" ht="15" customHeight="1">
      <c r="B1915" s="109"/>
      <c r="C1915" s="110"/>
      <c r="D1915" s="110"/>
      <c r="E1915" s="110"/>
      <c r="F1915" s="110"/>
      <c r="G1915" s="110" t="s">
        <v>1553</v>
      </c>
      <c r="H1915" s="274">
        <v>42005</v>
      </c>
      <c r="I1915" s="110" t="s">
        <v>14</v>
      </c>
      <c r="J1915" s="111" t="s">
        <v>83</v>
      </c>
      <c r="K1915" s="110" t="s">
        <v>9</v>
      </c>
      <c r="L1915" s="110" t="s">
        <v>10</v>
      </c>
      <c r="M1915" s="110" t="s">
        <v>10</v>
      </c>
      <c r="N1915" s="110" t="s">
        <v>11</v>
      </c>
      <c r="O1915" s="9">
        <v>300</v>
      </c>
      <c r="P1915" s="9">
        <v>0</v>
      </c>
      <c r="Q1915" s="9">
        <f t="shared" si="82"/>
        <v>300</v>
      </c>
      <c r="R1915" s="112" t="s">
        <v>1</v>
      </c>
      <c r="S1915" s="113" t="s">
        <v>4</v>
      </c>
      <c r="T1915" s="113"/>
      <c r="U1915" s="110" t="s">
        <v>372</v>
      </c>
      <c r="V1915" s="110"/>
      <c r="W1915" s="110"/>
      <c r="X1915" s="110"/>
      <c r="Y1915" s="110"/>
      <c r="Z1915" s="274">
        <v>42005</v>
      </c>
      <c r="AA1915" s="110"/>
      <c r="AB1915" s="110"/>
      <c r="AC1915" s="110"/>
      <c r="AD1915" s="115" t="s">
        <v>1554</v>
      </c>
    </row>
    <row r="1916" spans="2:30" s="21" customFormat="1" ht="15" customHeight="1">
      <c r="B1916" s="109"/>
      <c r="C1916" s="110"/>
      <c r="D1916" s="110"/>
      <c r="E1916" s="110"/>
      <c r="F1916" s="110"/>
      <c r="G1916" s="110" t="s">
        <v>1553</v>
      </c>
      <c r="H1916" s="274">
        <v>42005</v>
      </c>
      <c r="I1916" s="110" t="s">
        <v>14</v>
      </c>
      <c r="J1916" s="111" t="s">
        <v>83</v>
      </c>
      <c r="K1916" s="110" t="s">
        <v>9</v>
      </c>
      <c r="L1916" s="110" t="s">
        <v>10</v>
      </c>
      <c r="M1916" s="110" t="s">
        <v>10</v>
      </c>
      <c r="N1916" s="110" t="s">
        <v>11</v>
      </c>
      <c r="O1916" s="9">
        <v>5745.45</v>
      </c>
      <c r="P1916" s="9">
        <v>0</v>
      </c>
      <c r="Q1916" s="9">
        <f t="shared" si="82"/>
        <v>5745.45</v>
      </c>
      <c r="R1916" s="112" t="s">
        <v>1</v>
      </c>
      <c r="S1916" s="113" t="s">
        <v>4</v>
      </c>
      <c r="T1916" s="113"/>
      <c r="U1916" s="110" t="s">
        <v>373</v>
      </c>
      <c r="V1916" s="110"/>
      <c r="W1916" s="110"/>
      <c r="X1916" s="110"/>
      <c r="Y1916" s="110"/>
      <c r="Z1916" s="274">
        <v>42005</v>
      </c>
      <c r="AA1916" s="110"/>
      <c r="AB1916" s="110"/>
      <c r="AC1916" s="110"/>
      <c r="AD1916" s="115" t="s">
        <v>1554</v>
      </c>
    </row>
    <row r="1917" spans="2:30" s="21" customFormat="1" ht="15" customHeight="1">
      <c r="B1917" s="109"/>
      <c r="C1917" s="110"/>
      <c r="D1917" s="110"/>
      <c r="E1917" s="110"/>
      <c r="F1917" s="110"/>
      <c r="G1917" s="110" t="s">
        <v>1553</v>
      </c>
      <c r="H1917" s="274">
        <v>42005</v>
      </c>
      <c r="I1917" s="110" t="s">
        <v>14</v>
      </c>
      <c r="J1917" s="111" t="s">
        <v>83</v>
      </c>
      <c r="K1917" s="110" t="s">
        <v>9</v>
      </c>
      <c r="L1917" s="110" t="s">
        <v>10</v>
      </c>
      <c r="M1917" s="110" t="s">
        <v>10</v>
      </c>
      <c r="N1917" s="110" t="s">
        <v>11</v>
      </c>
      <c r="O1917" s="9">
        <v>44346.15</v>
      </c>
      <c r="P1917" s="9">
        <v>0</v>
      </c>
      <c r="Q1917" s="9">
        <f t="shared" si="82"/>
        <v>44346.15</v>
      </c>
      <c r="R1917" s="112" t="s">
        <v>1</v>
      </c>
      <c r="S1917" s="113" t="s">
        <v>4</v>
      </c>
      <c r="T1917" s="113"/>
      <c r="U1917" s="110" t="s">
        <v>374</v>
      </c>
      <c r="V1917" s="110"/>
      <c r="W1917" s="110"/>
      <c r="X1917" s="110"/>
      <c r="Y1917" s="110"/>
      <c r="Z1917" s="274">
        <v>42005</v>
      </c>
      <c r="AA1917" s="110"/>
      <c r="AB1917" s="110"/>
      <c r="AC1917" s="110"/>
      <c r="AD1917" s="115" t="s">
        <v>1554</v>
      </c>
    </row>
    <row r="1918" spans="2:30" s="21" customFormat="1" ht="15" customHeight="1">
      <c r="B1918" s="109"/>
      <c r="C1918" s="110"/>
      <c r="D1918" s="110"/>
      <c r="E1918" s="110"/>
      <c r="F1918" s="110"/>
      <c r="G1918" s="110" t="s">
        <v>1553</v>
      </c>
      <c r="H1918" s="274">
        <v>42005</v>
      </c>
      <c r="I1918" s="110" t="s">
        <v>14</v>
      </c>
      <c r="J1918" s="111" t="s">
        <v>83</v>
      </c>
      <c r="K1918" s="110" t="s">
        <v>9</v>
      </c>
      <c r="L1918" s="110" t="s">
        <v>10</v>
      </c>
      <c r="M1918" s="110" t="s">
        <v>10</v>
      </c>
      <c r="N1918" s="110" t="s">
        <v>11</v>
      </c>
      <c r="O1918" s="9">
        <v>11732.91</v>
      </c>
      <c r="P1918" s="9">
        <v>0</v>
      </c>
      <c r="Q1918" s="9">
        <f t="shared" si="82"/>
        <v>11732.91</v>
      </c>
      <c r="R1918" s="112" t="s">
        <v>1</v>
      </c>
      <c r="S1918" s="113" t="s">
        <v>4</v>
      </c>
      <c r="T1918" s="113"/>
      <c r="U1918" s="110" t="s">
        <v>375</v>
      </c>
      <c r="V1918" s="110"/>
      <c r="W1918" s="110"/>
      <c r="X1918" s="110"/>
      <c r="Y1918" s="110"/>
      <c r="Z1918" s="274">
        <v>42005</v>
      </c>
      <c r="AA1918" s="110"/>
      <c r="AB1918" s="110"/>
      <c r="AC1918" s="110"/>
      <c r="AD1918" s="115" t="s">
        <v>1554</v>
      </c>
    </row>
    <row r="1919" spans="2:30" s="21" customFormat="1" ht="15" customHeight="1">
      <c r="B1919" s="109"/>
      <c r="C1919" s="110"/>
      <c r="D1919" s="110"/>
      <c r="E1919" s="110"/>
      <c r="F1919" s="110"/>
      <c r="G1919" s="110" t="s">
        <v>1553</v>
      </c>
      <c r="H1919" s="274">
        <v>42005</v>
      </c>
      <c r="I1919" s="110" t="s">
        <v>14</v>
      </c>
      <c r="J1919" s="111" t="s">
        <v>83</v>
      </c>
      <c r="K1919" s="110" t="s">
        <v>9</v>
      </c>
      <c r="L1919" s="110" t="s">
        <v>10</v>
      </c>
      <c r="M1919" s="110" t="s">
        <v>10</v>
      </c>
      <c r="N1919" s="110" t="s">
        <v>11</v>
      </c>
      <c r="O1919" s="9">
        <v>-207.4</v>
      </c>
      <c r="P1919" s="9">
        <v>0</v>
      </c>
      <c r="Q1919" s="9">
        <f t="shared" si="82"/>
        <v>-207.4</v>
      </c>
      <c r="R1919" s="112" t="s">
        <v>1</v>
      </c>
      <c r="S1919" s="113" t="s">
        <v>4</v>
      </c>
      <c r="T1919" s="113"/>
      <c r="U1919" s="110" t="s">
        <v>376</v>
      </c>
      <c r="V1919" s="110"/>
      <c r="W1919" s="110"/>
      <c r="X1919" s="110"/>
      <c r="Y1919" s="110"/>
      <c r="Z1919" s="274">
        <v>42005</v>
      </c>
      <c r="AA1919" s="110"/>
      <c r="AB1919" s="110"/>
      <c r="AC1919" s="110"/>
      <c r="AD1919" s="115" t="s">
        <v>1554</v>
      </c>
    </row>
    <row r="1920" spans="2:30" s="21" customFormat="1" ht="15" customHeight="1">
      <c r="B1920" s="109"/>
      <c r="C1920" s="110"/>
      <c r="D1920" s="110"/>
      <c r="E1920" s="110"/>
      <c r="F1920" s="110"/>
      <c r="G1920" s="110" t="s">
        <v>1553</v>
      </c>
      <c r="H1920" s="274">
        <v>42005</v>
      </c>
      <c r="I1920" s="110" t="s">
        <v>14</v>
      </c>
      <c r="J1920" s="111" t="s">
        <v>83</v>
      </c>
      <c r="K1920" s="110" t="s">
        <v>9</v>
      </c>
      <c r="L1920" s="110" t="s">
        <v>10</v>
      </c>
      <c r="M1920" s="110" t="s">
        <v>10</v>
      </c>
      <c r="N1920" s="110" t="s">
        <v>11</v>
      </c>
      <c r="O1920" s="9">
        <v>107.8</v>
      </c>
      <c r="P1920" s="9">
        <v>0</v>
      </c>
      <c r="Q1920" s="9">
        <f t="shared" si="82"/>
        <v>107.8</v>
      </c>
      <c r="R1920" s="112" t="s">
        <v>1</v>
      </c>
      <c r="S1920" s="113" t="s">
        <v>4</v>
      </c>
      <c r="T1920" s="113"/>
      <c r="U1920" s="110" t="s">
        <v>377</v>
      </c>
      <c r="V1920" s="110"/>
      <c r="W1920" s="110"/>
      <c r="X1920" s="110"/>
      <c r="Y1920" s="110"/>
      <c r="Z1920" s="274">
        <v>42005</v>
      </c>
      <c r="AA1920" s="110"/>
      <c r="AB1920" s="110"/>
      <c r="AC1920" s="110"/>
      <c r="AD1920" s="115" t="s">
        <v>1554</v>
      </c>
    </row>
    <row r="1921" spans="2:30" s="21" customFormat="1" ht="15" customHeight="1">
      <c r="B1921" s="109"/>
      <c r="C1921" s="110"/>
      <c r="D1921" s="110"/>
      <c r="E1921" s="110"/>
      <c r="F1921" s="110"/>
      <c r="G1921" s="110" t="s">
        <v>1553</v>
      </c>
      <c r="H1921" s="274">
        <v>42005</v>
      </c>
      <c r="I1921" s="110" t="s">
        <v>14</v>
      </c>
      <c r="J1921" s="111" t="s">
        <v>83</v>
      </c>
      <c r="K1921" s="110" t="s">
        <v>9</v>
      </c>
      <c r="L1921" s="110" t="s">
        <v>10</v>
      </c>
      <c r="M1921" s="110" t="s">
        <v>10</v>
      </c>
      <c r="N1921" s="110" t="s">
        <v>11</v>
      </c>
      <c r="O1921" s="9">
        <v>2798.97</v>
      </c>
      <c r="P1921" s="9">
        <v>0</v>
      </c>
      <c r="Q1921" s="9">
        <f t="shared" si="82"/>
        <v>2798.97</v>
      </c>
      <c r="R1921" s="112" t="s">
        <v>1</v>
      </c>
      <c r="S1921" s="113" t="s">
        <v>4</v>
      </c>
      <c r="T1921" s="113"/>
      <c r="U1921" s="110" t="s">
        <v>378</v>
      </c>
      <c r="V1921" s="110"/>
      <c r="W1921" s="110"/>
      <c r="X1921" s="110"/>
      <c r="Y1921" s="110"/>
      <c r="Z1921" s="274">
        <v>42005</v>
      </c>
      <c r="AA1921" s="110"/>
      <c r="AB1921" s="110"/>
      <c r="AC1921" s="110"/>
      <c r="AD1921" s="115" t="s">
        <v>1554</v>
      </c>
    </row>
    <row r="1922" spans="2:30" s="21" customFormat="1" ht="15" customHeight="1">
      <c r="B1922" s="109"/>
      <c r="C1922" s="110"/>
      <c r="D1922" s="110"/>
      <c r="E1922" s="110"/>
      <c r="F1922" s="110"/>
      <c r="G1922" s="110" t="s">
        <v>1553</v>
      </c>
      <c r="H1922" s="274">
        <v>42005</v>
      </c>
      <c r="I1922" s="110" t="s">
        <v>14</v>
      </c>
      <c r="J1922" s="111" t="s">
        <v>83</v>
      </c>
      <c r="K1922" s="110" t="s">
        <v>9</v>
      </c>
      <c r="L1922" s="110" t="s">
        <v>10</v>
      </c>
      <c r="M1922" s="110" t="s">
        <v>10</v>
      </c>
      <c r="N1922" s="110" t="s">
        <v>11</v>
      </c>
      <c r="O1922" s="9">
        <v>535.5</v>
      </c>
      <c r="P1922" s="9">
        <v>0</v>
      </c>
      <c r="Q1922" s="9">
        <f t="shared" si="82"/>
        <v>535.5</v>
      </c>
      <c r="R1922" s="112" t="s">
        <v>1</v>
      </c>
      <c r="S1922" s="113" t="s">
        <v>4</v>
      </c>
      <c r="T1922" s="113"/>
      <c r="U1922" s="110" t="s">
        <v>379</v>
      </c>
      <c r="V1922" s="110"/>
      <c r="W1922" s="110"/>
      <c r="X1922" s="110"/>
      <c r="Y1922" s="110"/>
      <c r="Z1922" s="274">
        <v>42005</v>
      </c>
      <c r="AA1922" s="110"/>
      <c r="AB1922" s="110"/>
      <c r="AC1922" s="110"/>
      <c r="AD1922" s="115" t="s">
        <v>1554</v>
      </c>
    </row>
    <row r="1923" spans="2:30" s="21" customFormat="1" ht="15" customHeight="1">
      <c r="B1923" s="109"/>
      <c r="C1923" s="110"/>
      <c r="D1923" s="110"/>
      <c r="E1923" s="110"/>
      <c r="F1923" s="110"/>
      <c r="G1923" s="110" t="s">
        <v>1553</v>
      </c>
      <c r="H1923" s="274">
        <v>42005</v>
      </c>
      <c r="I1923" s="110" t="s">
        <v>14</v>
      </c>
      <c r="J1923" s="111" t="s">
        <v>83</v>
      </c>
      <c r="K1923" s="110" t="s">
        <v>9</v>
      </c>
      <c r="L1923" s="110" t="s">
        <v>10</v>
      </c>
      <c r="M1923" s="110" t="s">
        <v>10</v>
      </c>
      <c r="N1923" s="110" t="s">
        <v>11</v>
      </c>
      <c r="O1923" s="9">
        <v>1439.12</v>
      </c>
      <c r="P1923" s="9">
        <v>0</v>
      </c>
      <c r="Q1923" s="9">
        <f t="shared" si="82"/>
        <v>1439.12</v>
      </c>
      <c r="R1923" s="112" t="s">
        <v>1</v>
      </c>
      <c r="S1923" s="113" t="s">
        <v>4</v>
      </c>
      <c r="T1923" s="113"/>
      <c r="U1923" s="110" t="s">
        <v>380</v>
      </c>
      <c r="V1923" s="110"/>
      <c r="W1923" s="110"/>
      <c r="X1923" s="110"/>
      <c r="Y1923" s="110"/>
      <c r="Z1923" s="274">
        <v>42005</v>
      </c>
      <c r="AA1923" s="110"/>
      <c r="AB1923" s="110"/>
      <c r="AC1923" s="110"/>
      <c r="AD1923" s="115" t="s">
        <v>1554</v>
      </c>
    </row>
    <row r="1924" spans="2:30" s="21" customFormat="1" ht="15" customHeight="1">
      <c r="B1924" s="109"/>
      <c r="C1924" s="110"/>
      <c r="D1924" s="110"/>
      <c r="E1924" s="110"/>
      <c r="F1924" s="110"/>
      <c r="G1924" s="110" t="s">
        <v>1553</v>
      </c>
      <c r="H1924" s="274">
        <v>42005</v>
      </c>
      <c r="I1924" s="110" t="s">
        <v>14</v>
      </c>
      <c r="J1924" s="111" t="s">
        <v>83</v>
      </c>
      <c r="K1924" s="110" t="s">
        <v>9</v>
      </c>
      <c r="L1924" s="110" t="s">
        <v>10</v>
      </c>
      <c r="M1924" s="110" t="s">
        <v>10</v>
      </c>
      <c r="N1924" s="110" t="s">
        <v>11</v>
      </c>
      <c r="O1924" s="9">
        <v>134.80000000000001</v>
      </c>
      <c r="P1924" s="9">
        <v>0</v>
      </c>
      <c r="Q1924" s="9">
        <f t="shared" si="82"/>
        <v>134.80000000000001</v>
      </c>
      <c r="R1924" s="112" t="s">
        <v>1</v>
      </c>
      <c r="S1924" s="113" t="s">
        <v>4</v>
      </c>
      <c r="T1924" s="113"/>
      <c r="U1924" s="110" t="s">
        <v>381</v>
      </c>
      <c r="V1924" s="110"/>
      <c r="W1924" s="110"/>
      <c r="X1924" s="110"/>
      <c r="Y1924" s="110"/>
      <c r="Z1924" s="274">
        <v>42005</v>
      </c>
      <c r="AA1924" s="110"/>
      <c r="AB1924" s="110"/>
      <c r="AC1924" s="110"/>
      <c r="AD1924" s="115" t="s">
        <v>1554</v>
      </c>
    </row>
    <row r="1925" spans="2:30" s="21" customFormat="1" ht="15" customHeight="1">
      <c r="B1925" s="109"/>
      <c r="C1925" s="110"/>
      <c r="D1925" s="110"/>
      <c r="E1925" s="110"/>
      <c r="F1925" s="110"/>
      <c r="G1925" s="110" t="s">
        <v>1553</v>
      </c>
      <c r="H1925" s="274">
        <v>42005</v>
      </c>
      <c r="I1925" s="110" t="s">
        <v>14</v>
      </c>
      <c r="J1925" s="111" t="s">
        <v>83</v>
      </c>
      <c r="K1925" s="110" t="s">
        <v>9</v>
      </c>
      <c r="L1925" s="110" t="s">
        <v>10</v>
      </c>
      <c r="M1925" s="110" t="s">
        <v>10</v>
      </c>
      <c r="N1925" s="110" t="s">
        <v>11</v>
      </c>
      <c r="O1925" s="9">
        <v>21977.53</v>
      </c>
      <c r="P1925" s="9">
        <v>0</v>
      </c>
      <c r="Q1925" s="9">
        <f t="shared" si="82"/>
        <v>21977.53</v>
      </c>
      <c r="R1925" s="112" t="s">
        <v>1</v>
      </c>
      <c r="S1925" s="113" t="s">
        <v>4</v>
      </c>
      <c r="T1925" s="113"/>
      <c r="U1925" s="110" t="s">
        <v>382</v>
      </c>
      <c r="V1925" s="110"/>
      <c r="W1925" s="110"/>
      <c r="X1925" s="110"/>
      <c r="Y1925" s="110"/>
      <c r="Z1925" s="274">
        <v>42005</v>
      </c>
      <c r="AA1925" s="110"/>
      <c r="AB1925" s="110"/>
      <c r="AC1925" s="110"/>
      <c r="AD1925" s="115" t="s">
        <v>1554</v>
      </c>
    </row>
    <row r="1926" spans="2:30" s="21" customFormat="1" ht="15" customHeight="1">
      <c r="B1926" s="109"/>
      <c r="C1926" s="110"/>
      <c r="D1926" s="110"/>
      <c r="E1926" s="110"/>
      <c r="F1926" s="110"/>
      <c r="G1926" s="110" t="s">
        <v>1553</v>
      </c>
      <c r="H1926" s="274">
        <v>42005</v>
      </c>
      <c r="I1926" s="110" t="s">
        <v>14</v>
      </c>
      <c r="J1926" s="111" t="s">
        <v>83</v>
      </c>
      <c r="K1926" s="110" t="s">
        <v>9</v>
      </c>
      <c r="L1926" s="110" t="s">
        <v>10</v>
      </c>
      <c r="M1926" s="110" t="s">
        <v>10</v>
      </c>
      <c r="N1926" s="110" t="s">
        <v>11</v>
      </c>
      <c r="O1926" s="9">
        <v>695.98</v>
      </c>
      <c r="P1926" s="9">
        <v>0</v>
      </c>
      <c r="Q1926" s="9">
        <f t="shared" si="82"/>
        <v>695.98</v>
      </c>
      <c r="R1926" s="112" t="s">
        <v>1</v>
      </c>
      <c r="S1926" s="113" t="s">
        <v>4</v>
      </c>
      <c r="T1926" s="113"/>
      <c r="U1926" s="110" t="s">
        <v>383</v>
      </c>
      <c r="V1926" s="110"/>
      <c r="W1926" s="110"/>
      <c r="X1926" s="110"/>
      <c r="Y1926" s="110"/>
      <c r="Z1926" s="274">
        <v>42005</v>
      </c>
      <c r="AA1926" s="110"/>
      <c r="AB1926" s="110"/>
      <c r="AC1926" s="110"/>
      <c r="AD1926" s="115" t="s">
        <v>1554</v>
      </c>
    </row>
    <row r="1927" spans="2:30" s="21" customFormat="1" ht="15" customHeight="1">
      <c r="B1927" s="109"/>
      <c r="C1927" s="110"/>
      <c r="D1927" s="110"/>
      <c r="E1927" s="110"/>
      <c r="F1927" s="110"/>
      <c r="G1927" s="110" t="s">
        <v>1553</v>
      </c>
      <c r="H1927" s="274">
        <v>42005</v>
      </c>
      <c r="I1927" s="110" t="s">
        <v>14</v>
      </c>
      <c r="J1927" s="111" t="s">
        <v>83</v>
      </c>
      <c r="K1927" s="110" t="s">
        <v>9</v>
      </c>
      <c r="L1927" s="110" t="s">
        <v>10</v>
      </c>
      <c r="M1927" s="110" t="s">
        <v>10</v>
      </c>
      <c r="N1927" s="110" t="s">
        <v>11</v>
      </c>
      <c r="O1927" s="9">
        <v>312</v>
      </c>
      <c r="P1927" s="9">
        <v>0</v>
      </c>
      <c r="Q1927" s="9">
        <f t="shared" si="82"/>
        <v>312</v>
      </c>
      <c r="R1927" s="112" t="s">
        <v>1</v>
      </c>
      <c r="S1927" s="113" t="s">
        <v>4</v>
      </c>
      <c r="T1927" s="113"/>
      <c r="U1927" s="110" t="s">
        <v>384</v>
      </c>
      <c r="V1927" s="110"/>
      <c r="W1927" s="110"/>
      <c r="X1927" s="110"/>
      <c r="Y1927" s="110"/>
      <c r="Z1927" s="274">
        <v>42005</v>
      </c>
      <c r="AA1927" s="110"/>
      <c r="AB1927" s="110"/>
      <c r="AC1927" s="110"/>
      <c r="AD1927" s="115" t="s">
        <v>1554</v>
      </c>
    </row>
    <row r="1928" spans="2:30" s="21" customFormat="1" ht="15" customHeight="1">
      <c r="B1928" s="109"/>
      <c r="C1928" s="110"/>
      <c r="D1928" s="110"/>
      <c r="E1928" s="110"/>
      <c r="F1928" s="110"/>
      <c r="G1928" s="110" t="s">
        <v>1553</v>
      </c>
      <c r="H1928" s="274">
        <v>42005</v>
      </c>
      <c r="I1928" s="110" t="s">
        <v>14</v>
      </c>
      <c r="J1928" s="111" t="s">
        <v>83</v>
      </c>
      <c r="K1928" s="110" t="s">
        <v>9</v>
      </c>
      <c r="L1928" s="110" t="s">
        <v>10</v>
      </c>
      <c r="M1928" s="110" t="s">
        <v>10</v>
      </c>
      <c r="N1928" s="110" t="s">
        <v>11</v>
      </c>
      <c r="O1928" s="9">
        <v>84848.29</v>
      </c>
      <c r="P1928" s="9">
        <v>0</v>
      </c>
      <c r="Q1928" s="9">
        <f t="shared" si="82"/>
        <v>84848.29</v>
      </c>
      <c r="R1928" s="112" t="s">
        <v>1</v>
      </c>
      <c r="S1928" s="113" t="s">
        <v>4</v>
      </c>
      <c r="T1928" s="113"/>
      <c r="U1928" s="110" t="s">
        <v>385</v>
      </c>
      <c r="V1928" s="110"/>
      <c r="W1928" s="110"/>
      <c r="X1928" s="110"/>
      <c r="Y1928" s="110"/>
      <c r="Z1928" s="274">
        <v>42005</v>
      </c>
      <c r="AA1928" s="110"/>
      <c r="AB1928" s="110"/>
      <c r="AC1928" s="110"/>
      <c r="AD1928" s="115" t="s">
        <v>1554</v>
      </c>
    </row>
    <row r="1929" spans="2:30" s="21" customFormat="1" ht="15" customHeight="1">
      <c r="B1929" s="109"/>
      <c r="C1929" s="110"/>
      <c r="D1929" s="110"/>
      <c r="E1929" s="110"/>
      <c r="F1929" s="110"/>
      <c r="G1929" s="110" t="s">
        <v>1553</v>
      </c>
      <c r="H1929" s="274">
        <v>42005</v>
      </c>
      <c r="I1929" s="110" t="s">
        <v>14</v>
      </c>
      <c r="J1929" s="111" t="s">
        <v>83</v>
      </c>
      <c r="K1929" s="110" t="s">
        <v>9</v>
      </c>
      <c r="L1929" s="110" t="s">
        <v>10</v>
      </c>
      <c r="M1929" s="110" t="s">
        <v>10</v>
      </c>
      <c r="N1929" s="110" t="s">
        <v>11</v>
      </c>
      <c r="O1929" s="9">
        <v>20242.3</v>
      </c>
      <c r="P1929" s="9">
        <v>0</v>
      </c>
      <c r="Q1929" s="9">
        <f t="shared" si="82"/>
        <v>20242.3</v>
      </c>
      <c r="R1929" s="112" t="s">
        <v>1</v>
      </c>
      <c r="S1929" s="113" t="s">
        <v>4</v>
      </c>
      <c r="T1929" s="113"/>
      <c r="U1929" s="110" t="s">
        <v>386</v>
      </c>
      <c r="V1929" s="110"/>
      <c r="W1929" s="110"/>
      <c r="X1929" s="110"/>
      <c r="Y1929" s="110"/>
      <c r="Z1929" s="274">
        <v>42005</v>
      </c>
      <c r="AA1929" s="110"/>
      <c r="AB1929" s="110"/>
      <c r="AC1929" s="110"/>
      <c r="AD1929" s="115" t="s">
        <v>1554</v>
      </c>
    </row>
    <row r="1930" spans="2:30" s="21" customFormat="1" ht="15" customHeight="1">
      <c r="B1930" s="109"/>
      <c r="C1930" s="110"/>
      <c r="D1930" s="110"/>
      <c r="E1930" s="110"/>
      <c r="F1930" s="110"/>
      <c r="G1930" s="110" t="s">
        <v>1553</v>
      </c>
      <c r="H1930" s="274">
        <v>42005</v>
      </c>
      <c r="I1930" s="110" t="s">
        <v>14</v>
      </c>
      <c r="J1930" s="111" t="s">
        <v>83</v>
      </c>
      <c r="K1930" s="110" t="s">
        <v>9</v>
      </c>
      <c r="L1930" s="110" t="s">
        <v>10</v>
      </c>
      <c r="M1930" s="110" t="s">
        <v>10</v>
      </c>
      <c r="N1930" s="110" t="s">
        <v>11</v>
      </c>
      <c r="O1930" s="9">
        <v>-9946.5499999999993</v>
      </c>
      <c r="P1930" s="9">
        <v>0</v>
      </c>
      <c r="Q1930" s="9">
        <f t="shared" si="82"/>
        <v>-9946.5499999999993</v>
      </c>
      <c r="R1930" s="112" t="s">
        <v>1</v>
      </c>
      <c r="S1930" s="113" t="s">
        <v>4</v>
      </c>
      <c r="T1930" s="113"/>
      <c r="U1930" s="110" t="s">
        <v>387</v>
      </c>
      <c r="V1930" s="110"/>
      <c r="W1930" s="110"/>
      <c r="X1930" s="110"/>
      <c r="Y1930" s="110"/>
      <c r="Z1930" s="274">
        <v>42005</v>
      </c>
      <c r="AA1930" s="110"/>
      <c r="AB1930" s="110"/>
      <c r="AC1930" s="110"/>
      <c r="AD1930" s="115" t="s">
        <v>1554</v>
      </c>
    </row>
    <row r="1931" spans="2:30" s="21" customFormat="1" ht="15" customHeight="1">
      <c r="B1931" s="109"/>
      <c r="C1931" s="110"/>
      <c r="D1931" s="110"/>
      <c r="E1931" s="110"/>
      <c r="F1931" s="110"/>
      <c r="G1931" s="110" t="s">
        <v>1553</v>
      </c>
      <c r="H1931" s="274">
        <v>42005</v>
      </c>
      <c r="I1931" s="110" t="s">
        <v>14</v>
      </c>
      <c r="J1931" s="111" t="s">
        <v>83</v>
      </c>
      <c r="K1931" s="110" t="s">
        <v>9</v>
      </c>
      <c r="L1931" s="110" t="s">
        <v>10</v>
      </c>
      <c r="M1931" s="110" t="s">
        <v>10</v>
      </c>
      <c r="N1931" s="110" t="s">
        <v>11</v>
      </c>
      <c r="O1931" s="9">
        <v>49864.13</v>
      </c>
      <c r="P1931" s="9">
        <v>0</v>
      </c>
      <c r="Q1931" s="9">
        <f t="shared" si="82"/>
        <v>49864.13</v>
      </c>
      <c r="R1931" s="112" t="s">
        <v>1</v>
      </c>
      <c r="S1931" s="113" t="s">
        <v>4</v>
      </c>
      <c r="T1931" s="113"/>
      <c r="U1931" s="110" t="s">
        <v>388</v>
      </c>
      <c r="V1931" s="110"/>
      <c r="W1931" s="110"/>
      <c r="X1931" s="110"/>
      <c r="Y1931" s="110"/>
      <c r="Z1931" s="274">
        <v>42005</v>
      </c>
      <c r="AA1931" s="110"/>
      <c r="AB1931" s="110"/>
      <c r="AC1931" s="110"/>
      <c r="AD1931" s="115" t="s">
        <v>1554</v>
      </c>
    </row>
    <row r="1932" spans="2:30" s="21" customFormat="1" ht="15" customHeight="1">
      <c r="B1932" s="109"/>
      <c r="C1932" s="110"/>
      <c r="D1932" s="110"/>
      <c r="E1932" s="110"/>
      <c r="F1932" s="110"/>
      <c r="G1932" s="110" t="s">
        <v>1553</v>
      </c>
      <c r="H1932" s="274">
        <v>42005</v>
      </c>
      <c r="I1932" s="110" t="s">
        <v>14</v>
      </c>
      <c r="J1932" s="111" t="s">
        <v>83</v>
      </c>
      <c r="K1932" s="110" t="s">
        <v>9</v>
      </c>
      <c r="L1932" s="110" t="s">
        <v>10</v>
      </c>
      <c r="M1932" s="110" t="s">
        <v>10</v>
      </c>
      <c r="N1932" s="110" t="s">
        <v>11</v>
      </c>
      <c r="O1932" s="9">
        <v>84191.71</v>
      </c>
      <c r="P1932" s="9">
        <v>0</v>
      </c>
      <c r="Q1932" s="9">
        <f t="shared" si="82"/>
        <v>84191.71</v>
      </c>
      <c r="R1932" s="112" t="s">
        <v>1</v>
      </c>
      <c r="S1932" s="113" t="s">
        <v>4</v>
      </c>
      <c r="T1932" s="113"/>
      <c r="U1932" s="110" t="s">
        <v>389</v>
      </c>
      <c r="V1932" s="110"/>
      <c r="W1932" s="110"/>
      <c r="X1932" s="110"/>
      <c r="Y1932" s="110"/>
      <c r="Z1932" s="274">
        <v>42005</v>
      </c>
      <c r="AA1932" s="110"/>
      <c r="AB1932" s="110"/>
      <c r="AC1932" s="110"/>
      <c r="AD1932" s="115" t="s">
        <v>1554</v>
      </c>
    </row>
    <row r="1933" spans="2:30" s="21" customFormat="1" ht="15" customHeight="1">
      <c r="B1933" s="109"/>
      <c r="C1933" s="110"/>
      <c r="D1933" s="110"/>
      <c r="E1933" s="110"/>
      <c r="F1933" s="110"/>
      <c r="G1933" s="110" t="s">
        <v>1553</v>
      </c>
      <c r="H1933" s="274">
        <v>42005</v>
      </c>
      <c r="I1933" s="110" t="s">
        <v>14</v>
      </c>
      <c r="J1933" s="111" t="s">
        <v>83</v>
      </c>
      <c r="K1933" s="110" t="s">
        <v>9</v>
      </c>
      <c r="L1933" s="110" t="s">
        <v>10</v>
      </c>
      <c r="M1933" s="110" t="s">
        <v>10</v>
      </c>
      <c r="N1933" s="110" t="s">
        <v>11</v>
      </c>
      <c r="O1933" s="9">
        <v>11273.46</v>
      </c>
      <c r="P1933" s="9">
        <v>0</v>
      </c>
      <c r="Q1933" s="9">
        <f t="shared" si="82"/>
        <v>11273.46</v>
      </c>
      <c r="R1933" s="112" t="s">
        <v>1</v>
      </c>
      <c r="S1933" s="113" t="s">
        <v>4</v>
      </c>
      <c r="T1933" s="113"/>
      <c r="U1933" s="110" t="s">
        <v>390</v>
      </c>
      <c r="V1933" s="110"/>
      <c r="W1933" s="110"/>
      <c r="X1933" s="110"/>
      <c r="Y1933" s="110"/>
      <c r="Z1933" s="274">
        <v>42005</v>
      </c>
      <c r="AA1933" s="110"/>
      <c r="AB1933" s="110"/>
      <c r="AC1933" s="110"/>
      <c r="AD1933" s="115" t="s">
        <v>1554</v>
      </c>
    </row>
    <row r="1934" spans="2:30" s="21" customFormat="1" ht="15" customHeight="1">
      <c r="B1934" s="109"/>
      <c r="C1934" s="110"/>
      <c r="D1934" s="110"/>
      <c r="E1934" s="110"/>
      <c r="F1934" s="110"/>
      <c r="G1934" s="110" t="s">
        <v>1553</v>
      </c>
      <c r="H1934" s="274">
        <v>42005</v>
      </c>
      <c r="I1934" s="110" t="s">
        <v>14</v>
      </c>
      <c r="J1934" s="111" t="s">
        <v>83</v>
      </c>
      <c r="K1934" s="110" t="s">
        <v>9</v>
      </c>
      <c r="L1934" s="110" t="s">
        <v>10</v>
      </c>
      <c r="M1934" s="110" t="s">
        <v>10</v>
      </c>
      <c r="N1934" s="110" t="s">
        <v>11</v>
      </c>
      <c r="O1934" s="9">
        <v>15872.24</v>
      </c>
      <c r="P1934" s="9">
        <v>0</v>
      </c>
      <c r="Q1934" s="9">
        <f t="shared" si="82"/>
        <v>15872.24</v>
      </c>
      <c r="R1934" s="112" t="s">
        <v>1</v>
      </c>
      <c r="S1934" s="113" t="s">
        <v>4</v>
      </c>
      <c r="T1934" s="113"/>
      <c r="U1934" s="110" t="s">
        <v>392</v>
      </c>
      <c r="V1934" s="110"/>
      <c r="W1934" s="110"/>
      <c r="X1934" s="110"/>
      <c r="Y1934" s="110"/>
      <c r="Z1934" s="274">
        <v>42005</v>
      </c>
      <c r="AA1934" s="110"/>
      <c r="AB1934" s="110"/>
      <c r="AC1934" s="110"/>
      <c r="AD1934" s="115" t="s">
        <v>1554</v>
      </c>
    </row>
    <row r="1935" spans="2:30" s="21" customFormat="1" ht="15" customHeight="1">
      <c r="B1935" s="109"/>
      <c r="C1935" s="110"/>
      <c r="D1935" s="110"/>
      <c r="E1935" s="110"/>
      <c r="F1935" s="110"/>
      <c r="G1935" s="110" t="s">
        <v>1553</v>
      </c>
      <c r="H1935" s="274">
        <v>42005</v>
      </c>
      <c r="I1935" s="110" t="s">
        <v>14</v>
      </c>
      <c r="J1935" s="111" t="s">
        <v>83</v>
      </c>
      <c r="K1935" s="110" t="s">
        <v>9</v>
      </c>
      <c r="L1935" s="110" t="s">
        <v>10</v>
      </c>
      <c r="M1935" s="110" t="s">
        <v>10</v>
      </c>
      <c r="N1935" s="110" t="s">
        <v>11</v>
      </c>
      <c r="O1935" s="9">
        <v>7615.41</v>
      </c>
      <c r="P1935" s="9">
        <v>0</v>
      </c>
      <c r="Q1935" s="9">
        <f t="shared" si="82"/>
        <v>7615.41</v>
      </c>
      <c r="R1935" s="112" t="s">
        <v>1</v>
      </c>
      <c r="S1935" s="113" t="s">
        <v>4</v>
      </c>
      <c r="T1935" s="113"/>
      <c r="U1935" s="110" t="s">
        <v>391</v>
      </c>
      <c r="V1935" s="110"/>
      <c r="W1935" s="110"/>
      <c r="X1935" s="110"/>
      <c r="Y1935" s="110"/>
      <c r="Z1935" s="274">
        <v>42005</v>
      </c>
      <c r="AA1935" s="110"/>
      <c r="AB1935" s="110"/>
      <c r="AC1935" s="110"/>
      <c r="AD1935" s="115" t="s">
        <v>1554</v>
      </c>
    </row>
    <row r="1936" spans="2:30" s="21" customFormat="1" ht="15" customHeight="1">
      <c r="B1936" s="109"/>
      <c r="C1936" s="110"/>
      <c r="D1936" s="110"/>
      <c r="E1936" s="110"/>
      <c r="F1936" s="110"/>
      <c r="G1936" s="110" t="s">
        <v>1553</v>
      </c>
      <c r="H1936" s="274">
        <v>42005</v>
      </c>
      <c r="I1936" s="110" t="s">
        <v>14</v>
      </c>
      <c r="J1936" s="111" t="s">
        <v>83</v>
      </c>
      <c r="K1936" s="110" t="s">
        <v>9</v>
      </c>
      <c r="L1936" s="110" t="s">
        <v>10</v>
      </c>
      <c r="M1936" s="110" t="s">
        <v>10</v>
      </c>
      <c r="N1936" s="110" t="s">
        <v>11</v>
      </c>
      <c r="O1936" s="9">
        <v>1380</v>
      </c>
      <c r="P1936" s="9">
        <v>0</v>
      </c>
      <c r="Q1936" s="9">
        <f t="shared" si="82"/>
        <v>1380</v>
      </c>
      <c r="R1936" s="112" t="s">
        <v>1</v>
      </c>
      <c r="S1936" s="113" t="s">
        <v>4</v>
      </c>
      <c r="T1936" s="113"/>
      <c r="U1936" s="110" t="s">
        <v>393</v>
      </c>
      <c r="V1936" s="110"/>
      <c r="W1936" s="110"/>
      <c r="X1936" s="110"/>
      <c r="Y1936" s="110"/>
      <c r="Z1936" s="274">
        <v>42005</v>
      </c>
      <c r="AA1936" s="110"/>
      <c r="AB1936" s="110"/>
      <c r="AC1936" s="110"/>
      <c r="AD1936" s="115" t="s">
        <v>1554</v>
      </c>
    </row>
    <row r="1937" spans="2:30" s="21" customFormat="1" ht="15" customHeight="1">
      <c r="B1937" s="109"/>
      <c r="C1937" s="110"/>
      <c r="D1937" s="110"/>
      <c r="E1937" s="110"/>
      <c r="F1937" s="110"/>
      <c r="G1937" s="110" t="s">
        <v>1553</v>
      </c>
      <c r="H1937" s="274">
        <v>42005</v>
      </c>
      <c r="I1937" s="110" t="s">
        <v>14</v>
      </c>
      <c r="J1937" s="111" t="s">
        <v>83</v>
      </c>
      <c r="K1937" s="110" t="s">
        <v>9</v>
      </c>
      <c r="L1937" s="110" t="s">
        <v>10</v>
      </c>
      <c r="M1937" s="110" t="s">
        <v>10</v>
      </c>
      <c r="N1937" s="110" t="s">
        <v>11</v>
      </c>
      <c r="O1937" s="9">
        <v>329</v>
      </c>
      <c r="P1937" s="9">
        <v>0</v>
      </c>
      <c r="Q1937" s="9">
        <f t="shared" si="82"/>
        <v>329</v>
      </c>
      <c r="R1937" s="112" t="s">
        <v>1</v>
      </c>
      <c r="S1937" s="113" t="s">
        <v>4</v>
      </c>
      <c r="T1937" s="113"/>
      <c r="U1937" s="110" t="s">
        <v>394</v>
      </c>
      <c r="V1937" s="110"/>
      <c r="W1937" s="110"/>
      <c r="X1937" s="110"/>
      <c r="Y1937" s="110"/>
      <c r="Z1937" s="274">
        <v>42005</v>
      </c>
      <c r="AA1937" s="110"/>
      <c r="AB1937" s="110"/>
      <c r="AC1937" s="110"/>
      <c r="AD1937" s="115" t="s">
        <v>1554</v>
      </c>
    </row>
    <row r="1938" spans="2:30" s="21" customFormat="1" ht="15" customHeight="1">
      <c r="B1938" s="109"/>
      <c r="C1938" s="110"/>
      <c r="D1938" s="110"/>
      <c r="E1938" s="110"/>
      <c r="F1938" s="110"/>
      <c r="G1938" s="110" t="s">
        <v>1553</v>
      </c>
      <c r="H1938" s="274">
        <v>42005</v>
      </c>
      <c r="I1938" s="110" t="s">
        <v>14</v>
      </c>
      <c r="J1938" s="111" t="s">
        <v>83</v>
      </c>
      <c r="K1938" s="110" t="s">
        <v>9</v>
      </c>
      <c r="L1938" s="110" t="s">
        <v>10</v>
      </c>
      <c r="M1938" s="110" t="s">
        <v>10</v>
      </c>
      <c r="N1938" s="110" t="s">
        <v>11</v>
      </c>
      <c r="O1938" s="9">
        <v>649</v>
      </c>
      <c r="P1938" s="9">
        <v>0</v>
      </c>
      <c r="Q1938" s="9">
        <f t="shared" si="82"/>
        <v>649</v>
      </c>
      <c r="R1938" s="112" t="s">
        <v>1</v>
      </c>
      <c r="S1938" s="113" t="s">
        <v>4</v>
      </c>
      <c r="T1938" s="113"/>
      <c r="U1938" s="110" t="s">
        <v>395</v>
      </c>
      <c r="V1938" s="110"/>
      <c r="W1938" s="110"/>
      <c r="X1938" s="110"/>
      <c r="Y1938" s="110"/>
      <c r="Z1938" s="274">
        <v>42005</v>
      </c>
      <c r="AA1938" s="110"/>
      <c r="AB1938" s="110"/>
      <c r="AC1938" s="110"/>
      <c r="AD1938" s="115" t="s">
        <v>1554</v>
      </c>
    </row>
    <row r="1939" spans="2:30" s="21" customFormat="1" ht="15" customHeight="1">
      <c r="B1939" s="109"/>
      <c r="C1939" s="110"/>
      <c r="D1939" s="110"/>
      <c r="E1939" s="110"/>
      <c r="F1939" s="110"/>
      <c r="G1939" s="110" t="s">
        <v>1553</v>
      </c>
      <c r="H1939" s="274">
        <v>42005</v>
      </c>
      <c r="I1939" s="110" t="s">
        <v>14</v>
      </c>
      <c r="J1939" s="111" t="s">
        <v>83</v>
      </c>
      <c r="K1939" s="110" t="s">
        <v>9</v>
      </c>
      <c r="L1939" s="110" t="s">
        <v>10</v>
      </c>
      <c r="M1939" s="110" t="s">
        <v>10</v>
      </c>
      <c r="N1939" s="110" t="s">
        <v>11</v>
      </c>
      <c r="O1939" s="9">
        <v>78.75</v>
      </c>
      <c r="P1939" s="9">
        <v>0</v>
      </c>
      <c r="Q1939" s="9">
        <f t="shared" si="82"/>
        <v>78.75</v>
      </c>
      <c r="R1939" s="112" t="s">
        <v>1</v>
      </c>
      <c r="S1939" s="113" t="s">
        <v>4</v>
      </c>
      <c r="T1939" s="113"/>
      <c r="U1939" s="110" t="s">
        <v>396</v>
      </c>
      <c r="V1939" s="110"/>
      <c r="W1939" s="110"/>
      <c r="X1939" s="110"/>
      <c r="Y1939" s="110"/>
      <c r="Z1939" s="274">
        <v>42005</v>
      </c>
      <c r="AA1939" s="110"/>
      <c r="AB1939" s="110"/>
      <c r="AC1939" s="110"/>
      <c r="AD1939" s="115" t="s">
        <v>1554</v>
      </c>
    </row>
    <row r="1940" spans="2:30" s="21" customFormat="1" ht="15" customHeight="1">
      <c r="B1940" s="109"/>
      <c r="C1940" s="110"/>
      <c r="D1940" s="110"/>
      <c r="E1940" s="110"/>
      <c r="F1940" s="110"/>
      <c r="G1940" s="110" t="s">
        <v>1553</v>
      </c>
      <c r="H1940" s="274">
        <v>42005</v>
      </c>
      <c r="I1940" s="110" t="s">
        <v>14</v>
      </c>
      <c r="J1940" s="111" t="s">
        <v>83</v>
      </c>
      <c r="K1940" s="110" t="s">
        <v>9</v>
      </c>
      <c r="L1940" s="110" t="s">
        <v>10</v>
      </c>
      <c r="M1940" s="110" t="s">
        <v>10</v>
      </c>
      <c r="N1940" s="110" t="s">
        <v>11</v>
      </c>
      <c r="O1940" s="9">
        <v>235730.52</v>
      </c>
      <c r="P1940" s="9">
        <v>0</v>
      </c>
      <c r="Q1940" s="9">
        <f t="shared" si="82"/>
        <v>235730.52</v>
      </c>
      <c r="R1940" s="112" t="s">
        <v>1</v>
      </c>
      <c r="S1940" s="113" t="s">
        <v>4</v>
      </c>
      <c r="T1940" s="113"/>
      <c r="U1940" s="110" t="s">
        <v>397</v>
      </c>
      <c r="V1940" s="110"/>
      <c r="W1940" s="110"/>
      <c r="X1940" s="110"/>
      <c r="Y1940" s="110"/>
      <c r="Z1940" s="274">
        <v>42005</v>
      </c>
      <c r="AA1940" s="110"/>
      <c r="AB1940" s="110"/>
      <c r="AC1940" s="110"/>
      <c r="AD1940" s="115" t="s">
        <v>1554</v>
      </c>
    </row>
    <row r="1941" spans="2:30" s="21" customFormat="1" ht="15" customHeight="1">
      <c r="B1941" s="109"/>
      <c r="C1941" s="110"/>
      <c r="D1941" s="110"/>
      <c r="E1941" s="110"/>
      <c r="F1941" s="110"/>
      <c r="G1941" s="110" t="s">
        <v>1553</v>
      </c>
      <c r="H1941" s="274">
        <v>42005</v>
      </c>
      <c r="I1941" s="110" t="s">
        <v>14</v>
      </c>
      <c r="J1941" s="111" t="s">
        <v>83</v>
      </c>
      <c r="K1941" s="110" t="s">
        <v>9</v>
      </c>
      <c r="L1941" s="110" t="s">
        <v>10</v>
      </c>
      <c r="M1941" s="110" t="s">
        <v>10</v>
      </c>
      <c r="N1941" s="110" t="s">
        <v>11</v>
      </c>
      <c r="O1941" s="9">
        <v>7539.48</v>
      </c>
      <c r="P1941" s="9">
        <v>0</v>
      </c>
      <c r="Q1941" s="9">
        <f t="shared" si="82"/>
        <v>7539.48</v>
      </c>
      <c r="R1941" s="112" t="s">
        <v>1</v>
      </c>
      <c r="S1941" s="113" t="s">
        <v>4</v>
      </c>
      <c r="T1941" s="113"/>
      <c r="U1941" s="110" t="s">
        <v>398</v>
      </c>
      <c r="V1941" s="110"/>
      <c r="W1941" s="110"/>
      <c r="X1941" s="110"/>
      <c r="Y1941" s="110"/>
      <c r="Z1941" s="274">
        <v>42005</v>
      </c>
      <c r="AA1941" s="110"/>
      <c r="AB1941" s="110"/>
      <c r="AC1941" s="110"/>
      <c r="AD1941" s="115" t="s">
        <v>1554</v>
      </c>
    </row>
    <row r="1942" spans="2:30" s="21" customFormat="1" ht="15" customHeight="1">
      <c r="B1942" s="109"/>
      <c r="C1942" s="110"/>
      <c r="D1942" s="110"/>
      <c r="E1942" s="110"/>
      <c r="F1942" s="110"/>
      <c r="G1942" s="110" t="s">
        <v>1553</v>
      </c>
      <c r="H1942" s="274">
        <v>42005</v>
      </c>
      <c r="I1942" s="110" t="s">
        <v>14</v>
      </c>
      <c r="J1942" s="111" t="s">
        <v>83</v>
      </c>
      <c r="K1942" s="110" t="s">
        <v>9</v>
      </c>
      <c r="L1942" s="110" t="s">
        <v>10</v>
      </c>
      <c r="M1942" s="110" t="s">
        <v>10</v>
      </c>
      <c r="N1942" s="110" t="s">
        <v>11</v>
      </c>
      <c r="O1942" s="9">
        <v>26852.560000000001</v>
      </c>
      <c r="P1942" s="9">
        <v>0</v>
      </c>
      <c r="Q1942" s="9">
        <f t="shared" ref="Q1942:Q2005" si="83">O1942-P1942</f>
        <v>26852.560000000001</v>
      </c>
      <c r="R1942" s="112" t="s">
        <v>1</v>
      </c>
      <c r="S1942" s="113" t="s">
        <v>4</v>
      </c>
      <c r="T1942" s="113"/>
      <c r="U1942" s="110" t="s">
        <v>399</v>
      </c>
      <c r="V1942" s="110"/>
      <c r="W1942" s="110"/>
      <c r="X1942" s="110"/>
      <c r="Y1942" s="110"/>
      <c r="Z1942" s="274">
        <v>42005</v>
      </c>
      <c r="AA1942" s="110"/>
      <c r="AB1942" s="110"/>
      <c r="AC1942" s="110"/>
      <c r="AD1942" s="115" t="s">
        <v>1554</v>
      </c>
    </row>
    <row r="1943" spans="2:30" s="21" customFormat="1" ht="15" customHeight="1">
      <c r="B1943" s="109"/>
      <c r="C1943" s="110"/>
      <c r="D1943" s="110"/>
      <c r="E1943" s="110"/>
      <c r="F1943" s="110"/>
      <c r="G1943" s="110" t="s">
        <v>1553</v>
      </c>
      <c r="H1943" s="274">
        <v>42005</v>
      </c>
      <c r="I1943" s="110" t="s">
        <v>14</v>
      </c>
      <c r="J1943" s="111" t="s">
        <v>83</v>
      </c>
      <c r="K1943" s="110" t="s">
        <v>9</v>
      </c>
      <c r="L1943" s="110" t="s">
        <v>10</v>
      </c>
      <c r="M1943" s="110" t="s">
        <v>10</v>
      </c>
      <c r="N1943" s="110" t="s">
        <v>11</v>
      </c>
      <c r="O1943" s="9">
        <v>6129.64</v>
      </c>
      <c r="P1943" s="9">
        <v>0</v>
      </c>
      <c r="Q1943" s="9">
        <f t="shared" si="83"/>
        <v>6129.64</v>
      </c>
      <c r="R1943" s="112" t="s">
        <v>1</v>
      </c>
      <c r="S1943" s="113" t="s">
        <v>4</v>
      </c>
      <c r="T1943" s="113"/>
      <c r="U1943" s="110" t="s">
        <v>400</v>
      </c>
      <c r="V1943" s="110"/>
      <c r="W1943" s="110"/>
      <c r="X1943" s="110"/>
      <c r="Y1943" s="110"/>
      <c r="Z1943" s="274">
        <v>42005</v>
      </c>
      <c r="AA1943" s="110"/>
      <c r="AB1943" s="110"/>
      <c r="AC1943" s="110"/>
      <c r="AD1943" s="115" t="s">
        <v>1554</v>
      </c>
    </row>
    <row r="1944" spans="2:30" s="21" customFormat="1" ht="15" customHeight="1">
      <c r="B1944" s="109"/>
      <c r="C1944" s="110"/>
      <c r="D1944" s="110"/>
      <c r="E1944" s="110"/>
      <c r="F1944" s="110"/>
      <c r="G1944" s="110" t="s">
        <v>1553</v>
      </c>
      <c r="H1944" s="274">
        <v>42005</v>
      </c>
      <c r="I1944" s="110" t="s">
        <v>14</v>
      </c>
      <c r="J1944" s="111" t="s">
        <v>83</v>
      </c>
      <c r="K1944" s="110" t="s">
        <v>9</v>
      </c>
      <c r="L1944" s="110" t="s">
        <v>10</v>
      </c>
      <c r="M1944" s="110" t="s">
        <v>10</v>
      </c>
      <c r="N1944" s="110" t="s">
        <v>11</v>
      </c>
      <c r="O1944" s="9">
        <v>8814.4500000000007</v>
      </c>
      <c r="P1944" s="9">
        <v>0</v>
      </c>
      <c r="Q1944" s="9">
        <f t="shared" si="83"/>
        <v>8814.4500000000007</v>
      </c>
      <c r="R1944" s="112" t="s">
        <v>1</v>
      </c>
      <c r="S1944" s="113" t="s">
        <v>4</v>
      </c>
      <c r="T1944" s="113"/>
      <c r="U1944" s="110" t="s">
        <v>401</v>
      </c>
      <c r="V1944" s="110"/>
      <c r="W1944" s="110"/>
      <c r="X1944" s="110"/>
      <c r="Y1944" s="110"/>
      <c r="Z1944" s="274">
        <v>42005</v>
      </c>
      <c r="AA1944" s="110"/>
      <c r="AB1944" s="110"/>
      <c r="AC1944" s="110"/>
      <c r="AD1944" s="115" t="s">
        <v>1554</v>
      </c>
    </row>
    <row r="1945" spans="2:30" s="21" customFormat="1" ht="15" customHeight="1">
      <c r="B1945" s="109"/>
      <c r="C1945" s="110"/>
      <c r="D1945" s="110"/>
      <c r="E1945" s="110"/>
      <c r="F1945" s="110"/>
      <c r="G1945" s="110" t="s">
        <v>1553</v>
      </c>
      <c r="H1945" s="274">
        <v>42005</v>
      </c>
      <c r="I1945" s="110" t="s">
        <v>14</v>
      </c>
      <c r="J1945" s="111" t="s">
        <v>83</v>
      </c>
      <c r="K1945" s="110" t="s">
        <v>9</v>
      </c>
      <c r="L1945" s="110" t="s">
        <v>10</v>
      </c>
      <c r="M1945" s="110" t="s">
        <v>10</v>
      </c>
      <c r="N1945" s="110" t="s">
        <v>11</v>
      </c>
      <c r="O1945" s="9">
        <v>33316.65</v>
      </c>
      <c r="P1945" s="9">
        <v>0</v>
      </c>
      <c r="Q1945" s="9">
        <f t="shared" si="83"/>
        <v>33316.65</v>
      </c>
      <c r="R1945" s="112" t="s">
        <v>1</v>
      </c>
      <c r="S1945" s="113" t="s">
        <v>4</v>
      </c>
      <c r="T1945" s="113"/>
      <c r="U1945" s="110" t="s">
        <v>402</v>
      </c>
      <c r="V1945" s="110"/>
      <c r="W1945" s="110"/>
      <c r="X1945" s="110"/>
      <c r="Y1945" s="110"/>
      <c r="Z1945" s="274">
        <v>42005</v>
      </c>
      <c r="AA1945" s="110"/>
      <c r="AB1945" s="110"/>
      <c r="AC1945" s="110"/>
      <c r="AD1945" s="115" t="s">
        <v>1554</v>
      </c>
    </row>
    <row r="1946" spans="2:30" s="21" customFormat="1" ht="15" customHeight="1">
      <c r="B1946" s="109"/>
      <c r="C1946" s="110"/>
      <c r="D1946" s="110"/>
      <c r="E1946" s="110"/>
      <c r="F1946" s="110"/>
      <c r="G1946" s="110" t="s">
        <v>1553</v>
      </c>
      <c r="H1946" s="274">
        <v>42005</v>
      </c>
      <c r="I1946" s="110" t="s">
        <v>14</v>
      </c>
      <c r="J1946" s="111" t="s">
        <v>83</v>
      </c>
      <c r="K1946" s="110" t="s">
        <v>9</v>
      </c>
      <c r="L1946" s="110" t="s">
        <v>10</v>
      </c>
      <c r="M1946" s="110" t="s">
        <v>10</v>
      </c>
      <c r="N1946" s="110" t="s">
        <v>11</v>
      </c>
      <c r="O1946" s="9">
        <v>4672.72</v>
      </c>
      <c r="P1946" s="9">
        <v>0</v>
      </c>
      <c r="Q1946" s="9">
        <f t="shared" si="83"/>
        <v>4672.72</v>
      </c>
      <c r="R1946" s="112" t="s">
        <v>1</v>
      </c>
      <c r="S1946" s="113" t="s">
        <v>4</v>
      </c>
      <c r="T1946" s="113"/>
      <c r="U1946" s="110" t="s">
        <v>403</v>
      </c>
      <c r="V1946" s="110"/>
      <c r="W1946" s="110"/>
      <c r="X1946" s="110"/>
      <c r="Y1946" s="110"/>
      <c r="Z1946" s="274">
        <v>42005</v>
      </c>
      <c r="AA1946" s="110"/>
      <c r="AB1946" s="110"/>
      <c r="AC1946" s="110"/>
      <c r="AD1946" s="115" t="s">
        <v>1554</v>
      </c>
    </row>
    <row r="1947" spans="2:30" s="21" customFormat="1" ht="15" customHeight="1">
      <c r="B1947" s="109"/>
      <c r="C1947" s="110"/>
      <c r="D1947" s="110"/>
      <c r="E1947" s="110"/>
      <c r="F1947" s="110"/>
      <c r="G1947" s="110" t="s">
        <v>1553</v>
      </c>
      <c r="H1947" s="274">
        <v>42005</v>
      </c>
      <c r="I1947" s="110" t="s">
        <v>14</v>
      </c>
      <c r="J1947" s="111" t="s">
        <v>83</v>
      </c>
      <c r="K1947" s="110" t="s">
        <v>9</v>
      </c>
      <c r="L1947" s="110" t="s">
        <v>10</v>
      </c>
      <c r="M1947" s="110" t="s">
        <v>10</v>
      </c>
      <c r="N1947" s="110" t="s">
        <v>11</v>
      </c>
      <c r="O1947" s="9">
        <v>156</v>
      </c>
      <c r="P1947" s="9">
        <v>0</v>
      </c>
      <c r="Q1947" s="9">
        <f t="shared" si="83"/>
        <v>156</v>
      </c>
      <c r="R1947" s="112" t="s">
        <v>1</v>
      </c>
      <c r="S1947" s="113" t="s">
        <v>4</v>
      </c>
      <c r="T1947" s="113"/>
      <c r="U1947" s="110" t="s">
        <v>404</v>
      </c>
      <c r="V1947" s="110"/>
      <c r="W1947" s="110"/>
      <c r="X1947" s="110"/>
      <c r="Y1947" s="110"/>
      <c r="Z1947" s="274">
        <v>42005</v>
      </c>
      <c r="AA1947" s="110"/>
      <c r="AB1947" s="110"/>
      <c r="AC1947" s="110"/>
      <c r="AD1947" s="115" t="s">
        <v>1554</v>
      </c>
    </row>
    <row r="1948" spans="2:30" s="21" customFormat="1" ht="15" customHeight="1">
      <c r="B1948" s="109"/>
      <c r="C1948" s="110"/>
      <c r="D1948" s="110"/>
      <c r="E1948" s="110"/>
      <c r="F1948" s="110"/>
      <c r="G1948" s="110" t="s">
        <v>1553</v>
      </c>
      <c r="H1948" s="274">
        <v>42005</v>
      </c>
      <c r="I1948" s="110" t="s">
        <v>14</v>
      </c>
      <c r="J1948" s="111" t="s">
        <v>83</v>
      </c>
      <c r="K1948" s="110" t="s">
        <v>9</v>
      </c>
      <c r="L1948" s="110" t="s">
        <v>10</v>
      </c>
      <c r="M1948" s="110" t="s">
        <v>10</v>
      </c>
      <c r="N1948" s="110" t="s">
        <v>11</v>
      </c>
      <c r="O1948" s="9">
        <v>41060.660000000003</v>
      </c>
      <c r="P1948" s="9">
        <v>0</v>
      </c>
      <c r="Q1948" s="9">
        <f t="shared" si="83"/>
        <v>41060.660000000003</v>
      </c>
      <c r="R1948" s="112" t="s">
        <v>1</v>
      </c>
      <c r="S1948" s="113" t="s">
        <v>4</v>
      </c>
      <c r="T1948" s="113"/>
      <c r="U1948" s="110" t="s">
        <v>405</v>
      </c>
      <c r="V1948" s="110"/>
      <c r="W1948" s="110"/>
      <c r="X1948" s="110"/>
      <c r="Y1948" s="110"/>
      <c r="Z1948" s="274">
        <v>42005</v>
      </c>
      <c r="AA1948" s="110"/>
      <c r="AB1948" s="110"/>
      <c r="AC1948" s="110"/>
      <c r="AD1948" s="115" t="s">
        <v>1554</v>
      </c>
    </row>
    <row r="1949" spans="2:30" s="21" customFormat="1" ht="15" customHeight="1">
      <c r="B1949" s="109"/>
      <c r="C1949" s="110"/>
      <c r="D1949" s="110"/>
      <c r="E1949" s="110"/>
      <c r="F1949" s="110"/>
      <c r="G1949" s="110" t="s">
        <v>1553</v>
      </c>
      <c r="H1949" s="274">
        <v>42005</v>
      </c>
      <c r="I1949" s="110" t="s">
        <v>14</v>
      </c>
      <c r="J1949" s="111" t="s">
        <v>83</v>
      </c>
      <c r="K1949" s="110" t="s">
        <v>9</v>
      </c>
      <c r="L1949" s="110" t="s">
        <v>10</v>
      </c>
      <c r="M1949" s="110" t="s">
        <v>10</v>
      </c>
      <c r="N1949" s="110" t="s">
        <v>11</v>
      </c>
      <c r="O1949" s="9">
        <v>209.5</v>
      </c>
      <c r="P1949" s="9">
        <v>0</v>
      </c>
      <c r="Q1949" s="9">
        <f t="shared" si="83"/>
        <v>209.5</v>
      </c>
      <c r="R1949" s="112" t="s">
        <v>1</v>
      </c>
      <c r="S1949" s="113" t="s">
        <v>4</v>
      </c>
      <c r="T1949" s="113"/>
      <c r="U1949" s="110" t="s">
        <v>406</v>
      </c>
      <c r="V1949" s="110"/>
      <c r="W1949" s="110"/>
      <c r="X1949" s="110"/>
      <c r="Y1949" s="110"/>
      <c r="Z1949" s="274">
        <v>42005</v>
      </c>
      <c r="AA1949" s="110"/>
      <c r="AB1949" s="110"/>
      <c r="AC1949" s="110"/>
      <c r="AD1949" s="115" t="s">
        <v>1554</v>
      </c>
    </row>
    <row r="1950" spans="2:30" s="21" customFormat="1" ht="15" customHeight="1">
      <c r="B1950" s="109"/>
      <c r="C1950" s="110"/>
      <c r="D1950" s="110"/>
      <c r="E1950" s="110"/>
      <c r="F1950" s="110"/>
      <c r="G1950" s="110" t="s">
        <v>1553</v>
      </c>
      <c r="H1950" s="274">
        <v>42005</v>
      </c>
      <c r="I1950" s="110" t="s">
        <v>14</v>
      </c>
      <c r="J1950" s="111" t="s">
        <v>83</v>
      </c>
      <c r="K1950" s="110" t="s">
        <v>9</v>
      </c>
      <c r="L1950" s="110" t="s">
        <v>10</v>
      </c>
      <c r="M1950" s="110" t="s">
        <v>10</v>
      </c>
      <c r="N1950" s="110" t="s">
        <v>11</v>
      </c>
      <c r="O1950" s="9">
        <v>-5721.43</v>
      </c>
      <c r="P1950" s="9">
        <v>0</v>
      </c>
      <c r="Q1950" s="9">
        <f t="shared" si="83"/>
        <v>-5721.43</v>
      </c>
      <c r="R1950" s="112" t="s">
        <v>1</v>
      </c>
      <c r="S1950" s="113" t="s">
        <v>4</v>
      </c>
      <c r="T1950" s="113"/>
      <c r="U1950" s="110" t="s">
        <v>407</v>
      </c>
      <c r="V1950" s="110"/>
      <c r="W1950" s="110"/>
      <c r="X1950" s="110"/>
      <c r="Y1950" s="110"/>
      <c r="Z1950" s="274">
        <v>42005</v>
      </c>
      <c r="AA1950" s="110"/>
      <c r="AB1950" s="110"/>
      <c r="AC1950" s="110"/>
      <c r="AD1950" s="115" t="s">
        <v>1554</v>
      </c>
    </row>
    <row r="1951" spans="2:30" s="21" customFormat="1" ht="15" customHeight="1">
      <c r="B1951" s="109"/>
      <c r="C1951" s="110"/>
      <c r="D1951" s="110"/>
      <c r="E1951" s="110"/>
      <c r="F1951" s="110"/>
      <c r="G1951" s="110" t="s">
        <v>1553</v>
      </c>
      <c r="H1951" s="274">
        <v>42005</v>
      </c>
      <c r="I1951" s="110" t="s">
        <v>14</v>
      </c>
      <c r="J1951" s="111" t="s">
        <v>83</v>
      </c>
      <c r="K1951" s="110" t="s">
        <v>9</v>
      </c>
      <c r="L1951" s="110" t="s">
        <v>10</v>
      </c>
      <c r="M1951" s="110" t="s">
        <v>10</v>
      </c>
      <c r="N1951" s="110" t="s">
        <v>11</v>
      </c>
      <c r="O1951" s="9">
        <v>55907.81</v>
      </c>
      <c r="P1951" s="9">
        <v>0</v>
      </c>
      <c r="Q1951" s="9">
        <f t="shared" si="83"/>
        <v>55907.81</v>
      </c>
      <c r="R1951" s="112" t="s">
        <v>1</v>
      </c>
      <c r="S1951" s="113" t="s">
        <v>4</v>
      </c>
      <c r="T1951" s="113"/>
      <c r="U1951" s="110" t="s">
        <v>408</v>
      </c>
      <c r="V1951" s="110"/>
      <c r="W1951" s="110"/>
      <c r="X1951" s="110"/>
      <c r="Y1951" s="110"/>
      <c r="Z1951" s="274">
        <v>42005</v>
      </c>
      <c r="AA1951" s="110"/>
      <c r="AB1951" s="110"/>
      <c r="AC1951" s="110"/>
      <c r="AD1951" s="115" t="s">
        <v>1554</v>
      </c>
    </row>
    <row r="1952" spans="2:30" s="21" customFormat="1" ht="15" customHeight="1">
      <c r="B1952" s="109"/>
      <c r="C1952" s="110"/>
      <c r="D1952" s="110"/>
      <c r="E1952" s="110"/>
      <c r="F1952" s="110"/>
      <c r="G1952" s="110" t="s">
        <v>1553</v>
      </c>
      <c r="H1952" s="274">
        <v>42005</v>
      </c>
      <c r="I1952" s="110" t="s">
        <v>14</v>
      </c>
      <c r="J1952" s="111" t="s">
        <v>83</v>
      </c>
      <c r="K1952" s="110" t="s">
        <v>9</v>
      </c>
      <c r="L1952" s="110" t="s">
        <v>10</v>
      </c>
      <c r="M1952" s="110" t="s">
        <v>10</v>
      </c>
      <c r="N1952" s="110" t="s">
        <v>11</v>
      </c>
      <c r="O1952" s="9">
        <v>23200.94</v>
      </c>
      <c r="P1952" s="9">
        <v>0</v>
      </c>
      <c r="Q1952" s="9">
        <f t="shared" si="83"/>
        <v>23200.94</v>
      </c>
      <c r="R1952" s="112" t="s">
        <v>1</v>
      </c>
      <c r="S1952" s="113" t="s">
        <v>4</v>
      </c>
      <c r="T1952" s="113"/>
      <c r="U1952" s="110" t="s">
        <v>409</v>
      </c>
      <c r="V1952" s="110"/>
      <c r="W1952" s="110"/>
      <c r="X1952" s="110"/>
      <c r="Y1952" s="110"/>
      <c r="Z1952" s="274">
        <v>42005</v>
      </c>
      <c r="AA1952" s="110"/>
      <c r="AB1952" s="110"/>
      <c r="AC1952" s="110"/>
      <c r="AD1952" s="115" t="s">
        <v>1554</v>
      </c>
    </row>
    <row r="1953" spans="2:30" s="21" customFormat="1" ht="15" customHeight="1">
      <c r="B1953" s="109"/>
      <c r="C1953" s="110"/>
      <c r="D1953" s="110"/>
      <c r="E1953" s="110"/>
      <c r="F1953" s="110"/>
      <c r="G1953" s="110" t="s">
        <v>1553</v>
      </c>
      <c r="H1953" s="274">
        <v>42005</v>
      </c>
      <c r="I1953" s="110" t="s">
        <v>14</v>
      </c>
      <c r="J1953" s="111" t="s">
        <v>83</v>
      </c>
      <c r="K1953" s="110" t="s">
        <v>9</v>
      </c>
      <c r="L1953" s="110" t="s">
        <v>10</v>
      </c>
      <c r="M1953" s="110" t="s">
        <v>10</v>
      </c>
      <c r="N1953" s="110" t="s">
        <v>11</v>
      </c>
      <c r="O1953" s="9">
        <v>13918.74</v>
      </c>
      <c r="P1953" s="9">
        <v>0</v>
      </c>
      <c r="Q1953" s="9">
        <f t="shared" si="83"/>
        <v>13918.74</v>
      </c>
      <c r="R1953" s="112" t="s">
        <v>1</v>
      </c>
      <c r="S1953" s="113" t="s">
        <v>4</v>
      </c>
      <c r="T1953" s="113"/>
      <c r="U1953" s="110" t="s">
        <v>410</v>
      </c>
      <c r="V1953" s="110"/>
      <c r="W1953" s="110"/>
      <c r="X1953" s="110"/>
      <c r="Y1953" s="110"/>
      <c r="Z1953" s="274">
        <v>42005</v>
      </c>
      <c r="AA1953" s="110"/>
      <c r="AB1953" s="110"/>
      <c r="AC1953" s="110"/>
      <c r="AD1953" s="115" t="s">
        <v>1554</v>
      </c>
    </row>
    <row r="1954" spans="2:30" s="21" customFormat="1" ht="15" customHeight="1">
      <c r="B1954" s="109"/>
      <c r="C1954" s="110"/>
      <c r="D1954" s="110"/>
      <c r="E1954" s="110"/>
      <c r="F1954" s="110"/>
      <c r="G1954" s="110" t="s">
        <v>1553</v>
      </c>
      <c r="H1954" s="274">
        <v>42005</v>
      </c>
      <c r="I1954" s="110" t="s">
        <v>14</v>
      </c>
      <c r="J1954" s="111" t="s">
        <v>83</v>
      </c>
      <c r="K1954" s="110" t="s">
        <v>9</v>
      </c>
      <c r="L1954" s="110" t="s">
        <v>10</v>
      </c>
      <c r="M1954" s="110" t="s">
        <v>10</v>
      </c>
      <c r="N1954" s="110" t="s">
        <v>11</v>
      </c>
      <c r="O1954" s="9">
        <v>19028.810000000001</v>
      </c>
      <c r="P1954" s="9">
        <v>0</v>
      </c>
      <c r="Q1954" s="9">
        <f t="shared" si="83"/>
        <v>19028.810000000001</v>
      </c>
      <c r="R1954" s="112" t="s">
        <v>1</v>
      </c>
      <c r="S1954" s="113" t="s">
        <v>4</v>
      </c>
      <c r="T1954" s="113"/>
      <c r="U1954" s="110" t="s">
        <v>411</v>
      </c>
      <c r="V1954" s="110"/>
      <c r="W1954" s="110"/>
      <c r="X1954" s="110"/>
      <c r="Y1954" s="110"/>
      <c r="Z1954" s="274">
        <v>42005</v>
      </c>
      <c r="AA1954" s="110"/>
      <c r="AB1954" s="110"/>
      <c r="AC1954" s="110"/>
      <c r="AD1954" s="115" t="s">
        <v>1554</v>
      </c>
    </row>
    <row r="1955" spans="2:30" s="21" customFormat="1" ht="15" customHeight="1">
      <c r="B1955" s="109"/>
      <c r="C1955" s="110"/>
      <c r="D1955" s="110"/>
      <c r="E1955" s="110"/>
      <c r="F1955" s="110"/>
      <c r="G1955" s="110" t="s">
        <v>1553</v>
      </c>
      <c r="H1955" s="274">
        <v>42005</v>
      </c>
      <c r="I1955" s="110" t="s">
        <v>14</v>
      </c>
      <c r="J1955" s="111" t="s">
        <v>83</v>
      </c>
      <c r="K1955" s="110" t="s">
        <v>9</v>
      </c>
      <c r="L1955" s="110" t="s">
        <v>10</v>
      </c>
      <c r="M1955" s="110" t="s">
        <v>10</v>
      </c>
      <c r="N1955" s="110" t="s">
        <v>11</v>
      </c>
      <c r="O1955" s="9">
        <v>15940.76</v>
      </c>
      <c r="P1955" s="9">
        <v>0</v>
      </c>
      <c r="Q1955" s="9">
        <f t="shared" si="83"/>
        <v>15940.76</v>
      </c>
      <c r="R1955" s="112" t="s">
        <v>1</v>
      </c>
      <c r="S1955" s="113" t="s">
        <v>4</v>
      </c>
      <c r="T1955" s="113"/>
      <c r="U1955" s="110" t="s">
        <v>412</v>
      </c>
      <c r="V1955" s="110"/>
      <c r="W1955" s="110"/>
      <c r="X1955" s="110"/>
      <c r="Y1955" s="110"/>
      <c r="Z1955" s="274">
        <v>42005</v>
      </c>
      <c r="AA1955" s="110"/>
      <c r="AB1955" s="110"/>
      <c r="AC1955" s="110"/>
      <c r="AD1955" s="115" t="s">
        <v>1554</v>
      </c>
    </row>
    <row r="1956" spans="2:30" s="21" customFormat="1" ht="15" customHeight="1">
      <c r="B1956" s="109"/>
      <c r="C1956" s="110"/>
      <c r="D1956" s="110"/>
      <c r="E1956" s="110"/>
      <c r="F1956" s="110"/>
      <c r="G1956" s="110" t="s">
        <v>1553</v>
      </c>
      <c r="H1956" s="274">
        <v>42005</v>
      </c>
      <c r="I1956" s="110" t="s">
        <v>14</v>
      </c>
      <c r="J1956" s="111" t="s">
        <v>83</v>
      </c>
      <c r="K1956" s="110" t="s">
        <v>9</v>
      </c>
      <c r="L1956" s="110" t="s">
        <v>10</v>
      </c>
      <c r="M1956" s="110" t="s">
        <v>10</v>
      </c>
      <c r="N1956" s="110" t="s">
        <v>11</v>
      </c>
      <c r="O1956" s="9">
        <v>11739.98</v>
      </c>
      <c r="P1956" s="9">
        <v>0</v>
      </c>
      <c r="Q1956" s="9">
        <f t="shared" si="83"/>
        <v>11739.98</v>
      </c>
      <c r="R1956" s="112" t="s">
        <v>1</v>
      </c>
      <c r="S1956" s="113" t="s">
        <v>4</v>
      </c>
      <c r="T1956" s="113"/>
      <c r="U1956" s="110" t="s">
        <v>413</v>
      </c>
      <c r="V1956" s="110"/>
      <c r="W1956" s="110"/>
      <c r="X1956" s="110"/>
      <c r="Y1956" s="110"/>
      <c r="Z1956" s="274">
        <v>42005</v>
      </c>
      <c r="AA1956" s="110"/>
      <c r="AB1956" s="110"/>
      <c r="AC1956" s="110"/>
      <c r="AD1956" s="115" t="s">
        <v>1554</v>
      </c>
    </row>
    <row r="1957" spans="2:30" s="21" customFormat="1" ht="15" customHeight="1">
      <c r="B1957" s="109"/>
      <c r="C1957" s="110"/>
      <c r="D1957" s="110"/>
      <c r="E1957" s="110"/>
      <c r="F1957" s="110"/>
      <c r="G1957" s="110" t="s">
        <v>1553</v>
      </c>
      <c r="H1957" s="274">
        <v>42005</v>
      </c>
      <c r="I1957" s="110" t="s">
        <v>14</v>
      </c>
      <c r="J1957" s="111" t="s">
        <v>83</v>
      </c>
      <c r="K1957" s="110" t="s">
        <v>9</v>
      </c>
      <c r="L1957" s="110" t="s">
        <v>10</v>
      </c>
      <c r="M1957" s="110" t="s">
        <v>10</v>
      </c>
      <c r="N1957" s="110" t="s">
        <v>11</v>
      </c>
      <c r="O1957" s="9">
        <v>122.11</v>
      </c>
      <c r="P1957" s="9">
        <v>0</v>
      </c>
      <c r="Q1957" s="9">
        <f t="shared" si="83"/>
        <v>122.11</v>
      </c>
      <c r="R1957" s="112" t="s">
        <v>1</v>
      </c>
      <c r="S1957" s="113" t="s">
        <v>4</v>
      </c>
      <c r="T1957" s="113"/>
      <c r="U1957" s="110" t="s">
        <v>414</v>
      </c>
      <c r="V1957" s="110"/>
      <c r="W1957" s="110"/>
      <c r="X1957" s="110"/>
      <c r="Y1957" s="110"/>
      <c r="Z1957" s="274">
        <v>42005</v>
      </c>
      <c r="AA1957" s="110"/>
      <c r="AB1957" s="110"/>
      <c r="AC1957" s="110"/>
      <c r="AD1957" s="115" t="s">
        <v>1554</v>
      </c>
    </row>
    <row r="1958" spans="2:30" s="21" customFormat="1" ht="15" customHeight="1">
      <c r="B1958" s="109"/>
      <c r="C1958" s="110"/>
      <c r="D1958" s="110"/>
      <c r="E1958" s="110"/>
      <c r="F1958" s="110"/>
      <c r="G1958" s="110" t="s">
        <v>1553</v>
      </c>
      <c r="H1958" s="274">
        <v>42005</v>
      </c>
      <c r="I1958" s="110" t="s">
        <v>14</v>
      </c>
      <c r="J1958" s="111" t="s">
        <v>83</v>
      </c>
      <c r="K1958" s="110" t="s">
        <v>9</v>
      </c>
      <c r="L1958" s="110" t="s">
        <v>10</v>
      </c>
      <c r="M1958" s="110" t="s">
        <v>10</v>
      </c>
      <c r="N1958" s="110" t="s">
        <v>11</v>
      </c>
      <c r="O1958" s="9">
        <v>5369.1</v>
      </c>
      <c r="P1958" s="9">
        <v>0</v>
      </c>
      <c r="Q1958" s="9">
        <f t="shared" si="83"/>
        <v>5369.1</v>
      </c>
      <c r="R1958" s="112" t="s">
        <v>1</v>
      </c>
      <c r="S1958" s="113" t="s">
        <v>4</v>
      </c>
      <c r="T1958" s="113"/>
      <c r="U1958" s="110" t="s">
        <v>415</v>
      </c>
      <c r="V1958" s="110"/>
      <c r="W1958" s="110"/>
      <c r="X1958" s="110"/>
      <c r="Y1958" s="110"/>
      <c r="Z1958" s="274">
        <v>42005</v>
      </c>
      <c r="AA1958" s="110"/>
      <c r="AB1958" s="110"/>
      <c r="AC1958" s="110"/>
      <c r="AD1958" s="115" t="s">
        <v>1554</v>
      </c>
    </row>
    <row r="1959" spans="2:30" s="21" customFormat="1" ht="15" customHeight="1">
      <c r="B1959" s="109"/>
      <c r="C1959" s="110"/>
      <c r="D1959" s="110"/>
      <c r="E1959" s="110"/>
      <c r="F1959" s="110"/>
      <c r="G1959" s="110" t="s">
        <v>1553</v>
      </c>
      <c r="H1959" s="274">
        <v>42005</v>
      </c>
      <c r="I1959" s="110" t="s">
        <v>14</v>
      </c>
      <c r="J1959" s="111" t="s">
        <v>83</v>
      </c>
      <c r="K1959" s="110" t="s">
        <v>9</v>
      </c>
      <c r="L1959" s="110" t="s">
        <v>10</v>
      </c>
      <c r="M1959" s="110" t="s">
        <v>10</v>
      </c>
      <c r="N1959" s="110" t="s">
        <v>11</v>
      </c>
      <c r="O1959" s="9">
        <v>38055.11</v>
      </c>
      <c r="P1959" s="9">
        <v>0</v>
      </c>
      <c r="Q1959" s="9">
        <f t="shared" si="83"/>
        <v>38055.11</v>
      </c>
      <c r="R1959" s="112" t="s">
        <v>1</v>
      </c>
      <c r="S1959" s="113" t="s">
        <v>4</v>
      </c>
      <c r="T1959" s="113"/>
      <c r="U1959" s="110" t="s">
        <v>416</v>
      </c>
      <c r="V1959" s="110"/>
      <c r="W1959" s="110"/>
      <c r="X1959" s="110"/>
      <c r="Y1959" s="110"/>
      <c r="Z1959" s="274">
        <v>42005</v>
      </c>
      <c r="AA1959" s="110"/>
      <c r="AB1959" s="110"/>
      <c r="AC1959" s="110"/>
      <c r="AD1959" s="115" t="s">
        <v>1554</v>
      </c>
    </row>
    <row r="1960" spans="2:30" s="21" customFormat="1" ht="15" customHeight="1">
      <c r="B1960" s="109"/>
      <c r="C1960" s="110"/>
      <c r="D1960" s="110"/>
      <c r="E1960" s="110"/>
      <c r="F1960" s="110"/>
      <c r="G1960" s="110" t="s">
        <v>1553</v>
      </c>
      <c r="H1960" s="274">
        <v>42005</v>
      </c>
      <c r="I1960" s="110" t="s">
        <v>14</v>
      </c>
      <c r="J1960" s="111" t="s">
        <v>83</v>
      </c>
      <c r="K1960" s="110" t="s">
        <v>9</v>
      </c>
      <c r="L1960" s="110" t="s">
        <v>10</v>
      </c>
      <c r="M1960" s="110" t="s">
        <v>10</v>
      </c>
      <c r="N1960" s="110" t="s">
        <v>11</v>
      </c>
      <c r="O1960" s="9">
        <v>45249.120000000003</v>
      </c>
      <c r="P1960" s="9">
        <v>0</v>
      </c>
      <c r="Q1960" s="9">
        <f t="shared" si="83"/>
        <v>45249.120000000003</v>
      </c>
      <c r="R1960" s="112" t="s">
        <v>1</v>
      </c>
      <c r="S1960" s="113" t="s">
        <v>4</v>
      </c>
      <c r="T1960" s="113"/>
      <c r="U1960" s="110" t="s">
        <v>417</v>
      </c>
      <c r="V1960" s="110"/>
      <c r="W1960" s="110"/>
      <c r="X1960" s="110"/>
      <c r="Y1960" s="110"/>
      <c r="Z1960" s="274">
        <v>42005</v>
      </c>
      <c r="AA1960" s="110"/>
      <c r="AB1960" s="110"/>
      <c r="AC1960" s="110"/>
      <c r="AD1960" s="115" t="s">
        <v>1554</v>
      </c>
    </row>
    <row r="1961" spans="2:30" s="21" customFormat="1" ht="15" customHeight="1">
      <c r="B1961" s="109"/>
      <c r="C1961" s="110"/>
      <c r="D1961" s="110"/>
      <c r="E1961" s="110"/>
      <c r="F1961" s="110"/>
      <c r="G1961" s="110" t="s">
        <v>1553</v>
      </c>
      <c r="H1961" s="274">
        <v>42005</v>
      </c>
      <c r="I1961" s="110" t="s">
        <v>14</v>
      </c>
      <c r="J1961" s="111" t="s">
        <v>83</v>
      </c>
      <c r="K1961" s="110" t="s">
        <v>9</v>
      </c>
      <c r="L1961" s="110" t="s">
        <v>10</v>
      </c>
      <c r="M1961" s="110" t="s">
        <v>10</v>
      </c>
      <c r="N1961" s="110" t="s">
        <v>11</v>
      </c>
      <c r="O1961" s="9">
        <v>29675.23</v>
      </c>
      <c r="P1961" s="9">
        <v>0</v>
      </c>
      <c r="Q1961" s="9">
        <f t="shared" si="83"/>
        <v>29675.23</v>
      </c>
      <c r="R1961" s="112" t="s">
        <v>1</v>
      </c>
      <c r="S1961" s="113" t="s">
        <v>4</v>
      </c>
      <c r="T1961" s="113"/>
      <c r="U1961" s="110" t="s">
        <v>418</v>
      </c>
      <c r="V1961" s="110"/>
      <c r="W1961" s="110"/>
      <c r="X1961" s="110"/>
      <c r="Y1961" s="110"/>
      <c r="Z1961" s="274">
        <v>42005</v>
      </c>
      <c r="AA1961" s="110"/>
      <c r="AB1961" s="110"/>
      <c r="AC1961" s="110"/>
      <c r="AD1961" s="115" t="s">
        <v>1554</v>
      </c>
    </row>
    <row r="1962" spans="2:30" s="21" customFormat="1" ht="15" customHeight="1">
      <c r="B1962" s="109"/>
      <c r="C1962" s="110"/>
      <c r="D1962" s="110"/>
      <c r="E1962" s="110"/>
      <c r="F1962" s="110"/>
      <c r="G1962" s="110" t="s">
        <v>1553</v>
      </c>
      <c r="H1962" s="274">
        <v>42005</v>
      </c>
      <c r="I1962" s="110" t="s">
        <v>14</v>
      </c>
      <c r="J1962" s="111" t="s">
        <v>83</v>
      </c>
      <c r="K1962" s="110" t="s">
        <v>9</v>
      </c>
      <c r="L1962" s="110" t="s">
        <v>10</v>
      </c>
      <c r="M1962" s="110" t="s">
        <v>10</v>
      </c>
      <c r="N1962" s="110" t="s">
        <v>11</v>
      </c>
      <c r="O1962" s="9">
        <v>59.5</v>
      </c>
      <c r="P1962" s="9">
        <v>0</v>
      </c>
      <c r="Q1962" s="9">
        <f t="shared" si="83"/>
        <v>59.5</v>
      </c>
      <c r="R1962" s="112" t="s">
        <v>1</v>
      </c>
      <c r="S1962" s="113" t="s">
        <v>4</v>
      </c>
      <c r="T1962" s="113"/>
      <c r="U1962" s="110" t="s">
        <v>419</v>
      </c>
      <c r="V1962" s="110"/>
      <c r="W1962" s="110"/>
      <c r="X1962" s="110"/>
      <c r="Y1962" s="110"/>
      <c r="Z1962" s="274">
        <v>42005</v>
      </c>
      <c r="AA1962" s="110"/>
      <c r="AB1962" s="110"/>
      <c r="AC1962" s="110"/>
      <c r="AD1962" s="115" t="s">
        <v>1554</v>
      </c>
    </row>
    <row r="1963" spans="2:30" s="21" customFormat="1" ht="15" customHeight="1">
      <c r="B1963" s="109"/>
      <c r="C1963" s="110"/>
      <c r="D1963" s="110"/>
      <c r="E1963" s="110"/>
      <c r="F1963" s="110"/>
      <c r="G1963" s="110" t="s">
        <v>1553</v>
      </c>
      <c r="H1963" s="274">
        <v>42005</v>
      </c>
      <c r="I1963" s="110" t="s">
        <v>14</v>
      </c>
      <c r="J1963" s="111" t="s">
        <v>83</v>
      </c>
      <c r="K1963" s="110" t="s">
        <v>9</v>
      </c>
      <c r="L1963" s="110" t="s">
        <v>10</v>
      </c>
      <c r="M1963" s="110" t="s">
        <v>10</v>
      </c>
      <c r="N1963" s="110" t="s">
        <v>11</v>
      </c>
      <c r="O1963" s="9">
        <v>780</v>
      </c>
      <c r="P1963" s="9">
        <v>0</v>
      </c>
      <c r="Q1963" s="9">
        <f t="shared" si="83"/>
        <v>780</v>
      </c>
      <c r="R1963" s="112" t="s">
        <v>1</v>
      </c>
      <c r="S1963" s="113" t="s">
        <v>4</v>
      </c>
      <c r="T1963" s="113"/>
      <c r="U1963" s="110" t="s">
        <v>420</v>
      </c>
      <c r="V1963" s="110"/>
      <c r="W1963" s="110"/>
      <c r="X1963" s="110"/>
      <c r="Y1963" s="110"/>
      <c r="Z1963" s="274">
        <v>42005</v>
      </c>
      <c r="AA1963" s="110"/>
      <c r="AB1963" s="110"/>
      <c r="AC1963" s="110"/>
      <c r="AD1963" s="115" t="s">
        <v>1554</v>
      </c>
    </row>
    <row r="1964" spans="2:30" s="21" customFormat="1" ht="15" customHeight="1">
      <c r="B1964" s="109"/>
      <c r="C1964" s="110"/>
      <c r="D1964" s="110"/>
      <c r="E1964" s="110"/>
      <c r="F1964" s="110"/>
      <c r="G1964" s="110" t="s">
        <v>1553</v>
      </c>
      <c r="H1964" s="274">
        <v>42005</v>
      </c>
      <c r="I1964" s="110" t="s">
        <v>14</v>
      </c>
      <c r="J1964" s="111" t="s">
        <v>83</v>
      </c>
      <c r="K1964" s="110" t="s">
        <v>9</v>
      </c>
      <c r="L1964" s="110" t="s">
        <v>10</v>
      </c>
      <c r="M1964" s="110" t="s">
        <v>10</v>
      </c>
      <c r="N1964" s="110" t="s">
        <v>11</v>
      </c>
      <c r="O1964" s="9">
        <v>3012</v>
      </c>
      <c r="P1964" s="9">
        <v>0</v>
      </c>
      <c r="Q1964" s="9">
        <f t="shared" si="83"/>
        <v>3012</v>
      </c>
      <c r="R1964" s="112" t="s">
        <v>1</v>
      </c>
      <c r="S1964" s="113" t="s">
        <v>4</v>
      </c>
      <c r="T1964" s="113"/>
      <c r="U1964" s="110" t="s">
        <v>421</v>
      </c>
      <c r="V1964" s="110"/>
      <c r="W1964" s="110"/>
      <c r="X1964" s="110"/>
      <c r="Y1964" s="110"/>
      <c r="Z1964" s="274">
        <v>42005</v>
      </c>
      <c r="AA1964" s="110"/>
      <c r="AB1964" s="110"/>
      <c r="AC1964" s="110"/>
      <c r="AD1964" s="115" t="s">
        <v>1554</v>
      </c>
    </row>
    <row r="1965" spans="2:30" s="21" customFormat="1" ht="15" customHeight="1">
      <c r="B1965" s="109"/>
      <c r="C1965" s="110"/>
      <c r="D1965" s="110"/>
      <c r="E1965" s="110"/>
      <c r="F1965" s="110"/>
      <c r="G1965" s="110" t="s">
        <v>1553</v>
      </c>
      <c r="H1965" s="274">
        <v>42005</v>
      </c>
      <c r="I1965" s="110" t="s">
        <v>14</v>
      </c>
      <c r="J1965" s="111" t="s">
        <v>83</v>
      </c>
      <c r="K1965" s="110" t="s">
        <v>9</v>
      </c>
      <c r="L1965" s="110" t="s">
        <v>10</v>
      </c>
      <c r="M1965" s="110" t="s">
        <v>10</v>
      </c>
      <c r="N1965" s="110" t="s">
        <v>11</v>
      </c>
      <c r="O1965" s="9">
        <v>675</v>
      </c>
      <c r="P1965" s="9">
        <v>0</v>
      </c>
      <c r="Q1965" s="9">
        <f t="shared" si="83"/>
        <v>675</v>
      </c>
      <c r="R1965" s="112" t="s">
        <v>1</v>
      </c>
      <c r="S1965" s="113" t="s">
        <v>4</v>
      </c>
      <c r="T1965" s="113"/>
      <c r="U1965" s="110" t="s">
        <v>422</v>
      </c>
      <c r="V1965" s="110"/>
      <c r="W1965" s="110"/>
      <c r="X1965" s="110"/>
      <c r="Y1965" s="110"/>
      <c r="Z1965" s="274">
        <v>42005</v>
      </c>
      <c r="AA1965" s="110"/>
      <c r="AB1965" s="110"/>
      <c r="AC1965" s="110"/>
      <c r="AD1965" s="115" t="s">
        <v>1554</v>
      </c>
    </row>
    <row r="1966" spans="2:30" s="21" customFormat="1" ht="15" customHeight="1">
      <c r="B1966" s="109"/>
      <c r="C1966" s="110"/>
      <c r="D1966" s="110"/>
      <c r="E1966" s="110"/>
      <c r="F1966" s="110"/>
      <c r="G1966" s="110" t="s">
        <v>1553</v>
      </c>
      <c r="H1966" s="274">
        <v>42005</v>
      </c>
      <c r="I1966" s="110" t="s">
        <v>14</v>
      </c>
      <c r="J1966" s="111" t="s">
        <v>83</v>
      </c>
      <c r="K1966" s="110" t="s">
        <v>9</v>
      </c>
      <c r="L1966" s="110" t="s">
        <v>10</v>
      </c>
      <c r="M1966" s="110" t="s">
        <v>10</v>
      </c>
      <c r="N1966" s="110" t="s">
        <v>11</v>
      </c>
      <c r="O1966" s="9">
        <v>70180.539999999994</v>
      </c>
      <c r="P1966" s="9">
        <v>0</v>
      </c>
      <c r="Q1966" s="9">
        <f t="shared" si="83"/>
        <v>70180.539999999994</v>
      </c>
      <c r="R1966" s="112" t="s">
        <v>1</v>
      </c>
      <c r="S1966" s="113" t="s">
        <v>4</v>
      </c>
      <c r="T1966" s="113"/>
      <c r="U1966" s="110" t="s">
        <v>423</v>
      </c>
      <c r="V1966" s="110"/>
      <c r="W1966" s="110"/>
      <c r="X1966" s="110"/>
      <c r="Y1966" s="110"/>
      <c r="Z1966" s="274">
        <v>42005</v>
      </c>
      <c r="AA1966" s="110"/>
      <c r="AB1966" s="110"/>
      <c r="AC1966" s="110"/>
      <c r="AD1966" s="115" t="s">
        <v>1554</v>
      </c>
    </row>
    <row r="1967" spans="2:30" s="21" customFormat="1" ht="15" customHeight="1">
      <c r="B1967" s="109"/>
      <c r="C1967" s="110"/>
      <c r="D1967" s="110"/>
      <c r="E1967" s="110"/>
      <c r="F1967" s="110"/>
      <c r="G1967" s="110" t="s">
        <v>1553</v>
      </c>
      <c r="H1967" s="274">
        <v>42005</v>
      </c>
      <c r="I1967" s="110" t="s">
        <v>14</v>
      </c>
      <c r="J1967" s="111" t="s">
        <v>83</v>
      </c>
      <c r="K1967" s="110" t="s">
        <v>9</v>
      </c>
      <c r="L1967" s="110" t="s">
        <v>10</v>
      </c>
      <c r="M1967" s="110" t="s">
        <v>10</v>
      </c>
      <c r="N1967" s="110" t="s">
        <v>11</v>
      </c>
      <c r="O1967" s="9">
        <v>140.18</v>
      </c>
      <c r="P1967" s="9">
        <v>0</v>
      </c>
      <c r="Q1967" s="9">
        <f t="shared" si="83"/>
        <v>140.18</v>
      </c>
      <c r="R1967" s="112" t="s">
        <v>1</v>
      </c>
      <c r="S1967" s="113" t="s">
        <v>4</v>
      </c>
      <c r="T1967" s="113"/>
      <c r="U1967" s="110" t="s">
        <v>424</v>
      </c>
      <c r="V1967" s="110"/>
      <c r="W1967" s="110"/>
      <c r="X1967" s="110"/>
      <c r="Y1967" s="110"/>
      <c r="Z1967" s="274">
        <v>42005</v>
      </c>
      <c r="AA1967" s="110"/>
      <c r="AB1967" s="110"/>
      <c r="AC1967" s="110"/>
      <c r="AD1967" s="115" t="s">
        <v>1554</v>
      </c>
    </row>
    <row r="1968" spans="2:30" s="21" customFormat="1" ht="15" customHeight="1">
      <c r="B1968" s="109"/>
      <c r="C1968" s="110"/>
      <c r="D1968" s="110"/>
      <c r="E1968" s="110"/>
      <c r="F1968" s="110"/>
      <c r="G1968" s="110" t="s">
        <v>1553</v>
      </c>
      <c r="H1968" s="274">
        <v>42005</v>
      </c>
      <c r="I1968" s="110" t="s">
        <v>14</v>
      </c>
      <c r="J1968" s="111" t="s">
        <v>83</v>
      </c>
      <c r="K1968" s="110" t="s">
        <v>9</v>
      </c>
      <c r="L1968" s="110" t="s">
        <v>10</v>
      </c>
      <c r="M1968" s="110" t="s">
        <v>10</v>
      </c>
      <c r="N1968" s="110" t="s">
        <v>11</v>
      </c>
      <c r="O1968" s="9">
        <v>60178.82</v>
      </c>
      <c r="P1968" s="9">
        <v>0</v>
      </c>
      <c r="Q1968" s="9">
        <f t="shared" si="83"/>
        <v>60178.82</v>
      </c>
      <c r="R1968" s="112" t="s">
        <v>1</v>
      </c>
      <c r="S1968" s="113" t="s">
        <v>4</v>
      </c>
      <c r="T1968" s="113"/>
      <c r="U1968" s="110" t="s">
        <v>425</v>
      </c>
      <c r="V1968" s="110"/>
      <c r="W1968" s="110"/>
      <c r="X1968" s="110"/>
      <c r="Y1968" s="110"/>
      <c r="Z1968" s="274">
        <v>42005</v>
      </c>
      <c r="AA1968" s="110"/>
      <c r="AB1968" s="110"/>
      <c r="AC1968" s="110"/>
      <c r="AD1968" s="115" t="s">
        <v>1554</v>
      </c>
    </row>
    <row r="1969" spans="2:30" s="21" customFormat="1" ht="15" customHeight="1">
      <c r="B1969" s="109"/>
      <c r="C1969" s="110"/>
      <c r="D1969" s="110"/>
      <c r="E1969" s="110"/>
      <c r="F1969" s="110"/>
      <c r="G1969" s="110" t="s">
        <v>1553</v>
      </c>
      <c r="H1969" s="274">
        <v>42005</v>
      </c>
      <c r="I1969" s="110" t="s">
        <v>14</v>
      </c>
      <c r="J1969" s="111" t="s">
        <v>83</v>
      </c>
      <c r="K1969" s="110" t="s">
        <v>9</v>
      </c>
      <c r="L1969" s="110" t="s">
        <v>10</v>
      </c>
      <c r="M1969" s="110" t="s">
        <v>10</v>
      </c>
      <c r="N1969" s="110" t="s">
        <v>11</v>
      </c>
      <c r="O1969" s="9">
        <v>6013.98</v>
      </c>
      <c r="P1969" s="9">
        <v>0</v>
      </c>
      <c r="Q1969" s="9">
        <f t="shared" si="83"/>
        <v>6013.98</v>
      </c>
      <c r="R1969" s="112" t="s">
        <v>1</v>
      </c>
      <c r="S1969" s="113" t="s">
        <v>4</v>
      </c>
      <c r="T1969" s="113"/>
      <c r="U1969" s="110" t="s">
        <v>426</v>
      </c>
      <c r="V1969" s="110"/>
      <c r="W1969" s="110"/>
      <c r="X1969" s="110"/>
      <c r="Y1969" s="110"/>
      <c r="Z1969" s="274">
        <v>42005</v>
      </c>
      <c r="AA1969" s="110"/>
      <c r="AB1969" s="110"/>
      <c r="AC1969" s="110"/>
      <c r="AD1969" s="115" t="s">
        <v>1554</v>
      </c>
    </row>
    <row r="1970" spans="2:30" s="21" customFormat="1" ht="15" customHeight="1">
      <c r="B1970" s="109"/>
      <c r="C1970" s="110"/>
      <c r="D1970" s="110"/>
      <c r="E1970" s="110"/>
      <c r="F1970" s="110"/>
      <c r="G1970" s="110" t="s">
        <v>1553</v>
      </c>
      <c r="H1970" s="274">
        <v>42005</v>
      </c>
      <c r="I1970" s="110" t="s">
        <v>14</v>
      </c>
      <c r="J1970" s="111" t="s">
        <v>83</v>
      </c>
      <c r="K1970" s="110" t="s">
        <v>9</v>
      </c>
      <c r="L1970" s="110" t="s">
        <v>10</v>
      </c>
      <c r="M1970" s="110" t="s">
        <v>10</v>
      </c>
      <c r="N1970" s="110" t="s">
        <v>11</v>
      </c>
      <c r="O1970" s="9">
        <v>2688.7</v>
      </c>
      <c r="P1970" s="9">
        <v>0</v>
      </c>
      <c r="Q1970" s="9">
        <f t="shared" si="83"/>
        <v>2688.7</v>
      </c>
      <c r="R1970" s="112" t="s">
        <v>1</v>
      </c>
      <c r="S1970" s="113" t="s">
        <v>4</v>
      </c>
      <c r="T1970" s="113"/>
      <c r="U1970" s="110" t="s">
        <v>427</v>
      </c>
      <c r="V1970" s="110"/>
      <c r="W1970" s="110"/>
      <c r="X1970" s="110"/>
      <c r="Y1970" s="110"/>
      <c r="Z1970" s="274">
        <v>42005</v>
      </c>
      <c r="AA1970" s="110"/>
      <c r="AB1970" s="110"/>
      <c r="AC1970" s="110"/>
      <c r="AD1970" s="115" t="s">
        <v>1554</v>
      </c>
    </row>
    <row r="1971" spans="2:30" s="21" customFormat="1" ht="15" customHeight="1">
      <c r="B1971" s="109"/>
      <c r="C1971" s="110"/>
      <c r="D1971" s="110"/>
      <c r="E1971" s="110"/>
      <c r="F1971" s="110"/>
      <c r="G1971" s="110" t="s">
        <v>1553</v>
      </c>
      <c r="H1971" s="274">
        <v>42005</v>
      </c>
      <c r="I1971" s="110" t="s">
        <v>14</v>
      </c>
      <c r="J1971" s="111" t="s">
        <v>83</v>
      </c>
      <c r="K1971" s="110" t="s">
        <v>9</v>
      </c>
      <c r="L1971" s="110" t="s">
        <v>10</v>
      </c>
      <c r="M1971" s="110" t="s">
        <v>10</v>
      </c>
      <c r="N1971" s="110" t="s">
        <v>11</v>
      </c>
      <c r="O1971" s="9">
        <v>2299</v>
      </c>
      <c r="P1971" s="9">
        <v>0</v>
      </c>
      <c r="Q1971" s="9">
        <f t="shared" si="83"/>
        <v>2299</v>
      </c>
      <c r="R1971" s="112" t="s">
        <v>1</v>
      </c>
      <c r="S1971" s="113" t="s">
        <v>4</v>
      </c>
      <c r="T1971" s="113"/>
      <c r="U1971" s="110" t="s">
        <v>428</v>
      </c>
      <c r="V1971" s="110"/>
      <c r="W1971" s="110"/>
      <c r="X1971" s="110"/>
      <c r="Y1971" s="110"/>
      <c r="Z1971" s="274">
        <v>42005</v>
      </c>
      <c r="AA1971" s="110"/>
      <c r="AB1971" s="110"/>
      <c r="AC1971" s="110"/>
      <c r="AD1971" s="115" t="s">
        <v>1554</v>
      </c>
    </row>
    <row r="1972" spans="2:30" s="21" customFormat="1" ht="15" customHeight="1">
      <c r="B1972" s="109"/>
      <c r="C1972" s="110"/>
      <c r="D1972" s="110"/>
      <c r="E1972" s="110"/>
      <c r="F1972" s="110"/>
      <c r="G1972" s="110" t="s">
        <v>1553</v>
      </c>
      <c r="H1972" s="274">
        <v>42005</v>
      </c>
      <c r="I1972" s="110" t="s">
        <v>14</v>
      </c>
      <c r="J1972" s="111" t="s">
        <v>83</v>
      </c>
      <c r="K1972" s="110" t="s">
        <v>9</v>
      </c>
      <c r="L1972" s="110" t="s">
        <v>10</v>
      </c>
      <c r="M1972" s="110" t="s">
        <v>10</v>
      </c>
      <c r="N1972" s="110" t="s">
        <v>11</v>
      </c>
      <c r="O1972" s="9">
        <v>86235.19</v>
      </c>
      <c r="P1972" s="9">
        <v>0</v>
      </c>
      <c r="Q1972" s="9">
        <f t="shared" si="83"/>
        <v>86235.19</v>
      </c>
      <c r="R1972" s="112" t="s">
        <v>1</v>
      </c>
      <c r="S1972" s="113" t="s">
        <v>4</v>
      </c>
      <c r="T1972" s="113"/>
      <c r="U1972" s="110" t="s">
        <v>429</v>
      </c>
      <c r="V1972" s="110"/>
      <c r="W1972" s="110"/>
      <c r="X1972" s="110"/>
      <c r="Y1972" s="110"/>
      <c r="Z1972" s="274">
        <v>42005</v>
      </c>
      <c r="AA1972" s="110"/>
      <c r="AB1972" s="110"/>
      <c r="AC1972" s="110"/>
      <c r="AD1972" s="115" t="s">
        <v>1554</v>
      </c>
    </row>
    <row r="1973" spans="2:30" s="21" customFormat="1" ht="15" customHeight="1">
      <c r="B1973" s="109"/>
      <c r="C1973" s="110"/>
      <c r="D1973" s="110"/>
      <c r="E1973" s="110"/>
      <c r="F1973" s="110"/>
      <c r="G1973" s="110" t="s">
        <v>1553</v>
      </c>
      <c r="H1973" s="274">
        <v>42005</v>
      </c>
      <c r="I1973" s="110" t="s">
        <v>14</v>
      </c>
      <c r="J1973" s="111" t="s">
        <v>83</v>
      </c>
      <c r="K1973" s="110" t="s">
        <v>9</v>
      </c>
      <c r="L1973" s="110" t="s">
        <v>10</v>
      </c>
      <c r="M1973" s="110" t="s">
        <v>10</v>
      </c>
      <c r="N1973" s="110" t="s">
        <v>11</v>
      </c>
      <c r="O1973" s="9">
        <v>9320.11</v>
      </c>
      <c r="P1973" s="9">
        <v>0</v>
      </c>
      <c r="Q1973" s="9">
        <f t="shared" si="83"/>
        <v>9320.11</v>
      </c>
      <c r="R1973" s="112" t="s">
        <v>1</v>
      </c>
      <c r="S1973" s="113" t="s">
        <v>4</v>
      </c>
      <c r="T1973" s="113"/>
      <c r="U1973" s="110" t="s">
        <v>430</v>
      </c>
      <c r="V1973" s="110"/>
      <c r="W1973" s="110"/>
      <c r="X1973" s="110"/>
      <c r="Y1973" s="110"/>
      <c r="Z1973" s="274">
        <v>42005</v>
      </c>
      <c r="AA1973" s="110"/>
      <c r="AB1973" s="110"/>
      <c r="AC1973" s="110"/>
      <c r="AD1973" s="115" t="s">
        <v>1554</v>
      </c>
    </row>
    <row r="1974" spans="2:30" s="21" customFormat="1" ht="15" customHeight="1">
      <c r="B1974" s="109"/>
      <c r="C1974" s="110"/>
      <c r="D1974" s="110"/>
      <c r="E1974" s="110"/>
      <c r="F1974" s="110"/>
      <c r="G1974" s="110" t="s">
        <v>1553</v>
      </c>
      <c r="H1974" s="274">
        <v>42005</v>
      </c>
      <c r="I1974" s="110" t="s">
        <v>14</v>
      </c>
      <c r="J1974" s="111" t="s">
        <v>83</v>
      </c>
      <c r="K1974" s="110" t="s">
        <v>9</v>
      </c>
      <c r="L1974" s="110" t="s">
        <v>10</v>
      </c>
      <c r="M1974" s="110" t="s">
        <v>10</v>
      </c>
      <c r="N1974" s="110" t="s">
        <v>11</v>
      </c>
      <c r="O1974" s="9">
        <v>174</v>
      </c>
      <c r="P1974" s="9">
        <v>0</v>
      </c>
      <c r="Q1974" s="9">
        <f t="shared" si="83"/>
        <v>174</v>
      </c>
      <c r="R1974" s="112" t="s">
        <v>1</v>
      </c>
      <c r="S1974" s="113" t="s">
        <v>4</v>
      </c>
      <c r="T1974" s="113"/>
      <c r="U1974" s="110" t="s">
        <v>431</v>
      </c>
      <c r="V1974" s="110"/>
      <c r="W1974" s="110"/>
      <c r="X1974" s="110"/>
      <c r="Y1974" s="110"/>
      <c r="Z1974" s="274">
        <v>42005</v>
      </c>
      <c r="AA1974" s="110"/>
      <c r="AB1974" s="110"/>
      <c r="AC1974" s="110"/>
      <c r="AD1974" s="115" t="s">
        <v>1554</v>
      </c>
    </row>
    <row r="1975" spans="2:30" s="21" customFormat="1" ht="15" customHeight="1">
      <c r="B1975" s="109"/>
      <c r="C1975" s="110"/>
      <c r="D1975" s="110"/>
      <c r="E1975" s="110"/>
      <c r="F1975" s="110"/>
      <c r="G1975" s="110" t="s">
        <v>1553</v>
      </c>
      <c r="H1975" s="274">
        <v>42005</v>
      </c>
      <c r="I1975" s="110" t="s">
        <v>14</v>
      </c>
      <c r="J1975" s="111" t="s">
        <v>83</v>
      </c>
      <c r="K1975" s="110" t="s">
        <v>9</v>
      </c>
      <c r="L1975" s="110" t="s">
        <v>10</v>
      </c>
      <c r="M1975" s="110" t="s">
        <v>10</v>
      </c>
      <c r="N1975" s="110" t="s">
        <v>11</v>
      </c>
      <c r="O1975" s="9">
        <v>6901.04</v>
      </c>
      <c r="P1975" s="9">
        <v>0</v>
      </c>
      <c r="Q1975" s="9">
        <f t="shared" si="83"/>
        <v>6901.04</v>
      </c>
      <c r="R1975" s="112" t="s">
        <v>1</v>
      </c>
      <c r="S1975" s="113" t="s">
        <v>4</v>
      </c>
      <c r="T1975" s="113"/>
      <c r="U1975" s="110" t="s">
        <v>432</v>
      </c>
      <c r="V1975" s="110"/>
      <c r="W1975" s="110"/>
      <c r="X1975" s="110"/>
      <c r="Y1975" s="110"/>
      <c r="Z1975" s="274">
        <v>42005</v>
      </c>
      <c r="AA1975" s="110"/>
      <c r="AB1975" s="110"/>
      <c r="AC1975" s="110"/>
      <c r="AD1975" s="115" t="s">
        <v>1554</v>
      </c>
    </row>
    <row r="1976" spans="2:30" s="21" customFormat="1" ht="15" customHeight="1">
      <c r="B1976" s="109"/>
      <c r="C1976" s="110"/>
      <c r="D1976" s="110"/>
      <c r="E1976" s="110"/>
      <c r="F1976" s="110"/>
      <c r="G1976" s="110" t="s">
        <v>1553</v>
      </c>
      <c r="H1976" s="274">
        <v>42005</v>
      </c>
      <c r="I1976" s="110" t="s">
        <v>14</v>
      </c>
      <c r="J1976" s="111" t="s">
        <v>83</v>
      </c>
      <c r="K1976" s="110" t="s">
        <v>9</v>
      </c>
      <c r="L1976" s="110" t="s">
        <v>10</v>
      </c>
      <c r="M1976" s="110" t="s">
        <v>10</v>
      </c>
      <c r="N1976" s="110" t="s">
        <v>11</v>
      </c>
      <c r="O1976" s="9">
        <v>224</v>
      </c>
      <c r="P1976" s="9">
        <v>0</v>
      </c>
      <c r="Q1976" s="9">
        <f t="shared" si="83"/>
        <v>224</v>
      </c>
      <c r="R1976" s="112" t="s">
        <v>1</v>
      </c>
      <c r="S1976" s="113" t="s">
        <v>4</v>
      </c>
      <c r="T1976" s="113"/>
      <c r="U1976" s="110" t="s">
        <v>433</v>
      </c>
      <c r="V1976" s="110"/>
      <c r="W1976" s="110"/>
      <c r="X1976" s="110"/>
      <c r="Y1976" s="110"/>
      <c r="Z1976" s="274">
        <v>42005</v>
      </c>
      <c r="AA1976" s="110"/>
      <c r="AB1976" s="110"/>
      <c r="AC1976" s="110"/>
      <c r="AD1976" s="115" t="s">
        <v>1554</v>
      </c>
    </row>
    <row r="1977" spans="2:30" s="21" customFormat="1" ht="15" customHeight="1">
      <c r="B1977" s="109"/>
      <c r="C1977" s="110"/>
      <c r="D1977" s="110"/>
      <c r="E1977" s="110"/>
      <c r="F1977" s="110"/>
      <c r="G1977" s="110" t="s">
        <v>1553</v>
      </c>
      <c r="H1977" s="274">
        <v>42005</v>
      </c>
      <c r="I1977" s="110" t="s">
        <v>14</v>
      </c>
      <c r="J1977" s="111" t="s">
        <v>83</v>
      </c>
      <c r="K1977" s="110" t="s">
        <v>9</v>
      </c>
      <c r="L1977" s="110" t="s">
        <v>10</v>
      </c>
      <c r="M1977" s="110" t="s">
        <v>10</v>
      </c>
      <c r="N1977" s="110" t="s">
        <v>11</v>
      </c>
      <c r="O1977" s="9">
        <v>105920.83</v>
      </c>
      <c r="P1977" s="9">
        <v>0</v>
      </c>
      <c r="Q1977" s="9">
        <f t="shared" si="83"/>
        <v>105920.83</v>
      </c>
      <c r="R1977" s="112" t="s">
        <v>1</v>
      </c>
      <c r="S1977" s="113" t="s">
        <v>4</v>
      </c>
      <c r="T1977" s="113"/>
      <c r="U1977" s="110" t="s">
        <v>434</v>
      </c>
      <c r="V1977" s="110"/>
      <c r="W1977" s="110"/>
      <c r="X1977" s="110"/>
      <c r="Y1977" s="110"/>
      <c r="Z1977" s="274">
        <v>42005</v>
      </c>
      <c r="AA1977" s="110"/>
      <c r="AB1977" s="110"/>
      <c r="AC1977" s="110"/>
      <c r="AD1977" s="115" t="s">
        <v>1554</v>
      </c>
    </row>
    <row r="1978" spans="2:30" s="21" customFormat="1" ht="15" customHeight="1">
      <c r="B1978" s="109"/>
      <c r="C1978" s="110"/>
      <c r="D1978" s="110"/>
      <c r="E1978" s="110"/>
      <c r="F1978" s="110"/>
      <c r="G1978" s="110" t="s">
        <v>1553</v>
      </c>
      <c r="H1978" s="274">
        <v>42005</v>
      </c>
      <c r="I1978" s="110" t="s">
        <v>14</v>
      </c>
      <c r="J1978" s="111" t="s">
        <v>83</v>
      </c>
      <c r="K1978" s="110" t="s">
        <v>9</v>
      </c>
      <c r="L1978" s="110" t="s">
        <v>10</v>
      </c>
      <c r="M1978" s="110" t="s">
        <v>10</v>
      </c>
      <c r="N1978" s="110" t="s">
        <v>11</v>
      </c>
      <c r="O1978" s="9">
        <v>145474.07</v>
      </c>
      <c r="P1978" s="9">
        <v>0</v>
      </c>
      <c r="Q1978" s="9">
        <f t="shared" si="83"/>
        <v>145474.07</v>
      </c>
      <c r="R1978" s="112" t="s">
        <v>1</v>
      </c>
      <c r="S1978" s="113" t="s">
        <v>4</v>
      </c>
      <c r="T1978" s="113"/>
      <c r="U1978" s="110" t="s">
        <v>435</v>
      </c>
      <c r="V1978" s="110"/>
      <c r="W1978" s="110"/>
      <c r="X1978" s="110"/>
      <c r="Y1978" s="110"/>
      <c r="Z1978" s="274">
        <v>42005</v>
      </c>
      <c r="AA1978" s="110"/>
      <c r="AB1978" s="110"/>
      <c r="AC1978" s="110"/>
      <c r="AD1978" s="115" t="s">
        <v>1554</v>
      </c>
    </row>
    <row r="1979" spans="2:30" s="21" customFormat="1" ht="15" customHeight="1">
      <c r="B1979" s="109"/>
      <c r="C1979" s="110"/>
      <c r="D1979" s="110"/>
      <c r="E1979" s="110"/>
      <c r="F1979" s="110"/>
      <c r="G1979" s="110" t="s">
        <v>1553</v>
      </c>
      <c r="H1979" s="274">
        <v>42005</v>
      </c>
      <c r="I1979" s="110" t="s">
        <v>14</v>
      </c>
      <c r="J1979" s="111" t="s">
        <v>83</v>
      </c>
      <c r="K1979" s="110" t="s">
        <v>9</v>
      </c>
      <c r="L1979" s="110" t="s">
        <v>10</v>
      </c>
      <c r="M1979" s="110" t="s">
        <v>10</v>
      </c>
      <c r="N1979" s="110" t="s">
        <v>11</v>
      </c>
      <c r="O1979" s="9">
        <v>260</v>
      </c>
      <c r="P1979" s="9">
        <v>0</v>
      </c>
      <c r="Q1979" s="9">
        <f t="shared" si="83"/>
        <v>260</v>
      </c>
      <c r="R1979" s="112" t="s">
        <v>1</v>
      </c>
      <c r="S1979" s="113" t="s">
        <v>4</v>
      </c>
      <c r="T1979" s="113"/>
      <c r="U1979" s="110" t="s">
        <v>436</v>
      </c>
      <c r="V1979" s="110"/>
      <c r="W1979" s="110"/>
      <c r="X1979" s="110"/>
      <c r="Y1979" s="110"/>
      <c r="Z1979" s="274">
        <v>42005</v>
      </c>
      <c r="AA1979" s="110"/>
      <c r="AB1979" s="110"/>
      <c r="AC1979" s="110"/>
      <c r="AD1979" s="115" t="s">
        <v>1554</v>
      </c>
    </row>
    <row r="1980" spans="2:30" s="21" customFormat="1" ht="15" customHeight="1">
      <c r="B1980" s="109"/>
      <c r="C1980" s="110"/>
      <c r="D1980" s="110"/>
      <c r="E1980" s="110"/>
      <c r="F1980" s="110"/>
      <c r="G1980" s="110" t="s">
        <v>1553</v>
      </c>
      <c r="H1980" s="274">
        <v>42005</v>
      </c>
      <c r="I1980" s="110" t="s">
        <v>14</v>
      </c>
      <c r="J1980" s="111" t="s">
        <v>83</v>
      </c>
      <c r="K1980" s="110" t="s">
        <v>9</v>
      </c>
      <c r="L1980" s="110" t="s">
        <v>10</v>
      </c>
      <c r="M1980" s="110" t="s">
        <v>10</v>
      </c>
      <c r="N1980" s="110" t="s">
        <v>11</v>
      </c>
      <c r="O1980" s="9">
        <v>72735.039999999994</v>
      </c>
      <c r="P1980" s="9">
        <v>0</v>
      </c>
      <c r="Q1980" s="9">
        <f t="shared" si="83"/>
        <v>72735.039999999994</v>
      </c>
      <c r="R1980" s="112" t="s">
        <v>1</v>
      </c>
      <c r="S1980" s="113" t="s">
        <v>4</v>
      </c>
      <c r="T1980" s="113"/>
      <c r="U1980" s="110" t="s">
        <v>437</v>
      </c>
      <c r="V1980" s="110"/>
      <c r="W1980" s="110"/>
      <c r="X1980" s="110"/>
      <c r="Y1980" s="110"/>
      <c r="Z1980" s="274">
        <v>42005</v>
      </c>
      <c r="AA1980" s="110"/>
      <c r="AB1980" s="110"/>
      <c r="AC1980" s="110"/>
      <c r="AD1980" s="115" t="s">
        <v>1554</v>
      </c>
    </row>
    <row r="1981" spans="2:30" s="21" customFormat="1" ht="15" customHeight="1">
      <c r="B1981" s="109"/>
      <c r="C1981" s="110"/>
      <c r="D1981" s="110"/>
      <c r="E1981" s="110"/>
      <c r="F1981" s="110"/>
      <c r="G1981" s="110" t="s">
        <v>1553</v>
      </c>
      <c r="H1981" s="274">
        <v>42005</v>
      </c>
      <c r="I1981" s="110" t="s">
        <v>14</v>
      </c>
      <c r="J1981" s="111" t="s">
        <v>83</v>
      </c>
      <c r="K1981" s="110" t="s">
        <v>9</v>
      </c>
      <c r="L1981" s="110" t="s">
        <v>10</v>
      </c>
      <c r="M1981" s="110" t="s">
        <v>10</v>
      </c>
      <c r="N1981" s="110" t="s">
        <v>11</v>
      </c>
      <c r="O1981" s="9">
        <v>12654.44</v>
      </c>
      <c r="P1981" s="9">
        <v>0</v>
      </c>
      <c r="Q1981" s="9">
        <f t="shared" si="83"/>
        <v>12654.44</v>
      </c>
      <c r="R1981" s="112" t="s">
        <v>1</v>
      </c>
      <c r="S1981" s="113" t="s">
        <v>4</v>
      </c>
      <c r="T1981" s="113"/>
      <c r="U1981" s="110" t="s">
        <v>438</v>
      </c>
      <c r="V1981" s="110"/>
      <c r="W1981" s="110"/>
      <c r="X1981" s="110"/>
      <c r="Y1981" s="110"/>
      <c r="Z1981" s="274">
        <v>42005</v>
      </c>
      <c r="AA1981" s="110"/>
      <c r="AB1981" s="110"/>
      <c r="AC1981" s="110"/>
      <c r="AD1981" s="115" t="s">
        <v>1554</v>
      </c>
    </row>
    <row r="1982" spans="2:30" s="21" customFormat="1" ht="15" customHeight="1">
      <c r="B1982" s="109"/>
      <c r="C1982" s="110"/>
      <c r="D1982" s="110"/>
      <c r="E1982" s="110"/>
      <c r="F1982" s="110"/>
      <c r="G1982" s="110" t="s">
        <v>1553</v>
      </c>
      <c r="H1982" s="274">
        <v>42005</v>
      </c>
      <c r="I1982" s="110" t="s">
        <v>14</v>
      </c>
      <c r="J1982" s="111" t="s">
        <v>83</v>
      </c>
      <c r="K1982" s="110" t="s">
        <v>9</v>
      </c>
      <c r="L1982" s="110" t="s">
        <v>10</v>
      </c>
      <c r="M1982" s="110" t="s">
        <v>10</v>
      </c>
      <c r="N1982" s="110" t="s">
        <v>11</v>
      </c>
      <c r="O1982" s="9">
        <v>118450.11</v>
      </c>
      <c r="P1982" s="9">
        <v>0</v>
      </c>
      <c r="Q1982" s="9">
        <f t="shared" si="83"/>
        <v>118450.11</v>
      </c>
      <c r="R1982" s="112" t="s">
        <v>1</v>
      </c>
      <c r="S1982" s="113" t="s">
        <v>4</v>
      </c>
      <c r="T1982" s="113"/>
      <c r="U1982" s="110" t="s">
        <v>928</v>
      </c>
      <c r="V1982" s="110"/>
      <c r="W1982" s="110"/>
      <c r="X1982" s="110"/>
      <c r="Y1982" s="110"/>
      <c r="Z1982" s="274">
        <v>42005</v>
      </c>
      <c r="AA1982" s="110"/>
      <c r="AB1982" s="110"/>
      <c r="AC1982" s="110"/>
      <c r="AD1982" s="115" t="s">
        <v>1554</v>
      </c>
    </row>
    <row r="1983" spans="2:30" s="21" customFormat="1" ht="15" customHeight="1">
      <c r="B1983" s="109"/>
      <c r="C1983" s="110"/>
      <c r="D1983" s="110"/>
      <c r="E1983" s="110"/>
      <c r="F1983" s="110"/>
      <c r="G1983" s="110" t="s">
        <v>1553</v>
      </c>
      <c r="H1983" s="274">
        <v>42005</v>
      </c>
      <c r="I1983" s="110" t="s">
        <v>14</v>
      </c>
      <c r="J1983" s="111" t="s">
        <v>83</v>
      </c>
      <c r="K1983" s="110" t="s">
        <v>9</v>
      </c>
      <c r="L1983" s="110" t="s">
        <v>10</v>
      </c>
      <c r="M1983" s="110" t="s">
        <v>10</v>
      </c>
      <c r="N1983" s="110" t="s">
        <v>11</v>
      </c>
      <c r="O1983" s="9">
        <v>27816.95</v>
      </c>
      <c r="P1983" s="9">
        <v>0</v>
      </c>
      <c r="Q1983" s="9">
        <f t="shared" si="83"/>
        <v>27816.95</v>
      </c>
      <c r="R1983" s="112" t="s">
        <v>1</v>
      </c>
      <c r="S1983" s="113" t="s">
        <v>4</v>
      </c>
      <c r="T1983" s="113"/>
      <c r="U1983" s="110" t="s">
        <v>439</v>
      </c>
      <c r="V1983" s="110"/>
      <c r="W1983" s="110"/>
      <c r="X1983" s="110"/>
      <c r="Y1983" s="110"/>
      <c r="Z1983" s="274">
        <v>42005</v>
      </c>
      <c r="AA1983" s="110"/>
      <c r="AB1983" s="110"/>
      <c r="AC1983" s="110"/>
      <c r="AD1983" s="115" t="s">
        <v>1554</v>
      </c>
    </row>
    <row r="1984" spans="2:30" s="21" customFormat="1" ht="15" customHeight="1">
      <c r="B1984" s="109"/>
      <c r="C1984" s="110"/>
      <c r="D1984" s="110"/>
      <c r="E1984" s="110"/>
      <c r="F1984" s="110"/>
      <c r="G1984" s="110" t="s">
        <v>1553</v>
      </c>
      <c r="H1984" s="274">
        <v>42005</v>
      </c>
      <c r="I1984" s="110" t="s">
        <v>14</v>
      </c>
      <c r="J1984" s="111" t="s">
        <v>83</v>
      </c>
      <c r="K1984" s="110" t="s">
        <v>9</v>
      </c>
      <c r="L1984" s="110" t="s">
        <v>10</v>
      </c>
      <c r="M1984" s="110" t="s">
        <v>10</v>
      </c>
      <c r="N1984" s="110" t="s">
        <v>11</v>
      </c>
      <c r="O1984" s="9">
        <v>24370.12</v>
      </c>
      <c r="P1984" s="9">
        <v>0</v>
      </c>
      <c r="Q1984" s="9">
        <f t="shared" si="83"/>
        <v>24370.12</v>
      </c>
      <c r="R1984" s="112" t="s">
        <v>1</v>
      </c>
      <c r="S1984" s="113" t="s">
        <v>4</v>
      </c>
      <c r="T1984" s="113"/>
      <c r="U1984" s="110" t="s">
        <v>440</v>
      </c>
      <c r="V1984" s="110"/>
      <c r="W1984" s="110"/>
      <c r="X1984" s="110"/>
      <c r="Y1984" s="110"/>
      <c r="Z1984" s="274">
        <v>42005</v>
      </c>
      <c r="AA1984" s="110"/>
      <c r="AB1984" s="110"/>
      <c r="AC1984" s="110"/>
      <c r="AD1984" s="115" t="s">
        <v>1554</v>
      </c>
    </row>
    <row r="1985" spans="2:30" s="21" customFormat="1" ht="15" customHeight="1">
      <c r="B1985" s="109"/>
      <c r="C1985" s="110"/>
      <c r="D1985" s="110"/>
      <c r="E1985" s="110"/>
      <c r="F1985" s="110"/>
      <c r="G1985" s="110" t="s">
        <v>1553</v>
      </c>
      <c r="H1985" s="274">
        <v>42005</v>
      </c>
      <c r="I1985" s="110" t="s">
        <v>14</v>
      </c>
      <c r="J1985" s="111" t="s">
        <v>83</v>
      </c>
      <c r="K1985" s="110" t="s">
        <v>9</v>
      </c>
      <c r="L1985" s="110" t="s">
        <v>10</v>
      </c>
      <c r="M1985" s="110" t="s">
        <v>10</v>
      </c>
      <c r="N1985" s="110" t="s">
        <v>11</v>
      </c>
      <c r="O1985" s="9">
        <v>110811.92</v>
      </c>
      <c r="P1985" s="9">
        <v>0</v>
      </c>
      <c r="Q1985" s="9">
        <f t="shared" si="83"/>
        <v>110811.92</v>
      </c>
      <c r="R1985" s="112" t="s">
        <v>1</v>
      </c>
      <c r="S1985" s="113" t="s">
        <v>4</v>
      </c>
      <c r="T1985" s="113"/>
      <c r="U1985" s="110" t="s">
        <v>441</v>
      </c>
      <c r="V1985" s="110"/>
      <c r="W1985" s="110"/>
      <c r="X1985" s="110"/>
      <c r="Y1985" s="110"/>
      <c r="Z1985" s="274">
        <v>42005</v>
      </c>
      <c r="AA1985" s="110"/>
      <c r="AB1985" s="110"/>
      <c r="AC1985" s="110"/>
      <c r="AD1985" s="115" t="s">
        <v>1554</v>
      </c>
    </row>
    <row r="1986" spans="2:30" s="21" customFormat="1" ht="15" customHeight="1">
      <c r="B1986" s="109"/>
      <c r="C1986" s="110"/>
      <c r="D1986" s="110"/>
      <c r="E1986" s="110"/>
      <c r="F1986" s="110"/>
      <c r="G1986" s="110" t="s">
        <v>1553</v>
      </c>
      <c r="H1986" s="274">
        <v>42005</v>
      </c>
      <c r="I1986" s="110" t="s">
        <v>14</v>
      </c>
      <c r="J1986" s="111" t="s">
        <v>83</v>
      </c>
      <c r="K1986" s="110" t="s">
        <v>9</v>
      </c>
      <c r="L1986" s="110" t="s">
        <v>10</v>
      </c>
      <c r="M1986" s="110" t="s">
        <v>10</v>
      </c>
      <c r="N1986" s="110" t="s">
        <v>11</v>
      </c>
      <c r="O1986" s="9">
        <v>380</v>
      </c>
      <c r="P1986" s="9">
        <v>0</v>
      </c>
      <c r="Q1986" s="9">
        <f t="shared" si="83"/>
        <v>380</v>
      </c>
      <c r="R1986" s="112" t="s">
        <v>1</v>
      </c>
      <c r="S1986" s="113" t="s">
        <v>4</v>
      </c>
      <c r="T1986" s="113"/>
      <c r="U1986" s="110" t="s">
        <v>442</v>
      </c>
      <c r="V1986" s="110"/>
      <c r="W1986" s="110"/>
      <c r="X1986" s="110"/>
      <c r="Y1986" s="110"/>
      <c r="Z1986" s="274">
        <v>42005</v>
      </c>
      <c r="AA1986" s="110"/>
      <c r="AB1986" s="110"/>
      <c r="AC1986" s="110"/>
      <c r="AD1986" s="115" t="s">
        <v>1554</v>
      </c>
    </row>
    <row r="1987" spans="2:30" s="21" customFormat="1" ht="15" customHeight="1">
      <c r="B1987" s="109"/>
      <c r="C1987" s="110"/>
      <c r="D1987" s="110"/>
      <c r="E1987" s="110"/>
      <c r="F1987" s="110"/>
      <c r="G1987" s="110" t="s">
        <v>1553</v>
      </c>
      <c r="H1987" s="274">
        <v>42005</v>
      </c>
      <c r="I1987" s="110" t="s">
        <v>14</v>
      </c>
      <c r="J1987" s="111" t="s">
        <v>83</v>
      </c>
      <c r="K1987" s="110" t="s">
        <v>9</v>
      </c>
      <c r="L1987" s="110" t="s">
        <v>10</v>
      </c>
      <c r="M1987" s="110" t="s">
        <v>10</v>
      </c>
      <c r="N1987" s="110" t="s">
        <v>11</v>
      </c>
      <c r="O1987" s="9">
        <v>95263.25</v>
      </c>
      <c r="P1987" s="9">
        <v>0</v>
      </c>
      <c r="Q1987" s="9">
        <f t="shared" si="83"/>
        <v>95263.25</v>
      </c>
      <c r="R1987" s="112" t="s">
        <v>1</v>
      </c>
      <c r="S1987" s="113" t="s">
        <v>4</v>
      </c>
      <c r="T1987" s="113"/>
      <c r="U1987" s="110" t="s">
        <v>443</v>
      </c>
      <c r="V1987" s="110"/>
      <c r="W1987" s="110"/>
      <c r="X1987" s="110"/>
      <c r="Y1987" s="110"/>
      <c r="Z1987" s="274">
        <v>42005</v>
      </c>
      <c r="AA1987" s="110"/>
      <c r="AB1987" s="110"/>
      <c r="AC1987" s="110"/>
      <c r="AD1987" s="115" t="s">
        <v>1554</v>
      </c>
    </row>
    <row r="1988" spans="2:30" s="21" customFormat="1" ht="15" customHeight="1">
      <c r="B1988" s="109"/>
      <c r="C1988" s="110"/>
      <c r="D1988" s="110"/>
      <c r="E1988" s="110"/>
      <c r="F1988" s="110"/>
      <c r="G1988" s="110" t="s">
        <v>1553</v>
      </c>
      <c r="H1988" s="274">
        <v>42005</v>
      </c>
      <c r="I1988" s="110" t="s">
        <v>14</v>
      </c>
      <c r="J1988" s="111" t="s">
        <v>83</v>
      </c>
      <c r="K1988" s="110" t="s">
        <v>9</v>
      </c>
      <c r="L1988" s="110" t="s">
        <v>10</v>
      </c>
      <c r="M1988" s="110" t="s">
        <v>10</v>
      </c>
      <c r="N1988" s="110" t="s">
        <v>11</v>
      </c>
      <c r="O1988" s="9">
        <v>32268.47</v>
      </c>
      <c r="P1988" s="9">
        <v>0</v>
      </c>
      <c r="Q1988" s="9">
        <f t="shared" si="83"/>
        <v>32268.47</v>
      </c>
      <c r="R1988" s="112" t="s">
        <v>1</v>
      </c>
      <c r="S1988" s="113" t="s">
        <v>4</v>
      </c>
      <c r="T1988" s="113"/>
      <c r="U1988" s="110" t="s">
        <v>444</v>
      </c>
      <c r="V1988" s="110"/>
      <c r="W1988" s="110"/>
      <c r="X1988" s="110"/>
      <c r="Y1988" s="110"/>
      <c r="Z1988" s="274">
        <v>42005</v>
      </c>
      <c r="AA1988" s="110"/>
      <c r="AB1988" s="110"/>
      <c r="AC1988" s="110"/>
      <c r="AD1988" s="115" t="s">
        <v>1554</v>
      </c>
    </row>
    <row r="1989" spans="2:30" s="21" customFormat="1" ht="15" customHeight="1">
      <c r="B1989" s="109"/>
      <c r="C1989" s="110"/>
      <c r="D1989" s="110"/>
      <c r="E1989" s="110"/>
      <c r="F1989" s="110"/>
      <c r="G1989" s="110" t="s">
        <v>1553</v>
      </c>
      <c r="H1989" s="274">
        <v>42005</v>
      </c>
      <c r="I1989" s="110" t="s">
        <v>14</v>
      </c>
      <c r="J1989" s="111" t="s">
        <v>83</v>
      </c>
      <c r="K1989" s="110" t="s">
        <v>9</v>
      </c>
      <c r="L1989" s="110" t="s">
        <v>10</v>
      </c>
      <c r="M1989" s="110" t="s">
        <v>10</v>
      </c>
      <c r="N1989" s="110" t="s">
        <v>11</v>
      </c>
      <c r="O1989" s="9">
        <v>53782.29</v>
      </c>
      <c r="P1989" s="9">
        <v>0</v>
      </c>
      <c r="Q1989" s="9">
        <f t="shared" si="83"/>
        <v>53782.29</v>
      </c>
      <c r="R1989" s="112" t="s">
        <v>1</v>
      </c>
      <c r="S1989" s="113" t="s">
        <v>4</v>
      </c>
      <c r="T1989" s="113"/>
      <c r="U1989" s="110" t="s">
        <v>445</v>
      </c>
      <c r="V1989" s="110"/>
      <c r="W1989" s="110"/>
      <c r="X1989" s="110"/>
      <c r="Y1989" s="110"/>
      <c r="Z1989" s="274">
        <v>42005</v>
      </c>
      <c r="AA1989" s="110"/>
      <c r="AB1989" s="110"/>
      <c r="AC1989" s="110"/>
      <c r="AD1989" s="115" t="s">
        <v>1554</v>
      </c>
    </row>
    <row r="1990" spans="2:30" s="21" customFormat="1" ht="15" customHeight="1">
      <c r="B1990" s="109"/>
      <c r="C1990" s="110"/>
      <c r="D1990" s="110"/>
      <c r="E1990" s="110"/>
      <c r="F1990" s="110"/>
      <c r="G1990" s="110" t="s">
        <v>1553</v>
      </c>
      <c r="H1990" s="274">
        <v>42005</v>
      </c>
      <c r="I1990" s="110" t="s">
        <v>14</v>
      </c>
      <c r="J1990" s="111" t="s">
        <v>83</v>
      </c>
      <c r="K1990" s="110" t="s">
        <v>9</v>
      </c>
      <c r="L1990" s="110" t="s">
        <v>10</v>
      </c>
      <c r="M1990" s="110" t="s">
        <v>10</v>
      </c>
      <c r="N1990" s="110" t="s">
        <v>11</v>
      </c>
      <c r="O1990" s="9">
        <v>9805.2999999999993</v>
      </c>
      <c r="P1990" s="9">
        <v>0</v>
      </c>
      <c r="Q1990" s="9">
        <f t="shared" si="83"/>
        <v>9805.2999999999993</v>
      </c>
      <c r="R1990" s="112" t="s">
        <v>1</v>
      </c>
      <c r="S1990" s="113" t="s">
        <v>4</v>
      </c>
      <c r="T1990" s="113"/>
      <c r="U1990" s="110" t="s">
        <v>446</v>
      </c>
      <c r="V1990" s="110"/>
      <c r="W1990" s="110"/>
      <c r="X1990" s="110"/>
      <c r="Y1990" s="110"/>
      <c r="Z1990" s="274">
        <v>42005</v>
      </c>
      <c r="AA1990" s="110"/>
      <c r="AB1990" s="110"/>
      <c r="AC1990" s="110"/>
      <c r="AD1990" s="115" t="s">
        <v>1554</v>
      </c>
    </row>
    <row r="1991" spans="2:30" s="21" customFormat="1" ht="15" customHeight="1">
      <c r="B1991" s="109"/>
      <c r="C1991" s="110"/>
      <c r="D1991" s="110"/>
      <c r="E1991" s="110"/>
      <c r="F1991" s="110"/>
      <c r="G1991" s="110" t="s">
        <v>1553</v>
      </c>
      <c r="H1991" s="274">
        <v>42005</v>
      </c>
      <c r="I1991" s="110" t="s">
        <v>14</v>
      </c>
      <c r="J1991" s="111" t="s">
        <v>83</v>
      </c>
      <c r="K1991" s="110" t="s">
        <v>9</v>
      </c>
      <c r="L1991" s="110" t="s">
        <v>10</v>
      </c>
      <c r="M1991" s="110" t="s">
        <v>10</v>
      </c>
      <c r="N1991" s="110" t="s">
        <v>11</v>
      </c>
      <c r="O1991" s="9">
        <v>2355</v>
      </c>
      <c r="P1991" s="9">
        <v>0</v>
      </c>
      <c r="Q1991" s="9">
        <f t="shared" si="83"/>
        <v>2355</v>
      </c>
      <c r="R1991" s="112" t="s">
        <v>1</v>
      </c>
      <c r="S1991" s="113" t="s">
        <v>4</v>
      </c>
      <c r="T1991" s="113"/>
      <c r="U1991" s="110" t="s">
        <v>447</v>
      </c>
      <c r="V1991" s="110"/>
      <c r="W1991" s="110"/>
      <c r="X1991" s="110"/>
      <c r="Y1991" s="110"/>
      <c r="Z1991" s="274">
        <v>42005</v>
      </c>
      <c r="AA1991" s="110"/>
      <c r="AB1991" s="110"/>
      <c r="AC1991" s="110"/>
      <c r="AD1991" s="115" t="s">
        <v>1554</v>
      </c>
    </row>
    <row r="1992" spans="2:30" s="21" customFormat="1" ht="15" customHeight="1">
      <c r="B1992" s="109"/>
      <c r="C1992" s="110"/>
      <c r="D1992" s="110"/>
      <c r="E1992" s="110"/>
      <c r="F1992" s="110"/>
      <c r="G1992" s="110" t="s">
        <v>1553</v>
      </c>
      <c r="H1992" s="274">
        <v>42005</v>
      </c>
      <c r="I1992" s="110" t="s">
        <v>14</v>
      </c>
      <c r="J1992" s="111" t="s">
        <v>83</v>
      </c>
      <c r="K1992" s="110" t="s">
        <v>9</v>
      </c>
      <c r="L1992" s="110" t="s">
        <v>10</v>
      </c>
      <c r="M1992" s="110" t="s">
        <v>10</v>
      </c>
      <c r="N1992" s="110" t="s">
        <v>11</v>
      </c>
      <c r="O1992" s="9">
        <v>44729.23</v>
      </c>
      <c r="P1992" s="9">
        <v>0</v>
      </c>
      <c r="Q1992" s="9">
        <f t="shared" si="83"/>
        <v>44729.23</v>
      </c>
      <c r="R1992" s="112" t="s">
        <v>1</v>
      </c>
      <c r="S1992" s="113" t="s">
        <v>4</v>
      </c>
      <c r="T1992" s="113"/>
      <c r="U1992" s="110" t="s">
        <v>448</v>
      </c>
      <c r="V1992" s="110"/>
      <c r="W1992" s="110"/>
      <c r="X1992" s="110"/>
      <c r="Y1992" s="110"/>
      <c r="Z1992" s="274">
        <v>42005</v>
      </c>
      <c r="AA1992" s="110"/>
      <c r="AB1992" s="110"/>
      <c r="AC1992" s="110"/>
      <c r="AD1992" s="115" t="s">
        <v>1554</v>
      </c>
    </row>
    <row r="1993" spans="2:30" s="21" customFormat="1" ht="15" customHeight="1">
      <c r="B1993" s="109"/>
      <c r="C1993" s="110"/>
      <c r="D1993" s="110"/>
      <c r="E1993" s="110"/>
      <c r="F1993" s="110"/>
      <c r="G1993" s="110" t="s">
        <v>1553</v>
      </c>
      <c r="H1993" s="274">
        <v>42005</v>
      </c>
      <c r="I1993" s="110" t="s">
        <v>14</v>
      </c>
      <c r="J1993" s="111" t="s">
        <v>83</v>
      </c>
      <c r="K1993" s="110" t="s">
        <v>9</v>
      </c>
      <c r="L1993" s="110" t="s">
        <v>10</v>
      </c>
      <c r="M1993" s="110" t="s">
        <v>10</v>
      </c>
      <c r="N1993" s="110" t="s">
        <v>11</v>
      </c>
      <c r="O1993" s="9">
        <v>1284</v>
      </c>
      <c r="P1993" s="9">
        <v>0</v>
      </c>
      <c r="Q1993" s="9">
        <f t="shared" si="83"/>
        <v>1284</v>
      </c>
      <c r="R1993" s="112" t="s">
        <v>1</v>
      </c>
      <c r="S1993" s="113" t="s">
        <v>4</v>
      </c>
      <c r="T1993" s="113"/>
      <c r="U1993" s="110" t="s">
        <v>449</v>
      </c>
      <c r="V1993" s="110"/>
      <c r="W1993" s="110"/>
      <c r="X1993" s="110"/>
      <c r="Y1993" s="110"/>
      <c r="Z1993" s="274">
        <v>42005</v>
      </c>
      <c r="AA1993" s="110"/>
      <c r="AB1993" s="110"/>
      <c r="AC1993" s="110"/>
      <c r="AD1993" s="115" t="s">
        <v>1554</v>
      </c>
    </row>
    <row r="1994" spans="2:30" s="21" customFormat="1" ht="15" customHeight="1">
      <c r="B1994" s="109"/>
      <c r="C1994" s="110"/>
      <c r="D1994" s="110"/>
      <c r="E1994" s="110"/>
      <c r="F1994" s="110"/>
      <c r="G1994" s="110" t="s">
        <v>1553</v>
      </c>
      <c r="H1994" s="274">
        <v>42005</v>
      </c>
      <c r="I1994" s="110" t="s">
        <v>14</v>
      </c>
      <c r="J1994" s="111" t="s">
        <v>83</v>
      </c>
      <c r="K1994" s="110" t="s">
        <v>9</v>
      </c>
      <c r="L1994" s="110" t="s">
        <v>10</v>
      </c>
      <c r="M1994" s="110" t="s">
        <v>10</v>
      </c>
      <c r="N1994" s="110" t="s">
        <v>11</v>
      </c>
      <c r="O1994" s="9">
        <v>4292.8999999999996</v>
      </c>
      <c r="P1994" s="9">
        <v>0</v>
      </c>
      <c r="Q1994" s="9">
        <f t="shared" si="83"/>
        <v>4292.8999999999996</v>
      </c>
      <c r="R1994" s="112" t="s">
        <v>1</v>
      </c>
      <c r="S1994" s="113" t="s">
        <v>4</v>
      </c>
      <c r="T1994" s="113"/>
      <c r="U1994" s="110" t="s">
        <v>450</v>
      </c>
      <c r="V1994" s="110"/>
      <c r="W1994" s="110"/>
      <c r="X1994" s="110"/>
      <c r="Y1994" s="110"/>
      <c r="Z1994" s="274">
        <v>42005</v>
      </c>
      <c r="AA1994" s="110"/>
      <c r="AB1994" s="110"/>
      <c r="AC1994" s="110"/>
      <c r="AD1994" s="115" t="s">
        <v>1554</v>
      </c>
    </row>
    <row r="1995" spans="2:30" s="21" customFormat="1" ht="15" customHeight="1">
      <c r="B1995" s="109"/>
      <c r="C1995" s="110"/>
      <c r="D1995" s="110"/>
      <c r="E1995" s="110"/>
      <c r="F1995" s="110"/>
      <c r="G1995" s="110" t="s">
        <v>1553</v>
      </c>
      <c r="H1995" s="274">
        <v>42005</v>
      </c>
      <c r="I1995" s="110" t="s">
        <v>14</v>
      </c>
      <c r="J1995" s="111" t="s">
        <v>83</v>
      </c>
      <c r="K1995" s="110" t="s">
        <v>9</v>
      </c>
      <c r="L1995" s="110" t="s">
        <v>10</v>
      </c>
      <c r="M1995" s="110" t="s">
        <v>10</v>
      </c>
      <c r="N1995" s="110" t="s">
        <v>11</v>
      </c>
      <c r="O1995" s="9">
        <v>23257.72</v>
      </c>
      <c r="P1995" s="9">
        <v>0</v>
      </c>
      <c r="Q1995" s="9">
        <f t="shared" si="83"/>
        <v>23257.72</v>
      </c>
      <c r="R1995" s="112" t="s">
        <v>1</v>
      </c>
      <c r="S1995" s="113" t="s">
        <v>4</v>
      </c>
      <c r="T1995" s="113"/>
      <c r="U1995" s="110" t="s">
        <v>451</v>
      </c>
      <c r="V1995" s="110"/>
      <c r="W1995" s="110"/>
      <c r="X1995" s="110"/>
      <c r="Y1995" s="110"/>
      <c r="Z1995" s="274">
        <v>42005</v>
      </c>
      <c r="AA1995" s="110"/>
      <c r="AB1995" s="110"/>
      <c r="AC1995" s="110"/>
      <c r="AD1995" s="115" t="s">
        <v>1554</v>
      </c>
    </row>
    <row r="1996" spans="2:30" s="21" customFormat="1" ht="15" customHeight="1">
      <c r="B1996" s="109"/>
      <c r="C1996" s="110"/>
      <c r="D1996" s="110"/>
      <c r="E1996" s="110"/>
      <c r="F1996" s="110"/>
      <c r="G1996" s="110" t="s">
        <v>1553</v>
      </c>
      <c r="H1996" s="274">
        <v>42005</v>
      </c>
      <c r="I1996" s="110" t="s">
        <v>14</v>
      </c>
      <c r="J1996" s="111" t="s">
        <v>83</v>
      </c>
      <c r="K1996" s="110" t="s">
        <v>9</v>
      </c>
      <c r="L1996" s="110" t="s">
        <v>10</v>
      </c>
      <c r="M1996" s="110" t="s">
        <v>10</v>
      </c>
      <c r="N1996" s="110" t="s">
        <v>11</v>
      </c>
      <c r="O1996" s="9">
        <v>23695.53</v>
      </c>
      <c r="P1996" s="9">
        <v>0</v>
      </c>
      <c r="Q1996" s="9">
        <f t="shared" si="83"/>
        <v>23695.53</v>
      </c>
      <c r="R1996" s="112" t="s">
        <v>1</v>
      </c>
      <c r="S1996" s="113" t="s">
        <v>4</v>
      </c>
      <c r="T1996" s="113"/>
      <c r="U1996" s="110" t="s">
        <v>452</v>
      </c>
      <c r="V1996" s="110"/>
      <c r="W1996" s="110"/>
      <c r="X1996" s="110"/>
      <c r="Y1996" s="110"/>
      <c r="Z1996" s="274">
        <v>42005</v>
      </c>
      <c r="AA1996" s="110"/>
      <c r="AB1996" s="110"/>
      <c r="AC1996" s="110"/>
      <c r="AD1996" s="115" t="s">
        <v>1554</v>
      </c>
    </row>
    <row r="1997" spans="2:30" s="21" customFormat="1" ht="15" customHeight="1">
      <c r="B1997" s="109"/>
      <c r="C1997" s="110"/>
      <c r="D1997" s="110"/>
      <c r="E1997" s="110"/>
      <c r="F1997" s="110"/>
      <c r="G1997" s="110" t="s">
        <v>1553</v>
      </c>
      <c r="H1997" s="274">
        <v>42005</v>
      </c>
      <c r="I1997" s="110" t="s">
        <v>14</v>
      </c>
      <c r="J1997" s="111" t="s">
        <v>83</v>
      </c>
      <c r="K1997" s="110" t="s">
        <v>9</v>
      </c>
      <c r="L1997" s="110" t="s">
        <v>10</v>
      </c>
      <c r="M1997" s="110" t="s">
        <v>10</v>
      </c>
      <c r="N1997" s="110" t="s">
        <v>11</v>
      </c>
      <c r="O1997" s="9">
        <v>540</v>
      </c>
      <c r="P1997" s="9">
        <v>0</v>
      </c>
      <c r="Q1997" s="9">
        <f t="shared" si="83"/>
        <v>540</v>
      </c>
      <c r="R1997" s="112" t="s">
        <v>1</v>
      </c>
      <c r="S1997" s="113" t="s">
        <v>4</v>
      </c>
      <c r="T1997" s="113"/>
      <c r="U1997" s="110" t="s">
        <v>453</v>
      </c>
      <c r="V1997" s="110"/>
      <c r="W1997" s="110"/>
      <c r="X1997" s="110"/>
      <c r="Y1997" s="110"/>
      <c r="Z1997" s="274">
        <v>42005</v>
      </c>
      <c r="AA1997" s="110"/>
      <c r="AB1997" s="110"/>
      <c r="AC1997" s="110"/>
      <c r="AD1997" s="115" t="s">
        <v>1554</v>
      </c>
    </row>
    <row r="1998" spans="2:30" s="21" customFormat="1" ht="15" customHeight="1">
      <c r="B1998" s="109"/>
      <c r="C1998" s="110"/>
      <c r="D1998" s="110"/>
      <c r="E1998" s="110"/>
      <c r="F1998" s="110"/>
      <c r="G1998" s="110" t="s">
        <v>1553</v>
      </c>
      <c r="H1998" s="274">
        <v>42005</v>
      </c>
      <c r="I1998" s="110" t="s">
        <v>14</v>
      </c>
      <c r="J1998" s="111" t="s">
        <v>83</v>
      </c>
      <c r="K1998" s="110" t="s">
        <v>9</v>
      </c>
      <c r="L1998" s="110" t="s">
        <v>10</v>
      </c>
      <c r="M1998" s="110" t="s">
        <v>10</v>
      </c>
      <c r="N1998" s="110" t="s">
        <v>11</v>
      </c>
      <c r="O1998" s="9">
        <v>14998.58</v>
      </c>
      <c r="P1998" s="9">
        <v>0</v>
      </c>
      <c r="Q1998" s="9">
        <f t="shared" si="83"/>
        <v>14998.58</v>
      </c>
      <c r="R1998" s="112" t="s">
        <v>1</v>
      </c>
      <c r="S1998" s="113" t="s">
        <v>4</v>
      </c>
      <c r="T1998" s="113"/>
      <c r="U1998" s="110" t="s">
        <v>454</v>
      </c>
      <c r="V1998" s="110"/>
      <c r="W1998" s="110"/>
      <c r="X1998" s="110"/>
      <c r="Y1998" s="110"/>
      <c r="Z1998" s="274">
        <v>42005</v>
      </c>
      <c r="AA1998" s="110"/>
      <c r="AB1998" s="110"/>
      <c r="AC1998" s="110"/>
      <c r="AD1998" s="115" t="s">
        <v>1554</v>
      </c>
    </row>
    <row r="1999" spans="2:30" s="21" customFormat="1" ht="15" customHeight="1">
      <c r="B1999" s="109"/>
      <c r="C1999" s="110"/>
      <c r="D1999" s="110"/>
      <c r="E1999" s="110"/>
      <c r="F1999" s="110"/>
      <c r="G1999" s="110" t="s">
        <v>1553</v>
      </c>
      <c r="H1999" s="274">
        <v>42005</v>
      </c>
      <c r="I1999" s="110" t="s">
        <v>14</v>
      </c>
      <c r="J1999" s="111" t="s">
        <v>83</v>
      </c>
      <c r="K1999" s="110" t="s">
        <v>9</v>
      </c>
      <c r="L1999" s="110" t="s">
        <v>10</v>
      </c>
      <c r="M1999" s="110" t="s">
        <v>10</v>
      </c>
      <c r="N1999" s="110" t="s">
        <v>11</v>
      </c>
      <c r="O1999" s="9">
        <v>4974.46</v>
      </c>
      <c r="P1999" s="9">
        <v>0</v>
      </c>
      <c r="Q1999" s="9">
        <f t="shared" si="83"/>
        <v>4974.46</v>
      </c>
      <c r="R1999" s="112" t="s">
        <v>1</v>
      </c>
      <c r="S1999" s="113" t="s">
        <v>4</v>
      </c>
      <c r="T1999" s="113"/>
      <c r="U1999" s="110" t="s">
        <v>455</v>
      </c>
      <c r="V1999" s="110"/>
      <c r="W1999" s="110"/>
      <c r="X1999" s="110"/>
      <c r="Y1999" s="110"/>
      <c r="Z1999" s="274">
        <v>42005</v>
      </c>
      <c r="AA1999" s="110"/>
      <c r="AB1999" s="110"/>
      <c r="AC1999" s="110"/>
      <c r="AD1999" s="115" t="s">
        <v>1554</v>
      </c>
    </row>
    <row r="2000" spans="2:30" s="21" customFormat="1" ht="15" customHeight="1">
      <c r="B2000" s="109"/>
      <c r="C2000" s="110"/>
      <c r="D2000" s="110"/>
      <c r="E2000" s="110"/>
      <c r="F2000" s="110"/>
      <c r="G2000" s="110" t="s">
        <v>1553</v>
      </c>
      <c r="H2000" s="274">
        <v>42005</v>
      </c>
      <c r="I2000" s="110" t="s">
        <v>14</v>
      </c>
      <c r="J2000" s="111" t="s">
        <v>83</v>
      </c>
      <c r="K2000" s="110" t="s">
        <v>9</v>
      </c>
      <c r="L2000" s="110" t="s">
        <v>10</v>
      </c>
      <c r="M2000" s="110" t="s">
        <v>10</v>
      </c>
      <c r="N2000" s="110" t="s">
        <v>11</v>
      </c>
      <c r="O2000" s="9">
        <v>323</v>
      </c>
      <c r="P2000" s="9">
        <v>0</v>
      </c>
      <c r="Q2000" s="9">
        <f t="shared" si="83"/>
        <v>323</v>
      </c>
      <c r="R2000" s="112" t="s">
        <v>1</v>
      </c>
      <c r="S2000" s="113" t="s">
        <v>4</v>
      </c>
      <c r="T2000" s="113"/>
      <c r="U2000" s="110" t="s">
        <v>456</v>
      </c>
      <c r="V2000" s="110"/>
      <c r="W2000" s="110"/>
      <c r="X2000" s="110"/>
      <c r="Y2000" s="110"/>
      <c r="Z2000" s="274">
        <v>42005</v>
      </c>
      <c r="AA2000" s="110"/>
      <c r="AB2000" s="110"/>
      <c r="AC2000" s="110"/>
      <c r="AD2000" s="115" t="s">
        <v>1554</v>
      </c>
    </row>
    <row r="2001" spans="2:30" s="21" customFormat="1" ht="15" customHeight="1">
      <c r="B2001" s="109"/>
      <c r="C2001" s="110"/>
      <c r="D2001" s="110"/>
      <c r="E2001" s="110"/>
      <c r="F2001" s="110"/>
      <c r="G2001" s="110" t="s">
        <v>1553</v>
      </c>
      <c r="H2001" s="274">
        <v>42005</v>
      </c>
      <c r="I2001" s="110" t="s">
        <v>14</v>
      </c>
      <c r="J2001" s="111" t="s">
        <v>83</v>
      </c>
      <c r="K2001" s="110" t="s">
        <v>9</v>
      </c>
      <c r="L2001" s="110" t="s">
        <v>10</v>
      </c>
      <c r="M2001" s="110" t="s">
        <v>10</v>
      </c>
      <c r="N2001" s="110" t="s">
        <v>11</v>
      </c>
      <c r="O2001" s="9">
        <v>70595.19</v>
      </c>
      <c r="P2001" s="9">
        <v>0</v>
      </c>
      <c r="Q2001" s="9">
        <f t="shared" si="83"/>
        <v>70595.19</v>
      </c>
      <c r="R2001" s="112" t="s">
        <v>1</v>
      </c>
      <c r="S2001" s="113" t="s">
        <v>4</v>
      </c>
      <c r="T2001" s="113"/>
      <c r="U2001" s="110" t="s">
        <v>457</v>
      </c>
      <c r="V2001" s="110"/>
      <c r="W2001" s="110"/>
      <c r="X2001" s="110"/>
      <c r="Y2001" s="110"/>
      <c r="Z2001" s="274">
        <v>42005</v>
      </c>
      <c r="AA2001" s="110"/>
      <c r="AB2001" s="110"/>
      <c r="AC2001" s="110"/>
      <c r="AD2001" s="115" t="s">
        <v>1554</v>
      </c>
    </row>
    <row r="2002" spans="2:30" s="21" customFormat="1" ht="15" customHeight="1">
      <c r="B2002" s="109"/>
      <c r="C2002" s="110"/>
      <c r="D2002" s="110"/>
      <c r="E2002" s="110"/>
      <c r="F2002" s="110"/>
      <c r="G2002" s="110" t="s">
        <v>1553</v>
      </c>
      <c r="H2002" s="274">
        <v>42005</v>
      </c>
      <c r="I2002" s="110" t="s">
        <v>14</v>
      </c>
      <c r="J2002" s="111" t="s">
        <v>83</v>
      </c>
      <c r="K2002" s="110" t="s">
        <v>9</v>
      </c>
      <c r="L2002" s="110" t="s">
        <v>10</v>
      </c>
      <c r="M2002" s="110" t="s">
        <v>10</v>
      </c>
      <c r="N2002" s="110" t="s">
        <v>11</v>
      </c>
      <c r="O2002" s="9">
        <v>135652</v>
      </c>
      <c r="P2002" s="9">
        <v>0</v>
      </c>
      <c r="Q2002" s="9">
        <f t="shared" si="83"/>
        <v>135652</v>
      </c>
      <c r="R2002" s="112" t="s">
        <v>1</v>
      </c>
      <c r="S2002" s="113" t="s">
        <v>4</v>
      </c>
      <c r="T2002" s="113"/>
      <c r="U2002" s="110" t="s">
        <v>458</v>
      </c>
      <c r="V2002" s="110"/>
      <c r="W2002" s="110"/>
      <c r="X2002" s="110"/>
      <c r="Y2002" s="110"/>
      <c r="Z2002" s="274">
        <v>42005</v>
      </c>
      <c r="AA2002" s="110"/>
      <c r="AB2002" s="110"/>
      <c r="AC2002" s="110"/>
      <c r="AD2002" s="115" t="s">
        <v>1554</v>
      </c>
    </row>
    <row r="2003" spans="2:30" s="21" customFormat="1" ht="15" customHeight="1">
      <c r="B2003" s="109"/>
      <c r="C2003" s="110"/>
      <c r="D2003" s="110"/>
      <c r="E2003" s="110"/>
      <c r="F2003" s="110"/>
      <c r="G2003" s="110" t="s">
        <v>1553</v>
      </c>
      <c r="H2003" s="274">
        <v>42005</v>
      </c>
      <c r="I2003" s="110" t="s">
        <v>14</v>
      </c>
      <c r="J2003" s="111" t="s">
        <v>83</v>
      </c>
      <c r="K2003" s="110" t="s">
        <v>9</v>
      </c>
      <c r="L2003" s="110" t="s">
        <v>10</v>
      </c>
      <c r="M2003" s="110" t="s">
        <v>10</v>
      </c>
      <c r="N2003" s="110" t="s">
        <v>11</v>
      </c>
      <c r="O2003" s="9">
        <v>69129.11</v>
      </c>
      <c r="P2003" s="9">
        <v>0</v>
      </c>
      <c r="Q2003" s="9">
        <f t="shared" si="83"/>
        <v>69129.11</v>
      </c>
      <c r="R2003" s="112" t="s">
        <v>1</v>
      </c>
      <c r="S2003" s="113" t="s">
        <v>4</v>
      </c>
      <c r="T2003" s="113"/>
      <c r="U2003" s="110" t="s">
        <v>459</v>
      </c>
      <c r="V2003" s="110"/>
      <c r="W2003" s="110"/>
      <c r="X2003" s="110"/>
      <c r="Y2003" s="110"/>
      <c r="Z2003" s="274">
        <v>42005</v>
      </c>
      <c r="AA2003" s="110"/>
      <c r="AB2003" s="110"/>
      <c r="AC2003" s="110"/>
      <c r="AD2003" s="115" t="s">
        <v>1554</v>
      </c>
    </row>
    <row r="2004" spans="2:30" s="21" customFormat="1" ht="15" customHeight="1">
      <c r="B2004" s="109"/>
      <c r="C2004" s="110"/>
      <c r="D2004" s="110"/>
      <c r="E2004" s="110"/>
      <c r="F2004" s="110"/>
      <c r="G2004" s="110" t="s">
        <v>1553</v>
      </c>
      <c r="H2004" s="274">
        <v>42005</v>
      </c>
      <c r="I2004" s="110" t="s">
        <v>14</v>
      </c>
      <c r="J2004" s="111" t="s">
        <v>83</v>
      </c>
      <c r="K2004" s="110" t="s">
        <v>9</v>
      </c>
      <c r="L2004" s="110" t="s">
        <v>10</v>
      </c>
      <c r="M2004" s="110" t="s">
        <v>10</v>
      </c>
      <c r="N2004" s="110" t="s">
        <v>11</v>
      </c>
      <c r="O2004" s="9">
        <v>7714.64</v>
      </c>
      <c r="P2004" s="9">
        <v>0</v>
      </c>
      <c r="Q2004" s="9">
        <f t="shared" si="83"/>
        <v>7714.64</v>
      </c>
      <c r="R2004" s="112" t="s">
        <v>1</v>
      </c>
      <c r="S2004" s="113" t="s">
        <v>4</v>
      </c>
      <c r="T2004" s="113"/>
      <c r="U2004" s="110" t="s">
        <v>460</v>
      </c>
      <c r="V2004" s="110"/>
      <c r="W2004" s="110"/>
      <c r="X2004" s="110"/>
      <c r="Y2004" s="110"/>
      <c r="Z2004" s="274">
        <v>42005</v>
      </c>
      <c r="AA2004" s="110"/>
      <c r="AB2004" s="110"/>
      <c r="AC2004" s="110"/>
      <c r="AD2004" s="115" t="s">
        <v>1554</v>
      </c>
    </row>
    <row r="2005" spans="2:30" s="21" customFormat="1" ht="15" customHeight="1">
      <c r="B2005" s="109"/>
      <c r="C2005" s="110"/>
      <c r="D2005" s="110"/>
      <c r="E2005" s="110"/>
      <c r="F2005" s="110"/>
      <c r="G2005" s="110" t="s">
        <v>1553</v>
      </c>
      <c r="H2005" s="274">
        <v>42005</v>
      </c>
      <c r="I2005" s="110" t="s">
        <v>14</v>
      </c>
      <c r="J2005" s="111" t="s">
        <v>83</v>
      </c>
      <c r="K2005" s="110" t="s">
        <v>9</v>
      </c>
      <c r="L2005" s="110" t="s">
        <v>10</v>
      </c>
      <c r="M2005" s="110" t="s">
        <v>10</v>
      </c>
      <c r="N2005" s="110" t="s">
        <v>11</v>
      </c>
      <c r="O2005" s="9">
        <v>129154.35</v>
      </c>
      <c r="P2005" s="9">
        <v>0</v>
      </c>
      <c r="Q2005" s="9">
        <f t="shared" si="83"/>
        <v>129154.35</v>
      </c>
      <c r="R2005" s="112" t="s">
        <v>1</v>
      </c>
      <c r="S2005" s="113" t="s">
        <v>4</v>
      </c>
      <c r="T2005" s="113"/>
      <c r="U2005" s="110" t="s">
        <v>461</v>
      </c>
      <c r="V2005" s="110"/>
      <c r="W2005" s="110"/>
      <c r="X2005" s="110"/>
      <c r="Y2005" s="110"/>
      <c r="Z2005" s="274">
        <v>42005</v>
      </c>
      <c r="AA2005" s="110"/>
      <c r="AB2005" s="110"/>
      <c r="AC2005" s="110"/>
      <c r="AD2005" s="115" t="s">
        <v>1554</v>
      </c>
    </row>
    <row r="2006" spans="2:30" s="21" customFormat="1" ht="15" customHeight="1">
      <c r="B2006" s="109"/>
      <c r="C2006" s="110"/>
      <c r="D2006" s="110"/>
      <c r="E2006" s="110"/>
      <c r="F2006" s="110"/>
      <c r="G2006" s="110" t="s">
        <v>1553</v>
      </c>
      <c r="H2006" s="274">
        <v>42005</v>
      </c>
      <c r="I2006" s="110" t="s">
        <v>14</v>
      </c>
      <c r="J2006" s="111" t="s">
        <v>83</v>
      </c>
      <c r="K2006" s="110" t="s">
        <v>9</v>
      </c>
      <c r="L2006" s="110" t="s">
        <v>10</v>
      </c>
      <c r="M2006" s="110" t="s">
        <v>10</v>
      </c>
      <c r="N2006" s="110" t="s">
        <v>11</v>
      </c>
      <c r="O2006" s="9">
        <v>88313.57</v>
      </c>
      <c r="P2006" s="9">
        <v>0</v>
      </c>
      <c r="Q2006" s="9">
        <f t="shared" ref="Q2006:Q2069" si="84">O2006-P2006</f>
        <v>88313.57</v>
      </c>
      <c r="R2006" s="112" t="s">
        <v>1</v>
      </c>
      <c r="S2006" s="113" t="s">
        <v>4</v>
      </c>
      <c r="T2006" s="113"/>
      <c r="U2006" s="110" t="s">
        <v>462</v>
      </c>
      <c r="V2006" s="110"/>
      <c r="W2006" s="110"/>
      <c r="X2006" s="110"/>
      <c r="Y2006" s="110"/>
      <c r="Z2006" s="274">
        <v>42005</v>
      </c>
      <c r="AA2006" s="110"/>
      <c r="AB2006" s="110"/>
      <c r="AC2006" s="110"/>
      <c r="AD2006" s="115" t="s">
        <v>1554</v>
      </c>
    </row>
    <row r="2007" spans="2:30" s="21" customFormat="1" ht="15" customHeight="1">
      <c r="B2007" s="109"/>
      <c r="C2007" s="110"/>
      <c r="D2007" s="110"/>
      <c r="E2007" s="110"/>
      <c r="F2007" s="110"/>
      <c r="G2007" s="110" t="s">
        <v>1553</v>
      </c>
      <c r="H2007" s="274">
        <v>42005</v>
      </c>
      <c r="I2007" s="110" t="s">
        <v>14</v>
      </c>
      <c r="J2007" s="111" t="s">
        <v>83</v>
      </c>
      <c r="K2007" s="110" t="s">
        <v>9</v>
      </c>
      <c r="L2007" s="110" t="s">
        <v>10</v>
      </c>
      <c r="M2007" s="110" t="s">
        <v>10</v>
      </c>
      <c r="N2007" s="110" t="s">
        <v>11</v>
      </c>
      <c r="O2007" s="9">
        <v>1712.55</v>
      </c>
      <c r="P2007" s="9">
        <v>0</v>
      </c>
      <c r="Q2007" s="9">
        <f t="shared" si="84"/>
        <v>1712.55</v>
      </c>
      <c r="R2007" s="112" t="s">
        <v>1</v>
      </c>
      <c r="S2007" s="113" t="s">
        <v>4</v>
      </c>
      <c r="T2007" s="113"/>
      <c r="U2007" s="110" t="s">
        <v>463</v>
      </c>
      <c r="V2007" s="110"/>
      <c r="W2007" s="110"/>
      <c r="X2007" s="110"/>
      <c r="Y2007" s="110"/>
      <c r="Z2007" s="274">
        <v>42005</v>
      </c>
      <c r="AA2007" s="110"/>
      <c r="AB2007" s="110"/>
      <c r="AC2007" s="110"/>
      <c r="AD2007" s="115" t="s">
        <v>1554</v>
      </c>
    </row>
    <row r="2008" spans="2:30" s="21" customFormat="1" ht="15" customHeight="1">
      <c r="B2008" s="109"/>
      <c r="C2008" s="110"/>
      <c r="D2008" s="110"/>
      <c r="E2008" s="110"/>
      <c r="F2008" s="110"/>
      <c r="G2008" s="110" t="s">
        <v>1553</v>
      </c>
      <c r="H2008" s="274">
        <v>42005</v>
      </c>
      <c r="I2008" s="110" t="s">
        <v>14</v>
      </c>
      <c r="J2008" s="111" t="s">
        <v>83</v>
      </c>
      <c r="K2008" s="110" t="s">
        <v>9</v>
      </c>
      <c r="L2008" s="110" t="s">
        <v>10</v>
      </c>
      <c r="M2008" s="110" t="s">
        <v>10</v>
      </c>
      <c r="N2008" s="110" t="s">
        <v>11</v>
      </c>
      <c r="O2008" s="9">
        <v>10373.379999999999</v>
      </c>
      <c r="P2008" s="9">
        <v>0</v>
      </c>
      <c r="Q2008" s="9">
        <f t="shared" si="84"/>
        <v>10373.379999999999</v>
      </c>
      <c r="R2008" s="112" t="s">
        <v>1</v>
      </c>
      <c r="S2008" s="113" t="s">
        <v>4</v>
      </c>
      <c r="T2008" s="113"/>
      <c r="U2008" s="110" t="s">
        <v>464</v>
      </c>
      <c r="V2008" s="110"/>
      <c r="W2008" s="110"/>
      <c r="X2008" s="110"/>
      <c r="Y2008" s="110"/>
      <c r="Z2008" s="274">
        <v>42005</v>
      </c>
      <c r="AA2008" s="110"/>
      <c r="AB2008" s="110"/>
      <c r="AC2008" s="110"/>
      <c r="AD2008" s="115" t="s">
        <v>1554</v>
      </c>
    </row>
    <row r="2009" spans="2:30" s="21" customFormat="1" ht="15" customHeight="1">
      <c r="B2009" s="109"/>
      <c r="C2009" s="110"/>
      <c r="D2009" s="110"/>
      <c r="E2009" s="110"/>
      <c r="F2009" s="110"/>
      <c r="G2009" s="110" t="s">
        <v>1553</v>
      </c>
      <c r="H2009" s="274">
        <v>42005</v>
      </c>
      <c r="I2009" s="110" t="s">
        <v>14</v>
      </c>
      <c r="J2009" s="111" t="s">
        <v>83</v>
      </c>
      <c r="K2009" s="110" t="s">
        <v>9</v>
      </c>
      <c r="L2009" s="110" t="s">
        <v>10</v>
      </c>
      <c r="M2009" s="110" t="s">
        <v>10</v>
      </c>
      <c r="N2009" s="110" t="s">
        <v>11</v>
      </c>
      <c r="O2009" s="9">
        <v>806.34</v>
      </c>
      <c r="P2009" s="9">
        <v>0</v>
      </c>
      <c r="Q2009" s="9">
        <f t="shared" si="84"/>
        <v>806.34</v>
      </c>
      <c r="R2009" s="112" t="s">
        <v>1</v>
      </c>
      <c r="S2009" s="113" t="s">
        <v>4</v>
      </c>
      <c r="T2009" s="113"/>
      <c r="U2009" s="110" t="s">
        <v>465</v>
      </c>
      <c r="V2009" s="110"/>
      <c r="W2009" s="110"/>
      <c r="X2009" s="110"/>
      <c r="Y2009" s="110"/>
      <c r="Z2009" s="274">
        <v>42005</v>
      </c>
      <c r="AA2009" s="110"/>
      <c r="AB2009" s="110"/>
      <c r="AC2009" s="110"/>
      <c r="AD2009" s="115" t="s">
        <v>1554</v>
      </c>
    </row>
    <row r="2010" spans="2:30" s="21" customFormat="1" ht="15" customHeight="1">
      <c r="B2010" s="109"/>
      <c r="C2010" s="110"/>
      <c r="D2010" s="110"/>
      <c r="E2010" s="110"/>
      <c r="F2010" s="110"/>
      <c r="G2010" s="110" t="s">
        <v>1553</v>
      </c>
      <c r="H2010" s="274">
        <v>42005</v>
      </c>
      <c r="I2010" s="110" t="s">
        <v>14</v>
      </c>
      <c r="J2010" s="111" t="s">
        <v>83</v>
      </c>
      <c r="K2010" s="110" t="s">
        <v>9</v>
      </c>
      <c r="L2010" s="110" t="s">
        <v>10</v>
      </c>
      <c r="M2010" s="110" t="s">
        <v>10</v>
      </c>
      <c r="N2010" s="110" t="s">
        <v>11</v>
      </c>
      <c r="O2010" s="9">
        <v>6968.84</v>
      </c>
      <c r="P2010" s="9">
        <v>0</v>
      </c>
      <c r="Q2010" s="9">
        <f t="shared" si="84"/>
        <v>6968.84</v>
      </c>
      <c r="R2010" s="112" t="s">
        <v>1</v>
      </c>
      <c r="S2010" s="113" t="s">
        <v>4</v>
      </c>
      <c r="T2010" s="113"/>
      <c r="U2010" s="110" t="s">
        <v>466</v>
      </c>
      <c r="V2010" s="110"/>
      <c r="W2010" s="110"/>
      <c r="X2010" s="110"/>
      <c r="Y2010" s="110"/>
      <c r="Z2010" s="274">
        <v>42005</v>
      </c>
      <c r="AA2010" s="110"/>
      <c r="AB2010" s="110"/>
      <c r="AC2010" s="110"/>
      <c r="AD2010" s="115" t="s">
        <v>1554</v>
      </c>
    </row>
    <row r="2011" spans="2:30" s="21" customFormat="1" ht="15" customHeight="1">
      <c r="B2011" s="109"/>
      <c r="C2011" s="110"/>
      <c r="D2011" s="110"/>
      <c r="E2011" s="110"/>
      <c r="F2011" s="110"/>
      <c r="G2011" s="110" t="s">
        <v>1553</v>
      </c>
      <c r="H2011" s="274">
        <v>42005</v>
      </c>
      <c r="I2011" s="110" t="s">
        <v>14</v>
      </c>
      <c r="J2011" s="111" t="s">
        <v>83</v>
      </c>
      <c r="K2011" s="110" t="s">
        <v>9</v>
      </c>
      <c r="L2011" s="110" t="s">
        <v>10</v>
      </c>
      <c r="M2011" s="110" t="s">
        <v>10</v>
      </c>
      <c r="N2011" s="110" t="s">
        <v>11</v>
      </c>
      <c r="O2011" s="9">
        <v>12077.96</v>
      </c>
      <c r="P2011" s="9">
        <v>0</v>
      </c>
      <c r="Q2011" s="9">
        <f t="shared" si="84"/>
        <v>12077.96</v>
      </c>
      <c r="R2011" s="112" t="s">
        <v>1</v>
      </c>
      <c r="S2011" s="113" t="s">
        <v>4</v>
      </c>
      <c r="T2011" s="113"/>
      <c r="U2011" s="110" t="s">
        <v>467</v>
      </c>
      <c r="V2011" s="110"/>
      <c r="W2011" s="110"/>
      <c r="X2011" s="110"/>
      <c r="Y2011" s="110"/>
      <c r="Z2011" s="274">
        <v>42005</v>
      </c>
      <c r="AA2011" s="110"/>
      <c r="AB2011" s="110"/>
      <c r="AC2011" s="110"/>
      <c r="AD2011" s="115" t="s">
        <v>1554</v>
      </c>
    </row>
    <row r="2012" spans="2:30" s="21" customFormat="1" ht="15" customHeight="1">
      <c r="B2012" s="109"/>
      <c r="C2012" s="110"/>
      <c r="D2012" s="110"/>
      <c r="E2012" s="110"/>
      <c r="F2012" s="110"/>
      <c r="G2012" s="110" t="s">
        <v>1553</v>
      </c>
      <c r="H2012" s="274">
        <v>42005</v>
      </c>
      <c r="I2012" s="110" t="s">
        <v>14</v>
      </c>
      <c r="J2012" s="111" t="s">
        <v>83</v>
      </c>
      <c r="K2012" s="110" t="s">
        <v>9</v>
      </c>
      <c r="L2012" s="110" t="s">
        <v>10</v>
      </c>
      <c r="M2012" s="110" t="s">
        <v>10</v>
      </c>
      <c r="N2012" s="110" t="s">
        <v>11</v>
      </c>
      <c r="O2012" s="9">
        <v>8699.35</v>
      </c>
      <c r="P2012" s="9">
        <v>0</v>
      </c>
      <c r="Q2012" s="9">
        <f t="shared" si="84"/>
        <v>8699.35</v>
      </c>
      <c r="R2012" s="112" t="s">
        <v>1</v>
      </c>
      <c r="S2012" s="113" t="s">
        <v>4</v>
      </c>
      <c r="T2012" s="113"/>
      <c r="U2012" s="110" t="s">
        <v>468</v>
      </c>
      <c r="V2012" s="110"/>
      <c r="W2012" s="110"/>
      <c r="X2012" s="110"/>
      <c r="Y2012" s="110"/>
      <c r="Z2012" s="274">
        <v>42005</v>
      </c>
      <c r="AA2012" s="110"/>
      <c r="AB2012" s="110"/>
      <c r="AC2012" s="110"/>
      <c r="AD2012" s="115" t="s">
        <v>1554</v>
      </c>
    </row>
    <row r="2013" spans="2:30" s="21" customFormat="1" ht="15" customHeight="1">
      <c r="B2013" s="109"/>
      <c r="C2013" s="110"/>
      <c r="D2013" s="110"/>
      <c r="E2013" s="110"/>
      <c r="F2013" s="110"/>
      <c r="G2013" s="110" t="s">
        <v>1553</v>
      </c>
      <c r="H2013" s="274">
        <v>42005</v>
      </c>
      <c r="I2013" s="110" t="s">
        <v>14</v>
      </c>
      <c r="J2013" s="111" t="s">
        <v>83</v>
      </c>
      <c r="K2013" s="110" t="s">
        <v>9</v>
      </c>
      <c r="L2013" s="110" t="s">
        <v>10</v>
      </c>
      <c r="M2013" s="110" t="s">
        <v>10</v>
      </c>
      <c r="N2013" s="110" t="s">
        <v>11</v>
      </c>
      <c r="O2013" s="9">
        <v>-1637.48</v>
      </c>
      <c r="P2013" s="9">
        <v>0</v>
      </c>
      <c r="Q2013" s="9">
        <f t="shared" si="84"/>
        <v>-1637.48</v>
      </c>
      <c r="R2013" s="112" t="s">
        <v>1</v>
      </c>
      <c r="S2013" s="113" t="s">
        <v>4</v>
      </c>
      <c r="T2013" s="113"/>
      <c r="U2013" s="163" t="s">
        <v>1483</v>
      </c>
      <c r="V2013" s="110"/>
      <c r="W2013" s="110"/>
      <c r="X2013" s="110"/>
      <c r="Y2013" s="110"/>
      <c r="Z2013" s="274">
        <v>42005</v>
      </c>
      <c r="AA2013" s="110"/>
      <c r="AB2013" s="110"/>
      <c r="AC2013" s="110"/>
      <c r="AD2013" s="115" t="s">
        <v>1554</v>
      </c>
    </row>
    <row r="2014" spans="2:30" s="21" customFormat="1" ht="15" customHeight="1">
      <c r="B2014" s="109"/>
      <c r="C2014" s="110"/>
      <c r="D2014" s="110"/>
      <c r="E2014" s="110"/>
      <c r="F2014" s="110"/>
      <c r="G2014" s="110" t="s">
        <v>1553</v>
      </c>
      <c r="H2014" s="274">
        <v>42005</v>
      </c>
      <c r="I2014" s="110" t="s">
        <v>14</v>
      </c>
      <c r="J2014" s="111" t="s">
        <v>83</v>
      </c>
      <c r="K2014" s="110" t="s">
        <v>9</v>
      </c>
      <c r="L2014" s="110" t="s">
        <v>10</v>
      </c>
      <c r="M2014" s="110" t="s">
        <v>10</v>
      </c>
      <c r="N2014" s="110" t="s">
        <v>11</v>
      </c>
      <c r="O2014" s="9">
        <v>-2938.43</v>
      </c>
      <c r="P2014" s="9">
        <v>0</v>
      </c>
      <c r="Q2014" s="9">
        <f t="shared" si="84"/>
        <v>-2938.43</v>
      </c>
      <c r="R2014" s="112" t="s">
        <v>1</v>
      </c>
      <c r="S2014" s="113" t="s">
        <v>4</v>
      </c>
      <c r="T2014" s="113"/>
      <c r="U2014" s="110" t="s">
        <v>469</v>
      </c>
      <c r="V2014" s="110"/>
      <c r="W2014" s="110"/>
      <c r="X2014" s="110"/>
      <c r="Y2014" s="110"/>
      <c r="Z2014" s="274">
        <v>42005</v>
      </c>
      <c r="AA2014" s="110"/>
      <c r="AB2014" s="110"/>
      <c r="AC2014" s="110"/>
      <c r="AD2014" s="115" t="s">
        <v>1554</v>
      </c>
    </row>
    <row r="2015" spans="2:30" s="21" customFormat="1" ht="15" customHeight="1">
      <c r="B2015" s="109"/>
      <c r="C2015" s="110"/>
      <c r="D2015" s="110"/>
      <c r="E2015" s="110"/>
      <c r="F2015" s="110"/>
      <c r="G2015" s="110" t="s">
        <v>1553</v>
      </c>
      <c r="H2015" s="274">
        <v>42005</v>
      </c>
      <c r="I2015" s="110" t="s">
        <v>14</v>
      </c>
      <c r="J2015" s="111" t="s">
        <v>83</v>
      </c>
      <c r="K2015" s="110" t="s">
        <v>9</v>
      </c>
      <c r="L2015" s="110" t="s">
        <v>10</v>
      </c>
      <c r="M2015" s="110" t="s">
        <v>10</v>
      </c>
      <c r="N2015" s="110" t="s">
        <v>11</v>
      </c>
      <c r="O2015" s="9">
        <v>662.01</v>
      </c>
      <c r="P2015" s="9">
        <v>0</v>
      </c>
      <c r="Q2015" s="9">
        <f t="shared" si="84"/>
        <v>662.01</v>
      </c>
      <c r="R2015" s="112" t="s">
        <v>1</v>
      </c>
      <c r="S2015" s="113" t="s">
        <v>4</v>
      </c>
      <c r="T2015" s="113"/>
      <c r="U2015" s="110" t="s">
        <v>470</v>
      </c>
      <c r="V2015" s="110"/>
      <c r="W2015" s="110"/>
      <c r="X2015" s="110"/>
      <c r="Y2015" s="110"/>
      <c r="Z2015" s="274">
        <v>42005</v>
      </c>
      <c r="AA2015" s="110"/>
      <c r="AB2015" s="110"/>
      <c r="AC2015" s="110"/>
      <c r="AD2015" s="115" t="s">
        <v>1554</v>
      </c>
    </row>
    <row r="2016" spans="2:30" s="21" customFormat="1" ht="15" customHeight="1">
      <c r="B2016" s="109"/>
      <c r="C2016" s="110"/>
      <c r="D2016" s="110"/>
      <c r="E2016" s="110"/>
      <c r="F2016" s="110"/>
      <c r="G2016" s="110" t="s">
        <v>1553</v>
      </c>
      <c r="H2016" s="274">
        <v>42005</v>
      </c>
      <c r="I2016" s="110" t="s">
        <v>14</v>
      </c>
      <c r="J2016" s="111" t="s">
        <v>83</v>
      </c>
      <c r="K2016" s="110" t="s">
        <v>9</v>
      </c>
      <c r="L2016" s="110" t="s">
        <v>10</v>
      </c>
      <c r="M2016" s="110" t="s">
        <v>10</v>
      </c>
      <c r="N2016" s="110" t="s">
        <v>11</v>
      </c>
      <c r="O2016" s="9">
        <v>66004.710000000006</v>
      </c>
      <c r="P2016" s="9">
        <v>0</v>
      </c>
      <c r="Q2016" s="9">
        <f t="shared" si="84"/>
        <v>66004.710000000006</v>
      </c>
      <c r="R2016" s="112" t="s">
        <v>1</v>
      </c>
      <c r="S2016" s="113" t="s">
        <v>4</v>
      </c>
      <c r="T2016" s="113"/>
      <c r="U2016" s="110" t="s">
        <v>471</v>
      </c>
      <c r="V2016" s="110"/>
      <c r="W2016" s="110"/>
      <c r="X2016" s="110"/>
      <c r="Y2016" s="110"/>
      <c r="Z2016" s="274">
        <v>42005</v>
      </c>
      <c r="AA2016" s="110"/>
      <c r="AB2016" s="110"/>
      <c r="AC2016" s="110"/>
      <c r="AD2016" s="115" t="s">
        <v>1554</v>
      </c>
    </row>
    <row r="2017" spans="2:30" s="21" customFormat="1" ht="15" customHeight="1">
      <c r="B2017" s="109"/>
      <c r="C2017" s="110"/>
      <c r="D2017" s="110"/>
      <c r="E2017" s="110"/>
      <c r="F2017" s="110"/>
      <c r="G2017" s="110" t="s">
        <v>1553</v>
      </c>
      <c r="H2017" s="274">
        <v>42005</v>
      </c>
      <c r="I2017" s="110" t="s">
        <v>14</v>
      </c>
      <c r="J2017" s="111" t="s">
        <v>83</v>
      </c>
      <c r="K2017" s="110" t="s">
        <v>9</v>
      </c>
      <c r="L2017" s="110" t="s">
        <v>10</v>
      </c>
      <c r="M2017" s="110" t="s">
        <v>10</v>
      </c>
      <c r="N2017" s="110" t="s">
        <v>11</v>
      </c>
      <c r="O2017" s="9">
        <v>56221.4</v>
      </c>
      <c r="P2017" s="9">
        <v>0</v>
      </c>
      <c r="Q2017" s="9">
        <f t="shared" si="84"/>
        <v>56221.4</v>
      </c>
      <c r="R2017" s="112" t="s">
        <v>1</v>
      </c>
      <c r="S2017" s="113" t="s">
        <v>4</v>
      </c>
      <c r="T2017" s="113"/>
      <c r="U2017" s="110" t="s">
        <v>472</v>
      </c>
      <c r="V2017" s="110"/>
      <c r="W2017" s="110"/>
      <c r="X2017" s="110"/>
      <c r="Y2017" s="110"/>
      <c r="Z2017" s="274">
        <v>42005</v>
      </c>
      <c r="AA2017" s="110"/>
      <c r="AB2017" s="110"/>
      <c r="AC2017" s="110"/>
      <c r="AD2017" s="115" t="s">
        <v>1554</v>
      </c>
    </row>
    <row r="2018" spans="2:30" s="21" customFormat="1" ht="15" customHeight="1">
      <c r="B2018" s="109"/>
      <c r="C2018" s="110"/>
      <c r="D2018" s="110"/>
      <c r="E2018" s="110"/>
      <c r="F2018" s="110"/>
      <c r="G2018" s="110" t="s">
        <v>1553</v>
      </c>
      <c r="H2018" s="274">
        <v>42005</v>
      </c>
      <c r="I2018" s="110" t="s">
        <v>14</v>
      </c>
      <c r="J2018" s="111" t="s">
        <v>83</v>
      </c>
      <c r="K2018" s="110" t="s">
        <v>9</v>
      </c>
      <c r="L2018" s="110" t="s">
        <v>10</v>
      </c>
      <c r="M2018" s="110" t="s">
        <v>10</v>
      </c>
      <c r="N2018" s="110" t="s">
        <v>11</v>
      </c>
      <c r="O2018" s="9">
        <v>1252.23</v>
      </c>
      <c r="P2018" s="9">
        <v>0</v>
      </c>
      <c r="Q2018" s="9">
        <f t="shared" si="84"/>
        <v>1252.23</v>
      </c>
      <c r="R2018" s="112" t="s">
        <v>1</v>
      </c>
      <c r="S2018" s="113" t="s">
        <v>4</v>
      </c>
      <c r="T2018" s="113"/>
      <c r="U2018" s="110" t="s">
        <v>473</v>
      </c>
      <c r="V2018" s="110"/>
      <c r="W2018" s="110"/>
      <c r="X2018" s="110"/>
      <c r="Y2018" s="110"/>
      <c r="Z2018" s="274">
        <v>42005</v>
      </c>
      <c r="AA2018" s="110"/>
      <c r="AB2018" s="110"/>
      <c r="AC2018" s="110"/>
      <c r="AD2018" s="115" t="s">
        <v>1554</v>
      </c>
    </row>
    <row r="2019" spans="2:30" s="21" customFormat="1" ht="15" customHeight="1">
      <c r="B2019" s="109"/>
      <c r="C2019" s="110"/>
      <c r="D2019" s="110"/>
      <c r="E2019" s="110"/>
      <c r="F2019" s="110"/>
      <c r="G2019" s="110" t="s">
        <v>1553</v>
      </c>
      <c r="H2019" s="274">
        <v>42005</v>
      </c>
      <c r="I2019" s="110" t="s">
        <v>14</v>
      </c>
      <c r="J2019" s="111" t="s">
        <v>83</v>
      </c>
      <c r="K2019" s="110" t="s">
        <v>9</v>
      </c>
      <c r="L2019" s="110" t="s">
        <v>10</v>
      </c>
      <c r="M2019" s="110" t="s">
        <v>10</v>
      </c>
      <c r="N2019" s="110" t="s">
        <v>11</v>
      </c>
      <c r="O2019" s="9">
        <v>73089.17</v>
      </c>
      <c r="P2019" s="9">
        <v>0</v>
      </c>
      <c r="Q2019" s="9">
        <f t="shared" si="84"/>
        <v>73089.17</v>
      </c>
      <c r="R2019" s="112" t="s">
        <v>1</v>
      </c>
      <c r="S2019" s="113" t="s">
        <v>4</v>
      </c>
      <c r="T2019" s="113"/>
      <c r="U2019" s="110" t="s">
        <v>474</v>
      </c>
      <c r="V2019" s="110"/>
      <c r="W2019" s="110"/>
      <c r="X2019" s="110"/>
      <c r="Y2019" s="110"/>
      <c r="Z2019" s="274">
        <v>42005</v>
      </c>
      <c r="AA2019" s="110"/>
      <c r="AB2019" s="110"/>
      <c r="AC2019" s="110"/>
      <c r="AD2019" s="115" t="s">
        <v>1554</v>
      </c>
    </row>
    <row r="2020" spans="2:30" s="21" customFormat="1" ht="15" customHeight="1">
      <c r="B2020" s="109"/>
      <c r="C2020" s="110"/>
      <c r="D2020" s="110"/>
      <c r="E2020" s="110"/>
      <c r="F2020" s="110"/>
      <c r="G2020" s="110" t="s">
        <v>1553</v>
      </c>
      <c r="H2020" s="274">
        <v>42005</v>
      </c>
      <c r="I2020" s="110" t="s">
        <v>14</v>
      </c>
      <c r="J2020" s="111" t="s">
        <v>83</v>
      </c>
      <c r="K2020" s="110" t="s">
        <v>9</v>
      </c>
      <c r="L2020" s="110" t="s">
        <v>10</v>
      </c>
      <c r="M2020" s="110" t="s">
        <v>10</v>
      </c>
      <c r="N2020" s="110" t="s">
        <v>11</v>
      </c>
      <c r="O2020" s="9">
        <v>95300.62</v>
      </c>
      <c r="P2020" s="9">
        <v>0</v>
      </c>
      <c r="Q2020" s="9">
        <f t="shared" si="84"/>
        <v>95300.62</v>
      </c>
      <c r="R2020" s="112" t="s">
        <v>1</v>
      </c>
      <c r="S2020" s="113" t="s">
        <v>4</v>
      </c>
      <c r="T2020" s="113"/>
      <c r="U2020" s="110" t="s">
        <v>475</v>
      </c>
      <c r="V2020" s="110"/>
      <c r="W2020" s="110"/>
      <c r="X2020" s="110"/>
      <c r="Y2020" s="110"/>
      <c r="Z2020" s="274">
        <v>42005</v>
      </c>
      <c r="AA2020" s="110"/>
      <c r="AB2020" s="110"/>
      <c r="AC2020" s="110"/>
      <c r="AD2020" s="115" t="s">
        <v>1554</v>
      </c>
    </row>
    <row r="2021" spans="2:30" s="21" customFormat="1" ht="15" customHeight="1">
      <c r="B2021" s="109"/>
      <c r="C2021" s="110"/>
      <c r="D2021" s="110"/>
      <c r="E2021" s="110"/>
      <c r="F2021" s="110"/>
      <c r="G2021" s="110" t="s">
        <v>1553</v>
      </c>
      <c r="H2021" s="274">
        <v>42005</v>
      </c>
      <c r="I2021" s="110" t="s">
        <v>14</v>
      </c>
      <c r="J2021" s="111" t="s">
        <v>83</v>
      </c>
      <c r="K2021" s="110" t="s">
        <v>9</v>
      </c>
      <c r="L2021" s="110" t="s">
        <v>10</v>
      </c>
      <c r="M2021" s="110" t="s">
        <v>10</v>
      </c>
      <c r="N2021" s="110" t="s">
        <v>11</v>
      </c>
      <c r="O2021" s="9">
        <v>-5620.3</v>
      </c>
      <c r="P2021" s="9">
        <v>0</v>
      </c>
      <c r="Q2021" s="9">
        <f t="shared" si="84"/>
        <v>-5620.3</v>
      </c>
      <c r="R2021" s="112" t="s">
        <v>1</v>
      </c>
      <c r="S2021" s="113" t="s">
        <v>4</v>
      </c>
      <c r="T2021" s="113"/>
      <c r="U2021" s="110" t="s">
        <v>476</v>
      </c>
      <c r="V2021" s="110"/>
      <c r="W2021" s="110"/>
      <c r="X2021" s="110"/>
      <c r="Y2021" s="110"/>
      <c r="Z2021" s="274">
        <v>42005</v>
      </c>
      <c r="AA2021" s="110"/>
      <c r="AB2021" s="110"/>
      <c r="AC2021" s="110"/>
      <c r="AD2021" s="115" t="s">
        <v>1554</v>
      </c>
    </row>
    <row r="2022" spans="2:30" s="21" customFormat="1" ht="15" customHeight="1">
      <c r="B2022" s="109"/>
      <c r="C2022" s="110"/>
      <c r="D2022" s="110"/>
      <c r="E2022" s="110"/>
      <c r="F2022" s="110"/>
      <c r="G2022" s="110" t="s">
        <v>1553</v>
      </c>
      <c r="H2022" s="274">
        <v>42005</v>
      </c>
      <c r="I2022" s="110" t="s">
        <v>14</v>
      </c>
      <c r="J2022" s="111" t="s">
        <v>83</v>
      </c>
      <c r="K2022" s="110" t="s">
        <v>9</v>
      </c>
      <c r="L2022" s="110" t="s">
        <v>10</v>
      </c>
      <c r="M2022" s="110" t="s">
        <v>10</v>
      </c>
      <c r="N2022" s="110" t="s">
        <v>11</v>
      </c>
      <c r="O2022" s="9">
        <v>6092.74</v>
      </c>
      <c r="P2022" s="9">
        <v>0</v>
      </c>
      <c r="Q2022" s="9">
        <f t="shared" si="84"/>
        <v>6092.74</v>
      </c>
      <c r="R2022" s="112" t="s">
        <v>1</v>
      </c>
      <c r="S2022" s="113" t="s">
        <v>4</v>
      </c>
      <c r="T2022" s="113"/>
      <c r="U2022" s="110" t="s">
        <v>477</v>
      </c>
      <c r="V2022" s="110"/>
      <c r="W2022" s="110"/>
      <c r="X2022" s="110"/>
      <c r="Y2022" s="110"/>
      <c r="Z2022" s="274">
        <v>42005</v>
      </c>
      <c r="AA2022" s="110"/>
      <c r="AB2022" s="110"/>
      <c r="AC2022" s="110"/>
      <c r="AD2022" s="115" t="s">
        <v>1554</v>
      </c>
    </row>
    <row r="2023" spans="2:30" s="21" customFormat="1" ht="15" customHeight="1">
      <c r="B2023" s="109"/>
      <c r="C2023" s="110"/>
      <c r="D2023" s="110"/>
      <c r="E2023" s="110"/>
      <c r="F2023" s="110"/>
      <c r="G2023" s="110" t="s">
        <v>1553</v>
      </c>
      <c r="H2023" s="274">
        <v>42005</v>
      </c>
      <c r="I2023" s="110" t="s">
        <v>14</v>
      </c>
      <c r="J2023" s="111" t="s">
        <v>83</v>
      </c>
      <c r="K2023" s="110" t="s">
        <v>9</v>
      </c>
      <c r="L2023" s="110" t="s">
        <v>10</v>
      </c>
      <c r="M2023" s="110" t="s">
        <v>10</v>
      </c>
      <c r="N2023" s="110" t="s">
        <v>11</v>
      </c>
      <c r="O2023" s="9">
        <v>46301.24</v>
      </c>
      <c r="P2023" s="9">
        <v>0</v>
      </c>
      <c r="Q2023" s="9">
        <f t="shared" si="84"/>
        <v>46301.24</v>
      </c>
      <c r="R2023" s="112" t="s">
        <v>1</v>
      </c>
      <c r="S2023" s="113" t="s">
        <v>4</v>
      </c>
      <c r="T2023" s="113"/>
      <c r="U2023" s="110" t="s">
        <v>478</v>
      </c>
      <c r="V2023" s="110"/>
      <c r="W2023" s="110"/>
      <c r="X2023" s="110"/>
      <c r="Y2023" s="110"/>
      <c r="Z2023" s="274">
        <v>42005</v>
      </c>
      <c r="AA2023" s="110"/>
      <c r="AB2023" s="110"/>
      <c r="AC2023" s="110"/>
      <c r="AD2023" s="115" t="s">
        <v>1554</v>
      </c>
    </row>
    <row r="2024" spans="2:30" s="21" customFormat="1" ht="15" customHeight="1">
      <c r="B2024" s="109"/>
      <c r="C2024" s="110"/>
      <c r="D2024" s="110"/>
      <c r="E2024" s="110"/>
      <c r="F2024" s="110"/>
      <c r="G2024" s="110" t="s">
        <v>1553</v>
      </c>
      <c r="H2024" s="274">
        <v>42005</v>
      </c>
      <c r="I2024" s="110" t="s">
        <v>14</v>
      </c>
      <c r="J2024" s="111" t="s">
        <v>83</v>
      </c>
      <c r="K2024" s="110" t="s">
        <v>9</v>
      </c>
      <c r="L2024" s="110" t="s">
        <v>10</v>
      </c>
      <c r="M2024" s="110" t="s">
        <v>10</v>
      </c>
      <c r="N2024" s="110" t="s">
        <v>11</v>
      </c>
      <c r="O2024" s="9">
        <v>7150.45</v>
      </c>
      <c r="P2024" s="9">
        <v>0</v>
      </c>
      <c r="Q2024" s="9">
        <f t="shared" si="84"/>
        <v>7150.45</v>
      </c>
      <c r="R2024" s="112" t="s">
        <v>1</v>
      </c>
      <c r="S2024" s="113" t="s">
        <v>4</v>
      </c>
      <c r="T2024" s="113"/>
      <c r="U2024" s="110" t="s">
        <v>479</v>
      </c>
      <c r="V2024" s="110"/>
      <c r="W2024" s="110"/>
      <c r="X2024" s="110"/>
      <c r="Y2024" s="110"/>
      <c r="Z2024" s="274">
        <v>42005</v>
      </c>
      <c r="AA2024" s="110"/>
      <c r="AB2024" s="110"/>
      <c r="AC2024" s="110"/>
      <c r="AD2024" s="115" t="s">
        <v>1554</v>
      </c>
    </row>
    <row r="2025" spans="2:30" s="21" customFormat="1" ht="15" customHeight="1">
      <c r="B2025" s="109"/>
      <c r="C2025" s="110"/>
      <c r="D2025" s="110"/>
      <c r="E2025" s="110"/>
      <c r="F2025" s="110"/>
      <c r="G2025" s="110" t="s">
        <v>1553</v>
      </c>
      <c r="H2025" s="274">
        <v>42005</v>
      </c>
      <c r="I2025" s="110" t="s">
        <v>14</v>
      </c>
      <c r="J2025" s="111" t="s">
        <v>83</v>
      </c>
      <c r="K2025" s="110" t="s">
        <v>9</v>
      </c>
      <c r="L2025" s="110" t="s">
        <v>10</v>
      </c>
      <c r="M2025" s="110" t="s">
        <v>10</v>
      </c>
      <c r="N2025" s="110" t="s">
        <v>11</v>
      </c>
      <c r="O2025" s="9">
        <v>149.5</v>
      </c>
      <c r="P2025" s="9">
        <v>0</v>
      </c>
      <c r="Q2025" s="9">
        <f t="shared" si="84"/>
        <v>149.5</v>
      </c>
      <c r="R2025" s="112" t="s">
        <v>1</v>
      </c>
      <c r="S2025" s="113" t="s">
        <v>4</v>
      </c>
      <c r="T2025" s="113"/>
      <c r="U2025" s="110" t="s">
        <v>480</v>
      </c>
      <c r="V2025" s="110"/>
      <c r="W2025" s="110"/>
      <c r="X2025" s="110"/>
      <c r="Y2025" s="110"/>
      <c r="Z2025" s="274">
        <v>42005</v>
      </c>
      <c r="AA2025" s="110"/>
      <c r="AB2025" s="110"/>
      <c r="AC2025" s="110"/>
      <c r="AD2025" s="115" t="s">
        <v>1554</v>
      </c>
    </row>
    <row r="2026" spans="2:30" s="21" customFormat="1" ht="15" customHeight="1">
      <c r="B2026" s="109"/>
      <c r="C2026" s="110"/>
      <c r="D2026" s="110"/>
      <c r="E2026" s="110"/>
      <c r="F2026" s="110"/>
      <c r="G2026" s="110" t="s">
        <v>1553</v>
      </c>
      <c r="H2026" s="274">
        <v>42005</v>
      </c>
      <c r="I2026" s="110" t="s">
        <v>14</v>
      </c>
      <c r="J2026" s="111" t="s">
        <v>83</v>
      </c>
      <c r="K2026" s="110" t="s">
        <v>9</v>
      </c>
      <c r="L2026" s="110" t="s">
        <v>10</v>
      </c>
      <c r="M2026" s="110" t="s">
        <v>10</v>
      </c>
      <c r="N2026" s="110" t="s">
        <v>11</v>
      </c>
      <c r="O2026" s="9">
        <v>54767.3</v>
      </c>
      <c r="P2026" s="9">
        <v>0</v>
      </c>
      <c r="Q2026" s="9">
        <f t="shared" si="84"/>
        <v>54767.3</v>
      </c>
      <c r="R2026" s="112" t="s">
        <v>1</v>
      </c>
      <c r="S2026" s="113" t="s">
        <v>4</v>
      </c>
      <c r="T2026" s="113"/>
      <c r="U2026" s="110" t="s">
        <v>481</v>
      </c>
      <c r="V2026" s="110"/>
      <c r="W2026" s="110"/>
      <c r="X2026" s="110"/>
      <c r="Y2026" s="110"/>
      <c r="Z2026" s="274">
        <v>42005</v>
      </c>
      <c r="AA2026" s="110"/>
      <c r="AB2026" s="110"/>
      <c r="AC2026" s="110"/>
      <c r="AD2026" s="115" t="s">
        <v>1554</v>
      </c>
    </row>
    <row r="2027" spans="2:30" s="21" customFormat="1" ht="15" customHeight="1">
      <c r="B2027" s="109"/>
      <c r="C2027" s="110"/>
      <c r="D2027" s="110"/>
      <c r="E2027" s="110"/>
      <c r="F2027" s="110"/>
      <c r="G2027" s="110" t="s">
        <v>1553</v>
      </c>
      <c r="H2027" s="274">
        <v>42005</v>
      </c>
      <c r="I2027" s="110" t="s">
        <v>14</v>
      </c>
      <c r="J2027" s="111" t="s">
        <v>83</v>
      </c>
      <c r="K2027" s="110" t="s">
        <v>9</v>
      </c>
      <c r="L2027" s="110" t="s">
        <v>10</v>
      </c>
      <c r="M2027" s="110" t="s">
        <v>10</v>
      </c>
      <c r="N2027" s="110" t="s">
        <v>11</v>
      </c>
      <c r="O2027" s="9">
        <v>2460</v>
      </c>
      <c r="P2027" s="9">
        <v>0</v>
      </c>
      <c r="Q2027" s="9">
        <f t="shared" si="84"/>
        <v>2460</v>
      </c>
      <c r="R2027" s="112" t="s">
        <v>1</v>
      </c>
      <c r="S2027" s="113" t="s">
        <v>4</v>
      </c>
      <c r="T2027" s="113"/>
      <c r="U2027" s="110" t="s">
        <v>482</v>
      </c>
      <c r="V2027" s="110"/>
      <c r="W2027" s="110"/>
      <c r="X2027" s="110"/>
      <c r="Y2027" s="110"/>
      <c r="Z2027" s="274">
        <v>42005</v>
      </c>
      <c r="AA2027" s="110"/>
      <c r="AB2027" s="110"/>
      <c r="AC2027" s="110"/>
      <c r="AD2027" s="115" t="s">
        <v>1554</v>
      </c>
    </row>
    <row r="2028" spans="2:30" s="21" customFormat="1" ht="15" customHeight="1">
      <c r="B2028" s="109"/>
      <c r="C2028" s="110"/>
      <c r="D2028" s="110"/>
      <c r="E2028" s="110"/>
      <c r="F2028" s="110"/>
      <c r="G2028" s="110" t="s">
        <v>1553</v>
      </c>
      <c r="H2028" s="274">
        <v>42005</v>
      </c>
      <c r="I2028" s="110" t="s">
        <v>14</v>
      </c>
      <c r="J2028" s="111" t="s">
        <v>83</v>
      </c>
      <c r="K2028" s="110" t="s">
        <v>9</v>
      </c>
      <c r="L2028" s="110" t="s">
        <v>10</v>
      </c>
      <c r="M2028" s="110" t="s">
        <v>10</v>
      </c>
      <c r="N2028" s="110" t="s">
        <v>11</v>
      </c>
      <c r="O2028" s="9">
        <v>11150.77</v>
      </c>
      <c r="P2028" s="9">
        <v>0</v>
      </c>
      <c r="Q2028" s="9">
        <f t="shared" si="84"/>
        <v>11150.77</v>
      </c>
      <c r="R2028" s="112" t="s">
        <v>1</v>
      </c>
      <c r="S2028" s="113" t="s">
        <v>4</v>
      </c>
      <c r="T2028" s="113"/>
      <c r="U2028" s="110" t="s">
        <v>483</v>
      </c>
      <c r="V2028" s="110"/>
      <c r="W2028" s="110"/>
      <c r="X2028" s="110"/>
      <c r="Y2028" s="110"/>
      <c r="Z2028" s="274">
        <v>42005</v>
      </c>
      <c r="AA2028" s="110"/>
      <c r="AB2028" s="110"/>
      <c r="AC2028" s="110"/>
      <c r="AD2028" s="115" t="s">
        <v>1554</v>
      </c>
    </row>
    <row r="2029" spans="2:30" s="21" customFormat="1" ht="15" customHeight="1">
      <c r="B2029" s="109"/>
      <c r="C2029" s="110"/>
      <c r="D2029" s="110"/>
      <c r="E2029" s="110"/>
      <c r="F2029" s="110"/>
      <c r="G2029" s="110" t="s">
        <v>1553</v>
      </c>
      <c r="H2029" s="274">
        <v>42005</v>
      </c>
      <c r="I2029" s="110" t="s">
        <v>14</v>
      </c>
      <c r="J2029" s="111" t="s">
        <v>83</v>
      </c>
      <c r="K2029" s="110" t="s">
        <v>9</v>
      </c>
      <c r="L2029" s="110" t="s">
        <v>10</v>
      </c>
      <c r="M2029" s="110" t="s">
        <v>10</v>
      </c>
      <c r="N2029" s="110" t="s">
        <v>11</v>
      </c>
      <c r="O2029" s="9">
        <v>86437.01</v>
      </c>
      <c r="P2029" s="9">
        <v>0</v>
      </c>
      <c r="Q2029" s="9">
        <f t="shared" si="84"/>
        <v>86437.01</v>
      </c>
      <c r="R2029" s="112" t="s">
        <v>1</v>
      </c>
      <c r="S2029" s="113" t="s">
        <v>4</v>
      </c>
      <c r="T2029" s="113"/>
      <c r="U2029" s="110" t="s">
        <v>484</v>
      </c>
      <c r="V2029" s="110"/>
      <c r="W2029" s="110"/>
      <c r="X2029" s="110"/>
      <c r="Y2029" s="110"/>
      <c r="Z2029" s="274">
        <v>42005</v>
      </c>
      <c r="AA2029" s="110"/>
      <c r="AB2029" s="110"/>
      <c r="AC2029" s="110"/>
      <c r="AD2029" s="115" t="s">
        <v>1554</v>
      </c>
    </row>
    <row r="2030" spans="2:30" s="21" customFormat="1" ht="15" customHeight="1">
      <c r="B2030" s="109"/>
      <c r="C2030" s="110"/>
      <c r="D2030" s="110"/>
      <c r="E2030" s="110"/>
      <c r="F2030" s="110"/>
      <c r="G2030" s="110" t="s">
        <v>1553</v>
      </c>
      <c r="H2030" s="274">
        <v>42005</v>
      </c>
      <c r="I2030" s="110" t="s">
        <v>14</v>
      </c>
      <c r="J2030" s="111" t="s">
        <v>83</v>
      </c>
      <c r="K2030" s="110" t="s">
        <v>9</v>
      </c>
      <c r="L2030" s="110" t="s">
        <v>10</v>
      </c>
      <c r="M2030" s="110" t="s">
        <v>10</v>
      </c>
      <c r="N2030" s="110" t="s">
        <v>11</v>
      </c>
      <c r="O2030" s="9">
        <v>2229.94</v>
      </c>
      <c r="P2030" s="9">
        <v>0</v>
      </c>
      <c r="Q2030" s="9">
        <f t="shared" si="84"/>
        <v>2229.94</v>
      </c>
      <c r="R2030" s="112" t="s">
        <v>1</v>
      </c>
      <c r="S2030" s="113" t="s">
        <v>4</v>
      </c>
      <c r="T2030" s="113"/>
      <c r="U2030" s="110" t="s">
        <v>485</v>
      </c>
      <c r="V2030" s="110"/>
      <c r="W2030" s="110"/>
      <c r="X2030" s="110"/>
      <c r="Y2030" s="110"/>
      <c r="Z2030" s="274">
        <v>42005</v>
      </c>
      <c r="AA2030" s="110"/>
      <c r="AB2030" s="110"/>
      <c r="AC2030" s="110"/>
      <c r="AD2030" s="115" t="s">
        <v>1554</v>
      </c>
    </row>
    <row r="2031" spans="2:30" s="21" customFormat="1" ht="15" customHeight="1">
      <c r="B2031" s="109"/>
      <c r="C2031" s="110"/>
      <c r="D2031" s="110"/>
      <c r="E2031" s="110"/>
      <c r="F2031" s="110"/>
      <c r="G2031" s="110" t="s">
        <v>1553</v>
      </c>
      <c r="H2031" s="274">
        <v>42005</v>
      </c>
      <c r="I2031" s="110" t="s">
        <v>14</v>
      </c>
      <c r="J2031" s="111" t="s">
        <v>83</v>
      </c>
      <c r="K2031" s="110" t="s">
        <v>9</v>
      </c>
      <c r="L2031" s="110" t="s">
        <v>10</v>
      </c>
      <c r="M2031" s="110" t="s">
        <v>10</v>
      </c>
      <c r="N2031" s="110" t="s">
        <v>11</v>
      </c>
      <c r="O2031" s="9">
        <v>114599.94</v>
      </c>
      <c r="P2031" s="9">
        <v>0</v>
      </c>
      <c r="Q2031" s="9">
        <f t="shared" si="84"/>
        <v>114599.94</v>
      </c>
      <c r="R2031" s="112" t="s">
        <v>1</v>
      </c>
      <c r="S2031" s="113" t="s">
        <v>4</v>
      </c>
      <c r="T2031" s="113"/>
      <c r="U2031" s="110" t="s">
        <v>486</v>
      </c>
      <c r="V2031" s="110"/>
      <c r="W2031" s="110"/>
      <c r="X2031" s="110"/>
      <c r="Y2031" s="110"/>
      <c r="Z2031" s="274">
        <v>42005</v>
      </c>
      <c r="AA2031" s="110"/>
      <c r="AB2031" s="110"/>
      <c r="AC2031" s="110"/>
      <c r="AD2031" s="115" t="s">
        <v>1554</v>
      </c>
    </row>
    <row r="2032" spans="2:30" s="21" customFormat="1" ht="15" customHeight="1">
      <c r="B2032" s="109"/>
      <c r="C2032" s="110"/>
      <c r="D2032" s="110"/>
      <c r="E2032" s="110"/>
      <c r="F2032" s="110"/>
      <c r="G2032" s="110" t="s">
        <v>1553</v>
      </c>
      <c r="H2032" s="274">
        <v>42005</v>
      </c>
      <c r="I2032" s="110" t="s">
        <v>14</v>
      </c>
      <c r="J2032" s="111" t="s">
        <v>83</v>
      </c>
      <c r="K2032" s="110" t="s">
        <v>9</v>
      </c>
      <c r="L2032" s="110" t="s">
        <v>10</v>
      </c>
      <c r="M2032" s="110" t="s">
        <v>10</v>
      </c>
      <c r="N2032" s="110" t="s">
        <v>11</v>
      </c>
      <c r="O2032" s="9">
        <v>140237.21</v>
      </c>
      <c r="P2032" s="9">
        <v>0</v>
      </c>
      <c r="Q2032" s="9">
        <f t="shared" si="84"/>
        <v>140237.21</v>
      </c>
      <c r="R2032" s="112" t="s">
        <v>1</v>
      </c>
      <c r="S2032" s="113" t="s">
        <v>4</v>
      </c>
      <c r="T2032" s="113"/>
      <c r="U2032" s="110" t="s">
        <v>487</v>
      </c>
      <c r="V2032" s="110"/>
      <c r="W2032" s="110"/>
      <c r="X2032" s="110"/>
      <c r="Y2032" s="110"/>
      <c r="Z2032" s="274">
        <v>42005</v>
      </c>
      <c r="AA2032" s="110"/>
      <c r="AB2032" s="110"/>
      <c r="AC2032" s="110"/>
      <c r="AD2032" s="115" t="s">
        <v>1554</v>
      </c>
    </row>
    <row r="2033" spans="2:30" s="21" customFormat="1" ht="15" customHeight="1">
      <c r="B2033" s="109"/>
      <c r="C2033" s="110"/>
      <c r="D2033" s="110"/>
      <c r="E2033" s="110"/>
      <c r="F2033" s="110"/>
      <c r="G2033" s="110" t="s">
        <v>1553</v>
      </c>
      <c r="H2033" s="274">
        <v>42005</v>
      </c>
      <c r="I2033" s="110" t="s">
        <v>14</v>
      </c>
      <c r="J2033" s="111" t="s">
        <v>83</v>
      </c>
      <c r="K2033" s="110" t="s">
        <v>9</v>
      </c>
      <c r="L2033" s="110" t="s">
        <v>10</v>
      </c>
      <c r="M2033" s="110" t="s">
        <v>10</v>
      </c>
      <c r="N2033" s="110" t="s">
        <v>11</v>
      </c>
      <c r="O2033" s="9">
        <v>235063.76</v>
      </c>
      <c r="P2033" s="9">
        <v>0</v>
      </c>
      <c r="Q2033" s="9">
        <f t="shared" si="84"/>
        <v>235063.76</v>
      </c>
      <c r="R2033" s="112" t="s">
        <v>1</v>
      </c>
      <c r="S2033" s="113" t="s">
        <v>4</v>
      </c>
      <c r="T2033" s="113"/>
      <c r="U2033" s="110" t="s">
        <v>488</v>
      </c>
      <c r="V2033" s="110"/>
      <c r="W2033" s="110"/>
      <c r="X2033" s="110"/>
      <c r="Y2033" s="110"/>
      <c r="Z2033" s="274">
        <v>42005</v>
      </c>
      <c r="AA2033" s="110"/>
      <c r="AB2033" s="110"/>
      <c r="AC2033" s="110"/>
      <c r="AD2033" s="115" t="s">
        <v>1554</v>
      </c>
    </row>
    <row r="2034" spans="2:30" s="21" customFormat="1" ht="15" customHeight="1">
      <c r="B2034" s="109"/>
      <c r="C2034" s="110"/>
      <c r="D2034" s="110"/>
      <c r="E2034" s="110"/>
      <c r="F2034" s="110"/>
      <c r="G2034" s="110" t="s">
        <v>1553</v>
      </c>
      <c r="H2034" s="274">
        <v>42005</v>
      </c>
      <c r="I2034" s="110" t="s">
        <v>14</v>
      </c>
      <c r="J2034" s="111" t="s">
        <v>83</v>
      </c>
      <c r="K2034" s="110" t="s">
        <v>9</v>
      </c>
      <c r="L2034" s="110" t="s">
        <v>10</v>
      </c>
      <c r="M2034" s="110" t="s">
        <v>10</v>
      </c>
      <c r="N2034" s="110" t="s">
        <v>11</v>
      </c>
      <c r="O2034" s="9">
        <v>98710.25</v>
      </c>
      <c r="P2034" s="9">
        <v>0</v>
      </c>
      <c r="Q2034" s="9">
        <f t="shared" si="84"/>
        <v>98710.25</v>
      </c>
      <c r="R2034" s="112" t="s">
        <v>1</v>
      </c>
      <c r="S2034" s="113" t="s">
        <v>4</v>
      </c>
      <c r="T2034" s="113"/>
      <c r="U2034" s="110" t="s">
        <v>489</v>
      </c>
      <c r="V2034" s="110"/>
      <c r="W2034" s="110"/>
      <c r="X2034" s="110"/>
      <c r="Y2034" s="110"/>
      <c r="Z2034" s="274">
        <v>42005</v>
      </c>
      <c r="AA2034" s="110"/>
      <c r="AB2034" s="110"/>
      <c r="AC2034" s="110"/>
      <c r="AD2034" s="115" t="s">
        <v>1554</v>
      </c>
    </row>
    <row r="2035" spans="2:30" s="21" customFormat="1" ht="15" customHeight="1">
      <c r="B2035" s="109"/>
      <c r="C2035" s="110"/>
      <c r="D2035" s="110"/>
      <c r="E2035" s="110"/>
      <c r="F2035" s="110"/>
      <c r="G2035" s="110" t="s">
        <v>1553</v>
      </c>
      <c r="H2035" s="274">
        <v>42005</v>
      </c>
      <c r="I2035" s="110" t="s">
        <v>14</v>
      </c>
      <c r="J2035" s="111" t="s">
        <v>83</v>
      </c>
      <c r="K2035" s="110" t="s">
        <v>9</v>
      </c>
      <c r="L2035" s="110" t="s">
        <v>10</v>
      </c>
      <c r="M2035" s="110" t="s">
        <v>10</v>
      </c>
      <c r="N2035" s="110" t="s">
        <v>11</v>
      </c>
      <c r="O2035" s="9">
        <v>131111.88</v>
      </c>
      <c r="P2035" s="9">
        <v>0</v>
      </c>
      <c r="Q2035" s="9">
        <f t="shared" si="84"/>
        <v>131111.88</v>
      </c>
      <c r="R2035" s="112" t="s">
        <v>1</v>
      </c>
      <c r="S2035" s="113" t="s">
        <v>4</v>
      </c>
      <c r="T2035" s="113"/>
      <c r="U2035" s="110" t="s">
        <v>490</v>
      </c>
      <c r="V2035" s="110"/>
      <c r="W2035" s="110"/>
      <c r="X2035" s="110"/>
      <c r="Y2035" s="110"/>
      <c r="Z2035" s="274">
        <v>42005</v>
      </c>
      <c r="AA2035" s="110"/>
      <c r="AB2035" s="110"/>
      <c r="AC2035" s="110"/>
      <c r="AD2035" s="115" t="s">
        <v>1554</v>
      </c>
    </row>
    <row r="2036" spans="2:30" s="21" customFormat="1" ht="15" customHeight="1">
      <c r="B2036" s="109"/>
      <c r="C2036" s="110"/>
      <c r="D2036" s="110"/>
      <c r="E2036" s="110"/>
      <c r="F2036" s="110"/>
      <c r="G2036" s="110" t="s">
        <v>1553</v>
      </c>
      <c r="H2036" s="274">
        <v>42005</v>
      </c>
      <c r="I2036" s="110" t="s">
        <v>14</v>
      </c>
      <c r="J2036" s="111" t="s">
        <v>83</v>
      </c>
      <c r="K2036" s="110" t="s">
        <v>9</v>
      </c>
      <c r="L2036" s="110" t="s">
        <v>10</v>
      </c>
      <c r="M2036" s="110" t="s">
        <v>10</v>
      </c>
      <c r="N2036" s="110" t="s">
        <v>11</v>
      </c>
      <c r="O2036" s="9">
        <v>63761.45</v>
      </c>
      <c r="P2036" s="9">
        <v>0</v>
      </c>
      <c r="Q2036" s="9">
        <f t="shared" si="84"/>
        <v>63761.45</v>
      </c>
      <c r="R2036" s="112" t="s">
        <v>1</v>
      </c>
      <c r="S2036" s="113" t="s">
        <v>4</v>
      </c>
      <c r="T2036" s="113"/>
      <c r="U2036" s="110" t="s">
        <v>491</v>
      </c>
      <c r="V2036" s="110"/>
      <c r="W2036" s="110"/>
      <c r="X2036" s="110"/>
      <c r="Y2036" s="110"/>
      <c r="Z2036" s="274">
        <v>42005</v>
      </c>
      <c r="AA2036" s="110"/>
      <c r="AB2036" s="110"/>
      <c r="AC2036" s="110"/>
      <c r="AD2036" s="115" t="s">
        <v>1554</v>
      </c>
    </row>
    <row r="2037" spans="2:30" s="21" customFormat="1" ht="15" customHeight="1">
      <c r="B2037" s="109"/>
      <c r="C2037" s="110"/>
      <c r="D2037" s="110"/>
      <c r="E2037" s="110"/>
      <c r="F2037" s="110"/>
      <c r="G2037" s="110" t="s">
        <v>1553</v>
      </c>
      <c r="H2037" s="274">
        <v>42005</v>
      </c>
      <c r="I2037" s="110" t="s">
        <v>14</v>
      </c>
      <c r="J2037" s="111" t="s">
        <v>83</v>
      </c>
      <c r="K2037" s="110" t="s">
        <v>9</v>
      </c>
      <c r="L2037" s="110" t="s">
        <v>10</v>
      </c>
      <c r="M2037" s="110" t="s">
        <v>10</v>
      </c>
      <c r="N2037" s="110" t="s">
        <v>11</v>
      </c>
      <c r="O2037" s="9">
        <v>96164.08</v>
      </c>
      <c r="P2037" s="9">
        <v>0</v>
      </c>
      <c r="Q2037" s="9">
        <f t="shared" si="84"/>
        <v>96164.08</v>
      </c>
      <c r="R2037" s="112" t="s">
        <v>1</v>
      </c>
      <c r="S2037" s="113" t="s">
        <v>4</v>
      </c>
      <c r="T2037" s="113"/>
      <c r="U2037" s="110" t="s">
        <v>492</v>
      </c>
      <c r="V2037" s="110"/>
      <c r="W2037" s="110"/>
      <c r="X2037" s="110"/>
      <c r="Y2037" s="110"/>
      <c r="Z2037" s="274">
        <v>42005</v>
      </c>
      <c r="AA2037" s="110"/>
      <c r="AB2037" s="110"/>
      <c r="AC2037" s="110"/>
      <c r="AD2037" s="115" t="s">
        <v>1554</v>
      </c>
    </row>
    <row r="2038" spans="2:30" s="21" customFormat="1" ht="15" customHeight="1">
      <c r="B2038" s="109"/>
      <c r="C2038" s="110"/>
      <c r="D2038" s="110"/>
      <c r="E2038" s="110"/>
      <c r="F2038" s="110"/>
      <c r="G2038" s="110" t="s">
        <v>1553</v>
      </c>
      <c r="H2038" s="274">
        <v>42005</v>
      </c>
      <c r="I2038" s="110" t="s">
        <v>14</v>
      </c>
      <c r="J2038" s="111" t="s">
        <v>83</v>
      </c>
      <c r="K2038" s="110" t="s">
        <v>9</v>
      </c>
      <c r="L2038" s="110" t="s">
        <v>10</v>
      </c>
      <c r="M2038" s="110" t="s">
        <v>10</v>
      </c>
      <c r="N2038" s="110" t="s">
        <v>11</v>
      </c>
      <c r="O2038" s="9">
        <v>83040.91</v>
      </c>
      <c r="P2038" s="9">
        <v>0</v>
      </c>
      <c r="Q2038" s="9">
        <f t="shared" si="84"/>
        <v>83040.91</v>
      </c>
      <c r="R2038" s="112" t="s">
        <v>1</v>
      </c>
      <c r="S2038" s="113" t="s">
        <v>4</v>
      </c>
      <c r="T2038" s="113"/>
      <c r="U2038" s="110" t="s">
        <v>493</v>
      </c>
      <c r="V2038" s="110"/>
      <c r="W2038" s="110"/>
      <c r="X2038" s="110"/>
      <c r="Y2038" s="110"/>
      <c r="Z2038" s="274">
        <v>42005</v>
      </c>
      <c r="AA2038" s="110"/>
      <c r="AB2038" s="110"/>
      <c r="AC2038" s="110"/>
      <c r="AD2038" s="115" t="s">
        <v>1554</v>
      </c>
    </row>
    <row r="2039" spans="2:30" s="21" customFormat="1" ht="15" customHeight="1">
      <c r="B2039" s="109"/>
      <c r="C2039" s="110"/>
      <c r="D2039" s="110"/>
      <c r="E2039" s="110"/>
      <c r="F2039" s="110"/>
      <c r="G2039" s="110" t="s">
        <v>1553</v>
      </c>
      <c r="H2039" s="274">
        <v>42005</v>
      </c>
      <c r="I2039" s="110" t="s">
        <v>14</v>
      </c>
      <c r="J2039" s="111" t="s">
        <v>83</v>
      </c>
      <c r="K2039" s="110" t="s">
        <v>9</v>
      </c>
      <c r="L2039" s="110" t="s">
        <v>10</v>
      </c>
      <c r="M2039" s="110" t="s">
        <v>10</v>
      </c>
      <c r="N2039" s="110" t="s">
        <v>11</v>
      </c>
      <c r="O2039" s="9">
        <v>21908.32</v>
      </c>
      <c r="P2039" s="9">
        <v>0</v>
      </c>
      <c r="Q2039" s="9">
        <f t="shared" si="84"/>
        <v>21908.32</v>
      </c>
      <c r="R2039" s="112" t="s">
        <v>1</v>
      </c>
      <c r="S2039" s="113" t="s">
        <v>4</v>
      </c>
      <c r="T2039" s="113"/>
      <c r="U2039" s="110" t="s">
        <v>494</v>
      </c>
      <c r="V2039" s="110"/>
      <c r="W2039" s="110"/>
      <c r="X2039" s="110"/>
      <c r="Y2039" s="110"/>
      <c r="Z2039" s="274">
        <v>42005</v>
      </c>
      <c r="AA2039" s="110"/>
      <c r="AB2039" s="110"/>
      <c r="AC2039" s="110"/>
      <c r="AD2039" s="115" t="s">
        <v>1554</v>
      </c>
    </row>
    <row r="2040" spans="2:30" s="21" customFormat="1" ht="15" customHeight="1">
      <c r="B2040" s="109"/>
      <c r="C2040" s="110"/>
      <c r="D2040" s="110"/>
      <c r="E2040" s="110"/>
      <c r="F2040" s="110"/>
      <c r="G2040" s="110" t="s">
        <v>1553</v>
      </c>
      <c r="H2040" s="274">
        <v>42005</v>
      </c>
      <c r="I2040" s="110" t="s">
        <v>14</v>
      </c>
      <c r="J2040" s="111" t="s">
        <v>83</v>
      </c>
      <c r="K2040" s="110" t="s">
        <v>9</v>
      </c>
      <c r="L2040" s="110" t="s">
        <v>10</v>
      </c>
      <c r="M2040" s="110" t="s">
        <v>10</v>
      </c>
      <c r="N2040" s="110" t="s">
        <v>11</v>
      </c>
      <c r="O2040" s="9">
        <v>12726.78</v>
      </c>
      <c r="P2040" s="9">
        <v>0</v>
      </c>
      <c r="Q2040" s="9">
        <f t="shared" si="84"/>
        <v>12726.78</v>
      </c>
      <c r="R2040" s="112" t="s">
        <v>1</v>
      </c>
      <c r="S2040" s="113" t="s">
        <v>4</v>
      </c>
      <c r="T2040" s="113"/>
      <c r="U2040" s="110" t="s">
        <v>495</v>
      </c>
      <c r="V2040" s="110"/>
      <c r="W2040" s="110"/>
      <c r="X2040" s="110"/>
      <c r="Y2040" s="110"/>
      <c r="Z2040" s="274">
        <v>42005</v>
      </c>
      <c r="AA2040" s="110"/>
      <c r="AB2040" s="110"/>
      <c r="AC2040" s="110"/>
      <c r="AD2040" s="115" t="s">
        <v>1554</v>
      </c>
    </row>
    <row r="2041" spans="2:30" s="21" customFormat="1" ht="15" customHeight="1">
      <c r="B2041" s="109"/>
      <c r="C2041" s="110"/>
      <c r="D2041" s="110"/>
      <c r="E2041" s="110"/>
      <c r="F2041" s="110"/>
      <c r="G2041" s="110" t="s">
        <v>1553</v>
      </c>
      <c r="H2041" s="274">
        <v>42005</v>
      </c>
      <c r="I2041" s="110" t="s">
        <v>14</v>
      </c>
      <c r="J2041" s="111" t="s">
        <v>83</v>
      </c>
      <c r="K2041" s="110" t="s">
        <v>9</v>
      </c>
      <c r="L2041" s="110" t="s">
        <v>10</v>
      </c>
      <c r="M2041" s="110" t="s">
        <v>10</v>
      </c>
      <c r="N2041" s="110" t="s">
        <v>11</v>
      </c>
      <c r="O2041" s="9">
        <v>14131.9</v>
      </c>
      <c r="P2041" s="9">
        <v>0</v>
      </c>
      <c r="Q2041" s="9">
        <f t="shared" si="84"/>
        <v>14131.9</v>
      </c>
      <c r="R2041" s="112" t="s">
        <v>1</v>
      </c>
      <c r="S2041" s="113" t="s">
        <v>4</v>
      </c>
      <c r="T2041" s="113"/>
      <c r="U2041" s="110" t="s">
        <v>496</v>
      </c>
      <c r="V2041" s="110"/>
      <c r="W2041" s="110"/>
      <c r="X2041" s="110"/>
      <c r="Y2041" s="110"/>
      <c r="Z2041" s="274">
        <v>42005</v>
      </c>
      <c r="AA2041" s="110"/>
      <c r="AB2041" s="110"/>
      <c r="AC2041" s="110"/>
      <c r="AD2041" s="115" t="s">
        <v>1554</v>
      </c>
    </row>
    <row r="2042" spans="2:30" s="21" customFormat="1" ht="15" customHeight="1">
      <c r="B2042" s="109"/>
      <c r="C2042" s="110"/>
      <c r="D2042" s="110"/>
      <c r="E2042" s="110"/>
      <c r="F2042" s="110"/>
      <c r="G2042" s="110" t="s">
        <v>1553</v>
      </c>
      <c r="H2042" s="274">
        <v>42005</v>
      </c>
      <c r="I2042" s="110" t="s">
        <v>14</v>
      </c>
      <c r="J2042" s="111" t="s">
        <v>83</v>
      </c>
      <c r="K2042" s="110" t="s">
        <v>9</v>
      </c>
      <c r="L2042" s="110" t="s">
        <v>10</v>
      </c>
      <c r="M2042" s="110" t="s">
        <v>10</v>
      </c>
      <c r="N2042" s="110" t="s">
        <v>11</v>
      </c>
      <c r="O2042" s="9">
        <v>26185.13</v>
      </c>
      <c r="P2042" s="9">
        <v>0</v>
      </c>
      <c r="Q2042" s="9">
        <f t="shared" si="84"/>
        <v>26185.13</v>
      </c>
      <c r="R2042" s="112" t="s">
        <v>1</v>
      </c>
      <c r="S2042" s="113" t="s">
        <v>4</v>
      </c>
      <c r="T2042" s="113"/>
      <c r="U2042" s="110" t="s">
        <v>497</v>
      </c>
      <c r="V2042" s="110"/>
      <c r="W2042" s="110"/>
      <c r="X2042" s="110"/>
      <c r="Y2042" s="110"/>
      <c r="Z2042" s="274">
        <v>42005</v>
      </c>
      <c r="AA2042" s="110"/>
      <c r="AB2042" s="110"/>
      <c r="AC2042" s="110"/>
      <c r="AD2042" s="115" t="s">
        <v>1554</v>
      </c>
    </row>
    <row r="2043" spans="2:30" s="21" customFormat="1" ht="15" customHeight="1">
      <c r="B2043" s="109"/>
      <c r="C2043" s="110"/>
      <c r="D2043" s="110"/>
      <c r="E2043" s="110"/>
      <c r="F2043" s="110"/>
      <c r="G2043" s="110" t="s">
        <v>1553</v>
      </c>
      <c r="H2043" s="274">
        <v>42005</v>
      </c>
      <c r="I2043" s="110" t="s">
        <v>14</v>
      </c>
      <c r="J2043" s="111" t="s">
        <v>83</v>
      </c>
      <c r="K2043" s="110" t="s">
        <v>9</v>
      </c>
      <c r="L2043" s="110" t="s">
        <v>10</v>
      </c>
      <c r="M2043" s="110" t="s">
        <v>10</v>
      </c>
      <c r="N2043" s="110" t="s">
        <v>11</v>
      </c>
      <c r="O2043" s="9">
        <v>16372.54</v>
      </c>
      <c r="P2043" s="9">
        <v>0</v>
      </c>
      <c r="Q2043" s="9">
        <f t="shared" si="84"/>
        <v>16372.54</v>
      </c>
      <c r="R2043" s="112" t="s">
        <v>1</v>
      </c>
      <c r="S2043" s="113" t="s">
        <v>4</v>
      </c>
      <c r="T2043" s="113"/>
      <c r="U2043" s="110" t="s">
        <v>498</v>
      </c>
      <c r="V2043" s="110"/>
      <c r="W2043" s="110"/>
      <c r="X2043" s="110"/>
      <c r="Y2043" s="110"/>
      <c r="Z2043" s="274">
        <v>42005</v>
      </c>
      <c r="AA2043" s="110"/>
      <c r="AB2043" s="110"/>
      <c r="AC2043" s="110"/>
      <c r="AD2043" s="115" t="s">
        <v>1554</v>
      </c>
    </row>
    <row r="2044" spans="2:30" s="21" customFormat="1" ht="15" customHeight="1">
      <c r="B2044" s="109"/>
      <c r="C2044" s="110"/>
      <c r="D2044" s="110"/>
      <c r="E2044" s="110"/>
      <c r="F2044" s="110"/>
      <c r="G2044" s="110" t="s">
        <v>1553</v>
      </c>
      <c r="H2044" s="274">
        <v>42005</v>
      </c>
      <c r="I2044" s="110" t="s">
        <v>14</v>
      </c>
      <c r="J2044" s="111" t="s">
        <v>83</v>
      </c>
      <c r="K2044" s="110" t="s">
        <v>9</v>
      </c>
      <c r="L2044" s="110" t="s">
        <v>10</v>
      </c>
      <c r="M2044" s="110" t="s">
        <v>10</v>
      </c>
      <c r="N2044" s="110" t="s">
        <v>11</v>
      </c>
      <c r="O2044" s="9">
        <v>3363.49</v>
      </c>
      <c r="P2044" s="9">
        <v>0</v>
      </c>
      <c r="Q2044" s="9">
        <f t="shared" si="84"/>
        <v>3363.49</v>
      </c>
      <c r="R2044" s="112" t="s">
        <v>1</v>
      </c>
      <c r="S2044" s="113" t="s">
        <v>4</v>
      </c>
      <c r="T2044" s="113"/>
      <c r="U2044" s="110" t="s">
        <v>499</v>
      </c>
      <c r="V2044" s="110"/>
      <c r="W2044" s="110"/>
      <c r="X2044" s="110"/>
      <c r="Y2044" s="110"/>
      <c r="Z2044" s="274">
        <v>42005</v>
      </c>
      <c r="AA2044" s="110"/>
      <c r="AB2044" s="110"/>
      <c r="AC2044" s="110"/>
      <c r="AD2044" s="115" t="s">
        <v>1554</v>
      </c>
    </row>
    <row r="2045" spans="2:30" s="21" customFormat="1" ht="15" customHeight="1">
      <c r="B2045" s="109"/>
      <c r="C2045" s="110"/>
      <c r="D2045" s="110"/>
      <c r="E2045" s="110"/>
      <c r="F2045" s="110"/>
      <c r="G2045" s="110" t="s">
        <v>1553</v>
      </c>
      <c r="H2045" s="274">
        <v>42005</v>
      </c>
      <c r="I2045" s="110" t="s">
        <v>14</v>
      </c>
      <c r="J2045" s="111" t="s">
        <v>83</v>
      </c>
      <c r="K2045" s="110" t="s">
        <v>9</v>
      </c>
      <c r="L2045" s="110" t="s">
        <v>10</v>
      </c>
      <c r="M2045" s="110" t="s">
        <v>10</v>
      </c>
      <c r="N2045" s="110" t="s">
        <v>11</v>
      </c>
      <c r="O2045" s="9">
        <v>-85</v>
      </c>
      <c r="P2045" s="9">
        <v>0</v>
      </c>
      <c r="Q2045" s="9">
        <f t="shared" si="84"/>
        <v>-85</v>
      </c>
      <c r="R2045" s="112" t="s">
        <v>1</v>
      </c>
      <c r="S2045" s="113" t="s">
        <v>4</v>
      </c>
      <c r="T2045" s="113"/>
      <c r="U2045" s="163" t="s">
        <v>1484</v>
      </c>
      <c r="V2045" s="110"/>
      <c r="W2045" s="110"/>
      <c r="X2045" s="110"/>
      <c r="Y2045" s="110"/>
      <c r="Z2045" s="274">
        <v>42005</v>
      </c>
      <c r="AA2045" s="110"/>
      <c r="AB2045" s="110"/>
      <c r="AC2045" s="110"/>
      <c r="AD2045" s="115" t="s">
        <v>1554</v>
      </c>
    </row>
    <row r="2046" spans="2:30" s="21" customFormat="1" ht="15" customHeight="1">
      <c r="B2046" s="109"/>
      <c r="C2046" s="110"/>
      <c r="D2046" s="110"/>
      <c r="E2046" s="110"/>
      <c r="F2046" s="110"/>
      <c r="G2046" s="110" t="s">
        <v>1553</v>
      </c>
      <c r="H2046" s="274">
        <v>42005</v>
      </c>
      <c r="I2046" s="110" t="s">
        <v>14</v>
      </c>
      <c r="J2046" s="111" t="s">
        <v>83</v>
      </c>
      <c r="K2046" s="110" t="s">
        <v>9</v>
      </c>
      <c r="L2046" s="110" t="s">
        <v>10</v>
      </c>
      <c r="M2046" s="110" t="s">
        <v>10</v>
      </c>
      <c r="N2046" s="110" t="s">
        <v>11</v>
      </c>
      <c r="O2046" s="9">
        <v>-3136.8</v>
      </c>
      <c r="P2046" s="9">
        <v>0</v>
      </c>
      <c r="Q2046" s="9">
        <f t="shared" si="84"/>
        <v>-3136.8</v>
      </c>
      <c r="R2046" s="112" t="s">
        <v>1</v>
      </c>
      <c r="S2046" s="113" t="s">
        <v>4</v>
      </c>
      <c r="T2046" s="113"/>
      <c r="U2046" s="163" t="s">
        <v>1488</v>
      </c>
      <c r="V2046" s="110"/>
      <c r="W2046" s="110"/>
      <c r="X2046" s="110"/>
      <c r="Y2046" s="110"/>
      <c r="Z2046" s="274">
        <v>42005</v>
      </c>
      <c r="AA2046" s="110"/>
      <c r="AB2046" s="110"/>
      <c r="AC2046" s="110"/>
      <c r="AD2046" s="115" t="s">
        <v>1554</v>
      </c>
    </row>
    <row r="2047" spans="2:30" s="21" customFormat="1" ht="15" customHeight="1">
      <c r="B2047" s="109"/>
      <c r="C2047" s="110"/>
      <c r="D2047" s="110"/>
      <c r="E2047" s="110"/>
      <c r="F2047" s="110"/>
      <c r="G2047" s="110" t="s">
        <v>1553</v>
      </c>
      <c r="H2047" s="274">
        <v>42005</v>
      </c>
      <c r="I2047" s="110" t="s">
        <v>14</v>
      </c>
      <c r="J2047" s="111" t="s">
        <v>83</v>
      </c>
      <c r="K2047" s="110" t="s">
        <v>9</v>
      </c>
      <c r="L2047" s="110" t="s">
        <v>10</v>
      </c>
      <c r="M2047" s="110" t="s">
        <v>10</v>
      </c>
      <c r="N2047" s="110" t="s">
        <v>11</v>
      </c>
      <c r="O2047" s="9">
        <v>-3955.3</v>
      </c>
      <c r="P2047" s="9">
        <v>0</v>
      </c>
      <c r="Q2047" s="9">
        <f t="shared" si="84"/>
        <v>-3955.3</v>
      </c>
      <c r="R2047" s="112" t="s">
        <v>1</v>
      </c>
      <c r="S2047" s="113" t="s">
        <v>4</v>
      </c>
      <c r="T2047" s="113"/>
      <c r="U2047" s="163" t="s">
        <v>1487</v>
      </c>
      <c r="V2047" s="110"/>
      <c r="W2047" s="110"/>
      <c r="X2047" s="110"/>
      <c r="Y2047" s="110"/>
      <c r="Z2047" s="274">
        <v>42005</v>
      </c>
      <c r="AA2047" s="110"/>
      <c r="AB2047" s="110"/>
      <c r="AC2047" s="110"/>
      <c r="AD2047" s="115" t="s">
        <v>1554</v>
      </c>
    </row>
    <row r="2048" spans="2:30" s="21" customFormat="1" ht="15" customHeight="1">
      <c r="B2048" s="109"/>
      <c r="C2048" s="110"/>
      <c r="D2048" s="110"/>
      <c r="E2048" s="110"/>
      <c r="F2048" s="110"/>
      <c r="G2048" s="110" t="s">
        <v>1553</v>
      </c>
      <c r="H2048" s="274">
        <v>42005</v>
      </c>
      <c r="I2048" s="110" t="s">
        <v>14</v>
      </c>
      <c r="J2048" s="111" t="s">
        <v>83</v>
      </c>
      <c r="K2048" s="110" t="s">
        <v>9</v>
      </c>
      <c r="L2048" s="110" t="s">
        <v>10</v>
      </c>
      <c r="M2048" s="110" t="s">
        <v>10</v>
      </c>
      <c r="N2048" s="110" t="s">
        <v>11</v>
      </c>
      <c r="O2048" s="9">
        <v>7778.3</v>
      </c>
      <c r="P2048" s="9">
        <v>0</v>
      </c>
      <c r="Q2048" s="9">
        <f t="shared" si="84"/>
        <v>7778.3</v>
      </c>
      <c r="R2048" s="112" t="s">
        <v>1</v>
      </c>
      <c r="S2048" s="113" t="s">
        <v>4</v>
      </c>
      <c r="T2048" s="113"/>
      <c r="U2048" s="110" t="s">
        <v>500</v>
      </c>
      <c r="V2048" s="110"/>
      <c r="W2048" s="110"/>
      <c r="X2048" s="110"/>
      <c r="Y2048" s="110"/>
      <c r="Z2048" s="274">
        <v>42005</v>
      </c>
      <c r="AA2048" s="110"/>
      <c r="AB2048" s="110"/>
      <c r="AC2048" s="110"/>
      <c r="AD2048" s="115" t="s">
        <v>1554</v>
      </c>
    </row>
    <row r="2049" spans="2:30" s="21" customFormat="1" ht="15" customHeight="1">
      <c r="B2049" s="109"/>
      <c r="C2049" s="110"/>
      <c r="D2049" s="110"/>
      <c r="E2049" s="110"/>
      <c r="F2049" s="110"/>
      <c r="G2049" s="110" t="s">
        <v>1553</v>
      </c>
      <c r="H2049" s="274">
        <v>42005</v>
      </c>
      <c r="I2049" s="110" t="s">
        <v>14</v>
      </c>
      <c r="J2049" s="111" t="s">
        <v>83</v>
      </c>
      <c r="K2049" s="110" t="s">
        <v>9</v>
      </c>
      <c r="L2049" s="110" t="s">
        <v>10</v>
      </c>
      <c r="M2049" s="110" t="s">
        <v>10</v>
      </c>
      <c r="N2049" s="110" t="s">
        <v>11</v>
      </c>
      <c r="O2049" s="9">
        <v>10933.1</v>
      </c>
      <c r="P2049" s="9">
        <v>0</v>
      </c>
      <c r="Q2049" s="9">
        <f t="shared" si="84"/>
        <v>10933.1</v>
      </c>
      <c r="R2049" s="112" t="s">
        <v>1</v>
      </c>
      <c r="S2049" s="113" t="s">
        <v>4</v>
      </c>
      <c r="T2049" s="113"/>
      <c r="U2049" s="110" t="s">
        <v>501</v>
      </c>
      <c r="V2049" s="110"/>
      <c r="W2049" s="110"/>
      <c r="X2049" s="110"/>
      <c r="Y2049" s="110"/>
      <c r="Z2049" s="274">
        <v>42005</v>
      </c>
      <c r="AA2049" s="110"/>
      <c r="AB2049" s="110"/>
      <c r="AC2049" s="110"/>
      <c r="AD2049" s="115" t="s">
        <v>1554</v>
      </c>
    </row>
    <row r="2050" spans="2:30" s="21" customFormat="1" ht="15" customHeight="1">
      <c r="B2050" s="109"/>
      <c r="C2050" s="110"/>
      <c r="D2050" s="110"/>
      <c r="E2050" s="110"/>
      <c r="F2050" s="110"/>
      <c r="G2050" s="110" t="s">
        <v>1553</v>
      </c>
      <c r="H2050" s="274">
        <v>42005</v>
      </c>
      <c r="I2050" s="110" t="s">
        <v>14</v>
      </c>
      <c r="J2050" s="111" t="s">
        <v>83</v>
      </c>
      <c r="K2050" s="110" t="s">
        <v>9</v>
      </c>
      <c r="L2050" s="110" t="s">
        <v>10</v>
      </c>
      <c r="M2050" s="110" t="s">
        <v>10</v>
      </c>
      <c r="N2050" s="110" t="s">
        <v>11</v>
      </c>
      <c r="O2050" s="9">
        <v>182.5</v>
      </c>
      <c r="P2050" s="9">
        <v>0</v>
      </c>
      <c r="Q2050" s="9">
        <f t="shared" si="84"/>
        <v>182.5</v>
      </c>
      <c r="R2050" s="112" t="s">
        <v>1</v>
      </c>
      <c r="S2050" s="113" t="s">
        <v>4</v>
      </c>
      <c r="T2050" s="113"/>
      <c r="U2050" s="110" t="s">
        <v>502</v>
      </c>
      <c r="V2050" s="110"/>
      <c r="W2050" s="110"/>
      <c r="X2050" s="110"/>
      <c r="Y2050" s="110"/>
      <c r="Z2050" s="274">
        <v>42005</v>
      </c>
      <c r="AA2050" s="110"/>
      <c r="AB2050" s="110"/>
      <c r="AC2050" s="110"/>
      <c r="AD2050" s="115" t="s">
        <v>1554</v>
      </c>
    </row>
    <row r="2051" spans="2:30" s="21" customFormat="1" ht="15" customHeight="1">
      <c r="B2051" s="109"/>
      <c r="C2051" s="110"/>
      <c r="D2051" s="110"/>
      <c r="E2051" s="110"/>
      <c r="F2051" s="110"/>
      <c r="G2051" s="110" t="s">
        <v>1553</v>
      </c>
      <c r="H2051" s="274">
        <v>42005</v>
      </c>
      <c r="I2051" s="110" t="s">
        <v>14</v>
      </c>
      <c r="J2051" s="111" t="s">
        <v>83</v>
      </c>
      <c r="K2051" s="110" t="s">
        <v>9</v>
      </c>
      <c r="L2051" s="110" t="s">
        <v>10</v>
      </c>
      <c r="M2051" s="110" t="s">
        <v>10</v>
      </c>
      <c r="N2051" s="110" t="s">
        <v>11</v>
      </c>
      <c r="O2051" s="9">
        <v>1648.8</v>
      </c>
      <c r="P2051" s="9">
        <v>0</v>
      </c>
      <c r="Q2051" s="9">
        <f t="shared" si="84"/>
        <v>1648.8</v>
      </c>
      <c r="R2051" s="112" t="s">
        <v>1</v>
      </c>
      <c r="S2051" s="113" t="s">
        <v>4</v>
      </c>
      <c r="T2051" s="113"/>
      <c r="U2051" s="110" t="s">
        <v>503</v>
      </c>
      <c r="V2051" s="110"/>
      <c r="W2051" s="110"/>
      <c r="X2051" s="110"/>
      <c r="Y2051" s="110"/>
      <c r="Z2051" s="274">
        <v>42005</v>
      </c>
      <c r="AA2051" s="110"/>
      <c r="AB2051" s="110"/>
      <c r="AC2051" s="110"/>
      <c r="AD2051" s="115" t="s">
        <v>1554</v>
      </c>
    </row>
    <row r="2052" spans="2:30" s="21" customFormat="1" ht="15" customHeight="1">
      <c r="B2052" s="109"/>
      <c r="C2052" s="110"/>
      <c r="D2052" s="110"/>
      <c r="E2052" s="110"/>
      <c r="F2052" s="110"/>
      <c r="G2052" s="110" t="s">
        <v>1553</v>
      </c>
      <c r="H2052" s="274">
        <v>42005</v>
      </c>
      <c r="I2052" s="110" t="s">
        <v>14</v>
      </c>
      <c r="J2052" s="111" t="s">
        <v>83</v>
      </c>
      <c r="K2052" s="110" t="s">
        <v>9</v>
      </c>
      <c r="L2052" s="110" t="s">
        <v>10</v>
      </c>
      <c r="M2052" s="110" t="s">
        <v>10</v>
      </c>
      <c r="N2052" s="110" t="s">
        <v>11</v>
      </c>
      <c r="O2052" s="9">
        <v>379.2</v>
      </c>
      <c r="P2052" s="9">
        <v>0</v>
      </c>
      <c r="Q2052" s="9">
        <f t="shared" si="84"/>
        <v>379.2</v>
      </c>
      <c r="R2052" s="112" t="s">
        <v>1</v>
      </c>
      <c r="S2052" s="113" t="s">
        <v>4</v>
      </c>
      <c r="T2052" s="113"/>
      <c r="U2052" s="110" t="s">
        <v>504</v>
      </c>
      <c r="V2052" s="110"/>
      <c r="W2052" s="110"/>
      <c r="X2052" s="110"/>
      <c r="Y2052" s="110"/>
      <c r="Z2052" s="274">
        <v>42005</v>
      </c>
      <c r="AA2052" s="110"/>
      <c r="AB2052" s="110"/>
      <c r="AC2052" s="110"/>
      <c r="AD2052" s="115" t="s">
        <v>1554</v>
      </c>
    </row>
    <row r="2053" spans="2:30" s="21" customFormat="1" ht="15" customHeight="1">
      <c r="B2053" s="109"/>
      <c r="C2053" s="110"/>
      <c r="D2053" s="110"/>
      <c r="E2053" s="110"/>
      <c r="F2053" s="110"/>
      <c r="G2053" s="110" t="s">
        <v>1553</v>
      </c>
      <c r="H2053" s="274">
        <v>42005</v>
      </c>
      <c r="I2053" s="110" t="s">
        <v>14</v>
      </c>
      <c r="J2053" s="111" t="s">
        <v>83</v>
      </c>
      <c r="K2053" s="110" t="s">
        <v>9</v>
      </c>
      <c r="L2053" s="110" t="s">
        <v>10</v>
      </c>
      <c r="M2053" s="110" t="s">
        <v>10</v>
      </c>
      <c r="N2053" s="110" t="s">
        <v>11</v>
      </c>
      <c r="O2053" s="9">
        <v>4440.3</v>
      </c>
      <c r="P2053" s="9">
        <v>0</v>
      </c>
      <c r="Q2053" s="9">
        <f t="shared" si="84"/>
        <v>4440.3</v>
      </c>
      <c r="R2053" s="112" t="s">
        <v>1</v>
      </c>
      <c r="S2053" s="113" t="s">
        <v>4</v>
      </c>
      <c r="T2053" s="113"/>
      <c r="U2053" s="110" t="s">
        <v>505</v>
      </c>
      <c r="V2053" s="110"/>
      <c r="W2053" s="110"/>
      <c r="X2053" s="110"/>
      <c r="Y2053" s="110"/>
      <c r="Z2053" s="274">
        <v>42005</v>
      </c>
      <c r="AA2053" s="110"/>
      <c r="AB2053" s="110"/>
      <c r="AC2053" s="110"/>
      <c r="AD2053" s="115" t="s">
        <v>1554</v>
      </c>
    </row>
    <row r="2054" spans="2:30" s="21" customFormat="1" ht="15" customHeight="1">
      <c r="B2054" s="109"/>
      <c r="C2054" s="110"/>
      <c r="D2054" s="110"/>
      <c r="E2054" s="110"/>
      <c r="F2054" s="110"/>
      <c r="G2054" s="110" t="s">
        <v>1553</v>
      </c>
      <c r="H2054" s="274">
        <v>42005</v>
      </c>
      <c r="I2054" s="110" t="s">
        <v>14</v>
      </c>
      <c r="J2054" s="111" t="s">
        <v>83</v>
      </c>
      <c r="K2054" s="110" t="s">
        <v>9</v>
      </c>
      <c r="L2054" s="110" t="s">
        <v>10</v>
      </c>
      <c r="M2054" s="110" t="s">
        <v>10</v>
      </c>
      <c r="N2054" s="110" t="s">
        <v>11</v>
      </c>
      <c r="O2054" s="9">
        <v>1227.9000000000001</v>
      </c>
      <c r="P2054" s="9">
        <v>0</v>
      </c>
      <c r="Q2054" s="9">
        <f t="shared" si="84"/>
        <v>1227.9000000000001</v>
      </c>
      <c r="R2054" s="112" t="s">
        <v>1</v>
      </c>
      <c r="S2054" s="113" t="s">
        <v>4</v>
      </c>
      <c r="T2054" s="113"/>
      <c r="U2054" s="110" t="s">
        <v>506</v>
      </c>
      <c r="V2054" s="110"/>
      <c r="W2054" s="110"/>
      <c r="X2054" s="110"/>
      <c r="Y2054" s="110"/>
      <c r="Z2054" s="274">
        <v>42005</v>
      </c>
      <c r="AA2054" s="110"/>
      <c r="AB2054" s="110"/>
      <c r="AC2054" s="110"/>
      <c r="AD2054" s="115" t="s">
        <v>1554</v>
      </c>
    </row>
    <row r="2055" spans="2:30" s="21" customFormat="1" ht="15" customHeight="1">
      <c r="B2055" s="109"/>
      <c r="C2055" s="110"/>
      <c r="D2055" s="110"/>
      <c r="E2055" s="110"/>
      <c r="F2055" s="110"/>
      <c r="G2055" s="110" t="s">
        <v>1553</v>
      </c>
      <c r="H2055" s="274">
        <v>42005</v>
      </c>
      <c r="I2055" s="110" t="s">
        <v>14</v>
      </c>
      <c r="J2055" s="111" t="s">
        <v>83</v>
      </c>
      <c r="K2055" s="110" t="s">
        <v>9</v>
      </c>
      <c r="L2055" s="110" t="s">
        <v>10</v>
      </c>
      <c r="M2055" s="110" t="s">
        <v>10</v>
      </c>
      <c r="N2055" s="110" t="s">
        <v>11</v>
      </c>
      <c r="O2055" s="9">
        <v>4621</v>
      </c>
      <c r="P2055" s="9">
        <v>0</v>
      </c>
      <c r="Q2055" s="9">
        <f t="shared" si="84"/>
        <v>4621</v>
      </c>
      <c r="R2055" s="112" t="s">
        <v>1</v>
      </c>
      <c r="S2055" s="113" t="s">
        <v>4</v>
      </c>
      <c r="T2055" s="113"/>
      <c r="U2055" s="110" t="s">
        <v>507</v>
      </c>
      <c r="V2055" s="110"/>
      <c r="W2055" s="110"/>
      <c r="X2055" s="110"/>
      <c r="Y2055" s="110"/>
      <c r="Z2055" s="274">
        <v>42005</v>
      </c>
      <c r="AA2055" s="110"/>
      <c r="AB2055" s="110"/>
      <c r="AC2055" s="110"/>
      <c r="AD2055" s="115" t="s">
        <v>1554</v>
      </c>
    </row>
    <row r="2056" spans="2:30" s="21" customFormat="1" ht="15" customHeight="1">
      <c r="B2056" s="109"/>
      <c r="C2056" s="110"/>
      <c r="D2056" s="110"/>
      <c r="E2056" s="110"/>
      <c r="F2056" s="110"/>
      <c r="G2056" s="110" t="s">
        <v>1553</v>
      </c>
      <c r="H2056" s="274">
        <v>42005</v>
      </c>
      <c r="I2056" s="110" t="s">
        <v>14</v>
      </c>
      <c r="J2056" s="111" t="s">
        <v>83</v>
      </c>
      <c r="K2056" s="110" t="s">
        <v>9</v>
      </c>
      <c r="L2056" s="110" t="s">
        <v>10</v>
      </c>
      <c r="M2056" s="110" t="s">
        <v>10</v>
      </c>
      <c r="N2056" s="110" t="s">
        <v>11</v>
      </c>
      <c r="O2056" s="9">
        <v>1095</v>
      </c>
      <c r="P2056" s="9">
        <v>0</v>
      </c>
      <c r="Q2056" s="9">
        <f t="shared" si="84"/>
        <v>1095</v>
      </c>
      <c r="R2056" s="112" t="s">
        <v>1</v>
      </c>
      <c r="S2056" s="113" t="s">
        <v>4</v>
      </c>
      <c r="T2056" s="113"/>
      <c r="U2056" s="110" t="s">
        <v>508</v>
      </c>
      <c r="V2056" s="110"/>
      <c r="W2056" s="110"/>
      <c r="X2056" s="110"/>
      <c r="Y2056" s="110"/>
      <c r="Z2056" s="274">
        <v>42005</v>
      </c>
      <c r="AA2056" s="110"/>
      <c r="AB2056" s="110"/>
      <c r="AC2056" s="110"/>
      <c r="AD2056" s="115" t="s">
        <v>1554</v>
      </c>
    </row>
    <row r="2057" spans="2:30" s="21" customFormat="1" ht="15" customHeight="1">
      <c r="B2057" s="109"/>
      <c r="C2057" s="110"/>
      <c r="D2057" s="110"/>
      <c r="E2057" s="110"/>
      <c r="F2057" s="110"/>
      <c r="G2057" s="110" t="s">
        <v>1553</v>
      </c>
      <c r="H2057" s="274">
        <v>42005</v>
      </c>
      <c r="I2057" s="110" t="s">
        <v>14</v>
      </c>
      <c r="J2057" s="111" t="s">
        <v>83</v>
      </c>
      <c r="K2057" s="110" t="s">
        <v>9</v>
      </c>
      <c r="L2057" s="110" t="s">
        <v>10</v>
      </c>
      <c r="M2057" s="110" t="s">
        <v>10</v>
      </c>
      <c r="N2057" s="110" t="s">
        <v>11</v>
      </c>
      <c r="O2057" s="9">
        <v>3686</v>
      </c>
      <c r="P2057" s="9">
        <v>0</v>
      </c>
      <c r="Q2057" s="9">
        <f t="shared" si="84"/>
        <v>3686</v>
      </c>
      <c r="R2057" s="112" t="s">
        <v>1</v>
      </c>
      <c r="S2057" s="113" t="s">
        <v>4</v>
      </c>
      <c r="T2057" s="113"/>
      <c r="U2057" s="110" t="s">
        <v>509</v>
      </c>
      <c r="V2057" s="110"/>
      <c r="W2057" s="110"/>
      <c r="X2057" s="110"/>
      <c r="Y2057" s="110"/>
      <c r="Z2057" s="274">
        <v>42005</v>
      </c>
      <c r="AA2057" s="110"/>
      <c r="AB2057" s="110"/>
      <c r="AC2057" s="110"/>
      <c r="AD2057" s="115" t="s">
        <v>1554</v>
      </c>
    </row>
    <row r="2058" spans="2:30" s="21" customFormat="1" ht="15" customHeight="1">
      <c r="B2058" s="109"/>
      <c r="C2058" s="110"/>
      <c r="D2058" s="110"/>
      <c r="E2058" s="110"/>
      <c r="F2058" s="110"/>
      <c r="G2058" s="110" t="s">
        <v>1553</v>
      </c>
      <c r="H2058" s="274">
        <v>42005</v>
      </c>
      <c r="I2058" s="110" t="s">
        <v>14</v>
      </c>
      <c r="J2058" s="111" t="s">
        <v>83</v>
      </c>
      <c r="K2058" s="110" t="s">
        <v>9</v>
      </c>
      <c r="L2058" s="110" t="s">
        <v>10</v>
      </c>
      <c r="M2058" s="110" t="s">
        <v>10</v>
      </c>
      <c r="N2058" s="110" t="s">
        <v>11</v>
      </c>
      <c r="O2058" s="9">
        <v>1925</v>
      </c>
      <c r="P2058" s="9">
        <v>0</v>
      </c>
      <c r="Q2058" s="9">
        <f t="shared" si="84"/>
        <v>1925</v>
      </c>
      <c r="R2058" s="112" t="s">
        <v>1</v>
      </c>
      <c r="S2058" s="113" t="s">
        <v>4</v>
      </c>
      <c r="T2058" s="113"/>
      <c r="U2058" s="110" t="s">
        <v>510</v>
      </c>
      <c r="V2058" s="110"/>
      <c r="W2058" s="110"/>
      <c r="X2058" s="110"/>
      <c r="Y2058" s="110"/>
      <c r="Z2058" s="274">
        <v>42005</v>
      </c>
      <c r="AA2058" s="110"/>
      <c r="AB2058" s="110"/>
      <c r="AC2058" s="110"/>
      <c r="AD2058" s="115" t="s">
        <v>1554</v>
      </c>
    </row>
    <row r="2059" spans="2:30" s="21" customFormat="1" ht="15" customHeight="1">
      <c r="B2059" s="109"/>
      <c r="C2059" s="110"/>
      <c r="D2059" s="110"/>
      <c r="E2059" s="110"/>
      <c r="F2059" s="110"/>
      <c r="G2059" s="110" t="s">
        <v>1553</v>
      </c>
      <c r="H2059" s="274">
        <v>42005</v>
      </c>
      <c r="I2059" s="110" t="s">
        <v>14</v>
      </c>
      <c r="J2059" s="111" t="s">
        <v>83</v>
      </c>
      <c r="K2059" s="110" t="s">
        <v>9</v>
      </c>
      <c r="L2059" s="110" t="s">
        <v>10</v>
      </c>
      <c r="M2059" s="110" t="s">
        <v>10</v>
      </c>
      <c r="N2059" s="110" t="s">
        <v>11</v>
      </c>
      <c r="O2059" s="9">
        <v>2454.67</v>
      </c>
      <c r="P2059" s="9">
        <v>0</v>
      </c>
      <c r="Q2059" s="9">
        <f t="shared" si="84"/>
        <v>2454.67</v>
      </c>
      <c r="R2059" s="112" t="s">
        <v>1</v>
      </c>
      <c r="S2059" s="113" t="s">
        <v>4</v>
      </c>
      <c r="T2059" s="113"/>
      <c r="U2059" s="110" t="s">
        <v>511</v>
      </c>
      <c r="V2059" s="110"/>
      <c r="W2059" s="110"/>
      <c r="X2059" s="110"/>
      <c r="Y2059" s="110"/>
      <c r="Z2059" s="274">
        <v>42005</v>
      </c>
      <c r="AA2059" s="110"/>
      <c r="AB2059" s="110"/>
      <c r="AC2059" s="110"/>
      <c r="AD2059" s="115" t="s">
        <v>1554</v>
      </c>
    </row>
    <row r="2060" spans="2:30" s="21" customFormat="1" ht="15" customHeight="1">
      <c r="B2060" s="109"/>
      <c r="C2060" s="110"/>
      <c r="D2060" s="110"/>
      <c r="E2060" s="110"/>
      <c r="F2060" s="110"/>
      <c r="G2060" s="110" t="s">
        <v>1553</v>
      </c>
      <c r="H2060" s="274">
        <v>42005</v>
      </c>
      <c r="I2060" s="110" t="s">
        <v>14</v>
      </c>
      <c r="J2060" s="111" t="s">
        <v>83</v>
      </c>
      <c r="K2060" s="110" t="s">
        <v>9</v>
      </c>
      <c r="L2060" s="110" t="s">
        <v>10</v>
      </c>
      <c r="M2060" s="110" t="s">
        <v>10</v>
      </c>
      <c r="N2060" s="110" t="s">
        <v>11</v>
      </c>
      <c r="O2060" s="9">
        <v>569.4</v>
      </c>
      <c r="P2060" s="9">
        <v>0</v>
      </c>
      <c r="Q2060" s="9">
        <f t="shared" si="84"/>
        <v>569.4</v>
      </c>
      <c r="R2060" s="112" t="s">
        <v>1</v>
      </c>
      <c r="S2060" s="113" t="s">
        <v>4</v>
      </c>
      <c r="T2060" s="113"/>
      <c r="U2060" s="110" t="s">
        <v>512</v>
      </c>
      <c r="V2060" s="110"/>
      <c r="W2060" s="110"/>
      <c r="X2060" s="110"/>
      <c r="Y2060" s="110"/>
      <c r="Z2060" s="274">
        <v>42005</v>
      </c>
      <c r="AA2060" s="110"/>
      <c r="AB2060" s="110"/>
      <c r="AC2060" s="110"/>
      <c r="AD2060" s="115" t="s">
        <v>1554</v>
      </c>
    </row>
    <row r="2061" spans="2:30" s="21" customFormat="1" ht="15" customHeight="1">
      <c r="B2061" s="109"/>
      <c r="C2061" s="110"/>
      <c r="D2061" s="110"/>
      <c r="E2061" s="110"/>
      <c r="F2061" s="110"/>
      <c r="G2061" s="110" t="s">
        <v>1553</v>
      </c>
      <c r="H2061" s="274">
        <v>42005</v>
      </c>
      <c r="I2061" s="110" t="s">
        <v>14</v>
      </c>
      <c r="J2061" s="111" t="s">
        <v>83</v>
      </c>
      <c r="K2061" s="110" t="s">
        <v>9</v>
      </c>
      <c r="L2061" s="110" t="s">
        <v>10</v>
      </c>
      <c r="M2061" s="110" t="s">
        <v>10</v>
      </c>
      <c r="N2061" s="110" t="s">
        <v>11</v>
      </c>
      <c r="O2061" s="9">
        <v>32021.27</v>
      </c>
      <c r="P2061" s="9">
        <v>0</v>
      </c>
      <c r="Q2061" s="9">
        <f t="shared" si="84"/>
        <v>32021.27</v>
      </c>
      <c r="R2061" s="112" t="s">
        <v>1</v>
      </c>
      <c r="S2061" s="113" t="s">
        <v>4</v>
      </c>
      <c r="T2061" s="113"/>
      <c r="U2061" s="110" t="s">
        <v>513</v>
      </c>
      <c r="V2061" s="110"/>
      <c r="W2061" s="110"/>
      <c r="X2061" s="110"/>
      <c r="Y2061" s="110"/>
      <c r="Z2061" s="274">
        <v>42005</v>
      </c>
      <c r="AA2061" s="110"/>
      <c r="AB2061" s="110"/>
      <c r="AC2061" s="110"/>
      <c r="AD2061" s="115" t="s">
        <v>1554</v>
      </c>
    </row>
    <row r="2062" spans="2:30" s="21" customFormat="1" ht="15" customHeight="1">
      <c r="B2062" s="109"/>
      <c r="C2062" s="110"/>
      <c r="D2062" s="110"/>
      <c r="E2062" s="110"/>
      <c r="F2062" s="110"/>
      <c r="G2062" s="110" t="s">
        <v>1553</v>
      </c>
      <c r="H2062" s="274">
        <v>42005</v>
      </c>
      <c r="I2062" s="110" t="s">
        <v>14</v>
      </c>
      <c r="J2062" s="111" t="s">
        <v>83</v>
      </c>
      <c r="K2062" s="110" t="s">
        <v>9</v>
      </c>
      <c r="L2062" s="110" t="s">
        <v>10</v>
      </c>
      <c r="M2062" s="110" t="s">
        <v>10</v>
      </c>
      <c r="N2062" s="110" t="s">
        <v>11</v>
      </c>
      <c r="O2062" s="9">
        <v>14410.36</v>
      </c>
      <c r="P2062" s="9">
        <v>0</v>
      </c>
      <c r="Q2062" s="9">
        <f t="shared" si="84"/>
        <v>14410.36</v>
      </c>
      <c r="R2062" s="112" t="s">
        <v>1</v>
      </c>
      <c r="S2062" s="113" t="s">
        <v>4</v>
      </c>
      <c r="T2062" s="113"/>
      <c r="U2062" s="110" t="s">
        <v>514</v>
      </c>
      <c r="V2062" s="110"/>
      <c r="W2062" s="110"/>
      <c r="X2062" s="110"/>
      <c r="Y2062" s="110"/>
      <c r="Z2062" s="274">
        <v>42005</v>
      </c>
      <c r="AA2062" s="110"/>
      <c r="AB2062" s="110"/>
      <c r="AC2062" s="110"/>
      <c r="AD2062" s="115" t="s">
        <v>1554</v>
      </c>
    </row>
    <row r="2063" spans="2:30" s="21" customFormat="1" ht="15" customHeight="1">
      <c r="B2063" s="109"/>
      <c r="C2063" s="110"/>
      <c r="D2063" s="110"/>
      <c r="E2063" s="110"/>
      <c r="F2063" s="110"/>
      <c r="G2063" s="110" t="s">
        <v>1553</v>
      </c>
      <c r="H2063" s="274">
        <v>42005</v>
      </c>
      <c r="I2063" s="110" t="s">
        <v>14</v>
      </c>
      <c r="J2063" s="111" t="s">
        <v>83</v>
      </c>
      <c r="K2063" s="110" t="s">
        <v>9</v>
      </c>
      <c r="L2063" s="110" t="s">
        <v>10</v>
      </c>
      <c r="M2063" s="110" t="s">
        <v>10</v>
      </c>
      <c r="N2063" s="110" t="s">
        <v>11</v>
      </c>
      <c r="O2063" s="9">
        <v>33056.18</v>
      </c>
      <c r="P2063" s="9">
        <v>0</v>
      </c>
      <c r="Q2063" s="9">
        <f t="shared" si="84"/>
        <v>33056.18</v>
      </c>
      <c r="R2063" s="112" t="s">
        <v>1</v>
      </c>
      <c r="S2063" s="113" t="s">
        <v>4</v>
      </c>
      <c r="T2063" s="113"/>
      <c r="U2063" s="110" t="s">
        <v>515</v>
      </c>
      <c r="V2063" s="110"/>
      <c r="W2063" s="110"/>
      <c r="X2063" s="110"/>
      <c r="Y2063" s="110"/>
      <c r="Z2063" s="274">
        <v>42005</v>
      </c>
      <c r="AA2063" s="110"/>
      <c r="AB2063" s="110"/>
      <c r="AC2063" s="110"/>
      <c r="AD2063" s="115" t="s">
        <v>1554</v>
      </c>
    </row>
    <row r="2064" spans="2:30" s="21" customFormat="1" ht="15" customHeight="1">
      <c r="B2064" s="109"/>
      <c r="C2064" s="110"/>
      <c r="D2064" s="110"/>
      <c r="E2064" s="110"/>
      <c r="F2064" s="110"/>
      <c r="G2064" s="110" t="s">
        <v>1553</v>
      </c>
      <c r="H2064" s="274">
        <v>42005</v>
      </c>
      <c r="I2064" s="110" t="s">
        <v>14</v>
      </c>
      <c r="J2064" s="111" t="s">
        <v>83</v>
      </c>
      <c r="K2064" s="110" t="s">
        <v>9</v>
      </c>
      <c r="L2064" s="110" t="s">
        <v>10</v>
      </c>
      <c r="M2064" s="110" t="s">
        <v>10</v>
      </c>
      <c r="N2064" s="110" t="s">
        <v>11</v>
      </c>
      <c r="O2064" s="9">
        <v>-235858.4</v>
      </c>
      <c r="P2064" s="9">
        <v>0</v>
      </c>
      <c r="Q2064" s="9">
        <f t="shared" si="84"/>
        <v>-235858.4</v>
      </c>
      <c r="R2064" s="112" t="s">
        <v>1</v>
      </c>
      <c r="S2064" s="113" t="s">
        <v>4</v>
      </c>
      <c r="T2064" s="113"/>
      <c r="U2064" s="110" t="s">
        <v>516</v>
      </c>
      <c r="V2064" s="110"/>
      <c r="W2064" s="110"/>
      <c r="X2064" s="110"/>
      <c r="Y2064" s="110"/>
      <c r="Z2064" s="274">
        <v>42005</v>
      </c>
      <c r="AA2064" s="110"/>
      <c r="AB2064" s="110"/>
      <c r="AC2064" s="110"/>
      <c r="AD2064" s="115" t="s">
        <v>1554</v>
      </c>
    </row>
    <row r="2065" spans="2:30" s="21" customFormat="1" ht="15" customHeight="1">
      <c r="B2065" s="109"/>
      <c r="C2065" s="110"/>
      <c r="D2065" s="110"/>
      <c r="E2065" s="110"/>
      <c r="F2065" s="110"/>
      <c r="G2065" s="110" t="s">
        <v>1553</v>
      </c>
      <c r="H2065" s="274">
        <v>42005</v>
      </c>
      <c r="I2065" s="110" t="s">
        <v>14</v>
      </c>
      <c r="J2065" s="111" t="s">
        <v>83</v>
      </c>
      <c r="K2065" s="110" t="s">
        <v>9</v>
      </c>
      <c r="L2065" s="110" t="s">
        <v>10</v>
      </c>
      <c r="M2065" s="110" t="s">
        <v>10</v>
      </c>
      <c r="N2065" s="110" t="s">
        <v>11</v>
      </c>
      <c r="O2065" s="9">
        <v>2517</v>
      </c>
      <c r="P2065" s="9">
        <v>0</v>
      </c>
      <c r="Q2065" s="9">
        <f t="shared" si="84"/>
        <v>2517</v>
      </c>
      <c r="R2065" s="112" t="s">
        <v>1</v>
      </c>
      <c r="S2065" s="113" t="s">
        <v>4</v>
      </c>
      <c r="T2065" s="113"/>
      <c r="U2065" s="110" t="s">
        <v>517</v>
      </c>
      <c r="V2065" s="110"/>
      <c r="W2065" s="110"/>
      <c r="X2065" s="110"/>
      <c r="Y2065" s="110"/>
      <c r="Z2065" s="274">
        <v>42005</v>
      </c>
      <c r="AA2065" s="110"/>
      <c r="AB2065" s="110"/>
      <c r="AC2065" s="110"/>
      <c r="AD2065" s="115" t="s">
        <v>1554</v>
      </c>
    </row>
    <row r="2066" spans="2:30" s="21" customFormat="1" ht="15" customHeight="1">
      <c r="B2066" s="109"/>
      <c r="C2066" s="110"/>
      <c r="D2066" s="110"/>
      <c r="E2066" s="110"/>
      <c r="F2066" s="110"/>
      <c r="G2066" s="110" t="s">
        <v>1553</v>
      </c>
      <c r="H2066" s="274">
        <v>42005</v>
      </c>
      <c r="I2066" s="110" t="s">
        <v>14</v>
      </c>
      <c r="J2066" s="111" t="s">
        <v>83</v>
      </c>
      <c r="K2066" s="110" t="s">
        <v>9</v>
      </c>
      <c r="L2066" s="110" t="s">
        <v>10</v>
      </c>
      <c r="M2066" s="110" t="s">
        <v>10</v>
      </c>
      <c r="N2066" s="110" t="s">
        <v>11</v>
      </c>
      <c r="O2066" s="9">
        <v>49736.62</v>
      </c>
      <c r="P2066" s="9">
        <v>0</v>
      </c>
      <c r="Q2066" s="9">
        <f t="shared" si="84"/>
        <v>49736.62</v>
      </c>
      <c r="R2066" s="112" t="s">
        <v>1</v>
      </c>
      <c r="S2066" s="113" t="s">
        <v>4</v>
      </c>
      <c r="T2066" s="113"/>
      <c r="U2066" s="110" t="s">
        <v>518</v>
      </c>
      <c r="V2066" s="110"/>
      <c r="W2066" s="110"/>
      <c r="X2066" s="110"/>
      <c r="Y2066" s="110"/>
      <c r="Z2066" s="274">
        <v>42005</v>
      </c>
      <c r="AA2066" s="110"/>
      <c r="AB2066" s="110"/>
      <c r="AC2066" s="110"/>
      <c r="AD2066" s="115" t="s">
        <v>1554</v>
      </c>
    </row>
    <row r="2067" spans="2:30" s="21" customFormat="1" ht="15" customHeight="1">
      <c r="B2067" s="109"/>
      <c r="C2067" s="110"/>
      <c r="D2067" s="110"/>
      <c r="E2067" s="110"/>
      <c r="F2067" s="110"/>
      <c r="G2067" s="110" t="s">
        <v>1553</v>
      </c>
      <c r="H2067" s="274">
        <v>42005</v>
      </c>
      <c r="I2067" s="110" t="s">
        <v>14</v>
      </c>
      <c r="J2067" s="111" t="s">
        <v>83</v>
      </c>
      <c r="K2067" s="110" t="s">
        <v>9</v>
      </c>
      <c r="L2067" s="110" t="s">
        <v>10</v>
      </c>
      <c r="M2067" s="110" t="s">
        <v>10</v>
      </c>
      <c r="N2067" s="110" t="s">
        <v>11</v>
      </c>
      <c r="O2067" s="9">
        <v>10067.1</v>
      </c>
      <c r="P2067" s="9">
        <v>0</v>
      </c>
      <c r="Q2067" s="9">
        <f t="shared" si="84"/>
        <v>10067.1</v>
      </c>
      <c r="R2067" s="112" t="s">
        <v>1</v>
      </c>
      <c r="S2067" s="113" t="s">
        <v>4</v>
      </c>
      <c r="T2067" s="113"/>
      <c r="U2067" s="110" t="s">
        <v>519</v>
      </c>
      <c r="V2067" s="110"/>
      <c r="W2067" s="110"/>
      <c r="X2067" s="110"/>
      <c r="Y2067" s="110"/>
      <c r="Z2067" s="274">
        <v>42005</v>
      </c>
      <c r="AA2067" s="110"/>
      <c r="AB2067" s="110"/>
      <c r="AC2067" s="110"/>
      <c r="AD2067" s="115" t="s">
        <v>1554</v>
      </c>
    </row>
    <row r="2068" spans="2:30" s="21" customFormat="1" ht="15" customHeight="1">
      <c r="B2068" s="109"/>
      <c r="C2068" s="110"/>
      <c r="D2068" s="110"/>
      <c r="E2068" s="110"/>
      <c r="F2068" s="110"/>
      <c r="G2068" s="110" t="s">
        <v>1553</v>
      </c>
      <c r="H2068" s="274">
        <v>42005</v>
      </c>
      <c r="I2068" s="110" t="s">
        <v>14</v>
      </c>
      <c r="J2068" s="111" t="s">
        <v>83</v>
      </c>
      <c r="K2068" s="110" t="s">
        <v>9</v>
      </c>
      <c r="L2068" s="110" t="s">
        <v>10</v>
      </c>
      <c r="M2068" s="110" t="s">
        <v>10</v>
      </c>
      <c r="N2068" s="110" t="s">
        <v>11</v>
      </c>
      <c r="O2068" s="9">
        <v>433.12</v>
      </c>
      <c r="P2068" s="9">
        <v>0</v>
      </c>
      <c r="Q2068" s="9">
        <f t="shared" si="84"/>
        <v>433.12</v>
      </c>
      <c r="R2068" s="112" t="s">
        <v>1</v>
      </c>
      <c r="S2068" s="113" t="s">
        <v>4</v>
      </c>
      <c r="T2068" s="113"/>
      <c r="U2068" s="110" t="s">
        <v>520</v>
      </c>
      <c r="V2068" s="110"/>
      <c r="W2068" s="110"/>
      <c r="X2068" s="110"/>
      <c r="Y2068" s="110"/>
      <c r="Z2068" s="274">
        <v>42005</v>
      </c>
      <c r="AA2068" s="110"/>
      <c r="AB2068" s="110"/>
      <c r="AC2068" s="110"/>
      <c r="AD2068" s="115" t="s">
        <v>1554</v>
      </c>
    </row>
    <row r="2069" spans="2:30" s="21" customFormat="1" ht="15" customHeight="1">
      <c r="B2069" s="109"/>
      <c r="C2069" s="110"/>
      <c r="D2069" s="110"/>
      <c r="E2069" s="110"/>
      <c r="F2069" s="110"/>
      <c r="G2069" s="110" t="s">
        <v>1553</v>
      </c>
      <c r="H2069" s="274">
        <v>42005</v>
      </c>
      <c r="I2069" s="110" t="s">
        <v>14</v>
      </c>
      <c r="J2069" s="111" t="s">
        <v>83</v>
      </c>
      <c r="K2069" s="110" t="s">
        <v>9</v>
      </c>
      <c r="L2069" s="110" t="s">
        <v>10</v>
      </c>
      <c r="M2069" s="110" t="s">
        <v>10</v>
      </c>
      <c r="N2069" s="110" t="s">
        <v>11</v>
      </c>
      <c r="O2069" s="9">
        <v>2859.63</v>
      </c>
      <c r="P2069" s="9">
        <v>0</v>
      </c>
      <c r="Q2069" s="9">
        <f t="shared" si="84"/>
        <v>2859.63</v>
      </c>
      <c r="R2069" s="112" t="s">
        <v>1</v>
      </c>
      <c r="S2069" s="113" t="s">
        <v>4</v>
      </c>
      <c r="T2069" s="113"/>
      <c r="U2069" s="110" t="s">
        <v>521</v>
      </c>
      <c r="V2069" s="110"/>
      <c r="W2069" s="110"/>
      <c r="X2069" s="110"/>
      <c r="Y2069" s="110"/>
      <c r="Z2069" s="274">
        <v>42005</v>
      </c>
      <c r="AA2069" s="110"/>
      <c r="AB2069" s="110"/>
      <c r="AC2069" s="110"/>
      <c r="AD2069" s="115" t="s">
        <v>1554</v>
      </c>
    </row>
    <row r="2070" spans="2:30" s="21" customFormat="1" ht="15" customHeight="1">
      <c r="B2070" s="109"/>
      <c r="C2070" s="110"/>
      <c r="D2070" s="110"/>
      <c r="E2070" s="110"/>
      <c r="F2070" s="110"/>
      <c r="G2070" s="110" t="s">
        <v>1553</v>
      </c>
      <c r="H2070" s="274">
        <v>42005</v>
      </c>
      <c r="I2070" s="110" t="s">
        <v>14</v>
      </c>
      <c r="J2070" s="111" t="s">
        <v>83</v>
      </c>
      <c r="K2070" s="110" t="s">
        <v>9</v>
      </c>
      <c r="L2070" s="110" t="s">
        <v>10</v>
      </c>
      <c r="M2070" s="110" t="s">
        <v>10</v>
      </c>
      <c r="N2070" s="110" t="s">
        <v>11</v>
      </c>
      <c r="O2070" s="9">
        <v>-800</v>
      </c>
      <c r="P2070" s="9">
        <v>0</v>
      </c>
      <c r="Q2070" s="9">
        <f t="shared" ref="Q2070:Q2133" si="85">O2070-P2070</f>
        <v>-800</v>
      </c>
      <c r="R2070" s="112" t="s">
        <v>1</v>
      </c>
      <c r="S2070" s="113" t="s">
        <v>4</v>
      </c>
      <c r="T2070" s="113"/>
      <c r="U2070" s="163" t="s">
        <v>1486</v>
      </c>
      <c r="V2070" s="110"/>
      <c r="W2070" s="110"/>
      <c r="X2070" s="110"/>
      <c r="Y2070" s="110"/>
      <c r="Z2070" s="274">
        <v>42005</v>
      </c>
      <c r="AA2070" s="110"/>
      <c r="AB2070" s="110"/>
      <c r="AC2070" s="110"/>
      <c r="AD2070" s="115" t="s">
        <v>1554</v>
      </c>
    </row>
    <row r="2071" spans="2:30" s="21" customFormat="1" ht="15" customHeight="1">
      <c r="B2071" s="109"/>
      <c r="C2071" s="110"/>
      <c r="D2071" s="110"/>
      <c r="E2071" s="110"/>
      <c r="F2071" s="110"/>
      <c r="G2071" s="110" t="s">
        <v>1553</v>
      </c>
      <c r="H2071" s="274">
        <v>42005</v>
      </c>
      <c r="I2071" s="110" t="s">
        <v>14</v>
      </c>
      <c r="J2071" s="111" t="s">
        <v>83</v>
      </c>
      <c r="K2071" s="110" t="s">
        <v>9</v>
      </c>
      <c r="L2071" s="110" t="s">
        <v>10</v>
      </c>
      <c r="M2071" s="110" t="s">
        <v>10</v>
      </c>
      <c r="N2071" s="110" t="s">
        <v>11</v>
      </c>
      <c r="O2071" s="9">
        <v>1585.62</v>
      </c>
      <c r="P2071" s="9">
        <v>0</v>
      </c>
      <c r="Q2071" s="9">
        <f t="shared" si="85"/>
        <v>1585.62</v>
      </c>
      <c r="R2071" s="112" t="s">
        <v>1</v>
      </c>
      <c r="S2071" s="113" t="s">
        <v>4</v>
      </c>
      <c r="T2071" s="113"/>
      <c r="U2071" s="110" t="s">
        <v>522</v>
      </c>
      <c r="V2071" s="110"/>
      <c r="W2071" s="110"/>
      <c r="X2071" s="110"/>
      <c r="Y2071" s="110"/>
      <c r="Z2071" s="274">
        <v>42005</v>
      </c>
      <c r="AA2071" s="110"/>
      <c r="AB2071" s="110"/>
      <c r="AC2071" s="110"/>
      <c r="AD2071" s="115" t="s">
        <v>1554</v>
      </c>
    </row>
    <row r="2072" spans="2:30" s="21" customFormat="1" ht="14.25" customHeight="1">
      <c r="B2072" s="109"/>
      <c r="C2072" s="110"/>
      <c r="D2072" s="110"/>
      <c r="E2072" s="110"/>
      <c r="F2072" s="110"/>
      <c r="G2072" s="110" t="s">
        <v>1553</v>
      </c>
      <c r="H2072" s="274">
        <v>42005</v>
      </c>
      <c r="I2072" s="110" t="s">
        <v>14</v>
      </c>
      <c r="J2072" s="111" t="s">
        <v>83</v>
      </c>
      <c r="K2072" s="110" t="s">
        <v>9</v>
      </c>
      <c r="L2072" s="110" t="s">
        <v>10</v>
      </c>
      <c r="M2072" s="110" t="s">
        <v>10</v>
      </c>
      <c r="N2072" s="110" t="s">
        <v>11</v>
      </c>
      <c r="O2072" s="9">
        <v>3828</v>
      </c>
      <c r="P2072" s="9">
        <v>0</v>
      </c>
      <c r="Q2072" s="9">
        <f t="shared" si="85"/>
        <v>3828</v>
      </c>
      <c r="R2072" s="112" t="s">
        <v>1</v>
      </c>
      <c r="S2072" s="113" t="s">
        <v>4</v>
      </c>
      <c r="T2072" s="113"/>
      <c r="U2072" s="110" t="s">
        <v>1012</v>
      </c>
      <c r="V2072" s="110"/>
      <c r="W2072" s="110"/>
      <c r="X2072" s="110"/>
      <c r="Y2072" s="110"/>
      <c r="Z2072" s="274">
        <v>42005</v>
      </c>
      <c r="AA2072" s="110"/>
      <c r="AB2072" s="110"/>
      <c r="AC2072" s="110"/>
      <c r="AD2072" s="115" t="s">
        <v>1554</v>
      </c>
    </row>
    <row r="2073" spans="2:30" s="21" customFormat="1" ht="15" customHeight="1">
      <c r="B2073" s="109"/>
      <c r="C2073" s="110"/>
      <c r="D2073" s="110"/>
      <c r="E2073" s="110"/>
      <c r="F2073" s="110"/>
      <c r="G2073" s="110" t="s">
        <v>1553</v>
      </c>
      <c r="H2073" s="274">
        <v>42005</v>
      </c>
      <c r="I2073" s="110" t="s">
        <v>14</v>
      </c>
      <c r="J2073" s="111" t="s">
        <v>83</v>
      </c>
      <c r="K2073" s="110" t="s">
        <v>9</v>
      </c>
      <c r="L2073" s="110" t="s">
        <v>10</v>
      </c>
      <c r="M2073" s="110" t="s">
        <v>10</v>
      </c>
      <c r="N2073" s="110" t="s">
        <v>11</v>
      </c>
      <c r="O2073" s="9">
        <v>186109.35</v>
      </c>
      <c r="P2073" s="9">
        <v>0</v>
      </c>
      <c r="Q2073" s="9">
        <f t="shared" si="85"/>
        <v>186109.35</v>
      </c>
      <c r="R2073" s="112" t="s">
        <v>1</v>
      </c>
      <c r="S2073" s="113" t="s">
        <v>4</v>
      </c>
      <c r="T2073" s="113"/>
      <c r="U2073" s="110" t="s">
        <v>523</v>
      </c>
      <c r="V2073" s="110"/>
      <c r="W2073" s="110"/>
      <c r="X2073" s="110"/>
      <c r="Y2073" s="110"/>
      <c r="Z2073" s="274">
        <v>42005</v>
      </c>
      <c r="AA2073" s="110"/>
      <c r="AB2073" s="110"/>
      <c r="AC2073" s="110"/>
      <c r="AD2073" s="115" t="s">
        <v>1554</v>
      </c>
    </row>
    <row r="2074" spans="2:30" s="21" customFormat="1" ht="15" customHeight="1">
      <c r="B2074" s="109"/>
      <c r="C2074" s="110"/>
      <c r="D2074" s="110"/>
      <c r="E2074" s="110"/>
      <c r="F2074" s="110"/>
      <c r="G2074" s="110" t="s">
        <v>1553</v>
      </c>
      <c r="H2074" s="274">
        <v>42005</v>
      </c>
      <c r="I2074" s="110" t="s">
        <v>14</v>
      </c>
      <c r="J2074" s="111" t="s">
        <v>83</v>
      </c>
      <c r="K2074" s="110" t="s">
        <v>9</v>
      </c>
      <c r="L2074" s="110" t="s">
        <v>10</v>
      </c>
      <c r="M2074" s="110" t="s">
        <v>10</v>
      </c>
      <c r="N2074" s="110" t="s">
        <v>11</v>
      </c>
      <c r="O2074" s="9">
        <v>500</v>
      </c>
      <c r="P2074" s="9">
        <v>0</v>
      </c>
      <c r="Q2074" s="9">
        <f t="shared" si="85"/>
        <v>500</v>
      </c>
      <c r="R2074" s="112" t="s">
        <v>1</v>
      </c>
      <c r="S2074" s="113" t="s">
        <v>4</v>
      </c>
      <c r="T2074" s="113"/>
      <c r="U2074" s="110" t="s">
        <v>524</v>
      </c>
      <c r="V2074" s="110"/>
      <c r="W2074" s="110"/>
      <c r="X2074" s="110"/>
      <c r="Y2074" s="110"/>
      <c r="Z2074" s="274">
        <v>42005</v>
      </c>
      <c r="AA2074" s="110"/>
      <c r="AB2074" s="110"/>
      <c r="AC2074" s="110"/>
      <c r="AD2074" s="115" t="s">
        <v>1554</v>
      </c>
    </row>
    <row r="2075" spans="2:30" s="21" customFormat="1" ht="15" customHeight="1">
      <c r="B2075" s="109"/>
      <c r="C2075" s="110"/>
      <c r="D2075" s="110"/>
      <c r="E2075" s="110"/>
      <c r="F2075" s="110"/>
      <c r="G2075" s="110" t="s">
        <v>1553</v>
      </c>
      <c r="H2075" s="274">
        <v>42005</v>
      </c>
      <c r="I2075" s="110" t="s">
        <v>14</v>
      </c>
      <c r="J2075" s="111" t="s">
        <v>83</v>
      </c>
      <c r="K2075" s="110" t="s">
        <v>9</v>
      </c>
      <c r="L2075" s="110" t="s">
        <v>10</v>
      </c>
      <c r="M2075" s="110" t="s">
        <v>10</v>
      </c>
      <c r="N2075" s="110" t="s">
        <v>11</v>
      </c>
      <c r="O2075" s="9">
        <v>129.5</v>
      </c>
      <c r="P2075" s="9">
        <v>0</v>
      </c>
      <c r="Q2075" s="9">
        <f t="shared" si="85"/>
        <v>129.5</v>
      </c>
      <c r="R2075" s="112" t="s">
        <v>1</v>
      </c>
      <c r="S2075" s="113" t="s">
        <v>4</v>
      </c>
      <c r="T2075" s="113"/>
      <c r="U2075" s="110" t="s">
        <v>525</v>
      </c>
      <c r="V2075" s="110"/>
      <c r="W2075" s="110"/>
      <c r="X2075" s="110"/>
      <c r="Y2075" s="110"/>
      <c r="Z2075" s="274">
        <v>42005</v>
      </c>
      <c r="AA2075" s="110"/>
      <c r="AB2075" s="110"/>
      <c r="AC2075" s="110"/>
      <c r="AD2075" s="115" t="s">
        <v>1554</v>
      </c>
    </row>
    <row r="2076" spans="2:30" s="21" customFormat="1" ht="15" customHeight="1">
      <c r="B2076" s="109"/>
      <c r="C2076" s="110"/>
      <c r="D2076" s="110"/>
      <c r="E2076" s="110"/>
      <c r="F2076" s="110"/>
      <c r="G2076" s="110" t="s">
        <v>1553</v>
      </c>
      <c r="H2076" s="274">
        <v>42005</v>
      </c>
      <c r="I2076" s="110" t="s">
        <v>14</v>
      </c>
      <c r="J2076" s="111" t="s">
        <v>83</v>
      </c>
      <c r="K2076" s="110" t="s">
        <v>9</v>
      </c>
      <c r="L2076" s="110" t="s">
        <v>10</v>
      </c>
      <c r="M2076" s="110" t="s">
        <v>10</v>
      </c>
      <c r="N2076" s="110" t="s">
        <v>11</v>
      </c>
      <c r="O2076" s="9">
        <v>33.200000000000003</v>
      </c>
      <c r="P2076" s="9">
        <v>0</v>
      </c>
      <c r="Q2076" s="9">
        <f t="shared" si="85"/>
        <v>33.200000000000003</v>
      </c>
      <c r="R2076" s="112" t="s">
        <v>1</v>
      </c>
      <c r="S2076" s="113" t="s">
        <v>4</v>
      </c>
      <c r="T2076" s="113"/>
      <c r="U2076" s="110" t="s">
        <v>526</v>
      </c>
      <c r="V2076" s="110"/>
      <c r="W2076" s="110"/>
      <c r="X2076" s="110"/>
      <c r="Y2076" s="110"/>
      <c r="Z2076" s="274">
        <v>42005</v>
      </c>
      <c r="AA2076" s="110"/>
      <c r="AB2076" s="110"/>
      <c r="AC2076" s="110"/>
      <c r="AD2076" s="115" t="s">
        <v>1554</v>
      </c>
    </row>
    <row r="2077" spans="2:30" s="21" customFormat="1" ht="15" customHeight="1">
      <c r="B2077" s="109"/>
      <c r="C2077" s="110"/>
      <c r="D2077" s="110"/>
      <c r="E2077" s="110"/>
      <c r="F2077" s="110"/>
      <c r="G2077" s="110" t="s">
        <v>1553</v>
      </c>
      <c r="H2077" s="274">
        <v>42005</v>
      </c>
      <c r="I2077" s="110" t="s">
        <v>14</v>
      </c>
      <c r="J2077" s="111" t="s">
        <v>83</v>
      </c>
      <c r="K2077" s="110" t="s">
        <v>9</v>
      </c>
      <c r="L2077" s="110" t="s">
        <v>10</v>
      </c>
      <c r="M2077" s="110" t="s">
        <v>10</v>
      </c>
      <c r="N2077" s="110" t="s">
        <v>11</v>
      </c>
      <c r="O2077" s="9">
        <v>492.2</v>
      </c>
      <c r="P2077" s="9">
        <v>0</v>
      </c>
      <c r="Q2077" s="9">
        <f t="shared" si="85"/>
        <v>492.2</v>
      </c>
      <c r="R2077" s="112" t="s">
        <v>1</v>
      </c>
      <c r="S2077" s="113" t="s">
        <v>4</v>
      </c>
      <c r="T2077" s="113"/>
      <c r="U2077" s="110" t="s">
        <v>527</v>
      </c>
      <c r="V2077" s="110"/>
      <c r="W2077" s="110"/>
      <c r="X2077" s="110"/>
      <c r="Y2077" s="110"/>
      <c r="Z2077" s="274">
        <v>42005</v>
      </c>
      <c r="AA2077" s="110"/>
      <c r="AB2077" s="110"/>
      <c r="AC2077" s="110"/>
      <c r="AD2077" s="115" t="s">
        <v>1554</v>
      </c>
    </row>
    <row r="2078" spans="2:30" s="21" customFormat="1" ht="15" customHeight="1">
      <c r="B2078" s="109"/>
      <c r="C2078" s="110"/>
      <c r="D2078" s="110"/>
      <c r="E2078" s="110"/>
      <c r="F2078" s="110"/>
      <c r="G2078" s="110" t="s">
        <v>1553</v>
      </c>
      <c r="H2078" s="274">
        <v>42005</v>
      </c>
      <c r="I2078" s="110" t="s">
        <v>14</v>
      </c>
      <c r="J2078" s="111" t="s">
        <v>83</v>
      </c>
      <c r="K2078" s="110" t="s">
        <v>9</v>
      </c>
      <c r="L2078" s="110" t="s">
        <v>10</v>
      </c>
      <c r="M2078" s="110" t="s">
        <v>10</v>
      </c>
      <c r="N2078" s="110" t="s">
        <v>11</v>
      </c>
      <c r="O2078" s="9">
        <v>216</v>
      </c>
      <c r="P2078" s="9">
        <v>0</v>
      </c>
      <c r="Q2078" s="9">
        <f t="shared" si="85"/>
        <v>216</v>
      </c>
      <c r="R2078" s="112" t="s">
        <v>1</v>
      </c>
      <c r="S2078" s="113" t="s">
        <v>4</v>
      </c>
      <c r="T2078" s="113"/>
      <c r="U2078" s="110" t="s">
        <v>528</v>
      </c>
      <c r="V2078" s="110"/>
      <c r="W2078" s="110"/>
      <c r="X2078" s="110"/>
      <c r="Y2078" s="110"/>
      <c r="Z2078" s="274">
        <v>42005</v>
      </c>
      <c r="AA2078" s="110"/>
      <c r="AB2078" s="110"/>
      <c r="AC2078" s="110"/>
      <c r="AD2078" s="115" t="s">
        <v>1554</v>
      </c>
    </row>
    <row r="2079" spans="2:30" s="21" customFormat="1" ht="15" customHeight="1">
      <c r="B2079" s="109"/>
      <c r="C2079" s="110"/>
      <c r="D2079" s="110"/>
      <c r="E2079" s="110"/>
      <c r="F2079" s="110"/>
      <c r="G2079" s="110" t="s">
        <v>1553</v>
      </c>
      <c r="H2079" s="274">
        <v>42005</v>
      </c>
      <c r="I2079" s="110" t="s">
        <v>14</v>
      </c>
      <c r="J2079" s="111" t="s">
        <v>83</v>
      </c>
      <c r="K2079" s="110" t="s">
        <v>9</v>
      </c>
      <c r="L2079" s="110" t="s">
        <v>10</v>
      </c>
      <c r="M2079" s="110" t="s">
        <v>10</v>
      </c>
      <c r="N2079" s="110" t="s">
        <v>11</v>
      </c>
      <c r="O2079" s="9">
        <v>499.5</v>
      </c>
      <c r="P2079" s="9">
        <v>0</v>
      </c>
      <c r="Q2079" s="9">
        <f t="shared" si="85"/>
        <v>499.5</v>
      </c>
      <c r="R2079" s="112" t="s">
        <v>1</v>
      </c>
      <c r="S2079" s="113" t="s">
        <v>4</v>
      </c>
      <c r="T2079" s="113"/>
      <c r="U2079" s="110" t="s">
        <v>529</v>
      </c>
      <c r="V2079" s="110"/>
      <c r="W2079" s="110"/>
      <c r="X2079" s="110"/>
      <c r="Y2079" s="110"/>
      <c r="Z2079" s="274">
        <v>42005</v>
      </c>
      <c r="AA2079" s="110"/>
      <c r="AB2079" s="110"/>
      <c r="AC2079" s="110"/>
      <c r="AD2079" s="115" t="s">
        <v>1554</v>
      </c>
    </row>
    <row r="2080" spans="2:30" s="21" customFormat="1" ht="15" customHeight="1">
      <c r="B2080" s="109"/>
      <c r="C2080" s="110"/>
      <c r="D2080" s="110"/>
      <c r="E2080" s="110"/>
      <c r="F2080" s="110"/>
      <c r="G2080" s="110" t="s">
        <v>1553</v>
      </c>
      <c r="H2080" s="274">
        <v>42005</v>
      </c>
      <c r="I2080" s="110" t="s">
        <v>14</v>
      </c>
      <c r="J2080" s="111" t="s">
        <v>83</v>
      </c>
      <c r="K2080" s="110" t="s">
        <v>9</v>
      </c>
      <c r="L2080" s="110" t="s">
        <v>10</v>
      </c>
      <c r="M2080" s="110" t="s">
        <v>10</v>
      </c>
      <c r="N2080" s="110" t="s">
        <v>11</v>
      </c>
      <c r="O2080" s="9">
        <v>609.5</v>
      </c>
      <c r="P2080" s="9">
        <v>0</v>
      </c>
      <c r="Q2080" s="9">
        <f t="shared" si="85"/>
        <v>609.5</v>
      </c>
      <c r="R2080" s="112" t="s">
        <v>1</v>
      </c>
      <c r="S2080" s="113" t="s">
        <v>4</v>
      </c>
      <c r="T2080" s="113"/>
      <c r="U2080" s="110" t="s">
        <v>530</v>
      </c>
      <c r="V2080" s="110"/>
      <c r="W2080" s="110"/>
      <c r="X2080" s="110"/>
      <c r="Y2080" s="110"/>
      <c r="Z2080" s="274">
        <v>42005</v>
      </c>
      <c r="AA2080" s="110"/>
      <c r="AB2080" s="110"/>
      <c r="AC2080" s="110"/>
      <c r="AD2080" s="115" t="s">
        <v>1554</v>
      </c>
    </row>
    <row r="2081" spans="2:30" s="21" customFormat="1" ht="15" customHeight="1">
      <c r="B2081" s="109"/>
      <c r="C2081" s="110"/>
      <c r="D2081" s="110"/>
      <c r="E2081" s="110"/>
      <c r="F2081" s="110"/>
      <c r="G2081" s="110" t="s">
        <v>1553</v>
      </c>
      <c r="H2081" s="274">
        <v>42005</v>
      </c>
      <c r="I2081" s="110" t="s">
        <v>14</v>
      </c>
      <c r="J2081" s="111" t="s">
        <v>83</v>
      </c>
      <c r="K2081" s="110" t="s">
        <v>9</v>
      </c>
      <c r="L2081" s="110" t="s">
        <v>10</v>
      </c>
      <c r="M2081" s="110" t="s">
        <v>10</v>
      </c>
      <c r="N2081" s="110" t="s">
        <v>11</v>
      </c>
      <c r="O2081" s="9">
        <v>195</v>
      </c>
      <c r="P2081" s="9">
        <v>0</v>
      </c>
      <c r="Q2081" s="9">
        <f t="shared" si="85"/>
        <v>195</v>
      </c>
      <c r="R2081" s="112" t="s">
        <v>1</v>
      </c>
      <c r="S2081" s="113" t="s">
        <v>4</v>
      </c>
      <c r="T2081" s="113"/>
      <c r="U2081" s="110" t="s">
        <v>531</v>
      </c>
      <c r="V2081" s="110"/>
      <c r="W2081" s="110"/>
      <c r="X2081" s="110"/>
      <c r="Y2081" s="110"/>
      <c r="Z2081" s="274">
        <v>42005</v>
      </c>
      <c r="AA2081" s="110"/>
      <c r="AB2081" s="110"/>
      <c r="AC2081" s="110"/>
      <c r="AD2081" s="115" t="s">
        <v>1554</v>
      </c>
    </row>
    <row r="2082" spans="2:30" s="21" customFormat="1" ht="15" customHeight="1">
      <c r="B2082" s="109"/>
      <c r="C2082" s="110"/>
      <c r="D2082" s="110"/>
      <c r="E2082" s="110"/>
      <c r="F2082" s="110"/>
      <c r="G2082" s="110" t="s">
        <v>1553</v>
      </c>
      <c r="H2082" s="274">
        <v>42005</v>
      </c>
      <c r="I2082" s="110" t="s">
        <v>14</v>
      </c>
      <c r="J2082" s="111" t="s">
        <v>83</v>
      </c>
      <c r="K2082" s="110" t="s">
        <v>9</v>
      </c>
      <c r="L2082" s="110" t="s">
        <v>10</v>
      </c>
      <c r="M2082" s="110" t="s">
        <v>10</v>
      </c>
      <c r="N2082" s="110" t="s">
        <v>11</v>
      </c>
      <c r="O2082" s="9">
        <v>309687.71000000002</v>
      </c>
      <c r="P2082" s="9">
        <v>0</v>
      </c>
      <c r="Q2082" s="9">
        <f t="shared" si="85"/>
        <v>309687.71000000002</v>
      </c>
      <c r="R2082" s="112" t="s">
        <v>1</v>
      </c>
      <c r="S2082" s="113" t="s">
        <v>4</v>
      </c>
      <c r="T2082" s="113"/>
      <c r="U2082" s="110" t="s">
        <v>532</v>
      </c>
      <c r="V2082" s="110"/>
      <c r="W2082" s="110"/>
      <c r="X2082" s="110"/>
      <c r="Y2082" s="110"/>
      <c r="Z2082" s="274">
        <v>42005</v>
      </c>
      <c r="AA2082" s="110"/>
      <c r="AB2082" s="110"/>
      <c r="AC2082" s="110"/>
      <c r="AD2082" s="115" t="s">
        <v>1554</v>
      </c>
    </row>
    <row r="2083" spans="2:30" s="21" customFormat="1" ht="15" customHeight="1">
      <c r="B2083" s="109"/>
      <c r="C2083" s="110"/>
      <c r="D2083" s="110"/>
      <c r="E2083" s="110"/>
      <c r="F2083" s="110"/>
      <c r="G2083" s="110" t="s">
        <v>1553</v>
      </c>
      <c r="H2083" s="274">
        <v>42005</v>
      </c>
      <c r="I2083" s="110" t="s">
        <v>14</v>
      </c>
      <c r="J2083" s="111" t="s">
        <v>83</v>
      </c>
      <c r="K2083" s="110" t="s">
        <v>9</v>
      </c>
      <c r="L2083" s="110" t="s">
        <v>10</v>
      </c>
      <c r="M2083" s="110" t="s">
        <v>10</v>
      </c>
      <c r="N2083" s="110" t="s">
        <v>11</v>
      </c>
      <c r="O2083" s="9">
        <v>223619.18</v>
      </c>
      <c r="P2083" s="9">
        <v>0</v>
      </c>
      <c r="Q2083" s="9">
        <f t="shared" si="85"/>
        <v>223619.18</v>
      </c>
      <c r="R2083" s="112" t="s">
        <v>1</v>
      </c>
      <c r="S2083" s="113" t="s">
        <v>4</v>
      </c>
      <c r="T2083" s="113"/>
      <c r="U2083" s="110" t="s">
        <v>533</v>
      </c>
      <c r="V2083" s="110"/>
      <c r="W2083" s="110"/>
      <c r="X2083" s="110"/>
      <c r="Y2083" s="110"/>
      <c r="Z2083" s="274">
        <v>42005</v>
      </c>
      <c r="AA2083" s="110"/>
      <c r="AB2083" s="110"/>
      <c r="AC2083" s="110"/>
      <c r="AD2083" s="115" t="s">
        <v>1554</v>
      </c>
    </row>
    <row r="2084" spans="2:30" s="21" customFormat="1" ht="15" customHeight="1">
      <c r="B2084" s="109"/>
      <c r="C2084" s="110"/>
      <c r="D2084" s="110"/>
      <c r="E2084" s="110"/>
      <c r="F2084" s="110"/>
      <c r="G2084" s="110" t="s">
        <v>1553</v>
      </c>
      <c r="H2084" s="274">
        <v>42005</v>
      </c>
      <c r="I2084" s="110" t="s">
        <v>14</v>
      </c>
      <c r="J2084" s="111" t="s">
        <v>83</v>
      </c>
      <c r="K2084" s="110" t="s">
        <v>9</v>
      </c>
      <c r="L2084" s="110" t="s">
        <v>10</v>
      </c>
      <c r="M2084" s="110" t="s">
        <v>10</v>
      </c>
      <c r="N2084" s="110" t="s">
        <v>11</v>
      </c>
      <c r="O2084" s="9">
        <v>371771.47</v>
      </c>
      <c r="P2084" s="9">
        <v>0</v>
      </c>
      <c r="Q2084" s="9">
        <f t="shared" si="85"/>
        <v>371771.47</v>
      </c>
      <c r="R2084" s="112" t="s">
        <v>1</v>
      </c>
      <c r="S2084" s="113" t="s">
        <v>4</v>
      </c>
      <c r="T2084" s="113"/>
      <c r="U2084" s="110" t="s">
        <v>534</v>
      </c>
      <c r="V2084" s="110"/>
      <c r="W2084" s="110"/>
      <c r="X2084" s="110"/>
      <c r="Y2084" s="110"/>
      <c r="Z2084" s="274">
        <v>42005</v>
      </c>
      <c r="AA2084" s="110"/>
      <c r="AB2084" s="110"/>
      <c r="AC2084" s="110"/>
      <c r="AD2084" s="115" t="s">
        <v>1554</v>
      </c>
    </row>
    <row r="2085" spans="2:30" s="21" customFormat="1" ht="15" customHeight="1">
      <c r="B2085" s="109"/>
      <c r="C2085" s="110"/>
      <c r="D2085" s="110"/>
      <c r="E2085" s="110"/>
      <c r="F2085" s="110"/>
      <c r="G2085" s="110" t="s">
        <v>1553</v>
      </c>
      <c r="H2085" s="274">
        <v>42005</v>
      </c>
      <c r="I2085" s="110" t="s">
        <v>14</v>
      </c>
      <c r="J2085" s="111" t="s">
        <v>83</v>
      </c>
      <c r="K2085" s="110" t="s">
        <v>9</v>
      </c>
      <c r="L2085" s="110" t="s">
        <v>10</v>
      </c>
      <c r="M2085" s="110" t="s">
        <v>10</v>
      </c>
      <c r="N2085" s="110" t="s">
        <v>11</v>
      </c>
      <c r="O2085" s="9">
        <v>333566.24</v>
      </c>
      <c r="P2085" s="9">
        <v>0</v>
      </c>
      <c r="Q2085" s="9">
        <f t="shared" si="85"/>
        <v>333566.24</v>
      </c>
      <c r="R2085" s="112" t="s">
        <v>1</v>
      </c>
      <c r="S2085" s="113" t="s">
        <v>4</v>
      </c>
      <c r="T2085" s="113"/>
      <c r="U2085" s="110" t="s">
        <v>535</v>
      </c>
      <c r="V2085" s="110"/>
      <c r="W2085" s="110"/>
      <c r="X2085" s="110"/>
      <c r="Y2085" s="110"/>
      <c r="Z2085" s="274">
        <v>42005</v>
      </c>
      <c r="AA2085" s="110"/>
      <c r="AB2085" s="110"/>
      <c r="AC2085" s="110"/>
      <c r="AD2085" s="115" t="s">
        <v>1554</v>
      </c>
    </row>
    <row r="2086" spans="2:30" s="21" customFormat="1" ht="15" customHeight="1">
      <c r="B2086" s="109"/>
      <c r="C2086" s="110"/>
      <c r="D2086" s="110"/>
      <c r="E2086" s="110"/>
      <c r="F2086" s="110"/>
      <c r="G2086" s="110" t="s">
        <v>1553</v>
      </c>
      <c r="H2086" s="274">
        <v>42005</v>
      </c>
      <c r="I2086" s="110" t="s">
        <v>14</v>
      </c>
      <c r="J2086" s="111" t="s">
        <v>83</v>
      </c>
      <c r="K2086" s="110" t="s">
        <v>9</v>
      </c>
      <c r="L2086" s="110" t="s">
        <v>10</v>
      </c>
      <c r="M2086" s="110" t="s">
        <v>10</v>
      </c>
      <c r="N2086" s="110" t="s">
        <v>11</v>
      </c>
      <c r="O2086" s="9">
        <v>231106.17</v>
      </c>
      <c r="P2086" s="9">
        <v>0</v>
      </c>
      <c r="Q2086" s="9">
        <f t="shared" si="85"/>
        <v>231106.17</v>
      </c>
      <c r="R2086" s="112" t="s">
        <v>1</v>
      </c>
      <c r="S2086" s="113" t="s">
        <v>4</v>
      </c>
      <c r="T2086" s="113"/>
      <c r="U2086" s="110" t="s">
        <v>536</v>
      </c>
      <c r="V2086" s="110"/>
      <c r="W2086" s="110"/>
      <c r="X2086" s="110"/>
      <c r="Y2086" s="110"/>
      <c r="Z2086" s="274">
        <v>42005</v>
      </c>
      <c r="AA2086" s="110"/>
      <c r="AB2086" s="110"/>
      <c r="AC2086" s="110"/>
      <c r="AD2086" s="115" t="s">
        <v>1554</v>
      </c>
    </row>
    <row r="2087" spans="2:30" s="21" customFormat="1" ht="15" customHeight="1">
      <c r="B2087" s="109"/>
      <c r="C2087" s="110"/>
      <c r="D2087" s="110"/>
      <c r="E2087" s="110"/>
      <c r="F2087" s="110"/>
      <c r="G2087" s="110" t="s">
        <v>1553</v>
      </c>
      <c r="H2087" s="274">
        <v>42005</v>
      </c>
      <c r="I2087" s="110" t="s">
        <v>14</v>
      </c>
      <c r="J2087" s="111" t="s">
        <v>83</v>
      </c>
      <c r="K2087" s="110" t="s">
        <v>9</v>
      </c>
      <c r="L2087" s="110" t="s">
        <v>10</v>
      </c>
      <c r="M2087" s="110" t="s">
        <v>10</v>
      </c>
      <c r="N2087" s="110" t="s">
        <v>11</v>
      </c>
      <c r="O2087" s="9">
        <v>254211.22</v>
      </c>
      <c r="P2087" s="9">
        <v>0</v>
      </c>
      <c r="Q2087" s="9">
        <f t="shared" si="85"/>
        <v>254211.22</v>
      </c>
      <c r="R2087" s="112" t="s">
        <v>1</v>
      </c>
      <c r="S2087" s="113" t="s">
        <v>4</v>
      </c>
      <c r="T2087" s="113"/>
      <c r="U2087" s="110" t="s">
        <v>537</v>
      </c>
      <c r="V2087" s="110"/>
      <c r="W2087" s="110"/>
      <c r="X2087" s="110"/>
      <c r="Y2087" s="110"/>
      <c r="Z2087" s="274">
        <v>42005</v>
      </c>
      <c r="AA2087" s="110"/>
      <c r="AB2087" s="110"/>
      <c r="AC2087" s="110"/>
      <c r="AD2087" s="115" t="s">
        <v>1554</v>
      </c>
    </row>
    <row r="2088" spans="2:30" s="21" customFormat="1" ht="15" customHeight="1">
      <c r="B2088" s="109"/>
      <c r="C2088" s="110"/>
      <c r="D2088" s="110"/>
      <c r="E2088" s="110"/>
      <c r="F2088" s="110"/>
      <c r="G2088" s="110" t="s">
        <v>1553</v>
      </c>
      <c r="H2088" s="274">
        <v>42005</v>
      </c>
      <c r="I2088" s="110" t="s">
        <v>14</v>
      </c>
      <c r="J2088" s="111" t="s">
        <v>83</v>
      </c>
      <c r="K2088" s="110" t="s">
        <v>9</v>
      </c>
      <c r="L2088" s="110" t="s">
        <v>10</v>
      </c>
      <c r="M2088" s="110" t="s">
        <v>10</v>
      </c>
      <c r="N2088" s="110" t="s">
        <v>11</v>
      </c>
      <c r="O2088" s="9">
        <v>132.07</v>
      </c>
      <c r="P2088" s="9">
        <v>0</v>
      </c>
      <c r="Q2088" s="9">
        <f t="shared" si="85"/>
        <v>132.07</v>
      </c>
      <c r="R2088" s="112" t="s">
        <v>1</v>
      </c>
      <c r="S2088" s="113" t="s">
        <v>4</v>
      </c>
      <c r="T2088" s="113"/>
      <c r="U2088" s="110" t="s">
        <v>538</v>
      </c>
      <c r="V2088" s="110"/>
      <c r="W2088" s="110"/>
      <c r="X2088" s="110"/>
      <c r="Y2088" s="110"/>
      <c r="Z2088" s="274">
        <v>42005</v>
      </c>
      <c r="AA2088" s="110"/>
      <c r="AB2088" s="110"/>
      <c r="AC2088" s="110"/>
      <c r="AD2088" s="115" t="s">
        <v>1554</v>
      </c>
    </row>
    <row r="2089" spans="2:30" s="21" customFormat="1" ht="15" customHeight="1">
      <c r="B2089" s="109"/>
      <c r="C2089" s="110"/>
      <c r="D2089" s="110"/>
      <c r="E2089" s="110"/>
      <c r="F2089" s="110"/>
      <c r="G2089" s="110" t="s">
        <v>1553</v>
      </c>
      <c r="H2089" s="274">
        <v>42005</v>
      </c>
      <c r="I2089" s="110" t="s">
        <v>14</v>
      </c>
      <c r="J2089" s="111" t="s">
        <v>83</v>
      </c>
      <c r="K2089" s="110" t="s">
        <v>9</v>
      </c>
      <c r="L2089" s="110" t="s">
        <v>10</v>
      </c>
      <c r="M2089" s="110" t="s">
        <v>10</v>
      </c>
      <c r="N2089" s="110" t="s">
        <v>11</v>
      </c>
      <c r="O2089" s="9">
        <v>-2000</v>
      </c>
      <c r="P2089" s="9">
        <v>0</v>
      </c>
      <c r="Q2089" s="9">
        <f t="shared" si="85"/>
        <v>-2000</v>
      </c>
      <c r="R2089" s="112" t="s">
        <v>1</v>
      </c>
      <c r="S2089" s="113" t="s">
        <v>4</v>
      </c>
      <c r="T2089" s="113"/>
      <c r="U2089" s="163" t="s">
        <v>1506</v>
      </c>
      <c r="V2089" s="110"/>
      <c r="W2089" s="110"/>
      <c r="X2089" s="110"/>
      <c r="Y2089" s="110"/>
      <c r="Z2089" s="274">
        <v>42005</v>
      </c>
      <c r="AA2089" s="110"/>
      <c r="AB2089" s="110"/>
      <c r="AC2089" s="110"/>
      <c r="AD2089" s="115" t="s">
        <v>1554</v>
      </c>
    </row>
    <row r="2090" spans="2:30" s="21" customFormat="1" ht="15" customHeight="1">
      <c r="B2090" s="109"/>
      <c r="C2090" s="110"/>
      <c r="D2090" s="110"/>
      <c r="E2090" s="110"/>
      <c r="F2090" s="110"/>
      <c r="G2090" s="110" t="s">
        <v>1553</v>
      </c>
      <c r="H2090" s="274">
        <v>42005</v>
      </c>
      <c r="I2090" s="110" t="s">
        <v>14</v>
      </c>
      <c r="J2090" s="111" t="s">
        <v>83</v>
      </c>
      <c r="K2090" s="110" t="s">
        <v>9</v>
      </c>
      <c r="L2090" s="110" t="s">
        <v>10</v>
      </c>
      <c r="M2090" s="110" t="s">
        <v>10</v>
      </c>
      <c r="N2090" s="110" t="s">
        <v>11</v>
      </c>
      <c r="O2090" s="9">
        <v>-1500</v>
      </c>
      <c r="P2090" s="9">
        <v>0</v>
      </c>
      <c r="Q2090" s="9">
        <f t="shared" si="85"/>
        <v>-1500</v>
      </c>
      <c r="R2090" s="112" t="s">
        <v>1</v>
      </c>
      <c r="S2090" s="113" t="s">
        <v>4</v>
      </c>
      <c r="T2090" s="113"/>
      <c r="U2090" s="163" t="s">
        <v>1485</v>
      </c>
      <c r="V2090" s="110"/>
      <c r="W2090" s="110"/>
      <c r="X2090" s="110"/>
      <c r="Y2090" s="110"/>
      <c r="Z2090" s="274">
        <v>42005</v>
      </c>
      <c r="AA2090" s="110"/>
      <c r="AB2090" s="110"/>
      <c r="AC2090" s="110"/>
      <c r="AD2090" s="115" t="s">
        <v>1554</v>
      </c>
    </row>
    <row r="2091" spans="2:30" s="21" customFormat="1" ht="15" customHeight="1">
      <c r="B2091" s="109"/>
      <c r="C2091" s="110"/>
      <c r="D2091" s="110"/>
      <c r="E2091" s="110"/>
      <c r="F2091" s="110"/>
      <c r="G2091" s="110" t="s">
        <v>1553</v>
      </c>
      <c r="H2091" s="274">
        <v>42005</v>
      </c>
      <c r="I2091" s="110" t="s">
        <v>14</v>
      </c>
      <c r="J2091" s="111" t="s">
        <v>83</v>
      </c>
      <c r="K2091" s="110" t="s">
        <v>9</v>
      </c>
      <c r="L2091" s="110" t="s">
        <v>10</v>
      </c>
      <c r="M2091" s="110" t="s">
        <v>10</v>
      </c>
      <c r="N2091" s="110" t="s">
        <v>11</v>
      </c>
      <c r="O2091" s="9">
        <v>305.25</v>
      </c>
      <c r="P2091" s="9">
        <v>0</v>
      </c>
      <c r="Q2091" s="9">
        <f t="shared" si="85"/>
        <v>305.25</v>
      </c>
      <c r="R2091" s="112" t="s">
        <v>1</v>
      </c>
      <c r="S2091" s="113" t="s">
        <v>4</v>
      </c>
      <c r="T2091" s="113"/>
      <c r="U2091" s="110" t="s">
        <v>539</v>
      </c>
      <c r="V2091" s="110"/>
      <c r="W2091" s="110"/>
      <c r="X2091" s="110"/>
      <c r="Y2091" s="110"/>
      <c r="Z2091" s="274">
        <v>42005</v>
      </c>
      <c r="AA2091" s="110"/>
      <c r="AB2091" s="110"/>
      <c r="AC2091" s="110"/>
      <c r="AD2091" s="115" t="s">
        <v>1554</v>
      </c>
    </row>
    <row r="2092" spans="2:30" s="21" customFormat="1" ht="15" customHeight="1">
      <c r="B2092" s="109"/>
      <c r="C2092" s="110"/>
      <c r="D2092" s="110"/>
      <c r="E2092" s="110"/>
      <c r="F2092" s="110"/>
      <c r="G2092" s="110" t="s">
        <v>1553</v>
      </c>
      <c r="H2092" s="274">
        <v>42005</v>
      </c>
      <c r="I2092" s="110" t="s">
        <v>14</v>
      </c>
      <c r="J2092" s="111" t="s">
        <v>83</v>
      </c>
      <c r="K2092" s="110" t="s">
        <v>9</v>
      </c>
      <c r="L2092" s="110" t="s">
        <v>10</v>
      </c>
      <c r="M2092" s="110" t="s">
        <v>10</v>
      </c>
      <c r="N2092" s="110" t="s">
        <v>11</v>
      </c>
      <c r="O2092" s="9">
        <v>399.4</v>
      </c>
      <c r="P2092" s="9">
        <v>0</v>
      </c>
      <c r="Q2092" s="9">
        <f t="shared" si="85"/>
        <v>399.4</v>
      </c>
      <c r="R2092" s="112" t="s">
        <v>1</v>
      </c>
      <c r="S2092" s="113" t="s">
        <v>4</v>
      </c>
      <c r="T2092" s="113"/>
      <c r="U2092" s="110" t="s">
        <v>540</v>
      </c>
      <c r="V2092" s="110"/>
      <c r="W2092" s="110"/>
      <c r="X2092" s="110"/>
      <c r="Y2092" s="110"/>
      <c r="Z2092" s="274">
        <v>42005</v>
      </c>
      <c r="AA2092" s="110"/>
      <c r="AB2092" s="110"/>
      <c r="AC2092" s="110"/>
      <c r="AD2092" s="115" t="s">
        <v>1554</v>
      </c>
    </row>
    <row r="2093" spans="2:30" s="21" customFormat="1" ht="15" customHeight="1">
      <c r="B2093" s="109"/>
      <c r="C2093" s="110"/>
      <c r="D2093" s="110"/>
      <c r="E2093" s="110"/>
      <c r="F2093" s="110"/>
      <c r="G2093" s="110" t="s">
        <v>1553</v>
      </c>
      <c r="H2093" s="274">
        <v>42005</v>
      </c>
      <c r="I2093" s="110" t="s">
        <v>14</v>
      </c>
      <c r="J2093" s="111" t="s">
        <v>83</v>
      </c>
      <c r="K2093" s="110" t="s">
        <v>9</v>
      </c>
      <c r="L2093" s="110" t="s">
        <v>10</v>
      </c>
      <c r="M2093" s="110" t="s">
        <v>10</v>
      </c>
      <c r="N2093" s="110" t="s">
        <v>11</v>
      </c>
      <c r="O2093" s="9">
        <v>2201.1999999999998</v>
      </c>
      <c r="P2093" s="9">
        <v>0</v>
      </c>
      <c r="Q2093" s="9">
        <f t="shared" si="85"/>
        <v>2201.1999999999998</v>
      </c>
      <c r="R2093" s="112" t="s">
        <v>1</v>
      </c>
      <c r="S2093" s="113" t="s">
        <v>4</v>
      </c>
      <c r="T2093" s="113"/>
      <c r="U2093" s="110" t="s">
        <v>541</v>
      </c>
      <c r="V2093" s="110"/>
      <c r="W2093" s="110"/>
      <c r="X2093" s="110"/>
      <c r="Y2093" s="110"/>
      <c r="Z2093" s="274">
        <v>42005</v>
      </c>
      <c r="AA2093" s="110"/>
      <c r="AB2093" s="110"/>
      <c r="AC2093" s="110"/>
      <c r="AD2093" s="115" t="s">
        <v>1554</v>
      </c>
    </row>
    <row r="2094" spans="2:30" s="21" customFormat="1" ht="15" customHeight="1">
      <c r="B2094" s="109"/>
      <c r="C2094" s="110"/>
      <c r="D2094" s="110"/>
      <c r="E2094" s="110"/>
      <c r="F2094" s="110"/>
      <c r="G2094" s="110" t="s">
        <v>1553</v>
      </c>
      <c r="H2094" s="274">
        <v>42005</v>
      </c>
      <c r="I2094" s="110" t="s">
        <v>14</v>
      </c>
      <c r="J2094" s="111" t="s">
        <v>83</v>
      </c>
      <c r="K2094" s="110" t="s">
        <v>9</v>
      </c>
      <c r="L2094" s="110" t="s">
        <v>10</v>
      </c>
      <c r="M2094" s="110" t="s">
        <v>10</v>
      </c>
      <c r="N2094" s="110" t="s">
        <v>11</v>
      </c>
      <c r="O2094" s="9">
        <v>128</v>
      </c>
      <c r="P2094" s="9">
        <v>0</v>
      </c>
      <c r="Q2094" s="9">
        <f t="shared" si="85"/>
        <v>128</v>
      </c>
      <c r="R2094" s="112" t="s">
        <v>1</v>
      </c>
      <c r="S2094" s="113" t="s">
        <v>4</v>
      </c>
      <c r="T2094" s="113"/>
      <c r="U2094" s="110" t="s">
        <v>542</v>
      </c>
      <c r="V2094" s="110"/>
      <c r="W2094" s="110"/>
      <c r="X2094" s="110"/>
      <c r="Y2094" s="110"/>
      <c r="Z2094" s="274">
        <v>42005</v>
      </c>
      <c r="AA2094" s="110"/>
      <c r="AB2094" s="110"/>
      <c r="AC2094" s="110"/>
      <c r="AD2094" s="115" t="s">
        <v>1554</v>
      </c>
    </row>
    <row r="2095" spans="2:30" s="21" customFormat="1" ht="15" customHeight="1">
      <c r="B2095" s="109"/>
      <c r="C2095" s="110"/>
      <c r="D2095" s="110"/>
      <c r="E2095" s="110"/>
      <c r="F2095" s="110"/>
      <c r="G2095" s="110" t="s">
        <v>1553</v>
      </c>
      <c r="H2095" s="274">
        <v>42005</v>
      </c>
      <c r="I2095" s="110" t="s">
        <v>14</v>
      </c>
      <c r="J2095" s="111" t="s">
        <v>83</v>
      </c>
      <c r="K2095" s="110" t="s">
        <v>9</v>
      </c>
      <c r="L2095" s="110" t="s">
        <v>10</v>
      </c>
      <c r="M2095" s="110" t="s">
        <v>10</v>
      </c>
      <c r="N2095" s="110" t="s">
        <v>11</v>
      </c>
      <c r="O2095" s="9">
        <v>214</v>
      </c>
      <c r="P2095" s="9">
        <v>0</v>
      </c>
      <c r="Q2095" s="9">
        <f t="shared" si="85"/>
        <v>214</v>
      </c>
      <c r="R2095" s="112" t="s">
        <v>1</v>
      </c>
      <c r="S2095" s="113" t="s">
        <v>4</v>
      </c>
      <c r="T2095" s="113"/>
      <c r="U2095" s="110" t="s">
        <v>543</v>
      </c>
      <c r="V2095" s="110"/>
      <c r="W2095" s="110"/>
      <c r="X2095" s="110"/>
      <c r="Y2095" s="110"/>
      <c r="Z2095" s="274">
        <v>42005</v>
      </c>
      <c r="AA2095" s="110"/>
      <c r="AB2095" s="110"/>
      <c r="AC2095" s="110"/>
      <c r="AD2095" s="115" t="s">
        <v>1554</v>
      </c>
    </row>
    <row r="2096" spans="2:30" s="21" customFormat="1" ht="15" customHeight="1">
      <c r="B2096" s="109"/>
      <c r="C2096" s="110"/>
      <c r="D2096" s="110"/>
      <c r="E2096" s="110"/>
      <c r="F2096" s="110"/>
      <c r="G2096" s="110" t="s">
        <v>1553</v>
      </c>
      <c r="H2096" s="274">
        <v>42005</v>
      </c>
      <c r="I2096" s="110" t="s">
        <v>14</v>
      </c>
      <c r="J2096" s="111" t="s">
        <v>83</v>
      </c>
      <c r="K2096" s="110" t="s">
        <v>9</v>
      </c>
      <c r="L2096" s="110" t="s">
        <v>10</v>
      </c>
      <c r="M2096" s="110" t="s">
        <v>10</v>
      </c>
      <c r="N2096" s="110" t="s">
        <v>11</v>
      </c>
      <c r="O2096" s="9">
        <v>209</v>
      </c>
      <c r="P2096" s="9">
        <v>0</v>
      </c>
      <c r="Q2096" s="9">
        <f t="shared" si="85"/>
        <v>209</v>
      </c>
      <c r="R2096" s="112" t="s">
        <v>1</v>
      </c>
      <c r="S2096" s="113" t="s">
        <v>4</v>
      </c>
      <c r="T2096" s="113"/>
      <c r="U2096" s="110" t="s">
        <v>544</v>
      </c>
      <c r="V2096" s="110"/>
      <c r="W2096" s="110"/>
      <c r="X2096" s="110"/>
      <c r="Y2096" s="110"/>
      <c r="Z2096" s="274">
        <v>42005</v>
      </c>
      <c r="AA2096" s="110"/>
      <c r="AB2096" s="110"/>
      <c r="AC2096" s="110"/>
      <c r="AD2096" s="115" t="s">
        <v>1554</v>
      </c>
    </row>
    <row r="2097" spans="2:30" s="21" customFormat="1" ht="15" customHeight="1">
      <c r="B2097" s="109"/>
      <c r="C2097" s="110"/>
      <c r="D2097" s="110"/>
      <c r="E2097" s="110"/>
      <c r="F2097" s="110"/>
      <c r="G2097" s="110" t="s">
        <v>1553</v>
      </c>
      <c r="H2097" s="274">
        <v>42005</v>
      </c>
      <c r="I2097" s="110" t="s">
        <v>14</v>
      </c>
      <c r="J2097" s="111" t="s">
        <v>83</v>
      </c>
      <c r="K2097" s="110" t="s">
        <v>9</v>
      </c>
      <c r="L2097" s="110" t="s">
        <v>10</v>
      </c>
      <c r="M2097" s="110" t="s">
        <v>10</v>
      </c>
      <c r="N2097" s="110" t="s">
        <v>11</v>
      </c>
      <c r="O2097" s="9">
        <v>373.39</v>
      </c>
      <c r="P2097" s="9">
        <v>0</v>
      </c>
      <c r="Q2097" s="9">
        <f t="shared" si="85"/>
        <v>373.39</v>
      </c>
      <c r="R2097" s="112" t="s">
        <v>1</v>
      </c>
      <c r="S2097" s="113" t="s">
        <v>4</v>
      </c>
      <c r="T2097" s="113"/>
      <c r="U2097" s="110" t="s">
        <v>545</v>
      </c>
      <c r="V2097" s="110"/>
      <c r="W2097" s="110"/>
      <c r="X2097" s="110"/>
      <c r="Y2097" s="110"/>
      <c r="Z2097" s="274">
        <v>42005</v>
      </c>
      <c r="AA2097" s="110"/>
      <c r="AB2097" s="110"/>
      <c r="AC2097" s="110"/>
      <c r="AD2097" s="115" t="s">
        <v>1554</v>
      </c>
    </row>
    <row r="2098" spans="2:30" s="21" customFormat="1" ht="15" customHeight="1">
      <c r="B2098" s="109"/>
      <c r="C2098" s="110"/>
      <c r="D2098" s="110"/>
      <c r="E2098" s="110"/>
      <c r="F2098" s="110"/>
      <c r="G2098" s="110" t="s">
        <v>1553</v>
      </c>
      <c r="H2098" s="274">
        <v>42005</v>
      </c>
      <c r="I2098" s="110" t="s">
        <v>14</v>
      </c>
      <c r="J2098" s="111" t="s">
        <v>83</v>
      </c>
      <c r="K2098" s="110" t="s">
        <v>9</v>
      </c>
      <c r="L2098" s="110" t="s">
        <v>10</v>
      </c>
      <c r="M2098" s="110" t="s">
        <v>10</v>
      </c>
      <c r="N2098" s="110" t="s">
        <v>11</v>
      </c>
      <c r="O2098" s="9">
        <v>9747</v>
      </c>
      <c r="P2098" s="9">
        <v>0</v>
      </c>
      <c r="Q2098" s="9">
        <f t="shared" si="85"/>
        <v>9747</v>
      </c>
      <c r="R2098" s="112" t="s">
        <v>1</v>
      </c>
      <c r="S2098" s="113" t="s">
        <v>4</v>
      </c>
      <c r="T2098" s="113"/>
      <c r="U2098" s="110" t="s">
        <v>546</v>
      </c>
      <c r="V2098" s="110"/>
      <c r="W2098" s="110"/>
      <c r="X2098" s="110"/>
      <c r="Y2098" s="110"/>
      <c r="Z2098" s="274">
        <v>42005</v>
      </c>
      <c r="AA2098" s="110"/>
      <c r="AB2098" s="110"/>
      <c r="AC2098" s="110"/>
      <c r="AD2098" s="115" t="s">
        <v>1554</v>
      </c>
    </row>
    <row r="2099" spans="2:30" s="21" customFormat="1" ht="15" customHeight="1">
      <c r="B2099" s="109"/>
      <c r="C2099" s="110"/>
      <c r="D2099" s="110"/>
      <c r="E2099" s="110"/>
      <c r="F2099" s="110"/>
      <c r="G2099" s="110" t="s">
        <v>1553</v>
      </c>
      <c r="H2099" s="274">
        <v>42005</v>
      </c>
      <c r="I2099" s="110" t="s">
        <v>14</v>
      </c>
      <c r="J2099" s="111" t="s">
        <v>83</v>
      </c>
      <c r="K2099" s="110" t="s">
        <v>9</v>
      </c>
      <c r="L2099" s="110" t="s">
        <v>10</v>
      </c>
      <c r="M2099" s="110" t="s">
        <v>10</v>
      </c>
      <c r="N2099" s="110" t="s">
        <v>11</v>
      </c>
      <c r="O2099" s="9">
        <v>59.7</v>
      </c>
      <c r="P2099" s="9">
        <v>0</v>
      </c>
      <c r="Q2099" s="9">
        <f t="shared" si="85"/>
        <v>59.7</v>
      </c>
      <c r="R2099" s="112" t="s">
        <v>1</v>
      </c>
      <c r="S2099" s="113" t="s">
        <v>4</v>
      </c>
      <c r="T2099" s="113"/>
      <c r="U2099" s="110" t="s">
        <v>1038</v>
      </c>
      <c r="V2099" s="110"/>
      <c r="W2099" s="110"/>
      <c r="X2099" s="110"/>
      <c r="Y2099" s="110"/>
      <c r="Z2099" s="274">
        <v>42005</v>
      </c>
      <c r="AA2099" s="110"/>
      <c r="AB2099" s="110"/>
      <c r="AC2099" s="110"/>
      <c r="AD2099" s="115" t="s">
        <v>1554</v>
      </c>
    </row>
    <row r="2100" spans="2:30" s="21" customFormat="1" ht="15" customHeight="1">
      <c r="B2100" s="109"/>
      <c r="C2100" s="110"/>
      <c r="D2100" s="110"/>
      <c r="E2100" s="110"/>
      <c r="F2100" s="110"/>
      <c r="G2100" s="110" t="s">
        <v>1553</v>
      </c>
      <c r="H2100" s="274">
        <v>42005</v>
      </c>
      <c r="I2100" s="110" t="s">
        <v>14</v>
      </c>
      <c r="J2100" s="111" t="s">
        <v>83</v>
      </c>
      <c r="K2100" s="110" t="s">
        <v>9</v>
      </c>
      <c r="L2100" s="110" t="s">
        <v>10</v>
      </c>
      <c r="M2100" s="110" t="s">
        <v>10</v>
      </c>
      <c r="N2100" s="110" t="s">
        <v>11</v>
      </c>
      <c r="O2100" s="9">
        <v>29025.45</v>
      </c>
      <c r="P2100" s="9">
        <v>0</v>
      </c>
      <c r="Q2100" s="9">
        <f t="shared" si="85"/>
        <v>29025.45</v>
      </c>
      <c r="R2100" s="112" t="s">
        <v>1</v>
      </c>
      <c r="S2100" s="113" t="s">
        <v>4</v>
      </c>
      <c r="T2100" s="113"/>
      <c r="U2100" s="110" t="s">
        <v>547</v>
      </c>
      <c r="V2100" s="110"/>
      <c r="W2100" s="110"/>
      <c r="X2100" s="110"/>
      <c r="Y2100" s="110"/>
      <c r="Z2100" s="274">
        <v>42005</v>
      </c>
      <c r="AA2100" s="110"/>
      <c r="AB2100" s="110"/>
      <c r="AC2100" s="110"/>
      <c r="AD2100" s="115" t="s">
        <v>1554</v>
      </c>
    </row>
    <row r="2101" spans="2:30" s="21" customFormat="1" ht="15" customHeight="1">
      <c r="B2101" s="109"/>
      <c r="C2101" s="110"/>
      <c r="D2101" s="110"/>
      <c r="E2101" s="110"/>
      <c r="F2101" s="110"/>
      <c r="G2101" s="110" t="s">
        <v>1553</v>
      </c>
      <c r="H2101" s="274">
        <v>42005</v>
      </c>
      <c r="I2101" s="110" t="s">
        <v>14</v>
      </c>
      <c r="J2101" s="111" t="s">
        <v>83</v>
      </c>
      <c r="K2101" s="110" t="s">
        <v>9</v>
      </c>
      <c r="L2101" s="110" t="s">
        <v>10</v>
      </c>
      <c r="M2101" s="110" t="s">
        <v>10</v>
      </c>
      <c r="N2101" s="110" t="s">
        <v>11</v>
      </c>
      <c r="O2101" s="9">
        <v>32423.5</v>
      </c>
      <c r="P2101" s="9">
        <v>0</v>
      </c>
      <c r="Q2101" s="9">
        <f t="shared" si="85"/>
        <v>32423.5</v>
      </c>
      <c r="R2101" s="112" t="s">
        <v>1</v>
      </c>
      <c r="S2101" s="113" t="s">
        <v>4</v>
      </c>
      <c r="T2101" s="113"/>
      <c r="U2101" s="110" t="s">
        <v>548</v>
      </c>
      <c r="V2101" s="110"/>
      <c r="W2101" s="110"/>
      <c r="X2101" s="110"/>
      <c r="Y2101" s="110"/>
      <c r="Z2101" s="274">
        <v>42005</v>
      </c>
      <c r="AA2101" s="110"/>
      <c r="AB2101" s="110"/>
      <c r="AC2101" s="110"/>
      <c r="AD2101" s="115" t="s">
        <v>1554</v>
      </c>
    </row>
    <row r="2102" spans="2:30" s="21" customFormat="1" ht="15" customHeight="1">
      <c r="B2102" s="109"/>
      <c r="C2102" s="110"/>
      <c r="D2102" s="110"/>
      <c r="E2102" s="110"/>
      <c r="F2102" s="110"/>
      <c r="G2102" s="110" t="s">
        <v>1553</v>
      </c>
      <c r="H2102" s="274">
        <v>42005</v>
      </c>
      <c r="I2102" s="110" t="s">
        <v>14</v>
      </c>
      <c r="J2102" s="111" t="s">
        <v>83</v>
      </c>
      <c r="K2102" s="110" t="s">
        <v>9</v>
      </c>
      <c r="L2102" s="110" t="s">
        <v>10</v>
      </c>
      <c r="M2102" s="110" t="s">
        <v>10</v>
      </c>
      <c r="N2102" s="110" t="s">
        <v>11</v>
      </c>
      <c r="O2102" s="9">
        <v>1010.7</v>
      </c>
      <c r="P2102" s="9">
        <v>0</v>
      </c>
      <c r="Q2102" s="9">
        <f t="shared" si="85"/>
        <v>1010.7</v>
      </c>
      <c r="R2102" s="112" t="s">
        <v>1</v>
      </c>
      <c r="S2102" s="113" t="s">
        <v>4</v>
      </c>
      <c r="T2102" s="113"/>
      <c r="U2102" s="110" t="s">
        <v>549</v>
      </c>
      <c r="V2102" s="110"/>
      <c r="W2102" s="110"/>
      <c r="X2102" s="110"/>
      <c r="Y2102" s="110"/>
      <c r="Z2102" s="274">
        <v>42005</v>
      </c>
      <c r="AA2102" s="110"/>
      <c r="AB2102" s="110"/>
      <c r="AC2102" s="110"/>
      <c r="AD2102" s="115" t="s">
        <v>1554</v>
      </c>
    </row>
    <row r="2103" spans="2:30" s="21" customFormat="1" ht="15" customHeight="1">
      <c r="B2103" s="109"/>
      <c r="C2103" s="110"/>
      <c r="D2103" s="110"/>
      <c r="E2103" s="110"/>
      <c r="F2103" s="110"/>
      <c r="G2103" s="110" t="s">
        <v>1553</v>
      </c>
      <c r="H2103" s="274">
        <v>42005</v>
      </c>
      <c r="I2103" s="110" t="s">
        <v>14</v>
      </c>
      <c r="J2103" s="111" t="s">
        <v>83</v>
      </c>
      <c r="K2103" s="110" t="s">
        <v>9</v>
      </c>
      <c r="L2103" s="110" t="s">
        <v>10</v>
      </c>
      <c r="M2103" s="110" t="s">
        <v>10</v>
      </c>
      <c r="N2103" s="110" t="s">
        <v>11</v>
      </c>
      <c r="O2103" s="9">
        <v>5730.76</v>
      </c>
      <c r="P2103" s="9">
        <v>0</v>
      </c>
      <c r="Q2103" s="9">
        <f t="shared" si="85"/>
        <v>5730.76</v>
      </c>
      <c r="R2103" s="112" t="s">
        <v>1</v>
      </c>
      <c r="S2103" s="113" t="s">
        <v>4</v>
      </c>
      <c r="T2103" s="113"/>
      <c r="U2103" s="110" t="s">
        <v>550</v>
      </c>
      <c r="V2103" s="110"/>
      <c r="W2103" s="110"/>
      <c r="X2103" s="110"/>
      <c r="Y2103" s="110"/>
      <c r="Z2103" s="274">
        <v>42005</v>
      </c>
      <c r="AA2103" s="110"/>
      <c r="AB2103" s="110"/>
      <c r="AC2103" s="110"/>
      <c r="AD2103" s="115" t="s">
        <v>1554</v>
      </c>
    </row>
    <row r="2104" spans="2:30" s="21" customFormat="1" ht="15" customHeight="1">
      <c r="B2104" s="109"/>
      <c r="C2104" s="110"/>
      <c r="D2104" s="110"/>
      <c r="E2104" s="110"/>
      <c r="F2104" s="110"/>
      <c r="G2104" s="110" t="s">
        <v>1553</v>
      </c>
      <c r="H2104" s="274">
        <v>42005</v>
      </c>
      <c r="I2104" s="110" t="s">
        <v>14</v>
      </c>
      <c r="J2104" s="111" t="s">
        <v>83</v>
      </c>
      <c r="K2104" s="110" t="s">
        <v>9</v>
      </c>
      <c r="L2104" s="110" t="s">
        <v>10</v>
      </c>
      <c r="M2104" s="110" t="s">
        <v>10</v>
      </c>
      <c r="N2104" s="110" t="s">
        <v>11</v>
      </c>
      <c r="O2104" s="9">
        <v>16397</v>
      </c>
      <c r="P2104" s="9">
        <v>0</v>
      </c>
      <c r="Q2104" s="9">
        <f t="shared" si="85"/>
        <v>16397</v>
      </c>
      <c r="R2104" s="112" t="s">
        <v>1</v>
      </c>
      <c r="S2104" s="113" t="s">
        <v>4</v>
      </c>
      <c r="T2104" s="113"/>
      <c r="U2104" s="110" t="s">
        <v>551</v>
      </c>
      <c r="V2104" s="110"/>
      <c r="W2104" s="110"/>
      <c r="X2104" s="110"/>
      <c r="Y2104" s="110"/>
      <c r="Z2104" s="274">
        <v>42005</v>
      </c>
      <c r="AA2104" s="110"/>
      <c r="AB2104" s="110"/>
      <c r="AC2104" s="110"/>
      <c r="AD2104" s="115" t="s">
        <v>1554</v>
      </c>
    </row>
    <row r="2105" spans="2:30" s="21" customFormat="1" ht="15" customHeight="1">
      <c r="B2105" s="109"/>
      <c r="C2105" s="110"/>
      <c r="D2105" s="110"/>
      <c r="E2105" s="110"/>
      <c r="F2105" s="110"/>
      <c r="G2105" s="110" t="s">
        <v>1553</v>
      </c>
      <c r="H2105" s="274">
        <v>42005</v>
      </c>
      <c r="I2105" s="110" t="s">
        <v>14</v>
      </c>
      <c r="J2105" s="111" t="s">
        <v>83</v>
      </c>
      <c r="K2105" s="110" t="s">
        <v>9</v>
      </c>
      <c r="L2105" s="110" t="s">
        <v>10</v>
      </c>
      <c r="M2105" s="110" t="s">
        <v>10</v>
      </c>
      <c r="N2105" s="110" t="s">
        <v>11</v>
      </c>
      <c r="O2105" s="9">
        <v>6498</v>
      </c>
      <c r="P2105" s="9">
        <v>0</v>
      </c>
      <c r="Q2105" s="9">
        <f t="shared" si="85"/>
        <v>6498</v>
      </c>
      <c r="R2105" s="112" t="s">
        <v>1</v>
      </c>
      <c r="S2105" s="113" t="s">
        <v>4</v>
      </c>
      <c r="T2105" s="113"/>
      <c r="U2105" s="110" t="s">
        <v>552</v>
      </c>
      <c r="V2105" s="110"/>
      <c r="W2105" s="110"/>
      <c r="X2105" s="110"/>
      <c r="Y2105" s="110"/>
      <c r="Z2105" s="274">
        <v>42005</v>
      </c>
      <c r="AA2105" s="110"/>
      <c r="AB2105" s="110"/>
      <c r="AC2105" s="110"/>
      <c r="AD2105" s="115" t="s">
        <v>1554</v>
      </c>
    </row>
    <row r="2106" spans="2:30" s="21" customFormat="1" ht="15" customHeight="1">
      <c r="B2106" s="109"/>
      <c r="C2106" s="110"/>
      <c r="D2106" s="110"/>
      <c r="E2106" s="110"/>
      <c r="F2106" s="110"/>
      <c r="G2106" s="110" t="s">
        <v>1553</v>
      </c>
      <c r="H2106" s="274">
        <v>42005</v>
      </c>
      <c r="I2106" s="110" t="s">
        <v>14</v>
      </c>
      <c r="J2106" s="111" t="s">
        <v>83</v>
      </c>
      <c r="K2106" s="110" t="s">
        <v>9</v>
      </c>
      <c r="L2106" s="110" t="s">
        <v>10</v>
      </c>
      <c r="M2106" s="110" t="s">
        <v>10</v>
      </c>
      <c r="N2106" s="110" t="s">
        <v>11</v>
      </c>
      <c r="O2106" s="9">
        <v>13963.88</v>
      </c>
      <c r="P2106" s="9">
        <v>0</v>
      </c>
      <c r="Q2106" s="9">
        <f t="shared" si="85"/>
        <v>13963.88</v>
      </c>
      <c r="R2106" s="112" t="s">
        <v>1</v>
      </c>
      <c r="S2106" s="113" t="s">
        <v>4</v>
      </c>
      <c r="T2106" s="113"/>
      <c r="U2106" s="110" t="s">
        <v>553</v>
      </c>
      <c r="V2106" s="110"/>
      <c r="W2106" s="110"/>
      <c r="X2106" s="110"/>
      <c r="Y2106" s="110"/>
      <c r="Z2106" s="274">
        <v>42005</v>
      </c>
      <c r="AA2106" s="110"/>
      <c r="AB2106" s="110"/>
      <c r="AC2106" s="110"/>
      <c r="AD2106" s="115" t="s">
        <v>1554</v>
      </c>
    </row>
    <row r="2107" spans="2:30" s="21" customFormat="1" ht="15" customHeight="1">
      <c r="B2107" s="109"/>
      <c r="C2107" s="110"/>
      <c r="D2107" s="110"/>
      <c r="E2107" s="110"/>
      <c r="F2107" s="110"/>
      <c r="G2107" s="110" t="s">
        <v>1553</v>
      </c>
      <c r="H2107" s="274">
        <v>42005</v>
      </c>
      <c r="I2107" s="110" t="s">
        <v>14</v>
      </c>
      <c r="J2107" s="111" t="s">
        <v>83</v>
      </c>
      <c r="K2107" s="110" t="s">
        <v>9</v>
      </c>
      <c r="L2107" s="110" t="s">
        <v>10</v>
      </c>
      <c r="M2107" s="110" t="s">
        <v>10</v>
      </c>
      <c r="N2107" s="110" t="s">
        <v>11</v>
      </c>
      <c r="O2107" s="9">
        <v>12869.69</v>
      </c>
      <c r="P2107" s="9">
        <v>0</v>
      </c>
      <c r="Q2107" s="9">
        <f t="shared" si="85"/>
        <v>12869.69</v>
      </c>
      <c r="R2107" s="112" t="s">
        <v>1</v>
      </c>
      <c r="S2107" s="113" t="s">
        <v>4</v>
      </c>
      <c r="T2107" s="113"/>
      <c r="U2107" s="110" t="s">
        <v>554</v>
      </c>
      <c r="V2107" s="110"/>
      <c r="W2107" s="110"/>
      <c r="X2107" s="110"/>
      <c r="Y2107" s="110"/>
      <c r="Z2107" s="274">
        <v>42005</v>
      </c>
      <c r="AA2107" s="110"/>
      <c r="AB2107" s="110"/>
      <c r="AC2107" s="110"/>
      <c r="AD2107" s="115" t="s">
        <v>1554</v>
      </c>
    </row>
    <row r="2108" spans="2:30" s="21" customFormat="1" ht="15" customHeight="1">
      <c r="B2108" s="109"/>
      <c r="C2108" s="110"/>
      <c r="D2108" s="110"/>
      <c r="E2108" s="110"/>
      <c r="F2108" s="110"/>
      <c r="G2108" s="110" t="s">
        <v>1553</v>
      </c>
      <c r="H2108" s="274">
        <v>42005</v>
      </c>
      <c r="I2108" s="110" t="s">
        <v>14</v>
      </c>
      <c r="J2108" s="111" t="s">
        <v>83</v>
      </c>
      <c r="K2108" s="110" t="s">
        <v>9</v>
      </c>
      <c r="L2108" s="110" t="s">
        <v>10</v>
      </c>
      <c r="M2108" s="110" t="s">
        <v>10</v>
      </c>
      <c r="N2108" s="110" t="s">
        <v>11</v>
      </c>
      <c r="O2108" s="9">
        <v>23253</v>
      </c>
      <c r="P2108" s="9">
        <v>0</v>
      </c>
      <c r="Q2108" s="9">
        <f t="shared" si="85"/>
        <v>23253</v>
      </c>
      <c r="R2108" s="112" t="s">
        <v>1</v>
      </c>
      <c r="S2108" s="113" t="s">
        <v>4</v>
      </c>
      <c r="T2108" s="113"/>
      <c r="U2108" s="110" t="s">
        <v>555</v>
      </c>
      <c r="V2108" s="110"/>
      <c r="W2108" s="110"/>
      <c r="X2108" s="110"/>
      <c r="Y2108" s="110"/>
      <c r="Z2108" s="274">
        <v>42005</v>
      </c>
      <c r="AA2108" s="110"/>
      <c r="AB2108" s="110"/>
      <c r="AC2108" s="110"/>
      <c r="AD2108" s="115" t="s">
        <v>1554</v>
      </c>
    </row>
    <row r="2109" spans="2:30" s="21" customFormat="1" ht="15" customHeight="1">
      <c r="B2109" s="109"/>
      <c r="C2109" s="110"/>
      <c r="D2109" s="110"/>
      <c r="E2109" s="110"/>
      <c r="F2109" s="110"/>
      <c r="G2109" s="110" t="s">
        <v>1553</v>
      </c>
      <c r="H2109" s="274">
        <v>42005</v>
      </c>
      <c r="I2109" s="110" t="s">
        <v>14</v>
      </c>
      <c r="J2109" s="111" t="s">
        <v>83</v>
      </c>
      <c r="K2109" s="110" t="s">
        <v>9</v>
      </c>
      <c r="L2109" s="110" t="s">
        <v>10</v>
      </c>
      <c r="M2109" s="110" t="s">
        <v>10</v>
      </c>
      <c r="N2109" s="110" t="s">
        <v>11</v>
      </c>
      <c r="O2109" s="9">
        <v>32699</v>
      </c>
      <c r="P2109" s="9">
        <v>0</v>
      </c>
      <c r="Q2109" s="9">
        <f t="shared" si="85"/>
        <v>32699</v>
      </c>
      <c r="R2109" s="112" t="s">
        <v>1</v>
      </c>
      <c r="S2109" s="113" t="s">
        <v>4</v>
      </c>
      <c r="T2109" s="113"/>
      <c r="U2109" s="110" t="s">
        <v>556</v>
      </c>
      <c r="V2109" s="110"/>
      <c r="W2109" s="110"/>
      <c r="X2109" s="110"/>
      <c r="Y2109" s="110"/>
      <c r="Z2109" s="274">
        <v>42005</v>
      </c>
      <c r="AA2109" s="110"/>
      <c r="AB2109" s="110"/>
      <c r="AC2109" s="110"/>
      <c r="AD2109" s="115" t="s">
        <v>1554</v>
      </c>
    </row>
    <row r="2110" spans="2:30" s="21" customFormat="1" ht="15" customHeight="1">
      <c r="B2110" s="109"/>
      <c r="C2110" s="110"/>
      <c r="D2110" s="110"/>
      <c r="E2110" s="110"/>
      <c r="F2110" s="110"/>
      <c r="G2110" s="110" t="s">
        <v>1553</v>
      </c>
      <c r="H2110" s="274">
        <v>42005</v>
      </c>
      <c r="I2110" s="110" t="s">
        <v>14</v>
      </c>
      <c r="J2110" s="111" t="s">
        <v>83</v>
      </c>
      <c r="K2110" s="110" t="s">
        <v>9</v>
      </c>
      <c r="L2110" s="110" t="s">
        <v>10</v>
      </c>
      <c r="M2110" s="110" t="s">
        <v>10</v>
      </c>
      <c r="N2110" s="110" t="s">
        <v>11</v>
      </c>
      <c r="O2110" s="9">
        <v>9747</v>
      </c>
      <c r="P2110" s="9">
        <v>0</v>
      </c>
      <c r="Q2110" s="9">
        <f t="shared" si="85"/>
        <v>9747</v>
      </c>
      <c r="R2110" s="112" t="s">
        <v>1</v>
      </c>
      <c r="S2110" s="113" t="s">
        <v>4</v>
      </c>
      <c r="T2110" s="113"/>
      <c r="U2110" s="110" t="s">
        <v>557</v>
      </c>
      <c r="V2110" s="110"/>
      <c r="W2110" s="110"/>
      <c r="X2110" s="110"/>
      <c r="Y2110" s="110"/>
      <c r="Z2110" s="274">
        <v>42005</v>
      </c>
      <c r="AA2110" s="110"/>
      <c r="AB2110" s="110"/>
      <c r="AC2110" s="110"/>
      <c r="AD2110" s="115" t="s">
        <v>1554</v>
      </c>
    </row>
    <row r="2111" spans="2:30" s="21" customFormat="1" ht="15" customHeight="1">
      <c r="B2111" s="109"/>
      <c r="C2111" s="110"/>
      <c r="D2111" s="110"/>
      <c r="E2111" s="110"/>
      <c r="F2111" s="110"/>
      <c r="G2111" s="110" t="s">
        <v>1553</v>
      </c>
      <c r="H2111" s="274">
        <v>42005</v>
      </c>
      <c r="I2111" s="110" t="s">
        <v>14</v>
      </c>
      <c r="J2111" s="111" t="s">
        <v>83</v>
      </c>
      <c r="K2111" s="110" t="s">
        <v>9</v>
      </c>
      <c r="L2111" s="110" t="s">
        <v>10</v>
      </c>
      <c r="M2111" s="110" t="s">
        <v>10</v>
      </c>
      <c r="N2111" s="110" t="s">
        <v>11</v>
      </c>
      <c r="O2111" s="9">
        <v>21717</v>
      </c>
      <c r="P2111" s="9">
        <v>0</v>
      </c>
      <c r="Q2111" s="9">
        <f t="shared" si="85"/>
        <v>21717</v>
      </c>
      <c r="R2111" s="112" t="s">
        <v>1</v>
      </c>
      <c r="S2111" s="113" t="s">
        <v>4</v>
      </c>
      <c r="T2111" s="113"/>
      <c r="U2111" s="110" t="s">
        <v>558</v>
      </c>
      <c r="V2111" s="110"/>
      <c r="W2111" s="110"/>
      <c r="X2111" s="110"/>
      <c r="Y2111" s="110"/>
      <c r="Z2111" s="274">
        <v>42005</v>
      </c>
      <c r="AA2111" s="110"/>
      <c r="AB2111" s="110"/>
      <c r="AC2111" s="110"/>
      <c r="AD2111" s="115" t="s">
        <v>1554</v>
      </c>
    </row>
    <row r="2112" spans="2:30" s="21" customFormat="1" ht="15" customHeight="1">
      <c r="B2112" s="109"/>
      <c r="C2112" s="110"/>
      <c r="D2112" s="110"/>
      <c r="E2112" s="110"/>
      <c r="F2112" s="110"/>
      <c r="G2112" s="110" t="s">
        <v>1553</v>
      </c>
      <c r="H2112" s="274">
        <v>42005</v>
      </c>
      <c r="I2112" s="110" t="s">
        <v>14</v>
      </c>
      <c r="J2112" s="111" t="s">
        <v>83</v>
      </c>
      <c r="K2112" s="110" t="s">
        <v>9</v>
      </c>
      <c r="L2112" s="110" t="s">
        <v>10</v>
      </c>
      <c r="M2112" s="110" t="s">
        <v>10</v>
      </c>
      <c r="N2112" s="110" t="s">
        <v>11</v>
      </c>
      <c r="O2112" s="9">
        <v>6498</v>
      </c>
      <c r="P2112" s="9">
        <v>0</v>
      </c>
      <c r="Q2112" s="9">
        <f t="shared" si="85"/>
        <v>6498</v>
      </c>
      <c r="R2112" s="112" t="s">
        <v>1</v>
      </c>
      <c r="S2112" s="113" t="s">
        <v>4</v>
      </c>
      <c r="T2112" s="113"/>
      <c r="U2112" s="110" t="s">
        <v>559</v>
      </c>
      <c r="V2112" s="110"/>
      <c r="W2112" s="110"/>
      <c r="X2112" s="110"/>
      <c r="Y2112" s="110"/>
      <c r="Z2112" s="274">
        <v>42005</v>
      </c>
      <c r="AA2112" s="110"/>
      <c r="AB2112" s="110"/>
      <c r="AC2112" s="110"/>
      <c r="AD2112" s="115" t="s">
        <v>1554</v>
      </c>
    </row>
    <row r="2113" spans="2:30" s="21" customFormat="1" ht="15" customHeight="1">
      <c r="B2113" s="109"/>
      <c r="C2113" s="110"/>
      <c r="D2113" s="110"/>
      <c r="E2113" s="110"/>
      <c r="F2113" s="110"/>
      <c r="G2113" s="110" t="s">
        <v>1553</v>
      </c>
      <c r="H2113" s="274">
        <v>42005</v>
      </c>
      <c r="I2113" s="110" t="s">
        <v>14</v>
      </c>
      <c r="J2113" s="111" t="s">
        <v>83</v>
      </c>
      <c r="K2113" s="110" t="s">
        <v>9</v>
      </c>
      <c r="L2113" s="110" t="s">
        <v>10</v>
      </c>
      <c r="M2113" s="110" t="s">
        <v>10</v>
      </c>
      <c r="N2113" s="110" t="s">
        <v>11</v>
      </c>
      <c r="O2113" s="9">
        <v>4826</v>
      </c>
      <c r="P2113" s="9">
        <v>0</v>
      </c>
      <c r="Q2113" s="9">
        <f t="shared" si="85"/>
        <v>4826</v>
      </c>
      <c r="R2113" s="112" t="s">
        <v>1</v>
      </c>
      <c r="S2113" s="113" t="s">
        <v>4</v>
      </c>
      <c r="T2113" s="113"/>
      <c r="U2113" s="110" t="s">
        <v>560</v>
      </c>
      <c r="V2113" s="110"/>
      <c r="W2113" s="110"/>
      <c r="X2113" s="110"/>
      <c r="Y2113" s="110"/>
      <c r="Z2113" s="274">
        <v>42005</v>
      </c>
      <c r="AA2113" s="110"/>
      <c r="AB2113" s="110"/>
      <c r="AC2113" s="110"/>
      <c r="AD2113" s="115" t="s">
        <v>1554</v>
      </c>
    </row>
    <row r="2114" spans="2:30" s="21" customFormat="1" ht="15" customHeight="1">
      <c r="B2114" s="109"/>
      <c r="C2114" s="110"/>
      <c r="D2114" s="110"/>
      <c r="E2114" s="110"/>
      <c r="F2114" s="110"/>
      <c r="G2114" s="110" t="s">
        <v>1553</v>
      </c>
      <c r="H2114" s="274">
        <v>42005</v>
      </c>
      <c r="I2114" s="110" t="s">
        <v>14</v>
      </c>
      <c r="J2114" s="111" t="s">
        <v>83</v>
      </c>
      <c r="K2114" s="110" t="s">
        <v>9</v>
      </c>
      <c r="L2114" s="110" t="s">
        <v>10</v>
      </c>
      <c r="M2114" s="110" t="s">
        <v>10</v>
      </c>
      <c r="N2114" s="110" t="s">
        <v>11</v>
      </c>
      <c r="O2114" s="9">
        <v>4826</v>
      </c>
      <c r="P2114" s="9">
        <v>0</v>
      </c>
      <c r="Q2114" s="9">
        <f t="shared" si="85"/>
        <v>4826</v>
      </c>
      <c r="R2114" s="112" t="s">
        <v>1</v>
      </c>
      <c r="S2114" s="113" t="s">
        <v>4</v>
      </c>
      <c r="T2114" s="113"/>
      <c r="U2114" s="110" t="s">
        <v>561</v>
      </c>
      <c r="V2114" s="110"/>
      <c r="W2114" s="110"/>
      <c r="X2114" s="110"/>
      <c r="Y2114" s="110"/>
      <c r="Z2114" s="274">
        <v>42005</v>
      </c>
      <c r="AA2114" s="110"/>
      <c r="AB2114" s="110"/>
      <c r="AC2114" s="110"/>
      <c r="AD2114" s="115" t="s">
        <v>1554</v>
      </c>
    </row>
    <row r="2115" spans="2:30" s="21" customFormat="1" ht="15" customHeight="1">
      <c r="B2115" s="109"/>
      <c r="C2115" s="110"/>
      <c r="D2115" s="110"/>
      <c r="E2115" s="110"/>
      <c r="F2115" s="110"/>
      <c r="G2115" s="110" t="s">
        <v>1553</v>
      </c>
      <c r="H2115" s="274">
        <v>42005</v>
      </c>
      <c r="I2115" s="110" t="s">
        <v>14</v>
      </c>
      <c r="J2115" s="111" t="s">
        <v>83</v>
      </c>
      <c r="K2115" s="110" t="s">
        <v>9</v>
      </c>
      <c r="L2115" s="110" t="s">
        <v>10</v>
      </c>
      <c r="M2115" s="110" t="s">
        <v>10</v>
      </c>
      <c r="N2115" s="110" t="s">
        <v>11</v>
      </c>
      <c r="O2115" s="9">
        <v>16397</v>
      </c>
      <c r="P2115" s="9">
        <v>0</v>
      </c>
      <c r="Q2115" s="9">
        <f t="shared" si="85"/>
        <v>16397</v>
      </c>
      <c r="R2115" s="112" t="s">
        <v>1</v>
      </c>
      <c r="S2115" s="113" t="s">
        <v>4</v>
      </c>
      <c r="T2115" s="113"/>
      <c r="U2115" s="110" t="s">
        <v>562</v>
      </c>
      <c r="V2115" s="110"/>
      <c r="W2115" s="110"/>
      <c r="X2115" s="110"/>
      <c r="Y2115" s="110"/>
      <c r="Z2115" s="274">
        <v>42005</v>
      </c>
      <c r="AA2115" s="110"/>
      <c r="AB2115" s="110"/>
      <c r="AC2115" s="110"/>
      <c r="AD2115" s="115" t="s">
        <v>1554</v>
      </c>
    </row>
    <row r="2116" spans="2:30" s="21" customFormat="1" ht="15" customHeight="1">
      <c r="B2116" s="109"/>
      <c r="C2116" s="110"/>
      <c r="D2116" s="110"/>
      <c r="E2116" s="110"/>
      <c r="F2116" s="110"/>
      <c r="G2116" s="110" t="s">
        <v>1553</v>
      </c>
      <c r="H2116" s="274">
        <v>42005</v>
      </c>
      <c r="I2116" s="110" t="s">
        <v>14</v>
      </c>
      <c r="J2116" s="111" t="s">
        <v>83</v>
      </c>
      <c r="K2116" s="110" t="s">
        <v>9</v>
      </c>
      <c r="L2116" s="110" t="s">
        <v>10</v>
      </c>
      <c r="M2116" s="110" t="s">
        <v>10</v>
      </c>
      <c r="N2116" s="110" t="s">
        <v>11</v>
      </c>
      <c r="O2116" s="9">
        <v>21883.279999999999</v>
      </c>
      <c r="P2116" s="9">
        <v>0</v>
      </c>
      <c r="Q2116" s="9">
        <f t="shared" si="85"/>
        <v>21883.279999999999</v>
      </c>
      <c r="R2116" s="112" t="s">
        <v>1</v>
      </c>
      <c r="S2116" s="113" t="s">
        <v>4</v>
      </c>
      <c r="T2116" s="113"/>
      <c r="U2116" s="110" t="s">
        <v>563</v>
      </c>
      <c r="V2116" s="110"/>
      <c r="W2116" s="110"/>
      <c r="X2116" s="110"/>
      <c r="Y2116" s="110"/>
      <c r="Z2116" s="274">
        <v>42005</v>
      </c>
      <c r="AA2116" s="110"/>
      <c r="AB2116" s="110"/>
      <c r="AC2116" s="110"/>
      <c r="AD2116" s="115" t="s">
        <v>1554</v>
      </c>
    </row>
    <row r="2117" spans="2:30" s="21" customFormat="1" ht="15" customHeight="1">
      <c r="B2117" s="109"/>
      <c r="C2117" s="110"/>
      <c r="D2117" s="110"/>
      <c r="E2117" s="110"/>
      <c r="F2117" s="110"/>
      <c r="G2117" s="110" t="s">
        <v>1553</v>
      </c>
      <c r="H2117" s="274">
        <v>42005</v>
      </c>
      <c r="I2117" s="110" t="s">
        <v>14</v>
      </c>
      <c r="J2117" s="111" t="s">
        <v>83</v>
      </c>
      <c r="K2117" s="110" t="s">
        <v>9</v>
      </c>
      <c r="L2117" s="110" t="s">
        <v>10</v>
      </c>
      <c r="M2117" s="110" t="s">
        <v>10</v>
      </c>
      <c r="N2117" s="110" t="s">
        <v>11</v>
      </c>
      <c r="O2117" s="9">
        <v>5982.05</v>
      </c>
      <c r="P2117" s="9">
        <v>0</v>
      </c>
      <c r="Q2117" s="9">
        <f t="shared" si="85"/>
        <v>5982.05</v>
      </c>
      <c r="R2117" s="112" t="s">
        <v>1</v>
      </c>
      <c r="S2117" s="113" t="s">
        <v>4</v>
      </c>
      <c r="T2117" s="113"/>
      <c r="U2117" s="110" t="s">
        <v>564</v>
      </c>
      <c r="V2117" s="110"/>
      <c r="W2117" s="110"/>
      <c r="X2117" s="110"/>
      <c r="Y2117" s="110"/>
      <c r="Z2117" s="274">
        <v>42005</v>
      </c>
      <c r="AA2117" s="110"/>
      <c r="AB2117" s="110"/>
      <c r="AC2117" s="110"/>
      <c r="AD2117" s="115" t="s">
        <v>1554</v>
      </c>
    </row>
    <row r="2118" spans="2:30" s="21" customFormat="1" ht="15" customHeight="1">
      <c r="B2118" s="109"/>
      <c r="C2118" s="110"/>
      <c r="D2118" s="110"/>
      <c r="E2118" s="110"/>
      <c r="F2118" s="110"/>
      <c r="G2118" s="110" t="s">
        <v>1553</v>
      </c>
      <c r="H2118" s="274">
        <v>42005</v>
      </c>
      <c r="I2118" s="110" t="s">
        <v>14</v>
      </c>
      <c r="J2118" s="111" t="s">
        <v>83</v>
      </c>
      <c r="K2118" s="110" t="s">
        <v>9</v>
      </c>
      <c r="L2118" s="110" t="s">
        <v>10</v>
      </c>
      <c r="M2118" s="110" t="s">
        <v>10</v>
      </c>
      <c r="N2118" s="110" t="s">
        <v>11</v>
      </c>
      <c r="O2118" s="9">
        <v>18196.009999999998</v>
      </c>
      <c r="P2118" s="9">
        <v>0</v>
      </c>
      <c r="Q2118" s="9">
        <f t="shared" si="85"/>
        <v>18196.009999999998</v>
      </c>
      <c r="R2118" s="112" t="s">
        <v>1</v>
      </c>
      <c r="S2118" s="113" t="s">
        <v>4</v>
      </c>
      <c r="T2118" s="113"/>
      <c r="U2118" s="110" t="s">
        <v>565</v>
      </c>
      <c r="V2118" s="110"/>
      <c r="W2118" s="110"/>
      <c r="X2118" s="110"/>
      <c r="Y2118" s="110"/>
      <c r="Z2118" s="274">
        <v>42005</v>
      </c>
      <c r="AA2118" s="110"/>
      <c r="AB2118" s="110"/>
      <c r="AC2118" s="110"/>
      <c r="AD2118" s="115" t="s">
        <v>1554</v>
      </c>
    </row>
    <row r="2119" spans="2:30" s="21" customFormat="1" ht="15" customHeight="1">
      <c r="B2119" s="109"/>
      <c r="C2119" s="110"/>
      <c r="D2119" s="110"/>
      <c r="E2119" s="110"/>
      <c r="F2119" s="110"/>
      <c r="G2119" s="110" t="s">
        <v>1553</v>
      </c>
      <c r="H2119" s="274">
        <v>42005</v>
      </c>
      <c r="I2119" s="110" t="s">
        <v>14</v>
      </c>
      <c r="J2119" s="111" t="s">
        <v>83</v>
      </c>
      <c r="K2119" s="110" t="s">
        <v>9</v>
      </c>
      <c r="L2119" s="110" t="s">
        <v>10</v>
      </c>
      <c r="M2119" s="110" t="s">
        <v>10</v>
      </c>
      <c r="N2119" s="110" t="s">
        <v>11</v>
      </c>
      <c r="O2119" s="9">
        <v>38.76</v>
      </c>
      <c r="P2119" s="9">
        <v>0</v>
      </c>
      <c r="Q2119" s="9">
        <f t="shared" si="85"/>
        <v>38.76</v>
      </c>
      <c r="R2119" s="112" t="s">
        <v>1</v>
      </c>
      <c r="S2119" s="113" t="s">
        <v>4</v>
      </c>
      <c r="T2119" s="113"/>
      <c r="U2119" s="110" t="s">
        <v>566</v>
      </c>
      <c r="V2119" s="110"/>
      <c r="W2119" s="110"/>
      <c r="X2119" s="110"/>
      <c r="Y2119" s="110"/>
      <c r="Z2119" s="274">
        <v>42005</v>
      </c>
      <c r="AA2119" s="110"/>
      <c r="AB2119" s="110"/>
      <c r="AC2119" s="110"/>
      <c r="AD2119" s="115" t="s">
        <v>1554</v>
      </c>
    </row>
    <row r="2120" spans="2:30" s="21" customFormat="1" ht="15" customHeight="1">
      <c r="B2120" s="109"/>
      <c r="C2120" s="110"/>
      <c r="D2120" s="110"/>
      <c r="E2120" s="110"/>
      <c r="F2120" s="110"/>
      <c r="G2120" s="110" t="s">
        <v>1553</v>
      </c>
      <c r="H2120" s="274">
        <v>42005</v>
      </c>
      <c r="I2120" s="110" t="s">
        <v>14</v>
      </c>
      <c r="J2120" s="111" t="s">
        <v>83</v>
      </c>
      <c r="K2120" s="110" t="s">
        <v>9</v>
      </c>
      <c r="L2120" s="110" t="s">
        <v>10</v>
      </c>
      <c r="M2120" s="110" t="s">
        <v>10</v>
      </c>
      <c r="N2120" s="110" t="s">
        <v>11</v>
      </c>
      <c r="O2120" s="9">
        <v>1067.3</v>
      </c>
      <c r="P2120" s="9">
        <v>0</v>
      </c>
      <c r="Q2120" s="9">
        <f t="shared" si="85"/>
        <v>1067.3</v>
      </c>
      <c r="R2120" s="112" t="s">
        <v>1</v>
      </c>
      <c r="S2120" s="113" t="s">
        <v>4</v>
      </c>
      <c r="T2120" s="113"/>
      <c r="U2120" s="110" t="s">
        <v>567</v>
      </c>
      <c r="V2120" s="110"/>
      <c r="W2120" s="110"/>
      <c r="X2120" s="110"/>
      <c r="Y2120" s="110"/>
      <c r="Z2120" s="274">
        <v>42005</v>
      </c>
      <c r="AA2120" s="110"/>
      <c r="AB2120" s="110"/>
      <c r="AC2120" s="110"/>
      <c r="AD2120" s="115" t="s">
        <v>1554</v>
      </c>
    </row>
    <row r="2121" spans="2:30" s="21" customFormat="1" ht="15" customHeight="1">
      <c r="B2121" s="109"/>
      <c r="C2121" s="110"/>
      <c r="D2121" s="110"/>
      <c r="E2121" s="110"/>
      <c r="F2121" s="110"/>
      <c r="G2121" s="110" t="s">
        <v>1553</v>
      </c>
      <c r="H2121" s="274">
        <v>42005</v>
      </c>
      <c r="I2121" s="110" t="s">
        <v>14</v>
      </c>
      <c r="J2121" s="111" t="s">
        <v>83</v>
      </c>
      <c r="K2121" s="110" t="s">
        <v>9</v>
      </c>
      <c r="L2121" s="110" t="s">
        <v>10</v>
      </c>
      <c r="M2121" s="110" t="s">
        <v>10</v>
      </c>
      <c r="N2121" s="110" t="s">
        <v>11</v>
      </c>
      <c r="O2121" s="9">
        <v>33091.54</v>
      </c>
      <c r="P2121" s="9">
        <v>0</v>
      </c>
      <c r="Q2121" s="9">
        <f t="shared" si="85"/>
        <v>33091.54</v>
      </c>
      <c r="R2121" s="112" t="s">
        <v>1</v>
      </c>
      <c r="S2121" s="113" t="s">
        <v>4</v>
      </c>
      <c r="T2121" s="113"/>
      <c r="U2121" s="110" t="s">
        <v>568</v>
      </c>
      <c r="V2121" s="110"/>
      <c r="W2121" s="110"/>
      <c r="X2121" s="110"/>
      <c r="Y2121" s="110"/>
      <c r="Z2121" s="274">
        <v>42005</v>
      </c>
      <c r="AA2121" s="110"/>
      <c r="AB2121" s="110"/>
      <c r="AC2121" s="110"/>
      <c r="AD2121" s="115" t="s">
        <v>1554</v>
      </c>
    </row>
    <row r="2122" spans="2:30" s="21" customFormat="1" ht="15" customHeight="1">
      <c r="B2122" s="109"/>
      <c r="C2122" s="110"/>
      <c r="D2122" s="110"/>
      <c r="E2122" s="110"/>
      <c r="F2122" s="110"/>
      <c r="G2122" s="110" t="s">
        <v>1553</v>
      </c>
      <c r="H2122" s="274">
        <v>42005</v>
      </c>
      <c r="I2122" s="110" t="s">
        <v>14</v>
      </c>
      <c r="J2122" s="111" t="s">
        <v>83</v>
      </c>
      <c r="K2122" s="110" t="s">
        <v>9</v>
      </c>
      <c r="L2122" s="110" t="s">
        <v>10</v>
      </c>
      <c r="M2122" s="110" t="s">
        <v>10</v>
      </c>
      <c r="N2122" s="110" t="s">
        <v>11</v>
      </c>
      <c r="O2122" s="9">
        <v>36945.79</v>
      </c>
      <c r="P2122" s="9">
        <v>0</v>
      </c>
      <c r="Q2122" s="9">
        <f t="shared" si="85"/>
        <v>36945.79</v>
      </c>
      <c r="R2122" s="112" t="s">
        <v>1</v>
      </c>
      <c r="S2122" s="113" t="s">
        <v>4</v>
      </c>
      <c r="T2122" s="113"/>
      <c r="U2122" s="110" t="s">
        <v>569</v>
      </c>
      <c r="V2122" s="110"/>
      <c r="W2122" s="110"/>
      <c r="X2122" s="110"/>
      <c r="Y2122" s="110"/>
      <c r="Z2122" s="274">
        <v>42005</v>
      </c>
      <c r="AA2122" s="110"/>
      <c r="AB2122" s="110"/>
      <c r="AC2122" s="110"/>
      <c r="AD2122" s="115" t="s">
        <v>1554</v>
      </c>
    </row>
    <row r="2123" spans="2:30" s="21" customFormat="1" ht="15" customHeight="1">
      <c r="B2123" s="109"/>
      <c r="C2123" s="110"/>
      <c r="D2123" s="110"/>
      <c r="E2123" s="110"/>
      <c r="F2123" s="110"/>
      <c r="G2123" s="110" t="s">
        <v>1553</v>
      </c>
      <c r="H2123" s="274">
        <v>42005</v>
      </c>
      <c r="I2123" s="110" t="s">
        <v>14</v>
      </c>
      <c r="J2123" s="111" t="s">
        <v>83</v>
      </c>
      <c r="K2123" s="110" t="s">
        <v>9</v>
      </c>
      <c r="L2123" s="110" t="s">
        <v>10</v>
      </c>
      <c r="M2123" s="110" t="s">
        <v>10</v>
      </c>
      <c r="N2123" s="110" t="s">
        <v>11</v>
      </c>
      <c r="O2123" s="9">
        <v>640.85</v>
      </c>
      <c r="P2123" s="9">
        <v>0</v>
      </c>
      <c r="Q2123" s="9">
        <f t="shared" si="85"/>
        <v>640.85</v>
      </c>
      <c r="R2123" s="112" t="s">
        <v>1</v>
      </c>
      <c r="S2123" s="113" t="s">
        <v>4</v>
      </c>
      <c r="T2123" s="113"/>
      <c r="U2123" s="110" t="s">
        <v>570</v>
      </c>
      <c r="V2123" s="110"/>
      <c r="W2123" s="110"/>
      <c r="X2123" s="110"/>
      <c r="Y2123" s="110"/>
      <c r="Z2123" s="274">
        <v>42005</v>
      </c>
      <c r="AA2123" s="110"/>
      <c r="AB2123" s="110"/>
      <c r="AC2123" s="110"/>
      <c r="AD2123" s="115" t="s">
        <v>1554</v>
      </c>
    </row>
    <row r="2124" spans="2:30" s="21" customFormat="1" ht="15" customHeight="1">
      <c r="B2124" s="109"/>
      <c r="C2124" s="110"/>
      <c r="D2124" s="110"/>
      <c r="E2124" s="110"/>
      <c r="F2124" s="110"/>
      <c r="G2124" s="110" t="s">
        <v>1553</v>
      </c>
      <c r="H2124" s="274">
        <v>42005</v>
      </c>
      <c r="I2124" s="110" t="s">
        <v>14</v>
      </c>
      <c r="J2124" s="111" t="s">
        <v>83</v>
      </c>
      <c r="K2124" s="110" t="s">
        <v>9</v>
      </c>
      <c r="L2124" s="110" t="s">
        <v>10</v>
      </c>
      <c r="M2124" s="110" t="s">
        <v>10</v>
      </c>
      <c r="N2124" s="110" t="s">
        <v>11</v>
      </c>
      <c r="O2124" s="9">
        <v>1535.36</v>
      </c>
      <c r="P2124" s="9">
        <v>0</v>
      </c>
      <c r="Q2124" s="9">
        <f t="shared" si="85"/>
        <v>1535.36</v>
      </c>
      <c r="R2124" s="112" t="s">
        <v>1</v>
      </c>
      <c r="S2124" s="113" t="s">
        <v>4</v>
      </c>
      <c r="T2124" s="113"/>
      <c r="U2124" s="110" t="s">
        <v>571</v>
      </c>
      <c r="V2124" s="110"/>
      <c r="W2124" s="110"/>
      <c r="X2124" s="110"/>
      <c r="Y2124" s="110"/>
      <c r="Z2124" s="274">
        <v>42005</v>
      </c>
      <c r="AA2124" s="110"/>
      <c r="AB2124" s="110"/>
      <c r="AC2124" s="110"/>
      <c r="AD2124" s="115" t="s">
        <v>1554</v>
      </c>
    </row>
    <row r="2125" spans="2:30" s="21" customFormat="1" ht="15" customHeight="1">
      <c r="B2125" s="109"/>
      <c r="C2125" s="110"/>
      <c r="D2125" s="110"/>
      <c r="E2125" s="110"/>
      <c r="F2125" s="110"/>
      <c r="G2125" s="110" t="s">
        <v>1553</v>
      </c>
      <c r="H2125" s="274">
        <v>42005</v>
      </c>
      <c r="I2125" s="110" t="s">
        <v>14</v>
      </c>
      <c r="J2125" s="111" t="s">
        <v>83</v>
      </c>
      <c r="K2125" s="110" t="s">
        <v>9</v>
      </c>
      <c r="L2125" s="110" t="s">
        <v>10</v>
      </c>
      <c r="M2125" s="110" t="s">
        <v>10</v>
      </c>
      <c r="N2125" s="110" t="s">
        <v>11</v>
      </c>
      <c r="O2125" s="9">
        <v>246.86</v>
      </c>
      <c r="P2125" s="9">
        <v>0</v>
      </c>
      <c r="Q2125" s="9">
        <f t="shared" si="85"/>
        <v>246.86</v>
      </c>
      <c r="R2125" s="112" t="s">
        <v>1</v>
      </c>
      <c r="S2125" s="113" t="s">
        <v>4</v>
      </c>
      <c r="T2125" s="113"/>
      <c r="U2125" s="110" t="s">
        <v>572</v>
      </c>
      <c r="V2125" s="110"/>
      <c r="W2125" s="110"/>
      <c r="X2125" s="110"/>
      <c r="Y2125" s="110"/>
      <c r="Z2125" s="274">
        <v>42005</v>
      </c>
      <c r="AA2125" s="110"/>
      <c r="AB2125" s="110"/>
      <c r="AC2125" s="110"/>
      <c r="AD2125" s="115" t="s">
        <v>1554</v>
      </c>
    </row>
    <row r="2126" spans="2:30" s="21" customFormat="1" ht="15" customHeight="1">
      <c r="B2126" s="109"/>
      <c r="C2126" s="110"/>
      <c r="D2126" s="110"/>
      <c r="E2126" s="110"/>
      <c r="F2126" s="110"/>
      <c r="G2126" s="110" t="s">
        <v>1553</v>
      </c>
      <c r="H2126" s="274">
        <v>42005</v>
      </c>
      <c r="I2126" s="110" t="s">
        <v>14</v>
      </c>
      <c r="J2126" s="111" t="s">
        <v>83</v>
      </c>
      <c r="K2126" s="110" t="s">
        <v>9</v>
      </c>
      <c r="L2126" s="110" t="s">
        <v>10</v>
      </c>
      <c r="M2126" s="110" t="s">
        <v>10</v>
      </c>
      <c r="N2126" s="110" t="s">
        <v>11</v>
      </c>
      <c r="O2126" s="9">
        <v>10454.48</v>
      </c>
      <c r="P2126" s="9">
        <v>0</v>
      </c>
      <c r="Q2126" s="9">
        <f t="shared" si="85"/>
        <v>10454.48</v>
      </c>
      <c r="R2126" s="112" t="s">
        <v>1</v>
      </c>
      <c r="S2126" s="113" t="s">
        <v>4</v>
      </c>
      <c r="T2126" s="113"/>
      <c r="U2126" s="110" t="s">
        <v>573</v>
      </c>
      <c r="V2126" s="110"/>
      <c r="W2126" s="110"/>
      <c r="X2126" s="110"/>
      <c r="Y2126" s="110"/>
      <c r="Z2126" s="274">
        <v>42005</v>
      </c>
      <c r="AA2126" s="110"/>
      <c r="AB2126" s="110"/>
      <c r="AC2126" s="110"/>
      <c r="AD2126" s="115" t="s">
        <v>1554</v>
      </c>
    </row>
    <row r="2127" spans="2:30" s="21" customFormat="1" ht="15" customHeight="1">
      <c r="B2127" s="109"/>
      <c r="C2127" s="110"/>
      <c r="D2127" s="110"/>
      <c r="E2127" s="110"/>
      <c r="F2127" s="110"/>
      <c r="G2127" s="110" t="s">
        <v>1553</v>
      </c>
      <c r="H2127" s="274">
        <v>42005</v>
      </c>
      <c r="I2127" s="110" t="s">
        <v>14</v>
      </c>
      <c r="J2127" s="111" t="s">
        <v>83</v>
      </c>
      <c r="K2127" s="110" t="s">
        <v>9</v>
      </c>
      <c r="L2127" s="110" t="s">
        <v>10</v>
      </c>
      <c r="M2127" s="110" t="s">
        <v>10</v>
      </c>
      <c r="N2127" s="110" t="s">
        <v>11</v>
      </c>
      <c r="O2127" s="9">
        <v>171.7</v>
      </c>
      <c r="P2127" s="9">
        <v>0</v>
      </c>
      <c r="Q2127" s="9">
        <f t="shared" si="85"/>
        <v>171.7</v>
      </c>
      <c r="R2127" s="112" t="s">
        <v>1</v>
      </c>
      <c r="S2127" s="113" t="s">
        <v>4</v>
      </c>
      <c r="T2127" s="113"/>
      <c r="U2127" s="110" t="s">
        <v>574</v>
      </c>
      <c r="V2127" s="110"/>
      <c r="W2127" s="110"/>
      <c r="X2127" s="110"/>
      <c r="Y2127" s="110"/>
      <c r="Z2127" s="274">
        <v>42005</v>
      </c>
      <c r="AA2127" s="110"/>
      <c r="AB2127" s="110"/>
      <c r="AC2127" s="110"/>
      <c r="AD2127" s="115" t="s">
        <v>1554</v>
      </c>
    </row>
    <row r="2128" spans="2:30" s="21" customFormat="1" ht="15" customHeight="1">
      <c r="B2128" s="109"/>
      <c r="C2128" s="110"/>
      <c r="D2128" s="110"/>
      <c r="E2128" s="110"/>
      <c r="F2128" s="110"/>
      <c r="G2128" s="110" t="s">
        <v>1553</v>
      </c>
      <c r="H2128" s="274">
        <v>42005</v>
      </c>
      <c r="I2128" s="110" t="s">
        <v>14</v>
      </c>
      <c r="J2128" s="111" t="s">
        <v>83</v>
      </c>
      <c r="K2128" s="110" t="s">
        <v>9</v>
      </c>
      <c r="L2128" s="110" t="s">
        <v>10</v>
      </c>
      <c r="M2128" s="110" t="s">
        <v>10</v>
      </c>
      <c r="N2128" s="110" t="s">
        <v>11</v>
      </c>
      <c r="O2128" s="9">
        <v>186</v>
      </c>
      <c r="P2128" s="9">
        <v>0</v>
      </c>
      <c r="Q2128" s="9">
        <f t="shared" si="85"/>
        <v>186</v>
      </c>
      <c r="R2128" s="112" t="s">
        <v>1</v>
      </c>
      <c r="S2128" s="113" t="s">
        <v>4</v>
      </c>
      <c r="T2128" s="113"/>
      <c r="U2128" s="110" t="s">
        <v>575</v>
      </c>
      <c r="V2128" s="110"/>
      <c r="W2128" s="110"/>
      <c r="X2128" s="110"/>
      <c r="Y2128" s="110"/>
      <c r="Z2128" s="274">
        <v>42005</v>
      </c>
      <c r="AA2128" s="110"/>
      <c r="AB2128" s="110"/>
      <c r="AC2128" s="110"/>
      <c r="AD2128" s="115" t="s">
        <v>1554</v>
      </c>
    </row>
    <row r="2129" spans="2:30" s="21" customFormat="1" ht="15" customHeight="1">
      <c r="B2129" s="109"/>
      <c r="C2129" s="110"/>
      <c r="D2129" s="110"/>
      <c r="E2129" s="110"/>
      <c r="F2129" s="110"/>
      <c r="G2129" s="110" t="s">
        <v>1553</v>
      </c>
      <c r="H2129" s="274">
        <v>42005</v>
      </c>
      <c r="I2129" s="110" t="s">
        <v>14</v>
      </c>
      <c r="J2129" s="111" t="s">
        <v>83</v>
      </c>
      <c r="K2129" s="110" t="s">
        <v>9</v>
      </c>
      <c r="L2129" s="110" t="s">
        <v>10</v>
      </c>
      <c r="M2129" s="110" t="s">
        <v>10</v>
      </c>
      <c r="N2129" s="110" t="s">
        <v>11</v>
      </c>
      <c r="O2129" s="9">
        <v>487.5</v>
      </c>
      <c r="P2129" s="9">
        <v>0</v>
      </c>
      <c r="Q2129" s="9">
        <f t="shared" si="85"/>
        <v>487.5</v>
      </c>
      <c r="R2129" s="112" t="s">
        <v>1</v>
      </c>
      <c r="S2129" s="113" t="s">
        <v>4</v>
      </c>
      <c r="T2129" s="113"/>
      <c r="U2129" s="110" t="s">
        <v>576</v>
      </c>
      <c r="V2129" s="110"/>
      <c r="W2129" s="110"/>
      <c r="X2129" s="110"/>
      <c r="Y2129" s="110"/>
      <c r="Z2129" s="274">
        <v>42005</v>
      </c>
      <c r="AA2129" s="110"/>
      <c r="AB2129" s="110"/>
      <c r="AC2129" s="110"/>
      <c r="AD2129" s="115" t="s">
        <v>1554</v>
      </c>
    </row>
    <row r="2130" spans="2:30" s="21" customFormat="1" ht="15" customHeight="1">
      <c r="B2130" s="109"/>
      <c r="C2130" s="110"/>
      <c r="D2130" s="110"/>
      <c r="E2130" s="110"/>
      <c r="F2130" s="110"/>
      <c r="G2130" s="110" t="s">
        <v>1553</v>
      </c>
      <c r="H2130" s="274">
        <v>42005</v>
      </c>
      <c r="I2130" s="110" t="s">
        <v>14</v>
      </c>
      <c r="J2130" s="111" t="s">
        <v>83</v>
      </c>
      <c r="K2130" s="110" t="s">
        <v>9</v>
      </c>
      <c r="L2130" s="110" t="s">
        <v>10</v>
      </c>
      <c r="M2130" s="110" t="s">
        <v>10</v>
      </c>
      <c r="N2130" s="110" t="s">
        <v>11</v>
      </c>
      <c r="O2130" s="9">
        <v>189</v>
      </c>
      <c r="P2130" s="9">
        <v>0</v>
      </c>
      <c r="Q2130" s="9">
        <f t="shared" si="85"/>
        <v>189</v>
      </c>
      <c r="R2130" s="112" t="s">
        <v>1</v>
      </c>
      <c r="S2130" s="113" t="s">
        <v>4</v>
      </c>
      <c r="T2130" s="113"/>
      <c r="U2130" s="110" t="s">
        <v>577</v>
      </c>
      <c r="V2130" s="110"/>
      <c r="W2130" s="110"/>
      <c r="X2130" s="110"/>
      <c r="Y2130" s="110"/>
      <c r="Z2130" s="274">
        <v>42005</v>
      </c>
      <c r="AA2130" s="110"/>
      <c r="AB2130" s="110"/>
      <c r="AC2130" s="110"/>
      <c r="AD2130" s="115" t="s">
        <v>1554</v>
      </c>
    </row>
    <row r="2131" spans="2:30" s="21" customFormat="1" ht="15" customHeight="1">
      <c r="B2131" s="109"/>
      <c r="C2131" s="110"/>
      <c r="D2131" s="110"/>
      <c r="E2131" s="110"/>
      <c r="F2131" s="110"/>
      <c r="G2131" s="110" t="s">
        <v>1553</v>
      </c>
      <c r="H2131" s="274">
        <v>42005</v>
      </c>
      <c r="I2131" s="110" t="s">
        <v>14</v>
      </c>
      <c r="J2131" s="111" t="s">
        <v>83</v>
      </c>
      <c r="K2131" s="110" t="s">
        <v>9</v>
      </c>
      <c r="L2131" s="110" t="s">
        <v>10</v>
      </c>
      <c r="M2131" s="110" t="s">
        <v>10</v>
      </c>
      <c r="N2131" s="110" t="s">
        <v>11</v>
      </c>
      <c r="O2131" s="9">
        <v>29995.65</v>
      </c>
      <c r="P2131" s="9">
        <v>0</v>
      </c>
      <c r="Q2131" s="9">
        <f t="shared" si="85"/>
        <v>29995.65</v>
      </c>
      <c r="R2131" s="112" t="s">
        <v>1</v>
      </c>
      <c r="S2131" s="113" t="s">
        <v>4</v>
      </c>
      <c r="T2131" s="113"/>
      <c r="U2131" s="163" t="s">
        <v>203</v>
      </c>
      <c r="V2131" s="110"/>
      <c r="W2131" s="110"/>
      <c r="X2131" s="110"/>
      <c r="Y2131" s="110"/>
      <c r="Z2131" s="274">
        <v>42005</v>
      </c>
      <c r="AA2131" s="110"/>
      <c r="AB2131" s="110"/>
      <c r="AC2131" s="110"/>
      <c r="AD2131" s="115" t="s">
        <v>1554</v>
      </c>
    </row>
    <row r="2132" spans="2:30" s="21" customFormat="1" ht="15" customHeight="1">
      <c r="B2132" s="109"/>
      <c r="C2132" s="110"/>
      <c r="D2132" s="110"/>
      <c r="E2132" s="110"/>
      <c r="F2132" s="110"/>
      <c r="G2132" s="110" t="s">
        <v>1553</v>
      </c>
      <c r="H2132" s="274">
        <v>42005</v>
      </c>
      <c r="I2132" s="110" t="s">
        <v>14</v>
      </c>
      <c r="J2132" s="111" t="s">
        <v>83</v>
      </c>
      <c r="K2132" s="110" t="s">
        <v>9</v>
      </c>
      <c r="L2132" s="110" t="s">
        <v>10</v>
      </c>
      <c r="M2132" s="110" t="s">
        <v>10</v>
      </c>
      <c r="N2132" s="110" t="s">
        <v>11</v>
      </c>
      <c r="O2132" s="9">
        <v>272.73</v>
      </c>
      <c r="P2132" s="9">
        <v>0</v>
      </c>
      <c r="Q2132" s="9">
        <f t="shared" si="85"/>
        <v>272.73</v>
      </c>
      <c r="R2132" s="112" t="s">
        <v>1</v>
      </c>
      <c r="S2132" s="113" t="s">
        <v>4</v>
      </c>
      <c r="T2132" s="113"/>
      <c r="U2132" s="163" t="s">
        <v>288</v>
      </c>
      <c r="V2132" s="110"/>
      <c r="W2132" s="110"/>
      <c r="X2132" s="110"/>
      <c r="Y2132" s="110"/>
      <c r="Z2132" s="274">
        <v>42005</v>
      </c>
      <c r="AA2132" s="110"/>
      <c r="AB2132" s="110"/>
      <c r="AC2132" s="110"/>
      <c r="AD2132" s="115" t="s">
        <v>1554</v>
      </c>
    </row>
    <row r="2133" spans="2:30" s="21" customFormat="1" ht="15" customHeight="1">
      <c r="B2133" s="109"/>
      <c r="C2133" s="110"/>
      <c r="D2133" s="110"/>
      <c r="E2133" s="110"/>
      <c r="F2133" s="110"/>
      <c r="G2133" s="110" t="s">
        <v>1553</v>
      </c>
      <c r="H2133" s="274">
        <v>42005</v>
      </c>
      <c r="I2133" s="110" t="s">
        <v>14</v>
      </c>
      <c r="J2133" s="111" t="s">
        <v>83</v>
      </c>
      <c r="K2133" s="110" t="s">
        <v>9</v>
      </c>
      <c r="L2133" s="110" t="s">
        <v>10</v>
      </c>
      <c r="M2133" s="110" t="s">
        <v>10</v>
      </c>
      <c r="N2133" s="110" t="s">
        <v>11</v>
      </c>
      <c r="O2133" s="9">
        <v>13189.64</v>
      </c>
      <c r="P2133" s="9">
        <v>0</v>
      </c>
      <c r="Q2133" s="9">
        <f t="shared" si="85"/>
        <v>13189.64</v>
      </c>
      <c r="R2133" s="112" t="s">
        <v>1</v>
      </c>
      <c r="S2133" s="113" t="s">
        <v>4</v>
      </c>
      <c r="T2133" s="113"/>
      <c r="U2133" s="163" t="s">
        <v>578</v>
      </c>
      <c r="V2133" s="110"/>
      <c r="W2133" s="110"/>
      <c r="X2133" s="110"/>
      <c r="Y2133" s="110"/>
      <c r="Z2133" s="274">
        <v>42005</v>
      </c>
      <c r="AA2133" s="110"/>
      <c r="AB2133" s="110"/>
      <c r="AC2133" s="110"/>
      <c r="AD2133" s="115" t="s">
        <v>1554</v>
      </c>
    </row>
    <row r="2134" spans="2:30" s="21" customFormat="1" ht="15" customHeight="1">
      <c r="B2134" s="109"/>
      <c r="C2134" s="110"/>
      <c r="D2134" s="110"/>
      <c r="E2134" s="110"/>
      <c r="F2134" s="110"/>
      <c r="G2134" s="110" t="s">
        <v>1553</v>
      </c>
      <c r="H2134" s="274">
        <v>42005</v>
      </c>
      <c r="I2134" s="110" t="s">
        <v>14</v>
      </c>
      <c r="J2134" s="111" t="s">
        <v>83</v>
      </c>
      <c r="K2134" s="110" t="s">
        <v>9</v>
      </c>
      <c r="L2134" s="110" t="s">
        <v>10</v>
      </c>
      <c r="M2134" s="110" t="s">
        <v>10</v>
      </c>
      <c r="N2134" s="110" t="s">
        <v>11</v>
      </c>
      <c r="O2134" s="9">
        <v>-1962</v>
      </c>
      <c r="P2134" s="9">
        <v>0</v>
      </c>
      <c r="Q2134" s="9">
        <f t="shared" ref="Q2134:Q2197" si="86">O2134-P2134</f>
        <v>-1962</v>
      </c>
      <c r="R2134" s="112" t="s">
        <v>1</v>
      </c>
      <c r="S2134" s="113" t="s">
        <v>4</v>
      </c>
      <c r="T2134" s="113"/>
      <c r="U2134" s="163" t="s">
        <v>189</v>
      </c>
      <c r="V2134" s="110"/>
      <c r="W2134" s="110"/>
      <c r="X2134" s="110"/>
      <c r="Y2134" s="110"/>
      <c r="Z2134" s="274">
        <v>42005</v>
      </c>
      <c r="AA2134" s="110"/>
      <c r="AB2134" s="110"/>
      <c r="AC2134" s="110"/>
      <c r="AD2134" s="115" t="s">
        <v>1554</v>
      </c>
    </row>
    <row r="2135" spans="2:30" s="21" customFormat="1" ht="15" customHeight="1">
      <c r="B2135" s="109"/>
      <c r="C2135" s="110"/>
      <c r="D2135" s="110"/>
      <c r="E2135" s="110"/>
      <c r="F2135" s="110"/>
      <c r="G2135" s="110" t="s">
        <v>1553</v>
      </c>
      <c r="H2135" s="274">
        <v>42005</v>
      </c>
      <c r="I2135" s="110" t="s">
        <v>14</v>
      </c>
      <c r="J2135" s="111" t="s">
        <v>83</v>
      </c>
      <c r="K2135" s="110" t="s">
        <v>9</v>
      </c>
      <c r="L2135" s="110" t="s">
        <v>10</v>
      </c>
      <c r="M2135" s="110" t="s">
        <v>10</v>
      </c>
      <c r="N2135" s="110" t="s">
        <v>11</v>
      </c>
      <c r="O2135" s="9">
        <v>4349.68</v>
      </c>
      <c r="P2135" s="9">
        <v>0</v>
      </c>
      <c r="Q2135" s="9">
        <f t="shared" si="86"/>
        <v>4349.68</v>
      </c>
      <c r="R2135" s="112" t="s">
        <v>1</v>
      </c>
      <c r="S2135" s="113" t="s">
        <v>4</v>
      </c>
      <c r="T2135" s="113"/>
      <c r="U2135" s="163" t="s">
        <v>191</v>
      </c>
      <c r="V2135" s="110"/>
      <c r="W2135" s="110"/>
      <c r="X2135" s="110"/>
      <c r="Y2135" s="110"/>
      <c r="Z2135" s="274">
        <v>42005</v>
      </c>
      <c r="AA2135" s="110"/>
      <c r="AB2135" s="110"/>
      <c r="AC2135" s="110"/>
      <c r="AD2135" s="115" t="s">
        <v>1554</v>
      </c>
    </row>
    <row r="2136" spans="2:30" s="21" customFormat="1" ht="15" customHeight="1">
      <c r="B2136" s="109"/>
      <c r="C2136" s="110"/>
      <c r="D2136" s="110"/>
      <c r="E2136" s="110"/>
      <c r="F2136" s="110"/>
      <c r="G2136" s="110" t="s">
        <v>1553</v>
      </c>
      <c r="H2136" s="274">
        <v>42005</v>
      </c>
      <c r="I2136" s="110" t="s">
        <v>14</v>
      </c>
      <c r="J2136" s="111" t="s">
        <v>83</v>
      </c>
      <c r="K2136" s="110" t="s">
        <v>9</v>
      </c>
      <c r="L2136" s="110" t="s">
        <v>10</v>
      </c>
      <c r="M2136" s="110" t="s">
        <v>10</v>
      </c>
      <c r="N2136" s="110" t="s">
        <v>11</v>
      </c>
      <c r="O2136" s="9">
        <v>38171.49</v>
      </c>
      <c r="P2136" s="9">
        <v>0</v>
      </c>
      <c r="Q2136" s="9">
        <f t="shared" si="86"/>
        <v>38171.49</v>
      </c>
      <c r="R2136" s="112" t="s">
        <v>1</v>
      </c>
      <c r="S2136" s="113" t="s">
        <v>4</v>
      </c>
      <c r="T2136" s="113"/>
      <c r="U2136" s="163" t="s">
        <v>289</v>
      </c>
      <c r="V2136" s="110"/>
      <c r="W2136" s="110"/>
      <c r="X2136" s="110"/>
      <c r="Y2136" s="110"/>
      <c r="Z2136" s="274">
        <v>42005</v>
      </c>
      <c r="AA2136" s="110"/>
      <c r="AB2136" s="110"/>
      <c r="AC2136" s="110"/>
      <c r="AD2136" s="115" t="s">
        <v>1554</v>
      </c>
    </row>
    <row r="2137" spans="2:30" s="21" customFormat="1" ht="15" customHeight="1">
      <c r="B2137" s="109"/>
      <c r="C2137" s="110"/>
      <c r="D2137" s="110"/>
      <c r="E2137" s="110"/>
      <c r="F2137" s="110"/>
      <c r="G2137" s="110" t="s">
        <v>1553</v>
      </c>
      <c r="H2137" s="274">
        <v>42005</v>
      </c>
      <c r="I2137" s="110" t="s">
        <v>14</v>
      </c>
      <c r="J2137" s="111" t="s">
        <v>83</v>
      </c>
      <c r="K2137" s="110" t="s">
        <v>9</v>
      </c>
      <c r="L2137" s="110" t="s">
        <v>10</v>
      </c>
      <c r="M2137" s="110" t="s">
        <v>10</v>
      </c>
      <c r="N2137" s="110" t="s">
        <v>11</v>
      </c>
      <c r="O2137" s="9">
        <v>1284</v>
      </c>
      <c r="P2137" s="9">
        <v>0</v>
      </c>
      <c r="Q2137" s="9">
        <f t="shared" si="86"/>
        <v>1284</v>
      </c>
      <c r="R2137" s="112" t="s">
        <v>1</v>
      </c>
      <c r="S2137" s="113" t="s">
        <v>4</v>
      </c>
      <c r="T2137" s="113"/>
      <c r="U2137" s="110" t="s">
        <v>579</v>
      </c>
      <c r="V2137" s="110"/>
      <c r="W2137" s="110"/>
      <c r="X2137" s="110"/>
      <c r="Y2137" s="110"/>
      <c r="Z2137" s="274">
        <v>42005</v>
      </c>
      <c r="AA2137" s="110"/>
      <c r="AB2137" s="110"/>
      <c r="AC2137" s="110"/>
      <c r="AD2137" s="115" t="s">
        <v>1554</v>
      </c>
    </row>
    <row r="2138" spans="2:30" s="21" customFormat="1" ht="15" customHeight="1">
      <c r="B2138" s="109"/>
      <c r="C2138" s="110"/>
      <c r="D2138" s="110"/>
      <c r="E2138" s="110"/>
      <c r="F2138" s="110"/>
      <c r="G2138" s="110" t="s">
        <v>1553</v>
      </c>
      <c r="H2138" s="274">
        <v>42005</v>
      </c>
      <c r="I2138" s="110" t="s">
        <v>14</v>
      </c>
      <c r="J2138" s="111" t="s">
        <v>83</v>
      </c>
      <c r="K2138" s="110" t="s">
        <v>9</v>
      </c>
      <c r="L2138" s="110" t="s">
        <v>10</v>
      </c>
      <c r="M2138" s="110" t="s">
        <v>10</v>
      </c>
      <c r="N2138" s="110" t="s">
        <v>11</v>
      </c>
      <c r="O2138" s="9">
        <v>619.9</v>
      </c>
      <c r="P2138" s="9">
        <v>0</v>
      </c>
      <c r="Q2138" s="9">
        <f t="shared" si="86"/>
        <v>619.9</v>
      </c>
      <c r="R2138" s="112" t="s">
        <v>1</v>
      </c>
      <c r="S2138" s="113" t="s">
        <v>4</v>
      </c>
      <c r="T2138" s="113"/>
      <c r="U2138" s="110" t="s">
        <v>580</v>
      </c>
      <c r="V2138" s="110"/>
      <c r="W2138" s="110"/>
      <c r="X2138" s="110"/>
      <c r="Y2138" s="110"/>
      <c r="Z2138" s="274">
        <v>42005</v>
      </c>
      <c r="AA2138" s="110"/>
      <c r="AB2138" s="110"/>
      <c r="AC2138" s="110"/>
      <c r="AD2138" s="115" t="s">
        <v>1554</v>
      </c>
    </row>
    <row r="2139" spans="2:30" s="21" customFormat="1" ht="15" customHeight="1">
      <c r="B2139" s="109"/>
      <c r="C2139" s="110"/>
      <c r="D2139" s="110"/>
      <c r="E2139" s="110"/>
      <c r="F2139" s="110"/>
      <c r="G2139" s="110" t="s">
        <v>1553</v>
      </c>
      <c r="H2139" s="274">
        <v>42005</v>
      </c>
      <c r="I2139" s="110" t="s">
        <v>14</v>
      </c>
      <c r="J2139" s="111" t="s">
        <v>83</v>
      </c>
      <c r="K2139" s="110" t="s">
        <v>9</v>
      </c>
      <c r="L2139" s="110" t="s">
        <v>10</v>
      </c>
      <c r="M2139" s="110" t="s">
        <v>10</v>
      </c>
      <c r="N2139" s="110" t="s">
        <v>11</v>
      </c>
      <c r="O2139" s="9">
        <v>115766.95</v>
      </c>
      <c r="P2139" s="9">
        <v>0</v>
      </c>
      <c r="Q2139" s="9">
        <f t="shared" si="86"/>
        <v>115766.95</v>
      </c>
      <c r="R2139" s="112" t="s">
        <v>1</v>
      </c>
      <c r="S2139" s="113" t="s">
        <v>4</v>
      </c>
      <c r="T2139" s="113"/>
      <c r="U2139" s="110" t="s">
        <v>581</v>
      </c>
      <c r="V2139" s="110"/>
      <c r="W2139" s="110"/>
      <c r="X2139" s="110"/>
      <c r="Y2139" s="110"/>
      <c r="Z2139" s="274">
        <v>42005</v>
      </c>
      <c r="AA2139" s="110"/>
      <c r="AB2139" s="110"/>
      <c r="AC2139" s="110"/>
      <c r="AD2139" s="115" t="s">
        <v>1554</v>
      </c>
    </row>
    <row r="2140" spans="2:30" s="21" customFormat="1" ht="15" customHeight="1">
      <c r="B2140" s="109"/>
      <c r="C2140" s="110"/>
      <c r="D2140" s="110"/>
      <c r="E2140" s="110"/>
      <c r="F2140" s="110"/>
      <c r="G2140" s="110" t="s">
        <v>1553</v>
      </c>
      <c r="H2140" s="274">
        <v>42005</v>
      </c>
      <c r="I2140" s="110" t="s">
        <v>14</v>
      </c>
      <c r="J2140" s="111" t="s">
        <v>83</v>
      </c>
      <c r="K2140" s="110" t="s">
        <v>9</v>
      </c>
      <c r="L2140" s="110" t="s">
        <v>10</v>
      </c>
      <c r="M2140" s="110" t="s">
        <v>10</v>
      </c>
      <c r="N2140" s="110" t="s">
        <v>11</v>
      </c>
      <c r="O2140" s="9">
        <v>13511</v>
      </c>
      <c r="P2140" s="9">
        <v>0</v>
      </c>
      <c r="Q2140" s="9">
        <f t="shared" si="86"/>
        <v>13511</v>
      </c>
      <c r="R2140" s="112" t="s">
        <v>1</v>
      </c>
      <c r="S2140" s="113" t="s">
        <v>4</v>
      </c>
      <c r="T2140" s="113"/>
      <c r="U2140" s="110" t="s">
        <v>582</v>
      </c>
      <c r="V2140" s="110"/>
      <c r="W2140" s="110"/>
      <c r="X2140" s="110"/>
      <c r="Y2140" s="110"/>
      <c r="Z2140" s="274">
        <v>42005</v>
      </c>
      <c r="AA2140" s="110"/>
      <c r="AB2140" s="110"/>
      <c r="AC2140" s="110"/>
      <c r="AD2140" s="115" t="s">
        <v>1554</v>
      </c>
    </row>
    <row r="2141" spans="2:30" s="21" customFormat="1" ht="15" customHeight="1">
      <c r="B2141" s="109"/>
      <c r="C2141" s="110"/>
      <c r="D2141" s="110"/>
      <c r="E2141" s="110"/>
      <c r="F2141" s="110"/>
      <c r="G2141" s="110" t="s">
        <v>1553</v>
      </c>
      <c r="H2141" s="274">
        <v>42005</v>
      </c>
      <c r="I2141" s="110" t="s">
        <v>14</v>
      </c>
      <c r="J2141" s="111" t="s">
        <v>83</v>
      </c>
      <c r="K2141" s="110" t="s">
        <v>9</v>
      </c>
      <c r="L2141" s="110" t="s">
        <v>10</v>
      </c>
      <c r="M2141" s="110" t="s">
        <v>10</v>
      </c>
      <c r="N2141" s="110" t="s">
        <v>11</v>
      </c>
      <c r="O2141" s="9">
        <v>7413.02</v>
      </c>
      <c r="P2141" s="9">
        <v>0</v>
      </c>
      <c r="Q2141" s="9">
        <f t="shared" si="86"/>
        <v>7413.02</v>
      </c>
      <c r="R2141" s="112" t="s">
        <v>1</v>
      </c>
      <c r="S2141" s="113" t="s">
        <v>4</v>
      </c>
      <c r="T2141" s="113"/>
      <c r="U2141" s="110" t="s">
        <v>583</v>
      </c>
      <c r="V2141" s="110"/>
      <c r="W2141" s="110"/>
      <c r="X2141" s="110"/>
      <c r="Y2141" s="110"/>
      <c r="Z2141" s="274">
        <v>42005</v>
      </c>
      <c r="AA2141" s="110"/>
      <c r="AB2141" s="110"/>
      <c r="AC2141" s="110"/>
      <c r="AD2141" s="115" t="s">
        <v>1554</v>
      </c>
    </row>
    <row r="2142" spans="2:30" s="21" customFormat="1" ht="15" customHeight="1">
      <c r="B2142" s="109"/>
      <c r="C2142" s="110"/>
      <c r="D2142" s="110"/>
      <c r="E2142" s="110"/>
      <c r="F2142" s="110"/>
      <c r="G2142" s="110" t="s">
        <v>1553</v>
      </c>
      <c r="H2142" s="274">
        <v>42005</v>
      </c>
      <c r="I2142" s="110" t="s">
        <v>14</v>
      </c>
      <c r="J2142" s="111" t="s">
        <v>83</v>
      </c>
      <c r="K2142" s="110" t="s">
        <v>9</v>
      </c>
      <c r="L2142" s="110" t="s">
        <v>10</v>
      </c>
      <c r="M2142" s="110" t="s">
        <v>10</v>
      </c>
      <c r="N2142" s="110" t="s">
        <v>11</v>
      </c>
      <c r="O2142" s="9">
        <v>10152.33</v>
      </c>
      <c r="P2142" s="9">
        <v>0</v>
      </c>
      <c r="Q2142" s="9">
        <f t="shared" si="86"/>
        <v>10152.33</v>
      </c>
      <c r="R2142" s="112" t="s">
        <v>1</v>
      </c>
      <c r="S2142" s="113" t="s">
        <v>4</v>
      </c>
      <c r="T2142" s="113"/>
      <c r="U2142" s="110" t="s">
        <v>584</v>
      </c>
      <c r="V2142" s="110"/>
      <c r="W2142" s="110"/>
      <c r="X2142" s="110"/>
      <c r="Y2142" s="110"/>
      <c r="Z2142" s="274">
        <v>42005</v>
      </c>
      <c r="AA2142" s="110"/>
      <c r="AB2142" s="110"/>
      <c r="AC2142" s="110"/>
      <c r="AD2142" s="115" t="s">
        <v>1554</v>
      </c>
    </row>
    <row r="2143" spans="2:30" s="21" customFormat="1" ht="15" customHeight="1">
      <c r="B2143" s="109"/>
      <c r="C2143" s="110"/>
      <c r="D2143" s="110"/>
      <c r="E2143" s="110"/>
      <c r="F2143" s="110"/>
      <c r="G2143" s="110" t="s">
        <v>1553</v>
      </c>
      <c r="H2143" s="274">
        <v>42005</v>
      </c>
      <c r="I2143" s="110" t="s">
        <v>14</v>
      </c>
      <c r="J2143" s="111" t="s">
        <v>83</v>
      </c>
      <c r="K2143" s="110" t="s">
        <v>9</v>
      </c>
      <c r="L2143" s="110" t="s">
        <v>10</v>
      </c>
      <c r="M2143" s="110" t="s">
        <v>10</v>
      </c>
      <c r="N2143" s="110" t="s">
        <v>11</v>
      </c>
      <c r="O2143" s="9">
        <v>72678.2</v>
      </c>
      <c r="P2143" s="9">
        <v>0</v>
      </c>
      <c r="Q2143" s="9">
        <f t="shared" si="86"/>
        <v>72678.2</v>
      </c>
      <c r="R2143" s="112" t="s">
        <v>1</v>
      </c>
      <c r="S2143" s="113" t="s">
        <v>4</v>
      </c>
      <c r="T2143" s="113"/>
      <c r="U2143" s="110" t="s">
        <v>585</v>
      </c>
      <c r="V2143" s="110"/>
      <c r="W2143" s="110"/>
      <c r="X2143" s="110"/>
      <c r="Y2143" s="110"/>
      <c r="Z2143" s="274">
        <v>42005</v>
      </c>
      <c r="AA2143" s="110"/>
      <c r="AB2143" s="110"/>
      <c r="AC2143" s="110"/>
      <c r="AD2143" s="115" t="s">
        <v>1554</v>
      </c>
    </row>
    <row r="2144" spans="2:30" s="21" customFormat="1" ht="15" customHeight="1">
      <c r="B2144" s="109"/>
      <c r="C2144" s="110"/>
      <c r="D2144" s="110"/>
      <c r="E2144" s="110"/>
      <c r="F2144" s="110"/>
      <c r="G2144" s="110" t="s">
        <v>1553</v>
      </c>
      <c r="H2144" s="274">
        <v>42005</v>
      </c>
      <c r="I2144" s="110" t="s">
        <v>14</v>
      </c>
      <c r="J2144" s="111" t="s">
        <v>83</v>
      </c>
      <c r="K2144" s="110" t="s">
        <v>9</v>
      </c>
      <c r="L2144" s="110" t="s">
        <v>10</v>
      </c>
      <c r="M2144" s="110" t="s">
        <v>10</v>
      </c>
      <c r="N2144" s="110" t="s">
        <v>11</v>
      </c>
      <c r="O2144" s="9">
        <v>97899.19</v>
      </c>
      <c r="P2144" s="9">
        <v>0</v>
      </c>
      <c r="Q2144" s="9">
        <f t="shared" si="86"/>
        <v>97899.19</v>
      </c>
      <c r="R2144" s="112" t="s">
        <v>1</v>
      </c>
      <c r="S2144" s="113" t="s">
        <v>4</v>
      </c>
      <c r="T2144" s="113"/>
      <c r="U2144" s="110" t="s">
        <v>586</v>
      </c>
      <c r="V2144" s="110"/>
      <c r="W2144" s="110"/>
      <c r="X2144" s="110"/>
      <c r="Y2144" s="110"/>
      <c r="Z2144" s="274">
        <v>42005</v>
      </c>
      <c r="AA2144" s="110"/>
      <c r="AB2144" s="110"/>
      <c r="AC2144" s="110"/>
      <c r="AD2144" s="115" t="s">
        <v>1554</v>
      </c>
    </row>
    <row r="2145" spans="2:30" s="21" customFormat="1" ht="15" customHeight="1">
      <c r="B2145" s="109"/>
      <c r="C2145" s="110"/>
      <c r="D2145" s="110"/>
      <c r="E2145" s="110"/>
      <c r="F2145" s="110"/>
      <c r="G2145" s="110" t="s">
        <v>1553</v>
      </c>
      <c r="H2145" s="274">
        <v>42005</v>
      </c>
      <c r="I2145" s="110" t="s">
        <v>14</v>
      </c>
      <c r="J2145" s="111" t="s">
        <v>83</v>
      </c>
      <c r="K2145" s="110" t="s">
        <v>9</v>
      </c>
      <c r="L2145" s="110" t="s">
        <v>10</v>
      </c>
      <c r="M2145" s="110" t="s">
        <v>10</v>
      </c>
      <c r="N2145" s="110" t="s">
        <v>11</v>
      </c>
      <c r="O2145" s="9">
        <v>15756.36</v>
      </c>
      <c r="P2145" s="9">
        <v>0</v>
      </c>
      <c r="Q2145" s="9">
        <f t="shared" si="86"/>
        <v>15756.36</v>
      </c>
      <c r="R2145" s="112" t="s">
        <v>1</v>
      </c>
      <c r="S2145" s="113" t="s">
        <v>4</v>
      </c>
      <c r="T2145" s="113"/>
      <c r="U2145" s="110" t="s">
        <v>587</v>
      </c>
      <c r="V2145" s="110"/>
      <c r="W2145" s="110"/>
      <c r="X2145" s="110"/>
      <c r="Y2145" s="110"/>
      <c r="Z2145" s="274">
        <v>42005</v>
      </c>
      <c r="AA2145" s="110"/>
      <c r="AB2145" s="110"/>
      <c r="AC2145" s="110"/>
      <c r="AD2145" s="115" t="s">
        <v>1554</v>
      </c>
    </row>
    <row r="2146" spans="2:30" s="21" customFormat="1" ht="15" customHeight="1">
      <c r="B2146" s="109"/>
      <c r="C2146" s="110"/>
      <c r="D2146" s="110"/>
      <c r="E2146" s="110"/>
      <c r="F2146" s="110"/>
      <c r="G2146" s="110" t="s">
        <v>1553</v>
      </c>
      <c r="H2146" s="274">
        <v>42005</v>
      </c>
      <c r="I2146" s="110" t="s">
        <v>14</v>
      </c>
      <c r="J2146" s="111" t="s">
        <v>83</v>
      </c>
      <c r="K2146" s="110" t="s">
        <v>9</v>
      </c>
      <c r="L2146" s="110" t="s">
        <v>10</v>
      </c>
      <c r="M2146" s="110" t="s">
        <v>10</v>
      </c>
      <c r="N2146" s="110" t="s">
        <v>11</v>
      </c>
      <c r="O2146" s="9">
        <v>-3844</v>
      </c>
      <c r="P2146" s="9">
        <v>0</v>
      </c>
      <c r="Q2146" s="9">
        <f t="shared" si="86"/>
        <v>-3844</v>
      </c>
      <c r="R2146" s="112" t="s">
        <v>1</v>
      </c>
      <c r="S2146" s="113" t="s">
        <v>4</v>
      </c>
      <c r="T2146" s="113"/>
      <c r="U2146" s="163" t="s">
        <v>588</v>
      </c>
      <c r="V2146" s="110"/>
      <c r="W2146" s="110"/>
      <c r="X2146" s="110"/>
      <c r="Y2146" s="110"/>
      <c r="Z2146" s="274">
        <v>42005</v>
      </c>
      <c r="AA2146" s="110"/>
      <c r="AB2146" s="110"/>
      <c r="AC2146" s="110"/>
      <c r="AD2146" s="115" t="s">
        <v>1554</v>
      </c>
    </row>
    <row r="2147" spans="2:30" s="21" customFormat="1" ht="15" customHeight="1">
      <c r="B2147" s="109"/>
      <c r="C2147" s="110"/>
      <c r="D2147" s="110"/>
      <c r="E2147" s="110"/>
      <c r="F2147" s="110"/>
      <c r="G2147" s="110" t="s">
        <v>1553</v>
      </c>
      <c r="H2147" s="274">
        <v>42005</v>
      </c>
      <c r="I2147" s="110" t="s">
        <v>14</v>
      </c>
      <c r="J2147" s="111" t="s">
        <v>83</v>
      </c>
      <c r="K2147" s="110" t="s">
        <v>9</v>
      </c>
      <c r="L2147" s="110" t="s">
        <v>10</v>
      </c>
      <c r="M2147" s="110" t="s">
        <v>10</v>
      </c>
      <c r="N2147" s="110" t="s">
        <v>11</v>
      </c>
      <c r="O2147" s="9">
        <v>116813.82</v>
      </c>
      <c r="P2147" s="9">
        <v>0</v>
      </c>
      <c r="Q2147" s="9">
        <f t="shared" si="86"/>
        <v>116813.82</v>
      </c>
      <c r="R2147" s="112" t="s">
        <v>1</v>
      </c>
      <c r="S2147" s="113" t="s">
        <v>4</v>
      </c>
      <c r="T2147" s="113"/>
      <c r="U2147" s="113" t="s">
        <v>1734</v>
      </c>
      <c r="V2147" s="110"/>
      <c r="W2147" s="110"/>
      <c r="X2147" s="110"/>
      <c r="Y2147" s="110"/>
      <c r="Z2147" s="274">
        <v>42005</v>
      </c>
      <c r="AA2147" s="110"/>
      <c r="AB2147" s="110"/>
      <c r="AC2147" s="110"/>
      <c r="AD2147" s="115" t="s">
        <v>1554</v>
      </c>
    </row>
    <row r="2148" spans="2:30" s="21" customFormat="1" ht="15" customHeight="1">
      <c r="B2148" s="109"/>
      <c r="C2148" s="110"/>
      <c r="D2148" s="110"/>
      <c r="E2148" s="110"/>
      <c r="F2148" s="110"/>
      <c r="G2148" s="110" t="s">
        <v>1553</v>
      </c>
      <c r="H2148" s="274">
        <v>42005</v>
      </c>
      <c r="I2148" s="110" t="s">
        <v>14</v>
      </c>
      <c r="J2148" s="111" t="s">
        <v>83</v>
      </c>
      <c r="K2148" s="110" t="s">
        <v>9</v>
      </c>
      <c r="L2148" s="110" t="s">
        <v>10</v>
      </c>
      <c r="M2148" s="110" t="s">
        <v>10</v>
      </c>
      <c r="N2148" s="110" t="s">
        <v>11</v>
      </c>
      <c r="O2148" s="9">
        <v>-3069</v>
      </c>
      <c r="P2148" s="9">
        <v>0</v>
      </c>
      <c r="Q2148" s="9">
        <f t="shared" si="86"/>
        <v>-3069</v>
      </c>
      <c r="R2148" s="112" t="s">
        <v>1</v>
      </c>
      <c r="S2148" s="113" t="s">
        <v>4</v>
      </c>
      <c r="T2148" s="113"/>
      <c r="U2148" s="163" t="s">
        <v>750</v>
      </c>
      <c r="V2148" s="110"/>
      <c r="W2148" s="110"/>
      <c r="X2148" s="110"/>
      <c r="Y2148" s="110"/>
      <c r="Z2148" s="274">
        <v>42005</v>
      </c>
      <c r="AA2148" s="110"/>
      <c r="AB2148" s="110"/>
      <c r="AC2148" s="110"/>
      <c r="AD2148" s="115" t="s">
        <v>1554</v>
      </c>
    </row>
    <row r="2149" spans="2:30" s="21" customFormat="1" ht="15" customHeight="1">
      <c r="B2149" s="109"/>
      <c r="C2149" s="110"/>
      <c r="D2149" s="110"/>
      <c r="E2149" s="110"/>
      <c r="F2149" s="110"/>
      <c r="G2149" s="110" t="s">
        <v>1553</v>
      </c>
      <c r="H2149" s="274">
        <v>42005</v>
      </c>
      <c r="I2149" s="110" t="s">
        <v>14</v>
      </c>
      <c r="J2149" s="111" t="s">
        <v>83</v>
      </c>
      <c r="K2149" s="110" t="s">
        <v>9</v>
      </c>
      <c r="L2149" s="110" t="s">
        <v>10</v>
      </c>
      <c r="M2149" s="110" t="s">
        <v>10</v>
      </c>
      <c r="N2149" s="110" t="s">
        <v>11</v>
      </c>
      <c r="O2149" s="9">
        <v>-19627.68</v>
      </c>
      <c r="P2149" s="9">
        <v>0</v>
      </c>
      <c r="Q2149" s="9">
        <f t="shared" si="86"/>
        <v>-19627.68</v>
      </c>
      <c r="R2149" s="112" t="s">
        <v>1</v>
      </c>
      <c r="S2149" s="113" t="s">
        <v>4</v>
      </c>
      <c r="T2149" s="113"/>
      <c r="U2149" s="110" t="s">
        <v>589</v>
      </c>
      <c r="V2149" s="110"/>
      <c r="W2149" s="110"/>
      <c r="X2149" s="110"/>
      <c r="Y2149" s="110"/>
      <c r="Z2149" s="274">
        <v>42005</v>
      </c>
      <c r="AA2149" s="110"/>
      <c r="AB2149" s="110"/>
      <c r="AC2149" s="110"/>
      <c r="AD2149" s="115" t="s">
        <v>1554</v>
      </c>
    </row>
    <row r="2150" spans="2:30" s="21" customFormat="1" ht="15" customHeight="1">
      <c r="B2150" s="109"/>
      <c r="C2150" s="110"/>
      <c r="D2150" s="110"/>
      <c r="E2150" s="110"/>
      <c r="F2150" s="110"/>
      <c r="G2150" s="110" t="s">
        <v>1553</v>
      </c>
      <c r="H2150" s="274">
        <v>42005</v>
      </c>
      <c r="I2150" s="110" t="s">
        <v>14</v>
      </c>
      <c r="J2150" s="111" t="s">
        <v>83</v>
      </c>
      <c r="K2150" s="110" t="s">
        <v>9</v>
      </c>
      <c r="L2150" s="110" t="s">
        <v>10</v>
      </c>
      <c r="M2150" s="110" t="s">
        <v>10</v>
      </c>
      <c r="N2150" s="110" t="s">
        <v>11</v>
      </c>
      <c r="O2150" s="9">
        <v>2000</v>
      </c>
      <c r="P2150" s="9">
        <v>0</v>
      </c>
      <c r="Q2150" s="9">
        <f t="shared" si="86"/>
        <v>2000</v>
      </c>
      <c r="R2150" s="112" t="s">
        <v>1</v>
      </c>
      <c r="S2150" s="113" t="s">
        <v>4</v>
      </c>
      <c r="T2150" s="113"/>
      <c r="U2150" s="110" t="s">
        <v>590</v>
      </c>
      <c r="V2150" s="110"/>
      <c r="W2150" s="110"/>
      <c r="X2150" s="110"/>
      <c r="Y2150" s="110"/>
      <c r="Z2150" s="274">
        <v>42005</v>
      </c>
      <c r="AA2150" s="110"/>
      <c r="AB2150" s="110"/>
      <c r="AC2150" s="110"/>
      <c r="AD2150" s="115" t="s">
        <v>1554</v>
      </c>
    </row>
    <row r="2151" spans="2:30" s="21" customFormat="1" ht="15" customHeight="1">
      <c r="B2151" s="109"/>
      <c r="C2151" s="110"/>
      <c r="D2151" s="110"/>
      <c r="E2151" s="110"/>
      <c r="F2151" s="110"/>
      <c r="G2151" s="110" t="s">
        <v>1553</v>
      </c>
      <c r="H2151" s="274">
        <v>42005</v>
      </c>
      <c r="I2151" s="110" t="s">
        <v>14</v>
      </c>
      <c r="J2151" s="111" t="s">
        <v>83</v>
      </c>
      <c r="K2151" s="110" t="s">
        <v>9</v>
      </c>
      <c r="L2151" s="110" t="s">
        <v>10</v>
      </c>
      <c r="M2151" s="110" t="s">
        <v>10</v>
      </c>
      <c r="N2151" s="110" t="s">
        <v>11</v>
      </c>
      <c r="O2151" s="9">
        <v>19.04</v>
      </c>
      <c r="P2151" s="9">
        <v>0</v>
      </c>
      <c r="Q2151" s="9">
        <f t="shared" si="86"/>
        <v>19.04</v>
      </c>
      <c r="R2151" s="112" t="s">
        <v>1</v>
      </c>
      <c r="S2151" s="113" t="s">
        <v>4</v>
      </c>
      <c r="T2151" s="113"/>
      <c r="U2151" s="113" t="s">
        <v>290</v>
      </c>
      <c r="V2151" s="110"/>
      <c r="W2151" s="110"/>
      <c r="X2151" s="110"/>
      <c r="Y2151" s="110"/>
      <c r="Z2151" s="274">
        <v>42005</v>
      </c>
      <c r="AA2151" s="110"/>
      <c r="AB2151" s="110"/>
      <c r="AC2151" s="110"/>
      <c r="AD2151" s="115" t="s">
        <v>1554</v>
      </c>
    </row>
    <row r="2152" spans="2:30" s="21" customFormat="1" ht="15" customHeight="1">
      <c r="B2152" s="109"/>
      <c r="C2152" s="110"/>
      <c r="D2152" s="110"/>
      <c r="E2152" s="110"/>
      <c r="F2152" s="110"/>
      <c r="G2152" s="110" t="s">
        <v>1553</v>
      </c>
      <c r="H2152" s="274">
        <v>42005</v>
      </c>
      <c r="I2152" s="110" t="s">
        <v>14</v>
      </c>
      <c r="J2152" s="111" t="s">
        <v>83</v>
      </c>
      <c r="K2152" s="110" t="s">
        <v>9</v>
      </c>
      <c r="L2152" s="110" t="s">
        <v>10</v>
      </c>
      <c r="M2152" s="110" t="s">
        <v>10</v>
      </c>
      <c r="N2152" s="110" t="s">
        <v>11</v>
      </c>
      <c r="O2152" s="9">
        <v>2279.7199999999998</v>
      </c>
      <c r="P2152" s="9">
        <v>0</v>
      </c>
      <c r="Q2152" s="9">
        <f t="shared" si="86"/>
        <v>2279.7199999999998</v>
      </c>
      <c r="R2152" s="112" t="s">
        <v>1</v>
      </c>
      <c r="S2152" s="113" t="s">
        <v>4</v>
      </c>
      <c r="T2152" s="113"/>
      <c r="U2152" s="110" t="s">
        <v>591</v>
      </c>
      <c r="V2152" s="110"/>
      <c r="W2152" s="110"/>
      <c r="X2152" s="110"/>
      <c r="Y2152" s="110"/>
      <c r="Z2152" s="274">
        <v>42005</v>
      </c>
      <c r="AA2152" s="110"/>
      <c r="AB2152" s="110"/>
      <c r="AC2152" s="110"/>
      <c r="AD2152" s="115" t="s">
        <v>1554</v>
      </c>
    </row>
    <row r="2153" spans="2:30" s="21" customFormat="1" ht="15" customHeight="1">
      <c r="B2153" s="109"/>
      <c r="C2153" s="110"/>
      <c r="D2153" s="110"/>
      <c r="E2153" s="110"/>
      <c r="F2153" s="110"/>
      <c r="G2153" s="110" t="s">
        <v>1553</v>
      </c>
      <c r="H2153" s="274">
        <v>42005</v>
      </c>
      <c r="I2153" s="110" t="s">
        <v>14</v>
      </c>
      <c r="J2153" s="111" t="s">
        <v>83</v>
      </c>
      <c r="K2153" s="110" t="s">
        <v>9</v>
      </c>
      <c r="L2153" s="110" t="s">
        <v>10</v>
      </c>
      <c r="M2153" s="110" t="s">
        <v>10</v>
      </c>
      <c r="N2153" s="110" t="s">
        <v>11</v>
      </c>
      <c r="O2153" s="9">
        <v>3480.13</v>
      </c>
      <c r="P2153" s="9">
        <v>0</v>
      </c>
      <c r="Q2153" s="9">
        <f t="shared" si="86"/>
        <v>3480.13</v>
      </c>
      <c r="R2153" s="112" t="s">
        <v>1</v>
      </c>
      <c r="S2153" s="113" t="s">
        <v>4</v>
      </c>
      <c r="T2153" s="113"/>
      <c r="U2153" s="110" t="s">
        <v>592</v>
      </c>
      <c r="V2153" s="110"/>
      <c r="W2153" s="110"/>
      <c r="X2153" s="110"/>
      <c r="Y2153" s="110"/>
      <c r="Z2153" s="274">
        <v>42005</v>
      </c>
      <c r="AA2153" s="110"/>
      <c r="AB2153" s="110"/>
      <c r="AC2153" s="110"/>
      <c r="AD2153" s="115" t="s">
        <v>1554</v>
      </c>
    </row>
    <row r="2154" spans="2:30" s="21" customFormat="1" ht="15" customHeight="1">
      <c r="B2154" s="109"/>
      <c r="C2154" s="110"/>
      <c r="D2154" s="110"/>
      <c r="E2154" s="110"/>
      <c r="F2154" s="110"/>
      <c r="G2154" s="110" t="s">
        <v>1553</v>
      </c>
      <c r="H2154" s="274">
        <v>42005</v>
      </c>
      <c r="I2154" s="110" t="s">
        <v>14</v>
      </c>
      <c r="J2154" s="111" t="s">
        <v>83</v>
      </c>
      <c r="K2154" s="110" t="s">
        <v>9</v>
      </c>
      <c r="L2154" s="110" t="s">
        <v>10</v>
      </c>
      <c r="M2154" s="110" t="s">
        <v>10</v>
      </c>
      <c r="N2154" s="110" t="s">
        <v>11</v>
      </c>
      <c r="O2154" s="9">
        <v>25746.35</v>
      </c>
      <c r="P2154" s="9">
        <v>0</v>
      </c>
      <c r="Q2154" s="9">
        <f t="shared" si="86"/>
        <v>25746.35</v>
      </c>
      <c r="R2154" s="112" t="s">
        <v>1</v>
      </c>
      <c r="S2154" s="113" t="s">
        <v>4</v>
      </c>
      <c r="T2154" s="113"/>
      <c r="U2154" s="110" t="s">
        <v>593</v>
      </c>
      <c r="V2154" s="110"/>
      <c r="W2154" s="110"/>
      <c r="X2154" s="110"/>
      <c r="Y2154" s="110"/>
      <c r="Z2154" s="274">
        <v>42005</v>
      </c>
      <c r="AA2154" s="110"/>
      <c r="AB2154" s="110"/>
      <c r="AC2154" s="110"/>
      <c r="AD2154" s="115" t="s">
        <v>1554</v>
      </c>
    </row>
    <row r="2155" spans="2:30" s="21" customFormat="1" ht="15" customHeight="1">
      <c r="B2155" s="109"/>
      <c r="C2155" s="110"/>
      <c r="D2155" s="110"/>
      <c r="E2155" s="110"/>
      <c r="F2155" s="110"/>
      <c r="G2155" s="110" t="s">
        <v>1553</v>
      </c>
      <c r="H2155" s="274">
        <v>42005</v>
      </c>
      <c r="I2155" s="110" t="s">
        <v>14</v>
      </c>
      <c r="J2155" s="111" t="s">
        <v>83</v>
      </c>
      <c r="K2155" s="110" t="s">
        <v>9</v>
      </c>
      <c r="L2155" s="110" t="s">
        <v>10</v>
      </c>
      <c r="M2155" s="110" t="s">
        <v>10</v>
      </c>
      <c r="N2155" s="110" t="s">
        <v>11</v>
      </c>
      <c r="O2155" s="9">
        <v>1350</v>
      </c>
      <c r="P2155" s="9">
        <v>0</v>
      </c>
      <c r="Q2155" s="9">
        <f t="shared" si="86"/>
        <v>1350</v>
      </c>
      <c r="R2155" s="112" t="s">
        <v>1</v>
      </c>
      <c r="S2155" s="113" t="s">
        <v>4</v>
      </c>
      <c r="T2155" s="113"/>
      <c r="U2155" s="110" t="s">
        <v>594</v>
      </c>
      <c r="V2155" s="110"/>
      <c r="W2155" s="110"/>
      <c r="X2155" s="110"/>
      <c r="Y2155" s="110"/>
      <c r="Z2155" s="274">
        <v>42005</v>
      </c>
      <c r="AA2155" s="110"/>
      <c r="AB2155" s="110"/>
      <c r="AC2155" s="110"/>
      <c r="AD2155" s="115" t="s">
        <v>1554</v>
      </c>
    </row>
    <row r="2156" spans="2:30" s="21" customFormat="1" ht="15" customHeight="1">
      <c r="B2156" s="109"/>
      <c r="C2156" s="110"/>
      <c r="D2156" s="110"/>
      <c r="E2156" s="110"/>
      <c r="F2156" s="110"/>
      <c r="G2156" s="110" t="s">
        <v>1553</v>
      </c>
      <c r="H2156" s="274">
        <v>42005</v>
      </c>
      <c r="I2156" s="110" t="s">
        <v>14</v>
      </c>
      <c r="J2156" s="111" t="s">
        <v>83</v>
      </c>
      <c r="K2156" s="110" t="s">
        <v>9</v>
      </c>
      <c r="L2156" s="110" t="s">
        <v>10</v>
      </c>
      <c r="M2156" s="110" t="s">
        <v>10</v>
      </c>
      <c r="N2156" s="110" t="s">
        <v>11</v>
      </c>
      <c r="O2156" s="9">
        <v>-17260</v>
      </c>
      <c r="P2156" s="9">
        <v>0</v>
      </c>
      <c r="Q2156" s="9">
        <f t="shared" si="86"/>
        <v>-17260</v>
      </c>
      <c r="R2156" s="112" t="s">
        <v>1</v>
      </c>
      <c r="S2156" s="113" t="s">
        <v>4</v>
      </c>
      <c r="T2156" s="113"/>
      <c r="U2156" s="110" t="s">
        <v>595</v>
      </c>
      <c r="V2156" s="110"/>
      <c r="W2156" s="110"/>
      <c r="X2156" s="110"/>
      <c r="Y2156" s="110"/>
      <c r="Z2156" s="274">
        <v>42005</v>
      </c>
      <c r="AA2156" s="110"/>
      <c r="AB2156" s="110"/>
      <c r="AC2156" s="110"/>
      <c r="AD2156" s="115" t="s">
        <v>1554</v>
      </c>
    </row>
    <row r="2157" spans="2:30" s="21" customFormat="1" ht="15" customHeight="1">
      <c r="B2157" s="109"/>
      <c r="C2157" s="110"/>
      <c r="D2157" s="110"/>
      <c r="E2157" s="110"/>
      <c r="F2157" s="110"/>
      <c r="G2157" s="110" t="s">
        <v>1553</v>
      </c>
      <c r="H2157" s="274">
        <v>42005</v>
      </c>
      <c r="I2157" s="110" t="s">
        <v>14</v>
      </c>
      <c r="J2157" s="111" t="s">
        <v>83</v>
      </c>
      <c r="K2157" s="110" t="s">
        <v>9</v>
      </c>
      <c r="L2157" s="110" t="s">
        <v>10</v>
      </c>
      <c r="M2157" s="110" t="s">
        <v>10</v>
      </c>
      <c r="N2157" s="110" t="s">
        <v>11</v>
      </c>
      <c r="O2157" s="9">
        <v>-4190</v>
      </c>
      <c r="P2157" s="9">
        <v>0</v>
      </c>
      <c r="Q2157" s="9">
        <f t="shared" si="86"/>
        <v>-4190</v>
      </c>
      <c r="R2157" s="112" t="s">
        <v>1</v>
      </c>
      <c r="S2157" s="113" t="s">
        <v>4</v>
      </c>
      <c r="T2157" s="113"/>
      <c r="U2157" s="110" t="s">
        <v>596</v>
      </c>
      <c r="V2157" s="110"/>
      <c r="W2157" s="110"/>
      <c r="X2157" s="110"/>
      <c r="Y2157" s="110"/>
      <c r="Z2157" s="274">
        <v>42005</v>
      </c>
      <c r="AA2157" s="110"/>
      <c r="AB2157" s="110"/>
      <c r="AC2157" s="110"/>
      <c r="AD2157" s="115" t="s">
        <v>1554</v>
      </c>
    </row>
    <row r="2158" spans="2:30" s="21" customFormat="1" ht="15" customHeight="1">
      <c r="B2158" s="109"/>
      <c r="C2158" s="110"/>
      <c r="D2158" s="110"/>
      <c r="E2158" s="110"/>
      <c r="F2158" s="110"/>
      <c r="G2158" s="110" t="s">
        <v>1553</v>
      </c>
      <c r="H2158" s="274">
        <v>42005</v>
      </c>
      <c r="I2158" s="110" t="s">
        <v>14</v>
      </c>
      <c r="J2158" s="111" t="s">
        <v>83</v>
      </c>
      <c r="K2158" s="110" t="s">
        <v>9</v>
      </c>
      <c r="L2158" s="110" t="s">
        <v>10</v>
      </c>
      <c r="M2158" s="110" t="s">
        <v>10</v>
      </c>
      <c r="N2158" s="110" t="s">
        <v>11</v>
      </c>
      <c r="O2158" s="9">
        <v>1662.16</v>
      </c>
      <c r="P2158" s="9">
        <v>0</v>
      </c>
      <c r="Q2158" s="9">
        <f t="shared" si="86"/>
        <v>1662.16</v>
      </c>
      <c r="R2158" s="112" t="s">
        <v>1</v>
      </c>
      <c r="S2158" s="113" t="s">
        <v>4</v>
      </c>
      <c r="T2158" s="113"/>
      <c r="U2158" s="110" t="s">
        <v>597</v>
      </c>
      <c r="V2158" s="110"/>
      <c r="W2158" s="110"/>
      <c r="X2158" s="110"/>
      <c r="Y2158" s="110"/>
      <c r="Z2158" s="274">
        <v>42005</v>
      </c>
      <c r="AA2158" s="110"/>
      <c r="AB2158" s="110"/>
      <c r="AC2158" s="110"/>
      <c r="AD2158" s="115" t="s">
        <v>1554</v>
      </c>
    </row>
    <row r="2159" spans="2:30" s="21" customFormat="1" ht="15" customHeight="1">
      <c r="B2159" s="109"/>
      <c r="C2159" s="110"/>
      <c r="D2159" s="110"/>
      <c r="E2159" s="110"/>
      <c r="F2159" s="110"/>
      <c r="G2159" s="110" t="s">
        <v>1553</v>
      </c>
      <c r="H2159" s="274">
        <v>42005</v>
      </c>
      <c r="I2159" s="110" t="s">
        <v>14</v>
      </c>
      <c r="J2159" s="111" t="s">
        <v>83</v>
      </c>
      <c r="K2159" s="110" t="s">
        <v>9</v>
      </c>
      <c r="L2159" s="110" t="s">
        <v>10</v>
      </c>
      <c r="M2159" s="110" t="s">
        <v>10</v>
      </c>
      <c r="N2159" s="110" t="s">
        <v>11</v>
      </c>
      <c r="O2159" s="9">
        <v>1500</v>
      </c>
      <c r="P2159" s="9">
        <v>0</v>
      </c>
      <c r="Q2159" s="9">
        <f t="shared" si="86"/>
        <v>1500</v>
      </c>
      <c r="R2159" s="112" t="s">
        <v>1</v>
      </c>
      <c r="S2159" s="113" t="s">
        <v>4</v>
      </c>
      <c r="T2159" s="113"/>
      <c r="U2159" s="110" t="s">
        <v>598</v>
      </c>
      <c r="V2159" s="110"/>
      <c r="W2159" s="110"/>
      <c r="X2159" s="110"/>
      <c r="Y2159" s="110"/>
      <c r="Z2159" s="274">
        <v>42005</v>
      </c>
      <c r="AA2159" s="110"/>
      <c r="AB2159" s="110"/>
      <c r="AC2159" s="110"/>
      <c r="AD2159" s="115" t="s">
        <v>1554</v>
      </c>
    </row>
    <row r="2160" spans="2:30" s="21" customFormat="1" ht="15" customHeight="1">
      <c r="B2160" s="109"/>
      <c r="C2160" s="110"/>
      <c r="D2160" s="110"/>
      <c r="E2160" s="110"/>
      <c r="F2160" s="110"/>
      <c r="G2160" s="110" t="s">
        <v>1553</v>
      </c>
      <c r="H2160" s="274">
        <v>42005</v>
      </c>
      <c r="I2160" s="110" t="s">
        <v>14</v>
      </c>
      <c r="J2160" s="111" t="s">
        <v>83</v>
      </c>
      <c r="K2160" s="110" t="s">
        <v>9</v>
      </c>
      <c r="L2160" s="110" t="s">
        <v>10</v>
      </c>
      <c r="M2160" s="110" t="s">
        <v>10</v>
      </c>
      <c r="N2160" s="110" t="s">
        <v>11</v>
      </c>
      <c r="O2160" s="9">
        <v>-2900.45</v>
      </c>
      <c r="P2160" s="9">
        <v>0</v>
      </c>
      <c r="Q2160" s="9">
        <f t="shared" si="86"/>
        <v>-2900.45</v>
      </c>
      <c r="R2160" s="112" t="s">
        <v>1</v>
      </c>
      <c r="S2160" s="113" t="s">
        <v>4</v>
      </c>
      <c r="T2160" s="113"/>
      <c r="U2160" s="110" t="s">
        <v>599</v>
      </c>
      <c r="V2160" s="110"/>
      <c r="W2160" s="110"/>
      <c r="X2160" s="110"/>
      <c r="Y2160" s="110"/>
      <c r="Z2160" s="274">
        <v>42005</v>
      </c>
      <c r="AA2160" s="110"/>
      <c r="AB2160" s="110"/>
      <c r="AC2160" s="110"/>
      <c r="AD2160" s="115" t="s">
        <v>1554</v>
      </c>
    </row>
    <row r="2161" spans="2:30" s="21" customFormat="1" ht="15" customHeight="1">
      <c r="B2161" s="109"/>
      <c r="C2161" s="110"/>
      <c r="D2161" s="110"/>
      <c r="E2161" s="110"/>
      <c r="F2161" s="110"/>
      <c r="G2161" s="110" t="s">
        <v>1553</v>
      </c>
      <c r="H2161" s="274">
        <v>42005</v>
      </c>
      <c r="I2161" s="110" t="s">
        <v>14</v>
      </c>
      <c r="J2161" s="111" t="s">
        <v>83</v>
      </c>
      <c r="K2161" s="110" t="s">
        <v>9</v>
      </c>
      <c r="L2161" s="110" t="s">
        <v>10</v>
      </c>
      <c r="M2161" s="110" t="s">
        <v>10</v>
      </c>
      <c r="N2161" s="110" t="s">
        <v>11</v>
      </c>
      <c r="O2161" s="9">
        <v>-39417.58</v>
      </c>
      <c r="P2161" s="9">
        <v>0</v>
      </c>
      <c r="Q2161" s="9">
        <f t="shared" si="86"/>
        <v>-39417.58</v>
      </c>
      <c r="R2161" s="112" t="s">
        <v>1</v>
      </c>
      <c r="S2161" s="113" t="s">
        <v>4</v>
      </c>
      <c r="T2161" s="113"/>
      <c r="U2161" s="113" t="s">
        <v>204</v>
      </c>
      <c r="V2161" s="110"/>
      <c r="W2161" s="110"/>
      <c r="X2161" s="110"/>
      <c r="Y2161" s="110"/>
      <c r="Z2161" s="274">
        <v>42005</v>
      </c>
      <c r="AA2161" s="110"/>
      <c r="AB2161" s="110"/>
      <c r="AC2161" s="110"/>
      <c r="AD2161" s="115" t="s">
        <v>1554</v>
      </c>
    </row>
    <row r="2162" spans="2:30" s="21" customFormat="1" ht="15" customHeight="1">
      <c r="B2162" s="109"/>
      <c r="C2162" s="110"/>
      <c r="D2162" s="110"/>
      <c r="E2162" s="110"/>
      <c r="F2162" s="110"/>
      <c r="G2162" s="110" t="s">
        <v>1553</v>
      </c>
      <c r="H2162" s="274">
        <v>42005</v>
      </c>
      <c r="I2162" s="110" t="s">
        <v>14</v>
      </c>
      <c r="J2162" s="111" t="s">
        <v>83</v>
      </c>
      <c r="K2162" s="110" t="s">
        <v>9</v>
      </c>
      <c r="L2162" s="110" t="s">
        <v>10</v>
      </c>
      <c r="M2162" s="110" t="s">
        <v>10</v>
      </c>
      <c r="N2162" s="110" t="s">
        <v>11</v>
      </c>
      <c r="O2162" s="9">
        <v>-17595</v>
      </c>
      <c r="P2162" s="9">
        <v>0</v>
      </c>
      <c r="Q2162" s="9">
        <f t="shared" si="86"/>
        <v>-17595</v>
      </c>
      <c r="R2162" s="112" t="s">
        <v>1</v>
      </c>
      <c r="S2162" s="113" t="s">
        <v>4</v>
      </c>
      <c r="T2162" s="113"/>
      <c r="U2162" s="163" t="s">
        <v>1482</v>
      </c>
      <c r="V2162" s="110"/>
      <c r="W2162" s="110"/>
      <c r="X2162" s="110"/>
      <c r="Y2162" s="110"/>
      <c r="Z2162" s="274">
        <v>42005</v>
      </c>
      <c r="AA2162" s="110"/>
      <c r="AB2162" s="110"/>
      <c r="AC2162" s="110"/>
      <c r="AD2162" s="115" t="s">
        <v>1554</v>
      </c>
    </row>
    <row r="2163" spans="2:30" s="21" customFormat="1" ht="15" customHeight="1">
      <c r="B2163" s="109"/>
      <c r="C2163" s="110"/>
      <c r="D2163" s="110"/>
      <c r="E2163" s="110"/>
      <c r="F2163" s="110"/>
      <c r="G2163" s="110" t="s">
        <v>1553</v>
      </c>
      <c r="H2163" s="274">
        <v>42005</v>
      </c>
      <c r="I2163" s="110" t="s">
        <v>14</v>
      </c>
      <c r="J2163" s="111" t="s">
        <v>83</v>
      </c>
      <c r="K2163" s="110" t="s">
        <v>9</v>
      </c>
      <c r="L2163" s="110" t="s">
        <v>10</v>
      </c>
      <c r="M2163" s="110" t="s">
        <v>10</v>
      </c>
      <c r="N2163" s="110" t="s">
        <v>11</v>
      </c>
      <c r="O2163" s="9">
        <v>395294.09</v>
      </c>
      <c r="P2163" s="9">
        <v>0</v>
      </c>
      <c r="Q2163" s="9">
        <f t="shared" si="86"/>
        <v>395294.09</v>
      </c>
      <c r="R2163" s="112" t="s">
        <v>1</v>
      </c>
      <c r="S2163" s="113" t="s">
        <v>4</v>
      </c>
      <c r="T2163" s="113"/>
      <c r="U2163" s="163" t="s">
        <v>600</v>
      </c>
      <c r="V2163" s="110"/>
      <c r="W2163" s="110"/>
      <c r="X2163" s="110"/>
      <c r="Y2163" s="110"/>
      <c r="Z2163" s="274">
        <v>42005</v>
      </c>
      <c r="AA2163" s="110"/>
      <c r="AB2163" s="110"/>
      <c r="AC2163" s="110"/>
      <c r="AD2163" s="115" t="s">
        <v>1554</v>
      </c>
    </row>
    <row r="2164" spans="2:30" s="21" customFormat="1" ht="15" customHeight="1">
      <c r="B2164" s="109"/>
      <c r="C2164" s="110"/>
      <c r="D2164" s="110"/>
      <c r="E2164" s="110"/>
      <c r="F2164" s="110"/>
      <c r="G2164" s="110" t="s">
        <v>1553</v>
      </c>
      <c r="H2164" s="274">
        <v>42005</v>
      </c>
      <c r="I2164" s="110" t="s">
        <v>14</v>
      </c>
      <c r="J2164" s="111" t="s">
        <v>83</v>
      </c>
      <c r="K2164" s="110" t="s">
        <v>9</v>
      </c>
      <c r="L2164" s="110" t="s">
        <v>10</v>
      </c>
      <c r="M2164" s="110" t="s">
        <v>10</v>
      </c>
      <c r="N2164" s="110" t="s">
        <v>11</v>
      </c>
      <c r="O2164" s="9">
        <v>104723.18</v>
      </c>
      <c r="P2164" s="9">
        <v>0</v>
      </c>
      <c r="Q2164" s="9">
        <f t="shared" si="86"/>
        <v>104723.18</v>
      </c>
      <c r="R2164" s="112" t="s">
        <v>1</v>
      </c>
      <c r="S2164" s="113" t="s">
        <v>4</v>
      </c>
      <c r="T2164" s="113"/>
      <c r="U2164" s="163" t="s">
        <v>601</v>
      </c>
      <c r="V2164" s="110"/>
      <c r="W2164" s="110"/>
      <c r="X2164" s="110"/>
      <c r="Y2164" s="110"/>
      <c r="Z2164" s="274">
        <v>42005</v>
      </c>
      <c r="AA2164" s="110"/>
      <c r="AB2164" s="110"/>
      <c r="AC2164" s="110"/>
      <c r="AD2164" s="115" t="s">
        <v>1554</v>
      </c>
    </row>
    <row r="2165" spans="2:30" s="21" customFormat="1" ht="15" customHeight="1">
      <c r="B2165" s="109"/>
      <c r="C2165" s="110"/>
      <c r="D2165" s="110"/>
      <c r="E2165" s="110"/>
      <c r="F2165" s="110"/>
      <c r="G2165" s="110" t="s">
        <v>1553</v>
      </c>
      <c r="H2165" s="274">
        <v>42005</v>
      </c>
      <c r="I2165" s="110" t="s">
        <v>14</v>
      </c>
      <c r="J2165" s="111" t="s">
        <v>83</v>
      </c>
      <c r="K2165" s="110" t="s">
        <v>9</v>
      </c>
      <c r="L2165" s="110" t="s">
        <v>10</v>
      </c>
      <c r="M2165" s="110" t="s">
        <v>10</v>
      </c>
      <c r="N2165" s="110" t="s">
        <v>11</v>
      </c>
      <c r="O2165" s="9">
        <v>186085.09</v>
      </c>
      <c r="P2165" s="9">
        <v>0</v>
      </c>
      <c r="Q2165" s="9">
        <f t="shared" si="86"/>
        <v>186085.09</v>
      </c>
      <c r="R2165" s="112" t="s">
        <v>1</v>
      </c>
      <c r="S2165" s="113" t="s">
        <v>4</v>
      </c>
      <c r="T2165" s="113"/>
      <c r="U2165" s="113" t="s">
        <v>205</v>
      </c>
      <c r="V2165" s="110"/>
      <c r="W2165" s="110"/>
      <c r="X2165" s="110"/>
      <c r="Y2165" s="110"/>
      <c r="Z2165" s="274">
        <v>42005</v>
      </c>
      <c r="AA2165" s="110"/>
      <c r="AB2165" s="110"/>
      <c r="AC2165" s="110"/>
      <c r="AD2165" s="115" t="s">
        <v>1554</v>
      </c>
    </row>
    <row r="2166" spans="2:30" s="21" customFormat="1" ht="15" customHeight="1">
      <c r="B2166" s="109"/>
      <c r="C2166" s="110"/>
      <c r="D2166" s="110"/>
      <c r="E2166" s="110"/>
      <c r="F2166" s="110"/>
      <c r="G2166" s="110" t="s">
        <v>1553</v>
      </c>
      <c r="H2166" s="274">
        <v>42005</v>
      </c>
      <c r="I2166" s="110" t="s">
        <v>14</v>
      </c>
      <c r="J2166" s="111" t="s">
        <v>83</v>
      </c>
      <c r="K2166" s="110" t="s">
        <v>9</v>
      </c>
      <c r="L2166" s="110" t="s">
        <v>10</v>
      </c>
      <c r="M2166" s="110" t="s">
        <v>10</v>
      </c>
      <c r="N2166" s="110" t="s">
        <v>11</v>
      </c>
      <c r="O2166" s="9">
        <v>538334.61</v>
      </c>
      <c r="P2166" s="9">
        <v>0</v>
      </c>
      <c r="Q2166" s="9">
        <f t="shared" si="86"/>
        <v>538334.61</v>
      </c>
      <c r="R2166" s="112" t="s">
        <v>1</v>
      </c>
      <c r="S2166" s="113" t="s">
        <v>4</v>
      </c>
      <c r="T2166" s="113"/>
      <c r="U2166" s="113" t="s">
        <v>206</v>
      </c>
      <c r="V2166" s="110"/>
      <c r="W2166" s="110"/>
      <c r="X2166" s="110"/>
      <c r="Y2166" s="110"/>
      <c r="Z2166" s="274">
        <v>42005</v>
      </c>
      <c r="AA2166" s="110"/>
      <c r="AB2166" s="110"/>
      <c r="AC2166" s="110"/>
      <c r="AD2166" s="115" t="s">
        <v>1554</v>
      </c>
    </row>
    <row r="2167" spans="2:30" s="21" customFormat="1" ht="15" customHeight="1">
      <c r="B2167" s="109"/>
      <c r="C2167" s="110"/>
      <c r="D2167" s="110"/>
      <c r="E2167" s="110"/>
      <c r="F2167" s="110"/>
      <c r="G2167" s="110" t="s">
        <v>1553</v>
      </c>
      <c r="H2167" s="274">
        <v>42005</v>
      </c>
      <c r="I2167" s="110" t="s">
        <v>14</v>
      </c>
      <c r="J2167" s="111" t="s">
        <v>83</v>
      </c>
      <c r="K2167" s="110" t="s">
        <v>9</v>
      </c>
      <c r="L2167" s="110" t="s">
        <v>10</v>
      </c>
      <c r="M2167" s="110" t="s">
        <v>10</v>
      </c>
      <c r="N2167" s="110" t="s">
        <v>11</v>
      </c>
      <c r="O2167" s="9">
        <v>15637.79</v>
      </c>
      <c r="P2167" s="9">
        <v>0</v>
      </c>
      <c r="Q2167" s="9">
        <f t="shared" si="86"/>
        <v>15637.79</v>
      </c>
      <c r="R2167" s="112" t="s">
        <v>1</v>
      </c>
      <c r="S2167" s="113" t="s">
        <v>4</v>
      </c>
      <c r="T2167" s="113"/>
      <c r="U2167" s="163" t="s">
        <v>602</v>
      </c>
      <c r="V2167" s="110"/>
      <c r="W2167" s="110"/>
      <c r="X2167" s="110"/>
      <c r="Y2167" s="110"/>
      <c r="Z2167" s="274">
        <v>42005</v>
      </c>
      <c r="AA2167" s="110"/>
      <c r="AB2167" s="110"/>
      <c r="AC2167" s="110"/>
      <c r="AD2167" s="115" t="s">
        <v>1554</v>
      </c>
    </row>
    <row r="2168" spans="2:30" s="21" customFormat="1" ht="15" customHeight="1">
      <c r="B2168" s="109"/>
      <c r="C2168" s="110"/>
      <c r="D2168" s="110"/>
      <c r="E2168" s="110"/>
      <c r="F2168" s="110"/>
      <c r="G2168" s="110" t="s">
        <v>1553</v>
      </c>
      <c r="H2168" s="274">
        <v>42005</v>
      </c>
      <c r="I2168" s="110" t="s">
        <v>14</v>
      </c>
      <c r="J2168" s="111" t="s">
        <v>83</v>
      </c>
      <c r="K2168" s="110" t="s">
        <v>9</v>
      </c>
      <c r="L2168" s="110" t="s">
        <v>10</v>
      </c>
      <c r="M2168" s="110" t="s">
        <v>10</v>
      </c>
      <c r="N2168" s="110" t="s">
        <v>11</v>
      </c>
      <c r="O2168" s="9">
        <v>774143.19</v>
      </c>
      <c r="P2168" s="9">
        <v>0</v>
      </c>
      <c r="Q2168" s="9">
        <f t="shared" si="86"/>
        <v>774143.19</v>
      </c>
      <c r="R2168" s="112" t="s">
        <v>1</v>
      </c>
      <c r="S2168" s="113" t="s">
        <v>4</v>
      </c>
      <c r="T2168" s="113"/>
      <c r="U2168" s="113" t="s">
        <v>207</v>
      </c>
      <c r="V2168" s="110"/>
      <c r="W2168" s="110"/>
      <c r="X2168" s="110"/>
      <c r="Y2168" s="110"/>
      <c r="Z2168" s="274">
        <v>42005</v>
      </c>
      <c r="AA2168" s="110"/>
      <c r="AB2168" s="110"/>
      <c r="AC2168" s="110"/>
      <c r="AD2168" s="115" t="s">
        <v>1554</v>
      </c>
    </row>
    <row r="2169" spans="2:30" s="21" customFormat="1" ht="15" customHeight="1">
      <c r="B2169" s="109"/>
      <c r="C2169" s="110"/>
      <c r="D2169" s="110"/>
      <c r="E2169" s="110"/>
      <c r="F2169" s="110"/>
      <c r="G2169" s="110" t="s">
        <v>1553</v>
      </c>
      <c r="H2169" s="274">
        <v>42005</v>
      </c>
      <c r="I2169" s="110" t="s">
        <v>14</v>
      </c>
      <c r="J2169" s="111" t="s">
        <v>83</v>
      </c>
      <c r="K2169" s="110" t="s">
        <v>9</v>
      </c>
      <c r="L2169" s="110" t="s">
        <v>10</v>
      </c>
      <c r="M2169" s="110" t="s">
        <v>10</v>
      </c>
      <c r="N2169" s="110" t="s">
        <v>11</v>
      </c>
      <c r="O2169" s="9">
        <v>1603975.91</v>
      </c>
      <c r="P2169" s="9">
        <v>0</v>
      </c>
      <c r="Q2169" s="9">
        <f t="shared" si="86"/>
        <v>1603975.91</v>
      </c>
      <c r="R2169" s="112" t="s">
        <v>1</v>
      </c>
      <c r="S2169" s="113" t="s">
        <v>4</v>
      </c>
      <c r="T2169" s="113"/>
      <c r="U2169" s="163" t="s">
        <v>603</v>
      </c>
      <c r="V2169" s="110"/>
      <c r="W2169" s="110"/>
      <c r="X2169" s="110"/>
      <c r="Y2169" s="110"/>
      <c r="Z2169" s="274">
        <v>42005</v>
      </c>
      <c r="AA2169" s="110"/>
      <c r="AB2169" s="110"/>
      <c r="AC2169" s="110"/>
      <c r="AD2169" s="115" t="s">
        <v>1554</v>
      </c>
    </row>
    <row r="2170" spans="2:30" s="21" customFormat="1" ht="15" customHeight="1">
      <c r="B2170" s="109"/>
      <c r="C2170" s="110"/>
      <c r="D2170" s="110"/>
      <c r="E2170" s="110"/>
      <c r="F2170" s="110"/>
      <c r="G2170" s="110" t="s">
        <v>1553</v>
      </c>
      <c r="H2170" s="274">
        <v>42005</v>
      </c>
      <c r="I2170" s="110" t="s">
        <v>14</v>
      </c>
      <c r="J2170" s="111" t="s">
        <v>83</v>
      </c>
      <c r="K2170" s="110" t="s">
        <v>9</v>
      </c>
      <c r="L2170" s="110" t="s">
        <v>10</v>
      </c>
      <c r="M2170" s="110" t="s">
        <v>10</v>
      </c>
      <c r="N2170" s="110" t="s">
        <v>11</v>
      </c>
      <c r="O2170" s="9">
        <v>107083.82</v>
      </c>
      <c r="P2170" s="9">
        <v>0</v>
      </c>
      <c r="Q2170" s="9">
        <f t="shared" si="86"/>
        <v>107083.82</v>
      </c>
      <c r="R2170" s="112" t="s">
        <v>1</v>
      </c>
      <c r="S2170" s="113" t="s">
        <v>4</v>
      </c>
      <c r="T2170" s="113"/>
      <c r="U2170" s="163" t="s">
        <v>604</v>
      </c>
      <c r="V2170" s="110"/>
      <c r="W2170" s="110"/>
      <c r="X2170" s="110"/>
      <c r="Y2170" s="110"/>
      <c r="Z2170" s="274">
        <v>42005</v>
      </c>
      <c r="AA2170" s="110"/>
      <c r="AB2170" s="110"/>
      <c r="AC2170" s="110"/>
      <c r="AD2170" s="115" t="s">
        <v>1554</v>
      </c>
    </row>
    <row r="2171" spans="2:30" s="21" customFormat="1" ht="15" customHeight="1">
      <c r="B2171" s="109"/>
      <c r="C2171" s="110"/>
      <c r="D2171" s="110"/>
      <c r="E2171" s="110"/>
      <c r="F2171" s="110"/>
      <c r="G2171" s="110" t="s">
        <v>1553</v>
      </c>
      <c r="H2171" s="274">
        <v>42005</v>
      </c>
      <c r="I2171" s="110" t="s">
        <v>14</v>
      </c>
      <c r="J2171" s="111" t="s">
        <v>83</v>
      </c>
      <c r="K2171" s="110" t="s">
        <v>9</v>
      </c>
      <c r="L2171" s="110" t="s">
        <v>10</v>
      </c>
      <c r="M2171" s="110" t="s">
        <v>10</v>
      </c>
      <c r="N2171" s="110" t="s">
        <v>11</v>
      </c>
      <c r="O2171" s="9">
        <v>211756.97</v>
      </c>
      <c r="P2171" s="9">
        <v>0</v>
      </c>
      <c r="Q2171" s="9">
        <f t="shared" si="86"/>
        <v>211756.97</v>
      </c>
      <c r="R2171" s="112" t="s">
        <v>1</v>
      </c>
      <c r="S2171" s="113" t="s">
        <v>4</v>
      </c>
      <c r="T2171" s="113"/>
      <c r="U2171" s="163" t="s">
        <v>291</v>
      </c>
      <c r="V2171" s="110"/>
      <c r="W2171" s="110"/>
      <c r="X2171" s="110"/>
      <c r="Y2171" s="110"/>
      <c r="Z2171" s="274">
        <v>42005</v>
      </c>
      <c r="AA2171" s="110"/>
      <c r="AB2171" s="110"/>
      <c r="AC2171" s="110"/>
      <c r="AD2171" s="115" t="s">
        <v>1554</v>
      </c>
    </row>
    <row r="2172" spans="2:30" s="21" customFormat="1" ht="15" customHeight="1">
      <c r="B2172" s="109"/>
      <c r="C2172" s="110"/>
      <c r="D2172" s="110"/>
      <c r="E2172" s="110"/>
      <c r="F2172" s="110"/>
      <c r="G2172" s="110" t="s">
        <v>1553</v>
      </c>
      <c r="H2172" s="274">
        <v>42005</v>
      </c>
      <c r="I2172" s="110" t="s">
        <v>14</v>
      </c>
      <c r="J2172" s="111" t="s">
        <v>83</v>
      </c>
      <c r="K2172" s="110" t="s">
        <v>9</v>
      </c>
      <c r="L2172" s="110" t="s">
        <v>10</v>
      </c>
      <c r="M2172" s="110" t="s">
        <v>10</v>
      </c>
      <c r="N2172" s="110" t="s">
        <v>11</v>
      </c>
      <c r="O2172" s="9">
        <v>444547.75</v>
      </c>
      <c r="P2172" s="9">
        <v>0</v>
      </c>
      <c r="Q2172" s="9">
        <f t="shared" si="86"/>
        <v>444547.75</v>
      </c>
      <c r="R2172" s="112" t="s">
        <v>1</v>
      </c>
      <c r="S2172" s="113" t="s">
        <v>4</v>
      </c>
      <c r="T2172" s="113"/>
      <c r="U2172" s="163" t="s">
        <v>326</v>
      </c>
      <c r="V2172" s="110"/>
      <c r="W2172" s="110"/>
      <c r="X2172" s="110"/>
      <c r="Y2172" s="110"/>
      <c r="Z2172" s="274">
        <v>42005</v>
      </c>
      <c r="AA2172" s="110"/>
      <c r="AB2172" s="110"/>
      <c r="AC2172" s="110"/>
      <c r="AD2172" s="115" t="s">
        <v>1554</v>
      </c>
    </row>
    <row r="2173" spans="2:30" s="21" customFormat="1" ht="15" customHeight="1">
      <c r="B2173" s="109"/>
      <c r="C2173" s="110"/>
      <c r="D2173" s="110"/>
      <c r="E2173" s="110"/>
      <c r="F2173" s="110"/>
      <c r="G2173" s="110" t="s">
        <v>1553</v>
      </c>
      <c r="H2173" s="274">
        <v>42005</v>
      </c>
      <c r="I2173" s="110" t="s">
        <v>14</v>
      </c>
      <c r="J2173" s="111" t="s">
        <v>83</v>
      </c>
      <c r="K2173" s="110" t="s">
        <v>9</v>
      </c>
      <c r="L2173" s="110" t="s">
        <v>10</v>
      </c>
      <c r="M2173" s="110" t="s">
        <v>10</v>
      </c>
      <c r="N2173" s="110" t="s">
        <v>11</v>
      </c>
      <c r="O2173" s="9">
        <v>14606</v>
      </c>
      <c r="P2173" s="9">
        <v>0</v>
      </c>
      <c r="Q2173" s="9">
        <f t="shared" si="86"/>
        <v>14606</v>
      </c>
      <c r="R2173" s="112" t="s">
        <v>1</v>
      </c>
      <c r="S2173" s="113" t="s">
        <v>4</v>
      </c>
      <c r="T2173" s="113"/>
      <c r="U2173" s="163" t="s">
        <v>292</v>
      </c>
      <c r="V2173" s="110"/>
      <c r="W2173" s="110"/>
      <c r="X2173" s="110"/>
      <c r="Y2173" s="110"/>
      <c r="Z2173" s="274">
        <v>42005</v>
      </c>
      <c r="AA2173" s="110"/>
      <c r="AB2173" s="110"/>
      <c r="AC2173" s="110"/>
      <c r="AD2173" s="115" t="s">
        <v>1554</v>
      </c>
    </row>
    <row r="2174" spans="2:30" s="21" customFormat="1" ht="15" customHeight="1">
      <c r="B2174" s="109"/>
      <c r="C2174" s="110"/>
      <c r="D2174" s="110"/>
      <c r="E2174" s="110"/>
      <c r="F2174" s="110"/>
      <c r="G2174" s="110" t="s">
        <v>1553</v>
      </c>
      <c r="H2174" s="274">
        <v>42005</v>
      </c>
      <c r="I2174" s="110" t="s">
        <v>14</v>
      </c>
      <c r="J2174" s="111" t="s">
        <v>83</v>
      </c>
      <c r="K2174" s="110" t="s">
        <v>9</v>
      </c>
      <c r="L2174" s="110" t="s">
        <v>10</v>
      </c>
      <c r="M2174" s="110" t="s">
        <v>10</v>
      </c>
      <c r="N2174" s="110" t="s">
        <v>11</v>
      </c>
      <c r="O2174" s="9">
        <v>207002.51</v>
      </c>
      <c r="P2174" s="9">
        <v>0</v>
      </c>
      <c r="Q2174" s="9">
        <f t="shared" si="86"/>
        <v>207002.51</v>
      </c>
      <c r="R2174" s="112" t="s">
        <v>1</v>
      </c>
      <c r="S2174" s="113" t="s">
        <v>4</v>
      </c>
      <c r="T2174" s="113"/>
      <c r="U2174" s="163" t="s">
        <v>208</v>
      </c>
      <c r="V2174" s="110"/>
      <c r="W2174" s="110"/>
      <c r="X2174" s="110"/>
      <c r="Y2174" s="110"/>
      <c r="Z2174" s="274">
        <v>42005</v>
      </c>
      <c r="AA2174" s="110"/>
      <c r="AB2174" s="110"/>
      <c r="AC2174" s="110"/>
      <c r="AD2174" s="115" t="s">
        <v>1554</v>
      </c>
    </row>
    <row r="2175" spans="2:30" s="21" customFormat="1" ht="15" customHeight="1">
      <c r="B2175" s="109"/>
      <c r="C2175" s="110"/>
      <c r="D2175" s="110"/>
      <c r="E2175" s="110"/>
      <c r="F2175" s="110"/>
      <c r="G2175" s="110" t="s">
        <v>1553</v>
      </c>
      <c r="H2175" s="274">
        <v>42005</v>
      </c>
      <c r="I2175" s="110" t="s">
        <v>14</v>
      </c>
      <c r="J2175" s="111" t="s">
        <v>83</v>
      </c>
      <c r="K2175" s="110" t="s">
        <v>9</v>
      </c>
      <c r="L2175" s="110" t="s">
        <v>10</v>
      </c>
      <c r="M2175" s="110" t="s">
        <v>10</v>
      </c>
      <c r="N2175" s="110" t="s">
        <v>11</v>
      </c>
      <c r="O2175" s="9">
        <v>-11036.67</v>
      </c>
      <c r="P2175" s="9">
        <v>0</v>
      </c>
      <c r="Q2175" s="9">
        <f t="shared" si="86"/>
        <v>-11036.67</v>
      </c>
      <c r="R2175" s="112" t="s">
        <v>1</v>
      </c>
      <c r="S2175" s="113" t="s">
        <v>4</v>
      </c>
      <c r="T2175" s="113"/>
      <c r="U2175" s="163" t="s">
        <v>605</v>
      </c>
      <c r="V2175" s="110"/>
      <c r="W2175" s="110"/>
      <c r="X2175" s="110"/>
      <c r="Y2175" s="110"/>
      <c r="Z2175" s="274">
        <v>42005</v>
      </c>
      <c r="AA2175" s="110"/>
      <c r="AB2175" s="110"/>
      <c r="AC2175" s="110"/>
      <c r="AD2175" s="115" t="s">
        <v>1554</v>
      </c>
    </row>
    <row r="2176" spans="2:30" s="21" customFormat="1" ht="15" customHeight="1">
      <c r="B2176" s="109"/>
      <c r="C2176" s="110"/>
      <c r="D2176" s="110"/>
      <c r="E2176" s="110"/>
      <c r="F2176" s="110"/>
      <c r="G2176" s="110" t="s">
        <v>1553</v>
      </c>
      <c r="H2176" s="274">
        <v>42005</v>
      </c>
      <c r="I2176" s="110" t="s">
        <v>14</v>
      </c>
      <c r="J2176" s="111" t="s">
        <v>83</v>
      </c>
      <c r="K2176" s="110" t="s">
        <v>9</v>
      </c>
      <c r="L2176" s="110" t="s">
        <v>10</v>
      </c>
      <c r="M2176" s="110" t="s">
        <v>10</v>
      </c>
      <c r="N2176" s="110" t="s">
        <v>11</v>
      </c>
      <c r="O2176" s="9">
        <v>1338933.68</v>
      </c>
      <c r="P2176" s="9">
        <v>0</v>
      </c>
      <c r="Q2176" s="9">
        <f t="shared" si="86"/>
        <v>1338933.68</v>
      </c>
      <c r="R2176" s="112" t="s">
        <v>1</v>
      </c>
      <c r="S2176" s="113" t="s">
        <v>4</v>
      </c>
      <c r="T2176" s="113"/>
      <c r="U2176" s="113" t="s">
        <v>293</v>
      </c>
      <c r="V2176" s="110"/>
      <c r="W2176" s="110"/>
      <c r="X2176" s="110"/>
      <c r="Y2176" s="110"/>
      <c r="Z2176" s="274">
        <v>42005</v>
      </c>
      <c r="AA2176" s="110"/>
      <c r="AB2176" s="110"/>
      <c r="AC2176" s="110"/>
      <c r="AD2176" s="115" t="s">
        <v>1554</v>
      </c>
    </row>
    <row r="2177" spans="2:30" s="21" customFormat="1" ht="15" customHeight="1">
      <c r="B2177" s="109"/>
      <c r="C2177" s="110"/>
      <c r="D2177" s="110"/>
      <c r="E2177" s="110"/>
      <c r="F2177" s="110"/>
      <c r="G2177" s="110" t="s">
        <v>1553</v>
      </c>
      <c r="H2177" s="274">
        <v>42005</v>
      </c>
      <c r="I2177" s="110" t="s">
        <v>14</v>
      </c>
      <c r="J2177" s="111" t="s">
        <v>83</v>
      </c>
      <c r="K2177" s="110" t="s">
        <v>9</v>
      </c>
      <c r="L2177" s="110" t="s">
        <v>10</v>
      </c>
      <c r="M2177" s="110" t="s">
        <v>10</v>
      </c>
      <c r="N2177" s="110" t="s">
        <v>11</v>
      </c>
      <c r="O2177" s="9">
        <v>769019.91</v>
      </c>
      <c r="P2177" s="9">
        <v>0</v>
      </c>
      <c r="Q2177" s="9">
        <f t="shared" si="86"/>
        <v>769019.91</v>
      </c>
      <c r="R2177" s="112" t="s">
        <v>1</v>
      </c>
      <c r="S2177" s="113" t="s">
        <v>4</v>
      </c>
      <c r="T2177" s="113"/>
      <c r="U2177" s="163" t="s">
        <v>606</v>
      </c>
      <c r="V2177" s="110"/>
      <c r="W2177" s="110"/>
      <c r="X2177" s="110"/>
      <c r="Y2177" s="110"/>
      <c r="Z2177" s="274">
        <v>42005</v>
      </c>
      <c r="AA2177" s="110"/>
      <c r="AB2177" s="110"/>
      <c r="AC2177" s="110"/>
      <c r="AD2177" s="115" t="s">
        <v>1554</v>
      </c>
    </row>
    <row r="2178" spans="2:30" s="21" customFormat="1" ht="15" customHeight="1">
      <c r="B2178" s="109"/>
      <c r="C2178" s="110"/>
      <c r="D2178" s="110"/>
      <c r="E2178" s="110"/>
      <c r="F2178" s="110"/>
      <c r="G2178" s="110" t="s">
        <v>1553</v>
      </c>
      <c r="H2178" s="274">
        <v>42005</v>
      </c>
      <c r="I2178" s="110" t="s">
        <v>14</v>
      </c>
      <c r="J2178" s="111" t="s">
        <v>83</v>
      </c>
      <c r="K2178" s="110" t="s">
        <v>9</v>
      </c>
      <c r="L2178" s="110" t="s">
        <v>10</v>
      </c>
      <c r="M2178" s="110" t="s">
        <v>10</v>
      </c>
      <c r="N2178" s="110" t="s">
        <v>11</v>
      </c>
      <c r="O2178" s="9">
        <v>420804</v>
      </c>
      <c r="P2178" s="9">
        <v>0</v>
      </c>
      <c r="Q2178" s="9">
        <f t="shared" si="86"/>
        <v>420804</v>
      </c>
      <c r="R2178" s="112" t="s">
        <v>1</v>
      </c>
      <c r="S2178" s="113" t="s">
        <v>4</v>
      </c>
      <c r="T2178" s="113"/>
      <c r="U2178" s="163" t="s">
        <v>607</v>
      </c>
      <c r="V2178" s="110"/>
      <c r="W2178" s="110"/>
      <c r="X2178" s="110"/>
      <c r="Y2178" s="110"/>
      <c r="Z2178" s="274">
        <v>42005</v>
      </c>
      <c r="AA2178" s="110"/>
      <c r="AB2178" s="110"/>
      <c r="AC2178" s="110"/>
      <c r="AD2178" s="115" t="s">
        <v>1554</v>
      </c>
    </row>
    <row r="2179" spans="2:30" s="21" customFormat="1" ht="15" customHeight="1">
      <c r="B2179" s="109"/>
      <c r="C2179" s="110"/>
      <c r="D2179" s="110"/>
      <c r="E2179" s="110"/>
      <c r="F2179" s="110"/>
      <c r="G2179" s="110" t="s">
        <v>1553</v>
      </c>
      <c r="H2179" s="274">
        <v>42005</v>
      </c>
      <c r="I2179" s="110" t="s">
        <v>14</v>
      </c>
      <c r="J2179" s="111" t="s">
        <v>83</v>
      </c>
      <c r="K2179" s="110" t="s">
        <v>9</v>
      </c>
      <c r="L2179" s="110" t="s">
        <v>10</v>
      </c>
      <c r="M2179" s="110" t="s">
        <v>10</v>
      </c>
      <c r="N2179" s="110" t="s">
        <v>11</v>
      </c>
      <c r="O2179" s="9">
        <v>421279.77</v>
      </c>
      <c r="P2179" s="9">
        <v>0</v>
      </c>
      <c r="Q2179" s="9">
        <f t="shared" si="86"/>
        <v>421279.77</v>
      </c>
      <c r="R2179" s="112" t="s">
        <v>1</v>
      </c>
      <c r="S2179" s="113" t="s">
        <v>4</v>
      </c>
      <c r="T2179" s="113"/>
      <c r="U2179" s="163" t="s">
        <v>294</v>
      </c>
      <c r="V2179" s="110"/>
      <c r="W2179" s="110"/>
      <c r="X2179" s="110"/>
      <c r="Y2179" s="110"/>
      <c r="Z2179" s="274">
        <v>42005</v>
      </c>
      <c r="AA2179" s="110"/>
      <c r="AB2179" s="110"/>
      <c r="AC2179" s="110"/>
      <c r="AD2179" s="115" t="s">
        <v>1554</v>
      </c>
    </row>
    <row r="2180" spans="2:30" s="21" customFormat="1" ht="15" customHeight="1">
      <c r="B2180" s="109"/>
      <c r="C2180" s="110"/>
      <c r="D2180" s="110"/>
      <c r="E2180" s="110"/>
      <c r="F2180" s="110"/>
      <c r="G2180" s="110" t="s">
        <v>1553</v>
      </c>
      <c r="H2180" s="274">
        <v>42005</v>
      </c>
      <c r="I2180" s="110" t="s">
        <v>14</v>
      </c>
      <c r="J2180" s="111" t="s">
        <v>83</v>
      </c>
      <c r="K2180" s="110" t="s">
        <v>9</v>
      </c>
      <c r="L2180" s="110" t="s">
        <v>10</v>
      </c>
      <c r="M2180" s="110" t="s">
        <v>10</v>
      </c>
      <c r="N2180" s="110" t="s">
        <v>11</v>
      </c>
      <c r="O2180" s="9">
        <v>2691844.44</v>
      </c>
      <c r="P2180" s="9">
        <v>0</v>
      </c>
      <c r="Q2180" s="9">
        <f t="shared" si="86"/>
        <v>2691844.44</v>
      </c>
      <c r="R2180" s="112" t="s">
        <v>1</v>
      </c>
      <c r="S2180" s="113" t="s">
        <v>4</v>
      </c>
      <c r="T2180" s="113"/>
      <c r="U2180" s="163" t="s">
        <v>111</v>
      </c>
      <c r="V2180" s="110"/>
      <c r="W2180" s="110"/>
      <c r="X2180" s="110"/>
      <c r="Y2180" s="110"/>
      <c r="Z2180" s="274">
        <v>42005</v>
      </c>
      <c r="AA2180" s="110"/>
      <c r="AB2180" s="110"/>
      <c r="AC2180" s="110"/>
      <c r="AD2180" s="115" t="s">
        <v>1554</v>
      </c>
    </row>
    <row r="2181" spans="2:30" s="21" customFormat="1" ht="15" customHeight="1">
      <c r="B2181" s="109"/>
      <c r="C2181" s="110"/>
      <c r="D2181" s="110"/>
      <c r="E2181" s="110"/>
      <c r="F2181" s="110"/>
      <c r="G2181" s="110" t="s">
        <v>1553</v>
      </c>
      <c r="H2181" s="274">
        <v>42005</v>
      </c>
      <c r="I2181" s="110" t="s">
        <v>14</v>
      </c>
      <c r="J2181" s="111" t="s">
        <v>83</v>
      </c>
      <c r="K2181" s="110" t="s">
        <v>9</v>
      </c>
      <c r="L2181" s="110" t="s">
        <v>10</v>
      </c>
      <c r="M2181" s="110" t="s">
        <v>10</v>
      </c>
      <c r="N2181" s="110" t="s">
        <v>11</v>
      </c>
      <c r="O2181" s="9">
        <v>2229.58</v>
      </c>
      <c r="P2181" s="9">
        <v>0</v>
      </c>
      <c r="Q2181" s="9">
        <f t="shared" si="86"/>
        <v>2229.58</v>
      </c>
      <c r="R2181" s="112" t="s">
        <v>1</v>
      </c>
      <c r="S2181" s="113" t="s">
        <v>4</v>
      </c>
      <c r="T2181" s="113"/>
      <c r="U2181" s="163" t="s">
        <v>608</v>
      </c>
      <c r="V2181" s="110"/>
      <c r="W2181" s="110"/>
      <c r="X2181" s="110"/>
      <c r="Y2181" s="110"/>
      <c r="Z2181" s="274">
        <v>42005</v>
      </c>
      <c r="AA2181" s="110"/>
      <c r="AB2181" s="110"/>
      <c r="AC2181" s="110"/>
      <c r="AD2181" s="115" t="s">
        <v>1554</v>
      </c>
    </row>
    <row r="2182" spans="2:30" s="21" customFormat="1" ht="15" customHeight="1">
      <c r="B2182" s="109"/>
      <c r="C2182" s="110"/>
      <c r="D2182" s="110"/>
      <c r="E2182" s="110"/>
      <c r="F2182" s="110"/>
      <c r="G2182" s="110" t="s">
        <v>1553</v>
      </c>
      <c r="H2182" s="274">
        <v>42005</v>
      </c>
      <c r="I2182" s="110" t="s">
        <v>14</v>
      </c>
      <c r="J2182" s="111" t="s">
        <v>83</v>
      </c>
      <c r="K2182" s="110" t="s">
        <v>9</v>
      </c>
      <c r="L2182" s="110" t="s">
        <v>10</v>
      </c>
      <c r="M2182" s="110" t="s">
        <v>10</v>
      </c>
      <c r="N2182" s="110" t="s">
        <v>11</v>
      </c>
      <c r="O2182" s="9">
        <v>255.6</v>
      </c>
      <c r="P2182" s="9">
        <v>0</v>
      </c>
      <c r="Q2182" s="9">
        <f t="shared" si="86"/>
        <v>255.6</v>
      </c>
      <c r="R2182" s="112" t="s">
        <v>1</v>
      </c>
      <c r="S2182" s="113" t="s">
        <v>4</v>
      </c>
      <c r="T2182" s="113"/>
      <c r="U2182" s="163" t="s">
        <v>609</v>
      </c>
      <c r="V2182" s="110"/>
      <c r="W2182" s="110"/>
      <c r="X2182" s="110"/>
      <c r="Y2182" s="110"/>
      <c r="Z2182" s="274">
        <v>42005</v>
      </c>
      <c r="AA2182" s="110"/>
      <c r="AB2182" s="110"/>
      <c r="AC2182" s="110"/>
      <c r="AD2182" s="115" t="s">
        <v>1554</v>
      </c>
    </row>
    <row r="2183" spans="2:30" s="21" customFormat="1" ht="15" customHeight="1">
      <c r="B2183" s="109"/>
      <c r="C2183" s="110"/>
      <c r="D2183" s="110"/>
      <c r="E2183" s="110"/>
      <c r="F2183" s="110"/>
      <c r="G2183" s="110" t="s">
        <v>1553</v>
      </c>
      <c r="H2183" s="274">
        <v>42005</v>
      </c>
      <c r="I2183" s="110" t="s">
        <v>14</v>
      </c>
      <c r="J2183" s="111" t="s">
        <v>83</v>
      </c>
      <c r="K2183" s="110" t="s">
        <v>9</v>
      </c>
      <c r="L2183" s="110" t="s">
        <v>10</v>
      </c>
      <c r="M2183" s="110" t="s">
        <v>10</v>
      </c>
      <c r="N2183" s="110" t="s">
        <v>11</v>
      </c>
      <c r="O2183" s="9">
        <v>1045896.34</v>
      </c>
      <c r="P2183" s="9">
        <v>0</v>
      </c>
      <c r="Q2183" s="9">
        <f t="shared" si="86"/>
        <v>1045896.34</v>
      </c>
      <c r="R2183" s="112" t="s">
        <v>1</v>
      </c>
      <c r="S2183" s="113" t="s">
        <v>4</v>
      </c>
      <c r="T2183" s="113"/>
      <c r="U2183" s="163" t="s">
        <v>295</v>
      </c>
      <c r="V2183" s="110"/>
      <c r="W2183" s="110"/>
      <c r="X2183" s="110"/>
      <c r="Y2183" s="110"/>
      <c r="Z2183" s="274">
        <v>42005</v>
      </c>
      <c r="AA2183" s="110"/>
      <c r="AB2183" s="110"/>
      <c r="AC2183" s="110"/>
      <c r="AD2183" s="115" t="s">
        <v>1554</v>
      </c>
    </row>
    <row r="2184" spans="2:30" s="21" customFormat="1" ht="15" customHeight="1">
      <c r="B2184" s="109"/>
      <c r="C2184" s="110"/>
      <c r="D2184" s="110"/>
      <c r="E2184" s="110"/>
      <c r="F2184" s="110"/>
      <c r="G2184" s="110" t="s">
        <v>1553</v>
      </c>
      <c r="H2184" s="274">
        <v>42005</v>
      </c>
      <c r="I2184" s="110" t="s">
        <v>14</v>
      </c>
      <c r="J2184" s="111" t="s">
        <v>83</v>
      </c>
      <c r="K2184" s="110" t="s">
        <v>9</v>
      </c>
      <c r="L2184" s="110" t="s">
        <v>10</v>
      </c>
      <c r="M2184" s="110" t="s">
        <v>10</v>
      </c>
      <c r="N2184" s="110" t="s">
        <v>11</v>
      </c>
      <c r="O2184" s="9">
        <v>-1561.52</v>
      </c>
      <c r="P2184" s="9">
        <v>0</v>
      </c>
      <c r="Q2184" s="9">
        <f t="shared" si="86"/>
        <v>-1561.52</v>
      </c>
      <c r="R2184" s="112" t="s">
        <v>1</v>
      </c>
      <c r="S2184" s="113" t="s">
        <v>4</v>
      </c>
      <c r="T2184" s="113"/>
      <c r="U2184" s="163" t="s">
        <v>296</v>
      </c>
      <c r="V2184" s="110"/>
      <c r="W2184" s="110"/>
      <c r="X2184" s="110"/>
      <c r="Y2184" s="110"/>
      <c r="Z2184" s="274">
        <v>42005</v>
      </c>
      <c r="AA2184" s="110"/>
      <c r="AB2184" s="110"/>
      <c r="AC2184" s="110"/>
      <c r="AD2184" s="115" t="s">
        <v>1554</v>
      </c>
    </row>
    <row r="2185" spans="2:30" s="21" customFormat="1" ht="15" customHeight="1">
      <c r="B2185" s="109"/>
      <c r="C2185" s="110"/>
      <c r="D2185" s="110"/>
      <c r="E2185" s="110"/>
      <c r="F2185" s="110"/>
      <c r="G2185" s="110" t="s">
        <v>1553</v>
      </c>
      <c r="H2185" s="274">
        <v>42005</v>
      </c>
      <c r="I2185" s="110" t="s">
        <v>14</v>
      </c>
      <c r="J2185" s="111" t="s">
        <v>83</v>
      </c>
      <c r="K2185" s="110" t="s">
        <v>9</v>
      </c>
      <c r="L2185" s="110" t="s">
        <v>10</v>
      </c>
      <c r="M2185" s="110" t="s">
        <v>10</v>
      </c>
      <c r="N2185" s="110" t="s">
        <v>11</v>
      </c>
      <c r="O2185" s="9">
        <v>19744.599999999999</v>
      </c>
      <c r="P2185" s="9">
        <v>0</v>
      </c>
      <c r="Q2185" s="9">
        <f t="shared" si="86"/>
        <v>19744.599999999999</v>
      </c>
      <c r="R2185" s="112" t="s">
        <v>1</v>
      </c>
      <c r="S2185" s="113" t="s">
        <v>4</v>
      </c>
      <c r="T2185" s="113"/>
      <c r="U2185" s="163" t="s">
        <v>196</v>
      </c>
      <c r="V2185" s="110"/>
      <c r="W2185" s="110"/>
      <c r="X2185" s="110"/>
      <c r="Y2185" s="110"/>
      <c r="Z2185" s="274">
        <v>42005</v>
      </c>
      <c r="AA2185" s="110"/>
      <c r="AB2185" s="110"/>
      <c r="AC2185" s="110"/>
      <c r="AD2185" s="115" t="s">
        <v>1554</v>
      </c>
    </row>
    <row r="2186" spans="2:30" s="21" customFormat="1" ht="15" customHeight="1">
      <c r="B2186" s="109"/>
      <c r="C2186" s="110"/>
      <c r="D2186" s="110"/>
      <c r="E2186" s="110"/>
      <c r="F2186" s="110"/>
      <c r="G2186" s="110" t="s">
        <v>1553</v>
      </c>
      <c r="H2186" s="274">
        <v>42005</v>
      </c>
      <c r="I2186" s="110" t="s">
        <v>14</v>
      </c>
      <c r="J2186" s="111" t="s">
        <v>83</v>
      </c>
      <c r="K2186" s="110" t="s">
        <v>9</v>
      </c>
      <c r="L2186" s="110" t="s">
        <v>10</v>
      </c>
      <c r="M2186" s="110" t="s">
        <v>10</v>
      </c>
      <c r="N2186" s="110" t="s">
        <v>11</v>
      </c>
      <c r="O2186" s="9">
        <v>1003</v>
      </c>
      <c r="P2186" s="9">
        <v>0</v>
      </c>
      <c r="Q2186" s="9">
        <f t="shared" si="86"/>
        <v>1003</v>
      </c>
      <c r="R2186" s="112" t="s">
        <v>1</v>
      </c>
      <c r="S2186" s="113" t="s">
        <v>4</v>
      </c>
      <c r="T2186" s="113"/>
      <c r="U2186" s="163" t="s">
        <v>610</v>
      </c>
      <c r="V2186" s="110"/>
      <c r="W2186" s="110"/>
      <c r="X2186" s="110"/>
      <c r="Y2186" s="110"/>
      <c r="Z2186" s="274">
        <v>42005</v>
      </c>
      <c r="AA2186" s="110"/>
      <c r="AB2186" s="110"/>
      <c r="AC2186" s="110"/>
      <c r="AD2186" s="115" t="s">
        <v>1554</v>
      </c>
    </row>
    <row r="2187" spans="2:30" s="21" customFormat="1" ht="15" customHeight="1">
      <c r="B2187" s="109"/>
      <c r="C2187" s="110"/>
      <c r="D2187" s="110"/>
      <c r="E2187" s="110"/>
      <c r="F2187" s="110"/>
      <c r="G2187" s="110" t="s">
        <v>1553</v>
      </c>
      <c r="H2187" s="274">
        <v>42005</v>
      </c>
      <c r="I2187" s="110" t="s">
        <v>14</v>
      </c>
      <c r="J2187" s="111" t="s">
        <v>83</v>
      </c>
      <c r="K2187" s="110" t="s">
        <v>9</v>
      </c>
      <c r="L2187" s="110" t="s">
        <v>10</v>
      </c>
      <c r="M2187" s="110" t="s">
        <v>10</v>
      </c>
      <c r="N2187" s="110" t="s">
        <v>11</v>
      </c>
      <c r="O2187" s="9">
        <v>5701</v>
      </c>
      <c r="P2187" s="9">
        <v>0</v>
      </c>
      <c r="Q2187" s="9">
        <f t="shared" si="86"/>
        <v>5701</v>
      </c>
      <c r="R2187" s="112" t="s">
        <v>1</v>
      </c>
      <c r="S2187" s="113" t="s">
        <v>4</v>
      </c>
      <c r="T2187" s="113"/>
      <c r="U2187" s="163" t="s">
        <v>297</v>
      </c>
      <c r="V2187" s="110"/>
      <c r="W2187" s="110"/>
      <c r="X2187" s="110"/>
      <c r="Y2187" s="110"/>
      <c r="Z2187" s="274">
        <v>42005</v>
      </c>
      <c r="AA2187" s="110"/>
      <c r="AB2187" s="110"/>
      <c r="AC2187" s="110"/>
      <c r="AD2187" s="115" t="s">
        <v>1554</v>
      </c>
    </row>
    <row r="2188" spans="2:30" s="21" customFormat="1" ht="15" customHeight="1">
      <c r="B2188" s="109"/>
      <c r="C2188" s="110"/>
      <c r="D2188" s="110"/>
      <c r="E2188" s="110"/>
      <c r="F2188" s="110"/>
      <c r="G2188" s="110" t="s">
        <v>1553</v>
      </c>
      <c r="H2188" s="274">
        <v>42005</v>
      </c>
      <c r="I2188" s="110" t="s">
        <v>14</v>
      </c>
      <c r="J2188" s="111" t="s">
        <v>83</v>
      </c>
      <c r="K2188" s="110" t="s">
        <v>9</v>
      </c>
      <c r="L2188" s="110" t="s">
        <v>10</v>
      </c>
      <c r="M2188" s="110" t="s">
        <v>10</v>
      </c>
      <c r="N2188" s="110" t="s">
        <v>11</v>
      </c>
      <c r="O2188" s="9">
        <v>26135</v>
      </c>
      <c r="P2188" s="9">
        <v>0</v>
      </c>
      <c r="Q2188" s="9">
        <f t="shared" si="86"/>
        <v>26135</v>
      </c>
      <c r="R2188" s="112" t="s">
        <v>1</v>
      </c>
      <c r="S2188" s="113" t="s">
        <v>4</v>
      </c>
      <c r="T2188" s="113"/>
      <c r="U2188" s="163" t="s">
        <v>611</v>
      </c>
      <c r="V2188" s="110"/>
      <c r="W2188" s="110"/>
      <c r="X2188" s="110"/>
      <c r="Y2188" s="110"/>
      <c r="Z2188" s="274">
        <v>42005</v>
      </c>
      <c r="AA2188" s="110"/>
      <c r="AB2188" s="110"/>
      <c r="AC2188" s="110"/>
      <c r="AD2188" s="115" t="s">
        <v>1554</v>
      </c>
    </row>
    <row r="2189" spans="2:30" s="21" customFormat="1" ht="15" customHeight="1">
      <c r="B2189" s="109"/>
      <c r="C2189" s="110"/>
      <c r="D2189" s="110"/>
      <c r="E2189" s="110"/>
      <c r="F2189" s="110"/>
      <c r="G2189" s="110" t="s">
        <v>1553</v>
      </c>
      <c r="H2189" s="274">
        <v>42005</v>
      </c>
      <c r="I2189" s="110" t="s">
        <v>14</v>
      </c>
      <c r="J2189" s="111" t="s">
        <v>83</v>
      </c>
      <c r="K2189" s="110" t="s">
        <v>9</v>
      </c>
      <c r="L2189" s="110" t="s">
        <v>10</v>
      </c>
      <c r="M2189" s="110" t="s">
        <v>10</v>
      </c>
      <c r="N2189" s="110" t="s">
        <v>11</v>
      </c>
      <c r="O2189" s="9">
        <v>61057.57</v>
      </c>
      <c r="P2189" s="9">
        <v>0</v>
      </c>
      <c r="Q2189" s="9">
        <f t="shared" si="86"/>
        <v>61057.57</v>
      </c>
      <c r="R2189" s="112" t="s">
        <v>1</v>
      </c>
      <c r="S2189" s="113" t="s">
        <v>4</v>
      </c>
      <c r="T2189" s="113"/>
      <c r="U2189" s="163" t="s">
        <v>298</v>
      </c>
      <c r="V2189" s="110"/>
      <c r="W2189" s="110"/>
      <c r="X2189" s="110"/>
      <c r="Y2189" s="110"/>
      <c r="Z2189" s="274">
        <v>42005</v>
      </c>
      <c r="AA2189" s="110"/>
      <c r="AB2189" s="110"/>
      <c r="AC2189" s="110"/>
      <c r="AD2189" s="115" t="s">
        <v>1554</v>
      </c>
    </row>
    <row r="2190" spans="2:30" s="21" customFormat="1" ht="15" customHeight="1">
      <c r="B2190" s="109"/>
      <c r="C2190" s="110"/>
      <c r="D2190" s="110"/>
      <c r="E2190" s="110"/>
      <c r="F2190" s="110"/>
      <c r="G2190" s="110" t="s">
        <v>1553</v>
      </c>
      <c r="H2190" s="274">
        <v>42005</v>
      </c>
      <c r="I2190" s="110" t="s">
        <v>14</v>
      </c>
      <c r="J2190" s="111" t="s">
        <v>83</v>
      </c>
      <c r="K2190" s="110" t="s">
        <v>9</v>
      </c>
      <c r="L2190" s="110" t="s">
        <v>10</v>
      </c>
      <c r="M2190" s="110" t="s">
        <v>10</v>
      </c>
      <c r="N2190" s="110" t="s">
        <v>11</v>
      </c>
      <c r="O2190" s="9">
        <v>85460.63</v>
      </c>
      <c r="P2190" s="9">
        <v>0</v>
      </c>
      <c r="Q2190" s="9">
        <f t="shared" si="86"/>
        <v>85460.63</v>
      </c>
      <c r="R2190" s="112" t="s">
        <v>1</v>
      </c>
      <c r="S2190" s="113" t="s">
        <v>4</v>
      </c>
      <c r="T2190" s="113"/>
      <c r="U2190" s="163" t="s">
        <v>211</v>
      </c>
      <c r="V2190" s="110"/>
      <c r="W2190" s="110"/>
      <c r="X2190" s="110"/>
      <c r="Y2190" s="110"/>
      <c r="Z2190" s="274">
        <v>42005</v>
      </c>
      <c r="AA2190" s="110"/>
      <c r="AB2190" s="110"/>
      <c r="AC2190" s="110"/>
      <c r="AD2190" s="115" t="s">
        <v>1554</v>
      </c>
    </row>
    <row r="2191" spans="2:30" s="21" customFormat="1" ht="15" customHeight="1">
      <c r="B2191" s="109"/>
      <c r="C2191" s="110"/>
      <c r="D2191" s="110"/>
      <c r="E2191" s="110"/>
      <c r="F2191" s="110"/>
      <c r="G2191" s="110" t="s">
        <v>1553</v>
      </c>
      <c r="H2191" s="274">
        <v>42005</v>
      </c>
      <c r="I2191" s="110" t="s">
        <v>14</v>
      </c>
      <c r="J2191" s="111" t="s">
        <v>83</v>
      </c>
      <c r="K2191" s="110" t="s">
        <v>9</v>
      </c>
      <c r="L2191" s="110" t="s">
        <v>10</v>
      </c>
      <c r="M2191" s="110" t="s">
        <v>10</v>
      </c>
      <c r="N2191" s="110" t="s">
        <v>11</v>
      </c>
      <c r="O2191" s="9">
        <v>39665.01</v>
      </c>
      <c r="P2191" s="9">
        <v>0</v>
      </c>
      <c r="Q2191" s="9">
        <f t="shared" si="86"/>
        <v>39665.01</v>
      </c>
      <c r="R2191" s="112" t="s">
        <v>1</v>
      </c>
      <c r="S2191" s="113" t="s">
        <v>4</v>
      </c>
      <c r="T2191" s="113"/>
      <c r="U2191" s="163" t="s">
        <v>215</v>
      </c>
      <c r="V2191" s="110"/>
      <c r="W2191" s="110"/>
      <c r="X2191" s="110"/>
      <c r="Y2191" s="110"/>
      <c r="Z2191" s="274">
        <v>42005</v>
      </c>
      <c r="AA2191" s="110"/>
      <c r="AB2191" s="110"/>
      <c r="AC2191" s="110"/>
      <c r="AD2191" s="115" t="s">
        <v>1554</v>
      </c>
    </row>
    <row r="2192" spans="2:30" s="21" customFormat="1" ht="15" customHeight="1">
      <c r="B2192" s="109"/>
      <c r="C2192" s="110"/>
      <c r="D2192" s="110"/>
      <c r="E2192" s="110"/>
      <c r="F2192" s="110"/>
      <c r="G2192" s="110" t="s">
        <v>1553</v>
      </c>
      <c r="H2192" s="274">
        <v>42005</v>
      </c>
      <c r="I2192" s="110" t="s">
        <v>14</v>
      </c>
      <c r="J2192" s="111" t="s">
        <v>83</v>
      </c>
      <c r="K2192" s="110" t="s">
        <v>9</v>
      </c>
      <c r="L2192" s="110" t="s">
        <v>10</v>
      </c>
      <c r="M2192" s="110" t="s">
        <v>10</v>
      </c>
      <c r="N2192" s="110" t="s">
        <v>11</v>
      </c>
      <c r="O2192" s="9">
        <v>157182.01999999999</v>
      </c>
      <c r="P2192" s="9">
        <v>0</v>
      </c>
      <c r="Q2192" s="9">
        <f t="shared" si="86"/>
        <v>157182.01999999999</v>
      </c>
      <c r="R2192" s="112" t="s">
        <v>1</v>
      </c>
      <c r="S2192" s="113" t="s">
        <v>4</v>
      </c>
      <c r="T2192" s="113"/>
      <c r="U2192" s="163" t="s">
        <v>216</v>
      </c>
      <c r="V2192" s="110"/>
      <c r="W2192" s="110"/>
      <c r="X2192" s="110"/>
      <c r="Y2192" s="110"/>
      <c r="Z2192" s="274">
        <v>42005</v>
      </c>
      <c r="AA2192" s="110"/>
      <c r="AB2192" s="110"/>
      <c r="AC2192" s="110"/>
      <c r="AD2192" s="115" t="s">
        <v>1554</v>
      </c>
    </row>
    <row r="2193" spans="2:30" s="21" customFormat="1" ht="15" customHeight="1">
      <c r="B2193" s="109"/>
      <c r="C2193" s="110"/>
      <c r="D2193" s="110"/>
      <c r="E2193" s="110"/>
      <c r="F2193" s="110"/>
      <c r="G2193" s="110" t="s">
        <v>1553</v>
      </c>
      <c r="H2193" s="274">
        <v>42005</v>
      </c>
      <c r="I2193" s="110" t="s">
        <v>14</v>
      </c>
      <c r="J2193" s="111" t="s">
        <v>83</v>
      </c>
      <c r="K2193" s="110" t="s">
        <v>9</v>
      </c>
      <c r="L2193" s="110" t="s">
        <v>10</v>
      </c>
      <c r="M2193" s="110" t="s">
        <v>10</v>
      </c>
      <c r="N2193" s="110" t="s">
        <v>11</v>
      </c>
      <c r="O2193" s="9">
        <v>-162313.98000000001</v>
      </c>
      <c r="P2193" s="9">
        <v>0</v>
      </c>
      <c r="Q2193" s="9">
        <f t="shared" si="86"/>
        <v>-162313.98000000001</v>
      </c>
      <c r="R2193" s="112" t="s">
        <v>1</v>
      </c>
      <c r="S2193" s="113" t="s">
        <v>4</v>
      </c>
      <c r="T2193" s="113"/>
      <c r="U2193" s="163" t="s">
        <v>223</v>
      </c>
      <c r="V2193" s="110"/>
      <c r="W2193" s="110"/>
      <c r="X2193" s="110"/>
      <c r="Y2193" s="110"/>
      <c r="Z2193" s="274">
        <v>42005</v>
      </c>
      <c r="AA2193" s="110"/>
      <c r="AB2193" s="110"/>
      <c r="AC2193" s="110"/>
      <c r="AD2193" s="115" t="s">
        <v>1554</v>
      </c>
    </row>
    <row r="2194" spans="2:30" s="21" customFormat="1" ht="15" customHeight="1">
      <c r="B2194" s="109"/>
      <c r="C2194" s="110"/>
      <c r="D2194" s="110"/>
      <c r="E2194" s="110"/>
      <c r="F2194" s="110"/>
      <c r="G2194" s="110" t="s">
        <v>1553</v>
      </c>
      <c r="H2194" s="274">
        <v>42005</v>
      </c>
      <c r="I2194" s="110" t="s">
        <v>14</v>
      </c>
      <c r="J2194" s="111" t="s">
        <v>83</v>
      </c>
      <c r="K2194" s="110" t="s">
        <v>9</v>
      </c>
      <c r="L2194" s="110" t="s">
        <v>10</v>
      </c>
      <c r="M2194" s="110" t="s">
        <v>10</v>
      </c>
      <c r="N2194" s="110" t="s">
        <v>11</v>
      </c>
      <c r="O2194" s="9">
        <v>4291.6000000000004</v>
      </c>
      <c r="P2194" s="9">
        <v>0</v>
      </c>
      <c r="Q2194" s="9">
        <f t="shared" si="86"/>
        <v>4291.6000000000004</v>
      </c>
      <c r="R2194" s="112" t="s">
        <v>1</v>
      </c>
      <c r="S2194" s="113" t="s">
        <v>4</v>
      </c>
      <c r="T2194" s="113"/>
      <c r="U2194" s="163" t="s">
        <v>312</v>
      </c>
      <c r="V2194" s="110"/>
      <c r="W2194" s="110"/>
      <c r="X2194" s="110"/>
      <c r="Y2194" s="110"/>
      <c r="Z2194" s="274">
        <v>42005</v>
      </c>
      <c r="AA2194" s="110"/>
      <c r="AB2194" s="110"/>
      <c r="AC2194" s="110"/>
      <c r="AD2194" s="115" t="s">
        <v>1554</v>
      </c>
    </row>
    <row r="2195" spans="2:30" s="21" customFormat="1" ht="15" customHeight="1">
      <c r="B2195" s="109"/>
      <c r="C2195" s="110"/>
      <c r="D2195" s="110"/>
      <c r="E2195" s="110"/>
      <c r="F2195" s="110"/>
      <c r="G2195" s="110" t="s">
        <v>1553</v>
      </c>
      <c r="H2195" s="274">
        <v>42005</v>
      </c>
      <c r="I2195" s="110" t="s">
        <v>14</v>
      </c>
      <c r="J2195" s="111" t="s">
        <v>83</v>
      </c>
      <c r="K2195" s="110" t="s">
        <v>9</v>
      </c>
      <c r="L2195" s="110" t="s">
        <v>10</v>
      </c>
      <c r="M2195" s="110" t="s">
        <v>10</v>
      </c>
      <c r="N2195" s="110" t="s">
        <v>11</v>
      </c>
      <c r="O2195" s="9">
        <v>7091.66</v>
      </c>
      <c r="P2195" s="9">
        <v>0</v>
      </c>
      <c r="Q2195" s="9">
        <f t="shared" si="86"/>
        <v>7091.66</v>
      </c>
      <c r="R2195" s="112" t="s">
        <v>1</v>
      </c>
      <c r="S2195" s="113" t="s">
        <v>4</v>
      </c>
      <c r="T2195" s="113"/>
      <c r="U2195" s="163" t="s">
        <v>332</v>
      </c>
      <c r="V2195" s="110"/>
      <c r="W2195" s="110"/>
      <c r="X2195" s="110"/>
      <c r="Y2195" s="110"/>
      <c r="Z2195" s="274">
        <v>42005</v>
      </c>
      <c r="AA2195" s="110"/>
      <c r="AB2195" s="110"/>
      <c r="AC2195" s="110"/>
      <c r="AD2195" s="115" t="s">
        <v>1554</v>
      </c>
    </row>
    <row r="2196" spans="2:30" s="21" customFormat="1" ht="15" customHeight="1">
      <c r="B2196" s="109"/>
      <c r="C2196" s="110"/>
      <c r="D2196" s="110"/>
      <c r="E2196" s="110"/>
      <c r="F2196" s="110"/>
      <c r="G2196" s="110" t="s">
        <v>1553</v>
      </c>
      <c r="H2196" s="274">
        <v>42005</v>
      </c>
      <c r="I2196" s="110" t="s">
        <v>14</v>
      </c>
      <c r="J2196" s="111" t="s">
        <v>83</v>
      </c>
      <c r="K2196" s="110" t="s">
        <v>9</v>
      </c>
      <c r="L2196" s="110" t="s">
        <v>10</v>
      </c>
      <c r="M2196" s="110" t="s">
        <v>10</v>
      </c>
      <c r="N2196" s="110" t="s">
        <v>11</v>
      </c>
      <c r="O2196" s="9">
        <v>108</v>
      </c>
      <c r="P2196" s="9">
        <v>0</v>
      </c>
      <c r="Q2196" s="9">
        <f t="shared" si="86"/>
        <v>108</v>
      </c>
      <c r="R2196" s="112" t="s">
        <v>1</v>
      </c>
      <c r="S2196" s="113" t="s">
        <v>4</v>
      </c>
      <c r="T2196" s="113"/>
      <c r="U2196" s="113" t="s">
        <v>313</v>
      </c>
      <c r="V2196" s="110"/>
      <c r="W2196" s="110"/>
      <c r="X2196" s="110"/>
      <c r="Y2196" s="110"/>
      <c r="Z2196" s="274">
        <v>42005</v>
      </c>
      <c r="AA2196" s="110"/>
      <c r="AB2196" s="110"/>
      <c r="AC2196" s="110"/>
      <c r="AD2196" s="115" t="s">
        <v>1554</v>
      </c>
    </row>
    <row r="2197" spans="2:30" s="21" customFormat="1" ht="15" customHeight="1">
      <c r="B2197" s="109"/>
      <c r="C2197" s="110"/>
      <c r="D2197" s="110"/>
      <c r="E2197" s="110"/>
      <c r="F2197" s="110"/>
      <c r="G2197" s="110" t="s">
        <v>1553</v>
      </c>
      <c r="H2197" s="274">
        <v>42005</v>
      </c>
      <c r="I2197" s="110" t="s">
        <v>14</v>
      </c>
      <c r="J2197" s="111" t="s">
        <v>83</v>
      </c>
      <c r="K2197" s="110" t="s">
        <v>9</v>
      </c>
      <c r="L2197" s="110" t="s">
        <v>10</v>
      </c>
      <c r="M2197" s="110" t="s">
        <v>10</v>
      </c>
      <c r="N2197" s="110" t="s">
        <v>11</v>
      </c>
      <c r="O2197" s="9">
        <v>15980</v>
      </c>
      <c r="P2197" s="9">
        <v>0</v>
      </c>
      <c r="Q2197" s="9">
        <f t="shared" si="86"/>
        <v>15980</v>
      </c>
      <c r="R2197" s="112" t="s">
        <v>1</v>
      </c>
      <c r="S2197" s="113" t="s">
        <v>4</v>
      </c>
      <c r="T2197" s="113"/>
      <c r="U2197" s="163" t="s">
        <v>118</v>
      </c>
      <c r="V2197" s="110"/>
      <c r="W2197" s="110"/>
      <c r="X2197" s="110"/>
      <c r="Y2197" s="110"/>
      <c r="Z2197" s="274">
        <v>42005</v>
      </c>
      <c r="AA2197" s="110"/>
      <c r="AB2197" s="110"/>
      <c r="AC2197" s="110"/>
      <c r="AD2197" s="115" t="s">
        <v>1554</v>
      </c>
    </row>
    <row r="2198" spans="2:30" ht="15" customHeight="1" outlineLevel="5">
      <c r="B2198" s="352"/>
      <c r="C2198" s="2"/>
      <c r="D2198" s="2"/>
      <c r="E2198" s="2"/>
      <c r="F2198" s="2"/>
      <c r="G2198" s="2"/>
      <c r="H2198" s="362"/>
      <c r="I2198" s="2"/>
      <c r="J2198" s="2" t="s">
        <v>83</v>
      </c>
      <c r="K2198" s="2"/>
      <c r="L2198" s="2"/>
      <c r="M2198" s="2"/>
      <c r="N2198" s="2"/>
      <c r="O2198" s="353"/>
      <c r="P2198" s="353"/>
      <c r="Q2198" s="353"/>
      <c r="R2198" s="354"/>
      <c r="S2198" s="355"/>
      <c r="T2198" s="355"/>
      <c r="U2198" s="355"/>
      <c r="V2198" s="2"/>
      <c r="W2198" s="2"/>
      <c r="X2198" s="2"/>
      <c r="Y2198" s="2"/>
      <c r="Z2198" s="356"/>
      <c r="AA2198" s="2"/>
      <c r="AB2198" s="2"/>
      <c r="AC2198" s="2"/>
      <c r="AD2198" s="357"/>
    </row>
    <row r="2199" spans="2:30" ht="15" customHeight="1" outlineLevel="4">
      <c r="B2199" s="352"/>
      <c r="C2199" s="2"/>
      <c r="D2199" s="2"/>
      <c r="E2199" s="2"/>
      <c r="F2199" s="2" t="s">
        <v>1798</v>
      </c>
      <c r="G2199" s="2" t="s">
        <v>1799</v>
      </c>
      <c r="H2199" s="362"/>
      <c r="I2199" s="2"/>
      <c r="J2199" s="2" t="s">
        <v>83</v>
      </c>
      <c r="K2199" s="2"/>
      <c r="L2199" s="2"/>
      <c r="M2199" s="2"/>
      <c r="N2199" s="2"/>
      <c r="O2199" s="353">
        <f>SUM(O2200:O2201)</f>
        <v>41.5</v>
      </c>
      <c r="P2199" s="353">
        <f>SUM(P2200:P2201)</f>
        <v>0</v>
      </c>
      <c r="Q2199" s="353">
        <f>O2199-P2199</f>
        <v>41.5</v>
      </c>
      <c r="R2199" s="354"/>
      <c r="S2199" s="355"/>
      <c r="T2199" s="355"/>
      <c r="U2199" s="355"/>
      <c r="V2199" s="2"/>
      <c r="W2199" s="2"/>
      <c r="X2199" s="2"/>
      <c r="Y2199" s="2"/>
      <c r="Z2199" s="356"/>
      <c r="AA2199" s="2"/>
      <c r="AB2199" s="2"/>
      <c r="AC2199" s="2"/>
      <c r="AD2199" s="357"/>
    </row>
    <row r="2200" spans="2:30" ht="15" customHeight="1" outlineLevel="5">
      <c r="B2200" s="3"/>
      <c r="C2200" s="1"/>
      <c r="D2200" s="1"/>
      <c r="E2200" s="1"/>
      <c r="F2200" s="1"/>
      <c r="G2200" s="1" t="s">
        <v>1553</v>
      </c>
      <c r="H2200" s="277">
        <v>42124</v>
      </c>
      <c r="I2200" s="1" t="s">
        <v>2000</v>
      </c>
      <c r="J2200" s="2" t="s">
        <v>83</v>
      </c>
      <c r="K2200" s="1" t="s">
        <v>9</v>
      </c>
      <c r="L2200" s="1" t="s">
        <v>10</v>
      </c>
      <c r="M2200" s="1" t="s">
        <v>10</v>
      </c>
      <c r="N2200" s="1" t="s">
        <v>11</v>
      </c>
      <c r="O2200" s="7">
        <v>41.5</v>
      </c>
      <c r="P2200" s="7">
        <v>0</v>
      </c>
      <c r="Q2200" s="7">
        <f>O2200-P2200</f>
        <v>41.5</v>
      </c>
      <c r="R2200" s="6" t="s">
        <v>1</v>
      </c>
      <c r="S2200" s="5" t="s">
        <v>4</v>
      </c>
      <c r="T2200" s="5"/>
      <c r="U2200" s="5" t="s">
        <v>208</v>
      </c>
      <c r="V2200" s="1"/>
      <c r="W2200" s="1"/>
      <c r="X2200" s="1"/>
      <c r="Y2200" s="1"/>
      <c r="Z2200" s="4">
        <v>42124</v>
      </c>
      <c r="AA2200" s="1"/>
      <c r="AB2200" s="1"/>
      <c r="AC2200" s="1"/>
      <c r="AD2200" s="8" t="s">
        <v>2001</v>
      </c>
    </row>
    <row r="2201" spans="2:30" outlineLevel="5">
      <c r="B2201" s="352"/>
      <c r="C2201" s="2"/>
      <c r="D2201" s="2"/>
      <c r="E2201" s="2"/>
      <c r="F2201" s="2"/>
      <c r="G2201" s="2"/>
      <c r="H2201" s="362"/>
      <c r="I2201" s="2"/>
      <c r="J2201" s="2" t="s">
        <v>83</v>
      </c>
      <c r="K2201" s="2"/>
      <c r="L2201" s="2"/>
      <c r="M2201" s="2"/>
      <c r="N2201" s="2"/>
      <c r="O2201" s="353"/>
      <c r="P2201" s="353"/>
      <c r="Q2201" s="353"/>
      <c r="R2201" s="354"/>
      <c r="S2201" s="355"/>
      <c r="T2201" s="355"/>
      <c r="U2201" s="355"/>
      <c r="V2201" s="2"/>
      <c r="W2201" s="2"/>
      <c r="X2201" s="2"/>
      <c r="Y2201" s="2"/>
      <c r="Z2201" s="356"/>
      <c r="AA2201" s="2"/>
      <c r="AB2201" s="2"/>
      <c r="AC2201" s="2"/>
      <c r="AD2201" s="357"/>
    </row>
    <row r="2202" spans="2:30" outlineLevel="4">
      <c r="B2202" s="352"/>
      <c r="C2202" s="2"/>
      <c r="D2202" s="2"/>
      <c r="E2202" s="2"/>
      <c r="F2202" s="2" t="s">
        <v>2873</v>
      </c>
      <c r="G2202" s="2" t="s">
        <v>2874</v>
      </c>
      <c r="H2202" s="362"/>
      <c r="I2202" s="2"/>
      <c r="J2202" s="2" t="s">
        <v>83</v>
      </c>
      <c r="K2202" s="2"/>
      <c r="L2202" s="2"/>
      <c r="M2202" s="2"/>
      <c r="N2202" s="2"/>
      <c r="O2202" s="353">
        <f>SUM(O2203:O2209)</f>
        <v>143433.12</v>
      </c>
      <c r="P2202" s="353">
        <f>SUM(P2203:P2209)</f>
        <v>116813.82</v>
      </c>
      <c r="Q2202" s="353">
        <f>O2202-P2202</f>
        <v>26619.299999999988</v>
      </c>
      <c r="R2202" s="354"/>
      <c r="S2202" s="355"/>
      <c r="T2202" s="355"/>
      <c r="U2202" s="355"/>
      <c r="V2202" s="2"/>
      <c r="W2202" s="2"/>
      <c r="X2202" s="2"/>
      <c r="Y2202" s="2"/>
      <c r="Z2202" s="356"/>
      <c r="AA2202" s="2"/>
      <c r="AB2202" s="2"/>
      <c r="AC2202" s="2"/>
      <c r="AD2202" s="357"/>
    </row>
    <row r="2203" spans="2:30" ht="15" customHeight="1" outlineLevel="5">
      <c r="B2203" s="3"/>
      <c r="C2203" s="1"/>
      <c r="D2203" s="1"/>
      <c r="E2203" s="1"/>
      <c r="F2203" s="1"/>
      <c r="G2203" s="1" t="s">
        <v>1553</v>
      </c>
      <c r="H2203" s="277">
        <v>42215</v>
      </c>
      <c r="I2203" s="1" t="s">
        <v>3810</v>
      </c>
      <c r="J2203" s="2" t="s">
        <v>83</v>
      </c>
      <c r="K2203" s="1" t="s">
        <v>9</v>
      </c>
      <c r="L2203" s="1" t="s">
        <v>10</v>
      </c>
      <c r="M2203" s="1" t="s">
        <v>10</v>
      </c>
      <c r="N2203" s="1" t="s">
        <v>11</v>
      </c>
      <c r="O2203" s="7">
        <v>116813.82</v>
      </c>
      <c r="P2203" s="7">
        <v>0</v>
      </c>
      <c r="Q2203" s="7">
        <f>O2203-P2203</f>
        <v>116813.82</v>
      </c>
      <c r="R2203" s="6" t="s">
        <v>1</v>
      </c>
      <c r="S2203" s="5" t="s">
        <v>4</v>
      </c>
      <c r="T2203" s="5"/>
      <c r="U2203" s="5" t="s">
        <v>1734</v>
      </c>
      <c r="V2203" s="1"/>
      <c r="W2203" s="1"/>
      <c r="X2203" s="1"/>
      <c r="Y2203" s="1"/>
      <c r="Z2203" s="4">
        <v>42215</v>
      </c>
      <c r="AA2203" s="1"/>
      <c r="AB2203" s="1"/>
      <c r="AC2203" s="1"/>
      <c r="AD2203" s="8" t="s">
        <v>3811</v>
      </c>
    </row>
    <row r="2204" spans="2:30" ht="15" customHeight="1" outlineLevel="5">
      <c r="B2204" s="3"/>
      <c r="C2204" s="1"/>
      <c r="D2204" s="1"/>
      <c r="E2204" s="1"/>
      <c r="F2204" s="1"/>
      <c r="G2204" s="1" t="s">
        <v>1553</v>
      </c>
      <c r="H2204" s="277">
        <v>42215</v>
      </c>
      <c r="I2204" s="1" t="s">
        <v>2887</v>
      </c>
      <c r="J2204" s="2" t="s">
        <v>83</v>
      </c>
      <c r="K2204" s="1" t="s">
        <v>9</v>
      </c>
      <c r="L2204" s="1" t="s">
        <v>10</v>
      </c>
      <c r="M2204" s="1" t="s">
        <v>10</v>
      </c>
      <c r="N2204" s="1" t="s">
        <v>11</v>
      </c>
      <c r="O2204" s="7">
        <v>0</v>
      </c>
      <c r="P2204" s="7">
        <v>116813.82</v>
      </c>
      <c r="Q2204" s="7">
        <f>O2204-P2204</f>
        <v>-116813.82</v>
      </c>
      <c r="R2204" s="6" t="s">
        <v>1</v>
      </c>
      <c r="S2204" s="5" t="s">
        <v>4</v>
      </c>
      <c r="T2204" s="5"/>
      <c r="U2204" s="5" t="s">
        <v>1734</v>
      </c>
      <c r="V2204" s="1"/>
      <c r="W2204" s="1"/>
      <c r="X2204" s="1"/>
      <c r="Y2204" s="1"/>
      <c r="Z2204" s="4">
        <v>42215</v>
      </c>
      <c r="AA2204" s="1"/>
      <c r="AB2204" s="1"/>
      <c r="AC2204" s="1"/>
      <c r="AD2204" s="8" t="s">
        <v>2888</v>
      </c>
    </row>
    <row r="2205" spans="2:30" ht="15" customHeight="1" outlineLevel="5">
      <c r="B2205" s="3"/>
      <c r="C2205" s="1"/>
      <c r="D2205" s="1"/>
      <c r="E2205" s="1"/>
      <c r="F2205" s="1"/>
      <c r="G2205" s="1" t="s">
        <v>1553</v>
      </c>
      <c r="H2205" s="277">
        <v>42215</v>
      </c>
      <c r="I2205" s="1" t="s">
        <v>2879</v>
      </c>
      <c r="J2205" s="2" t="s">
        <v>83</v>
      </c>
      <c r="K2205" s="1" t="s">
        <v>9</v>
      </c>
      <c r="L2205" s="1" t="s">
        <v>10</v>
      </c>
      <c r="M2205" s="1" t="s">
        <v>10</v>
      </c>
      <c r="N2205" s="1" t="s">
        <v>11</v>
      </c>
      <c r="O2205" s="7">
        <v>3955.3</v>
      </c>
      <c r="P2205" s="7">
        <v>0</v>
      </c>
      <c r="Q2205" s="7">
        <f t="shared" ref="Q2205:Q2208" si="87">O2205-P2205</f>
        <v>3955.3</v>
      </c>
      <c r="R2205" s="6" t="s">
        <v>1</v>
      </c>
      <c r="S2205" s="5" t="s">
        <v>4</v>
      </c>
      <c r="T2205" s="5"/>
      <c r="U2205" s="5" t="s">
        <v>1487</v>
      </c>
      <c r="V2205" s="1"/>
      <c r="W2205" s="1"/>
      <c r="X2205" s="1"/>
      <c r="Y2205" s="1"/>
      <c r="Z2205" s="277">
        <v>42215</v>
      </c>
      <c r="AA2205" s="1"/>
      <c r="AB2205" s="1"/>
      <c r="AC2205" s="1"/>
      <c r="AD2205" s="8" t="s">
        <v>2880</v>
      </c>
    </row>
    <row r="2206" spans="2:30" ht="15" customHeight="1" outlineLevel="5">
      <c r="B2206" s="3"/>
      <c r="C2206" s="1"/>
      <c r="D2206" s="1"/>
      <c r="E2206" s="1"/>
      <c r="F2206" s="1"/>
      <c r="G2206" s="1" t="s">
        <v>1553</v>
      </c>
      <c r="H2206" s="277">
        <v>42215</v>
      </c>
      <c r="I2206" s="1" t="s">
        <v>2879</v>
      </c>
      <c r="J2206" s="2" t="s">
        <v>83</v>
      </c>
      <c r="K2206" s="1" t="s">
        <v>9</v>
      </c>
      <c r="L2206" s="1" t="s">
        <v>10</v>
      </c>
      <c r="M2206" s="1" t="s">
        <v>10</v>
      </c>
      <c r="N2206" s="1" t="s">
        <v>11</v>
      </c>
      <c r="O2206" s="7">
        <v>2000</v>
      </c>
      <c r="P2206" s="7">
        <v>0</v>
      </c>
      <c r="Q2206" s="7">
        <f t="shared" si="87"/>
        <v>2000</v>
      </c>
      <c r="R2206" s="6" t="s">
        <v>1</v>
      </c>
      <c r="S2206" s="5" t="s">
        <v>4</v>
      </c>
      <c r="T2206" s="5"/>
      <c r="U2206" s="5" t="s">
        <v>1506</v>
      </c>
      <c r="V2206" s="1"/>
      <c r="W2206" s="1"/>
      <c r="X2206" s="1"/>
      <c r="Y2206" s="1"/>
      <c r="Z2206" s="277">
        <v>42215</v>
      </c>
      <c r="AA2206" s="1"/>
      <c r="AB2206" s="1"/>
      <c r="AC2206" s="1"/>
      <c r="AD2206" s="8" t="s">
        <v>2880</v>
      </c>
    </row>
    <row r="2207" spans="2:30" ht="15" customHeight="1" outlineLevel="5">
      <c r="B2207" s="3"/>
      <c r="C2207" s="1"/>
      <c r="D2207" s="1"/>
      <c r="E2207" s="1"/>
      <c r="F2207" s="1"/>
      <c r="G2207" s="1" t="s">
        <v>1553</v>
      </c>
      <c r="H2207" s="277">
        <v>42215</v>
      </c>
      <c r="I2207" s="1" t="s">
        <v>2879</v>
      </c>
      <c r="J2207" s="2" t="s">
        <v>83</v>
      </c>
      <c r="K2207" s="1" t="s">
        <v>9</v>
      </c>
      <c r="L2207" s="1" t="s">
        <v>10</v>
      </c>
      <c r="M2207" s="1" t="s">
        <v>10</v>
      </c>
      <c r="N2207" s="1" t="s">
        <v>11</v>
      </c>
      <c r="O2207" s="7">
        <v>3069</v>
      </c>
      <c r="P2207" s="7">
        <v>0</v>
      </c>
      <c r="Q2207" s="7">
        <f t="shared" si="87"/>
        <v>3069</v>
      </c>
      <c r="R2207" s="6" t="s">
        <v>1</v>
      </c>
      <c r="S2207" s="5" t="s">
        <v>4</v>
      </c>
      <c r="T2207" s="5"/>
      <c r="U2207" s="5" t="s">
        <v>750</v>
      </c>
      <c r="V2207" s="1"/>
      <c r="W2207" s="1"/>
      <c r="X2207" s="1"/>
      <c r="Y2207" s="1"/>
      <c r="Z2207" s="277">
        <v>42215</v>
      </c>
      <c r="AA2207" s="1"/>
      <c r="AB2207" s="1"/>
      <c r="AC2207" s="1"/>
      <c r="AD2207" s="8" t="s">
        <v>2880</v>
      </c>
    </row>
    <row r="2208" spans="2:30" ht="15" customHeight="1" outlineLevel="5">
      <c r="B2208" s="3"/>
      <c r="C2208" s="1"/>
      <c r="D2208" s="1"/>
      <c r="E2208" s="1"/>
      <c r="F2208" s="1"/>
      <c r="G2208" s="1" t="s">
        <v>1553</v>
      </c>
      <c r="H2208" s="277">
        <v>42215</v>
      </c>
      <c r="I2208" s="1" t="s">
        <v>2879</v>
      </c>
      <c r="J2208" s="2" t="s">
        <v>83</v>
      </c>
      <c r="K2208" s="1" t="s">
        <v>9</v>
      </c>
      <c r="L2208" s="1" t="s">
        <v>10</v>
      </c>
      <c r="M2208" s="1" t="s">
        <v>10</v>
      </c>
      <c r="N2208" s="1" t="s">
        <v>11</v>
      </c>
      <c r="O2208" s="7">
        <v>17595</v>
      </c>
      <c r="P2208" s="7">
        <v>0</v>
      </c>
      <c r="Q2208" s="7">
        <f t="shared" si="87"/>
        <v>17595</v>
      </c>
      <c r="R2208" s="6" t="s">
        <v>1</v>
      </c>
      <c r="S2208" s="5" t="s">
        <v>4</v>
      </c>
      <c r="T2208" s="5"/>
      <c r="U2208" s="5" t="s">
        <v>1482</v>
      </c>
      <c r="V2208" s="1"/>
      <c r="W2208" s="1"/>
      <c r="X2208" s="1"/>
      <c r="Y2208" s="1"/>
      <c r="Z2208" s="277">
        <v>42215</v>
      </c>
      <c r="AA2208" s="1"/>
      <c r="AB2208" s="1"/>
      <c r="AC2208" s="1"/>
      <c r="AD2208" s="8" t="s">
        <v>2880</v>
      </c>
    </row>
    <row r="2209" spans="2:30" outlineLevel="5">
      <c r="B2209" s="352"/>
      <c r="C2209" s="2"/>
      <c r="D2209" s="2"/>
      <c r="E2209" s="2"/>
      <c r="F2209" s="2"/>
      <c r="G2209" s="2"/>
      <c r="H2209" s="362"/>
      <c r="I2209" s="2"/>
      <c r="J2209" s="2" t="s">
        <v>83</v>
      </c>
      <c r="K2209" s="2"/>
      <c r="L2209" s="2"/>
      <c r="M2209" s="2"/>
      <c r="N2209" s="2"/>
      <c r="O2209" s="353"/>
      <c r="P2209" s="353"/>
      <c r="Q2209" s="353"/>
      <c r="R2209" s="354"/>
      <c r="S2209" s="355"/>
      <c r="T2209" s="355"/>
      <c r="U2209" s="355"/>
      <c r="V2209" s="2"/>
      <c r="W2209" s="2"/>
      <c r="X2209" s="2"/>
      <c r="Y2209" s="2"/>
      <c r="Z2209" s="356"/>
      <c r="AA2209" s="2"/>
      <c r="AB2209" s="2"/>
      <c r="AC2209" s="2"/>
      <c r="AD2209" s="357"/>
    </row>
    <row r="2210" spans="2:30" outlineLevel="4">
      <c r="B2210" s="352"/>
      <c r="C2210" s="2"/>
      <c r="D2210" s="2"/>
      <c r="E2210" s="2"/>
      <c r="F2210" s="2" t="s">
        <v>2889</v>
      </c>
      <c r="G2210" s="2" t="s">
        <v>2890</v>
      </c>
      <c r="H2210" s="362"/>
      <c r="I2210" s="2"/>
      <c r="J2210" s="2" t="s">
        <v>83</v>
      </c>
      <c r="K2210" s="2"/>
      <c r="L2210" s="2"/>
      <c r="M2210" s="2"/>
      <c r="N2210" s="2"/>
      <c r="O2210" s="353">
        <f>SUM(O2211:O2215)</f>
        <v>5337.93</v>
      </c>
      <c r="P2210" s="353">
        <f>SUM(P2211:P2215)</f>
        <v>19028.810000000001</v>
      </c>
      <c r="Q2210" s="353">
        <f>O2210-P2210</f>
        <v>-13690.880000000001</v>
      </c>
      <c r="R2210" s="354"/>
      <c r="S2210" s="355"/>
      <c r="T2210" s="355"/>
      <c r="U2210" s="355"/>
      <c r="V2210" s="2"/>
      <c r="W2210" s="2"/>
      <c r="X2210" s="2"/>
      <c r="Y2210" s="2"/>
      <c r="Z2210" s="356"/>
      <c r="AA2210" s="2"/>
      <c r="AB2210" s="2"/>
      <c r="AC2210" s="2"/>
      <c r="AD2210" s="357"/>
    </row>
    <row r="2211" spans="2:30" ht="15" customHeight="1" outlineLevel="5">
      <c r="B2211" s="3"/>
      <c r="C2211" s="1"/>
      <c r="D2211" s="1"/>
      <c r="E2211" s="1"/>
      <c r="F2211" s="1"/>
      <c r="G2211" s="1" t="s">
        <v>1553</v>
      </c>
      <c r="H2211" s="277">
        <v>42277</v>
      </c>
      <c r="I2211" s="1" t="s">
        <v>3184</v>
      </c>
      <c r="J2211" s="2" t="s">
        <v>83</v>
      </c>
      <c r="K2211" s="1" t="s">
        <v>9</v>
      </c>
      <c r="L2211" s="1" t="s">
        <v>10</v>
      </c>
      <c r="M2211" s="1" t="s">
        <v>10</v>
      </c>
      <c r="N2211" s="1" t="s">
        <v>11</v>
      </c>
      <c r="O2211" s="7">
        <v>1637.48</v>
      </c>
      <c r="P2211" s="7"/>
      <c r="Q2211" s="7">
        <f t="shared" ref="Q2211:Q2213" si="88">O2211-P2211</f>
        <v>1637.48</v>
      </c>
      <c r="R2211" s="6" t="s">
        <v>1</v>
      </c>
      <c r="S2211" s="5" t="s">
        <v>4</v>
      </c>
      <c r="T2211" s="5"/>
      <c r="U2211" s="5" t="s">
        <v>1483</v>
      </c>
      <c r="V2211" s="1"/>
      <c r="W2211" s="1"/>
      <c r="X2211" s="1"/>
      <c r="Y2211" s="1"/>
      <c r="Z2211" s="277">
        <v>42277</v>
      </c>
      <c r="AA2211" s="1"/>
      <c r="AB2211" s="1"/>
      <c r="AC2211" s="1"/>
      <c r="AD2211" s="8" t="s">
        <v>3185</v>
      </c>
    </row>
    <row r="2212" spans="2:30" ht="15" customHeight="1" outlineLevel="5">
      <c r="B2212" s="3"/>
      <c r="C2212" s="1"/>
      <c r="D2212" s="1"/>
      <c r="E2212" s="1"/>
      <c r="F2212" s="1"/>
      <c r="G2212" s="1" t="s">
        <v>1553</v>
      </c>
      <c r="H2212" s="277">
        <v>42277</v>
      </c>
      <c r="I2212" s="1" t="s">
        <v>3184</v>
      </c>
      <c r="J2212" s="2" t="s">
        <v>83</v>
      </c>
      <c r="K2212" s="1" t="s">
        <v>9</v>
      </c>
      <c r="L2212" s="1" t="s">
        <v>10</v>
      </c>
      <c r="M2212" s="1" t="s">
        <v>10</v>
      </c>
      <c r="N2212" s="1" t="s">
        <v>11</v>
      </c>
      <c r="O2212" s="7">
        <v>800</v>
      </c>
      <c r="P2212" s="7"/>
      <c r="Q2212" s="7">
        <f t="shared" si="88"/>
        <v>800</v>
      </c>
      <c r="R2212" s="6" t="s">
        <v>1</v>
      </c>
      <c r="S2212" s="5" t="s">
        <v>4</v>
      </c>
      <c r="T2212" s="5"/>
      <c r="U2212" s="5" t="s">
        <v>1486</v>
      </c>
      <c r="V2212" s="1"/>
      <c r="W2212" s="1"/>
      <c r="X2212" s="1"/>
      <c r="Y2212" s="1"/>
      <c r="Z2212" s="277">
        <v>42277</v>
      </c>
      <c r="AA2212" s="1"/>
      <c r="AB2212" s="1"/>
      <c r="AC2212" s="1"/>
      <c r="AD2212" s="8" t="s">
        <v>3185</v>
      </c>
    </row>
    <row r="2213" spans="2:30" ht="15" customHeight="1" outlineLevel="5">
      <c r="B2213" s="3"/>
      <c r="C2213" s="1"/>
      <c r="D2213" s="1"/>
      <c r="E2213" s="1"/>
      <c r="F2213" s="1"/>
      <c r="G2213" s="1" t="s">
        <v>1553</v>
      </c>
      <c r="H2213" s="277">
        <v>42277</v>
      </c>
      <c r="I2213" s="1" t="s">
        <v>3184</v>
      </c>
      <c r="J2213" s="2" t="s">
        <v>83</v>
      </c>
      <c r="K2213" s="1" t="s">
        <v>9</v>
      </c>
      <c r="L2213" s="1" t="s">
        <v>10</v>
      </c>
      <c r="M2213" s="1" t="s">
        <v>10</v>
      </c>
      <c r="N2213" s="1" t="s">
        <v>11</v>
      </c>
      <c r="O2213" s="7">
        <v>2900.45</v>
      </c>
      <c r="P2213" s="7"/>
      <c r="Q2213" s="7">
        <f t="shared" si="88"/>
        <v>2900.45</v>
      </c>
      <c r="R2213" s="6" t="s">
        <v>1</v>
      </c>
      <c r="S2213" s="5" t="s">
        <v>4</v>
      </c>
      <c r="T2213" s="5"/>
      <c r="U2213" s="378" t="s">
        <v>599</v>
      </c>
      <c r="V2213" s="1"/>
      <c r="W2213" s="1"/>
      <c r="X2213" s="1"/>
      <c r="Y2213" s="1"/>
      <c r="Z2213" s="277">
        <v>42277</v>
      </c>
      <c r="AA2213" s="1"/>
      <c r="AB2213" s="1"/>
      <c r="AC2213" s="1"/>
      <c r="AD2213" s="8" t="s">
        <v>3185</v>
      </c>
    </row>
    <row r="2214" spans="2:30" ht="15" customHeight="1" outlineLevel="5">
      <c r="B2214" s="3"/>
      <c r="C2214" s="1"/>
      <c r="D2214" s="1"/>
      <c r="E2214" s="1"/>
      <c r="F2214" s="1"/>
      <c r="G2214" s="1" t="s">
        <v>1553</v>
      </c>
      <c r="H2214" s="277">
        <v>42277</v>
      </c>
      <c r="I2214" s="1" t="s">
        <v>3184</v>
      </c>
      <c r="J2214" s="2" t="s">
        <v>83</v>
      </c>
      <c r="K2214" s="1" t="s">
        <v>9</v>
      </c>
      <c r="L2214" s="1" t="s">
        <v>10</v>
      </c>
      <c r="M2214" s="1" t="s">
        <v>10</v>
      </c>
      <c r="N2214" s="1" t="s">
        <v>11</v>
      </c>
      <c r="O2214" s="7"/>
      <c r="P2214" s="7">
        <v>19028.810000000001</v>
      </c>
      <c r="Q2214" s="7">
        <f>O2214-P2214</f>
        <v>-19028.810000000001</v>
      </c>
      <c r="R2214" s="6" t="s">
        <v>1</v>
      </c>
      <c r="S2214" s="5" t="s">
        <v>4</v>
      </c>
      <c r="T2214" s="5"/>
      <c r="U2214" s="378" t="s">
        <v>411</v>
      </c>
      <c r="V2214" s="1"/>
      <c r="W2214" s="1"/>
      <c r="X2214" s="1"/>
      <c r="Y2214" s="1"/>
      <c r="Z2214" s="277">
        <v>42277</v>
      </c>
      <c r="AA2214" s="1"/>
      <c r="AB2214" s="1"/>
      <c r="AC2214" s="1"/>
      <c r="AD2214" s="8" t="s">
        <v>3185</v>
      </c>
    </row>
    <row r="2215" spans="2:30" ht="15" customHeight="1" outlineLevel="5">
      <c r="B2215" s="352"/>
      <c r="C2215" s="2"/>
      <c r="D2215" s="2"/>
      <c r="E2215" s="2"/>
      <c r="F2215" s="2"/>
      <c r="G2215" s="2"/>
      <c r="H2215" s="362"/>
      <c r="I2215" s="2"/>
      <c r="J2215" s="2" t="s">
        <v>83</v>
      </c>
      <c r="K2215" s="2"/>
      <c r="L2215" s="2"/>
      <c r="M2215" s="2"/>
      <c r="N2215" s="2"/>
      <c r="O2215" s="353"/>
      <c r="P2215" s="353"/>
      <c r="Q2215" s="353"/>
      <c r="R2215" s="354"/>
      <c r="S2215" s="355"/>
      <c r="T2215" s="355"/>
      <c r="U2215" s="355"/>
      <c r="V2215" s="2"/>
      <c r="W2215" s="2"/>
      <c r="X2215" s="2"/>
      <c r="Y2215" s="2"/>
      <c r="Z2215" s="356"/>
      <c r="AA2215" s="2"/>
      <c r="AB2215" s="2"/>
      <c r="AC2215" s="2"/>
      <c r="AD2215" s="357"/>
    </row>
    <row r="2216" spans="2:30" ht="15" customHeight="1" outlineLevel="4">
      <c r="B2216" s="352"/>
      <c r="C2216" s="2"/>
      <c r="D2216" s="2"/>
      <c r="E2216" s="2"/>
      <c r="F2216" s="2" t="s">
        <v>4208</v>
      </c>
      <c r="G2216" s="2" t="s">
        <v>4209</v>
      </c>
      <c r="H2216" s="362"/>
      <c r="I2216" s="2"/>
      <c r="J2216" s="2" t="s">
        <v>83</v>
      </c>
      <c r="K2216" s="2"/>
      <c r="L2216" s="2"/>
      <c r="M2216" s="2"/>
      <c r="N2216" s="2"/>
      <c r="O2216" s="353">
        <f>SUM(O2217:O2220)</f>
        <v>10446.700000000001</v>
      </c>
      <c r="P2216" s="353">
        <f>SUM(P2217:P2220)</f>
        <v>2300.5</v>
      </c>
      <c r="Q2216" s="353">
        <f>O2216-P2216</f>
        <v>8146.2000000000007</v>
      </c>
      <c r="R2216" s="354"/>
      <c r="S2216" s="355"/>
      <c r="T2216" s="355"/>
      <c r="U2216" s="355"/>
      <c r="V2216" s="2"/>
      <c r="W2216" s="2"/>
      <c r="X2216" s="2"/>
      <c r="Y2216" s="2"/>
      <c r="Z2216" s="356"/>
      <c r="AA2216" s="2"/>
      <c r="AB2216" s="2"/>
      <c r="AC2216" s="2"/>
      <c r="AD2216" s="357"/>
    </row>
    <row r="2217" spans="2:30" ht="15" customHeight="1" outlineLevel="5">
      <c r="B2217" s="3"/>
      <c r="C2217" s="1"/>
      <c r="D2217" s="1"/>
      <c r="E2217" s="1"/>
      <c r="F2217" s="1"/>
      <c r="G2217" s="1" t="s">
        <v>1553</v>
      </c>
      <c r="H2217" s="277">
        <v>42307</v>
      </c>
      <c r="I2217" s="1" t="s">
        <v>4391</v>
      </c>
      <c r="J2217" s="2" t="s">
        <v>83</v>
      </c>
      <c r="K2217" s="1" t="s">
        <v>9</v>
      </c>
      <c r="L2217" s="1" t="s">
        <v>10</v>
      </c>
      <c r="M2217" s="1" t="s">
        <v>10</v>
      </c>
      <c r="N2217" s="1" t="s">
        <v>11</v>
      </c>
      <c r="O2217" s="7">
        <v>10361.700000000001</v>
      </c>
      <c r="P2217" s="7"/>
      <c r="Q2217" s="7">
        <f t="shared" ref="Q2217:Q2218" si="89">O2217-P2217</f>
        <v>10361.700000000001</v>
      </c>
      <c r="R2217" s="6" t="s">
        <v>1</v>
      </c>
      <c r="S2217" s="5" t="s">
        <v>4</v>
      </c>
      <c r="T2217" s="5"/>
      <c r="U2217" s="5" t="s">
        <v>7732</v>
      </c>
      <c r="V2217" s="1"/>
      <c r="W2217" s="1"/>
      <c r="X2217" s="1"/>
      <c r="Y2217" s="1"/>
      <c r="Z2217" s="4">
        <v>42307</v>
      </c>
      <c r="AA2217" s="1"/>
      <c r="AB2217" s="1"/>
      <c r="AC2217" s="1"/>
      <c r="AD2217" s="8" t="s">
        <v>4392</v>
      </c>
    </row>
    <row r="2218" spans="2:30" ht="15" customHeight="1" outlineLevel="5">
      <c r="B2218" s="3"/>
      <c r="C2218" s="1"/>
      <c r="D2218" s="1"/>
      <c r="E2218" s="1"/>
      <c r="F2218" s="1"/>
      <c r="G2218" s="1" t="s">
        <v>1553</v>
      </c>
      <c r="H2218" s="277">
        <v>42307</v>
      </c>
      <c r="I2218" s="1" t="s">
        <v>4391</v>
      </c>
      <c r="J2218" s="2" t="s">
        <v>83</v>
      </c>
      <c r="K2218" s="1" t="s">
        <v>9</v>
      </c>
      <c r="L2218" s="1" t="s">
        <v>10</v>
      </c>
      <c r="M2218" s="1" t="s">
        <v>10</v>
      </c>
      <c r="N2218" s="1" t="s">
        <v>11</v>
      </c>
      <c r="O2218" s="7">
        <v>85</v>
      </c>
      <c r="P2218" s="7"/>
      <c r="Q2218" s="7">
        <f t="shared" si="89"/>
        <v>85</v>
      </c>
      <c r="R2218" s="6" t="s">
        <v>1</v>
      </c>
      <c r="S2218" s="5" t="s">
        <v>4</v>
      </c>
      <c r="T2218" s="5"/>
      <c r="U2218" s="5" t="s">
        <v>1484</v>
      </c>
      <c r="V2218" s="1"/>
      <c r="W2218" s="1"/>
      <c r="X2218" s="1"/>
      <c r="Y2218" s="1"/>
      <c r="Z2218" s="4">
        <v>42307</v>
      </c>
      <c r="AA2218" s="1"/>
      <c r="AB2218" s="1"/>
      <c r="AC2218" s="1"/>
      <c r="AD2218" s="8" t="s">
        <v>4392</v>
      </c>
    </row>
    <row r="2219" spans="2:30" ht="15" customHeight="1" outlineLevel="5">
      <c r="B2219" s="3"/>
      <c r="C2219" s="1"/>
      <c r="D2219" s="1"/>
      <c r="E2219" s="1"/>
      <c r="F2219" s="1"/>
      <c r="G2219" s="1" t="s">
        <v>1553</v>
      </c>
      <c r="H2219" s="277">
        <v>42307</v>
      </c>
      <c r="I2219" s="1" t="s">
        <v>4391</v>
      </c>
      <c r="J2219" s="2" t="s">
        <v>83</v>
      </c>
      <c r="K2219" s="1" t="s">
        <v>9</v>
      </c>
      <c r="L2219" s="1" t="s">
        <v>10</v>
      </c>
      <c r="M2219" s="1" t="s">
        <v>10</v>
      </c>
      <c r="N2219" s="1" t="s">
        <v>11</v>
      </c>
      <c r="O2219" s="7"/>
      <c r="P2219" s="7">
        <v>2300.5</v>
      </c>
      <c r="Q2219" s="7">
        <f>O2219-P2219</f>
        <v>-2300.5</v>
      </c>
      <c r="R2219" s="6" t="s">
        <v>1</v>
      </c>
      <c r="S2219" s="5" t="s">
        <v>4</v>
      </c>
      <c r="T2219" s="5"/>
      <c r="U2219" s="5" t="s">
        <v>206</v>
      </c>
      <c r="V2219" s="1"/>
      <c r="W2219" s="1"/>
      <c r="X2219" s="1"/>
      <c r="Y2219" s="1"/>
      <c r="Z2219" s="4">
        <v>42307</v>
      </c>
      <c r="AA2219" s="1"/>
      <c r="AB2219" s="1"/>
      <c r="AC2219" s="1"/>
      <c r="AD2219" s="8" t="s">
        <v>4392</v>
      </c>
    </row>
    <row r="2220" spans="2:30" outlineLevel="5">
      <c r="B2220" s="352"/>
      <c r="C2220" s="2"/>
      <c r="D2220" s="2"/>
      <c r="E2220" s="2"/>
      <c r="F2220" s="2"/>
      <c r="G2220" s="2"/>
      <c r="H2220" s="362"/>
      <c r="I2220" s="2"/>
      <c r="J2220" s="2" t="s">
        <v>83</v>
      </c>
      <c r="K2220" s="2"/>
      <c r="L2220" s="2"/>
      <c r="M2220" s="2"/>
      <c r="N2220" s="2"/>
      <c r="O2220" s="353"/>
      <c r="P2220" s="353"/>
      <c r="Q2220" s="353"/>
      <c r="R2220" s="354"/>
      <c r="S2220" s="355"/>
      <c r="T2220" s="355"/>
      <c r="U2220" s="355"/>
      <c r="V2220" s="2"/>
      <c r="W2220" s="2"/>
      <c r="X2220" s="2"/>
      <c r="Y2220" s="2"/>
      <c r="Z2220" s="356"/>
      <c r="AA2220" s="2"/>
      <c r="AB2220" s="2"/>
      <c r="AC2220" s="2"/>
      <c r="AD2220" s="357"/>
    </row>
    <row r="2221" spans="2:30" outlineLevel="4">
      <c r="B2221" s="352"/>
      <c r="C2221" s="2"/>
      <c r="D2221" s="2"/>
      <c r="E2221" s="2"/>
      <c r="F2221" s="2" t="s">
        <v>4204</v>
      </c>
      <c r="G2221" s="2" t="s">
        <v>4205</v>
      </c>
      <c r="H2221" s="362"/>
      <c r="I2221" s="2"/>
      <c r="J2221" s="2" t="s">
        <v>83</v>
      </c>
      <c r="K2221" s="2"/>
      <c r="L2221" s="2"/>
      <c r="M2221" s="2"/>
      <c r="N2221" s="2"/>
      <c r="O2221" s="353">
        <f>SUM(O2222:O2242)</f>
        <v>72122.509999999995</v>
      </c>
      <c r="P2221" s="353">
        <f>SUM(P2222:P2242)</f>
        <v>784030.79000000015</v>
      </c>
      <c r="Q2221" s="353">
        <f>O2221-P2221</f>
        <v>-711908.28000000014</v>
      </c>
      <c r="R2221" s="354"/>
      <c r="S2221" s="355"/>
      <c r="T2221" s="355"/>
      <c r="U2221" s="355"/>
      <c r="V2221" s="2"/>
      <c r="W2221" s="2"/>
      <c r="X2221" s="2"/>
      <c r="Y2221" s="2"/>
      <c r="Z2221" s="356"/>
      <c r="AA2221" s="2"/>
      <c r="AB2221" s="2"/>
      <c r="AC2221" s="2"/>
      <c r="AD2221" s="357"/>
    </row>
    <row r="2222" spans="2:30" ht="15" customHeight="1" outlineLevel="5">
      <c r="B2222" s="3"/>
      <c r="C2222" s="1"/>
      <c r="D2222" s="1"/>
      <c r="E2222" s="1"/>
      <c r="F2222" s="1"/>
      <c r="G2222" s="1" t="s">
        <v>1553</v>
      </c>
      <c r="H2222" s="277">
        <v>42368</v>
      </c>
      <c r="I2222" s="1" t="s">
        <v>4206</v>
      </c>
      <c r="J2222" s="2" t="s">
        <v>83</v>
      </c>
      <c r="K2222" s="1" t="s">
        <v>9</v>
      </c>
      <c r="L2222" s="1" t="s">
        <v>10</v>
      </c>
      <c r="M2222" s="1" t="s">
        <v>10</v>
      </c>
      <c r="N2222" s="1" t="s">
        <v>11</v>
      </c>
      <c r="O2222" s="7">
        <v>3136.8</v>
      </c>
      <c r="P2222" s="7">
        <v>0</v>
      </c>
      <c r="Q2222" s="7">
        <f>O2222-P2222</f>
        <v>3136.8</v>
      </c>
      <c r="R2222" s="6" t="s">
        <v>1</v>
      </c>
      <c r="S2222" s="5" t="s">
        <v>4</v>
      </c>
      <c r="T2222" s="5"/>
      <c r="U2222" s="5" t="s">
        <v>1488</v>
      </c>
      <c r="V2222" s="1"/>
      <c r="W2222" s="1"/>
      <c r="X2222" s="1"/>
      <c r="Y2222" s="1"/>
      <c r="Z2222" s="4">
        <v>42368</v>
      </c>
      <c r="AA2222" s="1"/>
      <c r="AB2222" s="1"/>
      <c r="AC2222" s="1"/>
      <c r="AD2222" s="8" t="s">
        <v>4207</v>
      </c>
    </row>
    <row r="2223" spans="2:30" ht="15" customHeight="1" outlineLevel="5">
      <c r="B2223" s="3"/>
      <c r="C2223" s="1"/>
      <c r="D2223" s="1"/>
      <c r="E2223" s="1"/>
      <c r="F2223" s="1"/>
      <c r="G2223" s="1" t="s">
        <v>1553</v>
      </c>
      <c r="H2223" s="277">
        <v>42368</v>
      </c>
      <c r="I2223" s="1" t="s">
        <v>6342</v>
      </c>
      <c r="J2223" s="2" t="s">
        <v>83</v>
      </c>
      <c r="K2223" s="1" t="s">
        <v>9</v>
      </c>
      <c r="L2223" s="1" t="s">
        <v>10</v>
      </c>
      <c r="M2223" s="1" t="s">
        <v>10</v>
      </c>
      <c r="N2223" s="1" t="s">
        <v>11</v>
      </c>
      <c r="O2223" s="7">
        <v>0</v>
      </c>
      <c r="P2223" s="7">
        <v>2300.5</v>
      </c>
      <c r="Q2223" s="7">
        <f>O2223-P2223</f>
        <v>-2300.5</v>
      </c>
      <c r="R2223" s="6" t="s">
        <v>1</v>
      </c>
      <c r="S2223" s="5" t="s">
        <v>4</v>
      </c>
      <c r="T2223" s="5"/>
      <c r="U2223" s="5" t="s">
        <v>206</v>
      </c>
      <c r="V2223" s="1"/>
      <c r="W2223" s="1"/>
      <c r="X2223" s="1"/>
      <c r="Y2223" s="1"/>
      <c r="Z2223" s="4">
        <v>42368</v>
      </c>
      <c r="AA2223" s="1"/>
      <c r="AB2223" s="1"/>
      <c r="AC2223" s="1"/>
      <c r="AD2223" s="8" t="s">
        <v>6343</v>
      </c>
    </row>
    <row r="2224" spans="2:30" ht="15" customHeight="1" outlineLevel="5">
      <c r="B2224" s="3"/>
      <c r="C2224" s="1"/>
      <c r="D2224" s="1"/>
      <c r="E2224" s="1"/>
      <c r="F2224" s="1"/>
      <c r="G2224" s="1" t="s">
        <v>1553</v>
      </c>
      <c r="H2224" s="4">
        <v>42368</v>
      </c>
      <c r="I2224" s="1" t="s">
        <v>7771</v>
      </c>
      <c r="J2224" s="2" t="s">
        <v>83</v>
      </c>
      <c r="K2224" s="1" t="s">
        <v>9</v>
      </c>
      <c r="L2224" s="1" t="s">
        <v>10</v>
      </c>
      <c r="M2224" s="1" t="s">
        <v>10</v>
      </c>
      <c r="N2224" s="1" t="s">
        <v>11</v>
      </c>
      <c r="O2224" s="7">
        <v>2300.5</v>
      </c>
      <c r="P2224" s="7">
        <v>0</v>
      </c>
      <c r="Q2224" s="7">
        <f>O2224-P2224</f>
        <v>2300.5</v>
      </c>
      <c r="R2224" s="6" t="s">
        <v>1</v>
      </c>
      <c r="S2224" s="5" t="s">
        <v>4</v>
      </c>
      <c r="T2224" s="5"/>
      <c r="U2224" s="422" t="s">
        <v>206</v>
      </c>
      <c r="V2224" s="1"/>
      <c r="W2224" s="1"/>
      <c r="X2224" s="1"/>
      <c r="Y2224" s="1"/>
      <c r="Z2224" s="4">
        <v>42368</v>
      </c>
      <c r="AA2224" s="1"/>
      <c r="AB2224" s="1"/>
      <c r="AC2224" s="1"/>
      <c r="AD2224" s="8" t="s">
        <v>7772</v>
      </c>
    </row>
    <row r="2225" spans="2:30" ht="15" customHeight="1" outlineLevel="5">
      <c r="B2225" s="3"/>
      <c r="C2225" s="1"/>
      <c r="D2225" s="1"/>
      <c r="E2225" s="1"/>
      <c r="F2225" s="1"/>
      <c r="G2225" s="1" t="s">
        <v>1553</v>
      </c>
      <c r="H2225" s="4">
        <v>42369</v>
      </c>
      <c r="I2225" s="1" t="s">
        <v>7778</v>
      </c>
      <c r="J2225" s="2" t="s">
        <v>83</v>
      </c>
      <c r="K2225" s="1" t="s">
        <v>9</v>
      </c>
      <c r="L2225" s="1" t="s">
        <v>10</v>
      </c>
      <c r="M2225" s="1" t="s">
        <v>10</v>
      </c>
      <c r="N2225" s="1" t="s">
        <v>11</v>
      </c>
      <c r="O2225" s="7">
        <v>0</v>
      </c>
      <c r="P2225" s="7">
        <v>118450.11</v>
      </c>
      <c r="Q2225" s="7">
        <f t="shared" ref="Q2225:Q2227" si="90">O2225-P2225</f>
        <v>-118450.11</v>
      </c>
      <c r="R2225" s="6" t="s">
        <v>1</v>
      </c>
      <c r="S2225" s="5" t="s">
        <v>4</v>
      </c>
      <c r="T2225" s="5"/>
      <c r="U2225" s="422" t="s">
        <v>928</v>
      </c>
      <c r="V2225" s="1"/>
      <c r="W2225" s="1"/>
      <c r="X2225" s="1"/>
      <c r="Y2225" s="1"/>
      <c r="Z2225" s="4">
        <v>42369</v>
      </c>
      <c r="AA2225" s="1"/>
      <c r="AB2225" s="1"/>
      <c r="AC2225" s="1"/>
      <c r="AD2225" s="8" t="s">
        <v>7779</v>
      </c>
    </row>
    <row r="2226" spans="2:30" ht="15" customHeight="1" outlineLevel="5">
      <c r="B2226" s="3"/>
      <c r="C2226" s="1"/>
      <c r="D2226" s="1"/>
      <c r="E2226" s="1"/>
      <c r="F2226" s="1"/>
      <c r="G2226" s="1" t="s">
        <v>1553</v>
      </c>
      <c r="H2226" s="4">
        <v>42369</v>
      </c>
      <c r="I2226" s="1" t="s">
        <v>7778</v>
      </c>
      <c r="J2226" s="2" t="s">
        <v>83</v>
      </c>
      <c r="K2226" s="1" t="s">
        <v>9</v>
      </c>
      <c r="L2226" s="1" t="s">
        <v>10</v>
      </c>
      <c r="M2226" s="1" t="s">
        <v>10</v>
      </c>
      <c r="N2226" s="1" t="s">
        <v>11</v>
      </c>
      <c r="O2226" s="7">
        <v>0</v>
      </c>
      <c r="P2226" s="7">
        <v>135652</v>
      </c>
      <c r="Q2226" s="7">
        <f t="shared" si="90"/>
        <v>-135652</v>
      </c>
      <c r="R2226" s="6" t="s">
        <v>1</v>
      </c>
      <c r="S2226" s="5" t="s">
        <v>4</v>
      </c>
      <c r="T2226" s="5"/>
      <c r="U2226" s="422" t="s">
        <v>458</v>
      </c>
      <c r="V2226" s="1"/>
      <c r="W2226" s="1"/>
      <c r="X2226" s="1"/>
      <c r="Y2226" s="1"/>
      <c r="Z2226" s="4">
        <v>42369</v>
      </c>
      <c r="AA2226" s="1"/>
      <c r="AB2226" s="1"/>
      <c r="AC2226" s="1"/>
      <c r="AD2226" s="8" t="s">
        <v>7779</v>
      </c>
    </row>
    <row r="2227" spans="2:30" ht="15" customHeight="1" outlineLevel="5">
      <c r="B2227" s="3"/>
      <c r="C2227" s="1"/>
      <c r="D2227" s="1"/>
      <c r="E2227" s="1"/>
      <c r="F2227" s="1"/>
      <c r="G2227" s="1" t="s">
        <v>1553</v>
      </c>
      <c r="H2227" s="4">
        <v>42369</v>
      </c>
      <c r="I2227" s="1" t="s">
        <v>7778</v>
      </c>
      <c r="J2227" s="2" t="s">
        <v>83</v>
      </c>
      <c r="K2227" s="1" t="s">
        <v>9</v>
      </c>
      <c r="L2227" s="1" t="s">
        <v>10</v>
      </c>
      <c r="M2227" s="1" t="s">
        <v>10</v>
      </c>
      <c r="N2227" s="1" t="s">
        <v>11</v>
      </c>
      <c r="O2227" s="7">
        <v>0</v>
      </c>
      <c r="P2227" s="7">
        <v>11150.77</v>
      </c>
      <c r="Q2227" s="7">
        <f t="shared" si="90"/>
        <v>-11150.77</v>
      </c>
      <c r="R2227" s="6" t="s">
        <v>1</v>
      </c>
      <c r="S2227" s="5" t="s">
        <v>4</v>
      </c>
      <c r="T2227" s="5"/>
      <c r="U2227" s="422" t="s">
        <v>483</v>
      </c>
      <c r="V2227" s="1"/>
      <c r="W2227" s="1"/>
      <c r="X2227" s="1"/>
      <c r="Y2227" s="1"/>
      <c r="Z2227" s="4">
        <v>42369</v>
      </c>
      <c r="AA2227" s="1"/>
      <c r="AB2227" s="1"/>
      <c r="AC2227" s="1"/>
      <c r="AD2227" s="8" t="s">
        <v>7779</v>
      </c>
    </row>
    <row r="2228" spans="2:30" ht="15" customHeight="1" outlineLevel="5">
      <c r="B2228" s="3"/>
      <c r="C2228" s="1"/>
      <c r="D2228" s="1"/>
      <c r="E2228" s="1"/>
      <c r="F2228" s="1"/>
      <c r="G2228" s="1" t="s">
        <v>1553</v>
      </c>
      <c r="H2228" s="4">
        <v>42369</v>
      </c>
      <c r="I2228" s="1" t="s">
        <v>7780</v>
      </c>
      <c r="J2228" s="2" t="s">
        <v>83</v>
      </c>
      <c r="K2228" s="1" t="s">
        <v>9</v>
      </c>
      <c r="L2228" s="1" t="s">
        <v>10</v>
      </c>
      <c r="M2228" s="1" t="s">
        <v>10</v>
      </c>
      <c r="N2228" s="1" t="s">
        <v>11</v>
      </c>
      <c r="O2228" s="7">
        <v>0</v>
      </c>
      <c r="P2228" s="7">
        <v>3744.01</v>
      </c>
      <c r="Q2228" s="7">
        <f t="shared" ref="Q2228:Q2230" si="91">O2228-P2228</f>
        <v>-3744.01</v>
      </c>
      <c r="R2228" s="6" t="s">
        <v>1</v>
      </c>
      <c r="S2228" s="5" t="s">
        <v>4</v>
      </c>
      <c r="T2228" s="5"/>
      <c r="U2228" s="422" t="s">
        <v>339</v>
      </c>
      <c r="V2228" s="1"/>
      <c r="W2228" s="1"/>
      <c r="X2228" s="1"/>
      <c r="Y2228" s="1"/>
      <c r="Z2228" s="4">
        <v>42369</v>
      </c>
      <c r="AA2228" s="1"/>
      <c r="AB2228" s="1"/>
      <c r="AC2228" s="1"/>
      <c r="AD2228" s="8" t="s">
        <v>7781</v>
      </c>
    </row>
    <row r="2229" spans="2:30" ht="15" customHeight="1" outlineLevel="5">
      <c r="B2229" s="3"/>
      <c r="C2229" s="1"/>
      <c r="D2229" s="1"/>
      <c r="E2229" s="1"/>
      <c r="F2229" s="1"/>
      <c r="G2229" s="1" t="s">
        <v>1553</v>
      </c>
      <c r="H2229" s="4">
        <v>42369</v>
      </c>
      <c r="I2229" s="1" t="s">
        <v>7780</v>
      </c>
      <c r="J2229" s="2" t="s">
        <v>83</v>
      </c>
      <c r="K2229" s="1" t="s">
        <v>9</v>
      </c>
      <c r="L2229" s="1" t="s">
        <v>10</v>
      </c>
      <c r="M2229" s="1" t="s">
        <v>10</v>
      </c>
      <c r="N2229" s="1" t="s">
        <v>11</v>
      </c>
      <c r="O2229" s="7">
        <v>0</v>
      </c>
      <c r="P2229" s="7">
        <v>251991.83</v>
      </c>
      <c r="Q2229" s="7">
        <f t="shared" si="91"/>
        <v>-251991.83</v>
      </c>
      <c r="R2229" s="6" t="s">
        <v>1</v>
      </c>
      <c r="S2229" s="5" t="s">
        <v>4</v>
      </c>
      <c r="T2229" s="5"/>
      <c r="U2229" s="422" t="s">
        <v>347</v>
      </c>
      <c r="V2229" s="1"/>
      <c r="W2229" s="1"/>
      <c r="X2229" s="1"/>
      <c r="Y2229" s="1"/>
      <c r="Z2229" s="4">
        <v>42369</v>
      </c>
      <c r="AA2229" s="1"/>
      <c r="AB2229" s="1"/>
      <c r="AC2229" s="1"/>
      <c r="AD2229" s="8" t="s">
        <v>7781</v>
      </c>
    </row>
    <row r="2230" spans="2:30" ht="15" customHeight="1" outlineLevel="5">
      <c r="B2230" s="3"/>
      <c r="C2230" s="1"/>
      <c r="D2230" s="1"/>
      <c r="E2230" s="1"/>
      <c r="F2230" s="1"/>
      <c r="G2230" s="1" t="s">
        <v>1553</v>
      </c>
      <c r="H2230" s="4">
        <v>42369</v>
      </c>
      <c r="I2230" s="1" t="s">
        <v>7780</v>
      </c>
      <c r="J2230" s="2" t="s">
        <v>83</v>
      </c>
      <c r="K2230" s="1" t="s">
        <v>9</v>
      </c>
      <c r="L2230" s="1" t="s">
        <v>10</v>
      </c>
      <c r="M2230" s="1" t="s">
        <v>10</v>
      </c>
      <c r="N2230" s="1" t="s">
        <v>11</v>
      </c>
      <c r="O2230" s="7">
        <v>0</v>
      </c>
      <c r="P2230" s="7">
        <v>145474.07</v>
      </c>
      <c r="Q2230" s="7">
        <f t="shared" si="91"/>
        <v>-145474.07</v>
      </c>
      <c r="R2230" s="6" t="s">
        <v>1</v>
      </c>
      <c r="S2230" s="5" t="s">
        <v>4</v>
      </c>
      <c r="T2230" s="5"/>
      <c r="U2230" s="422" t="s">
        <v>435</v>
      </c>
      <c r="V2230" s="1"/>
      <c r="W2230" s="1"/>
      <c r="X2230" s="1"/>
      <c r="Y2230" s="1"/>
      <c r="Z2230" s="4">
        <v>42369</v>
      </c>
      <c r="AA2230" s="1"/>
      <c r="AB2230" s="1"/>
      <c r="AC2230" s="1"/>
      <c r="AD2230" s="8" t="s">
        <v>7781</v>
      </c>
    </row>
    <row r="2231" spans="2:30" ht="15" customHeight="1" outlineLevel="5">
      <c r="B2231" s="3"/>
      <c r="C2231" s="1"/>
      <c r="D2231" s="1"/>
      <c r="E2231" s="1"/>
      <c r="F2231" s="1"/>
      <c r="G2231" s="1" t="s">
        <v>1553</v>
      </c>
      <c r="H2231" s="4">
        <v>42369</v>
      </c>
      <c r="I2231" s="1" t="s">
        <v>7782</v>
      </c>
      <c r="J2231" s="2" t="s">
        <v>83</v>
      </c>
      <c r="K2231" s="1" t="s">
        <v>9</v>
      </c>
      <c r="L2231" s="1" t="s">
        <v>10</v>
      </c>
      <c r="M2231" s="1" t="s">
        <v>10</v>
      </c>
      <c r="N2231" s="1" t="s">
        <v>11</v>
      </c>
      <c r="O2231" s="7">
        <v>5200</v>
      </c>
      <c r="P2231" s="7"/>
      <c r="Q2231" s="7">
        <f>O2231-P2231</f>
        <v>5200</v>
      </c>
      <c r="R2231" s="6" t="s">
        <v>1</v>
      </c>
      <c r="S2231" s="5" t="s">
        <v>4</v>
      </c>
      <c r="T2231" s="5"/>
      <c r="U2231" s="424" t="s">
        <v>7827</v>
      </c>
      <c r="V2231" s="1"/>
      <c r="W2231" s="1"/>
      <c r="X2231" s="1"/>
      <c r="Y2231" s="1"/>
      <c r="Z2231" s="4">
        <v>42369</v>
      </c>
      <c r="AA2231" s="1"/>
      <c r="AB2231" s="1"/>
      <c r="AC2231" s="1"/>
      <c r="AD2231" s="8" t="s">
        <v>7783</v>
      </c>
    </row>
    <row r="2232" spans="2:30" ht="15" customHeight="1" outlineLevel="5">
      <c r="B2232" s="3"/>
      <c r="C2232" s="1"/>
      <c r="D2232" s="1"/>
      <c r="E2232" s="1"/>
      <c r="F2232" s="1"/>
      <c r="G2232" s="1" t="s">
        <v>1553</v>
      </c>
      <c r="H2232" s="4">
        <v>42369</v>
      </c>
      <c r="I2232" s="1" t="s">
        <v>7782</v>
      </c>
      <c r="J2232" s="2" t="s">
        <v>83</v>
      </c>
      <c r="K2232" s="1" t="s">
        <v>9</v>
      </c>
      <c r="L2232" s="1" t="s">
        <v>10</v>
      </c>
      <c r="M2232" s="1" t="s">
        <v>10</v>
      </c>
      <c r="N2232" s="1" t="s">
        <v>11</v>
      </c>
      <c r="O2232" s="7"/>
      <c r="P2232" s="7">
        <v>5200</v>
      </c>
      <c r="Q2232" s="7">
        <f>O2232-P2232</f>
        <v>-5200</v>
      </c>
      <c r="R2232" s="6" t="s">
        <v>1</v>
      </c>
      <c r="S2232" s="5" t="s">
        <v>4</v>
      </c>
      <c r="T2232" s="5"/>
      <c r="U2232" s="424" t="s">
        <v>445</v>
      </c>
      <c r="V2232" s="1"/>
      <c r="W2232" s="1"/>
      <c r="X2232" s="1"/>
      <c r="Y2232" s="1"/>
      <c r="Z2232" s="4">
        <v>42369</v>
      </c>
      <c r="AA2232" s="1"/>
      <c r="AB2232" s="1"/>
      <c r="AC2232" s="1"/>
      <c r="AD2232" s="8" t="s">
        <v>7783</v>
      </c>
    </row>
    <row r="2233" spans="2:30" ht="15" customHeight="1" outlineLevel="5">
      <c r="B2233" s="3"/>
      <c r="C2233" s="1"/>
      <c r="D2233" s="1"/>
      <c r="E2233" s="1"/>
      <c r="F2233" s="1"/>
      <c r="G2233" s="1" t="s">
        <v>1553</v>
      </c>
      <c r="H2233" s="4">
        <v>42369</v>
      </c>
      <c r="I2233" s="1" t="s">
        <v>7784</v>
      </c>
      <c r="J2233" s="2" t="s">
        <v>83</v>
      </c>
      <c r="K2233" s="1" t="s">
        <v>9</v>
      </c>
      <c r="L2233" s="1" t="s">
        <v>10</v>
      </c>
      <c r="M2233" s="1" t="s">
        <v>10</v>
      </c>
      <c r="N2233" s="1" t="s">
        <v>11</v>
      </c>
      <c r="O2233" s="7">
        <v>0</v>
      </c>
      <c r="P2233" s="7">
        <v>48582.29</v>
      </c>
      <c r="Q2233" s="7">
        <f>O2233-P2233</f>
        <v>-48582.29</v>
      </c>
      <c r="R2233" s="6" t="s">
        <v>1</v>
      </c>
      <c r="S2233" s="5" t="s">
        <v>4</v>
      </c>
      <c r="T2233" s="5"/>
      <c r="U2233" s="424" t="s">
        <v>445</v>
      </c>
      <c r="V2233" s="1"/>
      <c r="W2233" s="1"/>
      <c r="X2233" s="1"/>
      <c r="Y2233" s="1"/>
      <c r="Z2233" s="4">
        <v>42369</v>
      </c>
      <c r="AA2233" s="1"/>
      <c r="AB2233" s="1"/>
      <c r="AC2233" s="1"/>
      <c r="AD2233" s="8" t="s">
        <v>7785</v>
      </c>
    </row>
    <row r="2234" spans="2:30" ht="15" customHeight="1" outlineLevel="5">
      <c r="B2234" s="3"/>
      <c r="C2234" s="1"/>
      <c r="D2234" s="1"/>
      <c r="E2234" s="1"/>
      <c r="F2234" s="1"/>
      <c r="G2234" s="1" t="s">
        <v>1553</v>
      </c>
      <c r="H2234" s="4">
        <v>42369</v>
      </c>
      <c r="I2234" s="1" t="s">
        <v>7786</v>
      </c>
      <c r="J2234" s="2" t="s">
        <v>83</v>
      </c>
      <c r="K2234" s="1" t="s">
        <v>9</v>
      </c>
      <c r="L2234" s="1" t="s">
        <v>10</v>
      </c>
      <c r="M2234" s="1" t="s">
        <v>10</v>
      </c>
      <c r="N2234" s="1" t="s">
        <v>11</v>
      </c>
      <c r="O2234" s="7">
        <v>0</v>
      </c>
      <c r="P2234" s="7">
        <v>32179.52</v>
      </c>
      <c r="Q2234" s="7">
        <f t="shared" ref="Q2234:Q2237" si="92">O2234-P2234</f>
        <v>-32179.52</v>
      </c>
      <c r="R2234" s="6" t="s">
        <v>1</v>
      </c>
      <c r="S2234" s="5" t="s">
        <v>4</v>
      </c>
      <c r="T2234" s="5"/>
      <c r="U2234" s="424" t="s">
        <v>7823</v>
      </c>
      <c r="V2234" s="1"/>
      <c r="W2234" s="1"/>
      <c r="X2234" s="1"/>
      <c r="Y2234" s="1"/>
      <c r="Z2234" s="4">
        <v>42369</v>
      </c>
      <c r="AA2234" s="1"/>
      <c r="AB2234" s="1"/>
      <c r="AC2234" s="1"/>
      <c r="AD2234" s="8" t="s">
        <v>7787</v>
      </c>
    </row>
    <row r="2235" spans="2:30" ht="15" customHeight="1" outlineLevel="5">
      <c r="B2235" s="3"/>
      <c r="C2235" s="1"/>
      <c r="D2235" s="1"/>
      <c r="E2235" s="1"/>
      <c r="F2235" s="1"/>
      <c r="G2235" s="1" t="s">
        <v>1553</v>
      </c>
      <c r="H2235" s="4">
        <v>42369</v>
      </c>
      <c r="I2235" s="1" t="s">
        <v>7786</v>
      </c>
      <c r="J2235" s="2" t="s">
        <v>83</v>
      </c>
      <c r="K2235" s="1" t="s">
        <v>9</v>
      </c>
      <c r="L2235" s="1" t="s">
        <v>10</v>
      </c>
      <c r="M2235" s="1" t="s">
        <v>10</v>
      </c>
      <c r="N2235" s="1" t="s">
        <v>11</v>
      </c>
      <c r="O2235" s="7">
        <v>0</v>
      </c>
      <c r="P2235" s="7">
        <v>16178.31</v>
      </c>
      <c r="Q2235" s="7">
        <f t="shared" si="92"/>
        <v>-16178.31</v>
      </c>
      <c r="R2235" s="6" t="s">
        <v>1</v>
      </c>
      <c r="S2235" s="5" t="s">
        <v>4</v>
      </c>
      <c r="T2235" s="5"/>
      <c r="U2235" s="424" t="s">
        <v>7824</v>
      </c>
      <c r="V2235" s="1"/>
      <c r="W2235" s="1"/>
      <c r="X2235" s="1"/>
      <c r="Y2235" s="1"/>
      <c r="Z2235" s="4">
        <v>42369</v>
      </c>
      <c r="AA2235" s="1"/>
      <c r="AB2235" s="1"/>
      <c r="AC2235" s="1"/>
      <c r="AD2235" s="8" t="s">
        <v>7787</v>
      </c>
    </row>
    <row r="2236" spans="2:30" ht="15" customHeight="1" outlineLevel="5">
      <c r="B2236" s="3"/>
      <c r="C2236" s="1"/>
      <c r="D2236" s="1"/>
      <c r="E2236" s="1"/>
      <c r="F2236" s="1"/>
      <c r="G2236" s="1" t="s">
        <v>1553</v>
      </c>
      <c r="H2236" s="4">
        <v>42369</v>
      </c>
      <c r="I2236" s="1" t="s">
        <v>7786</v>
      </c>
      <c r="J2236" s="2" t="s">
        <v>83</v>
      </c>
      <c r="K2236" s="1" t="s">
        <v>9</v>
      </c>
      <c r="L2236" s="1" t="s">
        <v>10</v>
      </c>
      <c r="M2236" s="1" t="s">
        <v>10</v>
      </c>
      <c r="N2236" s="1" t="s">
        <v>11</v>
      </c>
      <c r="O2236" s="7">
        <v>0</v>
      </c>
      <c r="P2236" s="7">
        <v>2175.5</v>
      </c>
      <c r="Q2236" s="7">
        <f t="shared" si="92"/>
        <v>-2175.5</v>
      </c>
      <c r="R2236" s="6" t="s">
        <v>1</v>
      </c>
      <c r="S2236" s="5" t="s">
        <v>4</v>
      </c>
      <c r="T2236" s="5"/>
      <c r="U2236" s="424" t="s">
        <v>7825</v>
      </c>
      <c r="V2236" s="1"/>
      <c r="W2236" s="1"/>
      <c r="X2236" s="1"/>
      <c r="Y2236" s="1"/>
      <c r="Z2236" s="4">
        <v>42369</v>
      </c>
      <c r="AA2236" s="1"/>
      <c r="AB2236" s="1"/>
      <c r="AC2236" s="1"/>
      <c r="AD2236" s="8" t="s">
        <v>7787</v>
      </c>
    </row>
    <row r="2237" spans="2:30" ht="15" customHeight="1" outlineLevel="5">
      <c r="B2237" s="3"/>
      <c r="C2237" s="1"/>
      <c r="D2237" s="1"/>
      <c r="E2237" s="1"/>
      <c r="F2237" s="1"/>
      <c r="G2237" s="1" t="s">
        <v>1553</v>
      </c>
      <c r="H2237" s="4">
        <v>42369</v>
      </c>
      <c r="I2237" s="1" t="s">
        <v>7786</v>
      </c>
      <c r="J2237" s="2" t="s">
        <v>83</v>
      </c>
      <c r="K2237" s="1" t="s">
        <v>9</v>
      </c>
      <c r="L2237" s="1" t="s">
        <v>10</v>
      </c>
      <c r="M2237" s="1" t="s">
        <v>10</v>
      </c>
      <c r="N2237" s="1" t="s">
        <v>11</v>
      </c>
      <c r="O2237" s="7">
        <v>0</v>
      </c>
      <c r="P2237" s="7">
        <v>10951.88</v>
      </c>
      <c r="Q2237" s="7">
        <f t="shared" si="92"/>
        <v>-10951.88</v>
      </c>
      <c r="R2237" s="6" t="s">
        <v>1</v>
      </c>
      <c r="S2237" s="5" t="s">
        <v>4</v>
      </c>
      <c r="T2237" s="5"/>
      <c r="U2237" s="424" t="s">
        <v>7826</v>
      </c>
      <c r="V2237" s="1"/>
      <c r="W2237" s="1"/>
      <c r="X2237" s="1"/>
      <c r="Y2237" s="1"/>
      <c r="Z2237" s="4">
        <v>42369</v>
      </c>
      <c r="AA2237" s="1"/>
      <c r="AB2237" s="1"/>
      <c r="AC2237" s="1"/>
      <c r="AD2237" s="8" t="s">
        <v>7787</v>
      </c>
    </row>
    <row r="2238" spans="2:30" ht="15" customHeight="1" outlineLevel="5">
      <c r="B2238" s="3"/>
      <c r="C2238" s="1"/>
      <c r="D2238" s="1"/>
      <c r="E2238" s="1"/>
      <c r="F2238" s="1"/>
      <c r="G2238" s="1" t="s">
        <v>1553</v>
      </c>
      <c r="H2238" s="4">
        <v>42369</v>
      </c>
      <c r="I2238" s="1" t="s">
        <v>7788</v>
      </c>
      <c r="J2238" s="2" t="s">
        <v>83</v>
      </c>
      <c r="K2238" s="1" t="s">
        <v>9</v>
      </c>
      <c r="L2238" s="1" t="s">
        <v>10</v>
      </c>
      <c r="M2238" s="1" t="s">
        <v>10</v>
      </c>
      <c r="N2238" s="1" t="s">
        <v>11</v>
      </c>
      <c r="O2238" s="7">
        <v>32179.52</v>
      </c>
      <c r="P2238" s="7">
        <v>0</v>
      </c>
      <c r="Q2238" s="7">
        <f t="shared" ref="Q2238:Q2241" si="93">O2238-P2238</f>
        <v>32179.52</v>
      </c>
      <c r="R2238" s="6" t="s">
        <v>1</v>
      </c>
      <c r="S2238" s="5" t="s">
        <v>4</v>
      </c>
      <c r="T2238" s="5"/>
      <c r="U2238" s="424" t="s">
        <v>7823</v>
      </c>
      <c r="V2238" s="1"/>
      <c r="W2238" s="1"/>
      <c r="X2238" s="1"/>
      <c r="Y2238" s="1"/>
      <c r="Z2238" s="4">
        <v>42369</v>
      </c>
      <c r="AA2238" s="1"/>
      <c r="AB2238" s="1"/>
      <c r="AC2238" s="1"/>
      <c r="AD2238" s="8" t="s">
        <v>7789</v>
      </c>
    </row>
    <row r="2239" spans="2:30" ht="15" customHeight="1" outlineLevel="5">
      <c r="B2239" s="3"/>
      <c r="C2239" s="1"/>
      <c r="D2239" s="1"/>
      <c r="E2239" s="1"/>
      <c r="F2239" s="1"/>
      <c r="G2239" s="1" t="s">
        <v>1553</v>
      </c>
      <c r="H2239" s="4">
        <v>42369</v>
      </c>
      <c r="I2239" s="1" t="s">
        <v>7788</v>
      </c>
      <c r="J2239" s="2" t="s">
        <v>83</v>
      </c>
      <c r="K2239" s="1" t="s">
        <v>9</v>
      </c>
      <c r="L2239" s="1" t="s">
        <v>10</v>
      </c>
      <c r="M2239" s="1" t="s">
        <v>10</v>
      </c>
      <c r="N2239" s="1" t="s">
        <v>11</v>
      </c>
      <c r="O2239" s="7">
        <v>16178.31</v>
      </c>
      <c r="P2239" s="7">
        <v>0</v>
      </c>
      <c r="Q2239" s="7">
        <f t="shared" si="93"/>
        <v>16178.31</v>
      </c>
      <c r="R2239" s="6" t="s">
        <v>1</v>
      </c>
      <c r="S2239" s="5" t="s">
        <v>4</v>
      </c>
      <c r="T2239" s="5"/>
      <c r="U2239" s="424" t="s">
        <v>7824</v>
      </c>
      <c r="V2239" s="1"/>
      <c r="W2239" s="1"/>
      <c r="X2239" s="1"/>
      <c r="Y2239" s="1"/>
      <c r="Z2239" s="4">
        <v>42369</v>
      </c>
      <c r="AA2239" s="1"/>
      <c r="AB2239" s="1"/>
      <c r="AC2239" s="1"/>
      <c r="AD2239" s="8" t="s">
        <v>7789</v>
      </c>
    </row>
    <row r="2240" spans="2:30" ht="15" customHeight="1" outlineLevel="5">
      <c r="B2240" s="3"/>
      <c r="C2240" s="1"/>
      <c r="D2240" s="1"/>
      <c r="E2240" s="1"/>
      <c r="F2240" s="1"/>
      <c r="G2240" s="1" t="s">
        <v>1553</v>
      </c>
      <c r="H2240" s="4">
        <v>42369</v>
      </c>
      <c r="I2240" s="1" t="s">
        <v>7788</v>
      </c>
      <c r="J2240" s="2" t="s">
        <v>83</v>
      </c>
      <c r="K2240" s="1" t="s">
        <v>9</v>
      </c>
      <c r="L2240" s="1" t="s">
        <v>10</v>
      </c>
      <c r="M2240" s="1" t="s">
        <v>10</v>
      </c>
      <c r="N2240" s="1" t="s">
        <v>11</v>
      </c>
      <c r="O2240" s="7">
        <v>2175.5</v>
      </c>
      <c r="P2240" s="7">
        <v>0</v>
      </c>
      <c r="Q2240" s="7">
        <f t="shared" si="93"/>
        <v>2175.5</v>
      </c>
      <c r="R2240" s="6" t="s">
        <v>1</v>
      </c>
      <c r="S2240" s="5" t="s">
        <v>4</v>
      </c>
      <c r="T2240" s="5"/>
      <c r="U2240" s="424" t="s">
        <v>7825</v>
      </c>
      <c r="V2240" s="1"/>
      <c r="W2240" s="1"/>
      <c r="X2240" s="1"/>
      <c r="Y2240" s="1"/>
      <c r="Z2240" s="4">
        <v>42369</v>
      </c>
      <c r="AA2240" s="1"/>
      <c r="AB2240" s="1"/>
      <c r="AC2240" s="1"/>
      <c r="AD2240" s="8" t="s">
        <v>7789</v>
      </c>
    </row>
    <row r="2241" spans="2:30" ht="15" customHeight="1" outlineLevel="5">
      <c r="B2241" s="3"/>
      <c r="C2241" s="1"/>
      <c r="D2241" s="1"/>
      <c r="E2241" s="1"/>
      <c r="F2241" s="1"/>
      <c r="G2241" s="1" t="s">
        <v>1553</v>
      </c>
      <c r="H2241" s="4">
        <v>42369</v>
      </c>
      <c r="I2241" s="1" t="s">
        <v>7788</v>
      </c>
      <c r="J2241" s="2" t="s">
        <v>83</v>
      </c>
      <c r="K2241" s="1" t="s">
        <v>9</v>
      </c>
      <c r="L2241" s="1" t="s">
        <v>10</v>
      </c>
      <c r="M2241" s="1" t="s">
        <v>10</v>
      </c>
      <c r="N2241" s="1" t="s">
        <v>11</v>
      </c>
      <c r="O2241" s="7">
        <v>10951.88</v>
      </c>
      <c r="P2241" s="7">
        <v>0</v>
      </c>
      <c r="Q2241" s="7">
        <f t="shared" si="93"/>
        <v>10951.88</v>
      </c>
      <c r="R2241" s="6" t="s">
        <v>1</v>
      </c>
      <c r="S2241" s="5" t="s">
        <v>4</v>
      </c>
      <c r="T2241" s="5"/>
      <c r="U2241" s="424" t="s">
        <v>7826</v>
      </c>
      <c r="V2241" s="1"/>
      <c r="W2241" s="1"/>
      <c r="X2241" s="1"/>
      <c r="Y2241" s="1"/>
      <c r="Z2241" s="4">
        <v>42369</v>
      </c>
      <c r="AA2241" s="1"/>
      <c r="AB2241" s="1"/>
      <c r="AC2241" s="1"/>
      <c r="AD2241" s="8" t="s">
        <v>7789</v>
      </c>
    </row>
    <row r="2242" spans="2:30" outlineLevel="3">
      <c r="B2242" s="352"/>
      <c r="C2242" s="2"/>
      <c r="D2242" s="2"/>
      <c r="E2242" s="2"/>
      <c r="F2242" s="2"/>
      <c r="G2242" s="2"/>
      <c r="H2242" s="362"/>
      <c r="I2242" s="2"/>
      <c r="J2242" s="2" t="s">
        <v>83</v>
      </c>
      <c r="K2242" s="2"/>
      <c r="L2242" s="2"/>
      <c r="M2242" s="2"/>
      <c r="N2242" s="2"/>
      <c r="O2242" s="353"/>
      <c r="P2242" s="353"/>
      <c r="Q2242" s="353"/>
      <c r="R2242" s="354"/>
      <c r="S2242" s="355"/>
      <c r="T2242" s="355"/>
      <c r="U2242" s="355"/>
      <c r="V2242" s="2"/>
      <c r="W2242" s="2"/>
      <c r="X2242" s="2"/>
      <c r="Y2242" s="2"/>
      <c r="Z2242" s="356"/>
      <c r="AA2242" s="2"/>
      <c r="AB2242" s="2"/>
      <c r="AC2242" s="2"/>
      <c r="AD2242" s="357"/>
    </row>
    <row r="2243" spans="2:30" outlineLevel="2">
      <c r="B2243" s="346"/>
      <c r="C2243" s="347"/>
      <c r="D2243" s="347" t="s">
        <v>84</v>
      </c>
      <c r="E2243" s="347" t="s">
        <v>16</v>
      </c>
      <c r="F2243" s="347"/>
      <c r="G2243" s="347"/>
      <c r="H2243" s="361"/>
      <c r="I2243" s="347"/>
      <c r="J2243" s="347" t="s">
        <v>84</v>
      </c>
      <c r="K2243" s="347"/>
      <c r="L2243" s="347"/>
      <c r="M2243" s="347"/>
      <c r="N2243" s="347"/>
      <c r="O2243" s="348">
        <f>SUM(O2244:O3204)/3</f>
        <v>126851110.52000017</v>
      </c>
      <c r="P2243" s="348">
        <f>SUM(P2244:P3204)/3</f>
        <v>2040138.7299999997</v>
      </c>
      <c r="Q2243" s="348">
        <f>O2243-P2243</f>
        <v>124810971.79000017</v>
      </c>
      <c r="R2243" s="349"/>
      <c r="S2243" s="350"/>
      <c r="T2243" s="350"/>
      <c r="U2243" s="350"/>
      <c r="V2243" s="347"/>
      <c r="W2243" s="347"/>
      <c r="X2243" s="347"/>
      <c r="Y2243" s="347"/>
      <c r="Z2243" s="416"/>
      <c r="AA2243" s="347"/>
      <c r="AB2243" s="347"/>
      <c r="AC2243" s="347"/>
      <c r="AD2243" s="351"/>
    </row>
    <row r="2244" spans="2:30" outlineLevel="3">
      <c r="B2244" s="352"/>
      <c r="C2244" s="2"/>
      <c r="D2244" s="2"/>
      <c r="E2244" s="2" t="s">
        <v>85</v>
      </c>
      <c r="F2244" s="2" t="s">
        <v>44</v>
      </c>
      <c r="G2244" s="2"/>
      <c r="H2244" s="362"/>
      <c r="I2244" s="2"/>
      <c r="J2244" s="2" t="s">
        <v>85</v>
      </c>
      <c r="K2244" s="2"/>
      <c r="L2244" s="2"/>
      <c r="M2244" s="2"/>
      <c r="N2244" s="2"/>
      <c r="O2244" s="353">
        <f>SUM(O2245:O2254)/2</f>
        <v>85368342.420000002</v>
      </c>
      <c r="P2244" s="353">
        <f>SUM(P2245:P2254)/2</f>
        <v>0</v>
      </c>
      <c r="Q2244" s="353">
        <f>O2244-P2244</f>
        <v>85368342.420000002</v>
      </c>
      <c r="R2244" s="354"/>
      <c r="S2244" s="355"/>
      <c r="T2244" s="355"/>
      <c r="U2244" s="355"/>
      <c r="V2244" s="2"/>
      <c r="W2244" s="2"/>
      <c r="X2244" s="2"/>
      <c r="Y2244" s="2"/>
      <c r="Z2244" s="356"/>
      <c r="AA2244" s="2"/>
      <c r="AB2244" s="2"/>
      <c r="AC2244" s="2"/>
      <c r="AD2244" s="357"/>
    </row>
    <row r="2245" spans="2:30" outlineLevel="4">
      <c r="B2245" s="352"/>
      <c r="C2245" s="2"/>
      <c r="D2245" s="2"/>
      <c r="E2245" s="2"/>
      <c r="F2245" s="2" t="s">
        <v>12</v>
      </c>
      <c r="G2245" s="2" t="s">
        <v>13</v>
      </c>
      <c r="H2245" s="362"/>
      <c r="I2245" s="2"/>
      <c r="J2245" s="2" t="s">
        <v>85</v>
      </c>
      <c r="K2245" s="2"/>
      <c r="L2245" s="2"/>
      <c r="M2245" s="2"/>
      <c r="N2245" s="2"/>
      <c r="O2245" s="353">
        <f>SUM(O2246:O2251)</f>
        <v>82635927.140000001</v>
      </c>
      <c r="P2245" s="353">
        <f>SUM(P2246:P2251)</f>
        <v>0</v>
      </c>
      <c r="Q2245" s="353">
        <f>O2245-P2245</f>
        <v>82635927.140000001</v>
      </c>
      <c r="R2245" s="354"/>
      <c r="S2245" s="355"/>
      <c r="T2245" s="355"/>
      <c r="U2245" s="355"/>
      <c r="V2245" s="2"/>
      <c r="W2245" s="2"/>
      <c r="X2245" s="2"/>
      <c r="Y2245" s="2"/>
      <c r="Z2245" s="356"/>
      <c r="AA2245" s="2"/>
      <c r="AB2245" s="2"/>
      <c r="AC2245" s="2"/>
      <c r="AD2245" s="357"/>
    </row>
    <row r="2246" spans="2:30" s="21" customFormat="1" ht="15" customHeight="1">
      <c r="B2246" s="109"/>
      <c r="C2246" s="110"/>
      <c r="D2246" s="110"/>
      <c r="E2246" s="110"/>
      <c r="F2246" s="110"/>
      <c r="G2246" s="110" t="s">
        <v>1553</v>
      </c>
      <c r="H2246" s="274">
        <v>42005</v>
      </c>
      <c r="I2246" s="110" t="s">
        <v>14</v>
      </c>
      <c r="J2246" s="111" t="s">
        <v>85</v>
      </c>
      <c r="K2246" s="110" t="s">
        <v>9</v>
      </c>
      <c r="L2246" s="110" t="s">
        <v>10</v>
      </c>
      <c r="M2246" s="110" t="s">
        <v>10</v>
      </c>
      <c r="N2246" s="110" t="s">
        <v>11</v>
      </c>
      <c r="O2246" s="9">
        <v>713403.76</v>
      </c>
      <c r="P2246" s="9">
        <v>0</v>
      </c>
      <c r="Q2246" s="9">
        <f t="shared" ref="Q2246:Q2250" si="94">O2246-P2246</f>
        <v>713403.76</v>
      </c>
      <c r="R2246" s="112" t="s">
        <v>1</v>
      </c>
      <c r="S2246" s="113" t="s">
        <v>4</v>
      </c>
      <c r="T2246" s="113"/>
      <c r="U2246" s="113" t="s">
        <v>627</v>
      </c>
      <c r="V2246" s="110"/>
      <c r="W2246" s="110"/>
      <c r="X2246" s="110"/>
      <c r="Y2246" s="110"/>
      <c r="Z2246" s="274">
        <v>42005</v>
      </c>
      <c r="AA2246" s="110"/>
      <c r="AB2246" s="110"/>
      <c r="AC2246" s="110"/>
      <c r="AD2246" s="115" t="s">
        <v>1554</v>
      </c>
    </row>
    <row r="2247" spans="2:30" s="21" customFormat="1" ht="15" customHeight="1">
      <c r="B2247" s="109"/>
      <c r="C2247" s="110"/>
      <c r="D2247" s="110"/>
      <c r="E2247" s="110"/>
      <c r="F2247" s="110"/>
      <c r="G2247" s="110" t="s">
        <v>1553</v>
      </c>
      <c r="H2247" s="274">
        <v>42005</v>
      </c>
      <c r="I2247" s="110" t="s">
        <v>14</v>
      </c>
      <c r="J2247" s="111" t="s">
        <v>85</v>
      </c>
      <c r="K2247" s="110" t="s">
        <v>9</v>
      </c>
      <c r="L2247" s="110" t="s">
        <v>10</v>
      </c>
      <c r="M2247" s="110" t="s">
        <v>10</v>
      </c>
      <c r="N2247" s="110" t="s">
        <v>11</v>
      </c>
      <c r="O2247" s="9">
        <v>1048552.32</v>
      </c>
      <c r="P2247" s="9">
        <v>0</v>
      </c>
      <c r="Q2247" s="9">
        <f t="shared" si="94"/>
        <v>1048552.32</v>
      </c>
      <c r="R2247" s="112" t="s">
        <v>1</v>
      </c>
      <c r="S2247" s="113" t="s">
        <v>4</v>
      </c>
      <c r="T2247" s="113"/>
      <c r="U2247" s="113" t="s">
        <v>615</v>
      </c>
      <c r="V2247" s="110"/>
      <c r="W2247" s="110"/>
      <c r="X2247" s="110"/>
      <c r="Y2247" s="110"/>
      <c r="Z2247" s="274">
        <v>42005</v>
      </c>
      <c r="AA2247" s="110"/>
      <c r="AB2247" s="110"/>
      <c r="AC2247" s="110"/>
      <c r="AD2247" s="115" t="s">
        <v>1554</v>
      </c>
    </row>
    <row r="2248" spans="2:30" s="21" customFormat="1" ht="15" customHeight="1">
      <c r="B2248" s="109"/>
      <c r="C2248" s="110"/>
      <c r="D2248" s="110"/>
      <c r="E2248" s="110"/>
      <c r="F2248" s="110"/>
      <c r="G2248" s="110" t="s">
        <v>1553</v>
      </c>
      <c r="H2248" s="274">
        <v>42005</v>
      </c>
      <c r="I2248" s="110" t="s">
        <v>14</v>
      </c>
      <c r="J2248" s="111" t="s">
        <v>85</v>
      </c>
      <c r="K2248" s="110" t="s">
        <v>9</v>
      </c>
      <c r="L2248" s="110" t="s">
        <v>10</v>
      </c>
      <c r="M2248" s="110" t="s">
        <v>10</v>
      </c>
      <c r="N2248" s="110" t="s">
        <v>11</v>
      </c>
      <c r="O2248" s="9">
        <v>1028242.28</v>
      </c>
      <c r="P2248" s="9">
        <v>0</v>
      </c>
      <c r="Q2248" s="9">
        <f t="shared" si="94"/>
        <v>1028242.28</v>
      </c>
      <c r="R2248" s="112" t="s">
        <v>1</v>
      </c>
      <c r="S2248" s="113" t="s">
        <v>4</v>
      </c>
      <c r="T2248" s="113"/>
      <c r="U2248" s="113" t="s">
        <v>617</v>
      </c>
      <c r="V2248" s="110"/>
      <c r="W2248" s="110"/>
      <c r="X2248" s="110"/>
      <c r="Y2248" s="110"/>
      <c r="Z2248" s="274">
        <v>42005</v>
      </c>
      <c r="AA2248" s="110"/>
      <c r="AB2248" s="110"/>
      <c r="AC2248" s="110"/>
      <c r="AD2248" s="115" t="s">
        <v>1554</v>
      </c>
    </row>
    <row r="2249" spans="2:30" s="21" customFormat="1" ht="15" customHeight="1">
      <c r="B2249" s="109"/>
      <c r="C2249" s="110"/>
      <c r="D2249" s="110"/>
      <c r="E2249" s="110"/>
      <c r="F2249" s="110"/>
      <c r="G2249" s="110" t="s">
        <v>1553</v>
      </c>
      <c r="H2249" s="274">
        <v>42005</v>
      </c>
      <c r="I2249" s="110" t="s">
        <v>14</v>
      </c>
      <c r="J2249" s="111" t="s">
        <v>85</v>
      </c>
      <c r="K2249" s="110" t="s">
        <v>9</v>
      </c>
      <c r="L2249" s="110" t="s">
        <v>10</v>
      </c>
      <c r="M2249" s="110" t="s">
        <v>10</v>
      </c>
      <c r="N2249" s="110" t="s">
        <v>11</v>
      </c>
      <c r="O2249" s="9">
        <v>57784496.07</v>
      </c>
      <c r="P2249" s="9">
        <v>0</v>
      </c>
      <c r="Q2249" s="9">
        <f t="shared" si="94"/>
        <v>57784496.07</v>
      </c>
      <c r="R2249" s="112" t="s">
        <v>1</v>
      </c>
      <c r="S2249" s="113" t="s">
        <v>4</v>
      </c>
      <c r="T2249" s="113"/>
      <c r="U2249" s="113" t="s">
        <v>618</v>
      </c>
      <c r="V2249" s="110"/>
      <c r="W2249" s="110"/>
      <c r="X2249" s="110"/>
      <c r="Y2249" s="110"/>
      <c r="Z2249" s="274">
        <v>42005</v>
      </c>
      <c r="AA2249" s="110"/>
      <c r="AB2249" s="110"/>
      <c r="AC2249" s="110"/>
      <c r="AD2249" s="115" t="s">
        <v>1554</v>
      </c>
    </row>
    <row r="2250" spans="2:30" s="21" customFormat="1" ht="15" customHeight="1">
      <c r="B2250" s="109"/>
      <c r="C2250" s="110"/>
      <c r="D2250" s="110"/>
      <c r="E2250" s="110"/>
      <c r="F2250" s="110"/>
      <c r="G2250" s="110" t="s">
        <v>1553</v>
      </c>
      <c r="H2250" s="274">
        <v>42005</v>
      </c>
      <c r="I2250" s="110" t="s">
        <v>14</v>
      </c>
      <c r="J2250" s="111" t="s">
        <v>85</v>
      </c>
      <c r="K2250" s="110" t="s">
        <v>9</v>
      </c>
      <c r="L2250" s="110" t="s">
        <v>10</v>
      </c>
      <c r="M2250" s="110" t="s">
        <v>10</v>
      </c>
      <c r="N2250" s="110" t="s">
        <v>11</v>
      </c>
      <c r="O2250" s="9">
        <v>22061232.710000001</v>
      </c>
      <c r="P2250" s="9">
        <v>0</v>
      </c>
      <c r="Q2250" s="9">
        <f t="shared" si="94"/>
        <v>22061232.710000001</v>
      </c>
      <c r="R2250" s="112" t="s">
        <v>1</v>
      </c>
      <c r="S2250" s="113" t="s">
        <v>4</v>
      </c>
      <c r="T2250" s="113"/>
      <c r="U2250" s="113" t="s">
        <v>1723</v>
      </c>
      <c r="V2250" s="110"/>
      <c r="W2250" s="110"/>
      <c r="X2250" s="110"/>
      <c r="Y2250" s="110"/>
      <c r="Z2250" s="274">
        <v>42005</v>
      </c>
      <c r="AA2250" s="110"/>
      <c r="AB2250" s="110"/>
      <c r="AC2250" s="110"/>
      <c r="AD2250" s="115" t="s">
        <v>1554</v>
      </c>
    </row>
    <row r="2251" spans="2:30" ht="15" customHeight="1" outlineLevel="5">
      <c r="B2251" s="352"/>
      <c r="C2251" s="2"/>
      <c r="D2251" s="2"/>
      <c r="E2251" s="2"/>
      <c r="F2251" s="2"/>
      <c r="G2251" s="2"/>
      <c r="H2251" s="362"/>
      <c r="I2251" s="2"/>
      <c r="J2251" s="2" t="s">
        <v>85</v>
      </c>
      <c r="K2251" s="2"/>
      <c r="L2251" s="2"/>
      <c r="M2251" s="2"/>
      <c r="N2251" s="2"/>
      <c r="O2251" s="353"/>
      <c r="P2251" s="353"/>
      <c r="Q2251" s="353"/>
      <c r="R2251" s="354"/>
      <c r="S2251" s="355"/>
      <c r="T2251" s="355"/>
      <c r="U2251" s="355"/>
      <c r="V2251" s="2"/>
      <c r="W2251" s="2"/>
      <c r="X2251" s="2"/>
      <c r="Y2251" s="2"/>
      <c r="Z2251" s="356"/>
      <c r="AA2251" s="2"/>
      <c r="AB2251" s="2"/>
      <c r="AC2251" s="2"/>
      <c r="AD2251" s="357"/>
    </row>
    <row r="2252" spans="2:30" ht="15" customHeight="1" outlineLevel="4">
      <c r="B2252" s="352"/>
      <c r="C2252" s="2"/>
      <c r="D2252" s="2"/>
      <c r="E2252" s="2"/>
      <c r="F2252" s="2" t="s">
        <v>4258</v>
      </c>
      <c r="G2252" s="2" t="s">
        <v>4259</v>
      </c>
      <c r="H2252" s="362"/>
      <c r="I2252" s="2"/>
      <c r="J2252" s="2" t="s">
        <v>85</v>
      </c>
      <c r="K2252" s="2"/>
      <c r="L2252" s="2"/>
      <c r="M2252" s="2"/>
      <c r="N2252" s="2"/>
      <c r="O2252" s="353">
        <f>SUM(O2253:O2254)</f>
        <v>2732415.28</v>
      </c>
      <c r="P2252" s="353">
        <f>SUM(P2253:P2254)</f>
        <v>0</v>
      </c>
      <c r="Q2252" s="353">
        <f>O2252-P2252</f>
        <v>2732415.28</v>
      </c>
      <c r="R2252" s="354"/>
      <c r="S2252" s="355"/>
      <c r="T2252" s="355"/>
      <c r="U2252" s="355"/>
      <c r="V2252" s="2"/>
      <c r="W2252" s="2"/>
      <c r="X2252" s="2"/>
      <c r="Y2252" s="2"/>
      <c r="Z2252" s="356"/>
      <c r="AA2252" s="2"/>
      <c r="AB2252" s="2"/>
      <c r="AC2252" s="2"/>
      <c r="AD2252" s="357"/>
    </row>
    <row r="2253" spans="2:30" ht="15" customHeight="1" outlineLevel="5">
      <c r="B2253" s="3"/>
      <c r="C2253" s="1"/>
      <c r="D2253" s="1"/>
      <c r="E2253" s="1"/>
      <c r="F2253" s="1"/>
      <c r="G2253" s="1" t="s">
        <v>1553</v>
      </c>
      <c r="H2253" s="277">
        <v>42334</v>
      </c>
      <c r="I2253" s="1" t="s">
        <v>6693</v>
      </c>
      <c r="J2253" s="2" t="s">
        <v>85</v>
      </c>
      <c r="K2253" s="1" t="s">
        <v>36</v>
      </c>
      <c r="L2253" s="1" t="s">
        <v>20</v>
      </c>
      <c r="M2253" s="1" t="s">
        <v>21</v>
      </c>
      <c r="N2253" s="1" t="s">
        <v>11</v>
      </c>
      <c r="O2253" s="7">
        <v>2732415.28</v>
      </c>
      <c r="P2253" s="7">
        <v>0</v>
      </c>
      <c r="Q2253" s="7">
        <f>O2253-P2253</f>
        <v>2732415.28</v>
      </c>
      <c r="R2253" s="6" t="s">
        <v>47</v>
      </c>
      <c r="S2253" s="5" t="s">
        <v>32</v>
      </c>
      <c r="T2253" s="5" t="s">
        <v>6694</v>
      </c>
      <c r="U2253" s="5" t="s">
        <v>6695</v>
      </c>
      <c r="V2253" s="1" t="s">
        <v>48</v>
      </c>
      <c r="W2253" s="1" t="s">
        <v>6696</v>
      </c>
      <c r="X2253" s="1" t="s">
        <v>6697</v>
      </c>
      <c r="Y2253" s="1" t="s">
        <v>6698</v>
      </c>
      <c r="Z2253" s="4">
        <v>42334</v>
      </c>
      <c r="AA2253" s="1" t="s">
        <v>45</v>
      </c>
      <c r="AB2253" s="1" t="s">
        <v>4986</v>
      </c>
      <c r="AC2253" s="1" t="s">
        <v>6699</v>
      </c>
      <c r="AD2253" s="8" t="s">
        <v>6700</v>
      </c>
    </row>
    <row r="2254" spans="2:30" outlineLevel="4">
      <c r="B2254" s="352"/>
      <c r="C2254" s="2"/>
      <c r="D2254" s="2"/>
      <c r="E2254" s="2"/>
      <c r="F2254" s="2"/>
      <c r="G2254" s="2"/>
      <c r="H2254" s="362"/>
      <c r="I2254" s="2"/>
      <c r="J2254" s="2" t="s">
        <v>85</v>
      </c>
      <c r="K2254" s="2"/>
      <c r="L2254" s="2"/>
      <c r="M2254" s="2"/>
      <c r="N2254" s="2"/>
      <c r="O2254" s="353"/>
      <c r="P2254" s="353"/>
      <c r="Q2254" s="353"/>
      <c r="R2254" s="354"/>
      <c r="S2254" s="355"/>
      <c r="T2254" s="355"/>
      <c r="U2254" s="355"/>
      <c r="V2254" s="2"/>
      <c r="W2254" s="2"/>
      <c r="X2254" s="2"/>
      <c r="Y2254" s="2"/>
      <c r="Z2254" s="356"/>
      <c r="AA2254" s="2"/>
      <c r="AB2254" s="2"/>
      <c r="AC2254" s="2"/>
      <c r="AD2254" s="357"/>
    </row>
    <row r="2255" spans="2:30" outlineLevel="3">
      <c r="B2255" s="352"/>
      <c r="C2255" s="2"/>
      <c r="D2255" s="2"/>
      <c r="E2255" s="2" t="s">
        <v>86</v>
      </c>
      <c r="F2255" s="2" t="s">
        <v>19</v>
      </c>
      <c r="G2255" s="2"/>
      <c r="H2255" s="362"/>
      <c r="I2255" s="2"/>
      <c r="J2255" s="2" t="s">
        <v>86</v>
      </c>
      <c r="K2255" s="2"/>
      <c r="L2255" s="2"/>
      <c r="M2255" s="2"/>
      <c r="N2255" s="2"/>
      <c r="O2255" s="353">
        <f>SUM(O2256:O2452)/2</f>
        <v>12917634.550000006</v>
      </c>
      <c r="P2255" s="353">
        <f>SUM(P2256:P2452)/2</f>
        <v>11369.779999999999</v>
      </c>
      <c r="Q2255" s="353">
        <f>O2255-P2255</f>
        <v>12906264.770000007</v>
      </c>
      <c r="R2255" s="354"/>
      <c r="S2255" s="355"/>
      <c r="T2255" s="355"/>
      <c r="U2255" s="355"/>
      <c r="V2255" s="2"/>
      <c r="W2255" s="2"/>
      <c r="X2255" s="2"/>
      <c r="Y2255" s="2"/>
      <c r="Z2255" s="356"/>
      <c r="AA2255" s="2"/>
      <c r="AB2255" s="2"/>
      <c r="AC2255" s="2"/>
      <c r="AD2255" s="357"/>
    </row>
    <row r="2256" spans="2:30" outlineLevel="4">
      <c r="B2256" s="352"/>
      <c r="C2256" s="2"/>
      <c r="D2256" s="2"/>
      <c r="E2256" s="2"/>
      <c r="F2256" s="2" t="s">
        <v>12</v>
      </c>
      <c r="G2256" s="2" t="s">
        <v>13</v>
      </c>
      <c r="H2256" s="362"/>
      <c r="I2256" s="2"/>
      <c r="J2256" s="2" t="s">
        <v>86</v>
      </c>
      <c r="K2256" s="2"/>
      <c r="L2256" s="2"/>
      <c r="M2256" s="2"/>
      <c r="N2256" s="2"/>
      <c r="O2256" s="353">
        <f>SUM(O2257:O2334)</f>
        <v>10333523.690000003</v>
      </c>
      <c r="P2256" s="353">
        <f>SUM(P2257:P2334)</f>
        <v>0</v>
      </c>
      <c r="Q2256" s="353">
        <f>O2256-P2256</f>
        <v>10333523.690000003</v>
      </c>
      <c r="R2256" s="354"/>
      <c r="S2256" s="355"/>
      <c r="T2256" s="355"/>
      <c r="U2256" s="355"/>
      <c r="V2256" s="2"/>
      <c r="W2256" s="2"/>
      <c r="X2256" s="2"/>
      <c r="Y2256" s="2"/>
      <c r="Z2256" s="356"/>
      <c r="AA2256" s="2"/>
      <c r="AB2256" s="2"/>
      <c r="AC2256" s="2"/>
      <c r="AD2256" s="357"/>
    </row>
    <row r="2257" spans="2:30" s="21" customFormat="1" ht="15" customHeight="1">
      <c r="B2257" s="109"/>
      <c r="C2257" s="110"/>
      <c r="D2257" s="110"/>
      <c r="E2257" s="110"/>
      <c r="F2257" s="110"/>
      <c r="G2257" s="110" t="s">
        <v>1553</v>
      </c>
      <c r="H2257" s="274">
        <v>42005</v>
      </c>
      <c r="I2257" s="110" t="s">
        <v>14</v>
      </c>
      <c r="J2257" s="111" t="s">
        <v>86</v>
      </c>
      <c r="K2257" s="110" t="s">
        <v>9</v>
      </c>
      <c r="L2257" s="110" t="s">
        <v>10</v>
      </c>
      <c r="M2257" s="110" t="s">
        <v>10</v>
      </c>
      <c r="N2257" s="110" t="s">
        <v>11</v>
      </c>
      <c r="O2257" s="9">
        <v>27</v>
      </c>
      <c r="P2257" s="9">
        <v>0</v>
      </c>
      <c r="Q2257" s="9">
        <f t="shared" ref="Q2257:Q2320" si="95">O2257-P2257</f>
        <v>27</v>
      </c>
      <c r="R2257" s="112" t="s">
        <v>1</v>
      </c>
      <c r="S2257" s="113" t="s">
        <v>4</v>
      </c>
      <c r="T2257" s="113"/>
      <c r="U2257" s="113" t="s">
        <v>619</v>
      </c>
      <c r="V2257" s="110"/>
      <c r="W2257" s="110"/>
      <c r="X2257" s="110"/>
      <c r="Y2257" s="110"/>
      <c r="Z2257" s="274">
        <v>42005</v>
      </c>
      <c r="AA2257" s="110"/>
      <c r="AB2257" s="110"/>
      <c r="AC2257" s="110"/>
      <c r="AD2257" s="115" t="s">
        <v>1554</v>
      </c>
    </row>
    <row r="2258" spans="2:30" s="21" customFormat="1" ht="15" customHeight="1">
      <c r="B2258" s="109"/>
      <c r="C2258" s="110"/>
      <c r="D2258" s="110"/>
      <c r="E2258" s="110"/>
      <c r="F2258" s="110"/>
      <c r="G2258" s="110" t="s">
        <v>1553</v>
      </c>
      <c r="H2258" s="274">
        <v>42005</v>
      </c>
      <c r="I2258" s="110" t="s">
        <v>14</v>
      </c>
      <c r="J2258" s="111" t="s">
        <v>86</v>
      </c>
      <c r="K2258" s="110" t="s">
        <v>9</v>
      </c>
      <c r="L2258" s="110" t="s">
        <v>10</v>
      </c>
      <c r="M2258" s="110" t="s">
        <v>10</v>
      </c>
      <c r="N2258" s="110" t="s">
        <v>11</v>
      </c>
      <c r="O2258" s="9">
        <v>81550.11</v>
      </c>
      <c r="P2258" s="9">
        <v>0</v>
      </c>
      <c r="Q2258" s="9">
        <f t="shared" si="95"/>
        <v>81550.11</v>
      </c>
      <c r="R2258" s="112" t="s">
        <v>1</v>
      </c>
      <c r="S2258" s="113" t="s">
        <v>4</v>
      </c>
      <c r="T2258" s="113"/>
      <c r="U2258" s="113" t="s">
        <v>620</v>
      </c>
      <c r="V2258" s="110"/>
      <c r="W2258" s="110"/>
      <c r="X2258" s="110"/>
      <c r="Y2258" s="110"/>
      <c r="Z2258" s="274">
        <v>42005</v>
      </c>
      <c r="AA2258" s="110"/>
      <c r="AB2258" s="110"/>
      <c r="AC2258" s="110"/>
      <c r="AD2258" s="115" t="s">
        <v>1554</v>
      </c>
    </row>
    <row r="2259" spans="2:30" s="21" customFormat="1" ht="15" customHeight="1">
      <c r="B2259" s="109"/>
      <c r="C2259" s="110"/>
      <c r="D2259" s="110"/>
      <c r="E2259" s="110"/>
      <c r="F2259" s="110"/>
      <c r="G2259" s="110" t="s">
        <v>1553</v>
      </c>
      <c r="H2259" s="274">
        <v>42005</v>
      </c>
      <c r="I2259" s="110" t="s">
        <v>14</v>
      </c>
      <c r="J2259" s="111" t="s">
        <v>86</v>
      </c>
      <c r="K2259" s="110" t="s">
        <v>9</v>
      </c>
      <c r="L2259" s="110" t="s">
        <v>10</v>
      </c>
      <c r="M2259" s="110" t="s">
        <v>10</v>
      </c>
      <c r="N2259" s="110" t="s">
        <v>11</v>
      </c>
      <c r="O2259" s="9">
        <v>30056</v>
      </c>
      <c r="P2259" s="9">
        <v>0</v>
      </c>
      <c r="Q2259" s="9">
        <f t="shared" si="95"/>
        <v>30056</v>
      </c>
      <c r="R2259" s="112" t="s">
        <v>1</v>
      </c>
      <c r="S2259" s="113" t="s">
        <v>4</v>
      </c>
      <c r="T2259" s="113"/>
      <c r="U2259" s="113" t="s">
        <v>621</v>
      </c>
      <c r="V2259" s="110"/>
      <c r="W2259" s="110"/>
      <c r="X2259" s="110"/>
      <c r="Y2259" s="110"/>
      <c r="Z2259" s="274">
        <v>42005</v>
      </c>
      <c r="AA2259" s="110"/>
      <c r="AB2259" s="110"/>
      <c r="AC2259" s="110"/>
      <c r="AD2259" s="115" t="s">
        <v>1554</v>
      </c>
    </row>
    <row r="2260" spans="2:30" s="21" customFormat="1" ht="15" customHeight="1">
      <c r="B2260" s="109"/>
      <c r="C2260" s="110"/>
      <c r="D2260" s="110"/>
      <c r="E2260" s="110"/>
      <c r="F2260" s="110"/>
      <c r="G2260" s="110" t="s">
        <v>1553</v>
      </c>
      <c r="H2260" s="274">
        <v>42005</v>
      </c>
      <c r="I2260" s="110" t="s">
        <v>14</v>
      </c>
      <c r="J2260" s="111" t="s">
        <v>86</v>
      </c>
      <c r="K2260" s="110" t="s">
        <v>9</v>
      </c>
      <c r="L2260" s="110" t="s">
        <v>10</v>
      </c>
      <c r="M2260" s="110" t="s">
        <v>10</v>
      </c>
      <c r="N2260" s="110" t="s">
        <v>11</v>
      </c>
      <c r="O2260" s="9">
        <v>460789.65</v>
      </c>
      <c r="P2260" s="9">
        <v>0</v>
      </c>
      <c r="Q2260" s="9">
        <f t="shared" si="95"/>
        <v>460789.65</v>
      </c>
      <c r="R2260" s="112" t="s">
        <v>1</v>
      </c>
      <c r="S2260" s="113" t="s">
        <v>4</v>
      </c>
      <c r="T2260" s="113"/>
      <c r="U2260" s="113" t="s">
        <v>622</v>
      </c>
      <c r="V2260" s="110"/>
      <c r="W2260" s="110"/>
      <c r="X2260" s="110"/>
      <c r="Y2260" s="110"/>
      <c r="Z2260" s="274">
        <v>42005</v>
      </c>
      <c r="AA2260" s="110"/>
      <c r="AB2260" s="110"/>
      <c r="AC2260" s="110"/>
      <c r="AD2260" s="115" t="s">
        <v>1554</v>
      </c>
    </row>
    <row r="2261" spans="2:30" s="21" customFormat="1" ht="15" customHeight="1">
      <c r="B2261" s="109"/>
      <c r="C2261" s="110"/>
      <c r="D2261" s="110"/>
      <c r="E2261" s="110"/>
      <c r="F2261" s="110"/>
      <c r="G2261" s="110" t="s">
        <v>1553</v>
      </c>
      <c r="H2261" s="274">
        <v>42005</v>
      </c>
      <c r="I2261" s="110" t="s">
        <v>14</v>
      </c>
      <c r="J2261" s="111" t="s">
        <v>86</v>
      </c>
      <c r="K2261" s="110" t="s">
        <v>9</v>
      </c>
      <c r="L2261" s="110" t="s">
        <v>10</v>
      </c>
      <c r="M2261" s="110" t="s">
        <v>10</v>
      </c>
      <c r="N2261" s="110" t="s">
        <v>11</v>
      </c>
      <c r="O2261" s="9">
        <v>79421.56</v>
      </c>
      <c r="P2261" s="9">
        <v>0</v>
      </c>
      <c r="Q2261" s="9">
        <f t="shared" si="95"/>
        <v>79421.56</v>
      </c>
      <c r="R2261" s="112" t="s">
        <v>1</v>
      </c>
      <c r="S2261" s="113" t="s">
        <v>4</v>
      </c>
      <c r="T2261" s="113"/>
      <c r="U2261" s="113" t="s">
        <v>623</v>
      </c>
      <c r="V2261" s="110"/>
      <c r="W2261" s="110"/>
      <c r="X2261" s="110"/>
      <c r="Y2261" s="110"/>
      <c r="Z2261" s="274">
        <v>42005</v>
      </c>
      <c r="AA2261" s="110"/>
      <c r="AB2261" s="110"/>
      <c r="AC2261" s="110"/>
      <c r="AD2261" s="115" t="s">
        <v>1554</v>
      </c>
    </row>
    <row r="2262" spans="2:30" s="21" customFormat="1" ht="15" customHeight="1">
      <c r="B2262" s="109"/>
      <c r="C2262" s="110"/>
      <c r="D2262" s="110"/>
      <c r="E2262" s="110"/>
      <c r="F2262" s="110"/>
      <c r="G2262" s="110" t="s">
        <v>1553</v>
      </c>
      <c r="H2262" s="274">
        <v>42005</v>
      </c>
      <c r="I2262" s="110" t="s">
        <v>14</v>
      </c>
      <c r="J2262" s="111" t="s">
        <v>86</v>
      </c>
      <c r="K2262" s="110" t="s">
        <v>9</v>
      </c>
      <c r="L2262" s="110" t="s">
        <v>10</v>
      </c>
      <c r="M2262" s="110" t="s">
        <v>10</v>
      </c>
      <c r="N2262" s="110" t="s">
        <v>11</v>
      </c>
      <c r="O2262" s="9">
        <v>70994.58</v>
      </c>
      <c r="P2262" s="9">
        <v>0</v>
      </c>
      <c r="Q2262" s="9">
        <f t="shared" si="95"/>
        <v>70994.58</v>
      </c>
      <c r="R2262" s="112" t="s">
        <v>1</v>
      </c>
      <c r="S2262" s="113" t="s">
        <v>4</v>
      </c>
      <c r="T2262" s="113"/>
      <c r="U2262" s="113" t="s">
        <v>624</v>
      </c>
      <c r="V2262" s="110"/>
      <c r="W2262" s="110"/>
      <c r="X2262" s="110"/>
      <c r="Y2262" s="110"/>
      <c r="Z2262" s="274">
        <v>42005</v>
      </c>
      <c r="AA2262" s="110"/>
      <c r="AB2262" s="110"/>
      <c r="AC2262" s="110"/>
      <c r="AD2262" s="115" t="s">
        <v>1554</v>
      </c>
    </row>
    <row r="2263" spans="2:30" s="21" customFormat="1" ht="15" customHeight="1">
      <c r="B2263" s="109"/>
      <c r="C2263" s="110"/>
      <c r="D2263" s="110"/>
      <c r="E2263" s="110"/>
      <c r="F2263" s="110"/>
      <c r="G2263" s="110" t="s">
        <v>1553</v>
      </c>
      <c r="H2263" s="274">
        <v>42005</v>
      </c>
      <c r="I2263" s="110" t="s">
        <v>14</v>
      </c>
      <c r="J2263" s="111" t="s">
        <v>86</v>
      </c>
      <c r="K2263" s="110" t="s">
        <v>9</v>
      </c>
      <c r="L2263" s="110" t="s">
        <v>10</v>
      </c>
      <c r="M2263" s="110" t="s">
        <v>10</v>
      </c>
      <c r="N2263" s="110" t="s">
        <v>11</v>
      </c>
      <c r="O2263" s="9">
        <v>17765</v>
      </c>
      <c r="P2263" s="9">
        <v>0</v>
      </c>
      <c r="Q2263" s="9">
        <f t="shared" si="95"/>
        <v>17765</v>
      </c>
      <c r="R2263" s="112" t="s">
        <v>1</v>
      </c>
      <c r="S2263" s="113" t="s">
        <v>4</v>
      </c>
      <c r="T2263" s="113"/>
      <c r="U2263" s="113" t="s">
        <v>625</v>
      </c>
      <c r="V2263" s="110"/>
      <c r="W2263" s="110"/>
      <c r="X2263" s="110"/>
      <c r="Y2263" s="110"/>
      <c r="Z2263" s="274">
        <v>42005</v>
      </c>
      <c r="AA2263" s="110"/>
      <c r="AB2263" s="110"/>
      <c r="AC2263" s="110"/>
      <c r="AD2263" s="115" t="s">
        <v>1554</v>
      </c>
    </row>
    <row r="2264" spans="2:30" s="21" customFormat="1" ht="15" customHeight="1">
      <c r="B2264" s="109"/>
      <c r="C2264" s="110"/>
      <c r="D2264" s="110"/>
      <c r="E2264" s="110"/>
      <c r="F2264" s="110"/>
      <c r="G2264" s="110" t="s">
        <v>1553</v>
      </c>
      <c r="H2264" s="274">
        <v>42005</v>
      </c>
      <c r="I2264" s="110" t="s">
        <v>14</v>
      </c>
      <c r="J2264" s="111" t="s">
        <v>86</v>
      </c>
      <c r="K2264" s="110" t="s">
        <v>9</v>
      </c>
      <c r="L2264" s="110" t="s">
        <v>10</v>
      </c>
      <c r="M2264" s="110" t="s">
        <v>10</v>
      </c>
      <c r="N2264" s="110" t="s">
        <v>11</v>
      </c>
      <c r="O2264" s="9">
        <v>6558</v>
      </c>
      <c r="P2264" s="9">
        <v>0</v>
      </c>
      <c r="Q2264" s="9">
        <f t="shared" si="95"/>
        <v>6558</v>
      </c>
      <c r="R2264" s="112" t="s">
        <v>1</v>
      </c>
      <c r="S2264" s="113" t="s">
        <v>4</v>
      </c>
      <c r="T2264" s="113"/>
      <c r="U2264" s="113" t="s">
        <v>626</v>
      </c>
      <c r="V2264" s="110"/>
      <c r="W2264" s="110"/>
      <c r="X2264" s="110"/>
      <c r="Y2264" s="110"/>
      <c r="Z2264" s="274">
        <v>42005</v>
      </c>
      <c r="AA2264" s="110"/>
      <c r="AB2264" s="110"/>
      <c r="AC2264" s="110"/>
      <c r="AD2264" s="115" t="s">
        <v>1554</v>
      </c>
    </row>
    <row r="2265" spans="2:30" s="21" customFormat="1" ht="15" customHeight="1">
      <c r="B2265" s="109"/>
      <c r="C2265" s="110"/>
      <c r="D2265" s="110"/>
      <c r="E2265" s="110"/>
      <c r="F2265" s="110"/>
      <c r="G2265" s="110" t="s">
        <v>1553</v>
      </c>
      <c r="H2265" s="274">
        <v>42005</v>
      </c>
      <c r="I2265" s="110" t="s">
        <v>14</v>
      </c>
      <c r="J2265" s="111" t="s">
        <v>86</v>
      </c>
      <c r="K2265" s="110" t="s">
        <v>9</v>
      </c>
      <c r="L2265" s="110" t="s">
        <v>10</v>
      </c>
      <c r="M2265" s="110" t="s">
        <v>10</v>
      </c>
      <c r="N2265" s="110" t="s">
        <v>11</v>
      </c>
      <c r="O2265" s="9">
        <v>393298.6</v>
      </c>
      <c r="P2265" s="9">
        <v>0</v>
      </c>
      <c r="Q2265" s="9">
        <f t="shared" si="95"/>
        <v>393298.6</v>
      </c>
      <c r="R2265" s="112" t="s">
        <v>1</v>
      </c>
      <c r="S2265" s="113" t="s">
        <v>4</v>
      </c>
      <c r="T2265" s="113"/>
      <c r="U2265" s="113" t="s">
        <v>195</v>
      </c>
      <c r="V2265" s="110"/>
      <c r="W2265" s="110"/>
      <c r="X2265" s="110"/>
      <c r="Y2265" s="110"/>
      <c r="Z2265" s="274">
        <v>42005</v>
      </c>
      <c r="AA2265" s="110"/>
      <c r="AB2265" s="110"/>
      <c r="AC2265" s="110"/>
      <c r="AD2265" s="115" t="s">
        <v>1554</v>
      </c>
    </row>
    <row r="2266" spans="2:30" s="21" customFormat="1" ht="15" customHeight="1">
      <c r="B2266" s="109"/>
      <c r="C2266" s="110"/>
      <c r="D2266" s="110"/>
      <c r="E2266" s="110"/>
      <c r="F2266" s="110"/>
      <c r="G2266" s="110" t="s">
        <v>1553</v>
      </c>
      <c r="H2266" s="274">
        <v>42005</v>
      </c>
      <c r="I2266" s="110" t="s">
        <v>14</v>
      </c>
      <c r="J2266" s="111" t="s">
        <v>86</v>
      </c>
      <c r="K2266" s="110" t="s">
        <v>9</v>
      </c>
      <c r="L2266" s="110" t="s">
        <v>10</v>
      </c>
      <c r="M2266" s="110" t="s">
        <v>10</v>
      </c>
      <c r="N2266" s="110" t="s">
        <v>11</v>
      </c>
      <c r="O2266" s="9">
        <v>16381.94</v>
      </c>
      <c r="P2266" s="9">
        <v>0</v>
      </c>
      <c r="Q2266" s="9">
        <f t="shared" si="95"/>
        <v>16381.94</v>
      </c>
      <c r="R2266" s="112" t="s">
        <v>1</v>
      </c>
      <c r="S2266" s="113" t="s">
        <v>4</v>
      </c>
      <c r="T2266" s="113"/>
      <c r="U2266" s="113" t="s">
        <v>627</v>
      </c>
      <c r="V2266" s="110"/>
      <c r="W2266" s="110"/>
      <c r="X2266" s="110"/>
      <c r="Y2266" s="110"/>
      <c r="Z2266" s="274">
        <v>42005</v>
      </c>
      <c r="AA2266" s="110"/>
      <c r="AB2266" s="110"/>
      <c r="AC2266" s="110"/>
      <c r="AD2266" s="115" t="s">
        <v>1554</v>
      </c>
    </row>
    <row r="2267" spans="2:30" s="21" customFormat="1" ht="15" customHeight="1">
      <c r="B2267" s="109"/>
      <c r="C2267" s="110"/>
      <c r="D2267" s="110"/>
      <c r="E2267" s="110"/>
      <c r="F2267" s="110"/>
      <c r="G2267" s="110" t="s">
        <v>1553</v>
      </c>
      <c r="H2267" s="274">
        <v>42005</v>
      </c>
      <c r="I2267" s="110" t="s">
        <v>14</v>
      </c>
      <c r="J2267" s="111" t="s">
        <v>86</v>
      </c>
      <c r="K2267" s="110" t="s">
        <v>9</v>
      </c>
      <c r="L2267" s="110" t="s">
        <v>10</v>
      </c>
      <c r="M2267" s="110" t="s">
        <v>10</v>
      </c>
      <c r="N2267" s="110" t="s">
        <v>11</v>
      </c>
      <c r="O2267" s="9">
        <v>581788.16000000003</v>
      </c>
      <c r="P2267" s="9">
        <v>0</v>
      </c>
      <c r="Q2267" s="9">
        <f t="shared" si="95"/>
        <v>581788.16000000003</v>
      </c>
      <c r="R2267" s="112" t="s">
        <v>1</v>
      </c>
      <c r="S2267" s="113" t="s">
        <v>4</v>
      </c>
      <c r="T2267" s="113"/>
      <c r="U2267" s="113" t="s">
        <v>628</v>
      </c>
      <c r="V2267" s="110"/>
      <c r="W2267" s="110"/>
      <c r="X2267" s="110"/>
      <c r="Y2267" s="110"/>
      <c r="Z2267" s="274">
        <v>42005</v>
      </c>
      <c r="AA2267" s="110"/>
      <c r="AB2267" s="110"/>
      <c r="AC2267" s="110"/>
      <c r="AD2267" s="115" t="s">
        <v>1554</v>
      </c>
    </row>
    <row r="2268" spans="2:30" s="21" customFormat="1" ht="15" customHeight="1">
      <c r="B2268" s="109"/>
      <c r="C2268" s="110"/>
      <c r="D2268" s="110"/>
      <c r="E2268" s="110"/>
      <c r="F2268" s="110"/>
      <c r="G2268" s="110" t="s">
        <v>1553</v>
      </c>
      <c r="H2268" s="274">
        <v>42005</v>
      </c>
      <c r="I2268" s="110" t="s">
        <v>14</v>
      </c>
      <c r="J2268" s="111" t="s">
        <v>86</v>
      </c>
      <c r="K2268" s="110" t="s">
        <v>9</v>
      </c>
      <c r="L2268" s="110" t="s">
        <v>10</v>
      </c>
      <c r="M2268" s="110" t="s">
        <v>10</v>
      </c>
      <c r="N2268" s="110" t="s">
        <v>11</v>
      </c>
      <c r="O2268" s="9">
        <v>9860</v>
      </c>
      <c r="P2268" s="9">
        <v>0</v>
      </c>
      <c r="Q2268" s="9">
        <f t="shared" si="95"/>
        <v>9860</v>
      </c>
      <c r="R2268" s="112" t="s">
        <v>1</v>
      </c>
      <c r="S2268" s="113" t="s">
        <v>4</v>
      </c>
      <c r="T2268" s="113"/>
      <c r="U2268" s="113" t="s">
        <v>629</v>
      </c>
      <c r="V2268" s="110"/>
      <c r="W2268" s="110"/>
      <c r="X2268" s="110"/>
      <c r="Y2268" s="110"/>
      <c r="Z2268" s="274">
        <v>42005</v>
      </c>
      <c r="AA2268" s="110"/>
      <c r="AB2268" s="110"/>
      <c r="AC2268" s="110"/>
      <c r="AD2268" s="115" t="s">
        <v>1554</v>
      </c>
    </row>
    <row r="2269" spans="2:30" s="21" customFormat="1" ht="15" customHeight="1">
      <c r="B2269" s="109"/>
      <c r="C2269" s="110"/>
      <c r="D2269" s="110"/>
      <c r="E2269" s="110"/>
      <c r="F2269" s="110"/>
      <c r="G2269" s="110" t="s">
        <v>1553</v>
      </c>
      <c r="H2269" s="274">
        <v>42005</v>
      </c>
      <c r="I2269" s="110" t="s">
        <v>14</v>
      </c>
      <c r="J2269" s="111" t="s">
        <v>86</v>
      </c>
      <c r="K2269" s="110" t="s">
        <v>9</v>
      </c>
      <c r="L2269" s="110" t="s">
        <v>10</v>
      </c>
      <c r="M2269" s="110" t="s">
        <v>10</v>
      </c>
      <c r="N2269" s="110" t="s">
        <v>11</v>
      </c>
      <c r="O2269" s="9">
        <v>4670</v>
      </c>
      <c r="P2269" s="9">
        <v>0</v>
      </c>
      <c r="Q2269" s="9">
        <f t="shared" si="95"/>
        <v>4670</v>
      </c>
      <c r="R2269" s="112" t="s">
        <v>1</v>
      </c>
      <c r="S2269" s="113" t="s">
        <v>4</v>
      </c>
      <c r="T2269" s="113"/>
      <c r="U2269" s="113" t="s">
        <v>615</v>
      </c>
      <c r="V2269" s="110"/>
      <c r="W2269" s="110"/>
      <c r="X2269" s="110"/>
      <c r="Y2269" s="110"/>
      <c r="Z2269" s="274">
        <v>42005</v>
      </c>
      <c r="AA2269" s="110"/>
      <c r="AB2269" s="110"/>
      <c r="AC2269" s="110"/>
      <c r="AD2269" s="115" t="s">
        <v>1554</v>
      </c>
    </row>
    <row r="2270" spans="2:30" s="21" customFormat="1" ht="15" customHeight="1">
      <c r="B2270" s="109"/>
      <c r="C2270" s="110"/>
      <c r="D2270" s="110"/>
      <c r="E2270" s="110"/>
      <c r="F2270" s="110"/>
      <c r="G2270" s="110" t="s">
        <v>1553</v>
      </c>
      <c r="H2270" s="274">
        <v>42005</v>
      </c>
      <c r="I2270" s="110" t="s">
        <v>14</v>
      </c>
      <c r="J2270" s="111" t="s">
        <v>86</v>
      </c>
      <c r="K2270" s="110" t="s">
        <v>9</v>
      </c>
      <c r="L2270" s="110" t="s">
        <v>10</v>
      </c>
      <c r="M2270" s="110" t="s">
        <v>10</v>
      </c>
      <c r="N2270" s="110" t="s">
        <v>11</v>
      </c>
      <c r="O2270" s="9">
        <v>388369.82</v>
      </c>
      <c r="P2270" s="9">
        <v>0</v>
      </c>
      <c r="Q2270" s="9">
        <f t="shared" si="95"/>
        <v>388369.82</v>
      </c>
      <c r="R2270" s="112" t="s">
        <v>1</v>
      </c>
      <c r="S2270" s="113" t="s">
        <v>4</v>
      </c>
      <c r="T2270" s="113"/>
      <c r="U2270" s="113" t="s">
        <v>630</v>
      </c>
      <c r="V2270" s="110"/>
      <c r="W2270" s="110"/>
      <c r="X2270" s="110"/>
      <c r="Y2270" s="110"/>
      <c r="Z2270" s="274">
        <v>42005</v>
      </c>
      <c r="AA2270" s="110"/>
      <c r="AB2270" s="110"/>
      <c r="AC2270" s="110"/>
      <c r="AD2270" s="115" t="s">
        <v>1554</v>
      </c>
    </row>
    <row r="2271" spans="2:30" s="21" customFormat="1" ht="15" customHeight="1">
      <c r="B2271" s="109"/>
      <c r="C2271" s="110"/>
      <c r="D2271" s="110"/>
      <c r="E2271" s="110"/>
      <c r="F2271" s="110"/>
      <c r="G2271" s="110" t="s">
        <v>1553</v>
      </c>
      <c r="H2271" s="274">
        <v>42005</v>
      </c>
      <c r="I2271" s="110" t="s">
        <v>14</v>
      </c>
      <c r="J2271" s="111" t="s">
        <v>86</v>
      </c>
      <c r="K2271" s="110" t="s">
        <v>9</v>
      </c>
      <c r="L2271" s="110" t="s">
        <v>10</v>
      </c>
      <c r="M2271" s="110" t="s">
        <v>10</v>
      </c>
      <c r="N2271" s="110" t="s">
        <v>11</v>
      </c>
      <c r="O2271" s="9">
        <v>27463.360000000001</v>
      </c>
      <c r="P2271" s="9">
        <v>0</v>
      </c>
      <c r="Q2271" s="9">
        <f t="shared" si="95"/>
        <v>27463.360000000001</v>
      </c>
      <c r="R2271" s="112" t="s">
        <v>1</v>
      </c>
      <c r="S2271" s="113" t="s">
        <v>4</v>
      </c>
      <c r="T2271" s="113"/>
      <c r="U2271" s="113" t="s">
        <v>631</v>
      </c>
      <c r="V2271" s="110"/>
      <c r="W2271" s="110"/>
      <c r="X2271" s="110"/>
      <c r="Y2271" s="110"/>
      <c r="Z2271" s="274">
        <v>42005</v>
      </c>
      <c r="AA2271" s="110"/>
      <c r="AB2271" s="110"/>
      <c r="AC2271" s="110"/>
      <c r="AD2271" s="115" t="s">
        <v>1554</v>
      </c>
    </row>
    <row r="2272" spans="2:30" s="21" customFormat="1" ht="15" customHeight="1">
      <c r="B2272" s="109"/>
      <c r="C2272" s="110"/>
      <c r="D2272" s="110"/>
      <c r="E2272" s="110"/>
      <c r="F2272" s="110"/>
      <c r="G2272" s="110" t="s">
        <v>1553</v>
      </c>
      <c r="H2272" s="274">
        <v>42005</v>
      </c>
      <c r="I2272" s="110" t="s">
        <v>14</v>
      </c>
      <c r="J2272" s="111" t="s">
        <v>86</v>
      </c>
      <c r="K2272" s="110" t="s">
        <v>9</v>
      </c>
      <c r="L2272" s="110" t="s">
        <v>10</v>
      </c>
      <c r="M2272" s="110" t="s">
        <v>10</v>
      </c>
      <c r="N2272" s="110" t="s">
        <v>11</v>
      </c>
      <c r="O2272" s="9">
        <v>228027.72</v>
      </c>
      <c r="P2272" s="9">
        <v>0</v>
      </c>
      <c r="Q2272" s="9">
        <f t="shared" si="95"/>
        <v>228027.72</v>
      </c>
      <c r="R2272" s="112" t="s">
        <v>1</v>
      </c>
      <c r="S2272" s="113" t="s">
        <v>4</v>
      </c>
      <c r="T2272" s="113"/>
      <c r="U2272" s="113" t="s">
        <v>632</v>
      </c>
      <c r="V2272" s="110"/>
      <c r="W2272" s="110"/>
      <c r="X2272" s="110"/>
      <c r="Y2272" s="110"/>
      <c r="Z2272" s="274">
        <v>42005</v>
      </c>
      <c r="AA2272" s="110"/>
      <c r="AB2272" s="110"/>
      <c r="AC2272" s="110"/>
      <c r="AD2272" s="115" t="s">
        <v>1554</v>
      </c>
    </row>
    <row r="2273" spans="2:30" s="21" customFormat="1" ht="15" customHeight="1">
      <c r="B2273" s="109"/>
      <c r="C2273" s="110"/>
      <c r="D2273" s="110"/>
      <c r="E2273" s="110"/>
      <c r="F2273" s="110"/>
      <c r="G2273" s="110" t="s">
        <v>1553</v>
      </c>
      <c r="H2273" s="274">
        <v>42005</v>
      </c>
      <c r="I2273" s="110" t="s">
        <v>14</v>
      </c>
      <c r="J2273" s="111" t="s">
        <v>86</v>
      </c>
      <c r="K2273" s="110" t="s">
        <v>9</v>
      </c>
      <c r="L2273" s="110" t="s">
        <v>10</v>
      </c>
      <c r="M2273" s="110" t="s">
        <v>10</v>
      </c>
      <c r="N2273" s="110" t="s">
        <v>11</v>
      </c>
      <c r="O2273" s="9">
        <v>195</v>
      </c>
      <c r="P2273" s="9">
        <v>0</v>
      </c>
      <c r="Q2273" s="9">
        <f t="shared" si="95"/>
        <v>195</v>
      </c>
      <c r="R2273" s="112" t="s">
        <v>1</v>
      </c>
      <c r="S2273" s="113" t="s">
        <v>4</v>
      </c>
      <c r="T2273" s="113"/>
      <c r="U2273" s="113" t="s">
        <v>633</v>
      </c>
      <c r="V2273" s="110"/>
      <c r="W2273" s="110"/>
      <c r="X2273" s="110"/>
      <c r="Y2273" s="110"/>
      <c r="Z2273" s="274">
        <v>42005</v>
      </c>
      <c r="AA2273" s="110"/>
      <c r="AB2273" s="110"/>
      <c r="AC2273" s="110"/>
      <c r="AD2273" s="115" t="s">
        <v>1554</v>
      </c>
    </row>
    <row r="2274" spans="2:30" s="21" customFormat="1" ht="15" customHeight="1">
      <c r="B2274" s="109"/>
      <c r="C2274" s="110"/>
      <c r="D2274" s="110"/>
      <c r="E2274" s="110"/>
      <c r="F2274" s="110"/>
      <c r="G2274" s="110" t="s">
        <v>1553</v>
      </c>
      <c r="H2274" s="274">
        <v>42005</v>
      </c>
      <c r="I2274" s="110" t="s">
        <v>14</v>
      </c>
      <c r="J2274" s="111" t="s">
        <v>86</v>
      </c>
      <c r="K2274" s="110" t="s">
        <v>9</v>
      </c>
      <c r="L2274" s="110" t="s">
        <v>10</v>
      </c>
      <c r="M2274" s="110" t="s">
        <v>10</v>
      </c>
      <c r="N2274" s="110" t="s">
        <v>11</v>
      </c>
      <c r="O2274" s="9">
        <v>360</v>
      </c>
      <c r="P2274" s="9">
        <v>0</v>
      </c>
      <c r="Q2274" s="9">
        <f t="shared" si="95"/>
        <v>360</v>
      </c>
      <c r="R2274" s="112" t="s">
        <v>1</v>
      </c>
      <c r="S2274" s="113" t="s">
        <v>4</v>
      </c>
      <c r="T2274" s="113"/>
      <c r="U2274" s="113" t="s">
        <v>738</v>
      </c>
      <c r="V2274" s="110"/>
      <c r="W2274" s="110"/>
      <c r="X2274" s="110"/>
      <c r="Y2274" s="110"/>
      <c r="Z2274" s="274">
        <v>42005</v>
      </c>
      <c r="AA2274" s="110"/>
      <c r="AB2274" s="110"/>
      <c r="AC2274" s="110"/>
      <c r="AD2274" s="115" t="s">
        <v>1554</v>
      </c>
    </row>
    <row r="2275" spans="2:30" s="21" customFormat="1" ht="15" customHeight="1">
      <c r="B2275" s="109"/>
      <c r="C2275" s="110"/>
      <c r="D2275" s="110"/>
      <c r="E2275" s="110"/>
      <c r="F2275" s="110"/>
      <c r="G2275" s="110" t="s">
        <v>1553</v>
      </c>
      <c r="H2275" s="274">
        <v>42005</v>
      </c>
      <c r="I2275" s="110" t="s">
        <v>14</v>
      </c>
      <c r="J2275" s="111" t="s">
        <v>86</v>
      </c>
      <c r="K2275" s="110" t="s">
        <v>9</v>
      </c>
      <c r="L2275" s="110" t="s">
        <v>10</v>
      </c>
      <c r="M2275" s="110" t="s">
        <v>10</v>
      </c>
      <c r="N2275" s="110" t="s">
        <v>11</v>
      </c>
      <c r="O2275" s="9">
        <v>80</v>
      </c>
      <c r="P2275" s="9">
        <v>0</v>
      </c>
      <c r="Q2275" s="9">
        <f t="shared" si="95"/>
        <v>80</v>
      </c>
      <c r="R2275" s="112" t="s">
        <v>1</v>
      </c>
      <c r="S2275" s="113" t="s">
        <v>4</v>
      </c>
      <c r="T2275" s="113"/>
      <c r="U2275" s="113" t="s">
        <v>634</v>
      </c>
      <c r="V2275" s="110"/>
      <c r="W2275" s="110"/>
      <c r="X2275" s="110"/>
      <c r="Y2275" s="110"/>
      <c r="Z2275" s="274">
        <v>42005</v>
      </c>
      <c r="AA2275" s="110"/>
      <c r="AB2275" s="110"/>
      <c r="AC2275" s="110"/>
      <c r="AD2275" s="115" t="s">
        <v>1554</v>
      </c>
    </row>
    <row r="2276" spans="2:30" s="21" customFormat="1" ht="15" customHeight="1">
      <c r="B2276" s="109"/>
      <c r="C2276" s="110"/>
      <c r="D2276" s="110"/>
      <c r="E2276" s="110"/>
      <c r="F2276" s="110"/>
      <c r="G2276" s="110" t="s">
        <v>1553</v>
      </c>
      <c r="H2276" s="274">
        <v>42005</v>
      </c>
      <c r="I2276" s="110" t="s">
        <v>14</v>
      </c>
      <c r="J2276" s="111" t="s">
        <v>86</v>
      </c>
      <c r="K2276" s="110" t="s">
        <v>9</v>
      </c>
      <c r="L2276" s="110" t="s">
        <v>10</v>
      </c>
      <c r="M2276" s="110" t="s">
        <v>10</v>
      </c>
      <c r="N2276" s="110" t="s">
        <v>11</v>
      </c>
      <c r="O2276" s="9">
        <v>232383.07</v>
      </c>
      <c r="P2276" s="9">
        <v>0</v>
      </c>
      <c r="Q2276" s="9">
        <f t="shared" si="95"/>
        <v>232383.07</v>
      </c>
      <c r="R2276" s="112" t="s">
        <v>1</v>
      </c>
      <c r="S2276" s="113" t="s">
        <v>4</v>
      </c>
      <c r="T2276" s="113"/>
      <c r="U2276" s="113" t="s">
        <v>635</v>
      </c>
      <c r="V2276" s="110"/>
      <c r="W2276" s="110"/>
      <c r="X2276" s="110"/>
      <c r="Y2276" s="110"/>
      <c r="Z2276" s="274">
        <v>42005</v>
      </c>
      <c r="AA2276" s="110"/>
      <c r="AB2276" s="110"/>
      <c r="AC2276" s="110"/>
      <c r="AD2276" s="115" t="s">
        <v>1554</v>
      </c>
    </row>
    <row r="2277" spans="2:30" s="21" customFormat="1" ht="15" customHeight="1">
      <c r="B2277" s="109"/>
      <c r="C2277" s="110"/>
      <c r="D2277" s="110"/>
      <c r="E2277" s="110"/>
      <c r="F2277" s="110"/>
      <c r="G2277" s="110" t="s">
        <v>1553</v>
      </c>
      <c r="H2277" s="274">
        <v>42005</v>
      </c>
      <c r="I2277" s="110" t="s">
        <v>14</v>
      </c>
      <c r="J2277" s="111" t="s">
        <v>86</v>
      </c>
      <c r="K2277" s="110" t="s">
        <v>9</v>
      </c>
      <c r="L2277" s="110" t="s">
        <v>10</v>
      </c>
      <c r="M2277" s="110" t="s">
        <v>10</v>
      </c>
      <c r="N2277" s="110" t="s">
        <v>11</v>
      </c>
      <c r="O2277" s="9">
        <v>409577.49</v>
      </c>
      <c r="P2277" s="9">
        <v>0</v>
      </c>
      <c r="Q2277" s="9">
        <f t="shared" si="95"/>
        <v>409577.49</v>
      </c>
      <c r="R2277" s="112" t="s">
        <v>1</v>
      </c>
      <c r="S2277" s="113" t="s">
        <v>4</v>
      </c>
      <c r="T2277" s="113"/>
      <c r="U2277" s="113" t="s">
        <v>300</v>
      </c>
      <c r="V2277" s="110"/>
      <c r="W2277" s="110"/>
      <c r="X2277" s="110"/>
      <c r="Y2277" s="110"/>
      <c r="Z2277" s="274">
        <v>42005</v>
      </c>
      <c r="AA2277" s="110"/>
      <c r="AB2277" s="110"/>
      <c r="AC2277" s="110"/>
      <c r="AD2277" s="115" t="s">
        <v>1554</v>
      </c>
    </row>
    <row r="2278" spans="2:30" s="21" customFormat="1" ht="15" customHeight="1">
      <c r="B2278" s="109"/>
      <c r="C2278" s="110"/>
      <c r="D2278" s="110"/>
      <c r="E2278" s="110"/>
      <c r="F2278" s="110"/>
      <c r="G2278" s="110" t="s">
        <v>1553</v>
      </c>
      <c r="H2278" s="274">
        <v>42005</v>
      </c>
      <c r="I2278" s="110" t="s">
        <v>14</v>
      </c>
      <c r="J2278" s="111" t="s">
        <v>86</v>
      </c>
      <c r="K2278" s="110" t="s">
        <v>9</v>
      </c>
      <c r="L2278" s="110" t="s">
        <v>10</v>
      </c>
      <c r="M2278" s="110" t="s">
        <v>10</v>
      </c>
      <c r="N2278" s="110" t="s">
        <v>11</v>
      </c>
      <c r="O2278" s="9">
        <v>153540.6</v>
      </c>
      <c r="P2278" s="9">
        <v>0</v>
      </c>
      <c r="Q2278" s="9">
        <f t="shared" si="95"/>
        <v>153540.6</v>
      </c>
      <c r="R2278" s="112" t="s">
        <v>1</v>
      </c>
      <c r="S2278" s="113" t="s">
        <v>4</v>
      </c>
      <c r="T2278" s="113"/>
      <c r="U2278" s="113" t="s">
        <v>636</v>
      </c>
      <c r="V2278" s="110"/>
      <c r="W2278" s="110"/>
      <c r="X2278" s="110"/>
      <c r="Y2278" s="110"/>
      <c r="Z2278" s="274">
        <v>42005</v>
      </c>
      <c r="AA2278" s="110"/>
      <c r="AB2278" s="110"/>
      <c r="AC2278" s="110"/>
      <c r="AD2278" s="115" t="s">
        <v>1554</v>
      </c>
    </row>
    <row r="2279" spans="2:30" s="21" customFormat="1" ht="15" customHeight="1">
      <c r="B2279" s="109"/>
      <c r="C2279" s="110"/>
      <c r="D2279" s="110"/>
      <c r="E2279" s="110"/>
      <c r="F2279" s="110"/>
      <c r="G2279" s="110" t="s">
        <v>1553</v>
      </c>
      <c r="H2279" s="274">
        <v>42005</v>
      </c>
      <c r="I2279" s="110" t="s">
        <v>14</v>
      </c>
      <c r="J2279" s="111" t="s">
        <v>86</v>
      </c>
      <c r="K2279" s="110" t="s">
        <v>9</v>
      </c>
      <c r="L2279" s="110" t="s">
        <v>10</v>
      </c>
      <c r="M2279" s="110" t="s">
        <v>10</v>
      </c>
      <c r="N2279" s="110" t="s">
        <v>11</v>
      </c>
      <c r="O2279" s="9">
        <v>274650.61</v>
      </c>
      <c r="P2279" s="9">
        <v>0</v>
      </c>
      <c r="Q2279" s="9">
        <f t="shared" si="95"/>
        <v>274650.61</v>
      </c>
      <c r="R2279" s="112" t="s">
        <v>1</v>
      </c>
      <c r="S2279" s="113" t="s">
        <v>4</v>
      </c>
      <c r="T2279" s="113"/>
      <c r="U2279" s="113" t="s">
        <v>637</v>
      </c>
      <c r="V2279" s="110"/>
      <c r="W2279" s="110"/>
      <c r="X2279" s="110"/>
      <c r="Y2279" s="110"/>
      <c r="Z2279" s="274">
        <v>42005</v>
      </c>
      <c r="AA2279" s="110"/>
      <c r="AB2279" s="110"/>
      <c r="AC2279" s="110"/>
      <c r="AD2279" s="115" t="s">
        <v>1554</v>
      </c>
    </row>
    <row r="2280" spans="2:30" s="21" customFormat="1" ht="15" customHeight="1">
      <c r="B2280" s="109"/>
      <c r="C2280" s="110"/>
      <c r="D2280" s="110"/>
      <c r="E2280" s="110"/>
      <c r="F2280" s="110"/>
      <c r="G2280" s="110" t="s">
        <v>1553</v>
      </c>
      <c r="H2280" s="274">
        <v>42005</v>
      </c>
      <c r="I2280" s="110" t="s">
        <v>14</v>
      </c>
      <c r="J2280" s="111" t="s">
        <v>86</v>
      </c>
      <c r="K2280" s="110" t="s">
        <v>9</v>
      </c>
      <c r="L2280" s="110" t="s">
        <v>10</v>
      </c>
      <c r="M2280" s="110" t="s">
        <v>10</v>
      </c>
      <c r="N2280" s="110" t="s">
        <v>11</v>
      </c>
      <c r="O2280" s="9">
        <v>225821.86</v>
      </c>
      <c r="P2280" s="9">
        <v>0</v>
      </c>
      <c r="Q2280" s="9">
        <f t="shared" si="95"/>
        <v>225821.86</v>
      </c>
      <c r="R2280" s="112" t="s">
        <v>1</v>
      </c>
      <c r="S2280" s="113" t="s">
        <v>4</v>
      </c>
      <c r="T2280" s="113"/>
      <c r="U2280" s="113" t="s">
        <v>638</v>
      </c>
      <c r="V2280" s="110"/>
      <c r="W2280" s="110"/>
      <c r="X2280" s="110"/>
      <c r="Y2280" s="110"/>
      <c r="Z2280" s="274">
        <v>42005</v>
      </c>
      <c r="AA2280" s="110"/>
      <c r="AB2280" s="110"/>
      <c r="AC2280" s="110"/>
      <c r="AD2280" s="115" t="s">
        <v>1554</v>
      </c>
    </row>
    <row r="2281" spans="2:30" s="21" customFormat="1" ht="15" customHeight="1">
      <c r="B2281" s="109"/>
      <c r="C2281" s="110"/>
      <c r="D2281" s="110"/>
      <c r="E2281" s="110"/>
      <c r="F2281" s="110"/>
      <c r="G2281" s="110" t="s">
        <v>1553</v>
      </c>
      <c r="H2281" s="274">
        <v>42005</v>
      </c>
      <c r="I2281" s="110" t="s">
        <v>14</v>
      </c>
      <c r="J2281" s="111" t="s">
        <v>86</v>
      </c>
      <c r="K2281" s="110" t="s">
        <v>9</v>
      </c>
      <c r="L2281" s="110" t="s">
        <v>10</v>
      </c>
      <c r="M2281" s="110" t="s">
        <v>10</v>
      </c>
      <c r="N2281" s="110" t="s">
        <v>11</v>
      </c>
      <c r="O2281" s="9">
        <v>76077.47</v>
      </c>
      <c r="P2281" s="9">
        <v>0</v>
      </c>
      <c r="Q2281" s="9">
        <f t="shared" si="95"/>
        <v>76077.47</v>
      </c>
      <c r="R2281" s="112" t="s">
        <v>1</v>
      </c>
      <c r="S2281" s="113" t="s">
        <v>4</v>
      </c>
      <c r="T2281" s="113"/>
      <c r="U2281" s="113" t="s">
        <v>639</v>
      </c>
      <c r="V2281" s="110"/>
      <c r="W2281" s="110"/>
      <c r="X2281" s="110"/>
      <c r="Y2281" s="110"/>
      <c r="Z2281" s="274">
        <v>42005</v>
      </c>
      <c r="AA2281" s="110"/>
      <c r="AB2281" s="110"/>
      <c r="AC2281" s="110"/>
      <c r="AD2281" s="115" t="s">
        <v>1554</v>
      </c>
    </row>
    <row r="2282" spans="2:30" s="21" customFormat="1" ht="15" customHeight="1">
      <c r="B2282" s="109"/>
      <c r="C2282" s="110"/>
      <c r="D2282" s="110"/>
      <c r="E2282" s="110"/>
      <c r="F2282" s="110"/>
      <c r="G2282" s="110" t="s">
        <v>1553</v>
      </c>
      <c r="H2282" s="274">
        <v>42005</v>
      </c>
      <c r="I2282" s="110" t="s">
        <v>14</v>
      </c>
      <c r="J2282" s="111" t="s">
        <v>86</v>
      </c>
      <c r="K2282" s="110" t="s">
        <v>9</v>
      </c>
      <c r="L2282" s="110" t="s">
        <v>10</v>
      </c>
      <c r="M2282" s="110" t="s">
        <v>10</v>
      </c>
      <c r="N2282" s="110" t="s">
        <v>11</v>
      </c>
      <c r="O2282" s="9">
        <v>57851.19</v>
      </c>
      <c r="P2282" s="9">
        <v>0</v>
      </c>
      <c r="Q2282" s="9">
        <f t="shared" si="95"/>
        <v>57851.19</v>
      </c>
      <c r="R2282" s="112" t="s">
        <v>1</v>
      </c>
      <c r="S2282" s="113" t="s">
        <v>4</v>
      </c>
      <c r="T2282" s="113"/>
      <c r="U2282" s="113" t="s">
        <v>640</v>
      </c>
      <c r="V2282" s="110"/>
      <c r="W2282" s="110"/>
      <c r="X2282" s="110"/>
      <c r="Y2282" s="110"/>
      <c r="Z2282" s="274">
        <v>42005</v>
      </c>
      <c r="AA2282" s="110"/>
      <c r="AB2282" s="110"/>
      <c r="AC2282" s="110"/>
      <c r="AD2282" s="115" t="s">
        <v>1554</v>
      </c>
    </row>
    <row r="2283" spans="2:30" s="21" customFormat="1" ht="15" customHeight="1">
      <c r="B2283" s="109"/>
      <c r="C2283" s="110"/>
      <c r="D2283" s="110"/>
      <c r="E2283" s="110"/>
      <c r="F2283" s="110"/>
      <c r="G2283" s="110" t="s">
        <v>1553</v>
      </c>
      <c r="H2283" s="274">
        <v>42005</v>
      </c>
      <c r="I2283" s="110" t="s">
        <v>14</v>
      </c>
      <c r="J2283" s="111" t="s">
        <v>86</v>
      </c>
      <c r="K2283" s="110" t="s">
        <v>9</v>
      </c>
      <c r="L2283" s="110" t="s">
        <v>10</v>
      </c>
      <c r="M2283" s="110" t="s">
        <v>10</v>
      </c>
      <c r="N2283" s="110" t="s">
        <v>11</v>
      </c>
      <c r="O2283" s="9">
        <v>43.35</v>
      </c>
      <c r="P2283" s="9">
        <v>0</v>
      </c>
      <c r="Q2283" s="9">
        <f t="shared" si="95"/>
        <v>43.35</v>
      </c>
      <c r="R2283" s="112" t="s">
        <v>1</v>
      </c>
      <c r="S2283" s="113" t="s">
        <v>4</v>
      </c>
      <c r="T2283" s="113"/>
      <c r="U2283" s="113" t="s">
        <v>641</v>
      </c>
      <c r="V2283" s="110"/>
      <c r="W2283" s="110"/>
      <c r="X2283" s="110"/>
      <c r="Y2283" s="110"/>
      <c r="Z2283" s="274">
        <v>42005</v>
      </c>
      <c r="AA2283" s="110"/>
      <c r="AB2283" s="110"/>
      <c r="AC2283" s="110"/>
      <c r="AD2283" s="115" t="s">
        <v>1554</v>
      </c>
    </row>
    <row r="2284" spans="2:30" s="21" customFormat="1" ht="15" customHeight="1">
      <c r="B2284" s="109"/>
      <c r="C2284" s="110"/>
      <c r="D2284" s="110"/>
      <c r="E2284" s="110"/>
      <c r="F2284" s="110"/>
      <c r="G2284" s="110" t="s">
        <v>1553</v>
      </c>
      <c r="H2284" s="274">
        <v>42005</v>
      </c>
      <c r="I2284" s="110" t="s">
        <v>14</v>
      </c>
      <c r="J2284" s="111" t="s">
        <v>86</v>
      </c>
      <c r="K2284" s="110" t="s">
        <v>9</v>
      </c>
      <c r="L2284" s="110" t="s">
        <v>10</v>
      </c>
      <c r="M2284" s="110" t="s">
        <v>10</v>
      </c>
      <c r="N2284" s="110" t="s">
        <v>11</v>
      </c>
      <c r="O2284" s="9">
        <v>11978.55</v>
      </c>
      <c r="P2284" s="9">
        <v>0</v>
      </c>
      <c r="Q2284" s="9">
        <f t="shared" si="95"/>
        <v>11978.55</v>
      </c>
      <c r="R2284" s="112" t="s">
        <v>1</v>
      </c>
      <c r="S2284" s="113" t="s">
        <v>4</v>
      </c>
      <c r="T2284" s="113"/>
      <c r="U2284" s="113" t="s">
        <v>642</v>
      </c>
      <c r="V2284" s="110"/>
      <c r="W2284" s="110"/>
      <c r="X2284" s="110"/>
      <c r="Y2284" s="110"/>
      <c r="Z2284" s="274">
        <v>42005</v>
      </c>
      <c r="AA2284" s="110"/>
      <c r="AB2284" s="110"/>
      <c r="AC2284" s="110"/>
      <c r="AD2284" s="115" t="s">
        <v>1554</v>
      </c>
    </row>
    <row r="2285" spans="2:30" s="21" customFormat="1" ht="15" customHeight="1">
      <c r="B2285" s="109"/>
      <c r="C2285" s="110"/>
      <c r="D2285" s="110"/>
      <c r="E2285" s="110"/>
      <c r="F2285" s="110"/>
      <c r="G2285" s="110" t="s">
        <v>1553</v>
      </c>
      <c r="H2285" s="274">
        <v>42005</v>
      </c>
      <c r="I2285" s="110" t="s">
        <v>14</v>
      </c>
      <c r="J2285" s="111" t="s">
        <v>86</v>
      </c>
      <c r="K2285" s="110" t="s">
        <v>9</v>
      </c>
      <c r="L2285" s="110" t="s">
        <v>10</v>
      </c>
      <c r="M2285" s="110" t="s">
        <v>10</v>
      </c>
      <c r="N2285" s="110" t="s">
        <v>11</v>
      </c>
      <c r="O2285" s="9">
        <v>18757.150000000001</v>
      </c>
      <c r="P2285" s="9">
        <v>0</v>
      </c>
      <c r="Q2285" s="9">
        <f t="shared" si="95"/>
        <v>18757.150000000001</v>
      </c>
      <c r="R2285" s="112" t="s">
        <v>1</v>
      </c>
      <c r="S2285" s="113" t="s">
        <v>4</v>
      </c>
      <c r="T2285" s="113"/>
      <c r="U2285" s="113" t="s">
        <v>643</v>
      </c>
      <c r="V2285" s="110"/>
      <c r="W2285" s="110"/>
      <c r="X2285" s="110"/>
      <c r="Y2285" s="110"/>
      <c r="Z2285" s="274">
        <v>42005</v>
      </c>
      <c r="AA2285" s="110"/>
      <c r="AB2285" s="110"/>
      <c r="AC2285" s="110"/>
      <c r="AD2285" s="115" t="s">
        <v>1554</v>
      </c>
    </row>
    <row r="2286" spans="2:30" s="21" customFormat="1" ht="15" customHeight="1">
      <c r="B2286" s="109"/>
      <c r="C2286" s="110"/>
      <c r="D2286" s="110"/>
      <c r="E2286" s="110"/>
      <c r="F2286" s="110"/>
      <c r="G2286" s="110" t="s">
        <v>1553</v>
      </c>
      <c r="H2286" s="274">
        <v>42005</v>
      </c>
      <c r="I2286" s="110" t="s">
        <v>14</v>
      </c>
      <c r="J2286" s="111" t="s">
        <v>86</v>
      </c>
      <c r="K2286" s="110" t="s">
        <v>9</v>
      </c>
      <c r="L2286" s="110" t="s">
        <v>10</v>
      </c>
      <c r="M2286" s="110" t="s">
        <v>10</v>
      </c>
      <c r="N2286" s="110" t="s">
        <v>11</v>
      </c>
      <c r="O2286" s="9">
        <v>202684.12</v>
      </c>
      <c r="P2286" s="9">
        <v>0</v>
      </c>
      <c r="Q2286" s="9">
        <f t="shared" si="95"/>
        <v>202684.12</v>
      </c>
      <c r="R2286" s="112" t="s">
        <v>1</v>
      </c>
      <c r="S2286" s="113" t="s">
        <v>4</v>
      </c>
      <c r="T2286" s="113"/>
      <c r="U2286" s="113" t="s">
        <v>644</v>
      </c>
      <c r="V2286" s="110"/>
      <c r="W2286" s="110"/>
      <c r="X2286" s="110"/>
      <c r="Y2286" s="110"/>
      <c r="Z2286" s="274">
        <v>42005</v>
      </c>
      <c r="AA2286" s="110"/>
      <c r="AB2286" s="110"/>
      <c r="AC2286" s="110"/>
      <c r="AD2286" s="115" t="s">
        <v>1554</v>
      </c>
    </row>
    <row r="2287" spans="2:30" s="21" customFormat="1" ht="15" customHeight="1">
      <c r="B2287" s="109"/>
      <c r="C2287" s="110"/>
      <c r="D2287" s="110"/>
      <c r="E2287" s="110"/>
      <c r="F2287" s="110"/>
      <c r="G2287" s="110" t="s">
        <v>1553</v>
      </c>
      <c r="H2287" s="274">
        <v>42005</v>
      </c>
      <c r="I2287" s="110" t="s">
        <v>14</v>
      </c>
      <c r="J2287" s="111" t="s">
        <v>86</v>
      </c>
      <c r="K2287" s="110" t="s">
        <v>9</v>
      </c>
      <c r="L2287" s="110" t="s">
        <v>10</v>
      </c>
      <c r="M2287" s="110" t="s">
        <v>10</v>
      </c>
      <c r="N2287" s="110" t="s">
        <v>11</v>
      </c>
      <c r="O2287" s="9">
        <v>37690.410000000003</v>
      </c>
      <c r="P2287" s="9">
        <v>0</v>
      </c>
      <c r="Q2287" s="9">
        <f t="shared" si="95"/>
        <v>37690.410000000003</v>
      </c>
      <c r="R2287" s="112" t="s">
        <v>1</v>
      </c>
      <c r="S2287" s="113" t="s">
        <v>4</v>
      </c>
      <c r="T2287" s="113"/>
      <c r="U2287" s="113" t="s">
        <v>645</v>
      </c>
      <c r="V2287" s="110"/>
      <c r="W2287" s="110"/>
      <c r="X2287" s="110"/>
      <c r="Y2287" s="110"/>
      <c r="Z2287" s="274">
        <v>42005</v>
      </c>
      <c r="AA2287" s="110"/>
      <c r="AB2287" s="110"/>
      <c r="AC2287" s="110"/>
      <c r="AD2287" s="115" t="s">
        <v>1554</v>
      </c>
    </row>
    <row r="2288" spans="2:30" s="21" customFormat="1" ht="15" customHeight="1">
      <c r="B2288" s="109"/>
      <c r="C2288" s="110"/>
      <c r="D2288" s="110"/>
      <c r="E2288" s="110"/>
      <c r="F2288" s="110"/>
      <c r="G2288" s="110" t="s">
        <v>1553</v>
      </c>
      <c r="H2288" s="274">
        <v>42005</v>
      </c>
      <c r="I2288" s="110" t="s">
        <v>14</v>
      </c>
      <c r="J2288" s="111" t="s">
        <v>86</v>
      </c>
      <c r="K2288" s="110" t="s">
        <v>9</v>
      </c>
      <c r="L2288" s="110" t="s">
        <v>10</v>
      </c>
      <c r="M2288" s="110" t="s">
        <v>10</v>
      </c>
      <c r="N2288" s="110" t="s">
        <v>11</v>
      </c>
      <c r="O2288" s="9">
        <v>218044.36</v>
      </c>
      <c r="P2288" s="9">
        <v>0</v>
      </c>
      <c r="Q2288" s="9">
        <f t="shared" si="95"/>
        <v>218044.36</v>
      </c>
      <c r="R2288" s="112" t="s">
        <v>1</v>
      </c>
      <c r="S2288" s="113" t="s">
        <v>4</v>
      </c>
      <c r="T2288" s="113"/>
      <c r="U2288" s="113" t="s">
        <v>646</v>
      </c>
      <c r="V2288" s="110"/>
      <c r="W2288" s="110"/>
      <c r="X2288" s="110"/>
      <c r="Y2288" s="110"/>
      <c r="Z2288" s="274">
        <v>42005</v>
      </c>
      <c r="AA2288" s="110"/>
      <c r="AB2288" s="110"/>
      <c r="AC2288" s="110"/>
      <c r="AD2288" s="115" t="s">
        <v>1554</v>
      </c>
    </row>
    <row r="2289" spans="2:30" s="21" customFormat="1" ht="15" customHeight="1">
      <c r="B2289" s="109"/>
      <c r="C2289" s="110"/>
      <c r="D2289" s="110"/>
      <c r="E2289" s="110"/>
      <c r="F2289" s="110"/>
      <c r="G2289" s="110" t="s">
        <v>1553</v>
      </c>
      <c r="H2289" s="274">
        <v>42005</v>
      </c>
      <c r="I2289" s="110" t="s">
        <v>14</v>
      </c>
      <c r="J2289" s="111" t="s">
        <v>86</v>
      </c>
      <c r="K2289" s="110" t="s">
        <v>9</v>
      </c>
      <c r="L2289" s="110" t="s">
        <v>10</v>
      </c>
      <c r="M2289" s="110" t="s">
        <v>10</v>
      </c>
      <c r="N2289" s="110" t="s">
        <v>11</v>
      </c>
      <c r="O2289" s="9">
        <v>12614.49</v>
      </c>
      <c r="P2289" s="9">
        <v>0</v>
      </c>
      <c r="Q2289" s="9">
        <f t="shared" si="95"/>
        <v>12614.49</v>
      </c>
      <c r="R2289" s="112" t="s">
        <v>1</v>
      </c>
      <c r="S2289" s="113" t="s">
        <v>4</v>
      </c>
      <c r="T2289" s="113"/>
      <c r="U2289" s="113" t="s">
        <v>647</v>
      </c>
      <c r="V2289" s="110"/>
      <c r="W2289" s="110"/>
      <c r="X2289" s="110"/>
      <c r="Y2289" s="110"/>
      <c r="Z2289" s="274">
        <v>42005</v>
      </c>
      <c r="AA2289" s="110"/>
      <c r="AB2289" s="110"/>
      <c r="AC2289" s="110"/>
      <c r="AD2289" s="115" t="s">
        <v>1554</v>
      </c>
    </row>
    <row r="2290" spans="2:30" s="21" customFormat="1" ht="15" customHeight="1">
      <c r="B2290" s="109"/>
      <c r="C2290" s="110"/>
      <c r="D2290" s="110"/>
      <c r="E2290" s="110"/>
      <c r="F2290" s="110"/>
      <c r="G2290" s="110" t="s">
        <v>1553</v>
      </c>
      <c r="H2290" s="274">
        <v>42005</v>
      </c>
      <c r="I2290" s="110" t="s">
        <v>14</v>
      </c>
      <c r="J2290" s="111" t="s">
        <v>86</v>
      </c>
      <c r="K2290" s="110" t="s">
        <v>9</v>
      </c>
      <c r="L2290" s="110" t="s">
        <v>10</v>
      </c>
      <c r="M2290" s="110" t="s">
        <v>10</v>
      </c>
      <c r="N2290" s="110" t="s">
        <v>11</v>
      </c>
      <c r="O2290" s="9">
        <v>218933.5</v>
      </c>
      <c r="P2290" s="9">
        <v>0</v>
      </c>
      <c r="Q2290" s="9">
        <f t="shared" si="95"/>
        <v>218933.5</v>
      </c>
      <c r="R2290" s="112" t="s">
        <v>1</v>
      </c>
      <c r="S2290" s="113" t="s">
        <v>4</v>
      </c>
      <c r="T2290" s="113"/>
      <c r="U2290" s="113" t="s">
        <v>648</v>
      </c>
      <c r="V2290" s="110"/>
      <c r="W2290" s="110"/>
      <c r="X2290" s="110"/>
      <c r="Y2290" s="110"/>
      <c r="Z2290" s="274">
        <v>42005</v>
      </c>
      <c r="AA2290" s="110"/>
      <c r="AB2290" s="110"/>
      <c r="AC2290" s="110"/>
      <c r="AD2290" s="115" t="s">
        <v>1554</v>
      </c>
    </row>
    <row r="2291" spans="2:30" s="21" customFormat="1" ht="15" customHeight="1">
      <c r="B2291" s="109"/>
      <c r="C2291" s="110"/>
      <c r="D2291" s="110"/>
      <c r="E2291" s="110"/>
      <c r="F2291" s="110"/>
      <c r="G2291" s="110" t="s">
        <v>1553</v>
      </c>
      <c r="H2291" s="274">
        <v>42005</v>
      </c>
      <c r="I2291" s="110" t="s">
        <v>14</v>
      </c>
      <c r="J2291" s="111" t="s">
        <v>86</v>
      </c>
      <c r="K2291" s="110" t="s">
        <v>9</v>
      </c>
      <c r="L2291" s="110" t="s">
        <v>10</v>
      </c>
      <c r="M2291" s="110" t="s">
        <v>10</v>
      </c>
      <c r="N2291" s="110" t="s">
        <v>11</v>
      </c>
      <c r="O2291" s="9">
        <v>106898.69</v>
      </c>
      <c r="P2291" s="9">
        <v>0</v>
      </c>
      <c r="Q2291" s="9">
        <f t="shared" si="95"/>
        <v>106898.69</v>
      </c>
      <c r="R2291" s="112" t="s">
        <v>1</v>
      </c>
      <c r="S2291" s="113" t="s">
        <v>4</v>
      </c>
      <c r="T2291" s="113"/>
      <c r="U2291" s="113" t="s">
        <v>649</v>
      </c>
      <c r="V2291" s="110"/>
      <c r="W2291" s="110"/>
      <c r="X2291" s="110"/>
      <c r="Y2291" s="110"/>
      <c r="Z2291" s="274">
        <v>42005</v>
      </c>
      <c r="AA2291" s="110"/>
      <c r="AB2291" s="110"/>
      <c r="AC2291" s="110"/>
      <c r="AD2291" s="115" t="s">
        <v>1554</v>
      </c>
    </row>
    <row r="2292" spans="2:30" s="21" customFormat="1" ht="15" customHeight="1">
      <c r="B2292" s="109"/>
      <c r="C2292" s="110"/>
      <c r="D2292" s="110"/>
      <c r="E2292" s="110"/>
      <c r="F2292" s="110"/>
      <c r="G2292" s="110" t="s">
        <v>1553</v>
      </c>
      <c r="H2292" s="274">
        <v>42005</v>
      </c>
      <c r="I2292" s="110" t="s">
        <v>14</v>
      </c>
      <c r="J2292" s="111" t="s">
        <v>86</v>
      </c>
      <c r="K2292" s="110" t="s">
        <v>9</v>
      </c>
      <c r="L2292" s="110" t="s">
        <v>10</v>
      </c>
      <c r="M2292" s="110" t="s">
        <v>10</v>
      </c>
      <c r="N2292" s="110" t="s">
        <v>11</v>
      </c>
      <c r="O2292" s="9">
        <v>531353.75</v>
      </c>
      <c r="P2292" s="9">
        <v>0</v>
      </c>
      <c r="Q2292" s="9">
        <f t="shared" si="95"/>
        <v>531353.75</v>
      </c>
      <c r="R2292" s="112" t="s">
        <v>1</v>
      </c>
      <c r="S2292" s="113" t="s">
        <v>4</v>
      </c>
      <c r="T2292" s="113"/>
      <c r="U2292" s="113" t="s">
        <v>650</v>
      </c>
      <c r="V2292" s="110"/>
      <c r="W2292" s="110"/>
      <c r="X2292" s="110"/>
      <c r="Y2292" s="110"/>
      <c r="Z2292" s="274">
        <v>42005</v>
      </c>
      <c r="AA2292" s="110"/>
      <c r="AB2292" s="110"/>
      <c r="AC2292" s="110"/>
      <c r="AD2292" s="115" t="s">
        <v>1554</v>
      </c>
    </row>
    <row r="2293" spans="2:30" s="21" customFormat="1" ht="15" customHeight="1">
      <c r="B2293" s="109"/>
      <c r="C2293" s="110"/>
      <c r="D2293" s="110"/>
      <c r="E2293" s="110"/>
      <c r="F2293" s="110"/>
      <c r="G2293" s="110" t="s">
        <v>1553</v>
      </c>
      <c r="H2293" s="274">
        <v>42005</v>
      </c>
      <c r="I2293" s="110" t="s">
        <v>14</v>
      </c>
      <c r="J2293" s="111" t="s">
        <v>86</v>
      </c>
      <c r="K2293" s="110" t="s">
        <v>9</v>
      </c>
      <c r="L2293" s="110" t="s">
        <v>10</v>
      </c>
      <c r="M2293" s="110" t="s">
        <v>10</v>
      </c>
      <c r="N2293" s="110" t="s">
        <v>11</v>
      </c>
      <c r="O2293" s="9">
        <v>252659.05</v>
      </c>
      <c r="P2293" s="9">
        <v>0</v>
      </c>
      <c r="Q2293" s="9">
        <f t="shared" si="95"/>
        <v>252659.05</v>
      </c>
      <c r="R2293" s="112" t="s">
        <v>1</v>
      </c>
      <c r="S2293" s="113" t="s">
        <v>4</v>
      </c>
      <c r="T2293" s="113"/>
      <c r="U2293" s="113" t="s">
        <v>651</v>
      </c>
      <c r="V2293" s="110"/>
      <c r="W2293" s="110"/>
      <c r="X2293" s="110"/>
      <c r="Y2293" s="110"/>
      <c r="Z2293" s="274">
        <v>42005</v>
      </c>
      <c r="AA2293" s="110"/>
      <c r="AB2293" s="110"/>
      <c r="AC2293" s="110"/>
      <c r="AD2293" s="115" t="s">
        <v>1554</v>
      </c>
    </row>
    <row r="2294" spans="2:30" s="21" customFormat="1" ht="15" customHeight="1">
      <c r="B2294" s="109"/>
      <c r="C2294" s="110"/>
      <c r="D2294" s="110"/>
      <c r="E2294" s="110"/>
      <c r="F2294" s="110"/>
      <c r="G2294" s="110" t="s">
        <v>1553</v>
      </c>
      <c r="H2294" s="274">
        <v>42005</v>
      </c>
      <c r="I2294" s="110" t="s">
        <v>14</v>
      </c>
      <c r="J2294" s="111" t="s">
        <v>86</v>
      </c>
      <c r="K2294" s="110" t="s">
        <v>9</v>
      </c>
      <c r="L2294" s="110" t="s">
        <v>10</v>
      </c>
      <c r="M2294" s="110" t="s">
        <v>10</v>
      </c>
      <c r="N2294" s="110" t="s">
        <v>11</v>
      </c>
      <c r="O2294" s="9">
        <v>166349.59</v>
      </c>
      <c r="P2294" s="9">
        <v>0</v>
      </c>
      <c r="Q2294" s="9">
        <f t="shared" si="95"/>
        <v>166349.59</v>
      </c>
      <c r="R2294" s="112" t="s">
        <v>1</v>
      </c>
      <c r="S2294" s="113" t="s">
        <v>4</v>
      </c>
      <c r="T2294" s="113"/>
      <c r="U2294" s="113" t="s">
        <v>328</v>
      </c>
      <c r="V2294" s="110"/>
      <c r="W2294" s="110"/>
      <c r="X2294" s="110"/>
      <c r="Y2294" s="110"/>
      <c r="Z2294" s="274">
        <v>42005</v>
      </c>
      <c r="AA2294" s="110"/>
      <c r="AB2294" s="110"/>
      <c r="AC2294" s="110"/>
      <c r="AD2294" s="115" t="s">
        <v>1554</v>
      </c>
    </row>
    <row r="2295" spans="2:30" s="21" customFormat="1" ht="15" customHeight="1">
      <c r="B2295" s="109"/>
      <c r="C2295" s="110"/>
      <c r="D2295" s="110"/>
      <c r="E2295" s="110"/>
      <c r="F2295" s="110"/>
      <c r="G2295" s="110" t="s">
        <v>1553</v>
      </c>
      <c r="H2295" s="274">
        <v>42005</v>
      </c>
      <c r="I2295" s="110" t="s">
        <v>14</v>
      </c>
      <c r="J2295" s="111" t="s">
        <v>86</v>
      </c>
      <c r="K2295" s="110" t="s">
        <v>9</v>
      </c>
      <c r="L2295" s="110" t="s">
        <v>10</v>
      </c>
      <c r="M2295" s="110" t="s">
        <v>10</v>
      </c>
      <c r="N2295" s="110" t="s">
        <v>11</v>
      </c>
      <c r="O2295" s="9">
        <v>13636.67</v>
      </c>
      <c r="P2295" s="9">
        <v>0</v>
      </c>
      <c r="Q2295" s="9">
        <f t="shared" si="95"/>
        <v>13636.67</v>
      </c>
      <c r="R2295" s="112" t="s">
        <v>1</v>
      </c>
      <c r="S2295" s="113" t="s">
        <v>4</v>
      </c>
      <c r="T2295" s="113"/>
      <c r="U2295" s="113" t="s">
        <v>652</v>
      </c>
      <c r="V2295" s="110"/>
      <c r="W2295" s="110"/>
      <c r="X2295" s="110"/>
      <c r="Y2295" s="110"/>
      <c r="Z2295" s="274">
        <v>42005</v>
      </c>
      <c r="AA2295" s="110"/>
      <c r="AB2295" s="110"/>
      <c r="AC2295" s="110"/>
      <c r="AD2295" s="115" t="s">
        <v>1554</v>
      </c>
    </row>
    <row r="2296" spans="2:30" s="21" customFormat="1" ht="15" customHeight="1">
      <c r="B2296" s="109"/>
      <c r="C2296" s="110"/>
      <c r="D2296" s="110"/>
      <c r="E2296" s="110"/>
      <c r="F2296" s="110"/>
      <c r="G2296" s="110" t="s">
        <v>1553</v>
      </c>
      <c r="H2296" s="274">
        <v>42005</v>
      </c>
      <c r="I2296" s="110" t="s">
        <v>14</v>
      </c>
      <c r="J2296" s="111" t="s">
        <v>86</v>
      </c>
      <c r="K2296" s="110" t="s">
        <v>9</v>
      </c>
      <c r="L2296" s="110" t="s">
        <v>10</v>
      </c>
      <c r="M2296" s="110" t="s">
        <v>10</v>
      </c>
      <c r="N2296" s="110" t="s">
        <v>11</v>
      </c>
      <c r="O2296" s="9">
        <v>8086.45</v>
      </c>
      <c r="P2296" s="9">
        <v>0</v>
      </c>
      <c r="Q2296" s="9">
        <f t="shared" si="95"/>
        <v>8086.45</v>
      </c>
      <c r="R2296" s="112" t="s">
        <v>1</v>
      </c>
      <c r="S2296" s="113" t="s">
        <v>4</v>
      </c>
      <c r="T2296" s="113"/>
      <c r="U2296" s="113" t="s">
        <v>616</v>
      </c>
      <c r="V2296" s="110"/>
      <c r="W2296" s="110"/>
      <c r="X2296" s="110"/>
      <c r="Y2296" s="110"/>
      <c r="Z2296" s="274">
        <v>42005</v>
      </c>
      <c r="AA2296" s="110"/>
      <c r="AB2296" s="110"/>
      <c r="AC2296" s="110"/>
      <c r="AD2296" s="115" t="s">
        <v>1554</v>
      </c>
    </row>
    <row r="2297" spans="2:30" s="21" customFormat="1" ht="15" customHeight="1">
      <c r="B2297" s="109"/>
      <c r="C2297" s="110"/>
      <c r="D2297" s="110"/>
      <c r="E2297" s="110"/>
      <c r="F2297" s="110"/>
      <c r="G2297" s="110" t="s">
        <v>1553</v>
      </c>
      <c r="H2297" s="274">
        <v>42005</v>
      </c>
      <c r="I2297" s="110" t="s">
        <v>14</v>
      </c>
      <c r="J2297" s="111" t="s">
        <v>86</v>
      </c>
      <c r="K2297" s="110" t="s">
        <v>9</v>
      </c>
      <c r="L2297" s="110" t="s">
        <v>10</v>
      </c>
      <c r="M2297" s="110" t="s">
        <v>10</v>
      </c>
      <c r="N2297" s="110" t="s">
        <v>11</v>
      </c>
      <c r="O2297" s="9">
        <v>14638.04</v>
      </c>
      <c r="P2297" s="9">
        <v>0</v>
      </c>
      <c r="Q2297" s="9">
        <f t="shared" si="95"/>
        <v>14638.04</v>
      </c>
      <c r="R2297" s="112" t="s">
        <v>1</v>
      </c>
      <c r="S2297" s="113" t="s">
        <v>4</v>
      </c>
      <c r="T2297" s="113"/>
      <c r="U2297" s="113" t="s">
        <v>653</v>
      </c>
      <c r="V2297" s="110"/>
      <c r="W2297" s="110"/>
      <c r="X2297" s="110"/>
      <c r="Y2297" s="110"/>
      <c r="Z2297" s="274">
        <v>42005</v>
      </c>
      <c r="AA2297" s="110"/>
      <c r="AB2297" s="110"/>
      <c r="AC2297" s="110"/>
      <c r="AD2297" s="115" t="s">
        <v>1554</v>
      </c>
    </row>
    <row r="2298" spans="2:30" s="21" customFormat="1" ht="15" customHeight="1">
      <c r="B2298" s="109"/>
      <c r="C2298" s="110"/>
      <c r="D2298" s="110"/>
      <c r="E2298" s="110"/>
      <c r="F2298" s="110"/>
      <c r="G2298" s="110" t="s">
        <v>1553</v>
      </c>
      <c r="H2298" s="274">
        <v>42005</v>
      </c>
      <c r="I2298" s="110" t="s">
        <v>14</v>
      </c>
      <c r="J2298" s="111" t="s">
        <v>86</v>
      </c>
      <c r="K2298" s="110" t="s">
        <v>9</v>
      </c>
      <c r="L2298" s="110" t="s">
        <v>10</v>
      </c>
      <c r="M2298" s="110" t="s">
        <v>10</v>
      </c>
      <c r="N2298" s="110" t="s">
        <v>11</v>
      </c>
      <c r="O2298" s="9">
        <v>13561.73</v>
      </c>
      <c r="P2298" s="9">
        <v>0</v>
      </c>
      <c r="Q2298" s="9">
        <f t="shared" si="95"/>
        <v>13561.73</v>
      </c>
      <c r="R2298" s="112" t="s">
        <v>1</v>
      </c>
      <c r="S2298" s="113" t="s">
        <v>4</v>
      </c>
      <c r="T2298" s="113"/>
      <c r="U2298" s="113" t="s">
        <v>654</v>
      </c>
      <c r="V2298" s="110"/>
      <c r="W2298" s="110"/>
      <c r="X2298" s="110"/>
      <c r="Y2298" s="110"/>
      <c r="Z2298" s="274">
        <v>42005</v>
      </c>
      <c r="AA2298" s="110"/>
      <c r="AB2298" s="110"/>
      <c r="AC2298" s="110"/>
      <c r="AD2298" s="115" t="s">
        <v>1554</v>
      </c>
    </row>
    <row r="2299" spans="2:30" s="21" customFormat="1" ht="15" customHeight="1">
      <c r="B2299" s="109"/>
      <c r="C2299" s="110"/>
      <c r="D2299" s="110"/>
      <c r="E2299" s="110"/>
      <c r="F2299" s="110"/>
      <c r="G2299" s="110" t="s">
        <v>1553</v>
      </c>
      <c r="H2299" s="274">
        <v>42005</v>
      </c>
      <c r="I2299" s="110" t="s">
        <v>14</v>
      </c>
      <c r="J2299" s="111" t="s">
        <v>86</v>
      </c>
      <c r="K2299" s="110" t="s">
        <v>9</v>
      </c>
      <c r="L2299" s="110" t="s">
        <v>10</v>
      </c>
      <c r="M2299" s="110" t="s">
        <v>10</v>
      </c>
      <c r="N2299" s="110" t="s">
        <v>11</v>
      </c>
      <c r="O2299" s="9">
        <v>286834.81</v>
      </c>
      <c r="P2299" s="9">
        <v>0</v>
      </c>
      <c r="Q2299" s="9">
        <f t="shared" si="95"/>
        <v>286834.81</v>
      </c>
      <c r="R2299" s="112" t="s">
        <v>1</v>
      </c>
      <c r="S2299" s="113" t="s">
        <v>4</v>
      </c>
      <c r="T2299" s="113"/>
      <c r="U2299" s="113" t="s">
        <v>655</v>
      </c>
      <c r="V2299" s="110"/>
      <c r="W2299" s="110"/>
      <c r="X2299" s="110"/>
      <c r="Y2299" s="110"/>
      <c r="Z2299" s="274">
        <v>42005</v>
      </c>
      <c r="AA2299" s="110"/>
      <c r="AB2299" s="110"/>
      <c r="AC2299" s="110"/>
      <c r="AD2299" s="115" t="s">
        <v>1554</v>
      </c>
    </row>
    <row r="2300" spans="2:30" s="21" customFormat="1" ht="15" customHeight="1">
      <c r="B2300" s="109"/>
      <c r="C2300" s="110"/>
      <c r="D2300" s="110"/>
      <c r="E2300" s="110"/>
      <c r="F2300" s="110"/>
      <c r="G2300" s="110" t="s">
        <v>1553</v>
      </c>
      <c r="H2300" s="274">
        <v>42005</v>
      </c>
      <c r="I2300" s="110" t="s">
        <v>14</v>
      </c>
      <c r="J2300" s="111" t="s">
        <v>86</v>
      </c>
      <c r="K2300" s="110" t="s">
        <v>9</v>
      </c>
      <c r="L2300" s="110" t="s">
        <v>10</v>
      </c>
      <c r="M2300" s="110" t="s">
        <v>10</v>
      </c>
      <c r="N2300" s="110" t="s">
        <v>11</v>
      </c>
      <c r="O2300" s="9">
        <v>47348.88</v>
      </c>
      <c r="P2300" s="9">
        <v>0</v>
      </c>
      <c r="Q2300" s="9">
        <f t="shared" si="95"/>
        <v>47348.88</v>
      </c>
      <c r="R2300" s="112" t="s">
        <v>1</v>
      </c>
      <c r="S2300" s="113" t="s">
        <v>4</v>
      </c>
      <c r="T2300" s="113"/>
      <c r="U2300" s="113" t="s">
        <v>656</v>
      </c>
      <c r="V2300" s="110"/>
      <c r="W2300" s="110"/>
      <c r="X2300" s="110"/>
      <c r="Y2300" s="110"/>
      <c r="Z2300" s="274">
        <v>42005</v>
      </c>
      <c r="AA2300" s="110"/>
      <c r="AB2300" s="110"/>
      <c r="AC2300" s="110"/>
      <c r="AD2300" s="115" t="s">
        <v>1554</v>
      </c>
    </row>
    <row r="2301" spans="2:30" s="21" customFormat="1" ht="15" customHeight="1">
      <c r="B2301" s="109"/>
      <c r="C2301" s="110"/>
      <c r="D2301" s="110"/>
      <c r="E2301" s="110"/>
      <c r="F2301" s="110"/>
      <c r="G2301" s="110" t="s">
        <v>1553</v>
      </c>
      <c r="H2301" s="274">
        <v>42005</v>
      </c>
      <c r="I2301" s="110" t="s">
        <v>14</v>
      </c>
      <c r="J2301" s="111" t="s">
        <v>86</v>
      </c>
      <c r="K2301" s="110" t="s">
        <v>9</v>
      </c>
      <c r="L2301" s="110" t="s">
        <v>10</v>
      </c>
      <c r="M2301" s="110" t="s">
        <v>10</v>
      </c>
      <c r="N2301" s="110" t="s">
        <v>11</v>
      </c>
      <c r="O2301" s="9">
        <v>577534.99</v>
      </c>
      <c r="P2301" s="9">
        <v>0</v>
      </c>
      <c r="Q2301" s="9">
        <f t="shared" si="95"/>
        <v>577534.99</v>
      </c>
      <c r="R2301" s="112" t="s">
        <v>1</v>
      </c>
      <c r="S2301" s="113" t="s">
        <v>4</v>
      </c>
      <c r="T2301" s="113"/>
      <c r="U2301" s="113" t="s">
        <v>657</v>
      </c>
      <c r="V2301" s="110"/>
      <c r="W2301" s="110"/>
      <c r="X2301" s="110"/>
      <c r="Y2301" s="110"/>
      <c r="Z2301" s="274">
        <v>42005</v>
      </c>
      <c r="AA2301" s="110"/>
      <c r="AB2301" s="110"/>
      <c r="AC2301" s="110"/>
      <c r="AD2301" s="115" t="s">
        <v>1554</v>
      </c>
    </row>
    <row r="2302" spans="2:30" s="21" customFormat="1" ht="15" customHeight="1">
      <c r="B2302" s="109"/>
      <c r="C2302" s="110"/>
      <c r="D2302" s="110"/>
      <c r="E2302" s="110"/>
      <c r="F2302" s="110"/>
      <c r="G2302" s="110" t="s">
        <v>1553</v>
      </c>
      <c r="H2302" s="274">
        <v>42005</v>
      </c>
      <c r="I2302" s="110" t="s">
        <v>14</v>
      </c>
      <c r="J2302" s="111" t="s">
        <v>86</v>
      </c>
      <c r="K2302" s="110" t="s">
        <v>9</v>
      </c>
      <c r="L2302" s="110" t="s">
        <v>10</v>
      </c>
      <c r="M2302" s="110" t="s">
        <v>10</v>
      </c>
      <c r="N2302" s="110" t="s">
        <v>11</v>
      </c>
      <c r="O2302" s="9">
        <v>59512.9</v>
      </c>
      <c r="P2302" s="9">
        <v>0</v>
      </c>
      <c r="Q2302" s="9">
        <f t="shared" si="95"/>
        <v>59512.9</v>
      </c>
      <c r="R2302" s="112" t="s">
        <v>1</v>
      </c>
      <c r="S2302" s="113" t="s">
        <v>4</v>
      </c>
      <c r="T2302" s="113"/>
      <c r="U2302" s="113" t="s">
        <v>658</v>
      </c>
      <c r="V2302" s="110"/>
      <c r="W2302" s="110"/>
      <c r="X2302" s="110"/>
      <c r="Y2302" s="110"/>
      <c r="Z2302" s="274">
        <v>42005</v>
      </c>
      <c r="AA2302" s="110"/>
      <c r="AB2302" s="110"/>
      <c r="AC2302" s="110"/>
      <c r="AD2302" s="115" t="s">
        <v>1554</v>
      </c>
    </row>
    <row r="2303" spans="2:30" s="21" customFormat="1" ht="15" customHeight="1">
      <c r="B2303" s="109"/>
      <c r="C2303" s="110"/>
      <c r="D2303" s="110"/>
      <c r="E2303" s="110"/>
      <c r="F2303" s="110"/>
      <c r="G2303" s="110" t="s">
        <v>1553</v>
      </c>
      <c r="H2303" s="274">
        <v>42005</v>
      </c>
      <c r="I2303" s="110" t="s">
        <v>14</v>
      </c>
      <c r="J2303" s="111" t="s">
        <v>86</v>
      </c>
      <c r="K2303" s="110" t="s">
        <v>9</v>
      </c>
      <c r="L2303" s="110" t="s">
        <v>10</v>
      </c>
      <c r="M2303" s="110" t="s">
        <v>10</v>
      </c>
      <c r="N2303" s="110" t="s">
        <v>11</v>
      </c>
      <c r="O2303" s="9">
        <v>13490.26</v>
      </c>
      <c r="P2303" s="9">
        <v>0</v>
      </c>
      <c r="Q2303" s="9">
        <f t="shared" si="95"/>
        <v>13490.26</v>
      </c>
      <c r="R2303" s="112" t="s">
        <v>1</v>
      </c>
      <c r="S2303" s="113" t="s">
        <v>4</v>
      </c>
      <c r="T2303" s="113"/>
      <c r="U2303" s="113" t="s">
        <v>659</v>
      </c>
      <c r="V2303" s="110"/>
      <c r="W2303" s="110"/>
      <c r="X2303" s="110"/>
      <c r="Y2303" s="110"/>
      <c r="Z2303" s="274">
        <v>42005</v>
      </c>
      <c r="AA2303" s="110"/>
      <c r="AB2303" s="110"/>
      <c r="AC2303" s="110"/>
      <c r="AD2303" s="115" t="s">
        <v>1554</v>
      </c>
    </row>
    <row r="2304" spans="2:30" s="21" customFormat="1" ht="15" customHeight="1">
      <c r="B2304" s="109"/>
      <c r="C2304" s="110"/>
      <c r="D2304" s="110"/>
      <c r="E2304" s="110"/>
      <c r="F2304" s="110"/>
      <c r="G2304" s="110" t="s">
        <v>1553</v>
      </c>
      <c r="H2304" s="274">
        <v>42005</v>
      </c>
      <c r="I2304" s="110" t="s">
        <v>14</v>
      </c>
      <c r="J2304" s="111" t="s">
        <v>86</v>
      </c>
      <c r="K2304" s="110" t="s">
        <v>9</v>
      </c>
      <c r="L2304" s="110" t="s">
        <v>10</v>
      </c>
      <c r="M2304" s="110" t="s">
        <v>10</v>
      </c>
      <c r="N2304" s="110" t="s">
        <v>11</v>
      </c>
      <c r="O2304" s="9">
        <v>172446.34</v>
      </c>
      <c r="P2304" s="9">
        <v>0</v>
      </c>
      <c r="Q2304" s="9">
        <f t="shared" si="95"/>
        <v>172446.34</v>
      </c>
      <c r="R2304" s="112" t="s">
        <v>1</v>
      </c>
      <c r="S2304" s="113" t="s">
        <v>4</v>
      </c>
      <c r="T2304" s="113"/>
      <c r="U2304" s="113" t="s">
        <v>331</v>
      </c>
      <c r="V2304" s="110"/>
      <c r="W2304" s="110"/>
      <c r="X2304" s="110"/>
      <c r="Y2304" s="110"/>
      <c r="Z2304" s="274">
        <v>42005</v>
      </c>
      <c r="AA2304" s="110"/>
      <c r="AB2304" s="110"/>
      <c r="AC2304" s="110"/>
      <c r="AD2304" s="115" t="s">
        <v>1554</v>
      </c>
    </row>
    <row r="2305" spans="2:30" s="21" customFormat="1" ht="15" customHeight="1">
      <c r="B2305" s="109"/>
      <c r="C2305" s="110"/>
      <c r="D2305" s="110"/>
      <c r="E2305" s="110"/>
      <c r="F2305" s="110"/>
      <c r="G2305" s="110" t="s">
        <v>1553</v>
      </c>
      <c r="H2305" s="274">
        <v>42005</v>
      </c>
      <c r="I2305" s="110" t="s">
        <v>14</v>
      </c>
      <c r="J2305" s="111" t="s">
        <v>86</v>
      </c>
      <c r="K2305" s="110" t="s">
        <v>9</v>
      </c>
      <c r="L2305" s="110" t="s">
        <v>10</v>
      </c>
      <c r="M2305" s="110" t="s">
        <v>10</v>
      </c>
      <c r="N2305" s="110" t="s">
        <v>11</v>
      </c>
      <c r="O2305" s="9">
        <v>7087.55</v>
      </c>
      <c r="P2305" s="9">
        <v>0</v>
      </c>
      <c r="Q2305" s="9">
        <f t="shared" si="95"/>
        <v>7087.55</v>
      </c>
      <c r="R2305" s="112" t="s">
        <v>1</v>
      </c>
      <c r="S2305" s="113" t="s">
        <v>4</v>
      </c>
      <c r="T2305" s="113"/>
      <c r="U2305" s="113" t="s">
        <v>660</v>
      </c>
      <c r="V2305" s="110"/>
      <c r="W2305" s="110"/>
      <c r="X2305" s="110"/>
      <c r="Y2305" s="110"/>
      <c r="Z2305" s="274">
        <v>42005</v>
      </c>
      <c r="AA2305" s="110"/>
      <c r="AB2305" s="110"/>
      <c r="AC2305" s="110"/>
      <c r="AD2305" s="115" t="s">
        <v>1554</v>
      </c>
    </row>
    <row r="2306" spans="2:30" s="21" customFormat="1" ht="15" customHeight="1">
      <c r="B2306" s="109"/>
      <c r="C2306" s="110"/>
      <c r="D2306" s="110"/>
      <c r="E2306" s="110"/>
      <c r="F2306" s="110"/>
      <c r="G2306" s="110" t="s">
        <v>1553</v>
      </c>
      <c r="H2306" s="274">
        <v>42005</v>
      </c>
      <c r="I2306" s="110" t="s">
        <v>14</v>
      </c>
      <c r="J2306" s="111" t="s">
        <v>86</v>
      </c>
      <c r="K2306" s="110" t="s">
        <v>9</v>
      </c>
      <c r="L2306" s="110" t="s">
        <v>10</v>
      </c>
      <c r="M2306" s="110" t="s">
        <v>10</v>
      </c>
      <c r="N2306" s="110" t="s">
        <v>11</v>
      </c>
      <c r="O2306" s="9">
        <v>30776.01</v>
      </c>
      <c r="P2306" s="9">
        <v>0</v>
      </c>
      <c r="Q2306" s="9">
        <f t="shared" si="95"/>
        <v>30776.01</v>
      </c>
      <c r="R2306" s="112" t="s">
        <v>1</v>
      </c>
      <c r="S2306" s="113" t="s">
        <v>4</v>
      </c>
      <c r="T2306" s="113"/>
      <c r="U2306" s="113" t="s">
        <v>661</v>
      </c>
      <c r="V2306" s="110"/>
      <c r="W2306" s="110"/>
      <c r="X2306" s="110"/>
      <c r="Y2306" s="110"/>
      <c r="Z2306" s="274">
        <v>42005</v>
      </c>
      <c r="AA2306" s="110"/>
      <c r="AB2306" s="110"/>
      <c r="AC2306" s="110"/>
      <c r="AD2306" s="115" t="s">
        <v>1554</v>
      </c>
    </row>
    <row r="2307" spans="2:30" s="21" customFormat="1" ht="15" customHeight="1">
      <c r="B2307" s="109"/>
      <c r="C2307" s="110"/>
      <c r="D2307" s="110"/>
      <c r="E2307" s="110"/>
      <c r="F2307" s="110"/>
      <c r="G2307" s="110" t="s">
        <v>1553</v>
      </c>
      <c r="H2307" s="274">
        <v>42005</v>
      </c>
      <c r="I2307" s="110" t="s">
        <v>14</v>
      </c>
      <c r="J2307" s="111" t="s">
        <v>86</v>
      </c>
      <c r="K2307" s="110" t="s">
        <v>9</v>
      </c>
      <c r="L2307" s="110" t="s">
        <v>10</v>
      </c>
      <c r="M2307" s="110" t="s">
        <v>10</v>
      </c>
      <c r="N2307" s="110" t="s">
        <v>11</v>
      </c>
      <c r="O2307" s="9">
        <v>579121.81999999995</v>
      </c>
      <c r="P2307" s="9">
        <v>0</v>
      </c>
      <c r="Q2307" s="9">
        <f t="shared" si="95"/>
        <v>579121.81999999995</v>
      </c>
      <c r="R2307" s="112" t="s">
        <v>1</v>
      </c>
      <c r="S2307" s="113" t="s">
        <v>4</v>
      </c>
      <c r="T2307" s="113"/>
      <c r="U2307" s="113" t="s">
        <v>662</v>
      </c>
      <c r="V2307" s="110"/>
      <c r="W2307" s="110"/>
      <c r="X2307" s="110"/>
      <c r="Y2307" s="110"/>
      <c r="Z2307" s="274">
        <v>42005</v>
      </c>
      <c r="AA2307" s="110"/>
      <c r="AB2307" s="110"/>
      <c r="AC2307" s="110"/>
      <c r="AD2307" s="115" t="s">
        <v>1554</v>
      </c>
    </row>
    <row r="2308" spans="2:30" s="21" customFormat="1" ht="15" customHeight="1">
      <c r="B2308" s="109"/>
      <c r="C2308" s="110"/>
      <c r="D2308" s="110"/>
      <c r="E2308" s="110"/>
      <c r="F2308" s="110"/>
      <c r="G2308" s="110" t="s">
        <v>1553</v>
      </c>
      <c r="H2308" s="274">
        <v>42005</v>
      </c>
      <c r="I2308" s="110" t="s">
        <v>14</v>
      </c>
      <c r="J2308" s="111" t="s">
        <v>86</v>
      </c>
      <c r="K2308" s="110" t="s">
        <v>9</v>
      </c>
      <c r="L2308" s="110" t="s">
        <v>10</v>
      </c>
      <c r="M2308" s="110" t="s">
        <v>10</v>
      </c>
      <c r="N2308" s="110" t="s">
        <v>11</v>
      </c>
      <c r="O2308" s="9">
        <v>16650</v>
      </c>
      <c r="P2308" s="9">
        <v>0</v>
      </c>
      <c r="Q2308" s="9">
        <f t="shared" si="95"/>
        <v>16650</v>
      </c>
      <c r="R2308" s="112" t="s">
        <v>1</v>
      </c>
      <c r="S2308" s="113" t="s">
        <v>4</v>
      </c>
      <c r="T2308" s="113"/>
      <c r="U2308" s="113" t="s">
        <v>617</v>
      </c>
      <c r="V2308" s="110"/>
      <c r="W2308" s="110"/>
      <c r="X2308" s="110"/>
      <c r="Y2308" s="110"/>
      <c r="Z2308" s="274">
        <v>42005</v>
      </c>
      <c r="AA2308" s="110"/>
      <c r="AB2308" s="110"/>
      <c r="AC2308" s="110"/>
      <c r="AD2308" s="115" t="s">
        <v>1554</v>
      </c>
    </row>
    <row r="2309" spans="2:30" s="21" customFormat="1" ht="15" customHeight="1">
      <c r="B2309" s="109"/>
      <c r="C2309" s="110"/>
      <c r="D2309" s="110"/>
      <c r="E2309" s="110"/>
      <c r="F2309" s="110"/>
      <c r="G2309" s="110" t="s">
        <v>1553</v>
      </c>
      <c r="H2309" s="274">
        <v>42005</v>
      </c>
      <c r="I2309" s="110" t="s">
        <v>14</v>
      </c>
      <c r="J2309" s="111" t="s">
        <v>86</v>
      </c>
      <c r="K2309" s="110" t="s">
        <v>9</v>
      </c>
      <c r="L2309" s="110" t="s">
        <v>10</v>
      </c>
      <c r="M2309" s="110" t="s">
        <v>10</v>
      </c>
      <c r="N2309" s="110" t="s">
        <v>11</v>
      </c>
      <c r="O2309" s="9">
        <v>889378.94</v>
      </c>
      <c r="P2309" s="9">
        <v>0</v>
      </c>
      <c r="Q2309" s="9">
        <f t="shared" si="95"/>
        <v>889378.94</v>
      </c>
      <c r="R2309" s="112" t="s">
        <v>1</v>
      </c>
      <c r="S2309" s="113" t="s">
        <v>4</v>
      </c>
      <c r="T2309" s="113"/>
      <c r="U2309" s="113" t="s">
        <v>333</v>
      </c>
      <c r="V2309" s="110"/>
      <c r="W2309" s="110"/>
      <c r="X2309" s="110"/>
      <c r="Y2309" s="110"/>
      <c r="Z2309" s="274">
        <v>42005</v>
      </c>
      <c r="AA2309" s="110"/>
      <c r="AB2309" s="110"/>
      <c r="AC2309" s="110"/>
      <c r="AD2309" s="115" t="s">
        <v>1554</v>
      </c>
    </row>
    <row r="2310" spans="2:30" s="21" customFormat="1" ht="15" customHeight="1">
      <c r="B2310" s="109"/>
      <c r="C2310" s="110"/>
      <c r="D2310" s="110"/>
      <c r="E2310" s="110"/>
      <c r="F2310" s="110"/>
      <c r="G2310" s="110" t="s">
        <v>1553</v>
      </c>
      <c r="H2310" s="274">
        <v>42005</v>
      </c>
      <c r="I2310" s="110" t="s">
        <v>14</v>
      </c>
      <c r="J2310" s="111" t="s">
        <v>86</v>
      </c>
      <c r="K2310" s="110" t="s">
        <v>9</v>
      </c>
      <c r="L2310" s="110" t="s">
        <v>10</v>
      </c>
      <c r="M2310" s="110" t="s">
        <v>10</v>
      </c>
      <c r="N2310" s="110" t="s">
        <v>11</v>
      </c>
      <c r="O2310" s="9">
        <v>198085.97</v>
      </c>
      <c r="P2310" s="9">
        <v>0</v>
      </c>
      <c r="Q2310" s="9">
        <f t="shared" si="95"/>
        <v>198085.97</v>
      </c>
      <c r="R2310" s="112" t="s">
        <v>1</v>
      </c>
      <c r="S2310" s="113" t="s">
        <v>4</v>
      </c>
      <c r="T2310" s="113"/>
      <c r="U2310" s="113" t="s">
        <v>663</v>
      </c>
      <c r="V2310" s="110"/>
      <c r="W2310" s="110"/>
      <c r="X2310" s="110"/>
      <c r="Y2310" s="110"/>
      <c r="Z2310" s="274">
        <v>42005</v>
      </c>
      <c r="AA2310" s="110"/>
      <c r="AB2310" s="110"/>
      <c r="AC2310" s="110"/>
      <c r="AD2310" s="115" t="s">
        <v>1554</v>
      </c>
    </row>
    <row r="2311" spans="2:30" s="21" customFormat="1" ht="15" customHeight="1">
      <c r="B2311" s="109"/>
      <c r="C2311" s="110"/>
      <c r="D2311" s="110"/>
      <c r="E2311" s="110"/>
      <c r="F2311" s="110"/>
      <c r="G2311" s="110" t="s">
        <v>1553</v>
      </c>
      <c r="H2311" s="274">
        <v>42005</v>
      </c>
      <c r="I2311" s="110" t="s">
        <v>14</v>
      </c>
      <c r="J2311" s="111" t="s">
        <v>86</v>
      </c>
      <c r="K2311" s="110" t="s">
        <v>9</v>
      </c>
      <c r="L2311" s="110" t="s">
        <v>10</v>
      </c>
      <c r="M2311" s="110" t="s">
        <v>10</v>
      </c>
      <c r="N2311" s="110" t="s">
        <v>11</v>
      </c>
      <c r="O2311" s="9">
        <v>-20393.849999999999</v>
      </c>
      <c r="P2311" s="9">
        <v>0</v>
      </c>
      <c r="Q2311" s="9">
        <f t="shared" si="95"/>
        <v>-20393.849999999999</v>
      </c>
      <c r="R2311" s="112" t="s">
        <v>1</v>
      </c>
      <c r="S2311" s="113" t="s">
        <v>4</v>
      </c>
      <c r="T2311" s="113"/>
      <c r="U2311" s="113" t="s">
        <v>664</v>
      </c>
      <c r="V2311" s="110"/>
      <c r="W2311" s="110"/>
      <c r="X2311" s="110"/>
      <c r="Y2311" s="110"/>
      <c r="Z2311" s="274">
        <v>42005</v>
      </c>
      <c r="AA2311" s="110"/>
      <c r="AB2311" s="110"/>
      <c r="AC2311" s="110"/>
      <c r="AD2311" s="115" t="s">
        <v>1554</v>
      </c>
    </row>
    <row r="2312" spans="2:30" s="21" customFormat="1" ht="15" customHeight="1">
      <c r="B2312" s="109"/>
      <c r="C2312" s="110"/>
      <c r="D2312" s="110"/>
      <c r="E2312" s="110"/>
      <c r="F2312" s="110"/>
      <c r="G2312" s="110" t="s">
        <v>1553</v>
      </c>
      <c r="H2312" s="274">
        <v>42005</v>
      </c>
      <c r="I2312" s="110" t="s">
        <v>14</v>
      </c>
      <c r="J2312" s="111" t="s">
        <v>86</v>
      </c>
      <c r="K2312" s="110" t="s">
        <v>9</v>
      </c>
      <c r="L2312" s="110" t="s">
        <v>10</v>
      </c>
      <c r="M2312" s="110" t="s">
        <v>10</v>
      </c>
      <c r="N2312" s="110" t="s">
        <v>11</v>
      </c>
      <c r="O2312" s="9">
        <v>36106.559999999998</v>
      </c>
      <c r="P2312" s="9">
        <v>0</v>
      </c>
      <c r="Q2312" s="9">
        <f t="shared" si="95"/>
        <v>36106.559999999998</v>
      </c>
      <c r="R2312" s="112" t="s">
        <v>1</v>
      </c>
      <c r="S2312" s="113" t="s">
        <v>4</v>
      </c>
      <c r="T2312" s="113"/>
      <c r="U2312" s="113" t="s">
        <v>665</v>
      </c>
      <c r="V2312" s="110"/>
      <c r="W2312" s="110"/>
      <c r="X2312" s="110"/>
      <c r="Y2312" s="110"/>
      <c r="Z2312" s="274">
        <v>42005</v>
      </c>
      <c r="AA2312" s="110"/>
      <c r="AB2312" s="110"/>
      <c r="AC2312" s="110"/>
      <c r="AD2312" s="115" t="s">
        <v>1554</v>
      </c>
    </row>
    <row r="2313" spans="2:30" s="21" customFormat="1" ht="15" customHeight="1">
      <c r="B2313" s="109"/>
      <c r="C2313" s="110"/>
      <c r="D2313" s="110"/>
      <c r="E2313" s="110"/>
      <c r="F2313" s="110"/>
      <c r="G2313" s="110" t="s">
        <v>1553</v>
      </c>
      <c r="H2313" s="274">
        <v>42005</v>
      </c>
      <c r="I2313" s="110" t="s">
        <v>14</v>
      </c>
      <c r="J2313" s="111" t="s">
        <v>86</v>
      </c>
      <c r="K2313" s="110" t="s">
        <v>9</v>
      </c>
      <c r="L2313" s="110" t="s">
        <v>10</v>
      </c>
      <c r="M2313" s="110" t="s">
        <v>10</v>
      </c>
      <c r="N2313" s="110" t="s">
        <v>11</v>
      </c>
      <c r="O2313" s="9">
        <v>98414.87</v>
      </c>
      <c r="P2313" s="9">
        <v>0</v>
      </c>
      <c r="Q2313" s="9">
        <f t="shared" si="95"/>
        <v>98414.87</v>
      </c>
      <c r="R2313" s="112" t="s">
        <v>1</v>
      </c>
      <c r="S2313" s="113" t="s">
        <v>4</v>
      </c>
      <c r="T2313" s="113"/>
      <c r="U2313" s="113" t="s">
        <v>666</v>
      </c>
      <c r="V2313" s="110"/>
      <c r="W2313" s="110"/>
      <c r="X2313" s="110"/>
      <c r="Y2313" s="110"/>
      <c r="Z2313" s="274">
        <v>42005</v>
      </c>
      <c r="AA2313" s="110"/>
      <c r="AB2313" s="110"/>
      <c r="AC2313" s="110"/>
      <c r="AD2313" s="115" t="s">
        <v>1554</v>
      </c>
    </row>
    <row r="2314" spans="2:30" s="21" customFormat="1" ht="15" customHeight="1">
      <c r="B2314" s="109"/>
      <c r="C2314" s="110"/>
      <c r="D2314" s="110"/>
      <c r="E2314" s="110"/>
      <c r="F2314" s="110"/>
      <c r="G2314" s="110" t="s">
        <v>1553</v>
      </c>
      <c r="H2314" s="274">
        <v>42005</v>
      </c>
      <c r="I2314" s="110" t="s">
        <v>14</v>
      </c>
      <c r="J2314" s="111" t="s">
        <v>86</v>
      </c>
      <c r="K2314" s="110" t="s">
        <v>9</v>
      </c>
      <c r="L2314" s="110" t="s">
        <v>10</v>
      </c>
      <c r="M2314" s="110" t="s">
        <v>10</v>
      </c>
      <c r="N2314" s="110" t="s">
        <v>11</v>
      </c>
      <c r="O2314" s="9">
        <v>32641.93</v>
      </c>
      <c r="P2314" s="9">
        <v>0</v>
      </c>
      <c r="Q2314" s="9">
        <f t="shared" si="95"/>
        <v>32641.93</v>
      </c>
      <c r="R2314" s="112" t="s">
        <v>1</v>
      </c>
      <c r="S2314" s="113" t="s">
        <v>4</v>
      </c>
      <c r="T2314" s="113"/>
      <c r="U2314" s="113" t="s">
        <v>667</v>
      </c>
      <c r="V2314" s="110"/>
      <c r="W2314" s="110"/>
      <c r="X2314" s="110"/>
      <c r="Y2314" s="110"/>
      <c r="Z2314" s="274">
        <v>42005</v>
      </c>
      <c r="AA2314" s="110"/>
      <c r="AB2314" s="110"/>
      <c r="AC2314" s="110"/>
      <c r="AD2314" s="115" t="s">
        <v>1554</v>
      </c>
    </row>
    <row r="2315" spans="2:30" s="21" customFormat="1" ht="15" customHeight="1">
      <c r="B2315" s="109"/>
      <c r="C2315" s="110"/>
      <c r="D2315" s="110"/>
      <c r="E2315" s="110"/>
      <c r="F2315" s="110"/>
      <c r="G2315" s="110" t="s">
        <v>1553</v>
      </c>
      <c r="H2315" s="274">
        <v>42005</v>
      </c>
      <c r="I2315" s="110" t="s">
        <v>14</v>
      </c>
      <c r="J2315" s="111" t="s">
        <v>86</v>
      </c>
      <c r="K2315" s="110" t="s">
        <v>9</v>
      </c>
      <c r="L2315" s="110" t="s">
        <v>10</v>
      </c>
      <c r="M2315" s="110" t="s">
        <v>10</v>
      </c>
      <c r="N2315" s="110" t="s">
        <v>11</v>
      </c>
      <c r="O2315" s="9">
        <v>17296.46</v>
      </c>
      <c r="P2315" s="9">
        <v>0</v>
      </c>
      <c r="Q2315" s="9">
        <f t="shared" si="95"/>
        <v>17296.46</v>
      </c>
      <c r="R2315" s="112" t="s">
        <v>1</v>
      </c>
      <c r="S2315" s="113" t="s">
        <v>4</v>
      </c>
      <c r="T2315" s="113"/>
      <c r="U2315" s="113" t="s">
        <v>668</v>
      </c>
      <c r="V2315" s="110"/>
      <c r="W2315" s="110"/>
      <c r="X2315" s="110"/>
      <c r="Y2315" s="110"/>
      <c r="Z2315" s="274">
        <v>42005</v>
      </c>
      <c r="AA2315" s="110"/>
      <c r="AB2315" s="110"/>
      <c r="AC2315" s="110"/>
      <c r="AD2315" s="115" t="s">
        <v>1554</v>
      </c>
    </row>
    <row r="2316" spans="2:30" s="21" customFormat="1" ht="15" customHeight="1">
      <c r="B2316" s="109"/>
      <c r="C2316" s="110"/>
      <c r="D2316" s="110"/>
      <c r="E2316" s="110"/>
      <c r="F2316" s="110"/>
      <c r="G2316" s="110" t="s">
        <v>1553</v>
      </c>
      <c r="H2316" s="274">
        <v>42005</v>
      </c>
      <c r="I2316" s="110" t="s">
        <v>14</v>
      </c>
      <c r="J2316" s="111" t="s">
        <v>86</v>
      </c>
      <c r="K2316" s="110" t="s">
        <v>9</v>
      </c>
      <c r="L2316" s="110" t="s">
        <v>10</v>
      </c>
      <c r="M2316" s="110" t="s">
        <v>10</v>
      </c>
      <c r="N2316" s="110" t="s">
        <v>11</v>
      </c>
      <c r="O2316" s="9">
        <v>17070</v>
      </c>
      <c r="P2316" s="9">
        <v>0</v>
      </c>
      <c r="Q2316" s="9">
        <f t="shared" si="95"/>
        <v>17070</v>
      </c>
      <c r="R2316" s="112" t="s">
        <v>1</v>
      </c>
      <c r="S2316" s="113" t="s">
        <v>4</v>
      </c>
      <c r="T2316" s="113"/>
      <c r="U2316" s="113" t="s">
        <v>669</v>
      </c>
      <c r="V2316" s="110"/>
      <c r="W2316" s="110"/>
      <c r="X2316" s="110"/>
      <c r="Y2316" s="110"/>
      <c r="Z2316" s="274">
        <v>42005</v>
      </c>
      <c r="AA2316" s="110"/>
      <c r="AB2316" s="110"/>
      <c r="AC2316" s="110"/>
      <c r="AD2316" s="115" t="s">
        <v>1554</v>
      </c>
    </row>
    <row r="2317" spans="2:30" s="21" customFormat="1" ht="15" customHeight="1">
      <c r="B2317" s="109"/>
      <c r="C2317" s="110"/>
      <c r="D2317" s="110"/>
      <c r="E2317" s="110"/>
      <c r="F2317" s="110"/>
      <c r="G2317" s="110" t="s">
        <v>1553</v>
      </c>
      <c r="H2317" s="274">
        <v>42005</v>
      </c>
      <c r="I2317" s="110" t="s">
        <v>14</v>
      </c>
      <c r="J2317" s="111" t="s">
        <v>86</v>
      </c>
      <c r="K2317" s="110" t="s">
        <v>9</v>
      </c>
      <c r="L2317" s="110" t="s">
        <v>10</v>
      </c>
      <c r="M2317" s="110" t="s">
        <v>10</v>
      </c>
      <c r="N2317" s="110" t="s">
        <v>11</v>
      </c>
      <c r="O2317" s="9">
        <v>88832.27</v>
      </c>
      <c r="P2317" s="9">
        <v>0</v>
      </c>
      <c r="Q2317" s="9">
        <f t="shared" si="95"/>
        <v>88832.27</v>
      </c>
      <c r="R2317" s="112" t="s">
        <v>1</v>
      </c>
      <c r="S2317" s="113" t="s">
        <v>4</v>
      </c>
      <c r="T2317" s="113"/>
      <c r="U2317" s="113" t="s">
        <v>670</v>
      </c>
      <c r="V2317" s="110"/>
      <c r="W2317" s="110"/>
      <c r="X2317" s="110"/>
      <c r="Y2317" s="110"/>
      <c r="Z2317" s="274">
        <v>42005</v>
      </c>
      <c r="AA2317" s="110"/>
      <c r="AB2317" s="110"/>
      <c r="AC2317" s="110"/>
      <c r="AD2317" s="115" t="s">
        <v>1554</v>
      </c>
    </row>
    <row r="2318" spans="2:30" s="21" customFormat="1" ht="15" customHeight="1">
      <c r="B2318" s="109"/>
      <c r="C2318" s="110"/>
      <c r="D2318" s="110"/>
      <c r="E2318" s="110"/>
      <c r="F2318" s="110"/>
      <c r="G2318" s="110" t="s">
        <v>1553</v>
      </c>
      <c r="H2318" s="274">
        <v>42005</v>
      </c>
      <c r="I2318" s="110" t="s">
        <v>14</v>
      </c>
      <c r="J2318" s="111" t="s">
        <v>86</v>
      </c>
      <c r="K2318" s="110" t="s">
        <v>9</v>
      </c>
      <c r="L2318" s="110" t="s">
        <v>10</v>
      </c>
      <c r="M2318" s="110" t="s">
        <v>10</v>
      </c>
      <c r="N2318" s="110" t="s">
        <v>11</v>
      </c>
      <c r="O2318" s="9">
        <v>148489</v>
      </c>
      <c r="P2318" s="9">
        <v>0</v>
      </c>
      <c r="Q2318" s="9">
        <f t="shared" si="95"/>
        <v>148489</v>
      </c>
      <c r="R2318" s="112" t="s">
        <v>1</v>
      </c>
      <c r="S2318" s="113" t="s">
        <v>4</v>
      </c>
      <c r="T2318" s="113"/>
      <c r="U2318" s="113" t="s">
        <v>671</v>
      </c>
      <c r="V2318" s="110"/>
      <c r="W2318" s="110"/>
      <c r="X2318" s="110"/>
      <c r="Y2318" s="110"/>
      <c r="Z2318" s="274">
        <v>42005</v>
      </c>
      <c r="AA2318" s="110"/>
      <c r="AB2318" s="110"/>
      <c r="AC2318" s="110"/>
      <c r="AD2318" s="115" t="s">
        <v>1554</v>
      </c>
    </row>
    <row r="2319" spans="2:30" s="21" customFormat="1" ht="15" customHeight="1">
      <c r="B2319" s="109"/>
      <c r="C2319" s="110"/>
      <c r="D2319" s="110"/>
      <c r="E2319" s="110"/>
      <c r="F2319" s="110"/>
      <c r="G2319" s="110" t="s">
        <v>1553</v>
      </c>
      <c r="H2319" s="274">
        <v>42005</v>
      </c>
      <c r="I2319" s="110" t="s">
        <v>14</v>
      </c>
      <c r="J2319" s="111" t="s">
        <v>86</v>
      </c>
      <c r="K2319" s="110" t="s">
        <v>9</v>
      </c>
      <c r="L2319" s="110" t="s">
        <v>10</v>
      </c>
      <c r="M2319" s="110" t="s">
        <v>10</v>
      </c>
      <c r="N2319" s="110" t="s">
        <v>11</v>
      </c>
      <c r="O2319" s="9">
        <v>91819.71</v>
      </c>
      <c r="P2319" s="9">
        <v>0</v>
      </c>
      <c r="Q2319" s="9">
        <f t="shared" si="95"/>
        <v>91819.71</v>
      </c>
      <c r="R2319" s="112" t="s">
        <v>1</v>
      </c>
      <c r="S2319" s="113" t="s">
        <v>4</v>
      </c>
      <c r="T2319" s="113"/>
      <c r="U2319" s="113" t="s">
        <v>761</v>
      </c>
      <c r="V2319" s="110"/>
      <c r="W2319" s="110"/>
      <c r="X2319" s="110"/>
      <c r="Y2319" s="110"/>
      <c r="Z2319" s="274">
        <v>42005</v>
      </c>
      <c r="AA2319" s="110"/>
      <c r="AB2319" s="110"/>
      <c r="AC2319" s="110"/>
      <c r="AD2319" s="115" t="s">
        <v>1554</v>
      </c>
    </row>
    <row r="2320" spans="2:30" s="21" customFormat="1" ht="15" customHeight="1">
      <c r="B2320" s="109"/>
      <c r="C2320" s="110"/>
      <c r="D2320" s="110"/>
      <c r="E2320" s="110"/>
      <c r="F2320" s="110"/>
      <c r="G2320" s="110" t="s">
        <v>1553</v>
      </c>
      <c r="H2320" s="274">
        <v>42005</v>
      </c>
      <c r="I2320" s="110" t="s">
        <v>14</v>
      </c>
      <c r="J2320" s="111" t="s">
        <v>86</v>
      </c>
      <c r="K2320" s="110" t="s">
        <v>9</v>
      </c>
      <c r="L2320" s="110" t="s">
        <v>10</v>
      </c>
      <c r="M2320" s="110" t="s">
        <v>10</v>
      </c>
      <c r="N2320" s="110" t="s">
        <v>11</v>
      </c>
      <c r="O2320" s="9">
        <v>34889.68</v>
      </c>
      <c r="P2320" s="9">
        <v>0</v>
      </c>
      <c r="Q2320" s="9">
        <f t="shared" si="95"/>
        <v>34889.68</v>
      </c>
      <c r="R2320" s="112" t="s">
        <v>1</v>
      </c>
      <c r="S2320" s="113" t="s">
        <v>4</v>
      </c>
      <c r="T2320" s="113"/>
      <c r="U2320" s="113" t="s">
        <v>672</v>
      </c>
      <c r="V2320" s="110"/>
      <c r="W2320" s="110"/>
      <c r="X2320" s="110"/>
      <c r="Y2320" s="110"/>
      <c r="Z2320" s="274">
        <v>42005</v>
      </c>
      <c r="AA2320" s="110"/>
      <c r="AB2320" s="110"/>
      <c r="AC2320" s="110"/>
      <c r="AD2320" s="115" t="s">
        <v>1554</v>
      </c>
    </row>
    <row r="2321" spans="2:30" s="21" customFormat="1" ht="15" customHeight="1">
      <c r="B2321" s="109"/>
      <c r="C2321" s="110"/>
      <c r="D2321" s="110"/>
      <c r="E2321" s="110"/>
      <c r="F2321" s="110"/>
      <c r="G2321" s="110" t="s">
        <v>1553</v>
      </c>
      <c r="H2321" s="274">
        <v>42005</v>
      </c>
      <c r="I2321" s="110" t="s">
        <v>14</v>
      </c>
      <c r="J2321" s="111" t="s">
        <v>86</v>
      </c>
      <c r="K2321" s="110" t="s">
        <v>9</v>
      </c>
      <c r="L2321" s="110" t="s">
        <v>10</v>
      </c>
      <c r="M2321" s="110" t="s">
        <v>10</v>
      </c>
      <c r="N2321" s="110" t="s">
        <v>11</v>
      </c>
      <c r="O2321" s="9">
        <v>44311.08</v>
      </c>
      <c r="P2321" s="9">
        <v>0</v>
      </c>
      <c r="Q2321" s="9">
        <f t="shared" ref="Q2321:Q2333" si="96">O2321-P2321</f>
        <v>44311.08</v>
      </c>
      <c r="R2321" s="112" t="s">
        <v>1</v>
      </c>
      <c r="S2321" s="113" t="s">
        <v>4</v>
      </c>
      <c r="T2321" s="113"/>
      <c r="U2321" s="113" t="s">
        <v>673</v>
      </c>
      <c r="V2321" s="110"/>
      <c r="W2321" s="110"/>
      <c r="X2321" s="110"/>
      <c r="Y2321" s="110"/>
      <c r="Z2321" s="274">
        <v>42005</v>
      </c>
      <c r="AA2321" s="110"/>
      <c r="AB2321" s="110"/>
      <c r="AC2321" s="110"/>
      <c r="AD2321" s="115" t="s">
        <v>1554</v>
      </c>
    </row>
    <row r="2322" spans="2:30" s="21" customFormat="1" ht="15" customHeight="1">
      <c r="B2322" s="109"/>
      <c r="C2322" s="110"/>
      <c r="D2322" s="110"/>
      <c r="E2322" s="110"/>
      <c r="F2322" s="110"/>
      <c r="G2322" s="110" t="s">
        <v>1553</v>
      </c>
      <c r="H2322" s="274">
        <v>42005</v>
      </c>
      <c r="I2322" s="110" t="s">
        <v>14</v>
      </c>
      <c r="J2322" s="111" t="s">
        <v>86</v>
      </c>
      <c r="K2322" s="110" t="s">
        <v>9</v>
      </c>
      <c r="L2322" s="110" t="s">
        <v>10</v>
      </c>
      <c r="M2322" s="110" t="s">
        <v>10</v>
      </c>
      <c r="N2322" s="110" t="s">
        <v>11</v>
      </c>
      <c r="O2322" s="9">
        <v>18900</v>
      </c>
      <c r="P2322" s="9">
        <v>0</v>
      </c>
      <c r="Q2322" s="9">
        <f t="shared" si="96"/>
        <v>18900</v>
      </c>
      <c r="R2322" s="112" t="s">
        <v>1</v>
      </c>
      <c r="S2322" s="113" t="s">
        <v>4</v>
      </c>
      <c r="T2322" s="113"/>
      <c r="U2322" s="113" t="s">
        <v>762</v>
      </c>
      <c r="V2322" s="110"/>
      <c r="W2322" s="110"/>
      <c r="X2322" s="110"/>
      <c r="Y2322" s="110"/>
      <c r="Z2322" s="274">
        <v>42005</v>
      </c>
      <c r="AA2322" s="110"/>
      <c r="AB2322" s="110"/>
      <c r="AC2322" s="110"/>
      <c r="AD2322" s="115" t="s">
        <v>1554</v>
      </c>
    </row>
    <row r="2323" spans="2:30" s="21" customFormat="1" ht="15" customHeight="1">
      <c r="B2323" s="109"/>
      <c r="C2323" s="110"/>
      <c r="D2323" s="110"/>
      <c r="E2323" s="110"/>
      <c r="F2323" s="110"/>
      <c r="G2323" s="110" t="s">
        <v>1553</v>
      </c>
      <c r="H2323" s="274">
        <v>42005</v>
      </c>
      <c r="I2323" s="110" t="s">
        <v>14</v>
      </c>
      <c r="J2323" s="111" t="s">
        <v>86</v>
      </c>
      <c r="K2323" s="110" t="s">
        <v>9</v>
      </c>
      <c r="L2323" s="110" t="s">
        <v>10</v>
      </c>
      <c r="M2323" s="110" t="s">
        <v>10</v>
      </c>
      <c r="N2323" s="110" t="s">
        <v>11</v>
      </c>
      <c r="O2323" s="9">
        <v>55046.21</v>
      </c>
      <c r="P2323" s="9">
        <v>0</v>
      </c>
      <c r="Q2323" s="9">
        <f t="shared" si="96"/>
        <v>55046.21</v>
      </c>
      <c r="R2323" s="112" t="s">
        <v>1</v>
      </c>
      <c r="S2323" s="113" t="s">
        <v>4</v>
      </c>
      <c r="T2323" s="113"/>
      <c r="U2323" s="113" t="s">
        <v>674</v>
      </c>
      <c r="V2323" s="110"/>
      <c r="W2323" s="110"/>
      <c r="X2323" s="110"/>
      <c r="Y2323" s="110"/>
      <c r="Z2323" s="274">
        <v>42005</v>
      </c>
      <c r="AA2323" s="110"/>
      <c r="AB2323" s="110"/>
      <c r="AC2323" s="110"/>
      <c r="AD2323" s="115" t="s">
        <v>1554</v>
      </c>
    </row>
    <row r="2324" spans="2:30" s="21" customFormat="1" ht="15" customHeight="1">
      <c r="B2324" s="109"/>
      <c r="C2324" s="110"/>
      <c r="D2324" s="110"/>
      <c r="E2324" s="110"/>
      <c r="F2324" s="110"/>
      <c r="G2324" s="110" t="s">
        <v>1553</v>
      </c>
      <c r="H2324" s="274">
        <v>42005</v>
      </c>
      <c r="I2324" s="110" t="s">
        <v>14</v>
      </c>
      <c r="J2324" s="111" t="s">
        <v>86</v>
      </c>
      <c r="K2324" s="110" t="s">
        <v>9</v>
      </c>
      <c r="L2324" s="110" t="s">
        <v>10</v>
      </c>
      <c r="M2324" s="110" t="s">
        <v>10</v>
      </c>
      <c r="N2324" s="110" t="s">
        <v>11</v>
      </c>
      <c r="O2324" s="9">
        <v>102426.2</v>
      </c>
      <c r="P2324" s="9">
        <v>0</v>
      </c>
      <c r="Q2324" s="9">
        <f t="shared" si="96"/>
        <v>102426.2</v>
      </c>
      <c r="R2324" s="112" t="s">
        <v>1</v>
      </c>
      <c r="S2324" s="113" t="s">
        <v>4</v>
      </c>
      <c r="T2324" s="113"/>
      <c r="U2324" s="113" t="s">
        <v>675</v>
      </c>
      <c r="V2324" s="110"/>
      <c r="W2324" s="110"/>
      <c r="X2324" s="110"/>
      <c r="Y2324" s="110"/>
      <c r="Z2324" s="274">
        <v>42005</v>
      </c>
      <c r="AA2324" s="110"/>
      <c r="AB2324" s="110"/>
      <c r="AC2324" s="110"/>
      <c r="AD2324" s="115" t="s">
        <v>1554</v>
      </c>
    </row>
    <row r="2325" spans="2:30" s="21" customFormat="1" ht="15" customHeight="1">
      <c r="B2325" s="109"/>
      <c r="C2325" s="110"/>
      <c r="D2325" s="110"/>
      <c r="E2325" s="110"/>
      <c r="F2325" s="110"/>
      <c r="G2325" s="110" t="s">
        <v>1553</v>
      </c>
      <c r="H2325" s="274">
        <v>42005</v>
      </c>
      <c r="I2325" s="110" t="s">
        <v>14</v>
      </c>
      <c r="J2325" s="111" t="s">
        <v>86</v>
      </c>
      <c r="K2325" s="110" t="s">
        <v>9</v>
      </c>
      <c r="L2325" s="110" t="s">
        <v>10</v>
      </c>
      <c r="M2325" s="110" t="s">
        <v>10</v>
      </c>
      <c r="N2325" s="110" t="s">
        <v>11</v>
      </c>
      <c r="O2325" s="9">
        <v>36643.79</v>
      </c>
      <c r="P2325" s="9">
        <v>0</v>
      </c>
      <c r="Q2325" s="9">
        <f t="shared" si="96"/>
        <v>36643.79</v>
      </c>
      <c r="R2325" s="112" t="s">
        <v>1</v>
      </c>
      <c r="S2325" s="113" t="s">
        <v>4</v>
      </c>
      <c r="T2325" s="113"/>
      <c r="U2325" s="113" t="s">
        <v>676</v>
      </c>
      <c r="V2325" s="110"/>
      <c r="W2325" s="110"/>
      <c r="X2325" s="110"/>
      <c r="Y2325" s="110"/>
      <c r="Z2325" s="274">
        <v>42005</v>
      </c>
      <c r="AA2325" s="110"/>
      <c r="AB2325" s="110"/>
      <c r="AC2325" s="110"/>
      <c r="AD2325" s="115" t="s">
        <v>1554</v>
      </c>
    </row>
    <row r="2326" spans="2:30" s="21" customFormat="1" ht="15" customHeight="1">
      <c r="B2326" s="109"/>
      <c r="C2326" s="110"/>
      <c r="D2326" s="110"/>
      <c r="E2326" s="110"/>
      <c r="F2326" s="110"/>
      <c r="G2326" s="110" t="s">
        <v>1553</v>
      </c>
      <c r="H2326" s="274">
        <v>42005</v>
      </c>
      <c r="I2326" s="110" t="s">
        <v>14</v>
      </c>
      <c r="J2326" s="111" t="s">
        <v>86</v>
      </c>
      <c r="K2326" s="110" t="s">
        <v>9</v>
      </c>
      <c r="L2326" s="110" t="s">
        <v>10</v>
      </c>
      <c r="M2326" s="110" t="s">
        <v>10</v>
      </c>
      <c r="N2326" s="110" t="s">
        <v>11</v>
      </c>
      <c r="O2326" s="9">
        <v>70231.89</v>
      </c>
      <c r="P2326" s="9">
        <v>0</v>
      </c>
      <c r="Q2326" s="9">
        <f t="shared" si="96"/>
        <v>70231.89</v>
      </c>
      <c r="R2326" s="112" t="s">
        <v>1</v>
      </c>
      <c r="S2326" s="113" t="s">
        <v>4</v>
      </c>
      <c r="T2326" s="113"/>
      <c r="U2326" s="113" t="s">
        <v>1724</v>
      </c>
      <c r="V2326" s="110"/>
      <c r="W2326" s="110"/>
      <c r="X2326" s="110"/>
      <c r="Y2326" s="110"/>
      <c r="Z2326" s="274">
        <v>42005</v>
      </c>
      <c r="AA2326" s="110"/>
      <c r="AB2326" s="110"/>
      <c r="AC2326" s="110"/>
      <c r="AD2326" s="115" t="s">
        <v>1554</v>
      </c>
    </row>
    <row r="2327" spans="2:30" s="21" customFormat="1" ht="15" customHeight="1">
      <c r="B2327" s="109"/>
      <c r="C2327" s="110"/>
      <c r="D2327" s="110"/>
      <c r="E2327" s="110"/>
      <c r="F2327" s="110"/>
      <c r="G2327" s="110" t="s">
        <v>1553</v>
      </c>
      <c r="H2327" s="274">
        <v>42005</v>
      </c>
      <c r="I2327" s="110" t="s">
        <v>14</v>
      </c>
      <c r="J2327" s="111" t="s">
        <v>86</v>
      </c>
      <c r="K2327" s="110" t="s">
        <v>9</v>
      </c>
      <c r="L2327" s="110" t="s">
        <v>10</v>
      </c>
      <c r="M2327" s="110" t="s">
        <v>10</v>
      </c>
      <c r="N2327" s="110" t="s">
        <v>11</v>
      </c>
      <c r="O2327" s="9">
        <v>319399.90000000002</v>
      </c>
      <c r="P2327" s="9">
        <v>0</v>
      </c>
      <c r="Q2327" s="9">
        <f t="shared" si="96"/>
        <v>319399.90000000002</v>
      </c>
      <c r="R2327" s="112" t="s">
        <v>1</v>
      </c>
      <c r="S2327" s="113" t="s">
        <v>4</v>
      </c>
      <c r="T2327" s="113"/>
      <c r="U2327" s="113" t="s">
        <v>1725</v>
      </c>
      <c r="V2327" s="110"/>
      <c r="W2327" s="110"/>
      <c r="X2327" s="110"/>
      <c r="Y2327" s="110"/>
      <c r="Z2327" s="274">
        <v>42005</v>
      </c>
      <c r="AA2327" s="110"/>
      <c r="AB2327" s="110"/>
      <c r="AC2327" s="110"/>
      <c r="AD2327" s="115" t="s">
        <v>1554</v>
      </c>
    </row>
    <row r="2328" spans="2:30" s="21" customFormat="1" ht="15" customHeight="1">
      <c r="B2328" s="109"/>
      <c r="C2328" s="110"/>
      <c r="D2328" s="110"/>
      <c r="E2328" s="110"/>
      <c r="F2328" s="110"/>
      <c r="G2328" s="110" t="s">
        <v>1553</v>
      </c>
      <c r="H2328" s="274">
        <v>42005</v>
      </c>
      <c r="I2328" s="110" t="s">
        <v>14</v>
      </c>
      <c r="J2328" s="111" t="s">
        <v>86</v>
      </c>
      <c r="K2328" s="110" t="s">
        <v>9</v>
      </c>
      <c r="L2328" s="110" t="s">
        <v>10</v>
      </c>
      <c r="M2328" s="110" t="s">
        <v>10</v>
      </c>
      <c r="N2328" s="110" t="s">
        <v>11</v>
      </c>
      <c r="O2328" s="9">
        <v>483295.72</v>
      </c>
      <c r="P2328" s="9">
        <v>0</v>
      </c>
      <c r="Q2328" s="9">
        <f t="shared" si="96"/>
        <v>483295.72</v>
      </c>
      <c r="R2328" s="112" t="s">
        <v>1</v>
      </c>
      <c r="S2328" s="113" t="s">
        <v>4</v>
      </c>
      <c r="T2328" s="113"/>
      <c r="U2328" s="113" t="s">
        <v>2845</v>
      </c>
      <c r="V2328" s="110"/>
      <c r="W2328" s="110"/>
      <c r="X2328" s="110"/>
      <c r="Y2328" s="110"/>
      <c r="Z2328" s="274">
        <v>42005</v>
      </c>
      <c r="AA2328" s="110"/>
      <c r="AB2328" s="110"/>
      <c r="AC2328" s="110"/>
      <c r="AD2328" s="115" t="s">
        <v>1554</v>
      </c>
    </row>
    <row r="2329" spans="2:30" s="21" customFormat="1" ht="15" customHeight="1">
      <c r="B2329" s="109"/>
      <c r="C2329" s="110"/>
      <c r="D2329" s="110"/>
      <c r="E2329" s="110"/>
      <c r="F2329" s="110"/>
      <c r="G2329" s="110" t="s">
        <v>1553</v>
      </c>
      <c r="H2329" s="274">
        <v>42005</v>
      </c>
      <c r="I2329" s="110" t="s">
        <v>14</v>
      </c>
      <c r="J2329" s="111" t="s">
        <v>86</v>
      </c>
      <c r="K2329" s="110" t="s">
        <v>9</v>
      </c>
      <c r="L2329" s="110" t="s">
        <v>10</v>
      </c>
      <c r="M2329" s="110" t="s">
        <v>10</v>
      </c>
      <c r="N2329" s="110" t="s">
        <v>11</v>
      </c>
      <c r="O2329" s="9">
        <v>20327.57</v>
      </c>
      <c r="P2329" s="9">
        <v>0</v>
      </c>
      <c r="Q2329" s="9">
        <f t="shared" si="96"/>
        <v>20327.57</v>
      </c>
      <c r="R2329" s="112" t="s">
        <v>1</v>
      </c>
      <c r="S2329" s="113" t="s">
        <v>4</v>
      </c>
      <c r="T2329" s="113"/>
      <c r="U2329" s="113" t="s">
        <v>1726</v>
      </c>
      <c r="V2329" s="110"/>
      <c r="W2329" s="110"/>
      <c r="X2329" s="110"/>
      <c r="Y2329" s="110"/>
      <c r="Z2329" s="274">
        <v>42005</v>
      </c>
      <c r="AA2329" s="110"/>
      <c r="AB2329" s="110"/>
      <c r="AC2329" s="110"/>
      <c r="AD2329" s="115" t="s">
        <v>1554</v>
      </c>
    </row>
    <row r="2330" spans="2:30" s="21" customFormat="1" ht="15" customHeight="1">
      <c r="B2330" s="109"/>
      <c r="C2330" s="110"/>
      <c r="D2330" s="110"/>
      <c r="E2330" s="110"/>
      <c r="F2330" s="110"/>
      <c r="G2330" s="110" t="s">
        <v>1553</v>
      </c>
      <c r="H2330" s="274">
        <v>42005</v>
      </c>
      <c r="I2330" s="110" t="s">
        <v>14</v>
      </c>
      <c r="J2330" s="111" t="s">
        <v>86</v>
      </c>
      <c r="K2330" s="110" t="s">
        <v>9</v>
      </c>
      <c r="L2330" s="110" t="s">
        <v>10</v>
      </c>
      <c r="M2330" s="110" t="s">
        <v>10</v>
      </c>
      <c r="N2330" s="110" t="s">
        <v>11</v>
      </c>
      <c r="O2330" s="9">
        <v>25609.439999999999</v>
      </c>
      <c r="P2330" s="9">
        <v>0</v>
      </c>
      <c r="Q2330" s="9">
        <f t="shared" si="96"/>
        <v>25609.439999999999</v>
      </c>
      <c r="R2330" s="112" t="s">
        <v>1</v>
      </c>
      <c r="S2330" s="113" t="s">
        <v>4</v>
      </c>
      <c r="T2330" s="113"/>
      <c r="U2330" s="113" t="s">
        <v>1727</v>
      </c>
      <c r="V2330" s="110"/>
      <c r="W2330" s="110"/>
      <c r="X2330" s="110"/>
      <c r="Y2330" s="110"/>
      <c r="Z2330" s="274">
        <v>42005</v>
      </c>
      <c r="AA2330" s="110"/>
      <c r="AB2330" s="110"/>
      <c r="AC2330" s="110"/>
      <c r="AD2330" s="115" t="s">
        <v>1554</v>
      </c>
    </row>
    <row r="2331" spans="2:30" s="21" customFormat="1" ht="15" customHeight="1">
      <c r="B2331" s="109"/>
      <c r="C2331" s="110"/>
      <c r="D2331" s="110"/>
      <c r="E2331" s="110"/>
      <c r="F2331" s="110"/>
      <c r="G2331" s="110" t="s">
        <v>1553</v>
      </c>
      <c r="H2331" s="274">
        <v>42005</v>
      </c>
      <c r="I2331" s="110" t="s">
        <v>14</v>
      </c>
      <c r="J2331" s="111" t="s">
        <v>86</v>
      </c>
      <c r="K2331" s="110" t="s">
        <v>9</v>
      </c>
      <c r="L2331" s="110" t="s">
        <v>10</v>
      </c>
      <c r="M2331" s="110" t="s">
        <v>10</v>
      </c>
      <c r="N2331" s="110" t="s">
        <v>11</v>
      </c>
      <c r="O2331" s="9">
        <v>2932.89</v>
      </c>
      <c r="P2331" s="9">
        <v>0</v>
      </c>
      <c r="Q2331" s="9">
        <f t="shared" si="96"/>
        <v>2932.89</v>
      </c>
      <c r="R2331" s="112" t="s">
        <v>1</v>
      </c>
      <c r="S2331" s="113" t="s">
        <v>4</v>
      </c>
      <c r="T2331" s="113"/>
      <c r="U2331" s="113" t="s">
        <v>1728</v>
      </c>
      <c r="V2331" s="110"/>
      <c r="W2331" s="110"/>
      <c r="X2331" s="110"/>
      <c r="Y2331" s="110"/>
      <c r="Z2331" s="274">
        <v>42005</v>
      </c>
      <c r="AA2331" s="110"/>
      <c r="AB2331" s="110"/>
      <c r="AC2331" s="110"/>
      <c r="AD2331" s="115" t="s">
        <v>1554</v>
      </c>
    </row>
    <row r="2332" spans="2:30" s="21" customFormat="1" ht="15" customHeight="1">
      <c r="B2332" s="109"/>
      <c r="C2332" s="110"/>
      <c r="D2332" s="110"/>
      <c r="E2332" s="110"/>
      <c r="F2332" s="110"/>
      <c r="G2332" s="110" t="s">
        <v>1553</v>
      </c>
      <c r="H2332" s="274">
        <v>42005</v>
      </c>
      <c r="I2332" s="110" t="s">
        <v>14</v>
      </c>
      <c r="J2332" s="111" t="s">
        <v>86</v>
      </c>
      <c r="K2332" s="110" t="s">
        <v>9</v>
      </c>
      <c r="L2332" s="110" t="s">
        <v>10</v>
      </c>
      <c r="M2332" s="110" t="s">
        <v>10</v>
      </c>
      <c r="N2332" s="110" t="s">
        <v>11</v>
      </c>
      <c r="O2332" s="9">
        <v>66324.3</v>
      </c>
      <c r="P2332" s="9">
        <v>0</v>
      </c>
      <c r="Q2332" s="9">
        <f t="shared" si="96"/>
        <v>66324.3</v>
      </c>
      <c r="R2332" s="112" t="s">
        <v>1</v>
      </c>
      <c r="S2332" s="113" t="s">
        <v>4</v>
      </c>
      <c r="T2332" s="113"/>
      <c r="U2332" s="113" t="s">
        <v>1729</v>
      </c>
      <c r="V2332" s="110"/>
      <c r="W2332" s="110"/>
      <c r="X2332" s="110"/>
      <c r="Y2332" s="110"/>
      <c r="Z2332" s="274">
        <v>42005</v>
      </c>
      <c r="AA2332" s="110"/>
      <c r="AB2332" s="110"/>
      <c r="AC2332" s="110"/>
      <c r="AD2332" s="115" t="s">
        <v>1554</v>
      </c>
    </row>
    <row r="2333" spans="2:30" s="21" customFormat="1" ht="15" customHeight="1">
      <c r="B2333" s="109"/>
      <c r="C2333" s="110"/>
      <c r="D2333" s="110"/>
      <c r="E2333" s="110"/>
      <c r="F2333" s="110"/>
      <c r="G2333" s="110" t="s">
        <v>1553</v>
      </c>
      <c r="H2333" s="274">
        <v>42005</v>
      </c>
      <c r="I2333" s="110" t="s">
        <v>14</v>
      </c>
      <c r="J2333" s="111" t="s">
        <v>86</v>
      </c>
      <c r="K2333" s="110" t="s">
        <v>9</v>
      </c>
      <c r="L2333" s="110" t="s">
        <v>10</v>
      </c>
      <c r="M2333" s="110" t="s">
        <v>10</v>
      </c>
      <c r="N2333" s="110" t="s">
        <v>11</v>
      </c>
      <c r="O2333" s="9">
        <v>9150.91</v>
      </c>
      <c r="P2333" s="9">
        <v>0</v>
      </c>
      <c r="Q2333" s="9">
        <f t="shared" si="96"/>
        <v>9150.91</v>
      </c>
      <c r="R2333" s="112" t="s">
        <v>1</v>
      </c>
      <c r="S2333" s="113" t="s">
        <v>4</v>
      </c>
      <c r="T2333" s="113"/>
      <c r="U2333" s="113" t="s">
        <v>1730</v>
      </c>
      <c r="V2333" s="110"/>
      <c r="W2333" s="110"/>
      <c r="X2333" s="110"/>
      <c r="Y2333" s="110"/>
      <c r="Z2333" s="274">
        <v>42005</v>
      </c>
      <c r="AA2333" s="110"/>
      <c r="AB2333" s="110"/>
      <c r="AC2333" s="110"/>
      <c r="AD2333" s="115" t="s">
        <v>1554</v>
      </c>
    </row>
    <row r="2334" spans="2:30" outlineLevel="5">
      <c r="B2334" s="352"/>
      <c r="C2334" s="2"/>
      <c r="D2334" s="2"/>
      <c r="E2334" s="2"/>
      <c r="F2334" s="2"/>
      <c r="G2334" s="2"/>
      <c r="H2334" s="362"/>
      <c r="I2334" s="2"/>
      <c r="J2334" s="2" t="s">
        <v>86</v>
      </c>
      <c r="K2334" s="2"/>
      <c r="L2334" s="2"/>
      <c r="M2334" s="2"/>
      <c r="N2334" s="2"/>
      <c r="O2334" s="353"/>
      <c r="P2334" s="353"/>
      <c r="Q2334" s="353"/>
      <c r="R2334" s="354"/>
      <c r="S2334" s="355"/>
      <c r="T2334" s="355"/>
      <c r="U2334" s="355"/>
      <c r="V2334" s="2"/>
      <c r="W2334" s="2"/>
      <c r="X2334" s="2"/>
      <c r="Y2334" s="2"/>
      <c r="Z2334" s="356"/>
      <c r="AA2334" s="2"/>
      <c r="AB2334" s="2"/>
      <c r="AC2334" s="2"/>
      <c r="AD2334" s="357"/>
    </row>
    <row r="2335" spans="2:30" outlineLevel="4">
      <c r="B2335" s="352"/>
      <c r="C2335" s="2"/>
      <c r="D2335" s="2"/>
      <c r="E2335" s="2"/>
      <c r="F2335" s="2" t="s">
        <v>1777</v>
      </c>
      <c r="G2335" s="2" t="s">
        <v>1778</v>
      </c>
      <c r="H2335" s="362"/>
      <c r="I2335" s="2"/>
      <c r="J2335" s="2" t="s">
        <v>86</v>
      </c>
      <c r="K2335" s="2"/>
      <c r="L2335" s="2"/>
      <c r="M2335" s="2"/>
      <c r="N2335" s="2"/>
      <c r="O2335" s="353">
        <f>SUM(O2336:O2360)</f>
        <v>185687.71999999997</v>
      </c>
      <c r="P2335" s="353">
        <f>SUM(P2336:P2360)</f>
        <v>2570.4499999999998</v>
      </c>
      <c r="Q2335" s="353">
        <f t="shared" ref="Q2335:Q2359" si="97">O2335-P2335</f>
        <v>183117.26999999996</v>
      </c>
      <c r="R2335" s="354"/>
      <c r="S2335" s="355"/>
      <c r="T2335" s="355"/>
      <c r="U2335" s="355"/>
      <c r="V2335" s="2"/>
      <c r="W2335" s="2"/>
      <c r="X2335" s="2"/>
      <c r="Y2335" s="2"/>
      <c r="Z2335" s="356"/>
      <c r="AA2335" s="2"/>
      <c r="AB2335" s="2"/>
      <c r="AC2335" s="2"/>
      <c r="AD2335" s="357"/>
    </row>
    <row r="2336" spans="2:30" outlineLevel="5">
      <c r="B2336" s="3"/>
      <c r="C2336" s="1"/>
      <c r="D2336" s="1"/>
      <c r="E2336" s="1"/>
      <c r="F2336" s="1"/>
      <c r="G2336" s="1" t="s">
        <v>1553</v>
      </c>
      <c r="H2336" s="277">
        <v>42131</v>
      </c>
      <c r="I2336" s="1" t="s">
        <v>2582</v>
      </c>
      <c r="J2336" s="2" t="s">
        <v>86</v>
      </c>
      <c r="K2336" s="1" t="s">
        <v>36</v>
      </c>
      <c r="L2336" s="1" t="s">
        <v>20</v>
      </c>
      <c r="M2336" s="1" t="s">
        <v>21</v>
      </c>
      <c r="N2336" s="1" t="s">
        <v>11</v>
      </c>
      <c r="O2336" s="7">
        <v>1653.38</v>
      </c>
      <c r="P2336" s="7">
        <v>0</v>
      </c>
      <c r="Q2336" s="7">
        <f t="shared" si="97"/>
        <v>1653.38</v>
      </c>
      <c r="R2336" s="6" t="s">
        <v>31</v>
      </c>
      <c r="S2336" s="5" t="s">
        <v>25</v>
      </c>
      <c r="T2336" s="5" t="s">
        <v>798</v>
      </c>
      <c r="U2336" s="5" t="s">
        <v>1391</v>
      </c>
      <c r="V2336" s="1" t="s">
        <v>28</v>
      </c>
      <c r="W2336" s="1" t="s">
        <v>2583</v>
      </c>
      <c r="X2336" s="1"/>
      <c r="Y2336" s="1"/>
      <c r="Z2336" s="4">
        <v>42131</v>
      </c>
      <c r="AA2336" s="1" t="s">
        <v>2</v>
      </c>
      <c r="AB2336" s="1" t="s">
        <v>2583</v>
      </c>
      <c r="AC2336" s="1" t="s">
        <v>2584</v>
      </c>
      <c r="AD2336" s="8"/>
    </row>
    <row r="2337" spans="2:30" outlineLevel="5">
      <c r="B2337" s="3"/>
      <c r="C2337" s="1"/>
      <c r="D2337" s="1"/>
      <c r="E2337" s="1"/>
      <c r="F2337" s="1"/>
      <c r="G2337" s="1" t="s">
        <v>1553</v>
      </c>
      <c r="H2337" s="277">
        <v>42131</v>
      </c>
      <c r="I2337" s="1" t="s">
        <v>2585</v>
      </c>
      <c r="J2337" s="2" t="s">
        <v>86</v>
      </c>
      <c r="K2337" s="1" t="s">
        <v>36</v>
      </c>
      <c r="L2337" s="1" t="s">
        <v>20</v>
      </c>
      <c r="M2337" s="1" t="s">
        <v>21</v>
      </c>
      <c r="N2337" s="1" t="s">
        <v>11</v>
      </c>
      <c r="O2337" s="7">
        <v>28552.05</v>
      </c>
      <c r="P2337" s="7">
        <v>0</v>
      </c>
      <c r="Q2337" s="7">
        <f t="shared" si="97"/>
        <v>28552.05</v>
      </c>
      <c r="R2337" s="6" t="s">
        <v>31</v>
      </c>
      <c r="S2337" s="5" t="s">
        <v>25</v>
      </c>
      <c r="T2337" s="5" t="s">
        <v>798</v>
      </c>
      <c r="U2337" s="5" t="s">
        <v>1391</v>
      </c>
      <c r="V2337" s="1" t="s">
        <v>28</v>
      </c>
      <c r="W2337" s="1" t="s">
        <v>2586</v>
      </c>
      <c r="X2337" s="1"/>
      <c r="Y2337" s="1"/>
      <c r="Z2337" s="4">
        <v>42131</v>
      </c>
      <c r="AA2337" s="1" t="s">
        <v>2</v>
      </c>
      <c r="AB2337" s="1" t="s">
        <v>2586</v>
      </c>
      <c r="AC2337" s="1" t="s">
        <v>2587</v>
      </c>
      <c r="AD2337" s="8"/>
    </row>
    <row r="2338" spans="2:30" outlineLevel="5">
      <c r="B2338" s="3"/>
      <c r="C2338" s="1"/>
      <c r="D2338" s="1"/>
      <c r="E2338" s="1"/>
      <c r="F2338" s="1"/>
      <c r="G2338" s="1" t="s">
        <v>1553</v>
      </c>
      <c r="H2338" s="277">
        <v>42131</v>
      </c>
      <c r="I2338" s="1" t="s">
        <v>2588</v>
      </c>
      <c r="J2338" s="2" t="s">
        <v>86</v>
      </c>
      <c r="K2338" s="1" t="s">
        <v>36</v>
      </c>
      <c r="L2338" s="1" t="s">
        <v>20</v>
      </c>
      <c r="M2338" s="1" t="s">
        <v>21</v>
      </c>
      <c r="N2338" s="1" t="s">
        <v>11</v>
      </c>
      <c r="O2338" s="7">
        <v>2053.2800000000002</v>
      </c>
      <c r="P2338" s="7">
        <v>0</v>
      </c>
      <c r="Q2338" s="7">
        <f t="shared" si="97"/>
        <v>2053.2800000000002</v>
      </c>
      <c r="R2338" s="6" t="s">
        <v>31</v>
      </c>
      <c r="S2338" s="5" t="s">
        <v>25</v>
      </c>
      <c r="T2338" s="5" t="s">
        <v>798</v>
      </c>
      <c r="U2338" s="5" t="s">
        <v>1391</v>
      </c>
      <c r="V2338" s="1" t="s">
        <v>28</v>
      </c>
      <c r="W2338" s="1" t="s">
        <v>2589</v>
      </c>
      <c r="X2338" s="1"/>
      <c r="Y2338" s="1"/>
      <c r="Z2338" s="4">
        <v>42131</v>
      </c>
      <c r="AA2338" s="1" t="s">
        <v>2</v>
      </c>
      <c r="AB2338" s="1" t="s">
        <v>2589</v>
      </c>
      <c r="AC2338" s="1" t="s">
        <v>2590</v>
      </c>
      <c r="AD2338" s="8"/>
    </row>
    <row r="2339" spans="2:30" outlineLevel="5">
      <c r="B2339" s="3"/>
      <c r="C2339" s="1"/>
      <c r="D2339" s="1"/>
      <c r="E2339" s="1"/>
      <c r="F2339" s="1"/>
      <c r="G2339" s="1" t="s">
        <v>1553</v>
      </c>
      <c r="H2339" s="277">
        <v>42131</v>
      </c>
      <c r="I2339" s="1" t="s">
        <v>2591</v>
      </c>
      <c r="J2339" s="2" t="s">
        <v>86</v>
      </c>
      <c r="K2339" s="1" t="s">
        <v>36</v>
      </c>
      <c r="L2339" s="1" t="s">
        <v>20</v>
      </c>
      <c r="M2339" s="1" t="s">
        <v>21</v>
      </c>
      <c r="N2339" s="1" t="s">
        <v>11</v>
      </c>
      <c r="O2339" s="7">
        <v>2273.2600000000002</v>
      </c>
      <c r="P2339" s="7">
        <v>0</v>
      </c>
      <c r="Q2339" s="7">
        <f t="shared" si="97"/>
        <v>2273.2600000000002</v>
      </c>
      <c r="R2339" s="6" t="s">
        <v>31</v>
      </c>
      <c r="S2339" s="5" t="s">
        <v>25</v>
      </c>
      <c r="T2339" s="5" t="s">
        <v>798</v>
      </c>
      <c r="U2339" s="5" t="s">
        <v>1391</v>
      </c>
      <c r="V2339" s="1" t="s">
        <v>28</v>
      </c>
      <c r="W2339" s="1" t="s">
        <v>2592</v>
      </c>
      <c r="X2339" s="1"/>
      <c r="Y2339" s="1"/>
      <c r="Z2339" s="4">
        <v>42131</v>
      </c>
      <c r="AA2339" s="1" t="s">
        <v>2</v>
      </c>
      <c r="AB2339" s="1" t="s">
        <v>2592</v>
      </c>
      <c r="AC2339" s="1" t="s">
        <v>2593</v>
      </c>
      <c r="AD2339" s="8"/>
    </row>
    <row r="2340" spans="2:30" outlineLevel="5">
      <c r="B2340" s="3"/>
      <c r="C2340" s="1"/>
      <c r="D2340" s="1"/>
      <c r="E2340" s="1"/>
      <c r="F2340" s="1"/>
      <c r="G2340" s="1" t="s">
        <v>1553</v>
      </c>
      <c r="H2340" s="277">
        <v>42131</v>
      </c>
      <c r="I2340" s="1" t="s">
        <v>2594</v>
      </c>
      <c r="J2340" s="2" t="s">
        <v>86</v>
      </c>
      <c r="K2340" s="1" t="s">
        <v>36</v>
      </c>
      <c r="L2340" s="1" t="s">
        <v>20</v>
      </c>
      <c r="M2340" s="1" t="s">
        <v>21</v>
      </c>
      <c r="N2340" s="1" t="s">
        <v>11</v>
      </c>
      <c r="O2340" s="7">
        <v>11447.24</v>
      </c>
      <c r="P2340" s="7">
        <v>0</v>
      </c>
      <c r="Q2340" s="7">
        <f t="shared" si="97"/>
        <v>11447.24</v>
      </c>
      <c r="R2340" s="6" t="s">
        <v>31</v>
      </c>
      <c r="S2340" s="5" t="s">
        <v>25</v>
      </c>
      <c r="T2340" s="5" t="s">
        <v>798</v>
      </c>
      <c r="U2340" s="5" t="s">
        <v>1391</v>
      </c>
      <c r="V2340" s="1" t="s">
        <v>28</v>
      </c>
      <c r="W2340" s="1" t="s">
        <v>2595</v>
      </c>
      <c r="X2340" s="1"/>
      <c r="Y2340" s="1"/>
      <c r="Z2340" s="4">
        <v>42131</v>
      </c>
      <c r="AA2340" s="1" t="s">
        <v>2</v>
      </c>
      <c r="AB2340" s="1" t="s">
        <v>2595</v>
      </c>
      <c r="AC2340" s="1" t="s">
        <v>2596</v>
      </c>
      <c r="AD2340" s="8"/>
    </row>
    <row r="2341" spans="2:30" outlineLevel="5">
      <c r="B2341" s="3"/>
      <c r="C2341" s="1"/>
      <c r="D2341" s="1"/>
      <c r="E2341" s="1"/>
      <c r="F2341" s="1"/>
      <c r="G2341" s="1" t="s">
        <v>1553</v>
      </c>
      <c r="H2341" s="277">
        <v>42131</v>
      </c>
      <c r="I2341" s="1" t="s">
        <v>2597</v>
      </c>
      <c r="J2341" s="2" t="s">
        <v>86</v>
      </c>
      <c r="K2341" s="1" t="s">
        <v>36</v>
      </c>
      <c r="L2341" s="1" t="s">
        <v>20</v>
      </c>
      <c r="M2341" s="1" t="s">
        <v>21</v>
      </c>
      <c r="N2341" s="1" t="s">
        <v>11</v>
      </c>
      <c r="O2341" s="7">
        <v>5946.91</v>
      </c>
      <c r="P2341" s="7">
        <v>0</v>
      </c>
      <c r="Q2341" s="7">
        <f t="shared" si="97"/>
        <v>5946.91</v>
      </c>
      <c r="R2341" s="6" t="s">
        <v>31</v>
      </c>
      <c r="S2341" s="5" t="s">
        <v>25</v>
      </c>
      <c r="T2341" s="5" t="s">
        <v>798</v>
      </c>
      <c r="U2341" s="5" t="s">
        <v>1391</v>
      </c>
      <c r="V2341" s="1" t="s">
        <v>28</v>
      </c>
      <c r="W2341" s="1" t="s">
        <v>2598</v>
      </c>
      <c r="X2341" s="1"/>
      <c r="Y2341" s="1"/>
      <c r="Z2341" s="4">
        <v>42131</v>
      </c>
      <c r="AA2341" s="1" t="s">
        <v>2</v>
      </c>
      <c r="AB2341" s="1" t="s">
        <v>2598</v>
      </c>
      <c r="AC2341" s="1" t="s">
        <v>2599</v>
      </c>
      <c r="AD2341" s="8"/>
    </row>
    <row r="2342" spans="2:30" outlineLevel="5">
      <c r="B2342" s="3"/>
      <c r="C2342" s="1"/>
      <c r="D2342" s="1"/>
      <c r="E2342" s="1"/>
      <c r="F2342" s="1"/>
      <c r="G2342" s="1" t="s">
        <v>1553</v>
      </c>
      <c r="H2342" s="277">
        <v>42131</v>
      </c>
      <c r="I2342" s="1" t="s">
        <v>2600</v>
      </c>
      <c r="J2342" s="2" t="s">
        <v>86</v>
      </c>
      <c r="K2342" s="1" t="s">
        <v>36</v>
      </c>
      <c r="L2342" s="1" t="s">
        <v>20</v>
      </c>
      <c r="M2342" s="1" t="s">
        <v>21</v>
      </c>
      <c r="N2342" s="1" t="s">
        <v>11</v>
      </c>
      <c r="O2342" s="7">
        <v>4374.3599999999997</v>
      </c>
      <c r="P2342" s="7">
        <v>0</v>
      </c>
      <c r="Q2342" s="7">
        <f t="shared" si="97"/>
        <v>4374.3599999999997</v>
      </c>
      <c r="R2342" s="6" t="s">
        <v>31</v>
      </c>
      <c r="S2342" s="5" t="s">
        <v>25</v>
      </c>
      <c r="T2342" s="5" t="s">
        <v>798</v>
      </c>
      <c r="U2342" s="5" t="s">
        <v>1391</v>
      </c>
      <c r="V2342" s="1" t="s">
        <v>28</v>
      </c>
      <c r="W2342" s="1" t="s">
        <v>2601</v>
      </c>
      <c r="X2342" s="1"/>
      <c r="Y2342" s="1"/>
      <c r="Z2342" s="4">
        <v>42131</v>
      </c>
      <c r="AA2342" s="1" t="s">
        <v>2</v>
      </c>
      <c r="AB2342" s="1" t="s">
        <v>2601</v>
      </c>
      <c r="AC2342" s="1" t="s">
        <v>2602</v>
      </c>
      <c r="AD2342" s="8"/>
    </row>
    <row r="2343" spans="2:30" outlineLevel="5">
      <c r="B2343" s="3"/>
      <c r="C2343" s="1"/>
      <c r="D2343" s="1"/>
      <c r="E2343" s="1"/>
      <c r="F2343" s="1"/>
      <c r="G2343" s="1" t="s">
        <v>1553</v>
      </c>
      <c r="H2343" s="277">
        <v>42131</v>
      </c>
      <c r="I2343" s="1" t="s">
        <v>2603</v>
      </c>
      <c r="J2343" s="2" t="s">
        <v>86</v>
      </c>
      <c r="K2343" s="1" t="s">
        <v>36</v>
      </c>
      <c r="L2343" s="1" t="s">
        <v>20</v>
      </c>
      <c r="M2343" s="1" t="s">
        <v>21</v>
      </c>
      <c r="N2343" s="1" t="s">
        <v>11</v>
      </c>
      <c r="O2343" s="7">
        <v>8133.38</v>
      </c>
      <c r="P2343" s="7">
        <v>0</v>
      </c>
      <c r="Q2343" s="7">
        <f t="shared" si="97"/>
        <v>8133.38</v>
      </c>
      <c r="R2343" s="6" t="s">
        <v>31</v>
      </c>
      <c r="S2343" s="5" t="s">
        <v>25</v>
      </c>
      <c r="T2343" s="5" t="s">
        <v>798</v>
      </c>
      <c r="U2343" s="5" t="s">
        <v>1391</v>
      </c>
      <c r="V2343" s="1" t="s">
        <v>28</v>
      </c>
      <c r="W2343" s="1" t="s">
        <v>2604</v>
      </c>
      <c r="X2343" s="1"/>
      <c r="Y2343" s="1"/>
      <c r="Z2343" s="4">
        <v>42131</v>
      </c>
      <c r="AA2343" s="1" t="s">
        <v>2</v>
      </c>
      <c r="AB2343" s="1" t="s">
        <v>2605</v>
      </c>
      <c r="AC2343" s="1" t="s">
        <v>2606</v>
      </c>
      <c r="AD2343" s="8"/>
    </row>
    <row r="2344" spans="2:30" outlineLevel="5">
      <c r="B2344" s="3"/>
      <c r="C2344" s="1"/>
      <c r="D2344" s="1"/>
      <c r="E2344" s="1"/>
      <c r="F2344" s="1"/>
      <c r="G2344" s="1" t="s">
        <v>1553</v>
      </c>
      <c r="H2344" s="277">
        <v>42131</v>
      </c>
      <c r="I2344" s="1" t="s">
        <v>2607</v>
      </c>
      <c r="J2344" s="2" t="s">
        <v>86</v>
      </c>
      <c r="K2344" s="1" t="s">
        <v>36</v>
      </c>
      <c r="L2344" s="1" t="s">
        <v>20</v>
      </c>
      <c r="M2344" s="1" t="s">
        <v>21</v>
      </c>
      <c r="N2344" s="1" t="s">
        <v>11</v>
      </c>
      <c r="O2344" s="7">
        <v>1493.38</v>
      </c>
      <c r="P2344" s="7">
        <v>0</v>
      </c>
      <c r="Q2344" s="7">
        <f t="shared" si="97"/>
        <v>1493.38</v>
      </c>
      <c r="R2344" s="6" t="s">
        <v>31</v>
      </c>
      <c r="S2344" s="5" t="s">
        <v>25</v>
      </c>
      <c r="T2344" s="5" t="s">
        <v>798</v>
      </c>
      <c r="U2344" s="5" t="s">
        <v>1391</v>
      </c>
      <c r="V2344" s="1" t="s">
        <v>28</v>
      </c>
      <c r="W2344" s="1" t="s">
        <v>2608</v>
      </c>
      <c r="X2344" s="1"/>
      <c r="Y2344" s="1"/>
      <c r="Z2344" s="4">
        <v>42131</v>
      </c>
      <c r="AA2344" s="1" t="s">
        <v>2</v>
      </c>
      <c r="AB2344" s="1" t="s">
        <v>2608</v>
      </c>
      <c r="AC2344" s="1" t="s">
        <v>2609</v>
      </c>
      <c r="AD2344" s="8"/>
    </row>
    <row r="2345" spans="2:30" outlineLevel="5">
      <c r="B2345" s="3"/>
      <c r="C2345" s="1"/>
      <c r="D2345" s="1"/>
      <c r="E2345" s="1"/>
      <c r="F2345" s="1"/>
      <c r="G2345" s="1" t="s">
        <v>1553</v>
      </c>
      <c r="H2345" s="277">
        <v>42138</v>
      </c>
      <c r="I2345" s="1" t="s">
        <v>2610</v>
      </c>
      <c r="J2345" s="2" t="s">
        <v>86</v>
      </c>
      <c r="K2345" s="1" t="s">
        <v>36</v>
      </c>
      <c r="L2345" s="1" t="s">
        <v>20</v>
      </c>
      <c r="M2345" s="1" t="s">
        <v>21</v>
      </c>
      <c r="N2345" s="1" t="s">
        <v>11</v>
      </c>
      <c r="O2345" s="7">
        <v>2986.76</v>
      </c>
      <c r="P2345" s="7">
        <v>0</v>
      </c>
      <c r="Q2345" s="7">
        <f t="shared" si="97"/>
        <v>2986.76</v>
      </c>
      <c r="R2345" s="6" t="s">
        <v>31</v>
      </c>
      <c r="S2345" s="5" t="s">
        <v>25</v>
      </c>
      <c r="T2345" s="5" t="s">
        <v>797</v>
      </c>
      <c r="U2345" s="5" t="s">
        <v>87</v>
      </c>
      <c r="V2345" s="1" t="s">
        <v>28</v>
      </c>
      <c r="W2345" s="1" t="s">
        <v>2611</v>
      </c>
      <c r="X2345" s="1"/>
      <c r="Y2345" s="1"/>
      <c r="Z2345" s="4">
        <v>42138</v>
      </c>
      <c r="AA2345" s="1" t="s">
        <v>2</v>
      </c>
      <c r="AB2345" s="1" t="s">
        <v>2612</v>
      </c>
      <c r="AC2345" s="1" t="s">
        <v>2613</v>
      </c>
      <c r="AD2345" s="8"/>
    </row>
    <row r="2346" spans="2:30" outlineLevel="5">
      <c r="B2346" s="3"/>
      <c r="C2346" s="1"/>
      <c r="D2346" s="1"/>
      <c r="E2346" s="1"/>
      <c r="F2346" s="1"/>
      <c r="G2346" s="1" t="s">
        <v>1553</v>
      </c>
      <c r="H2346" s="277">
        <v>42138</v>
      </c>
      <c r="I2346" s="1" t="s">
        <v>2614</v>
      </c>
      <c r="J2346" s="2" t="s">
        <v>86</v>
      </c>
      <c r="K2346" s="1" t="s">
        <v>36</v>
      </c>
      <c r="L2346" s="1" t="s">
        <v>20</v>
      </c>
      <c r="M2346" s="1" t="s">
        <v>21</v>
      </c>
      <c r="N2346" s="1" t="s">
        <v>11</v>
      </c>
      <c r="O2346" s="7">
        <v>5455.88</v>
      </c>
      <c r="P2346" s="7">
        <v>0</v>
      </c>
      <c r="Q2346" s="7">
        <f t="shared" si="97"/>
        <v>5455.88</v>
      </c>
      <c r="R2346" s="6" t="s">
        <v>31</v>
      </c>
      <c r="S2346" s="5" t="s">
        <v>25</v>
      </c>
      <c r="T2346" s="5" t="s">
        <v>797</v>
      </c>
      <c r="U2346" s="5" t="s">
        <v>87</v>
      </c>
      <c r="V2346" s="1" t="s">
        <v>28</v>
      </c>
      <c r="W2346" s="1" t="s">
        <v>2615</v>
      </c>
      <c r="X2346" s="1"/>
      <c r="Y2346" s="1"/>
      <c r="Z2346" s="4">
        <v>42138</v>
      </c>
      <c r="AA2346" s="1" t="s">
        <v>2</v>
      </c>
      <c r="AB2346" s="1" t="s">
        <v>2616</v>
      </c>
      <c r="AC2346" s="1" t="s">
        <v>2617</v>
      </c>
      <c r="AD2346" s="8"/>
    </row>
    <row r="2347" spans="2:30" outlineLevel="5">
      <c r="B2347" s="3"/>
      <c r="C2347" s="1"/>
      <c r="D2347" s="1"/>
      <c r="E2347" s="1"/>
      <c r="F2347" s="1"/>
      <c r="G2347" s="1" t="s">
        <v>1553</v>
      </c>
      <c r="H2347" s="277">
        <v>42138</v>
      </c>
      <c r="I2347" s="1" t="s">
        <v>2618</v>
      </c>
      <c r="J2347" s="2" t="s">
        <v>86</v>
      </c>
      <c r="K2347" s="1" t="s">
        <v>36</v>
      </c>
      <c r="L2347" s="1" t="s">
        <v>20</v>
      </c>
      <c r="M2347" s="1" t="s">
        <v>21</v>
      </c>
      <c r="N2347" s="1" t="s">
        <v>11</v>
      </c>
      <c r="O2347" s="7">
        <v>2866.2</v>
      </c>
      <c r="P2347" s="7">
        <v>0</v>
      </c>
      <c r="Q2347" s="7">
        <f t="shared" si="97"/>
        <v>2866.2</v>
      </c>
      <c r="R2347" s="6" t="s">
        <v>31</v>
      </c>
      <c r="S2347" s="5" t="s">
        <v>25</v>
      </c>
      <c r="T2347" s="5" t="s">
        <v>797</v>
      </c>
      <c r="U2347" s="5" t="s">
        <v>87</v>
      </c>
      <c r="V2347" s="1" t="s">
        <v>28</v>
      </c>
      <c r="W2347" s="1" t="s">
        <v>2619</v>
      </c>
      <c r="X2347" s="1"/>
      <c r="Y2347" s="1"/>
      <c r="Z2347" s="4">
        <v>42138</v>
      </c>
      <c r="AA2347" s="1" t="s">
        <v>2</v>
      </c>
      <c r="AB2347" s="1" t="s">
        <v>2620</v>
      </c>
      <c r="AC2347" s="1" t="s">
        <v>2621</v>
      </c>
      <c r="AD2347" s="8"/>
    </row>
    <row r="2348" spans="2:30" outlineLevel="5">
      <c r="B2348" s="3"/>
      <c r="C2348" s="1"/>
      <c r="D2348" s="1"/>
      <c r="E2348" s="1"/>
      <c r="F2348" s="1"/>
      <c r="G2348" s="1" t="s">
        <v>1553</v>
      </c>
      <c r="H2348" s="277">
        <v>42138</v>
      </c>
      <c r="I2348" s="1" t="s">
        <v>2622</v>
      </c>
      <c r="J2348" s="2" t="s">
        <v>86</v>
      </c>
      <c r="K2348" s="1" t="s">
        <v>36</v>
      </c>
      <c r="L2348" s="1" t="s">
        <v>20</v>
      </c>
      <c r="M2348" s="1" t="s">
        <v>21</v>
      </c>
      <c r="N2348" s="1" t="s">
        <v>11</v>
      </c>
      <c r="O2348" s="7">
        <v>3306.76</v>
      </c>
      <c r="P2348" s="7">
        <v>0</v>
      </c>
      <c r="Q2348" s="7">
        <f t="shared" si="97"/>
        <v>3306.76</v>
      </c>
      <c r="R2348" s="6" t="s">
        <v>31</v>
      </c>
      <c r="S2348" s="5" t="s">
        <v>25</v>
      </c>
      <c r="T2348" s="5" t="s">
        <v>797</v>
      </c>
      <c r="U2348" s="5" t="s">
        <v>87</v>
      </c>
      <c r="V2348" s="1" t="s">
        <v>28</v>
      </c>
      <c r="W2348" s="1" t="s">
        <v>2623</v>
      </c>
      <c r="X2348" s="1"/>
      <c r="Y2348" s="1"/>
      <c r="Z2348" s="4">
        <v>42138</v>
      </c>
      <c r="AA2348" s="1" t="s">
        <v>2</v>
      </c>
      <c r="AB2348" s="1" t="s">
        <v>2624</v>
      </c>
      <c r="AC2348" s="1" t="s">
        <v>2625</v>
      </c>
      <c r="AD2348" s="8"/>
    </row>
    <row r="2349" spans="2:30" outlineLevel="5">
      <c r="B2349" s="3"/>
      <c r="C2349" s="1"/>
      <c r="D2349" s="1"/>
      <c r="E2349" s="1"/>
      <c r="F2349" s="1"/>
      <c r="G2349" s="1" t="s">
        <v>1553</v>
      </c>
      <c r="H2349" s="277">
        <v>42138</v>
      </c>
      <c r="I2349" s="1" t="s">
        <v>2626</v>
      </c>
      <c r="J2349" s="2" t="s">
        <v>86</v>
      </c>
      <c r="K2349" s="1" t="s">
        <v>36</v>
      </c>
      <c r="L2349" s="1" t="s">
        <v>20</v>
      </c>
      <c r="M2349" s="1" t="s">
        <v>21</v>
      </c>
      <c r="N2349" s="1" t="s">
        <v>11</v>
      </c>
      <c r="O2349" s="7">
        <v>3306.76</v>
      </c>
      <c r="P2349" s="7">
        <v>0</v>
      </c>
      <c r="Q2349" s="7">
        <f t="shared" si="97"/>
        <v>3306.76</v>
      </c>
      <c r="R2349" s="6" t="s">
        <v>31</v>
      </c>
      <c r="S2349" s="5" t="s">
        <v>25</v>
      </c>
      <c r="T2349" s="5" t="s">
        <v>797</v>
      </c>
      <c r="U2349" s="5" t="s">
        <v>87</v>
      </c>
      <c r="V2349" s="1" t="s">
        <v>28</v>
      </c>
      <c r="W2349" s="1" t="s">
        <v>2627</v>
      </c>
      <c r="X2349" s="1"/>
      <c r="Y2349" s="1"/>
      <c r="Z2349" s="4">
        <v>42138</v>
      </c>
      <c r="AA2349" s="1" t="s">
        <v>2</v>
      </c>
      <c r="AB2349" s="1" t="s">
        <v>2628</v>
      </c>
      <c r="AC2349" s="1" t="s">
        <v>2629</v>
      </c>
      <c r="AD2349" s="8"/>
    </row>
    <row r="2350" spans="2:30" outlineLevel="5">
      <c r="B2350" s="3"/>
      <c r="C2350" s="1"/>
      <c r="D2350" s="1"/>
      <c r="E2350" s="1"/>
      <c r="F2350" s="1"/>
      <c r="G2350" s="1" t="s">
        <v>1553</v>
      </c>
      <c r="H2350" s="277">
        <v>42137</v>
      </c>
      <c r="I2350" s="1" t="s">
        <v>2630</v>
      </c>
      <c r="J2350" s="2" t="s">
        <v>86</v>
      </c>
      <c r="K2350" s="1" t="s">
        <v>36</v>
      </c>
      <c r="L2350" s="1" t="s">
        <v>20</v>
      </c>
      <c r="M2350" s="1" t="s">
        <v>21</v>
      </c>
      <c r="N2350" s="1" t="s">
        <v>11</v>
      </c>
      <c r="O2350" s="7">
        <v>7500</v>
      </c>
      <c r="P2350" s="7">
        <v>0</v>
      </c>
      <c r="Q2350" s="7">
        <f t="shared" si="97"/>
        <v>7500</v>
      </c>
      <c r="R2350" s="6" t="s">
        <v>31</v>
      </c>
      <c r="S2350" s="5" t="s">
        <v>25</v>
      </c>
      <c r="T2350" s="5" t="s">
        <v>798</v>
      </c>
      <c r="U2350" s="5" t="s">
        <v>1391</v>
      </c>
      <c r="V2350" s="1" t="s">
        <v>28</v>
      </c>
      <c r="W2350" s="1" t="s">
        <v>2631</v>
      </c>
      <c r="X2350" s="1"/>
      <c r="Y2350" s="1"/>
      <c r="Z2350" s="4">
        <v>42137</v>
      </c>
      <c r="AA2350" s="1" t="s">
        <v>2</v>
      </c>
      <c r="AB2350" s="1" t="s">
        <v>2632</v>
      </c>
      <c r="AC2350" s="1" t="s">
        <v>2633</v>
      </c>
      <c r="AD2350" s="8"/>
    </row>
    <row r="2351" spans="2:30" outlineLevel="5">
      <c r="B2351" s="3"/>
      <c r="C2351" s="1"/>
      <c r="D2351" s="1"/>
      <c r="E2351" s="1"/>
      <c r="F2351" s="1"/>
      <c r="G2351" s="1" t="s">
        <v>1553</v>
      </c>
      <c r="H2351" s="277">
        <v>42137</v>
      </c>
      <c r="I2351" s="1" t="s">
        <v>2027</v>
      </c>
      <c r="J2351" s="2" t="s">
        <v>86</v>
      </c>
      <c r="K2351" s="1" t="s">
        <v>36</v>
      </c>
      <c r="L2351" s="1" t="s">
        <v>20</v>
      </c>
      <c r="M2351" s="1" t="s">
        <v>21</v>
      </c>
      <c r="N2351" s="1" t="s">
        <v>11</v>
      </c>
      <c r="O2351" s="7">
        <v>2100</v>
      </c>
      <c r="P2351" s="7">
        <v>0</v>
      </c>
      <c r="Q2351" s="7">
        <f t="shared" si="97"/>
        <v>2100</v>
      </c>
      <c r="R2351" s="6" t="s">
        <v>31</v>
      </c>
      <c r="S2351" s="5" t="s">
        <v>25</v>
      </c>
      <c r="T2351" s="5" t="s">
        <v>798</v>
      </c>
      <c r="U2351" s="5" t="s">
        <v>1391</v>
      </c>
      <c r="V2351" s="1" t="s">
        <v>28</v>
      </c>
      <c r="W2351" s="1" t="s">
        <v>2028</v>
      </c>
      <c r="X2351" s="1"/>
      <c r="Y2351" s="1"/>
      <c r="Z2351" s="4">
        <v>42137</v>
      </c>
      <c r="AA2351" s="1" t="s">
        <v>2</v>
      </c>
      <c r="AB2351" s="1" t="s">
        <v>2029</v>
      </c>
      <c r="AC2351" s="1" t="s">
        <v>2030</v>
      </c>
      <c r="AD2351" s="8"/>
    </row>
    <row r="2352" spans="2:30" outlineLevel="5">
      <c r="B2352" s="3"/>
      <c r="C2352" s="1"/>
      <c r="D2352" s="1"/>
      <c r="E2352" s="1"/>
      <c r="F2352" s="1"/>
      <c r="G2352" s="1" t="s">
        <v>1553</v>
      </c>
      <c r="H2352" s="277">
        <v>42137</v>
      </c>
      <c r="I2352" s="1" t="s">
        <v>2031</v>
      </c>
      <c r="J2352" s="2" t="s">
        <v>86</v>
      </c>
      <c r="K2352" s="1" t="s">
        <v>36</v>
      </c>
      <c r="L2352" s="1" t="s">
        <v>20</v>
      </c>
      <c r="M2352" s="1" t="s">
        <v>21</v>
      </c>
      <c r="N2352" s="1" t="s">
        <v>11</v>
      </c>
      <c r="O2352" s="7">
        <v>4500</v>
      </c>
      <c r="P2352" s="7">
        <v>0</v>
      </c>
      <c r="Q2352" s="7">
        <f t="shared" si="97"/>
        <v>4500</v>
      </c>
      <c r="R2352" s="6" t="s">
        <v>31</v>
      </c>
      <c r="S2352" s="5" t="s">
        <v>25</v>
      </c>
      <c r="T2352" s="5" t="s">
        <v>798</v>
      </c>
      <c r="U2352" s="5" t="s">
        <v>1391</v>
      </c>
      <c r="V2352" s="1" t="s">
        <v>28</v>
      </c>
      <c r="W2352" s="1" t="s">
        <v>2032</v>
      </c>
      <c r="X2352" s="1"/>
      <c r="Y2352" s="1"/>
      <c r="Z2352" s="4">
        <v>42137</v>
      </c>
      <c r="AA2352" s="1" t="s">
        <v>2</v>
      </c>
      <c r="AB2352" s="1" t="s">
        <v>2033</v>
      </c>
      <c r="AC2352" s="1" t="s">
        <v>2034</v>
      </c>
      <c r="AD2352" s="8"/>
    </row>
    <row r="2353" spans="2:30" outlineLevel="5">
      <c r="B2353" s="3"/>
      <c r="C2353" s="1"/>
      <c r="D2353" s="1"/>
      <c r="E2353" s="1"/>
      <c r="F2353" s="1"/>
      <c r="G2353" s="1" t="s">
        <v>1553</v>
      </c>
      <c r="H2353" s="277">
        <v>42137</v>
      </c>
      <c r="I2353" s="1" t="s">
        <v>2035</v>
      </c>
      <c r="J2353" s="2" t="s">
        <v>86</v>
      </c>
      <c r="K2353" s="1" t="s">
        <v>36</v>
      </c>
      <c r="L2353" s="1" t="s">
        <v>20</v>
      </c>
      <c r="M2353" s="1" t="s">
        <v>21</v>
      </c>
      <c r="N2353" s="1" t="s">
        <v>11</v>
      </c>
      <c r="O2353" s="7">
        <v>2600</v>
      </c>
      <c r="P2353" s="7">
        <v>0</v>
      </c>
      <c r="Q2353" s="7">
        <f t="shared" si="97"/>
        <v>2600</v>
      </c>
      <c r="R2353" s="6" t="s">
        <v>31</v>
      </c>
      <c r="S2353" s="5" t="s">
        <v>25</v>
      </c>
      <c r="T2353" s="5" t="s">
        <v>798</v>
      </c>
      <c r="U2353" s="5" t="s">
        <v>1391</v>
      </c>
      <c r="V2353" s="1" t="s">
        <v>28</v>
      </c>
      <c r="W2353" s="1" t="s">
        <v>2036</v>
      </c>
      <c r="X2353" s="1"/>
      <c r="Y2353" s="1"/>
      <c r="Z2353" s="4">
        <v>42137</v>
      </c>
      <c r="AA2353" s="1" t="s">
        <v>2</v>
      </c>
      <c r="AB2353" s="1" t="s">
        <v>2037</v>
      </c>
      <c r="AC2353" s="1" t="s">
        <v>2038</v>
      </c>
      <c r="AD2353" s="8"/>
    </row>
    <row r="2354" spans="2:30" outlineLevel="5">
      <c r="B2354" s="3"/>
      <c r="C2354" s="1"/>
      <c r="D2354" s="1"/>
      <c r="E2354" s="1"/>
      <c r="F2354" s="1"/>
      <c r="G2354" s="1" t="s">
        <v>1553</v>
      </c>
      <c r="H2354" s="277">
        <v>42151</v>
      </c>
      <c r="I2354" s="1" t="s">
        <v>2634</v>
      </c>
      <c r="J2354" s="2" t="s">
        <v>86</v>
      </c>
      <c r="K2354" s="1" t="s">
        <v>36</v>
      </c>
      <c r="L2354" s="1" t="s">
        <v>20</v>
      </c>
      <c r="M2354" s="1" t="s">
        <v>21</v>
      </c>
      <c r="N2354" s="1" t="s">
        <v>11</v>
      </c>
      <c r="O2354" s="7">
        <v>9122.1200000000008</v>
      </c>
      <c r="P2354" s="7">
        <v>0</v>
      </c>
      <c r="Q2354" s="7">
        <f t="shared" si="97"/>
        <v>9122.1200000000008</v>
      </c>
      <c r="R2354" s="6" t="s">
        <v>31</v>
      </c>
      <c r="S2354" s="5" t="s">
        <v>25</v>
      </c>
      <c r="T2354" s="5" t="s">
        <v>797</v>
      </c>
      <c r="U2354" s="5" t="s">
        <v>87</v>
      </c>
      <c r="V2354" s="1" t="s">
        <v>28</v>
      </c>
      <c r="W2354" s="1" t="s">
        <v>2635</v>
      </c>
      <c r="X2354" s="1"/>
      <c r="Y2354" s="1"/>
      <c r="Z2354" s="4">
        <v>42151</v>
      </c>
      <c r="AA2354" s="1" t="s">
        <v>2</v>
      </c>
      <c r="AB2354" s="1" t="s">
        <v>2636</v>
      </c>
      <c r="AC2354" s="1" t="s">
        <v>2637</v>
      </c>
      <c r="AD2354" s="8"/>
    </row>
    <row r="2355" spans="2:30" outlineLevel="5">
      <c r="B2355" s="3"/>
      <c r="C2355" s="1"/>
      <c r="D2355" s="1"/>
      <c r="E2355" s="1"/>
      <c r="F2355" s="1"/>
      <c r="G2355" s="1" t="s">
        <v>1553</v>
      </c>
      <c r="H2355" s="277">
        <v>42151</v>
      </c>
      <c r="I2355" s="1" t="s">
        <v>2638</v>
      </c>
      <c r="J2355" s="2" t="s">
        <v>86</v>
      </c>
      <c r="K2355" s="1" t="s">
        <v>36</v>
      </c>
      <c r="L2355" s="1" t="s">
        <v>20</v>
      </c>
      <c r="M2355" s="1" t="s">
        <v>21</v>
      </c>
      <c r="N2355" s="1" t="s">
        <v>11</v>
      </c>
      <c r="O2355" s="7">
        <v>17101.88</v>
      </c>
      <c r="P2355" s="7">
        <v>0</v>
      </c>
      <c r="Q2355" s="7">
        <f t="shared" si="97"/>
        <v>17101.88</v>
      </c>
      <c r="R2355" s="6" t="s">
        <v>31</v>
      </c>
      <c r="S2355" s="5" t="s">
        <v>25</v>
      </c>
      <c r="T2355" s="5" t="s">
        <v>797</v>
      </c>
      <c r="U2355" s="5" t="s">
        <v>87</v>
      </c>
      <c r="V2355" s="1" t="s">
        <v>28</v>
      </c>
      <c r="W2355" s="1" t="s">
        <v>2639</v>
      </c>
      <c r="X2355" s="1"/>
      <c r="Y2355" s="1"/>
      <c r="Z2355" s="4">
        <v>42151</v>
      </c>
      <c r="AA2355" s="1" t="s">
        <v>2</v>
      </c>
      <c r="AB2355" s="1" t="s">
        <v>2640</v>
      </c>
      <c r="AC2355" s="1" t="s">
        <v>2641</v>
      </c>
      <c r="AD2355" s="8"/>
    </row>
    <row r="2356" spans="2:30" outlineLevel="5">
      <c r="B2356" s="3"/>
      <c r="C2356" s="1"/>
      <c r="D2356" s="1"/>
      <c r="E2356" s="1"/>
      <c r="F2356" s="1"/>
      <c r="G2356" s="1" t="s">
        <v>1553</v>
      </c>
      <c r="H2356" s="277">
        <v>42151</v>
      </c>
      <c r="I2356" s="1" t="s">
        <v>2638</v>
      </c>
      <c r="J2356" s="2" t="s">
        <v>86</v>
      </c>
      <c r="K2356" s="1" t="s">
        <v>36</v>
      </c>
      <c r="L2356" s="1" t="s">
        <v>20</v>
      </c>
      <c r="M2356" s="1" t="s">
        <v>20</v>
      </c>
      <c r="N2356" s="1" t="s">
        <v>2003</v>
      </c>
      <c r="O2356" s="7">
        <v>0</v>
      </c>
      <c r="P2356" s="7">
        <v>776.16</v>
      </c>
      <c r="Q2356" s="7">
        <f t="shared" si="97"/>
        <v>-776.16</v>
      </c>
      <c r="R2356" s="6" t="s">
        <v>31</v>
      </c>
      <c r="S2356" s="5" t="s">
        <v>25</v>
      </c>
      <c r="T2356" s="5" t="s">
        <v>797</v>
      </c>
      <c r="U2356" s="5" t="s">
        <v>87</v>
      </c>
      <c r="V2356" s="1" t="s">
        <v>28</v>
      </c>
      <c r="W2356" s="1" t="s">
        <v>2639</v>
      </c>
      <c r="X2356" s="1"/>
      <c r="Y2356" s="1"/>
      <c r="Z2356" s="4">
        <v>42151</v>
      </c>
      <c r="AA2356" s="1" t="s">
        <v>2</v>
      </c>
      <c r="AB2356" s="1" t="s">
        <v>2640</v>
      </c>
      <c r="AC2356" s="1" t="s">
        <v>2641</v>
      </c>
      <c r="AD2356" s="8"/>
    </row>
    <row r="2357" spans="2:30" outlineLevel="5">
      <c r="B2357" s="3"/>
      <c r="C2357" s="1"/>
      <c r="D2357" s="1"/>
      <c r="E2357" s="1"/>
      <c r="F2357" s="1"/>
      <c r="G2357" s="1" t="s">
        <v>1553</v>
      </c>
      <c r="H2357" s="277">
        <v>42151</v>
      </c>
      <c r="I2357" s="1" t="s">
        <v>2642</v>
      </c>
      <c r="J2357" s="2" t="s">
        <v>86</v>
      </c>
      <c r="K2357" s="1" t="s">
        <v>36</v>
      </c>
      <c r="L2357" s="1" t="s">
        <v>20</v>
      </c>
      <c r="M2357" s="1" t="s">
        <v>21</v>
      </c>
      <c r="N2357" s="1" t="s">
        <v>11</v>
      </c>
      <c r="O2357" s="7">
        <v>39624.839999999997</v>
      </c>
      <c r="P2357" s="7">
        <v>0</v>
      </c>
      <c r="Q2357" s="7">
        <f t="shared" si="97"/>
        <v>39624.839999999997</v>
      </c>
      <c r="R2357" s="6" t="s">
        <v>31</v>
      </c>
      <c r="S2357" s="5" t="s">
        <v>25</v>
      </c>
      <c r="T2357" s="5" t="s">
        <v>798</v>
      </c>
      <c r="U2357" s="5" t="s">
        <v>1391</v>
      </c>
      <c r="V2357" s="1" t="s">
        <v>28</v>
      </c>
      <c r="W2357" s="1" t="s">
        <v>2643</v>
      </c>
      <c r="X2357" s="1"/>
      <c r="Y2357" s="1"/>
      <c r="Z2357" s="4">
        <v>42151</v>
      </c>
      <c r="AA2357" s="1" t="s">
        <v>2</v>
      </c>
      <c r="AB2357" s="1" t="s">
        <v>2644</v>
      </c>
      <c r="AC2357" s="1" t="s">
        <v>2645</v>
      </c>
      <c r="AD2357" s="8"/>
    </row>
    <row r="2358" spans="2:30" outlineLevel="5">
      <c r="B2358" s="3"/>
      <c r="C2358" s="1"/>
      <c r="D2358" s="1"/>
      <c r="E2358" s="1"/>
      <c r="F2358" s="1"/>
      <c r="G2358" s="1" t="s">
        <v>1553</v>
      </c>
      <c r="H2358" s="277">
        <v>42151</v>
      </c>
      <c r="I2358" s="1" t="s">
        <v>2642</v>
      </c>
      <c r="J2358" s="2" t="s">
        <v>86</v>
      </c>
      <c r="K2358" s="1" t="s">
        <v>36</v>
      </c>
      <c r="L2358" s="1" t="s">
        <v>20</v>
      </c>
      <c r="M2358" s="1" t="s">
        <v>20</v>
      </c>
      <c r="N2358" s="1" t="s">
        <v>2003</v>
      </c>
      <c r="O2358" s="7">
        <v>0</v>
      </c>
      <c r="P2358" s="7">
        <v>1794.29</v>
      </c>
      <c r="Q2358" s="7">
        <f t="shared" si="97"/>
        <v>-1794.29</v>
      </c>
      <c r="R2358" s="6" t="s">
        <v>31</v>
      </c>
      <c r="S2358" s="5" t="s">
        <v>25</v>
      </c>
      <c r="T2358" s="5" t="s">
        <v>798</v>
      </c>
      <c r="U2358" s="5" t="s">
        <v>1391</v>
      </c>
      <c r="V2358" s="1" t="s">
        <v>28</v>
      </c>
      <c r="W2358" s="1" t="s">
        <v>2643</v>
      </c>
      <c r="X2358" s="1"/>
      <c r="Y2358" s="1"/>
      <c r="Z2358" s="4">
        <v>42151</v>
      </c>
      <c r="AA2358" s="1" t="s">
        <v>2</v>
      </c>
      <c r="AB2358" s="1" t="s">
        <v>2644</v>
      </c>
      <c r="AC2358" s="1" t="s">
        <v>2645</v>
      </c>
      <c r="AD2358" s="8"/>
    </row>
    <row r="2359" spans="2:30" outlineLevel="5">
      <c r="B2359" s="3"/>
      <c r="C2359" s="1"/>
      <c r="D2359" s="1"/>
      <c r="E2359" s="1"/>
      <c r="F2359" s="1"/>
      <c r="G2359" s="1" t="s">
        <v>1553</v>
      </c>
      <c r="H2359" s="277">
        <v>42151</v>
      </c>
      <c r="I2359" s="1" t="s">
        <v>2646</v>
      </c>
      <c r="J2359" s="2" t="s">
        <v>86</v>
      </c>
      <c r="K2359" s="1" t="s">
        <v>36</v>
      </c>
      <c r="L2359" s="1" t="s">
        <v>20</v>
      </c>
      <c r="M2359" s="1" t="s">
        <v>21</v>
      </c>
      <c r="N2359" s="1" t="s">
        <v>11</v>
      </c>
      <c r="O2359" s="7">
        <v>19289.28</v>
      </c>
      <c r="P2359" s="7">
        <v>0</v>
      </c>
      <c r="Q2359" s="7">
        <f t="shared" si="97"/>
        <v>19289.28</v>
      </c>
      <c r="R2359" s="6" t="s">
        <v>31</v>
      </c>
      <c r="S2359" s="5" t="s">
        <v>25</v>
      </c>
      <c r="T2359" s="5" t="s">
        <v>798</v>
      </c>
      <c r="U2359" s="5" t="s">
        <v>1391</v>
      </c>
      <c r="V2359" s="1" t="s">
        <v>28</v>
      </c>
      <c r="W2359" s="1" t="s">
        <v>2647</v>
      </c>
      <c r="X2359" s="1"/>
      <c r="Y2359" s="1"/>
      <c r="Z2359" s="4">
        <v>42151</v>
      </c>
      <c r="AA2359" s="1" t="s">
        <v>2</v>
      </c>
      <c r="AB2359" s="1" t="s">
        <v>2648</v>
      </c>
      <c r="AC2359" s="1" t="s">
        <v>2649</v>
      </c>
      <c r="AD2359" s="8"/>
    </row>
    <row r="2360" spans="2:30" outlineLevel="5">
      <c r="B2360" s="352"/>
      <c r="C2360" s="2"/>
      <c r="D2360" s="2"/>
      <c r="E2360" s="2"/>
      <c r="F2360" s="2"/>
      <c r="G2360" s="2"/>
      <c r="H2360" s="362"/>
      <c r="I2360" s="2"/>
      <c r="J2360" s="2" t="s">
        <v>86</v>
      </c>
      <c r="K2360" s="2"/>
      <c r="L2360" s="2"/>
      <c r="M2360" s="2"/>
      <c r="N2360" s="2"/>
      <c r="O2360" s="353"/>
      <c r="P2360" s="353"/>
      <c r="Q2360" s="353"/>
      <c r="R2360" s="354"/>
      <c r="S2360" s="355"/>
      <c r="T2360" s="355"/>
      <c r="U2360" s="355"/>
      <c r="V2360" s="2"/>
      <c r="W2360" s="2"/>
      <c r="X2360" s="2"/>
      <c r="Y2360" s="2"/>
      <c r="Z2360" s="356"/>
      <c r="AA2360" s="2"/>
      <c r="AB2360" s="2"/>
      <c r="AC2360" s="2"/>
      <c r="AD2360" s="357"/>
    </row>
    <row r="2361" spans="2:30" outlineLevel="4">
      <c r="B2361" s="352"/>
      <c r="C2361" s="2"/>
      <c r="D2361" s="2"/>
      <c r="E2361" s="2"/>
      <c r="F2361" s="2" t="s">
        <v>1786</v>
      </c>
      <c r="G2361" s="2" t="s">
        <v>1787</v>
      </c>
      <c r="H2361" s="362"/>
      <c r="I2361" s="2"/>
      <c r="J2361" s="2" t="s">
        <v>86</v>
      </c>
      <c r="K2361" s="2"/>
      <c r="L2361" s="2"/>
      <c r="M2361" s="2"/>
      <c r="N2361" s="2"/>
      <c r="O2361" s="353">
        <f>SUM(O2362:O2372)</f>
        <v>97996.84</v>
      </c>
      <c r="P2361" s="353">
        <f>SUM(P2362:P2372)</f>
        <v>778</v>
      </c>
      <c r="Q2361" s="353">
        <f t="shared" ref="Q2361:Q2371" si="98">O2361-P2361</f>
        <v>97218.84</v>
      </c>
      <c r="R2361" s="354"/>
      <c r="S2361" s="355"/>
      <c r="T2361" s="355"/>
      <c r="U2361" s="355"/>
      <c r="V2361" s="2"/>
      <c r="W2361" s="2"/>
      <c r="X2361" s="2"/>
      <c r="Y2361" s="2"/>
      <c r="Z2361" s="356"/>
      <c r="AA2361" s="2"/>
      <c r="AB2361" s="2"/>
      <c r="AC2361" s="2"/>
      <c r="AD2361" s="357"/>
    </row>
    <row r="2362" spans="2:30" outlineLevel="5">
      <c r="B2362" s="3"/>
      <c r="C2362" s="1"/>
      <c r="D2362" s="1"/>
      <c r="E2362" s="1"/>
      <c r="F2362" s="1"/>
      <c r="G2362" s="1" t="s">
        <v>8</v>
      </c>
      <c r="H2362" s="277">
        <v>42157</v>
      </c>
      <c r="I2362" s="1" t="s">
        <v>2650</v>
      </c>
      <c r="J2362" s="2" t="s">
        <v>86</v>
      </c>
      <c r="K2362" s="1" t="s">
        <v>36</v>
      </c>
      <c r="L2362" s="1" t="s">
        <v>20</v>
      </c>
      <c r="M2362" s="1" t="s">
        <v>60</v>
      </c>
      <c r="N2362" s="1" t="s">
        <v>2003</v>
      </c>
      <c r="O2362" s="7">
        <v>0</v>
      </c>
      <c r="P2362" s="7">
        <v>450</v>
      </c>
      <c r="Q2362" s="7">
        <f t="shared" si="98"/>
        <v>-450</v>
      </c>
      <c r="R2362" s="6" t="s">
        <v>31</v>
      </c>
      <c r="S2362" s="5" t="s">
        <v>25</v>
      </c>
      <c r="T2362" s="5"/>
      <c r="U2362" s="113" t="s">
        <v>1725</v>
      </c>
      <c r="V2362" s="1" t="s">
        <v>35</v>
      </c>
      <c r="W2362" s="1" t="s">
        <v>2651</v>
      </c>
      <c r="X2362" s="1"/>
      <c r="Y2362" s="1"/>
      <c r="Z2362" s="4">
        <v>42157</v>
      </c>
      <c r="AA2362" s="1" t="s">
        <v>2</v>
      </c>
      <c r="AB2362" s="1" t="s">
        <v>2652</v>
      </c>
      <c r="AC2362" s="1" t="s">
        <v>2653</v>
      </c>
      <c r="AD2362" s="8"/>
    </row>
    <row r="2363" spans="2:30" outlineLevel="5">
      <c r="B2363" s="3"/>
      <c r="C2363" s="1"/>
      <c r="D2363" s="1"/>
      <c r="E2363" s="1"/>
      <c r="F2363" s="1"/>
      <c r="G2363" s="1" t="s">
        <v>8</v>
      </c>
      <c r="H2363" s="277">
        <v>42157</v>
      </c>
      <c r="I2363" s="1" t="s">
        <v>2654</v>
      </c>
      <c r="J2363" s="2" t="s">
        <v>86</v>
      </c>
      <c r="K2363" s="1" t="s">
        <v>36</v>
      </c>
      <c r="L2363" s="1" t="s">
        <v>60</v>
      </c>
      <c r="M2363" s="1" t="s">
        <v>60</v>
      </c>
      <c r="N2363" s="1" t="s">
        <v>2003</v>
      </c>
      <c r="O2363" s="7">
        <v>0</v>
      </c>
      <c r="P2363" s="7">
        <v>328</v>
      </c>
      <c r="Q2363" s="7">
        <f t="shared" si="98"/>
        <v>-328</v>
      </c>
      <c r="R2363" s="6" t="s">
        <v>31</v>
      </c>
      <c r="S2363" s="5" t="s">
        <v>25</v>
      </c>
      <c r="T2363" s="5"/>
      <c r="U2363" s="113" t="s">
        <v>1725</v>
      </c>
      <c r="V2363" s="1" t="s">
        <v>28</v>
      </c>
      <c r="W2363" s="1" t="s">
        <v>2655</v>
      </c>
      <c r="X2363" s="1"/>
      <c r="Y2363" s="1"/>
      <c r="Z2363" s="4">
        <v>42157</v>
      </c>
      <c r="AA2363" s="1" t="s">
        <v>2</v>
      </c>
      <c r="AB2363" s="1" t="s">
        <v>2656</v>
      </c>
      <c r="AC2363" s="1" t="s">
        <v>2657</v>
      </c>
      <c r="AD2363" s="8"/>
    </row>
    <row r="2364" spans="2:30" outlineLevel="5">
      <c r="B2364" s="3"/>
      <c r="C2364" s="1"/>
      <c r="D2364" s="1"/>
      <c r="E2364" s="1"/>
      <c r="F2364" s="1"/>
      <c r="G2364" s="1" t="s">
        <v>1553</v>
      </c>
      <c r="H2364" s="277">
        <v>42159</v>
      </c>
      <c r="I2364" s="1" t="s">
        <v>2658</v>
      </c>
      <c r="J2364" s="2" t="s">
        <v>86</v>
      </c>
      <c r="K2364" s="1" t="s">
        <v>36</v>
      </c>
      <c r="L2364" s="1" t="s">
        <v>20</v>
      </c>
      <c r="M2364" s="1" t="s">
        <v>21</v>
      </c>
      <c r="N2364" s="1" t="s">
        <v>11</v>
      </c>
      <c r="O2364" s="7">
        <v>2478.2600000000002</v>
      </c>
      <c r="P2364" s="7">
        <v>0</v>
      </c>
      <c r="Q2364" s="7">
        <f t="shared" si="98"/>
        <v>2478.2600000000002</v>
      </c>
      <c r="R2364" s="6" t="s">
        <v>31</v>
      </c>
      <c r="S2364" s="5" t="s">
        <v>25</v>
      </c>
      <c r="T2364" s="5" t="s">
        <v>798</v>
      </c>
      <c r="U2364" s="5" t="s">
        <v>1391</v>
      </c>
      <c r="V2364" s="1" t="s">
        <v>28</v>
      </c>
      <c r="W2364" s="1" t="s">
        <v>2659</v>
      </c>
      <c r="X2364" s="1"/>
      <c r="Y2364" s="1"/>
      <c r="Z2364" s="4">
        <v>42159</v>
      </c>
      <c r="AA2364" s="1" t="s">
        <v>2</v>
      </c>
      <c r="AB2364" s="1" t="s">
        <v>2660</v>
      </c>
      <c r="AC2364" s="1" t="s">
        <v>2661</v>
      </c>
      <c r="AD2364" s="8"/>
    </row>
    <row r="2365" spans="2:30" outlineLevel="5">
      <c r="B2365" s="3"/>
      <c r="C2365" s="1"/>
      <c r="D2365" s="1"/>
      <c r="E2365" s="1"/>
      <c r="F2365" s="1"/>
      <c r="G2365" s="1" t="s">
        <v>1553</v>
      </c>
      <c r="H2365" s="277">
        <v>42159</v>
      </c>
      <c r="I2365" s="1" t="s">
        <v>2662</v>
      </c>
      <c r="J2365" s="2" t="s">
        <v>86</v>
      </c>
      <c r="K2365" s="1" t="s">
        <v>36</v>
      </c>
      <c r="L2365" s="1" t="s">
        <v>20</v>
      </c>
      <c r="M2365" s="1" t="s">
        <v>21</v>
      </c>
      <c r="N2365" s="1" t="s">
        <v>11</v>
      </c>
      <c r="O2365" s="7">
        <v>2223.36</v>
      </c>
      <c r="P2365" s="7">
        <v>0</v>
      </c>
      <c r="Q2365" s="7">
        <f t="shared" si="98"/>
        <v>2223.36</v>
      </c>
      <c r="R2365" s="6" t="s">
        <v>31</v>
      </c>
      <c r="S2365" s="5" t="s">
        <v>25</v>
      </c>
      <c r="T2365" s="5" t="s">
        <v>797</v>
      </c>
      <c r="U2365" s="5" t="s">
        <v>87</v>
      </c>
      <c r="V2365" s="1" t="s">
        <v>28</v>
      </c>
      <c r="W2365" s="1" t="s">
        <v>2663</v>
      </c>
      <c r="X2365" s="1"/>
      <c r="Y2365" s="1"/>
      <c r="Z2365" s="4">
        <v>42159</v>
      </c>
      <c r="AA2365" s="1" t="s">
        <v>2</v>
      </c>
      <c r="AB2365" s="1" t="s">
        <v>2664</v>
      </c>
      <c r="AC2365" s="1" t="s">
        <v>2665</v>
      </c>
      <c r="AD2365" s="8"/>
    </row>
    <row r="2366" spans="2:30" outlineLevel="5">
      <c r="B2366" s="3"/>
      <c r="C2366" s="1"/>
      <c r="D2366" s="1"/>
      <c r="E2366" s="1"/>
      <c r="F2366" s="1"/>
      <c r="G2366" s="1" t="s">
        <v>1553</v>
      </c>
      <c r="H2366" s="277">
        <v>42159</v>
      </c>
      <c r="I2366" s="1" t="s">
        <v>2666</v>
      </c>
      <c r="J2366" s="2" t="s">
        <v>86</v>
      </c>
      <c r="K2366" s="1" t="s">
        <v>36</v>
      </c>
      <c r="L2366" s="1" t="s">
        <v>20</v>
      </c>
      <c r="M2366" s="1" t="s">
        <v>21</v>
      </c>
      <c r="N2366" s="1" t="s">
        <v>11</v>
      </c>
      <c r="O2366" s="7">
        <v>3154.53</v>
      </c>
      <c r="P2366" s="7">
        <v>0</v>
      </c>
      <c r="Q2366" s="7">
        <f t="shared" si="98"/>
        <v>3154.53</v>
      </c>
      <c r="R2366" s="6" t="s">
        <v>31</v>
      </c>
      <c r="S2366" s="5" t="s">
        <v>25</v>
      </c>
      <c r="T2366" s="5" t="s">
        <v>797</v>
      </c>
      <c r="U2366" s="5" t="s">
        <v>87</v>
      </c>
      <c r="V2366" s="1" t="s">
        <v>28</v>
      </c>
      <c r="W2366" s="1" t="s">
        <v>2667</v>
      </c>
      <c r="X2366" s="1"/>
      <c r="Y2366" s="1"/>
      <c r="Z2366" s="4">
        <v>42159</v>
      </c>
      <c r="AA2366" s="1" t="s">
        <v>2</v>
      </c>
      <c r="AB2366" s="1" t="s">
        <v>2668</v>
      </c>
      <c r="AC2366" s="1" t="s">
        <v>2669</v>
      </c>
      <c r="AD2366" s="8"/>
    </row>
    <row r="2367" spans="2:30" outlineLevel="5">
      <c r="B2367" s="3"/>
      <c r="C2367" s="1"/>
      <c r="D2367" s="1"/>
      <c r="E2367" s="1"/>
      <c r="F2367" s="1"/>
      <c r="G2367" s="1" t="s">
        <v>1553</v>
      </c>
      <c r="H2367" s="277">
        <v>42160</v>
      </c>
      <c r="I2367" s="1" t="s">
        <v>2087</v>
      </c>
      <c r="J2367" s="2" t="s">
        <v>86</v>
      </c>
      <c r="K2367" s="1" t="s">
        <v>36</v>
      </c>
      <c r="L2367" s="1" t="s">
        <v>20</v>
      </c>
      <c r="M2367" s="1" t="s">
        <v>21</v>
      </c>
      <c r="N2367" s="1" t="s">
        <v>11</v>
      </c>
      <c r="O2367" s="7">
        <v>11009</v>
      </c>
      <c r="P2367" s="7">
        <v>0</v>
      </c>
      <c r="Q2367" s="7">
        <f t="shared" si="98"/>
        <v>11009</v>
      </c>
      <c r="R2367" s="6" t="s">
        <v>31</v>
      </c>
      <c r="S2367" s="5" t="s">
        <v>25</v>
      </c>
      <c r="T2367" s="5" t="s">
        <v>798</v>
      </c>
      <c r="U2367" s="5" t="s">
        <v>1391</v>
      </c>
      <c r="V2367" s="1" t="s">
        <v>28</v>
      </c>
      <c r="W2367" s="1" t="s">
        <v>2088</v>
      </c>
      <c r="X2367" s="1"/>
      <c r="Y2367" s="1"/>
      <c r="Z2367" s="4">
        <v>42160</v>
      </c>
      <c r="AA2367" s="1" t="s">
        <v>2</v>
      </c>
      <c r="AB2367" s="1" t="s">
        <v>2089</v>
      </c>
      <c r="AC2367" s="1" t="s">
        <v>2090</v>
      </c>
      <c r="AD2367" s="8"/>
    </row>
    <row r="2368" spans="2:30" outlineLevel="5">
      <c r="B2368" s="3"/>
      <c r="C2368" s="1"/>
      <c r="D2368" s="1"/>
      <c r="E2368" s="1"/>
      <c r="F2368" s="1"/>
      <c r="G2368" s="1" t="s">
        <v>1553</v>
      </c>
      <c r="H2368" s="277">
        <v>42167</v>
      </c>
      <c r="I2368" s="1" t="s">
        <v>2670</v>
      </c>
      <c r="J2368" s="2" t="s">
        <v>86</v>
      </c>
      <c r="K2368" s="1" t="s">
        <v>36</v>
      </c>
      <c r="L2368" s="1" t="s">
        <v>20</v>
      </c>
      <c r="M2368" s="1" t="s">
        <v>21</v>
      </c>
      <c r="N2368" s="1" t="s">
        <v>11</v>
      </c>
      <c r="O2368" s="7">
        <v>2929.65</v>
      </c>
      <c r="P2368" s="7">
        <v>0</v>
      </c>
      <c r="Q2368" s="7">
        <f t="shared" si="98"/>
        <v>2929.65</v>
      </c>
      <c r="R2368" s="6" t="s">
        <v>31</v>
      </c>
      <c r="S2368" s="5" t="s">
        <v>25</v>
      </c>
      <c r="T2368" s="5" t="s">
        <v>797</v>
      </c>
      <c r="U2368" s="5" t="s">
        <v>87</v>
      </c>
      <c r="V2368" s="1" t="s">
        <v>28</v>
      </c>
      <c r="W2368" s="1" t="s">
        <v>2671</v>
      </c>
      <c r="X2368" s="1"/>
      <c r="Y2368" s="1"/>
      <c r="Z2368" s="4">
        <v>42167</v>
      </c>
      <c r="AA2368" s="1" t="s">
        <v>2</v>
      </c>
      <c r="AB2368" s="1" t="s">
        <v>2672</v>
      </c>
      <c r="AC2368" s="1" t="s">
        <v>2673</v>
      </c>
      <c r="AD2368" s="8"/>
    </row>
    <row r="2369" spans="2:30" outlineLevel="5">
      <c r="B2369" s="3"/>
      <c r="C2369" s="1"/>
      <c r="D2369" s="1"/>
      <c r="E2369" s="1"/>
      <c r="F2369" s="1"/>
      <c r="G2369" s="1" t="s">
        <v>1553</v>
      </c>
      <c r="H2369" s="277">
        <v>42185</v>
      </c>
      <c r="I2369" s="1" t="s">
        <v>2107</v>
      </c>
      <c r="J2369" s="2" t="s">
        <v>86</v>
      </c>
      <c r="K2369" s="1" t="s">
        <v>36</v>
      </c>
      <c r="L2369" s="1" t="s">
        <v>20</v>
      </c>
      <c r="M2369" s="1" t="s">
        <v>21</v>
      </c>
      <c r="N2369" s="1" t="s">
        <v>11</v>
      </c>
      <c r="O2369" s="7">
        <v>11009</v>
      </c>
      <c r="P2369" s="7">
        <v>0</v>
      </c>
      <c r="Q2369" s="7">
        <f t="shared" si="98"/>
        <v>11009</v>
      </c>
      <c r="R2369" s="6" t="s">
        <v>31</v>
      </c>
      <c r="S2369" s="5" t="s">
        <v>25</v>
      </c>
      <c r="T2369" s="5" t="s">
        <v>798</v>
      </c>
      <c r="U2369" s="5" t="s">
        <v>1391</v>
      </c>
      <c r="V2369" s="1" t="s">
        <v>28</v>
      </c>
      <c r="W2369" s="1" t="s">
        <v>2108</v>
      </c>
      <c r="X2369" s="1"/>
      <c r="Y2369" s="1"/>
      <c r="Z2369" s="4">
        <v>42185</v>
      </c>
      <c r="AA2369" s="1" t="s">
        <v>2</v>
      </c>
      <c r="AB2369" s="1" t="s">
        <v>2109</v>
      </c>
      <c r="AC2369" s="1" t="s">
        <v>2110</v>
      </c>
      <c r="AD2369" s="8"/>
    </row>
    <row r="2370" spans="2:30" outlineLevel="5">
      <c r="B2370" s="3"/>
      <c r="C2370" s="1"/>
      <c r="D2370" s="1"/>
      <c r="E2370" s="1"/>
      <c r="F2370" s="1"/>
      <c r="G2370" s="1" t="s">
        <v>1553</v>
      </c>
      <c r="H2370" s="277">
        <v>42185</v>
      </c>
      <c r="I2370" s="1" t="s">
        <v>2674</v>
      </c>
      <c r="J2370" s="2" t="s">
        <v>86</v>
      </c>
      <c r="K2370" s="1" t="s">
        <v>36</v>
      </c>
      <c r="L2370" s="1" t="s">
        <v>20</v>
      </c>
      <c r="M2370" s="1" t="s">
        <v>21</v>
      </c>
      <c r="N2370" s="1" t="s">
        <v>11</v>
      </c>
      <c r="O2370" s="7">
        <v>5270</v>
      </c>
      <c r="P2370" s="7">
        <v>0</v>
      </c>
      <c r="Q2370" s="7">
        <f t="shared" si="98"/>
        <v>5270</v>
      </c>
      <c r="R2370" s="6" t="s">
        <v>31</v>
      </c>
      <c r="S2370" s="5" t="s">
        <v>25</v>
      </c>
      <c r="T2370" s="5" t="s">
        <v>797</v>
      </c>
      <c r="U2370" s="5" t="s">
        <v>87</v>
      </c>
      <c r="V2370" s="1" t="s">
        <v>28</v>
      </c>
      <c r="W2370" s="1" t="s">
        <v>2675</v>
      </c>
      <c r="X2370" s="1"/>
      <c r="Y2370" s="1"/>
      <c r="Z2370" s="4">
        <v>42185</v>
      </c>
      <c r="AA2370" s="1" t="s">
        <v>2</v>
      </c>
      <c r="AB2370" s="1" t="s">
        <v>2676</v>
      </c>
      <c r="AC2370" s="1" t="s">
        <v>2677</v>
      </c>
      <c r="AD2370" s="8"/>
    </row>
    <row r="2371" spans="2:30" outlineLevel="5">
      <c r="B2371" s="3"/>
      <c r="C2371" s="1"/>
      <c r="D2371" s="1"/>
      <c r="E2371" s="1"/>
      <c r="F2371" s="1"/>
      <c r="G2371" s="1" t="s">
        <v>1553</v>
      </c>
      <c r="H2371" s="277">
        <v>42185</v>
      </c>
      <c r="I2371" s="1" t="s">
        <v>2678</v>
      </c>
      <c r="J2371" s="2" t="s">
        <v>86</v>
      </c>
      <c r="K2371" s="1" t="s">
        <v>36</v>
      </c>
      <c r="L2371" s="1" t="s">
        <v>20</v>
      </c>
      <c r="M2371" s="1" t="s">
        <v>21</v>
      </c>
      <c r="N2371" s="1" t="s">
        <v>11</v>
      </c>
      <c r="O2371" s="7">
        <v>59923.040000000001</v>
      </c>
      <c r="P2371" s="7">
        <v>0</v>
      </c>
      <c r="Q2371" s="7">
        <f t="shared" si="98"/>
        <v>59923.040000000001</v>
      </c>
      <c r="R2371" s="6" t="s">
        <v>31</v>
      </c>
      <c r="S2371" s="5" t="s">
        <v>25</v>
      </c>
      <c r="T2371" s="5" t="s">
        <v>798</v>
      </c>
      <c r="U2371" s="5" t="s">
        <v>1391</v>
      </c>
      <c r="V2371" s="1" t="s">
        <v>28</v>
      </c>
      <c r="W2371" s="1" t="s">
        <v>2679</v>
      </c>
      <c r="X2371" s="1"/>
      <c r="Y2371" s="1"/>
      <c r="Z2371" s="4">
        <v>42185</v>
      </c>
      <c r="AA2371" s="1" t="s">
        <v>2</v>
      </c>
      <c r="AB2371" s="1" t="s">
        <v>2679</v>
      </c>
      <c r="AC2371" s="1" t="s">
        <v>2680</v>
      </c>
      <c r="AD2371" s="8"/>
    </row>
    <row r="2372" spans="2:30" outlineLevel="5">
      <c r="B2372" s="352"/>
      <c r="C2372" s="2"/>
      <c r="D2372" s="2"/>
      <c r="E2372" s="2"/>
      <c r="F2372" s="2"/>
      <c r="G2372" s="2"/>
      <c r="H2372" s="362"/>
      <c r="I2372" s="2"/>
      <c r="J2372" s="2" t="s">
        <v>86</v>
      </c>
      <c r="K2372" s="2"/>
      <c r="L2372" s="2"/>
      <c r="M2372" s="2"/>
      <c r="N2372" s="2"/>
      <c r="O2372" s="353"/>
      <c r="P2372" s="353"/>
      <c r="Q2372" s="353"/>
      <c r="R2372" s="354"/>
      <c r="S2372" s="355"/>
      <c r="T2372" s="355"/>
      <c r="U2372" s="355"/>
      <c r="V2372" s="2"/>
      <c r="W2372" s="2"/>
      <c r="X2372" s="2"/>
      <c r="Y2372" s="2"/>
      <c r="Z2372" s="356"/>
      <c r="AA2372" s="2"/>
      <c r="AB2372" s="2"/>
      <c r="AC2372" s="2"/>
      <c r="AD2372" s="357"/>
    </row>
    <row r="2373" spans="2:30" outlineLevel="4">
      <c r="B2373" s="352"/>
      <c r="C2373" s="2"/>
      <c r="D2373" s="2"/>
      <c r="E2373" s="2"/>
      <c r="F2373" s="2" t="s">
        <v>2873</v>
      </c>
      <c r="G2373" s="2" t="s">
        <v>2874</v>
      </c>
      <c r="H2373" s="362"/>
      <c r="I2373" s="2"/>
      <c r="J2373" s="2" t="s">
        <v>86</v>
      </c>
      <c r="K2373" s="2"/>
      <c r="L2373" s="2"/>
      <c r="M2373" s="2"/>
      <c r="N2373" s="2"/>
      <c r="O2373" s="353">
        <f>SUM(O2374:O2382)</f>
        <v>207121.05</v>
      </c>
      <c r="P2373" s="353">
        <f>SUM(P2374:P2382)</f>
        <v>0</v>
      </c>
      <c r="Q2373" s="353">
        <f t="shared" ref="Q2373:Q2381" si="99">O2373-P2373</f>
        <v>207121.05</v>
      </c>
      <c r="R2373" s="354"/>
      <c r="S2373" s="355"/>
      <c r="T2373" s="355"/>
      <c r="U2373" s="355"/>
      <c r="V2373" s="2"/>
      <c r="W2373" s="2"/>
      <c r="X2373" s="2"/>
      <c r="Y2373" s="2"/>
      <c r="Z2373" s="356"/>
      <c r="AA2373" s="2"/>
      <c r="AB2373" s="2"/>
      <c r="AC2373" s="2"/>
      <c r="AD2373" s="357"/>
    </row>
    <row r="2374" spans="2:30" outlineLevel="5">
      <c r="B2374" s="3"/>
      <c r="C2374" s="1"/>
      <c r="D2374" s="1"/>
      <c r="E2374" s="1"/>
      <c r="F2374" s="1"/>
      <c r="G2374" s="1" t="s">
        <v>1553</v>
      </c>
      <c r="H2374" s="277">
        <v>42187</v>
      </c>
      <c r="I2374" s="1" t="s">
        <v>3812</v>
      </c>
      <c r="J2374" s="2" t="s">
        <v>86</v>
      </c>
      <c r="K2374" s="1" t="s">
        <v>36</v>
      </c>
      <c r="L2374" s="1" t="s">
        <v>20</v>
      </c>
      <c r="M2374" s="1" t="s">
        <v>21</v>
      </c>
      <c r="N2374" s="1" t="s">
        <v>11</v>
      </c>
      <c r="O2374" s="7">
        <v>13737.44</v>
      </c>
      <c r="P2374" s="7">
        <v>0</v>
      </c>
      <c r="Q2374" s="7">
        <f t="shared" si="99"/>
        <v>13737.44</v>
      </c>
      <c r="R2374" s="6" t="s">
        <v>31</v>
      </c>
      <c r="S2374" s="5" t="s">
        <v>25</v>
      </c>
      <c r="T2374" s="5" t="s">
        <v>798</v>
      </c>
      <c r="U2374" s="5" t="s">
        <v>1391</v>
      </c>
      <c r="V2374" s="1" t="s">
        <v>28</v>
      </c>
      <c r="W2374" s="1" t="s">
        <v>3813</v>
      </c>
      <c r="X2374" s="1"/>
      <c r="Y2374" s="1"/>
      <c r="Z2374" s="4">
        <v>42187</v>
      </c>
      <c r="AA2374" s="1" t="s">
        <v>2</v>
      </c>
      <c r="AB2374" s="1" t="s">
        <v>3813</v>
      </c>
      <c r="AC2374" s="1" t="s">
        <v>3814</v>
      </c>
      <c r="AD2374" s="8"/>
    </row>
    <row r="2375" spans="2:30" outlineLevel="5">
      <c r="B2375" s="3"/>
      <c r="C2375" s="1"/>
      <c r="D2375" s="1"/>
      <c r="E2375" s="1"/>
      <c r="F2375" s="1"/>
      <c r="G2375" s="1" t="s">
        <v>1553</v>
      </c>
      <c r="H2375" s="277">
        <v>42187</v>
      </c>
      <c r="I2375" s="1" t="s">
        <v>3815</v>
      </c>
      <c r="J2375" s="2" t="s">
        <v>86</v>
      </c>
      <c r="K2375" s="1" t="s">
        <v>36</v>
      </c>
      <c r="L2375" s="1" t="s">
        <v>20</v>
      </c>
      <c r="M2375" s="1" t="s">
        <v>21</v>
      </c>
      <c r="N2375" s="1" t="s">
        <v>11</v>
      </c>
      <c r="O2375" s="7">
        <v>1744.04</v>
      </c>
      <c r="P2375" s="7">
        <v>0</v>
      </c>
      <c r="Q2375" s="7">
        <f t="shared" si="99"/>
        <v>1744.04</v>
      </c>
      <c r="R2375" s="6" t="s">
        <v>31</v>
      </c>
      <c r="S2375" s="5" t="s">
        <v>25</v>
      </c>
      <c r="T2375" s="5" t="s">
        <v>798</v>
      </c>
      <c r="U2375" s="5" t="s">
        <v>1391</v>
      </c>
      <c r="V2375" s="1" t="s">
        <v>28</v>
      </c>
      <c r="W2375" s="1" t="s">
        <v>3816</v>
      </c>
      <c r="X2375" s="1"/>
      <c r="Y2375" s="1"/>
      <c r="Z2375" s="4">
        <v>42187</v>
      </c>
      <c r="AA2375" s="1" t="s">
        <v>2</v>
      </c>
      <c r="AB2375" s="1" t="s">
        <v>3816</v>
      </c>
      <c r="AC2375" s="1" t="s">
        <v>3817</v>
      </c>
      <c r="AD2375" s="8"/>
    </row>
    <row r="2376" spans="2:30" outlineLevel="5">
      <c r="B2376" s="3"/>
      <c r="C2376" s="1"/>
      <c r="D2376" s="1"/>
      <c r="E2376" s="1"/>
      <c r="F2376" s="1"/>
      <c r="G2376" s="1" t="s">
        <v>1553</v>
      </c>
      <c r="H2376" s="277">
        <v>42187</v>
      </c>
      <c r="I2376" s="1" t="s">
        <v>3818</v>
      </c>
      <c r="J2376" s="2" t="s">
        <v>86</v>
      </c>
      <c r="K2376" s="1" t="s">
        <v>36</v>
      </c>
      <c r="L2376" s="1" t="s">
        <v>20</v>
      </c>
      <c r="M2376" s="1" t="s">
        <v>21</v>
      </c>
      <c r="N2376" s="1" t="s">
        <v>11</v>
      </c>
      <c r="O2376" s="7">
        <v>11622.38</v>
      </c>
      <c r="P2376" s="7">
        <v>0</v>
      </c>
      <c r="Q2376" s="7">
        <f t="shared" si="99"/>
        <v>11622.38</v>
      </c>
      <c r="R2376" s="6" t="s">
        <v>31</v>
      </c>
      <c r="S2376" s="5" t="s">
        <v>25</v>
      </c>
      <c r="T2376" s="5" t="s">
        <v>797</v>
      </c>
      <c r="U2376" s="5" t="s">
        <v>87</v>
      </c>
      <c r="V2376" s="1" t="s">
        <v>28</v>
      </c>
      <c r="W2376" s="1" t="s">
        <v>3819</v>
      </c>
      <c r="X2376" s="1"/>
      <c r="Y2376" s="1"/>
      <c r="Z2376" s="4">
        <v>42187</v>
      </c>
      <c r="AA2376" s="1" t="s">
        <v>2</v>
      </c>
      <c r="AB2376" s="1" t="s">
        <v>3819</v>
      </c>
      <c r="AC2376" s="1" t="s">
        <v>3820</v>
      </c>
      <c r="AD2376" s="8"/>
    </row>
    <row r="2377" spans="2:30" outlineLevel="5">
      <c r="B2377" s="3"/>
      <c r="C2377" s="1"/>
      <c r="D2377" s="1"/>
      <c r="E2377" s="1"/>
      <c r="F2377" s="1"/>
      <c r="G2377" s="1" t="s">
        <v>1553</v>
      </c>
      <c r="H2377" s="277">
        <v>42187</v>
      </c>
      <c r="I2377" s="1" t="s">
        <v>3821</v>
      </c>
      <c r="J2377" s="2" t="s">
        <v>86</v>
      </c>
      <c r="K2377" s="1" t="s">
        <v>36</v>
      </c>
      <c r="L2377" s="1" t="s">
        <v>20</v>
      </c>
      <c r="M2377" s="1" t="s">
        <v>21</v>
      </c>
      <c r="N2377" s="1" t="s">
        <v>11</v>
      </c>
      <c r="O2377" s="7">
        <v>13847.05</v>
      </c>
      <c r="P2377" s="7">
        <v>0</v>
      </c>
      <c r="Q2377" s="7">
        <f t="shared" si="99"/>
        <v>13847.05</v>
      </c>
      <c r="R2377" s="6" t="s">
        <v>31</v>
      </c>
      <c r="S2377" s="5" t="s">
        <v>25</v>
      </c>
      <c r="T2377" s="5" t="s">
        <v>797</v>
      </c>
      <c r="U2377" s="5" t="s">
        <v>87</v>
      </c>
      <c r="V2377" s="1" t="s">
        <v>28</v>
      </c>
      <c r="W2377" s="1" t="s">
        <v>3822</v>
      </c>
      <c r="X2377" s="1"/>
      <c r="Y2377" s="1"/>
      <c r="Z2377" s="4">
        <v>42187</v>
      </c>
      <c r="AA2377" s="1" t="s">
        <v>2</v>
      </c>
      <c r="AB2377" s="1" t="s">
        <v>3822</v>
      </c>
      <c r="AC2377" s="1" t="s">
        <v>3823</v>
      </c>
      <c r="AD2377" s="8"/>
    </row>
    <row r="2378" spans="2:30" outlineLevel="5">
      <c r="B2378" s="3"/>
      <c r="C2378" s="1"/>
      <c r="D2378" s="1"/>
      <c r="E2378" s="1"/>
      <c r="F2378" s="1"/>
      <c r="G2378" s="1" t="s">
        <v>1553</v>
      </c>
      <c r="H2378" s="277">
        <v>42216</v>
      </c>
      <c r="I2378" s="1" t="s">
        <v>3824</v>
      </c>
      <c r="J2378" s="2" t="s">
        <v>86</v>
      </c>
      <c r="K2378" s="1" t="s">
        <v>36</v>
      </c>
      <c r="L2378" s="1" t="s">
        <v>20</v>
      </c>
      <c r="M2378" s="1" t="s">
        <v>21</v>
      </c>
      <c r="N2378" s="1" t="s">
        <v>11</v>
      </c>
      <c r="O2378" s="7">
        <v>15964.88</v>
      </c>
      <c r="P2378" s="7">
        <v>0</v>
      </c>
      <c r="Q2378" s="7">
        <f t="shared" si="99"/>
        <v>15964.88</v>
      </c>
      <c r="R2378" s="6" t="s">
        <v>31</v>
      </c>
      <c r="S2378" s="5" t="s">
        <v>25</v>
      </c>
      <c r="T2378" s="5" t="s">
        <v>798</v>
      </c>
      <c r="U2378" s="5" t="s">
        <v>1391</v>
      </c>
      <c r="V2378" s="1" t="s">
        <v>28</v>
      </c>
      <c r="W2378" s="1" t="s">
        <v>3825</v>
      </c>
      <c r="X2378" s="1"/>
      <c r="Y2378" s="1"/>
      <c r="Z2378" s="4">
        <v>42216</v>
      </c>
      <c r="AA2378" s="1" t="s">
        <v>2</v>
      </c>
      <c r="AB2378" s="1" t="s">
        <v>3826</v>
      </c>
      <c r="AC2378" s="1" t="s">
        <v>3827</v>
      </c>
      <c r="AD2378" s="8"/>
    </row>
    <row r="2379" spans="2:30" outlineLevel="5">
      <c r="B2379" s="3"/>
      <c r="C2379" s="1"/>
      <c r="D2379" s="1"/>
      <c r="E2379" s="1"/>
      <c r="F2379" s="1"/>
      <c r="G2379" s="1" t="s">
        <v>1553</v>
      </c>
      <c r="H2379" s="277">
        <v>42216</v>
      </c>
      <c r="I2379" s="1" t="s">
        <v>3828</v>
      </c>
      <c r="J2379" s="2" t="s">
        <v>86</v>
      </c>
      <c r="K2379" s="1" t="s">
        <v>36</v>
      </c>
      <c r="L2379" s="1" t="s">
        <v>20</v>
      </c>
      <c r="M2379" s="1" t="s">
        <v>21</v>
      </c>
      <c r="N2379" s="1" t="s">
        <v>11</v>
      </c>
      <c r="O2379" s="7">
        <v>7653.44</v>
      </c>
      <c r="P2379" s="7">
        <v>0</v>
      </c>
      <c r="Q2379" s="7">
        <f t="shared" si="99"/>
        <v>7653.44</v>
      </c>
      <c r="R2379" s="6" t="s">
        <v>31</v>
      </c>
      <c r="S2379" s="5" t="s">
        <v>25</v>
      </c>
      <c r="T2379" s="5" t="s">
        <v>797</v>
      </c>
      <c r="U2379" s="5" t="s">
        <v>87</v>
      </c>
      <c r="V2379" s="1" t="s">
        <v>28</v>
      </c>
      <c r="W2379" s="1" t="s">
        <v>3829</v>
      </c>
      <c r="X2379" s="1"/>
      <c r="Y2379" s="1"/>
      <c r="Z2379" s="4">
        <v>42216</v>
      </c>
      <c r="AA2379" s="1" t="s">
        <v>2</v>
      </c>
      <c r="AB2379" s="1" t="s">
        <v>3829</v>
      </c>
      <c r="AC2379" s="1" t="s">
        <v>3830</v>
      </c>
      <c r="AD2379" s="8"/>
    </row>
    <row r="2380" spans="2:30" outlineLevel="5">
      <c r="B2380" s="3"/>
      <c r="C2380" s="1"/>
      <c r="D2380" s="1"/>
      <c r="E2380" s="1"/>
      <c r="F2380" s="1"/>
      <c r="G2380" s="1" t="s">
        <v>1553</v>
      </c>
      <c r="H2380" s="277">
        <v>42216</v>
      </c>
      <c r="I2380" s="1" t="s">
        <v>3831</v>
      </c>
      <c r="J2380" s="2" t="s">
        <v>86</v>
      </c>
      <c r="K2380" s="1" t="s">
        <v>36</v>
      </c>
      <c r="L2380" s="1" t="s">
        <v>20</v>
      </c>
      <c r="M2380" s="1" t="s">
        <v>21</v>
      </c>
      <c r="N2380" s="1" t="s">
        <v>11</v>
      </c>
      <c r="O2380" s="7">
        <v>52585.62</v>
      </c>
      <c r="P2380" s="7">
        <v>0</v>
      </c>
      <c r="Q2380" s="7">
        <f t="shared" si="99"/>
        <v>52585.62</v>
      </c>
      <c r="R2380" s="6" t="s">
        <v>31</v>
      </c>
      <c r="S2380" s="5" t="s">
        <v>25</v>
      </c>
      <c r="T2380" s="5" t="s">
        <v>797</v>
      </c>
      <c r="U2380" s="5" t="s">
        <v>87</v>
      </c>
      <c r="V2380" s="1" t="s">
        <v>28</v>
      </c>
      <c r="W2380" s="1" t="s">
        <v>3832</v>
      </c>
      <c r="X2380" s="1"/>
      <c r="Y2380" s="1"/>
      <c r="Z2380" s="4">
        <v>42216</v>
      </c>
      <c r="AA2380" s="1" t="s">
        <v>2</v>
      </c>
      <c r="AB2380" s="1" t="s">
        <v>3832</v>
      </c>
      <c r="AC2380" s="1" t="s">
        <v>3833</v>
      </c>
      <c r="AD2380" s="8"/>
    </row>
    <row r="2381" spans="2:30" outlineLevel="5">
      <c r="B2381" s="3"/>
      <c r="C2381" s="1"/>
      <c r="D2381" s="1"/>
      <c r="E2381" s="1"/>
      <c r="F2381" s="1"/>
      <c r="G2381" s="1" t="s">
        <v>1553</v>
      </c>
      <c r="H2381" s="277">
        <v>42216</v>
      </c>
      <c r="I2381" s="1" t="s">
        <v>3834</v>
      </c>
      <c r="J2381" s="2" t="s">
        <v>86</v>
      </c>
      <c r="K2381" s="1" t="s">
        <v>36</v>
      </c>
      <c r="L2381" s="1" t="s">
        <v>20</v>
      </c>
      <c r="M2381" s="1" t="s">
        <v>21</v>
      </c>
      <c r="N2381" s="1" t="s">
        <v>11</v>
      </c>
      <c r="O2381" s="7">
        <v>89966.2</v>
      </c>
      <c r="P2381" s="7">
        <v>0</v>
      </c>
      <c r="Q2381" s="7">
        <f t="shared" si="99"/>
        <v>89966.2</v>
      </c>
      <c r="R2381" s="6" t="s">
        <v>31</v>
      </c>
      <c r="S2381" s="5" t="s">
        <v>25</v>
      </c>
      <c r="T2381" s="5" t="s">
        <v>798</v>
      </c>
      <c r="U2381" s="5" t="s">
        <v>1391</v>
      </c>
      <c r="V2381" s="1" t="s">
        <v>28</v>
      </c>
      <c r="W2381" s="1" t="s">
        <v>3835</v>
      </c>
      <c r="X2381" s="1"/>
      <c r="Y2381" s="1"/>
      <c r="Z2381" s="4">
        <v>42216</v>
      </c>
      <c r="AA2381" s="1" t="s">
        <v>2</v>
      </c>
      <c r="AB2381" s="1" t="s">
        <v>3835</v>
      </c>
      <c r="AC2381" s="1" t="s">
        <v>3836</v>
      </c>
      <c r="AD2381" s="8"/>
    </row>
    <row r="2382" spans="2:30" outlineLevel="5">
      <c r="B2382" s="352"/>
      <c r="C2382" s="2"/>
      <c r="D2382" s="2"/>
      <c r="E2382" s="2"/>
      <c r="F2382" s="2"/>
      <c r="G2382" s="2"/>
      <c r="H2382" s="362"/>
      <c r="I2382" s="2"/>
      <c r="J2382" s="2" t="s">
        <v>86</v>
      </c>
      <c r="K2382" s="2"/>
      <c r="L2382" s="2"/>
      <c r="M2382" s="2"/>
      <c r="N2382" s="2"/>
      <c r="O2382" s="353"/>
      <c r="P2382" s="353"/>
      <c r="Q2382" s="353"/>
      <c r="R2382" s="354"/>
      <c r="S2382" s="355"/>
      <c r="T2382" s="355"/>
      <c r="U2382" s="355"/>
      <c r="V2382" s="2"/>
      <c r="W2382" s="2"/>
      <c r="X2382" s="2"/>
      <c r="Y2382" s="2"/>
      <c r="Z2382" s="356"/>
      <c r="AA2382" s="2"/>
      <c r="AB2382" s="2"/>
      <c r="AC2382" s="2"/>
      <c r="AD2382" s="357"/>
    </row>
    <row r="2383" spans="2:30" outlineLevel="4">
      <c r="B2383" s="352"/>
      <c r="C2383" s="2"/>
      <c r="D2383" s="2"/>
      <c r="E2383" s="2"/>
      <c r="F2383" s="2" t="s">
        <v>2127</v>
      </c>
      <c r="G2383" s="2" t="s">
        <v>2128</v>
      </c>
      <c r="H2383" s="362"/>
      <c r="I2383" s="2"/>
      <c r="J2383" s="2" t="s">
        <v>86</v>
      </c>
      <c r="K2383" s="2"/>
      <c r="L2383" s="2"/>
      <c r="M2383" s="2"/>
      <c r="N2383" s="2"/>
      <c r="O2383" s="353">
        <f>SUM(O2384:O2393)</f>
        <v>244717.12</v>
      </c>
      <c r="P2383" s="353">
        <f>SUM(P2384:P2393)</f>
        <v>0</v>
      </c>
      <c r="Q2383" s="353">
        <f t="shared" ref="Q2383:Q2392" si="100">O2383-P2383</f>
        <v>244717.12</v>
      </c>
      <c r="R2383" s="354"/>
      <c r="S2383" s="355"/>
      <c r="T2383" s="355"/>
      <c r="U2383" s="355"/>
      <c r="V2383" s="2"/>
      <c r="W2383" s="2"/>
      <c r="X2383" s="2"/>
      <c r="Y2383" s="2"/>
      <c r="Z2383" s="356"/>
      <c r="AA2383" s="2"/>
      <c r="AB2383" s="2"/>
      <c r="AC2383" s="2"/>
      <c r="AD2383" s="357"/>
    </row>
    <row r="2384" spans="2:30" outlineLevel="5">
      <c r="B2384" s="3"/>
      <c r="C2384" s="1"/>
      <c r="D2384" s="1"/>
      <c r="E2384" s="1"/>
      <c r="F2384" s="1"/>
      <c r="G2384" s="1" t="s">
        <v>1553</v>
      </c>
      <c r="H2384" s="277">
        <v>42221</v>
      </c>
      <c r="I2384" s="1" t="s">
        <v>3837</v>
      </c>
      <c r="J2384" s="2" t="s">
        <v>86</v>
      </c>
      <c r="K2384" s="1" t="s">
        <v>36</v>
      </c>
      <c r="L2384" s="1" t="s">
        <v>20</v>
      </c>
      <c r="M2384" s="1" t="s">
        <v>21</v>
      </c>
      <c r="N2384" s="1" t="s">
        <v>11</v>
      </c>
      <c r="O2384" s="7">
        <v>3451.67</v>
      </c>
      <c r="P2384" s="7">
        <v>0</v>
      </c>
      <c r="Q2384" s="7">
        <f t="shared" si="100"/>
        <v>3451.67</v>
      </c>
      <c r="R2384" s="6" t="s">
        <v>31</v>
      </c>
      <c r="S2384" s="5" t="s">
        <v>25</v>
      </c>
      <c r="T2384" s="5" t="s">
        <v>797</v>
      </c>
      <c r="U2384" s="5" t="s">
        <v>87</v>
      </c>
      <c r="V2384" s="1" t="s">
        <v>28</v>
      </c>
      <c r="W2384" s="1" t="s">
        <v>3838</v>
      </c>
      <c r="X2384" s="1"/>
      <c r="Y2384" s="1"/>
      <c r="Z2384" s="4">
        <v>42221</v>
      </c>
      <c r="AA2384" s="1" t="s">
        <v>2</v>
      </c>
      <c r="AB2384" s="1" t="s">
        <v>3839</v>
      </c>
      <c r="AC2384" s="1" t="s">
        <v>3840</v>
      </c>
      <c r="AD2384" s="8"/>
    </row>
    <row r="2385" spans="2:30" outlineLevel="5">
      <c r="B2385" s="3"/>
      <c r="C2385" s="1"/>
      <c r="D2385" s="1"/>
      <c r="E2385" s="1"/>
      <c r="F2385" s="1"/>
      <c r="G2385" s="1" t="s">
        <v>1553</v>
      </c>
      <c r="H2385" s="277">
        <v>42228</v>
      </c>
      <c r="I2385" s="1" t="s">
        <v>3841</v>
      </c>
      <c r="J2385" s="2" t="s">
        <v>86</v>
      </c>
      <c r="K2385" s="1" t="s">
        <v>36</v>
      </c>
      <c r="L2385" s="1" t="s">
        <v>20</v>
      </c>
      <c r="M2385" s="1" t="s">
        <v>21</v>
      </c>
      <c r="N2385" s="1" t="s">
        <v>11</v>
      </c>
      <c r="O2385" s="7">
        <v>3256.65</v>
      </c>
      <c r="P2385" s="7">
        <v>0</v>
      </c>
      <c r="Q2385" s="7">
        <f t="shared" si="100"/>
        <v>3256.65</v>
      </c>
      <c r="R2385" s="6" t="s">
        <v>31</v>
      </c>
      <c r="S2385" s="5" t="s">
        <v>25</v>
      </c>
      <c r="T2385" s="5" t="s">
        <v>797</v>
      </c>
      <c r="U2385" s="5" t="s">
        <v>87</v>
      </c>
      <c r="V2385" s="1" t="s">
        <v>28</v>
      </c>
      <c r="W2385" s="1" t="s">
        <v>3842</v>
      </c>
      <c r="X2385" s="1"/>
      <c r="Y2385" s="1"/>
      <c r="Z2385" s="4">
        <v>42228</v>
      </c>
      <c r="AA2385" s="1" t="s">
        <v>2</v>
      </c>
      <c r="AB2385" s="1" t="s">
        <v>3842</v>
      </c>
      <c r="AC2385" s="1" t="s">
        <v>3843</v>
      </c>
      <c r="AD2385" s="8"/>
    </row>
    <row r="2386" spans="2:30" outlineLevel="5">
      <c r="B2386" s="3"/>
      <c r="C2386" s="1"/>
      <c r="D2386" s="1"/>
      <c r="E2386" s="1"/>
      <c r="F2386" s="1"/>
      <c r="G2386" s="1" t="s">
        <v>1553</v>
      </c>
      <c r="H2386" s="277">
        <v>42244</v>
      </c>
      <c r="I2386" s="1" t="s">
        <v>3844</v>
      </c>
      <c r="J2386" s="2" t="s">
        <v>86</v>
      </c>
      <c r="K2386" s="1" t="s">
        <v>36</v>
      </c>
      <c r="L2386" s="1" t="s">
        <v>20</v>
      </c>
      <c r="M2386" s="1" t="s">
        <v>21</v>
      </c>
      <c r="N2386" s="1" t="s">
        <v>11</v>
      </c>
      <c r="O2386" s="7">
        <v>2834</v>
      </c>
      <c r="P2386" s="7">
        <v>0</v>
      </c>
      <c r="Q2386" s="7">
        <f t="shared" si="100"/>
        <v>2834</v>
      </c>
      <c r="R2386" s="6" t="s">
        <v>31</v>
      </c>
      <c r="S2386" s="5" t="s">
        <v>32</v>
      </c>
      <c r="T2386" s="5" t="s">
        <v>3845</v>
      </c>
      <c r="U2386" s="5" t="s">
        <v>3846</v>
      </c>
      <c r="V2386" s="1" t="s">
        <v>28</v>
      </c>
      <c r="W2386" s="1" t="s">
        <v>3847</v>
      </c>
      <c r="X2386" s="1"/>
      <c r="Y2386" s="1"/>
      <c r="Z2386" s="4">
        <v>42244</v>
      </c>
      <c r="AA2386" s="1" t="s">
        <v>2</v>
      </c>
      <c r="AB2386" s="1" t="s">
        <v>3848</v>
      </c>
      <c r="AC2386" s="1" t="s">
        <v>3849</v>
      </c>
      <c r="AD2386" s="8"/>
    </row>
    <row r="2387" spans="2:30" outlineLevel="5">
      <c r="B2387" s="3"/>
      <c r="C2387" s="1"/>
      <c r="D2387" s="1"/>
      <c r="E2387" s="1"/>
      <c r="F2387" s="1"/>
      <c r="G2387" s="1" t="s">
        <v>1553</v>
      </c>
      <c r="H2387" s="277">
        <v>42243</v>
      </c>
      <c r="I2387" s="1" t="s">
        <v>3850</v>
      </c>
      <c r="J2387" s="2" t="s">
        <v>86</v>
      </c>
      <c r="K2387" s="1" t="s">
        <v>36</v>
      </c>
      <c r="L2387" s="1" t="s">
        <v>20</v>
      </c>
      <c r="M2387" s="1" t="s">
        <v>21</v>
      </c>
      <c r="N2387" s="1" t="s">
        <v>11</v>
      </c>
      <c r="O2387" s="7">
        <v>118225.62</v>
      </c>
      <c r="P2387" s="7">
        <v>0</v>
      </c>
      <c r="Q2387" s="7">
        <f t="shared" si="100"/>
        <v>118225.62</v>
      </c>
      <c r="R2387" s="6" t="s">
        <v>31</v>
      </c>
      <c r="S2387" s="5" t="s">
        <v>25</v>
      </c>
      <c r="T2387" s="5" t="s">
        <v>798</v>
      </c>
      <c r="U2387" s="5" t="s">
        <v>1391</v>
      </c>
      <c r="V2387" s="1" t="s">
        <v>28</v>
      </c>
      <c r="W2387" s="1" t="s">
        <v>3851</v>
      </c>
      <c r="X2387" s="1"/>
      <c r="Y2387" s="1"/>
      <c r="Z2387" s="4">
        <v>42243</v>
      </c>
      <c r="AA2387" s="1" t="s">
        <v>2</v>
      </c>
      <c r="AB2387" s="1" t="s">
        <v>3852</v>
      </c>
      <c r="AC2387" s="1" t="s">
        <v>3853</v>
      </c>
      <c r="AD2387" s="8"/>
    </row>
    <row r="2388" spans="2:30" outlineLevel="5">
      <c r="B2388" s="3"/>
      <c r="C2388" s="1"/>
      <c r="D2388" s="1"/>
      <c r="E2388" s="1"/>
      <c r="F2388" s="1"/>
      <c r="G2388" s="1" t="s">
        <v>1553</v>
      </c>
      <c r="H2388" s="277">
        <v>42243</v>
      </c>
      <c r="I2388" s="1" t="s">
        <v>3854</v>
      </c>
      <c r="J2388" s="2" t="s">
        <v>86</v>
      </c>
      <c r="K2388" s="1" t="s">
        <v>36</v>
      </c>
      <c r="L2388" s="1" t="s">
        <v>20</v>
      </c>
      <c r="M2388" s="1" t="s">
        <v>21</v>
      </c>
      <c r="N2388" s="1" t="s">
        <v>11</v>
      </c>
      <c r="O2388" s="7">
        <v>19802.849999999999</v>
      </c>
      <c r="P2388" s="7">
        <v>0</v>
      </c>
      <c r="Q2388" s="7">
        <f t="shared" si="100"/>
        <v>19802.849999999999</v>
      </c>
      <c r="R2388" s="6" t="s">
        <v>31</v>
      </c>
      <c r="S2388" s="5" t="s">
        <v>25</v>
      </c>
      <c r="T2388" s="5" t="s">
        <v>798</v>
      </c>
      <c r="U2388" s="5" t="s">
        <v>1391</v>
      </c>
      <c r="V2388" s="1" t="s">
        <v>28</v>
      </c>
      <c r="W2388" s="1" t="s">
        <v>3855</v>
      </c>
      <c r="X2388" s="1"/>
      <c r="Y2388" s="1"/>
      <c r="Z2388" s="4">
        <v>42243</v>
      </c>
      <c r="AA2388" s="1" t="s">
        <v>2</v>
      </c>
      <c r="AB2388" s="1" t="s">
        <v>3856</v>
      </c>
      <c r="AC2388" s="1" t="s">
        <v>3857</v>
      </c>
      <c r="AD2388" s="8"/>
    </row>
    <row r="2389" spans="2:30" outlineLevel="5">
      <c r="B2389" s="3"/>
      <c r="C2389" s="1"/>
      <c r="D2389" s="1"/>
      <c r="E2389" s="1"/>
      <c r="F2389" s="1"/>
      <c r="G2389" s="1" t="s">
        <v>1553</v>
      </c>
      <c r="H2389" s="277">
        <v>42243</v>
      </c>
      <c r="I2389" s="1" t="s">
        <v>3858</v>
      </c>
      <c r="J2389" s="2" t="s">
        <v>86</v>
      </c>
      <c r="K2389" s="1" t="s">
        <v>36</v>
      </c>
      <c r="L2389" s="1" t="s">
        <v>20</v>
      </c>
      <c r="M2389" s="1" t="s">
        <v>21</v>
      </c>
      <c r="N2389" s="1" t="s">
        <v>11</v>
      </c>
      <c r="O2389" s="7">
        <v>10816.21</v>
      </c>
      <c r="P2389" s="7">
        <v>0</v>
      </c>
      <c r="Q2389" s="7">
        <f t="shared" si="100"/>
        <v>10816.21</v>
      </c>
      <c r="R2389" s="6" t="s">
        <v>31</v>
      </c>
      <c r="S2389" s="5" t="s">
        <v>25</v>
      </c>
      <c r="T2389" s="5" t="s">
        <v>797</v>
      </c>
      <c r="U2389" s="5" t="s">
        <v>87</v>
      </c>
      <c r="V2389" s="1" t="s">
        <v>28</v>
      </c>
      <c r="W2389" s="1" t="s">
        <v>3859</v>
      </c>
      <c r="X2389" s="1"/>
      <c r="Y2389" s="1"/>
      <c r="Z2389" s="4">
        <v>42243</v>
      </c>
      <c r="AA2389" s="1" t="s">
        <v>2</v>
      </c>
      <c r="AB2389" s="1" t="s">
        <v>3860</v>
      </c>
      <c r="AC2389" s="1" t="s">
        <v>3861</v>
      </c>
      <c r="AD2389" s="8"/>
    </row>
    <row r="2390" spans="2:30" outlineLevel="5">
      <c r="B2390" s="3"/>
      <c r="C2390" s="1"/>
      <c r="D2390" s="1"/>
      <c r="E2390" s="1"/>
      <c r="F2390" s="1"/>
      <c r="G2390" s="1" t="s">
        <v>1553</v>
      </c>
      <c r="H2390" s="277">
        <v>42243</v>
      </c>
      <c r="I2390" s="1" t="s">
        <v>3862</v>
      </c>
      <c r="J2390" s="2" t="s">
        <v>86</v>
      </c>
      <c r="K2390" s="1" t="s">
        <v>36</v>
      </c>
      <c r="L2390" s="1" t="s">
        <v>20</v>
      </c>
      <c r="M2390" s="1" t="s">
        <v>21</v>
      </c>
      <c r="N2390" s="1" t="s">
        <v>11</v>
      </c>
      <c r="O2390" s="7">
        <v>80359.850000000006</v>
      </c>
      <c r="P2390" s="7">
        <v>0</v>
      </c>
      <c r="Q2390" s="7">
        <f t="shared" si="100"/>
        <v>80359.850000000006</v>
      </c>
      <c r="R2390" s="6" t="s">
        <v>31</v>
      </c>
      <c r="S2390" s="5" t="s">
        <v>25</v>
      </c>
      <c r="T2390" s="5" t="s">
        <v>797</v>
      </c>
      <c r="U2390" s="5" t="s">
        <v>87</v>
      </c>
      <c r="V2390" s="1" t="s">
        <v>28</v>
      </c>
      <c r="W2390" s="1" t="s">
        <v>3863</v>
      </c>
      <c r="X2390" s="1"/>
      <c r="Y2390" s="1"/>
      <c r="Z2390" s="4">
        <v>42243</v>
      </c>
      <c r="AA2390" s="1" t="s">
        <v>2</v>
      </c>
      <c r="AB2390" s="1" t="s">
        <v>3864</v>
      </c>
      <c r="AC2390" s="1" t="s">
        <v>3865</v>
      </c>
      <c r="AD2390" s="8"/>
    </row>
    <row r="2391" spans="2:30" outlineLevel="5">
      <c r="B2391" s="3"/>
      <c r="C2391" s="1"/>
      <c r="D2391" s="1"/>
      <c r="E2391" s="1"/>
      <c r="F2391" s="1"/>
      <c r="G2391" s="1" t="s">
        <v>1553</v>
      </c>
      <c r="H2391" s="277">
        <v>42244</v>
      </c>
      <c r="I2391" s="1" t="s">
        <v>3866</v>
      </c>
      <c r="J2391" s="2" t="s">
        <v>86</v>
      </c>
      <c r="K2391" s="1" t="s">
        <v>36</v>
      </c>
      <c r="L2391" s="1" t="s">
        <v>20</v>
      </c>
      <c r="M2391" s="1" t="s">
        <v>21</v>
      </c>
      <c r="N2391" s="1" t="s">
        <v>11</v>
      </c>
      <c r="O2391" s="7">
        <v>1013.36</v>
      </c>
      <c r="P2391" s="7">
        <v>0</v>
      </c>
      <c r="Q2391" s="7">
        <f t="shared" si="100"/>
        <v>1013.36</v>
      </c>
      <c r="R2391" s="6" t="s">
        <v>31</v>
      </c>
      <c r="S2391" s="5" t="s">
        <v>25</v>
      </c>
      <c r="T2391" s="5" t="s">
        <v>798</v>
      </c>
      <c r="U2391" s="5" t="s">
        <v>1391</v>
      </c>
      <c r="V2391" s="1" t="s">
        <v>28</v>
      </c>
      <c r="W2391" s="1" t="s">
        <v>3867</v>
      </c>
      <c r="X2391" s="1"/>
      <c r="Y2391" s="1"/>
      <c r="Z2391" s="4">
        <v>42244</v>
      </c>
      <c r="AA2391" s="1" t="s">
        <v>2</v>
      </c>
      <c r="AB2391" s="1" t="s">
        <v>3868</v>
      </c>
      <c r="AC2391" s="1" t="s">
        <v>3869</v>
      </c>
      <c r="AD2391" s="8"/>
    </row>
    <row r="2392" spans="2:30" outlineLevel="5">
      <c r="B2392" s="3"/>
      <c r="C2392" s="1"/>
      <c r="D2392" s="1"/>
      <c r="E2392" s="1"/>
      <c r="F2392" s="1"/>
      <c r="G2392" s="1" t="s">
        <v>1553</v>
      </c>
      <c r="H2392" s="277">
        <v>42247</v>
      </c>
      <c r="I2392" s="1" t="s">
        <v>3870</v>
      </c>
      <c r="J2392" s="2" t="s">
        <v>86</v>
      </c>
      <c r="K2392" s="1" t="s">
        <v>36</v>
      </c>
      <c r="L2392" s="1" t="s">
        <v>20</v>
      </c>
      <c r="M2392" s="1" t="s">
        <v>21</v>
      </c>
      <c r="N2392" s="1" t="s">
        <v>11</v>
      </c>
      <c r="O2392" s="7">
        <v>4956.91</v>
      </c>
      <c r="P2392" s="7">
        <v>0</v>
      </c>
      <c r="Q2392" s="7">
        <f t="shared" si="100"/>
        <v>4956.91</v>
      </c>
      <c r="R2392" s="6" t="s">
        <v>31</v>
      </c>
      <c r="S2392" s="5" t="s">
        <v>25</v>
      </c>
      <c r="T2392" s="5" t="s">
        <v>797</v>
      </c>
      <c r="U2392" s="5" t="s">
        <v>87</v>
      </c>
      <c r="V2392" s="1" t="s">
        <v>28</v>
      </c>
      <c r="W2392" s="1" t="s">
        <v>3871</v>
      </c>
      <c r="X2392" s="1"/>
      <c r="Y2392" s="1"/>
      <c r="Z2392" s="4">
        <v>42247</v>
      </c>
      <c r="AA2392" s="1" t="s">
        <v>2</v>
      </c>
      <c r="AB2392" s="1" t="s">
        <v>3872</v>
      </c>
      <c r="AC2392" s="1" t="s">
        <v>3873</v>
      </c>
      <c r="AD2392" s="8"/>
    </row>
    <row r="2393" spans="2:30" outlineLevel="5">
      <c r="B2393" s="352"/>
      <c r="C2393" s="2"/>
      <c r="D2393" s="2"/>
      <c r="E2393" s="2"/>
      <c r="F2393" s="2"/>
      <c r="G2393" s="2"/>
      <c r="H2393" s="362"/>
      <c r="I2393" s="2"/>
      <c r="J2393" s="2" t="s">
        <v>86</v>
      </c>
      <c r="K2393" s="2"/>
      <c r="L2393" s="2"/>
      <c r="M2393" s="2"/>
      <c r="N2393" s="2"/>
      <c r="O2393" s="353"/>
      <c r="P2393" s="353"/>
      <c r="Q2393" s="353"/>
      <c r="R2393" s="354"/>
      <c r="S2393" s="355"/>
      <c r="T2393" s="355"/>
      <c r="U2393" s="355"/>
      <c r="V2393" s="2"/>
      <c r="W2393" s="2"/>
      <c r="X2393" s="2"/>
      <c r="Y2393" s="2"/>
      <c r="Z2393" s="356"/>
      <c r="AA2393" s="2"/>
      <c r="AB2393" s="2"/>
      <c r="AC2393" s="2"/>
      <c r="AD2393" s="357"/>
    </row>
    <row r="2394" spans="2:30" outlineLevel="4">
      <c r="B2394" s="352"/>
      <c r="C2394" s="2"/>
      <c r="D2394" s="2"/>
      <c r="E2394" s="2"/>
      <c r="F2394" s="2" t="s">
        <v>2889</v>
      </c>
      <c r="G2394" s="2" t="s">
        <v>2890</v>
      </c>
      <c r="H2394" s="362"/>
      <c r="I2394" s="2"/>
      <c r="J2394" s="2" t="s">
        <v>86</v>
      </c>
      <c r="K2394" s="2"/>
      <c r="L2394" s="2"/>
      <c r="M2394" s="2"/>
      <c r="N2394" s="2"/>
      <c r="O2394" s="353">
        <f>SUM(O2395:O2405)</f>
        <v>510702.65000000008</v>
      </c>
      <c r="P2394" s="353">
        <f>SUM(P2395:P2405)</f>
        <v>0</v>
      </c>
      <c r="Q2394" s="353">
        <f t="shared" ref="Q2394:Q2404" si="101">O2394-P2394</f>
        <v>510702.65000000008</v>
      </c>
      <c r="R2394" s="354"/>
      <c r="S2394" s="355"/>
      <c r="T2394" s="355"/>
      <c r="U2394" s="355"/>
      <c r="V2394" s="2"/>
      <c r="W2394" s="2"/>
      <c r="X2394" s="2"/>
      <c r="Y2394" s="2"/>
      <c r="Z2394" s="356"/>
      <c r="AA2394" s="2"/>
      <c r="AB2394" s="2"/>
      <c r="AC2394" s="2"/>
      <c r="AD2394" s="357"/>
    </row>
    <row r="2395" spans="2:30" outlineLevel="5">
      <c r="B2395" s="3"/>
      <c r="C2395" s="1"/>
      <c r="D2395" s="1"/>
      <c r="E2395" s="1"/>
      <c r="F2395" s="1"/>
      <c r="G2395" s="1" t="s">
        <v>8</v>
      </c>
      <c r="H2395" s="277">
        <v>42263</v>
      </c>
      <c r="I2395" s="1" t="s">
        <v>3874</v>
      </c>
      <c r="J2395" s="2" t="s">
        <v>86</v>
      </c>
      <c r="K2395" s="1" t="s">
        <v>33</v>
      </c>
      <c r="L2395" s="1" t="s">
        <v>69</v>
      </c>
      <c r="M2395" s="1" t="s">
        <v>21</v>
      </c>
      <c r="N2395" s="1" t="s">
        <v>11</v>
      </c>
      <c r="O2395" s="7">
        <v>114771.57</v>
      </c>
      <c r="P2395" s="7">
        <v>0</v>
      </c>
      <c r="Q2395" s="7">
        <f t="shared" si="101"/>
        <v>114771.57</v>
      </c>
      <c r="R2395" s="6" t="s">
        <v>1780</v>
      </c>
      <c r="S2395" s="5" t="s">
        <v>32</v>
      </c>
      <c r="T2395" s="5"/>
      <c r="U2395" s="5" t="s">
        <v>4185</v>
      </c>
      <c r="V2395" s="1"/>
      <c r="W2395" s="1"/>
      <c r="X2395" s="1"/>
      <c r="Y2395" s="1"/>
      <c r="Z2395" s="4">
        <v>42263</v>
      </c>
      <c r="AA2395" s="1" t="s">
        <v>26</v>
      </c>
      <c r="AB2395" s="1" t="s">
        <v>3875</v>
      </c>
      <c r="AC2395" s="1" t="s">
        <v>3876</v>
      </c>
      <c r="AD2395" s="8"/>
    </row>
    <row r="2396" spans="2:30" outlineLevel="5">
      <c r="B2396" s="3"/>
      <c r="C2396" s="1"/>
      <c r="D2396" s="1"/>
      <c r="E2396" s="1"/>
      <c r="F2396" s="1"/>
      <c r="G2396" s="1" t="s">
        <v>8</v>
      </c>
      <c r="H2396" s="277">
        <v>42263</v>
      </c>
      <c r="I2396" s="1" t="s">
        <v>3877</v>
      </c>
      <c r="J2396" s="2" t="s">
        <v>86</v>
      </c>
      <c r="K2396" s="1" t="s">
        <v>33</v>
      </c>
      <c r="L2396" s="1" t="s">
        <v>34</v>
      </c>
      <c r="M2396" s="1" t="s">
        <v>21</v>
      </c>
      <c r="N2396" s="1" t="s">
        <v>11</v>
      </c>
      <c r="O2396" s="7">
        <v>48917.45</v>
      </c>
      <c r="P2396" s="7">
        <v>0</v>
      </c>
      <c r="Q2396" s="7">
        <f t="shared" si="101"/>
        <v>48917.45</v>
      </c>
      <c r="R2396" s="6" t="s">
        <v>1780</v>
      </c>
      <c r="S2396" s="5" t="s">
        <v>32</v>
      </c>
      <c r="T2396" s="5"/>
      <c r="U2396" s="5" t="s">
        <v>4186</v>
      </c>
      <c r="V2396" s="1" t="s">
        <v>65</v>
      </c>
      <c r="W2396" s="1"/>
      <c r="X2396" s="1"/>
      <c r="Y2396" s="1"/>
      <c r="Z2396" s="4">
        <v>42263</v>
      </c>
      <c r="AA2396" s="1" t="s">
        <v>26</v>
      </c>
      <c r="AB2396" s="1" t="s">
        <v>3878</v>
      </c>
      <c r="AC2396" s="1" t="s">
        <v>3879</v>
      </c>
      <c r="AD2396" s="8"/>
    </row>
    <row r="2397" spans="2:30" outlineLevel="5">
      <c r="B2397" s="3"/>
      <c r="C2397" s="1"/>
      <c r="D2397" s="1"/>
      <c r="E2397" s="1"/>
      <c r="F2397" s="1"/>
      <c r="G2397" s="1" t="s">
        <v>1553</v>
      </c>
      <c r="H2397" s="277">
        <v>42263</v>
      </c>
      <c r="I2397" s="1" t="s">
        <v>3115</v>
      </c>
      <c r="J2397" s="2" t="s">
        <v>86</v>
      </c>
      <c r="K2397" s="1" t="s">
        <v>36</v>
      </c>
      <c r="L2397" s="1" t="s">
        <v>20</v>
      </c>
      <c r="M2397" s="1" t="s">
        <v>21</v>
      </c>
      <c r="N2397" s="1" t="s">
        <v>11</v>
      </c>
      <c r="O2397" s="7">
        <v>25360</v>
      </c>
      <c r="P2397" s="7">
        <v>0</v>
      </c>
      <c r="Q2397" s="7">
        <f t="shared" si="101"/>
        <v>25360</v>
      </c>
      <c r="R2397" s="6" t="s">
        <v>31</v>
      </c>
      <c r="S2397" s="5" t="s">
        <v>25</v>
      </c>
      <c r="T2397" s="5" t="s">
        <v>797</v>
      </c>
      <c r="U2397" s="5" t="s">
        <v>87</v>
      </c>
      <c r="V2397" s="1" t="s">
        <v>28</v>
      </c>
      <c r="W2397" s="1" t="s">
        <v>3116</v>
      </c>
      <c r="X2397" s="1"/>
      <c r="Y2397" s="1"/>
      <c r="Z2397" s="4">
        <v>42263</v>
      </c>
      <c r="AA2397" s="1" t="s">
        <v>2</v>
      </c>
      <c r="AB2397" s="1" t="s">
        <v>3117</v>
      </c>
      <c r="AC2397" s="1" t="s">
        <v>3118</v>
      </c>
      <c r="AD2397" s="8"/>
    </row>
    <row r="2398" spans="2:30" outlineLevel="5">
      <c r="B2398" s="3"/>
      <c r="C2398" s="1"/>
      <c r="D2398" s="1"/>
      <c r="E2398" s="1"/>
      <c r="F2398" s="1"/>
      <c r="G2398" s="1" t="s">
        <v>1553</v>
      </c>
      <c r="H2398" s="277">
        <v>42270</v>
      </c>
      <c r="I2398" s="1" t="s">
        <v>3131</v>
      </c>
      <c r="J2398" s="2" t="s">
        <v>86</v>
      </c>
      <c r="K2398" s="1" t="s">
        <v>36</v>
      </c>
      <c r="L2398" s="1" t="s">
        <v>20</v>
      </c>
      <c r="M2398" s="1" t="s">
        <v>21</v>
      </c>
      <c r="N2398" s="1" t="s">
        <v>11</v>
      </c>
      <c r="O2398" s="7">
        <v>12239</v>
      </c>
      <c r="P2398" s="7">
        <v>0</v>
      </c>
      <c r="Q2398" s="7">
        <f t="shared" si="101"/>
        <v>12239</v>
      </c>
      <c r="R2398" s="6" t="s">
        <v>31</v>
      </c>
      <c r="S2398" s="5" t="s">
        <v>32</v>
      </c>
      <c r="T2398" s="5" t="s">
        <v>3845</v>
      </c>
      <c r="U2398" s="5" t="s">
        <v>3846</v>
      </c>
      <c r="V2398" s="1" t="s">
        <v>28</v>
      </c>
      <c r="W2398" s="1" t="s">
        <v>3132</v>
      </c>
      <c r="X2398" s="1"/>
      <c r="Y2398" s="1"/>
      <c r="Z2398" s="4">
        <v>42270</v>
      </c>
      <c r="AA2398" s="1" t="s">
        <v>2</v>
      </c>
      <c r="AB2398" s="1" t="s">
        <v>3133</v>
      </c>
      <c r="AC2398" s="1" t="s">
        <v>3134</v>
      </c>
      <c r="AD2398" s="8"/>
    </row>
    <row r="2399" spans="2:30" outlineLevel="5">
      <c r="B2399" s="3"/>
      <c r="C2399" s="1"/>
      <c r="D2399" s="1"/>
      <c r="E2399" s="1"/>
      <c r="F2399" s="1"/>
      <c r="G2399" s="1" t="s">
        <v>1553</v>
      </c>
      <c r="H2399" s="277">
        <v>42276</v>
      </c>
      <c r="I2399" s="1" t="s">
        <v>3880</v>
      </c>
      <c r="J2399" s="2" t="s">
        <v>86</v>
      </c>
      <c r="K2399" s="1" t="s">
        <v>36</v>
      </c>
      <c r="L2399" s="1" t="s">
        <v>20</v>
      </c>
      <c r="M2399" s="1" t="s">
        <v>21</v>
      </c>
      <c r="N2399" s="1" t="s">
        <v>11</v>
      </c>
      <c r="O2399" s="7">
        <v>115540.76</v>
      </c>
      <c r="P2399" s="7">
        <v>0</v>
      </c>
      <c r="Q2399" s="7">
        <f t="shared" si="101"/>
        <v>115540.76</v>
      </c>
      <c r="R2399" s="6" t="s">
        <v>31</v>
      </c>
      <c r="S2399" s="5" t="s">
        <v>25</v>
      </c>
      <c r="T2399" s="5" t="s">
        <v>797</v>
      </c>
      <c r="U2399" s="5" t="s">
        <v>87</v>
      </c>
      <c r="V2399" s="1" t="s">
        <v>28</v>
      </c>
      <c r="W2399" s="1" t="s">
        <v>3881</v>
      </c>
      <c r="X2399" s="1"/>
      <c r="Y2399" s="1"/>
      <c r="Z2399" s="4">
        <v>42276</v>
      </c>
      <c r="AA2399" s="1" t="s">
        <v>2</v>
      </c>
      <c r="AB2399" s="1" t="s">
        <v>3881</v>
      </c>
      <c r="AC2399" s="1" t="s">
        <v>3882</v>
      </c>
      <c r="AD2399" s="8"/>
    </row>
    <row r="2400" spans="2:30" outlineLevel="5">
      <c r="B2400" s="3"/>
      <c r="C2400" s="1"/>
      <c r="D2400" s="1"/>
      <c r="E2400" s="1"/>
      <c r="F2400" s="1"/>
      <c r="G2400" s="1" t="s">
        <v>1553</v>
      </c>
      <c r="H2400" s="277">
        <v>42276</v>
      </c>
      <c r="I2400" s="1" t="s">
        <v>3883</v>
      </c>
      <c r="J2400" s="2" t="s">
        <v>86</v>
      </c>
      <c r="K2400" s="1" t="s">
        <v>36</v>
      </c>
      <c r="L2400" s="1" t="s">
        <v>20</v>
      </c>
      <c r="M2400" s="1" t="s">
        <v>21</v>
      </c>
      <c r="N2400" s="1" t="s">
        <v>11</v>
      </c>
      <c r="O2400" s="7">
        <v>13916.36</v>
      </c>
      <c r="P2400" s="7">
        <v>0</v>
      </c>
      <c r="Q2400" s="7">
        <f t="shared" si="101"/>
        <v>13916.36</v>
      </c>
      <c r="R2400" s="6" t="s">
        <v>31</v>
      </c>
      <c r="S2400" s="5" t="s">
        <v>25</v>
      </c>
      <c r="T2400" s="5" t="s">
        <v>798</v>
      </c>
      <c r="U2400" s="5" t="s">
        <v>1391</v>
      </c>
      <c r="V2400" s="1" t="s">
        <v>28</v>
      </c>
      <c r="W2400" s="1" t="s">
        <v>3884</v>
      </c>
      <c r="X2400" s="1"/>
      <c r="Y2400" s="1"/>
      <c r="Z2400" s="4">
        <v>42276</v>
      </c>
      <c r="AA2400" s="1" t="s">
        <v>2</v>
      </c>
      <c r="AB2400" s="1" t="s">
        <v>3884</v>
      </c>
      <c r="AC2400" s="1" t="s">
        <v>3885</v>
      </c>
      <c r="AD2400" s="8"/>
    </row>
    <row r="2401" spans="2:30" outlineLevel="5">
      <c r="B2401" s="3"/>
      <c r="C2401" s="1"/>
      <c r="D2401" s="1"/>
      <c r="E2401" s="1"/>
      <c r="F2401" s="1"/>
      <c r="G2401" s="1" t="s">
        <v>1553</v>
      </c>
      <c r="H2401" s="277">
        <v>42276</v>
      </c>
      <c r="I2401" s="1" t="s">
        <v>3886</v>
      </c>
      <c r="J2401" s="2" t="s">
        <v>86</v>
      </c>
      <c r="K2401" s="1" t="s">
        <v>36</v>
      </c>
      <c r="L2401" s="1" t="s">
        <v>20</v>
      </c>
      <c r="M2401" s="1" t="s">
        <v>21</v>
      </c>
      <c r="N2401" s="1" t="s">
        <v>11</v>
      </c>
      <c r="O2401" s="7">
        <v>145204.66</v>
      </c>
      <c r="P2401" s="7">
        <v>0</v>
      </c>
      <c r="Q2401" s="7">
        <f t="shared" si="101"/>
        <v>145204.66</v>
      </c>
      <c r="R2401" s="6" t="s">
        <v>31</v>
      </c>
      <c r="S2401" s="5" t="s">
        <v>25</v>
      </c>
      <c r="T2401" s="5" t="s">
        <v>798</v>
      </c>
      <c r="U2401" s="5" t="s">
        <v>1391</v>
      </c>
      <c r="V2401" s="1" t="s">
        <v>28</v>
      </c>
      <c r="W2401" s="1" t="s">
        <v>3887</v>
      </c>
      <c r="X2401" s="1"/>
      <c r="Y2401" s="1"/>
      <c r="Z2401" s="4">
        <v>42276</v>
      </c>
      <c r="AA2401" s="1" t="s">
        <v>2</v>
      </c>
      <c r="AB2401" s="1" t="s">
        <v>3887</v>
      </c>
      <c r="AC2401" s="1" t="s">
        <v>3888</v>
      </c>
      <c r="AD2401" s="8"/>
    </row>
    <row r="2402" spans="2:30" outlineLevel="5">
      <c r="B2402" s="3"/>
      <c r="C2402" s="1"/>
      <c r="D2402" s="1"/>
      <c r="E2402" s="1"/>
      <c r="F2402" s="1"/>
      <c r="G2402" s="1" t="s">
        <v>1553</v>
      </c>
      <c r="H2402" s="277">
        <v>42276</v>
      </c>
      <c r="I2402" s="1" t="s">
        <v>3889</v>
      </c>
      <c r="J2402" s="2" t="s">
        <v>86</v>
      </c>
      <c r="K2402" s="1" t="s">
        <v>36</v>
      </c>
      <c r="L2402" s="1" t="s">
        <v>20</v>
      </c>
      <c r="M2402" s="1" t="s">
        <v>21</v>
      </c>
      <c r="N2402" s="1" t="s">
        <v>11</v>
      </c>
      <c r="O2402" s="7">
        <v>3488.08</v>
      </c>
      <c r="P2402" s="7">
        <v>0</v>
      </c>
      <c r="Q2402" s="7">
        <f t="shared" si="101"/>
        <v>3488.08</v>
      </c>
      <c r="R2402" s="6" t="s">
        <v>31</v>
      </c>
      <c r="S2402" s="5" t="s">
        <v>25</v>
      </c>
      <c r="T2402" s="5" t="s">
        <v>798</v>
      </c>
      <c r="U2402" s="5" t="s">
        <v>1391</v>
      </c>
      <c r="V2402" s="1" t="s">
        <v>28</v>
      </c>
      <c r="W2402" s="1" t="s">
        <v>2384</v>
      </c>
      <c r="X2402" s="1"/>
      <c r="Y2402" s="1"/>
      <c r="Z2402" s="4">
        <v>42276</v>
      </c>
      <c r="AA2402" s="1" t="s">
        <v>2</v>
      </c>
      <c r="AB2402" s="1" t="s">
        <v>2384</v>
      </c>
      <c r="AC2402" s="1" t="s">
        <v>3890</v>
      </c>
      <c r="AD2402" s="8"/>
    </row>
    <row r="2403" spans="2:30" outlineLevel="5">
      <c r="B2403" s="3"/>
      <c r="C2403" s="1"/>
      <c r="D2403" s="1"/>
      <c r="E2403" s="1"/>
      <c r="F2403" s="1"/>
      <c r="G2403" s="1" t="s">
        <v>1553</v>
      </c>
      <c r="H2403" s="277">
        <v>42276</v>
      </c>
      <c r="I2403" s="1" t="s">
        <v>3891</v>
      </c>
      <c r="J2403" s="2" t="s">
        <v>86</v>
      </c>
      <c r="K2403" s="1" t="s">
        <v>36</v>
      </c>
      <c r="L2403" s="1" t="s">
        <v>20</v>
      </c>
      <c r="M2403" s="1" t="s">
        <v>21</v>
      </c>
      <c r="N2403" s="1" t="s">
        <v>11</v>
      </c>
      <c r="O2403" s="7">
        <v>15264.4</v>
      </c>
      <c r="P2403" s="7">
        <v>0</v>
      </c>
      <c r="Q2403" s="7">
        <f t="shared" si="101"/>
        <v>15264.4</v>
      </c>
      <c r="R2403" s="6" t="s">
        <v>31</v>
      </c>
      <c r="S2403" s="5" t="s">
        <v>25</v>
      </c>
      <c r="T2403" s="5" t="s">
        <v>797</v>
      </c>
      <c r="U2403" s="5" t="s">
        <v>87</v>
      </c>
      <c r="V2403" s="1" t="s">
        <v>28</v>
      </c>
      <c r="W2403" s="1" t="s">
        <v>3892</v>
      </c>
      <c r="X2403" s="1"/>
      <c r="Y2403" s="1"/>
      <c r="Z2403" s="4">
        <v>42276</v>
      </c>
      <c r="AA2403" s="1" t="s">
        <v>2</v>
      </c>
      <c r="AB2403" s="1" t="s">
        <v>3892</v>
      </c>
      <c r="AC2403" s="1" t="s">
        <v>3893</v>
      </c>
      <c r="AD2403" s="8"/>
    </row>
    <row r="2404" spans="2:30" ht="15" customHeight="1" outlineLevel="5">
      <c r="B2404" s="3"/>
      <c r="C2404" s="1"/>
      <c r="D2404" s="1"/>
      <c r="E2404" s="1"/>
      <c r="F2404" s="1"/>
      <c r="G2404" s="1" t="s">
        <v>1553</v>
      </c>
      <c r="H2404" s="277">
        <v>42277</v>
      </c>
      <c r="I2404" s="1" t="s">
        <v>3184</v>
      </c>
      <c r="J2404" s="2" t="s">
        <v>86</v>
      </c>
      <c r="K2404" s="1" t="s">
        <v>9</v>
      </c>
      <c r="L2404" s="1" t="s">
        <v>10</v>
      </c>
      <c r="M2404" s="1" t="s">
        <v>10</v>
      </c>
      <c r="N2404" s="1" t="s">
        <v>11</v>
      </c>
      <c r="O2404" s="7">
        <v>16000.37</v>
      </c>
      <c r="P2404" s="7">
        <v>0</v>
      </c>
      <c r="Q2404" s="7">
        <f t="shared" si="101"/>
        <v>16000.37</v>
      </c>
      <c r="R2404" s="6" t="s">
        <v>1</v>
      </c>
      <c r="S2404" s="5" t="s">
        <v>4</v>
      </c>
      <c r="T2404" s="5"/>
      <c r="U2404" s="5" t="s">
        <v>622</v>
      </c>
      <c r="V2404" s="1"/>
      <c r="W2404" s="1"/>
      <c r="X2404" s="1"/>
      <c r="Y2404" s="1"/>
      <c r="Z2404" s="4">
        <v>42277</v>
      </c>
      <c r="AA2404" s="1"/>
      <c r="AB2404" s="1"/>
      <c r="AC2404" s="1"/>
      <c r="AD2404" s="8" t="s">
        <v>3185</v>
      </c>
    </row>
    <row r="2405" spans="2:30" outlineLevel="5">
      <c r="B2405" s="352"/>
      <c r="C2405" s="2"/>
      <c r="D2405" s="2"/>
      <c r="E2405" s="2"/>
      <c r="F2405" s="2"/>
      <c r="G2405" s="2"/>
      <c r="H2405" s="362"/>
      <c r="I2405" s="2"/>
      <c r="J2405" s="2" t="s">
        <v>86</v>
      </c>
      <c r="K2405" s="2"/>
      <c r="L2405" s="2"/>
      <c r="M2405" s="2"/>
      <c r="N2405" s="2"/>
      <c r="O2405" s="353"/>
      <c r="P2405" s="353"/>
      <c r="Q2405" s="353"/>
      <c r="R2405" s="354"/>
      <c r="S2405" s="355"/>
      <c r="T2405" s="355"/>
      <c r="U2405" s="355"/>
      <c r="V2405" s="2"/>
      <c r="W2405" s="2"/>
      <c r="X2405" s="2"/>
      <c r="Y2405" s="2"/>
      <c r="Z2405" s="356"/>
      <c r="AA2405" s="2"/>
      <c r="AB2405" s="2"/>
      <c r="AC2405" s="2"/>
      <c r="AD2405" s="357"/>
    </row>
    <row r="2406" spans="2:30" outlineLevel="4">
      <c r="B2406" s="352"/>
      <c r="C2406" s="2"/>
      <c r="D2406" s="2"/>
      <c r="E2406" s="2"/>
      <c r="F2406" s="2" t="s">
        <v>4208</v>
      </c>
      <c r="G2406" s="2" t="s">
        <v>4209</v>
      </c>
      <c r="H2406" s="362"/>
      <c r="I2406" s="2"/>
      <c r="J2406" s="2" t="s">
        <v>86</v>
      </c>
      <c r="K2406" s="2"/>
      <c r="L2406" s="2"/>
      <c r="M2406" s="2"/>
      <c r="N2406" s="2"/>
      <c r="O2406" s="353">
        <f>SUM(O2407:O2421)</f>
        <v>411189.70999999996</v>
      </c>
      <c r="P2406" s="353">
        <f t="shared" ref="P2406:Q2406" si="102">SUM(P2407:P2421)</f>
        <v>7994.33</v>
      </c>
      <c r="Q2406" s="353">
        <f t="shared" si="102"/>
        <v>403195.38</v>
      </c>
      <c r="R2406" s="354"/>
      <c r="S2406" s="355"/>
      <c r="T2406" s="355"/>
      <c r="U2406" s="355"/>
      <c r="V2406" s="2"/>
      <c r="W2406" s="2"/>
      <c r="X2406" s="2"/>
      <c r="Y2406" s="2"/>
      <c r="Z2406" s="356"/>
      <c r="AA2406" s="2"/>
      <c r="AB2406" s="2"/>
      <c r="AC2406" s="2"/>
      <c r="AD2406" s="357"/>
    </row>
    <row r="2407" spans="2:30" outlineLevel="5">
      <c r="B2407" s="3"/>
      <c r="C2407" s="1"/>
      <c r="D2407" s="1"/>
      <c r="E2407" s="1"/>
      <c r="F2407" s="1"/>
      <c r="G2407" s="1" t="s">
        <v>8</v>
      </c>
      <c r="H2407" s="4">
        <v>42293</v>
      </c>
      <c r="I2407" s="1" t="s">
        <v>7790</v>
      </c>
      <c r="J2407" s="2" t="s">
        <v>86</v>
      </c>
      <c r="K2407" s="1" t="s">
        <v>33</v>
      </c>
      <c r="L2407" s="1" t="s">
        <v>34</v>
      </c>
      <c r="M2407" s="1" t="s">
        <v>21</v>
      </c>
      <c r="N2407" s="1" t="s">
        <v>11</v>
      </c>
      <c r="O2407" s="7">
        <v>68923</v>
      </c>
      <c r="P2407" s="7">
        <v>0</v>
      </c>
      <c r="Q2407" s="7">
        <f t="shared" ref="Q2407:Q2420" si="103">O2407-P2407</f>
        <v>68923</v>
      </c>
      <c r="R2407" s="6" t="s">
        <v>1780</v>
      </c>
      <c r="S2407" s="5" t="s">
        <v>32</v>
      </c>
      <c r="T2407" s="5"/>
      <c r="U2407" s="5" t="s">
        <v>7831</v>
      </c>
      <c r="V2407" s="1" t="s">
        <v>35</v>
      </c>
      <c r="W2407" s="1"/>
      <c r="X2407" s="1"/>
      <c r="Y2407" s="1"/>
      <c r="Z2407" s="4">
        <v>42293</v>
      </c>
      <c r="AA2407" s="1" t="s">
        <v>26</v>
      </c>
      <c r="AB2407" s="1" t="s">
        <v>1784</v>
      </c>
      <c r="AC2407" s="1" t="s">
        <v>7791</v>
      </c>
      <c r="AD2407" s="8"/>
    </row>
    <row r="2408" spans="2:30" outlineLevel="5">
      <c r="B2408" s="3"/>
      <c r="C2408" s="1"/>
      <c r="D2408" s="1"/>
      <c r="E2408" s="1"/>
      <c r="F2408" s="1"/>
      <c r="G2408" s="1" t="s">
        <v>1553</v>
      </c>
      <c r="H2408" s="277">
        <v>42282</v>
      </c>
      <c r="I2408" s="1" t="s">
        <v>4331</v>
      </c>
      <c r="J2408" s="2" t="s">
        <v>86</v>
      </c>
      <c r="K2408" s="1" t="s">
        <v>36</v>
      </c>
      <c r="L2408" s="1" t="s">
        <v>20</v>
      </c>
      <c r="M2408" s="1" t="s">
        <v>21</v>
      </c>
      <c r="N2408" s="1" t="s">
        <v>11</v>
      </c>
      <c r="O2408" s="7">
        <v>14279</v>
      </c>
      <c r="P2408" s="7">
        <v>0</v>
      </c>
      <c r="Q2408" s="7">
        <f t="shared" si="103"/>
        <v>14279</v>
      </c>
      <c r="R2408" s="6" t="s">
        <v>31</v>
      </c>
      <c r="S2408" s="5" t="s">
        <v>25</v>
      </c>
      <c r="T2408" s="5" t="s">
        <v>797</v>
      </c>
      <c r="U2408" s="5" t="s">
        <v>87</v>
      </c>
      <c r="V2408" s="1" t="s">
        <v>28</v>
      </c>
      <c r="W2408" s="1" t="s">
        <v>4332</v>
      </c>
      <c r="X2408" s="1"/>
      <c r="Y2408" s="1"/>
      <c r="Z2408" s="4">
        <v>42282</v>
      </c>
      <c r="AA2408" s="1" t="s">
        <v>2</v>
      </c>
      <c r="AB2408" s="1" t="s">
        <v>4333</v>
      </c>
      <c r="AC2408" s="1" t="s">
        <v>4334</v>
      </c>
      <c r="AD2408" s="8"/>
    </row>
    <row r="2409" spans="2:30" outlineLevel="5">
      <c r="B2409" s="3"/>
      <c r="C2409" s="1"/>
      <c r="D2409" s="1"/>
      <c r="E2409" s="1"/>
      <c r="F2409" s="1"/>
      <c r="G2409" s="1" t="s">
        <v>1553</v>
      </c>
      <c r="H2409" s="277">
        <v>42305</v>
      </c>
      <c r="I2409" s="1" t="s">
        <v>6701</v>
      </c>
      <c r="J2409" s="2" t="s">
        <v>86</v>
      </c>
      <c r="K2409" s="1" t="s">
        <v>36</v>
      </c>
      <c r="L2409" s="1" t="s">
        <v>20</v>
      </c>
      <c r="M2409" s="1" t="s">
        <v>21</v>
      </c>
      <c r="N2409" s="1" t="s">
        <v>11</v>
      </c>
      <c r="O2409" s="7">
        <v>154381.20000000001</v>
      </c>
      <c r="P2409" s="7">
        <v>0</v>
      </c>
      <c r="Q2409" s="7">
        <f t="shared" si="103"/>
        <v>154381.20000000001</v>
      </c>
      <c r="R2409" s="6" t="s">
        <v>31</v>
      </c>
      <c r="S2409" s="5" t="s">
        <v>25</v>
      </c>
      <c r="T2409" s="5" t="s">
        <v>798</v>
      </c>
      <c r="U2409" s="5" t="s">
        <v>1391</v>
      </c>
      <c r="V2409" s="1" t="s">
        <v>28</v>
      </c>
      <c r="W2409" s="1" t="s">
        <v>6702</v>
      </c>
      <c r="X2409" s="1"/>
      <c r="Y2409" s="1"/>
      <c r="Z2409" s="4">
        <v>42305</v>
      </c>
      <c r="AA2409" s="1" t="s">
        <v>2</v>
      </c>
      <c r="AB2409" s="1" t="s">
        <v>6702</v>
      </c>
      <c r="AC2409" s="1" t="s">
        <v>6703</v>
      </c>
      <c r="AD2409" s="8"/>
    </row>
    <row r="2410" spans="2:30" outlineLevel="5">
      <c r="B2410" s="3"/>
      <c r="C2410" s="1"/>
      <c r="D2410" s="1"/>
      <c r="E2410" s="1"/>
      <c r="F2410" s="1"/>
      <c r="G2410" s="1" t="s">
        <v>1553</v>
      </c>
      <c r="H2410" s="277">
        <v>42305</v>
      </c>
      <c r="I2410" s="1" t="s">
        <v>6704</v>
      </c>
      <c r="J2410" s="2" t="s">
        <v>86</v>
      </c>
      <c r="K2410" s="1" t="s">
        <v>36</v>
      </c>
      <c r="L2410" s="1" t="s">
        <v>20</v>
      </c>
      <c r="M2410" s="1" t="s">
        <v>21</v>
      </c>
      <c r="N2410" s="1" t="s">
        <v>11</v>
      </c>
      <c r="O2410" s="7">
        <v>14533.39</v>
      </c>
      <c r="P2410" s="7">
        <v>0</v>
      </c>
      <c r="Q2410" s="7">
        <f t="shared" si="103"/>
        <v>14533.39</v>
      </c>
      <c r="R2410" s="6" t="s">
        <v>31</v>
      </c>
      <c r="S2410" s="5" t="s">
        <v>25</v>
      </c>
      <c r="T2410" s="5" t="s">
        <v>798</v>
      </c>
      <c r="U2410" s="5" t="s">
        <v>1391</v>
      </c>
      <c r="V2410" s="1" t="s">
        <v>28</v>
      </c>
      <c r="W2410" s="1" t="s">
        <v>6705</v>
      </c>
      <c r="X2410" s="1"/>
      <c r="Y2410" s="1"/>
      <c r="Z2410" s="4">
        <v>42305</v>
      </c>
      <c r="AA2410" s="1" t="s">
        <v>2</v>
      </c>
      <c r="AB2410" s="1" t="s">
        <v>6705</v>
      </c>
      <c r="AC2410" s="1" t="s">
        <v>6706</v>
      </c>
      <c r="AD2410" s="8"/>
    </row>
    <row r="2411" spans="2:30" outlineLevel="5">
      <c r="B2411" s="3"/>
      <c r="C2411" s="1"/>
      <c r="D2411" s="1"/>
      <c r="E2411" s="1"/>
      <c r="F2411" s="1"/>
      <c r="G2411" s="1" t="s">
        <v>1553</v>
      </c>
      <c r="H2411" s="277">
        <v>42305</v>
      </c>
      <c r="I2411" s="1" t="s">
        <v>6707</v>
      </c>
      <c r="J2411" s="2" t="s">
        <v>86</v>
      </c>
      <c r="K2411" s="1" t="s">
        <v>36</v>
      </c>
      <c r="L2411" s="1" t="s">
        <v>20</v>
      </c>
      <c r="M2411" s="1" t="s">
        <v>21</v>
      </c>
      <c r="N2411" s="1" t="s">
        <v>11</v>
      </c>
      <c r="O2411" s="7">
        <v>7886.56</v>
      </c>
      <c r="P2411" s="7">
        <v>0</v>
      </c>
      <c r="Q2411" s="7">
        <f t="shared" si="103"/>
        <v>7886.56</v>
      </c>
      <c r="R2411" s="6" t="s">
        <v>31</v>
      </c>
      <c r="S2411" s="5" t="s">
        <v>25</v>
      </c>
      <c r="T2411" s="5" t="s">
        <v>797</v>
      </c>
      <c r="U2411" s="5" t="s">
        <v>87</v>
      </c>
      <c r="V2411" s="1" t="s">
        <v>28</v>
      </c>
      <c r="W2411" s="1" t="s">
        <v>6708</v>
      </c>
      <c r="X2411" s="1"/>
      <c r="Y2411" s="1"/>
      <c r="Z2411" s="4">
        <v>42305</v>
      </c>
      <c r="AA2411" s="1" t="s">
        <v>2</v>
      </c>
      <c r="AB2411" s="1" t="s">
        <v>6708</v>
      </c>
      <c r="AC2411" s="1" t="s">
        <v>6709</v>
      </c>
      <c r="AD2411" s="8"/>
    </row>
    <row r="2412" spans="2:30" outlineLevel="5">
      <c r="B2412" s="3"/>
      <c r="C2412" s="1"/>
      <c r="D2412" s="1"/>
      <c r="E2412" s="1"/>
      <c r="F2412" s="1"/>
      <c r="G2412" s="1" t="s">
        <v>1553</v>
      </c>
      <c r="H2412" s="277">
        <v>42305</v>
      </c>
      <c r="I2412" s="1" t="s">
        <v>6710</v>
      </c>
      <c r="J2412" s="2" t="s">
        <v>86</v>
      </c>
      <c r="K2412" s="1" t="s">
        <v>36</v>
      </c>
      <c r="L2412" s="1" t="s">
        <v>20</v>
      </c>
      <c r="M2412" s="1" t="s">
        <v>21</v>
      </c>
      <c r="N2412" s="1" t="s">
        <v>11</v>
      </c>
      <c r="O2412" s="7">
        <v>115767.09</v>
      </c>
      <c r="P2412" s="7">
        <v>0</v>
      </c>
      <c r="Q2412" s="7">
        <f t="shared" si="103"/>
        <v>115767.09</v>
      </c>
      <c r="R2412" s="6" t="s">
        <v>31</v>
      </c>
      <c r="S2412" s="5" t="s">
        <v>25</v>
      </c>
      <c r="T2412" s="5" t="s">
        <v>797</v>
      </c>
      <c r="U2412" s="5" t="s">
        <v>87</v>
      </c>
      <c r="V2412" s="1" t="s">
        <v>28</v>
      </c>
      <c r="W2412" s="1" t="s">
        <v>6711</v>
      </c>
      <c r="X2412" s="1"/>
      <c r="Y2412" s="1"/>
      <c r="Z2412" s="4">
        <v>42305</v>
      </c>
      <c r="AA2412" s="1" t="s">
        <v>2</v>
      </c>
      <c r="AB2412" s="1" t="s">
        <v>6711</v>
      </c>
      <c r="AC2412" s="1" t="s">
        <v>6712</v>
      </c>
      <c r="AD2412" s="8"/>
    </row>
    <row r="2413" spans="2:30" outlineLevel="5">
      <c r="B2413" s="3"/>
      <c r="C2413" s="1"/>
      <c r="D2413" s="1"/>
      <c r="E2413" s="1"/>
      <c r="F2413" s="1"/>
      <c r="G2413" s="1" t="s">
        <v>1553</v>
      </c>
      <c r="H2413" s="277">
        <v>42307</v>
      </c>
      <c r="I2413" s="1" t="s">
        <v>6713</v>
      </c>
      <c r="J2413" s="2" t="s">
        <v>86</v>
      </c>
      <c r="K2413" s="1" t="s">
        <v>36</v>
      </c>
      <c r="L2413" s="1" t="s">
        <v>20</v>
      </c>
      <c r="M2413" s="1" t="s">
        <v>21</v>
      </c>
      <c r="N2413" s="1" t="s">
        <v>11</v>
      </c>
      <c r="O2413" s="7">
        <v>7739</v>
      </c>
      <c r="P2413" s="7">
        <v>0</v>
      </c>
      <c r="Q2413" s="7">
        <f t="shared" si="103"/>
        <v>7739</v>
      </c>
      <c r="R2413" s="6" t="s">
        <v>31</v>
      </c>
      <c r="S2413" s="5" t="s">
        <v>32</v>
      </c>
      <c r="T2413" s="5" t="s">
        <v>3845</v>
      </c>
      <c r="U2413" s="5" t="s">
        <v>3846</v>
      </c>
      <c r="V2413" s="1" t="s">
        <v>28</v>
      </c>
      <c r="W2413" s="1" t="s">
        <v>6714</v>
      </c>
      <c r="X2413" s="1"/>
      <c r="Y2413" s="1"/>
      <c r="Z2413" s="4">
        <v>42307</v>
      </c>
      <c r="AA2413" s="1" t="s">
        <v>2</v>
      </c>
      <c r="AB2413" s="1" t="s">
        <v>6715</v>
      </c>
      <c r="AC2413" s="1" t="s">
        <v>6716</v>
      </c>
      <c r="AD2413" s="8"/>
    </row>
    <row r="2414" spans="2:30" outlineLevel="5">
      <c r="B2414" s="3"/>
      <c r="C2414" s="1"/>
      <c r="D2414" s="1"/>
      <c r="E2414" s="1"/>
      <c r="F2414" s="1"/>
      <c r="G2414" s="1" t="s">
        <v>1553</v>
      </c>
      <c r="H2414" s="277">
        <v>42307</v>
      </c>
      <c r="I2414" s="1" t="s">
        <v>4368</v>
      </c>
      <c r="J2414" s="2" t="s">
        <v>86</v>
      </c>
      <c r="K2414" s="1" t="s">
        <v>36</v>
      </c>
      <c r="L2414" s="1" t="s">
        <v>20</v>
      </c>
      <c r="M2414" s="1" t="s">
        <v>21</v>
      </c>
      <c r="N2414" s="1" t="s">
        <v>11</v>
      </c>
      <c r="O2414" s="7">
        <v>14279</v>
      </c>
      <c r="P2414" s="7">
        <v>0</v>
      </c>
      <c r="Q2414" s="7">
        <f t="shared" si="103"/>
        <v>14279</v>
      </c>
      <c r="R2414" s="6" t="s">
        <v>31</v>
      </c>
      <c r="S2414" s="5" t="s">
        <v>25</v>
      </c>
      <c r="T2414" s="5" t="s">
        <v>797</v>
      </c>
      <c r="U2414" s="5" t="s">
        <v>87</v>
      </c>
      <c r="V2414" s="1" t="s">
        <v>28</v>
      </c>
      <c r="W2414" s="1" t="s">
        <v>4369</v>
      </c>
      <c r="X2414" s="1"/>
      <c r="Y2414" s="1"/>
      <c r="Z2414" s="4">
        <v>42307</v>
      </c>
      <c r="AA2414" s="1" t="s">
        <v>2</v>
      </c>
      <c r="AB2414" s="1" t="s">
        <v>4370</v>
      </c>
      <c r="AC2414" s="1" t="s">
        <v>4371</v>
      </c>
      <c r="AD2414" s="8"/>
    </row>
    <row r="2415" spans="2:30" outlineLevel="5">
      <c r="B2415" s="3"/>
      <c r="C2415" s="1"/>
      <c r="D2415" s="1"/>
      <c r="E2415" s="1"/>
      <c r="F2415" s="1"/>
      <c r="G2415" s="1" t="s">
        <v>1553</v>
      </c>
      <c r="H2415" s="277">
        <v>42307</v>
      </c>
      <c r="I2415" s="1" t="s">
        <v>6717</v>
      </c>
      <c r="J2415" s="2" t="s">
        <v>86</v>
      </c>
      <c r="K2415" s="1" t="s">
        <v>36</v>
      </c>
      <c r="L2415" s="1" t="s">
        <v>60</v>
      </c>
      <c r="M2415" s="1" t="s">
        <v>21</v>
      </c>
      <c r="N2415" s="1" t="s">
        <v>11</v>
      </c>
      <c r="O2415" s="7">
        <v>3125.48</v>
      </c>
      <c r="P2415" s="7">
        <v>0</v>
      </c>
      <c r="Q2415" s="7">
        <f t="shared" si="103"/>
        <v>3125.48</v>
      </c>
      <c r="R2415" s="6" t="s">
        <v>31</v>
      </c>
      <c r="S2415" s="5" t="s">
        <v>3788</v>
      </c>
      <c r="T2415" s="5" t="s">
        <v>6718</v>
      </c>
      <c r="U2415" s="5" t="s">
        <v>6719</v>
      </c>
      <c r="V2415" s="1" t="s">
        <v>28</v>
      </c>
      <c r="W2415" s="1" t="s">
        <v>6720</v>
      </c>
      <c r="X2415" s="1"/>
      <c r="Y2415" s="1"/>
      <c r="Z2415" s="4">
        <v>42307</v>
      </c>
      <c r="AA2415" s="1" t="s">
        <v>2</v>
      </c>
      <c r="AB2415" s="1" t="s">
        <v>4374</v>
      </c>
      <c r="AC2415" s="1"/>
      <c r="AD2415" s="8"/>
    </row>
    <row r="2416" spans="2:30" outlineLevel="5">
      <c r="B2416" s="3"/>
      <c r="C2416" s="1"/>
      <c r="D2416" s="1"/>
      <c r="E2416" s="1"/>
      <c r="F2416" s="1"/>
      <c r="G2416" s="1" t="s">
        <v>1553</v>
      </c>
      <c r="H2416" s="277">
        <v>42307</v>
      </c>
      <c r="I2416" s="1" t="s">
        <v>6717</v>
      </c>
      <c r="J2416" s="2" t="s">
        <v>86</v>
      </c>
      <c r="K2416" s="1" t="s">
        <v>36</v>
      </c>
      <c r="L2416" s="1" t="s">
        <v>60</v>
      </c>
      <c r="M2416" s="1" t="s">
        <v>20</v>
      </c>
      <c r="N2416" s="1" t="s">
        <v>2393</v>
      </c>
      <c r="O2416" s="7">
        <v>0</v>
      </c>
      <c r="P2416" s="7">
        <v>3125.48</v>
      </c>
      <c r="Q2416" s="7">
        <f t="shared" si="103"/>
        <v>-3125.48</v>
      </c>
      <c r="R2416" s="6" t="s">
        <v>31</v>
      </c>
      <c r="S2416" s="5" t="s">
        <v>3788</v>
      </c>
      <c r="T2416" s="5" t="s">
        <v>6718</v>
      </c>
      <c r="U2416" s="5" t="s">
        <v>6719</v>
      </c>
      <c r="V2416" s="1" t="s">
        <v>28</v>
      </c>
      <c r="W2416" s="1" t="s">
        <v>6720</v>
      </c>
      <c r="X2416" s="1"/>
      <c r="Y2416" s="1"/>
      <c r="Z2416" s="4">
        <v>42307</v>
      </c>
      <c r="AA2416" s="1" t="s">
        <v>2</v>
      </c>
      <c r="AB2416" s="1" t="s">
        <v>4374</v>
      </c>
      <c r="AC2416" s="1"/>
      <c r="AD2416" s="8"/>
    </row>
    <row r="2417" spans="2:30" outlineLevel="5">
      <c r="B2417" s="3"/>
      <c r="C2417" s="1"/>
      <c r="D2417" s="1"/>
      <c r="E2417" s="1"/>
      <c r="F2417" s="1"/>
      <c r="G2417" s="1" t="s">
        <v>1553</v>
      </c>
      <c r="H2417" s="277">
        <v>42307</v>
      </c>
      <c r="I2417" s="1" t="s">
        <v>6721</v>
      </c>
      <c r="J2417" s="2" t="s">
        <v>86</v>
      </c>
      <c r="K2417" s="1" t="s">
        <v>36</v>
      </c>
      <c r="L2417" s="1" t="s">
        <v>20</v>
      </c>
      <c r="M2417" s="1" t="s">
        <v>21</v>
      </c>
      <c r="N2417" s="1" t="s">
        <v>11</v>
      </c>
      <c r="O2417" s="7">
        <v>4868.8500000000004</v>
      </c>
      <c r="P2417" s="7">
        <v>0</v>
      </c>
      <c r="Q2417" s="7">
        <f t="shared" si="103"/>
        <v>4868.8500000000004</v>
      </c>
      <c r="R2417" s="6" t="s">
        <v>31</v>
      </c>
      <c r="S2417" s="5" t="s">
        <v>3788</v>
      </c>
      <c r="T2417" s="5" t="s">
        <v>6718</v>
      </c>
      <c r="U2417" s="5" t="s">
        <v>6719</v>
      </c>
      <c r="V2417" s="1" t="s">
        <v>28</v>
      </c>
      <c r="W2417" s="1" t="s">
        <v>6722</v>
      </c>
      <c r="X2417" s="1"/>
      <c r="Y2417" s="1"/>
      <c r="Z2417" s="4">
        <v>42307</v>
      </c>
      <c r="AA2417" s="1" t="s">
        <v>2</v>
      </c>
      <c r="AB2417" s="1" t="s">
        <v>4374</v>
      </c>
      <c r="AC2417" s="1"/>
      <c r="AD2417" s="8"/>
    </row>
    <row r="2418" spans="2:30" outlineLevel="5">
      <c r="B2418" s="3"/>
      <c r="C2418" s="1"/>
      <c r="D2418" s="1"/>
      <c r="E2418" s="1"/>
      <c r="F2418" s="1"/>
      <c r="G2418" s="1" t="s">
        <v>1553</v>
      </c>
      <c r="H2418" s="277">
        <v>42307</v>
      </c>
      <c r="I2418" s="1" t="s">
        <v>6721</v>
      </c>
      <c r="J2418" s="2" t="s">
        <v>86</v>
      </c>
      <c r="K2418" s="1" t="s">
        <v>36</v>
      </c>
      <c r="L2418" s="1" t="s">
        <v>20</v>
      </c>
      <c r="M2418" s="1" t="s">
        <v>20</v>
      </c>
      <c r="N2418" s="1" t="s">
        <v>2393</v>
      </c>
      <c r="O2418" s="7">
        <v>0</v>
      </c>
      <c r="P2418" s="7">
        <v>4868.8500000000004</v>
      </c>
      <c r="Q2418" s="7">
        <f t="shared" si="103"/>
        <v>-4868.8500000000004</v>
      </c>
      <c r="R2418" s="6" t="s">
        <v>31</v>
      </c>
      <c r="S2418" s="5" t="s">
        <v>3788</v>
      </c>
      <c r="T2418" s="5" t="s">
        <v>6718</v>
      </c>
      <c r="U2418" s="5" t="s">
        <v>6719</v>
      </c>
      <c r="V2418" s="1" t="s">
        <v>28</v>
      </c>
      <c r="W2418" s="1" t="s">
        <v>6722</v>
      </c>
      <c r="X2418" s="1"/>
      <c r="Y2418" s="1"/>
      <c r="Z2418" s="4">
        <v>42307</v>
      </c>
      <c r="AA2418" s="1" t="s">
        <v>2</v>
      </c>
      <c r="AB2418" s="1" t="s">
        <v>4374</v>
      </c>
      <c r="AC2418" s="1"/>
      <c r="AD2418" s="8"/>
    </row>
    <row r="2419" spans="2:30" outlineLevel="5">
      <c r="B2419" s="3"/>
      <c r="C2419" s="1"/>
      <c r="D2419" s="1"/>
      <c r="E2419" s="1"/>
      <c r="F2419" s="1"/>
      <c r="G2419" s="1" t="s">
        <v>1553</v>
      </c>
      <c r="H2419" s="277">
        <v>42308</v>
      </c>
      <c r="I2419" s="1" t="s">
        <v>6723</v>
      </c>
      <c r="J2419" s="2" t="s">
        <v>86</v>
      </c>
      <c r="K2419" s="1" t="s">
        <v>36</v>
      </c>
      <c r="L2419" s="1" t="s">
        <v>20</v>
      </c>
      <c r="M2419" s="1" t="s">
        <v>21</v>
      </c>
      <c r="N2419" s="1" t="s">
        <v>11</v>
      </c>
      <c r="O2419" s="7">
        <v>1802.38</v>
      </c>
      <c r="P2419" s="7">
        <v>0</v>
      </c>
      <c r="Q2419" s="7">
        <f t="shared" si="103"/>
        <v>1802.38</v>
      </c>
      <c r="R2419" s="6" t="s">
        <v>31</v>
      </c>
      <c r="S2419" s="5" t="s">
        <v>25</v>
      </c>
      <c r="T2419" s="5" t="s">
        <v>797</v>
      </c>
      <c r="U2419" s="5" t="s">
        <v>87</v>
      </c>
      <c r="V2419" s="1" t="s">
        <v>28</v>
      </c>
      <c r="W2419" s="1" t="s">
        <v>6724</v>
      </c>
      <c r="X2419" s="1"/>
      <c r="Y2419" s="1"/>
      <c r="Z2419" s="4">
        <v>42308</v>
      </c>
      <c r="AA2419" s="1" t="s">
        <v>2</v>
      </c>
      <c r="AB2419" s="1" t="s">
        <v>4374</v>
      </c>
      <c r="AC2419" s="1" t="s">
        <v>6725</v>
      </c>
      <c r="AD2419" s="8"/>
    </row>
    <row r="2420" spans="2:30" outlineLevel="5">
      <c r="B2420" s="3"/>
      <c r="C2420" s="1"/>
      <c r="D2420" s="1"/>
      <c r="E2420" s="1"/>
      <c r="F2420" s="1"/>
      <c r="G2420" s="1" t="s">
        <v>1553</v>
      </c>
      <c r="H2420" s="277">
        <v>42308</v>
      </c>
      <c r="I2420" s="1" t="s">
        <v>6726</v>
      </c>
      <c r="J2420" s="2" t="s">
        <v>86</v>
      </c>
      <c r="K2420" s="1" t="s">
        <v>36</v>
      </c>
      <c r="L2420" s="1" t="s">
        <v>20</v>
      </c>
      <c r="M2420" s="1" t="s">
        <v>21</v>
      </c>
      <c r="N2420" s="1" t="s">
        <v>11</v>
      </c>
      <c r="O2420" s="7">
        <v>3604.76</v>
      </c>
      <c r="P2420" s="7">
        <v>0</v>
      </c>
      <c r="Q2420" s="7">
        <f t="shared" si="103"/>
        <v>3604.76</v>
      </c>
      <c r="R2420" s="6" t="s">
        <v>31</v>
      </c>
      <c r="S2420" s="5" t="s">
        <v>25</v>
      </c>
      <c r="T2420" s="5" t="s">
        <v>798</v>
      </c>
      <c r="U2420" s="5" t="s">
        <v>1391</v>
      </c>
      <c r="V2420" s="1" t="s">
        <v>28</v>
      </c>
      <c r="W2420" s="1" t="s">
        <v>6727</v>
      </c>
      <c r="X2420" s="1"/>
      <c r="Y2420" s="1"/>
      <c r="Z2420" s="4">
        <v>42308</v>
      </c>
      <c r="AA2420" s="1" t="s">
        <v>2</v>
      </c>
      <c r="AB2420" s="1" t="s">
        <v>4395</v>
      </c>
      <c r="AC2420" s="1" t="s">
        <v>6728</v>
      </c>
      <c r="AD2420" s="8"/>
    </row>
    <row r="2421" spans="2:30" outlineLevel="5">
      <c r="B2421" s="352"/>
      <c r="C2421" s="2"/>
      <c r="D2421" s="2"/>
      <c r="E2421" s="2"/>
      <c r="F2421" s="2"/>
      <c r="G2421" s="2"/>
      <c r="H2421" s="362"/>
      <c r="I2421" s="2"/>
      <c r="J2421" s="2" t="s">
        <v>86</v>
      </c>
      <c r="K2421" s="2"/>
      <c r="L2421" s="2"/>
      <c r="M2421" s="2"/>
      <c r="N2421" s="2"/>
      <c r="O2421" s="353"/>
      <c r="P2421" s="353"/>
      <c r="Q2421" s="353"/>
      <c r="R2421" s="354"/>
      <c r="S2421" s="355"/>
      <c r="T2421" s="355"/>
      <c r="U2421" s="355"/>
      <c r="V2421" s="2"/>
      <c r="W2421" s="2"/>
      <c r="X2421" s="2"/>
      <c r="Y2421" s="2"/>
      <c r="Z2421" s="356"/>
      <c r="AA2421" s="2"/>
      <c r="AB2421" s="2"/>
      <c r="AC2421" s="2"/>
      <c r="AD2421" s="357"/>
    </row>
    <row r="2422" spans="2:30" outlineLevel="4">
      <c r="B2422" s="352"/>
      <c r="C2422" s="2"/>
      <c r="D2422" s="2"/>
      <c r="E2422" s="2"/>
      <c r="F2422" s="2" t="s">
        <v>4258</v>
      </c>
      <c r="G2422" s="2" t="s">
        <v>4259</v>
      </c>
      <c r="H2422" s="362"/>
      <c r="I2422" s="2"/>
      <c r="J2422" s="2" t="s">
        <v>86</v>
      </c>
      <c r="K2422" s="2"/>
      <c r="L2422" s="2"/>
      <c r="M2422" s="2"/>
      <c r="N2422" s="2"/>
      <c r="O2422" s="353">
        <f>SUM(O2423:O2438)</f>
        <v>517673.99</v>
      </c>
      <c r="P2422" s="353">
        <f>SUM(P2423:P2438)</f>
        <v>0</v>
      </c>
      <c r="Q2422" s="353">
        <f t="shared" ref="Q2422:Q2437" si="104">O2422-P2422</f>
        <v>517673.99</v>
      </c>
      <c r="R2422" s="354"/>
      <c r="S2422" s="355"/>
      <c r="T2422" s="355"/>
      <c r="U2422" s="355"/>
      <c r="V2422" s="2"/>
      <c r="W2422" s="2"/>
      <c r="X2422" s="2"/>
      <c r="Y2422" s="2"/>
      <c r="Z2422" s="356"/>
      <c r="AA2422" s="2"/>
      <c r="AB2422" s="2"/>
      <c r="AC2422" s="2"/>
      <c r="AD2422" s="357"/>
    </row>
    <row r="2423" spans="2:30" outlineLevel="5">
      <c r="B2423" s="3"/>
      <c r="C2423" s="1"/>
      <c r="D2423" s="1"/>
      <c r="E2423" s="1"/>
      <c r="F2423" s="1"/>
      <c r="G2423" s="1" t="s">
        <v>8</v>
      </c>
      <c r="H2423" s="277">
        <v>42333</v>
      </c>
      <c r="I2423" s="1" t="s">
        <v>6729</v>
      </c>
      <c r="J2423" s="2" t="s">
        <v>86</v>
      </c>
      <c r="K2423" s="1" t="s">
        <v>33</v>
      </c>
      <c r="L2423" s="1" t="s">
        <v>69</v>
      </c>
      <c r="M2423" s="1" t="s">
        <v>21</v>
      </c>
      <c r="N2423" s="1" t="s">
        <v>11</v>
      </c>
      <c r="O2423" s="7">
        <v>79179</v>
      </c>
      <c r="P2423" s="7">
        <v>0</v>
      </c>
      <c r="Q2423" s="7">
        <f t="shared" si="104"/>
        <v>79179</v>
      </c>
      <c r="R2423" s="6" t="s">
        <v>1780</v>
      </c>
      <c r="S2423" s="5" t="s">
        <v>32</v>
      </c>
      <c r="T2423" s="5"/>
      <c r="U2423" s="113" t="s">
        <v>4186</v>
      </c>
      <c r="V2423" s="1" t="s">
        <v>35</v>
      </c>
      <c r="W2423" s="1"/>
      <c r="X2423" s="1"/>
      <c r="Y2423" s="1"/>
      <c r="Z2423" s="4">
        <v>42333</v>
      </c>
      <c r="AA2423" s="1" t="s">
        <v>26</v>
      </c>
      <c r="AB2423" s="1" t="s">
        <v>6730</v>
      </c>
      <c r="AC2423" s="1" t="s">
        <v>6731</v>
      </c>
      <c r="AD2423" s="8"/>
    </row>
    <row r="2424" spans="2:30" outlineLevel="5">
      <c r="B2424" s="3"/>
      <c r="C2424" s="1"/>
      <c r="D2424" s="1"/>
      <c r="E2424" s="1"/>
      <c r="F2424" s="1"/>
      <c r="G2424" s="1" t="s">
        <v>8</v>
      </c>
      <c r="H2424" s="277">
        <v>42333</v>
      </c>
      <c r="I2424" s="1" t="s">
        <v>6732</v>
      </c>
      <c r="J2424" s="2" t="s">
        <v>86</v>
      </c>
      <c r="K2424" s="1" t="s">
        <v>33</v>
      </c>
      <c r="L2424" s="1" t="s">
        <v>34</v>
      </c>
      <c r="M2424" s="1" t="s">
        <v>21</v>
      </c>
      <c r="N2424" s="1" t="s">
        <v>11</v>
      </c>
      <c r="O2424" s="7">
        <v>36948</v>
      </c>
      <c r="P2424" s="7">
        <v>0</v>
      </c>
      <c r="Q2424" s="7">
        <f t="shared" si="104"/>
        <v>36948</v>
      </c>
      <c r="R2424" s="6" t="s">
        <v>1780</v>
      </c>
      <c r="S2424" s="5" t="s">
        <v>32</v>
      </c>
      <c r="T2424" s="5"/>
      <c r="U2424" s="113" t="s">
        <v>4186</v>
      </c>
      <c r="V2424" s="1" t="s">
        <v>35</v>
      </c>
      <c r="W2424" s="1"/>
      <c r="X2424" s="1"/>
      <c r="Y2424" s="1"/>
      <c r="Z2424" s="4">
        <v>42333</v>
      </c>
      <c r="AA2424" s="1" t="s">
        <v>26</v>
      </c>
      <c r="AB2424" s="1" t="s">
        <v>6733</v>
      </c>
      <c r="AC2424" s="1" t="s">
        <v>6734</v>
      </c>
      <c r="AD2424" s="8"/>
    </row>
    <row r="2425" spans="2:30" outlineLevel="5">
      <c r="B2425" s="3"/>
      <c r="C2425" s="1"/>
      <c r="D2425" s="1"/>
      <c r="E2425" s="1"/>
      <c r="F2425" s="1"/>
      <c r="G2425" s="1" t="s">
        <v>8</v>
      </c>
      <c r="H2425" s="277">
        <v>42333</v>
      </c>
      <c r="I2425" s="1" t="s">
        <v>6735</v>
      </c>
      <c r="J2425" s="2" t="s">
        <v>86</v>
      </c>
      <c r="K2425" s="1" t="s">
        <v>33</v>
      </c>
      <c r="L2425" s="1" t="s">
        <v>34</v>
      </c>
      <c r="M2425" s="1" t="s">
        <v>21</v>
      </c>
      <c r="N2425" s="1" t="s">
        <v>11</v>
      </c>
      <c r="O2425" s="7">
        <v>36500</v>
      </c>
      <c r="P2425" s="7">
        <v>0</v>
      </c>
      <c r="Q2425" s="7">
        <f t="shared" si="104"/>
        <v>36500</v>
      </c>
      <c r="R2425" s="6" t="s">
        <v>1780</v>
      </c>
      <c r="S2425" s="5" t="s">
        <v>32</v>
      </c>
      <c r="T2425" s="5"/>
      <c r="U2425" s="113" t="s">
        <v>4185</v>
      </c>
      <c r="V2425" s="1" t="s">
        <v>65</v>
      </c>
      <c r="W2425" s="1"/>
      <c r="X2425" s="1"/>
      <c r="Y2425" s="1"/>
      <c r="Z2425" s="4">
        <v>42333</v>
      </c>
      <c r="AA2425" s="1" t="s">
        <v>26</v>
      </c>
      <c r="AB2425" s="1" t="s">
        <v>6736</v>
      </c>
      <c r="AC2425" s="1" t="s">
        <v>6737</v>
      </c>
      <c r="AD2425" s="8"/>
    </row>
    <row r="2426" spans="2:30" outlineLevel="5">
      <c r="B2426" s="3"/>
      <c r="C2426" s="1"/>
      <c r="D2426" s="1"/>
      <c r="E2426" s="1"/>
      <c r="F2426" s="1"/>
      <c r="G2426" s="1" t="s">
        <v>8</v>
      </c>
      <c r="H2426" s="277">
        <v>42333</v>
      </c>
      <c r="I2426" s="1" t="s">
        <v>6738</v>
      </c>
      <c r="J2426" s="2" t="s">
        <v>86</v>
      </c>
      <c r="K2426" s="1" t="s">
        <v>33</v>
      </c>
      <c r="L2426" s="1" t="s">
        <v>69</v>
      </c>
      <c r="M2426" s="1" t="s">
        <v>21</v>
      </c>
      <c r="N2426" s="1" t="s">
        <v>11</v>
      </c>
      <c r="O2426" s="7">
        <v>4509.17</v>
      </c>
      <c r="P2426" s="7">
        <v>0</v>
      </c>
      <c r="Q2426" s="7">
        <f t="shared" si="104"/>
        <v>4509.17</v>
      </c>
      <c r="R2426" s="6" t="s">
        <v>1780</v>
      </c>
      <c r="S2426" s="5" t="s">
        <v>32</v>
      </c>
      <c r="T2426" s="5"/>
      <c r="U2426" s="113" t="s">
        <v>4186</v>
      </c>
      <c r="V2426" s="1"/>
      <c r="W2426" s="1"/>
      <c r="X2426" s="1"/>
      <c r="Y2426" s="1"/>
      <c r="Z2426" s="4">
        <v>42333</v>
      </c>
      <c r="AA2426" s="1" t="s">
        <v>26</v>
      </c>
      <c r="AB2426" s="1" t="s">
        <v>6739</v>
      </c>
      <c r="AC2426" s="1" t="s">
        <v>6740</v>
      </c>
      <c r="AD2426" s="8"/>
    </row>
    <row r="2427" spans="2:30" outlineLevel="5">
      <c r="B2427" s="3"/>
      <c r="C2427" s="1"/>
      <c r="D2427" s="1"/>
      <c r="E2427" s="1"/>
      <c r="F2427" s="1"/>
      <c r="G2427" s="1" t="s">
        <v>8</v>
      </c>
      <c r="H2427" s="277">
        <v>42333</v>
      </c>
      <c r="I2427" s="1" t="s">
        <v>6741</v>
      </c>
      <c r="J2427" s="2" t="s">
        <v>86</v>
      </c>
      <c r="K2427" s="1" t="s">
        <v>33</v>
      </c>
      <c r="L2427" s="1" t="s">
        <v>34</v>
      </c>
      <c r="M2427" s="1" t="s">
        <v>21</v>
      </c>
      <c r="N2427" s="1" t="s">
        <v>11</v>
      </c>
      <c r="O2427" s="7">
        <v>782.18</v>
      </c>
      <c r="P2427" s="7">
        <v>0</v>
      </c>
      <c r="Q2427" s="7">
        <f t="shared" si="104"/>
        <v>782.18</v>
      </c>
      <c r="R2427" s="6" t="s">
        <v>1780</v>
      </c>
      <c r="S2427" s="5" t="s">
        <v>32</v>
      </c>
      <c r="T2427" s="5"/>
      <c r="U2427" s="113" t="s">
        <v>4185</v>
      </c>
      <c r="V2427" s="1" t="s">
        <v>35</v>
      </c>
      <c r="W2427" s="1"/>
      <c r="X2427" s="1"/>
      <c r="Y2427" s="1"/>
      <c r="Z2427" s="4">
        <v>42333</v>
      </c>
      <c r="AA2427" s="1" t="s">
        <v>26</v>
      </c>
      <c r="AB2427" s="1" t="s">
        <v>6742</v>
      </c>
      <c r="AC2427" s="1" t="s">
        <v>6743</v>
      </c>
      <c r="AD2427" s="8"/>
    </row>
    <row r="2428" spans="2:30" outlineLevel="5">
      <c r="B2428" s="3"/>
      <c r="C2428" s="1"/>
      <c r="D2428" s="1"/>
      <c r="E2428" s="1"/>
      <c r="F2428" s="1"/>
      <c r="G2428" s="1" t="s">
        <v>1553</v>
      </c>
      <c r="H2428" s="277">
        <v>42333</v>
      </c>
      <c r="I2428" s="1" t="s">
        <v>4457</v>
      </c>
      <c r="J2428" s="2" t="s">
        <v>86</v>
      </c>
      <c r="K2428" s="1" t="s">
        <v>36</v>
      </c>
      <c r="L2428" s="1" t="s">
        <v>20</v>
      </c>
      <c r="M2428" s="1" t="s">
        <v>21</v>
      </c>
      <c r="N2428" s="1" t="s">
        <v>11</v>
      </c>
      <c r="O2428" s="7">
        <v>14279</v>
      </c>
      <c r="P2428" s="7">
        <v>0</v>
      </c>
      <c r="Q2428" s="7">
        <f t="shared" si="104"/>
        <v>14279</v>
      </c>
      <c r="R2428" s="6" t="s">
        <v>31</v>
      </c>
      <c r="S2428" s="5" t="s">
        <v>25</v>
      </c>
      <c r="T2428" s="5" t="s">
        <v>797</v>
      </c>
      <c r="U2428" s="5" t="s">
        <v>87</v>
      </c>
      <c r="V2428" s="1" t="s">
        <v>28</v>
      </c>
      <c r="W2428" s="1" t="s">
        <v>4458</v>
      </c>
      <c r="X2428" s="1"/>
      <c r="Y2428" s="1"/>
      <c r="Z2428" s="4">
        <v>42333</v>
      </c>
      <c r="AA2428" s="1" t="s">
        <v>2</v>
      </c>
      <c r="AB2428" s="1" t="s">
        <v>4459</v>
      </c>
      <c r="AC2428" s="1" t="s">
        <v>4460</v>
      </c>
      <c r="AD2428" s="8"/>
    </row>
    <row r="2429" spans="2:30" outlineLevel="5">
      <c r="B2429" s="3"/>
      <c r="C2429" s="1"/>
      <c r="D2429" s="1"/>
      <c r="E2429" s="1"/>
      <c r="F2429" s="1"/>
      <c r="G2429" s="1" t="s">
        <v>1553</v>
      </c>
      <c r="H2429" s="277">
        <v>42334</v>
      </c>
      <c r="I2429" s="1" t="s">
        <v>6744</v>
      </c>
      <c r="J2429" s="2" t="s">
        <v>86</v>
      </c>
      <c r="K2429" s="1" t="s">
        <v>36</v>
      </c>
      <c r="L2429" s="1" t="s">
        <v>20</v>
      </c>
      <c r="M2429" s="1" t="s">
        <v>21</v>
      </c>
      <c r="N2429" s="1" t="s">
        <v>11</v>
      </c>
      <c r="O2429" s="7">
        <v>123440.57</v>
      </c>
      <c r="P2429" s="7">
        <v>0</v>
      </c>
      <c r="Q2429" s="7">
        <f t="shared" si="104"/>
        <v>123440.57</v>
      </c>
      <c r="R2429" s="6" t="s">
        <v>31</v>
      </c>
      <c r="S2429" s="5" t="s">
        <v>25</v>
      </c>
      <c r="T2429" s="5" t="s">
        <v>797</v>
      </c>
      <c r="U2429" s="5" t="s">
        <v>87</v>
      </c>
      <c r="V2429" s="1" t="s">
        <v>28</v>
      </c>
      <c r="W2429" s="1" t="s">
        <v>6745</v>
      </c>
      <c r="X2429" s="1"/>
      <c r="Y2429" s="1"/>
      <c r="Z2429" s="4">
        <v>42334</v>
      </c>
      <c r="AA2429" s="1" t="s">
        <v>2</v>
      </c>
      <c r="AB2429" s="1" t="s">
        <v>6746</v>
      </c>
      <c r="AC2429" s="1" t="s">
        <v>6747</v>
      </c>
      <c r="AD2429" s="8"/>
    </row>
    <row r="2430" spans="2:30" outlineLevel="5">
      <c r="B2430" s="3"/>
      <c r="C2430" s="1"/>
      <c r="D2430" s="1"/>
      <c r="E2430" s="1"/>
      <c r="F2430" s="1"/>
      <c r="G2430" s="1" t="s">
        <v>1553</v>
      </c>
      <c r="H2430" s="277">
        <v>42334</v>
      </c>
      <c r="I2430" s="1" t="s">
        <v>6748</v>
      </c>
      <c r="J2430" s="2" t="s">
        <v>86</v>
      </c>
      <c r="K2430" s="1" t="s">
        <v>36</v>
      </c>
      <c r="L2430" s="1" t="s">
        <v>20</v>
      </c>
      <c r="M2430" s="1" t="s">
        <v>21</v>
      </c>
      <c r="N2430" s="1" t="s">
        <v>11</v>
      </c>
      <c r="O2430" s="7">
        <v>9376.24</v>
      </c>
      <c r="P2430" s="7">
        <v>0</v>
      </c>
      <c r="Q2430" s="7">
        <f t="shared" si="104"/>
        <v>9376.24</v>
      </c>
      <c r="R2430" s="6" t="s">
        <v>31</v>
      </c>
      <c r="S2430" s="5" t="s">
        <v>25</v>
      </c>
      <c r="T2430" s="5" t="s">
        <v>797</v>
      </c>
      <c r="U2430" s="5" t="s">
        <v>87</v>
      </c>
      <c r="V2430" s="1" t="s">
        <v>28</v>
      </c>
      <c r="W2430" s="1" t="s">
        <v>6749</v>
      </c>
      <c r="X2430" s="1"/>
      <c r="Y2430" s="1"/>
      <c r="Z2430" s="4">
        <v>42334</v>
      </c>
      <c r="AA2430" s="1" t="s">
        <v>2</v>
      </c>
      <c r="AB2430" s="1" t="s">
        <v>4395</v>
      </c>
      <c r="AC2430" s="1" t="s">
        <v>6750</v>
      </c>
      <c r="AD2430" s="8"/>
    </row>
    <row r="2431" spans="2:30" outlineLevel="5">
      <c r="B2431" s="3"/>
      <c r="C2431" s="1"/>
      <c r="D2431" s="1"/>
      <c r="E2431" s="1"/>
      <c r="F2431" s="1"/>
      <c r="G2431" s="1" t="s">
        <v>1553</v>
      </c>
      <c r="H2431" s="277">
        <v>42334</v>
      </c>
      <c r="I2431" s="1" t="s">
        <v>6751</v>
      </c>
      <c r="J2431" s="2" t="s">
        <v>86</v>
      </c>
      <c r="K2431" s="1" t="s">
        <v>36</v>
      </c>
      <c r="L2431" s="1" t="s">
        <v>20</v>
      </c>
      <c r="M2431" s="1" t="s">
        <v>21</v>
      </c>
      <c r="N2431" s="1" t="s">
        <v>11</v>
      </c>
      <c r="O2431" s="7">
        <v>15808.42</v>
      </c>
      <c r="P2431" s="7">
        <v>0</v>
      </c>
      <c r="Q2431" s="7">
        <f t="shared" si="104"/>
        <v>15808.42</v>
      </c>
      <c r="R2431" s="6" t="s">
        <v>31</v>
      </c>
      <c r="S2431" s="5" t="s">
        <v>25</v>
      </c>
      <c r="T2431" s="5" t="s">
        <v>798</v>
      </c>
      <c r="U2431" s="5" t="s">
        <v>1391</v>
      </c>
      <c r="V2431" s="1" t="s">
        <v>28</v>
      </c>
      <c r="W2431" s="1" t="s">
        <v>6752</v>
      </c>
      <c r="X2431" s="1"/>
      <c r="Y2431" s="1"/>
      <c r="Z2431" s="4">
        <v>42334</v>
      </c>
      <c r="AA2431" s="1" t="s">
        <v>2</v>
      </c>
      <c r="AB2431" s="1" t="s">
        <v>4395</v>
      </c>
      <c r="AC2431" s="1" t="s">
        <v>6753</v>
      </c>
      <c r="AD2431" s="8"/>
    </row>
    <row r="2432" spans="2:30" outlineLevel="5">
      <c r="B2432" s="3"/>
      <c r="C2432" s="1"/>
      <c r="D2432" s="1"/>
      <c r="E2432" s="1"/>
      <c r="F2432" s="1"/>
      <c r="G2432" s="1" t="s">
        <v>1553</v>
      </c>
      <c r="H2432" s="277">
        <v>42334</v>
      </c>
      <c r="I2432" s="1" t="s">
        <v>6754</v>
      </c>
      <c r="J2432" s="2" t="s">
        <v>86</v>
      </c>
      <c r="K2432" s="1" t="s">
        <v>36</v>
      </c>
      <c r="L2432" s="1" t="s">
        <v>20</v>
      </c>
      <c r="M2432" s="1" t="s">
        <v>21</v>
      </c>
      <c r="N2432" s="1" t="s">
        <v>11</v>
      </c>
      <c r="O2432" s="7">
        <v>114427.89</v>
      </c>
      <c r="P2432" s="7">
        <v>0</v>
      </c>
      <c r="Q2432" s="7">
        <f t="shared" si="104"/>
        <v>114427.89</v>
      </c>
      <c r="R2432" s="6" t="s">
        <v>31</v>
      </c>
      <c r="S2432" s="5" t="s">
        <v>25</v>
      </c>
      <c r="T2432" s="5" t="s">
        <v>798</v>
      </c>
      <c r="U2432" s="5" t="s">
        <v>1391</v>
      </c>
      <c r="V2432" s="1" t="s">
        <v>28</v>
      </c>
      <c r="W2432" s="1" t="s">
        <v>6755</v>
      </c>
      <c r="X2432" s="1"/>
      <c r="Y2432" s="1"/>
      <c r="Z2432" s="4">
        <v>42334</v>
      </c>
      <c r="AA2432" s="1" t="s">
        <v>2</v>
      </c>
      <c r="AB2432" s="1" t="s">
        <v>4395</v>
      </c>
      <c r="AC2432" s="1" t="s">
        <v>6756</v>
      </c>
      <c r="AD2432" s="8"/>
    </row>
    <row r="2433" spans="2:30" outlineLevel="5">
      <c r="B2433" s="3"/>
      <c r="C2433" s="1"/>
      <c r="D2433" s="1"/>
      <c r="E2433" s="1"/>
      <c r="F2433" s="1"/>
      <c r="G2433" s="1" t="s">
        <v>1553</v>
      </c>
      <c r="H2433" s="277">
        <v>42335</v>
      </c>
      <c r="I2433" s="1" t="s">
        <v>6757</v>
      </c>
      <c r="J2433" s="2" t="s">
        <v>86</v>
      </c>
      <c r="K2433" s="1" t="s">
        <v>36</v>
      </c>
      <c r="L2433" s="1" t="s">
        <v>20</v>
      </c>
      <c r="M2433" s="1" t="s">
        <v>21</v>
      </c>
      <c r="N2433" s="1" t="s">
        <v>11</v>
      </c>
      <c r="O2433" s="7">
        <v>7739</v>
      </c>
      <c r="P2433" s="7">
        <v>0</v>
      </c>
      <c r="Q2433" s="7">
        <f t="shared" si="104"/>
        <v>7739</v>
      </c>
      <c r="R2433" s="6" t="s">
        <v>31</v>
      </c>
      <c r="S2433" s="5" t="s">
        <v>32</v>
      </c>
      <c r="T2433" s="5" t="s">
        <v>3845</v>
      </c>
      <c r="U2433" s="5" t="s">
        <v>3846</v>
      </c>
      <c r="V2433" s="1" t="s">
        <v>28</v>
      </c>
      <c r="W2433" s="1" t="s">
        <v>6758</v>
      </c>
      <c r="X2433" s="1"/>
      <c r="Y2433" s="1"/>
      <c r="Z2433" s="4">
        <v>42335</v>
      </c>
      <c r="AA2433" s="1" t="s">
        <v>2</v>
      </c>
      <c r="AB2433" s="1" t="s">
        <v>6759</v>
      </c>
      <c r="AC2433" s="1" t="s">
        <v>6760</v>
      </c>
      <c r="AD2433" s="8"/>
    </row>
    <row r="2434" spans="2:30" outlineLevel="5">
      <c r="B2434" s="3"/>
      <c r="C2434" s="1"/>
      <c r="D2434" s="1"/>
      <c r="E2434" s="1"/>
      <c r="F2434" s="1"/>
      <c r="G2434" s="1" t="s">
        <v>1553</v>
      </c>
      <c r="H2434" s="277">
        <v>42336</v>
      </c>
      <c r="I2434" s="1" t="s">
        <v>6761</v>
      </c>
      <c r="J2434" s="2" t="s">
        <v>86</v>
      </c>
      <c r="K2434" s="1" t="s">
        <v>36</v>
      </c>
      <c r="L2434" s="1" t="s">
        <v>20</v>
      </c>
      <c r="M2434" s="1" t="s">
        <v>21</v>
      </c>
      <c r="N2434" s="1" t="s">
        <v>11</v>
      </c>
      <c r="O2434" s="7">
        <v>14429.19</v>
      </c>
      <c r="P2434" s="7">
        <v>0</v>
      </c>
      <c r="Q2434" s="7">
        <f t="shared" si="104"/>
        <v>14429.19</v>
      </c>
      <c r="R2434" s="6" t="s">
        <v>31</v>
      </c>
      <c r="S2434" s="5" t="s">
        <v>32</v>
      </c>
      <c r="T2434" s="5" t="s">
        <v>6718</v>
      </c>
      <c r="U2434" s="5" t="s">
        <v>6719</v>
      </c>
      <c r="V2434" s="1" t="s">
        <v>28</v>
      </c>
      <c r="W2434" s="1" t="s">
        <v>6762</v>
      </c>
      <c r="X2434" s="1"/>
      <c r="Y2434" s="1"/>
      <c r="Z2434" s="4">
        <v>42336</v>
      </c>
      <c r="AA2434" s="1" t="s">
        <v>2</v>
      </c>
      <c r="AB2434" s="1" t="s">
        <v>4395</v>
      </c>
      <c r="AC2434" s="1" t="s">
        <v>6763</v>
      </c>
      <c r="AD2434" s="8"/>
    </row>
    <row r="2435" spans="2:30" outlineLevel="5">
      <c r="B2435" s="3"/>
      <c r="C2435" s="1"/>
      <c r="D2435" s="1"/>
      <c r="E2435" s="1"/>
      <c r="F2435" s="1"/>
      <c r="G2435" s="1" t="s">
        <v>1553</v>
      </c>
      <c r="H2435" s="277">
        <v>42336</v>
      </c>
      <c r="I2435" s="1" t="s">
        <v>6764</v>
      </c>
      <c r="J2435" s="2" t="s">
        <v>86</v>
      </c>
      <c r="K2435" s="1" t="s">
        <v>36</v>
      </c>
      <c r="L2435" s="1" t="s">
        <v>20</v>
      </c>
      <c r="M2435" s="1" t="s">
        <v>21</v>
      </c>
      <c r="N2435" s="1" t="s">
        <v>11</v>
      </c>
      <c r="O2435" s="7">
        <v>52841.11</v>
      </c>
      <c r="P2435" s="7">
        <v>0</v>
      </c>
      <c r="Q2435" s="7">
        <f t="shared" si="104"/>
        <v>52841.11</v>
      </c>
      <c r="R2435" s="6" t="s">
        <v>31</v>
      </c>
      <c r="S2435" s="5" t="s">
        <v>32</v>
      </c>
      <c r="T2435" s="5" t="s">
        <v>6718</v>
      </c>
      <c r="U2435" s="5" t="s">
        <v>6719</v>
      </c>
      <c r="V2435" s="1" t="s">
        <v>28</v>
      </c>
      <c r="W2435" s="1" t="s">
        <v>6765</v>
      </c>
      <c r="X2435" s="1"/>
      <c r="Y2435" s="1"/>
      <c r="Z2435" s="4">
        <v>42336</v>
      </c>
      <c r="AA2435" s="1" t="s">
        <v>2</v>
      </c>
      <c r="AB2435" s="1" t="s">
        <v>4395</v>
      </c>
      <c r="AC2435" s="1" t="s">
        <v>6766</v>
      </c>
      <c r="AD2435" s="8"/>
    </row>
    <row r="2436" spans="2:30" outlineLevel="5">
      <c r="B2436" s="3"/>
      <c r="C2436" s="1"/>
      <c r="D2436" s="1"/>
      <c r="E2436" s="1"/>
      <c r="F2436" s="1"/>
      <c r="G2436" s="1" t="s">
        <v>1553</v>
      </c>
      <c r="H2436" s="277">
        <v>42338</v>
      </c>
      <c r="I2436" s="1" t="s">
        <v>6767</v>
      </c>
      <c r="J2436" s="2" t="s">
        <v>86</v>
      </c>
      <c r="K2436" s="1" t="s">
        <v>36</v>
      </c>
      <c r="L2436" s="1" t="s">
        <v>20</v>
      </c>
      <c r="M2436" s="1" t="s">
        <v>21</v>
      </c>
      <c r="N2436" s="1" t="s">
        <v>11</v>
      </c>
      <c r="O2436" s="7">
        <v>4560.74</v>
      </c>
      <c r="P2436" s="7">
        <v>0</v>
      </c>
      <c r="Q2436" s="7">
        <f t="shared" si="104"/>
        <v>4560.74</v>
      </c>
      <c r="R2436" s="6" t="s">
        <v>31</v>
      </c>
      <c r="S2436" s="5" t="s">
        <v>32</v>
      </c>
      <c r="T2436" s="5" t="s">
        <v>6718</v>
      </c>
      <c r="U2436" s="5" t="s">
        <v>6719</v>
      </c>
      <c r="V2436" s="1" t="s">
        <v>28</v>
      </c>
      <c r="W2436" s="1" t="s">
        <v>6768</v>
      </c>
      <c r="X2436" s="1"/>
      <c r="Y2436" s="1"/>
      <c r="Z2436" s="4">
        <v>42338</v>
      </c>
      <c r="AA2436" s="1" t="s">
        <v>2</v>
      </c>
      <c r="AB2436" s="1" t="s">
        <v>4395</v>
      </c>
      <c r="AC2436" s="1" t="s">
        <v>6769</v>
      </c>
      <c r="AD2436" s="8"/>
    </row>
    <row r="2437" spans="2:30" outlineLevel="5">
      <c r="B2437" s="3"/>
      <c r="C2437" s="1"/>
      <c r="D2437" s="1"/>
      <c r="E2437" s="1"/>
      <c r="F2437" s="1"/>
      <c r="G2437" s="1" t="s">
        <v>1553</v>
      </c>
      <c r="H2437" s="277">
        <v>42338</v>
      </c>
      <c r="I2437" s="1" t="s">
        <v>6770</v>
      </c>
      <c r="J2437" s="2" t="s">
        <v>86</v>
      </c>
      <c r="K2437" s="1" t="s">
        <v>36</v>
      </c>
      <c r="L2437" s="1" t="s">
        <v>20</v>
      </c>
      <c r="M2437" s="1" t="s">
        <v>21</v>
      </c>
      <c r="N2437" s="1" t="s">
        <v>11</v>
      </c>
      <c r="O2437" s="7">
        <v>2853.48</v>
      </c>
      <c r="P2437" s="7">
        <v>0</v>
      </c>
      <c r="Q2437" s="7">
        <f t="shared" si="104"/>
        <v>2853.48</v>
      </c>
      <c r="R2437" s="6" t="s">
        <v>31</v>
      </c>
      <c r="S2437" s="5" t="s">
        <v>32</v>
      </c>
      <c r="T2437" s="5" t="s">
        <v>6718</v>
      </c>
      <c r="U2437" s="5" t="s">
        <v>6719</v>
      </c>
      <c r="V2437" s="1" t="s">
        <v>28</v>
      </c>
      <c r="W2437" s="1" t="s">
        <v>6771</v>
      </c>
      <c r="X2437" s="1"/>
      <c r="Y2437" s="1"/>
      <c r="Z2437" s="4">
        <v>42338</v>
      </c>
      <c r="AA2437" s="1" t="s">
        <v>2</v>
      </c>
      <c r="AB2437" s="1" t="s">
        <v>6772</v>
      </c>
      <c r="AC2437" s="1" t="s">
        <v>6773</v>
      </c>
      <c r="AD2437" s="8"/>
    </row>
    <row r="2438" spans="2:30" outlineLevel="5">
      <c r="B2438" s="352"/>
      <c r="C2438" s="2"/>
      <c r="D2438" s="2"/>
      <c r="E2438" s="2"/>
      <c r="F2438" s="2"/>
      <c r="G2438" s="2"/>
      <c r="H2438" s="362"/>
      <c r="I2438" s="2"/>
      <c r="J2438" s="2" t="s">
        <v>86</v>
      </c>
      <c r="K2438" s="2"/>
      <c r="L2438" s="2"/>
      <c r="M2438" s="2"/>
      <c r="N2438" s="2"/>
      <c r="O2438" s="353"/>
      <c r="P2438" s="353"/>
      <c r="Q2438" s="353"/>
      <c r="R2438" s="354"/>
      <c r="S2438" s="355"/>
      <c r="T2438" s="355"/>
      <c r="U2438" s="355"/>
      <c r="V2438" s="2"/>
      <c r="W2438" s="2"/>
      <c r="X2438" s="2"/>
      <c r="Y2438" s="2"/>
      <c r="Z2438" s="356"/>
      <c r="AA2438" s="2"/>
      <c r="AB2438" s="2"/>
      <c r="AC2438" s="2"/>
      <c r="AD2438" s="357"/>
    </row>
    <row r="2439" spans="2:30" outlineLevel="4">
      <c r="B2439" s="352"/>
      <c r="C2439" s="2"/>
      <c r="D2439" s="2"/>
      <c r="E2439" s="2"/>
      <c r="F2439" s="2" t="s">
        <v>4204</v>
      </c>
      <c r="G2439" s="2" t="s">
        <v>4205</v>
      </c>
      <c r="H2439" s="362"/>
      <c r="I2439" s="2"/>
      <c r="J2439" s="2" t="s">
        <v>86</v>
      </c>
      <c r="K2439" s="2"/>
      <c r="L2439" s="2"/>
      <c r="M2439" s="2"/>
      <c r="N2439" s="2"/>
      <c r="O2439" s="353">
        <f>SUM(O2440:O2452)</f>
        <v>409021.77999999997</v>
      </c>
      <c r="P2439" s="353">
        <f>SUM(P2440:P2452)</f>
        <v>27</v>
      </c>
      <c r="Q2439" s="353">
        <f t="shared" ref="Q2439:Q2451" si="105">O2439-P2439</f>
        <v>408994.77999999997</v>
      </c>
      <c r="R2439" s="354"/>
      <c r="S2439" s="355"/>
      <c r="T2439" s="355"/>
      <c r="U2439" s="355"/>
      <c r="V2439" s="2"/>
      <c r="W2439" s="2"/>
      <c r="X2439" s="2"/>
      <c r="Y2439" s="2"/>
      <c r="Z2439" s="356"/>
      <c r="AA2439" s="2"/>
      <c r="AB2439" s="2"/>
      <c r="AC2439" s="2"/>
      <c r="AD2439" s="357"/>
    </row>
    <row r="2440" spans="2:30" outlineLevel="5">
      <c r="B2440" s="3"/>
      <c r="C2440" s="1"/>
      <c r="D2440" s="1"/>
      <c r="E2440" s="1"/>
      <c r="F2440" s="1"/>
      <c r="G2440" s="1" t="s">
        <v>1553</v>
      </c>
      <c r="H2440" s="277">
        <v>42356</v>
      </c>
      <c r="I2440" s="1" t="s">
        <v>6774</v>
      </c>
      <c r="J2440" s="2" t="s">
        <v>86</v>
      </c>
      <c r="K2440" s="1" t="s">
        <v>36</v>
      </c>
      <c r="L2440" s="1" t="s">
        <v>20</v>
      </c>
      <c r="M2440" s="1" t="s">
        <v>21</v>
      </c>
      <c r="N2440" s="1" t="s">
        <v>11</v>
      </c>
      <c r="O2440" s="7">
        <v>19594.689999999999</v>
      </c>
      <c r="P2440" s="7">
        <v>0</v>
      </c>
      <c r="Q2440" s="7">
        <f t="shared" si="105"/>
        <v>19594.689999999999</v>
      </c>
      <c r="R2440" s="6" t="s">
        <v>31</v>
      </c>
      <c r="S2440" s="5" t="s">
        <v>25</v>
      </c>
      <c r="T2440" s="5" t="s">
        <v>798</v>
      </c>
      <c r="U2440" s="5" t="s">
        <v>1391</v>
      </c>
      <c r="V2440" s="1" t="s">
        <v>28</v>
      </c>
      <c r="W2440" s="1" t="s">
        <v>6775</v>
      </c>
      <c r="X2440" s="1"/>
      <c r="Y2440" s="1"/>
      <c r="Z2440" s="4">
        <v>42356</v>
      </c>
      <c r="AA2440" s="1" t="s">
        <v>2</v>
      </c>
      <c r="AB2440" s="1" t="s">
        <v>4374</v>
      </c>
      <c r="AC2440" s="1" t="s">
        <v>6776</v>
      </c>
      <c r="AD2440" s="8"/>
    </row>
    <row r="2441" spans="2:30" outlineLevel="5">
      <c r="B2441" s="3"/>
      <c r="C2441" s="1"/>
      <c r="D2441" s="1"/>
      <c r="E2441" s="1"/>
      <c r="F2441" s="1"/>
      <c r="G2441" s="1" t="s">
        <v>1553</v>
      </c>
      <c r="H2441" s="277">
        <v>42356</v>
      </c>
      <c r="I2441" s="1" t="s">
        <v>6777</v>
      </c>
      <c r="J2441" s="2" t="s">
        <v>86</v>
      </c>
      <c r="K2441" s="1" t="s">
        <v>36</v>
      </c>
      <c r="L2441" s="1" t="s">
        <v>20</v>
      </c>
      <c r="M2441" s="1" t="s">
        <v>21</v>
      </c>
      <c r="N2441" s="1" t="s">
        <v>11</v>
      </c>
      <c r="O2441" s="7">
        <v>117678.93</v>
      </c>
      <c r="P2441" s="7">
        <v>0</v>
      </c>
      <c r="Q2441" s="7">
        <f t="shared" si="105"/>
        <v>117678.93</v>
      </c>
      <c r="R2441" s="6" t="s">
        <v>31</v>
      </c>
      <c r="S2441" s="5" t="s">
        <v>25</v>
      </c>
      <c r="T2441" s="5" t="s">
        <v>798</v>
      </c>
      <c r="U2441" s="5" t="s">
        <v>1391</v>
      </c>
      <c r="V2441" s="1" t="s">
        <v>28</v>
      </c>
      <c r="W2441" s="1" t="s">
        <v>6778</v>
      </c>
      <c r="X2441" s="1"/>
      <c r="Y2441" s="1"/>
      <c r="Z2441" s="4">
        <v>42356</v>
      </c>
      <c r="AA2441" s="1" t="s">
        <v>2</v>
      </c>
      <c r="AB2441" s="1" t="s">
        <v>4374</v>
      </c>
      <c r="AC2441" s="1" t="s">
        <v>6779</v>
      </c>
      <c r="AD2441" s="8"/>
    </row>
    <row r="2442" spans="2:30" outlineLevel="5">
      <c r="B2442" s="3"/>
      <c r="C2442" s="1"/>
      <c r="D2442" s="1"/>
      <c r="E2442" s="1"/>
      <c r="F2442" s="1"/>
      <c r="G2442" s="1" t="s">
        <v>1553</v>
      </c>
      <c r="H2442" s="277">
        <v>42356</v>
      </c>
      <c r="I2442" s="1" t="s">
        <v>6780</v>
      </c>
      <c r="J2442" s="2" t="s">
        <v>86</v>
      </c>
      <c r="K2442" s="1" t="s">
        <v>36</v>
      </c>
      <c r="L2442" s="1" t="s">
        <v>20</v>
      </c>
      <c r="M2442" s="1" t="s">
        <v>21</v>
      </c>
      <c r="N2442" s="1" t="s">
        <v>11</v>
      </c>
      <c r="O2442" s="7">
        <v>133011.9</v>
      </c>
      <c r="P2442" s="7">
        <v>0</v>
      </c>
      <c r="Q2442" s="7">
        <f t="shared" si="105"/>
        <v>133011.9</v>
      </c>
      <c r="R2442" s="6" t="s">
        <v>31</v>
      </c>
      <c r="S2442" s="5" t="s">
        <v>25</v>
      </c>
      <c r="T2442" s="5" t="s">
        <v>797</v>
      </c>
      <c r="U2442" s="5" t="s">
        <v>87</v>
      </c>
      <c r="V2442" s="1" t="s">
        <v>28</v>
      </c>
      <c r="W2442" s="1" t="s">
        <v>6781</v>
      </c>
      <c r="X2442" s="1"/>
      <c r="Y2442" s="1"/>
      <c r="Z2442" s="4">
        <v>42356</v>
      </c>
      <c r="AA2442" s="1" t="s">
        <v>2</v>
      </c>
      <c r="AB2442" s="1" t="s">
        <v>4374</v>
      </c>
      <c r="AC2442" s="1" t="s">
        <v>6782</v>
      </c>
      <c r="AD2442" s="8"/>
    </row>
    <row r="2443" spans="2:30" outlineLevel="5">
      <c r="B2443" s="3"/>
      <c r="C2443" s="1"/>
      <c r="D2443" s="1"/>
      <c r="E2443" s="1"/>
      <c r="F2443" s="1"/>
      <c r="G2443" s="1" t="s">
        <v>1553</v>
      </c>
      <c r="H2443" s="277">
        <v>42356</v>
      </c>
      <c r="I2443" s="1" t="s">
        <v>6783</v>
      </c>
      <c r="J2443" s="2" t="s">
        <v>86</v>
      </c>
      <c r="K2443" s="1" t="s">
        <v>36</v>
      </c>
      <c r="L2443" s="1" t="s">
        <v>20</v>
      </c>
      <c r="M2443" s="1" t="s">
        <v>21</v>
      </c>
      <c r="N2443" s="1" t="s">
        <v>11</v>
      </c>
      <c r="O2443" s="7">
        <v>14387.62</v>
      </c>
      <c r="P2443" s="7">
        <v>0</v>
      </c>
      <c r="Q2443" s="7">
        <f t="shared" si="105"/>
        <v>14387.62</v>
      </c>
      <c r="R2443" s="6" t="s">
        <v>31</v>
      </c>
      <c r="S2443" s="5" t="s">
        <v>25</v>
      </c>
      <c r="T2443" s="5" t="s">
        <v>797</v>
      </c>
      <c r="U2443" s="5" t="s">
        <v>87</v>
      </c>
      <c r="V2443" s="1" t="s">
        <v>28</v>
      </c>
      <c r="W2443" s="1" t="s">
        <v>6784</v>
      </c>
      <c r="X2443" s="1"/>
      <c r="Y2443" s="1"/>
      <c r="Z2443" s="4">
        <v>42356</v>
      </c>
      <c r="AA2443" s="1" t="s">
        <v>2</v>
      </c>
      <c r="AB2443" s="1" t="s">
        <v>4374</v>
      </c>
      <c r="AC2443" s="1" t="s">
        <v>6785</v>
      </c>
      <c r="AD2443" s="8"/>
    </row>
    <row r="2444" spans="2:30" outlineLevel="5">
      <c r="B2444" s="3"/>
      <c r="C2444" s="1"/>
      <c r="D2444" s="1"/>
      <c r="E2444" s="1"/>
      <c r="F2444" s="1"/>
      <c r="G2444" s="1" t="s">
        <v>1553</v>
      </c>
      <c r="H2444" s="277">
        <v>42366</v>
      </c>
      <c r="I2444" s="1" t="s">
        <v>6786</v>
      </c>
      <c r="J2444" s="2" t="s">
        <v>86</v>
      </c>
      <c r="K2444" s="1" t="s">
        <v>36</v>
      </c>
      <c r="L2444" s="1" t="s">
        <v>34</v>
      </c>
      <c r="M2444" s="1" t="s">
        <v>21</v>
      </c>
      <c r="N2444" s="1" t="s">
        <v>11</v>
      </c>
      <c r="O2444" s="7">
        <v>13432.17</v>
      </c>
      <c r="P2444" s="7">
        <v>0</v>
      </c>
      <c r="Q2444" s="7">
        <f t="shared" si="105"/>
        <v>13432.17</v>
      </c>
      <c r="R2444" s="6" t="s">
        <v>31</v>
      </c>
      <c r="S2444" s="5" t="s">
        <v>32</v>
      </c>
      <c r="T2444" s="5" t="s">
        <v>6718</v>
      </c>
      <c r="U2444" s="5" t="s">
        <v>6719</v>
      </c>
      <c r="V2444" s="1" t="s">
        <v>28</v>
      </c>
      <c r="W2444" s="1" t="s">
        <v>6787</v>
      </c>
      <c r="X2444" s="1"/>
      <c r="Y2444" s="1"/>
      <c r="Z2444" s="4">
        <v>42366</v>
      </c>
      <c r="AA2444" s="1" t="s">
        <v>2</v>
      </c>
      <c r="AB2444" s="1" t="s">
        <v>6787</v>
      </c>
      <c r="AC2444" s="1" t="s">
        <v>6788</v>
      </c>
      <c r="AD2444" s="8"/>
    </row>
    <row r="2445" spans="2:30" outlineLevel="5">
      <c r="B2445" s="3"/>
      <c r="C2445" s="1"/>
      <c r="D2445" s="1"/>
      <c r="E2445" s="1"/>
      <c r="F2445" s="1"/>
      <c r="G2445" s="1" t="s">
        <v>1553</v>
      </c>
      <c r="H2445" s="277">
        <v>42360</v>
      </c>
      <c r="I2445" s="1" t="s">
        <v>4578</v>
      </c>
      <c r="J2445" s="2" t="s">
        <v>86</v>
      </c>
      <c r="K2445" s="1" t="s">
        <v>36</v>
      </c>
      <c r="L2445" s="1" t="s">
        <v>20</v>
      </c>
      <c r="M2445" s="1" t="s">
        <v>21</v>
      </c>
      <c r="N2445" s="1" t="s">
        <v>11</v>
      </c>
      <c r="O2445" s="7">
        <v>15587</v>
      </c>
      <c r="P2445" s="7">
        <v>0</v>
      </c>
      <c r="Q2445" s="7">
        <f t="shared" si="105"/>
        <v>15587</v>
      </c>
      <c r="R2445" s="6" t="s">
        <v>31</v>
      </c>
      <c r="S2445" s="5" t="s">
        <v>25</v>
      </c>
      <c r="T2445" s="5" t="s">
        <v>797</v>
      </c>
      <c r="U2445" s="5" t="s">
        <v>87</v>
      </c>
      <c r="V2445" s="1" t="s">
        <v>28</v>
      </c>
      <c r="W2445" s="1" t="s">
        <v>4579</v>
      </c>
      <c r="X2445" s="1"/>
      <c r="Y2445" s="1"/>
      <c r="Z2445" s="4">
        <v>42360</v>
      </c>
      <c r="AA2445" s="1" t="s">
        <v>2</v>
      </c>
      <c r="AB2445" s="1" t="s">
        <v>4580</v>
      </c>
      <c r="AC2445" s="1" t="s">
        <v>4581</v>
      </c>
      <c r="AD2445" s="8"/>
    </row>
    <row r="2446" spans="2:30" outlineLevel="5">
      <c r="B2446" s="3"/>
      <c r="C2446" s="1"/>
      <c r="D2446" s="1"/>
      <c r="E2446" s="1"/>
      <c r="F2446" s="1"/>
      <c r="G2446" s="1" t="s">
        <v>1553</v>
      </c>
      <c r="H2446" s="277">
        <v>42360</v>
      </c>
      <c r="I2446" s="1" t="s">
        <v>6789</v>
      </c>
      <c r="J2446" s="2" t="s">
        <v>86</v>
      </c>
      <c r="K2446" s="1" t="s">
        <v>36</v>
      </c>
      <c r="L2446" s="1" t="s">
        <v>20</v>
      </c>
      <c r="M2446" s="1" t="s">
        <v>21</v>
      </c>
      <c r="N2446" s="1" t="s">
        <v>11</v>
      </c>
      <c r="O2446" s="7">
        <v>8720</v>
      </c>
      <c r="P2446" s="7">
        <v>0</v>
      </c>
      <c r="Q2446" s="7">
        <f t="shared" si="105"/>
        <v>8720</v>
      </c>
      <c r="R2446" s="6" t="s">
        <v>31</v>
      </c>
      <c r="S2446" s="5" t="s">
        <v>32</v>
      </c>
      <c r="T2446" s="5" t="s">
        <v>3845</v>
      </c>
      <c r="U2446" s="5" t="s">
        <v>3846</v>
      </c>
      <c r="V2446" s="1" t="s">
        <v>28</v>
      </c>
      <c r="W2446" s="1" t="s">
        <v>6790</v>
      </c>
      <c r="X2446" s="1"/>
      <c r="Y2446" s="1"/>
      <c r="Z2446" s="4">
        <v>42360</v>
      </c>
      <c r="AA2446" s="1" t="s">
        <v>2</v>
      </c>
      <c r="AB2446" s="1" t="s">
        <v>6791</v>
      </c>
      <c r="AC2446" s="1" t="s">
        <v>6792</v>
      </c>
      <c r="AD2446" s="8"/>
    </row>
    <row r="2447" spans="2:30" outlineLevel="5">
      <c r="B2447" s="3"/>
      <c r="C2447" s="1"/>
      <c r="D2447" s="1"/>
      <c r="E2447" s="1"/>
      <c r="F2447" s="1"/>
      <c r="G2447" s="1" t="s">
        <v>1553</v>
      </c>
      <c r="H2447" s="277">
        <v>42367</v>
      </c>
      <c r="I2447" s="1" t="s">
        <v>6793</v>
      </c>
      <c r="J2447" s="2" t="s">
        <v>86</v>
      </c>
      <c r="K2447" s="1" t="s">
        <v>36</v>
      </c>
      <c r="L2447" s="1" t="s">
        <v>20</v>
      </c>
      <c r="M2447" s="1" t="s">
        <v>21</v>
      </c>
      <c r="N2447" s="1" t="s">
        <v>11</v>
      </c>
      <c r="O2447" s="7">
        <v>15040.56</v>
      </c>
      <c r="P2447" s="7">
        <v>0</v>
      </c>
      <c r="Q2447" s="7">
        <f t="shared" si="105"/>
        <v>15040.56</v>
      </c>
      <c r="R2447" s="6" t="s">
        <v>31</v>
      </c>
      <c r="S2447" s="5" t="s">
        <v>32</v>
      </c>
      <c r="T2447" s="5" t="s">
        <v>6718</v>
      </c>
      <c r="U2447" s="5" t="s">
        <v>6719</v>
      </c>
      <c r="V2447" s="1" t="s">
        <v>28</v>
      </c>
      <c r="W2447" s="1" t="s">
        <v>6794</v>
      </c>
      <c r="X2447" s="1"/>
      <c r="Y2447" s="1"/>
      <c r="Z2447" s="4">
        <v>42367</v>
      </c>
      <c r="AA2447" s="1" t="s">
        <v>2</v>
      </c>
      <c r="AB2447" s="1" t="s">
        <v>4374</v>
      </c>
      <c r="AC2447" s="1" t="s">
        <v>6795</v>
      </c>
      <c r="AD2447" s="8"/>
    </row>
    <row r="2448" spans="2:30" outlineLevel="5">
      <c r="B2448" s="3"/>
      <c r="C2448" s="1"/>
      <c r="D2448" s="1"/>
      <c r="E2448" s="1"/>
      <c r="F2448" s="1"/>
      <c r="G2448" s="1" t="s">
        <v>1553</v>
      </c>
      <c r="H2448" s="277">
        <v>42367</v>
      </c>
      <c r="I2448" s="1" t="s">
        <v>6796</v>
      </c>
      <c r="J2448" s="2" t="s">
        <v>86</v>
      </c>
      <c r="K2448" s="1" t="s">
        <v>36</v>
      </c>
      <c r="L2448" s="1" t="s">
        <v>20</v>
      </c>
      <c r="M2448" s="1" t="s">
        <v>21</v>
      </c>
      <c r="N2448" s="1" t="s">
        <v>11</v>
      </c>
      <c r="O2448" s="7">
        <v>1600.04</v>
      </c>
      <c r="P2448" s="7">
        <v>0</v>
      </c>
      <c r="Q2448" s="7">
        <f t="shared" si="105"/>
        <v>1600.04</v>
      </c>
      <c r="R2448" s="6" t="s">
        <v>31</v>
      </c>
      <c r="S2448" s="5" t="s">
        <v>32</v>
      </c>
      <c r="T2448" s="5" t="s">
        <v>6718</v>
      </c>
      <c r="U2448" s="5" t="s">
        <v>6719</v>
      </c>
      <c r="V2448" s="1" t="s">
        <v>28</v>
      </c>
      <c r="W2448" s="1" t="s">
        <v>6797</v>
      </c>
      <c r="X2448" s="1"/>
      <c r="Y2448" s="1"/>
      <c r="Z2448" s="4">
        <v>42367</v>
      </c>
      <c r="AA2448" s="1" t="s">
        <v>2</v>
      </c>
      <c r="AB2448" s="1" t="s">
        <v>4374</v>
      </c>
      <c r="AC2448" s="1" t="s">
        <v>6798</v>
      </c>
      <c r="AD2448" s="8"/>
    </row>
    <row r="2449" spans="2:30" outlineLevel="5">
      <c r="B2449" s="3"/>
      <c r="C2449" s="1"/>
      <c r="D2449" s="1"/>
      <c r="E2449" s="1"/>
      <c r="F2449" s="1"/>
      <c r="G2449" s="1" t="s">
        <v>1553</v>
      </c>
      <c r="H2449" s="277">
        <v>42367</v>
      </c>
      <c r="I2449" s="1" t="s">
        <v>6799</v>
      </c>
      <c r="J2449" s="2" t="s">
        <v>86</v>
      </c>
      <c r="K2449" s="1" t="s">
        <v>36</v>
      </c>
      <c r="L2449" s="1" t="s">
        <v>20</v>
      </c>
      <c r="M2449" s="1" t="s">
        <v>21</v>
      </c>
      <c r="N2449" s="1" t="s">
        <v>11</v>
      </c>
      <c r="O2449" s="7">
        <v>64406.35</v>
      </c>
      <c r="P2449" s="7">
        <v>0</v>
      </c>
      <c r="Q2449" s="7">
        <f t="shared" si="105"/>
        <v>64406.35</v>
      </c>
      <c r="R2449" s="6" t="s">
        <v>31</v>
      </c>
      <c r="S2449" s="5" t="s">
        <v>32</v>
      </c>
      <c r="T2449" s="5" t="s">
        <v>6718</v>
      </c>
      <c r="U2449" s="5" t="s">
        <v>6719</v>
      </c>
      <c r="V2449" s="1" t="s">
        <v>28</v>
      </c>
      <c r="W2449" s="1" t="s">
        <v>6800</v>
      </c>
      <c r="X2449" s="1"/>
      <c r="Y2449" s="1"/>
      <c r="Z2449" s="4">
        <v>42367</v>
      </c>
      <c r="AA2449" s="1" t="s">
        <v>2</v>
      </c>
      <c r="AB2449" s="1" t="s">
        <v>4374</v>
      </c>
      <c r="AC2449" s="1" t="s">
        <v>6801</v>
      </c>
      <c r="AD2449" s="8"/>
    </row>
    <row r="2450" spans="2:30" outlineLevel="5">
      <c r="B2450" s="3"/>
      <c r="C2450" s="1"/>
      <c r="D2450" s="1"/>
      <c r="E2450" s="1"/>
      <c r="F2450" s="1"/>
      <c r="G2450" s="1" t="s">
        <v>1553</v>
      </c>
      <c r="H2450" s="4">
        <v>42369</v>
      </c>
      <c r="I2450" s="1" t="s">
        <v>7792</v>
      </c>
      <c r="J2450" s="2" t="s">
        <v>86</v>
      </c>
      <c r="K2450" s="1" t="s">
        <v>36</v>
      </c>
      <c r="L2450" s="1" t="s">
        <v>20</v>
      </c>
      <c r="M2450" s="1" t="s">
        <v>21</v>
      </c>
      <c r="N2450" s="1" t="s">
        <v>11</v>
      </c>
      <c r="O2450" s="7">
        <v>5562.52</v>
      </c>
      <c r="P2450" s="7">
        <v>0</v>
      </c>
      <c r="Q2450" s="7">
        <f t="shared" si="105"/>
        <v>5562.52</v>
      </c>
      <c r="R2450" s="6" t="s">
        <v>31</v>
      </c>
      <c r="S2450" s="5" t="s">
        <v>32</v>
      </c>
      <c r="T2450" s="5" t="s">
        <v>6718</v>
      </c>
      <c r="U2450" s="5" t="s">
        <v>6719</v>
      </c>
      <c r="V2450" s="1" t="s">
        <v>28</v>
      </c>
      <c r="W2450" s="1" t="s">
        <v>7793</v>
      </c>
      <c r="X2450" s="1"/>
      <c r="Y2450" s="1"/>
      <c r="Z2450" s="4">
        <v>42369</v>
      </c>
      <c r="AA2450" s="1" t="s">
        <v>2</v>
      </c>
      <c r="AB2450" s="1" t="s">
        <v>4374</v>
      </c>
      <c r="AC2450" s="1" t="s">
        <v>7794</v>
      </c>
      <c r="AD2450" s="8"/>
    </row>
    <row r="2451" spans="2:30" ht="15" customHeight="1" outlineLevel="5">
      <c r="B2451" s="3"/>
      <c r="C2451" s="1"/>
      <c r="D2451" s="1"/>
      <c r="E2451" s="1"/>
      <c r="F2451" s="1"/>
      <c r="G2451" s="1" t="s">
        <v>1553</v>
      </c>
      <c r="H2451" s="4">
        <v>42369</v>
      </c>
      <c r="I2451" s="1" t="s">
        <v>7795</v>
      </c>
      <c r="J2451" s="2" t="s">
        <v>86</v>
      </c>
      <c r="K2451" s="1" t="s">
        <v>9</v>
      </c>
      <c r="L2451" s="1" t="s">
        <v>10</v>
      </c>
      <c r="M2451" s="1" t="s">
        <v>10</v>
      </c>
      <c r="N2451" s="1" t="s">
        <v>11</v>
      </c>
      <c r="O2451" s="7">
        <v>0</v>
      </c>
      <c r="P2451" s="7">
        <v>27</v>
      </c>
      <c r="Q2451" s="7">
        <f t="shared" si="105"/>
        <v>-27</v>
      </c>
      <c r="R2451" s="6" t="s">
        <v>1</v>
      </c>
      <c r="S2451" s="5" t="s">
        <v>4</v>
      </c>
      <c r="T2451" s="5"/>
      <c r="U2451" s="5" t="s">
        <v>619</v>
      </c>
      <c r="V2451" s="1"/>
      <c r="W2451" s="1"/>
      <c r="X2451" s="1"/>
      <c r="Y2451" s="1"/>
      <c r="Z2451" s="4">
        <v>42369</v>
      </c>
      <c r="AA2451" s="1"/>
      <c r="AB2451" s="1"/>
      <c r="AC2451" s="1"/>
      <c r="AD2451" s="8" t="s">
        <v>7796</v>
      </c>
    </row>
    <row r="2452" spans="2:30" outlineLevel="4">
      <c r="B2452" s="352"/>
      <c r="C2452" s="2"/>
      <c r="D2452" s="2"/>
      <c r="E2452" s="2"/>
      <c r="F2452" s="2"/>
      <c r="G2452" s="2"/>
      <c r="H2452" s="362"/>
      <c r="I2452" s="2"/>
      <c r="J2452" s="2" t="s">
        <v>86</v>
      </c>
      <c r="K2452" s="2"/>
      <c r="L2452" s="2"/>
      <c r="M2452" s="2"/>
      <c r="N2452" s="2"/>
      <c r="O2452" s="353"/>
      <c r="P2452" s="353"/>
      <c r="Q2452" s="353"/>
      <c r="R2452" s="354"/>
      <c r="S2452" s="355"/>
      <c r="T2452" s="355"/>
      <c r="U2452" s="355"/>
      <c r="V2452" s="2"/>
      <c r="W2452" s="2"/>
      <c r="X2452" s="2"/>
      <c r="Y2452" s="2"/>
      <c r="Z2452" s="356"/>
      <c r="AA2452" s="2"/>
      <c r="AB2452" s="2"/>
      <c r="AC2452" s="2"/>
      <c r="AD2452" s="357"/>
    </row>
    <row r="2453" spans="2:30" outlineLevel="3">
      <c r="B2453" s="352"/>
      <c r="C2453" s="2"/>
      <c r="D2453" s="2"/>
      <c r="E2453" s="2" t="s">
        <v>88</v>
      </c>
      <c r="F2453" s="2" t="s">
        <v>38</v>
      </c>
      <c r="G2453" s="2"/>
      <c r="H2453" s="362"/>
      <c r="I2453" s="2"/>
      <c r="J2453" s="2" t="s">
        <v>88</v>
      </c>
      <c r="K2453" s="2"/>
      <c r="L2453" s="2"/>
      <c r="M2453" s="2"/>
      <c r="N2453" s="2"/>
      <c r="O2453" s="353">
        <f>SUM(O2454:O2889)/2</f>
        <v>17248966.59</v>
      </c>
      <c r="P2453" s="353">
        <f>SUM(P2454:P2889)/2</f>
        <v>633715.24</v>
      </c>
      <c r="Q2453" s="353">
        <f>O2453-P2453</f>
        <v>16615251.35</v>
      </c>
      <c r="R2453" s="354"/>
      <c r="S2453" s="355"/>
      <c r="T2453" s="355"/>
      <c r="U2453" s="355"/>
      <c r="V2453" s="2"/>
      <c r="W2453" s="2"/>
      <c r="X2453" s="2"/>
      <c r="Y2453" s="2"/>
      <c r="Z2453" s="356"/>
      <c r="AA2453" s="2"/>
      <c r="AB2453" s="2"/>
      <c r="AC2453" s="2"/>
      <c r="AD2453" s="357"/>
    </row>
    <row r="2454" spans="2:30" outlineLevel="4">
      <c r="B2454" s="352"/>
      <c r="C2454" s="2"/>
      <c r="D2454" s="2"/>
      <c r="E2454" s="2"/>
      <c r="F2454" s="2" t="s">
        <v>12</v>
      </c>
      <c r="G2454" s="2" t="s">
        <v>13</v>
      </c>
      <c r="H2454" s="362"/>
      <c r="I2454" s="2"/>
      <c r="J2454" s="2" t="s">
        <v>88</v>
      </c>
      <c r="K2454" s="2"/>
      <c r="L2454" s="2"/>
      <c r="M2454" s="2"/>
      <c r="N2454" s="2"/>
      <c r="O2454" s="353">
        <f>SUM(O2455:O2546)</f>
        <v>13536810.860000003</v>
      </c>
      <c r="P2454" s="353">
        <f>SUM(P2455:P2546)</f>
        <v>0</v>
      </c>
      <c r="Q2454" s="353">
        <f>O2454-P2454</f>
        <v>13536810.860000003</v>
      </c>
      <c r="R2454" s="354"/>
      <c r="S2454" s="355"/>
      <c r="T2454" s="355"/>
      <c r="U2454" s="355"/>
      <c r="V2454" s="2"/>
      <c r="W2454" s="2"/>
      <c r="X2454" s="2"/>
      <c r="Y2454" s="2"/>
      <c r="Z2454" s="356"/>
      <c r="AA2454" s="2"/>
      <c r="AB2454" s="2"/>
      <c r="AC2454" s="2"/>
      <c r="AD2454" s="357"/>
    </row>
    <row r="2455" spans="2:30" s="21" customFormat="1" ht="15" customHeight="1">
      <c r="B2455" s="109"/>
      <c r="C2455" s="110"/>
      <c r="D2455" s="110"/>
      <c r="E2455" s="110"/>
      <c r="F2455" s="110"/>
      <c r="G2455" s="110" t="s">
        <v>1553</v>
      </c>
      <c r="H2455" s="274">
        <v>42005</v>
      </c>
      <c r="I2455" s="110" t="s">
        <v>14</v>
      </c>
      <c r="J2455" s="111" t="s">
        <v>88</v>
      </c>
      <c r="K2455" s="110" t="s">
        <v>9</v>
      </c>
      <c r="L2455" s="110" t="s">
        <v>10</v>
      </c>
      <c r="M2455" s="110" t="s">
        <v>10</v>
      </c>
      <c r="N2455" s="110" t="s">
        <v>11</v>
      </c>
      <c r="O2455" s="9">
        <v>540</v>
      </c>
      <c r="P2455" s="9">
        <v>0</v>
      </c>
      <c r="Q2455" s="9">
        <f t="shared" ref="Q2455:Q2518" si="106">O2455-P2455</f>
        <v>540</v>
      </c>
      <c r="R2455" s="112" t="s">
        <v>1</v>
      </c>
      <c r="S2455" s="113" t="s">
        <v>4</v>
      </c>
      <c r="T2455" s="113"/>
      <c r="U2455" s="113" t="s">
        <v>677</v>
      </c>
      <c r="V2455" s="110"/>
      <c r="W2455" s="110"/>
      <c r="X2455" s="110"/>
      <c r="Y2455" s="110"/>
      <c r="Z2455" s="274">
        <v>42005</v>
      </c>
      <c r="AA2455" s="110"/>
      <c r="AB2455" s="110"/>
      <c r="AC2455" s="110"/>
      <c r="AD2455" s="115" t="s">
        <v>1554</v>
      </c>
    </row>
    <row r="2456" spans="2:30" s="21" customFormat="1" ht="15" customHeight="1">
      <c r="B2456" s="109"/>
      <c r="C2456" s="110"/>
      <c r="D2456" s="110"/>
      <c r="E2456" s="110"/>
      <c r="F2456" s="110"/>
      <c r="G2456" s="110" t="s">
        <v>1553</v>
      </c>
      <c r="H2456" s="274">
        <v>42005</v>
      </c>
      <c r="I2456" s="110" t="s">
        <v>14</v>
      </c>
      <c r="J2456" s="111" t="s">
        <v>88</v>
      </c>
      <c r="K2456" s="110" t="s">
        <v>9</v>
      </c>
      <c r="L2456" s="110" t="s">
        <v>10</v>
      </c>
      <c r="M2456" s="110" t="s">
        <v>10</v>
      </c>
      <c r="N2456" s="110" t="s">
        <v>11</v>
      </c>
      <c r="O2456" s="9">
        <v>-10270.879999999999</v>
      </c>
      <c r="P2456" s="9">
        <v>0</v>
      </c>
      <c r="Q2456" s="9">
        <f t="shared" si="106"/>
        <v>-10270.879999999999</v>
      </c>
      <c r="R2456" s="112" t="s">
        <v>1</v>
      </c>
      <c r="S2456" s="113" t="s">
        <v>4</v>
      </c>
      <c r="T2456" s="113"/>
      <c r="U2456" s="113" t="s">
        <v>619</v>
      </c>
      <c r="V2456" s="110"/>
      <c r="W2456" s="110"/>
      <c r="X2456" s="110"/>
      <c r="Y2456" s="110"/>
      <c r="Z2456" s="274">
        <v>42005</v>
      </c>
      <c r="AA2456" s="110"/>
      <c r="AB2456" s="110"/>
      <c r="AC2456" s="110"/>
      <c r="AD2456" s="115" t="s">
        <v>1554</v>
      </c>
    </row>
    <row r="2457" spans="2:30" s="21" customFormat="1" ht="15" customHeight="1">
      <c r="B2457" s="109"/>
      <c r="C2457" s="110"/>
      <c r="D2457" s="110"/>
      <c r="E2457" s="110"/>
      <c r="F2457" s="110"/>
      <c r="G2457" s="110" t="s">
        <v>1553</v>
      </c>
      <c r="H2457" s="274">
        <v>42005</v>
      </c>
      <c r="I2457" s="110" t="s">
        <v>14</v>
      </c>
      <c r="J2457" s="111" t="s">
        <v>88</v>
      </c>
      <c r="K2457" s="110" t="s">
        <v>9</v>
      </c>
      <c r="L2457" s="110" t="s">
        <v>10</v>
      </c>
      <c r="M2457" s="110" t="s">
        <v>10</v>
      </c>
      <c r="N2457" s="110" t="s">
        <v>11</v>
      </c>
      <c r="O2457" s="9">
        <v>91824.67</v>
      </c>
      <c r="P2457" s="9">
        <v>0</v>
      </c>
      <c r="Q2457" s="9">
        <f t="shared" si="106"/>
        <v>91824.67</v>
      </c>
      <c r="R2457" s="112" t="s">
        <v>1</v>
      </c>
      <c r="S2457" s="113" t="s">
        <v>4</v>
      </c>
      <c r="T2457" s="113"/>
      <c r="U2457" s="113" t="s">
        <v>620</v>
      </c>
      <c r="V2457" s="110"/>
      <c r="W2457" s="110"/>
      <c r="X2457" s="110"/>
      <c r="Y2457" s="110"/>
      <c r="Z2457" s="274">
        <v>42005</v>
      </c>
      <c r="AA2457" s="110"/>
      <c r="AB2457" s="110"/>
      <c r="AC2457" s="110"/>
      <c r="AD2457" s="115" t="s">
        <v>1554</v>
      </c>
    </row>
    <row r="2458" spans="2:30" s="21" customFormat="1" ht="15" customHeight="1">
      <c r="B2458" s="109"/>
      <c r="C2458" s="110"/>
      <c r="D2458" s="110"/>
      <c r="E2458" s="110"/>
      <c r="F2458" s="110"/>
      <c r="G2458" s="110" t="s">
        <v>1553</v>
      </c>
      <c r="H2458" s="274">
        <v>42005</v>
      </c>
      <c r="I2458" s="110" t="s">
        <v>14</v>
      </c>
      <c r="J2458" s="111" t="s">
        <v>88</v>
      </c>
      <c r="K2458" s="110" t="s">
        <v>9</v>
      </c>
      <c r="L2458" s="110" t="s">
        <v>10</v>
      </c>
      <c r="M2458" s="110" t="s">
        <v>10</v>
      </c>
      <c r="N2458" s="110" t="s">
        <v>11</v>
      </c>
      <c r="O2458" s="9">
        <v>447.64</v>
      </c>
      <c r="P2458" s="9">
        <v>0</v>
      </c>
      <c r="Q2458" s="9">
        <f t="shared" si="106"/>
        <v>447.64</v>
      </c>
      <c r="R2458" s="112" t="s">
        <v>1</v>
      </c>
      <c r="S2458" s="113" t="s">
        <v>4</v>
      </c>
      <c r="T2458" s="113"/>
      <c r="U2458" s="113" t="s">
        <v>679</v>
      </c>
      <c r="V2458" s="110"/>
      <c r="W2458" s="110"/>
      <c r="X2458" s="110"/>
      <c r="Y2458" s="110"/>
      <c r="Z2458" s="274">
        <v>42005</v>
      </c>
      <c r="AA2458" s="110"/>
      <c r="AB2458" s="110"/>
      <c r="AC2458" s="110"/>
      <c r="AD2458" s="115" t="s">
        <v>1554</v>
      </c>
    </row>
    <row r="2459" spans="2:30" s="21" customFormat="1" ht="15" customHeight="1">
      <c r="B2459" s="109"/>
      <c r="C2459" s="110"/>
      <c r="D2459" s="110"/>
      <c r="E2459" s="110"/>
      <c r="F2459" s="110"/>
      <c r="G2459" s="110" t="s">
        <v>1553</v>
      </c>
      <c r="H2459" s="274">
        <v>42005</v>
      </c>
      <c r="I2459" s="110" t="s">
        <v>14</v>
      </c>
      <c r="J2459" s="111" t="s">
        <v>88</v>
      </c>
      <c r="K2459" s="110" t="s">
        <v>9</v>
      </c>
      <c r="L2459" s="110" t="s">
        <v>10</v>
      </c>
      <c r="M2459" s="110" t="s">
        <v>10</v>
      </c>
      <c r="N2459" s="110" t="s">
        <v>11</v>
      </c>
      <c r="O2459" s="9">
        <v>4661.8</v>
      </c>
      <c r="P2459" s="9">
        <v>0</v>
      </c>
      <c r="Q2459" s="9">
        <f t="shared" si="106"/>
        <v>4661.8</v>
      </c>
      <c r="R2459" s="112" t="s">
        <v>1</v>
      </c>
      <c r="S2459" s="113" t="s">
        <v>4</v>
      </c>
      <c r="T2459" s="113"/>
      <c r="U2459" s="113" t="s">
        <v>621</v>
      </c>
      <c r="V2459" s="110"/>
      <c r="W2459" s="110"/>
      <c r="X2459" s="110"/>
      <c r="Y2459" s="110"/>
      <c r="Z2459" s="274">
        <v>42005</v>
      </c>
      <c r="AA2459" s="110"/>
      <c r="AB2459" s="110"/>
      <c r="AC2459" s="110"/>
      <c r="AD2459" s="115" t="s">
        <v>1554</v>
      </c>
    </row>
    <row r="2460" spans="2:30" s="21" customFormat="1" ht="15" customHeight="1">
      <c r="B2460" s="109"/>
      <c r="C2460" s="110"/>
      <c r="D2460" s="110"/>
      <c r="E2460" s="110"/>
      <c r="F2460" s="110"/>
      <c r="G2460" s="110" t="s">
        <v>1553</v>
      </c>
      <c r="H2460" s="274">
        <v>42005</v>
      </c>
      <c r="I2460" s="110" t="s">
        <v>14</v>
      </c>
      <c r="J2460" s="111" t="s">
        <v>88</v>
      </c>
      <c r="K2460" s="110" t="s">
        <v>9</v>
      </c>
      <c r="L2460" s="110" t="s">
        <v>10</v>
      </c>
      <c r="M2460" s="110" t="s">
        <v>10</v>
      </c>
      <c r="N2460" s="110" t="s">
        <v>11</v>
      </c>
      <c r="O2460" s="9">
        <v>360576.41</v>
      </c>
      <c r="P2460" s="9">
        <v>0</v>
      </c>
      <c r="Q2460" s="9">
        <f t="shared" si="106"/>
        <v>360576.41</v>
      </c>
      <c r="R2460" s="112" t="s">
        <v>1</v>
      </c>
      <c r="S2460" s="113" t="s">
        <v>4</v>
      </c>
      <c r="T2460" s="113"/>
      <c r="U2460" s="113" t="s">
        <v>622</v>
      </c>
      <c r="V2460" s="110"/>
      <c r="W2460" s="110"/>
      <c r="X2460" s="110"/>
      <c r="Y2460" s="110"/>
      <c r="Z2460" s="274">
        <v>42005</v>
      </c>
      <c r="AA2460" s="110"/>
      <c r="AB2460" s="110"/>
      <c r="AC2460" s="110"/>
      <c r="AD2460" s="115" t="s">
        <v>1554</v>
      </c>
    </row>
    <row r="2461" spans="2:30" s="21" customFormat="1" ht="15" customHeight="1">
      <c r="B2461" s="109"/>
      <c r="C2461" s="110"/>
      <c r="D2461" s="110"/>
      <c r="E2461" s="110"/>
      <c r="F2461" s="110"/>
      <c r="G2461" s="110" t="s">
        <v>1553</v>
      </c>
      <c r="H2461" s="274">
        <v>42005</v>
      </c>
      <c r="I2461" s="110" t="s">
        <v>14</v>
      </c>
      <c r="J2461" s="111" t="s">
        <v>88</v>
      </c>
      <c r="K2461" s="110" t="s">
        <v>9</v>
      </c>
      <c r="L2461" s="110" t="s">
        <v>10</v>
      </c>
      <c r="M2461" s="110" t="s">
        <v>10</v>
      </c>
      <c r="N2461" s="110" t="s">
        <v>11</v>
      </c>
      <c r="O2461" s="9">
        <v>64809.440000000002</v>
      </c>
      <c r="P2461" s="9">
        <v>0</v>
      </c>
      <c r="Q2461" s="9">
        <f t="shared" si="106"/>
        <v>64809.440000000002</v>
      </c>
      <c r="R2461" s="112" t="s">
        <v>1</v>
      </c>
      <c r="S2461" s="113" t="s">
        <v>4</v>
      </c>
      <c r="T2461" s="113"/>
      <c r="U2461" s="113" t="s">
        <v>623</v>
      </c>
      <c r="V2461" s="110"/>
      <c r="W2461" s="110"/>
      <c r="X2461" s="110"/>
      <c r="Y2461" s="110"/>
      <c r="Z2461" s="274">
        <v>42005</v>
      </c>
      <c r="AA2461" s="110"/>
      <c r="AB2461" s="110"/>
      <c r="AC2461" s="110"/>
      <c r="AD2461" s="115" t="s">
        <v>1554</v>
      </c>
    </row>
    <row r="2462" spans="2:30" s="21" customFormat="1" ht="15" customHeight="1">
      <c r="B2462" s="109"/>
      <c r="C2462" s="110"/>
      <c r="D2462" s="110"/>
      <c r="E2462" s="110"/>
      <c r="F2462" s="110"/>
      <c r="G2462" s="110" t="s">
        <v>1553</v>
      </c>
      <c r="H2462" s="274">
        <v>42005</v>
      </c>
      <c r="I2462" s="110" t="s">
        <v>14</v>
      </c>
      <c r="J2462" s="111" t="s">
        <v>88</v>
      </c>
      <c r="K2462" s="110" t="s">
        <v>9</v>
      </c>
      <c r="L2462" s="110" t="s">
        <v>10</v>
      </c>
      <c r="M2462" s="110" t="s">
        <v>10</v>
      </c>
      <c r="N2462" s="110" t="s">
        <v>11</v>
      </c>
      <c r="O2462" s="9">
        <v>60866.45</v>
      </c>
      <c r="P2462" s="9">
        <v>0</v>
      </c>
      <c r="Q2462" s="9">
        <f t="shared" si="106"/>
        <v>60866.45</v>
      </c>
      <c r="R2462" s="112" t="s">
        <v>1</v>
      </c>
      <c r="S2462" s="113" t="s">
        <v>4</v>
      </c>
      <c r="T2462" s="113"/>
      <c r="U2462" s="113" t="s">
        <v>624</v>
      </c>
      <c r="V2462" s="110"/>
      <c r="W2462" s="110"/>
      <c r="X2462" s="110"/>
      <c r="Y2462" s="110"/>
      <c r="Z2462" s="274">
        <v>42005</v>
      </c>
      <c r="AA2462" s="110"/>
      <c r="AB2462" s="110"/>
      <c r="AC2462" s="110"/>
      <c r="AD2462" s="115" t="s">
        <v>1554</v>
      </c>
    </row>
    <row r="2463" spans="2:30" s="21" customFormat="1" ht="15" customHeight="1">
      <c r="B2463" s="109"/>
      <c r="C2463" s="110"/>
      <c r="D2463" s="110"/>
      <c r="E2463" s="110"/>
      <c r="F2463" s="110"/>
      <c r="G2463" s="110" t="s">
        <v>1553</v>
      </c>
      <c r="H2463" s="274">
        <v>42005</v>
      </c>
      <c r="I2463" s="110" t="s">
        <v>14</v>
      </c>
      <c r="J2463" s="111" t="s">
        <v>88</v>
      </c>
      <c r="K2463" s="110" t="s">
        <v>9</v>
      </c>
      <c r="L2463" s="110" t="s">
        <v>10</v>
      </c>
      <c r="M2463" s="110" t="s">
        <v>10</v>
      </c>
      <c r="N2463" s="110" t="s">
        <v>11</v>
      </c>
      <c r="O2463" s="9">
        <v>1870</v>
      </c>
      <c r="P2463" s="9">
        <v>0</v>
      </c>
      <c r="Q2463" s="9">
        <f t="shared" si="106"/>
        <v>1870</v>
      </c>
      <c r="R2463" s="112" t="s">
        <v>1</v>
      </c>
      <c r="S2463" s="113" t="s">
        <v>4</v>
      </c>
      <c r="T2463" s="113"/>
      <c r="U2463" s="113" t="s">
        <v>625</v>
      </c>
      <c r="V2463" s="110"/>
      <c r="W2463" s="110"/>
      <c r="X2463" s="110"/>
      <c r="Y2463" s="110"/>
      <c r="Z2463" s="274">
        <v>42005</v>
      </c>
      <c r="AA2463" s="110"/>
      <c r="AB2463" s="110"/>
      <c r="AC2463" s="110"/>
      <c r="AD2463" s="115" t="s">
        <v>1554</v>
      </c>
    </row>
    <row r="2464" spans="2:30" s="21" customFormat="1" ht="15" customHeight="1">
      <c r="B2464" s="109"/>
      <c r="C2464" s="110"/>
      <c r="D2464" s="110"/>
      <c r="E2464" s="110"/>
      <c r="F2464" s="110"/>
      <c r="G2464" s="110" t="s">
        <v>1553</v>
      </c>
      <c r="H2464" s="274">
        <v>42005</v>
      </c>
      <c r="I2464" s="110" t="s">
        <v>14</v>
      </c>
      <c r="J2464" s="111" t="s">
        <v>88</v>
      </c>
      <c r="K2464" s="110" t="s">
        <v>9</v>
      </c>
      <c r="L2464" s="110" t="s">
        <v>10</v>
      </c>
      <c r="M2464" s="110" t="s">
        <v>10</v>
      </c>
      <c r="N2464" s="110" t="s">
        <v>11</v>
      </c>
      <c r="O2464" s="9">
        <v>204</v>
      </c>
      <c r="P2464" s="9">
        <v>0</v>
      </c>
      <c r="Q2464" s="9">
        <f t="shared" si="106"/>
        <v>204</v>
      </c>
      <c r="R2464" s="112" t="s">
        <v>1</v>
      </c>
      <c r="S2464" s="113" t="s">
        <v>4</v>
      </c>
      <c r="T2464" s="113"/>
      <c r="U2464" s="113" t="s">
        <v>626</v>
      </c>
      <c r="V2464" s="110"/>
      <c r="W2464" s="110"/>
      <c r="X2464" s="110"/>
      <c r="Y2464" s="110"/>
      <c r="Z2464" s="274">
        <v>42005</v>
      </c>
      <c r="AA2464" s="110"/>
      <c r="AB2464" s="110"/>
      <c r="AC2464" s="110"/>
      <c r="AD2464" s="115" t="s">
        <v>1554</v>
      </c>
    </row>
    <row r="2465" spans="2:30" s="21" customFormat="1" ht="15" customHeight="1">
      <c r="B2465" s="109"/>
      <c r="C2465" s="110"/>
      <c r="D2465" s="110"/>
      <c r="E2465" s="110"/>
      <c r="F2465" s="110"/>
      <c r="G2465" s="110" t="s">
        <v>1553</v>
      </c>
      <c r="H2465" s="274">
        <v>42005</v>
      </c>
      <c r="I2465" s="110" t="s">
        <v>14</v>
      </c>
      <c r="J2465" s="111" t="s">
        <v>88</v>
      </c>
      <c r="K2465" s="110" t="s">
        <v>9</v>
      </c>
      <c r="L2465" s="110" t="s">
        <v>10</v>
      </c>
      <c r="M2465" s="110" t="s">
        <v>10</v>
      </c>
      <c r="N2465" s="110" t="s">
        <v>11</v>
      </c>
      <c r="O2465" s="9">
        <v>363417.4</v>
      </c>
      <c r="P2465" s="9">
        <v>0</v>
      </c>
      <c r="Q2465" s="9">
        <f t="shared" si="106"/>
        <v>363417.4</v>
      </c>
      <c r="R2465" s="112" t="s">
        <v>1</v>
      </c>
      <c r="S2465" s="113" t="s">
        <v>4</v>
      </c>
      <c r="T2465" s="113"/>
      <c r="U2465" s="113" t="s">
        <v>195</v>
      </c>
      <c r="V2465" s="110"/>
      <c r="W2465" s="110"/>
      <c r="X2465" s="110"/>
      <c r="Y2465" s="110"/>
      <c r="Z2465" s="274">
        <v>42005</v>
      </c>
      <c r="AA2465" s="110"/>
      <c r="AB2465" s="110"/>
      <c r="AC2465" s="110"/>
      <c r="AD2465" s="115" t="s">
        <v>1554</v>
      </c>
    </row>
    <row r="2466" spans="2:30" s="21" customFormat="1" ht="15" customHeight="1">
      <c r="B2466" s="109"/>
      <c r="C2466" s="110"/>
      <c r="D2466" s="110"/>
      <c r="E2466" s="110"/>
      <c r="F2466" s="110"/>
      <c r="G2466" s="110" t="s">
        <v>1553</v>
      </c>
      <c r="H2466" s="274">
        <v>42005</v>
      </c>
      <c r="I2466" s="110" t="s">
        <v>14</v>
      </c>
      <c r="J2466" s="111" t="s">
        <v>88</v>
      </c>
      <c r="K2466" s="110" t="s">
        <v>9</v>
      </c>
      <c r="L2466" s="110" t="s">
        <v>10</v>
      </c>
      <c r="M2466" s="110" t="s">
        <v>10</v>
      </c>
      <c r="N2466" s="110" t="s">
        <v>11</v>
      </c>
      <c r="O2466" s="9">
        <v>-10073.780000000001</v>
      </c>
      <c r="P2466" s="9">
        <v>0</v>
      </c>
      <c r="Q2466" s="9">
        <f t="shared" si="106"/>
        <v>-10073.780000000001</v>
      </c>
      <c r="R2466" s="112" t="s">
        <v>1</v>
      </c>
      <c r="S2466" s="113" t="s">
        <v>4</v>
      </c>
      <c r="T2466" s="113"/>
      <c r="U2466" s="113" t="s">
        <v>627</v>
      </c>
      <c r="V2466" s="110"/>
      <c r="W2466" s="110"/>
      <c r="X2466" s="110"/>
      <c r="Y2466" s="110"/>
      <c r="Z2466" s="274">
        <v>42005</v>
      </c>
      <c r="AA2466" s="110"/>
      <c r="AB2466" s="110"/>
      <c r="AC2466" s="110"/>
      <c r="AD2466" s="115" t="s">
        <v>1554</v>
      </c>
    </row>
    <row r="2467" spans="2:30" s="21" customFormat="1" ht="15" customHeight="1">
      <c r="B2467" s="109"/>
      <c r="C2467" s="110"/>
      <c r="D2467" s="110"/>
      <c r="E2467" s="110"/>
      <c r="F2467" s="110"/>
      <c r="G2467" s="110" t="s">
        <v>1553</v>
      </c>
      <c r="H2467" s="274">
        <v>42005</v>
      </c>
      <c r="I2467" s="110" t="s">
        <v>14</v>
      </c>
      <c r="J2467" s="111" t="s">
        <v>88</v>
      </c>
      <c r="K2467" s="110" t="s">
        <v>9</v>
      </c>
      <c r="L2467" s="110" t="s">
        <v>10</v>
      </c>
      <c r="M2467" s="110" t="s">
        <v>10</v>
      </c>
      <c r="N2467" s="110" t="s">
        <v>11</v>
      </c>
      <c r="O2467" s="9">
        <v>768374.06</v>
      </c>
      <c r="P2467" s="9">
        <v>0</v>
      </c>
      <c r="Q2467" s="9">
        <f t="shared" si="106"/>
        <v>768374.06</v>
      </c>
      <c r="R2467" s="112" t="s">
        <v>1</v>
      </c>
      <c r="S2467" s="113" t="s">
        <v>4</v>
      </c>
      <c r="T2467" s="113"/>
      <c r="U2467" s="113" t="s">
        <v>628</v>
      </c>
      <c r="V2467" s="110"/>
      <c r="W2467" s="110"/>
      <c r="X2467" s="110"/>
      <c r="Y2467" s="110"/>
      <c r="Z2467" s="274">
        <v>42005</v>
      </c>
      <c r="AA2467" s="110"/>
      <c r="AB2467" s="110"/>
      <c r="AC2467" s="110"/>
      <c r="AD2467" s="115" t="s">
        <v>1554</v>
      </c>
    </row>
    <row r="2468" spans="2:30" s="21" customFormat="1" ht="15" customHeight="1">
      <c r="B2468" s="109"/>
      <c r="C2468" s="110"/>
      <c r="D2468" s="110"/>
      <c r="E2468" s="110"/>
      <c r="F2468" s="110"/>
      <c r="G2468" s="110" t="s">
        <v>1553</v>
      </c>
      <c r="H2468" s="274">
        <v>42005</v>
      </c>
      <c r="I2468" s="110" t="s">
        <v>14</v>
      </c>
      <c r="J2468" s="111" t="s">
        <v>88</v>
      </c>
      <c r="K2468" s="110" t="s">
        <v>9</v>
      </c>
      <c r="L2468" s="110" t="s">
        <v>10</v>
      </c>
      <c r="M2468" s="110" t="s">
        <v>10</v>
      </c>
      <c r="N2468" s="110" t="s">
        <v>11</v>
      </c>
      <c r="O2468" s="9">
        <v>3200</v>
      </c>
      <c r="P2468" s="9">
        <v>0</v>
      </c>
      <c r="Q2468" s="9">
        <f t="shared" si="106"/>
        <v>3200</v>
      </c>
      <c r="R2468" s="112" t="s">
        <v>1</v>
      </c>
      <c r="S2468" s="113" t="s">
        <v>4</v>
      </c>
      <c r="T2468" s="113"/>
      <c r="U2468" s="113" t="s">
        <v>680</v>
      </c>
      <c r="V2468" s="110"/>
      <c r="W2468" s="110"/>
      <c r="X2468" s="110"/>
      <c r="Y2468" s="110"/>
      <c r="Z2468" s="274">
        <v>42005</v>
      </c>
      <c r="AA2468" s="110"/>
      <c r="AB2468" s="110"/>
      <c r="AC2468" s="110"/>
      <c r="AD2468" s="115" t="s">
        <v>1554</v>
      </c>
    </row>
    <row r="2469" spans="2:30" s="21" customFormat="1" ht="15" customHeight="1">
      <c r="B2469" s="109"/>
      <c r="C2469" s="110"/>
      <c r="D2469" s="110"/>
      <c r="E2469" s="110"/>
      <c r="F2469" s="110"/>
      <c r="G2469" s="110" t="s">
        <v>1553</v>
      </c>
      <c r="H2469" s="274">
        <v>42005</v>
      </c>
      <c r="I2469" s="110" t="s">
        <v>14</v>
      </c>
      <c r="J2469" s="111" t="s">
        <v>88</v>
      </c>
      <c r="K2469" s="110" t="s">
        <v>9</v>
      </c>
      <c r="L2469" s="110" t="s">
        <v>10</v>
      </c>
      <c r="M2469" s="110" t="s">
        <v>10</v>
      </c>
      <c r="N2469" s="110" t="s">
        <v>11</v>
      </c>
      <c r="O2469" s="9">
        <v>-7024</v>
      </c>
      <c r="P2469" s="9">
        <v>0</v>
      </c>
      <c r="Q2469" s="9">
        <f t="shared" si="106"/>
        <v>-7024</v>
      </c>
      <c r="R2469" s="112" t="s">
        <v>1</v>
      </c>
      <c r="S2469" s="113" t="s">
        <v>4</v>
      </c>
      <c r="T2469" s="113"/>
      <c r="U2469" s="113" t="s">
        <v>629</v>
      </c>
      <c r="V2469" s="110"/>
      <c r="W2469" s="110"/>
      <c r="X2469" s="110"/>
      <c r="Y2469" s="110"/>
      <c r="Z2469" s="274">
        <v>42005</v>
      </c>
      <c r="AA2469" s="110"/>
      <c r="AB2469" s="110"/>
      <c r="AC2469" s="110"/>
      <c r="AD2469" s="115" t="s">
        <v>1554</v>
      </c>
    </row>
    <row r="2470" spans="2:30" s="21" customFormat="1" ht="15" customHeight="1">
      <c r="B2470" s="109"/>
      <c r="C2470" s="110"/>
      <c r="D2470" s="110"/>
      <c r="E2470" s="110"/>
      <c r="F2470" s="110"/>
      <c r="G2470" s="110" t="s">
        <v>1553</v>
      </c>
      <c r="H2470" s="274">
        <v>42005</v>
      </c>
      <c r="I2470" s="110" t="s">
        <v>14</v>
      </c>
      <c r="J2470" s="111" t="s">
        <v>88</v>
      </c>
      <c r="K2470" s="110" t="s">
        <v>9</v>
      </c>
      <c r="L2470" s="110" t="s">
        <v>10</v>
      </c>
      <c r="M2470" s="110" t="s">
        <v>10</v>
      </c>
      <c r="N2470" s="110" t="s">
        <v>11</v>
      </c>
      <c r="O2470" s="9">
        <v>3276</v>
      </c>
      <c r="P2470" s="9">
        <v>0</v>
      </c>
      <c r="Q2470" s="9">
        <f t="shared" si="106"/>
        <v>3276</v>
      </c>
      <c r="R2470" s="112" t="s">
        <v>1</v>
      </c>
      <c r="S2470" s="113" t="s">
        <v>4</v>
      </c>
      <c r="T2470" s="113"/>
      <c r="U2470" s="113" t="s">
        <v>615</v>
      </c>
      <c r="V2470" s="110"/>
      <c r="W2470" s="110"/>
      <c r="X2470" s="110"/>
      <c r="Y2470" s="110"/>
      <c r="Z2470" s="274">
        <v>42005</v>
      </c>
      <c r="AA2470" s="110"/>
      <c r="AB2470" s="110"/>
      <c r="AC2470" s="110"/>
      <c r="AD2470" s="115" t="s">
        <v>1554</v>
      </c>
    </row>
    <row r="2471" spans="2:30" s="21" customFormat="1" ht="15" customHeight="1">
      <c r="B2471" s="109"/>
      <c r="C2471" s="110"/>
      <c r="D2471" s="110"/>
      <c r="E2471" s="110"/>
      <c r="F2471" s="110"/>
      <c r="G2471" s="110" t="s">
        <v>1553</v>
      </c>
      <c r="H2471" s="274">
        <v>42005</v>
      </c>
      <c r="I2471" s="110" t="s">
        <v>14</v>
      </c>
      <c r="J2471" s="111" t="s">
        <v>88</v>
      </c>
      <c r="K2471" s="110" t="s">
        <v>9</v>
      </c>
      <c r="L2471" s="110" t="s">
        <v>10</v>
      </c>
      <c r="M2471" s="110" t="s">
        <v>10</v>
      </c>
      <c r="N2471" s="110" t="s">
        <v>11</v>
      </c>
      <c r="O2471" s="9">
        <v>257754.05</v>
      </c>
      <c r="P2471" s="9">
        <v>0</v>
      </c>
      <c r="Q2471" s="9">
        <f t="shared" si="106"/>
        <v>257754.05</v>
      </c>
      <c r="R2471" s="112" t="s">
        <v>1</v>
      </c>
      <c r="S2471" s="113" t="s">
        <v>4</v>
      </c>
      <c r="T2471" s="113"/>
      <c r="U2471" s="113" t="s">
        <v>630</v>
      </c>
      <c r="V2471" s="110"/>
      <c r="W2471" s="110"/>
      <c r="X2471" s="110"/>
      <c r="Y2471" s="110"/>
      <c r="Z2471" s="274">
        <v>42005</v>
      </c>
      <c r="AA2471" s="110"/>
      <c r="AB2471" s="110"/>
      <c r="AC2471" s="110"/>
      <c r="AD2471" s="115" t="s">
        <v>1554</v>
      </c>
    </row>
    <row r="2472" spans="2:30" s="21" customFormat="1" ht="15" customHeight="1">
      <c r="B2472" s="109"/>
      <c r="C2472" s="110"/>
      <c r="D2472" s="110"/>
      <c r="E2472" s="110"/>
      <c r="F2472" s="110"/>
      <c r="G2472" s="110" t="s">
        <v>1553</v>
      </c>
      <c r="H2472" s="274">
        <v>42005</v>
      </c>
      <c r="I2472" s="110" t="s">
        <v>14</v>
      </c>
      <c r="J2472" s="111" t="s">
        <v>88</v>
      </c>
      <c r="K2472" s="110" t="s">
        <v>9</v>
      </c>
      <c r="L2472" s="110" t="s">
        <v>10</v>
      </c>
      <c r="M2472" s="110" t="s">
        <v>10</v>
      </c>
      <c r="N2472" s="110" t="s">
        <v>11</v>
      </c>
      <c r="O2472" s="9">
        <v>20720.25</v>
      </c>
      <c r="P2472" s="9">
        <v>0</v>
      </c>
      <c r="Q2472" s="9">
        <f t="shared" si="106"/>
        <v>20720.25</v>
      </c>
      <c r="R2472" s="112" t="s">
        <v>1</v>
      </c>
      <c r="S2472" s="113" t="s">
        <v>4</v>
      </c>
      <c r="T2472" s="113"/>
      <c r="U2472" s="113" t="s">
        <v>631</v>
      </c>
      <c r="V2472" s="110"/>
      <c r="W2472" s="110"/>
      <c r="X2472" s="110"/>
      <c r="Y2472" s="110"/>
      <c r="Z2472" s="274">
        <v>42005</v>
      </c>
      <c r="AA2472" s="110"/>
      <c r="AB2472" s="110"/>
      <c r="AC2472" s="110"/>
      <c r="AD2472" s="115" t="s">
        <v>1554</v>
      </c>
    </row>
    <row r="2473" spans="2:30" s="21" customFormat="1" ht="15" customHeight="1">
      <c r="B2473" s="109"/>
      <c r="C2473" s="110"/>
      <c r="D2473" s="110"/>
      <c r="E2473" s="110"/>
      <c r="F2473" s="110"/>
      <c r="G2473" s="110" t="s">
        <v>1553</v>
      </c>
      <c r="H2473" s="274">
        <v>42005</v>
      </c>
      <c r="I2473" s="110" t="s">
        <v>14</v>
      </c>
      <c r="J2473" s="111" t="s">
        <v>88</v>
      </c>
      <c r="K2473" s="110" t="s">
        <v>9</v>
      </c>
      <c r="L2473" s="110" t="s">
        <v>10</v>
      </c>
      <c r="M2473" s="110" t="s">
        <v>10</v>
      </c>
      <c r="N2473" s="110" t="s">
        <v>11</v>
      </c>
      <c r="O2473" s="9">
        <v>243660.57</v>
      </c>
      <c r="P2473" s="9">
        <v>0</v>
      </c>
      <c r="Q2473" s="9">
        <f t="shared" si="106"/>
        <v>243660.57</v>
      </c>
      <c r="R2473" s="112" t="s">
        <v>1</v>
      </c>
      <c r="S2473" s="113" t="s">
        <v>4</v>
      </c>
      <c r="T2473" s="113"/>
      <c r="U2473" s="113" t="s">
        <v>632</v>
      </c>
      <c r="V2473" s="110"/>
      <c r="W2473" s="110"/>
      <c r="X2473" s="110"/>
      <c r="Y2473" s="110"/>
      <c r="Z2473" s="274">
        <v>42005</v>
      </c>
      <c r="AA2473" s="110"/>
      <c r="AB2473" s="110"/>
      <c r="AC2473" s="110"/>
      <c r="AD2473" s="115" t="s">
        <v>1554</v>
      </c>
    </row>
    <row r="2474" spans="2:30" s="21" customFormat="1" ht="15" customHeight="1">
      <c r="B2474" s="109"/>
      <c r="C2474" s="110"/>
      <c r="D2474" s="110"/>
      <c r="E2474" s="110"/>
      <c r="F2474" s="110"/>
      <c r="G2474" s="110" t="s">
        <v>1553</v>
      </c>
      <c r="H2474" s="274">
        <v>42005</v>
      </c>
      <c r="I2474" s="110" t="s">
        <v>14</v>
      </c>
      <c r="J2474" s="111" t="s">
        <v>88</v>
      </c>
      <c r="K2474" s="110" t="s">
        <v>9</v>
      </c>
      <c r="L2474" s="110" t="s">
        <v>10</v>
      </c>
      <c r="M2474" s="110" t="s">
        <v>10</v>
      </c>
      <c r="N2474" s="110" t="s">
        <v>11</v>
      </c>
      <c r="O2474" s="9">
        <v>1203288.54</v>
      </c>
      <c r="P2474" s="9">
        <v>0</v>
      </c>
      <c r="Q2474" s="9">
        <f t="shared" si="106"/>
        <v>1203288.54</v>
      </c>
      <c r="R2474" s="112" t="s">
        <v>1</v>
      </c>
      <c r="S2474" s="113" t="s">
        <v>4</v>
      </c>
      <c r="T2474" s="113"/>
      <c r="U2474" s="113" t="s">
        <v>681</v>
      </c>
      <c r="V2474" s="110"/>
      <c r="W2474" s="110"/>
      <c r="X2474" s="110"/>
      <c r="Y2474" s="110"/>
      <c r="Z2474" s="274">
        <v>42005</v>
      </c>
      <c r="AA2474" s="110"/>
      <c r="AB2474" s="110"/>
      <c r="AC2474" s="110"/>
      <c r="AD2474" s="115" t="s">
        <v>1554</v>
      </c>
    </row>
    <row r="2475" spans="2:30" s="21" customFormat="1" ht="15" customHeight="1">
      <c r="B2475" s="109"/>
      <c r="C2475" s="110"/>
      <c r="D2475" s="110"/>
      <c r="E2475" s="110"/>
      <c r="F2475" s="110"/>
      <c r="G2475" s="110" t="s">
        <v>1553</v>
      </c>
      <c r="H2475" s="274">
        <v>42005</v>
      </c>
      <c r="I2475" s="110" t="s">
        <v>14</v>
      </c>
      <c r="J2475" s="111" t="s">
        <v>88</v>
      </c>
      <c r="K2475" s="110" t="s">
        <v>9</v>
      </c>
      <c r="L2475" s="110" t="s">
        <v>10</v>
      </c>
      <c r="M2475" s="110" t="s">
        <v>10</v>
      </c>
      <c r="N2475" s="110" t="s">
        <v>11</v>
      </c>
      <c r="O2475" s="9">
        <v>217579.9</v>
      </c>
      <c r="P2475" s="9">
        <v>0</v>
      </c>
      <c r="Q2475" s="9">
        <f t="shared" si="106"/>
        <v>217579.9</v>
      </c>
      <c r="R2475" s="112" t="s">
        <v>1</v>
      </c>
      <c r="S2475" s="113" t="s">
        <v>4</v>
      </c>
      <c r="T2475" s="113"/>
      <c r="U2475" s="113" t="s">
        <v>634</v>
      </c>
      <c r="V2475" s="110"/>
      <c r="W2475" s="110"/>
      <c r="X2475" s="110"/>
      <c r="Y2475" s="110"/>
      <c r="Z2475" s="274">
        <v>42005</v>
      </c>
      <c r="AA2475" s="110"/>
      <c r="AB2475" s="110"/>
      <c r="AC2475" s="110"/>
      <c r="AD2475" s="115" t="s">
        <v>1554</v>
      </c>
    </row>
    <row r="2476" spans="2:30" s="21" customFormat="1" ht="15" customHeight="1">
      <c r="B2476" s="109"/>
      <c r="C2476" s="110"/>
      <c r="D2476" s="110"/>
      <c r="E2476" s="110"/>
      <c r="F2476" s="110"/>
      <c r="G2476" s="110" t="s">
        <v>1553</v>
      </c>
      <c r="H2476" s="274">
        <v>42005</v>
      </c>
      <c r="I2476" s="110" t="s">
        <v>14</v>
      </c>
      <c r="J2476" s="111" t="s">
        <v>88</v>
      </c>
      <c r="K2476" s="110" t="s">
        <v>9</v>
      </c>
      <c r="L2476" s="110" t="s">
        <v>10</v>
      </c>
      <c r="M2476" s="110" t="s">
        <v>10</v>
      </c>
      <c r="N2476" s="110" t="s">
        <v>11</v>
      </c>
      <c r="O2476" s="9">
        <v>4470.5</v>
      </c>
      <c r="P2476" s="9">
        <v>0</v>
      </c>
      <c r="Q2476" s="9">
        <f t="shared" si="106"/>
        <v>4470.5</v>
      </c>
      <c r="R2476" s="112" t="s">
        <v>1</v>
      </c>
      <c r="S2476" s="113" t="s">
        <v>4</v>
      </c>
      <c r="T2476" s="113"/>
      <c r="U2476" s="113" t="s">
        <v>682</v>
      </c>
      <c r="V2476" s="110"/>
      <c r="W2476" s="110"/>
      <c r="X2476" s="110"/>
      <c r="Y2476" s="110"/>
      <c r="Z2476" s="274">
        <v>42005</v>
      </c>
      <c r="AA2476" s="110"/>
      <c r="AB2476" s="110"/>
      <c r="AC2476" s="110"/>
      <c r="AD2476" s="115" t="s">
        <v>1554</v>
      </c>
    </row>
    <row r="2477" spans="2:30" s="21" customFormat="1" ht="15" customHeight="1">
      <c r="B2477" s="109"/>
      <c r="C2477" s="110"/>
      <c r="D2477" s="110"/>
      <c r="E2477" s="110"/>
      <c r="F2477" s="110"/>
      <c r="G2477" s="110" t="s">
        <v>1553</v>
      </c>
      <c r="H2477" s="274">
        <v>42005</v>
      </c>
      <c r="I2477" s="110" t="s">
        <v>14</v>
      </c>
      <c r="J2477" s="111" t="s">
        <v>88</v>
      </c>
      <c r="K2477" s="110" t="s">
        <v>9</v>
      </c>
      <c r="L2477" s="110" t="s">
        <v>10</v>
      </c>
      <c r="M2477" s="110" t="s">
        <v>10</v>
      </c>
      <c r="N2477" s="110" t="s">
        <v>11</v>
      </c>
      <c r="O2477" s="9">
        <v>5000</v>
      </c>
      <c r="P2477" s="9">
        <v>0</v>
      </c>
      <c r="Q2477" s="9">
        <f t="shared" si="106"/>
        <v>5000</v>
      </c>
      <c r="R2477" s="112" t="s">
        <v>1</v>
      </c>
      <c r="S2477" s="113" t="s">
        <v>4</v>
      </c>
      <c r="T2477" s="113"/>
      <c r="U2477" s="113" t="s">
        <v>683</v>
      </c>
      <c r="V2477" s="110"/>
      <c r="W2477" s="110"/>
      <c r="X2477" s="110"/>
      <c r="Y2477" s="110"/>
      <c r="Z2477" s="274">
        <v>42005</v>
      </c>
      <c r="AA2477" s="110"/>
      <c r="AB2477" s="110"/>
      <c r="AC2477" s="110"/>
      <c r="AD2477" s="115" t="s">
        <v>1554</v>
      </c>
    </row>
    <row r="2478" spans="2:30" s="21" customFormat="1" ht="15" customHeight="1">
      <c r="B2478" s="109"/>
      <c r="C2478" s="110"/>
      <c r="D2478" s="110"/>
      <c r="E2478" s="110"/>
      <c r="F2478" s="110"/>
      <c r="G2478" s="110" t="s">
        <v>1553</v>
      </c>
      <c r="H2478" s="274">
        <v>42005</v>
      </c>
      <c r="I2478" s="110" t="s">
        <v>14</v>
      </c>
      <c r="J2478" s="111" t="s">
        <v>88</v>
      </c>
      <c r="K2478" s="110" t="s">
        <v>9</v>
      </c>
      <c r="L2478" s="110" t="s">
        <v>10</v>
      </c>
      <c r="M2478" s="110" t="s">
        <v>10</v>
      </c>
      <c r="N2478" s="110" t="s">
        <v>11</v>
      </c>
      <c r="O2478" s="9">
        <v>573207.92000000004</v>
      </c>
      <c r="P2478" s="9">
        <v>0</v>
      </c>
      <c r="Q2478" s="9">
        <f t="shared" si="106"/>
        <v>573207.92000000004</v>
      </c>
      <c r="R2478" s="112" t="s">
        <v>1</v>
      </c>
      <c r="S2478" s="113" t="s">
        <v>4</v>
      </c>
      <c r="T2478" s="113"/>
      <c r="U2478" s="113" t="s">
        <v>635</v>
      </c>
      <c r="V2478" s="110"/>
      <c r="W2478" s="110"/>
      <c r="X2478" s="110"/>
      <c r="Y2478" s="110"/>
      <c r="Z2478" s="274">
        <v>42005</v>
      </c>
      <c r="AA2478" s="110"/>
      <c r="AB2478" s="110"/>
      <c r="AC2478" s="110"/>
      <c r="AD2478" s="115" t="s">
        <v>1554</v>
      </c>
    </row>
    <row r="2479" spans="2:30" s="21" customFormat="1" ht="15" customHeight="1">
      <c r="B2479" s="109"/>
      <c r="C2479" s="110"/>
      <c r="D2479" s="110"/>
      <c r="E2479" s="110"/>
      <c r="F2479" s="110"/>
      <c r="G2479" s="110" t="s">
        <v>1553</v>
      </c>
      <c r="H2479" s="274">
        <v>42005</v>
      </c>
      <c r="I2479" s="110" t="s">
        <v>14</v>
      </c>
      <c r="J2479" s="111" t="s">
        <v>88</v>
      </c>
      <c r="K2479" s="110" t="s">
        <v>9</v>
      </c>
      <c r="L2479" s="110" t="s">
        <v>10</v>
      </c>
      <c r="M2479" s="110" t="s">
        <v>10</v>
      </c>
      <c r="N2479" s="110" t="s">
        <v>11</v>
      </c>
      <c r="O2479" s="9">
        <v>1382</v>
      </c>
      <c r="P2479" s="9">
        <v>0</v>
      </c>
      <c r="Q2479" s="9">
        <f t="shared" si="106"/>
        <v>1382</v>
      </c>
      <c r="R2479" s="112" t="s">
        <v>1</v>
      </c>
      <c r="S2479" s="113" t="s">
        <v>4</v>
      </c>
      <c r="T2479" s="113"/>
      <c r="U2479" s="113" t="s">
        <v>684</v>
      </c>
      <c r="V2479" s="110"/>
      <c r="W2479" s="110"/>
      <c r="X2479" s="110"/>
      <c r="Y2479" s="110"/>
      <c r="Z2479" s="274">
        <v>42005</v>
      </c>
      <c r="AA2479" s="110"/>
      <c r="AB2479" s="110"/>
      <c r="AC2479" s="110"/>
      <c r="AD2479" s="115" t="s">
        <v>1554</v>
      </c>
    </row>
    <row r="2480" spans="2:30" s="21" customFormat="1" ht="15" customHeight="1">
      <c r="B2480" s="109"/>
      <c r="C2480" s="110"/>
      <c r="D2480" s="110"/>
      <c r="E2480" s="110"/>
      <c r="F2480" s="110"/>
      <c r="G2480" s="110" t="s">
        <v>1553</v>
      </c>
      <c r="H2480" s="274">
        <v>42005</v>
      </c>
      <c r="I2480" s="110" t="s">
        <v>14</v>
      </c>
      <c r="J2480" s="111" t="s">
        <v>88</v>
      </c>
      <c r="K2480" s="110" t="s">
        <v>9</v>
      </c>
      <c r="L2480" s="110" t="s">
        <v>10</v>
      </c>
      <c r="M2480" s="110" t="s">
        <v>10</v>
      </c>
      <c r="N2480" s="110" t="s">
        <v>11</v>
      </c>
      <c r="O2480" s="9">
        <v>5341.85</v>
      </c>
      <c r="P2480" s="9">
        <v>0</v>
      </c>
      <c r="Q2480" s="9">
        <f t="shared" si="106"/>
        <v>5341.85</v>
      </c>
      <c r="R2480" s="112" t="s">
        <v>1</v>
      </c>
      <c r="S2480" s="113" t="s">
        <v>4</v>
      </c>
      <c r="T2480" s="113"/>
      <c r="U2480" s="113" t="s">
        <v>685</v>
      </c>
      <c r="V2480" s="110"/>
      <c r="W2480" s="110"/>
      <c r="X2480" s="110"/>
      <c r="Y2480" s="110"/>
      <c r="Z2480" s="274">
        <v>42005</v>
      </c>
      <c r="AA2480" s="110"/>
      <c r="AB2480" s="110"/>
      <c r="AC2480" s="110"/>
      <c r="AD2480" s="115" t="s">
        <v>1554</v>
      </c>
    </row>
    <row r="2481" spans="2:30" s="21" customFormat="1" ht="15" customHeight="1">
      <c r="B2481" s="109"/>
      <c r="C2481" s="110"/>
      <c r="D2481" s="110"/>
      <c r="E2481" s="110"/>
      <c r="F2481" s="110"/>
      <c r="G2481" s="110" t="s">
        <v>1553</v>
      </c>
      <c r="H2481" s="274">
        <v>42005</v>
      </c>
      <c r="I2481" s="110" t="s">
        <v>14</v>
      </c>
      <c r="J2481" s="111" t="s">
        <v>88</v>
      </c>
      <c r="K2481" s="110" t="s">
        <v>9</v>
      </c>
      <c r="L2481" s="110" t="s">
        <v>10</v>
      </c>
      <c r="M2481" s="110" t="s">
        <v>10</v>
      </c>
      <c r="N2481" s="110" t="s">
        <v>11</v>
      </c>
      <c r="O2481" s="9">
        <v>1042879.53</v>
      </c>
      <c r="P2481" s="9">
        <v>0</v>
      </c>
      <c r="Q2481" s="9">
        <f t="shared" si="106"/>
        <v>1042879.53</v>
      </c>
      <c r="R2481" s="112" t="s">
        <v>1</v>
      </c>
      <c r="S2481" s="113" t="s">
        <v>4</v>
      </c>
      <c r="T2481" s="113"/>
      <c r="U2481" s="113" t="s">
        <v>300</v>
      </c>
      <c r="V2481" s="110"/>
      <c r="W2481" s="110"/>
      <c r="X2481" s="110"/>
      <c r="Y2481" s="110"/>
      <c r="Z2481" s="274">
        <v>42005</v>
      </c>
      <c r="AA2481" s="110"/>
      <c r="AB2481" s="110"/>
      <c r="AC2481" s="110"/>
      <c r="AD2481" s="115" t="s">
        <v>1554</v>
      </c>
    </row>
    <row r="2482" spans="2:30" s="21" customFormat="1" ht="15" customHeight="1">
      <c r="B2482" s="109"/>
      <c r="C2482" s="110"/>
      <c r="D2482" s="110"/>
      <c r="E2482" s="110"/>
      <c r="F2482" s="110"/>
      <c r="G2482" s="110" t="s">
        <v>1553</v>
      </c>
      <c r="H2482" s="274">
        <v>42005</v>
      </c>
      <c r="I2482" s="110" t="s">
        <v>14</v>
      </c>
      <c r="J2482" s="111" t="s">
        <v>88</v>
      </c>
      <c r="K2482" s="110" t="s">
        <v>9</v>
      </c>
      <c r="L2482" s="110" t="s">
        <v>10</v>
      </c>
      <c r="M2482" s="110" t="s">
        <v>10</v>
      </c>
      <c r="N2482" s="110" t="s">
        <v>11</v>
      </c>
      <c r="O2482" s="9">
        <v>14886.78</v>
      </c>
      <c r="P2482" s="9">
        <v>0</v>
      </c>
      <c r="Q2482" s="9">
        <f t="shared" si="106"/>
        <v>14886.78</v>
      </c>
      <c r="R2482" s="112" t="s">
        <v>1</v>
      </c>
      <c r="S2482" s="113" t="s">
        <v>4</v>
      </c>
      <c r="T2482" s="113"/>
      <c r="U2482" s="113" t="s">
        <v>686</v>
      </c>
      <c r="V2482" s="110"/>
      <c r="W2482" s="110"/>
      <c r="X2482" s="110"/>
      <c r="Y2482" s="110"/>
      <c r="Z2482" s="274">
        <v>42005</v>
      </c>
      <c r="AA2482" s="110"/>
      <c r="AB2482" s="110"/>
      <c r="AC2482" s="110"/>
      <c r="AD2482" s="115" t="s">
        <v>1554</v>
      </c>
    </row>
    <row r="2483" spans="2:30" s="21" customFormat="1" ht="15" customHeight="1">
      <c r="B2483" s="109"/>
      <c r="C2483" s="110"/>
      <c r="D2483" s="110"/>
      <c r="E2483" s="110"/>
      <c r="F2483" s="110"/>
      <c r="G2483" s="110" t="s">
        <v>1553</v>
      </c>
      <c r="H2483" s="274">
        <v>42005</v>
      </c>
      <c r="I2483" s="110" t="s">
        <v>14</v>
      </c>
      <c r="J2483" s="111" t="s">
        <v>88</v>
      </c>
      <c r="K2483" s="110" t="s">
        <v>9</v>
      </c>
      <c r="L2483" s="110" t="s">
        <v>10</v>
      </c>
      <c r="M2483" s="110" t="s">
        <v>10</v>
      </c>
      <c r="N2483" s="110" t="s">
        <v>11</v>
      </c>
      <c r="O2483" s="9">
        <v>674019.71</v>
      </c>
      <c r="P2483" s="9">
        <v>0</v>
      </c>
      <c r="Q2483" s="9">
        <f t="shared" si="106"/>
        <v>674019.71</v>
      </c>
      <c r="R2483" s="112" t="s">
        <v>1</v>
      </c>
      <c r="S2483" s="113" t="s">
        <v>4</v>
      </c>
      <c r="T2483" s="113"/>
      <c r="U2483" s="113" t="s">
        <v>636</v>
      </c>
      <c r="V2483" s="110"/>
      <c r="W2483" s="110"/>
      <c r="X2483" s="110"/>
      <c r="Y2483" s="110"/>
      <c r="Z2483" s="274">
        <v>42005</v>
      </c>
      <c r="AA2483" s="110"/>
      <c r="AB2483" s="110"/>
      <c r="AC2483" s="110"/>
      <c r="AD2483" s="115" t="s">
        <v>1554</v>
      </c>
    </row>
    <row r="2484" spans="2:30" s="21" customFormat="1" ht="15" customHeight="1">
      <c r="B2484" s="109"/>
      <c r="C2484" s="110"/>
      <c r="D2484" s="110"/>
      <c r="E2484" s="110"/>
      <c r="F2484" s="110"/>
      <c r="G2484" s="110" t="s">
        <v>1553</v>
      </c>
      <c r="H2484" s="274">
        <v>42005</v>
      </c>
      <c r="I2484" s="110" t="s">
        <v>14</v>
      </c>
      <c r="J2484" s="111" t="s">
        <v>88</v>
      </c>
      <c r="K2484" s="110" t="s">
        <v>9</v>
      </c>
      <c r="L2484" s="110" t="s">
        <v>10</v>
      </c>
      <c r="M2484" s="110" t="s">
        <v>10</v>
      </c>
      <c r="N2484" s="110" t="s">
        <v>11</v>
      </c>
      <c r="O2484" s="9">
        <v>321640.03000000003</v>
      </c>
      <c r="P2484" s="9">
        <v>0</v>
      </c>
      <c r="Q2484" s="9">
        <f t="shared" si="106"/>
        <v>321640.03000000003</v>
      </c>
      <c r="R2484" s="112" t="s">
        <v>1</v>
      </c>
      <c r="S2484" s="113" t="s">
        <v>4</v>
      </c>
      <c r="T2484" s="113"/>
      <c r="U2484" s="113" t="s">
        <v>637</v>
      </c>
      <c r="V2484" s="110"/>
      <c r="W2484" s="110"/>
      <c r="X2484" s="110"/>
      <c r="Y2484" s="110"/>
      <c r="Z2484" s="274">
        <v>42005</v>
      </c>
      <c r="AA2484" s="110"/>
      <c r="AB2484" s="110"/>
      <c r="AC2484" s="110"/>
      <c r="AD2484" s="115" t="s">
        <v>1554</v>
      </c>
    </row>
    <row r="2485" spans="2:30" s="21" customFormat="1" ht="15" customHeight="1">
      <c r="B2485" s="109"/>
      <c r="C2485" s="110"/>
      <c r="D2485" s="110"/>
      <c r="E2485" s="110"/>
      <c r="F2485" s="110"/>
      <c r="G2485" s="110" t="s">
        <v>1553</v>
      </c>
      <c r="H2485" s="274">
        <v>42005</v>
      </c>
      <c r="I2485" s="110" t="s">
        <v>14</v>
      </c>
      <c r="J2485" s="111" t="s">
        <v>88</v>
      </c>
      <c r="K2485" s="110" t="s">
        <v>9</v>
      </c>
      <c r="L2485" s="110" t="s">
        <v>10</v>
      </c>
      <c r="M2485" s="110" t="s">
        <v>10</v>
      </c>
      <c r="N2485" s="110" t="s">
        <v>11</v>
      </c>
      <c r="O2485" s="9">
        <v>200786.18</v>
      </c>
      <c r="P2485" s="9">
        <v>0</v>
      </c>
      <c r="Q2485" s="9">
        <f t="shared" si="106"/>
        <v>200786.18</v>
      </c>
      <c r="R2485" s="112" t="s">
        <v>1</v>
      </c>
      <c r="S2485" s="113" t="s">
        <v>4</v>
      </c>
      <c r="T2485" s="113"/>
      <c r="U2485" s="113" t="s">
        <v>638</v>
      </c>
      <c r="V2485" s="110"/>
      <c r="W2485" s="110"/>
      <c r="X2485" s="110"/>
      <c r="Y2485" s="110"/>
      <c r="Z2485" s="274">
        <v>42005</v>
      </c>
      <c r="AA2485" s="110"/>
      <c r="AB2485" s="110"/>
      <c r="AC2485" s="110"/>
      <c r="AD2485" s="115" t="s">
        <v>1554</v>
      </c>
    </row>
    <row r="2486" spans="2:30" s="21" customFormat="1" ht="15" customHeight="1">
      <c r="B2486" s="109"/>
      <c r="C2486" s="110"/>
      <c r="D2486" s="110"/>
      <c r="E2486" s="110"/>
      <c r="F2486" s="110"/>
      <c r="G2486" s="110" t="s">
        <v>1553</v>
      </c>
      <c r="H2486" s="274">
        <v>42005</v>
      </c>
      <c r="I2486" s="110" t="s">
        <v>14</v>
      </c>
      <c r="J2486" s="111" t="s">
        <v>88</v>
      </c>
      <c r="K2486" s="110" t="s">
        <v>9</v>
      </c>
      <c r="L2486" s="110" t="s">
        <v>10</v>
      </c>
      <c r="M2486" s="110" t="s">
        <v>10</v>
      </c>
      <c r="N2486" s="110" t="s">
        <v>11</v>
      </c>
      <c r="O2486" s="9">
        <v>92010.42</v>
      </c>
      <c r="P2486" s="9">
        <v>0</v>
      </c>
      <c r="Q2486" s="9">
        <f t="shared" si="106"/>
        <v>92010.42</v>
      </c>
      <c r="R2486" s="112" t="s">
        <v>1</v>
      </c>
      <c r="S2486" s="113" t="s">
        <v>4</v>
      </c>
      <c r="T2486" s="113"/>
      <c r="U2486" s="113" t="s">
        <v>639</v>
      </c>
      <c r="V2486" s="110"/>
      <c r="W2486" s="110"/>
      <c r="X2486" s="110"/>
      <c r="Y2486" s="110"/>
      <c r="Z2486" s="274">
        <v>42005</v>
      </c>
      <c r="AA2486" s="110"/>
      <c r="AB2486" s="110"/>
      <c r="AC2486" s="110"/>
      <c r="AD2486" s="115" t="s">
        <v>1554</v>
      </c>
    </row>
    <row r="2487" spans="2:30" s="21" customFormat="1" ht="15" customHeight="1">
      <c r="B2487" s="109"/>
      <c r="C2487" s="110"/>
      <c r="D2487" s="110"/>
      <c r="E2487" s="110"/>
      <c r="F2487" s="110"/>
      <c r="G2487" s="110" t="s">
        <v>1553</v>
      </c>
      <c r="H2487" s="274">
        <v>42005</v>
      </c>
      <c r="I2487" s="110" t="s">
        <v>14</v>
      </c>
      <c r="J2487" s="111" t="s">
        <v>88</v>
      </c>
      <c r="K2487" s="110" t="s">
        <v>9</v>
      </c>
      <c r="L2487" s="110" t="s">
        <v>10</v>
      </c>
      <c r="M2487" s="110" t="s">
        <v>10</v>
      </c>
      <c r="N2487" s="110" t="s">
        <v>11</v>
      </c>
      <c r="O2487" s="9">
        <v>86529.49</v>
      </c>
      <c r="P2487" s="9">
        <v>0</v>
      </c>
      <c r="Q2487" s="9">
        <f t="shared" si="106"/>
        <v>86529.49</v>
      </c>
      <c r="R2487" s="112" t="s">
        <v>1</v>
      </c>
      <c r="S2487" s="113" t="s">
        <v>4</v>
      </c>
      <c r="T2487" s="113"/>
      <c r="U2487" s="113" t="s">
        <v>640</v>
      </c>
      <c r="V2487" s="110"/>
      <c r="W2487" s="110"/>
      <c r="X2487" s="110"/>
      <c r="Y2487" s="110"/>
      <c r="Z2487" s="274">
        <v>42005</v>
      </c>
      <c r="AA2487" s="110"/>
      <c r="AB2487" s="110"/>
      <c r="AC2487" s="110"/>
      <c r="AD2487" s="115" t="s">
        <v>1554</v>
      </c>
    </row>
    <row r="2488" spans="2:30" s="21" customFormat="1" ht="15" customHeight="1">
      <c r="B2488" s="109"/>
      <c r="C2488" s="110"/>
      <c r="D2488" s="110"/>
      <c r="E2488" s="110"/>
      <c r="F2488" s="110"/>
      <c r="G2488" s="110" t="s">
        <v>1553</v>
      </c>
      <c r="H2488" s="274">
        <v>42005</v>
      </c>
      <c r="I2488" s="110" t="s">
        <v>14</v>
      </c>
      <c r="J2488" s="111" t="s">
        <v>88</v>
      </c>
      <c r="K2488" s="110" t="s">
        <v>9</v>
      </c>
      <c r="L2488" s="110" t="s">
        <v>10</v>
      </c>
      <c r="M2488" s="110" t="s">
        <v>10</v>
      </c>
      <c r="N2488" s="110" t="s">
        <v>11</v>
      </c>
      <c r="O2488" s="9">
        <v>7658.61</v>
      </c>
      <c r="P2488" s="9">
        <v>0</v>
      </c>
      <c r="Q2488" s="9">
        <f t="shared" si="106"/>
        <v>7658.61</v>
      </c>
      <c r="R2488" s="112" t="s">
        <v>1</v>
      </c>
      <c r="S2488" s="113" t="s">
        <v>4</v>
      </c>
      <c r="T2488" s="113"/>
      <c r="U2488" s="113" t="s">
        <v>641</v>
      </c>
      <c r="V2488" s="110"/>
      <c r="W2488" s="110"/>
      <c r="X2488" s="110"/>
      <c r="Y2488" s="110"/>
      <c r="Z2488" s="274">
        <v>42005</v>
      </c>
      <c r="AA2488" s="110"/>
      <c r="AB2488" s="110"/>
      <c r="AC2488" s="110"/>
      <c r="AD2488" s="115" t="s">
        <v>1554</v>
      </c>
    </row>
    <row r="2489" spans="2:30" s="21" customFormat="1" ht="15" customHeight="1">
      <c r="B2489" s="109"/>
      <c r="C2489" s="110"/>
      <c r="D2489" s="110"/>
      <c r="E2489" s="110"/>
      <c r="F2489" s="110"/>
      <c r="G2489" s="110" t="s">
        <v>1553</v>
      </c>
      <c r="H2489" s="274">
        <v>42005</v>
      </c>
      <c r="I2489" s="110" t="s">
        <v>14</v>
      </c>
      <c r="J2489" s="111" t="s">
        <v>88</v>
      </c>
      <c r="K2489" s="110" t="s">
        <v>9</v>
      </c>
      <c r="L2489" s="110" t="s">
        <v>10</v>
      </c>
      <c r="M2489" s="110" t="s">
        <v>10</v>
      </c>
      <c r="N2489" s="110" t="s">
        <v>11</v>
      </c>
      <c r="O2489" s="9">
        <v>19074.04</v>
      </c>
      <c r="P2489" s="9">
        <v>0</v>
      </c>
      <c r="Q2489" s="9">
        <f t="shared" si="106"/>
        <v>19074.04</v>
      </c>
      <c r="R2489" s="112" t="s">
        <v>1</v>
      </c>
      <c r="S2489" s="113" t="s">
        <v>4</v>
      </c>
      <c r="T2489" s="113"/>
      <c r="U2489" s="113" t="s">
        <v>642</v>
      </c>
      <c r="V2489" s="110"/>
      <c r="W2489" s="110"/>
      <c r="X2489" s="110"/>
      <c r="Y2489" s="110"/>
      <c r="Z2489" s="274">
        <v>42005</v>
      </c>
      <c r="AA2489" s="110"/>
      <c r="AB2489" s="110"/>
      <c r="AC2489" s="110"/>
      <c r="AD2489" s="115" t="s">
        <v>1554</v>
      </c>
    </row>
    <row r="2490" spans="2:30" s="21" customFormat="1" ht="15" customHeight="1">
      <c r="B2490" s="109"/>
      <c r="C2490" s="110"/>
      <c r="D2490" s="110"/>
      <c r="E2490" s="110"/>
      <c r="F2490" s="110"/>
      <c r="G2490" s="110" t="s">
        <v>1553</v>
      </c>
      <c r="H2490" s="274">
        <v>42005</v>
      </c>
      <c r="I2490" s="110" t="s">
        <v>14</v>
      </c>
      <c r="J2490" s="111" t="s">
        <v>88</v>
      </c>
      <c r="K2490" s="110" t="s">
        <v>9</v>
      </c>
      <c r="L2490" s="110" t="s">
        <v>10</v>
      </c>
      <c r="M2490" s="110" t="s">
        <v>10</v>
      </c>
      <c r="N2490" s="110" t="s">
        <v>11</v>
      </c>
      <c r="O2490" s="9">
        <v>125185.08</v>
      </c>
      <c r="P2490" s="9">
        <v>0</v>
      </c>
      <c r="Q2490" s="9">
        <f t="shared" si="106"/>
        <v>125185.08</v>
      </c>
      <c r="R2490" s="112" t="s">
        <v>1</v>
      </c>
      <c r="S2490" s="113" t="s">
        <v>4</v>
      </c>
      <c r="T2490" s="113"/>
      <c r="U2490" s="113" t="s">
        <v>643</v>
      </c>
      <c r="V2490" s="110"/>
      <c r="W2490" s="110"/>
      <c r="X2490" s="110"/>
      <c r="Y2490" s="110"/>
      <c r="Z2490" s="274">
        <v>42005</v>
      </c>
      <c r="AA2490" s="110"/>
      <c r="AB2490" s="110"/>
      <c r="AC2490" s="110"/>
      <c r="AD2490" s="115" t="s">
        <v>1554</v>
      </c>
    </row>
    <row r="2491" spans="2:30" s="21" customFormat="1" ht="15" customHeight="1">
      <c r="B2491" s="109"/>
      <c r="C2491" s="110"/>
      <c r="D2491" s="110"/>
      <c r="E2491" s="110"/>
      <c r="F2491" s="110"/>
      <c r="G2491" s="110" t="s">
        <v>1553</v>
      </c>
      <c r="H2491" s="274">
        <v>42005</v>
      </c>
      <c r="I2491" s="110" t="s">
        <v>14</v>
      </c>
      <c r="J2491" s="111" t="s">
        <v>88</v>
      </c>
      <c r="K2491" s="110" t="s">
        <v>9</v>
      </c>
      <c r="L2491" s="110" t="s">
        <v>10</v>
      </c>
      <c r="M2491" s="110" t="s">
        <v>10</v>
      </c>
      <c r="N2491" s="110" t="s">
        <v>11</v>
      </c>
      <c r="O2491" s="9">
        <v>315131.44</v>
      </c>
      <c r="P2491" s="9">
        <v>0</v>
      </c>
      <c r="Q2491" s="9">
        <f t="shared" si="106"/>
        <v>315131.44</v>
      </c>
      <c r="R2491" s="112" t="s">
        <v>1</v>
      </c>
      <c r="S2491" s="113" t="s">
        <v>4</v>
      </c>
      <c r="T2491" s="113"/>
      <c r="U2491" s="113" t="s">
        <v>644</v>
      </c>
      <c r="V2491" s="110"/>
      <c r="W2491" s="110"/>
      <c r="X2491" s="110"/>
      <c r="Y2491" s="110"/>
      <c r="Z2491" s="274">
        <v>42005</v>
      </c>
      <c r="AA2491" s="110"/>
      <c r="AB2491" s="110"/>
      <c r="AC2491" s="110"/>
      <c r="AD2491" s="115" t="s">
        <v>1554</v>
      </c>
    </row>
    <row r="2492" spans="2:30" s="21" customFormat="1" ht="15" customHeight="1">
      <c r="B2492" s="109"/>
      <c r="C2492" s="110"/>
      <c r="D2492" s="110"/>
      <c r="E2492" s="110"/>
      <c r="F2492" s="110"/>
      <c r="G2492" s="110" t="s">
        <v>1553</v>
      </c>
      <c r="H2492" s="274">
        <v>42005</v>
      </c>
      <c r="I2492" s="110" t="s">
        <v>14</v>
      </c>
      <c r="J2492" s="111" t="s">
        <v>88</v>
      </c>
      <c r="K2492" s="110" t="s">
        <v>9</v>
      </c>
      <c r="L2492" s="110" t="s">
        <v>10</v>
      </c>
      <c r="M2492" s="110" t="s">
        <v>10</v>
      </c>
      <c r="N2492" s="110" t="s">
        <v>11</v>
      </c>
      <c r="O2492" s="9">
        <v>1418</v>
      </c>
      <c r="P2492" s="9">
        <v>0</v>
      </c>
      <c r="Q2492" s="9">
        <f t="shared" si="106"/>
        <v>1418</v>
      </c>
      <c r="R2492" s="112" t="s">
        <v>1</v>
      </c>
      <c r="S2492" s="113" t="s">
        <v>4</v>
      </c>
      <c r="T2492" s="113"/>
      <c r="U2492" s="113" t="s">
        <v>687</v>
      </c>
      <c r="V2492" s="110"/>
      <c r="W2492" s="110"/>
      <c r="X2492" s="110"/>
      <c r="Y2492" s="110"/>
      <c r="Z2492" s="274">
        <v>42005</v>
      </c>
      <c r="AA2492" s="110"/>
      <c r="AB2492" s="110"/>
      <c r="AC2492" s="110"/>
      <c r="AD2492" s="115" t="s">
        <v>1554</v>
      </c>
    </row>
    <row r="2493" spans="2:30" s="21" customFormat="1" ht="15" customHeight="1">
      <c r="B2493" s="109"/>
      <c r="C2493" s="110"/>
      <c r="D2493" s="110"/>
      <c r="E2493" s="110"/>
      <c r="F2493" s="110"/>
      <c r="G2493" s="110" t="s">
        <v>1553</v>
      </c>
      <c r="H2493" s="274">
        <v>42005</v>
      </c>
      <c r="I2493" s="110" t="s">
        <v>14</v>
      </c>
      <c r="J2493" s="111" t="s">
        <v>88</v>
      </c>
      <c r="K2493" s="110" t="s">
        <v>9</v>
      </c>
      <c r="L2493" s="110" t="s">
        <v>10</v>
      </c>
      <c r="M2493" s="110" t="s">
        <v>10</v>
      </c>
      <c r="N2493" s="110" t="s">
        <v>11</v>
      </c>
      <c r="O2493" s="9">
        <v>330882.59999999998</v>
      </c>
      <c r="P2493" s="9">
        <v>0</v>
      </c>
      <c r="Q2493" s="9">
        <f t="shared" si="106"/>
        <v>330882.59999999998</v>
      </c>
      <c r="R2493" s="112" t="s">
        <v>1</v>
      </c>
      <c r="S2493" s="113" t="s">
        <v>4</v>
      </c>
      <c r="T2493" s="113"/>
      <c r="U2493" s="113" t="s">
        <v>646</v>
      </c>
      <c r="V2493" s="110"/>
      <c r="W2493" s="110"/>
      <c r="X2493" s="110"/>
      <c r="Y2493" s="110"/>
      <c r="Z2493" s="274">
        <v>42005</v>
      </c>
      <c r="AA2493" s="110"/>
      <c r="AB2493" s="110"/>
      <c r="AC2493" s="110"/>
      <c r="AD2493" s="115" t="s">
        <v>1554</v>
      </c>
    </row>
    <row r="2494" spans="2:30" s="21" customFormat="1" ht="15" customHeight="1">
      <c r="B2494" s="109"/>
      <c r="C2494" s="110"/>
      <c r="D2494" s="110"/>
      <c r="E2494" s="110"/>
      <c r="F2494" s="110"/>
      <c r="G2494" s="110" t="s">
        <v>1553</v>
      </c>
      <c r="H2494" s="274">
        <v>42005</v>
      </c>
      <c r="I2494" s="110" t="s">
        <v>14</v>
      </c>
      <c r="J2494" s="111" t="s">
        <v>88</v>
      </c>
      <c r="K2494" s="110" t="s">
        <v>9</v>
      </c>
      <c r="L2494" s="110" t="s">
        <v>10</v>
      </c>
      <c r="M2494" s="110" t="s">
        <v>10</v>
      </c>
      <c r="N2494" s="110" t="s">
        <v>11</v>
      </c>
      <c r="O2494" s="9">
        <v>60561.47</v>
      </c>
      <c r="P2494" s="9">
        <v>0</v>
      </c>
      <c r="Q2494" s="9">
        <f t="shared" si="106"/>
        <v>60561.47</v>
      </c>
      <c r="R2494" s="112" t="s">
        <v>1</v>
      </c>
      <c r="S2494" s="113" t="s">
        <v>4</v>
      </c>
      <c r="T2494" s="113"/>
      <c r="U2494" s="113" t="s">
        <v>647</v>
      </c>
      <c r="V2494" s="110"/>
      <c r="W2494" s="110"/>
      <c r="X2494" s="110"/>
      <c r="Y2494" s="110"/>
      <c r="Z2494" s="274">
        <v>42005</v>
      </c>
      <c r="AA2494" s="110"/>
      <c r="AB2494" s="110"/>
      <c r="AC2494" s="110"/>
      <c r="AD2494" s="115" t="s">
        <v>1554</v>
      </c>
    </row>
    <row r="2495" spans="2:30" s="21" customFormat="1" ht="15" customHeight="1">
      <c r="B2495" s="109"/>
      <c r="C2495" s="110"/>
      <c r="D2495" s="110"/>
      <c r="E2495" s="110"/>
      <c r="F2495" s="110"/>
      <c r="G2495" s="110" t="s">
        <v>1553</v>
      </c>
      <c r="H2495" s="274">
        <v>42005</v>
      </c>
      <c r="I2495" s="110" t="s">
        <v>14</v>
      </c>
      <c r="J2495" s="111" t="s">
        <v>88</v>
      </c>
      <c r="K2495" s="110" t="s">
        <v>9</v>
      </c>
      <c r="L2495" s="110" t="s">
        <v>10</v>
      </c>
      <c r="M2495" s="110" t="s">
        <v>10</v>
      </c>
      <c r="N2495" s="110" t="s">
        <v>11</v>
      </c>
      <c r="O2495" s="9">
        <v>132216.35</v>
      </c>
      <c r="P2495" s="9">
        <v>0</v>
      </c>
      <c r="Q2495" s="9">
        <f t="shared" si="106"/>
        <v>132216.35</v>
      </c>
      <c r="R2495" s="112" t="s">
        <v>1</v>
      </c>
      <c r="S2495" s="113" t="s">
        <v>4</v>
      </c>
      <c r="T2495" s="113"/>
      <c r="U2495" s="113" t="s">
        <v>648</v>
      </c>
      <c r="V2495" s="110"/>
      <c r="W2495" s="110"/>
      <c r="X2495" s="110"/>
      <c r="Y2495" s="110"/>
      <c r="Z2495" s="274">
        <v>42005</v>
      </c>
      <c r="AA2495" s="110"/>
      <c r="AB2495" s="110"/>
      <c r="AC2495" s="110"/>
      <c r="AD2495" s="115" t="s">
        <v>1554</v>
      </c>
    </row>
    <row r="2496" spans="2:30" s="21" customFormat="1" ht="15" customHeight="1">
      <c r="B2496" s="109"/>
      <c r="C2496" s="110"/>
      <c r="D2496" s="110"/>
      <c r="E2496" s="110"/>
      <c r="F2496" s="110"/>
      <c r="G2496" s="110" t="s">
        <v>1553</v>
      </c>
      <c r="H2496" s="274">
        <v>42005</v>
      </c>
      <c r="I2496" s="110" t="s">
        <v>14</v>
      </c>
      <c r="J2496" s="111" t="s">
        <v>88</v>
      </c>
      <c r="K2496" s="110" t="s">
        <v>9</v>
      </c>
      <c r="L2496" s="110" t="s">
        <v>10</v>
      </c>
      <c r="M2496" s="110" t="s">
        <v>10</v>
      </c>
      <c r="N2496" s="110" t="s">
        <v>11</v>
      </c>
      <c r="O2496" s="9">
        <v>200303.02</v>
      </c>
      <c r="P2496" s="9">
        <v>0</v>
      </c>
      <c r="Q2496" s="9">
        <f t="shared" si="106"/>
        <v>200303.02</v>
      </c>
      <c r="R2496" s="112" t="s">
        <v>1</v>
      </c>
      <c r="S2496" s="113" t="s">
        <v>4</v>
      </c>
      <c r="T2496" s="113"/>
      <c r="U2496" s="113" t="s">
        <v>649</v>
      </c>
      <c r="V2496" s="110"/>
      <c r="W2496" s="110"/>
      <c r="X2496" s="110"/>
      <c r="Y2496" s="110"/>
      <c r="Z2496" s="274">
        <v>42005</v>
      </c>
      <c r="AA2496" s="110"/>
      <c r="AB2496" s="110"/>
      <c r="AC2496" s="110"/>
      <c r="AD2496" s="115" t="s">
        <v>1554</v>
      </c>
    </row>
    <row r="2497" spans="2:30" s="21" customFormat="1" ht="15" customHeight="1">
      <c r="B2497" s="109"/>
      <c r="C2497" s="110"/>
      <c r="D2497" s="110"/>
      <c r="E2497" s="110"/>
      <c r="F2497" s="110"/>
      <c r="G2497" s="110" t="s">
        <v>1553</v>
      </c>
      <c r="H2497" s="274">
        <v>42005</v>
      </c>
      <c r="I2497" s="110" t="s">
        <v>14</v>
      </c>
      <c r="J2497" s="111" t="s">
        <v>88</v>
      </c>
      <c r="K2497" s="110" t="s">
        <v>9</v>
      </c>
      <c r="L2497" s="110" t="s">
        <v>10</v>
      </c>
      <c r="M2497" s="110" t="s">
        <v>10</v>
      </c>
      <c r="N2497" s="110" t="s">
        <v>11</v>
      </c>
      <c r="O2497" s="9">
        <v>295139.84000000003</v>
      </c>
      <c r="P2497" s="9">
        <v>0</v>
      </c>
      <c r="Q2497" s="9">
        <f t="shared" si="106"/>
        <v>295139.84000000003</v>
      </c>
      <c r="R2497" s="112" t="s">
        <v>1</v>
      </c>
      <c r="S2497" s="113" t="s">
        <v>4</v>
      </c>
      <c r="T2497" s="113"/>
      <c r="U2497" s="113" t="s">
        <v>650</v>
      </c>
      <c r="V2497" s="110"/>
      <c r="W2497" s="110"/>
      <c r="X2497" s="110"/>
      <c r="Y2497" s="110"/>
      <c r="Z2497" s="274">
        <v>42005</v>
      </c>
      <c r="AA2497" s="110"/>
      <c r="AB2497" s="110"/>
      <c r="AC2497" s="110"/>
      <c r="AD2497" s="115" t="s">
        <v>1554</v>
      </c>
    </row>
    <row r="2498" spans="2:30" s="21" customFormat="1" ht="15" customHeight="1">
      <c r="B2498" s="109"/>
      <c r="C2498" s="110"/>
      <c r="D2498" s="110"/>
      <c r="E2498" s="110"/>
      <c r="F2498" s="110"/>
      <c r="G2498" s="110" t="s">
        <v>1553</v>
      </c>
      <c r="H2498" s="274">
        <v>42005</v>
      </c>
      <c r="I2498" s="110" t="s">
        <v>14</v>
      </c>
      <c r="J2498" s="111" t="s">
        <v>88</v>
      </c>
      <c r="K2498" s="110" t="s">
        <v>9</v>
      </c>
      <c r="L2498" s="110" t="s">
        <v>10</v>
      </c>
      <c r="M2498" s="110" t="s">
        <v>10</v>
      </c>
      <c r="N2498" s="110" t="s">
        <v>11</v>
      </c>
      <c r="O2498" s="9">
        <v>380363.47</v>
      </c>
      <c r="P2498" s="9">
        <v>0</v>
      </c>
      <c r="Q2498" s="9">
        <f t="shared" si="106"/>
        <v>380363.47</v>
      </c>
      <c r="R2498" s="112" t="s">
        <v>1</v>
      </c>
      <c r="S2498" s="113" t="s">
        <v>4</v>
      </c>
      <c r="T2498" s="113"/>
      <c r="U2498" s="113" t="s">
        <v>651</v>
      </c>
      <c r="V2498" s="110"/>
      <c r="W2498" s="110"/>
      <c r="X2498" s="110"/>
      <c r="Y2498" s="110"/>
      <c r="Z2498" s="274">
        <v>42005</v>
      </c>
      <c r="AA2498" s="110"/>
      <c r="AB2498" s="110"/>
      <c r="AC2498" s="110"/>
      <c r="AD2498" s="115" t="s">
        <v>1554</v>
      </c>
    </row>
    <row r="2499" spans="2:30" s="21" customFormat="1" ht="15" customHeight="1">
      <c r="B2499" s="109"/>
      <c r="C2499" s="110"/>
      <c r="D2499" s="110"/>
      <c r="E2499" s="110"/>
      <c r="F2499" s="110"/>
      <c r="G2499" s="110" t="s">
        <v>1553</v>
      </c>
      <c r="H2499" s="274">
        <v>42005</v>
      </c>
      <c r="I2499" s="110" t="s">
        <v>14</v>
      </c>
      <c r="J2499" s="111" t="s">
        <v>88</v>
      </c>
      <c r="K2499" s="110" t="s">
        <v>9</v>
      </c>
      <c r="L2499" s="110" t="s">
        <v>10</v>
      </c>
      <c r="M2499" s="110" t="s">
        <v>10</v>
      </c>
      <c r="N2499" s="110" t="s">
        <v>11</v>
      </c>
      <c r="O2499" s="9">
        <v>284471.2</v>
      </c>
      <c r="P2499" s="9">
        <v>0</v>
      </c>
      <c r="Q2499" s="9">
        <f t="shared" si="106"/>
        <v>284471.2</v>
      </c>
      <c r="R2499" s="112" t="s">
        <v>1</v>
      </c>
      <c r="S2499" s="113" t="s">
        <v>4</v>
      </c>
      <c r="T2499" s="113"/>
      <c r="U2499" s="113" t="s">
        <v>328</v>
      </c>
      <c r="V2499" s="110"/>
      <c r="W2499" s="110"/>
      <c r="X2499" s="110"/>
      <c r="Y2499" s="110"/>
      <c r="Z2499" s="274">
        <v>42005</v>
      </c>
      <c r="AA2499" s="110"/>
      <c r="AB2499" s="110"/>
      <c r="AC2499" s="110"/>
      <c r="AD2499" s="115" t="s">
        <v>1554</v>
      </c>
    </row>
    <row r="2500" spans="2:30" s="21" customFormat="1" ht="15" customHeight="1">
      <c r="B2500" s="109"/>
      <c r="C2500" s="110"/>
      <c r="D2500" s="110"/>
      <c r="E2500" s="110"/>
      <c r="F2500" s="110"/>
      <c r="G2500" s="110" t="s">
        <v>1553</v>
      </c>
      <c r="H2500" s="274">
        <v>42005</v>
      </c>
      <c r="I2500" s="110" t="s">
        <v>14</v>
      </c>
      <c r="J2500" s="111" t="s">
        <v>88</v>
      </c>
      <c r="K2500" s="110" t="s">
        <v>9</v>
      </c>
      <c r="L2500" s="110" t="s">
        <v>10</v>
      </c>
      <c r="M2500" s="110" t="s">
        <v>10</v>
      </c>
      <c r="N2500" s="110" t="s">
        <v>11</v>
      </c>
      <c r="O2500" s="9">
        <v>8407</v>
      </c>
      <c r="P2500" s="9">
        <v>0</v>
      </c>
      <c r="Q2500" s="9">
        <f t="shared" si="106"/>
        <v>8407</v>
      </c>
      <c r="R2500" s="112" t="s">
        <v>1</v>
      </c>
      <c r="S2500" s="113" t="s">
        <v>4</v>
      </c>
      <c r="T2500" s="113"/>
      <c r="U2500" s="113" t="s">
        <v>652</v>
      </c>
      <c r="V2500" s="110"/>
      <c r="W2500" s="110"/>
      <c r="X2500" s="110"/>
      <c r="Y2500" s="110"/>
      <c r="Z2500" s="274">
        <v>42005</v>
      </c>
      <c r="AA2500" s="110"/>
      <c r="AB2500" s="110"/>
      <c r="AC2500" s="110"/>
      <c r="AD2500" s="115" t="s">
        <v>1554</v>
      </c>
    </row>
    <row r="2501" spans="2:30" s="21" customFormat="1" ht="15" customHeight="1">
      <c r="B2501" s="109"/>
      <c r="C2501" s="110"/>
      <c r="D2501" s="110"/>
      <c r="E2501" s="110"/>
      <c r="F2501" s="110"/>
      <c r="G2501" s="110" t="s">
        <v>1553</v>
      </c>
      <c r="H2501" s="274">
        <v>42005</v>
      </c>
      <c r="I2501" s="110" t="s">
        <v>14</v>
      </c>
      <c r="J2501" s="111" t="s">
        <v>88</v>
      </c>
      <c r="K2501" s="110" t="s">
        <v>9</v>
      </c>
      <c r="L2501" s="110" t="s">
        <v>10</v>
      </c>
      <c r="M2501" s="110" t="s">
        <v>10</v>
      </c>
      <c r="N2501" s="110" t="s">
        <v>11</v>
      </c>
      <c r="O2501" s="9">
        <v>38162.800000000003</v>
      </c>
      <c r="P2501" s="9">
        <v>0</v>
      </c>
      <c r="Q2501" s="9">
        <f t="shared" si="106"/>
        <v>38162.800000000003</v>
      </c>
      <c r="R2501" s="112" t="s">
        <v>1</v>
      </c>
      <c r="S2501" s="113" t="s">
        <v>4</v>
      </c>
      <c r="T2501" s="113"/>
      <c r="U2501" s="113" t="s">
        <v>616</v>
      </c>
      <c r="V2501" s="110"/>
      <c r="W2501" s="110"/>
      <c r="X2501" s="110"/>
      <c r="Y2501" s="110"/>
      <c r="Z2501" s="274">
        <v>42005</v>
      </c>
      <c r="AA2501" s="110"/>
      <c r="AB2501" s="110"/>
      <c r="AC2501" s="110"/>
      <c r="AD2501" s="115" t="s">
        <v>1554</v>
      </c>
    </row>
    <row r="2502" spans="2:30" s="21" customFormat="1" ht="15" customHeight="1">
      <c r="B2502" s="109"/>
      <c r="C2502" s="110"/>
      <c r="D2502" s="110"/>
      <c r="E2502" s="110"/>
      <c r="F2502" s="110"/>
      <c r="G2502" s="110" t="s">
        <v>1553</v>
      </c>
      <c r="H2502" s="274">
        <v>42005</v>
      </c>
      <c r="I2502" s="110" t="s">
        <v>14</v>
      </c>
      <c r="J2502" s="111" t="s">
        <v>88</v>
      </c>
      <c r="K2502" s="110" t="s">
        <v>9</v>
      </c>
      <c r="L2502" s="110" t="s">
        <v>10</v>
      </c>
      <c r="M2502" s="110" t="s">
        <v>10</v>
      </c>
      <c r="N2502" s="110" t="s">
        <v>11</v>
      </c>
      <c r="O2502" s="9">
        <v>41721.230000000003</v>
      </c>
      <c r="P2502" s="9">
        <v>0</v>
      </c>
      <c r="Q2502" s="9">
        <f t="shared" si="106"/>
        <v>41721.230000000003</v>
      </c>
      <c r="R2502" s="112" t="s">
        <v>1</v>
      </c>
      <c r="S2502" s="113" t="s">
        <v>4</v>
      </c>
      <c r="T2502" s="113"/>
      <c r="U2502" s="113" t="s">
        <v>653</v>
      </c>
      <c r="V2502" s="110"/>
      <c r="W2502" s="110"/>
      <c r="X2502" s="110"/>
      <c r="Y2502" s="110"/>
      <c r="Z2502" s="274">
        <v>42005</v>
      </c>
      <c r="AA2502" s="110"/>
      <c r="AB2502" s="110"/>
      <c r="AC2502" s="110"/>
      <c r="AD2502" s="115" t="s">
        <v>1554</v>
      </c>
    </row>
    <row r="2503" spans="2:30" s="21" customFormat="1" ht="15" customHeight="1">
      <c r="B2503" s="109"/>
      <c r="C2503" s="110"/>
      <c r="D2503" s="110"/>
      <c r="E2503" s="110"/>
      <c r="F2503" s="110"/>
      <c r="G2503" s="110" t="s">
        <v>1553</v>
      </c>
      <c r="H2503" s="274">
        <v>42005</v>
      </c>
      <c r="I2503" s="110" t="s">
        <v>14</v>
      </c>
      <c r="J2503" s="111" t="s">
        <v>88</v>
      </c>
      <c r="K2503" s="110" t="s">
        <v>9</v>
      </c>
      <c r="L2503" s="110" t="s">
        <v>10</v>
      </c>
      <c r="M2503" s="110" t="s">
        <v>10</v>
      </c>
      <c r="N2503" s="110" t="s">
        <v>11</v>
      </c>
      <c r="O2503" s="9">
        <v>10335.459999999999</v>
      </c>
      <c r="P2503" s="9">
        <v>0</v>
      </c>
      <c r="Q2503" s="9">
        <f t="shared" si="106"/>
        <v>10335.459999999999</v>
      </c>
      <c r="R2503" s="112" t="s">
        <v>1</v>
      </c>
      <c r="S2503" s="113" t="s">
        <v>4</v>
      </c>
      <c r="T2503" s="113"/>
      <c r="U2503" s="113" t="s">
        <v>654</v>
      </c>
      <c r="V2503" s="110"/>
      <c r="W2503" s="110"/>
      <c r="X2503" s="110"/>
      <c r="Y2503" s="110"/>
      <c r="Z2503" s="274">
        <v>42005</v>
      </c>
      <c r="AA2503" s="110"/>
      <c r="AB2503" s="110"/>
      <c r="AC2503" s="110"/>
      <c r="AD2503" s="115" t="s">
        <v>1554</v>
      </c>
    </row>
    <row r="2504" spans="2:30" s="21" customFormat="1" ht="15" customHeight="1">
      <c r="B2504" s="109"/>
      <c r="C2504" s="110"/>
      <c r="D2504" s="110"/>
      <c r="E2504" s="110"/>
      <c r="F2504" s="110"/>
      <c r="G2504" s="110" t="s">
        <v>1553</v>
      </c>
      <c r="H2504" s="274">
        <v>42005</v>
      </c>
      <c r="I2504" s="110" t="s">
        <v>14</v>
      </c>
      <c r="J2504" s="111" t="s">
        <v>88</v>
      </c>
      <c r="K2504" s="110" t="s">
        <v>9</v>
      </c>
      <c r="L2504" s="110" t="s">
        <v>10</v>
      </c>
      <c r="M2504" s="110" t="s">
        <v>10</v>
      </c>
      <c r="N2504" s="110" t="s">
        <v>11</v>
      </c>
      <c r="O2504" s="9">
        <v>468643.42</v>
      </c>
      <c r="P2504" s="9">
        <v>0</v>
      </c>
      <c r="Q2504" s="9">
        <f t="shared" si="106"/>
        <v>468643.42</v>
      </c>
      <c r="R2504" s="112" t="s">
        <v>1</v>
      </c>
      <c r="S2504" s="113" t="s">
        <v>4</v>
      </c>
      <c r="T2504" s="113"/>
      <c r="U2504" s="113" t="s">
        <v>655</v>
      </c>
      <c r="V2504" s="110"/>
      <c r="W2504" s="110"/>
      <c r="X2504" s="110"/>
      <c r="Y2504" s="110"/>
      <c r="Z2504" s="274">
        <v>42005</v>
      </c>
      <c r="AA2504" s="110"/>
      <c r="AB2504" s="110"/>
      <c r="AC2504" s="110"/>
      <c r="AD2504" s="115" t="s">
        <v>1554</v>
      </c>
    </row>
    <row r="2505" spans="2:30" s="21" customFormat="1" ht="15" customHeight="1">
      <c r="B2505" s="109"/>
      <c r="C2505" s="110"/>
      <c r="D2505" s="110"/>
      <c r="E2505" s="110"/>
      <c r="F2505" s="110"/>
      <c r="G2505" s="110" t="s">
        <v>1553</v>
      </c>
      <c r="H2505" s="274">
        <v>42005</v>
      </c>
      <c r="I2505" s="110" t="s">
        <v>14</v>
      </c>
      <c r="J2505" s="111" t="s">
        <v>88</v>
      </c>
      <c r="K2505" s="110" t="s">
        <v>9</v>
      </c>
      <c r="L2505" s="110" t="s">
        <v>10</v>
      </c>
      <c r="M2505" s="110" t="s">
        <v>10</v>
      </c>
      <c r="N2505" s="110" t="s">
        <v>11</v>
      </c>
      <c r="O2505" s="9">
        <v>37506.480000000003</v>
      </c>
      <c r="P2505" s="9">
        <v>0</v>
      </c>
      <c r="Q2505" s="9">
        <f t="shared" si="106"/>
        <v>37506.480000000003</v>
      </c>
      <c r="R2505" s="112" t="s">
        <v>1</v>
      </c>
      <c r="S2505" s="113" t="s">
        <v>4</v>
      </c>
      <c r="T2505" s="113"/>
      <c r="U2505" s="113" t="s">
        <v>656</v>
      </c>
      <c r="V2505" s="110"/>
      <c r="W2505" s="110"/>
      <c r="X2505" s="110"/>
      <c r="Y2505" s="110"/>
      <c r="Z2505" s="274">
        <v>42005</v>
      </c>
      <c r="AA2505" s="110"/>
      <c r="AB2505" s="110"/>
      <c r="AC2505" s="110"/>
      <c r="AD2505" s="115" t="s">
        <v>1554</v>
      </c>
    </row>
    <row r="2506" spans="2:30" s="21" customFormat="1" ht="15" customHeight="1">
      <c r="B2506" s="109"/>
      <c r="C2506" s="110"/>
      <c r="D2506" s="110"/>
      <c r="E2506" s="110"/>
      <c r="F2506" s="110"/>
      <c r="G2506" s="110" t="s">
        <v>1553</v>
      </c>
      <c r="H2506" s="274">
        <v>42005</v>
      </c>
      <c r="I2506" s="110" t="s">
        <v>14</v>
      </c>
      <c r="J2506" s="111" t="s">
        <v>88</v>
      </c>
      <c r="K2506" s="110" t="s">
        <v>9</v>
      </c>
      <c r="L2506" s="110" t="s">
        <v>10</v>
      </c>
      <c r="M2506" s="110" t="s">
        <v>10</v>
      </c>
      <c r="N2506" s="110" t="s">
        <v>11</v>
      </c>
      <c r="O2506" s="9">
        <v>229650.23</v>
      </c>
      <c r="P2506" s="9">
        <v>0</v>
      </c>
      <c r="Q2506" s="9">
        <f t="shared" si="106"/>
        <v>229650.23</v>
      </c>
      <c r="R2506" s="112" t="s">
        <v>1</v>
      </c>
      <c r="S2506" s="113" t="s">
        <v>4</v>
      </c>
      <c r="T2506" s="113"/>
      <c r="U2506" s="113" t="s">
        <v>657</v>
      </c>
      <c r="V2506" s="110"/>
      <c r="W2506" s="110"/>
      <c r="X2506" s="110"/>
      <c r="Y2506" s="110"/>
      <c r="Z2506" s="274">
        <v>42005</v>
      </c>
      <c r="AA2506" s="110"/>
      <c r="AB2506" s="110"/>
      <c r="AC2506" s="110"/>
      <c r="AD2506" s="115" t="s">
        <v>1554</v>
      </c>
    </row>
    <row r="2507" spans="2:30" s="21" customFormat="1" ht="15" customHeight="1">
      <c r="B2507" s="109"/>
      <c r="C2507" s="110"/>
      <c r="D2507" s="110"/>
      <c r="E2507" s="110"/>
      <c r="F2507" s="110"/>
      <c r="G2507" s="110" t="s">
        <v>1553</v>
      </c>
      <c r="H2507" s="274">
        <v>42005</v>
      </c>
      <c r="I2507" s="110" t="s">
        <v>14</v>
      </c>
      <c r="J2507" s="111" t="s">
        <v>88</v>
      </c>
      <c r="K2507" s="110" t="s">
        <v>9</v>
      </c>
      <c r="L2507" s="110" t="s">
        <v>10</v>
      </c>
      <c r="M2507" s="110" t="s">
        <v>10</v>
      </c>
      <c r="N2507" s="110" t="s">
        <v>11</v>
      </c>
      <c r="O2507" s="9">
        <v>6671.8</v>
      </c>
      <c r="P2507" s="9">
        <v>0</v>
      </c>
      <c r="Q2507" s="9">
        <f t="shared" si="106"/>
        <v>6671.8</v>
      </c>
      <c r="R2507" s="112" t="s">
        <v>1</v>
      </c>
      <c r="S2507" s="113" t="s">
        <v>4</v>
      </c>
      <c r="T2507" s="113"/>
      <c r="U2507" s="113" t="s">
        <v>658</v>
      </c>
      <c r="V2507" s="110"/>
      <c r="W2507" s="110"/>
      <c r="X2507" s="110"/>
      <c r="Y2507" s="110"/>
      <c r="Z2507" s="274">
        <v>42005</v>
      </c>
      <c r="AA2507" s="110"/>
      <c r="AB2507" s="110"/>
      <c r="AC2507" s="110"/>
      <c r="AD2507" s="115" t="s">
        <v>1554</v>
      </c>
    </row>
    <row r="2508" spans="2:30" s="21" customFormat="1" ht="15" customHeight="1">
      <c r="B2508" s="109"/>
      <c r="C2508" s="110"/>
      <c r="D2508" s="110"/>
      <c r="E2508" s="110"/>
      <c r="F2508" s="110"/>
      <c r="G2508" s="110" t="s">
        <v>1553</v>
      </c>
      <c r="H2508" s="274">
        <v>42005</v>
      </c>
      <c r="I2508" s="110" t="s">
        <v>14</v>
      </c>
      <c r="J2508" s="111" t="s">
        <v>88</v>
      </c>
      <c r="K2508" s="110" t="s">
        <v>9</v>
      </c>
      <c r="L2508" s="110" t="s">
        <v>10</v>
      </c>
      <c r="M2508" s="110" t="s">
        <v>10</v>
      </c>
      <c r="N2508" s="110" t="s">
        <v>11</v>
      </c>
      <c r="O2508" s="9">
        <v>66642.5</v>
      </c>
      <c r="P2508" s="9">
        <v>0</v>
      </c>
      <c r="Q2508" s="9">
        <f t="shared" si="106"/>
        <v>66642.5</v>
      </c>
      <c r="R2508" s="112" t="s">
        <v>1</v>
      </c>
      <c r="S2508" s="113" t="s">
        <v>4</v>
      </c>
      <c r="T2508" s="113"/>
      <c r="U2508" s="113" t="s">
        <v>659</v>
      </c>
      <c r="V2508" s="110"/>
      <c r="W2508" s="110"/>
      <c r="X2508" s="110"/>
      <c r="Y2508" s="110"/>
      <c r="Z2508" s="274">
        <v>42005</v>
      </c>
      <c r="AA2508" s="110"/>
      <c r="AB2508" s="110"/>
      <c r="AC2508" s="110"/>
      <c r="AD2508" s="115" t="s">
        <v>1554</v>
      </c>
    </row>
    <row r="2509" spans="2:30" s="21" customFormat="1" ht="15" customHeight="1">
      <c r="B2509" s="109"/>
      <c r="C2509" s="110"/>
      <c r="D2509" s="110"/>
      <c r="E2509" s="110"/>
      <c r="F2509" s="110"/>
      <c r="G2509" s="110" t="s">
        <v>1553</v>
      </c>
      <c r="H2509" s="274">
        <v>42005</v>
      </c>
      <c r="I2509" s="110" t="s">
        <v>14</v>
      </c>
      <c r="J2509" s="111" t="s">
        <v>88</v>
      </c>
      <c r="K2509" s="110" t="s">
        <v>9</v>
      </c>
      <c r="L2509" s="110" t="s">
        <v>10</v>
      </c>
      <c r="M2509" s="110" t="s">
        <v>10</v>
      </c>
      <c r="N2509" s="110" t="s">
        <v>11</v>
      </c>
      <c r="O2509" s="9">
        <v>2744</v>
      </c>
      <c r="P2509" s="9">
        <v>0</v>
      </c>
      <c r="Q2509" s="9">
        <f t="shared" si="106"/>
        <v>2744</v>
      </c>
      <c r="R2509" s="112" t="s">
        <v>1</v>
      </c>
      <c r="S2509" s="113" t="s">
        <v>4</v>
      </c>
      <c r="T2509" s="113"/>
      <c r="U2509" s="113" t="s">
        <v>688</v>
      </c>
      <c r="V2509" s="110"/>
      <c r="W2509" s="110"/>
      <c r="X2509" s="110"/>
      <c r="Y2509" s="110"/>
      <c r="Z2509" s="274">
        <v>42005</v>
      </c>
      <c r="AA2509" s="110"/>
      <c r="AB2509" s="110"/>
      <c r="AC2509" s="110"/>
      <c r="AD2509" s="115" t="s">
        <v>1554</v>
      </c>
    </row>
    <row r="2510" spans="2:30" s="21" customFormat="1" ht="15" customHeight="1">
      <c r="B2510" s="109"/>
      <c r="C2510" s="110"/>
      <c r="D2510" s="110"/>
      <c r="E2510" s="110"/>
      <c r="F2510" s="110"/>
      <c r="G2510" s="110" t="s">
        <v>1553</v>
      </c>
      <c r="H2510" s="274">
        <v>42005</v>
      </c>
      <c r="I2510" s="110" t="s">
        <v>14</v>
      </c>
      <c r="J2510" s="111" t="s">
        <v>88</v>
      </c>
      <c r="K2510" s="110" t="s">
        <v>9</v>
      </c>
      <c r="L2510" s="110" t="s">
        <v>10</v>
      </c>
      <c r="M2510" s="110" t="s">
        <v>10</v>
      </c>
      <c r="N2510" s="110" t="s">
        <v>11</v>
      </c>
      <c r="O2510" s="9">
        <v>124340.65</v>
      </c>
      <c r="P2510" s="9">
        <v>0</v>
      </c>
      <c r="Q2510" s="9">
        <f t="shared" si="106"/>
        <v>124340.65</v>
      </c>
      <c r="R2510" s="112" t="s">
        <v>1</v>
      </c>
      <c r="S2510" s="113" t="s">
        <v>4</v>
      </c>
      <c r="T2510" s="113"/>
      <c r="U2510" s="113" t="s">
        <v>331</v>
      </c>
      <c r="V2510" s="110"/>
      <c r="W2510" s="110"/>
      <c r="X2510" s="110"/>
      <c r="Y2510" s="110"/>
      <c r="Z2510" s="274">
        <v>42005</v>
      </c>
      <c r="AA2510" s="110"/>
      <c r="AB2510" s="110"/>
      <c r="AC2510" s="110"/>
      <c r="AD2510" s="115" t="s">
        <v>1554</v>
      </c>
    </row>
    <row r="2511" spans="2:30" s="21" customFormat="1" ht="15" customHeight="1">
      <c r="B2511" s="109"/>
      <c r="C2511" s="110"/>
      <c r="D2511" s="110"/>
      <c r="E2511" s="110"/>
      <c r="F2511" s="110"/>
      <c r="G2511" s="110" t="s">
        <v>1553</v>
      </c>
      <c r="H2511" s="274">
        <v>42005</v>
      </c>
      <c r="I2511" s="110" t="s">
        <v>14</v>
      </c>
      <c r="J2511" s="111" t="s">
        <v>88</v>
      </c>
      <c r="K2511" s="110" t="s">
        <v>9</v>
      </c>
      <c r="L2511" s="110" t="s">
        <v>10</v>
      </c>
      <c r="M2511" s="110" t="s">
        <v>10</v>
      </c>
      <c r="N2511" s="110" t="s">
        <v>11</v>
      </c>
      <c r="O2511" s="9">
        <v>33703.4</v>
      </c>
      <c r="P2511" s="9">
        <v>0</v>
      </c>
      <c r="Q2511" s="9">
        <f t="shared" si="106"/>
        <v>33703.4</v>
      </c>
      <c r="R2511" s="112" t="s">
        <v>1</v>
      </c>
      <c r="S2511" s="113" t="s">
        <v>4</v>
      </c>
      <c r="T2511" s="113"/>
      <c r="U2511" s="113" t="s">
        <v>660</v>
      </c>
      <c r="V2511" s="110"/>
      <c r="W2511" s="110"/>
      <c r="X2511" s="110"/>
      <c r="Y2511" s="110"/>
      <c r="Z2511" s="274">
        <v>42005</v>
      </c>
      <c r="AA2511" s="110"/>
      <c r="AB2511" s="110"/>
      <c r="AC2511" s="110"/>
      <c r="AD2511" s="115" t="s">
        <v>1554</v>
      </c>
    </row>
    <row r="2512" spans="2:30" s="21" customFormat="1" ht="15" customHeight="1">
      <c r="B2512" s="109"/>
      <c r="C2512" s="110"/>
      <c r="D2512" s="110"/>
      <c r="E2512" s="110"/>
      <c r="F2512" s="110"/>
      <c r="G2512" s="110" t="s">
        <v>1553</v>
      </c>
      <c r="H2512" s="274">
        <v>42005</v>
      </c>
      <c r="I2512" s="110" t="s">
        <v>14</v>
      </c>
      <c r="J2512" s="111" t="s">
        <v>88</v>
      </c>
      <c r="K2512" s="110" t="s">
        <v>9</v>
      </c>
      <c r="L2512" s="110" t="s">
        <v>10</v>
      </c>
      <c r="M2512" s="110" t="s">
        <v>10</v>
      </c>
      <c r="N2512" s="110" t="s">
        <v>11</v>
      </c>
      <c r="O2512" s="9">
        <v>153293.20000000001</v>
      </c>
      <c r="P2512" s="9">
        <v>0</v>
      </c>
      <c r="Q2512" s="9">
        <f t="shared" si="106"/>
        <v>153293.20000000001</v>
      </c>
      <c r="R2512" s="112" t="s">
        <v>1</v>
      </c>
      <c r="S2512" s="113" t="s">
        <v>4</v>
      </c>
      <c r="T2512" s="113"/>
      <c r="U2512" s="113" t="s">
        <v>661</v>
      </c>
      <c r="V2512" s="110"/>
      <c r="W2512" s="110"/>
      <c r="X2512" s="110"/>
      <c r="Y2512" s="110"/>
      <c r="Z2512" s="274">
        <v>42005</v>
      </c>
      <c r="AA2512" s="110"/>
      <c r="AB2512" s="110"/>
      <c r="AC2512" s="110"/>
      <c r="AD2512" s="115" t="s">
        <v>1554</v>
      </c>
    </row>
    <row r="2513" spans="2:30" s="21" customFormat="1" ht="15" customHeight="1">
      <c r="B2513" s="109"/>
      <c r="C2513" s="110"/>
      <c r="D2513" s="110"/>
      <c r="E2513" s="110"/>
      <c r="F2513" s="110"/>
      <c r="G2513" s="110" t="s">
        <v>1553</v>
      </c>
      <c r="H2513" s="274">
        <v>42005</v>
      </c>
      <c r="I2513" s="110" t="s">
        <v>14</v>
      </c>
      <c r="J2513" s="111" t="s">
        <v>88</v>
      </c>
      <c r="K2513" s="110" t="s">
        <v>9</v>
      </c>
      <c r="L2513" s="110" t="s">
        <v>10</v>
      </c>
      <c r="M2513" s="110" t="s">
        <v>10</v>
      </c>
      <c r="N2513" s="110" t="s">
        <v>11</v>
      </c>
      <c r="O2513" s="9">
        <v>5368.08</v>
      </c>
      <c r="P2513" s="9">
        <v>0</v>
      </c>
      <c r="Q2513" s="9">
        <f t="shared" si="106"/>
        <v>5368.08</v>
      </c>
      <c r="R2513" s="112" t="s">
        <v>1</v>
      </c>
      <c r="S2513" s="113" t="s">
        <v>4</v>
      </c>
      <c r="T2513" s="113"/>
      <c r="U2513" s="113" t="s">
        <v>689</v>
      </c>
      <c r="V2513" s="110"/>
      <c r="W2513" s="110"/>
      <c r="X2513" s="110"/>
      <c r="Y2513" s="110"/>
      <c r="Z2513" s="274">
        <v>42005</v>
      </c>
      <c r="AA2513" s="110"/>
      <c r="AB2513" s="110"/>
      <c r="AC2513" s="110"/>
      <c r="AD2513" s="115" t="s">
        <v>1554</v>
      </c>
    </row>
    <row r="2514" spans="2:30" s="21" customFormat="1" ht="15" customHeight="1">
      <c r="B2514" s="109"/>
      <c r="C2514" s="110"/>
      <c r="D2514" s="110"/>
      <c r="E2514" s="110"/>
      <c r="F2514" s="110"/>
      <c r="G2514" s="110" t="s">
        <v>1553</v>
      </c>
      <c r="H2514" s="274">
        <v>42005</v>
      </c>
      <c r="I2514" s="110" t="s">
        <v>14</v>
      </c>
      <c r="J2514" s="111" t="s">
        <v>88</v>
      </c>
      <c r="K2514" s="110" t="s">
        <v>9</v>
      </c>
      <c r="L2514" s="110" t="s">
        <v>10</v>
      </c>
      <c r="M2514" s="110" t="s">
        <v>10</v>
      </c>
      <c r="N2514" s="110" t="s">
        <v>11</v>
      </c>
      <c r="O2514" s="9">
        <v>30630</v>
      </c>
      <c r="P2514" s="9">
        <v>0</v>
      </c>
      <c r="Q2514" s="9">
        <f t="shared" si="106"/>
        <v>30630</v>
      </c>
      <c r="R2514" s="112" t="s">
        <v>1</v>
      </c>
      <c r="S2514" s="113" t="s">
        <v>4</v>
      </c>
      <c r="T2514" s="113"/>
      <c r="U2514" s="113" t="s">
        <v>690</v>
      </c>
      <c r="V2514" s="110"/>
      <c r="W2514" s="110"/>
      <c r="X2514" s="110"/>
      <c r="Y2514" s="110"/>
      <c r="Z2514" s="274">
        <v>42005</v>
      </c>
      <c r="AA2514" s="110"/>
      <c r="AB2514" s="110"/>
      <c r="AC2514" s="110"/>
      <c r="AD2514" s="115" t="s">
        <v>1554</v>
      </c>
    </row>
    <row r="2515" spans="2:30" s="21" customFormat="1" ht="15" customHeight="1">
      <c r="B2515" s="109"/>
      <c r="C2515" s="110"/>
      <c r="D2515" s="110"/>
      <c r="E2515" s="110"/>
      <c r="F2515" s="110"/>
      <c r="G2515" s="110" t="s">
        <v>1553</v>
      </c>
      <c r="H2515" s="274">
        <v>42005</v>
      </c>
      <c r="I2515" s="110" t="s">
        <v>14</v>
      </c>
      <c r="J2515" s="111" t="s">
        <v>88</v>
      </c>
      <c r="K2515" s="110" t="s">
        <v>9</v>
      </c>
      <c r="L2515" s="110" t="s">
        <v>10</v>
      </c>
      <c r="M2515" s="110" t="s">
        <v>10</v>
      </c>
      <c r="N2515" s="110" t="s">
        <v>11</v>
      </c>
      <c r="O2515" s="9">
        <v>604864.81999999995</v>
      </c>
      <c r="P2515" s="9">
        <v>0</v>
      </c>
      <c r="Q2515" s="9">
        <f t="shared" si="106"/>
        <v>604864.81999999995</v>
      </c>
      <c r="R2515" s="112" t="s">
        <v>1</v>
      </c>
      <c r="S2515" s="113" t="s">
        <v>4</v>
      </c>
      <c r="T2515" s="113"/>
      <c r="U2515" s="113" t="s">
        <v>662</v>
      </c>
      <c r="V2515" s="110"/>
      <c r="W2515" s="110"/>
      <c r="X2515" s="110"/>
      <c r="Y2515" s="110"/>
      <c r="Z2515" s="274">
        <v>42005</v>
      </c>
      <c r="AA2515" s="110"/>
      <c r="AB2515" s="110"/>
      <c r="AC2515" s="110"/>
      <c r="AD2515" s="115" t="s">
        <v>1554</v>
      </c>
    </row>
    <row r="2516" spans="2:30" s="21" customFormat="1" ht="15" customHeight="1">
      <c r="B2516" s="109"/>
      <c r="C2516" s="110"/>
      <c r="D2516" s="110"/>
      <c r="E2516" s="110"/>
      <c r="F2516" s="110"/>
      <c r="G2516" s="110" t="s">
        <v>1553</v>
      </c>
      <c r="H2516" s="274">
        <v>42005</v>
      </c>
      <c r="I2516" s="110" t="s">
        <v>14</v>
      </c>
      <c r="J2516" s="111" t="s">
        <v>88</v>
      </c>
      <c r="K2516" s="110" t="s">
        <v>9</v>
      </c>
      <c r="L2516" s="110" t="s">
        <v>10</v>
      </c>
      <c r="M2516" s="110" t="s">
        <v>10</v>
      </c>
      <c r="N2516" s="110" t="s">
        <v>11</v>
      </c>
      <c r="O2516" s="9">
        <v>500</v>
      </c>
      <c r="P2516" s="9">
        <v>0</v>
      </c>
      <c r="Q2516" s="9">
        <f t="shared" si="106"/>
        <v>500</v>
      </c>
      <c r="R2516" s="112" t="s">
        <v>1</v>
      </c>
      <c r="S2516" s="113" t="s">
        <v>4</v>
      </c>
      <c r="T2516" s="113"/>
      <c r="U2516" s="113" t="s">
        <v>617</v>
      </c>
      <c r="V2516" s="110"/>
      <c r="W2516" s="110"/>
      <c r="X2516" s="110"/>
      <c r="Y2516" s="110"/>
      <c r="Z2516" s="274">
        <v>42005</v>
      </c>
      <c r="AA2516" s="110"/>
      <c r="AB2516" s="110"/>
      <c r="AC2516" s="110"/>
      <c r="AD2516" s="115" t="s">
        <v>1554</v>
      </c>
    </row>
    <row r="2517" spans="2:30" s="21" customFormat="1" ht="15" customHeight="1">
      <c r="B2517" s="109"/>
      <c r="C2517" s="110"/>
      <c r="D2517" s="110"/>
      <c r="E2517" s="110"/>
      <c r="F2517" s="110"/>
      <c r="G2517" s="110" t="s">
        <v>1553</v>
      </c>
      <c r="H2517" s="274">
        <v>42005</v>
      </c>
      <c r="I2517" s="110" t="s">
        <v>14</v>
      </c>
      <c r="J2517" s="111" t="s">
        <v>88</v>
      </c>
      <c r="K2517" s="110" t="s">
        <v>9</v>
      </c>
      <c r="L2517" s="110" t="s">
        <v>10</v>
      </c>
      <c r="M2517" s="110" t="s">
        <v>10</v>
      </c>
      <c r="N2517" s="110" t="s">
        <v>11</v>
      </c>
      <c r="O2517" s="9">
        <v>482969.35</v>
      </c>
      <c r="P2517" s="9">
        <v>0</v>
      </c>
      <c r="Q2517" s="9">
        <f t="shared" si="106"/>
        <v>482969.35</v>
      </c>
      <c r="R2517" s="112" t="s">
        <v>1</v>
      </c>
      <c r="S2517" s="113" t="s">
        <v>4</v>
      </c>
      <c r="T2517" s="113"/>
      <c r="U2517" s="113" t="s">
        <v>333</v>
      </c>
      <c r="V2517" s="110"/>
      <c r="W2517" s="110"/>
      <c r="X2517" s="110"/>
      <c r="Y2517" s="110"/>
      <c r="Z2517" s="274">
        <v>42005</v>
      </c>
      <c r="AA2517" s="110"/>
      <c r="AB2517" s="110"/>
      <c r="AC2517" s="110"/>
      <c r="AD2517" s="115" t="s">
        <v>1554</v>
      </c>
    </row>
    <row r="2518" spans="2:30" s="21" customFormat="1" ht="15" customHeight="1">
      <c r="B2518" s="109"/>
      <c r="C2518" s="110"/>
      <c r="D2518" s="110"/>
      <c r="E2518" s="110"/>
      <c r="F2518" s="110"/>
      <c r="G2518" s="110" t="s">
        <v>1553</v>
      </c>
      <c r="H2518" s="274">
        <v>42005</v>
      </c>
      <c r="I2518" s="110" t="s">
        <v>14</v>
      </c>
      <c r="J2518" s="111" t="s">
        <v>88</v>
      </c>
      <c r="K2518" s="110" t="s">
        <v>9</v>
      </c>
      <c r="L2518" s="110" t="s">
        <v>10</v>
      </c>
      <c r="M2518" s="110" t="s">
        <v>10</v>
      </c>
      <c r="N2518" s="110" t="s">
        <v>11</v>
      </c>
      <c r="O2518" s="9">
        <v>11604</v>
      </c>
      <c r="P2518" s="9">
        <v>0</v>
      </c>
      <c r="Q2518" s="9">
        <f t="shared" si="106"/>
        <v>11604</v>
      </c>
      <c r="R2518" s="112" t="s">
        <v>1</v>
      </c>
      <c r="S2518" s="113" t="s">
        <v>4</v>
      </c>
      <c r="T2518" s="113"/>
      <c r="U2518" s="113" t="s">
        <v>691</v>
      </c>
      <c r="V2518" s="110"/>
      <c r="W2518" s="110"/>
      <c r="X2518" s="110"/>
      <c r="Y2518" s="110"/>
      <c r="Z2518" s="274">
        <v>42005</v>
      </c>
      <c r="AA2518" s="110"/>
      <c r="AB2518" s="110"/>
      <c r="AC2518" s="110"/>
      <c r="AD2518" s="115" t="s">
        <v>1554</v>
      </c>
    </row>
    <row r="2519" spans="2:30" s="21" customFormat="1" ht="15" customHeight="1">
      <c r="B2519" s="109"/>
      <c r="C2519" s="110"/>
      <c r="D2519" s="110"/>
      <c r="E2519" s="110"/>
      <c r="F2519" s="110"/>
      <c r="G2519" s="110" t="s">
        <v>1553</v>
      </c>
      <c r="H2519" s="274">
        <v>42005</v>
      </c>
      <c r="I2519" s="110" t="s">
        <v>14</v>
      </c>
      <c r="J2519" s="111" t="s">
        <v>88</v>
      </c>
      <c r="K2519" s="110" t="s">
        <v>9</v>
      </c>
      <c r="L2519" s="110" t="s">
        <v>10</v>
      </c>
      <c r="M2519" s="110" t="s">
        <v>10</v>
      </c>
      <c r="N2519" s="110" t="s">
        <v>11</v>
      </c>
      <c r="O2519" s="9">
        <v>369257.36</v>
      </c>
      <c r="P2519" s="9">
        <v>0</v>
      </c>
      <c r="Q2519" s="9">
        <f t="shared" ref="Q2519:Q2545" si="107">O2519-P2519</f>
        <v>369257.36</v>
      </c>
      <c r="R2519" s="112" t="s">
        <v>1</v>
      </c>
      <c r="S2519" s="113" t="s">
        <v>4</v>
      </c>
      <c r="T2519" s="113"/>
      <c r="U2519" s="113" t="s">
        <v>663</v>
      </c>
      <c r="V2519" s="110"/>
      <c r="W2519" s="110"/>
      <c r="X2519" s="110"/>
      <c r="Y2519" s="110"/>
      <c r="Z2519" s="274">
        <v>42005</v>
      </c>
      <c r="AA2519" s="110"/>
      <c r="AB2519" s="110"/>
      <c r="AC2519" s="110"/>
      <c r="AD2519" s="115" t="s">
        <v>1554</v>
      </c>
    </row>
    <row r="2520" spans="2:30" s="21" customFormat="1" ht="15" customHeight="1">
      <c r="B2520" s="109"/>
      <c r="C2520" s="110"/>
      <c r="D2520" s="110"/>
      <c r="E2520" s="110"/>
      <c r="F2520" s="110"/>
      <c r="G2520" s="110" t="s">
        <v>1553</v>
      </c>
      <c r="H2520" s="274">
        <v>42005</v>
      </c>
      <c r="I2520" s="110" t="s">
        <v>14</v>
      </c>
      <c r="J2520" s="111" t="s">
        <v>88</v>
      </c>
      <c r="K2520" s="110" t="s">
        <v>9</v>
      </c>
      <c r="L2520" s="110" t="s">
        <v>10</v>
      </c>
      <c r="M2520" s="110" t="s">
        <v>10</v>
      </c>
      <c r="N2520" s="110" t="s">
        <v>11</v>
      </c>
      <c r="O2520" s="9">
        <v>2356</v>
      </c>
      <c r="P2520" s="9">
        <v>0</v>
      </c>
      <c r="Q2520" s="9">
        <f t="shared" si="107"/>
        <v>2356</v>
      </c>
      <c r="R2520" s="112" t="s">
        <v>1</v>
      </c>
      <c r="S2520" s="113" t="s">
        <v>4</v>
      </c>
      <c r="T2520" s="113"/>
      <c r="U2520" s="113" t="s">
        <v>693</v>
      </c>
      <c r="V2520" s="110"/>
      <c r="W2520" s="110"/>
      <c r="X2520" s="110"/>
      <c r="Y2520" s="110"/>
      <c r="Z2520" s="274">
        <v>42005</v>
      </c>
      <c r="AA2520" s="110"/>
      <c r="AB2520" s="110"/>
      <c r="AC2520" s="110"/>
      <c r="AD2520" s="115" t="s">
        <v>1554</v>
      </c>
    </row>
    <row r="2521" spans="2:30" s="21" customFormat="1" ht="15" customHeight="1">
      <c r="B2521" s="109"/>
      <c r="C2521" s="110"/>
      <c r="D2521" s="110"/>
      <c r="E2521" s="110"/>
      <c r="F2521" s="110"/>
      <c r="G2521" s="110" t="s">
        <v>1553</v>
      </c>
      <c r="H2521" s="274">
        <v>42005</v>
      </c>
      <c r="I2521" s="110" t="s">
        <v>14</v>
      </c>
      <c r="J2521" s="111" t="s">
        <v>88</v>
      </c>
      <c r="K2521" s="110" t="s">
        <v>9</v>
      </c>
      <c r="L2521" s="110" t="s">
        <v>10</v>
      </c>
      <c r="M2521" s="110" t="s">
        <v>10</v>
      </c>
      <c r="N2521" s="110" t="s">
        <v>11</v>
      </c>
      <c r="O2521" s="9">
        <v>2808</v>
      </c>
      <c r="P2521" s="9">
        <v>0</v>
      </c>
      <c r="Q2521" s="9">
        <f t="shared" si="107"/>
        <v>2808</v>
      </c>
      <c r="R2521" s="112" t="s">
        <v>1</v>
      </c>
      <c r="S2521" s="113" t="s">
        <v>4</v>
      </c>
      <c r="T2521" s="113"/>
      <c r="U2521" s="113" t="s">
        <v>692</v>
      </c>
      <c r="V2521" s="110"/>
      <c r="W2521" s="110"/>
      <c r="X2521" s="110"/>
      <c r="Y2521" s="110"/>
      <c r="Z2521" s="274">
        <v>42005</v>
      </c>
      <c r="AA2521" s="110"/>
      <c r="AB2521" s="110"/>
      <c r="AC2521" s="110"/>
      <c r="AD2521" s="115" t="s">
        <v>1554</v>
      </c>
    </row>
    <row r="2522" spans="2:30" s="21" customFormat="1" ht="15" customHeight="1">
      <c r="B2522" s="109"/>
      <c r="C2522" s="110"/>
      <c r="D2522" s="110"/>
      <c r="E2522" s="110"/>
      <c r="F2522" s="110"/>
      <c r="G2522" s="110" t="s">
        <v>1553</v>
      </c>
      <c r="H2522" s="274">
        <v>42005</v>
      </c>
      <c r="I2522" s="110" t="s">
        <v>14</v>
      </c>
      <c r="J2522" s="111" t="s">
        <v>88</v>
      </c>
      <c r="K2522" s="110" t="s">
        <v>9</v>
      </c>
      <c r="L2522" s="110" t="s">
        <v>10</v>
      </c>
      <c r="M2522" s="110" t="s">
        <v>10</v>
      </c>
      <c r="N2522" s="110" t="s">
        <v>11</v>
      </c>
      <c r="O2522" s="9">
        <v>37780</v>
      </c>
      <c r="P2522" s="9">
        <v>0</v>
      </c>
      <c r="Q2522" s="9">
        <f t="shared" si="107"/>
        <v>37780</v>
      </c>
      <c r="R2522" s="112" t="s">
        <v>1</v>
      </c>
      <c r="S2522" s="113" t="s">
        <v>4</v>
      </c>
      <c r="T2522" s="113"/>
      <c r="U2522" s="113" t="s">
        <v>665</v>
      </c>
      <c r="V2522" s="110"/>
      <c r="W2522" s="110"/>
      <c r="X2522" s="110"/>
      <c r="Y2522" s="110"/>
      <c r="Z2522" s="274">
        <v>42005</v>
      </c>
      <c r="AA2522" s="110"/>
      <c r="AB2522" s="110"/>
      <c r="AC2522" s="110"/>
      <c r="AD2522" s="115" t="s">
        <v>1554</v>
      </c>
    </row>
    <row r="2523" spans="2:30" s="21" customFormat="1" ht="15" customHeight="1">
      <c r="B2523" s="109"/>
      <c r="C2523" s="110"/>
      <c r="D2523" s="110"/>
      <c r="E2523" s="110"/>
      <c r="F2523" s="110"/>
      <c r="G2523" s="110" t="s">
        <v>1553</v>
      </c>
      <c r="H2523" s="274">
        <v>42005</v>
      </c>
      <c r="I2523" s="110" t="s">
        <v>14</v>
      </c>
      <c r="J2523" s="111" t="s">
        <v>88</v>
      </c>
      <c r="K2523" s="110" t="s">
        <v>9</v>
      </c>
      <c r="L2523" s="110" t="s">
        <v>10</v>
      </c>
      <c r="M2523" s="110" t="s">
        <v>10</v>
      </c>
      <c r="N2523" s="110" t="s">
        <v>11</v>
      </c>
      <c r="O2523" s="9">
        <v>89668.62</v>
      </c>
      <c r="P2523" s="9">
        <v>0</v>
      </c>
      <c r="Q2523" s="9">
        <f t="shared" si="107"/>
        <v>89668.62</v>
      </c>
      <c r="R2523" s="112" t="s">
        <v>1</v>
      </c>
      <c r="S2523" s="113" t="s">
        <v>4</v>
      </c>
      <c r="T2523" s="113"/>
      <c r="U2523" s="113" t="s">
        <v>666</v>
      </c>
      <c r="V2523" s="110"/>
      <c r="W2523" s="110"/>
      <c r="X2523" s="110"/>
      <c r="Y2523" s="110"/>
      <c r="Z2523" s="274">
        <v>42005</v>
      </c>
      <c r="AA2523" s="110"/>
      <c r="AB2523" s="110"/>
      <c r="AC2523" s="110"/>
      <c r="AD2523" s="115" t="s">
        <v>1554</v>
      </c>
    </row>
    <row r="2524" spans="2:30" s="21" customFormat="1" ht="15" customHeight="1">
      <c r="B2524" s="109"/>
      <c r="C2524" s="110"/>
      <c r="D2524" s="110"/>
      <c r="E2524" s="110"/>
      <c r="F2524" s="110"/>
      <c r="G2524" s="110" t="s">
        <v>1553</v>
      </c>
      <c r="H2524" s="274">
        <v>42005</v>
      </c>
      <c r="I2524" s="110" t="s">
        <v>14</v>
      </c>
      <c r="J2524" s="111" t="s">
        <v>88</v>
      </c>
      <c r="K2524" s="110" t="s">
        <v>9</v>
      </c>
      <c r="L2524" s="110" t="s">
        <v>10</v>
      </c>
      <c r="M2524" s="110" t="s">
        <v>10</v>
      </c>
      <c r="N2524" s="110" t="s">
        <v>11</v>
      </c>
      <c r="O2524" s="9">
        <v>63120.58</v>
      </c>
      <c r="P2524" s="9">
        <v>0</v>
      </c>
      <c r="Q2524" s="9">
        <f t="shared" si="107"/>
        <v>63120.58</v>
      </c>
      <c r="R2524" s="112" t="s">
        <v>1</v>
      </c>
      <c r="S2524" s="113" t="s">
        <v>4</v>
      </c>
      <c r="T2524" s="113"/>
      <c r="U2524" s="113" t="s">
        <v>667</v>
      </c>
      <c r="V2524" s="110"/>
      <c r="W2524" s="110"/>
      <c r="X2524" s="110"/>
      <c r="Y2524" s="110"/>
      <c r="Z2524" s="274">
        <v>42005</v>
      </c>
      <c r="AA2524" s="110"/>
      <c r="AB2524" s="110"/>
      <c r="AC2524" s="110"/>
      <c r="AD2524" s="115" t="s">
        <v>1554</v>
      </c>
    </row>
    <row r="2525" spans="2:30" s="21" customFormat="1" ht="15" customHeight="1">
      <c r="B2525" s="109"/>
      <c r="C2525" s="110"/>
      <c r="D2525" s="110"/>
      <c r="E2525" s="110"/>
      <c r="F2525" s="110"/>
      <c r="G2525" s="110" t="s">
        <v>1553</v>
      </c>
      <c r="H2525" s="274">
        <v>42005</v>
      </c>
      <c r="I2525" s="110" t="s">
        <v>14</v>
      </c>
      <c r="J2525" s="111" t="s">
        <v>88</v>
      </c>
      <c r="K2525" s="110" t="s">
        <v>9</v>
      </c>
      <c r="L2525" s="110" t="s">
        <v>10</v>
      </c>
      <c r="M2525" s="110" t="s">
        <v>10</v>
      </c>
      <c r="N2525" s="110" t="s">
        <v>11</v>
      </c>
      <c r="O2525" s="9">
        <v>77929.98</v>
      </c>
      <c r="P2525" s="9">
        <v>0</v>
      </c>
      <c r="Q2525" s="9">
        <f t="shared" si="107"/>
        <v>77929.98</v>
      </c>
      <c r="R2525" s="112" t="s">
        <v>1</v>
      </c>
      <c r="S2525" s="113" t="s">
        <v>4</v>
      </c>
      <c r="T2525" s="113"/>
      <c r="U2525" s="113" t="s">
        <v>668</v>
      </c>
      <c r="V2525" s="110"/>
      <c r="W2525" s="110"/>
      <c r="X2525" s="110"/>
      <c r="Y2525" s="110"/>
      <c r="Z2525" s="274">
        <v>42005</v>
      </c>
      <c r="AA2525" s="110"/>
      <c r="AB2525" s="110"/>
      <c r="AC2525" s="110"/>
      <c r="AD2525" s="115" t="s">
        <v>1554</v>
      </c>
    </row>
    <row r="2526" spans="2:30" s="21" customFormat="1" ht="15" customHeight="1">
      <c r="B2526" s="109"/>
      <c r="C2526" s="110"/>
      <c r="D2526" s="110"/>
      <c r="E2526" s="110"/>
      <c r="F2526" s="110"/>
      <c r="G2526" s="110" t="s">
        <v>1553</v>
      </c>
      <c r="H2526" s="274">
        <v>42005</v>
      </c>
      <c r="I2526" s="110" t="s">
        <v>14</v>
      </c>
      <c r="J2526" s="111" t="s">
        <v>88</v>
      </c>
      <c r="K2526" s="110" t="s">
        <v>9</v>
      </c>
      <c r="L2526" s="110" t="s">
        <v>10</v>
      </c>
      <c r="M2526" s="110" t="s">
        <v>10</v>
      </c>
      <c r="N2526" s="110" t="s">
        <v>11</v>
      </c>
      <c r="O2526" s="9">
        <v>36229.129999999997</v>
      </c>
      <c r="P2526" s="9">
        <v>0</v>
      </c>
      <c r="Q2526" s="9">
        <f t="shared" si="107"/>
        <v>36229.129999999997</v>
      </c>
      <c r="R2526" s="112" t="s">
        <v>1</v>
      </c>
      <c r="S2526" s="113" t="s">
        <v>4</v>
      </c>
      <c r="T2526" s="113"/>
      <c r="U2526" s="113" t="s">
        <v>669</v>
      </c>
      <c r="V2526" s="110"/>
      <c r="W2526" s="110"/>
      <c r="X2526" s="110"/>
      <c r="Y2526" s="110"/>
      <c r="Z2526" s="274">
        <v>42005</v>
      </c>
      <c r="AA2526" s="110"/>
      <c r="AB2526" s="110"/>
      <c r="AC2526" s="110"/>
      <c r="AD2526" s="115" t="s">
        <v>1554</v>
      </c>
    </row>
    <row r="2527" spans="2:30" s="21" customFormat="1" ht="15" customHeight="1">
      <c r="B2527" s="109"/>
      <c r="C2527" s="110"/>
      <c r="D2527" s="110"/>
      <c r="E2527" s="110"/>
      <c r="F2527" s="110"/>
      <c r="G2527" s="110" t="s">
        <v>1553</v>
      </c>
      <c r="H2527" s="274">
        <v>42005</v>
      </c>
      <c r="I2527" s="110" t="s">
        <v>14</v>
      </c>
      <c r="J2527" s="111" t="s">
        <v>88</v>
      </c>
      <c r="K2527" s="110" t="s">
        <v>9</v>
      </c>
      <c r="L2527" s="110" t="s">
        <v>10</v>
      </c>
      <c r="M2527" s="110" t="s">
        <v>10</v>
      </c>
      <c r="N2527" s="110" t="s">
        <v>11</v>
      </c>
      <c r="O2527" s="9">
        <v>106658.35</v>
      </c>
      <c r="P2527" s="9">
        <v>0</v>
      </c>
      <c r="Q2527" s="9">
        <f t="shared" si="107"/>
        <v>106658.35</v>
      </c>
      <c r="R2527" s="112" t="s">
        <v>1</v>
      </c>
      <c r="S2527" s="113" t="s">
        <v>4</v>
      </c>
      <c r="T2527" s="113"/>
      <c r="U2527" s="113" t="s">
        <v>670</v>
      </c>
      <c r="V2527" s="110"/>
      <c r="W2527" s="110"/>
      <c r="X2527" s="110"/>
      <c r="Y2527" s="110"/>
      <c r="Z2527" s="274">
        <v>42005</v>
      </c>
      <c r="AA2527" s="110"/>
      <c r="AB2527" s="110"/>
      <c r="AC2527" s="110"/>
      <c r="AD2527" s="115" t="s">
        <v>1554</v>
      </c>
    </row>
    <row r="2528" spans="2:30" s="21" customFormat="1" ht="15" customHeight="1">
      <c r="B2528" s="109"/>
      <c r="C2528" s="110"/>
      <c r="D2528" s="110"/>
      <c r="E2528" s="110"/>
      <c r="F2528" s="110"/>
      <c r="G2528" s="110" t="s">
        <v>1553</v>
      </c>
      <c r="H2528" s="274">
        <v>42005</v>
      </c>
      <c r="I2528" s="110" t="s">
        <v>14</v>
      </c>
      <c r="J2528" s="111" t="s">
        <v>88</v>
      </c>
      <c r="K2528" s="110" t="s">
        <v>9</v>
      </c>
      <c r="L2528" s="110" t="s">
        <v>10</v>
      </c>
      <c r="M2528" s="110" t="s">
        <v>10</v>
      </c>
      <c r="N2528" s="110" t="s">
        <v>11</v>
      </c>
      <c r="O2528" s="9">
        <v>230561.5</v>
      </c>
      <c r="P2528" s="9">
        <v>0</v>
      </c>
      <c r="Q2528" s="9">
        <f t="shared" si="107"/>
        <v>230561.5</v>
      </c>
      <c r="R2528" s="112" t="s">
        <v>1</v>
      </c>
      <c r="S2528" s="113" t="s">
        <v>4</v>
      </c>
      <c r="T2528" s="113"/>
      <c r="U2528" s="113" t="s">
        <v>671</v>
      </c>
      <c r="V2528" s="110"/>
      <c r="W2528" s="110"/>
      <c r="X2528" s="110"/>
      <c r="Y2528" s="110"/>
      <c r="Z2528" s="274">
        <v>42005</v>
      </c>
      <c r="AA2528" s="110"/>
      <c r="AB2528" s="110"/>
      <c r="AC2528" s="110"/>
      <c r="AD2528" s="115" t="s">
        <v>1554</v>
      </c>
    </row>
    <row r="2529" spans="2:30" s="21" customFormat="1" ht="15" customHeight="1">
      <c r="B2529" s="109"/>
      <c r="C2529" s="110"/>
      <c r="D2529" s="110"/>
      <c r="E2529" s="110"/>
      <c r="F2529" s="110"/>
      <c r="G2529" s="110" t="s">
        <v>1553</v>
      </c>
      <c r="H2529" s="274">
        <v>42005</v>
      </c>
      <c r="I2529" s="110" t="s">
        <v>14</v>
      </c>
      <c r="J2529" s="111" t="s">
        <v>88</v>
      </c>
      <c r="K2529" s="110" t="s">
        <v>9</v>
      </c>
      <c r="L2529" s="110" t="s">
        <v>10</v>
      </c>
      <c r="M2529" s="110" t="s">
        <v>10</v>
      </c>
      <c r="N2529" s="110" t="s">
        <v>11</v>
      </c>
      <c r="O2529" s="9">
        <v>50193.64</v>
      </c>
      <c r="P2529" s="9">
        <v>0</v>
      </c>
      <c r="Q2529" s="9">
        <f t="shared" si="107"/>
        <v>50193.64</v>
      </c>
      <c r="R2529" s="112" t="s">
        <v>1</v>
      </c>
      <c r="S2529" s="113" t="s">
        <v>4</v>
      </c>
      <c r="T2529" s="113"/>
      <c r="U2529" s="113" t="s">
        <v>761</v>
      </c>
      <c r="V2529" s="110"/>
      <c r="W2529" s="110"/>
      <c r="X2529" s="110"/>
      <c r="Y2529" s="110"/>
      <c r="Z2529" s="274">
        <v>42005</v>
      </c>
      <c r="AA2529" s="110"/>
      <c r="AB2529" s="110"/>
      <c r="AC2529" s="110"/>
      <c r="AD2529" s="115" t="s">
        <v>1554</v>
      </c>
    </row>
    <row r="2530" spans="2:30" s="21" customFormat="1" ht="15" customHeight="1">
      <c r="B2530" s="109"/>
      <c r="C2530" s="110"/>
      <c r="D2530" s="110"/>
      <c r="E2530" s="110"/>
      <c r="F2530" s="110"/>
      <c r="G2530" s="110" t="s">
        <v>1553</v>
      </c>
      <c r="H2530" s="274">
        <v>42005</v>
      </c>
      <c r="I2530" s="110" t="s">
        <v>14</v>
      </c>
      <c r="J2530" s="111" t="s">
        <v>88</v>
      </c>
      <c r="K2530" s="110" t="s">
        <v>9</v>
      </c>
      <c r="L2530" s="110" t="s">
        <v>10</v>
      </c>
      <c r="M2530" s="110" t="s">
        <v>10</v>
      </c>
      <c r="N2530" s="110" t="s">
        <v>11</v>
      </c>
      <c r="O2530" s="9">
        <v>7620</v>
      </c>
      <c r="P2530" s="9">
        <v>0</v>
      </c>
      <c r="Q2530" s="9">
        <f t="shared" si="107"/>
        <v>7620</v>
      </c>
      <c r="R2530" s="112" t="s">
        <v>1</v>
      </c>
      <c r="S2530" s="113" t="s">
        <v>4</v>
      </c>
      <c r="T2530" s="113"/>
      <c r="U2530" s="113" t="s">
        <v>694</v>
      </c>
      <c r="V2530" s="110"/>
      <c r="W2530" s="110"/>
      <c r="X2530" s="110"/>
      <c r="Y2530" s="110"/>
      <c r="Z2530" s="274">
        <v>42005</v>
      </c>
      <c r="AA2530" s="110"/>
      <c r="AB2530" s="110"/>
      <c r="AC2530" s="110"/>
      <c r="AD2530" s="115" t="s">
        <v>1554</v>
      </c>
    </row>
    <row r="2531" spans="2:30" s="21" customFormat="1" ht="15" customHeight="1">
      <c r="B2531" s="109"/>
      <c r="C2531" s="110"/>
      <c r="D2531" s="110"/>
      <c r="E2531" s="110"/>
      <c r="F2531" s="110"/>
      <c r="G2531" s="110" t="s">
        <v>1553</v>
      </c>
      <c r="H2531" s="274">
        <v>42005</v>
      </c>
      <c r="I2531" s="110" t="s">
        <v>14</v>
      </c>
      <c r="J2531" s="111" t="s">
        <v>88</v>
      </c>
      <c r="K2531" s="110" t="s">
        <v>9</v>
      </c>
      <c r="L2531" s="110" t="s">
        <v>10</v>
      </c>
      <c r="M2531" s="110" t="s">
        <v>10</v>
      </c>
      <c r="N2531" s="110" t="s">
        <v>11</v>
      </c>
      <c r="O2531" s="9">
        <v>198242.81</v>
      </c>
      <c r="P2531" s="9">
        <v>0</v>
      </c>
      <c r="Q2531" s="9">
        <f t="shared" si="107"/>
        <v>198242.81</v>
      </c>
      <c r="R2531" s="112" t="s">
        <v>1</v>
      </c>
      <c r="S2531" s="113" t="s">
        <v>4</v>
      </c>
      <c r="T2531" s="113"/>
      <c r="U2531" s="113" t="s">
        <v>672</v>
      </c>
      <c r="V2531" s="110"/>
      <c r="W2531" s="110"/>
      <c r="X2531" s="110"/>
      <c r="Y2531" s="110"/>
      <c r="Z2531" s="274">
        <v>42005</v>
      </c>
      <c r="AA2531" s="110"/>
      <c r="AB2531" s="110"/>
      <c r="AC2531" s="110"/>
      <c r="AD2531" s="115" t="s">
        <v>1554</v>
      </c>
    </row>
    <row r="2532" spans="2:30" s="21" customFormat="1" ht="15" customHeight="1">
      <c r="B2532" s="109"/>
      <c r="C2532" s="110"/>
      <c r="D2532" s="110"/>
      <c r="E2532" s="110"/>
      <c r="F2532" s="110"/>
      <c r="G2532" s="110" t="s">
        <v>1553</v>
      </c>
      <c r="H2532" s="274">
        <v>42005</v>
      </c>
      <c r="I2532" s="110" t="s">
        <v>14</v>
      </c>
      <c r="J2532" s="111" t="s">
        <v>88</v>
      </c>
      <c r="K2532" s="110" t="s">
        <v>9</v>
      </c>
      <c r="L2532" s="110" t="s">
        <v>10</v>
      </c>
      <c r="M2532" s="110" t="s">
        <v>10</v>
      </c>
      <c r="N2532" s="110" t="s">
        <v>11</v>
      </c>
      <c r="O2532" s="9">
        <v>500</v>
      </c>
      <c r="P2532" s="9">
        <v>0</v>
      </c>
      <c r="Q2532" s="9">
        <f t="shared" si="107"/>
        <v>500</v>
      </c>
      <c r="R2532" s="112" t="s">
        <v>1</v>
      </c>
      <c r="S2532" s="113" t="s">
        <v>4</v>
      </c>
      <c r="T2532" s="113"/>
      <c r="U2532" s="113" t="s">
        <v>695</v>
      </c>
      <c r="V2532" s="110"/>
      <c r="W2532" s="110"/>
      <c r="X2532" s="110"/>
      <c r="Y2532" s="110"/>
      <c r="Z2532" s="274">
        <v>42005</v>
      </c>
      <c r="AA2532" s="110"/>
      <c r="AB2532" s="110"/>
      <c r="AC2532" s="110"/>
      <c r="AD2532" s="115" t="s">
        <v>1554</v>
      </c>
    </row>
    <row r="2533" spans="2:30" s="21" customFormat="1" ht="15" customHeight="1">
      <c r="B2533" s="109"/>
      <c r="C2533" s="110"/>
      <c r="D2533" s="110"/>
      <c r="E2533" s="110"/>
      <c r="F2533" s="110"/>
      <c r="G2533" s="110" t="s">
        <v>1553</v>
      </c>
      <c r="H2533" s="274">
        <v>42005</v>
      </c>
      <c r="I2533" s="110" t="s">
        <v>14</v>
      </c>
      <c r="J2533" s="111" t="s">
        <v>88</v>
      </c>
      <c r="K2533" s="110" t="s">
        <v>9</v>
      </c>
      <c r="L2533" s="110" t="s">
        <v>10</v>
      </c>
      <c r="M2533" s="110" t="s">
        <v>10</v>
      </c>
      <c r="N2533" s="110" t="s">
        <v>11</v>
      </c>
      <c r="O2533" s="9">
        <v>8902</v>
      </c>
      <c r="P2533" s="9">
        <v>0</v>
      </c>
      <c r="Q2533" s="9">
        <f t="shared" si="107"/>
        <v>8902</v>
      </c>
      <c r="R2533" s="112" t="s">
        <v>1</v>
      </c>
      <c r="S2533" s="113" t="s">
        <v>4</v>
      </c>
      <c r="T2533" s="113"/>
      <c r="U2533" s="113" t="s">
        <v>673</v>
      </c>
      <c r="V2533" s="110"/>
      <c r="W2533" s="110"/>
      <c r="X2533" s="110"/>
      <c r="Y2533" s="110"/>
      <c r="Z2533" s="274">
        <v>42005</v>
      </c>
      <c r="AA2533" s="110"/>
      <c r="AB2533" s="110"/>
      <c r="AC2533" s="110"/>
      <c r="AD2533" s="115" t="s">
        <v>1554</v>
      </c>
    </row>
    <row r="2534" spans="2:30" s="21" customFormat="1" ht="15" customHeight="1">
      <c r="B2534" s="109"/>
      <c r="C2534" s="110"/>
      <c r="D2534" s="110"/>
      <c r="E2534" s="110"/>
      <c r="F2534" s="110"/>
      <c r="G2534" s="110" t="s">
        <v>1553</v>
      </c>
      <c r="H2534" s="274">
        <v>42005</v>
      </c>
      <c r="I2534" s="110" t="s">
        <v>14</v>
      </c>
      <c r="J2534" s="111" t="s">
        <v>88</v>
      </c>
      <c r="K2534" s="110" t="s">
        <v>9</v>
      </c>
      <c r="L2534" s="110" t="s">
        <v>10</v>
      </c>
      <c r="M2534" s="110" t="s">
        <v>10</v>
      </c>
      <c r="N2534" s="110" t="s">
        <v>11</v>
      </c>
      <c r="O2534" s="9">
        <v>26570</v>
      </c>
      <c r="P2534" s="9">
        <v>0</v>
      </c>
      <c r="Q2534" s="9">
        <f t="shared" si="107"/>
        <v>26570</v>
      </c>
      <c r="R2534" s="112" t="s">
        <v>1</v>
      </c>
      <c r="S2534" s="113" t="s">
        <v>4</v>
      </c>
      <c r="T2534" s="113"/>
      <c r="U2534" s="113" t="s">
        <v>762</v>
      </c>
      <c r="V2534" s="110"/>
      <c r="W2534" s="110"/>
      <c r="X2534" s="110"/>
      <c r="Y2534" s="110"/>
      <c r="Z2534" s="274">
        <v>42005</v>
      </c>
      <c r="AA2534" s="110"/>
      <c r="AB2534" s="110"/>
      <c r="AC2534" s="110"/>
      <c r="AD2534" s="115" t="s">
        <v>1554</v>
      </c>
    </row>
    <row r="2535" spans="2:30" s="21" customFormat="1" ht="15" customHeight="1">
      <c r="B2535" s="109"/>
      <c r="C2535" s="110"/>
      <c r="D2535" s="110"/>
      <c r="E2535" s="110"/>
      <c r="F2535" s="110"/>
      <c r="G2535" s="110" t="s">
        <v>1553</v>
      </c>
      <c r="H2535" s="274">
        <v>42005</v>
      </c>
      <c r="I2535" s="110" t="s">
        <v>14</v>
      </c>
      <c r="J2535" s="111" t="s">
        <v>88</v>
      </c>
      <c r="K2535" s="110" t="s">
        <v>9</v>
      </c>
      <c r="L2535" s="110" t="s">
        <v>10</v>
      </c>
      <c r="M2535" s="110" t="s">
        <v>10</v>
      </c>
      <c r="N2535" s="110" t="s">
        <v>11</v>
      </c>
      <c r="O2535" s="9">
        <v>30472.5</v>
      </c>
      <c r="P2535" s="9">
        <v>0</v>
      </c>
      <c r="Q2535" s="9">
        <f t="shared" si="107"/>
        <v>30472.5</v>
      </c>
      <c r="R2535" s="112" t="s">
        <v>1</v>
      </c>
      <c r="S2535" s="113" t="s">
        <v>4</v>
      </c>
      <c r="T2535" s="113"/>
      <c r="U2535" s="113" t="s">
        <v>674</v>
      </c>
      <c r="V2535" s="110"/>
      <c r="W2535" s="110"/>
      <c r="X2535" s="110"/>
      <c r="Y2535" s="110"/>
      <c r="Z2535" s="274">
        <v>42005</v>
      </c>
      <c r="AA2535" s="110"/>
      <c r="AB2535" s="110"/>
      <c r="AC2535" s="110"/>
      <c r="AD2535" s="115" t="s">
        <v>1554</v>
      </c>
    </row>
    <row r="2536" spans="2:30" s="21" customFormat="1" ht="15" customHeight="1">
      <c r="B2536" s="109"/>
      <c r="C2536" s="110"/>
      <c r="D2536" s="110"/>
      <c r="E2536" s="110"/>
      <c r="F2536" s="110"/>
      <c r="G2536" s="110" t="s">
        <v>1553</v>
      </c>
      <c r="H2536" s="274">
        <v>42005</v>
      </c>
      <c r="I2536" s="110" t="s">
        <v>14</v>
      </c>
      <c r="J2536" s="111" t="s">
        <v>88</v>
      </c>
      <c r="K2536" s="110" t="s">
        <v>9</v>
      </c>
      <c r="L2536" s="110" t="s">
        <v>10</v>
      </c>
      <c r="M2536" s="110" t="s">
        <v>10</v>
      </c>
      <c r="N2536" s="110" t="s">
        <v>11</v>
      </c>
      <c r="O2536" s="9">
        <v>21040.06</v>
      </c>
      <c r="P2536" s="9">
        <v>0</v>
      </c>
      <c r="Q2536" s="9">
        <f t="shared" si="107"/>
        <v>21040.06</v>
      </c>
      <c r="R2536" s="112" t="s">
        <v>1</v>
      </c>
      <c r="S2536" s="113" t="s">
        <v>4</v>
      </c>
      <c r="T2536" s="113"/>
      <c r="U2536" s="113" t="s">
        <v>675</v>
      </c>
      <c r="V2536" s="110"/>
      <c r="W2536" s="110"/>
      <c r="X2536" s="110"/>
      <c r="Y2536" s="110"/>
      <c r="Z2536" s="274">
        <v>42005</v>
      </c>
      <c r="AA2536" s="110"/>
      <c r="AB2536" s="110"/>
      <c r="AC2536" s="110"/>
      <c r="AD2536" s="115" t="s">
        <v>1554</v>
      </c>
    </row>
    <row r="2537" spans="2:30" s="21" customFormat="1" ht="15" customHeight="1">
      <c r="B2537" s="109"/>
      <c r="C2537" s="110"/>
      <c r="D2537" s="110"/>
      <c r="E2537" s="110"/>
      <c r="F2537" s="110"/>
      <c r="G2537" s="110" t="s">
        <v>1553</v>
      </c>
      <c r="H2537" s="274">
        <v>42005</v>
      </c>
      <c r="I2537" s="110" t="s">
        <v>14</v>
      </c>
      <c r="J2537" s="111" t="s">
        <v>88</v>
      </c>
      <c r="K2537" s="110" t="s">
        <v>9</v>
      </c>
      <c r="L2537" s="110" t="s">
        <v>10</v>
      </c>
      <c r="M2537" s="110" t="s">
        <v>10</v>
      </c>
      <c r="N2537" s="110" t="s">
        <v>11</v>
      </c>
      <c r="O2537" s="9">
        <v>61972.5</v>
      </c>
      <c r="P2537" s="9">
        <v>0</v>
      </c>
      <c r="Q2537" s="9">
        <f t="shared" si="107"/>
        <v>61972.5</v>
      </c>
      <c r="R2537" s="112" t="s">
        <v>1</v>
      </c>
      <c r="S2537" s="113" t="s">
        <v>4</v>
      </c>
      <c r="T2537" s="113"/>
      <c r="U2537" s="113" t="s">
        <v>676</v>
      </c>
      <c r="V2537" s="110"/>
      <c r="W2537" s="110"/>
      <c r="X2537" s="110"/>
      <c r="Y2537" s="110"/>
      <c r="Z2537" s="274">
        <v>42005</v>
      </c>
      <c r="AA2537" s="110"/>
      <c r="AB2537" s="110"/>
      <c r="AC2537" s="110"/>
      <c r="AD2537" s="115" t="s">
        <v>1554</v>
      </c>
    </row>
    <row r="2538" spans="2:30" s="21" customFormat="1" ht="15" customHeight="1">
      <c r="B2538" s="109"/>
      <c r="C2538" s="110"/>
      <c r="D2538" s="110"/>
      <c r="E2538" s="110"/>
      <c r="F2538" s="110"/>
      <c r="G2538" s="110" t="s">
        <v>1553</v>
      </c>
      <c r="H2538" s="274">
        <v>42005</v>
      </c>
      <c r="I2538" s="110" t="s">
        <v>14</v>
      </c>
      <c r="J2538" s="111" t="s">
        <v>88</v>
      </c>
      <c r="K2538" s="110" t="s">
        <v>9</v>
      </c>
      <c r="L2538" s="110" t="s">
        <v>10</v>
      </c>
      <c r="M2538" s="110" t="s">
        <v>10</v>
      </c>
      <c r="N2538" s="110" t="s">
        <v>11</v>
      </c>
      <c r="O2538" s="9">
        <v>109334</v>
      </c>
      <c r="P2538" s="9">
        <v>0</v>
      </c>
      <c r="Q2538" s="9">
        <f t="shared" si="107"/>
        <v>109334</v>
      </c>
      <c r="R2538" s="112" t="s">
        <v>1</v>
      </c>
      <c r="S2538" s="113" t="s">
        <v>4</v>
      </c>
      <c r="T2538" s="113"/>
      <c r="U2538" s="113" t="s">
        <v>1724</v>
      </c>
      <c r="V2538" s="110"/>
      <c r="W2538" s="110"/>
      <c r="X2538" s="110"/>
      <c r="Y2538" s="110"/>
      <c r="Z2538" s="274">
        <v>42005</v>
      </c>
      <c r="AA2538" s="110"/>
      <c r="AB2538" s="110"/>
      <c r="AC2538" s="110"/>
      <c r="AD2538" s="115" t="s">
        <v>1554</v>
      </c>
    </row>
    <row r="2539" spans="2:30" s="21" customFormat="1" ht="15" customHeight="1">
      <c r="B2539" s="109"/>
      <c r="C2539" s="110"/>
      <c r="D2539" s="110"/>
      <c r="E2539" s="110"/>
      <c r="F2539" s="110"/>
      <c r="G2539" s="110" t="s">
        <v>1553</v>
      </c>
      <c r="H2539" s="274">
        <v>42005</v>
      </c>
      <c r="I2539" s="110" t="s">
        <v>14</v>
      </c>
      <c r="J2539" s="111" t="s">
        <v>88</v>
      </c>
      <c r="K2539" s="110" t="s">
        <v>9</v>
      </c>
      <c r="L2539" s="110" t="s">
        <v>10</v>
      </c>
      <c r="M2539" s="110" t="s">
        <v>10</v>
      </c>
      <c r="N2539" s="110" t="s">
        <v>11</v>
      </c>
      <c r="O2539" s="9">
        <v>292290.02</v>
      </c>
      <c r="P2539" s="9">
        <v>0</v>
      </c>
      <c r="Q2539" s="9">
        <f t="shared" si="107"/>
        <v>292290.02</v>
      </c>
      <c r="R2539" s="112" t="s">
        <v>1</v>
      </c>
      <c r="S2539" s="113" t="s">
        <v>4</v>
      </c>
      <c r="T2539" s="113"/>
      <c r="U2539" s="113" t="s">
        <v>1725</v>
      </c>
      <c r="V2539" s="110"/>
      <c r="W2539" s="110"/>
      <c r="X2539" s="110"/>
      <c r="Y2539" s="110"/>
      <c r="Z2539" s="274">
        <v>42005</v>
      </c>
      <c r="AA2539" s="110"/>
      <c r="AB2539" s="110"/>
      <c r="AC2539" s="110"/>
      <c r="AD2539" s="115" t="s">
        <v>1554</v>
      </c>
    </row>
    <row r="2540" spans="2:30" s="21" customFormat="1" ht="15" customHeight="1">
      <c r="B2540" s="109"/>
      <c r="C2540" s="110"/>
      <c r="D2540" s="110"/>
      <c r="E2540" s="110"/>
      <c r="F2540" s="110"/>
      <c r="G2540" s="110" t="s">
        <v>1553</v>
      </c>
      <c r="H2540" s="274">
        <v>42005</v>
      </c>
      <c r="I2540" s="110" t="s">
        <v>14</v>
      </c>
      <c r="J2540" s="111" t="s">
        <v>88</v>
      </c>
      <c r="K2540" s="110" t="s">
        <v>9</v>
      </c>
      <c r="L2540" s="110" t="s">
        <v>10</v>
      </c>
      <c r="M2540" s="110" t="s">
        <v>10</v>
      </c>
      <c r="N2540" s="110" t="s">
        <v>11</v>
      </c>
      <c r="O2540" s="9">
        <v>398567.09</v>
      </c>
      <c r="P2540" s="9">
        <v>0</v>
      </c>
      <c r="Q2540" s="9">
        <f t="shared" si="107"/>
        <v>398567.09</v>
      </c>
      <c r="R2540" s="112" t="s">
        <v>1</v>
      </c>
      <c r="S2540" s="113" t="s">
        <v>4</v>
      </c>
      <c r="T2540" s="113"/>
      <c r="U2540" s="113" t="s">
        <v>2845</v>
      </c>
      <c r="V2540" s="110"/>
      <c r="W2540" s="110"/>
      <c r="X2540" s="110"/>
      <c r="Y2540" s="110"/>
      <c r="Z2540" s="274">
        <v>42005</v>
      </c>
      <c r="AA2540" s="110"/>
      <c r="AB2540" s="110"/>
      <c r="AC2540" s="110"/>
      <c r="AD2540" s="115" t="s">
        <v>1554</v>
      </c>
    </row>
    <row r="2541" spans="2:30" s="21" customFormat="1" ht="15" customHeight="1">
      <c r="B2541" s="109"/>
      <c r="C2541" s="110"/>
      <c r="D2541" s="110"/>
      <c r="E2541" s="110"/>
      <c r="F2541" s="110"/>
      <c r="G2541" s="110" t="s">
        <v>1553</v>
      </c>
      <c r="H2541" s="274">
        <v>42005</v>
      </c>
      <c r="I2541" s="110" t="s">
        <v>14</v>
      </c>
      <c r="J2541" s="111" t="s">
        <v>88</v>
      </c>
      <c r="K2541" s="110" t="s">
        <v>9</v>
      </c>
      <c r="L2541" s="110" t="s">
        <v>10</v>
      </c>
      <c r="M2541" s="110" t="s">
        <v>10</v>
      </c>
      <c r="N2541" s="110" t="s">
        <v>11</v>
      </c>
      <c r="O2541" s="9">
        <v>60450.239999999998</v>
      </c>
      <c r="P2541" s="9">
        <v>0</v>
      </c>
      <c r="Q2541" s="9">
        <f t="shared" si="107"/>
        <v>60450.239999999998</v>
      </c>
      <c r="R2541" s="112" t="s">
        <v>1</v>
      </c>
      <c r="S2541" s="113" t="s">
        <v>4</v>
      </c>
      <c r="T2541" s="113"/>
      <c r="U2541" s="113" t="s">
        <v>1726</v>
      </c>
      <c r="V2541" s="110"/>
      <c r="W2541" s="110"/>
      <c r="X2541" s="110"/>
      <c r="Y2541" s="110"/>
      <c r="Z2541" s="274">
        <v>42005</v>
      </c>
      <c r="AA2541" s="110"/>
      <c r="AB2541" s="110"/>
      <c r="AC2541" s="110"/>
      <c r="AD2541" s="115" t="s">
        <v>1554</v>
      </c>
    </row>
    <row r="2542" spans="2:30" s="21" customFormat="1" ht="15" customHeight="1">
      <c r="B2542" s="109"/>
      <c r="C2542" s="110"/>
      <c r="D2542" s="110"/>
      <c r="E2542" s="110"/>
      <c r="F2542" s="110"/>
      <c r="G2542" s="110" t="s">
        <v>1553</v>
      </c>
      <c r="H2542" s="274">
        <v>42005</v>
      </c>
      <c r="I2542" s="110" t="s">
        <v>14</v>
      </c>
      <c r="J2542" s="111" t="s">
        <v>88</v>
      </c>
      <c r="K2542" s="110" t="s">
        <v>9</v>
      </c>
      <c r="L2542" s="110" t="s">
        <v>10</v>
      </c>
      <c r="M2542" s="110" t="s">
        <v>10</v>
      </c>
      <c r="N2542" s="110" t="s">
        <v>11</v>
      </c>
      <c r="O2542" s="9">
        <v>26299</v>
      </c>
      <c r="P2542" s="9">
        <v>0</v>
      </c>
      <c r="Q2542" s="9">
        <f t="shared" si="107"/>
        <v>26299</v>
      </c>
      <c r="R2542" s="112" t="s">
        <v>1</v>
      </c>
      <c r="S2542" s="113" t="s">
        <v>4</v>
      </c>
      <c r="T2542" s="113"/>
      <c r="U2542" s="113" t="s">
        <v>1727</v>
      </c>
      <c r="V2542" s="110"/>
      <c r="W2542" s="110"/>
      <c r="X2542" s="110"/>
      <c r="Y2542" s="110"/>
      <c r="Z2542" s="274">
        <v>42005</v>
      </c>
      <c r="AA2542" s="110"/>
      <c r="AB2542" s="110"/>
      <c r="AC2542" s="110"/>
      <c r="AD2542" s="115" t="s">
        <v>1554</v>
      </c>
    </row>
    <row r="2543" spans="2:30" s="21" customFormat="1" ht="15" customHeight="1">
      <c r="B2543" s="109"/>
      <c r="C2543" s="110"/>
      <c r="D2543" s="110"/>
      <c r="E2543" s="110"/>
      <c r="F2543" s="110"/>
      <c r="G2543" s="110" t="s">
        <v>1553</v>
      </c>
      <c r="H2543" s="274">
        <v>42005</v>
      </c>
      <c r="I2543" s="110" t="s">
        <v>14</v>
      </c>
      <c r="J2543" s="111" t="s">
        <v>88</v>
      </c>
      <c r="K2543" s="110" t="s">
        <v>9</v>
      </c>
      <c r="L2543" s="110" t="s">
        <v>10</v>
      </c>
      <c r="M2543" s="110" t="s">
        <v>10</v>
      </c>
      <c r="N2543" s="110" t="s">
        <v>11</v>
      </c>
      <c r="O2543" s="9">
        <v>9202.5</v>
      </c>
      <c r="P2543" s="9">
        <v>0</v>
      </c>
      <c r="Q2543" s="9">
        <f t="shared" si="107"/>
        <v>9202.5</v>
      </c>
      <c r="R2543" s="112" t="s">
        <v>1</v>
      </c>
      <c r="S2543" s="113" t="s">
        <v>4</v>
      </c>
      <c r="T2543" s="113"/>
      <c r="U2543" s="113" t="s">
        <v>1728</v>
      </c>
      <c r="V2543" s="110"/>
      <c r="W2543" s="110"/>
      <c r="X2543" s="110"/>
      <c r="Y2543" s="110"/>
      <c r="Z2543" s="274">
        <v>42005</v>
      </c>
      <c r="AA2543" s="110"/>
      <c r="AB2543" s="110"/>
      <c r="AC2543" s="110"/>
      <c r="AD2543" s="115" t="s">
        <v>1554</v>
      </c>
    </row>
    <row r="2544" spans="2:30" s="21" customFormat="1" ht="15" customHeight="1">
      <c r="B2544" s="109"/>
      <c r="C2544" s="110"/>
      <c r="D2544" s="110"/>
      <c r="E2544" s="110"/>
      <c r="F2544" s="110"/>
      <c r="G2544" s="110" t="s">
        <v>1553</v>
      </c>
      <c r="H2544" s="274">
        <v>42005</v>
      </c>
      <c r="I2544" s="110" t="s">
        <v>14</v>
      </c>
      <c r="J2544" s="111" t="s">
        <v>88</v>
      </c>
      <c r="K2544" s="110" t="s">
        <v>9</v>
      </c>
      <c r="L2544" s="110" t="s">
        <v>10</v>
      </c>
      <c r="M2544" s="110" t="s">
        <v>10</v>
      </c>
      <c r="N2544" s="110" t="s">
        <v>11</v>
      </c>
      <c r="O2544" s="9">
        <v>3100</v>
      </c>
      <c r="P2544" s="9">
        <v>0</v>
      </c>
      <c r="Q2544" s="9">
        <f t="shared" si="107"/>
        <v>3100</v>
      </c>
      <c r="R2544" s="112" t="s">
        <v>1</v>
      </c>
      <c r="S2544" s="113" t="s">
        <v>4</v>
      </c>
      <c r="T2544" s="113"/>
      <c r="U2544" s="113" t="s">
        <v>1732</v>
      </c>
      <c r="V2544" s="110"/>
      <c r="W2544" s="110"/>
      <c r="X2544" s="110"/>
      <c r="Y2544" s="110"/>
      <c r="Z2544" s="274">
        <v>42005</v>
      </c>
      <c r="AA2544" s="110"/>
      <c r="AB2544" s="110"/>
      <c r="AC2544" s="110"/>
      <c r="AD2544" s="115" t="s">
        <v>1554</v>
      </c>
    </row>
    <row r="2545" spans="2:30" s="21" customFormat="1" ht="15" customHeight="1">
      <c r="B2545" s="109"/>
      <c r="C2545" s="110"/>
      <c r="D2545" s="110"/>
      <c r="E2545" s="110"/>
      <c r="F2545" s="110"/>
      <c r="G2545" s="110" t="s">
        <v>1553</v>
      </c>
      <c r="H2545" s="274">
        <v>42005</v>
      </c>
      <c r="I2545" s="110" t="s">
        <v>14</v>
      </c>
      <c r="J2545" s="111" t="s">
        <v>88</v>
      </c>
      <c r="K2545" s="110" t="s">
        <v>9</v>
      </c>
      <c r="L2545" s="110" t="s">
        <v>10</v>
      </c>
      <c r="M2545" s="110" t="s">
        <v>10</v>
      </c>
      <c r="N2545" s="110" t="s">
        <v>11</v>
      </c>
      <c r="O2545" s="9">
        <v>43664.51</v>
      </c>
      <c r="P2545" s="9">
        <v>0</v>
      </c>
      <c r="Q2545" s="9">
        <f t="shared" si="107"/>
        <v>43664.51</v>
      </c>
      <c r="R2545" s="112" t="s">
        <v>1</v>
      </c>
      <c r="S2545" s="113" t="s">
        <v>4</v>
      </c>
      <c r="T2545" s="113"/>
      <c r="U2545" s="113" t="s">
        <v>1729</v>
      </c>
      <c r="V2545" s="110"/>
      <c r="W2545" s="110"/>
      <c r="X2545" s="110"/>
      <c r="Y2545" s="110"/>
      <c r="Z2545" s="274">
        <v>42005</v>
      </c>
      <c r="AA2545" s="110"/>
      <c r="AB2545" s="110"/>
      <c r="AC2545" s="110"/>
      <c r="AD2545" s="115" t="s">
        <v>1554</v>
      </c>
    </row>
    <row r="2546" spans="2:30" outlineLevel="5">
      <c r="B2546" s="352"/>
      <c r="C2546" s="2"/>
      <c r="D2546" s="2"/>
      <c r="E2546" s="2"/>
      <c r="F2546" s="2"/>
      <c r="G2546" s="2"/>
      <c r="H2546" s="362"/>
      <c r="I2546" s="2"/>
      <c r="J2546" s="2" t="s">
        <v>88</v>
      </c>
      <c r="K2546" s="2"/>
      <c r="L2546" s="2"/>
      <c r="M2546" s="2"/>
      <c r="N2546" s="2"/>
      <c r="O2546" s="353"/>
      <c r="P2546" s="353"/>
      <c r="Q2546" s="353"/>
      <c r="R2546" s="354"/>
      <c r="S2546" s="355"/>
      <c r="T2546" s="355"/>
      <c r="U2546" s="355"/>
      <c r="V2546" s="2"/>
      <c r="W2546" s="2"/>
      <c r="X2546" s="2"/>
      <c r="Y2546" s="2"/>
      <c r="Z2546" s="356"/>
      <c r="AA2546" s="2"/>
      <c r="AB2546" s="2"/>
      <c r="AC2546" s="2"/>
      <c r="AD2546" s="357"/>
    </row>
    <row r="2547" spans="2:30" outlineLevel="4">
      <c r="B2547" s="352"/>
      <c r="C2547" s="2"/>
      <c r="D2547" s="2"/>
      <c r="E2547" s="2"/>
      <c r="F2547" s="2" t="s">
        <v>5</v>
      </c>
      <c r="G2547" s="2" t="s">
        <v>30</v>
      </c>
      <c r="H2547" s="362"/>
      <c r="I2547" s="2"/>
      <c r="J2547" s="2" t="s">
        <v>88</v>
      </c>
      <c r="K2547" s="2"/>
      <c r="L2547" s="2"/>
      <c r="M2547" s="2"/>
      <c r="N2547" s="2"/>
      <c r="O2547" s="353">
        <f>SUM(O2548:O2549)</f>
        <v>1283</v>
      </c>
      <c r="P2547" s="353">
        <f>SUM(P2548:P2549)</f>
        <v>0</v>
      </c>
      <c r="Q2547" s="353">
        <f>O2547-P2547</f>
        <v>1283</v>
      </c>
      <c r="R2547" s="354"/>
      <c r="S2547" s="355"/>
      <c r="T2547" s="355"/>
      <c r="U2547" s="355"/>
      <c r="V2547" s="2"/>
      <c r="W2547" s="2"/>
      <c r="X2547" s="2"/>
      <c r="Y2547" s="2"/>
      <c r="Z2547" s="356"/>
      <c r="AA2547" s="2"/>
      <c r="AB2547" s="2"/>
      <c r="AC2547" s="2"/>
      <c r="AD2547" s="357"/>
    </row>
    <row r="2548" spans="2:30" outlineLevel="5">
      <c r="B2548" s="3"/>
      <c r="C2548" s="1"/>
      <c r="D2548" s="1"/>
      <c r="E2548" s="1"/>
      <c r="F2548" s="1"/>
      <c r="G2548" s="1" t="s">
        <v>8</v>
      </c>
      <c r="H2548" s="277">
        <v>42077</v>
      </c>
      <c r="I2548" s="1" t="s">
        <v>1469</v>
      </c>
      <c r="J2548" s="2" t="s">
        <v>88</v>
      </c>
      <c r="K2548" s="1" t="s">
        <v>33</v>
      </c>
      <c r="L2548" s="1" t="s">
        <v>34</v>
      </c>
      <c r="M2548" s="1" t="s">
        <v>21</v>
      </c>
      <c r="N2548" s="1" t="s">
        <v>11</v>
      </c>
      <c r="O2548" s="7">
        <v>1283</v>
      </c>
      <c r="P2548" s="7">
        <v>0</v>
      </c>
      <c r="Q2548" s="7">
        <f>O2548-P2548</f>
        <v>1283</v>
      </c>
      <c r="R2548" s="6" t="s">
        <v>70</v>
      </c>
      <c r="S2548" s="5" t="s">
        <v>32</v>
      </c>
      <c r="T2548" s="5"/>
      <c r="U2548" s="5" t="s">
        <v>1727</v>
      </c>
      <c r="V2548" s="1" t="s">
        <v>61</v>
      </c>
      <c r="W2548" s="1"/>
      <c r="X2548" s="1"/>
      <c r="Y2548" s="1"/>
      <c r="Z2548" s="4">
        <v>42077</v>
      </c>
      <c r="AA2548" s="1" t="s">
        <v>26</v>
      </c>
      <c r="AB2548" s="1" t="s">
        <v>1643</v>
      </c>
      <c r="AC2548" s="1" t="s">
        <v>1644</v>
      </c>
      <c r="AD2548" s="8"/>
    </row>
    <row r="2549" spans="2:30" outlineLevel="5">
      <c r="B2549" s="352"/>
      <c r="C2549" s="2"/>
      <c r="D2549" s="2"/>
      <c r="E2549" s="2"/>
      <c r="F2549" s="2"/>
      <c r="G2549" s="2"/>
      <c r="H2549" s="362"/>
      <c r="I2549" s="2"/>
      <c r="J2549" s="2" t="s">
        <v>88</v>
      </c>
      <c r="K2549" s="2"/>
      <c r="L2549" s="2"/>
      <c r="M2549" s="2"/>
      <c r="N2549" s="2"/>
      <c r="O2549" s="353"/>
      <c r="P2549" s="353"/>
      <c r="Q2549" s="353"/>
      <c r="R2549" s="354"/>
      <c r="S2549" s="355"/>
      <c r="T2549" s="355"/>
      <c r="U2549" s="355"/>
      <c r="V2549" s="2"/>
      <c r="W2549" s="2"/>
      <c r="X2549" s="2"/>
      <c r="Y2549" s="2"/>
      <c r="Z2549" s="356"/>
      <c r="AA2549" s="2"/>
      <c r="AB2549" s="2"/>
      <c r="AC2549" s="2"/>
      <c r="AD2549" s="357"/>
    </row>
    <row r="2550" spans="2:30" outlineLevel="4">
      <c r="B2550" s="352"/>
      <c r="C2550" s="2"/>
      <c r="D2550" s="2"/>
      <c r="E2550" s="2"/>
      <c r="F2550" s="2" t="s">
        <v>1777</v>
      </c>
      <c r="G2550" s="2" t="s">
        <v>1778</v>
      </c>
      <c r="H2550" s="362"/>
      <c r="I2550" s="2"/>
      <c r="J2550" s="2" t="s">
        <v>88</v>
      </c>
      <c r="K2550" s="2"/>
      <c r="L2550" s="2"/>
      <c r="M2550" s="2"/>
      <c r="N2550" s="2"/>
      <c r="O2550" s="353">
        <f>SUM(O2551:O2561)</f>
        <v>61356.15</v>
      </c>
      <c r="P2550" s="353">
        <f>SUM(P2551:P2561)</f>
        <v>0</v>
      </c>
      <c r="Q2550" s="353">
        <f t="shared" ref="Q2550:Q2560" si="108">O2550-P2550</f>
        <v>61356.15</v>
      </c>
      <c r="R2550" s="354"/>
      <c r="S2550" s="355"/>
      <c r="T2550" s="355"/>
      <c r="U2550" s="355"/>
      <c r="V2550" s="2"/>
      <c r="W2550" s="2"/>
      <c r="X2550" s="2"/>
      <c r="Y2550" s="2"/>
      <c r="Z2550" s="356"/>
      <c r="AA2550" s="2"/>
      <c r="AB2550" s="2"/>
      <c r="AC2550" s="2"/>
      <c r="AD2550" s="357"/>
    </row>
    <row r="2551" spans="2:30" outlineLevel="5">
      <c r="B2551" s="3"/>
      <c r="C2551" s="1"/>
      <c r="D2551" s="1"/>
      <c r="E2551" s="1"/>
      <c r="F2551" s="1"/>
      <c r="G2551" s="1" t="s">
        <v>1553</v>
      </c>
      <c r="H2551" s="277">
        <v>42138</v>
      </c>
      <c r="I2551" s="1" t="s">
        <v>2681</v>
      </c>
      <c r="J2551" s="2" t="s">
        <v>88</v>
      </c>
      <c r="K2551" s="1" t="s">
        <v>36</v>
      </c>
      <c r="L2551" s="1" t="s">
        <v>20</v>
      </c>
      <c r="M2551" s="1" t="s">
        <v>21</v>
      </c>
      <c r="N2551" s="1" t="s">
        <v>11</v>
      </c>
      <c r="O2551" s="7">
        <v>10075.5</v>
      </c>
      <c r="P2551" s="7">
        <v>0</v>
      </c>
      <c r="Q2551" s="7">
        <f t="shared" si="108"/>
        <v>10075.5</v>
      </c>
      <c r="R2551" s="6" t="s">
        <v>47</v>
      </c>
      <c r="S2551" s="5" t="s">
        <v>25</v>
      </c>
      <c r="T2551" s="5" t="s">
        <v>798</v>
      </c>
      <c r="U2551" s="5" t="s">
        <v>1391</v>
      </c>
      <c r="V2551" s="1" t="s">
        <v>65</v>
      </c>
      <c r="W2551" s="1" t="s">
        <v>1407</v>
      </c>
      <c r="X2551" s="1" t="s">
        <v>2230</v>
      </c>
      <c r="Y2551" s="1" t="s">
        <v>2231</v>
      </c>
      <c r="Z2551" s="4">
        <v>42138</v>
      </c>
      <c r="AA2551" s="1" t="s">
        <v>45</v>
      </c>
      <c r="AB2551" s="1" t="s">
        <v>2682</v>
      </c>
      <c r="AC2551" s="1" t="s">
        <v>2683</v>
      </c>
      <c r="AD2551" s="8"/>
    </row>
    <row r="2552" spans="2:30" outlineLevel="5">
      <c r="B2552" s="3"/>
      <c r="C2552" s="1"/>
      <c r="D2552" s="1"/>
      <c r="E2552" s="1"/>
      <c r="F2552" s="1"/>
      <c r="G2552" s="1" t="s">
        <v>1553</v>
      </c>
      <c r="H2552" s="277">
        <v>42151</v>
      </c>
      <c r="I2552" s="1" t="s">
        <v>2684</v>
      </c>
      <c r="J2552" s="2" t="s">
        <v>88</v>
      </c>
      <c r="K2552" s="1" t="s">
        <v>36</v>
      </c>
      <c r="L2552" s="1" t="s">
        <v>20</v>
      </c>
      <c r="M2552" s="1" t="s">
        <v>21</v>
      </c>
      <c r="N2552" s="1" t="s">
        <v>11</v>
      </c>
      <c r="O2552" s="7">
        <v>1900</v>
      </c>
      <c r="P2552" s="7">
        <v>0</v>
      </c>
      <c r="Q2552" s="7">
        <f t="shared" si="108"/>
        <v>1900</v>
      </c>
      <c r="R2552" s="6" t="s">
        <v>47</v>
      </c>
      <c r="S2552" s="5" t="s">
        <v>25</v>
      </c>
      <c r="T2552" s="5" t="s">
        <v>798</v>
      </c>
      <c r="U2552" s="5" t="s">
        <v>1391</v>
      </c>
      <c r="V2552" s="1" t="s">
        <v>65</v>
      </c>
      <c r="W2552" s="1" t="s">
        <v>2685</v>
      </c>
      <c r="X2552" s="1" t="s">
        <v>2165</v>
      </c>
      <c r="Y2552" s="1" t="s">
        <v>2166</v>
      </c>
      <c r="Z2552" s="4">
        <v>42151</v>
      </c>
      <c r="AA2552" s="1" t="s">
        <v>45</v>
      </c>
      <c r="AB2552" s="1" t="s">
        <v>2686</v>
      </c>
      <c r="AC2552" s="1" t="s">
        <v>2687</v>
      </c>
      <c r="AD2552" s="8"/>
    </row>
    <row r="2553" spans="2:30" outlineLevel="5">
      <c r="B2553" s="3"/>
      <c r="C2553" s="1"/>
      <c r="D2553" s="1"/>
      <c r="E2553" s="1"/>
      <c r="F2553" s="1"/>
      <c r="G2553" s="1" t="s">
        <v>1553</v>
      </c>
      <c r="H2553" s="277">
        <v>42152</v>
      </c>
      <c r="I2553" s="1" t="s">
        <v>2688</v>
      </c>
      <c r="J2553" s="2" t="s">
        <v>88</v>
      </c>
      <c r="K2553" s="1" t="s">
        <v>36</v>
      </c>
      <c r="L2553" s="1" t="s">
        <v>20</v>
      </c>
      <c r="M2553" s="1" t="s">
        <v>21</v>
      </c>
      <c r="N2553" s="1" t="s">
        <v>11</v>
      </c>
      <c r="O2553" s="7">
        <v>2887</v>
      </c>
      <c r="P2553" s="7">
        <v>0</v>
      </c>
      <c r="Q2553" s="7">
        <f t="shared" si="108"/>
        <v>2887</v>
      </c>
      <c r="R2553" s="6" t="s">
        <v>47</v>
      </c>
      <c r="S2553" s="5" t="s">
        <v>25</v>
      </c>
      <c r="T2553" s="5" t="s">
        <v>798</v>
      </c>
      <c r="U2553" s="5" t="s">
        <v>1391</v>
      </c>
      <c r="V2553" s="1" t="s">
        <v>65</v>
      </c>
      <c r="W2553" s="1" t="s">
        <v>2689</v>
      </c>
      <c r="X2553" s="1" t="s">
        <v>2175</v>
      </c>
      <c r="Y2553" s="1" t="s">
        <v>2176</v>
      </c>
      <c r="Z2553" s="4">
        <v>42152</v>
      </c>
      <c r="AA2553" s="1" t="s">
        <v>45</v>
      </c>
      <c r="AB2553" s="1" t="s">
        <v>2690</v>
      </c>
      <c r="AC2553" s="1" t="s">
        <v>2691</v>
      </c>
      <c r="AD2553" s="8"/>
    </row>
    <row r="2554" spans="2:30" outlineLevel="5">
      <c r="B2554" s="3"/>
      <c r="C2554" s="1"/>
      <c r="D2554" s="1"/>
      <c r="E2554" s="1"/>
      <c r="F2554" s="1"/>
      <c r="G2554" s="1" t="s">
        <v>1553</v>
      </c>
      <c r="H2554" s="277">
        <v>42151</v>
      </c>
      <c r="I2554" s="1" t="s">
        <v>2692</v>
      </c>
      <c r="J2554" s="2" t="s">
        <v>88</v>
      </c>
      <c r="K2554" s="1" t="s">
        <v>36</v>
      </c>
      <c r="L2554" s="1" t="s">
        <v>20</v>
      </c>
      <c r="M2554" s="1" t="s">
        <v>21</v>
      </c>
      <c r="N2554" s="1" t="s">
        <v>11</v>
      </c>
      <c r="O2554" s="7">
        <v>8788</v>
      </c>
      <c r="P2554" s="7">
        <v>0</v>
      </c>
      <c r="Q2554" s="7">
        <f t="shared" si="108"/>
        <v>8788</v>
      </c>
      <c r="R2554" s="6" t="s">
        <v>47</v>
      </c>
      <c r="S2554" s="5" t="s">
        <v>25</v>
      </c>
      <c r="T2554" s="5" t="s">
        <v>798</v>
      </c>
      <c r="U2554" s="5" t="s">
        <v>1391</v>
      </c>
      <c r="V2554" s="1" t="s">
        <v>65</v>
      </c>
      <c r="W2554" s="1" t="s">
        <v>2693</v>
      </c>
      <c r="X2554" s="1" t="s">
        <v>2175</v>
      </c>
      <c r="Y2554" s="1" t="s">
        <v>2176</v>
      </c>
      <c r="Z2554" s="4">
        <v>42151</v>
      </c>
      <c r="AA2554" s="1" t="s">
        <v>45</v>
      </c>
      <c r="AB2554" s="1" t="s">
        <v>2694</v>
      </c>
      <c r="AC2554" s="1" t="s">
        <v>2695</v>
      </c>
      <c r="AD2554" s="8"/>
    </row>
    <row r="2555" spans="2:30" outlineLevel="5">
      <c r="B2555" s="3"/>
      <c r="C2555" s="1"/>
      <c r="D2555" s="1"/>
      <c r="E2555" s="1"/>
      <c r="F2555" s="1"/>
      <c r="G2555" s="1" t="s">
        <v>1553</v>
      </c>
      <c r="H2555" s="277">
        <v>42152</v>
      </c>
      <c r="I2555" s="1" t="s">
        <v>2696</v>
      </c>
      <c r="J2555" s="2" t="s">
        <v>88</v>
      </c>
      <c r="K2555" s="1" t="s">
        <v>36</v>
      </c>
      <c r="L2555" s="1" t="s">
        <v>20</v>
      </c>
      <c r="M2555" s="1" t="s">
        <v>21</v>
      </c>
      <c r="N2555" s="1" t="s">
        <v>11</v>
      </c>
      <c r="O2555" s="7">
        <v>6584.25</v>
      </c>
      <c r="P2555" s="7">
        <v>0</v>
      </c>
      <c r="Q2555" s="7">
        <f t="shared" si="108"/>
        <v>6584.25</v>
      </c>
      <c r="R2555" s="6" t="s">
        <v>47</v>
      </c>
      <c r="S2555" s="5" t="s">
        <v>25</v>
      </c>
      <c r="T2555" s="5" t="s">
        <v>798</v>
      </c>
      <c r="U2555" s="5" t="s">
        <v>1391</v>
      </c>
      <c r="V2555" s="1" t="s">
        <v>65</v>
      </c>
      <c r="W2555" s="1" t="s">
        <v>2697</v>
      </c>
      <c r="X2555" s="1" t="s">
        <v>2175</v>
      </c>
      <c r="Y2555" s="1" t="s">
        <v>2176</v>
      </c>
      <c r="Z2555" s="4">
        <v>42152</v>
      </c>
      <c r="AA2555" s="1" t="s">
        <v>45</v>
      </c>
      <c r="AB2555" s="1" t="s">
        <v>2698</v>
      </c>
      <c r="AC2555" s="1" t="s">
        <v>2699</v>
      </c>
      <c r="AD2555" s="8"/>
    </row>
    <row r="2556" spans="2:30" outlineLevel="5">
      <c r="B2556" s="3"/>
      <c r="C2556" s="1"/>
      <c r="D2556" s="1"/>
      <c r="E2556" s="1"/>
      <c r="F2556" s="1"/>
      <c r="G2556" s="1" t="s">
        <v>1553</v>
      </c>
      <c r="H2556" s="277">
        <v>42152</v>
      </c>
      <c r="I2556" s="1" t="s">
        <v>2700</v>
      </c>
      <c r="J2556" s="2" t="s">
        <v>88</v>
      </c>
      <c r="K2556" s="1" t="s">
        <v>36</v>
      </c>
      <c r="L2556" s="1" t="s">
        <v>20</v>
      </c>
      <c r="M2556" s="1" t="s">
        <v>21</v>
      </c>
      <c r="N2556" s="1" t="s">
        <v>11</v>
      </c>
      <c r="O2556" s="7">
        <v>9681</v>
      </c>
      <c r="P2556" s="7">
        <v>0</v>
      </c>
      <c r="Q2556" s="7">
        <f t="shared" si="108"/>
        <v>9681</v>
      </c>
      <c r="R2556" s="6" t="s">
        <v>47</v>
      </c>
      <c r="S2556" s="5" t="s">
        <v>25</v>
      </c>
      <c r="T2556" s="5" t="s">
        <v>798</v>
      </c>
      <c r="U2556" s="5" t="s">
        <v>1391</v>
      </c>
      <c r="V2556" s="1" t="s">
        <v>65</v>
      </c>
      <c r="W2556" s="1" t="s">
        <v>2701</v>
      </c>
      <c r="X2556" s="1" t="s">
        <v>2255</v>
      </c>
      <c r="Y2556" s="1" t="s">
        <v>2256</v>
      </c>
      <c r="Z2556" s="4">
        <v>42152</v>
      </c>
      <c r="AA2556" s="1" t="s">
        <v>2257</v>
      </c>
      <c r="AB2556" s="1" t="s">
        <v>2702</v>
      </c>
      <c r="AC2556" s="1" t="s">
        <v>2703</v>
      </c>
      <c r="AD2556" s="8"/>
    </row>
    <row r="2557" spans="2:30" outlineLevel="5">
      <c r="B2557" s="3"/>
      <c r="C2557" s="1"/>
      <c r="D2557" s="1"/>
      <c r="E2557" s="1"/>
      <c r="F2557" s="1"/>
      <c r="G2557" s="1" t="s">
        <v>1553</v>
      </c>
      <c r="H2557" s="277">
        <v>42152</v>
      </c>
      <c r="I2557" s="1" t="s">
        <v>2704</v>
      </c>
      <c r="J2557" s="2" t="s">
        <v>88</v>
      </c>
      <c r="K2557" s="1" t="s">
        <v>36</v>
      </c>
      <c r="L2557" s="1" t="s">
        <v>20</v>
      </c>
      <c r="M2557" s="1" t="s">
        <v>21</v>
      </c>
      <c r="N2557" s="1" t="s">
        <v>11</v>
      </c>
      <c r="O2557" s="7">
        <v>3254.4</v>
      </c>
      <c r="P2557" s="7">
        <v>0</v>
      </c>
      <c r="Q2557" s="7">
        <f t="shared" si="108"/>
        <v>3254.4</v>
      </c>
      <c r="R2557" s="6" t="s">
        <v>47</v>
      </c>
      <c r="S2557" s="5" t="s">
        <v>25</v>
      </c>
      <c r="T2557" s="5" t="s">
        <v>798</v>
      </c>
      <c r="U2557" s="5" t="s">
        <v>1391</v>
      </c>
      <c r="V2557" s="1" t="s">
        <v>65</v>
      </c>
      <c r="W2557" s="1" t="s">
        <v>2705</v>
      </c>
      <c r="X2557" s="1" t="s">
        <v>2175</v>
      </c>
      <c r="Y2557" s="1" t="s">
        <v>2176</v>
      </c>
      <c r="Z2557" s="4">
        <v>42152</v>
      </c>
      <c r="AA2557" s="1" t="s">
        <v>45</v>
      </c>
      <c r="AB2557" s="1" t="s">
        <v>2706</v>
      </c>
      <c r="AC2557" s="1" t="s">
        <v>2707</v>
      </c>
      <c r="AD2557" s="8"/>
    </row>
    <row r="2558" spans="2:30" outlineLevel="5">
      <c r="B2558" s="3"/>
      <c r="C2558" s="1"/>
      <c r="D2558" s="1"/>
      <c r="E2558" s="1"/>
      <c r="F2558" s="1"/>
      <c r="G2558" s="1" t="s">
        <v>1553</v>
      </c>
      <c r="H2558" s="277">
        <v>42152</v>
      </c>
      <c r="I2558" s="1" t="s">
        <v>2708</v>
      </c>
      <c r="J2558" s="2" t="s">
        <v>88</v>
      </c>
      <c r="K2558" s="1" t="s">
        <v>36</v>
      </c>
      <c r="L2558" s="1" t="s">
        <v>20</v>
      </c>
      <c r="M2558" s="1" t="s">
        <v>21</v>
      </c>
      <c r="N2558" s="1" t="s">
        <v>11</v>
      </c>
      <c r="O2558" s="7">
        <v>1972</v>
      </c>
      <c r="P2558" s="7">
        <v>0</v>
      </c>
      <c r="Q2558" s="7">
        <f t="shared" si="108"/>
        <v>1972</v>
      </c>
      <c r="R2558" s="6" t="s">
        <v>47</v>
      </c>
      <c r="S2558" s="5" t="s">
        <v>25</v>
      </c>
      <c r="T2558" s="5" t="s">
        <v>798</v>
      </c>
      <c r="U2558" s="5" t="s">
        <v>1391</v>
      </c>
      <c r="V2558" s="1" t="s">
        <v>65</v>
      </c>
      <c r="W2558" s="1" t="s">
        <v>2709</v>
      </c>
      <c r="X2558" s="1" t="s">
        <v>2201</v>
      </c>
      <c r="Y2558" s="1" t="s">
        <v>2202</v>
      </c>
      <c r="Z2558" s="4">
        <v>42152</v>
      </c>
      <c r="AA2558" s="1" t="s">
        <v>45</v>
      </c>
      <c r="AB2558" s="1" t="s">
        <v>2710</v>
      </c>
      <c r="AC2558" s="1" t="s">
        <v>2711</v>
      </c>
      <c r="AD2558" s="8"/>
    </row>
    <row r="2559" spans="2:30" outlineLevel="5">
      <c r="B2559" s="3"/>
      <c r="C2559" s="1"/>
      <c r="D2559" s="1"/>
      <c r="E2559" s="1"/>
      <c r="F2559" s="1"/>
      <c r="G2559" s="1" t="s">
        <v>1553</v>
      </c>
      <c r="H2559" s="277">
        <v>42152</v>
      </c>
      <c r="I2559" s="1" t="s">
        <v>2712</v>
      </c>
      <c r="J2559" s="2" t="s">
        <v>88</v>
      </c>
      <c r="K2559" s="1" t="s">
        <v>36</v>
      </c>
      <c r="L2559" s="1" t="s">
        <v>20</v>
      </c>
      <c r="M2559" s="1" t="s">
        <v>21</v>
      </c>
      <c r="N2559" s="1" t="s">
        <v>11</v>
      </c>
      <c r="O2559" s="7">
        <v>8800</v>
      </c>
      <c r="P2559" s="7">
        <v>0</v>
      </c>
      <c r="Q2559" s="7">
        <f t="shared" si="108"/>
        <v>8800</v>
      </c>
      <c r="R2559" s="6" t="s">
        <v>47</v>
      </c>
      <c r="S2559" s="5" t="s">
        <v>25</v>
      </c>
      <c r="T2559" s="5" t="s">
        <v>798</v>
      </c>
      <c r="U2559" s="5" t="s">
        <v>1391</v>
      </c>
      <c r="V2559" s="1" t="s">
        <v>65</v>
      </c>
      <c r="W2559" s="1" t="s">
        <v>2713</v>
      </c>
      <c r="X2559" s="1" t="s">
        <v>2255</v>
      </c>
      <c r="Y2559" s="1" t="s">
        <v>2256</v>
      </c>
      <c r="Z2559" s="4">
        <v>42152</v>
      </c>
      <c r="AA2559" s="1" t="s">
        <v>2257</v>
      </c>
      <c r="AB2559" s="1" t="s">
        <v>2714</v>
      </c>
      <c r="AC2559" s="1" t="s">
        <v>2715</v>
      </c>
      <c r="AD2559" s="8"/>
    </row>
    <row r="2560" spans="2:30" outlineLevel="5">
      <c r="B2560" s="3"/>
      <c r="C2560" s="1"/>
      <c r="D2560" s="1"/>
      <c r="E2560" s="1"/>
      <c r="F2560" s="1"/>
      <c r="G2560" s="1" t="s">
        <v>1553</v>
      </c>
      <c r="H2560" s="277">
        <v>42151</v>
      </c>
      <c r="I2560" s="1" t="s">
        <v>2716</v>
      </c>
      <c r="J2560" s="2" t="s">
        <v>88</v>
      </c>
      <c r="K2560" s="1" t="s">
        <v>36</v>
      </c>
      <c r="L2560" s="1" t="s">
        <v>20</v>
      </c>
      <c r="M2560" s="1" t="s">
        <v>21</v>
      </c>
      <c r="N2560" s="1" t="s">
        <v>11</v>
      </c>
      <c r="O2560" s="7">
        <v>7414</v>
      </c>
      <c r="P2560" s="7">
        <v>0</v>
      </c>
      <c r="Q2560" s="7">
        <f t="shared" si="108"/>
        <v>7414</v>
      </c>
      <c r="R2560" s="6" t="s">
        <v>47</v>
      </c>
      <c r="S2560" s="5" t="s">
        <v>25</v>
      </c>
      <c r="T2560" s="5" t="s">
        <v>798</v>
      </c>
      <c r="U2560" s="5" t="s">
        <v>1391</v>
      </c>
      <c r="V2560" s="1" t="s">
        <v>65</v>
      </c>
      <c r="W2560" s="1" t="s">
        <v>2717</v>
      </c>
      <c r="X2560" s="1" t="s">
        <v>2175</v>
      </c>
      <c r="Y2560" s="1" t="s">
        <v>2176</v>
      </c>
      <c r="Z2560" s="4">
        <v>42151</v>
      </c>
      <c r="AA2560" s="1" t="s">
        <v>45</v>
      </c>
      <c r="AB2560" s="1" t="s">
        <v>2718</v>
      </c>
      <c r="AC2560" s="1" t="s">
        <v>2719</v>
      </c>
      <c r="AD2560" s="8"/>
    </row>
    <row r="2561" spans="2:30" outlineLevel="5">
      <c r="B2561" s="352"/>
      <c r="C2561" s="2"/>
      <c r="D2561" s="2"/>
      <c r="E2561" s="2"/>
      <c r="F2561" s="2"/>
      <c r="G2561" s="2"/>
      <c r="H2561" s="362"/>
      <c r="I2561" s="2"/>
      <c r="J2561" s="2" t="s">
        <v>88</v>
      </c>
      <c r="K2561" s="2"/>
      <c r="L2561" s="2"/>
      <c r="M2561" s="2"/>
      <c r="N2561" s="2"/>
      <c r="O2561" s="353"/>
      <c r="P2561" s="353"/>
      <c r="Q2561" s="353"/>
      <c r="R2561" s="354"/>
      <c r="S2561" s="355"/>
      <c r="T2561" s="355"/>
      <c r="U2561" s="355"/>
      <c r="V2561" s="2"/>
      <c r="W2561" s="2"/>
      <c r="X2561" s="2"/>
      <c r="Y2561" s="2"/>
      <c r="Z2561" s="356"/>
      <c r="AA2561" s="2"/>
      <c r="AB2561" s="2"/>
      <c r="AC2561" s="2"/>
      <c r="AD2561" s="357"/>
    </row>
    <row r="2562" spans="2:30" outlineLevel="4">
      <c r="B2562" s="352"/>
      <c r="C2562" s="2"/>
      <c r="D2562" s="2"/>
      <c r="E2562" s="2"/>
      <c r="F2562" s="2" t="s">
        <v>1786</v>
      </c>
      <c r="G2562" s="2" t="s">
        <v>1787</v>
      </c>
      <c r="H2562" s="362"/>
      <c r="I2562" s="2"/>
      <c r="J2562" s="2" t="s">
        <v>88</v>
      </c>
      <c r="K2562" s="2"/>
      <c r="L2562" s="2"/>
      <c r="M2562" s="2"/>
      <c r="N2562" s="2"/>
      <c r="O2562" s="353">
        <f>SUM(O2563:O2578)</f>
        <v>57994.049999999996</v>
      </c>
      <c r="P2562" s="353">
        <f>SUM(P2563:P2578)</f>
        <v>23400</v>
      </c>
      <c r="Q2562" s="353">
        <f t="shared" ref="Q2562:Q2577" si="109">O2562-P2562</f>
        <v>34594.049999999996</v>
      </c>
      <c r="R2562" s="354"/>
      <c r="S2562" s="355"/>
      <c r="T2562" s="355"/>
      <c r="U2562" s="355"/>
      <c r="V2562" s="2"/>
      <c r="W2562" s="2"/>
      <c r="X2562" s="2"/>
      <c r="Y2562" s="2"/>
      <c r="Z2562" s="356"/>
      <c r="AA2562" s="2"/>
      <c r="AB2562" s="2"/>
      <c r="AC2562" s="2"/>
      <c r="AD2562" s="357"/>
    </row>
    <row r="2563" spans="2:30" outlineLevel="5">
      <c r="B2563" s="3"/>
      <c r="C2563" s="1"/>
      <c r="D2563" s="1"/>
      <c r="E2563" s="1"/>
      <c r="F2563" s="1"/>
      <c r="G2563" s="1" t="s">
        <v>8</v>
      </c>
      <c r="H2563" s="277">
        <v>42158</v>
      </c>
      <c r="I2563" s="1" t="s">
        <v>2720</v>
      </c>
      <c r="J2563" s="2" t="s">
        <v>88</v>
      </c>
      <c r="K2563" s="1" t="s">
        <v>36</v>
      </c>
      <c r="L2563" s="1" t="s">
        <v>20</v>
      </c>
      <c r="M2563" s="1" t="s">
        <v>20</v>
      </c>
      <c r="N2563" s="1" t="s">
        <v>2393</v>
      </c>
      <c r="O2563" s="7">
        <v>0</v>
      </c>
      <c r="P2563" s="7">
        <v>11340</v>
      </c>
      <c r="Q2563" s="7">
        <f t="shared" si="109"/>
        <v>-11340</v>
      </c>
      <c r="R2563" s="6" t="s">
        <v>47</v>
      </c>
      <c r="S2563" s="5" t="s">
        <v>25</v>
      </c>
      <c r="T2563" s="5"/>
      <c r="U2563" s="113" t="s">
        <v>1725</v>
      </c>
      <c r="V2563" s="1" t="s">
        <v>65</v>
      </c>
      <c r="W2563" s="1" t="s">
        <v>2721</v>
      </c>
      <c r="X2563" s="1" t="s">
        <v>2722</v>
      </c>
      <c r="Y2563" s="1" t="s">
        <v>2723</v>
      </c>
      <c r="Z2563" s="4">
        <v>42158</v>
      </c>
      <c r="AA2563" s="1" t="s">
        <v>2397</v>
      </c>
      <c r="AB2563" s="1" t="s">
        <v>2724</v>
      </c>
      <c r="AC2563" s="1" t="s">
        <v>2725</v>
      </c>
      <c r="AD2563" s="8"/>
    </row>
    <row r="2564" spans="2:30" outlineLevel="5">
      <c r="B2564" s="3"/>
      <c r="C2564" s="1"/>
      <c r="D2564" s="1"/>
      <c r="E2564" s="1"/>
      <c r="F2564" s="1"/>
      <c r="G2564" s="1" t="s">
        <v>8</v>
      </c>
      <c r="H2564" s="277">
        <v>42158</v>
      </c>
      <c r="I2564" s="1" t="s">
        <v>2726</v>
      </c>
      <c r="J2564" s="2" t="s">
        <v>88</v>
      </c>
      <c r="K2564" s="1" t="s">
        <v>36</v>
      </c>
      <c r="L2564" s="1" t="s">
        <v>20</v>
      </c>
      <c r="M2564" s="1" t="s">
        <v>20</v>
      </c>
      <c r="N2564" s="1" t="s">
        <v>2393</v>
      </c>
      <c r="O2564" s="7">
        <v>0</v>
      </c>
      <c r="P2564" s="7">
        <v>11340</v>
      </c>
      <c r="Q2564" s="7">
        <f t="shared" si="109"/>
        <v>-11340</v>
      </c>
      <c r="R2564" s="6" t="s">
        <v>47</v>
      </c>
      <c r="S2564" s="5" t="s">
        <v>25</v>
      </c>
      <c r="T2564" s="5"/>
      <c r="U2564" s="113" t="s">
        <v>1725</v>
      </c>
      <c r="V2564" s="1" t="s">
        <v>61</v>
      </c>
      <c r="W2564" s="1" t="s">
        <v>2727</v>
      </c>
      <c r="X2564" s="1" t="s">
        <v>2722</v>
      </c>
      <c r="Y2564" s="1" t="s">
        <v>2723</v>
      </c>
      <c r="Z2564" s="4">
        <v>42158</v>
      </c>
      <c r="AA2564" s="1" t="s">
        <v>2397</v>
      </c>
      <c r="AB2564" s="1" t="s">
        <v>2728</v>
      </c>
      <c r="AC2564" s="1" t="s">
        <v>2729</v>
      </c>
      <c r="AD2564" s="8"/>
    </row>
    <row r="2565" spans="2:30" outlineLevel="5">
      <c r="B2565" s="3"/>
      <c r="C2565" s="1"/>
      <c r="D2565" s="1"/>
      <c r="E2565" s="1"/>
      <c r="F2565" s="1"/>
      <c r="G2565" s="1" t="s">
        <v>8</v>
      </c>
      <c r="H2565" s="277">
        <v>42157</v>
      </c>
      <c r="I2565" s="1" t="s">
        <v>2730</v>
      </c>
      <c r="J2565" s="2" t="s">
        <v>88</v>
      </c>
      <c r="K2565" s="1" t="s">
        <v>36</v>
      </c>
      <c r="L2565" s="1" t="s">
        <v>20</v>
      </c>
      <c r="M2565" s="1" t="s">
        <v>20</v>
      </c>
      <c r="N2565" s="1" t="s">
        <v>2393</v>
      </c>
      <c r="O2565" s="7">
        <v>0</v>
      </c>
      <c r="P2565" s="7">
        <v>720</v>
      </c>
      <c r="Q2565" s="7">
        <f t="shared" si="109"/>
        <v>-720</v>
      </c>
      <c r="R2565" s="6" t="s">
        <v>47</v>
      </c>
      <c r="S2565" s="5" t="s">
        <v>25</v>
      </c>
      <c r="T2565" s="5"/>
      <c r="U2565" s="113" t="s">
        <v>1724</v>
      </c>
      <c r="V2565" s="1" t="s">
        <v>3539</v>
      </c>
      <c r="W2565" s="1" t="s">
        <v>2731</v>
      </c>
      <c r="X2565" s="1" t="s">
        <v>2732</v>
      </c>
      <c r="Y2565" s="1" t="s">
        <v>2733</v>
      </c>
      <c r="Z2565" s="4">
        <v>42157</v>
      </c>
      <c r="AA2565" s="1" t="s">
        <v>2397</v>
      </c>
      <c r="AB2565" s="1" t="s">
        <v>2734</v>
      </c>
      <c r="AC2565" s="1"/>
      <c r="AD2565" s="8"/>
    </row>
    <row r="2566" spans="2:30" outlineLevel="5">
      <c r="B2566" s="3"/>
      <c r="C2566" s="1"/>
      <c r="D2566" s="1"/>
      <c r="E2566" s="1"/>
      <c r="F2566" s="1"/>
      <c r="G2566" s="1" t="s">
        <v>1553</v>
      </c>
      <c r="H2566" s="277">
        <v>42157</v>
      </c>
      <c r="I2566" s="1" t="s">
        <v>2735</v>
      </c>
      <c r="J2566" s="2" t="s">
        <v>88</v>
      </c>
      <c r="K2566" s="1" t="s">
        <v>36</v>
      </c>
      <c r="L2566" s="1" t="s">
        <v>20</v>
      </c>
      <c r="M2566" s="1" t="s">
        <v>21</v>
      </c>
      <c r="N2566" s="1" t="s">
        <v>11</v>
      </c>
      <c r="O2566" s="7">
        <v>9120</v>
      </c>
      <c r="P2566" s="7">
        <v>0</v>
      </c>
      <c r="Q2566" s="7">
        <f t="shared" si="109"/>
        <v>9120</v>
      </c>
      <c r="R2566" s="6" t="s">
        <v>47</v>
      </c>
      <c r="S2566" s="5" t="s">
        <v>25</v>
      </c>
      <c r="T2566" s="5" t="s">
        <v>798</v>
      </c>
      <c r="U2566" s="5" t="s">
        <v>1391</v>
      </c>
      <c r="V2566" s="1" t="s">
        <v>65</v>
      </c>
      <c r="W2566" s="1" t="s">
        <v>2736</v>
      </c>
      <c r="X2566" s="1" t="s">
        <v>2282</v>
      </c>
      <c r="Y2566" s="1" t="s">
        <v>2283</v>
      </c>
      <c r="Z2566" s="4">
        <v>42157</v>
      </c>
      <c r="AA2566" s="1" t="s">
        <v>2257</v>
      </c>
      <c r="AB2566" s="1" t="s">
        <v>2737</v>
      </c>
      <c r="AC2566" s="1" t="s">
        <v>2738</v>
      </c>
      <c r="AD2566" s="8"/>
    </row>
    <row r="2567" spans="2:30" outlineLevel="5">
      <c r="B2567" s="3"/>
      <c r="C2567" s="1"/>
      <c r="D2567" s="1"/>
      <c r="E2567" s="1"/>
      <c r="F2567" s="1"/>
      <c r="G2567" s="1" t="s">
        <v>1553</v>
      </c>
      <c r="H2567" s="277">
        <v>42157</v>
      </c>
      <c r="I2567" s="1" t="s">
        <v>2739</v>
      </c>
      <c r="J2567" s="2" t="s">
        <v>88</v>
      </c>
      <c r="K2567" s="1" t="s">
        <v>36</v>
      </c>
      <c r="L2567" s="1" t="s">
        <v>20</v>
      </c>
      <c r="M2567" s="1" t="s">
        <v>21</v>
      </c>
      <c r="N2567" s="1" t="s">
        <v>11</v>
      </c>
      <c r="O2567" s="7">
        <v>9946.5</v>
      </c>
      <c r="P2567" s="7">
        <v>0</v>
      </c>
      <c r="Q2567" s="7">
        <f t="shared" si="109"/>
        <v>9946.5</v>
      </c>
      <c r="R2567" s="6" t="s">
        <v>47</v>
      </c>
      <c r="S2567" s="5" t="s">
        <v>25</v>
      </c>
      <c r="T2567" s="5" t="s">
        <v>798</v>
      </c>
      <c r="U2567" s="5" t="s">
        <v>1391</v>
      </c>
      <c r="V2567" s="1" t="s">
        <v>65</v>
      </c>
      <c r="W2567" s="1" t="s">
        <v>2740</v>
      </c>
      <c r="X2567" s="1" t="s">
        <v>2282</v>
      </c>
      <c r="Y2567" s="1" t="s">
        <v>2283</v>
      </c>
      <c r="Z2567" s="4">
        <v>42157</v>
      </c>
      <c r="AA2567" s="1" t="s">
        <v>2257</v>
      </c>
      <c r="AB2567" s="1" t="s">
        <v>2741</v>
      </c>
      <c r="AC2567" s="1" t="s">
        <v>2742</v>
      </c>
      <c r="AD2567" s="8"/>
    </row>
    <row r="2568" spans="2:30" outlineLevel="5">
      <c r="B2568" s="3"/>
      <c r="C2568" s="1"/>
      <c r="D2568" s="1"/>
      <c r="E2568" s="1"/>
      <c r="F2568" s="1"/>
      <c r="G2568" s="1" t="s">
        <v>1553</v>
      </c>
      <c r="H2568" s="277">
        <v>42157</v>
      </c>
      <c r="I2568" s="1" t="s">
        <v>2743</v>
      </c>
      <c r="J2568" s="2" t="s">
        <v>88</v>
      </c>
      <c r="K2568" s="1" t="s">
        <v>36</v>
      </c>
      <c r="L2568" s="1" t="s">
        <v>20</v>
      </c>
      <c r="M2568" s="1" t="s">
        <v>21</v>
      </c>
      <c r="N2568" s="1" t="s">
        <v>11</v>
      </c>
      <c r="O2568" s="7">
        <v>858.25</v>
      </c>
      <c r="P2568" s="7">
        <v>0</v>
      </c>
      <c r="Q2568" s="7">
        <f t="shared" si="109"/>
        <v>858.25</v>
      </c>
      <c r="R2568" s="6" t="s">
        <v>47</v>
      </c>
      <c r="S2568" s="5" t="s">
        <v>25</v>
      </c>
      <c r="T2568" s="5" t="s">
        <v>798</v>
      </c>
      <c r="U2568" s="5" t="s">
        <v>1391</v>
      </c>
      <c r="V2568" s="1" t="s">
        <v>65</v>
      </c>
      <c r="W2568" s="1" t="s">
        <v>2744</v>
      </c>
      <c r="X2568" s="1" t="s">
        <v>2331</v>
      </c>
      <c r="Y2568" s="1" t="s">
        <v>2332</v>
      </c>
      <c r="Z2568" s="4">
        <v>42157</v>
      </c>
      <c r="AA2568" s="1" t="s">
        <v>45</v>
      </c>
      <c r="AB2568" s="1" t="s">
        <v>2745</v>
      </c>
      <c r="AC2568" s="1" t="s">
        <v>2746</v>
      </c>
      <c r="AD2568" s="8"/>
    </row>
    <row r="2569" spans="2:30" outlineLevel="5">
      <c r="B2569" s="3"/>
      <c r="C2569" s="1"/>
      <c r="D2569" s="1"/>
      <c r="E2569" s="1"/>
      <c r="F2569" s="1"/>
      <c r="G2569" s="1" t="s">
        <v>1553</v>
      </c>
      <c r="H2569" s="277">
        <v>42173</v>
      </c>
      <c r="I2569" s="1" t="s">
        <v>2747</v>
      </c>
      <c r="J2569" s="2" t="s">
        <v>88</v>
      </c>
      <c r="K2569" s="1" t="s">
        <v>36</v>
      </c>
      <c r="L2569" s="1" t="s">
        <v>20</v>
      </c>
      <c r="M2569" s="1" t="s">
        <v>21</v>
      </c>
      <c r="N2569" s="1" t="s">
        <v>11</v>
      </c>
      <c r="O2569" s="7">
        <v>5175</v>
      </c>
      <c r="P2569" s="7">
        <v>0</v>
      </c>
      <c r="Q2569" s="7">
        <f t="shared" si="109"/>
        <v>5175</v>
      </c>
      <c r="R2569" s="6" t="s">
        <v>47</v>
      </c>
      <c r="S2569" s="5" t="s">
        <v>25</v>
      </c>
      <c r="T2569" s="5" t="s">
        <v>798</v>
      </c>
      <c r="U2569" s="5" t="s">
        <v>1391</v>
      </c>
      <c r="V2569" s="1" t="s">
        <v>65</v>
      </c>
      <c r="W2569" s="1" t="s">
        <v>2748</v>
      </c>
      <c r="X2569" s="1" t="s">
        <v>2376</v>
      </c>
      <c r="Y2569" s="1" t="s">
        <v>2377</v>
      </c>
      <c r="Z2569" s="4">
        <v>42173</v>
      </c>
      <c r="AA2569" s="1" t="s">
        <v>45</v>
      </c>
      <c r="AB2569" s="1" t="s">
        <v>2749</v>
      </c>
      <c r="AC2569" s="1" t="s">
        <v>2750</v>
      </c>
      <c r="AD2569" s="8"/>
    </row>
    <row r="2570" spans="2:30" outlineLevel="5">
      <c r="B2570" s="3"/>
      <c r="C2570" s="1"/>
      <c r="D2570" s="1"/>
      <c r="E2570" s="1"/>
      <c r="F2570" s="1"/>
      <c r="G2570" s="1" t="s">
        <v>1553</v>
      </c>
      <c r="H2570" s="277">
        <v>42181</v>
      </c>
      <c r="I2570" s="1" t="s">
        <v>2751</v>
      </c>
      <c r="J2570" s="2" t="s">
        <v>88</v>
      </c>
      <c r="K2570" s="1" t="s">
        <v>36</v>
      </c>
      <c r="L2570" s="1" t="s">
        <v>20</v>
      </c>
      <c r="M2570" s="1" t="s">
        <v>21</v>
      </c>
      <c r="N2570" s="1" t="s">
        <v>11</v>
      </c>
      <c r="O2570" s="7">
        <v>2640</v>
      </c>
      <c r="P2570" s="7">
        <v>0</v>
      </c>
      <c r="Q2570" s="7">
        <f t="shared" si="109"/>
        <v>2640</v>
      </c>
      <c r="R2570" s="6" t="s">
        <v>47</v>
      </c>
      <c r="S2570" s="5" t="s">
        <v>25</v>
      </c>
      <c r="T2570" s="5" t="s">
        <v>798</v>
      </c>
      <c r="U2570" s="5" t="s">
        <v>1391</v>
      </c>
      <c r="V2570" s="1" t="s">
        <v>65</v>
      </c>
      <c r="W2570" s="1" t="s">
        <v>2752</v>
      </c>
      <c r="X2570" s="1" t="s">
        <v>2753</v>
      </c>
      <c r="Y2570" s="1" t="s">
        <v>2754</v>
      </c>
      <c r="Z2570" s="4">
        <v>42181</v>
      </c>
      <c r="AA2570" s="1" t="s">
        <v>45</v>
      </c>
      <c r="AB2570" s="1" t="s">
        <v>2755</v>
      </c>
      <c r="AC2570" s="1" t="s">
        <v>2756</v>
      </c>
      <c r="AD2570" s="8"/>
    </row>
    <row r="2571" spans="2:30" outlineLevel="5">
      <c r="B2571" s="3"/>
      <c r="C2571" s="1"/>
      <c r="D2571" s="1"/>
      <c r="E2571" s="1"/>
      <c r="F2571" s="1"/>
      <c r="G2571" s="1" t="s">
        <v>1553</v>
      </c>
      <c r="H2571" s="277">
        <v>42167</v>
      </c>
      <c r="I2571" s="1" t="s">
        <v>2757</v>
      </c>
      <c r="J2571" s="2" t="s">
        <v>88</v>
      </c>
      <c r="K2571" s="1" t="s">
        <v>36</v>
      </c>
      <c r="L2571" s="1" t="s">
        <v>20</v>
      </c>
      <c r="M2571" s="1" t="s">
        <v>21</v>
      </c>
      <c r="N2571" s="1" t="s">
        <v>11</v>
      </c>
      <c r="O2571" s="7">
        <v>7194.1</v>
      </c>
      <c r="P2571" s="7">
        <v>0</v>
      </c>
      <c r="Q2571" s="7">
        <f t="shared" si="109"/>
        <v>7194.1</v>
      </c>
      <c r="R2571" s="6" t="s">
        <v>47</v>
      </c>
      <c r="S2571" s="5" t="s">
        <v>25</v>
      </c>
      <c r="T2571" s="5" t="s">
        <v>798</v>
      </c>
      <c r="U2571" s="5" t="s">
        <v>1391</v>
      </c>
      <c r="V2571" s="1" t="s">
        <v>65</v>
      </c>
      <c r="W2571" s="1" t="s">
        <v>2758</v>
      </c>
      <c r="X2571" s="1" t="s">
        <v>2313</v>
      </c>
      <c r="Y2571" s="1" t="s">
        <v>2314</v>
      </c>
      <c r="Z2571" s="4">
        <v>42167</v>
      </c>
      <c r="AA2571" s="1" t="s">
        <v>45</v>
      </c>
      <c r="AB2571" s="1" t="s">
        <v>2557</v>
      </c>
      <c r="AC2571" s="1" t="s">
        <v>2759</v>
      </c>
      <c r="AD2571" s="8"/>
    </row>
    <row r="2572" spans="2:30" outlineLevel="5">
      <c r="B2572" s="3"/>
      <c r="C2572" s="1"/>
      <c r="D2572" s="1"/>
      <c r="E2572" s="1"/>
      <c r="F2572" s="1"/>
      <c r="G2572" s="1" t="s">
        <v>1553</v>
      </c>
      <c r="H2572" s="277">
        <v>42164</v>
      </c>
      <c r="I2572" s="1" t="s">
        <v>2760</v>
      </c>
      <c r="J2572" s="2" t="s">
        <v>88</v>
      </c>
      <c r="K2572" s="1" t="s">
        <v>36</v>
      </c>
      <c r="L2572" s="1" t="s">
        <v>20</v>
      </c>
      <c r="M2572" s="1" t="s">
        <v>21</v>
      </c>
      <c r="N2572" s="1" t="s">
        <v>11</v>
      </c>
      <c r="O2572" s="7">
        <v>370</v>
      </c>
      <c r="P2572" s="7">
        <v>0</v>
      </c>
      <c r="Q2572" s="7">
        <f t="shared" si="109"/>
        <v>370</v>
      </c>
      <c r="R2572" s="6" t="s">
        <v>47</v>
      </c>
      <c r="S2572" s="5" t="s">
        <v>25</v>
      </c>
      <c r="T2572" s="5" t="s">
        <v>798</v>
      </c>
      <c r="U2572" s="5" t="s">
        <v>1391</v>
      </c>
      <c r="V2572" s="1" t="s">
        <v>65</v>
      </c>
      <c r="W2572" s="1" t="s">
        <v>2761</v>
      </c>
      <c r="X2572" s="1" t="s">
        <v>2175</v>
      </c>
      <c r="Y2572" s="1" t="s">
        <v>2176</v>
      </c>
      <c r="Z2572" s="4">
        <v>42164</v>
      </c>
      <c r="AA2572" s="1" t="s">
        <v>45</v>
      </c>
      <c r="AB2572" s="1" t="s">
        <v>2762</v>
      </c>
      <c r="AC2572" s="1" t="s">
        <v>2763</v>
      </c>
      <c r="AD2572" s="8"/>
    </row>
    <row r="2573" spans="2:30" outlineLevel="5">
      <c r="B2573" s="3"/>
      <c r="C2573" s="1"/>
      <c r="D2573" s="1"/>
      <c r="E2573" s="1"/>
      <c r="F2573" s="1"/>
      <c r="G2573" s="1" t="s">
        <v>1553</v>
      </c>
      <c r="H2573" s="277">
        <v>42180</v>
      </c>
      <c r="I2573" s="1" t="s">
        <v>2764</v>
      </c>
      <c r="J2573" s="2" t="s">
        <v>88</v>
      </c>
      <c r="K2573" s="1" t="s">
        <v>36</v>
      </c>
      <c r="L2573" s="1" t="s">
        <v>20</v>
      </c>
      <c r="M2573" s="1" t="s">
        <v>21</v>
      </c>
      <c r="N2573" s="1" t="s">
        <v>11</v>
      </c>
      <c r="O2573" s="7">
        <v>11430</v>
      </c>
      <c r="P2573" s="7">
        <v>0</v>
      </c>
      <c r="Q2573" s="7">
        <f t="shared" si="109"/>
        <v>11430</v>
      </c>
      <c r="R2573" s="6" t="s">
        <v>47</v>
      </c>
      <c r="S2573" s="5" t="s">
        <v>25</v>
      </c>
      <c r="T2573" s="5" t="s">
        <v>798</v>
      </c>
      <c r="U2573" s="5" t="s">
        <v>1391</v>
      </c>
      <c r="V2573" s="1" t="s">
        <v>65</v>
      </c>
      <c r="W2573" s="1" t="s">
        <v>2765</v>
      </c>
      <c r="X2573" s="1" t="s">
        <v>2175</v>
      </c>
      <c r="Y2573" s="1" t="s">
        <v>2176</v>
      </c>
      <c r="Z2573" s="4">
        <v>42180</v>
      </c>
      <c r="AA2573" s="1" t="s">
        <v>45</v>
      </c>
      <c r="AB2573" s="1" t="s">
        <v>2766</v>
      </c>
      <c r="AC2573" s="1" t="s">
        <v>2767</v>
      </c>
      <c r="AD2573" s="8"/>
    </row>
    <row r="2574" spans="2:30" outlineLevel="5">
      <c r="B2574" s="3"/>
      <c r="C2574" s="1"/>
      <c r="D2574" s="1"/>
      <c r="E2574" s="1"/>
      <c r="F2574" s="1"/>
      <c r="G2574" s="1" t="s">
        <v>1553</v>
      </c>
      <c r="H2574" s="277">
        <v>42170</v>
      </c>
      <c r="I2574" s="1" t="s">
        <v>2768</v>
      </c>
      <c r="J2574" s="2" t="s">
        <v>88</v>
      </c>
      <c r="K2574" s="1" t="s">
        <v>36</v>
      </c>
      <c r="L2574" s="1" t="s">
        <v>20</v>
      </c>
      <c r="M2574" s="1" t="s">
        <v>21</v>
      </c>
      <c r="N2574" s="1" t="s">
        <v>11</v>
      </c>
      <c r="O2574" s="7">
        <v>9000</v>
      </c>
      <c r="P2574" s="7">
        <v>0</v>
      </c>
      <c r="Q2574" s="7">
        <f t="shared" si="109"/>
        <v>9000</v>
      </c>
      <c r="R2574" s="6" t="s">
        <v>47</v>
      </c>
      <c r="S2574" s="5" t="s">
        <v>25</v>
      </c>
      <c r="T2574" s="5" t="s">
        <v>798</v>
      </c>
      <c r="U2574" s="5" t="s">
        <v>1391</v>
      </c>
      <c r="V2574" s="1" t="s">
        <v>65</v>
      </c>
      <c r="W2574" s="1" t="s">
        <v>2769</v>
      </c>
      <c r="X2574" s="1" t="s">
        <v>2282</v>
      </c>
      <c r="Y2574" s="1" t="s">
        <v>2283</v>
      </c>
      <c r="Z2574" s="4">
        <v>42170</v>
      </c>
      <c r="AA2574" s="1" t="s">
        <v>2257</v>
      </c>
      <c r="AB2574" s="1" t="s">
        <v>2770</v>
      </c>
      <c r="AC2574" s="1" t="s">
        <v>2771</v>
      </c>
      <c r="AD2574" s="8"/>
    </row>
    <row r="2575" spans="2:30" outlineLevel="5">
      <c r="B2575" s="3"/>
      <c r="C2575" s="1"/>
      <c r="D2575" s="1"/>
      <c r="E2575" s="1"/>
      <c r="F2575" s="1"/>
      <c r="G2575" s="1" t="s">
        <v>1553</v>
      </c>
      <c r="H2575" s="277">
        <v>42163</v>
      </c>
      <c r="I2575" s="1" t="s">
        <v>2772</v>
      </c>
      <c r="J2575" s="2" t="s">
        <v>88</v>
      </c>
      <c r="K2575" s="1" t="s">
        <v>36</v>
      </c>
      <c r="L2575" s="1" t="s">
        <v>20</v>
      </c>
      <c r="M2575" s="1" t="s">
        <v>21</v>
      </c>
      <c r="N2575" s="1" t="s">
        <v>11</v>
      </c>
      <c r="O2575" s="7">
        <v>142.19999999999999</v>
      </c>
      <c r="P2575" s="7">
        <v>0</v>
      </c>
      <c r="Q2575" s="7">
        <f t="shared" si="109"/>
        <v>142.19999999999999</v>
      </c>
      <c r="R2575" s="6" t="s">
        <v>47</v>
      </c>
      <c r="S2575" s="5" t="s">
        <v>25</v>
      </c>
      <c r="T2575" s="5" t="s">
        <v>798</v>
      </c>
      <c r="U2575" s="5" t="s">
        <v>1391</v>
      </c>
      <c r="V2575" s="1" t="s">
        <v>65</v>
      </c>
      <c r="W2575" s="1" t="s">
        <v>2773</v>
      </c>
      <c r="X2575" s="1" t="s">
        <v>2552</v>
      </c>
      <c r="Y2575" s="1" t="s">
        <v>2553</v>
      </c>
      <c r="Z2575" s="4">
        <v>42163</v>
      </c>
      <c r="AA2575" s="1" t="s">
        <v>2257</v>
      </c>
      <c r="AB2575" s="1" t="s">
        <v>2774</v>
      </c>
      <c r="AC2575" s="1" t="s">
        <v>2775</v>
      </c>
      <c r="AD2575" s="8"/>
    </row>
    <row r="2576" spans="2:30" outlineLevel="5">
      <c r="B2576" s="3"/>
      <c r="C2576" s="1"/>
      <c r="D2576" s="1"/>
      <c r="E2576" s="1"/>
      <c r="F2576" s="1"/>
      <c r="G2576" s="1" t="s">
        <v>1553</v>
      </c>
      <c r="H2576" s="277">
        <v>42163</v>
      </c>
      <c r="I2576" s="1" t="s">
        <v>2776</v>
      </c>
      <c r="J2576" s="2" t="s">
        <v>88</v>
      </c>
      <c r="K2576" s="1" t="s">
        <v>36</v>
      </c>
      <c r="L2576" s="1" t="s">
        <v>20</v>
      </c>
      <c r="M2576" s="1" t="s">
        <v>21</v>
      </c>
      <c r="N2576" s="1" t="s">
        <v>11</v>
      </c>
      <c r="O2576" s="7">
        <v>150</v>
      </c>
      <c r="P2576" s="7">
        <v>0</v>
      </c>
      <c r="Q2576" s="7">
        <f t="shared" si="109"/>
        <v>150</v>
      </c>
      <c r="R2576" s="6" t="s">
        <v>47</v>
      </c>
      <c r="S2576" s="5" t="s">
        <v>25</v>
      </c>
      <c r="T2576" s="5" t="s">
        <v>798</v>
      </c>
      <c r="U2576" s="5" t="s">
        <v>1391</v>
      </c>
      <c r="V2576" s="1" t="s">
        <v>65</v>
      </c>
      <c r="W2576" s="1" t="s">
        <v>2777</v>
      </c>
      <c r="X2576" s="1" t="s">
        <v>2778</v>
      </c>
      <c r="Y2576" s="1" t="s">
        <v>2779</v>
      </c>
      <c r="Z2576" s="4">
        <v>42163</v>
      </c>
      <c r="AA2576" s="1" t="s">
        <v>2257</v>
      </c>
      <c r="AB2576" s="1" t="s">
        <v>2780</v>
      </c>
      <c r="AC2576" s="1" t="s">
        <v>2781</v>
      </c>
      <c r="AD2576" s="8"/>
    </row>
    <row r="2577" spans="2:30" outlineLevel="5">
      <c r="B2577" s="3"/>
      <c r="C2577" s="1"/>
      <c r="D2577" s="1"/>
      <c r="E2577" s="1"/>
      <c r="F2577" s="1"/>
      <c r="G2577" s="1" t="s">
        <v>1553</v>
      </c>
      <c r="H2577" s="277">
        <v>42181</v>
      </c>
      <c r="I2577" s="1" t="s">
        <v>2782</v>
      </c>
      <c r="J2577" s="2" t="s">
        <v>88</v>
      </c>
      <c r="K2577" s="1" t="s">
        <v>36</v>
      </c>
      <c r="L2577" s="1" t="s">
        <v>20</v>
      </c>
      <c r="M2577" s="1" t="s">
        <v>21</v>
      </c>
      <c r="N2577" s="1" t="s">
        <v>11</v>
      </c>
      <c r="O2577" s="7">
        <v>1968</v>
      </c>
      <c r="P2577" s="7">
        <v>0</v>
      </c>
      <c r="Q2577" s="7">
        <f t="shared" si="109"/>
        <v>1968</v>
      </c>
      <c r="R2577" s="6" t="s">
        <v>47</v>
      </c>
      <c r="S2577" s="5" t="s">
        <v>25</v>
      </c>
      <c r="T2577" s="5" t="s">
        <v>798</v>
      </c>
      <c r="U2577" s="5" t="s">
        <v>1391</v>
      </c>
      <c r="V2577" s="1" t="s">
        <v>65</v>
      </c>
      <c r="W2577" s="1" t="s">
        <v>2783</v>
      </c>
      <c r="X2577" s="1" t="s">
        <v>2220</v>
      </c>
      <c r="Y2577" s="1" t="s">
        <v>2221</v>
      </c>
      <c r="Z2577" s="4">
        <v>42181</v>
      </c>
      <c r="AA2577" s="1" t="s">
        <v>45</v>
      </c>
      <c r="AB2577" s="1" t="s">
        <v>2784</v>
      </c>
      <c r="AC2577" s="1" t="s">
        <v>2785</v>
      </c>
      <c r="AD2577" s="8"/>
    </row>
    <row r="2578" spans="2:30" outlineLevel="5">
      <c r="B2578" s="352"/>
      <c r="C2578" s="2"/>
      <c r="D2578" s="2"/>
      <c r="E2578" s="2"/>
      <c r="F2578" s="2"/>
      <c r="G2578" s="2"/>
      <c r="H2578" s="362"/>
      <c r="I2578" s="2"/>
      <c r="J2578" s="2" t="s">
        <v>88</v>
      </c>
      <c r="K2578" s="2"/>
      <c r="L2578" s="2"/>
      <c r="M2578" s="2"/>
      <c r="N2578" s="2"/>
      <c r="O2578" s="353"/>
      <c r="P2578" s="353"/>
      <c r="Q2578" s="353"/>
      <c r="R2578" s="354"/>
      <c r="S2578" s="355"/>
      <c r="T2578" s="355"/>
      <c r="U2578" s="355"/>
      <c r="V2578" s="2"/>
      <c r="W2578" s="2"/>
      <c r="X2578" s="2"/>
      <c r="Y2578" s="2"/>
      <c r="Z2578" s="356"/>
      <c r="AA2578" s="2"/>
      <c r="AB2578" s="2"/>
      <c r="AC2578" s="2"/>
      <c r="AD2578" s="357"/>
    </row>
    <row r="2579" spans="2:30" outlineLevel="4">
      <c r="B2579" s="352"/>
      <c r="C2579" s="2"/>
      <c r="D2579" s="2"/>
      <c r="E2579" s="2"/>
      <c r="F2579" s="2" t="s">
        <v>2873</v>
      </c>
      <c r="G2579" s="2" t="s">
        <v>2874</v>
      </c>
      <c r="H2579" s="362"/>
      <c r="I2579" s="2"/>
      <c r="J2579" s="2" t="s">
        <v>88</v>
      </c>
      <c r="K2579" s="2"/>
      <c r="L2579" s="2"/>
      <c r="M2579" s="2"/>
      <c r="N2579" s="2"/>
      <c r="O2579" s="353">
        <f>SUM(O2580:O2595)</f>
        <v>346230.5</v>
      </c>
      <c r="P2579" s="353">
        <f>SUM(P2580:P2595)</f>
        <v>0</v>
      </c>
      <c r="Q2579" s="353">
        <f t="shared" ref="Q2579:Q2594" si="110">O2579-P2579</f>
        <v>346230.5</v>
      </c>
      <c r="R2579" s="354"/>
      <c r="S2579" s="355"/>
      <c r="T2579" s="355"/>
      <c r="U2579" s="355"/>
      <c r="V2579" s="2"/>
      <c r="W2579" s="2"/>
      <c r="X2579" s="2"/>
      <c r="Y2579" s="2"/>
      <c r="Z2579" s="356"/>
      <c r="AA2579" s="2"/>
      <c r="AB2579" s="2"/>
      <c r="AC2579" s="2"/>
      <c r="AD2579" s="357"/>
    </row>
    <row r="2580" spans="2:30" outlineLevel="5">
      <c r="B2580" s="3"/>
      <c r="C2580" s="1"/>
      <c r="D2580" s="1"/>
      <c r="E2580" s="1"/>
      <c r="F2580" s="1"/>
      <c r="G2580" s="1" t="s">
        <v>1553</v>
      </c>
      <c r="H2580" s="277">
        <v>42202</v>
      </c>
      <c r="I2580" s="1" t="s">
        <v>3894</v>
      </c>
      <c r="J2580" s="2" t="s">
        <v>88</v>
      </c>
      <c r="K2580" s="1" t="s">
        <v>36</v>
      </c>
      <c r="L2580" s="1" t="s">
        <v>20</v>
      </c>
      <c r="M2580" s="1" t="s">
        <v>21</v>
      </c>
      <c r="N2580" s="1" t="s">
        <v>11</v>
      </c>
      <c r="O2580" s="7">
        <v>7485</v>
      </c>
      <c r="P2580" s="7">
        <v>0</v>
      </c>
      <c r="Q2580" s="7">
        <f t="shared" si="110"/>
        <v>7485</v>
      </c>
      <c r="R2580" s="6" t="s">
        <v>47</v>
      </c>
      <c r="S2580" s="5" t="s">
        <v>25</v>
      </c>
      <c r="T2580" s="5" t="s">
        <v>798</v>
      </c>
      <c r="U2580" s="5" t="s">
        <v>1391</v>
      </c>
      <c r="V2580" s="1" t="s">
        <v>65</v>
      </c>
      <c r="W2580" s="1" t="s">
        <v>1396</v>
      </c>
      <c r="X2580" s="1" t="s">
        <v>3193</v>
      </c>
      <c r="Y2580" s="1" t="s">
        <v>3194</v>
      </c>
      <c r="Z2580" s="4">
        <v>42202</v>
      </c>
      <c r="AA2580" s="1" t="s">
        <v>45</v>
      </c>
      <c r="AB2580" s="1" t="s">
        <v>3895</v>
      </c>
      <c r="AC2580" s="1" t="s">
        <v>3896</v>
      </c>
      <c r="AD2580" s="8"/>
    </row>
    <row r="2581" spans="2:30" outlineLevel="5">
      <c r="B2581" s="3"/>
      <c r="C2581" s="1"/>
      <c r="D2581" s="1"/>
      <c r="E2581" s="1"/>
      <c r="F2581" s="1"/>
      <c r="G2581" s="1" t="s">
        <v>1553</v>
      </c>
      <c r="H2581" s="277">
        <v>42191</v>
      </c>
      <c r="I2581" s="1" t="s">
        <v>3897</v>
      </c>
      <c r="J2581" s="2" t="s">
        <v>88</v>
      </c>
      <c r="K2581" s="1" t="s">
        <v>36</v>
      </c>
      <c r="L2581" s="1" t="s">
        <v>20</v>
      </c>
      <c r="M2581" s="1" t="s">
        <v>21</v>
      </c>
      <c r="N2581" s="1" t="s">
        <v>11</v>
      </c>
      <c r="O2581" s="7">
        <v>7485</v>
      </c>
      <c r="P2581" s="7">
        <v>0</v>
      </c>
      <c r="Q2581" s="7">
        <f t="shared" si="110"/>
        <v>7485</v>
      </c>
      <c r="R2581" s="6" t="s">
        <v>47</v>
      </c>
      <c r="S2581" s="5" t="s">
        <v>25</v>
      </c>
      <c r="T2581" s="5" t="s">
        <v>798</v>
      </c>
      <c r="U2581" s="5" t="s">
        <v>1391</v>
      </c>
      <c r="V2581" s="1" t="s">
        <v>65</v>
      </c>
      <c r="W2581" s="1" t="s">
        <v>3898</v>
      </c>
      <c r="X2581" s="1" t="s">
        <v>3205</v>
      </c>
      <c r="Y2581" s="1" t="s">
        <v>3206</v>
      </c>
      <c r="Z2581" s="4">
        <v>42191</v>
      </c>
      <c r="AA2581" s="1" t="s">
        <v>2257</v>
      </c>
      <c r="AB2581" s="1" t="s">
        <v>3899</v>
      </c>
      <c r="AC2581" s="1" t="s">
        <v>3900</v>
      </c>
      <c r="AD2581" s="8"/>
    </row>
    <row r="2582" spans="2:30" outlineLevel="5">
      <c r="B2582" s="3"/>
      <c r="C2582" s="1"/>
      <c r="D2582" s="1"/>
      <c r="E2582" s="1"/>
      <c r="F2582" s="1"/>
      <c r="G2582" s="1" t="s">
        <v>1553</v>
      </c>
      <c r="H2582" s="277">
        <v>42192</v>
      </c>
      <c r="I2582" s="1" t="s">
        <v>3901</v>
      </c>
      <c r="J2582" s="2" t="s">
        <v>88</v>
      </c>
      <c r="K2582" s="1" t="s">
        <v>36</v>
      </c>
      <c r="L2582" s="1" t="s">
        <v>20</v>
      </c>
      <c r="M2582" s="1" t="s">
        <v>21</v>
      </c>
      <c r="N2582" s="1" t="s">
        <v>11</v>
      </c>
      <c r="O2582" s="7">
        <v>4849.1000000000004</v>
      </c>
      <c r="P2582" s="7">
        <v>0</v>
      </c>
      <c r="Q2582" s="7">
        <f t="shared" si="110"/>
        <v>4849.1000000000004</v>
      </c>
      <c r="R2582" s="6" t="s">
        <v>47</v>
      </c>
      <c r="S2582" s="5" t="s">
        <v>25</v>
      </c>
      <c r="T2582" s="5" t="s">
        <v>797</v>
      </c>
      <c r="U2582" s="5" t="s">
        <v>87</v>
      </c>
      <c r="V2582" s="1" t="s">
        <v>65</v>
      </c>
      <c r="W2582" s="1" t="s">
        <v>3902</v>
      </c>
      <c r="X2582" s="1" t="s">
        <v>3903</v>
      </c>
      <c r="Y2582" s="1" t="s">
        <v>3904</v>
      </c>
      <c r="Z2582" s="4">
        <v>42192</v>
      </c>
      <c r="AA2582" s="1" t="s">
        <v>45</v>
      </c>
      <c r="AB2582" s="1" t="s">
        <v>3905</v>
      </c>
      <c r="AC2582" s="1" t="s">
        <v>3906</v>
      </c>
      <c r="AD2582" s="8"/>
    </row>
    <row r="2583" spans="2:30" outlineLevel="5">
      <c r="B2583" s="3"/>
      <c r="C2583" s="1"/>
      <c r="D2583" s="1"/>
      <c r="E2583" s="1"/>
      <c r="F2583" s="1"/>
      <c r="G2583" s="1" t="s">
        <v>1553</v>
      </c>
      <c r="H2583" s="277">
        <v>42202</v>
      </c>
      <c r="I2583" s="1" t="s">
        <v>3907</v>
      </c>
      <c r="J2583" s="2" t="s">
        <v>88</v>
      </c>
      <c r="K2583" s="1" t="s">
        <v>36</v>
      </c>
      <c r="L2583" s="1" t="s">
        <v>20</v>
      </c>
      <c r="M2583" s="1" t="s">
        <v>21</v>
      </c>
      <c r="N2583" s="1" t="s">
        <v>11</v>
      </c>
      <c r="O2583" s="7">
        <v>8320</v>
      </c>
      <c r="P2583" s="7">
        <v>0</v>
      </c>
      <c r="Q2583" s="7">
        <f t="shared" si="110"/>
        <v>8320</v>
      </c>
      <c r="R2583" s="6" t="s">
        <v>47</v>
      </c>
      <c r="S2583" s="5" t="s">
        <v>25</v>
      </c>
      <c r="T2583" s="5" t="s">
        <v>797</v>
      </c>
      <c r="U2583" s="5" t="s">
        <v>87</v>
      </c>
      <c r="V2583" s="1" t="s">
        <v>65</v>
      </c>
      <c r="W2583" s="1" t="s">
        <v>3908</v>
      </c>
      <c r="X2583" s="1" t="s">
        <v>3909</v>
      </c>
      <c r="Y2583" s="1" t="s">
        <v>3910</v>
      </c>
      <c r="Z2583" s="4">
        <v>42202</v>
      </c>
      <c r="AA2583" s="1" t="s">
        <v>45</v>
      </c>
      <c r="AB2583" s="1" t="s">
        <v>3911</v>
      </c>
      <c r="AC2583" s="1" t="s">
        <v>3912</v>
      </c>
      <c r="AD2583" s="8"/>
    </row>
    <row r="2584" spans="2:30" outlineLevel="5">
      <c r="B2584" s="3"/>
      <c r="C2584" s="1"/>
      <c r="D2584" s="1"/>
      <c r="E2584" s="1"/>
      <c r="F2584" s="1"/>
      <c r="G2584" s="1" t="s">
        <v>1553</v>
      </c>
      <c r="H2584" s="277">
        <v>42186</v>
      </c>
      <c r="I2584" s="1" t="s">
        <v>3913</v>
      </c>
      <c r="J2584" s="2" t="s">
        <v>88</v>
      </c>
      <c r="K2584" s="1" t="s">
        <v>36</v>
      </c>
      <c r="L2584" s="1" t="s">
        <v>20</v>
      </c>
      <c r="M2584" s="1" t="s">
        <v>21</v>
      </c>
      <c r="N2584" s="1" t="s">
        <v>11</v>
      </c>
      <c r="O2584" s="7">
        <v>5751</v>
      </c>
      <c r="P2584" s="7">
        <v>0</v>
      </c>
      <c r="Q2584" s="7">
        <f t="shared" si="110"/>
        <v>5751</v>
      </c>
      <c r="R2584" s="6" t="s">
        <v>47</v>
      </c>
      <c r="S2584" s="5" t="s">
        <v>25</v>
      </c>
      <c r="T2584" s="5" t="s">
        <v>797</v>
      </c>
      <c r="U2584" s="5" t="s">
        <v>87</v>
      </c>
      <c r="V2584" s="1" t="s">
        <v>65</v>
      </c>
      <c r="W2584" s="1" t="s">
        <v>3914</v>
      </c>
      <c r="X2584" s="1" t="s">
        <v>3903</v>
      </c>
      <c r="Y2584" s="1" t="s">
        <v>3904</v>
      </c>
      <c r="Z2584" s="4">
        <v>42186</v>
      </c>
      <c r="AA2584" s="1" t="s">
        <v>45</v>
      </c>
      <c r="AB2584" s="1" t="s">
        <v>3915</v>
      </c>
      <c r="AC2584" s="1" t="s">
        <v>3916</v>
      </c>
      <c r="AD2584" s="8"/>
    </row>
    <row r="2585" spans="2:30" outlineLevel="5">
      <c r="B2585" s="3"/>
      <c r="C2585" s="1"/>
      <c r="D2585" s="1"/>
      <c r="E2585" s="1"/>
      <c r="F2585" s="1"/>
      <c r="G2585" s="1" t="s">
        <v>1553</v>
      </c>
      <c r="H2585" s="277">
        <v>42199</v>
      </c>
      <c r="I2585" s="1" t="s">
        <v>3917</v>
      </c>
      <c r="J2585" s="2" t="s">
        <v>88</v>
      </c>
      <c r="K2585" s="1" t="s">
        <v>36</v>
      </c>
      <c r="L2585" s="1" t="s">
        <v>20</v>
      </c>
      <c r="M2585" s="1" t="s">
        <v>21</v>
      </c>
      <c r="N2585" s="1" t="s">
        <v>11</v>
      </c>
      <c r="O2585" s="7">
        <v>725</v>
      </c>
      <c r="P2585" s="7">
        <v>0</v>
      </c>
      <c r="Q2585" s="7">
        <f t="shared" si="110"/>
        <v>725</v>
      </c>
      <c r="R2585" s="6" t="s">
        <v>47</v>
      </c>
      <c r="S2585" s="5" t="s">
        <v>25</v>
      </c>
      <c r="T2585" s="5" t="s">
        <v>798</v>
      </c>
      <c r="U2585" s="5" t="s">
        <v>1391</v>
      </c>
      <c r="V2585" s="1" t="s">
        <v>65</v>
      </c>
      <c r="W2585" s="1" t="s">
        <v>3918</v>
      </c>
      <c r="X2585" s="1" t="s">
        <v>2165</v>
      </c>
      <c r="Y2585" s="1" t="s">
        <v>2166</v>
      </c>
      <c r="Z2585" s="4">
        <v>42199</v>
      </c>
      <c r="AA2585" s="1" t="s">
        <v>45</v>
      </c>
      <c r="AB2585" s="1" t="s">
        <v>3919</v>
      </c>
      <c r="AC2585" s="1" t="s">
        <v>3920</v>
      </c>
      <c r="AD2585" s="8"/>
    </row>
    <row r="2586" spans="2:30" outlineLevel="5">
      <c r="B2586" s="3"/>
      <c r="C2586" s="1"/>
      <c r="D2586" s="1"/>
      <c r="E2586" s="1"/>
      <c r="F2586" s="1"/>
      <c r="G2586" s="1" t="s">
        <v>1553</v>
      </c>
      <c r="H2586" s="277">
        <v>42198</v>
      </c>
      <c r="I2586" s="1" t="s">
        <v>3921</v>
      </c>
      <c r="J2586" s="2" t="s">
        <v>88</v>
      </c>
      <c r="K2586" s="1" t="s">
        <v>36</v>
      </c>
      <c r="L2586" s="1" t="s">
        <v>20</v>
      </c>
      <c r="M2586" s="1" t="s">
        <v>21</v>
      </c>
      <c r="N2586" s="1" t="s">
        <v>11</v>
      </c>
      <c r="O2586" s="7">
        <v>880</v>
      </c>
      <c r="P2586" s="7">
        <v>0</v>
      </c>
      <c r="Q2586" s="7">
        <f t="shared" si="110"/>
        <v>880</v>
      </c>
      <c r="R2586" s="6" t="s">
        <v>47</v>
      </c>
      <c r="S2586" s="5" t="s">
        <v>25</v>
      </c>
      <c r="T2586" s="5" t="s">
        <v>798</v>
      </c>
      <c r="U2586" s="5" t="s">
        <v>1391</v>
      </c>
      <c r="V2586" s="1" t="s">
        <v>65</v>
      </c>
      <c r="W2586" s="1" t="s">
        <v>3922</v>
      </c>
      <c r="X2586" s="1" t="s">
        <v>2303</v>
      </c>
      <c r="Y2586" s="1" t="s">
        <v>2304</v>
      </c>
      <c r="Z2586" s="4">
        <v>42198</v>
      </c>
      <c r="AA2586" s="1" t="s">
        <v>2257</v>
      </c>
      <c r="AB2586" s="1" t="s">
        <v>3923</v>
      </c>
      <c r="AC2586" s="1" t="s">
        <v>3924</v>
      </c>
      <c r="AD2586" s="8"/>
    </row>
    <row r="2587" spans="2:30" outlineLevel="5">
      <c r="B2587" s="3"/>
      <c r="C2587" s="1"/>
      <c r="D2587" s="1"/>
      <c r="E2587" s="1"/>
      <c r="F2587" s="1"/>
      <c r="G2587" s="1" t="s">
        <v>1553</v>
      </c>
      <c r="H2587" s="277">
        <v>42202</v>
      </c>
      <c r="I2587" s="1" t="s">
        <v>3925</v>
      </c>
      <c r="J2587" s="2" t="s">
        <v>88</v>
      </c>
      <c r="K2587" s="1" t="s">
        <v>36</v>
      </c>
      <c r="L2587" s="1" t="s">
        <v>20</v>
      </c>
      <c r="M2587" s="1" t="s">
        <v>21</v>
      </c>
      <c r="N2587" s="1" t="s">
        <v>11</v>
      </c>
      <c r="O2587" s="7">
        <v>1320</v>
      </c>
      <c r="P2587" s="7">
        <v>0</v>
      </c>
      <c r="Q2587" s="7">
        <f t="shared" si="110"/>
        <v>1320</v>
      </c>
      <c r="R2587" s="6" t="s">
        <v>47</v>
      </c>
      <c r="S2587" s="5" t="s">
        <v>25</v>
      </c>
      <c r="T2587" s="5" t="s">
        <v>797</v>
      </c>
      <c r="U2587" s="5" t="s">
        <v>87</v>
      </c>
      <c r="V2587" s="1" t="s">
        <v>65</v>
      </c>
      <c r="W2587" s="1" t="s">
        <v>3926</v>
      </c>
      <c r="X2587" s="1" t="s">
        <v>3630</v>
      </c>
      <c r="Y2587" s="1" t="s">
        <v>3631</v>
      </c>
      <c r="Z2587" s="4">
        <v>42202</v>
      </c>
      <c r="AA2587" s="1" t="s">
        <v>45</v>
      </c>
      <c r="AB2587" s="1" t="s">
        <v>3927</v>
      </c>
      <c r="AC2587" s="1" t="s">
        <v>3928</v>
      </c>
      <c r="AD2587" s="8"/>
    </row>
    <row r="2588" spans="2:30" outlineLevel="5">
      <c r="B2588" s="3"/>
      <c r="C2588" s="1"/>
      <c r="D2588" s="1"/>
      <c r="E2588" s="1"/>
      <c r="F2588" s="1"/>
      <c r="G2588" s="1" t="s">
        <v>1553</v>
      </c>
      <c r="H2588" s="277">
        <v>42192</v>
      </c>
      <c r="I2588" s="1" t="s">
        <v>3929</v>
      </c>
      <c r="J2588" s="2" t="s">
        <v>88</v>
      </c>
      <c r="K2588" s="1" t="s">
        <v>36</v>
      </c>
      <c r="L2588" s="1" t="s">
        <v>20</v>
      </c>
      <c r="M2588" s="1" t="s">
        <v>21</v>
      </c>
      <c r="N2588" s="1" t="s">
        <v>11</v>
      </c>
      <c r="O2588" s="7">
        <v>100</v>
      </c>
      <c r="P2588" s="7">
        <v>0</v>
      </c>
      <c r="Q2588" s="7">
        <f t="shared" si="110"/>
        <v>100</v>
      </c>
      <c r="R2588" s="6" t="s">
        <v>47</v>
      </c>
      <c r="S2588" s="5" t="s">
        <v>25</v>
      </c>
      <c r="T2588" s="5" t="s">
        <v>798</v>
      </c>
      <c r="U2588" s="5" t="s">
        <v>1391</v>
      </c>
      <c r="V2588" s="1" t="s">
        <v>65</v>
      </c>
      <c r="W2588" s="1" t="s">
        <v>3930</v>
      </c>
      <c r="X2588" s="1" t="s">
        <v>3931</v>
      </c>
      <c r="Y2588" s="1" t="s">
        <v>3932</v>
      </c>
      <c r="Z2588" s="4">
        <v>42192</v>
      </c>
      <c r="AA2588" s="1" t="s">
        <v>45</v>
      </c>
      <c r="AB2588" s="1" t="s">
        <v>3933</v>
      </c>
      <c r="AC2588" s="1" t="s">
        <v>3934</v>
      </c>
      <c r="AD2588" s="8"/>
    </row>
    <row r="2589" spans="2:30" outlineLevel="5">
      <c r="B2589" s="3"/>
      <c r="C2589" s="1"/>
      <c r="D2589" s="1"/>
      <c r="E2589" s="1"/>
      <c r="F2589" s="1"/>
      <c r="G2589" s="1" t="s">
        <v>1553</v>
      </c>
      <c r="H2589" s="277">
        <v>42191</v>
      </c>
      <c r="I2589" s="1" t="s">
        <v>3935</v>
      </c>
      <c r="J2589" s="2" t="s">
        <v>88</v>
      </c>
      <c r="K2589" s="1" t="s">
        <v>36</v>
      </c>
      <c r="L2589" s="1" t="s">
        <v>20</v>
      </c>
      <c r="M2589" s="1" t="s">
        <v>21</v>
      </c>
      <c r="N2589" s="1" t="s">
        <v>11</v>
      </c>
      <c r="O2589" s="7">
        <v>11468</v>
      </c>
      <c r="P2589" s="7">
        <v>0</v>
      </c>
      <c r="Q2589" s="7">
        <f t="shared" si="110"/>
        <v>11468</v>
      </c>
      <c r="R2589" s="6" t="s">
        <v>47</v>
      </c>
      <c r="S2589" s="5" t="s">
        <v>25</v>
      </c>
      <c r="T2589" s="5" t="s">
        <v>798</v>
      </c>
      <c r="U2589" s="5" t="s">
        <v>1391</v>
      </c>
      <c r="V2589" s="1" t="s">
        <v>65</v>
      </c>
      <c r="W2589" s="1" t="s">
        <v>3936</v>
      </c>
      <c r="X2589" s="1" t="s">
        <v>2282</v>
      </c>
      <c r="Y2589" s="1" t="s">
        <v>2283</v>
      </c>
      <c r="Z2589" s="4">
        <v>42191</v>
      </c>
      <c r="AA2589" s="1" t="s">
        <v>2257</v>
      </c>
      <c r="AB2589" s="1" t="s">
        <v>3937</v>
      </c>
      <c r="AC2589" s="1" t="s">
        <v>3938</v>
      </c>
      <c r="AD2589" s="8"/>
    </row>
    <row r="2590" spans="2:30" outlineLevel="5">
      <c r="B2590" s="3"/>
      <c r="C2590" s="1"/>
      <c r="D2590" s="1"/>
      <c r="E2590" s="1"/>
      <c r="F2590" s="1"/>
      <c r="G2590" s="1" t="s">
        <v>1553</v>
      </c>
      <c r="H2590" s="277">
        <v>42202</v>
      </c>
      <c r="I2590" s="1" t="s">
        <v>3939</v>
      </c>
      <c r="J2590" s="2" t="s">
        <v>88</v>
      </c>
      <c r="K2590" s="1" t="s">
        <v>36</v>
      </c>
      <c r="L2590" s="1" t="s">
        <v>20</v>
      </c>
      <c r="M2590" s="1" t="s">
        <v>21</v>
      </c>
      <c r="N2590" s="1" t="s">
        <v>11</v>
      </c>
      <c r="O2590" s="7">
        <v>203670</v>
      </c>
      <c r="P2590" s="7">
        <v>0</v>
      </c>
      <c r="Q2590" s="7">
        <f t="shared" si="110"/>
        <v>203670</v>
      </c>
      <c r="R2590" s="6" t="s">
        <v>47</v>
      </c>
      <c r="S2590" s="5" t="s">
        <v>25</v>
      </c>
      <c r="T2590" s="5" t="s">
        <v>798</v>
      </c>
      <c r="U2590" s="5" t="s">
        <v>1391</v>
      </c>
      <c r="V2590" s="1" t="s">
        <v>65</v>
      </c>
      <c r="W2590" s="1" t="s">
        <v>3940</v>
      </c>
      <c r="X2590" s="1" t="s">
        <v>3941</v>
      </c>
      <c r="Y2590" s="1" t="s">
        <v>3942</v>
      </c>
      <c r="Z2590" s="4">
        <v>42202</v>
      </c>
      <c r="AA2590" s="1" t="s">
        <v>45</v>
      </c>
      <c r="AB2590" s="1" t="s">
        <v>3943</v>
      </c>
      <c r="AC2590" s="1" t="s">
        <v>3944</v>
      </c>
      <c r="AD2590" s="8"/>
    </row>
    <row r="2591" spans="2:30" outlineLevel="5">
      <c r="B2591" s="3"/>
      <c r="C2591" s="1"/>
      <c r="D2591" s="1"/>
      <c r="E2591" s="1"/>
      <c r="F2591" s="1"/>
      <c r="G2591" s="1" t="s">
        <v>1553</v>
      </c>
      <c r="H2591" s="277">
        <v>42209</v>
      </c>
      <c r="I2591" s="1" t="s">
        <v>3945</v>
      </c>
      <c r="J2591" s="2" t="s">
        <v>88</v>
      </c>
      <c r="K2591" s="1" t="s">
        <v>36</v>
      </c>
      <c r="L2591" s="1" t="s">
        <v>20</v>
      </c>
      <c r="M2591" s="1" t="s">
        <v>21</v>
      </c>
      <c r="N2591" s="1" t="s">
        <v>11</v>
      </c>
      <c r="O2591" s="7">
        <v>8186.4</v>
      </c>
      <c r="P2591" s="7">
        <v>0</v>
      </c>
      <c r="Q2591" s="7">
        <f t="shared" si="110"/>
        <v>8186.4</v>
      </c>
      <c r="R2591" s="6" t="s">
        <v>47</v>
      </c>
      <c r="S2591" s="5" t="s">
        <v>25</v>
      </c>
      <c r="T2591" s="5" t="s">
        <v>798</v>
      </c>
      <c r="U2591" s="5" t="s">
        <v>1391</v>
      </c>
      <c r="V2591" s="1" t="s">
        <v>65</v>
      </c>
      <c r="W2591" s="1" t="s">
        <v>3946</v>
      </c>
      <c r="X2591" s="1" t="s">
        <v>2255</v>
      </c>
      <c r="Y2591" s="1" t="s">
        <v>2256</v>
      </c>
      <c r="Z2591" s="4">
        <v>42209</v>
      </c>
      <c r="AA2591" s="1" t="s">
        <v>45</v>
      </c>
      <c r="AB2591" s="1" t="s">
        <v>3947</v>
      </c>
      <c r="AC2591" s="1" t="s">
        <v>3948</v>
      </c>
      <c r="AD2591" s="8"/>
    </row>
    <row r="2592" spans="2:30" outlineLevel="5">
      <c r="B2592" s="3"/>
      <c r="C2592" s="1"/>
      <c r="D2592" s="1"/>
      <c r="E2592" s="1"/>
      <c r="F2592" s="1"/>
      <c r="G2592" s="1" t="s">
        <v>1553</v>
      </c>
      <c r="H2592" s="277">
        <v>42216</v>
      </c>
      <c r="I2592" s="1" t="s">
        <v>3949</v>
      </c>
      <c r="J2592" s="2" t="s">
        <v>88</v>
      </c>
      <c r="K2592" s="1" t="s">
        <v>36</v>
      </c>
      <c r="L2592" s="1" t="s">
        <v>20</v>
      </c>
      <c r="M2592" s="1" t="s">
        <v>21</v>
      </c>
      <c r="N2592" s="1" t="s">
        <v>11</v>
      </c>
      <c r="O2592" s="7">
        <v>8940</v>
      </c>
      <c r="P2592" s="7">
        <v>0</v>
      </c>
      <c r="Q2592" s="7">
        <f t="shared" si="110"/>
        <v>8940</v>
      </c>
      <c r="R2592" s="6" t="s">
        <v>47</v>
      </c>
      <c r="S2592" s="5" t="s">
        <v>25</v>
      </c>
      <c r="T2592" s="5" t="s">
        <v>797</v>
      </c>
      <c r="U2592" s="5" t="s">
        <v>87</v>
      </c>
      <c r="V2592" s="1" t="s">
        <v>65</v>
      </c>
      <c r="W2592" s="1" t="s">
        <v>3950</v>
      </c>
      <c r="X2592" s="1" t="s">
        <v>2376</v>
      </c>
      <c r="Y2592" s="1" t="s">
        <v>2377</v>
      </c>
      <c r="Z2592" s="4">
        <v>42216</v>
      </c>
      <c r="AA2592" s="1" t="s">
        <v>2257</v>
      </c>
      <c r="AB2592" s="1" t="s">
        <v>3951</v>
      </c>
      <c r="AC2592" s="1" t="s">
        <v>3952</v>
      </c>
      <c r="AD2592" s="8"/>
    </row>
    <row r="2593" spans="2:30" outlineLevel="5">
      <c r="B2593" s="3"/>
      <c r="C2593" s="1"/>
      <c r="D2593" s="1"/>
      <c r="E2593" s="1"/>
      <c r="F2593" s="1"/>
      <c r="G2593" s="1" t="s">
        <v>1553</v>
      </c>
      <c r="H2593" s="277">
        <v>42216</v>
      </c>
      <c r="I2593" s="1" t="s">
        <v>3953</v>
      </c>
      <c r="J2593" s="2" t="s">
        <v>88</v>
      </c>
      <c r="K2593" s="1" t="s">
        <v>36</v>
      </c>
      <c r="L2593" s="1" t="s">
        <v>60</v>
      </c>
      <c r="M2593" s="1" t="s">
        <v>21</v>
      </c>
      <c r="N2593" s="1" t="s">
        <v>11</v>
      </c>
      <c r="O2593" s="7">
        <v>25800</v>
      </c>
      <c r="P2593" s="7">
        <v>0</v>
      </c>
      <c r="Q2593" s="7">
        <f t="shared" si="110"/>
        <v>25800</v>
      </c>
      <c r="R2593" s="6" t="s">
        <v>47</v>
      </c>
      <c r="S2593" s="5" t="s">
        <v>25</v>
      </c>
      <c r="T2593" s="5" t="s">
        <v>797</v>
      </c>
      <c r="U2593" s="5" t="s">
        <v>87</v>
      </c>
      <c r="V2593" s="1" t="s">
        <v>65</v>
      </c>
      <c r="W2593" s="1" t="s">
        <v>3954</v>
      </c>
      <c r="X2593" s="1" t="s">
        <v>3750</v>
      </c>
      <c r="Y2593" s="1" t="s">
        <v>3751</v>
      </c>
      <c r="Z2593" s="4">
        <v>42216</v>
      </c>
      <c r="AA2593" s="1" t="s">
        <v>45</v>
      </c>
      <c r="AB2593" s="1" t="s">
        <v>3955</v>
      </c>
      <c r="AC2593" s="1" t="s">
        <v>3956</v>
      </c>
      <c r="AD2593" s="8"/>
    </row>
    <row r="2594" spans="2:30" outlineLevel="5">
      <c r="B2594" s="3"/>
      <c r="C2594" s="1"/>
      <c r="D2594" s="1"/>
      <c r="E2594" s="1"/>
      <c r="F2594" s="1"/>
      <c r="G2594" s="1" t="s">
        <v>1553</v>
      </c>
      <c r="H2594" s="277">
        <v>42216</v>
      </c>
      <c r="I2594" s="1" t="s">
        <v>3957</v>
      </c>
      <c r="J2594" s="2" t="s">
        <v>88</v>
      </c>
      <c r="K2594" s="1" t="s">
        <v>36</v>
      </c>
      <c r="L2594" s="1" t="s">
        <v>20</v>
      </c>
      <c r="M2594" s="1" t="s">
        <v>21</v>
      </c>
      <c r="N2594" s="1" t="s">
        <v>11</v>
      </c>
      <c r="O2594" s="7">
        <v>51251</v>
      </c>
      <c r="P2594" s="7">
        <v>0</v>
      </c>
      <c r="Q2594" s="7">
        <f t="shared" si="110"/>
        <v>51251</v>
      </c>
      <c r="R2594" s="6" t="s">
        <v>47</v>
      </c>
      <c r="S2594" s="5" t="s">
        <v>25</v>
      </c>
      <c r="T2594" s="5" t="s">
        <v>797</v>
      </c>
      <c r="U2594" s="5" t="s">
        <v>87</v>
      </c>
      <c r="V2594" s="1" t="s">
        <v>65</v>
      </c>
      <c r="W2594" s="1" t="s">
        <v>3958</v>
      </c>
      <c r="X2594" s="1" t="s">
        <v>3750</v>
      </c>
      <c r="Y2594" s="1" t="s">
        <v>3751</v>
      </c>
      <c r="Z2594" s="4">
        <v>42216</v>
      </c>
      <c r="AA2594" s="1" t="s">
        <v>45</v>
      </c>
      <c r="AB2594" s="1" t="s">
        <v>3959</v>
      </c>
      <c r="AC2594" s="1" t="s">
        <v>3960</v>
      </c>
      <c r="AD2594" s="8"/>
    </row>
    <row r="2595" spans="2:30" outlineLevel="5">
      <c r="B2595" s="352"/>
      <c r="C2595" s="2"/>
      <c r="D2595" s="2"/>
      <c r="E2595" s="2"/>
      <c r="F2595" s="2"/>
      <c r="G2595" s="2"/>
      <c r="H2595" s="362"/>
      <c r="I2595" s="2"/>
      <c r="J2595" s="2" t="s">
        <v>88</v>
      </c>
      <c r="K2595" s="2"/>
      <c r="L2595" s="2"/>
      <c r="M2595" s="2"/>
      <c r="N2595" s="2"/>
      <c r="O2595" s="353"/>
      <c r="P2595" s="353"/>
      <c r="Q2595" s="353"/>
      <c r="R2595" s="354"/>
      <c r="S2595" s="355"/>
      <c r="T2595" s="355"/>
      <c r="U2595" s="355"/>
      <c r="V2595" s="2"/>
      <c r="W2595" s="2"/>
      <c r="X2595" s="2"/>
      <c r="Y2595" s="2"/>
      <c r="Z2595" s="356"/>
      <c r="AA2595" s="2"/>
      <c r="AB2595" s="2"/>
      <c r="AC2595" s="2"/>
      <c r="AD2595" s="357"/>
    </row>
    <row r="2596" spans="2:30" outlineLevel="4">
      <c r="B2596" s="352"/>
      <c r="C2596" s="2"/>
      <c r="D2596" s="2"/>
      <c r="E2596" s="2"/>
      <c r="F2596" s="2" t="s">
        <v>2127</v>
      </c>
      <c r="G2596" s="2" t="s">
        <v>2128</v>
      </c>
      <c r="H2596" s="362"/>
      <c r="I2596" s="2"/>
      <c r="J2596" s="2" t="s">
        <v>88</v>
      </c>
      <c r="K2596" s="2"/>
      <c r="L2596" s="2"/>
      <c r="M2596" s="2"/>
      <c r="N2596" s="2"/>
      <c r="O2596" s="353">
        <f>SUM(O2597:O2613)</f>
        <v>302519.41000000003</v>
      </c>
      <c r="P2596" s="353">
        <f>SUM(P2597:P2613)</f>
        <v>0</v>
      </c>
      <c r="Q2596" s="353">
        <f t="shared" ref="Q2596:Q2612" si="111">O2596-P2596</f>
        <v>302519.41000000003</v>
      </c>
      <c r="R2596" s="354"/>
      <c r="S2596" s="355"/>
      <c r="T2596" s="355"/>
      <c r="U2596" s="355"/>
      <c r="V2596" s="2"/>
      <c r="W2596" s="2"/>
      <c r="X2596" s="2"/>
      <c r="Y2596" s="2"/>
      <c r="Z2596" s="356"/>
      <c r="AA2596" s="2"/>
      <c r="AB2596" s="2"/>
      <c r="AC2596" s="2"/>
      <c r="AD2596" s="357"/>
    </row>
    <row r="2597" spans="2:30" outlineLevel="5">
      <c r="B2597" s="3"/>
      <c r="C2597" s="1"/>
      <c r="D2597" s="1"/>
      <c r="E2597" s="1"/>
      <c r="F2597" s="1"/>
      <c r="G2597" s="1" t="s">
        <v>2558</v>
      </c>
      <c r="H2597" s="277">
        <v>42226</v>
      </c>
      <c r="I2597" s="1" t="s">
        <v>3961</v>
      </c>
      <c r="J2597" s="2" t="s">
        <v>88</v>
      </c>
      <c r="K2597" s="1" t="s">
        <v>33</v>
      </c>
      <c r="L2597" s="1" t="s">
        <v>1815</v>
      </c>
      <c r="M2597" s="1" t="s">
        <v>21</v>
      </c>
      <c r="N2597" s="1" t="s">
        <v>11</v>
      </c>
      <c r="O2597" s="7">
        <v>50</v>
      </c>
      <c r="P2597" s="7">
        <v>0</v>
      </c>
      <c r="Q2597" s="7">
        <f t="shared" si="111"/>
        <v>50</v>
      </c>
      <c r="R2597" s="6" t="s">
        <v>70</v>
      </c>
      <c r="S2597" s="5" t="s">
        <v>2383</v>
      </c>
      <c r="T2597" s="5"/>
      <c r="U2597" s="5" t="s">
        <v>673</v>
      </c>
      <c r="V2597" s="1" t="s">
        <v>3962</v>
      </c>
      <c r="W2597" s="1"/>
      <c r="X2597" s="1"/>
      <c r="Y2597" s="1"/>
      <c r="Z2597" s="4">
        <v>42226</v>
      </c>
      <c r="AA2597" s="1" t="s">
        <v>26</v>
      </c>
      <c r="AB2597" s="1" t="s">
        <v>3963</v>
      </c>
      <c r="AC2597" s="1" t="s">
        <v>3964</v>
      </c>
      <c r="AD2597" s="8"/>
    </row>
    <row r="2598" spans="2:30" outlineLevel="5">
      <c r="B2598" s="3"/>
      <c r="C2598" s="1"/>
      <c r="D2598" s="1"/>
      <c r="E2598" s="1"/>
      <c r="F2598" s="1"/>
      <c r="G2598" s="1" t="s">
        <v>8</v>
      </c>
      <c r="H2598" s="277">
        <v>42226</v>
      </c>
      <c r="I2598" s="1" t="s">
        <v>3965</v>
      </c>
      <c r="J2598" s="2" t="s">
        <v>88</v>
      </c>
      <c r="K2598" s="1" t="s">
        <v>33</v>
      </c>
      <c r="L2598" s="1" t="s">
        <v>69</v>
      </c>
      <c r="M2598" s="1" t="s">
        <v>21</v>
      </c>
      <c r="N2598" s="1" t="s">
        <v>11</v>
      </c>
      <c r="O2598" s="7">
        <v>1376.1</v>
      </c>
      <c r="P2598" s="7">
        <v>0</v>
      </c>
      <c r="Q2598" s="7">
        <f t="shared" si="111"/>
        <v>1376.1</v>
      </c>
      <c r="R2598" s="6" t="s">
        <v>70</v>
      </c>
      <c r="S2598" s="5" t="s">
        <v>32</v>
      </c>
      <c r="T2598" s="5"/>
      <c r="U2598" s="5" t="s">
        <v>2845</v>
      </c>
      <c r="V2598" s="1"/>
      <c r="W2598" s="1"/>
      <c r="X2598" s="1"/>
      <c r="Y2598" s="1"/>
      <c r="Z2598" s="4">
        <v>42226</v>
      </c>
      <c r="AA2598" s="1" t="s">
        <v>26</v>
      </c>
      <c r="AB2598" s="1" t="s">
        <v>3966</v>
      </c>
      <c r="AC2598" s="1" t="s">
        <v>3967</v>
      </c>
      <c r="AD2598" s="8"/>
    </row>
    <row r="2599" spans="2:30" outlineLevel="5">
      <c r="B2599" s="3"/>
      <c r="C2599" s="1"/>
      <c r="D2599" s="1"/>
      <c r="E2599" s="1"/>
      <c r="F2599" s="1"/>
      <c r="G2599" s="1" t="s">
        <v>1553</v>
      </c>
      <c r="H2599" s="277">
        <v>42240</v>
      </c>
      <c r="I2599" s="1" t="s">
        <v>3968</v>
      </c>
      <c r="J2599" s="2" t="s">
        <v>88</v>
      </c>
      <c r="K2599" s="1" t="s">
        <v>36</v>
      </c>
      <c r="L2599" s="1" t="s">
        <v>20</v>
      </c>
      <c r="M2599" s="1" t="s">
        <v>21</v>
      </c>
      <c r="N2599" s="1" t="s">
        <v>11</v>
      </c>
      <c r="O2599" s="7">
        <v>7142.52</v>
      </c>
      <c r="P2599" s="7">
        <v>0</v>
      </c>
      <c r="Q2599" s="7">
        <f t="shared" si="111"/>
        <v>7142.52</v>
      </c>
      <c r="R2599" s="6" t="s">
        <v>47</v>
      </c>
      <c r="S2599" s="5" t="s">
        <v>25</v>
      </c>
      <c r="T2599" s="5" t="s">
        <v>797</v>
      </c>
      <c r="U2599" s="5" t="s">
        <v>87</v>
      </c>
      <c r="V2599" s="1" t="s">
        <v>65</v>
      </c>
      <c r="W2599" s="1" t="s">
        <v>3969</v>
      </c>
      <c r="X2599" s="1" t="s">
        <v>3449</v>
      </c>
      <c r="Y2599" s="1" t="s">
        <v>3450</v>
      </c>
      <c r="Z2599" s="4">
        <v>42240</v>
      </c>
      <c r="AA2599" s="1" t="s">
        <v>45</v>
      </c>
      <c r="AB2599" s="1" t="s">
        <v>3970</v>
      </c>
      <c r="AC2599" s="1" t="s">
        <v>3971</v>
      </c>
      <c r="AD2599" s="8"/>
    </row>
    <row r="2600" spans="2:30" outlineLevel="5">
      <c r="B2600" s="3"/>
      <c r="C2600" s="1"/>
      <c r="D2600" s="1"/>
      <c r="E2600" s="1"/>
      <c r="F2600" s="1"/>
      <c r="G2600" s="1" t="s">
        <v>1553</v>
      </c>
      <c r="H2600" s="277">
        <v>42241</v>
      </c>
      <c r="I2600" s="1" t="s">
        <v>3972</v>
      </c>
      <c r="J2600" s="2" t="s">
        <v>88</v>
      </c>
      <c r="K2600" s="1" t="s">
        <v>36</v>
      </c>
      <c r="L2600" s="1" t="s">
        <v>20</v>
      </c>
      <c r="M2600" s="1" t="s">
        <v>21</v>
      </c>
      <c r="N2600" s="1" t="s">
        <v>11</v>
      </c>
      <c r="O2600" s="7">
        <v>1908</v>
      </c>
      <c r="P2600" s="7">
        <v>0</v>
      </c>
      <c r="Q2600" s="7">
        <f t="shared" si="111"/>
        <v>1908</v>
      </c>
      <c r="R2600" s="6" t="s">
        <v>47</v>
      </c>
      <c r="S2600" s="5" t="s">
        <v>25</v>
      </c>
      <c r="T2600" s="5" t="s">
        <v>797</v>
      </c>
      <c r="U2600" s="5" t="s">
        <v>87</v>
      </c>
      <c r="V2600" s="1" t="s">
        <v>65</v>
      </c>
      <c r="W2600" s="1" t="s">
        <v>3973</v>
      </c>
      <c r="X2600" s="1" t="s">
        <v>3974</v>
      </c>
      <c r="Y2600" s="1" t="s">
        <v>3975</v>
      </c>
      <c r="Z2600" s="4">
        <v>42241</v>
      </c>
      <c r="AA2600" s="1" t="s">
        <v>2257</v>
      </c>
      <c r="AB2600" s="1" t="s">
        <v>3976</v>
      </c>
      <c r="AC2600" s="1" t="s">
        <v>3977</v>
      </c>
      <c r="AD2600" s="8"/>
    </row>
    <row r="2601" spans="2:30" outlineLevel="5">
      <c r="B2601" s="3"/>
      <c r="C2601" s="1"/>
      <c r="D2601" s="1"/>
      <c r="E2601" s="1"/>
      <c r="F2601" s="1"/>
      <c r="G2601" s="1" t="s">
        <v>1553</v>
      </c>
      <c r="H2601" s="277">
        <v>42221</v>
      </c>
      <c r="I2601" s="1" t="s">
        <v>3978</v>
      </c>
      <c r="J2601" s="2" t="s">
        <v>88</v>
      </c>
      <c r="K2601" s="1" t="s">
        <v>36</v>
      </c>
      <c r="L2601" s="1" t="s">
        <v>20</v>
      </c>
      <c r="M2601" s="1" t="s">
        <v>21</v>
      </c>
      <c r="N2601" s="1" t="s">
        <v>11</v>
      </c>
      <c r="O2601" s="7">
        <v>10230</v>
      </c>
      <c r="P2601" s="7">
        <v>0</v>
      </c>
      <c r="Q2601" s="7">
        <f t="shared" si="111"/>
        <v>10230</v>
      </c>
      <c r="R2601" s="6" t="s">
        <v>47</v>
      </c>
      <c r="S2601" s="5" t="s">
        <v>25</v>
      </c>
      <c r="T2601" s="5" t="s">
        <v>798</v>
      </c>
      <c r="U2601" s="5" t="s">
        <v>1391</v>
      </c>
      <c r="V2601" s="1" t="s">
        <v>65</v>
      </c>
      <c r="W2601" s="1" t="s">
        <v>3979</v>
      </c>
      <c r="X2601" s="1" t="s">
        <v>2201</v>
      </c>
      <c r="Y2601" s="1" t="s">
        <v>2202</v>
      </c>
      <c r="Z2601" s="4">
        <v>42221</v>
      </c>
      <c r="AA2601" s="1" t="s">
        <v>45</v>
      </c>
      <c r="AB2601" s="1" t="s">
        <v>3980</v>
      </c>
      <c r="AC2601" s="1" t="s">
        <v>3981</v>
      </c>
      <c r="AD2601" s="8"/>
    </row>
    <row r="2602" spans="2:30" outlineLevel="5">
      <c r="B2602" s="3"/>
      <c r="C2602" s="1"/>
      <c r="D2602" s="1"/>
      <c r="E2602" s="1"/>
      <c r="F2602" s="1"/>
      <c r="G2602" s="1" t="s">
        <v>1553</v>
      </c>
      <c r="H2602" s="277">
        <v>42236</v>
      </c>
      <c r="I2602" s="1" t="s">
        <v>3982</v>
      </c>
      <c r="J2602" s="2" t="s">
        <v>88</v>
      </c>
      <c r="K2602" s="1" t="s">
        <v>36</v>
      </c>
      <c r="L2602" s="1" t="s">
        <v>20</v>
      </c>
      <c r="M2602" s="1" t="s">
        <v>21</v>
      </c>
      <c r="N2602" s="1" t="s">
        <v>11</v>
      </c>
      <c r="O2602" s="7">
        <v>4995</v>
      </c>
      <c r="P2602" s="7">
        <v>0</v>
      </c>
      <c r="Q2602" s="7">
        <f t="shared" si="111"/>
        <v>4995</v>
      </c>
      <c r="R2602" s="6" t="s">
        <v>47</v>
      </c>
      <c r="S2602" s="5" t="s">
        <v>25</v>
      </c>
      <c r="T2602" s="5" t="s">
        <v>798</v>
      </c>
      <c r="U2602" s="5" t="s">
        <v>1391</v>
      </c>
      <c r="V2602" s="1" t="s">
        <v>65</v>
      </c>
      <c r="W2602" s="1" t="s">
        <v>3983</v>
      </c>
      <c r="X2602" s="1" t="s">
        <v>3345</v>
      </c>
      <c r="Y2602" s="1" t="s">
        <v>3346</v>
      </c>
      <c r="Z2602" s="4">
        <v>42236</v>
      </c>
      <c r="AA2602" s="1" t="s">
        <v>45</v>
      </c>
      <c r="AB2602" s="1" t="s">
        <v>3984</v>
      </c>
      <c r="AC2602" s="1" t="s">
        <v>3985</v>
      </c>
      <c r="AD2602" s="8"/>
    </row>
    <row r="2603" spans="2:30" outlineLevel="5">
      <c r="B2603" s="3"/>
      <c r="C2603" s="1"/>
      <c r="D2603" s="1"/>
      <c r="E2603" s="1"/>
      <c r="F2603" s="1"/>
      <c r="G2603" s="1" t="s">
        <v>1553</v>
      </c>
      <c r="H2603" s="277">
        <v>42242</v>
      </c>
      <c r="I2603" s="1" t="s">
        <v>3986</v>
      </c>
      <c r="J2603" s="2" t="s">
        <v>88</v>
      </c>
      <c r="K2603" s="1" t="s">
        <v>36</v>
      </c>
      <c r="L2603" s="1" t="s">
        <v>20</v>
      </c>
      <c r="M2603" s="1" t="s">
        <v>21</v>
      </c>
      <c r="N2603" s="1" t="s">
        <v>11</v>
      </c>
      <c r="O2603" s="7">
        <v>3540</v>
      </c>
      <c r="P2603" s="7">
        <v>0</v>
      </c>
      <c r="Q2603" s="7">
        <f t="shared" si="111"/>
        <v>3540</v>
      </c>
      <c r="R2603" s="6" t="s">
        <v>47</v>
      </c>
      <c r="S2603" s="5" t="s">
        <v>25</v>
      </c>
      <c r="T2603" s="5" t="s">
        <v>798</v>
      </c>
      <c r="U2603" s="5" t="s">
        <v>1391</v>
      </c>
      <c r="V2603" s="1" t="s">
        <v>65</v>
      </c>
      <c r="W2603" s="1" t="s">
        <v>3987</v>
      </c>
      <c r="X2603" s="1" t="s">
        <v>2376</v>
      </c>
      <c r="Y2603" s="1" t="s">
        <v>2377</v>
      </c>
      <c r="Z2603" s="4">
        <v>42242</v>
      </c>
      <c r="AA2603" s="1" t="s">
        <v>2257</v>
      </c>
      <c r="AB2603" s="1" t="s">
        <v>3988</v>
      </c>
      <c r="AC2603" s="1" t="s">
        <v>3989</v>
      </c>
      <c r="AD2603" s="8"/>
    </row>
    <row r="2604" spans="2:30" outlineLevel="5">
      <c r="B2604" s="3"/>
      <c r="C2604" s="1"/>
      <c r="D2604" s="1"/>
      <c r="E2604" s="1"/>
      <c r="F2604" s="1"/>
      <c r="G2604" s="1" t="s">
        <v>1553</v>
      </c>
      <c r="H2604" s="277">
        <v>42241</v>
      </c>
      <c r="I2604" s="1" t="s">
        <v>3990</v>
      </c>
      <c r="J2604" s="2" t="s">
        <v>88</v>
      </c>
      <c r="K2604" s="1" t="s">
        <v>36</v>
      </c>
      <c r="L2604" s="1" t="s">
        <v>20</v>
      </c>
      <c r="M2604" s="1" t="s">
        <v>21</v>
      </c>
      <c r="N2604" s="1" t="s">
        <v>11</v>
      </c>
      <c r="O2604" s="7">
        <v>6179.5</v>
      </c>
      <c r="P2604" s="7">
        <v>0</v>
      </c>
      <c r="Q2604" s="7">
        <f t="shared" si="111"/>
        <v>6179.5</v>
      </c>
      <c r="R2604" s="6" t="s">
        <v>47</v>
      </c>
      <c r="S2604" s="5" t="s">
        <v>25</v>
      </c>
      <c r="T2604" s="5" t="s">
        <v>798</v>
      </c>
      <c r="U2604" s="5" t="s">
        <v>1391</v>
      </c>
      <c r="V2604" s="1" t="s">
        <v>65</v>
      </c>
      <c r="W2604" s="1" t="s">
        <v>3991</v>
      </c>
      <c r="X2604" s="1" t="s">
        <v>3345</v>
      </c>
      <c r="Y2604" s="1" t="s">
        <v>3346</v>
      </c>
      <c r="Z2604" s="4">
        <v>42241</v>
      </c>
      <c r="AA2604" s="1" t="s">
        <v>45</v>
      </c>
      <c r="AB2604" s="1" t="s">
        <v>3992</v>
      </c>
      <c r="AC2604" s="1" t="s">
        <v>3993</v>
      </c>
      <c r="AD2604" s="8"/>
    </row>
    <row r="2605" spans="2:30" outlineLevel="5">
      <c r="B2605" s="3"/>
      <c r="C2605" s="1"/>
      <c r="D2605" s="1"/>
      <c r="E2605" s="1"/>
      <c r="F2605" s="1"/>
      <c r="G2605" s="1" t="s">
        <v>1553</v>
      </c>
      <c r="H2605" s="277">
        <v>42228</v>
      </c>
      <c r="I2605" s="1" t="s">
        <v>3994</v>
      </c>
      <c r="J2605" s="2" t="s">
        <v>88</v>
      </c>
      <c r="K2605" s="1" t="s">
        <v>36</v>
      </c>
      <c r="L2605" s="1" t="s">
        <v>20</v>
      </c>
      <c r="M2605" s="1" t="s">
        <v>21</v>
      </c>
      <c r="N2605" s="1" t="s">
        <v>11</v>
      </c>
      <c r="O2605" s="7">
        <v>2431</v>
      </c>
      <c r="P2605" s="7">
        <v>0</v>
      </c>
      <c r="Q2605" s="7">
        <f t="shared" si="111"/>
        <v>2431</v>
      </c>
      <c r="R2605" s="6" t="s">
        <v>47</v>
      </c>
      <c r="S2605" s="5" t="s">
        <v>25</v>
      </c>
      <c r="T2605" s="5" t="s">
        <v>798</v>
      </c>
      <c r="U2605" s="5" t="s">
        <v>1391</v>
      </c>
      <c r="V2605" s="1" t="s">
        <v>65</v>
      </c>
      <c r="W2605" s="1" t="s">
        <v>3995</v>
      </c>
      <c r="X2605" s="1" t="s">
        <v>2175</v>
      </c>
      <c r="Y2605" s="1" t="s">
        <v>2176</v>
      </c>
      <c r="Z2605" s="4">
        <v>42228</v>
      </c>
      <c r="AA2605" s="1" t="s">
        <v>45</v>
      </c>
      <c r="AB2605" s="1" t="s">
        <v>3996</v>
      </c>
      <c r="AC2605" s="1" t="s">
        <v>3997</v>
      </c>
      <c r="AD2605" s="8"/>
    </row>
    <row r="2606" spans="2:30" outlineLevel="5">
      <c r="B2606" s="3"/>
      <c r="C2606" s="1"/>
      <c r="D2606" s="1"/>
      <c r="E2606" s="1"/>
      <c r="F2606" s="1"/>
      <c r="G2606" s="1" t="s">
        <v>1553</v>
      </c>
      <c r="H2606" s="277">
        <v>42241</v>
      </c>
      <c r="I2606" s="1" t="s">
        <v>3998</v>
      </c>
      <c r="J2606" s="2" t="s">
        <v>88</v>
      </c>
      <c r="K2606" s="1" t="s">
        <v>36</v>
      </c>
      <c r="L2606" s="1" t="s">
        <v>20</v>
      </c>
      <c r="M2606" s="1" t="s">
        <v>21</v>
      </c>
      <c r="N2606" s="1" t="s">
        <v>11</v>
      </c>
      <c r="O2606" s="7">
        <v>1107</v>
      </c>
      <c r="P2606" s="7">
        <v>0</v>
      </c>
      <c r="Q2606" s="7">
        <f t="shared" si="111"/>
        <v>1107</v>
      </c>
      <c r="R2606" s="6" t="s">
        <v>47</v>
      </c>
      <c r="S2606" s="5" t="s">
        <v>25</v>
      </c>
      <c r="T2606" s="5" t="s">
        <v>798</v>
      </c>
      <c r="U2606" s="5" t="s">
        <v>1391</v>
      </c>
      <c r="V2606" s="1" t="s">
        <v>65</v>
      </c>
      <c r="W2606" s="1" t="s">
        <v>3999</v>
      </c>
      <c r="X2606" s="1" t="s">
        <v>3345</v>
      </c>
      <c r="Y2606" s="1" t="s">
        <v>3346</v>
      </c>
      <c r="Z2606" s="4">
        <v>42241</v>
      </c>
      <c r="AA2606" s="1" t="s">
        <v>45</v>
      </c>
      <c r="AB2606" s="1" t="s">
        <v>4000</v>
      </c>
      <c r="AC2606" s="1" t="s">
        <v>4001</v>
      </c>
      <c r="AD2606" s="8"/>
    </row>
    <row r="2607" spans="2:30" outlineLevel="5">
      <c r="B2607" s="3"/>
      <c r="C2607" s="1"/>
      <c r="D2607" s="1"/>
      <c r="E2607" s="1"/>
      <c r="F2607" s="1"/>
      <c r="G2607" s="1" t="s">
        <v>1553</v>
      </c>
      <c r="H2607" s="277">
        <v>42247</v>
      </c>
      <c r="I2607" s="1" t="s">
        <v>4002</v>
      </c>
      <c r="J2607" s="2" t="s">
        <v>88</v>
      </c>
      <c r="K2607" s="1" t="s">
        <v>36</v>
      </c>
      <c r="L2607" s="1" t="s">
        <v>20</v>
      </c>
      <c r="M2607" s="1" t="s">
        <v>21</v>
      </c>
      <c r="N2607" s="1" t="s">
        <v>11</v>
      </c>
      <c r="O2607" s="7">
        <v>88947.5</v>
      </c>
      <c r="P2607" s="7">
        <v>0</v>
      </c>
      <c r="Q2607" s="7">
        <f t="shared" si="111"/>
        <v>88947.5</v>
      </c>
      <c r="R2607" s="6" t="s">
        <v>47</v>
      </c>
      <c r="S2607" s="5" t="s">
        <v>25</v>
      </c>
      <c r="T2607" s="5" t="s">
        <v>798</v>
      </c>
      <c r="U2607" s="5" t="s">
        <v>1391</v>
      </c>
      <c r="V2607" s="1" t="s">
        <v>65</v>
      </c>
      <c r="W2607" s="1" t="s">
        <v>4003</v>
      </c>
      <c r="X2607" s="1" t="s">
        <v>4004</v>
      </c>
      <c r="Y2607" s="1" t="s">
        <v>4005</v>
      </c>
      <c r="Z2607" s="4">
        <v>42247</v>
      </c>
      <c r="AA2607" s="1" t="s">
        <v>45</v>
      </c>
      <c r="AB2607" s="1" t="s">
        <v>4006</v>
      </c>
      <c r="AC2607" s="1" t="s">
        <v>4007</v>
      </c>
      <c r="AD2607" s="8"/>
    </row>
    <row r="2608" spans="2:30" outlineLevel="5">
      <c r="B2608" s="3"/>
      <c r="C2608" s="1"/>
      <c r="D2608" s="1"/>
      <c r="E2608" s="1"/>
      <c r="F2608" s="1"/>
      <c r="G2608" s="1" t="s">
        <v>1553</v>
      </c>
      <c r="H2608" s="277">
        <v>42247</v>
      </c>
      <c r="I2608" s="1" t="s">
        <v>4008</v>
      </c>
      <c r="J2608" s="2" t="s">
        <v>88</v>
      </c>
      <c r="K2608" s="1" t="s">
        <v>36</v>
      </c>
      <c r="L2608" s="1" t="s">
        <v>20</v>
      </c>
      <c r="M2608" s="1" t="s">
        <v>21</v>
      </c>
      <c r="N2608" s="1" t="s">
        <v>11</v>
      </c>
      <c r="O2608" s="7">
        <v>47963.79</v>
      </c>
      <c r="P2608" s="7">
        <v>0</v>
      </c>
      <c r="Q2608" s="7">
        <f t="shared" si="111"/>
        <v>47963.79</v>
      </c>
      <c r="R2608" s="6" t="s">
        <v>47</v>
      </c>
      <c r="S2608" s="5" t="s">
        <v>25</v>
      </c>
      <c r="T2608" s="5" t="s">
        <v>797</v>
      </c>
      <c r="U2608" s="5" t="s">
        <v>87</v>
      </c>
      <c r="V2608" s="1" t="s">
        <v>65</v>
      </c>
      <c r="W2608" s="1" t="s">
        <v>4009</v>
      </c>
      <c r="X2608" s="1" t="s">
        <v>4010</v>
      </c>
      <c r="Y2608" s="1" t="s">
        <v>4011</v>
      </c>
      <c r="Z2608" s="4">
        <v>42247</v>
      </c>
      <c r="AA2608" s="1" t="s">
        <v>45</v>
      </c>
      <c r="AB2608" s="1" t="s">
        <v>4012</v>
      </c>
      <c r="AC2608" s="1" t="s">
        <v>4013</v>
      </c>
      <c r="AD2608" s="8"/>
    </row>
    <row r="2609" spans="2:30" outlineLevel="5">
      <c r="B2609" s="3"/>
      <c r="C2609" s="1"/>
      <c r="D2609" s="1"/>
      <c r="E2609" s="1"/>
      <c r="F2609" s="1"/>
      <c r="G2609" s="1" t="s">
        <v>1553</v>
      </c>
      <c r="H2609" s="277">
        <v>42241</v>
      </c>
      <c r="I2609" s="1" t="s">
        <v>4014</v>
      </c>
      <c r="J2609" s="2" t="s">
        <v>88</v>
      </c>
      <c r="K2609" s="1" t="s">
        <v>36</v>
      </c>
      <c r="L2609" s="1" t="s">
        <v>20</v>
      </c>
      <c r="M2609" s="1" t="s">
        <v>21</v>
      </c>
      <c r="N2609" s="1" t="s">
        <v>11</v>
      </c>
      <c r="O2609" s="7">
        <v>3402</v>
      </c>
      <c r="P2609" s="7">
        <v>0</v>
      </c>
      <c r="Q2609" s="7">
        <f t="shared" si="111"/>
        <v>3402</v>
      </c>
      <c r="R2609" s="6" t="s">
        <v>47</v>
      </c>
      <c r="S2609" s="5" t="s">
        <v>25</v>
      </c>
      <c r="T2609" s="5" t="s">
        <v>798</v>
      </c>
      <c r="U2609" s="5" t="s">
        <v>1391</v>
      </c>
      <c r="V2609" s="1" t="s">
        <v>65</v>
      </c>
      <c r="W2609" s="1" t="s">
        <v>4015</v>
      </c>
      <c r="X2609" s="1" t="s">
        <v>4016</v>
      </c>
      <c r="Y2609" s="1" t="s">
        <v>4017</v>
      </c>
      <c r="Z2609" s="4">
        <v>42241</v>
      </c>
      <c r="AA2609" s="1" t="s">
        <v>45</v>
      </c>
      <c r="AB2609" s="1" t="s">
        <v>4018</v>
      </c>
      <c r="AC2609" s="1" t="s">
        <v>4019</v>
      </c>
      <c r="AD2609" s="8"/>
    </row>
    <row r="2610" spans="2:30" outlineLevel="5">
      <c r="B2610" s="3"/>
      <c r="C2610" s="1"/>
      <c r="D2610" s="1"/>
      <c r="E2610" s="1"/>
      <c r="F2610" s="1"/>
      <c r="G2610" s="1" t="s">
        <v>1553</v>
      </c>
      <c r="H2610" s="277">
        <v>42235</v>
      </c>
      <c r="I2610" s="1" t="s">
        <v>4020</v>
      </c>
      <c r="J2610" s="2" t="s">
        <v>88</v>
      </c>
      <c r="K2610" s="1" t="s">
        <v>36</v>
      </c>
      <c r="L2610" s="1" t="s">
        <v>20</v>
      </c>
      <c r="M2610" s="1" t="s">
        <v>21</v>
      </c>
      <c r="N2610" s="1" t="s">
        <v>11</v>
      </c>
      <c r="O2610" s="7">
        <v>7560</v>
      </c>
      <c r="P2610" s="7">
        <v>0</v>
      </c>
      <c r="Q2610" s="7">
        <f t="shared" si="111"/>
        <v>7560</v>
      </c>
      <c r="R2610" s="6" t="s">
        <v>47</v>
      </c>
      <c r="S2610" s="5" t="s">
        <v>25</v>
      </c>
      <c r="T2610" s="5" t="s">
        <v>798</v>
      </c>
      <c r="U2610" s="5" t="s">
        <v>1391</v>
      </c>
      <c r="V2610" s="1" t="s">
        <v>65</v>
      </c>
      <c r="W2610" s="1" t="s">
        <v>4021</v>
      </c>
      <c r="X2610" s="1" t="s">
        <v>2428</v>
      </c>
      <c r="Y2610" s="1" t="s">
        <v>2429</v>
      </c>
      <c r="Z2610" s="4">
        <v>42235</v>
      </c>
      <c r="AA2610" s="1" t="s">
        <v>45</v>
      </c>
      <c r="AB2610" s="1" t="s">
        <v>4022</v>
      </c>
      <c r="AC2610" s="1" t="s">
        <v>4023</v>
      </c>
      <c r="AD2610" s="8"/>
    </row>
    <row r="2611" spans="2:30" outlineLevel="5">
      <c r="B2611" s="3"/>
      <c r="C2611" s="1"/>
      <c r="D2611" s="1"/>
      <c r="E2611" s="1"/>
      <c r="F2611" s="1"/>
      <c r="G2611" s="1" t="s">
        <v>1553</v>
      </c>
      <c r="H2611" s="277">
        <v>42240</v>
      </c>
      <c r="I2611" s="1" t="s">
        <v>4024</v>
      </c>
      <c r="J2611" s="2" t="s">
        <v>88</v>
      </c>
      <c r="K2611" s="1" t="s">
        <v>36</v>
      </c>
      <c r="L2611" s="1" t="s">
        <v>20</v>
      </c>
      <c r="M2611" s="1" t="s">
        <v>21</v>
      </c>
      <c r="N2611" s="1" t="s">
        <v>11</v>
      </c>
      <c r="O2611" s="7">
        <v>5388</v>
      </c>
      <c r="P2611" s="7">
        <v>0</v>
      </c>
      <c r="Q2611" s="7">
        <f t="shared" si="111"/>
        <v>5388</v>
      </c>
      <c r="R2611" s="6" t="s">
        <v>47</v>
      </c>
      <c r="S2611" s="5" t="s">
        <v>25</v>
      </c>
      <c r="T2611" s="5" t="s">
        <v>798</v>
      </c>
      <c r="U2611" s="5" t="s">
        <v>1391</v>
      </c>
      <c r="V2611" s="1" t="s">
        <v>65</v>
      </c>
      <c r="W2611" s="1" t="s">
        <v>4025</v>
      </c>
      <c r="X2611" s="1" t="s">
        <v>3345</v>
      </c>
      <c r="Y2611" s="1" t="s">
        <v>3346</v>
      </c>
      <c r="Z2611" s="4">
        <v>42240</v>
      </c>
      <c r="AA2611" s="1" t="s">
        <v>45</v>
      </c>
      <c r="AB2611" s="1" t="s">
        <v>4026</v>
      </c>
      <c r="AC2611" s="1" t="s">
        <v>4027</v>
      </c>
      <c r="AD2611" s="8"/>
    </row>
    <row r="2612" spans="2:30" outlineLevel="5">
      <c r="B2612" s="3"/>
      <c r="C2612" s="1"/>
      <c r="D2612" s="1"/>
      <c r="E2612" s="1"/>
      <c r="F2612" s="1"/>
      <c r="G2612" s="1" t="s">
        <v>1553</v>
      </c>
      <c r="H2612" s="277">
        <v>42247</v>
      </c>
      <c r="I2612" s="1" t="s">
        <v>4028</v>
      </c>
      <c r="J2612" s="2" t="s">
        <v>88</v>
      </c>
      <c r="K2612" s="1" t="s">
        <v>36</v>
      </c>
      <c r="L2612" s="1" t="s">
        <v>20</v>
      </c>
      <c r="M2612" s="1" t="s">
        <v>21</v>
      </c>
      <c r="N2612" s="1" t="s">
        <v>11</v>
      </c>
      <c r="O2612" s="7">
        <v>110299</v>
      </c>
      <c r="P2612" s="7">
        <v>0</v>
      </c>
      <c r="Q2612" s="7">
        <f t="shared" si="111"/>
        <v>110299</v>
      </c>
      <c r="R2612" s="6" t="s">
        <v>47</v>
      </c>
      <c r="S2612" s="5" t="s">
        <v>25</v>
      </c>
      <c r="T2612" s="5" t="s">
        <v>797</v>
      </c>
      <c r="U2612" s="5" t="s">
        <v>87</v>
      </c>
      <c r="V2612" s="1" t="s">
        <v>65</v>
      </c>
      <c r="W2612" s="1" t="s">
        <v>4029</v>
      </c>
      <c r="X2612" s="1" t="s">
        <v>3612</v>
      </c>
      <c r="Y2612" s="1" t="s">
        <v>3613</v>
      </c>
      <c r="Z2612" s="4">
        <v>42247</v>
      </c>
      <c r="AA2612" s="1" t="s">
        <v>45</v>
      </c>
      <c r="AB2612" s="1" t="s">
        <v>4030</v>
      </c>
      <c r="AC2612" s="1" t="s">
        <v>4031</v>
      </c>
      <c r="AD2612" s="8"/>
    </row>
    <row r="2613" spans="2:30" outlineLevel="5">
      <c r="B2613" s="352"/>
      <c r="C2613" s="2"/>
      <c r="D2613" s="2"/>
      <c r="E2613" s="2"/>
      <c r="F2613" s="2"/>
      <c r="G2613" s="2"/>
      <c r="H2613" s="362"/>
      <c r="I2613" s="2"/>
      <c r="J2613" s="2" t="s">
        <v>88</v>
      </c>
      <c r="K2613" s="2"/>
      <c r="L2613" s="2"/>
      <c r="M2613" s="2"/>
      <c r="N2613" s="2"/>
      <c r="O2613" s="353"/>
      <c r="P2613" s="353"/>
      <c r="Q2613" s="353"/>
      <c r="R2613" s="354"/>
      <c r="S2613" s="355"/>
      <c r="T2613" s="355"/>
      <c r="U2613" s="355"/>
      <c r="V2613" s="2"/>
      <c r="W2613" s="2"/>
      <c r="X2613" s="2"/>
      <c r="Y2613" s="2"/>
      <c r="Z2613" s="356"/>
      <c r="AA2613" s="2"/>
      <c r="AB2613" s="2"/>
      <c r="AC2613" s="2"/>
      <c r="AD2613" s="357"/>
    </row>
    <row r="2614" spans="2:30" outlineLevel="4">
      <c r="B2614" s="352"/>
      <c r="C2614" s="2"/>
      <c r="D2614" s="2"/>
      <c r="E2614" s="2"/>
      <c r="F2614" s="2" t="s">
        <v>2889</v>
      </c>
      <c r="G2614" s="2" t="s">
        <v>2890</v>
      </c>
      <c r="H2614" s="362"/>
      <c r="I2614" s="2"/>
      <c r="J2614" s="2" t="s">
        <v>88</v>
      </c>
      <c r="K2614" s="2"/>
      <c r="L2614" s="2"/>
      <c r="M2614" s="2"/>
      <c r="N2614" s="2"/>
      <c r="O2614" s="353">
        <f>SUM(O2615:O2647)</f>
        <v>281773.05999999994</v>
      </c>
      <c r="P2614" s="353">
        <f>SUM(P2615:P2647)</f>
        <v>0</v>
      </c>
      <c r="Q2614" s="353">
        <f t="shared" ref="Q2614:Q2646" si="112">O2614-P2614</f>
        <v>281773.05999999994</v>
      </c>
      <c r="R2614" s="354"/>
      <c r="S2614" s="355"/>
      <c r="T2614" s="355"/>
      <c r="U2614" s="355"/>
      <c r="V2614" s="2"/>
      <c r="W2614" s="2"/>
      <c r="X2614" s="2"/>
      <c r="Y2614" s="2"/>
      <c r="Z2614" s="356"/>
      <c r="AA2614" s="2"/>
      <c r="AB2614" s="2"/>
      <c r="AC2614" s="2"/>
      <c r="AD2614" s="357"/>
    </row>
    <row r="2615" spans="2:30" outlineLevel="5">
      <c r="B2615" s="3"/>
      <c r="C2615" s="1"/>
      <c r="D2615" s="1"/>
      <c r="E2615" s="1"/>
      <c r="F2615" s="1"/>
      <c r="G2615" s="1" t="s">
        <v>3327</v>
      </c>
      <c r="H2615" s="277">
        <v>42258</v>
      </c>
      <c r="I2615" s="1" t="s">
        <v>4032</v>
      </c>
      <c r="J2615" s="2" t="s">
        <v>88</v>
      </c>
      <c r="K2615" s="1" t="s">
        <v>33</v>
      </c>
      <c r="L2615" s="1" t="s">
        <v>69</v>
      </c>
      <c r="M2615" s="1" t="s">
        <v>21</v>
      </c>
      <c r="N2615" s="1" t="s">
        <v>11</v>
      </c>
      <c r="O2615" s="7">
        <v>9.92</v>
      </c>
      <c r="P2615" s="7">
        <v>0</v>
      </c>
      <c r="Q2615" s="7">
        <f t="shared" si="112"/>
        <v>9.92</v>
      </c>
      <c r="R2615" s="6" t="s">
        <v>70</v>
      </c>
      <c r="S2615" s="5" t="s">
        <v>32</v>
      </c>
      <c r="T2615" s="5"/>
      <c r="U2615" s="5" t="s">
        <v>689</v>
      </c>
      <c r="V2615" s="1" t="s">
        <v>65</v>
      </c>
      <c r="W2615" s="1"/>
      <c r="X2615" s="1"/>
      <c r="Y2615" s="1"/>
      <c r="Z2615" s="4">
        <v>42258</v>
      </c>
      <c r="AA2615" s="1" t="s">
        <v>26</v>
      </c>
      <c r="AB2615" s="1" t="s">
        <v>4033</v>
      </c>
      <c r="AC2615" s="1" t="s">
        <v>4034</v>
      </c>
      <c r="AD2615" s="8"/>
    </row>
    <row r="2616" spans="2:30" outlineLevel="5">
      <c r="B2616" s="3"/>
      <c r="C2616" s="1"/>
      <c r="D2616" s="1"/>
      <c r="E2616" s="1"/>
      <c r="F2616" s="1"/>
      <c r="G2616" s="1" t="s">
        <v>3327</v>
      </c>
      <c r="H2616" s="277">
        <v>42258</v>
      </c>
      <c r="I2616" s="1" t="s">
        <v>4035</v>
      </c>
      <c r="J2616" s="2" t="s">
        <v>88</v>
      </c>
      <c r="K2616" s="1" t="s">
        <v>33</v>
      </c>
      <c r="L2616" s="1" t="s">
        <v>1815</v>
      </c>
      <c r="M2616" s="1" t="s">
        <v>21</v>
      </c>
      <c r="N2616" s="1" t="s">
        <v>11</v>
      </c>
      <c r="O2616" s="7">
        <v>1550</v>
      </c>
      <c r="P2616" s="7">
        <v>0</v>
      </c>
      <c r="Q2616" s="7">
        <f t="shared" si="112"/>
        <v>1550</v>
      </c>
      <c r="R2616" s="6" t="s">
        <v>70</v>
      </c>
      <c r="S2616" s="5" t="s">
        <v>32</v>
      </c>
      <c r="T2616" s="5"/>
      <c r="U2616" s="5" t="s">
        <v>693</v>
      </c>
      <c r="V2616" s="1"/>
      <c r="W2616" s="1"/>
      <c r="X2616" s="1"/>
      <c r="Y2616" s="1"/>
      <c r="Z2616" s="4">
        <v>42258</v>
      </c>
      <c r="AA2616" s="1" t="s">
        <v>26</v>
      </c>
      <c r="AB2616" s="1" t="s">
        <v>4036</v>
      </c>
      <c r="AC2616" s="1" t="s">
        <v>4037</v>
      </c>
      <c r="AD2616" s="8"/>
    </row>
    <row r="2617" spans="2:30" outlineLevel="5">
      <c r="B2617" s="3"/>
      <c r="C2617" s="1"/>
      <c r="D2617" s="1"/>
      <c r="E2617" s="1"/>
      <c r="F2617" s="1"/>
      <c r="G2617" s="1" t="s">
        <v>8</v>
      </c>
      <c r="H2617" s="277">
        <v>42263</v>
      </c>
      <c r="I2617" s="1" t="s">
        <v>3874</v>
      </c>
      <c r="J2617" s="2" t="s">
        <v>88</v>
      </c>
      <c r="K2617" s="1" t="s">
        <v>33</v>
      </c>
      <c r="L2617" s="1" t="s">
        <v>69</v>
      </c>
      <c r="M2617" s="1" t="s">
        <v>21</v>
      </c>
      <c r="N2617" s="1" t="s">
        <v>11</v>
      </c>
      <c r="O2617" s="7">
        <v>88309.5</v>
      </c>
      <c r="P2617" s="7">
        <v>0</v>
      </c>
      <c r="Q2617" s="7">
        <f t="shared" si="112"/>
        <v>88309.5</v>
      </c>
      <c r="R2617" s="6" t="s">
        <v>1780</v>
      </c>
      <c r="S2617" s="5" t="s">
        <v>32</v>
      </c>
      <c r="T2617" s="5"/>
      <c r="U2617" s="5" t="s">
        <v>4185</v>
      </c>
      <c r="V2617" s="1"/>
      <c r="W2617" s="1"/>
      <c r="X2617" s="1"/>
      <c r="Y2617" s="1"/>
      <c r="Z2617" s="4">
        <v>42263</v>
      </c>
      <c r="AA2617" s="1" t="s">
        <v>26</v>
      </c>
      <c r="AB2617" s="1" t="s">
        <v>3875</v>
      </c>
      <c r="AC2617" s="1" t="s">
        <v>3876</v>
      </c>
      <c r="AD2617" s="8"/>
    </row>
    <row r="2618" spans="2:30" outlineLevel="5">
      <c r="B2618" s="3"/>
      <c r="C2618" s="1"/>
      <c r="D2618" s="1"/>
      <c r="E2618" s="1"/>
      <c r="F2618" s="1"/>
      <c r="G2618" s="1" t="s">
        <v>8</v>
      </c>
      <c r="H2618" s="277">
        <v>42258</v>
      </c>
      <c r="I2618" s="1" t="s">
        <v>4038</v>
      </c>
      <c r="J2618" s="2" t="s">
        <v>88</v>
      </c>
      <c r="K2618" s="1" t="s">
        <v>33</v>
      </c>
      <c r="L2618" s="1" t="s">
        <v>34</v>
      </c>
      <c r="M2618" s="1" t="s">
        <v>21</v>
      </c>
      <c r="N2618" s="1" t="s">
        <v>11</v>
      </c>
      <c r="O2618" s="7">
        <v>5000</v>
      </c>
      <c r="P2618" s="7">
        <v>0</v>
      </c>
      <c r="Q2618" s="7">
        <f t="shared" si="112"/>
        <v>5000</v>
      </c>
      <c r="R2618" s="6" t="s">
        <v>70</v>
      </c>
      <c r="S2618" s="5" t="s">
        <v>25</v>
      </c>
      <c r="T2618" s="5"/>
      <c r="U2618" s="5" t="s">
        <v>1725</v>
      </c>
      <c r="V2618" s="1" t="s">
        <v>28</v>
      </c>
      <c r="W2618" s="1"/>
      <c r="X2618" s="1"/>
      <c r="Y2618" s="1"/>
      <c r="Z2618" s="4">
        <v>42258</v>
      </c>
      <c r="AA2618" s="1" t="s">
        <v>26</v>
      </c>
      <c r="AB2618" s="1" t="s">
        <v>4039</v>
      </c>
      <c r="AC2618" s="1" t="s">
        <v>4040</v>
      </c>
      <c r="AD2618" s="8"/>
    </row>
    <row r="2619" spans="2:30" outlineLevel="5">
      <c r="B2619" s="3"/>
      <c r="C2619" s="1"/>
      <c r="D2619" s="1"/>
      <c r="E2619" s="1"/>
      <c r="F2619" s="1"/>
      <c r="G2619" s="1" t="s">
        <v>1553</v>
      </c>
      <c r="H2619" s="277">
        <v>42254</v>
      </c>
      <c r="I2619" s="1" t="s">
        <v>4041</v>
      </c>
      <c r="J2619" s="2" t="s">
        <v>88</v>
      </c>
      <c r="K2619" s="1" t="s">
        <v>36</v>
      </c>
      <c r="L2619" s="1" t="s">
        <v>20</v>
      </c>
      <c r="M2619" s="1" t="s">
        <v>21</v>
      </c>
      <c r="N2619" s="1" t="s">
        <v>11</v>
      </c>
      <c r="O2619" s="7">
        <v>77910</v>
      </c>
      <c r="P2619" s="7">
        <v>0</v>
      </c>
      <c r="Q2619" s="7">
        <f t="shared" si="112"/>
        <v>77910</v>
      </c>
      <c r="R2619" s="6" t="s">
        <v>47</v>
      </c>
      <c r="S2619" s="5" t="s">
        <v>25</v>
      </c>
      <c r="T2619" s="5" t="s">
        <v>798</v>
      </c>
      <c r="U2619" s="5" t="s">
        <v>1391</v>
      </c>
      <c r="V2619" s="1" t="s">
        <v>65</v>
      </c>
      <c r="W2619" s="1" t="s">
        <v>4042</v>
      </c>
      <c r="X2619" s="1" t="s">
        <v>2230</v>
      </c>
      <c r="Y2619" s="1" t="s">
        <v>2231</v>
      </c>
      <c r="Z2619" s="4">
        <v>42254</v>
      </c>
      <c r="AA2619" s="1" t="s">
        <v>45</v>
      </c>
      <c r="AB2619" s="1" t="s">
        <v>4043</v>
      </c>
      <c r="AC2619" s="1" t="s">
        <v>4044</v>
      </c>
      <c r="AD2619" s="8"/>
    </row>
    <row r="2620" spans="2:30" outlineLevel="5">
      <c r="B2620" s="3"/>
      <c r="C2620" s="1"/>
      <c r="D2620" s="1"/>
      <c r="E2620" s="1"/>
      <c r="F2620" s="1"/>
      <c r="G2620" s="1" t="s">
        <v>1553</v>
      </c>
      <c r="H2620" s="277">
        <v>42254</v>
      </c>
      <c r="I2620" s="1" t="s">
        <v>4045</v>
      </c>
      <c r="J2620" s="2" t="s">
        <v>88</v>
      </c>
      <c r="K2620" s="1" t="s">
        <v>36</v>
      </c>
      <c r="L2620" s="1" t="s">
        <v>20</v>
      </c>
      <c r="M2620" s="1" t="s">
        <v>21</v>
      </c>
      <c r="N2620" s="1" t="s">
        <v>11</v>
      </c>
      <c r="O2620" s="7">
        <v>10200</v>
      </c>
      <c r="P2620" s="7">
        <v>0</v>
      </c>
      <c r="Q2620" s="7">
        <f t="shared" si="112"/>
        <v>10200</v>
      </c>
      <c r="R2620" s="6" t="s">
        <v>47</v>
      </c>
      <c r="S2620" s="5" t="s">
        <v>25</v>
      </c>
      <c r="T2620" s="5" t="s">
        <v>797</v>
      </c>
      <c r="U2620" s="5" t="s">
        <v>87</v>
      </c>
      <c r="V2620" s="1" t="s">
        <v>65</v>
      </c>
      <c r="W2620" s="1" t="s">
        <v>4046</v>
      </c>
      <c r="X2620" s="1" t="s">
        <v>4047</v>
      </c>
      <c r="Y2620" s="1" t="s">
        <v>4048</v>
      </c>
      <c r="Z2620" s="4">
        <v>42254</v>
      </c>
      <c r="AA2620" s="1" t="s">
        <v>45</v>
      </c>
      <c r="AB2620" s="1" t="s">
        <v>4049</v>
      </c>
      <c r="AC2620" s="1" t="s">
        <v>4050</v>
      </c>
      <c r="AD2620" s="8"/>
    </row>
    <row r="2621" spans="2:30" outlineLevel="5">
      <c r="B2621" s="3"/>
      <c r="C2621" s="1"/>
      <c r="D2621" s="1"/>
      <c r="E2621" s="1"/>
      <c r="F2621" s="1"/>
      <c r="G2621" s="1" t="s">
        <v>1553</v>
      </c>
      <c r="H2621" s="277">
        <v>42254</v>
      </c>
      <c r="I2621" s="1" t="s">
        <v>4051</v>
      </c>
      <c r="J2621" s="2" t="s">
        <v>88</v>
      </c>
      <c r="K2621" s="1" t="s">
        <v>36</v>
      </c>
      <c r="L2621" s="1" t="s">
        <v>20</v>
      </c>
      <c r="M2621" s="1" t="s">
        <v>21</v>
      </c>
      <c r="N2621" s="1" t="s">
        <v>11</v>
      </c>
      <c r="O2621" s="7">
        <v>7650</v>
      </c>
      <c r="P2621" s="7">
        <v>0</v>
      </c>
      <c r="Q2621" s="7">
        <f t="shared" si="112"/>
        <v>7650</v>
      </c>
      <c r="R2621" s="6" t="s">
        <v>47</v>
      </c>
      <c r="S2621" s="5" t="s">
        <v>25</v>
      </c>
      <c r="T2621" s="5" t="s">
        <v>797</v>
      </c>
      <c r="U2621" s="5" t="s">
        <v>87</v>
      </c>
      <c r="V2621" s="1" t="s">
        <v>65</v>
      </c>
      <c r="W2621" s="1" t="s">
        <v>4052</v>
      </c>
      <c r="X2621" s="1" t="s">
        <v>4047</v>
      </c>
      <c r="Y2621" s="1" t="s">
        <v>4048</v>
      </c>
      <c r="Z2621" s="4">
        <v>42254</v>
      </c>
      <c r="AA2621" s="1" t="s">
        <v>45</v>
      </c>
      <c r="AB2621" s="1" t="s">
        <v>4053</v>
      </c>
      <c r="AC2621" s="1" t="s">
        <v>4054</v>
      </c>
      <c r="AD2621" s="8"/>
    </row>
    <row r="2622" spans="2:30" outlineLevel="5">
      <c r="B2622" s="3"/>
      <c r="C2622" s="1"/>
      <c r="D2622" s="1"/>
      <c r="E2622" s="1"/>
      <c r="F2622" s="1"/>
      <c r="G2622" s="1" t="s">
        <v>1553</v>
      </c>
      <c r="H2622" s="277">
        <v>42272</v>
      </c>
      <c r="I2622" s="1" t="s">
        <v>4055</v>
      </c>
      <c r="J2622" s="2" t="s">
        <v>88</v>
      </c>
      <c r="K2622" s="1" t="s">
        <v>36</v>
      </c>
      <c r="L2622" s="1" t="s">
        <v>20</v>
      </c>
      <c r="M2622" s="1" t="s">
        <v>21</v>
      </c>
      <c r="N2622" s="1" t="s">
        <v>11</v>
      </c>
      <c r="O2622" s="7">
        <v>2510</v>
      </c>
      <c r="P2622" s="7">
        <v>0</v>
      </c>
      <c r="Q2622" s="7">
        <f t="shared" si="112"/>
        <v>2510</v>
      </c>
      <c r="R2622" s="6" t="s">
        <v>47</v>
      </c>
      <c r="S2622" s="5" t="s">
        <v>25</v>
      </c>
      <c r="T2622" s="5" t="s">
        <v>797</v>
      </c>
      <c r="U2622" s="5" t="s">
        <v>87</v>
      </c>
      <c r="V2622" s="1" t="s">
        <v>65</v>
      </c>
      <c r="W2622" s="1" t="s">
        <v>4056</v>
      </c>
      <c r="X2622" s="1" t="s">
        <v>3903</v>
      </c>
      <c r="Y2622" s="1" t="s">
        <v>3904</v>
      </c>
      <c r="Z2622" s="4">
        <v>42272</v>
      </c>
      <c r="AA2622" s="1" t="s">
        <v>45</v>
      </c>
      <c r="AB2622" s="1" t="s">
        <v>4057</v>
      </c>
      <c r="AC2622" s="1" t="s">
        <v>4058</v>
      </c>
      <c r="AD2622" s="8"/>
    </row>
    <row r="2623" spans="2:30" outlineLevel="5">
      <c r="B2623" s="3"/>
      <c r="C2623" s="1"/>
      <c r="D2623" s="1"/>
      <c r="E2623" s="1"/>
      <c r="F2623" s="1"/>
      <c r="G2623" s="1" t="s">
        <v>1553</v>
      </c>
      <c r="H2623" s="277">
        <v>42272</v>
      </c>
      <c r="I2623" s="1" t="s">
        <v>4059</v>
      </c>
      <c r="J2623" s="2" t="s">
        <v>88</v>
      </c>
      <c r="K2623" s="1" t="s">
        <v>36</v>
      </c>
      <c r="L2623" s="1" t="s">
        <v>20</v>
      </c>
      <c r="M2623" s="1" t="s">
        <v>21</v>
      </c>
      <c r="N2623" s="1" t="s">
        <v>11</v>
      </c>
      <c r="O2623" s="7">
        <v>1360</v>
      </c>
      <c r="P2623" s="7">
        <v>0</v>
      </c>
      <c r="Q2623" s="7">
        <f t="shared" si="112"/>
        <v>1360</v>
      </c>
      <c r="R2623" s="6" t="s">
        <v>47</v>
      </c>
      <c r="S2623" s="5" t="s">
        <v>25</v>
      </c>
      <c r="T2623" s="5" t="s">
        <v>797</v>
      </c>
      <c r="U2623" s="5" t="s">
        <v>87</v>
      </c>
      <c r="V2623" s="1" t="s">
        <v>65</v>
      </c>
      <c r="W2623" s="1" t="s">
        <v>4060</v>
      </c>
      <c r="X2623" s="1" t="s">
        <v>3903</v>
      </c>
      <c r="Y2623" s="1" t="s">
        <v>3904</v>
      </c>
      <c r="Z2623" s="4">
        <v>42272</v>
      </c>
      <c r="AA2623" s="1" t="s">
        <v>45</v>
      </c>
      <c r="AB2623" s="1" t="s">
        <v>4061</v>
      </c>
      <c r="AC2623" s="1" t="s">
        <v>4062</v>
      </c>
      <c r="AD2623" s="8"/>
    </row>
    <row r="2624" spans="2:30" outlineLevel="5">
      <c r="B2624" s="3"/>
      <c r="C2624" s="1"/>
      <c r="D2624" s="1"/>
      <c r="E2624" s="1"/>
      <c r="F2624" s="1"/>
      <c r="G2624" s="1" t="s">
        <v>1553</v>
      </c>
      <c r="H2624" s="277">
        <v>42258</v>
      </c>
      <c r="I2624" s="1" t="s">
        <v>4063</v>
      </c>
      <c r="J2624" s="2" t="s">
        <v>88</v>
      </c>
      <c r="K2624" s="1" t="s">
        <v>36</v>
      </c>
      <c r="L2624" s="1" t="s">
        <v>20</v>
      </c>
      <c r="M2624" s="1" t="s">
        <v>21</v>
      </c>
      <c r="N2624" s="1" t="s">
        <v>11</v>
      </c>
      <c r="O2624" s="7">
        <v>7485</v>
      </c>
      <c r="P2624" s="7">
        <v>0</v>
      </c>
      <c r="Q2624" s="7">
        <f t="shared" si="112"/>
        <v>7485</v>
      </c>
      <c r="R2624" s="6" t="s">
        <v>47</v>
      </c>
      <c r="S2624" s="5" t="s">
        <v>25</v>
      </c>
      <c r="T2624" s="5" t="s">
        <v>798</v>
      </c>
      <c r="U2624" s="5" t="s">
        <v>1391</v>
      </c>
      <c r="V2624" s="1" t="s">
        <v>65</v>
      </c>
      <c r="W2624" s="1" t="s">
        <v>4064</v>
      </c>
      <c r="X2624" s="1" t="s">
        <v>3205</v>
      </c>
      <c r="Y2624" s="1" t="s">
        <v>3206</v>
      </c>
      <c r="Z2624" s="4">
        <v>42258</v>
      </c>
      <c r="AA2624" s="1" t="s">
        <v>2257</v>
      </c>
      <c r="AB2624" s="1" t="s">
        <v>4065</v>
      </c>
      <c r="AC2624" s="1" t="s">
        <v>4066</v>
      </c>
      <c r="AD2624" s="8"/>
    </row>
    <row r="2625" spans="2:30" outlineLevel="5">
      <c r="B2625" s="3"/>
      <c r="C2625" s="1"/>
      <c r="D2625" s="1"/>
      <c r="E2625" s="1"/>
      <c r="F2625" s="1"/>
      <c r="G2625" s="1" t="s">
        <v>1553</v>
      </c>
      <c r="H2625" s="277">
        <v>42258</v>
      </c>
      <c r="I2625" s="1" t="s">
        <v>4067</v>
      </c>
      <c r="J2625" s="2" t="s">
        <v>88</v>
      </c>
      <c r="K2625" s="1" t="s">
        <v>36</v>
      </c>
      <c r="L2625" s="1" t="s">
        <v>20</v>
      </c>
      <c r="M2625" s="1" t="s">
        <v>21</v>
      </c>
      <c r="N2625" s="1" t="s">
        <v>11</v>
      </c>
      <c r="O2625" s="7">
        <v>7485</v>
      </c>
      <c r="P2625" s="7">
        <v>0</v>
      </c>
      <c r="Q2625" s="7">
        <f t="shared" si="112"/>
        <v>7485</v>
      </c>
      <c r="R2625" s="6" t="s">
        <v>47</v>
      </c>
      <c r="S2625" s="5" t="s">
        <v>25</v>
      </c>
      <c r="T2625" s="5" t="s">
        <v>798</v>
      </c>
      <c r="U2625" s="5" t="s">
        <v>1391</v>
      </c>
      <c r="V2625" s="1" t="s">
        <v>65</v>
      </c>
      <c r="W2625" s="1" t="s">
        <v>4068</v>
      </c>
      <c r="X2625" s="1" t="s">
        <v>3205</v>
      </c>
      <c r="Y2625" s="1" t="s">
        <v>3206</v>
      </c>
      <c r="Z2625" s="4">
        <v>42258</v>
      </c>
      <c r="AA2625" s="1" t="s">
        <v>2257</v>
      </c>
      <c r="AB2625" s="1" t="s">
        <v>4069</v>
      </c>
      <c r="AC2625" s="1" t="s">
        <v>4070</v>
      </c>
      <c r="AD2625" s="8"/>
    </row>
    <row r="2626" spans="2:30" outlineLevel="5">
      <c r="B2626" s="3"/>
      <c r="C2626" s="1"/>
      <c r="D2626" s="1"/>
      <c r="E2626" s="1"/>
      <c r="F2626" s="1"/>
      <c r="G2626" s="1" t="s">
        <v>1553</v>
      </c>
      <c r="H2626" s="277">
        <v>42249</v>
      </c>
      <c r="I2626" s="1" t="s">
        <v>4071</v>
      </c>
      <c r="J2626" s="2" t="s">
        <v>88</v>
      </c>
      <c r="K2626" s="1" t="s">
        <v>36</v>
      </c>
      <c r="L2626" s="1" t="s">
        <v>20</v>
      </c>
      <c r="M2626" s="1" t="s">
        <v>21</v>
      </c>
      <c r="N2626" s="1" t="s">
        <v>11</v>
      </c>
      <c r="O2626" s="7">
        <v>220</v>
      </c>
      <c r="P2626" s="7">
        <v>0</v>
      </c>
      <c r="Q2626" s="7">
        <f t="shared" si="112"/>
        <v>220</v>
      </c>
      <c r="R2626" s="6" t="s">
        <v>47</v>
      </c>
      <c r="S2626" s="5" t="s">
        <v>25</v>
      </c>
      <c r="T2626" s="5" t="s">
        <v>798</v>
      </c>
      <c r="U2626" s="5" t="s">
        <v>1391</v>
      </c>
      <c r="V2626" s="1" t="s">
        <v>65</v>
      </c>
      <c r="W2626" s="1" t="s">
        <v>4072</v>
      </c>
      <c r="X2626" s="1" t="s">
        <v>4073</v>
      </c>
      <c r="Y2626" s="1" t="s">
        <v>4074</v>
      </c>
      <c r="Z2626" s="4">
        <v>42249</v>
      </c>
      <c r="AA2626" s="1" t="s">
        <v>45</v>
      </c>
      <c r="AB2626" s="1" t="s">
        <v>4075</v>
      </c>
      <c r="AC2626" s="1" t="s">
        <v>4076</v>
      </c>
      <c r="AD2626" s="8"/>
    </row>
    <row r="2627" spans="2:30" outlineLevel="5">
      <c r="B2627" s="3"/>
      <c r="C2627" s="1"/>
      <c r="D2627" s="1"/>
      <c r="E2627" s="1"/>
      <c r="F2627" s="1"/>
      <c r="G2627" s="1" t="s">
        <v>1553</v>
      </c>
      <c r="H2627" s="277">
        <v>42257</v>
      </c>
      <c r="I2627" s="1" t="s">
        <v>4077</v>
      </c>
      <c r="J2627" s="2" t="s">
        <v>88</v>
      </c>
      <c r="K2627" s="1" t="s">
        <v>36</v>
      </c>
      <c r="L2627" s="1" t="s">
        <v>20</v>
      </c>
      <c r="M2627" s="1" t="s">
        <v>21</v>
      </c>
      <c r="N2627" s="1" t="s">
        <v>11</v>
      </c>
      <c r="O2627" s="7">
        <v>6334</v>
      </c>
      <c r="P2627" s="7">
        <v>0</v>
      </c>
      <c r="Q2627" s="7">
        <f t="shared" si="112"/>
        <v>6334</v>
      </c>
      <c r="R2627" s="6" t="s">
        <v>47</v>
      </c>
      <c r="S2627" s="5" t="s">
        <v>25</v>
      </c>
      <c r="T2627" s="5" t="s">
        <v>798</v>
      </c>
      <c r="U2627" s="5" t="s">
        <v>1391</v>
      </c>
      <c r="V2627" s="1" t="s">
        <v>65</v>
      </c>
      <c r="W2627" s="1" t="s">
        <v>4078</v>
      </c>
      <c r="X2627" s="1" t="s">
        <v>2175</v>
      </c>
      <c r="Y2627" s="1" t="s">
        <v>2176</v>
      </c>
      <c r="Z2627" s="4">
        <v>42257</v>
      </c>
      <c r="AA2627" s="1" t="s">
        <v>45</v>
      </c>
      <c r="AB2627" s="1" t="s">
        <v>4079</v>
      </c>
      <c r="AC2627" s="1" t="s">
        <v>4080</v>
      </c>
      <c r="AD2627" s="8"/>
    </row>
    <row r="2628" spans="2:30" outlineLevel="5">
      <c r="B2628" s="3"/>
      <c r="C2628" s="1"/>
      <c r="D2628" s="1"/>
      <c r="E2628" s="1"/>
      <c r="F2628" s="1"/>
      <c r="G2628" s="1" t="s">
        <v>1553</v>
      </c>
      <c r="H2628" s="277">
        <v>42269</v>
      </c>
      <c r="I2628" s="1" t="s">
        <v>4081</v>
      </c>
      <c r="J2628" s="2" t="s">
        <v>88</v>
      </c>
      <c r="K2628" s="1" t="s">
        <v>36</v>
      </c>
      <c r="L2628" s="1" t="s">
        <v>20</v>
      </c>
      <c r="M2628" s="1" t="s">
        <v>21</v>
      </c>
      <c r="N2628" s="1" t="s">
        <v>11</v>
      </c>
      <c r="O2628" s="7">
        <v>7500</v>
      </c>
      <c r="P2628" s="7">
        <v>0</v>
      </c>
      <c r="Q2628" s="7">
        <f t="shared" si="112"/>
        <v>7500</v>
      </c>
      <c r="R2628" s="6" t="s">
        <v>47</v>
      </c>
      <c r="S2628" s="5" t="s">
        <v>25</v>
      </c>
      <c r="T2628" s="5" t="s">
        <v>798</v>
      </c>
      <c r="U2628" s="5" t="s">
        <v>1391</v>
      </c>
      <c r="V2628" s="1" t="s">
        <v>65</v>
      </c>
      <c r="W2628" s="1" t="s">
        <v>4082</v>
      </c>
      <c r="X2628" s="1" t="s">
        <v>2282</v>
      </c>
      <c r="Y2628" s="1" t="s">
        <v>2283</v>
      </c>
      <c r="Z2628" s="4">
        <v>42269</v>
      </c>
      <c r="AA2628" s="1" t="s">
        <v>2257</v>
      </c>
      <c r="AB2628" s="1" t="s">
        <v>4083</v>
      </c>
      <c r="AC2628" s="1" t="s">
        <v>4084</v>
      </c>
      <c r="AD2628" s="8"/>
    </row>
    <row r="2629" spans="2:30" outlineLevel="5">
      <c r="B2629" s="3"/>
      <c r="C2629" s="1"/>
      <c r="D2629" s="1"/>
      <c r="E2629" s="1"/>
      <c r="F2629" s="1"/>
      <c r="G2629" s="1" t="s">
        <v>1553</v>
      </c>
      <c r="H2629" s="277">
        <v>42269</v>
      </c>
      <c r="I2629" s="1" t="s">
        <v>4085</v>
      </c>
      <c r="J2629" s="2" t="s">
        <v>88</v>
      </c>
      <c r="K2629" s="1" t="s">
        <v>36</v>
      </c>
      <c r="L2629" s="1" t="s">
        <v>20</v>
      </c>
      <c r="M2629" s="1" t="s">
        <v>21</v>
      </c>
      <c r="N2629" s="1" t="s">
        <v>11</v>
      </c>
      <c r="O2629" s="7">
        <v>9570</v>
      </c>
      <c r="P2629" s="7">
        <v>0</v>
      </c>
      <c r="Q2629" s="7">
        <f t="shared" si="112"/>
        <v>9570</v>
      </c>
      <c r="R2629" s="6" t="s">
        <v>47</v>
      </c>
      <c r="S2629" s="5" t="s">
        <v>25</v>
      </c>
      <c r="T2629" s="5" t="s">
        <v>798</v>
      </c>
      <c r="U2629" s="5" t="s">
        <v>1391</v>
      </c>
      <c r="V2629" s="1" t="s">
        <v>65</v>
      </c>
      <c r="W2629" s="1" t="s">
        <v>4086</v>
      </c>
      <c r="X2629" s="1" t="s">
        <v>2282</v>
      </c>
      <c r="Y2629" s="1" t="s">
        <v>2283</v>
      </c>
      <c r="Z2629" s="4">
        <v>42269</v>
      </c>
      <c r="AA2629" s="1" t="s">
        <v>2257</v>
      </c>
      <c r="AB2629" s="1" t="s">
        <v>4087</v>
      </c>
      <c r="AC2629" s="1" t="s">
        <v>4088</v>
      </c>
      <c r="AD2629" s="8"/>
    </row>
    <row r="2630" spans="2:30" outlineLevel="5">
      <c r="B2630" s="3"/>
      <c r="C2630" s="1"/>
      <c r="D2630" s="1"/>
      <c r="E2630" s="1"/>
      <c r="F2630" s="1"/>
      <c r="G2630" s="1" t="s">
        <v>1553</v>
      </c>
      <c r="H2630" s="277">
        <v>42261</v>
      </c>
      <c r="I2630" s="1" t="s">
        <v>4089</v>
      </c>
      <c r="J2630" s="2" t="s">
        <v>88</v>
      </c>
      <c r="K2630" s="1" t="s">
        <v>36</v>
      </c>
      <c r="L2630" s="1" t="s">
        <v>20</v>
      </c>
      <c r="M2630" s="1" t="s">
        <v>21</v>
      </c>
      <c r="N2630" s="1" t="s">
        <v>11</v>
      </c>
      <c r="O2630" s="7">
        <v>8860</v>
      </c>
      <c r="P2630" s="7">
        <v>0</v>
      </c>
      <c r="Q2630" s="7">
        <f t="shared" si="112"/>
        <v>8860</v>
      </c>
      <c r="R2630" s="6" t="s">
        <v>47</v>
      </c>
      <c r="S2630" s="5" t="s">
        <v>25</v>
      </c>
      <c r="T2630" s="5" t="s">
        <v>798</v>
      </c>
      <c r="U2630" s="5" t="s">
        <v>1391</v>
      </c>
      <c r="V2630" s="1" t="s">
        <v>65</v>
      </c>
      <c r="W2630" s="1" t="s">
        <v>4090</v>
      </c>
      <c r="X2630" s="1" t="s">
        <v>4091</v>
      </c>
      <c r="Y2630" s="1" t="s">
        <v>4092</v>
      </c>
      <c r="Z2630" s="4">
        <v>42261</v>
      </c>
      <c r="AA2630" s="1" t="s">
        <v>45</v>
      </c>
      <c r="AB2630" s="1" t="s">
        <v>4093</v>
      </c>
      <c r="AC2630" s="1" t="s">
        <v>4094</v>
      </c>
      <c r="AD2630" s="8"/>
    </row>
    <row r="2631" spans="2:30" outlineLevel="5">
      <c r="B2631" s="3"/>
      <c r="C2631" s="1"/>
      <c r="D2631" s="1"/>
      <c r="E2631" s="1"/>
      <c r="F2631" s="1"/>
      <c r="G2631" s="1" t="s">
        <v>1553</v>
      </c>
      <c r="H2631" s="277">
        <v>42271</v>
      </c>
      <c r="I2631" s="1" t="s">
        <v>4095</v>
      </c>
      <c r="J2631" s="2" t="s">
        <v>88</v>
      </c>
      <c r="K2631" s="1" t="s">
        <v>36</v>
      </c>
      <c r="L2631" s="1" t="s">
        <v>20</v>
      </c>
      <c r="M2631" s="1" t="s">
        <v>21</v>
      </c>
      <c r="N2631" s="1" t="s">
        <v>11</v>
      </c>
      <c r="O2631" s="7">
        <v>192.24</v>
      </c>
      <c r="P2631" s="7">
        <v>0</v>
      </c>
      <c r="Q2631" s="7">
        <f t="shared" si="112"/>
        <v>192.24</v>
      </c>
      <c r="R2631" s="6" t="s">
        <v>47</v>
      </c>
      <c r="S2631" s="5" t="s">
        <v>25</v>
      </c>
      <c r="T2631" s="5" t="s">
        <v>798</v>
      </c>
      <c r="U2631" s="5" t="s">
        <v>1391</v>
      </c>
      <c r="V2631" s="1" t="s">
        <v>65</v>
      </c>
      <c r="W2631" s="1" t="s">
        <v>4096</v>
      </c>
      <c r="X2631" s="1" t="s">
        <v>2331</v>
      </c>
      <c r="Y2631" s="1" t="s">
        <v>2332</v>
      </c>
      <c r="Z2631" s="4">
        <v>42271</v>
      </c>
      <c r="AA2631" s="1" t="s">
        <v>45</v>
      </c>
      <c r="AB2631" s="1" t="s">
        <v>4097</v>
      </c>
      <c r="AC2631" s="1" t="s">
        <v>4098</v>
      </c>
      <c r="AD2631" s="8"/>
    </row>
    <row r="2632" spans="2:30" outlineLevel="5">
      <c r="B2632" s="3"/>
      <c r="C2632" s="1"/>
      <c r="D2632" s="1"/>
      <c r="E2632" s="1"/>
      <c r="F2632" s="1"/>
      <c r="G2632" s="1" t="s">
        <v>1553</v>
      </c>
      <c r="H2632" s="277">
        <v>42250</v>
      </c>
      <c r="I2632" s="1" t="s">
        <v>4099</v>
      </c>
      <c r="J2632" s="2" t="s">
        <v>88</v>
      </c>
      <c r="K2632" s="1" t="s">
        <v>36</v>
      </c>
      <c r="L2632" s="1" t="s">
        <v>20</v>
      </c>
      <c r="M2632" s="1" t="s">
        <v>21</v>
      </c>
      <c r="N2632" s="1" t="s">
        <v>11</v>
      </c>
      <c r="O2632" s="7">
        <v>860</v>
      </c>
      <c r="P2632" s="7">
        <v>0</v>
      </c>
      <c r="Q2632" s="7">
        <f t="shared" si="112"/>
        <v>860</v>
      </c>
      <c r="R2632" s="6" t="s">
        <v>47</v>
      </c>
      <c r="S2632" s="5" t="s">
        <v>25</v>
      </c>
      <c r="T2632" s="5" t="s">
        <v>798</v>
      </c>
      <c r="U2632" s="5" t="s">
        <v>1391</v>
      </c>
      <c r="V2632" s="1" t="s">
        <v>65</v>
      </c>
      <c r="W2632" s="1" t="s">
        <v>4100</v>
      </c>
      <c r="X2632" s="1" t="s">
        <v>4101</v>
      </c>
      <c r="Y2632" s="1" t="s">
        <v>4102</v>
      </c>
      <c r="Z2632" s="4">
        <v>42250</v>
      </c>
      <c r="AA2632" s="1" t="s">
        <v>2257</v>
      </c>
      <c r="AB2632" s="1" t="s">
        <v>4103</v>
      </c>
      <c r="AC2632" s="1" t="s">
        <v>4104</v>
      </c>
      <c r="AD2632" s="8"/>
    </row>
    <row r="2633" spans="2:30" outlineLevel="5">
      <c r="B2633" s="3"/>
      <c r="C2633" s="1"/>
      <c r="D2633" s="1"/>
      <c r="E2633" s="1"/>
      <c r="F2633" s="1"/>
      <c r="G2633" s="1" t="s">
        <v>1553</v>
      </c>
      <c r="H2633" s="277">
        <v>42257</v>
      </c>
      <c r="I2633" s="1" t="s">
        <v>4105</v>
      </c>
      <c r="J2633" s="2" t="s">
        <v>88</v>
      </c>
      <c r="K2633" s="1" t="s">
        <v>36</v>
      </c>
      <c r="L2633" s="1" t="s">
        <v>20</v>
      </c>
      <c r="M2633" s="1" t="s">
        <v>21</v>
      </c>
      <c r="N2633" s="1" t="s">
        <v>11</v>
      </c>
      <c r="O2633" s="7">
        <v>570</v>
      </c>
      <c r="P2633" s="7">
        <v>0</v>
      </c>
      <c r="Q2633" s="7">
        <f t="shared" si="112"/>
        <v>570</v>
      </c>
      <c r="R2633" s="6" t="s">
        <v>47</v>
      </c>
      <c r="S2633" s="5" t="s">
        <v>25</v>
      </c>
      <c r="T2633" s="5" t="s">
        <v>798</v>
      </c>
      <c r="U2633" s="5" t="s">
        <v>1391</v>
      </c>
      <c r="V2633" s="1" t="s">
        <v>65</v>
      </c>
      <c r="W2633" s="1" t="s">
        <v>4106</v>
      </c>
      <c r="X2633" s="1" t="s">
        <v>3630</v>
      </c>
      <c r="Y2633" s="1" t="s">
        <v>3631</v>
      </c>
      <c r="Z2633" s="4">
        <v>42257</v>
      </c>
      <c r="AA2633" s="1" t="s">
        <v>45</v>
      </c>
      <c r="AB2633" s="1" t="s">
        <v>4107</v>
      </c>
      <c r="AC2633" s="1" t="s">
        <v>4108</v>
      </c>
      <c r="AD2633" s="8"/>
    </row>
    <row r="2634" spans="2:30" outlineLevel="5">
      <c r="B2634" s="3"/>
      <c r="C2634" s="1"/>
      <c r="D2634" s="1"/>
      <c r="E2634" s="1"/>
      <c r="F2634" s="1"/>
      <c r="G2634" s="1" t="s">
        <v>1553</v>
      </c>
      <c r="H2634" s="277">
        <v>42261</v>
      </c>
      <c r="I2634" s="1" t="s">
        <v>4109</v>
      </c>
      <c r="J2634" s="2" t="s">
        <v>88</v>
      </c>
      <c r="K2634" s="1" t="s">
        <v>36</v>
      </c>
      <c r="L2634" s="1" t="s">
        <v>20</v>
      </c>
      <c r="M2634" s="1" t="s">
        <v>21</v>
      </c>
      <c r="N2634" s="1" t="s">
        <v>11</v>
      </c>
      <c r="O2634" s="7">
        <v>930</v>
      </c>
      <c r="P2634" s="7">
        <v>0</v>
      </c>
      <c r="Q2634" s="7">
        <f t="shared" si="112"/>
        <v>930</v>
      </c>
      <c r="R2634" s="6" t="s">
        <v>47</v>
      </c>
      <c r="S2634" s="5" t="s">
        <v>25</v>
      </c>
      <c r="T2634" s="5" t="s">
        <v>798</v>
      </c>
      <c r="U2634" s="5" t="s">
        <v>1391</v>
      </c>
      <c r="V2634" s="1" t="s">
        <v>65</v>
      </c>
      <c r="W2634" s="1" t="s">
        <v>4110</v>
      </c>
      <c r="X2634" s="1" t="s">
        <v>3754</v>
      </c>
      <c r="Y2634" s="1" t="s">
        <v>3755</v>
      </c>
      <c r="Z2634" s="4">
        <v>42261</v>
      </c>
      <c r="AA2634" s="1" t="s">
        <v>45</v>
      </c>
      <c r="AB2634" s="1" t="s">
        <v>4111</v>
      </c>
      <c r="AC2634" s="1" t="s">
        <v>4112</v>
      </c>
      <c r="AD2634" s="8"/>
    </row>
    <row r="2635" spans="2:30" outlineLevel="5">
      <c r="B2635" s="3"/>
      <c r="C2635" s="1"/>
      <c r="D2635" s="1"/>
      <c r="E2635" s="1"/>
      <c r="F2635" s="1"/>
      <c r="G2635" s="1" t="s">
        <v>1553</v>
      </c>
      <c r="H2635" s="277">
        <v>42272</v>
      </c>
      <c r="I2635" s="1" t="s">
        <v>4113</v>
      </c>
      <c r="J2635" s="2" t="s">
        <v>88</v>
      </c>
      <c r="K2635" s="1" t="s">
        <v>36</v>
      </c>
      <c r="L2635" s="1" t="s">
        <v>20</v>
      </c>
      <c r="M2635" s="1" t="s">
        <v>21</v>
      </c>
      <c r="N2635" s="1" t="s">
        <v>11</v>
      </c>
      <c r="O2635" s="7">
        <v>1387</v>
      </c>
      <c r="P2635" s="7">
        <v>0</v>
      </c>
      <c r="Q2635" s="7">
        <f t="shared" si="112"/>
        <v>1387</v>
      </c>
      <c r="R2635" s="6" t="s">
        <v>47</v>
      </c>
      <c r="S2635" s="5" t="s">
        <v>25</v>
      </c>
      <c r="T2635" s="5" t="s">
        <v>798</v>
      </c>
      <c r="U2635" s="5" t="s">
        <v>1391</v>
      </c>
      <c r="V2635" s="1" t="s">
        <v>65</v>
      </c>
      <c r="W2635" s="1" t="s">
        <v>4114</v>
      </c>
      <c r="X2635" s="1" t="s">
        <v>3314</v>
      </c>
      <c r="Y2635" s="1" t="s">
        <v>3315</v>
      </c>
      <c r="Z2635" s="4">
        <v>42272</v>
      </c>
      <c r="AA2635" s="1" t="s">
        <v>2257</v>
      </c>
      <c r="AB2635" s="1" t="s">
        <v>4115</v>
      </c>
      <c r="AC2635" s="1" t="s">
        <v>4116</v>
      </c>
      <c r="AD2635" s="8"/>
    </row>
    <row r="2636" spans="2:30" outlineLevel="5">
      <c r="B2636" s="3"/>
      <c r="C2636" s="1"/>
      <c r="D2636" s="1"/>
      <c r="E2636" s="1"/>
      <c r="F2636" s="1"/>
      <c r="G2636" s="1" t="s">
        <v>1553</v>
      </c>
      <c r="H2636" s="277">
        <v>42261</v>
      </c>
      <c r="I2636" s="1" t="s">
        <v>4117</v>
      </c>
      <c r="J2636" s="2" t="s">
        <v>88</v>
      </c>
      <c r="K2636" s="1" t="s">
        <v>36</v>
      </c>
      <c r="L2636" s="1" t="s">
        <v>20</v>
      </c>
      <c r="M2636" s="1" t="s">
        <v>21</v>
      </c>
      <c r="N2636" s="1" t="s">
        <v>11</v>
      </c>
      <c r="O2636" s="7">
        <v>3440</v>
      </c>
      <c r="P2636" s="7">
        <v>0</v>
      </c>
      <c r="Q2636" s="7">
        <f t="shared" si="112"/>
        <v>3440</v>
      </c>
      <c r="R2636" s="6" t="s">
        <v>47</v>
      </c>
      <c r="S2636" s="5" t="s">
        <v>25</v>
      </c>
      <c r="T2636" s="5" t="s">
        <v>798</v>
      </c>
      <c r="U2636" s="5" t="s">
        <v>1391</v>
      </c>
      <c r="V2636" s="1" t="s">
        <v>65</v>
      </c>
      <c r="W2636" s="1" t="s">
        <v>4118</v>
      </c>
      <c r="X2636" s="1" t="s">
        <v>3264</v>
      </c>
      <c r="Y2636" s="1" t="s">
        <v>3265</v>
      </c>
      <c r="Z2636" s="4">
        <v>42261</v>
      </c>
      <c r="AA2636" s="1" t="s">
        <v>45</v>
      </c>
      <c r="AB2636" s="1" t="s">
        <v>4119</v>
      </c>
      <c r="AC2636" s="1" t="s">
        <v>4120</v>
      </c>
      <c r="AD2636" s="8"/>
    </row>
    <row r="2637" spans="2:30" outlineLevel="5">
      <c r="B2637" s="3"/>
      <c r="C2637" s="1"/>
      <c r="D2637" s="1"/>
      <c r="E2637" s="1"/>
      <c r="F2637" s="1"/>
      <c r="G2637" s="1" t="s">
        <v>1553</v>
      </c>
      <c r="H2637" s="277">
        <v>42265</v>
      </c>
      <c r="I2637" s="1" t="s">
        <v>4121</v>
      </c>
      <c r="J2637" s="2" t="s">
        <v>88</v>
      </c>
      <c r="K2637" s="1" t="s">
        <v>36</v>
      </c>
      <c r="L2637" s="1" t="s">
        <v>20</v>
      </c>
      <c r="M2637" s="1" t="s">
        <v>21</v>
      </c>
      <c r="N2637" s="1" t="s">
        <v>11</v>
      </c>
      <c r="O2637" s="7">
        <v>6080</v>
      </c>
      <c r="P2637" s="7">
        <v>0</v>
      </c>
      <c r="Q2637" s="7">
        <f t="shared" si="112"/>
        <v>6080</v>
      </c>
      <c r="R2637" s="6" t="s">
        <v>47</v>
      </c>
      <c r="S2637" s="5" t="s">
        <v>25</v>
      </c>
      <c r="T2637" s="5" t="s">
        <v>798</v>
      </c>
      <c r="U2637" s="5" t="s">
        <v>1391</v>
      </c>
      <c r="V2637" s="1" t="s">
        <v>65</v>
      </c>
      <c r="W2637" s="1" t="s">
        <v>4122</v>
      </c>
      <c r="X2637" s="1" t="s">
        <v>3264</v>
      </c>
      <c r="Y2637" s="1" t="s">
        <v>3265</v>
      </c>
      <c r="Z2637" s="4">
        <v>42265</v>
      </c>
      <c r="AA2637" s="1" t="s">
        <v>45</v>
      </c>
      <c r="AB2637" s="1" t="s">
        <v>4123</v>
      </c>
      <c r="AC2637" s="1" t="s">
        <v>4124</v>
      </c>
      <c r="AD2637" s="8"/>
    </row>
    <row r="2638" spans="2:30" outlineLevel="5">
      <c r="B2638" s="3"/>
      <c r="C2638" s="1"/>
      <c r="D2638" s="1"/>
      <c r="E2638" s="1"/>
      <c r="F2638" s="1"/>
      <c r="G2638" s="1" t="s">
        <v>1553</v>
      </c>
      <c r="H2638" s="277">
        <v>42261</v>
      </c>
      <c r="I2638" s="1" t="s">
        <v>4125</v>
      </c>
      <c r="J2638" s="2" t="s">
        <v>88</v>
      </c>
      <c r="K2638" s="1" t="s">
        <v>36</v>
      </c>
      <c r="L2638" s="1" t="s">
        <v>20</v>
      </c>
      <c r="M2638" s="1" t="s">
        <v>21</v>
      </c>
      <c r="N2638" s="1" t="s">
        <v>11</v>
      </c>
      <c r="O2638" s="7">
        <v>1678.9</v>
      </c>
      <c r="P2638" s="7">
        <v>0</v>
      </c>
      <c r="Q2638" s="7">
        <f t="shared" si="112"/>
        <v>1678.9</v>
      </c>
      <c r="R2638" s="6" t="s">
        <v>47</v>
      </c>
      <c r="S2638" s="5" t="s">
        <v>25</v>
      </c>
      <c r="T2638" s="5" t="s">
        <v>798</v>
      </c>
      <c r="U2638" s="5" t="s">
        <v>1391</v>
      </c>
      <c r="V2638" s="1" t="s">
        <v>65</v>
      </c>
      <c r="W2638" s="1" t="s">
        <v>4126</v>
      </c>
      <c r="X2638" s="1" t="s">
        <v>3415</v>
      </c>
      <c r="Y2638" s="1" t="s">
        <v>3416</v>
      </c>
      <c r="Z2638" s="4">
        <v>42261</v>
      </c>
      <c r="AA2638" s="1" t="s">
        <v>2257</v>
      </c>
      <c r="AB2638" s="1" t="s">
        <v>4127</v>
      </c>
      <c r="AC2638" s="1" t="s">
        <v>4128</v>
      </c>
      <c r="AD2638" s="8"/>
    </row>
    <row r="2639" spans="2:30" outlineLevel="5">
      <c r="B2639" s="3"/>
      <c r="C2639" s="1"/>
      <c r="D2639" s="1"/>
      <c r="E2639" s="1"/>
      <c r="F2639" s="1"/>
      <c r="G2639" s="1" t="s">
        <v>1553</v>
      </c>
      <c r="H2639" s="277">
        <v>42269</v>
      </c>
      <c r="I2639" s="1" t="s">
        <v>4129</v>
      </c>
      <c r="J2639" s="2" t="s">
        <v>88</v>
      </c>
      <c r="K2639" s="1" t="s">
        <v>36</v>
      </c>
      <c r="L2639" s="1" t="s">
        <v>20</v>
      </c>
      <c r="M2639" s="1" t="s">
        <v>21</v>
      </c>
      <c r="N2639" s="1" t="s">
        <v>11</v>
      </c>
      <c r="O2639" s="7">
        <v>222.4</v>
      </c>
      <c r="P2639" s="7">
        <v>0</v>
      </c>
      <c r="Q2639" s="7">
        <f t="shared" si="112"/>
        <v>222.4</v>
      </c>
      <c r="R2639" s="6" t="s">
        <v>47</v>
      </c>
      <c r="S2639" s="5" t="s">
        <v>25</v>
      </c>
      <c r="T2639" s="5" t="s">
        <v>798</v>
      </c>
      <c r="U2639" s="5" t="s">
        <v>1391</v>
      </c>
      <c r="V2639" s="1" t="s">
        <v>65</v>
      </c>
      <c r="W2639" s="1" t="s">
        <v>4130</v>
      </c>
      <c r="X2639" s="1" t="s">
        <v>2155</v>
      </c>
      <c r="Y2639" s="1" t="s">
        <v>2156</v>
      </c>
      <c r="Z2639" s="4">
        <v>42269</v>
      </c>
      <c r="AA2639" s="1" t="s">
        <v>45</v>
      </c>
      <c r="AB2639" s="1" t="s">
        <v>4131</v>
      </c>
      <c r="AC2639" s="1" t="s">
        <v>4132</v>
      </c>
      <c r="AD2639" s="8"/>
    </row>
    <row r="2640" spans="2:30" outlineLevel="5">
      <c r="B2640" s="3"/>
      <c r="C2640" s="1"/>
      <c r="D2640" s="1"/>
      <c r="E2640" s="1"/>
      <c r="F2640" s="1"/>
      <c r="G2640" s="1" t="s">
        <v>1553</v>
      </c>
      <c r="H2640" s="277">
        <v>42261</v>
      </c>
      <c r="I2640" s="1" t="s">
        <v>4133</v>
      </c>
      <c r="J2640" s="2" t="s">
        <v>88</v>
      </c>
      <c r="K2640" s="1" t="s">
        <v>36</v>
      </c>
      <c r="L2640" s="1" t="s">
        <v>20</v>
      </c>
      <c r="M2640" s="1" t="s">
        <v>21</v>
      </c>
      <c r="N2640" s="1" t="s">
        <v>11</v>
      </c>
      <c r="O2640" s="7">
        <v>979.3</v>
      </c>
      <c r="P2640" s="7">
        <v>0</v>
      </c>
      <c r="Q2640" s="7">
        <f t="shared" si="112"/>
        <v>979.3</v>
      </c>
      <c r="R2640" s="6" t="s">
        <v>47</v>
      </c>
      <c r="S2640" s="5" t="s">
        <v>25</v>
      </c>
      <c r="T2640" s="5" t="s">
        <v>798</v>
      </c>
      <c r="U2640" s="5" t="s">
        <v>1391</v>
      </c>
      <c r="V2640" s="1" t="s">
        <v>65</v>
      </c>
      <c r="W2640" s="1" t="s">
        <v>4134</v>
      </c>
      <c r="X2640" s="1" t="s">
        <v>3345</v>
      </c>
      <c r="Y2640" s="1" t="s">
        <v>3346</v>
      </c>
      <c r="Z2640" s="4">
        <v>42261</v>
      </c>
      <c r="AA2640" s="1" t="s">
        <v>45</v>
      </c>
      <c r="AB2640" s="1" t="s">
        <v>4135</v>
      </c>
      <c r="AC2640" s="1" t="s">
        <v>4136</v>
      </c>
      <c r="AD2640" s="8"/>
    </row>
    <row r="2641" spans="2:30" outlineLevel="5">
      <c r="B2641" s="3"/>
      <c r="C2641" s="1"/>
      <c r="D2641" s="1"/>
      <c r="E2641" s="1"/>
      <c r="F2641" s="1"/>
      <c r="G2641" s="1" t="s">
        <v>1553</v>
      </c>
      <c r="H2641" s="277">
        <v>42263</v>
      </c>
      <c r="I2641" s="1" t="s">
        <v>4137</v>
      </c>
      <c r="J2641" s="2" t="s">
        <v>88</v>
      </c>
      <c r="K2641" s="1" t="s">
        <v>36</v>
      </c>
      <c r="L2641" s="1" t="s">
        <v>20</v>
      </c>
      <c r="M2641" s="1" t="s">
        <v>21</v>
      </c>
      <c r="N2641" s="1" t="s">
        <v>11</v>
      </c>
      <c r="O2641" s="7">
        <v>2150</v>
      </c>
      <c r="P2641" s="7">
        <v>0</v>
      </c>
      <c r="Q2641" s="7">
        <f t="shared" si="112"/>
        <v>2150</v>
      </c>
      <c r="R2641" s="6" t="s">
        <v>47</v>
      </c>
      <c r="S2641" s="5" t="s">
        <v>25</v>
      </c>
      <c r="T2641" s="5" t="s">
        <v>798</v>
      </c>
      <c r="U2641" s="5" t="s">
        <v>1391</v>
      </c>
      <c r="V2641" s="1" t="s">
        <v>65</v>
      </c>
      <c r="W2641" s="1" t="s">
        <v>4138</v>
      </c>
      <c r="X2641" s="1" t="s">
        <v>3698</v>
      </c>
      <c r="Y2641" s="1" t="s">
        <v>3699</v>
      </c>
      <c r="Z2641" s="4">
        <v>42263</v>
      </c>
      <c r="AA2641" s="1" t="s">
        <v>45</v>
      </c>
      <c r="AB2641" s="1" t="s">
        <v>4139</v>
      </c>
      <c r="AC2641" s="1" t="s">
        <v>4140</v>
      </c>
      <c r="AD2641" s="8"/>
    </row>
    <row r="2642" spans="2:30" outlineLevel="5">
      <c r="B2642" s="3"/>
      <c r="C2642" s="1"/>
      <c r="D2642" s="1"/>
      <c r="E2642" s="1"/>
      <c r="F2642" s="1"/>
      <c r="G2642" s="1" t="s">
        <v>1553</v>
      </c>
      <c r="H2642" s="277">
        <v>42271</v>
      </c>
      <c r="I2642" s="1" t="s">
        <v>4141</v>
      </c>
      <c r="J2642" s="2" t="s">
        <v>88</v>
      </c>
      <c r="K2642" s="1" t="s">
        <v>36</v>
      </c>
      <c r="L2642" s="1" t="s">
        <v>20</v>
      </c>
      <c r="M2642" s="1" t="s">
        <v>21</v>
      </c>
      <c r="N2642" s="1" t="s">
        <v>11</v>
      </c>
      <c r="O2642" s="7">
        <v>3837</v>
      </c>
      <c r="P2642" s="7">
        <v>0</v>
      </c>
      <c r="Q2642" s="7">
        <f t="shared" si="112"/>
        <v>3837</v>
      </c>
      <c r="R2642" s="6" t="s">
        <v>47</v>
      </c>
      <c r="S2642" s="5" t="s">
        <v>25</v>
      </c>
      <c r="T2642" s="5" t="s">
        <v>797</v>
      </c>
      <c r="U2642" s="5" t="s">
        <v>87</v>
      </c>
      <c r="V2642" s="1" t="s">
        <v>65</v>
      </c>
      <c r="W2642" s="1" t="s">
        <v>4142</v>
      </c>
      <c r="X2642" s="1" t="s">
        <v>3345</v>
      </c>
      <c r="Y2642" s="1" t="s">
        <v>3346</v>
      </c>
      <c r="Z2642" s="4">
        <v>42271</v>
      </c>
      <c r="AA2642" s="1" t="s">
        <v>45</v>
      </c>
      <c r="AB2642" s="1" t="s">
        <v>4143</v>
      </c>
      <c r="AC2642" s="1" t="s">
        <v>4144</v>
      </c>
      <c r="AD2642" s="8"/>
    </row>
    <row r="2643" spans="2:30" outlineLevel="5">
      <c r="B2643" s="3"/>
      <c r="C2643" s="1"/>
      <c r="D2643" s="1"/>
      <c r="E2643" s="1"/>
      <c r="F2643" s="1"/>
      <c r="G2643" s="1" t="s">
        <v>1553</v>
      </c>
      <c r="H2643" s="277">
        <v>42272</v>
      </c>
      <c r="I2643" s="1" t="s">
        <v>4145</v>
      </c>
      <c r="J2643" s="2" t="s">
        <v>88</v>
      </c>
      <c r="K2643" s="1" t="s">
        <v>36</v>
      </c>
      <c r="L2643" s="1" t="s">
        <v>20</v>
      </c>
      <c r="M2643" s="1" t="s">
        <v>21</v>
      </c>
      <c r="N2643" s="1" t="s">
        <v>11</v>
      </c>
      <c r="O2643" s="7">
        <v>7728</v>
      </c>
      <c r="P2643" s="7">
        <v>0</v>
      </c>
      <c r="Q2643" s="7">
        <f t="shared" si="112"/>
        <v>7728</v>
      </c>
      <c r="R2643" s="6" t="s">
        <v>47</v>
      </c>
      <c r="S2643" s="5" t="s">
        <v>25</v>
      </c>
      <c r="T2643" s="5" t="s">
        <v>797</v>
      </c>
      <c r="U2643" s="5" t="s">
        <v>87</v>
      </c>
      <c r="V2643" s="1" t="s">
        <v>65</v>
      </c>
      <c r="W2643" s="1" t="s">
        <v>4146</v>
      </c>
      <c r="X2643" s="1" t="s">
        <v>3903</v>
      </c>
      <c r="Y2643" s="1" t="s">
        <v>3904</v>
      </c>
      <c r="Z2643" s="4">
        <v>42272</v>
      </c>
      <c r="AA2643" s="1" t="s">
        <v>45</v>
      </c>
      <c r="AB2643" s="1" t="s">
        <v>4147</v>
      </c>
      <c r="AC2643" s="1" t="s">
        <v>4148</v>
      </c>
      <c r="AD2643" s="8"/>
    </row>
    <row r="2644" spans="2:30" outlineLevel="5">
      <c r="B2644" s="3"/>
      <c r="C2644" s="1"/>
      <c r="D2644" s="1"/>
      <c r="E2644" s="1"/>
      <c r="F2644" s="1"/>
      <c r="G2644" s="1" t="s">
        <v>1553</v>
      </c>
      <c r="H2644" s="277">
        <v>42264</v>
      </c>
      <c r="I2644" s="1" t="s">
        <v>4149</v>
      </c>
      <c r="J2644" s="2" t="s">
        <v>88</v>
      </c>
      <c r="K2644" s="1" t="s">
        <v>36</v>
      </c>
      <c r="L2644" s="1" t="s">
        <v>20</v>
      </c>
      <c r="M2644" s="1" t="s">
        <v>21</v>
      </c>
      <c r="N2644" s="1" t="s">
        <v>11</v>
      </c>
      <c r="O2644" s="7">
        <v>6044.8</v>
      </c>
      <c r="P2644" s="7">
        <v>0</v>
      </c>
      <c r="Q2644" s="7">
        <f t="shared" si="112"/>
        <v>6044.8</v>
      </c>
      <c r="R2644" s="6" t="s">
        <v>47</v>
      </c>
      <c r="S2644" s="5" t="s">
        <v>25</v>
      </c>
      <c r="T2644" s="5" t="s">
        <v>797</v>
      </c>
      <c r="U2644" s="5" t="s">
        <v>87</v>
      </c>
      <c r="V2644" s="1" t="s">
        <v>65</v>
      </c>
      <c r="W2644" s="1" t="s">
        <v>4150</v>
      </c>
      <c r="X2644" s="1" t="s">
        <v>3449</v>
      </c>
      <c r="Y2644" s="1" t="s">
        <v>3450</v>
      </c>
      <c r="Z2644" s="4">
        <v>42264</v>
      </c>
      <c r="AA2644" s="1" t="s">
        <v>45</v>
      </c>
      <c r="AB2644" s="1" t="s">
        <v>4151</v>
      </c>
      <c r="AC2644" s="1" t="s">
        <v>4152</v>
      </c>
      <c r="AD2644" s="8"/>
    </row>
    <row r="2645" spans="2:30" outlineLevel="5">
      <c r="B2645" s="3"/>
      <c r="C2645" s="1"/>
      <c r="D2645" s="1"/>
      <c r="E2645" s="1"/>
      <c r="F2645" s="1"/>
      <c r="G2645" s="1" t="s">
        <v>1553</v>
      </c>
      <c r="H2645" s="277">
        <v>42272</v>
      </c>
      <c r="I2645" s="1" t="s">
        <v>4153</v>
      </c>
      <c r="J2645" s="2" t="s">
        <v>88</v>
      </c>
      <c r="K2645" s="1" t="s">
        <v>36</v>
      </c>
      <c r="L2645" s="1" t="s">
        <v>20</v>
      </c>
      <c r="M2645" s="1" t="s">
        <v>21</v>
      </c>
      <c r="N2645" s="1" t="s">
        <v>11</v>
      </c>
      <c r="O2645" s="7">
        <v>2720</v>
      </c>
      <c r="P2645" s="7">
        <v>0</v>
      </c>
      <c r="Q2645" s="7">
        <f t="shared" si="112"/>
        <v>2720</v>
      </c>
      <c r="R2645" s="6" t="s">
        <v>47</v>
      </c>
      <c r="S2645" s="5" t="s">
        <v>25</v>
      </c>
      <c r="T2645" s="5" t="s">
        <v>798</v>
      </c>
      <c r="U2645" s="5" t="s">
        <v>1391</v>
      </c>
      <c r="V2645" s="1" t="s">
        <v>65</v>
      </c>
      <c r="W2645" s="1" t="s">
        <v>4154</v>
      </c>
      <c r="X2645" s="1" t="s">
        <v>3752</v>
      </c>
      <c r="Y2645" s="1" t="s">
        <v>3753</v>
      </c>
      <c r="Z2645" s="4">
        <v>42272</v>
      </c>
      <c r="AA2645" s="1" t="s">
        <v>45</v>
      </c>
      <c r="AB2645" s="1" t="s">
        <v>4155</v>
      </c>
      <c r="AC2645" s="1" t="s">
        <v>4156</v>
      </c>
      <c r="AD2645" s="8"/>
    </row>
    <row r="2646" spans="2:30" outlineLevel="5">
      <c r="B2646" s="3"/>
      <c r="C2646" s="1"/>
      <c r="D2646" s="1"/>
      <c r="E2646" s="1"/>
      <c r="F2646" s="1"/>
      <c r="G2646" s="1" t="s">
        <v>1553</v>
      </c>
      <c r="H2646" s="277">
        <v>42275</v>
      </c>
      <c r="I2646" s="1" t="s">
        <v>4157</v>
      </c>
      <c r="J2646" s="2" t="s">
        <v>88</v>
      </c>
      <c r="K2646" s="1" t="s">
        <v>36</v>
      </c>
      <c r="L2646" s="1" t="s">
        <v>20</v>
      </c>
      <c r="M2646" s="1" t="s">
        <v>21</v>
      </c>
      <c r="N2646" s="1" t="s">
        <v>11</v>
      </c>
      <c r="O2646" s="7">
        <v>1000</v>
      </c>
      <c r="P2646" s="7">
        <v>0</v>
      </c>
      <c r="Q2646" s="7">
        <f t="shared" si="112"/>
        <v>1000</v>
      </c>
      <c r="R2646" s="6" t="s">
        <v>47</v>
      </c>
      <c r="S2646" s="5" t="s">
        <v>25</v>
      </c>
      <c r="T2646" s="5" t="s">
        <v>798</v>
      </c>
      <c r="U2646" s="5" t="s">
        <v>1391</v>
      </c>
      <c r="V2646" s="1" t="s">
        <v>65</v>
      </c>
      <c r="W2646" s="1" t="s">
        <v>4158</v>
      </c>
      <c r="X2646" s="1" t="s">
        <v>4159</v>
      </c>
      <c r="Y2646" s="1" t="s">
        <v>4160</v>
      </c>
      <c r="Z2646" s="4">
        <v>42275</v>
      </c>
      <c r="AA2646" s="1" t="s">
        <v>45</v>
      </c>
      <c r="AB2646" s="1" t="s">
        <v>4161</v>
      </c>
      <c r="AC2646" s="1" t="s">
        <v>4162</v>
      </c>
      <c r="AD2646" s="8"/>
    </row>
    <row r="2647" spans="2:30" outlineLevel="5">
      <c r="B2647" s="352"/>
      <c r="C2647" s="2"/>
      <c r="D2647" s="2"/>
      <c r="E2647" s="2"/>
      <c r="F2647" s="2"/>
      <c r="G2647" s="2"/>
      <c r="H2647" s="362"/>
      <c r="I2647" s="2"/>
      <c r="J2647" s="2" t="s">
        <v>88</v>
      </c>
      <c r="K2647" s="2"/>
      <c r="L2647" s="2"/>
      <c r="M2647" s="2"/>
      <c r="N2647" s="2"/>
      <c r="O2647" s="353"/>
      <c r="P2647" s="353"/>
      <c r="Q2647" s="353"/>
      <c r="R2647" s="354"/>
      <c r="S2647" s="355"/>
      <c r="T2647" s="355"/>
      <c r="U2647" s="355"/>
      <c r="V2647" s="2"/>
      <c r="W2647" s="2"/>
      <c r="X2647" s="2"/>
      <c r="Y2647" s="2"/>
      <c r="Z2647" s="356"/>
      <c r="AA2647" s="2"/>
      <c r="AB2647" s="2"/>
      <c r="AC2647" s="2"/>
      <c r="AD2647" s="357"/>
    </row>
    <row r="2648" spans="2:30" outlineLevel="4">
      <c r="B2648" s="352"/>
      <c r="C2648" s="2"/>
      <c r="D2648" s="2"/>
      <c r="E2648" s="2"/>
      <c r="F2648" s="2" t="s">
        <v>4208</v>
      </c>
      <c r="G2648" s="2" t="s">
        <v>4209</v>
      </c>
      <c r="H2648" s="362"/>
      <c r="I2648" s="2"/>
      <c r="J2648" s="2" t="s">
        <v>88</v>
      </c>
      <c r="K2648" s="2"/>
      <c r="L2648" s="2"/>
      <c r="M2648" s="2"/>
      <c r="N2648" s="2"/>
      <c r="O2648" s="353">
        <f>SUM(O2649:O2697)</f>
        <v>875162.36999999988</v>
      </c>
      <c r="P2648" s="353">
        <f t="shared" ref="P2648:Q2648" si="113">SUM(P2649:P2697)</f>
        <v>263184.8</v>
      </c>
      <c r="Q2648" s="353">
        <f t="shared" si="113"/>
        <v>611977.56999999995</v>
      </c>
      <c r="R2648" s="354"/>
      <c r="S2648" s="355"/>
      <c r="T2648" s="355"/>
      <c r="U2648" s="355"/>
      <c r="V2648" s="2"/>
      <c r="W2648" s="2"/>
      <c r="X2648" s="2"/>
      <c r="Y2648" s="2"/>
      <c r="Z2648" s="356"/>
      <c r="AA2648" s="2"/>
      <c r="AB2648" s="2"/>
      <c r="AC2648" s="2"/>
      <c r="AD2648" s="357"/>
    </row>
    <row r="2649" spans="2:30" outlineLevel="5">
      <c r="B2649" s="3"/>
      <c r="C2649" s="1"/>
      <c r="D2649" s="1"/>
      <c r="E2649" s="1"/>
      <c r="F2649" s="1"/>
      <c r="G2649" s="1" t="s">
        <v>8</v>
      </c>
      <c r="H2649" s="4">
        <v>42293</v>
      </c>
      <c r="I2649" s="1" t="s">
        <v>7790</v>
      </c>
      <c r="J2649" s="2" t="s">
        <v>88</v>
      </c>
      <c r="K2649" s="1" t="s">
        <v>33</v>
      </c>
      <c r="L2649" s="1" t="s">
        <v>34</v>
      </c>
      <c r="M2649" s="1" t="s">
        <v>21</v>
      </c>
      <c r="N2649" s="1" t="s">
        <v>11</v>
      </c>
      <c r="O2649" s="7">
        <v>208876.05</v>
      </c>
      <c r="P2649" s="7">
        <v>0</v>
      </c>
      <c r="Q2649" s="7">
        <f t="shared" ref="Q2649:Q2696" si="114">O2649-P2649</f>
        <v>208876.05</v>
      </c>
      <c r="R2649" s="6" t="s">
        <v>1780</v>
      </c>
      <c r="S2649" s="5" t="s">
        <v>32</v>
      </c>
      <c r="T2649" s="5"/>
      <c r="U2649" s="5" t="s">
        <v>7831</v>
      </c>
      <c r="V2649" s="1" t="s">
        <v>35</v>
      </c>
      <c r="W2649" s="1"/>
      <c r="X2649" s="1"/>
      <c r="Y2649" s="1"/>
      <c r="Z2649" s="4">
        <v>42293</v>
      </c>
      <c r="AA2649" s="1" t="s">
        <v>26</v>
      </c>
      <c r="AB2649" s="1" t="s">
        <v>1784</v>
      </c>
      <c r="AC2649" s="1" t="s">
        <v>7791</v>
      </c>
      <c r="AD2649" s="8"/>
    </row>
    <row r="2650" spans="2:30" outlineLevel="5">
      <c r="B2650" s="3"/>
      <c r="C2650" s="1"/>
      <c r="D2650" s="1"/>
      <c r="E2650" s="1"/>
      <c r="F2650" s="1"/>
      <c r="G2650" s="1" t="s">
        <v>1553</v>
      </c>
      <c r="H2650" s="277">
        <v>42301</v>
      </c>
      <c r="I2650" s="1" t="s">
        <v>6802</v>
      </c>
      <c r="J2650" s="2" t="s">
        <v>88</v>
      </c>
      <c r="K2650" s="1" t="s">
        <v>33</v>
      </c>
      <c r="L2650" s="1" t="s">
        <v>34</v>
      </c>
      <c r="M2650" s="1" t="s">
        <v>21</v>
      </c>
      <c r="N2650" s="1" t="s">
        <v>11</v>
      </c>
      <c r="O2650" s="7">
        <v>3530</v>
      </c>
      <c r="P2650" s="7">
        <v>0</v>
      </c>
      <c r="Q2650" s="7">
        <f t="shared" si="114"/>
        <v>3530</v>
      </c>
      <c r="R2650" s="6" t="s">
        <v>70</v>
      </c>
      <c r="S2650" s="5" t="s">
        <v>25</v>
      </c>
      <c r="T2650" s="5" t="s">
        <v>798</v>
      </c>
      <c r="U2650" s="5" t="s">
        <v>1391</v>
      </c>
      <c r="V2650" s="1" t="s">
        <v>3539</v>
      </c>
      <c r="W2650" s="1" t="s">
        <v>6803</v>
      </c>
      <c r="X2650" s="1"/>
      <c r="Y2650" s="1"/>
      <c r="Z2650" s="4">
        <v>42301</v>
      </c>
      <c r="AA2650" s="1" t="s">
        <v>26</v>
      </c>
      <c r="AB2650" s="1" t="s">
        <v>6804</v>
      </c>
      <c r="AC2650" s="1" t="s">
        <v>6805</v>
      </c>
      <c r="AD2650" s="8"/>
    </row>
    <row r="2651" spans="2:30" outlineLevel="5">
      <c r="B2651" s="3"/>
      <c r="C2651" s="1"/>
      <c r="D2651" s="1"/>
      <c r="E2651" s="1"/>
      <c r="F2651" s="1"/>
      <c r="G2651" s="1" t="s">
        <v>1553</v>
      </c>
      <c r="H2651" s="277">
        <v>42306</v>
      </c>
      <c r="I2651" s="1" t="s">
        <v>6806</v>
      </c>
      <c r="J2651" s="2" t="s">
        <v>88</v>
      </c>
      <c r="K2651" s="1" t="s">
        <v>33</v>
      </c>
      <c r="L2651" s="1" t="s">
        <v>34</v>
      </c>
      <c r="M2651" s="1" t="s">
        <v>21</v>
      </c>
      <c r="N2651" s="1" t="s">
        <v>11</v>
      </c>
      <c r="O2651" s="7">
        <v>1915.8</v>
      </c>
      <c r="P2651" s="7">
        <v>0</v>
      </c>
      <c r="Q2651" s="7">
        <f t="shared" si="114"/>
        <v>1915.8</v>
      </c>
      <c r="R2651" s="6" t="s">
        <v>70</v>
      </c>
      <c r="S2651" s="5" t="s">
        <v>25</v>
      </c>
      <c r="T2651" s="5" t="s">
        <v>797</v>
      </c>
      <c r="U2651" s="5" t="s">
        <v>87</v>
      </c>
      <c r="V2651" s="1" t="s">
        <v>3539</v>
      </c>
      <c r="W2651" s="1" t="s">
        <v>6807</v>
      </c>
      <c r="X2651" s="1"/>
      <c r="Y2651" s="1"/>
      <c r="Z2651" s="4">
        <v>42306</v>
      </c>
      <c r="AA2651" s="1" t="s">
        <v>26</v>
      </c>
      <c r="AB2651" s="1" t="s">
        <v>6808</v>
      </c>
      <c r="AC2651" s="1" t="s">
        <v>6809</v>
      </c>
      <c r="AD2651" s="8"/>
    </row>
    <row r="2652" spans="2:30" outlineLevel="5">
      <c r="B2652" s="3"/>
      <c r="C2652" s="1"/>
      <c r="D2652" s="1"/>
      <c r="E2652" s="1"/>
      <c r="F2652" s="1"/>
      <c r="G2652" s="1" t="s">
        <v>1553</v>
      </c>
      <c r="H2652" s="277">
        <v>42305</v>
      </c>
      <c r="I2652" s="1" t="s">
        <v>6810</v>
      </c>
      <c r="J2652" s="2" t="s">
        <v>88</v>
      </c>
      <c r="K2652" s="1" t="s">
        <v>36</v>
      </c>
      <c r="L2652" s="1" t="s">
        <v>20</v>
      </c>
      <c r="M2652" s="1" t="s">
        <v>21</v>
      </c>
      <c r="N2652" s="1" t="s">
        <v>11</v>
      </c>
      <c r="O2652" s="7">
        <v>10754.2</v>
      </c>
      <c r="P2652" s="7">
        <v>0</v>
      </c>
      <c r="Q2652" s="7">
        <f t="shared" si="114"/>
        <v>10754.2</v>
      </c>
      <c r="R2652" s="6" t="s">
        <v>47</v>
      </c>
      <c r="S2652" s="5" t="s">
        <v>25</v>
      </c>
      <c r="T2652" s="5" t="s">
        <v>797</v>
      </c>
      <c r="U2652" s="5" t="s">
        <v>87</v>
      </c>
      <c r="V2652" s="1" t="s">
        <v>65</v>
      </c>
      <c r="W2652" s="1" t="s">
        <v>6811</v>
      </c>
      <c r="X2652" s="1" t="s">
        <v>3449</v>
      </c>
      <c r="Y2652" s="1" t="s">
        <v>3450</v>
      </c>
      <c r="Z2652" s="4">
        <v>42305</v>
      </c>
      <c r="AA2652" s="1" t="s">
        <v>45</v>
      </c>
      <c r="AB2652" s="1" t="s">
        <v>6812</v>
      </c>
      <c r="AC2652" s="1" t="s">
        <v>6813</v>
      </c>
      <c r="AD2652" s="8"/>
    </row>
    <row r="2653" spans="2:30" outlineLevel="5">
      <c r="B2653" s="3"/>
      <c r="C2653" s="1"/>
      <c r="D2653" s="1"/>
      <c r="E2653" s="1"/>
      <c r="F2653" s="1"/>
      <c r="G2653" s="1" t="s">
        <v>1553</v>
      </c>
      <c r="H2653" s="277">
        <v>42305</v>
      </c>
      <c r="I2653" s="1" t="s">
        <v>6814</v>
      </c>
      <c r="J2653" s="2" t="s">
        <v>88</v>
      </c>
      <c r="K2653" s="1" t="s">
        <v>36</v>
      </c>
      <c r="L2653" s="1" t="s">
        <v>20</v>
      </c>
      <c r="M2653" s="1" t="s">
        <v>21</v>
      </c>
      <c r="N2653" s="1" t="s">
        <v>11</v>
      </c>
      <c r="O2653" s="7">
        <v>11137</v>
      </c>
      <c r="P2653" s="7">
        <v>0</v>
      </c>
      <c r="Q2653" s="7">
        <f t="shared" si="114"/>
        <v>11137</v>
      </c>
      <c r="R2653" s="6" t="s">
        <v>47</v>
      </c>
      <c r="S2653" s="5" t="s">
        <v>25</v>
      </c>
      <c r="T2653" s="5" t="s">
        <v>797</v>
      </c>
      <c r="U2653" s="5" t="s">
        <v>87</v>
      </c>
      <c r="V2653" s="1" t="s">
        <v>65</v>
      </c>
      <c r="W2653" s="1" t="s">
        <v>6815</v>
      </c>
      <c r="X2653" s="1" t="s">
        <v>3903</v>
      </c>
      <c r="Y2653" s="1" t="s">
        <v>3904</v>
      </c>
      <c r="Z2653" s="4">
        <v>42305</v>
      </c>
      <c r="AA2653" s="1" t="s">
        <v>45</v>
      </c>
      <c r="AB2653" s="1" t="s">
        <v>6816</v>
      </c>
      <c r="AC2653" s="1" t="s">
        <v>6817</v>
      </c>
      <c r="AD2653" s="8"/>
    </row>
    <row r="2654" spans="2:30" outlineLevel="5">
      <c r="B2654" s="3"/>
      <c r="C2654" s="1"/>
      <c r="D2654" s="1"/>
      <c r="E2654" s="1"/>
      <c r="F2654" s="1"/>
      <c r="G2654" s="1" t="s">
        <v>1553</v>
      </c>
      <c r="H2654" s="277">
        <v>42286</v>
      </c>
      <c r="I2654" s="1" t="s">
        <v>6818</v>
      </c>
      <c r="J2654" s="2" t="s">
        <v>88</v>
      </c>
      <c r="K2654" s="1" t="s">
        <v>36</v>
      </c>
      <c r="L2654" s="1" t="s">
        <v>20</v>
      </c>
      <c r="M2654" s="1" t="s">
        <v>21</v>
      </c>
      <c r="N2654" s="1" t="s">
        <v>11</v>
      </c>
      <c r="O2654" s="7">
        <v>8037.5</v>
      </c>
      <c r="P2654" s="7">
        <v>0</v>
      </c>
      <c r="Q2654" s="7">
        <f t="shared" si="114"/>
        <v>8037.5</v>
      </c>
      <c r="R2654" s="6" t="s">
        <v>47</v>
      </c>
      <c r="S2654" s="5" t="s">
        <v>25</v>
      </c>
      <c r="T2654" s="5" t="s">
        <v>797</v>
      </c>
      <c r="U2654" s="5" t="s">
        <v>87</v>
      </c>
      <c r="V2654" s="1" t="s">
        <v>65</v>
      </c>
      <c r="W2654" s="1" t="s">
        <v>6819</v>
      </c>
      <c r="X2654" s="1" t="s">
        <v>3486</v>
      </c>
      <c r="Y2654" s="1" t="s">
        <v>3487</v>
      </c>
      <c r="Z2654" s="4">
        <v>42286</v>
      </c>
      <c r="AA2654" s="1" t="s">
        <v>45</v>
      </c>
      <c r="AB2654" s="1" t="s">
        <v>6820</v>
      </c>
      <c r="AC2654" s="1" t="s">
        <v>6821</v>
      </c>
      <c r="AD2654" s="8"/>
    </row>
    <row r="2655" spans="2:30" outlineLevel="5">
      <c r="B2655" s="3"/>
      <c r="C2655" s="1"/>
      <c r="D2655" s="1"/>
      <c r="E2655" s="1"/>
      <c r="F2655" s="1"/>
      <c r="G2655" s="1" t="s">
        <v>1553</v>
      </c>
      <c r="H2655" s="277">
        <v>42282</v>
      </c>
      <c r="I2655" s="1" t="s">
        <v>6822</v>
      </c>
      <c r="J2655" s="2" t="s">
        <v>88</v>
      </c>
      <c r="K2655" s="1" t="s">
        <v>36</v>
      </c>
      <c r="L2655" s="1" t="s">
        <v>20</v>
      </c>
      <c r="M2655" s="1" t="s">
        <v>21</v>
      </c>
      <c r="N2655" s="1" t="s">
        <v>11</v>
      </c>
      <c r="O2655" s="7">
        <v>47963.79</v>
      </c>
      <c r="P2655" s="7">
        <v>0</v>
      </c>
      <c r="Q2655" s="7">
        <f t="shared" si="114"/>
        <v>47963.79</v>
      </c>
      <c r="R2655" s="6" t="s">
        <v>47</v>
      </c>
      <c r="S2655" s="5" t="s">
        <v>25</v>
      </c>
      <c r="T2655" s="5" t="s">
        <v>797</v>
      </c>
      <c r="U2655" s="5" t="s">
        <v>87</v>
      </c>
      <c r="V2655" s="1" t="s">
        <v>65</v>
      </c>
      <c r="W2655" s="1" t="s">
        <v>6823</v>
      </c>
      <c r="X2655" s="1" t="s">
        <v>4010</v>
      </c>
      <c r="Y2655" s="1" t="s">
        <v>4011</v>
      </c>
      <c r="Z2655" s="4">
        <v>42282</v>
      </c>
      <c r="AA2655" s="1" t="s">
        <v>45</v>
      </c>
      <c r="AB2655" s="1" t="s">
        <v>6824</v>
      </c>
      <c r="AC2655" s="1" t="s">
        <v>6825</v>
      </c>
      <c r="AD2655" s="8"/>
    </row>
    <row r="2656" spans="2:30" outlineLevel="5">
      <c r="B2656" s="3"/>
      <c r="C2656" s="1"/>
      <c r="D2656" s="1"/>
      <c r="E2656" s="1"/>
      <c r="F2656" s="1"/>
      <c r="G2656" s="1" t="s">
        <v>1553</v>
      </c>
      <c r="H2656" s="277">
        <v>42282</v>
      </c>
      <c r="I2656" s="1" t="s">
        <v>6826</v>
      </c>
      <c r="J2656" s="2" t="s">
        <v>88</v>
      </c>
      <c r="K2656" s="1" t="s">
        <v>36</v>
      </c>
      <c r="L2656" s="1" t="s">
        <v>20</v>
      </c>
      <c r="M2656" s="1" t="s">
        <v>21</v>
      </c>
      <c r="N2656" s="1" t="s">
        <v>11</v>
      </c>
      <c r="O2656" s="7">
        <v>2180</v>
      </c>
      <c r="P2656" s="7">
        <v>0</v>
      </c>
      <c r="Q2656" s="7">
        <f t="shared" si="114"/>
        <v>2180</v>
      </c>
      <c r="R2656" s="6" t="s">
        <v>47</v>
      </c>
      <c r="S2656" s="5" t="s">
        <v>25</v>
      </c>
      <c r="T2656" s="5" t="s">
        <v>798</v>
      </c>
      <c r="U2656" s="5" t="s">
        <v>1391</v>
      </c>
      <c r="V2656" s="1" t="s">
        <v>65</v>
      </c>
      <c r="W2656" s="1" t="s">
        <v>6827</v>
      </c>
      <c r="X2656" s="1" t="s">
        <v>2175</v>
      </c>
      <c r="Y2656" s="1" t="s">
        <v>2176</v>
      </c>
      <c r="Z2656" s="4">
        <v>42282</v>
      </c>
      <c r="AA2656" s="1" t="s">
        <v>45</v>
      </c>
      <c r="AB2656" s="1" t="s">
        <v>6828</v>
      </c>
      <c r="AC2656" s="1" t="s">
        <v>6829</v>
      </c>
      <c r="AD2656" s="8"/>
    </row>
    <row r="2657" spans="2:30" outlineLevel="5">
      <c r="B2657" s="3"/>
      <c r="C2657" s="1"/>
      <c r="D2657" s="1"/>
      <c r="E2657" s="1"/>
      <c r="F2657" s="1"/>
      <c r="G2657" s="1" t="s">
        <v>1553</v>
      </c>
      <c r="H2657" s="277">
        <v>42297</v>
      </c>
      <c r="I2657" s="1" t="s">
        <v>6830</v>
      </c>
      <c r="J2657" s="2" t="s">
        <v>88</v>
      </c>
      <c r="K2657" s="1" t="s">
        <v>36</v>
      </c>
      <c r="L2657" s="1" t="s">
        <v>20</v>
      </c>
      <c r="M2657" s="1" t="s">
        <v>21</v>
      </c>
      <c r="N2657" s="1" t="s">
        <v>11</v>
      </c>
      <c r="O2657" s="7">
        <v>9170</v>
      </c>
      <c r="P2657" s="7">
        <v>0</v>
      </c>
      <c r="Q2657" s="7">
        <f t="shared" si="114"/>
        <v>9170</v>
      </c>
      <c r="R2657" s="6" t="s">
        <v>47</v>
      </c>
      <c r="S2657" s="5" t="s">
        <v>25</v>
      </c>
      <c r="T2657" s="5" t="s">
        <v>798</v>
      </c>
      <c r="U2657" s="5" t="s">
        <v>1391</v>
      </c>
      <c r="V2657" s="1" t="s">
        <v>65</v>
      </c>
      <c r="W2657" s="1" t="s">
        <v>6831</v>
      </c>
      <c r="X2657" s="1" t="s">
        <v>2175</v>
      </c>
      <c r="Y2657" s="1" t="s">
        <v>2176</v>
      </c>
      <c r="Z2657" s="4">
        <v>42297</v>
      </c>
      <c r="AA2657" s="1" t="s">
        <v>45</v>
      </c>
      <c r="AB2657" s="1" t="s">
        <v>6832</v>
      </c>
      <c r="AC2657" s="1" t="s">
        <v>6833</v>
      </c>
      <c r="AD2657" s="8"/>
    </row>
    <row r="2658" spans="2:30" outlineLevel="5">
      <c r="B2658" s="3"/>
      <c r="C2658" s="1"/>
      <c r="D2658" s="1"/>
      <c r="E2658" s="1"/>
      <c r="F2658" s="1"/>
      <c r="G2658" s="1" t="s">
        <v>1553</v>
      </c>
      <c r="H2658" s="277">
        <v>42305</v>
      </c>
      <c r="I2658" s="1" t="s">
        <v>6834</v>
      </c>
      <c r="J2658" s="2" t="s">
        <v>88</v>
      </c>
      <c r="K2658" s="1" t="s">
        <v>36</v>
      </c>
      <c r="L2658" s="1" t="s">
        <v>20</v>
      </c>
      <c r="M2658" s="1" t="s">
        <v>21</v>
      </c>
      <c r="N2658" s="1" t="s">
        <v>11</v>
      </c>
      <c r="O2658" s="7">
        <v>4900</v>
      </c>
      <c r="P2658" s="7">
        <v>0</v>
      </c>
      <c r="Q2658" s="7">
        <f t="shared" si="114"/>
        <v>4900</v>
      </c>
      <c r="R2658" s="6" t="s">
        <v>47</v>
      </c>
      <c r="S2658" s="5" t="s">
        <v>25</v>
      </c>
      <c r="T2658" s="5" t="s">
        <v>797</v>
      </c>
      <c r="U2658" s="5" t="s">
        <v>87</v>
      </c>
      <c r="V2658" s="1" t="s">
        <v>65</v>
      </c>
      <c r="W2658" s="1" t="s">
        <v>6835</v>
      </c>
      <c r="X2658" s="1" t="s">
        <v>6836</v>
      </c>
      <c r="Y2658" s="1" t="s">
        <v>6837</v>
      </c>
      <c r="Z2658" s="4">
        <v>42305</v>
      </c>
      <c r="AA2658" s="1" t="s">
        <v>45</v>
      </c>
      <c r="AB2658" s="1" t="s">
        <v>6838</v>
      </c>
      <c r="AC2658" s="1" t="s">
        <v>6839</v>
      </c>
      <c r="AD2658" s="8"/>
    </row>
    <row r="2659" spans="2:30" outlineLevel="5">
      <c r="B2659" s="3"/>
      <c r="C2659" s="1"/>
      <c r="D2659" s="1"/>
      <c r="E2659" s="1"/>
      <c r="F2659" s="1"/>
      <c r="G2659" s="1" t="s">
        <v>1553</v>
      </c>
      <c r="H2659" s="277">
        <v>42305</v>
      </c>
      <c r="I2659" s="1" t="s">
        <v>6840</v>
      </c>
      <c r="J2659" s="2" t="s">
        <v>88</v>
      </c>
      <c r="K2659" s="1" t="s">
        <v>36</v>
      </c>
      <c r="L2659" s="1" t="s">
        <v>20</v>
      </c>
      <c r="M2659" s="1" t="s">
        <v>21</v>
      </c>
      <c r="N2659" s="1" t="s">
        <v>11</v>
      </c>
      <c r="O2659" s="7">
        <v>2756</v>
      </c>
      <c r="P2659" s="7">
        <v>0</v>
      </c>
      <c r="Q2659" s="7">
        <f t="shared" si="114"/>
        <v>2756</v>
      </c>
      <c r="R2659" s="6" t="s">
        <v>47</v>
      </c>
      <c r="S2659" s="5" t="s">
        <v>25</v>
      </c>
      <c r="T2659" s="5" t="s">
        <v>797</v>
      </c>
      <c r="U2659" s="5" t="s">
        <v>87</v>
      </c>
      <c r="V2659" s="1" t="s">
        <v>65</v>
      </c>
      <c r="W2659" s="1" t="s">
        <v>6841</v>
      </c>
      <c r="X2659" s="1" t="s">
        <v>3903</v>
      </c>
      <c r="Y2659" s="1" t="s">
        <v>3904</v>
      </c>
      <c r="Z2659" s="4">
        <v>42305</v>
      </c>
      <c r="AA2659" s="1" t="s">
        <v>45</v>
      </c>
      <c r="AB2659" s="1" t="s">
        <v>6842</v>
      </c>
      <c r="AC2659" s="1" t="s">
        <v>6843</v>
      </c>
      <c r="AD2659" s="8"/>
    </row>
    <row r="2660" spans="2:30" outlineLevel="5">
      <c r="B2660" s="3"/>
      <c r="C2660" s="1"/>
      <c r="D2660" s="1"/>
      <c r="E2660" s="1"/>
      <c r="F2660" s="1"/>
      <c r="G2660" s="1" t="s">
        <v>1553</v>
      </c>
      <c r="H2660" s="277">
        <v>42300</v>
      </c>
      <c r="I2660" s="1" t="s">
        <v>6844</v>
      </c>
      <c r="J2660" s="2" t="s">
        <v>88</v>
      </c>
      <c r="K2660" s="1" t="s">
        <v>36</v>
      </c>
      <c r="L2660" s="1" t="s">
        <v>20</v>
      </c>
      <c r="M2660" s="1" t="s">
        <v>21</v>
      </c>
      <c r="N2660" s="1" t="s">
        <v>11</v>
      </c>
      <c r="O2660" s="7">
        <v>2850</v>
      </c>
      <c r="P2660" s="7">
        <v>0</v>
      </c>
      <c r="Q2660" s="7">
        <f t="shared" si="114"/>
        <v>2850</v>
      </c>
      <c r="R2660" s="6" t="s">
        <v>47</v>
      </c>
      <c r="S2660" s="5" t="s">
        <v>25</v>
      </c>
      <c r="T2660" s="5" t="s">
        <v>798</v>
      </c>
      <c r="U2660" s="5" t="s">
        <v>1391</v>
      </c>
      <c r="V2660" s="1" t="s">
        <v>65</v>
      </c>
      <c r="W2660" s="1" t="s">
        <v>6845</v>
      </c>
      <c r="X2660" s="1" t="s">
        <v>2175</v>
      </c>
      <c r="Y2660" s="1" t="s">
        <v>2176</v>
      </c>
      <c r="Z2660" s="4">
        <v>42300</v>
      </c>
      <c r="AA2660" s="1" t="s">
        <v>45</v>
      </c>
      <c r="AB2660" s="1" t="s">
        <v>6846</v>
      </c>
      <c r="AC2660" s="1" t="s">
        <v>6847</v>
      </c>
      <c r="AD2660" s="8"/>
    </row>
    <row r="2661" spans="2:30" outlineLevel="5">
      <c r="B2661" s="3"/>
      <c r="C2661" s="1"/>
      <c r="D2661" s="1"/>
      <c r="E2661" s="1"/>
      <c r="F2661" s="1"/>
      <c r="G2661" s="1" t="s">
        <v>1553</v>
      </c>
      <c r="H2661" s="277">
        <v>42298</v>
      </c>
      <c r="I2661" s="1" t="s">
        <v>6848</v>
      </c>
      <c r="J2661" s="2" t="s">
        <v>88</v>
      </c>
      <c r="K2661" s="1" t="s">
        <v>36</v>
      </c>
      <c r="L2661" s="1" t="s">
        <v>20</v>
      </c>
      <c r="M2661" s="1" t="s">
        <v>21</v>
      </c>
      <c r="N2661" s="1" t="s">
        <v>11</v>
      </c>
      <c r="O2661" s="7">
        <v>8040</v>
      </c>
      <c r="P2661" s="7">
        <v>0</v>
      </c>
      <c r="Q2661" s="7">
        <f t="shared" si="114"/>
        <v>8040</v>
      </c>
      <c r="R2661" s="6" t="s">
        <v>47</v>
      </c>
      <c r="S2661" s="5" t="s">
        <v>25</v>
      </c>
      <c r="T2661" s="5" t="s">
        <v>797</v>
      </c>
      <c r="U2661" s="5" t="s">
        <v>87</v>
      </c>
      <c r="V2661" s="1" t="s">
        <v>65</v>
      </c>
      <c r="W2661" s="1" t="s">
        <v>6849</v>
      </c>
      <c r="X2661" s="1" t="s">
        <v>2268</v>
      </c>
      <c r="Y2661" s="1" t="s">
        <v>2269</v>
      </c>
      <c r="Z2661" s="4">
        <v>42298</v>
      </c>
      <c r="AA2661" s="1" t="s">
        <v>45</v>
      </c>
      <c r="AB2661" s="1" t="s">
        <v>6850</v>
      </c>
      <c r="AC2661" s="1" t="s">
        <v>6851</v>
      </c>
      <c r="AD2661" s="8"/>
    </row>
    <row r="2662" spans="2:30" outlineLevel="5">
      <c r="B2662" s="3"/>
      <c r="C2662" s="1"/>
      <c r="D2662" s="1"/>
      <c r="E2662" s="1"/>
      <c r="F2662" s="1"/>
      <c r="G2662" s="1" t="s">
        <v>1553</v>
      </c>
      <c r="H2662" s="277">
        <v>42303</v>
      </c>
      <c r="I2662" s="1" t="s">
        <v>6852</v>
      </c>
      <c r="J2662" s="2" t="s">
        <v>88</v>
      </c>
      <c r="K2662" s="1" t="s">
        <v>36</v>
      </c>
      <c r="L2662" s="1" t="s">
        <v>20</v>
      </c>
      <c r="M2662" s="1" t="s">
        <v>21</v>
      </c>
      <c r="N2662" s="1" t="s">
        <v>11</v>
      </c>
      <c r="O2662" s="7">
        <v>2894.8</v>
      </c>
      <c r="P2662" s="7">
        <v>0</v>
      </c>
      <c r="Q2662" s="7">
        <f t="shared" si="114"/>
        <v>2894.8</v>
      </c>
      <c r="R2662" s="6" t="s">
        <v>47</v>
      </c>
      <c r="S2662" s="5" t="s">
        <v>25</v>
      </c>
      <c r="T2662" s="5" t="s">
        <v>797</v>
      </c>
      <c r="U2662" s="5" t="s">
        <v>87</v>
      </c>
      <c r="V2662" s="1" t="s">
        <v>65</v>
      </c>
      <c r="W2662" s="1" t="s">
        <v>6853</v>
      </c>
      <c r="X2662" s="1" t="s">
        <v>2175</v>
      </c>
      <c r="Y2662" s="1" t="s">
        <v>2176</v>
      </c>
      <c r="Z2662" s="4">
        <v>42303</v>
      </c>
      <c r="AA2662" s="1" t="s">
        <v>45</v>
      </c>
      <c r="AB2662" s="1" t="s">
        <v>6854</v>
      </c>
      <c r="AC2662" s="1" t="s">
        <v>6855</v>
      </c>
      <c r="AD2662" s="8"/>
    </row>
    <row r="2663" spans="2:30" outlineLevel="5">
      <c r="B2663" s="3"/>
      <c r="C2663" s="1"/>
      <c r="D2663" s="1"/>
      <c r="E2663" s="1"/>
      <c r="F2663" s="1"/>
      <c r="G2663" s="1" t="s">
        <v>1553</v>
      </c>
      <c r="H2663" s="277">
        <v>42305</v>
      </c>
      <c r="I2663" s="1" t="s">
        <v>6856</v>
      </c>
      <c r="J2663" s="2" t="s">
        <v>88</v>
      </c>
      <c r="K2663" s="1" t="s">
        <v>36</v>
      </c>
      <c r="L2663" s="1" t="s">
        <v>20</v>
      </c>
      <c r="M2663" s="1" t="s">
        <v>21</v>
      </c>
      <c r="N2663" s="1" t="s">
        <v>11</v>
      </c>
      <c r="O2663" s="7">
        <v>72155</v>
      </c>
      <c r="P2663" s="7">
        <v>0</v>
      </c>
      <c r="Q2663" s="7">
        <f t="shared" si="114"/>
        <v>72155</v>
      </c>
      <c r="R2663" s="6" t="s">
        <v>47</v>
      </c>
      <c r="S2663" s="5" t="s">
        <v>25</v>
      </c>
      <c r="T2663" s="5" t="s">
        <v>797</v>
      </c>
      <c r="U2663" s="5" t="s">
        <v>87</v>
      </c>
      <c r="V2663" s="1" t="s">
        <v>65</v>
      </c>
      <c r="W2663" s="1" t="s">
        <v>6857</v>
      </c>
      <c r="X2663" s="1" t="s">
        <v>3750</v>
      </c>
      <c r="Y2663" s="1" t="s">
        <v>3751</v>
      </c>
      <c r="Z2663" s="4">
        <v>42305</v>
      </c>
      <c r="AA2663" s="1" t="s">
        <v>45</v>
      </c>
      <c r="AB2663" s="1" t="s">
        <v>6858</v>
      </c>
      <c r="AC2663" s="1" t="s">
        <v>6859</v>
      </c>
      <c r="AD2663" s="8"/>
    </row>
    <row r="2664" spans="2:30" outlineLevel="5">
      <c r="B2664" s="3"/>
      <c r="C2664" s="1"/>
      <c r="D2664" s="1"/>
      <c r="E2664" s="1"/>
      <c r="F2664" s="1"/>
      <c r="G2664" s="1" t="s">
        <v>1553</v>
      </c>
      <c r="H2664" s="277">
        <v>42291</v>
      </c>
      <c r="I2664" s="1" t="s">
        <v>6860</v>
      </c>
      <c r="J2664" s="2" t="s">
        <v>88</v>
      </c>
      <c r="K2664" s="1" t="s">
        <v>36</v>
      </c>
      <c r="L2664" s="1" t="s">
        <v>20</v>
      </c>
      <c r="M2664" s="1" t="s">
        <v>21</v>
      </c>
      <c r="N2664" s="1" t="s">
        <v>11</v>
      </c>
      <c r="O2664" s="7">
        <v>500</v>
      </c>
      <c r="P2664" s="7">
        <v>0</v>
      </c>
      <c r="Q2664" s="7">
        <f t="shared" si="114"/>
        <v>500</v>
      </c>
      <c r="R2664" s="6" t="s">
        <v>47</v>
      </c>
      <c r="S2664" s="5" t="s">
        <v>25</v>
      </c>
      <c r="T2664" s="5" t="s">
        <v>798</v>
      </c>
      <c r="U2664" s="5" t="s">
        <v>1391</v>
      </c>
      <c r="V2664" s="1" t="s">
        <v>65</v>
      </c>
      <c r="W2664" s="1" t="s">
        <v>6861</v>
      </c>
      <c r="X2664" s="1" t="s">
        <v>2175</v>
      </c>
      <c r="Y2664" s="1" t="s">
        <v>2176</v>
      </c>
      <c r="Z2664" s="4">
        <v>42291</v>
      </c>
      <c r="AA2664" s="1" t="s">
        <v>45</v>
      </c>
      <c r="AB2664" s="1" t="s">
        <v>6862</v>
      </c>
      <c r="AC2664" s="1" t="s">
        <v>6863</v>
      </c>
      <c r="AD2664" s="8"/>
    </row>
    <row r="2665" spans="2:30" outlineLevel="5">
      <c r="B2665" s="3"/>
      <c r="C2665" s="1"/>
      <c r="D2665" s="1"/>
      <c r="E2665" s="1"/>
      <c r="F2665" s="1"/>
      <c r="G2665" s="1" t="s">
        <v>1553</v>
      </c>
      <c r="H2665" s="277">
        <v>42306</v>
      </c>
      <c r="I2665" s="1" t="s">
        <v>6864</v>
      </c>
      <c r="J2665" s="2" t="s">
        <v>88</v>
      </c>
      <c r="K2665" s="1" t="s">
        <v>36</v>
      </c>
      <c r="L2665" s="1" t="s">
        <v>20</v>
      </c>
      <c r="M2665" s="1" t="s">
        <v>21</v>
      </c>
      <c r="N2665" s="1" t="s">
        <v>11</v>
      </c>
      <c r="O2665" s="7">
        <v>36687.5</v>
      </c>
      <c r="P2665" s="7">
        <v>0</v>
      </c>
      <c r="Q2665" s="7">
        <f t="shared" si="114"/>
        <v>36687.5</v>
      </c>
      <c r="R2665" s="6" t="s">
        <v>47</v>
      </c>
      <c r="S2665" s="5" t="s">
        <v>25</v>
      </c>
      <c r="T2665" s="5" t="s">
        <v>798</v>
      </c>
      <c r="U2665" s="5" t="s">
        <v>1391</v>
      </c>
      <c r="V2665" s="1" t="s">
        <v>65</v>
      </c>
      <c r="W2665" s="1" t="s">
        <v>6865</v>
      </c>
      <c r="X2665" s="1" t="s">
        <v>4004</v>
      </c>
      <c r="Y2665" s="1" t="s">
        <v>4005</v>
      </c>
      <c r="Z2665" s="4">
        <v>42306</v>
      </c>
      <c r="AA2665" s="1" t="s">
        <v>45</v>
      </c>
      <c r="AB2665" s="1" t="s">
        <v>6866</v>
      </c>
      <c r="AC2665" s="1" t="s">
        <v>6867</v>
      </c>
      <c r="AD2665" s="8"/>
    </row>
    <row r="2666" spans="2:30" outlineLevel="5">
      <c r="B2666" s="3"/>
      <c r="C2666" s="1"/>
      <c r="D2666" s="1"/>
      <c r="E2666" s="1"/>
      <c r="F2666" s="1"/>
      <c r="G2666" s="1" t="s">
        <v>1553</v>
      </c>
      <c r="H2666" s="277">
        <v>42299</v>
      </c>
      <c r="I2666" s="1" t="s">
        <v>6868</v>
      </c>
      <c r="J2666" s="2" t="s">
        <v>88</v>
      </c>
      <c r="K2666" s="1" t="s">
        <v>36</v>
      </c>
      <c r="L2666" s="1" t="s">
        <v>20</v>
      </c>
      <c r="M2666" s="1" t="s">
        <v>21</v>
      </c>
      <c r="N2666" s="1" t="s">
        <v>11</v>
      </c>
      <c r="O2666" s="7">
        <v>1400</v>
      </c>
      <c r="P2666" s="7">
        <v>0</v>
      </c>
      <c r="Q2666" s="7">
        <f t="shared" si="114"/>
        <v>1400</v>
      </c>
      <c r="R2666" s="6" t="s">
        <v>47</v>
      </c>
      <c r="S2666" s="5" t="s">
        <v>25</v>
      </c>
      <c r="T2666" s="5" t="s">
        <v>798</v>
      </c>
      <c r="U2666" s="5" t="s">
        <v>1391</v>
      </c>
      <c r="V2666" s="1" t="s">
        <v>65</v>
      </c>
      <c r="W2666" s="1" t="s">
        <v>6869</v>
      </c>
      <c r="X2666" s="1" t="s">
        <v>5303</v>
      </c>
      <c r="Y2666" s="1" t="s">
        <v>5304</v>
      </c>
      <c r="Z2666" s="4">
        <v>42299</v>
      </c>
      <c r="AA2666" s="1" t="s">
        <v>45</v>
      </c>
      <c r="AB2666" s="1" t="s">
        <v>6870</v>
      </c>
      <c r="AC2666" s="1" t="s">
        <v>6871</v>
      </c>
      <c r="AD2666" s="8"/>
    </row>
    <row r="2667" spans="2:30" outlineLevel="5">
      <c r="B2667" s="3"/>
      <c r="C2667" s="1"/>
      <c r="D2667" s="1"/>
      <c r="E2667" s="1"/>
      <c r="F2667" s="1"/>
      <c r="G2667" s="1" t="s">
        <v>1553</v>
      </c>
      <c r="H2667" s="277">
        <v>42305</v>
      </c>
      <c r="I2667" s="1" t="s">
        <v>6872</v>
      </c>
      <c r="J2667" s="2" t="s">
        <v>88</v>
      </c>
      <c r="K2667" s="1" t="s">
        <v>36</v>
      </c>
      <c r="L2667" s="1" t="s">
        <v>20</v>
      </c>
      <c r="M2667" s="1" t="s">
        <v>21</v>
      </c>
      <c r="N2667" s="1" t="s">
        <v>11</v>
      </c>
      <c r="O2667" s="7">
        <v>10774</v>
      </c>
      <c r="P2667" s="7">
        <v>0</v>
      </c>
      <c r="Q2667" s="7">
        <f t="shared" si="114"/>
        <v>10774</v>
      </c>
      <c r="R2667" s="6" t="s">
        <v>47</v>
      </c>
      <c r="S2667" s="5" t="s">
        <v>25</v>
      </c>
      <c r="T2667" s="5" t="s">
        <v>798</v>
      </c>
      <c r="U2667" s="5" t="s">
        <v>1391</v>
      </c>
      <c r="V2667" s="1" t="s">
        <v>65</v>
      </c>
      <c r="W2667" s="1" t="s">
        <v>6873</v>
      </c>
      <c r="X2667" s="1" t="s">
        <v>2175</v>
      </c>
      <c r="Y2667" s="1" t="s">
        <v>2176</v>
      </c>
      <c r="Z2667" s="4">
        <v>42305</v>
      </c>
      <c r="AA2667" s="1" t="s">
        <v>45</v>
      </c>
      <c r="AB2667" s="1" t="s">
        <v>6874</v>
      </c>
      <c r="AC2667" s="1" t="s">
        <v>6875</v>
      </c>
      <c r="AD2667" s="8"/>
    </row>
    <row r="2668" spans="2:30" outlineLevel="5">
      <c r="B2668" s="3"/>
      <c r="C2668" s="1"/>
      <c r="D2668" s="1"/>
      <c r="E2668" s="1"/>
      <c r="F2668" s="1"/>
      <c r="G2668" s="1" t="s">
        <v>1553</v>
      </c>
      <c r="H2668" s="277">
        <v>42299</v>
      </c>
      <c r="I2668" s="1" t="s">
        <v>6876</v>
      </c>
      <c r="J2668" s="2" t="s">
        <v>88</v>
      </c>
      <c r="K2668" s="1" t="s">
        <v>36</v>
      </c>
      <c r="L2668" s="1" t="s">
        <v>20</v>
      </c>
      <c r="M2668" s="1" t="s">
        <v>21</v>
      </c>
      <c r="N2668" s="1" t="s">
        <v>11</v>
      </c>
      <c r="O2668" s="7">
        <v>6800</v>
      </c>
      <c r="P2668" s="7">
        <v>0</v>
      </c>
      <c r="Q2668" s="7">
        <f t="shared" si="114"/>
        <v>6800</v>
      </c>
      <c r="R2668" s="6" t="s">
        <v>47</v>
      </c>
      <c r="S2668" s="5" t="s">
        <v>25</v>
      </c>
      <c r="T2668" s="5" t="s">
        <v>798</v>
      </c>
      <c r="U2668" s="5" t="s">
        <v>1391</v>
      </c>
      <c r="V2668" s="1" t="s">
        <v>65</v>
      </c>
      <c r="W2668" s="1" t="s">
        <v>6877</v>
      </c>
      <c r="X2668" s="1" t="s">
        <v>3415</v>
      </c>
      <c r="Y2668" s="1" t="s">
        <v>3416</v>
      </c>
      <c r="Z2668" s="4">
        <v>42299</v>
      </c>
      <c r="AA2668" s="1" t="s">
        <v>2257</v>
      </c>
      <c r="AB2668" s="1" t="s">
        <v>6878</v>
      </c>
      <c r="AC2668" s="1" t="s">
        <v>6879</v>
      </c>
      <c r="AD2668" s="8"/>
    </row>
    <row r="2669" spans="2:30" outlineLevel="5">
      <c r="B2669" s="3"/>
      <c r="C2669" s="1"/>
      <c r="D2669" s="1"/>
      <c r="E2669" s="1"/>
      <c r="F2669" s="1"/>
      <c r="G2669" s="1" t="s">
        <v>1553</v>
      </c>
      <c r="H2669" s="277">
        <v>42297</v>
      </c>
      <c r="I2669" s="1" t="s">
        <v>6880</v>
      </c>
      <c r="J2669" s="2" t="s">
        <v>88</v>
      </c>
      <c r="K2669" s="1" t="s">
        <v>36</v>
      </c>
      <c r="L2669" s="1" t="s">
        <v>20</v>
      </c>
      <c r="M2669" s="1" t="s">
        <v>21</v>
      </c>
      <c r="N2669" s="1" t="s">
        <v>11</v>
      </c>
      <c r="O2669" s="7">
        <v>8840</v>
      </c>
      <c r="P2669" s="7">
        <v>0</v>
      </c>
      <c r="Q2669" s="7">
        <f t="shared" si="114"/>
        <v>8840</v>
      </c>
      <c r="R2669" s="6" t="s">
        <v>47</v>
      </c>
      <c r="S2669" s="5" t="s">
        <v>25</v>
      </c>
      <c r="T2669" s="5" t="s">
        <v>798</v>
      </c>
      <c r="U2669" s="5" t="s">
        <v>1391</v>
      </c>
      <c r="V2669" s="1" t="s">
        <v>65</v>
      </c>
      <c r="W2669" s="1" t="s">
        <v>6881</v>
      </c>
      <c r="X2669" s="1" t="s">
        <v>2313</v>
      </c>
      <c r="Y2669" s="1" t="s">
        <v>2314</v>
      </c>
      <c r="Z2669" s="4">
        <v>42297</v>
      </c>
      <c r="AA2669" s="1" t="s">
        <v>45</v>
      </c>
      <c r="AB2669" s="1" t="s">
        <v>6882</v>
      </c>
      <c r="AC2669" s="1" t="s">
        <v>6883</v>
      </c>
      <c r="AD2669" s="8"/>
    </row>
    <row r="2670" spans="2:30" outlineLevel="5">
      <c r="B2670" s="3"/>
      <c r="C2670" s="1"/>
      <c r="D2670" s="1"/>
      <c r="E2670" s="1"/>
      <c r="F2670" s="1"/>
      <c r="G2670" s="1" t="s">
        <v>1553</v>
      </c>
      <c r="H2670" s="277">
        <v>42299</v>
      </c>
      <c r="I2670" s="1" t="s">
        <v>6884</v>
      </c>
      <c r="J2670" s="2" t="s">
        <v>88</v>
      </c>
      <c r="K2670" s="1" t="s">
        <v>36</v>
      </c>
      <c r="L2670" s="1" t="s">
        <v>20</v>
      </c>
      <c r="M2670" s="1" t="s">
        <v>21</v>
      </c>
      <c r="N2670" s="1" t="s">
        <v>11</v>
      </c>
      <c r="O2670" s="7">
        <v>2040.5</v>
      </c>
      <c r="P2670" s="7">
        <v>0</v>
      </c>
      <c r="Q2670" s="7">
        <f t="shared" si="114"/>
        <v>2040.5</v>
      </c>
      <c r="R2670" s="6" t="s">
        <v>47</v>
      </c>
      <c r="S2670" s="5" t="s">
        <v>32</v>
      </c>
      <c r="T2670" s="5" t="s">
        <v>3845</v>
      </c>
      <c r="U2670" s="5" t="s">
        <v>3846</v>
      </c>
      <c r="V2670" s="1" t="s">
        <v>65</v>
      </c>
      <c r="W2670" s="1" t="s">
        <v>6885</v>
      </c>
      <c r="X2670" s="1" t="s">
        <v>6886</v>
      </c>
      <c r="Y2670" s="1" t="s">
        <v>6887</v>
      </c>
      <c r="Z2670" s="4">
        <v>42299</v>
      </c>
      <c r="AA2670" s="1" t="s">
        <v>45</v>
      </c>
      <c r="AB2670" s="1" t="s">
        <v>6888</v>
      </c>
      <c r="AC2670" s="1" t="s">
        <v>6889</v>
      </c>
      <c r="AD2670" s="8"/>
    </row>
    <row r="2671" spans="2:30" outlineLevel="5">
      <c r="B2671" s="3"/>
      <c r="C2671" s="1"/>
      <c r="D2671" s="1"/>
      <c r="E2671" s="1"/>
      <c r="F2671" s="1"/>
      <c r="G2671" s="1" t="s">
        <v>1553</v>
      </c>
      <c r="H2671" s="277">
        <v>42306</v>
      </c>
      <c r="I2671" s="1" t="s">
        <v>6890</v>
      </c>
      <c r="J2671" s="2" t="s">
        <v>88</v>
      </c>
      <c r="K2671" s="1" t="s">
        <v>36</v>
      </c>
      <c r="L2671" s="1" t="s">
        <v>20</v>
      </c>
      <c r="M2671" s="1" t="s">
        <v>21</v>
      </c>
      <c r="N2671" s="1" t="s">
        <v>11</v>
      </c>
      <c r="O2671" s="7">
        <v>10800</v>
      </c>
      <c r="P2671" s="7">
        <v>0</v>
      </c>
      <c r="Q2671" s="7">
        <f t="shared" si="114"/>
        <v>10800</v>
      </c>
      <c r="R2671" s="6" t="s">
        <v>47</v>
      </c>
      <c r="S2671" s="5" t="s">
        <v>25</v>
      </c>
      <c r="T2671" s="5" t="s">
        <v>798</v>
      </c>
      <c r="U2671" s="5" t="s">
        <v>1391</v>
      </c>
      <c r="V2671" s="1" t="s">
        <v>65</v>
      </c>
      <c r="W2671" s="1" t="s">
        <v>6891</v>
      </c>
      <c r="X2671" s="1" t="s">
        <v>2319</v>
      </c>
      <c r="Y2671" s="1" t="s">
        <v>2320</v>
      </c>
      <c r="Z2671" s="4">
        <v>42306</v>
      </c>
      <c r="AA2671" s="1" t="s">
        <v>2257</v>
      </c>
      <c r="AB2671" s="1" t="s">
        <v>6892</v>
      </c>
      <c r="AC2671" s="1" t="s">
        <v>6893</v>
      </c>
      <c r="AD2671" s="8"/>
    </row>
    <row r="2672" spans="2:30" outlineLevel="5">
      <c r="B2672" s="3"/>
      <c r="C2672" s="1"/>
      <c r="D2672" s="1"/>
      <c r="E2672" s="1"/>
      <c r="F2672" s="1"/>
      <c r="G2672" s="1" t="s">
        <v>1553</v>
      </c>
      <c r="H2672" s="277">
        <v>42308</v>
      </c>
      <c r="I2672" s="1" t="s">
        <v>6894</v>
      </c>
      <c r="J2672" s="2" t="s">
        <v>88</v>
      </c>
      <c r="K2672" s="1" t="s">
        <v>36</v>
      </c>
      <c r="L2672" s="1" t="s">
        <v>20</v>
      </c>
      <c r="M2672" s="1" t="s">
        <v>21</v>
      </c>
      <c r="N2672" s="1" t="s">
        <v>11</v>
      </c>
      <c r="O2672" s="7">
        <v>47963.79</v>
      </c>
      <c r="P2672" s="7">
        <v>0</v>
      </c>
      <c r="Q2672" s="7">
        <f t="shared" si="114"/>
        <v>47963.79</v>
      </c>
      <c r="R2672" s="6" t="s">
        <v>47</v>
      </c>
      <c r="S2672" s="5" t="s">
        <v>25</v>
      </c>
      <c r="T2672" s="5" t="s">
        <v>797</v>
      </c>
      <c r="U2672" s="5" t="s">
        <v>87</v>
      </c>
      <c r="V2672" s="1" t="s">
        <v>65</v>
      </c>
      <c r="W2672" s="1" t="s">
        <v>6895</v>
      </c>
      <c r="X2672" s="1" t="s">
        <v>4010</v>
      </c>
      <c r="Y2672" s="1" t="s">
        <v>4011</v>
      </c>
      <c r="Z2672" s="4">
        <v>42308</v>
      </c>
      <c r="AA2672" s="1" t="s">
        <v>45</v>
      </c>
      <c r="AB2672" s="1" t="s">
        <v>6896</v>
      </c>
      <c r="AC2672" s="1" t="s">
        <v>6897</v>
      </c>
      <c r="AD2672" s="8"/>
    </row>
    <row r="2673" spans="2:30" outlineLevel="5">
      <c r="B2673" s="3"/>
      <c r="C2673" s="1"/>
      <c r="D2673" s="1"/>
      <c r="E2673" s="1"/>
      <c r="F2673" s="1"/>
      <c r="G2673" s="1" t="s">
        <v>1553</v>
      </c>
      <c r="H2673" s="277">
        <v>42299</v>
      </c>
      <c r="I2673" s="1" t="s">
        <v>6898</v>
      </c>
      <c r="J2673" s="2" t="s">
        <v>88</v>
      </c>
      <c r="K2673" s="1" t="s">
        <v>36</v>
      </c>
      <c r="L2673" s="1" t="s">
        <v>20</v>
      </c>
      <c r="M2673" s="1" t="s">
        <v>21</v>
      </c>
      <c r="N2673" s="1" t="s">
        <v>11</v>
      </c>
      <c r="O2673" s="7">
        <v>24699</v>
      </c>
      <c r="P2673" s="7">
        <v>0</v>
      </c>
      <c r="Q2673" s="7">
        <f t="shared" si="114"/>
        <v>24699</v>
      </c>
      <c r="R2673" s="6" t="s">
        <v>47</v>
      </c>
      <c r="S2673" s="5" t="s">
        <v>25</v>
      </c>
      <c r="T2673" s="5" t="s">
        <v>798</v>
      </c>
      <c r="U2673" s="5" t="s">
        <v>1391</v>
      </c>
      <c r="V2673" s="1" t="s">
        <v>65</v>
      </c>
      <c r="W2673" s="1" t="s">
        <v>6899</v>
      </c>
      <c r="X2673" s="1" t="s">
        <v>6900</v>
      </c>
      <c r="Y2673" s="1" t="s">
        <v>6901</v>
      </c>
      <c r="Z2673" s="4">
        <v>42299</v>
      </c>
      <c r="AA2673" s="1" t="s">
        <v>45</v>
      </c>
      <c r="AB2673" s="1" t="s">
        <v>6902</v>
      </c>
      <c r="AC2673" s="1" t="s">
        <v>6903</v>
      </c>
      <c r="AD2673" s="8"/>
    </row>
    <row r="2674" spans="2:30" outlineLevel="5">
      <c r="B2674" s="3"/>
      <c r="C2674" s="1"/>
      <c r="D2674" s="1"/>
      <c r="E2674" s="1"/>
      <c r="F2674" s="1"/>
      <c r="G2674" s="1" t="s">
        <v>1553</v>
      </c>
      <c r="H2674" s="277">
        <v>42306</v>
      </c>
      <c r="I2674" s="1" t="s">
        <v>6904</v>
      </c>
      <c r="J2674" s="2" t="s">
        <v>88</v>
      </c>
      <c r="K2674" s="1" t="s">
        <v>36</v>
      </c>
      <c r="L2674" s="1" t="s">
        <v>20</v>
      </c>
      <c r="M2674" s="1" t="s">
        <v>21</v>
      </c>
      <c r="N2674" s="1" t="s">
        <v>11</v>
      </c>
      <c r="O2674" s="7">
        <v>1137</v>
      </c>
      <c r="P2674" s="7">
        <v>0</v>
      </c>
      <c r="Q2674" s="7">
        <f t="shared" si="114"/>
        <v>1137</v>
      </c>
      <c r="R2674" s="6" t="s">
        <v>47</v>
      </c>
      <c r="S2674" s="5" t="s">
        <v>25</v>
      </c>
      <c r="T2674" s="5" t="s">
        <v>798</v>
      </c>
      <c r="U2674" s="5" t="s">
        <v>1391</v>
      </c>
      <c r="V2674" s="1" t="s">
        <v>65</v>
      </c>
      <c r="W2674" s="1" t="s">
        <v>6905</v>
      </c>
      <c r="X2674" s="1" t="s">
        <v>5303</v>
      </c>
      <c r="Y2674" s="1" t="s">
        <v>5304</v>
      </c>
      <c r="Z2674" s="4">
        <v>42306</v>
      </c>
      <c r="AA2674" s="1" t="s">
        <v>45</v>
      </c>
      <c r="AB2674" s="1" t="s">
        <v>6906</v>
      </c>
      <c r="AC2674" s="1" t="s">
        <v>6907</v>
      </c>
      <c r="AD2674" s="8"/>
    </row>
    <row r="2675" spans="2:30" outlineLevel="5">
      <c r="B2675" s="3"/>
      <c r="C2675" s="1"/>
      <c r="D2675" s="1"/>
      <c r="E2675" s="1"/>
      <c r="F2675" s="1"/>
      <c r="G2675" s="1" t="s">
        <v>1553</v>
      </c>
      <c r="H2675" s="277">
        <v>42308</v>
      </c>
      <c r="I2675" s="1" t="s">
        <v>6908</v>
      </c>
      <c r="J2675" s="2" t="s">
        <v>88</v>
      </c>
      <c r="K2675" s="1" t="s">
        <v>36</v>
      </c>
      <c r="L2675" s="1" t="s">
        <v>20</v>
      </c>
      <c r="M2675" s="1" t="s">
        <v>21</v>
      </c>
      <c r="N2675" s="1" t="s">
        <v>11</v>
      </c>
      <c r="O2675" s="7">
        <v>9450</v>
      </c>
      <c r="P2675" s="7">
        <v>0</v>
      </c>
      <c r="Q2675" s="7">
        <f t="shared" si="114"/>
        <v>9450</v>
      </c>
      <c r="R2675" s="6" t="s">
        <v>47</v>
      </c>
      <c r="S2675" s="5" t="s">
        <v>25</v>
      </c>
      <c r="T2675" s="5" t="s">
        <v>797</v>
      </c>
      <c r="U2675" s="5" t="s">
        <v>87</v>
      </c>
      <c r="V2675" s="1" t="s">
        <v>65</v>
      </c>
      <c r="W2675" s="1" t="s">
        <v>6909</v>
      </c>
      <c r="X2675" s="1" t="s">
        <v>6910</v>
      </c>
      <c r="Y2675" s="1" t="s">
        <v>6911</v>
      </c>
      <c r="Z2675" s="4">
        <v>42308</v>
      </c>
      <c r="AA2675" s="1" t="s">
        <v>45</v>
      </c>
      <c r="AB2675" s="1" t="s">
        <v>6912</v>
      </c>
      <c r="AC2675" s="1" t="s">
        <v>6913</v>
      </c>
      <c r="AD2675" s="8"/>
    </row>
    <row r="2676" spans="2:30" outlineLevel="5">
      <c r="B2676" s="3"/>
      <c r="C2676" s="1"/>
      <c r="D2676" s="1"/>
      <c r="E2676" s="1"/>
      <c r="F2676" s="1"/>
      <c r="G2676" s="1" t="s">
        <v>1553</v>
      </c>
      <c r="H2676" s="277">
        <v>42305</v>
      </c>
      <c r="I2676" s="1" t="s">
        <v>6914</v>
      </c>
      <c r="J2676" s="2" t="s">
        <v>88</v>
      </c>
      <c r="K2676" s="1" t="s">
        <v>36</v>
      </c>
      <c r="L2676" s="1" t="s">
        <v>20</v>
      </c>
      <c r="M2676" s="1" t="s">
        <v>21</v>
      </c>
      <c r="N2676" s="1" t="s">
        <v>11</v>
      </c>
      <c r="O2676" s="7">
        <v>8495</v>
      </c>
      <c r="P2676" s="7">
        <v>0</v>
      </c>
      <c r="Q2676" s="7">
        <f t="shared" si="114"/>
        <v>8495</v>
      </c>
      <c r="R2676" s="6" t="s">
        <v>47</v>
      </c>
      <c r="S2676" s="5" t="s">
        <v>25</v>
      </c>
      <c r="T2676" s="5" t="s">
        <v>797</v>
      </c>
      <c r="U2676" s="5" t="s">
        <v>87</v>
      </c>
      <c r="V2676" s="1" t="s">
        <v>65</v>
      </c>
      <c r="W2676" s="1" t="s">
        <v>6915</v>
      </c>
      <c r="X2676" s="1" t="s">
        <v>2175</v>
      </c>
      <c r="Y2676" s="1" t="s">
        <v>2176</v>
      </c>
      <c r="Z2676" s="4">
        <v>42305</v>
      </c>
      <c r="AA2676" s="1" t="s">
        <v>45</v>
      </c>
      <c r="AB2676" s="1" t="s">
        <v>6916</v>
      </c>
      <c r="AC2676" s="1" t="s">
        <v>6917</v>
      </c>
      <c r="AD2676" s="8"/>
    </row>
    <row r="2677" spans="2:30" outlineLevel="5">
      <c r="B2677" s="3"/>
      <c r="C2677" s="1"/>
      <c r="D2677" s="1"/>
      <c r="E2677" s="1"/>
      <c r="F2677" s="1"/>
      <c r="G2677" s="1" t="s">
        <v>1553</v>
      </c>
      <c r="H2677" s="277">
        <v>42306</v>
      </c>
      <c r="I2677" s="1" t="s">
        <v>6918</v>
      </c>
      <c r="J2677" s="2" t="s">
        <v>88</v>
      </c>
      <c r="K2677" s="1" t="s">
        <v>36</v>
      </c>
      <c r="L2677" s="1" t="s">
        <v>20</v>
      </c>
      <c r="M2677" s="1" t="s">
        <v>21</v>
      </c>
      <c r="N2677" s="1" t="s">
        <v>11</v>
      </c>
      <c r="O2677" s="7">
        <v>840</v>
      </c>
      <c r="P2677" s="7">
        <v>0</v>
      </c>
      <c r="Q2677" s="7">
        <f t="shared" si="114"/>
        <v>840</v>
      </c>
      <c r="R2677" s="6" t="s">
        <v>47</v>
      </c>
      <c r="S2677" s="5" t="s">
        <v>25</v>
      </c>
      <c r="T2677" s="5" t="s">
        <v>798</v>
      </c>
      <c r="U2677" s="5" t="s">
        <v>1391</v>
      </c>
      <c r="V2677" s="1" t="s">
        <v>65</v>
      </c>
      <c r="W2677" s="1" t="s">
        <v>6919</v>
      </c>
      <c r="X2677" s="1" t="s">
        <v>3264</v>
      </c>
      <c r="Y2677" s="1" t="s">
        <v>3265</v>
      </c>
      <c r="Z2677" s="4">
        <v>42306</v>
      </c>
      <c r="AA2677" s="1" t="s">
        <v>45</v>
      </c>
      <c r="AB2677" s="1" t="s">
        <v>6920</v>
      </c>
      <c r="AC2677" s="1" t="s">
        <v>6921</v>
      </c>
      <c r="AD2677" s="8"/>
    </row>
    <row r="2678" spans="2:30" outlineLevel="5">
      <c r="B2678" s="3"/>
      <c r="C2678" s="1"/>
      <c r="D2678" s="1"/>
      <c r="E2678" s="1"/>
      <c r="F2678" s="1"/>
      <c r="G2678" s="1" t="s">
        <v>1553</v>
      </c>
      <c r="H2678" s="277">
        <v>42308</v>
      </c>
      <c r="I2678" s="1" t="s">
        <v>6922</v>
      </c>
      <c r="J2678" s="2" t="s">
        <v>88</v>
      </c>
      <c r="K2678" s="1" t="s">
        <v>36</v>
      </c>
      <c r="L2678" s="1" t="s">
        <v>20</v>
      </c>
      <c r="M2678" s="1" t="s">
        <v>21</v>
      </c>
      <c r="N2678" s="1" t="s">
        <v>11</v>
      </c>
      <c r="O2678" s="7">
        <v>11200</v>
      </c>
      <c r="P2678" s="7">
        <v>0</v>
      </c>
      <c r="Q2678" s="7">
        <f t="shared" si="114"/>
        <v>11200</v>
      </c>
      <c r="R2678" s="6" t="s">
        <v>47</v>
      </c>
      <c r="S2678" s="5" t="s">
        <v>6923</v>
      </c>
      <c r="T2678" s="5" t="s">
        <v>6718</v>
      </c>
      <c r="U2678" s="5" t="s">
        <v>6719</v>
      </c>
      <c r="V2678" s="1" t="s">
        <v>65</v>
      </c>
      <c r="W2678" s="1" t="s">
        <v>6924</v>
      </c>
      <c r="X2678" s="1" t="s">
        <v>4720</v>
      </c>
      <c r="Y2678" s="1" t="s">
        <v>4721</v>
      </c>
      <c r="Z2678" s="4">
        <v>42308</v>
      </c>
      <c r="AA2678" s="1" t="s">
        <v>2257</v>
      </c>
      <c r="AB2678" s="1" t="s">
        <v>6925</v>
      </c>
      <c r="AC2678" s="1"/>
      <c r="AD2678" s="8"/>
    </row>
    <row r="2679" spans="2:30" outlineLevel="5">
      <c r="B2679" s="3"/>
      <c r="C2679" s="1"/>
      <c r="D2679" s="1"/>
      <c r="E2679" s="1"/>
      <c r="F2679" s="1"/>
      <c r="G2679" s="1" t="s">
        <v>1553</v>
      </c>
      <c r="H2679" s="277">
        <v>42308</v>
      </c>
      <c r="I2679" s="1" t="s">
        <v>6926</v>
      </c>
      <c r="J2679" s="2" t="s">
        <v>88</v>
      </c>
      <c r="K2679" s="1" t="s">
        <v>36</v>
      </c>
      <c r="L2679" s="1" t="s">
        <v>20</v>
      </c>
      <c r="M2679" s="1" t="s">
        <v>21</v>
      </c>
      <c r="N2679" s="1" t="s">
        <v>11</v>
      </c>
      <c r="O2679" s="7">
        <v>8800</v>
      </c>
      <c r="P2679" s="7">
        <v>0</v>
      </c>
      <c r="Q2679" s="7">
        <f t="shared" si="114"/>
        <v>8800</v>
      </c>
      <c r="R2679" s="6" t="s">
        <v>47</v>
      </c>
      <c r="S2679" s="5" t="s">
        <v>6923</v>
      </c>
      <c r="T2679" s="5" t="s">
        <v>6718</v>
      </c>
      <c r="U2679" s="5" t="s">
        <v>6719</v>
      </c>
      <c r="V2679" s="1" t="s">
        <v>65</v>
      </c>
      <c r="W2679" s="1" t="s">
        <v>6927</v>
      </c>
      <c r="X2679" s="1" t="s">
        <v>2319</v>
      </c>
      <c r="Y2679" s="1" t="s">
        <v>2320</v>
      </c>
      <c r="Z2679" s="4">
        <v>42308</v>
      </c>
      <c r="AA2679" s="1" t="s">
        <v>2257</v>
      </c>
      <c r="AB2679" s="1" t="s">
        <v>6928</v>
      </c>
      <c r="AC2679" s="1"/>
      <c r="AD2679" s="8"/>
    </row>
    <row r="2680" spans="2:30" outlineLevel="5">
      <c r="B2680" s="3"/>
      <c r="C2680" s="1"/>
      <c r="D2680" s="1"/>
      <c r="E2680" s="1"/>
      <c r="F2680" s="1"/>
      <c r="G2680" s="1" t="s">
        <v>1553</v>
      </c>
      <c r="H2680" s="277">
        <v>42308</v>
      </c>
      <c r="I2680" s="1" t="s">
        <v>6926</v>
      </c>
      <c r="J2680" s="2" t="s">
        <v>88</v>
      </c>
      <c r="K2680" s="1" t="s">
        <v>36</v>
      </c>
      <c r="L2680" s="1" t="s">
        <v>20</v>
      </c>
      <c r="M2680" s="1" t="s">
        <v>20</v>
      </c>
      <c r="N2680" s="1" t="s">
        <v>2393</v>
      </c>
      <c r="O2680" s="7">
        <v>0</v>
      </c>
      <c r="P2680" s="7">
        <v>8800</v>
      </c>
      <c r="Q2680" s="7">
        <f t="shared" si="114"/>
        <v>-8800</v>
      </c>
      <c r="R2680" s="6" t="s">
        <v>47</v>
      </c>
      <c r="S2680" s="5" t="s">
        <v>6923</v>
      </c>
      <c r="T2680" s="5" t="s">
        <v>6718</v>
      </c>
      <c r="U2680" s="5" t="s">
        <v>6719</v>
      </c>
      <c r="V2680" s="1" t="s">
        <v>65</v>
      </c>
      <c r="W2680" s="1" t="s">
        <v>6927</v>
      </c>
      <c r="X2680" s="1" t="s">
        <v>2319</v>
      </c>
      <c r="Y2680" s="1" t="s">
        <v>2320</v>
      </c>
      <c r="Z2680" s="4">
        <v>42308</v>
      </c>
      <c r="AA2680" s="1" t="s">
        <v>2397</v>
      </c>
      <c r="AB2680" s="1" t="s">
        <v>6928</v>
      </c>
      <c r="AC2680" s="1"/>
      <c r="AD2680" s="8"/>
    </row>
    <row r="2681" spans="2:30" outlineLevel="5">
      <c r="B2681" s="3"/>
      <c r="C2681" s="1"/>
      <c r="D2681" s="1"/>
      <c r="E2681" s="1"/>
      <c r="F2681" s="1"/>
      <c r="G2681" s="1" t="s">
        <v>1553</v>
      </c>
      <c r="H2681" s="277">
        <v>42308</v>
      </c>
      <c r="I2681" s="1" t="s">
        <v>6929</v>
      </c>
      <c r="J2681" s="2" t="s">
        <v>88</v>
      </c>
      <c r="K2681" s="1" t="s">
        <v>36</v>
      </c>
      <c r="L2681" s="1" t="s">
        <v>20</v>
      </c>
      <c r="M2681" s="1" t="s">
        <v>21</v>
      </c>
      <c r="N2681" s="1" t="s">
        <v>11</v>
      </c>
      <c r="O2681" s="7">
        <v>13870</v>
      </c>
      <c r="P2681" s="7">
        <v>0</v>
      </c>
      <c r="Q2681" s="7">
        <f t="shared" si="114"/>
        <v>13870</v>
      </c>
      <c r="R2681" s="6" t="s">
        <v>47</v>
      </c>
      <c r="S2681" s="5" t="s">
        <v>25</v>
      </c>
      <c r="T2681" s="5" t="s">
        <v>797</v>
      </c>
      <c r="U2681" s="5" t="s">
        <v>87</v>
      </c>
      <c r="V2681" s="1" t="s">
        <v>65</v>
      </c>
      <c r="W2681" s="1" t="s">
        <v>6930</v>
      </c>
      <c r="X2681" s="1" t="s">
        <v>6931</v>
      </c>
      <c r="Y2681" s="1" t="s">
        <v>6932</v>
      </c>
      <c r="Z2681" s="4">
        <v>42308</v>
      </c>
      <c r="AA2681" s="1" t="s">
        <v>45</v>
      </c>
      <c r="AB2681" s="1" t="s">
        <v>6933</v>
      </c>
      <c r="AC2681" s="1"/>
      <c r="AD2681" s="8"/>
    </row>
    <row r="2682" spans="2:30" outlineLevel="5">
      <c r="B2682" s="3"/>
      <c r="C2682" s="1"/>
      <c r="D2682" s="1"/>
      <c r="E2682" s="1"/>
      <c r="F2682" s="1"/>
      <c r="G2682" s="1" t="s">
        <v>1553</v>
      </c>
      <c r="H2682" s="277">
        <v>42308</v>
      </c>
      <c r="I2682" s="1" t="s">
        <v>6929</v>
      </c>
      <c r="J2682" s="2" t="s">
        <v>88</v>
      </c>
      <c r="K2682" s="1" t="s">
        <v>36</v>
      </c>
      <c r="L2682" s="1" t="s">
        <v>20</v>
      </c>
      <c r="M2682" s="1" t="s">
        <v>20</v>
      </c>
      <c r="N2682" s="1" t="s">
        <v>2393</v>
      </c>
      <c r="O2682" s="7">
        <v>0</v>
      </c>
      <c r="P2682" s="7">
        <v>13870</v>
      </c>
      <c r="Q2682" s="7">
        <f t="shared" si="114"/>
        <v>-13870</v>
      </c>
      <c r="R2682" s="6" t="s">
        <v>47</v>
      </c>
      <c r="S2682" s="5" t="s">
        <v>25</v>
      </c>
      <c r="T2682" s="5" t="s">
        <v>797</v>
      </c>
      <c r="U2682" s="5" t="s">
        <v>87</v>
      </c>
      <c r="V2682" s="1" t="s">
        <v>65</v>
      </c>
      <c r="W2682" s="1" t="s">
        <v>6930</v>
      </c>
      <c r="X2682" s="1" t="s">
        <v>6931</v>
      </c>
      <c r="Y2682" s="1" t="s">
        <v>6932</v>
      </c>
      <c r="Z2682" s="4">
        <v>42308</v>
      </c>
      <c r="AA2682" s="1" t="s">
        <v>2397</v>
      </c>
      <c r="AB2682" s="1" t="s">
        <v>6933</v>
      </c>
      <c r="AC2682" s="1"/>
      <c r="AD2682" s="8"/>
    </row>
    <row r="2683" spans="2:30" outlineLevel="5">
      <c r="B2683" s="3"/>
      <c r="C2683" s="1"/>
      <c r="D2683" s="1"/>
      <c r="E2683" s="1"/>
      <c r="F2683" s="1"/>
      <c r="G2683" s="1" t="s">
        <v>1553</v>
      </c>
      <c r="H2683" s="277">
        <v>42308</v>
      </c>
      <c r="I2683" s="1" t="s">
        <v>6934</v>
      </c>
      <c r="J2683" s="2" t="s">
        <v>88</v>
      </c>
      <c r="K2683" s="1" t="s">
        <v>36</v>
      </c>
      <c r="L2683" s="1" t="s">
        <v>20</v>
      </c>
      <c r="M2683" s="1" t="s">
        <v>21</v>
      </c>
      <c r="N2683" s="1" t="s">
        <v>11</v>
      </c>
      <c r="O2683" s="7">
        <v>10777</v>
      </c>
      <c r="P2683" s="7">
        <v>0</v>
      </c>
      <c r="Q2683" s="7">
        <f t="shared" si="114"/>
        <v>10777</v>
      </c>
      <c r="R2683" s="6" t="s">
        <v>47</v>
      </c>
      <c r="S2683" s="5" t="s">
        <v>25</v>
      </c>
      <c r="T2683" s="5" t="s">
        <v>798</v>
      </c>
      <c r="U2683" s="5" t="s">
        <v>1391</v>
      </c>
      <c r="V2683" s="1" t="s">
        <v>65</v>
      </c>
      <c r="W2683" s="1" t="s">
        <v>6935</v>
      </c>
      <c r="X2683" s="1" t="s">
        <v>6936</v>
      </c>
      <c r="Y2683" s="1" t="s">
        <v>6937</v>
      </c>
      <c r="Z2683" s="4">
        <v>42308</v>
      </c>
      <c r="AA2683" s="1" t="s">
        <v>45</v>
      </c>
      <c r="AB2683" s="1" t="s">
        <v>6938</v>
      </c>
      <c r="AC2683" s="1" t="s">
        <v>6939</v>
      </c>
      <c r="AD2683" s="8"/>
    </row>
    <row r="2684" spans="2:30" outlineLevel="5">
      <c r="B2684" s="3"/>
      <c r="C2684" s="1"/>
      <c r="D2684" s="1"/>
      <c r="E2684" s="1"/>
      <c r="F2684" s="1"/>
      <c r="G2684" s="1" t="s">
        <v>1553</v>
      </c>
      <c r="H2684" s="277">
        <v>42308</v>
      </c>
      <c r="I2684" s="1" t="s">
        <v>6940</v>
      </c>
      <c r="J2684" s="2" t="s">
        <v>88</v>
      </c>
      <c r="K2684" s="1" t="s">
        <v>36</v>
      </c>
      <c r="L2684" s="1" t="s">
        <v>20</v>
      </c>
      <c r="M2684" s="1" t="s">
        <v>21</v>
      </c>
      <c r="N2684" s="1" t="s">
        <v>11</v>
      </c>
      <c r="O2684" s="7">
        <v>102799.7</v>
      </c>
      <c r="P2684" s="7">
        <v>0</v>
      </c>
      <c r="Q2684" s="7">
        <f t="shared" si="114"/>
        <v>102799.7</v>
      </c>
      <c r="R2684" s="6" t="s">
        <v>47</v>
      </c>
      <c r="S2684" s="5" t="s">
        <v>25</v>
      </c>
      <c r="T2684" s="5" t="s">
        <v>797</v>
      </c>
      <c r="U2684" s="5" t="s">
        <v>87</v>
      </c>
      <c r="V2684" s="1" t="s">
        <v>65</v>
      </c>
      <c r="W2684" s="1" t="s">
        <v>6941</v>
      </c>
      <c r="X2684" s="1" t="s">
        <v>4742</v>
      </c>
      <c r="Y2684" s="1" t="s">
        <v>4743</v>
      </c>
      <c r="Z2684" s="4">
        <v>42308</v>
      </c>
      <c r="AA2684" s="1" t="s">
        <v>45</v>
      </c>
      <c r="AB2684" s="1" t="s">
        <v>6942</v>
      </c>
      <c r="AC2684" s="1" t="s">
        <v>6943</v>
      </c>
      <c r="AD2684" s="8"/>
    </row>
    <row r="2685" spans="2:30" ht="15" customHeight="1" outlineLevel="5">
      <c r="B2685" s="3"/>
      <c r="C2685" s="1"/>
      <c r="D2685" s="1"/>
      <c r="E2685" s="1"/>
      <c r="F2685" s="1"/>
      <c r="G2685" s="1" t="s">
        <v>1553</v>
      </c>
      <c r="H2685" s="277">
        <v>42307</v>
      </c>
      <c r="I2685" s="1" t="s">
        <v>4391</v>
      </c>
      <c r="J2685" s="2" t="s">
        <v>88</v>
      </c>
      <c r="K2685" s="1" t="s">
        <v>9</v>
      </c>
      <c r="L2685" s="1" t="s">
        <v>10</v>
      </c>
      <c r="M2685" s="1" t="s">
        <v>10</v>
      </c>
      <c r="N2685" s="1" t="s">
        <v>11</v>
      </c>
      <c r="O2685" s="7">
        <v>3955.3</v>
      </c>
      <c r="P2685" s="7"/>
      <c r="Q2685" s="7">
        <f t="shared" ref="Q2685:Q2688" si="115">O2685-P2685</f>
        <v>3955.3</v>
      </c>
      <c r="R2685" s="6" t="s">
        <v>1</v>
      </c>
      <c r="S2685" s="5" t="s">
        <v>4</v>
      </c>
      <c r="T2685" s="5"/>
      <c r="U2685" s="5" t="s">
        <v>1487</v>
      </c>
      <c r="V2685" s="1"/>
      <c r="W2685" s="1"/>
      <c r="X2685" s="1"/>
      <c r="Y2685" s="1"/>
      <c r="Z2685" s="4">
        <v>42307</v>
      </c>
      <c r="AA2685" s="1"/>
      <c r="AB2685" s="1"/>
      <c r="AC2685" s="1"/>
      <c r="AD2685" s="8" t="s">
        <v>4392</v>
      </c>
    </row>
    <row r="2686" spans="2:30" ht="15" customHeight="1" outlineLevel="5">
      <c r="B2686" s="3"/>
      <c r="C2686" s="1"/>
      <c r="D2686" s="1"/>
      <c r="E2686" s="1"/>
      <c r="F2686" s="1"/>
      <c r="G2686" s="1" t="s">
        <v>1553</v>
      </c>
      <c r="H2686" s="277">
        <v>42307</v>
      </c>
      <c r="I2686" s="1" t="s">
        <v>4391</v>
      </c>
      <c r="J2686" s="2" t="s">
        <v>88</v>
      </c>
      <c r="K2686" s="1" t="s">
        <v>9</v>
      </c>
      <c r="L2686" s="1" t="s">
        <v>10</v>
      </c>
      <c r="M2686" s="1" t="s">
        <v>10</v>
      </c>
      <c r="N2686" s="1" t="s">
        <v>11</v>
      </c>
      <c r="O2686" s="7">
        <v>800</v>
      </c>
      <c r="P2686" s="7"/>
      <c r="Q2686" s="7">
        <f t="shared" si="115"/>
        <v>800</v>
      </c>
      <c r="R2686" s="6" t="s">
        <v>1</v>
      </c>
      <c r="S2686" s="5" t="s">
        <v>4</v>
      </c>
      <c r="T2686" s="5"/>
      <c r="U2686" s="5" t="s">
        <v>1486</v>
      </c>
      <c r="V2686" s="1"/>
      <c r="W2686" s="1"/>
      <c r="X2686" s="1"/>
      <c r="Y2686" s="1"/>
      <c r="Z2686" s="4">
        <v>42307</v>
      </c>
      <c r="AA2686" s="1"/>
      <c r="AB2686" s="1"/>
      <c r="AC2686" s="1"/>
      <c r="AD2686" s="8" t="s">
        <v>4392</v>
      </c>
    </row>
    <row r="2687" spans="2:30" ht="15" customHeight="1" outlineLevel="5">
      <c r="B2687" s="3"/>
      <c r="C2687" s="1"/>
      <c r="D2687" s="1"/>
      <c r="E2687" s="1"/>
      <c r="F2687" s="1"/>
      <c r="G2687" s="1" t="s">
        <v>1553</v>
      </c>
      <c r="H2687" s="277">
        <v>42307</v>
      </c>
      <c r="I2687" s="1" t="s">
        <v>4391</v>
      </c>
      <c r="J2687" s="2" t="s">
        <v>88</v>
      </c>
      <c r="K2687" s="1" t="s">
        <v>9</v>
      </c>
      <c r="L2687" s="1" t="s">
        <v>10</v>
      </c>
      <c r="M2687" s="1" t="s">
        <v>10</v>
      </c>
      <c r="N2687" s="1" t="s">
        <v>11</v>
      </c>
      <c r="O2687" s="7">
        <v>20506.439999999999</v>
      </c>
      <c r="P2687" s="7"/>
      <c r="Q2687" s="7">
        <f t="shared" si="115"/>
        <v>20506.439999999999</v>
      </c>
      <c r="R2687" s="6" t="s">
        <v>1</v>
      </c>
      <c r="S2687" s="5" t="s">
        <v>4</v>
      </c>
      <c r="T2687" s="5"/>
      <c r="U2687" s="5" t="s">
        <v>619</v>
      </c>
      <c r="V2687" s="1"/>
      <c r="W2687" s="1"/>
      <c r="X2687" s="1"/>
      <c r="Y2687" s="1"/>
      <c r="Z2687" s="4">
        <v>42307</v>
      </c>
      <c r="AA2687" s="1"/>
      <c r="AB2687" s="1"/>
      <c r="AC2687" s="1"/>
      <c r="AD2687" s="8" t="s">
        <v>4392</v>
      </c>
    </row>
    <row r="2688" spans="2:30" ht="15" customHeight="1" outlineLevel="5">
      <c r="B2688" s="3"/>
      <c r="C2688" s="1"/>
      <c r="D2688" s="1"/>
      <c r="E2688" s="1"/>
      <c r="F2688" s="1"/>
      <c r="G2688" s="1" t="s">
        <v>1553</v>
      </c>
      <c r="H2688" s="277">
        <v>42307</v>
      </c>
      <c r="I2688" s="1" t="s">
        <v>4391</v>
      </c>
      <c r="J2688" s="2" t="s">
        <v>88</v>
      </c>
      <c r="K2688" s="1" t="s">
        <v>9</v>
      </c>
      <c r="L2688" s="1" t="s">
        <v>10</v>
      </c>
      <c r="M2688" s="1" t="s">
        <v>10</v>
      </c>
      <c r="N2688" s="1" t="s">
        <v>11</v>
      </c>
      <c r="O2688" s="7">
        <v>867</v>
      </c>
      <c r="P2688" s="7"/>
      <c r="Q2688" s="7">
        <f t="shared" si="115"/>
        <v>867</v>
      </c>
      <c r="R2688" s="6" t="s">
        <v>1</v>
      </c>
      <c r="S2688" s="5" t="s">
        <v>4</v>
      </c>
      <c r="T2688" s="5"/>
      <c r="U2688" s="5" t="s">
        <v>195</v>
      </c>
      <c r="V2688" s="1"/>
      <c r="W2688" s="1"/>
      <c r="X2688" s="1"/>
      <c r="Y2688" s="1"/>
      <c r="Z2688" s="4">
        <v>42307</v>
      </c>
      <c r="AA2688" s="1"/>
      <c r="AB2688" s="1"/>
      <c r="AC2688" s="1"/>
      <c r="AD2688" s="8" t="s">
        <v>4392</v>
      </c>
    </row>
    <row r="2689" spans="2:30" ht="15" customHeight="1" outlineLevel="5">
      <c r="B2689" s="3"/>
      <c r="C2689" s="1"/>
      <c r="D2689" s="1"/>
      <c r="E2689" s="1"/>
      <c r="F2689" s="1"/>
      <c r="G2689" s="1" t="s">
        <v>1553</v>
      </c>
      <c r="H2689" s="277">
        <v>42307</v>
      </c>
      <c r="I2689" s="1" t="s">
        <v>4391</v>
      </c>
      <c r="J2689" s="2" t="s">
        <v>88</v>
      </c>
      <c r="K2689" s="1" t="s">
        <v>9</v>
      </c>
      <c r="L2689" s="1" t="s">
        <v>10</v>
      </c>
      <c r="M2689" s="1" t="s">
        <v>10</v>
      </c>
      <c r="N2689" s="1" t="s">
        <v>11</v>
      </c>
      <c r="O2689" s="7"/>
      <c r="P2689" s="7">
        <v>867</v>
      </c>
      <c r="Q2689" s="7">
        <f t="shared" ref="Q2689:Q2695" si="116">O2689-P2689</f>
        <v>-867</v>
      </c>
      <c r="R2689" s="6" t="s">
        <v>1</v>
      </c>
      <c r="S2689" s="5" t="s">
        <v>4</v>
      </c>
      <c r="T2689" s="5"/>
      <c r="U2689" s="5" t="s">
        <v>195</v>
      </c>
      <c r="V2689" s="1"/>
      <c r="W2689" s="1"/>
      <c r="X2689" s="1"/>
      <c r="Y2689" s="1"/>
      <c r="Z2689" s="4">
        <v>42307</v>
      </c>
      <c r="AA2689" s="1"/>
      <c r="AB2689" s="1"/>
      <c r="AC2689" s="1"/>
      <c r="AD2689" s="8" t="s">
        <v>4392</v>
      </c>
    </row>
    <row r="2690" spans="2:30" ht="15" customHeight="1" outlineLevel="5">
      <c r="B2690" s="3"/>
      <c r="C2690" s="1"/>
      <c r="D2690" s="1"/>
      <c r="E2690" s="1"/>
      <c r="F2690" s="1"/>
      <c r="G2690" s="1" t="s">
        <v>1553</v>
      </c>
      <c r="H2690" s="277">
        <v>42307</v>
      </c>
      <c r="I2690" s="1" t="s">
        <v>4391</v>
      </c>
      <c r="J2690" s="2" t="s">
        <v>88</v>
      </c>
      <c r="K2690" s="1" t="s">
        <v>9</v>
      </c>
      <c r="L2690" s="1" t="s">
        <v>10</v>
      </c>
      <c r="M2690" s="1" t="s">
        <v>10</v>
      </c>
      <c r="N2690" s="1" t="s">
        <v>11</v>
      </c>
      <c r="O2690" s="7"/>
      <c r="P2690" s="7">
        <v>7984.2</v>
      </c>
      <c r="Q2690" s="7">
        <f t="shared" si="116"/>
        <v>-7984.2</v>
      </c>
      <c r="R2690" s="6" t="s">
        <v>1</v>
      </c>
      <c r="S2690" s="5" t="s">
        <v>4</v>
      </c>
      <c r="T2690" s="5"/>
      <c r="U2690" s="5" t="s">
        <v>619</v>
      </c>
      <c r="V2690" s="1"/>
      <c r="W2690" s="1"/>
      <c r="X2690" s="1"/>
      <c r="Y2690" s="1"/>
      <c r="Z2690" s="4">
        <v>42307</v>
      </c>
      <c r="AA2690" s="1"/>
      <c r="AB2690" s="1"/>
      <c r="AC2690" s="1"/>
      <c r="AD2690" s="8" t="s">
        <v>4392</v>
      </c>
    </row>
    <row r="2691" spans="2:30" ht="15" customHeight="1" outlineLevel="5">
      <c r="B2691" s="3"/>
      <c r="C2691" s="1"/>
      <c r="D2691" s="1"/>
      <c r="E2691" s="1"/>
      <c r="F2691" s="1"/>
      <c r="G2691" s="1" t="s">
        <v>1553</v>
      </c>
      <c r="H2691" s="277">
        <v>42307</v>
      </c>
      <c r="I2691" s="1" t="s">
        <v>4391</v>
      </c>
      <c r="J2691" s="2" t="s">
        <v>88</v>
      </c>
      <c r="K2691" s="1" t="s">
        <v>9</v>
      </c>
      <c r="L2691" s="1" t="s">
        <v>10</v>
      </c>
      <c r="M2691" s="1" t="s">
        <v>10</v>
      </c>
      <c r="N2691" s="1" t="s">
        <v>11</v>
      </c>
      <c r="O2691" s="7"/>
      <c r="P2691" s="7">
        <v>440</v>
      </c>
      <c r="Q2691" s="7">
        <f t="shared" si="116"/>
        <v>-440</v>
      </c>
      <c r="R2691" s="6" t="s">
        <v>1</v>
      </c>
      <c r="S2691" s="5" t="s">
        <v>4</v>
      </c>
      <c r="T2691" s="5"/>
      <c r="U2691" s="5" t="s">
        <v>622</v>
      </c>
      <c r="V2691" s="1"/>
      <c r="W2691" s="1"/>
      <c r="X2691" s="1"/>
      <c r="Y2691" s="1"/>
      <c r="Z2691" s="4">
        <v>42307</v>
      </c>
      <c r="AA2691" s="1"/>
      <c r="AB2691" s="1"/>
      <c r="AC2691" s="1"/>
      <c r="AD2691" s="8" t="s">
        <v>4392</v>
      </c>
    </row>
    <row r="2692" spans="2:30" ht="15" customHeight="1" outlineLevel="5">
      <c r="B2692" s="3"/>
      <c r="C2692" s="1"/>
      <c r="D2692" s="1"/>
      <c r="E2692" s="1"/>
      <c r="F2692" s="1"/>
      <c r="G2692" s="1" t="s">
        <v>1553</v>
      </c>
      <c r="H2692" s="277">
        <v>42307</v>
      </c>
      <c r="I2692" s="1" t="s">
        <v>4391</v>
      </c>
      <c r="J2692" s="2" t="s">
        <v>88</v>
      </c>
      <c r="K2692" s="1" t="s">
        <v>9</v>
      </c>
      <c r="L2692" s="1" t="s">
        <v>10</v>
      </c>
      <c r="M2692" s="1" t="s">
        <v>10</v>
      </c>
      <c r="N2692" s="1" t="s">
        <v>11</v>
      </c>
      <c r="O2692" s="7"/>
      <c r="P2692" s="7">
        <v>343</v>
      </c>
      <c r="Q2692" s="7">
        <f t="shared" si="116"/>
        <v>-343</v>
      </c>
      <c r="R2692" s="6" t="s">
        <v>1</v>
      </c>
      <c r="S2692" s="5" t="s">
        <v>4</v>
      </c>
      <c r="T2692" s="5"/>
      <c r="U2692" s="5" t="s">
        <v>7735</v>
      </c>
      <c r="V2692" s="1"/>
      <c r="W2692" s="1"/>
      <c r="X2692" s="1"/>
      <c r="Y2692" s="1"/>
      <c r="Z2692" s="4">
        <v>42307</v>
      </c>
      <c r="AA2692" s="1"/>
      <c r="AB2692" s="1"/>
      <c r="AC2692" s="1"/>
      <c r="AD2692" s="8" t="s">
        <v>4392</v>
      </c>
    </row>
    <row r="2693" spans="2:30" ht="15" customHeight="1" outlineLevel="5">
      <c r="B2693" s="3"/>
      <c r="C2693" s="1"/>
      <c r="D2693" s="1"/>
      <c r="E2693" s="1"/>
      <c r="F2693" s="1"/>
      <c r="G2693" s="1" t="s">
        <v>1553</v>
      </c>
      <c r="H2693" s="277">
        <v>42307</v>
      </c>
      <c r="I2693" s="1" t="s">
        <v>4391</v>
      </c>
      <c r="J2693" s="2" t="s">
        <v>88</v>
      </c>
      <c r="K2693" s="1" t="s">
        <v>9</v>
      </c>
      <c r="L2693" s="1" t="s">
        <v>10</v>
      </c>
      <c r="M2693" s="1" t="s">
        <v>10</v>
      </c>
      <c r="N2693" s="1" t="s">
        <v>11</v>
      </c>
      <c r="O2693" s="7"/>
      <c r="P2693" s="7">
        <v>3008</v>
      </c>
      <c r="Q2693" s="7">
        <f t="shared" si="116"/>
        <v>-3008</v>
      </c>
      <c r="R2693" s="6" t="s">
        <v>1</v>
      </c>
      <c r="S2693" s="5" t="s">
        <v>4</v>
      </c>
      <c r="T2693" s="5"/>
      <c r="U2693" s="5" t="s">
        <v>7736</v>
      </c>
      <c r="V2693" s="1"/>
      <c r="W2693" s="1"/>
      <c r="X2693" s="1"/>
      <c r="Y2693" s="1"/>
      <c r="Z2693" s="4">
        <v>42307</v>
      </c>
      <c r="AA2693" s="1"/>
      <c r="AB2693" s="1"/>
      <c r="AC2693" s="1"/>
      <c r="AD2693" s="8" t="s">
        <v>4392</v>
      </c>
    </row>
    <row r="2694" spans="2:30" ht="15" customHeight="1" outlineLevel="5">
      <c r="B2694" s="3"/>
      <c r="C2694" s="1"/>
      <c r="D2694" s="1"/>
      <c r="E2694" s="1"/>
      <c r="F2694" s="1"/>
      <c r="G2694" s="1" t="s">
        <v>1553</v>
      </c>
      <c r="H2694" s="277">
        <v>42307</v>
      </c>
      <c r="I2694" s="1" t="s">
        <v>4391</v>
      </c>
      <c r="J2694" s="2" t="s">
        <v>88</v>
      </c>
      <c r="K2694" s="1" t="s">
        <v>9</v>
      </c>
      <c r="L2694" s="1" t="s">
        <v>10</v>
      </c>
      <c r="M2694" s="1" t="s">
        <v>10</v>
      </c>
      <c r="N2694" s="1" t="s">
        <v>11</v>
      </c>
      <c r="O2694" s="7"/>
      <c r="P2694" s="7">
        <v>892.6</v>
      </c>
      <c r="Q2694" s="7">
        <f t="shared" si="116"/>
        <v>-892.6</v>
      </c>
      <c r="R2694" s="6" t="s">
        <v>1</v>
      </c>
      <c r="S2694" s="5" t="s">
        <v>4</v>
      </c>
      <c r="T2694" s="5"/>
      <c r="U2694" s="5" t="s">
        <v>624</v>
      </c>
      <c r="V2694" s="1"/>
      <c r="W2694" s="1"/>
      <c r="X2694" s="1"/>
      <c r="Y2694" s="1"/>
      <c r="Z2694" s="4">
        <v>42307</v>
      </c>
      <c r="AA2694" s="1"/>
      <c r="AB2694" s="1"/>
      <c r="AC2694" s="1"/>
      <c r="AD2694" s="8" t="s">
        <v>4392</v>
      </c>
    </row>
    <row r="2695" spans="2:30" ht="15" customHeight="1" outlineLevel="5">
      <c r="B2695" s="3"/>
      <c r="C2695" s="1"/>
      <c r="D2695" s="1"/>
      <c r="E2695" s="1"/>
      <c r="F2695" s="1"/>
      <c r="G2695" s="1" t="s">
        <v>1553</v>
      </c>
      <c r="H2695" s="277">
        <v>42307</v>
      </c>
      <c r="I2695" s="1" t="s">
        <v>4391</v>
      </c>
      <c r="J2695" s="2" t="s">
        <v>88</v>
      </c>
      <c r="K2695" s="1" t="s">
        <v>9</v>
      </c>
      <c r="L2695" s="1" t="s">
        <v>10</v>
      </c>
      <c r="M2695" s="1" t="s">
        <v>10</v>
      </c>
      <c r="N2695" s="1" t="s">
        <v>11</v>
      </c>
      <c r="O2695" s="7"/>
      <c r="P2695" s="7">
        <v>226980</v>
      </c>
      <c r="Q2695" s="7">
        <f t="shared" si="116"/>
        <v>-226980</v>
      </c>
      <c r="R2695" s="6" t="s">
        <v>1</v>
      </c>
      <c r="S2695" s="5" t="s">
        <v>4</v>
      </c>
      <c r="T2695" s="5"/>
      <c r="U2695" s="5" t="s">
        <v>681</v>
      </c>
      <c r="V2695" s="1"/>
      <c r="W2695" s="1"/>
      <c r="X2695" s="1"/>
      <c r="Y2695" s="1"/>
      <c r="Z2695" s="4">
        <v>42307</v>
      </c>
      <c r="AA2695" s="1"/>
      <c r="AB2695" s="1"/>
      <c r="AC2695" s="1"/>
      <c r="AD2695" s="8" t="s">
        <v>4392</v>
      </c>
    </row>
    <row r="2696" spans="2:30" ht="15" customHeight="1" outlineLevel="5">
      <c r="B2696" s="3"/>
      <c r="C2696" s="1"/>
      <c r="D2696" s="1"/>
      <c r="E2696" s="1"/>
      <c r="F2696" s="1"/>
      <c r="G2696" s="1" t="s">
        <v>1553</v>
      </c>
      <c r="H2696" s="277">
        <v>42307</v>
      </c>
      <c r="I2696" s="1" t="s">
        <v>6944</v>
      </c>
      <c r="J2696" s="2" t="s">
        <v>88</v>
      </c>
      <c r="K2696" s="1" t="s">
        <v>9</v>
      </c>
      <c r="L2696" s="1" t="s">
        <v>10</v>
      </c>
      <c r="M2696" s="1" t="s">
        <v>10</v>
      </c>
      <c r="N2696" s="1" t="s">
        <v>11</v>
      </c>
      <c r="O2696" s="7">
        <v>134000</v>
      </c>
      <c r="P2696" s="7">
        <v>0</v>
      </c>
      <c r="Q2696" s="7">
        <f t="shared" si="114"/>
        <v>134000</v>
      </c>
      <c r="R2696" s="6" t="s">
        <v>1</v>
      </c>
      <c r="S2696" s="5" t="s">
        <v>4</v>
      </c>
      <c r="T2696" s="5"/>
      <c r="U2696" s="445">
        <v>224</v>
      </c>
      <c r="V2696" s="1"/>
      <c r="W2696" s="1"/>
      <c r="X2696" s="1"/>
      <c r="Y2696" s="1"/>
      <c r="Z2696" s="4">
        <v>42307</v>
      </c>
      <c r="AA2696" s="1"/>
      <c r="AB2696" s="1"/>
      <c r="AC2696" s="1"/>
      <c r="AD2696" s="8" t="s">
        <v>6945</v>
      </c>
    </row>
    <row r="2697" spans="2:30" outlineLevel="5">
      <c r="B2697" s="352"/>
      <c r="C2697" s="2"/>
      <c r="D2697" s="2"/>
      <c r="E2697" s="2"/>
      <c r="F2697" s="2"/>
      <c r="G2697" s="2"/>
      <c r="H2697" s="362"/>
      <c r="I2697" s="2"/>
      <c r="J2697" s="2" t="s">
        <v>88</v>
      </c>
      <c r="K2697" s="2"/>
      <c r="L2697" s="2"/>
      <c r="M2697" s="2"/>
      <c r="N2697" s="2"/>
      <c r="O2697" s="353"/>
      <c r="P2697" s="353"/>
      <c r="Q2697" s="353"/>
      <c r="R2697" s="354"/>
      <c r="S2697" s="355"/>
      <c r="T2697" s="355"/>
      <c r="U2697" s="355"/>
      <c r="V2697" s="2"/>
      <c r="W2697" s="2"/>
      <c r="X2697" s="2"/>
      <c r="Y2697" s="2"/>
      <c r="Z2697" s="356"/>
      <c r="AA2697" s="2"/>
      <c r="AB2697" s="2"/>
      <c r="AC2697" s="2"/>
      <c r="AD2697" s="357"/>
    </row>
    <row r="2698" spans="2:30" outlineLevel="4">
      <c r="B2698" s="352"/>
      <c r="C2698" s="2"/>
      <c r="D2698" s="2"/>
      <c r="E2698" s="2"/>
      <c r="F2698" s="2" t="s">
        <v>4258</v>
      </c>
      <c r="G2698" s="2" t="s">
        <v>4259</v>
      </c>
      <c r="H2698" s="362"/>
      <c r="I2698" s="2"/>
      <c r="J2698" s="2" t="s">
        <v>88</v>
      </c>
      <c r="K2698" s="2"/>
      <c r="L2698" s="2"/>
      <c r="M2698" s="2"/>
      <c r="N2698" s="2"/>
      <c r="O2698" s="353">
        <f>SUM(O2699:O2759)</f>
        <v>615599.61</v>
      </c>
      <c r="P2698" s="353">
        <f>SUM(P2699:P2759)</f>
        <v>74853</v>
      </c>
      <c r="Q2698" s="353">
        <f t="shared" ref="Q2698:Q2729" si="117">O2698-P2698</f>
        <v>540746.61</v>
      </c>
      <c r="R2698" s="354"/>
      <c r="S2698" s="355"/>
      <c r="T2698" s="355"/>
      <c r="U2698" s="355"/>
      <c r="V2698" s="2"/>
      <c r="W2698" s="2"/>
      <c r="X2698" s="2"/>
      <c r="Y2698" s="2"/>
      <c r="Z2698" s="356"/>
      <c r="AA2698" s="2"/>
      <c r="AB2698" s="2"/>
      <c r="AC2698" s="2"/>
      <c r="AD2698" s="357"/>
    </row>
    <row r="2699" spans="2:30" outlineLevel="5">
      <c r="B2699" s="3"/>
      <c r="C2699" s="1"/>
      <c r="D2699" s="1"/>
      <c r="E2699" s="1"/>
      <c r="F2699" s="1"/>
      <c r="G2699" s="1" t="s">
        <v>8</v>
      </c>
      <c r="H2699" s="277">
        <v>42333</v>
      </c>
      <c r="I2699" s="1" t="s">
        <v>6729</v>
      </c>
      <c r="J2699" s="2" t="s">
        <v>88</v>
      </c>
      <c r="K2699" s="1" t="s">
        <v>33</v>
      </c>
      <c r="L2699" s="1" t="s">
        <v>69</v>
      </c>
      <c r="M2699" s="1" t="s">
        <v>21</v>
      </c>
      <c r="N2699" s="1" t="s">
        <v>11</v>
      </c>
      <c r="O2699" s="7">
        <v>134803.47</v>
      </c>
      <c r="P2699" s="7">
        <v>0</v>
      </c>
      <c r="Q2699" s="7">
        <f t="shared" si="117"/>
        <v>134803.47</v>
      </c>
      <c r="R2699" s="6" t="s">
        <v>1780</v>
      </c>
      <c r="S2699" s="5" t="s">
        <v>32</v>
      </c>
      <c r="T2699" s="5"/>
      <c r="U2699" s="5" t="s">
        <v>4186</v>
      </c>
      <c r="V2699" s="1" t="s">
        <v>35</v>
      </c>
      <c r="W2699" s="1"/>
      <c r="X2699" s="1"/>
      <c r="Y2699" s="1"/>
      <c r="Z2699" s="4">
        <v>42333</v>
      </c>
      <c r="AA2699" s="1" t="s">
        <v>26</v>
      </c>
      <c r="AB2699" s="1" t="s">
        <v>6730</v>
      </c>
      <c r="AC2699" s="1" t="s">
        <v>6731</v>
      </c>
      <c r="AD2699" s="8"/>
    </row>
    <row r="2700" spans="2:30" outlineLevel="5">
      <c r="B2700" s="3"/>
      <c r="C2700" s="1"/>
      <c r="D2700" s="1"/>
      <c r="E2700" s="1"/>
      <c r="F2700" s="1"/>
      <c r="G2700" s="1" t="s">
        <v>8</v>
      </c>
      <c r="H2700" s="277">
        <v>42333</v>
      </c>
      <c r="I2700" s="1" t="s">
        <v>6732</v>
      </c>
      <c r="J2700" s="2" t="s">
        <v>88</v>
      </c>
      <c r="K2700" s="1" t="s">
        <v>33</v>
      </c>
      <c r="L2700" s="1" t="s">
        <v>34</v>
      </c>
      <c r="M2700" s="1" t="s">
        <v>21</v>
      </c>
      <c r="N2700" s="1" t="s">
        <v>11</v>
      </c>
      <c r="O2700" s="7">
        <v>42852</v>
      </c>
      <c r="P2700" s="7">
        <v>0</v>
      </c>
      <c r="Q2700" s="7">
        <f t="shared" si="117"/>
        <v>42852</v>
      </c>
      <c r="R2700" s="6" t="s">
        <v>1780</v>
      </c>
      <c r="S2700" s="5" t="s">
        <v>32</v>
      </c>
      <c r="T2700" s="5"/>
      <c r="U2700" s="5" t="s">
        <v>4186</v>
      </c>
      <c r="V2700" s="1" t="s">
        <v>35</v>
      </c>
      <c r="W2700" s="1"/>
      <c r="X2700" s="1"/>
      <c r="Y2700" s="1"/>
      <c r="Z2700" s="4">
        <v>42333</v>
      </c>
      <c r="AA2700" s="1" t="s">
        <v>26</v>
      </c>
      <c r="AB2700" s="1" t="s">
        <v>6733</v>
      </c>
      <c r="AC2700" s="1" t="s">
        <v>6734</v>
      </c>
      <c r="AD2700" s="8"/>
    </row>
    <row r="2701" spans="2:30" outlineLevel="5">
      <c r="B2701" s="3"/>
      <c r="C2701" s="1"/>
      <c r="D2701" s="1"/>
      <c r="E2701" s="1"/>
      <c r="F2701" s="1"/>
      <c r="G2701" s="1" t="s">
        <v>8</v>
      </c>
      <c r="H2701" s="277">
        <v>42311</v>
      </c>
      <c r="I2701" s="1" t="s">
        <v>3524</v>
      </c>
      <c r="J2701" s="2" t="s">
        <v>88</v>
      </c>
      <c r="K2701" s="1" t="s">
        <v>33</v>
      </c>
      <c r="L2701" s="1" t="s">
        <v>3503</v>
      </c>
      <c r="M2701" s="1" t="s">
        <v>21</v>
      </c>
      <c r="N2701" s="1" t="s">
        <v>11</v>
      </c>
      <c r="O2701" s="7">
        <v>11</v>
      </c>
      <c r="P2701" s="7">
        <v>0</v>
      </c>
      <c r="Q2701" s="7">
        <f t="shared" si="117"/>
        <v>11</v>
      </c>
      <c r="R2701" s="6" t="s">
        <v>70</v>
      </c>
      <c r="S2701" s="5" t="s">
        <v>2383</v>
      </c>
      <c r="T2701" s="5"/>
      <c r="U2701" s="5" t="s">
        <v>1728</v>
      </c>
      <c r="V2701" s="1"/>
      <c r="W2701" s="1"/>
      <c r="X2701" s="1"/>
      <c r="Y2701" s="1"/>
      <c r="Z2701" s="4">
        <v>42311</v>
      </c>
      <c r="AA2701" s="1" t="s">
        <v>26</v>
      </c>
      <c r="AB2701" s="1" t="s">
        <v>6946</v>
      </c>
      <c r="AC2701" s="1" t="s">
        <v>3527</v>
      </c>
      <c r="AD2701" s="8"/>
    </row>
    <row r="2702" spans="2:30" outlineLevel="5">
      <c r="B2702" s="3"/>
      <c r="C2702" s="1"/>
      <c r="D2702" s="1"/>
      <c r="E2702" s="1"/>
      <c r="F2702" s="1"/>
      <c r="G2702" s="1" t="s">
        <v>8</v>
      </c>
      <c r="H2702" s="277">
        <v>42333</v>
      </c>
      <c r="I2702" s="1" t="s">
        <v>6738</v>
      </c>
      <c r="J2702" s="2" t="s">
        <v>88</v>
      </c>
      <c r="K2702" s="1" t="s">
        <v>33</v>
      </c>
      <c r="L2702" s="1" t="s">
        <v>69</v>
      </c>
      <c r="M2702" s="1" t="s">
        <v>21</v>
      </c>
      <c r="N2702" s="1" t="s">
        <v>11</v>
      </c>
      <c r="O2702" s="7">
        <v>6283</v>
      </c>
      <c r="P2702" s="7">
        <v>0</v>
      </c>
      <c r="Q2702" s="7">
        <f t="shared" si="117"/>
        <v>6283</v>
      </c>
      <c r="R2702" s="6" t="s">
        <v>1780</v>
      </c>
      <c r="S2702" s="5" t="s">
        <v>32</v>
      </c>
      <c r="T2702" s="5"/>
      <c r="U2702" s="5" t="s">
        <v>4186</v>
      </c>
      <c r="V2702" s="1"/>
      <c r="W2702" s="1"/>
      <c r="X2702" s="1"/>
      <c r="Y2702" s="1"/>
      <c r="Z2702" s="4">
        <v>42333</v>
      </c>
      <c r="AA2702" s="1" t="s">
        <v>26</v>
      </c>
      <c r="AB2702" s="1" t="s">
        <v>6739</v>
      </c>
      <c r="AC2702" s="1" t="s">
        <v>6740</v>
      </c>
      <c r="AD2702" s="8"/>
    </row>
    <row r="2703" spans="2:30" outlineLevel="5">
      <c r="B2703" s="3"/>
      <c r="C2703" s="1"/>
      <c r="D2703" s="1"/>
      <c r="E2703" s="1"/>
      <c r="F2703" s="1"/>
      <c r="G2703" s="1" t="s">
        <v>8</v>
      </c>
      <c r="H2703" s="277">
        <v>42333</v>
      </c>
      <c r="I2703" s="1" t="s">
        <v>6741</v>
      </c>
      <c r="J2703" s="2" t="s">
        <v>88</v>
      </c>
      <c r="K2703" s="1" t="s">
        <v>33</v>
      </c>
      <c r="L2703" s="1" t="s">
        <v>34</v>
      </c>
      <c r="M2703" s="1" t="s">
        <v>21</v>
      </c>
      <c r="N2703" s="1" t="s">
        <v>11</v>
      </c>
      <c r="O2703" s="7">
        <v>1100</v>
      </c>
      <c r="P2703" s="7">
        <v>0</v>
      </c>
      <c r="Q2703" s="7">
        <f t="shared" si="117"/>
        <v>1100</v>
      </c>
      <c r="R2703" s="6" t="s">
        <v>1780</v>
      </c>
      <c r="S2703" s="5" t="s">
        <v>32</v>
      </c>
      <c r="T2703" s="5"/>
      <c r="U2703" s="5" t="s">
        <v>4185</v>
      </c>
      <c r="V2703" s="1" t="s">
        <v>35</v>
      </c>
      <c r="W2703" s="1"/>
      <c r="X2703" s="1"/>
      <c r="Y2703" s="1"/>
      <c r="Z2703" s="4">
        <v>42333</v>
      </c>
      <c r="AA2703" s="1" t="s">
        <v>26</v>
      </c>
      <c r="AB2703" s="1" t="s">
        <v>6742</v>
      </c>
      <c r="AC2703" s="1" t="s">
        <v>6743</v>
      </c>
      <c r="AD2703" s="8"/>
    </row>
    <row r="2704" spans="2:30" outlineLevel="5">
      <c r="B2704" s="3"/>
      <c r="C2704" s="1"/>
      <c r="D2704" s="1"/>
      <c r="E2704" s="1"/>
      <c r="F2704" s="1"/>
      <c r="G2704" s="1" t="s">
        <v>1553</v>
      </c>
      <c r="H2704" s="277">
        <v>42331</v>
      </c>
      <c r="I2704" s="1" t="s">
        <v>6947</v>
      </c>
      <c r="J2704" s="2" t="s">
        <v>88</v>
      </c>
      <c r="K2704" s="1" t="s">
        <v>36</v>
      </c>
      <c r="L2704" s="1" t="s">
        <v>20</v>
      </c>
      <c r="M2704" s="1" t="s">
        <v>21</v>
      </c>
      <c r="N2704" s="1" t="s">
        <v>11</v>
      </c>
      <c r="O2704" s="7">
        <v>3750</v>
      </c>
      <c r="P2704" s="7">
        <v>0</v>
      </c>
      <c r="Q2704" s="7">
        <f t="shared" si="117"/>
        <v>3750</v>
      </c>
      <c r="R2704" s="6" t="s">
        <v>47</v>
      </c>
      <c r="S2704" s="5" t="s">
        <v>25</v>
      </c>
      <c r="T2704" s="5" t="s">
        <v>798</v>
      </c>
      <c r="U2704" s="5" t="s">
        <v>1391</v>
      </c>
      <c r="V2704" s="1" t="s">
        <v>65</v>
      </c>
      <c r="W2704" s="1" t="s">
        <v>6948</v>
      </c>
      <c r="X2704" s="1" t="s">
        <v>2230</v>
      </c>
      <c r="Y2704" s="1" t="s">
        <v>2231</v>
      </c>
      <c r="Z2704" s="4">
        <v>42331</v>
      </c>
      <c r="AA2704" s="1" t="s">
        <v>45</v>
      </c>
      <c r="AB2704" s="1" t="s">
        <v>6949</v>
      </c>
      <c r="AC2704" s="1" t="s">
        <v>6950</v>
      </c>
      <c r="AD2704" s="8"/>
    </row>
    <row r="2705" spans="2:30" outlineLevel="5">
      <c r="B2705" s="3"/>
      <c r="C2705" s="1"/>
      <c r="D2705" s="1"/>
      <c r="E2705" s="1"/>
      <c r="F2705" s="1"/>
      <c r="G2705" s="1" t="s">
        <v>1553</v>
      </c>
      <c r="H2705" s="277">
        <v>42338</v>
      </c>
      <c r="I2705" s="1" t="s">
        <v>6951</v>
      </c>
      <c r="J2705" s="2" t="s">
        <v>88</v>
      </c>
      <c r="K2705" s="1" t="s">
        <v>36</v>
      </c>
      <c r="L2705" s="1" t="s">
        <v>20</v>
      </c>
      <c r="M2705" s="1" t="s">
        <v>21</v>
      </c>
      <c r="N2705" s="1" t="s">
        <v>11</v>
      </c>
      <c r="O2705" s="7">
        <v>420</v>
      </c>
      <c r="P2705" s="7">
        <v>0</v>
      </c>
      <c r="Q2705" s="7">
        <f t="shared" si="117"/>
        <v>420</v>
      </c>
      <c r="R2705" s="6" t="s">
        <v>47</v>
      </c>
      <c r="S2705" s="5" t="s">
        <v>25</v>
      </c>
      <c r="T2705" s="5" t="s">
        <v>798</v>
      </c>
      <c r="U2705" s="5" t="s">
        <v>1391</v>
      </c>
      <c r="V2705" s="1" t="s">
        <v>65</v>
      </c>
      <c r="W2705" s="1" t="s">
        <v>6952</v>
      </c>
      <c r="X2705" s="1" t="s">
        <v>2201</v>
      </c>
      <c r="Y2705" s="1" t="s">
        <v>2202</v>
      </c>
      <c r="Z2705" s="4">
        <v>42338</v>
      </c>
      <c r="AA2705" s="1" t="s">
        <v>2257</v>
      </c>
      <c r="AB2705" s="1" t="s">
        <v>6953</v>
      </c>
      <c r="AC2705" s="1" t="s">
        <v>6954</v>
      </c>
      <c r="AD2705" s="8"/>
    </row>
    <row r="2706" spans="2:30" outlineLevel="5">
      <c r="B2706" s="3"/>
      <c r="C2706" s="1"/>
      <c r="D2706" s="1"/>
      <c r="E2706" s="1"/>
      <c r="F2706" s="1"/>
      <c r="G2706" s="1" t="s">
        <v>1553</v>
      </c>
      <c r="H2706" s="277">
        <v>42338</v>
      </c>
      <c r="I2706" s="1" t="s">
        <v>6955</v>
      </c>
      <c r="J2706" s="2" t="s">
        <v>88</v>
      </c>
      <c r="K2706" s="1" t="s">
        <v>36</v>
      </c>
      <c r="L2706" s="1" t="s">
        <v>20</v>
      </c>
      <c r="M2706" s="1" t="s">
        <v>21</v>
      </c>
      <c r="N2706" s="1" t="s">
        <v>11</v>
      </c>
      <c r="O2706" s="7">
        <v>9860</v>
      </c>
      <c r="P2706" s="7">
        <v>0</v>
      </c>
      <c r="Q2706" s="7">
        <f t="shared" si="117"/>
        <v>9860</v>
      </c>
      <c r="R2706" s="6" t="s">
        <v>47</v>
      </c>
      <c r="S2706" s="5" t="s">
        <v>25</v>
      </c>
      <c r="T2706" s="5" t="s">
        <v>798</v>
      </c>
      <c r="U2706" s="5" t="s">
        <v>1391</v>
      </c>
      <c r="V2706" s="1" t="s">
        <v>65</v>
      </c>
      <c r="W2706" s="1" t="s">
        <v>6956</v>
      </c>
      <c r="X2706" s="1" t="s">
        <v>6957</v>
      </c>
      <c r="Y2706" s="1" t="s">
        <v>6958</v>
      </c>
      <c r="Z2706" s="4">
        <v>42338</v>
      </c>
      <c r="AA2706" s="1" t="s">
        <v>45</v>
      </c>
      <c r="AB2706" s="1" t="s">
        <v>6959</v>
      </c>
      <c r="AC2706" s="1"/>
      <c r="AD2706" s="8"/>
    </row>
    <row r="2707" spans="2:30" outlineLevel="5">
      <c r="B2707" s="3"/>
      <c r="C2707" s="1"/>
      <c r="D2707" s="1"/>
      <c r="E2707" s="1"/>
      <c r="F2707" s="1"/>
      <c r="G2707" s="1" t="s">
        <v>1553</v>
      </c>
      <c r="H2707" s="277">
        <v>42333</v>
      </c>
      <c r="I2707" s="1" t="s">
        <v>6960</v>
      </c>
      <c r="J2707" s="2" t="s">
        <v>88</v>
      </c>
      <c r="K2707" s="1" t="s">
        <v>36</v>
      </c>
      <c r="L2707" s="1" t="s">
        <v>20</v>
      </c>
      <c r="M2707" s="1" t="s">
        <v>21</v>
      </c>
      <c r="N2707" s="1" t="s">
        <v>11</v>
      </c>
      <c r="O2707" s="7">
        <v>1760</v>
      </c>
      <c r="P2707" s="7">
        <v>0</v>
      </c>
      <c r="Q2707" s="7">
        <f t="shared" si="117"/>
        <v>1760</v>
      </c>
      <c r="R2707" s="6" t="s">
        <v>47</v>
      </c>
      <c r="S2707" s="5" t="s">
        <v>25</v>
      </c>
      <c r="T2707" s="5" t="s">
        <v>798</v>
      </c>
      <c r="U2707" s="5" t="s">
        <v>1391</v>
      </c>
      <c r="V2707" s="1" t="s">
        <v>65</v>
      </c>
      <c r="W2707" s="1" t="s">
        <v>6961</v>
      </c>
      <c r="X2707" s="1" t="s">
        <v>3752</v>
      </c>
      <c r="Y2707" s="1" t="s">
        <v>3753</v>
      </c>
      <c r="Z2707" s="4">
        <v>42333</v>
      </c>
      <c r="AA2707" s="1" t="s">
        <v>45</v>
      </c>
      <c r="AB2707" s="1" t="s">
        <v>6962</v>
      </c>
      <c r="AC2707" s="1" t="s">
        <v>6963</v>
      </c>
      <c r="AD2707" s="8"/>
    </row>
    <row r="2708" spans="2:30" outlineLevel="5">
      <c r="B2708" s="3"/>
      <c r="C2708" s="1"/>
      <c r="D2708" s="1"/>
      <c r="E2708" s="1"/>
      <c r="F2708" s="1"/>
      <c r="G2708" s="1" t="s">
        <v>1553</v>
      </c>
      <c r="H2708" s="277">
        <v>42334</v>
      </c>
      <c r="I2708" s="1" t="s">
        <v>6964</v>
      </c>
      <c r="J2708" s="2" t="s">
        <v>88</v>
      </c>
      <c r="K2708" s="1" t="s">
        <v>36</v>
      </c>
      <c r="L2708" s="1" t="s">
        <v>20</v>
      </c>
      <c r="M2708" s="1" t="s">
        <v>21</v>
      </c>
      <c r="N2708" s="1" t="s">
        <v>11</v>
      </c>
      <c r="O2708" s="7">
        <v>4047</v>
      </c>
      <c r="P2708" s="7">
        <v>0</v>
      </c>
      <c r="Q2708" s="7">
        <f t="shared" si="117"/>
        <v>4047</v>
      </c>
      <c r="R2708" s="6" t="s">
        <v>47</v>
      </c>
      <c r="S2708" s="5" t="s">
        <v>25</v>
      </c>
      <c r="T2708" s="5" t="s">
        <v>797</v>
      </c>
      <c r="U2708" s="5" t="s">
        <v>87</v>
      </c>
      <c r="V2708" s="1" t="s">
        <v>65</v>
      </c>
      <c r="W2708" s="1" t="s">
        <v>6965</v>
      </c>
      <c r="X2708" s="1" t="s">
        <v>3345</v>
      </c>
      <c r="Y2708" s="1" t="s">
        <v>3346</v>
      </c>
      <c r="Z2708" s="4">
        <v>42334</v>
      </c>
      <c r="AA2708" s="1" t="s">
        <v>45</v>
      </c>
      <c r="AB2708" s="1" t="s">
        <v>6966</v>
      </c>
      <c r="AC2708" s="1" t="s">
        <v>6967</v>
      </c>
      <c r="AD2708" s="8"/>
    </row>
    <row r="2709" spans="2:30" outlineLevel="5">
      <c r="B2709" s="3"/>
      <c r="C2709" s="1"/>
      <c r="D2709" s="1"/>
      <c r="E2709" s="1"/>
      <c r="F2709" s="1"/>
      <c r="G2709" s="1" t="s">
        <v>1553</v>
      </c>
      <c r="H2709" s="277">
        <v>42325</v>
      </c>
      <c r="I2709" s="1" t="s">
        <v>6968</v>
      </c>
      <c r="J2709" s="2" t="s">
        <v>88</v>
      </c>
      <c r="K2709" s="1" t="s">
        <v>36</v>
      </c>
      <c r="L2709" s="1" t="s">
        <v>20</v>
      </c>
      <c r="M2709" s="1" t="s">
        <v>21</v>
      </c>
      <c r="N2709" s="1" t="s">
        <v>11</v>
      </c>
      <c r="O2709" s="7">
        <v>1337</v>
      </c>
      <c r="P2709" s="7">
        <v>0</v>
      </c>
      <c r="Q2709" s="7">
        <f t="shared" si="117"/>
        <v>1337</v>
      </c>
      <c r="R2709" s="6" t="s">
        <v>47</v>
      </c>
      <c r="S2709" s="5" t="s">
        <v>25</v>
      </c>
      <c r="T2709" s="5" t="s">
        <v>797</v>
      </c>
      <c r="U2709" s="5" t="s">
        <v>87</v>
      </c>
      <c r="V2709" s="1" t="s">
        <v>65</v>
      </c>
      <c r="W2709" s="1" t="s">
        <v>6969</v>
      </c>
      <c r="X2709" s="1" t="s">
        <v>3903</v>
      </c>
      <c r="Y2709" s="1" t="s">
        <v>3904</v>
      </c>
      <c r="Z2709" s="4">
        <v>42325</v>
      </c>
      <c r="AA2709" s="1" t="s">
        <v>45</v>
      </c>
      <c r="AB2709" s="1" t="s">
        <v>6970</v>
      </c>
      <c r="AC2709" s="1" t="s">
        <v>6971</v>
      </c>
      <c r="AD2709" s="8"/>
    </row>
    <row r="2710" spans="2:30" outlineLevel="5">
      <c r="B2710" s="3"/>
      <c r="C2710" s="1"/>
      <c r="D2710" s="1"/>
      <c r="E2710" s="1"/>
      <c r="F2710" s="1"/>
      <c r="G2710" s="1" t="s">
        <v>1553</v>
      </c>
      <c r="H2710" s="277">
        <v>42318</v>
      </c>
      <c r="I2710" s="1" t="s">
        <v>6972</v>
      </c>
      <c r="J2710" s="2" t="s">
        <v>88</v>
      </c>
      <c r="K2710" s="1" t="s">
        <v>36</v>
      </c>
      <c r="L2710" s="1" t="s">
        <v>20</v>
      </c>
      <c r="M2710" s="1" t="s">
        <v>21</v>
      </c>
      <c r="N2710" s="1" t="s">
        <v>11</v>
      </c>
      <c r="O2710" s="7">
        <v>19800</v>
      </c>
      <c r="P2710" s="7">
        <v>0</v>
      </c>
      <c r="Q2710" s="7">
        <f t="shared" si="117"/>
        <v>19800</v>
      </c>
      <c r="R2710" s="6" t="s">
        <v>47</v>
      </c>
      <c r="S2710" s="5" t="s">
        <v>25</v>
      </c>
      <c r="T2710" s="5" t="s">
        <v>797</v>
      </c>
      <c r="U2710" s="5" t="s">
        <v>87</v>
      </c>
      <c r="V2710" s="1" t="s">
        <v>65</v>
      </c>
      <c r="W2710" s="1" t="s">
        <v>6973</v>
      </c>
      <c r="X2710" s="1" t="s">
        <v>3750</v>
      </c>
      <c r="Y2710" s="1" t="s">
        <v>3751</v>
      </c>
      <c r="Z2710" s="4">
        <v>42318</v>
      </c>
      <c r="AA2710" s="1" t="s">
        <v>45</v>
      </c>
      <c r="AB2710" s="1" t="s">
        <v>5162</v>
      </c>
      <c r="AC2710" s="1" t="s">
        <v>6974</v>
      </c>
      <c r="AD2710" s="8"/>
    </row>
    <row r="2711" spans="2:30" outlineLevel="5">
      <c r="B2711" s="3"/>
      <c r="C2711" s="1"/>
      <c r="D2711" s="1"/>
      <c r="E2711" s="1"/>
      <c r="F2711" s="1"/>
      <c r="G2711" s="1" t="s">
        <v>1553</v>
      </c>
      <c r="H2711" s="277">
        <v>42321</v>
      </c>
      <c r="I2711" s="1" t="s">
        <v>6975</v>
      </c>
      <c r="J2711" s="2" t="s">
        <v>88</v>
      </c>
      <c r="K2711" s="1" t="s">
        <v>36</v>
      </c>
      <c r="L2711" s="1" t="s">
        <v>20</v>
      </c>
      <c r="M2711" s="1" t="s">
        <v>21</v>
      </c>
      <c r="N2711" s="1" t="s">
        <v>11</v>
      </c>
      <c r="O2711" s="7">
        <v>77910</v>
      </c>
      <c r="P2711" s="7">
        <v>0</v>
      </c>
      <c r="Q2711" s="7">
        <f t="shared" si="117"/>
        <v>77910</v>
      </c>
      <c r="R2711" s="6" t="s">
        <v>47</v>
      </c>
      <c r="S2711" s="5" t="s">
        <v>25</v>
      </c>
      <c r="T2711" s="5" t="s">
        <v>798</v>
      </c>
      <c r="U2711" s="5" t="s">
        <v>1391</v>
      </c>
      <c r="V2711" s="1" t="s">
        <v>65</v>
      </c>
      <c r="W2711" s="1" t="s">
        <v>6976</v>
      </c>
      <c r="X2711" s="1" t="s">
        <v>2230</v>
      </c>
      <c r="Y2711" s="1" t="s">
        <v>2231</v>
      </c>
      <c r="Z2711" s="4">
        <v>42321</v>
      </c>
      <c r="AA2711" s="1" t="s">
        <v>45</v>
      </c>
      <c r="AB2711" s="1" t="s">
        <v>6977</v>
      </c>
      <c r="AC2711" s="1" t="s">
        <v>6978</v>
      </c>
      <c r="AD2711" s="8"/>
    </row>
    <row r="2712" spans="2:30" outlineLevel="5">
      <c r="B2712" s="3"/>
      <c r="C2712" s="1"/>
      <c r="D2712" s="1"/>
      <c r="E2712" s="1"/>
      <c r="F2712" s="1"/>
      <c r="G2712" s="1" t="s">
        <v>1553</v>
      </c>
      <c r="H2712" s="277">
        <v>42321</v>
      </c>
      <c r="I2712" s="1" t="s">
        <v>6979</v>
      </c>
      <c r="J2712" s="2" t="s">
        <v>88</v>
      </c>
      <c r="K2712" s="1" t="s">
        <v>36</v>
      </c>
      <c r="L2712" s="1" t="s">
        <v>20</v>
      </c>
      <c r="M2712" s="1" t="s">
        <v>21</v>
      </c>
      <c r="N2712" s="1" t="s">
        <v>11</v>
      </c>
      <c r="O2712" s="7">
        <v>21192.45</v>
      </c>
      <c r="P2712" s="7">
        <v>0</v>
      </c>
      <c r="Q2712" s="7">
        <f t="shared" si="117"/>
        <v>21192.45</v>
      </c>
      <c r="R2712" s="6" t="s">
        <v>47</v>
      </c>
      <c r="S2712" s="5" t="s">
        <v>25</v>
      </c>
      <c r="T2712" s="5" t="s">
        <v>798</v>
      </c>
      <c r="U2712" s="5" t="s">
        <v>1391</v>
      </c>
      <c r="V2712" s="1" t="s">
        <v>65</v>
      </c>
      <c r="W2712" s="1" t="s">
        <v>6980</v>
      </c>
      <c r="X2712" s="1" t="s">
        <v>2230</v>
      </c>
      <c r="Y2712" s="1" t="s">
        <v>2231</v>
      </c>
      <c r="Z2712" s="4">
        <v>42321</v>
      </c>
      <c r="AA2712" s="1" t="s">
        <v>45</v>
      </c>
      <c r="AB2712" s="1" t="s">
        <v>6981</v>
      </c>
      <c r="AC2712" s="1" t="s">
        <v>6982</v>
      </c>
      <c r="AD2712" s="8"/>
    </row>
    <row r="2713" spans="2:30" outlineLevel="5">
      <c r="B2713" s="3"/>
      <c r="C2713" s="1"/>
      <c r="D2713" s="1"/>
      <c r="E2713" s="1"/>
      <c r="F2713" s="1"/>
      <c r="G2713" s="1" t="s">
        <v>1553</v>
      </c>
      <c r="H2713" s="277">
        <v>42318</v>
      </c>
      <c r="I2713" s="1" t="s">
        <v>6983</v>
      </c>
      <c r="J2713" s="2" t="s">
        <v>88</v>
      </c>
      <c r="K2713" s="1" t="s">
        <v>36</v>
      </c>
      <c r="L2713" s="1" t="s">
        <v>20</v>
      </c>
      <c r="M2713" s="1" t="s">
        <v>21</v>
      </c>
      <c r="N2713" s="1" t="s">
        <v>11</v>
      </c>
      <c r="O2713" s="7">
        <v>360</v>
      </c>
      <c r="P2713" s="7">
        <v>0</v>
      </c>
      <c r="Q2713" s="7">
        <f t="shared" si="117"/>
        <v>360</v>
      </c>
      <c r="R2713" s="6" t="s">
        <v>47</v>
      </c>
      <c r="S2713" s="5" t="s">
        <v>25</v>
      </c>
      <c r="T2713" s="5" t="s">
        <v>797</v>
      </c>
      <c r="U2713" s="5" t="s">
        <v>87</v>
      </c>
      <c r="V2713" s="1" t="s">
        <v>65</v>
      </c>
      <c r="W2713" s="1" t="s">
        <v>6984</v>
      </c>
      <c r="X2713" s="1" t="s">
        <v>2532</v>
      </c>
      <c r="Y2713" s="1" t="s">
        <v>2533</v>
      </c>
      <c r="Z2713" s="4">
        <v>42318</v>
      </c>
      <c r="AA2713" s="1" t="s">
        <v>45</v>
      </c>
      <c r="AB2713" s="1" t="s">
        <v>6985</v>
      </c>
      <c r="AC2713" s="1" t="s">
        <v>6986</v>
      </c>
      <c r="AD2713" s="8"/>
    </row>
    <row r="2714" spans="2:30" outlineLevel="5">
      <c r="B2714" s="3"/>
      <c r="C2714" s="1"/>
      <c r="D2714" s="1"/>
      <c r="E2714" s="1"/>
      <c r="F2714" s="1"/>
      <c r="G2714" s="1" t="s">
        <v>1553</v>
      </c>
      <c r="H2714" s="277">
        <v>42318</v>
      </c>
      <c r="I2714" s="1" t="s">
        <v>6987</v>
      </c>
      <c r="J2714" s="2" t="s">
        <v>88</v>
      </c>
      <c r="K2714" s="1" t="s">
        <v>36</v>
      </c>
      <c r="L2714" s="1" t="s">
        <v>20</v>
      </c>
      <c r="M2714" s="1" t="s">
        <v>21</v>
      </c>
      <c r="N2714" s="1" t="s">
        <v>11</v>
      </c>
      <c r="O2714" s="7">
        <v>3950</v>
      </c>
      <c r="P2714" s="7">
        <v>0</v>
      </c>
      <c r="Q2714" s="7">
        <f t="shared" si="117"/>
        <v>3950</v>
      </c>
      <c r="R2714" s="6" t="s">
        <v>47</v>
      </c>
      <c r="S2714" s="5" t="s">
        <v>25</v>
      </c>
      <c r="T2714" s="5" t="s">
        <v>797</v>
      </c>
      <c r="U2714" s="5" t="s">
        <v>87</v>
      </c>
      <c r="V2714" s="1" t="s">
        <v>65</v>
      </c>
      <c r="W2714" s="1" t="s">
        <v>6988</v>
      </c>
      <c r="X2714" s="1" t="s">
        <v>4047</v>
      </c>
      <c r="Y2714" s="1" t="s">
        <v>4048</v>
      </c>
      <c r="Z2714" s="4">
        <v>42318</v>
      </c>
      <c r="AA2714" s="1" t="s">
        <v>45</v>
      </c>
      <c r="AB2714" s="1" t="s">
        <v>6989</v>
      </c>
      <c r="AC2714" s="1" t="s">
        <v>6990</v>
      </c>
      <c r="AD2714" s="8"/>
    </row>
    <row r="2715" spans="2:30" outlineLevel="5">
      <c r="B2715" s="3"/>
      <c r="C2715" s="1"/>
      <c r="D2715" s="1"/>
      <c r="E2715" s="1"/>
      <c r="F2715" s="1"/>
      <c r="G2715" s="1" t="s">
        <v>1553</v>
      </c>
      <c r="H2715" s="277">
        <v>42333</v>
      </c>
      <c r="I2715" s="1" t="s">
        <v>6991</v>
      </c>
      <c r="J2715" s="2" t="s">
        <v>88</v>
      </c>
      <c r="K2715" s="1" t="s">
        <v>36</v>
      </c>
      <c r="L2715" s="1" t="s">
        <v>20</v>
      </c>
      <c r="M2715" s="1" t="s">
        <v>21</v>
      </c>
      <c r="N2715" s="1" t="s">
        <v>11</v>
      </c>
      <c r="O2715" s="7">
        <v>956</v>
      </c>
      <c r="P2715" s="7">
        <v>0</v>
      </c>
      <c r="Q2715" s="7">
        <f t="shared" si="117"/>
        <v>956</v>
      </c>
      <c r="R2715" s="6" t="s">
        <v>47</v>
      </c>
      <c r="S2715" s="5" t="s">
        <v>25</v>
      </c>
      <c r="T2715" s="5" t="s">
        <v>798</v>
      </c>
      <c r="U2715" s="5" t="s">
        <v>1391</v>
      </c>
      <c r="V2715" s="1" t="s">
        <v>65</v>
      </c>
      <c r="W2715" s="1" t="s">
        <v>6992</v>
      </c>
      <c r="X2715" s="1" t="s">
        <v>3345</v>
      </c>
      <c r="Y2715" s="1" t="s">
        <v>3346</v>
      </c>
      <c r="Z2715" s="4">
        <v>42333</v>
      </c>
      <c r="AA2715" s="1" t="s">
        <v>45</v>
      </c>
      <c r="AB2715" s="1" t="s">
        <v>6993</v>
      </c>
      <c r="AC2715" s="1" t="s">
        <v>6994</v>
      </c>
      <c r="AD2715" s="8"/>
    </row>
    <row r="2716" spans="2:30" outlineLevel="5">
      <c r="B2716" s="3"/>
      <c r="C2716" s="1"/>
      <c r="D2716" s="1"/>
      <c r="E2716" s="1"/>
      <c r="F2716" s="1"/>
      <c r="G2716" s="1" t="s">
        <v>1553</v>
      </c>
      <c r="H2716" s="277">
        <v>42331</v>
      </c>
      <c r="I2716" s="1" t="s">
        <v>6995</v>
      </c>
      <c r="J2716" s="2" t="s">
        <v>88</v>
      </c>
      <c r="K2716" s="1" t="s">
        <v>36</v>
      </c>
      <c r="L2716" s="1" t="s">
        <v>20</v>
      </c>
      <c r="M2716" s="1" t="s">
        <v>21</v>
      </c>
      <c r="N2716" s="1" t="s">
        <v>11</v>
      </c>
      <c r="O2716" s="7">
        <v>8465</v>
      </c>
      <c r="P2716" s="7">
        <v>0</v>
      </c>
      <c r="Q2716" s="7">
        <f t="shared" si="117"/>
        <v>8465</v>
      </c>
      <c r="R2716" s="6" t="s">
        <v>47</v>
      </c>
      <c r="S2716" s="5" t="s">
        <v>25</v>
      </c>
      <c r="T2716" s="5" t="s">
        <v>798</v>
      </c>
      <c r="U2716" s="5" t="s">
        <v>1391</v>
      </c>
      <c r="V2716" s="1" t="s">
        <v>65</v>
      </c>
      <c r="W2716" s="1" t="s">
        <v>6996</v>
      </c>
      <c r="X2716" s="1" t="s">
        <v>2175</v>
      </c>
      <c r="Y2716" s="1" t="s">
        <v>2176</v>
      </c>
      <c r="Z2716" s="4">
        <v>42331</v>
      </c>
      <c r="AA2716" s="1" t="s">
        <v>45</v>
      </c>
      <c r="AB2716" s="1" t="s">
        <v>6997</v>
      </c>
      <c r="AC2716" s="1" t="s">
        <v>6998</v>
      </c>
      <c r="AD2716" s="8"/>
    </row>
    <row r="2717" spans="2:30" outlineLevel="5">
      <c r="B2717" s="3"/>
      <c r="C2717" s="1"/>
      <c r="D2717" s="1"/>
      <c r="E2717" s="1"/>
      <c r="F2717" s="1"/>
      <c r="G2717" s="1" t="s">
        <v>1553</v>
      </c>
      <c r="H2717" s="277">
        <v>42325</v>
      </c>
      <c r="I2717" s="1" t="s">
        <v>6999</v>
      </c>
      <c r="J2717" s="2" t="s">
        <v>88</v>
      </c>
      <c r="K2717" s="1" t="s">
        <v>36</v>
      </c>
      <c r="L2717" s="1" t="s">
        <v>20</v>
      </c>
      <c r="M2717" s="1" t="s">
        <v>21</v>
      </c>
      <c r="N2717" s="1" t="s">
        <v>11</v>
      </c>
      <c r="O2717" s="7">
        <v>1177.2</v>
      </c>
      <c r="P2717" s="7">
        <v>0</v>
      </c>
      <c r="Q2717" s="7">
        <f t="shared" si="117"/>
        <v>1177.2</v>
      </c>
      <c r="R2717" s="6" t="s">
        <v>47</v>
      </c>
      <c r="S2717" s="5" t="s">
        <v>25</v>
      </c>
      <c r="T2717" s="5" t="s">
        <v>797</v>
      </c>
      <c r="U2717" s="5" t="s">
        <v>87</v>
      </c>
      <c r="V2717" s="1" t="s">
        <v>65</v>
      </c>
      <c r="W2717" s="1" t="s">
        <v>7000</v>
      </c>
      <c r="X2717" s="1" t="s">
        <v>3443</v>
      </c>
      <c r="Y2717" s="1" t="s">
        <v>3444</v>
      </c>
      <c r="Z2717" s="4">
        <v>42325</v>
      </c>
      <c r="AA2717" s="1" t="s">
        <v>45</v>
      </c>
      <c r="AB2717" s="1" t="s">
        <v>7001</v>
      </c>
      <c r="AC2717" s="1" t="s">
        <v>7002</v>
      </c>
      <c r="AD2717" s="8"/>
    </row>
    <row r="2718" spans="2:30" outlineLevel="5">
      <c r="B2718" s="3"/>
      <c r="C2718" s="1"/>
      <c r="D2718" s="1"/>
      <c r="E2718" s="1"/>
      <c r="F2718" s="1"/>
      <c r="G2718" s="1" t="s">
        <v>1553</v>
      </c>
      <c r="H2718" s="277">
        <v>42325</v>
      </c>
      <c r="I2718" s="1" t="s">
        <v>7003</v>
      </c>
      <c r="J2718" s="2" t="s">
        <v>88</v>
      </c>
      <c r="K2718" s="1" t="s">
        <v>36</v>
      </c>
      <c r="L2718" s="1" t="s">
        <v>20</v>
      </c>
      <c r="M2718" s="1" t="s">
        <v>21</v>
      </c>
      <c r="N2718" s="1" t="s">
        <v>11</v>
      </c>
      <c r="O2718" s="7">
        <v>3443.5</v>
      </c>
      <c r="P2718" s="7">
        <v>0</v>
      </c>
      <c r="Q2718" s="7">
        <f t="shared" si="117"/>
        <v>3443.5</v>
      </c>
      <c r="R2718" s="6" t="s">
        <v>47</v>
      </c>
      <c r="S2718" s="5" t="s">
        <v>25</v>
      </c>
      <c r="T2718" s="5" t="s">
        <v>797</v>
      </c>
      <c r="U2718" s="5" t="s">
        <v>87</v>
      </c>
      <c r="V2718" s="1" t="s">
        <v>65</v>
      </c>
      <c r="W2718" s="1" t="s">
        <v>7004</v>
      </c>
      <c r="X2718" s="1" t="s">
        <v>7005</v>
      </c>
      <c r="Y2718" s="1" t="s">
        <v>7006</v>
      </c>
      <c r="Z2718" s="4">
        <v>42325</v>
      </c>
      <c r="AA2718" s="1" t="s">
        <v>45</v>
      </c>
      <c r="AB2718" s="1" t="s">
        <v>4232</v>
      </c>
      <c r="AC2718" s="1" t="s">
        <v>7007</v>
      </c>
      <c r="AD2718" s="8"/>
    </row>
    <row r="2719" spans="2:30" outlineLevel="5">
      <c r="B2719" s="3"/>
      <c r="C2719" s="1"/>
      <c r="D2719" s="1"/>
      <c r="E2719" s="1"/>
      <c r="F2719" s="1"/>
      <c r="G2719" s="1" t="s">
        <v>1553</v>
      </c>
      <c r="H2719" s="277">
        <v>42333</v>
      </c>
      <c r="I2719" s="1" t="s">
        <v>7008</v>
      </c>
      <c r="J2719" s="2" t="s">
        <v>88</v>
      </c>
      <c r="K2719" s="1" t="s">
        <v>36</v>
      </c>
      <c r="L2719" s="1" t="s">
        <v>20</v>
      </c>
      <c r="M2719" s="1" t="s">
        <v>21</v>
      </c>
      <c r="N2719" s="1" t="s">
        <v>11</v>
      </c>
      <c r="O2719" s="7">
        <v>4331.8999999999996</v>
      </c>
      <c r="P2719" s="7">
        <v>0</v>
      </c>
      <c r="Q2719" s="7">
        <f t="shared" si="117"/>
        <v>4331.8999999999996</v>
      </c>
      <c r="R2719" s="6" t="s">
        <v>47</v>
      </c>
      <c r="S2719" s="5" t="s">
        <v>25</v>
      </c>
      <c r="T2719" s="5" t="s">
        <v>798</v>
      </c>
      <c r="U2719" s="5" t="s">
        <v>1391</v>
      </c>
      <c r="V2719" s="1" t="s">
        <v>65</v>
      </c>
      <c r="W2719" s="1" t="s">
        <v>7009</v>
      </c>
      <c r="X2719" s="1" t="s">
        <v>3345</v>
      </c>
      <c r="Y2719" s="1" t="s">
        <v>3346</v>
      </c>
      <c r="Z2719" s="4">
        <v>42333</v>
      </c>
      <c r="AA2719" s="1" t="s">
        <v>45</v>
      </c>
      <c r="AB2719" s="1" t="s">
        <v>7010</v>
      </c>
      <c r="AC2719" s="1" t="s">
        <v>7011</v>
      </c>
      <c r="AD2719" s="8"/>
    </row>
    <row r="2720" spans="2:30" outlineLevel="5">
      <c r="B2720" s="3"/>
      <c r="C2720" s="1"/>
      <c r="D2720" s="1"/>
      <c r="E2720" s="1"/>
      <c r="F2720" s="1"/>
      <c r="G2720" s="1" t="s">
        <v>1553</v>
      </c>
      <c r="H2720" s="277">
        <v>42338</v>
      </c>
      <c r="I2720" s="1" t="s">
        <v>7012</v>
      </c>
      <c r="J2720" s="2" t="s">
        <v>88</v>
      </c>
      <c r="K2720" s="1" t="s">
        <v>36</v>
      </c>
      <c r="L2720" s="1" t="s">
        <v>20</v>
      </c>
      <c r="M2720" s="1" t="s">
        <v>21</v>
      </c>
      <c r="N2720" s="1" t="s">
        <v>11</v>
      </c>
      <c r="O2720" s="7">
        <v>3744</v>
      </c>
      <c r="P2720" s="7">
        <v>0</v>
      </c>
      <c r="Q2720" s="7">
        <f t="shared" si="117"/>
        <v>3744</v>
      </c>
      <c r="R2720" s="6" t="s">
        <v>47</v>
      </c>
      <c r="S2720" s="5" t="s">
        <v>25</v>
      </c>
      <c r="T2720" s="5" t="s">
        <v>797</v>
      </c>
      <c r="U2720" s="5" t="s">
        <v>87</v>
      </c>
      <c r="V2720" s="1" t="s">
        <v>65</v>
      </c>
      <c r="W2720" s="1" t="s">
        <v>7013</v>
      </c>
      <c r="X2720" s="1" t="s">
        <v>3345</v>
      </c>
      <c r="Y2720" s="1" t="s">
        <v>3346</v>
      </c>
      <c r="Z2720" s="4">
        <v>42338</v>
      </c>
      <c r="AA2720" s="1" t="s">
        <v>45</v>
      </c>
      <c r="AB2720" s="1" t="s">
        <v>7014</v>
      </c>
      <c r="AC2720" s="1" t="s">
        <v>7015</v>
      </c>
      <c r="AD2720" s="8"/>
    </row>
    <row r="2721" spans="2:30" outlineLevel="5">
      <c r="B2721" s="3"/>
      <c r="C2721" s="1"/>
      <c r="D2721" s="1"/>
      <c r="E2721" s="1"/>
      <c r="F2721" s="1"/>
      <c r="G2721" s="1" t="s">
        <v>1553</v>
      </c>
      <c r="H2721" s="277">
        <v>42313</v>
      </c>
      <c r="I2721" s="1" t="s">
        <v>7016</v>
      </c>
      <c r="J2721" s="2" t="s">
        <v>88</v>
      </c>
      <c r="K2721" s="1" t="s">
        <v>36</v>
      </c>
      <c r="L2721" s="1" t="s">
        <v>20</v>
      </c>
      <c r="M2721" s="1" t="s">
        <v>21</v>
      </c>
      <c r="N2721" s="1" t="s">
        <v>11</v>
      </c>
      <c r="O2721" s="7">
        <v>196</v>
      </c>
      <c r="P2721" s="7">
        <v>0</v>
      </c>
      <c r="Q2721" s="7">
        <f t="shared" si="117"/>
        <v>196</v>
      </c>
      <c r="R2721" s="6" t="s">
        <v>47</v>
      </c>
      <c r="S2721" s="5" t="s">
        <v>25</v>
      </c>
      <c r="T2721" s="5" t="s">
        <v>798</v>
      </c>
      <c r="U2721" s="5" t="s">
        <v>1391</v>
      </c>
      <c r="V2721" s="1" t="s">
        <v>65</v>
      </c>
      <c r="W2721" s="1" t="s">
        <v>7017</v>
      </c>
      <c r="X2721" s="1" t="s">
        <v>7018</v>
      </c>
      <c r="Y2721" s="1" t="s">
        <v>7019</v>
      </c>
      <c r="Z2721" s="4">
        <v>42313</v>
      </c>
      <c r="AA2721" s="1" t="s">
        <v>2257</v>
      </c>
      <c r="AB2721" s="1" t="s">
        <v>7020</v>
      </c>
      <c r="AC2721" s="1" t="s">
        <v>7021</v>
      </c>
      <c r="AD2721" s="8"/>
    </row>
    <row r="2722" spans="2:30" outlineLevel="5">
      <c r="B2722" s="3"/>
      <c r="C2722" s="1"/>
      <c r="D2722" s="1"/>
      <c r="E2722" s="1"/>
      <c r="F2722" s="1"/>
      <c r="G2722" s="1" t="s">
        <v>1553</v>
      </c>
      <c r="H2722" s="277">
        <v>42318</v>
      </c>
      <c r="I2722" s="1" t="s">
        <v>7022</v>
      </c>
      <c r="J2722" s="2" t="s">
        <v>88</v>
      </c>
      <c r="K2722" s="1" t="s">
        <v>36</v>
      </c>
      <c r="L2722" s="1" t="s">
        <v>20</v>
      </c>
      <c r="M2722" s="1" t="s">
        <v>21</v>
      </c>
      <c r="N2722" s="1" t="s">
        <v>11</v>
      </c>
      <c r="O2722" s="7">
        <v>367</v>
      </c>
      <c r="P2722" s="7">
        <v>0</v>
      </c>
      <c r="Q2722" s="7">
        <f t="shared" si="117"/>
        <v>367</v>
      </c>
      <c r="R2722" s="6" t="s">
        <v>47</v>
      </c>
      <c r="S2722" s="5" t="s">
        <v>25</v>
      </c>
      <c r="T2722" s="5" t="s">
        <v>798</v>
      </c>
      <c r="U2722" s="5" t="s">
        <v>1391</v>
      </c>
      <c r="V2722" s="1" t="s">
        <v>65</v>
      </c>
      <c r="W2722" s="1" t="s">
        <v>7023</v>
      </c>
      <c r="X2722" s="1" t="s">
        <v>7018</v>
      </c>
      <c r="Y2722" s="1" t="s">
        <v>7019</v>
      </c>
      <c r="Z2722" s="4">
        <v>42318</v>
      </c>
      <c r="AA2722" s="1" t="s">
        <v>2257</v>
      </c>
      <c r="AB2722" s="1" t="s">
        <v>7024</v>
      </c>
      <c r="AC2722" s="1" t="s">
        <v>7025</v>
      </c>
      <c r="AD2722" s="8"/>
    </row>
    <row r="2723" spans="2:30" outlineLevel="5">
      <c r="B2723" s="3"/>
      <c r="C2723" s="1"/>
      <c r="D2723" s="1"/>
      <c r="E2723" s="1"/>
      <c r="F2723" s="1"/>
      <c r="G2723" s="1" t="s">
        <v>1553</v>
      </c>
      <c r="H2723" s="277">
        <v>42313</v>
      </c>
      <c r="I2723" s="1" t="s">
        <v>7026</v>
      </c>
      <c r="J2723" s="2" t="s">
        <v>88</v>
      </c>
      <c r="K2723" s="1" t="s">
        <v>36</v>
      </c>
      <c r="L2723" s="1" t="s">
        <v>20</v>
      </c>
      <c r="M2723" s="1" t="s">
        <v>21</v>
      </c>
      <c r="N2723" s="1" t="s">
        <v>11</v>
      </c>
      <c r="O2723" s="7">
        <v>366.1</v>
      </c>
      <c r="P2723" s="7">
        <v>0</v>
      </c>
      <c r="Q2723" s="7">
        <f t="shared" si="117"/>
        <v>366.1</v>
      </c>
      <c r="R2723" s="6" t="s">
        <v>47</v>
      </c>
      <c r="S2723" s="5" t="s">
        <v>25</v>
      </c>
      <c r="T2723" s="5" t="s">
        <v>798</v>
      </c>
      <c r="U2723" s="5" t="s">
        <v>1391</v>
      </c>
      <c r="V2723" s="1" t="s">
        <v>65</v>
      </c>
      <c r="W2723" s="1" t="s">
        <v>7027</v>
      </c>
      <c r="X2723" s="1" t="s">
        <v>7018</v>
      </c>
      <c r="Y2723" s="1" t="s">
        <v>7019</v>
      </c>
      <c r="Z2723" s="4">
        <v>42313</v>
      </c>
      <c r="AA2723" s="1" t="s">
        <v>2257</v>
      </c>
      <c r="AB2723" s="1" t="s">
        <v>7028</v>
      </c>
      <c r="AC2723" s="1" t="s">
        <v>7029</v>
      </c>
      <c r="AD2723" s="8"/>
    </row>
    <row r="2724" spans="2:30" outlineLevel="5">
      <c r="B2724" s="3"/>
      <c r="C2724" s="1"/>
      <c r="D2724" s="1"/>
      <c r="E2724" s="1"/>
      <c r="F2724" s="1"/>
      <c r="G2724" s="1" t="s">
        <v>1553</v>
      </c>
      <c r="H2724" s="277">
        <v>42319</v>
      </c>
      <c r="I2724" s="1" t="s">
        <v>7030</v>
      </c>
      <c r="J2724" s="2" t="s">
        <v>88</v>
      </c>
      <c r="K2724" s="1" t="s">
        <v>36</v>
      </c>
      <c r="L2724" s="1" t="s">
        <v>20</v>
      </c>
      <c r="M2724" s="1" t="s">
        <v>21</v>
      </c>
      <c r="N2724" s="1" t="s">
        <v>11</v>
      </c>
      <c r="O2724" s="7">
        <v>952</v>
      </c>
      <c r="P2724" s="7">
        <v>0</v>
      </c>
      <c r="Q2724" s="7">
        <f t="shared" si="117"/>
        <v>952</v>
      </c>
      <c r="R2724" s="6" t="s">
        <v>47</v>
      </c>
      <c r="S2724" s="5" t="s">
        <v>25</v>
      </c>
      <c r="T2724" s="5" t="s">
        <v>798</v>
      </c>
      <c r="U2724" s="5" t="s">
        <v>1391</v>
      </c>
      <c r="V2724" s="1" t="s">
        <v>65</v>
      </c>
      <c r="W2724" s="1" t="s">
        <v>7031</v>
      </c>
      <c r="X2724" s="1" t="s">
        <v>2155</v>
      </c>
      <c r="Y2724" s="1" t="s">
        <v>2156</v>
      </c>
      <c r="Z2724" s="4">
        <v>42319</v>
      </c>
      <c r="AA2724" s="1" t="s">
        <v>45</v>
      </c>
      <c r="AB2724" s="1" t="s">
        <v>7032</v>
      </c>
      <c r="AC2724" s="1" t="s">
        <v>7033</v>
      </c>
      <c r="AD2724" s="8"/>
    </row>
    <row r="2725" spans="2:30" outlineLevel="5">
      <c r="B2725" s="3"/>
      <c r="C2725" s="1"/>
      <c r="D2725" s="1"/>
      <c r="E2725" s="1"/>
      <c r="F2725" s="1"/>
      <c r="G2725" s="1" t="s">
        <v>1553</v>
      </c>
      <c r="H2725" s="277">
        <v>42338</v>
      </c>
      <c r="I2725" s="1" t="s">
        <v>7034</v>
      </c>
      <c r="J2725" s="2" t="s">
        <v>88</v>
      </c>
      <c r="K2725" s="1" t="s">
        <v>36</v>
      </c>
      <c r="L2725" s="1" t="s">
        <v>20</v>
      </c>
      <c r="M2725" s="1" t="s">
        <v>21</v>
      </c>
      <c r="N2725" s="1" t="s">
        <v>11</v>
      </c>
      <c r="O2725" s="7">
        <v>7913</v>
      </c>
      <c r="P2725" s="7">
        <v>0</v>
      </c>
      <c r="Q2725" s="7">
        <f t="shared" si="117"/>
        <v>7913</v>
      </c>
      <c r="R2725" s="6" t="s">
        <v>47</v>
      </c>
      <c r="S2725" s="5" t="s">
        <v>6923</v>
      </c>
      <c r="T2725" s="5" t="s">
        <v>6718</v>
      </c>
      <c r="U2725" s="5" t="s">
        <v>6719</v>
      </c>
      <c r="V2725" s="1" t="s">
        <v>65</v>
      </c>
      <c r="W2725" s="1" t="s">
        <v>7035</v>
      </c>
      <c r="X2725" s="1" t="s">
        <v>3264</v>
      </c>
      <c r="Y2725" s="1" t="s">
        <v>3265</v>
      </c>
      <c r="Z2725" s="4">
        <v>42338</v>
      </c>
      <c r="AA2725" s="1" t="s">
        <v>45</v>
      </c>
      <c r="AB2725" s="1" t="s">
        <v>7036</v>
      </c>
      <c r="AC2725" s="1"/>
      <c r="AD2725" s="8"/>
    </row>
    <row r="2726" spans="2:30" outlineLevel="5">
      <c r="B2726" s="3"/>
      <c r="C2726" s="1"/>
      <c r="D2726" s="1"/>
      <c r="E2726" s="1"/>
      <c r="F2726" s="1"/>
      <c r="G2726" s="1" t="s">
        <v>1553</v>
      </c>
      <c r="H2726" s="277">
        <v>42338</v>
      </c>
      <c r="I2726" s="1" t="s">
        <v>7034</v>
      </c>
      <c r="J2726" s="2" t="s">
        <v>88</v>
      </c>
      <c r="K2726" s="1" t="s">
        <v>36</v>
      </c>
      <c r="L2726" s="1" t="s">
        <v>20</v>
      </c>
      <c r="M2726" s="1" t="s">
        <v>20</v>
      </c>
      <c r="N2726" s="1" t="s">
        <v>2393</v>
      </c>
      <c r="O2726" s="7">
        <v>0</v>
      </c>
      <c r="P2726" s="7">
        <v>7913</v>
      </c>
      <c r="Q2726" s="7">
        <f t="shared" si="117"/>
        <v>-7913</v>
      </c>
      <c r="R2726" s="6" t="s">
        <v>47</v>
      </c>
      <c r="S2726" s="5" t="s">
        <v>6923</v>
      </c>
      <c r="T2726" s="5" t="s">
        <v>6718</v>
      </c>
      <c r="U2726" s="5" t="s">
        <v>6719</v>
      </c>
      <c r="V2726" s="1" t="s">
        <v>65</v>
      </c>
      <c r="W2726" s="1" t="s">
        <v>7035</v>
      </c>
      <c r="X2726" s="1" t="s">
        <v>3264</v>
      </c>
      <c r="Y2726" s="1" t="s">
        <v>3265</v>
      </c>
      <c r="Z2726" s="4">
        <v>42338</v>
      </c>
      <c r="AA2726" s="1" t="s">
        <v>2397</v>
      </c>
      <c r="AB2726" s="1" t="s">
        <v>7036</v>
      </c>
      <c r="AC2726" s="1"/>
      <c r="AD2726" s="8"/>
    </row>
    <row r="2727" spans="2:30" outlineLevel="5">
      <c r="B2727" s="3"/>
      <c r="C2727" s="1"/>
      <c r="D2727" s="1"/>
      <c r="E2727" s="1"/>
      <c r="F2727" s="1"/>
      <c r="G2727" s="1" t="s">
        <v>1553</v>
      </c>
      <c r="H2727" s="277">
        <v>42308</v>
      </c>
      <c r="I2727" s="1" t="s">
        <v>6922</v>
      </c>
      <c r="J2727" s="2" t="s">
        <v>88</v>
      </c>
      <c r="K2727" s="1" t="s">
        <v>36</v>
      </c>
      <c r="L2727" s="1" t="s">
        <v>20</v>
      </c>
      <c r="M2727" s="1" t="s">
        <v>20</v>
      </c>
      <c r="N2727" s="1" t="s">
        <v>2393</v>
      </c>
      <c r="O2727" s="7">
        <v>0</v>
      </c>
      <c r="P2727" s="7">
        <v>11200</v>
      </c>
      <c r="Q2727" s="7">
        <f t="shared" si="117"/>
        <v>-11200</v>
      </c>
      <c r="R2727" s="6" t="s">
        <v>47</v>
      </c>
      <c r="S2727" s="5" t="s">
        <v>6923</v>
      </c>
      <c r="T2727" s="5" t="s">
        <v>6718</v>
      </c>
      <c r="U2727" s="5" t="s">
        <v>6719</v>
      </c>
      <c r="V2727" s="1" t="s">
        <v>65</v>
      </c>
      <c r="W2727" s="1" t="s">
        <v>6924</v>
      </c>
      <c r="X2727" s="1" t="s">
        <v>4720</v>
      </c>
      <c r="Y2727" s="1" t="s">
        <v>4721</v>
      </c>
      <c r="Z2727" s="4">
        <v>42308</v>
      </c>
      <c r="AA2727" s="1" t="s">
        <v>2397</v>
      </c>
      <c r="AB2727" s="1" t="s">
        <v>6925</v>
      </c>
      <c r="AC2727" s="1"/>
      <c r="AD2727" s="8"/>
    </row>
    <row r="2728" spans="2:30" outlineLevel="5">
      <c r="B2728" s="3"/>
      <c r="C2728" s="1"/>
      <c r="D2728" s="1"/>
      <c r="E2728" s="1"/>
      <c r="F2728" s="1"/>
      <c r="G2728" s="1" t="s">
        <v>1553</v>
      </c>
      <c r="H2728" s="277">
        <v>42318</v>
      </c>
      <c r="I2728" s="1" t="s">
        <v>6922</v>
      </c>
      <c r="J2728" s="2" t="s">
        <v>88</v>
      </c>
      <c r="K2728" s="1" t="s">
        <v>36</v>
      </c>
      <c r="L2728" s="1" t="s">
        <v>60</v>
      </c>
      <c r="M2728" s="1" t="s">
        <v>21</v>
      </c>
      <c r="N2728" s="1" t="s">
        <v>11</v>
      </c>
      <c r="O2728" s="7">
        <v>11200</v>
      </c>
      <c r="P2728" s="7">
        <v>0</v>
      </c>
      <c r="Q2728" s="7">
        <f t="shared" si="117"/>
        <v>11200</v>
      </c>
      <c r="R2728" s="6" t="s">
        <v>47</v>
      </c>
      <c r="S2728" s="5" t="s">
        <v>6923</v>
      </c>
      <c r="T2728" s="5" t="s">
        <v>6718</v>
      </c>
      <c r="U2728" s="5" t="s">
        <v>6719</v>
      </c>
      <c r="V2728" s="1" t="s">
        <v>65</v>
      </c>
      <c r="W2728" s="1" t="s">
        <v>6924</v>
      </c>
      <c r="X2728" s="1" t="s">
        <v>4720</v>
      </c>
      <c r="Y2728" s="1" t="s">
        <v>4721</v>
      </c>
      <c r="Z2728" s="4">
        <v>42318</v>
      </c>
      <c r="AA2728" s="1" t="s">
        <v>2257</v>
      </c>
      <c r="AB2728" s="1" t="s">
        <v>7037</v>
      </c>
      <c r="AC2728" s="1"/>
      <c r="AD2728" s="8"/>
    </row>
    <row r="2729" spans="2:30" outlineLevel="5">
      <c r="B2729" s="3"/>
      <c r="C2729" s="1"/>
      <c r="D2729" s="1"/>
      <c r="E2729" s="1"/>
      <c r="F2729" s="1"/>
      <c r="G2729" s="1" t="s">
        <v>1553</v>
      </c>
      <c r="H2729" s="277">
        <v>42318</v>
      </c>
      <c r="I2729" s="1" t="s">
        <v>6922</v>
      </c>
      <c r="J2729" s="2" t="s">
        <v>88</v>
      </c>
      <c r="K2729" s="1" t="s">
        <v>36</v>
      </c>
      <c r="L2729" s="1" t="s">
        <v>60</v>
      </c>
      <c r="M2729" s="1" t="s">
        <v>20</v>
      </c>
      <c r="N2729" s="1" t="s">
        <v>2393</v>
      </c>
      <c r="O2729" s="7">
        <v>0</v>
      </c>
      <c r="P2729" s="7">
        <v>11200</v>
      </c>
      <c r="Q2729" s="7">
        <f t="shared" si="117"/>
        <v>-11200</v>
      </c>
      <c r="R2729" s="6" t="s">
        <v>47</v>
      </c>
      <c r="S2729" s="5" t="s">
        <v>6923</v>
      </c>
      <c r="T2729" s="5" t="s">
        <v>6718</v>
      </c>
      <c r="U2729" s="5" t="s">
        <v>6719</v>
      </c>
      <c r="V2729" s="1" t="s">
        <v>65</v>
      </c>
      <c r="W2729" s="1" t="s">
        <v>6924</v>
      </c>
      <c r="X2729" s="1" t="s">
        <v>4720</v>
      </c>
      <c r="Y2729" s="1" t="s">
        <v>4721</v>
      </c>
      <c r="Z2729" s="4">
        <v>42318</v>
      </c>
      <c r="AA2729" s="1" t="s">
        <v>2397</v>
      </c>
      <c r="AB2729" s="1" t="s">
        <v>7037</v>
      </c>
      <c r="AC2729" s="1"/>
      <c r="AD2729" s="8"/>
    </row>
    <row r="2730" spans="2:30" outlineLevel="5">
      <c r="B2730" s="3"/>
      <c r="C2730" s="1"/>
      <c r="D2730" s="1"/>
      <c r="E2730" s="1"/>
      <c r="F2730" s="1"/>
      <c r="G2730" s="1" t="s">
        <v>1553</v>
      </c>
      <c r="H2730" s="277">
        <v>42325</v>
      </c>
      <c r="I2730" s="1" t="s">
        <v>7038</v>
      </c>
      <c r="J2730" s="2" t="s">
        <v>88</v>
      </c>
      <c r="K2730" s="1" t="s">
        <v>36</v>
      </c>
      <c r="L2730" s="1" t="s">
        <v>20</v>
      </c>
      <c r="M2730" s="1" t="s">
        <v>21</v>
      </c>
      <c r="N2730" s="1" t="s">
        <v>11</v>
      </c>
      <c r="O2730" s="7">
        <v>6150</v>
      </c>
      <c r="P2730" s="7">
        <v>0</v>
      </c>
      <c r="Q2730" s="7">
        <f t="shared" ref="Q2730:Q2758" si="118">O2730-P2730</f>
        <v>6150</v>
      </c>
      <c r="R2730" s="6" t="s">
        <v>47</v>
      </c>
      <c r="S2730" s="5" t="s">
        <v>6923</v>
      </c>
      <c r="T2730" s="5" t="s">
        <v>6718</v>
      </c>
      <c r="U2730" s="5" t="s">
        <v>6719</v>
      </c>
      <c r="V2730" s="1" t="s">
        <v>65</v>
      </c>
      <c r="W2730" s="1" t="s">
        <v>7039</v>
      </c>
      <c r="X2730" s="1" t="s">
        <v>2428</v>
      </c>
      <c r="Y2730" s="1" t="s">
        <v>2429</v>
      </c>
      <c r="Z2730" s="4">
        <v>42325</v>
      </c>
      <c r="AA2730" s="1" t="s">
        <v>45</v>
      </c>
      <c r="AB2730" s="1" t="s">
        <v>7040</v>
      </c>
      <c r="AC2730" s="1"/>
      <c r="AD2730" s="8"/>
    </row>
    <row r="2731" spans="2:30" outlineLevel="5">
      <c r="B2731" s="3"/>
      <c r="C2731" s="1"/>
      <c r="D2731" s="1"/>
      <c r="E2731" s="1"/>
      <c r="F2731" s="1"/>
      <c r="G2731" s="1" t="s">
        <v>1553</v>
      </c>
      <c r="H2731" s="277">
        <v>42325</v>
      </c>
      <c r="I2731" s="1" t="s">
        <v>7038</v>
      </c>
      <c r="J2731" s="2" t="s">
        <v>88</v>
      </c>
      <c r="K2731" s="1" t="s">
        <v>36</v>
      </c>
      <c r="L2731" s="1" t="s">
        <v>20</v>
      </c>
      <c r="M2731" s="1" t="s">
        <v>20</v>
      </c>
      <c r="N2731" s="1" t="s">
        <v>2393</v>
      </c>
      <c r="O2731" s="7">
        <v>0</v>
      </c>
      <c r="P2731" s="7">
        <v>6150</v>
      </c>
      <c r="Q2731" s="7">
        <f t="shared" si="118"/>
        <v>-6150</v>
      </c>
      <c r="R2731" s="6" t="s">
        <v>47</v>
      </c>
      <c r="S2731" s="5" t="s">
        <v>6923</v>
      </c>
      <c r="T2731" s="5" t="s">
        <v>6718</v>
      </c>
      <c r="U2731" s="5" t="s">
        <v>6719</v>
      </c>
      <c r="V2731" s="1" t="s">
        <v>65</v>
      </c>
      <c r="W2731" s="1" t="s">
        <v>7039</v>
      </c>
      <c r="X2731" s="1" t="s">
        <v>2428</v>
      </c>
      <c r="Y2731" s="1" t="s">
        <v>2429</v>
      </c>
      <c r="Z2731" s="4">
        <v>42325</v>
      </c>
      <c r="AA2731" s="1" t="s">
        <v>2397</v>
      </c>
      <c r="AB2731" s="1" t="s">
        <v>7040</v>
      </c>
      <c r="AC2731" s="1"/>
      <c r="AD2731" s="8"/>
    </row>
    <row r="2732" spans="2:30" outlineLevel="5">
      <c r="B2732" s="3"/>
      <c r="C2732" s="1"/>
      <c r="D2732" s="1"/>
      <c r="E2732" s="1"/>
      <c r="F2732" s="1"/>
      <c r="G2732" s="1" t="s">
        <v>1553</v>
      </c>
      <c r="H2732" s="277">
        <v>42338</v>
      </c>
      <c r="I2732" s="1" t="s">
        <v>7041</v>
      </c>
      <c r="J2732" s="2" t="s">
        <v>88</v>
      </c>
      <c r="K2732" s="1" t="s">
        <v>36</v>
      </c>
      <c r="L2732" s="1" t="s">
        <v>20</v>
      </c>
      <c r="M2732" s="1" t="s">
        <v>21</v>
      </c>
      <c r="N2732" s="1" t="s">
        <v>11</v>
      </c>
      <c r="O2732" s="7">
        <v>11100</v>
      </c>
      <c r="P2732" s="7">
        <v>0</v>
      </c>
      <c r="Q2732" s="7">
        <f t="shared" si="118"/>
        <v>11100</v>
      </c>
      <c r="R2732" s="6" t="s">
        <v>47</v>
      </c>
      <c r="S2732" s="5" t="s">
        <v>6923</v>
      </c>
      <c r="T2732" s="5" t="s">
        <v>6718</v>
      </c>
      <c r="U2732" s="5" t="s">
        <v>6719</v>
      </c>
      <c r="V2732" s="1" t="s">
        <v>65</v>
      </c>
      <c r="W2732" s="1" t="s">
        <v>7042</v>
      </c>
      <c r="X2732" s="1" t="s">
        <v>2230</v>
      </c>
      <c r="Y2732" s="1" t="s">
        <v>2231</v>
      </c>
      <c r="Z2732" s="4">
        <v>42338</v>
      </c>
      <c r="AA2732" s="1" t="s">
        <v>45</v>
      </c>
      <c r="AB2732" s="1" t="s">
        <v>7043</v>
      </c>
      <c r="AC2732" s="1"/>
      <c r="AD2732" s="8"/>
    </row>
    <row r="2733" spans="2:30" outlineLevel="5">
      <c r="B2733" s="3"/>
      <c r="C2733" s="1"/>
      <c r="D2733" s="1"/>
      <c r="E2733" s="1"/>
      <c r="F2733" s="1"/>
      <c r="G2733" s="1" t="s">
        <v>1553</v>
      </c>
      <c r="H2733" s="277">
        <v>42338</v>
      </c>
      <c r="I2733" s="1" t="s">
        <v>7041</v>
      </c>
      <c r="J2733" s="2" t="s">
        <v>88</v>
      </c>
      <c r="K2733" s="1" t="s">
        <v>36</v>
      </c>
      <c r="L2733" s="1" t="s">
        <v>20</v>
      </c>
      <c r="M2733" s="1" t="s">
        <v>20</v>
      </c>
      <c r="N2733" s="1" t="s">
        <v>2393</v>
      </c>
      <c r="O2733" s="7">
        <v>0</v>
      </c>
      <c r="P2733" s="7">
        <v>11100</v>
      </c>
      <c r="Q2733" s="7">
        <f t="shared" si="118"/>
        <v>-11100</v>
      </c>
      <c r="R2733" s="6" t="s">
        <v>47</v>
      </c>
      <c r="S2733" s="5" t="s">
        <v>6923</v>
      </c>
      <c r="T2733" s="5" t="s">
        <v>6718</v>
      </c>
      <c r="U2733" s="5" t="s">
        <v>6719</v>
      </c>
      <c r="V2733" s="1" t="s">
        <v>65</v>
      </c>
      <c r="W2733" s="1" t="s">
        <v>7042</v>
      </c>
      <c r="X2733" s="1" t="s">
        <v>2230</v>
      </c>
      <c r="Y2733" s="1" t="s">
        <v>2231</v>
      </c>
      <c r="Z2733" s="4">
        <v>42338</v>
      </c>
      <c r="AA2733" s="1" t="s">
        <v>2397</v>
      </c>
      <c r="AB2733" s="1" t="s">
        <v>7043</v>
      </c>
      <c r="AC2733" s="1"/>
      <c r="AD2733" s="8"/>
    </row>
    <row r="2734" spans="2:30" outlineLevel="5">
      <c r="B2734" s="3"/>
      <c r="C2734" s="1"/>
      <c r="D2734" s="1"/>
      <c r="E2734" s="1"/>
      <c r="F2734" s="1"/>
      <c r="G2734" s="1" t="s">
        <v>1553</v>
      </c>
      <c r="H2734" s="277">
        <v>42338</v>
      </c>
      <c r="I2734" s="1" t="s">
        <v>7044</v>
      </c>
      <c r="J2734" s="2" t="s">
        <v>88</v>
      </c>
      <c r="K2734" s="1" t="s">
        <v>36</v>
      </c>
      <c r="L2734" s="1" t="s">
        <v>20</v>
      </c>
      <c r="M2734" s="1" t="s">
        <v>21</v>
      </c>
      <c r="N2734" s="1" t="s">
        <v>11</v>
      </c>
      <c r="O2734" s="7">
        <v>11123</v>
      </c>
      <c r="P2734" s="7">
        <v>0</v>
      </c>
      <c r="Q2734" s="7">
        <f t="shared" si="118"/>
        <v>11123</v>
      </c>
      <c r="R2734" s="6" t="s">
        <v>47</v>
      </c>
      <c r="S2734" s="5" t="s">
        <v>6923</v>
      </c>
      <c r="T2734" s="5" t="s">
        <v>6718</v>
      </c>
      <c r="U2734" s="5" t="s">
        <v>6719</v>
      </c>
      <c r="V2734" s="1" t="s">
        <v>65</v>
      </c>
      <c r="W2734" s="1" t="s">
        <v>7045</v>
      </c>
      <c r="X2734" s="1" t="s">
        <v>2230</v>
      </c>
      <c r="Y2734" s="1" t="s">
        <v>2231</v>
      </c>
      <c r="Z2734" s="4">
        <v>42338</v>
      </c>
      <c r="AA2734" s="1" t="s">
        <v>45</v>
      </c>
      <c r="AB2734" s="1" t="s">
        <v>7046</v>
      </c>
      <c r="AC2734" s="1"/>
      <c r="AD2734" s="8"/>
    </row>
    <row r="2735" spans="2:30" outlineLevel="5">
      <c r="B2735" s="3"/>
      <c r="C2735" s="1"/>
      <c r="D2735" s="1"/>
      <c r="E2735" s="1"/>
      <c r="F2735" s="1"/>
      <c r="G2735" s="1" t="s">
        <v>1553</v>
      </c>
      <c r="H2735" s="277">
        <v>42338</v>
      </c>
      <c r="I2735" s="1" t="s">
        <v>7044</v>
      </c>
      <c r="J2735" s="2" t="s">
        <v>88</v>
      </c>
      <c r="K2735" s="1" t="s">
        <v>36</v>
      </c>
      <c r="L2735" s="1" t="s">
        <v>20</v>
      </c>
      <c r="M2735" s="1" t="s">
        <v>20</v>
      </c>
      <c r="N2735" s="1" t="s">
        <v>2393</v>
      </c>
      <c r="O2735" s="7">
        <v>0</v>
      </c>
      <c r="P2735" s="7">
        <v>11123</v>
      </c>
      <c r="Q2735" s="7">
        <f t="shared" si="118"/>
        <v>-11123</v>
      </c>
      <c r="R2735" s="6" t="s">
        <v>47</v>
      </c>
      <c r="S2735" s="5" t="s">
        <v>6923</v>
      </c>
      <c r="T2735" s="5" t="s">
        <v>6718</v>
      </c>
      <c r="U2735" s="5" t="s">
        <v>6719</v>
      </c>
      <c r="V2735" s="1" t="s">
        <v>65</v>
      </c>
      <c r="W2735" s="1" t="s">
        <v>7045</v>
      </c>
      <c r="X2735" s="1" t="s">
        <v>2230</v>
      </c>
      <c r="Y2735" s="1" t="s">
        <v>2231</v>
      </c>
      <c r="Z2735" s="4">
        <v>42338</v>
      </c>
      <c r="AA2735" s="1" t="s">
        <v>2397</v>
      </c>
      <c r="AB2735" s="1" t="s">
        <v>7046</v>
      </c>
      <c r="AC2735" s="1"/>
      <c r="AD2735" s="8"/>
    </row>
    <row r="2736" spans="2:30" outlineLevel="5">
      <c r="B2736" s="3"/>
      <c r="C2736" s="1"/>
      <c r="D2736" s="1"/>
      <c r="E2736" s="1"/>
      <c r="F2736" s="1"/>
      <c r="G2736" s="1" t="s">
        <v>1553</v>
      </c>
      <c r="H2736" s="277">
        <v>42319</v>
      </c>
      <c r="I2736" s="1" t="s">
        <v>7047</v>
      </c>
      <c r="J2736" s="2" t="s">
        <v>88</v>
      </c>
      <c r="K2736" s="1" t="s">
        <v>36</v>
      </c>
      <c r="L2736" s="1" t="s">
        <v>20</v>
      </c>
      <c r="M2736" s="1" t="s">
        <v>21</v>
      </c>
      <c r="N2736" s="1" t="s">
        <v>11</v>
      </c>
      <c r="O2736" s="7">
        <v>3528</v>
      </c>
      <c r="P2736" s="7">
        <v>0</v>
      </c>
      <c r="Q2736" s="7">
        <f t="shared" si="118"/>
        <v>3528</v>
      </c>
      <c r="R2736" s="6" t="s">
        <v>47</v>
      </c>
      <c r="S2736" s="5" t="s">
        <v>6923</v>
      </c>
      <c r="T2736" s="5" t="s">
        <v>6718</v>
      </c>
      <c r="U2736" s="5" t="s">
        <v>6719</v>
      </c>
      <c r="V2736" s="1" t="s">
        <v>65</v>
      </c>
      <c r="W2736" s="1" t="s">
        <v>7048</v>
      </c>
      <c r="X2736" s="1" t="s">
        <v>2175</v>
      </c>
      <c r="Y2736" s="1" t="s">
        <v>2176</v>
      </c>
      <c r="Z2736" s="4">
        <v>42319</v>
      </c>
      <c r="AA2736" s="1" t="s">
        <v>45</v>
      </c>
      <c r="AB2736" s="1" t="s">
        <v>7049</v>
      </c>
      <c r="AC2736" s="1"/>
      <c r="AD2736" s="8"/>
    </row>
    <row r="2737" spans="2:30" outlineLevel="5">
      <c r="B2737" s="3"/>
      <c r="C2737" s="1"/>
      <c r="D2737" s="1"/>
      <c r="E2737" s="1"/>
      <c r="F2737" s="1"/>
      <c r="G2737" s="1" t="s">
        <v>1553</v>
      </c>
      <c r="H2737" s="277">
        <v>42319</v>
      </c>
      <c r="I2737" s="1" t="s">
        <v>7047</v>
      </c>
      <c r="J2737" s="2" t="s">
        <v>88</v>
      </c>
      <c r="K2737" s="1" t="s">
        <v>36</v>
      </c>
      <c r="L2737" s="1" t="s">
        <v>20</v>
      </c>
      <c r="M2737" s="1" t="s">
        <v>20</v>
      </c>
      <c r="N2737" s="1" t="s">
        <v>2393</v>
      </c>
      <c r="O2737" s="7">
        <v>0</v>
      </c>
      <c r="P2737" s="7">
        <v>3528</v>
      </c>
      <c r="Q2737" s="7">
        <f t="shared" si="118"/>
        <v>-3528</v>
      </c>
      <c r="R2737" s="6" t="s">
        <v>47</v>
      </c>
      <c r="S2737" s="5" t="s">
        <v>6923</v>
      </c>
      <c r="T2737" s="5" t="s">
        <v>6718</v>
      </c>
      <c r="U2737" s="5" t="s">
        <v>6719</v>
      </c>
      <c r="V2737" s="1" t="s">
        <v>65</v>
      </c>
      <c r="W2737" s="1" t="s">
        <v>7048</v>
      </c>
      <c r="X2737" s="1" t="s">
        <v>2175</v>
      </c>
      <c r="Y2737" s="1" t="s">
        <v>2176</v>
      </c>
      <c r="Z2737" s="4">
        <v>42319</v>
      </c>
      <c r="AA2737" s="1" t="s">
        <v>2397</v>
      </c>
      <c r="AB2737" s="1" t="s">
        <v>7049</v>
      </c>
      <c r="AC2737" s="1"/>
      <c r="AD2737" s="8"/>
    </row>
    <row r="2738" spans="2:30" outlineLevel="5">
      <c r="B2738" s="3"/>
      <c r="C2738" s="1"/>
      <c r="D2738" s="1"/>
      <c r="E2738" s="1"/>
      <c r="F2738" s="1"/>
      <c r="G2738" s="1" t="s">
        <v>1553</v>
      </c>
      <c r="H2738" s="277">
        <v>42326</v>
      </c>
      <c r="I2738" s="1" t="s">
        <v>7050</v>
      </c>
      <c r="J2738" s="2" t="s">
        <v>88</v>
      </c>
      <c r="K2738" s="1" t="s">
        <v>36</v>
      </c>
      <c r="L2738" s="1" t="s">
        <v>20</v>
      </c>
      <c r="M2738" s="1" t="s">
        <v>21</v>
      </c>
      <c r="N2738" s="1" t="s">
        <v>11</v>
      </c>
      <c r="O2738" s="7">
        <v>10675</v>
      </c>
      <c r="P2738" s="7">
        <v>0</v>
      </c>
      <c r="Q2738" s="7">
        <f t="shared" si="118"/>
        <v>10675</v>
      </c>
      <c r="R2738" s="6" t="s">
        <v>47</v>
      </c>
      <c r="S2738" s="5" t="s">
        <v>6923</v>
      </c>
      <c r="T2738" s="5" t="s">
        <v>6718</v>
      </c>
      <c r="U2738" s="5" t="s">
        <v>6719</v>
      </c>
      <c r="V2738" s="1" t="s">
        <v>65</v>
      </c>
      <c r="W2738" s="1" t="s">
        <v>7051</v>
      </c>
      <c r="X2738" s="1" t="s">
        <v>2175</v>
      </c>
      <c r="Y2738" s="1" t="s">
        <v>2176</v>
      </c>
      <c r="Z2738" s="4">
        <v>42326</v>
      </c>
      <c r="AA2738" s="1" t="s">
        <v>45</v>
      </c>
      <c r="AB2738" s="1" t="s">
        <v>7052</v>
      </c>
      <c r="AC2738" s="1"/>
      <c r="AD2738" s="8"/>
    </row>
    <row r="2739" spans="2:30" outlineLevel="5">
      <c r="B2739" s="3"/>
      <c r="C2739" s="1"/>
      <c r="D2739" s="1"/>
      <c r="E2739" s="1"/>
      <c r="F2739" s="1"/>
      <c r="G2739" s="1" t="s">
        <v>1553</v>
      </c>
      <c r="H2739" s="277">
        <v>42326</v>
      </c>
      <c r="I2739" s="1" t="s">
        <v>7050</v>
      </c>
      <c r="J2739" s="2" t="s">
        <v>88</v>
      </c>
      <c r="K2739" s="1" t="s">
        <v>36</v>
      </c>
      <c r="L2739" s="1" t="s">
        <v>20</v>
      </c>
      <c r="M2739" s="1" t="s">
        <v>20</v>
      </c>
      <c r="N2739" s="1" t="s">
        <v>2393</v>
      </c>
      <c r="O2739" s="7">
        <v>0</v>
      </c>
      <c r="P2739" s="7">
        <v>10675</v>
      </c>
      <c r="Q2739" s="7">
        <f t="shared" si="118"/>
        <v>-10675</v>
      </c>
      <c r="R2739" s="6" t="s">
        <v>47</v>
      </c>
      <c r="S2739" s="5" t="s">
        <v>6923</v>
      </c>
      <c r="T2739" s="5" t="s">
        <v>6718</v>
      </c>
      <c r="U2739" s="5" t="s">
        <v>6719</v>
      </c>
      <c r="V2739" s="1" t="s">
        <v>65</v>
      </c>
      <c r="W2739" s="1" t="s">
        <v>7051</v>
      </c>
      <c r="X2739" s="1" t="s">
        <v>2175</v>
      </c>
      <c r="Y2739" s="1" t="s">
        <v>2176</v>
      </c>
      <c r="Z2739" s="4">
        <v>42326</v>
      </c>
      <c r="AA2739" s="1" t="s">
        <v>2397</v>
      </c>
      <c r="AB2739" s="1" t="s">
        <v>7052</v>
      </c>
      <c r="AC2739" s="1"/>
      <c r="AD2739" s="8"/>
    </row>
    <row r="2740" spans="2:30" outlineLevel="5">
      <c r="B2740" s="3"/>
      <c r="C2740" s="1"/>
      <c r="D2740" s="1"/>
      <c r="E2740" s="1"/>
      <c r="F2740" s="1"/>
      <c r="G2740" s="1" t="s">
        <v>1553</v>
      </c>
      <c r="H2740" s="277">
        <v>42320</v>
      </c>
      <c r="I2740" s="1" t="s">
        <v>7053</v>
      </c>
      <c r="J2740" s="2" t="s">
        <v>88</v>
      </c>
      <c r="K2740" s="1" t="s">
        <v>36</v>
      </c>
      <c r="L2740" s="1" t="s">
        <v>20</v>
      </c>
      <c r="M2740" s="1" t="s">
        <v>21</v>
      </c>
      <c r="N2740" s="1" t="s">
        <v>11</v>
      </c>
      <c r="O2740" s="7">
        <v>3630</v>
      </c>
      <c r="P2740" s="7">
        <v>0</v>
      </c>
      <c r="Q2740" s="7">
        <f t="shared" si="118"/>
        <v>3630</v>
      </c>
      <c r="R2740" s="6" t="s">
        <v>47</v>
      </c>
      <c r="S2740" s="5" t="s">
        <v>6923</v>
      </c>
      <c r="T2740" s="5" t="s">
        <v>6718</v>
      </c>
      <c r="U2740" s="5" t="s">
        <v>6719</v>
      </c>
      <c r="V2740" s="1" t="s">
        <v>65</v>
      </c>
      <c r="W2740" s="1" t="s">
        <v>7054</v>
      </c>
      <c r="X2740" s="1" t="s">
        <v>4968</v>
      </c>
      <c r="Y2740" s="1" t="s">
        <v>4969</v>
      </c>
      <c r="Z2740" s="4">
        <v>42320</v>
      </c>
      <c r="AA2740" s="1" t="s">
        <v>45</v>
      </c>
      <c r="AB2740" s="1" t="s">
        <v>7055</v>
      </c>
      <c r="AC2740" s="1" t="s">
        <v>7056</v>
      </c>
      <c r="AD2740" s="8"/>
    </row>
    <row r="2741" spans="2:30" outlineLevel="5">
      <c r="B2741" s="3"/>
      <c r="C2741" s="1"/>
      <c r="D2741" s="1"/>
      <c r="E2741" s="1"/>
      <c r="F2741" s="1"/>
      <c r="G2741" s="1" t="s">
        <v>1553</v>
      </c>
      <c r="H2741" s="277">
        <v>42320</v>
      </c>
      <c r="I2741" s="1" t="s">
        <v>7057</v>
      </c>
      <c r="J2741" s="2" t="s">
        <v>88</v>
      </c>
      <c r="K2741" s="1" t="s">
        <v>36</v>
      </c>
      <c r="L2741" s="1" t="s">
        <v>20</v>
      </c>
      <c r="M2741" s="1" t="s">
        <v>21</v>
      </c>
      <c r="N2741" s="1" t="s">
        <v>11</v>
      </c>
      <c r="O2741" s="7">
        <v>1964</v>
      </c>
      <c r="P2741" s="7">
        <v>0</v>
      </c>
      <c r="Q2741" s="7">
        <f t="shared" si="118"/>
        <v>1964</v>
      </c>
      <c r="R2741" s="6" t="s">
        <v>47</v>
      </c>
      <c r="S2741" s="5" t="s">
        <v>6923</v>
      </c>
      <c r="T2741" s="5" t="s">
        <v>6718</v>
      </c>
      <c r="U2741" s="5" t="s">
        <v>6719</v>
      </c>
      <c r="V2741" s="1" t="s">
        <v>65</v>
      </c>
      <c r="W2741" s="1" t="s">
        <v>7058</v>
      </c>
      <c r="X2741" s="1" t="s">
        <v>2220</v>
      </c>
      <c r="Y2741" s="1" t="s">
        <v>2221</v>
      </c>
      <c r="Z2741" s="4">
        <v>42320</v>
      </c>
      <c r="AA2741" s="1" t="s">
        <v>45</v>
      </c>
      <c r="AB2741" s="1" t="s">
        <v>7059</v>
      </c>
      <c r="AC2741" s="1"/>
      <c r="AD2741" s="8"/>
    </row>
    <row r="2742" spans="2:30" outlineLevel="5">
      <c r="B2742" s="3"/>
      <c r="C2742" s="1"/>
      <c r="D2742" s="1"/>
      <c r="E2742" s="1"/>
      <c r="F2742" s="1"/>
      <c r="G2742" s="1" t="s">
        <v>1553</v>
      </c>
      <c r="H2742" s="277">
        <v>42320</v>
      </c>
      <c r="I2742" s="1" t="s">
        <v>7057</v>
      </c>
      <c r="J2742" s="2" t="s">
        <v>88</v>
      </c>
      <c r="K2742" s="1" t="s">
        <v>36</v>
      </c>
      <c r="L2742" s="1" t="s">
        <v>20</v>
      </c>
      <c r="M2742" s="1" t="s">
        <v>20</v>
      </c>
      <c r="N2742" s="1" t="s">
        <v>2393</v>
      </c>
      <c r="O2742" s="7">
        <v>0</v>
      </c>
      <c r="P2742" s="7">
        <v>1964</v>
      </c>
      <c r="Q2742" s="7">
        <f t="shared" si="118"/>
        <v>-1964</v>
      </c>
      <c r="R2742" s="6" t="s">
        <v>47</v>
      </c>
      <c r="S2742" s="5" t="s">
        <v>6923</v>
      </c>
      <c r="T2742" s="5" t="s">
        <v>6718</v>
      </c>
      <c r="U2742" s="5" t="s">
        <v>6719</v>
      </c>
      <c r="V2742" s="1" t="s">
        <v>65</v>
      </c>
      <c r="W2742" s="1" t="s">
        <v>7058</v>
      </c>
      <c r="X2742" s="1" t="s">
        <v>2220</v>
      </c>
      <c r="Y2742" s="1" t="s">
        <v>2221</v>
      </c>
      <c r="Z2742" s="4">
        <v>42320</v>
      </c>
      <c r="AA2742" s="1" t="s">
        <v>2397</v>
      </c>
      <c r="AB2742" s="1" t="s">
        <v>7059</v>
      </c>
      <c r="AC2742" s="1"/>
      <c r="AD2742" s="8"/>
    </row>
    <row r="2743" spans="2:30" outlineLevel="5">
      <c r="B2743" s="3"/>
      <c r="C2743" s="1"/>
      <c r="D2743" s="1"/>
      <c r="E2743" s="1"/>
      <c r="F2743" s="1"/>
      <c r="G2743" s="1" t="s">
        <v>1553</v>
      </c>
      <c r="H2743" s="277">
        <v>42318</v>
      </c>
      <c r="I2743" s="1" t="s">
        <v>7060</v>
      </c>
      <c r="J2743" s="2" t="s">
        <v>88</v>
      </c>
      <c r="K2743" s="1" t="s">
        <v>36</v>
      </c>
      <c r="L2743" s="1" t="s">
        <v>20</v>
      </c>
      <c r="M2743" s="1" t="s">
        <v>21</v>
      </c>
      <c r="N2743" s="1" t="s">
        <v>11</v>
      </c>
      <c r="O2743" s="7">
        <v>6015</v>
      </c>
      <c r="P2743" s="7">
        <v>0</v>
      </c>
      <c r="Q2743" s="7">
        <f t="shared" si="118"/>
        <v>6015</v>
      </c>
      <c r="R2743" s="6" t="s">
        <v>47</v>
      </c>
      <c r="S2743" s="5" t="s">
        <v>6923</v>
      </c>
      <c r="T2743" s="5" t="s">
        <v>6718</v>
      </c>
      <c r="U2743" s="5" t="s">
        <v>6719</v>
      </c>
      <c r="V2743" s="1" t="s">
        <v>65</v>
      </c>
      <c r="W2743" s="1" t="s">
        <v>7061</v>
      </c>
      <c r="X2743" s="1" t="s">
        <v>5751</v>
      </c>
      <c r="Y2743" s="1" t="s">
        <v>5752</v>
      </c>
      <c r="Z2743" s="4">
        <v>42318</v>
      </c>
      <c r="AA2743" s="1" t="s">
        <v>45</v>
      </c>
      <c r="AB2743" s="1" t="s">
        <v>7062</v>
      </c>
      <c r="AC2743" s="1" t="s">
        <v>7063</v>
      </c>
      <c r="AD2743" s="8"/>
    </row>
    <row r="2744" spans="2:30" outlineLevel="5">
      <c r="B2744" s="3"/>
      <c r="C2744" s="1"/>
      <c r="D2744" s="1"/>
      <c r="E2744" s="1"/>
      <c r="F2744" s="1"/>
      <c r="G2744" s="1" t="s">
        <v>1553</v>
      </c>
      <c r="H2744" s="277">
        <v>42326</v>
      </c>
      <c r="I2744" s="1" t="s">
        <v>7064</v>
      </c>
      <c r="J2744" s="2" t="s">
        <v>88</v>
      </c>
      <c r="K2744" s="1" t="s">
        <v>36</v>
      </c>
      <c r="L2744" s="1" t="s">
        <v>20</v>
      </c>
      <c r="M2744" s="1" t="s">
        <v>21</v>
      </c>
      <c r="N2744" s="1" t="s">
        <v>11</v>
      </c>
      <c r="O2744" s="7">
        <v>8650.6</v>
      </c>
      <c r="P2744" s="7">
        <v>0</v>
      </c>
      <c r="Q2744" s="7">
        <f t="shared" si="118"/>
        <v>8650.6</v>
      </c>
      <c r="R2744" s="6" t="s">
        <v>47</v>
      </c>
      <c r="S2744" s="5" t="s">
        <v>25</v>
      </c>
      <c r="T2744" s="5" t="s">
        <v>798</v>
      </c>
      <c r="U2744" s="5" t="s">
        <v>1391</v>
      </c>
      <c r="V2744" s="1" t="s">
        <v>65</v>
      </c>
      <c r="W2744" s="1" t="s">
        <v>7065</v>
      </c>
      <c r="X2744" s="1" t="s">
        <v>2175</v>
      </c>
      <c r="Y2744" s="1" t="s">
        <v>2176</v>
      </c>
      <c r="Z2744" s="4">
        <v>42326</v>
      </c>
      <c r="AA2744" s="1" t="s">
        <v>45</v>
      </c>
      <c r="AB2744" s="1" t="s">
        <v>7066</v>
      </c>
      <c r="AC2744" s="1" t="s">
        <v>7067</v>
      </c>
      <c r="AD2744" s="8"/>
    </row>
    <row r="2745" spans="2:30" outlineLevel="5">
      <c r="B2745" s="3"/>
      <c r="C2745" s="1"/>
      <c r="D2745" s="1"/>
      <c r="E2745" s="1"/>
      <c r="F2745" s="1"/>
      <c r="G2745" s="1" t="s">
        <v>1553</v>
      </c>
      <c r="H2745" s="277">
        <v>42326</v>
      </c>
      <c r="I2745" s="1" t="s">
        <v>7068</v>
      </c>
      <c r="J2745" s="2" t="s">
        <v>88</v>
      </c>
      <c r="K2745" s="1" t="s">
        <v>36</v>
      </c>
      <c r="L2745" s="1" t="s">
        <v>20</v>
      </c>
      <c r="M2745" s="1" t="s">
        <v>21</v>
      </c>
      <c r="N2745" s="1" t="s">
        <v>11</v>
      </c>
      <c r="O2745" s="7">
        <v>1435</v>
      </c>
      <c r="P2745" s="7">
        <v>0</v>
      </c>
      <c r="Q2745" s="7">
        <f t="shared" si="118"/>
        <v>1435</v>
      </c>
      <c r="R2745" s="6" t="s">
        <v>47</v>
      </c>
      <c r="S2745" s="5" t="s">
        <v>25</v>
      </c>
      <c r="T2745" s="5" t="s">
        <v>798</v>
      </c>
      <c r="U2745" s="5" t="s">
        <v>1391</v>
      </c>
      <c r="V2745" s="1" t="s">
        <v>65</v>
      </c>
      <c r="W2745" s="1" t="s">
        <v>7069</v>
      </c>
      <c r="X2745" s="1" t="s">
        <v>2175</v>
      </c>
      <c r="Y2745" s="1" t="s">
        <v>2176</v>
      </c>
      <c r="Z2745" s="4">
        <v>42326</v>
      </c>
      <c r="AA2745" s="1" t="s">
        <v>45</v>
      </c>
      <c r="AB2745" s="1" t="s">
        <v>7070</v>
      </c>
      <c r="AC2745" s="1" t="s">
        <v>7071</v>
      </c>
      <c r="AD2745" s="8"/>
    </row>
    <row r="2746" spans="2:30" outlineLevel="5">
      <c r="B2746" s="3"/>
      <c r="C2746" s="1"/>
      <c r="D2746" s="1"/>
      <c r="E2746" s="1"/>
      <c r="F2746" s="1"/>
      <c r="G2746" s="1" t="s">
        <v>1553</v>
      </c>
      <c r="H2746" s="277">
        <v>42325</v>
      </c>
      <c r="I2746" s="1" t="s">
        <v>7072</v>
      </c>
      <c r="J2746" s="2" t="s">
        <v>88</v>
      </c>
      <c r="K2746" s="1" t="s">
        <v>36</v>
      </c>
      <c r="L2746" s="1" t="s">
        <v>20</v>
      </c>
      <c r="M2746" s="1" t="s">
        <v>21</v>
      </c>
      <c r="N2746" s="1" t="s">
        <v>11</v>
      </c>
      <c r="O2746" s="7">
        <v>3940</v>
      </c>
      <c r="P2746" s="7">
        <v>0</v>
      </c>
      <c r="Q2746" s="7">
        <f t="shared" si="118"/>
        <v>3940</v>
      </c>
      <c r="R2746" s="6" t="s">
        <v>47</v>
      </c>
      <c r="S2746" s="5" t="s">
        <v>25</v>
      </c>
      <c r="T2746" s="5" t="s">
        <v>797</v>
      </c>
      <c r="U2746" s="5" t="s">
        <v>87</v>
      </c>
      <c r="V2746" s="1" t="s">
        <v>65</v>
      </c>
      <c r="W2746" s="1" t="s">
        <v>7073</v>
      </c>
      <c r="X2746" s="1" t="s">
        <v>3903</v>
      </c>
      <c r="Y2746" s="1" t="s">
        <v>3904</v>
      </c>
      <c r="Z2746" s="4">
        <v>42325</v>
      </c>
      <c r="AA2746" s="1" t="s">
        <v>45</v>
      </c>
      <c r="AB2746" s="1" t="s">
        <v>7074</v>
      </c>
      <c r="AC2746" s="1" t="s">
        <v>7075</v>
      </c>
      <c r="AD2746" s="8"/>
    </row>
    <row r="2747" spans="2:30" outlineLevel="5">
      <c r="B2747" s="3"/>
      <c r="C2747" s="1"/>
      <c r="D2747" s="1"/>
      <c r="E2747" s="1"/>
      <c r="F2747" s="1"/>
      <c r="G2747" s="1" t="s">
        <v>1553</v>
      </c>
      <c r="H2747" s="277">
        <v>42326</v>
      </c>
      <c r="I2747" s="1" t="s">
        <v>7076</v>
      </c>
      <c r="J2747" s="2" t="s">
        <v>88</v>
      </c>
      <c r="K2747" s="1" t="s">
        <v>36</v>
      </c>
      <c r="L2747" s="1" t="s">
        <v>20</v>
      </c>
      <c r="M2747" s="1" t="s">
        <v>21</v>
      </c>
      <c r="N2747" s="1" t="s">
        <v>11</v>
      </c>
      <c r="O2747" s="7">
        <v>1368</v>
      </c>
      <c r="P2747" s="7">
        <v>0</v>
      </c>
      <c r="Q2747" s="7">
        <f t="shared" si="118"/>
        <v>1368</v>
      </c>
      <c r="R2747" s="6" t="s">
        <v>47</v>
      </c>
      <c r="S2747" s="5" t="s">
        <v>25</v>
      </c>
      <c r="T2747" s="5" t="s">
        <v>798</v>
      </c>
      <c r="U2747" s="5" t="s">
        <v>1391</v>
      </c>
      <c r="V2747" s="1" t="s">
        <v>65</v>
      </c>
      <c r="W2747" s="1" t="s">
        <v>7077</v>
      </c>
      <c r="X2747" s="1" t="s">
        <v>3302</v>
      </c>
      <c r="Y2747" s="1" t="s">
        <v>3303</v>
      </c>
      <c r="Z2747" s="4">
        <v>42326</v>
      </c>
      <c r="AA2747" s="1" t="s">
        <v>45</v>
      </c>
      <c r="AB2747" s="1" t="s">
        <v>7078</v>
      </c>
      <c r="AC2747" s="1" t="s">
        <v>7079</v>
      </c>
      <c r="AD2747" s="8"/>
    </row>
    <row r="2748" spans="2:30" outlineLevel="5">
      <c r="B2748" s="3"/>
      <c r="C2748" s="1"/>
      <c r="D2748" s="1"/>
      <c r="E2748" s="1"/>
      <c r="F2748" s="1"/>
      <c r="G2748" s="1" t="s">
        <v>1553</v>
      </c>
      <c r="H2748" s="277">
        <v>42319</v>
      </c>
      <c r="I2748" s="1" t="s">
        <v>7080</v>
      </c>
      <c r="J2748" s="2" t="s">
        <v>88</v>
      </c>
      <c r="K2748" s="1" t="s">
        <v>36</v>
      </c>
      <c r="L2748" s="1" t="s">
        <v>20</v>
      </c>
      <c r="M2748" s="1" t="s">
        <v>21</v>
      </c>
      <c r="N2748" s="1" t="s">
        <v>11</v>
      </c>
      <c r="O2748" s="7">
        <v>840</v>
      </c>
      <c r="P2748" s="7">
        <v>0</v>
      </c>
      <c r="Q2748" s="7">
        <f t="shared" si="118"/>
        <v>840</v>
      </c>
      <c r="R2748" s="6" t="s">
        <v>47</v>
      </c>
      <c r="S2748" s="5" t="s">
        <v>25</v>
      </c>
      <c r="T2748" s="5" t="s">
        <v>798</v>
      </c>
      <c r="U2748" s="5" t="s">
        <v>1391</v>
      </c>
      <c r="V2748" s="1" t="s">
        <v>65</v>
      </c>
      <c r="W2748" s="1" t="s">
        <v>7081</v>
      </c>
      <c r="X2748" s="1" t="s">
        <v>3264</v>
      </c>
      <c r="Y2748" s="1" t="s">
        <v>3265</v>
      </c>
      <c r="Z2748" s="4">
        <v>42319</v>
      </c>
      <c r="AA2748" s="1" t="s">
        <v>45</v>
      </c>
      <c r="AB2748" s="1" t="s">
        <v>7082</v>
      </c>
      <c r="AC2748" s="1" t="s">
        <v>7083</v>
      </c>
      <c r="AD2748" s="8"/>
    </row>
    <row r="2749" spans="2:30" outlineLevel="5">
      <c r="B2749" s="3"/>
      <c r="C2749" s="1"/>
      <c r="D2749" s="1"/>
      <c r="E2749" s="1"/>
      <c r="F2749" s="1"/>
      <c r="G2749" s="1" t="s">
        <v>1553</v>
      </c>
      <c r="H2749" s="277">
        <v>42333</v>
      </c>
      <c r="I2749" s="1" t="s">
        <v>7084</v>
      </c>
      <c r="J2749" s="2" t="s">
        <v>88</v>
      </c>
      <c r="K2749" s="1" t="s">
        <v>36</v>
      </c>
      <c r="L2749" s="1" t="s">
        <v>20</v>
      </c>
      <c r="M2749" s="1" t="s">
        <v>21</v>
      </c>
      <c r="N2749" s="1" t="s">
        <v>11</v>
      </c>
      <c r="O2749" s="7">
        <v>3043</v>
      </c>
      <c r="P2749" s="7">
        <v>0</v>
      </c>
      <c r="Q2749" s="7">
        <f t="shared" si="118"/>
        <v>3043</v>
      </c>
      <c r="R2749" s="6" t="s">
        <v>47</v>
      </c>
      <c r="S2749" s="5" t="s">
        <v>25</v>
      </c>
      <c r="T2749" s="5" t="s">
        <v>798</v>
      </c>
      <c r="U2749" s="5" t="s">
        <v>1391</v>
      </c>
      <c r="V2749" s="1" t="s">
        <v>65</v>
      </c>
      <c r="W2749" s="1" t="s">
        <v>7085</v>
      </c>
      <c r="X2749" s="1" t="s">
        <v>2175</v>
      </c>
      <c r="Y2749" s="1" t="s">
        <v>2176</v>
      </c>
      <c r="Z2749" s="4">
        <v>42333</v>
      </c>
      <c r="AA2749" s="1" t="s">
        <v>45</v>
      </c>
      <c r="AB2749" s="1" t="s">
        <v>7086</v>
      </c>
      <c r="AC2749" s="1" t="s">
        <v>7087</v>
      </c>
      <c r="AD2749" s="8"/>
    </row>
    <row r="2750" spans="2:30" outlineLevel="5">
      <c r="B2750" s="3"/>
      <c r="C2750" s="1"/>
      <c r="D2750" s="1"/>
      <c r="E2750" s="1"/>
      <c r="F2750" s="1"/>
      <c r="G2750" s="1" t="s">
        <v>1553</v>
      </c>
      <c r="H2750" s="277">
        <v>42333</v>
      </c>
      <c r="I2750" s="1" t="s">
        <v>7088</v>
      </c>
      <c r="J2750" s="2" t="s">
        <v>88</v>
      </c>
      <c r="K2750" s="1" t="s">
        <v>36</v>
      </c>
      <c r="L2750" s="1" t="s">
        <v>20</v>
      </c>
      <c r="M2750" s="1" t="s">
        <v>21</v>
      </c>
      <c r="N2750" s="1" t="s">
        <v>11</v>
      </c>
      <c r="O2750" s="7">
        <v>258</v>
      </c>
      <c r="P2750" s="7">
        <v>0</v>
      </c>
      <c r="Q2750" s="7">
        <f t="shared" si="118"/>
        <v>258</v>
      </c>
      <c r="R2750" s="6" t="s">
        <v>47</v>
      </c>
      <c r="S2750" s="5" t="s">
        <v>25</v>
      </c>
      <c r="T2750" s="5" t="s">
        <v>798</v>
      </c>
      <c r="U2750" s="5" t="s">
        <v>1391</v>
      </c>
      <c r="V2750" s="1" t="s">
        <v>65</v>
      </c>
      <c r="W2750" s="1" t="s">
        <v>7089</v>
      </c>
      <c r="X2750" s="1" t="s">
        <v>2422</v>
      </c>
      <c r="Y2750" s="1" t="s">
        <v>2423</v>
      </c>
      <c r="Z2750" s="4">
        <v>42333</v>
      </c>
      <c r="AA2750" s="1" t="s">
        <v>45</v>
      </c>
      <c r="AB2750" s="1" t="s">
        <v>7090</v>
      </c>
      <c r="AC2750" s="1" t="s">
        <v>7091</v>
      </c>
      <c r="AD2750" s="8"/>
    </row>
    <row r="2751" spans="2:30" outlineLevel="5">
      <c r="B2751" s="3"/>
      <c r="C2751" s="1"/>
      <c r="D2751" s="1"/>
      <c r="E2751" s="1"/>
      <c r="F2751" s="1"/>
      <c r="G2751" s="1" t="s">
        <v>1553</v>
      </c>
      <c r="H2751" s="277">
        <v>42326</v>
      </c>
      <c r="I2751" s="1" t="s">
        <v>7092</v>
      </c>
      <c r="J2751" s="2" t="s">
        <v>88</v>
      </c>
      <c r="K2751" s="1" t="s">
        <v>36</v>
      </c>
      <c r="L2751" s="1" t="s">
        <v>20</v>
      </c>
      <c r="M2751" s="1" t="s">
        <v>21</v>
      </c>
      <c r="N2751" s="1" t="s">
        <v>11</v>
      </c>
      <c r="O2751" s="7">
        <v>625</v>
      </c>
      <c r="P2751" s="7">
        <v>0</v>
      </c>
      <c r="Q2751" s="7">
        <f t="shared" si="118"/>
        <v>625</v>
      </c>
      <c r="R2751" s="6" t="s">
        <v>47</v>
      </c>
      <c r="S2751" s="5" t="s">
        <v>25</v>
      </c>
      <c r="T2751" s="5" t="s">
        <v>798</v>
      </c>
      <c r="U2751" s="5" t="s">
        <v>1391</v>
      </c>
      <c r="V2751" s="1" t="s">
        <v>65</v>
      </c>
      <c r="W2751" s="1" t="s">
        <v>7093</v>
      </c>
      <c r="X2751" s="1" t="s">
        <v>2175</v>
      </c>
      <c r="Y2751" s="1" t="s">
        <v>2176</v>
      </c>
      <c r="Z2751" s="4">
        <v>42326</v>
      </c>
      <c r="AA2751" s="1" t="s">
        <v>45</v>
      </c>
      <c r="AB2751" s="1" t="s">
        <v>7094</v>
      </c>
      <c r="AC2751" s="1" t="s">
        <v>7095</v>
      </c>
      <c r="AD2751" s="8"/>
    </row>
    <row r="2752" spans="2:30" outlineLevel="5">
      <c r="B2752" s="3"/>
      <c r="C2752" s="1"/>
      <c r="D2752" s="1"/>
      <c r="E2752" s="1"/>
      <c r="F2752" s="1"/>
      <c r="G2752" s="1" t="s">
        <v>1553</v>
      </c>
      <c r="H2752" s="277">
        <v>42325</v>
      </c>
      <c r="I2752" s="1" t="s">
        <v>7096</v>
      </c>
      <c r="J2752" s="2" t="s">
        <v>88</v>
      </c>
      <c r="K2752" s="1" t="s">
        <v>36</v>
      </c>
      <c r="L2752" s="1" t="s">
        <v>20</v>
      </c>
      <c r="M2752" s="1" t="s">
        <v>21</v>
      </c>
      <c r="N2752" s="1" t="s">
        <v>11</v>
      </c>
      <c r="O2752" s="7">
        <v>2392.5</v>
      </c>
      <c r="P2752" s="7">
        <v>0</v>
      </c>
      <c r="Q2752" s="7">
        <f t="shared" si="118"/>
        <v>2392.5</v>
      </c>
      <c r="R2752" s="6" t="s">
        <v>47</v>
      </c>
      <c r="S2752" s="5" t="s">
        <v>25</v>
      </c>
      <c r="T2752" s="5" t="s">
        <v>797</v>
      </c>
      <c r="U2752" s="5" t="s">
        <v>87</v>
      </c>
      <c r="V2752" s="1" t="s">
        <v>65</v>
      </c>
      <c r="W2752" s="1" t="s">
        <v>7097</v>
      </c>
      <c r="X2752" s="1" t="s">
        <v>7005</v>
      </c>
      <c r="Y2752" s="1" t="s">
        <v>7006</v>
      </c>
      <c r="Z2752" s="4">
        <v>42325</v>
      </c>
      <c r="AA2752" s="1" t="s">
        <v>45</v>
      </c>
      <c r="AB2752" s="1" t="s">
        <v>7098</v>
      </c>
      <c r="AC2752" s="1" t="s">
        <v>7099</v>
      </c>
      <c r="AD2752" s="8"/>
    </row>
    <row r="2753" spans="2:30" outlineLevel="5">
      <c r="B2753" s="3"/>
      <c r="C2753" s="1"/>
      <c r="D2753" s="1"/>
      <c r="E2753" s="1"/>
      <c r="F2753" s="1"/>
      <c r="G2753" s="1" t="s">
        <v>1553</v>
      </c>
      <c r="H2753" s="277">
        <v>42333</v>
      </c>
      <c r="I2753" s="1" t="s">
        <v>7100</v>
      </c>
      <c r="J2753" s="2" t="s">
        <v>88</v>
      </c>
      <c r="K2753" s="1" t="s">
        <v>36</v>
      </c>
      <c r="L2753" s="1" t="s">
        <v>20</v>
      </c>
      <c r="M2753" s="1" t="s">
        <v>21</v>
      </c>
      <c r="N2753" s="1" t="s">
        <v>11</v>
      </c>
      <c r="O2753" s="7">
        <v>2625</v>
      </c>
      <c r="P2753" s="7">
        <v>0</v>
      </c>
      <c r="Q2753" s="7">
        <f t="shared" si="118"/>
        <v>2625</v>
      </c>
      <c r="R2753" s="6" t="s">
        <v>47</v>
      </c>
      <c r="S2753" s="5" t="s">
        <v>25</v>
      </c>
      <c r="T2753" s="5" t="s">
        <v>797</v>
      </c>
      <c r="U2753" s="5" t="s">
        <v>87</v>
      </c>
      <c r="V2753" s="1" t="s">
        <v>65</v>
      </c>
      <c r="W2753" s="1" t="s">
        <v>7101</v>
      </c>
      <c r="X2753" s="1" t="s">
        <v>3903</v>
      </c>
      <c r="Y2753" s="1" t="s">
        <v>3904</v>
      </c>
      <c r="Z2753" s="4">
        <v>42333</v>
      </c>
      <c r="AA2753" s="1" t="s">
        <v>45</v>
      </c>
      <c r="AB2753" s="1" t="s">
        <v>7102</v>
      </c>
      <c r="AC2753" s="1" t="s">
        <v>7103</v>
      </c>
      <c r="AD2753" s="8"/>
    </row>
    <row r="2754" spans="2:30" outlineLevel="5">
      <c r="B2754" s="3"/>
      <c r="C2754" s="1"/>
      <c r="D2754" s="1"/>
      <c r="E2754" s="1"/>
      <c r="F2754" s="1"/>
      <c r="G2754" s="1" t="s">
        <v>1553</v>
      </c>
      <c r="H2754" s="277">
        <v>42338</v>
      </c>
      <c r="I2754" s="1" t="s">
        <v>7104</v>
      </c>
      <c r="J2754" s="2" t="s">
        <v>88</v>
      </c>
      <c r="K2754" s="1" t="s">
        <v>36</v>
      </c>
      <c r="L2754" s="1" t="s">
        <v>20</v>
      </c>
      <c r="M2754" s="1" t="s">
        <v>21</v>
      </c>
      <c r="N2754" s="1" t="s">
        <v>11</v>
      </c>
      <c r="O2754" s="7">
        <v>47963.79</v>
      </c>
      <c r="P2754" s="7">
        <v>0</v>
      </c>
      <c r="Q2754" s="7">
        <f t="shared" si="118"/>
        <v>47963.79</v>
      </c>
      <c r="R2754" s="6" t="s">
        <v>47</v>
      </c>
      <c r="S2754" s="5" t="s">
        <v>25</v>
      </c>
      <c r="T2754" s="5" t="s">
        <v>797</v>
      </c>
      <c r="U2754" s="5" t="s">
        <v>87</v>
      </c>
      <c r="V2754" s="1" t="s">
        <v>65</v>
      </c>
      <c r="W2754" s="1" t="s">
        <v>7105</v>
      </c>
      <c r="X2754" s="1" t="s">
        <v>4010</v>
      </c>
      <c r="Y2754" s="1" t="s">
        <v>4011</v>
      </c>
      <c r="Z2754" s="4">
        <v>42338</v>
      </c>
      <c r="AA2754" s="1" t="s">
        <v>45</v>
      </c>
      <c r="AB2754" s="1" t="s">
        <v>7106</v>
      </c>
      <c r="AC2754" s="1"/>
      <c r="AD2754" s="8"/>
    </row>
    <row r="2755" spans="2:30" outlineLevel="5">
      <c r="B2755" s="3"/>
      <c r="C2755" s="1"/>
      <c r="D2755" s="1"/>
      <c r="E2755" s="1"/>
      <c r="F2755" s="1"/>
      <c r="G2755" s="1" t="s">
        <v>1553</v>
      </c>
      <c r="H2755" s="277">
        <v>42338</v>
      </c>
      <c r="I2755" s="1" t="s">
        <v>7107</v>
      </c>
      <c r="J2755" s="2" t="s">
        <v>88</v>
      </c>
      <c r="K2755" s="1" t="s">
        <v>36</v>
      </c>
      <c r="L2755" s="1" t="s">
        <v>20</v>
      </c>
      <c r="M2755" s="1" t="s">
        <v>21</v>
      </c>
      <c r="N2755" s="1" t="s">
        <v>11</v>
      </c>
      <c r="O2755" s="7">
        <v>20904</v>
      </c>
      <c r="P2755" s="7">
        <v>0</v>
      </c>
      <c r="Q2755" s="7">
        <f t="shared" si="118"/>
        <v>20904</v>
      </c>
      <c r="R2755" s="6" t="s">
        <v>47</v>
      </c>
      <c r="S2755" s="5" t="s">
        <v>25</v>
      </c>
      <c r="T2755" s="5" t="s">
        <v>797</v>
      </c>
      <c r="U2755" s="5" t="s">
        <v>87</v>
      </c>
      <c r="V2755" s="1" t="s">
        <v>65</v>
      </c>
      <c r="W2755" s="1" t="s">
        <v>7108</v>
      </c>
      <c r="X2755" s="1" t="s">
        <v>3750</v>
      </c>
      <c r="Y2755" s="1" t="s">
        <v>3751</v>
      </c>
      <c r="Z2755" s="4">
        <v>42338</v>
      </c>
      <c r="AA2755" s="1" t="s">
        <v>45</v>
      </c>
      <c r="AB2755" s="1" t="s">
        <v>7109</v>
      </c>
      <c r="AC2755" s="1" t="s">
        <v>7110</v>
      </c>
      <c r="AD2755" s="8"/>
    </row>
    <row r="2756" spans="2:30" outlineLevel="5">
      <c r="B2756" s="3"/>
      <c r="C2756" s="1"/>
      <c r="D2756" s="1"/>
      <c r="E2756" s="1"/>
      <c r="F2756" s="1"/>
      <c r="G2756" s="1" t="s">
        <v>1553</v>
      </c>
      <c r="H2756" s="277">
        <v>42338</v>
      </c>
      <c r="I2756" s="1" t="s">
        <v>7111</v>
      </c>
      <c r="J2756" s="2" t="s">
        <v>88</v>
      </c>
      <c r="K2756" s="1" t="s">
        <v>36</v>
      </c>
      <c r="L2756" s="1" t="s">
        <v>20</v>
      </c>
      <c r="M2756" s="1" t="s">
        <v>21</v>
      </c>
      <c r="N2756" s="1" t="s">
        <v>11</v>
      </c>
      <c r="O2756" s="7">
        <v>16700</v>
      </c>
      <c r="P2756" s="7">
        <v>0</v>
      </c>
      <c r="Q2756" s="7">
        <f t="shared" si="118"/>
        <v>16700</v>
      </c>
      <c r="R2756" s="6" t="s">
        <v>47</v>
      </c>
      <c r="S2756" s="5" t="s">
        <v>25</v>
      </c>
      <c r="T2756" s="5" t="s">
        <v>797</v>
      </c>
      <c r="U2756" s="5" t="s">
        <v>87</v>
      </c>
      <c r="V2756" s="1" t="s">
        <v>65</v>
      </c>
      <c r="W2756" s="1" t="s">
        <v>7112</v>
      </c>
      <c r="X2756" s="1" t="s">
        <v>3750</v>
      </c>
      <c r="Y2756" s="1" t="s">
        <v>3751</v>
      </c>
      <c r="Z2756" s="4">
        <v>42338</v>
      </c>
      <c r="AA2756" s="1" t="s">
        <v>45</v>
      </c>
      <c r="AB2756" s="1" t="s">
        <v>7113</v>
      </c>
      <c r="AC2756" s="1" t="s">
        <v>7114</v>
      </c>
      <c r="AD2756" s="8"/>
    </row>
    <row r="2757" spans="2:30" outlineLevel="5">
      <c r="B2757" s="3"/>
      <c r="C2757" s="1"/>
      <c r="D2757" s="1"/>
      <c r="E2757" s="1"/>
      <c r="F2757" s="1"/>
      <c r="G2757" s="1" t="s">
        <v>1553</v>
      </c>
      <c r="H2757" s="277">
        <v>42334</v>
      </c>
      <c r="I2757" s="1" t="s">
        <v>7115</v>
      </c>
      <c r="J2757" s="2" t="s">
        <v>88</v>
      </c>
      <c r="K2757" s="1" t="s">
        <v>36</v>
      </c>
      <c r="L2757" s="1" t="s">
        <v>20</v>
      </c>
      <c r="M2757" s="1" t="s">
        <v>21</v>
      </c>
      <c r="N2757" s="1" t="s">
        <v>11</v>
      </c>
      <c r="O2757" s="7">
        <v>5619.1</v>
      </c>
      <c r="P2757" s="7">
        <v>0</v>
      </c>
      <c r="Q2757" s="7">
        <f t="shared" si="118"/>
        <v>5619.1</v>
      </c>
      <c r="R2757" s="6" t="s">
        <v>5534</v>
      </c>
      <c r="S2757" s="5" t="s">
        <v>25</v>
      </c>
      <c r="T2757" s="5" t="s">
        <v>798</v>
      </c>
      <c r="U2757" s="5" t="s">
        <v>1391</v>
      </c>
      <c r="V2757" s="1" t="s">
        <v>3539</v>
      </c>
      <c r="W2757" s="1" t="s">
        <v>7116</v>
      </c>
      <c r="X2757" s="1"/>
      <c r="Y2757" s="1"/>
      <c r="Z2757" s="4">
        <v>42334</v>
      </c>
      <c r="AA2757" s="1" t="s">
        <v>26</v>
      </c>
      <c r="AB2757" s="1" t="s">
        <v>7116</v>
      </c>
      <c r="AC2757" s="1" t="s">
        <v>7117</v>
      </c>
      <c r="AD2757" s="8"/>
    </row>
    <row r="2758" spans="2:30" ht="15" customHeight="1" outlineLevel="5">
      <c r="B2758" s="3"/>
      <c r="C2758" s="1"/>
      <c r="D2758" s="1"/>
      <c r="E2758" s="1"/>
      <c r="F2758" s="1"/>
      <c r="G2758" s="1" t="s">
        <v>1553</v>
      </c>
      <c r="H2758" s="277">
        <v>42336</v>
      </c>
      <c r="I2758" s="1" t="s">
        <v>7118</v>
      </c>
      <c r="J2758" s="2" t="s">
        <v>88</v>
      </c>
      <c r="K2758" s="1" t="s">
        <v>36</v>
      </c>
      <c r="L2758" s="1" t="s">
        <v>20</v>
      </c>
      <c r="M2758" s="1" t="s">
        <v>21</v>
      </c>
      <c r="N2758" s="1" t="s">
        <v>11</v>
      </c>
      <c r="O2758" s="7">
        <v>72503</v>
      </c>
      <c r="P2758" s="7">
        <v>0</v>
      </c>
      <c r="Q2758" s="7">
        <f t="shared" si="118"/>
        <v>72503</v>
      </c>
      <c r="R2758" s="6" t="s">
        <v>47</v>
      </c>
      <c r="S2758" s="5" t="s">
        <v>25</v>
      </c>
      <c r="T2758" s="5" t="s">
        <v>798</v>
      </c>
      <c r="U2758" s="5" t="s">
        <v>1391</v>
      </c>
      <c r="V2758" s="1" t="s">
        <v>65</v>
      </c>
      <c r="W2758" s="1" t="s">
        <v>6562</v>
      </c>
      <c r="X2758" s="1" t="s">
        <v>4742</v>
      </c>
      <c r="Y2758" s="1" t="s">
        <v>4743</v>
      </c>
      <c r="Z2758" s="4">
        <v>42336</v>
      </c>
      <c r="AA2758" s="1" t="s">
        <v>45</v>
      </c>
      <c r="AB2758" s="1" t="s">
        <v>7119</v>
      </c>
      <c r="AC2758" s="1" t="s">
        <v>7120</v>
      </c>
      <c r="AD2758" s="8" t="s">
        <v>7121</v>
      </c>
    </row>
    <row r="2759" spans="2:30" outlineLevel="5">
      <c r="B2759" s="352"/>
      <c r="C2759" s="2"/>
      <c r="D2759" s="2"/>
      <c r="E2759" s="2"/>
      <c r="F2759" s="2"/>
      <c r="G2759" s="2"/>
      <c r="H2759" s="362"/>
      <c r="I2759" s="2"/>
      <c r="J2759" s="2" t="s">
        <v>88</v>
      </c>
      <c r="K2759" s="2"/>
      <c r="L2759" s="2"/>
      <c r="M2759" s="2"/>
      <c r="N2759" s="2"/>
      <c r="O2759" s="353"/>
      <c r="P2759" s="353"/>
      <c r="Q2759" s="353"/>
      <c r="R2759" s="354"/>
      <c r="S2759" s="355"/>
      <c r="T2759" s="355"/>
      <c r="U2759" s="355"/>
      <c r="V2759" s="2"/>
      <c r="W2759" s="2"/>
      <c r="X2759" s="2"/>
      <c r="Y2759" s="2"/>
      <c r="Z2759" s="356"/>
      <c r="AA2759" s="2"/>
      <c r="AB2759" s="2"/>
      <c r="AC2759" s="2"/>
      <c r="AD2759" s="357"/>
    </row>
    <row r="2760" spans="2:30" outlineLevel="4">
      <c r="B2760" s="352"/>
      <c r="C2760" s="2"/>
      <c r="D2760" s="2"/>
      <c r="E2760" s="2"/>
      <c r="F2760" s="2" t="s">
        <v>4204</v>
      </c>
      <c r="G2760" s="2" t="s">
        <v>4205</v>
      </c>
      <c r="H2760" s="362"/>
      <c r="I2760" s="2"/>
      <c r="J2760" s="2" t="s">
        <v>88</v>
      </c>
      <c r="K2760" s="2"/>
      <c r="L2760" s="2"/>
      <c r="M2760" s="2"/>
      <c r="N2760" s="2"/>
      <c r="O2760" s="353">
        <f>SUM(O2761:O2889)</f>
        <v>1170237.58</v>
      </c>
      <c r="P2760" s="353">
        <f>SUM(P2761:P2889)</f>
        <v>272277.44</v>
      </c>
      <c r="Q2760" s="353">
        <f t="shared" ref="Q2760:Q2793" si="119">O2760-P2760</f>
        <v>897960.14000000013</v>
      </c>
      <c r="R2760" s="354"/>
      <c r="S2760" s="355"/>
      <c r="T2760" s="355"/>
      <c r="U2760" s="355"/>
      <c r="V2760" s="2"/>
      <c r="W2760" s="2"/>
      <c r="X2760" s="2"/>
      <c r="Y2760" s="2"/>
      <c r="Z2760" s="356"/>
      <c r="AA2760" s="2"/>
      <c r="AB2760" s="2"/>
      <c r="AC2760" s="2"/>
      <c r="AD2760" s="357"/>
    </row>
    <row r="2761" spans="2:30" outlineLevel="5">
      <c r="B2761" s="3"/>
      <c r="C2761" s="1"/>
      <c r="D2761" s="1"/>
      <c r="E2761" s="1"/>
      <c r="F2761" s="1"/>
      <c r="G2761" s="1" t="s">
        <v>1553</v>
      </c>
      <c r="H2761" s="277">
        <v>42361</v>
      </c>
      <c r="I2761" s="1" t="s">
        <v>7122</v>
      </c>
      <c r="J2761" s="2" t="s">
        <v>88</v>
      </c>
      <c r="K2761" s="1" t="s">
        <v>36</v>
      </c>
      <c r="L2761" s="1" t="s">
        <v>20</v>
      </c>
      <c r="M2761" s="1" t="s">
        <v>21</v>
      </c>
      <c r="N2761" s="1" t="s">
        <v>11</v>
      </c>
      <c r="O2761" s="7">
        <v>4790</v>
      </c>
      <c r="P2761" s="7">
        <v>0</v>
      </c>
      <c r="Q2761" s="7">
        <f t="shared" si="119"/>
        <v>4790</v>
      </c>
      <c r="R2761" s="6" t="s">
        <v>47</v>
      </c>
      <c r="S2761" s="5" t="s">
        <v>25</v>
      </c>
      <c r="T2761" s="5" t="s">
        <v>798</v>
      </c>
      <c r="U2761" s="5" t="s">
        <v>1391</v>
      </c>
      <c r="V2761" s="1" t="s">
        <v>65</v>
      </c>
      <c r="W2761" s="1" t="s">
        <v>7123</v>
      </c>
      <c r="X2761" s="1" t="s">
        <v>2230</v>
      </c>
      <c r="Y2761" s="1" t="s">
        <v>2231</v>
      </c>
      <c r="Z2761" s="4">
        <v>42361</v>
      </c>
      <c r="AA2761" s="1" t="s">
        <v>45</v>
      </c>
      <c r="AB2761" s="1" t="s">
        <v>7124</v>
      </c>
      <c r="AC2761" s="1" t="s">
        <v>7125</v>
      </c>
      <c r="AD2761" s="8"/>
    </row>
    <row r="2762" spans="2:30" outlineLevel="5">
      <c r="B2762" s="3"/>
      <c r="C2762" s="1"/>
      <c r="D2762" s="1"/>
      <c r="E2762" s="1"/>
      <c r="F2762" s="1"/>
      <c r="G2762" s="1" t="s">
        <v>1553</v>
      </c>
      <c r="H2762" s="277">
        <v>42369</v>
      </c>
      <c r="I2762" s="1" t="s">
        <v>7126</v>
      </c>
      <c r="J2762" s="2" t="s">
        <v>88</v>
      </c>
      <c r="K2762" s="1" t="s">
        <v>36</v>
      </c>
      <c r="L2762" s="1" t="s">
        <v>20</v>
      </c>
      <c r="M2762" s="1" t="s">
        <v>21</v>
      </c>
      <c r="N2762" s="1" t="s">
        <v>11</v>
      </c>
      <c r="O2762" s="7">
        <v>3361</v>
      </c>
      <c r="P2762" s="7">
        <v>0</v>
      </c>
      <c r="Q2762" s="7">
        <f t="shared" si="119"/>
        <v>3361</v>
      </c>
      <c r="R2762" s="6" t="s">
        <v>47</v>
      </c>
      <c r="S2762" s="5" t="s">
        <v>25</v>
      </c>
      <c r="T2762" s="5" t="s">
        <v>797</v>
      </c>
      <c r="U2762" s="5" t="s">
        <v>87</v>
      </c>
      <c r="V2762" s="1" t="s">
        <v>65</v>
      </c>
      <c r="W2762" s="1" t="s">
        <v>7127</v>
      </c>
      <c r="X2762" s="1" t="s">
        <v>2319</v>
      </c>
      <c r="Y2762" s="1" t="s">
        <v>2320</v>
      </c>
      <c r="Z2762" s="4">
        <v>42369</v>
      </c>
      <c r="AA2762" s="1" t="s">
        <v>65</v>
      </c>
      <c r="AB2762" s="1" t="s">
        <v>7128</v>
      </c>
      <c r="AC2762" s="1"/>
      <c r="AD2762" s="8"/>
    </row>
    <row r="2763" spans="2:30" outlineLevel="5">
      <c r="B2763" s="3"/>
      <c r="C2763" s="1"/>
      <c r="D2763" s="1"/>
      <c r="E2763" s="1"/>
      <c r="F2763" s="1"/>
      <c r="G2763" s="1" t="s">
        <v>1553</v>
      </c>
      <c r="H2763" s="277">
        <v>42369</v>
      </c>
      <c r="I2763" s="1" t="s">
        <v>7126</v>
      </c>
      <c r="J2763" s="2" t="s">
        <v>88</v>
      </c>
      <c r="K2763" s="1" t="s">
        <v>36</v>
      </c>
      <c r="L2763" s="1" t="s">
        <v>20</v>
      </c>
      <c r="M2763" s="1" t="s">
        <v>20</v>
      </c>
      <c r="N2763" s="1" t="s">
        <v>2393</v>
      </c>
      <c r="O2763" s="7">
        <v>0</v>
      </c>
      <c r="P2763" s="7">
        <v>3361</v>
      </c>
      <c r="Q2763" s="7">
        <f t="shared" si="119"/>
        <v>-3361</v>
      </c>
      <c r="R2763" s="6" t="s">
        <v>47</v>
      </c>
      <c r="S2763" s="5" t="s">
        <v>25</v>
      </c>
      <c r="T2763" s="5" t="s">
        <v>797</v>
      </c>
      <c r="U2763" s="5" t="s">
        <v>87</v>
      </c>
      <c r="V2763" s="1" t="s">
        <v>65</v>
      </c>
      <c r="W2763" s="1" t="s">
        <v>7127</v>
      </c>
      <c r="X2763" s="1" t="s">
        <v>2319</v>
      </c>
      <c r="Y2763" s="1" t="s">
        <v>2320</v>
      </c>
      <c r="Z2763" s="4">
        <v>42369</v>
      </c>
      <c r="AA2763" s="1" t="s">
        <v>2397</v>
      </c>
      <c r="AB2763" s="1" t="s">
        <v>7128</v>
      </c>
      <c r="AC2763" s="1"/>
      <c r="AD2763" s="8"/>
    </row>
    <row r="2764" spans="2:30" outlineLevel="5">
      <c r="B2764" s="3"/>
      <c r="C2764" s="1"/>
      <c r="D2764" s="1"/>
      <c r="E2764" s="1"/>
      <c r="F2764" s="1"/>
      <c r="G2764" s="1" t="s">
        <v>1553</v>
      </c>
      <c r="H2764" s="277">
        <v>42369</v>
      </c>
      <c r="I2764" s="1" t="s">
        <v>7129</v>
      </c>
      <c r="J2764" s="2" t="s">
        <v>88</v>
      </c>
      <c r="K2764" s="1" t="s">
        <v>36</v>
      </c>
      <c r="L2764" s="1" t="s">
        <v>20</v>
      </c>
      <c r="M2764" s="1" t="s">
        <v>21</v>
      </c>
      <c r="N2764" s="1" t="s">
        <v>11</v>
      </c>
      <c r="O2764" s="7">
        <v>1200</v>
      </c>
      <c r="P2764" s="7">
        <v>0</v>
      </c>
      <c r="Q2764" s="7">
        <f t="shared" si="119"/>
        <v>1200</v>
      </c>
      <c r="R2764" s="6" t="s">
        <v>47</v>
      </c>
      <c r="S2764" s="5" t="s">
        <v>25</v>
      </c>
      <c r="T2764" s="5" t="s">
        <v>797</v>
      </c>
      <c r="U2764" s="5" t="s">
        <v>87</v>
      </c>
      <c r="V2764" s="1" t="s">
        <v>65</v>
      </c>
      <c r="W2764" s="1" t="s">
        <v>7130</v>
      </c>
      <c r="X2764" s="1" t="s">
        <v>2496</v>
      </c>
      <c r="Y2764" s="1" t="s">
        <v>2497</v>
      </c>
      <c r="Z2764" s="4">
        <v>42369</v>
      </c>
      <c r="AA2764" s="1" t="s">
        <v>65</v>
      </c>
      <c r="AB2764" s="1" t="s">
        <v>7131</v>
      </c>
      <c r="AC2764" s="1"/>
      <c r="AD2764" s="8"/>
    </row>
    <row r="2765" spans="2:30" outlineLevel="5">
      <c r="B2765" s="3"/>
      <c r="C2765" s="1"/>
      <c r="D2765" s="1"/>
      <c r="E2765" s="1"/>
      <c r="F2765" s="1"/>
      <c r="G2765" s="1" t="s">
        <v>1553</v>
      </c>
      <c r="H2765" s="277">
        <v>42369</v>
      </c>
      <c r="I2765" s="1" t="s">
        <v>7129</v>
      </c>
      <c r="J2765" s="2" t="s">
        <v>88</v>
      </c>
      <c r="K2765" s="1" t="s">
        <v>36</v>
      </c>
      <c r="L2765" s="1" t="s">
        <v>20</v>
      </c>
      <c r="M2765" s="1" t="s">
        <v>20</v>
      </c>
      <c r="N2765" s="1" t="s">
        <v>2393</v>
      </c>
      <c r="O2765" s="7">
        <v>0</v>
      </c>
      <c r="P2765" s="7">
        <v>1200</v>
      </c>
      <c r="Q2765" s="7">
        <f t="shared" si="119"/>
        <v>-1200</v>
      </c>
      <c r="R2765" s="6" t="s">
        <v>47</v>
      </c>
      <c r="S2765" s="5" t="s">
        <v>25</v>
      </c>
      <c r="T2765" s="5" t="s">
        <v>797</v>
      </c>
      <c r="U2765" s="5" t="s">
        <v>87</v>
      </c>
      <c r="V2765" s="1" t="s">
        <v>65</v>
      </c>
      <c r="W2765" s="1" t="s">
        <v>7130</v>
      </c>
      <c r="X2765" s="1" t="s">
        <v>2496</v>
      </c>
      <c r="Y2765" s="1" t="s">
        <v>2497</v>
      </c>
      <c r="Z2765" s="4">
        <v>42369</v>
      </c>
      <c r="AA2765" s="1" t="s">
        <v>2397</v>
      </c>
      <c r="AB2765" s="1" t="s">
        <v>7131</v>
      </c>
      <c r="AC2765" s="1"/>
      <c r="AD2765" s="8"/>
    </row>
    <row r="2766" spans="2:30" outlineLevel="5">
      <c r="B2766" s="3"/>
      <c r="C2766" s="1"/>
      <c r="D2766" s="1"/>
      <c r="E2766" s="1"/>
      <c r="F2766" s="1"/>
      <c r="G2766" s="1" t="s">
        <v>1553</v>
      </c>
      <c r="H2766" s="277">
        <v>42369</v>
      </c>
      <c r="I2766" s="1" t="s">
        <v>7132</v>
      </c>
      <c r="J2766" s="2" t="s">
        <v>88</v>
      </c>
      <c r="K2766" s="1" t="s">
        <v>36</v>
      </c>
      <c r="L2766" s="1" t="s">
        <v>20</v>
      </c>
      <c r="M2766" s="1" t="s">
        <v>21</v>
      </c>
      <c r="N2766" s="1" t="s">
        <v>11</v>
      </c>
      <c r="O2766" s="7">
        <v>2215.6</v>
      </c>
      <c r="P2766" s="7">
        <v>0</v>
      </c>
      <c r="Q2766" s="7">
        <f t="shared" si="119"/>
        <v>2215.6</v>
      </c>
      <c r="R2766" s="6" t="s">
        <v>47</v>
      </c>
      <c r="S2766" s="5" t="s">
        <v>25</v>
      </c>
      <c r="T2766" s="5" t="s">
        <v>797</v>
      </c>
      <c r="U2766" s="5" t="s">
        <v>87</v>
      </c>
      <c r="V2766" s="1" t="s">
        <v>65</v>
      </c>
      <c r="W2766" s="1" t="s">
        <v>7133</v>
      </c>
      <c r="X2766" s="1" t="s">
        <v>2313</v>
      </c>
      <c r="Y2766" s="1" t="s">
        <v>2314</v>
      </c>
      <c r="Z2766" s="4">
        <v>42369</v>
      </c>
      <c r="AA2766" s="1" t="s">
        <v>65</v>
      </c>
      <c r="AB2766" s="1" t="s">
        <v>7134</v>
      </c>
      <c r="AC2766" s="1"/>
      <c r="AD2766" s="8"/>
    </row>
    <row r="2767" spans="2:30" outlineLevel="5">
      <c r="B2767" s="3"/>
      <c r="C2767" s="1"/>
      <c r="D2767" s="1"/>
      <c r="E2767" s="1"/>
      <c r="F2767" s="1"/>
      <c r="G2767" s="1" t="s">
        <v>1553</v>
      </c>
      <c r="H2767" s="277">
        <v>42369</v>
      </c>
      <c r="I2767" s="1" t="s">
        <v>7132</v>
      </c>
      <c r="J2767" s="2" t="s">
        <v>88</v>
      </c>
      <c r="K2767" s="1" t="s">
        <v>36</v>
      </c>
      <c r="L2767" s="1" t="s">
        <v>20</v>
      </c>
      <c r="M2767" s="1" t="s">
        <v>20</v>
      </c>
      <c r="N2767" s="1" t="s">
        <v>2393</v>
      </c>
      <c r="O2767" s="7">
        <v>0</v>
      </c>
      <c r="P2767" s="7">
        <v>2215.6</v>
      </c>
      <c r="Q2767" s="7">
        <f t="shared" si="119"/>
        <v>-2215.6</v>
      </c>
      <c r="R2767" s="6" t="s">
        <v>47</v>
      </c>
      <c r="S2767" s="5" t="s">
        <v>25</v>
      </c>
      <c r="T2767" s="5" t="s">
        <v>797</v>
      </c>
      <c r="U2767" s="5" t="s">
        <v>87</v>
      </c>
      <c r="V2767" s="1" t="s">
        <v>65</v>
      </c>
      <c r="W2767" s="1" t="s">
        <v>7133</v>
      </c>
      <c r="X2767" s="1" t="s">
        <v>2313</v>
      </c>
      <c r="Y2767" s="1" t="s">
        <v>2314</v>
      </c>
      <c r="Z2767" s="4">
        <v>42369</v>
      </c>
      <c r="AA2767" s="1" t="s">
        <v>2397</v>
      </c>
      <c r="AB2767" s="1" t="s">
        <v>7134</v>
      </c>
      <c r="AC2767" s="1"/>
      <c r="AD2767" s="8"/>
    </row>
    <row r="2768" spans="2:30" outlineLevel="5">
      <c r="B2768" s="3"/>
      <c r="C2768" s="1"/>
      <c r="D2768" s="1"/>
      <c r="E2768" s="1"/>
      <c r="F2768" s="1"/>
      <c r="G2768" s="1" t="s">
        <v>1553</v>
      </c>
      <c r="H2768" s="277">
        <v>42369</v>
      </c>
      <c r="I2768" s="1" t="s">
        <v>7135</v>
      </c>
      <c r="J2768" s="2" t="s">
        <v>88</v>
      </c>
      <c r="K2768" s="1" t="s">
        <v>36</v>
      </c>
      <c r="L2768" s="1" t="s">
        <v>20</v>
      </c>
      <c r="M2768" s="1" t="s">
        <v>21</v>
      </c>
      <c r="N2768" s="1" t="s">
        <v>11</v>
      </c>
      <c r="O2768" s="7">
        <v>1440</v>
      </c>
      <c r="P2768" s="7">
        <v>0</v>
      </c>
      <c r="Q2768" s="7">
        <f t="shared" si="119"/>
        <v>1440</v>
      </c>
      <c r="R2768" s="6" t="s">
        <v>47</v>
      </c>
      <c r="S2768" s="5" t="s">
        <v>25</v>
      </c>
      <c r="T2768" s="5" t="s">
        <v>798</v>
      </c>
      <c r="U2768" s="5" t="s">
        <v>1391</v>
      </c>
      <c r="V2768" s="1" t="s">
        <v>65</v>
      </c>
      <c r="W2768" s="1" t="s">
        <v>7136</v>
      </c>
      <c r="X2768" s="1" t="s">
        <v>2149</v>
      </c>
      <c r="Y2768" s="1" t="s">
        <v>2150</v>
      </c>
      <c r="Z2768" s="4">
        <v>42369</v>
      </c>
      <c r="AA2768" s="1" t="s">
        <v>65</v>
      </c>
      <c r="AB2768" s="1" t="s">
        <v>7137</v>
      </c>
      <c r="AC2768" s="1"/>
      <c r="AD2768" s="8"/>
    </row>
    <row r="2769" spans="2:30" outlineLevel="5">
      <c r="B2769" s="3"/>
      <c r="C2769" s="1"/>
      <c r="D2769" s="1"/>
      <c r="E2769" s="1"/>
      <c r="F2769" s="1"/>
      <c r="G2769" s="1" t="s">
        <v>1553</v>
      </c>
      <c r="H2769" s="4">
        <v>42369</v>
      </c>
      <c r="I2769" s="1" t="s">
        <v>7135</v>
      </c>
      <c r="J2769" s="2" t="s">
        <v>88</v>
      </c>
      <c r="K2769" s="1" t="s">
        <v>36</v>
      </c>
      <c r="L2769" s="1" t="s">
        <v>20</v>
      </c>
      <c r="M2769" s="1" t="s">
        <v>60</v>
      </c>
      <c r="N2769" s="1" t="s">
        <v>2393</v>
      </c>
      <c r="O2769" s="7">
        <v>0</v>
      </c>
      <c r="P2769" s="7">
        <v>1440</v>
      </c>
      <c r="Q2769" s="7">
        <f t="shared" si="119"/>
        <v>-1440</v>
      </c>
      <c r="R2769" s="6" t="s">
        <v>47</v>
      </c>
      <c r="S2769" s="5" t="s">
        <v>25</v>
      </c>
      <c r="T2769" s="5" t="s">
        <v>798</v>
      </c>
      <c r="U2769" s="5" t="s">
        <v>1391</v>
      </c>
      <c r="V2769" s="1" t="s">
        <v>65</v>
      </c>
      <c r="W2769" s="1" t="s">
        <v>7136</v>
      </c>
      <c r="X2769" s="1" t="s">
        <v>2149</v>
      </c>
      <c r="Y2769" s="1" t="s">
        <v>2150</v>
      </c>
      <c r="Z2769" s="4">
        <v>42369</v>
      </c>
      <c r="AA2769" s="1" t="s">
        <v>2397</v>
      </c>
      <c r="AB2769" s="1" t="s">
        <v>7137</v>
      </c>
      <c r="AC2769" s="1"/>
      <c r="AD2769" s="8"/>
    </row>
    <row r="2770" spans="2:30" outlineLevel="5">
      <c r="B2770" s="3"/>
      <c r="C2770" s="1"/>
      <c r="D2770" s="1"/>
      <c r="E2770" s="1"/>
      <c r="F2770" s="1"/>
      <c r="G2770" s="1" t="s">
        <v>1553</v>
      </c>
      <c r="H2770" s="277">
        <v>42361</v>
      </c>
      <c r="I2770" s="1" t="s">
        <v>7138</v>
      </c>
      <c r="J2770" s="2" t="s">
        <v>88</v>
      </c>
      <c r="K2770" s="1" t="s">
        <v>36</v>
      </c>
      <c r="L2770" s="1" t="s">
        <v>20</v>
      </c>
      <c r="M2770" s="1" t="s">
        <v>21</v>
      </c>
      <c r="N2770" s="1" t="s">
        <v>11</v>
      </c>
      <c r="O2770" s="7">
        <v>2880</v>
      </c>
      <c r="P2770" s="7">
        <v>0</v>
      </c>
      <c r="Q2770" s="7">
        <f t="shared" si="119"/>
        <v>2880</v>
      </c>
      <c r="R2770" s="6" t="s">
        <v>47</v>
      </c>
      <c r="S2770" s="5" t="s">
        <v>25</v>
      </c>
      <c r="T2770" s="5" t="s">
        <v>798</v>
      </c>
      <c r="U2770" s="5" t="s">
        <v>1391</v>
      </c>
      <c r="V2770" s="1" t="s">
        <v>65</v>
      </c>
      <c r="W2770" s="1" t="s">
        <v>7139</v>
      </c>
      <c r="X2770" s="1" t="s">
        <v>2175</v>
      </c>
      <c r="Y2770" s="1" t="s">
        <v>2176</v>
      </c>
      <c r="Z2770" s="4">
        <v>42361</v>
      </c>
      <c r="AA2770" s="1" t="s">
        <v>45</v>
      </c>
      <c r="AB2770" s="1" t="s">
        <v>7140</v>
      </c>
      <c r="AC2770" s="1" t="s">
        <v>7141</v>
      </c>
      <c r="AD2770" s="8"/>
    </row>
    <row r="2771" spans="2:30" outlineLevel="5">
      <c r="B2771" s="3"/>
      <c r="C2771" s="1"/>
      <c r="D2771" s="1"/>
      <c r="E2771" s="1"/>
      <c r="F2771" s="1"/>
      <c r="G2771" s="1" t="s">
        <v>1553</v>
      </c>
      <c r="H2771" s="4">
        <v>42369</v>
      </c>
      <c r="I2771" s="1" t="s">
        <v>7797</v>
      </c>
      <c r="J2771" s="2" t="s">
        <v>88</v>
      </c>
      <c r="K2771" s="1" t="s">
        <v>36</v>
      </c>
      <c r="L2771" s="1" t="s">
        <v>20</v>
      </c>
      <c r="M2771" s="1" t="s">
        <v>21</v>
      </c>
      <c r="N2771" s="1" t="s">
        <v>11</v>
      </c>
      <c r="O2771" s="7">
        <v>11442.5</v>
      </c>
      <c r="P2771" s="7">
        <v>0</v>
      </c>
      <c r="Q2771" s="7">
        <f t="shared" si="119"/>
        <v>11442.5</v>
      </c>
      <c r="R2771" s="6" t="s">
        <v>47</v>
      </c>
      <c r="S2771" s="5" t="s">
        <v>25</v>
      </c>
      <c r="T2771" s="5" t="s">
        <v>797</v>
      </c>
      <c r="U2771" s="5" t="s">
        <v>87</v>
      </c>
      <c r="V2771" s="1" t="s">
        <v>65</v>
      </c>
      <c r="W2771" s="1" t="s">
        <v>7798</v>
      </c>
      <c r="X2771" s="1" t="s">
        <v>7799</v>
      </c>
      <c r="Y2771" s="1" t="s">
        <v>7800</v>
      </c>
      <c r="Z2771" s="4">
        <v>42369</v>
      </c>
      <c r="AA2771" s="1" t="s">
        <v>2257</v>
      </c>
      <c r="AB2771" s="1" t="s">
        <v>7760</v>
      </c>
      <c r="AC2771" s="1" t="s">
        <v>7801</v>
      </c>
      <c r="AD2771" s="8"/>
    </row>
    <row r="2772" spans="2:30" ht="15" customHeight="1" outlineLevel="5">
      <c r="B2772" s="3"/>
      <c r="C2772" s="1"/>
      <c r="D2772" s="1"/>
      <c r="E2772" s="1"/>
      <c r="F2772" s="1"/>
      <c r="G2772" s="1" t="s">
        <v>1553</v>
      </c>
      <c r="H2772" s="277">
        <v>42325</v>
      </c>
      <c r="I2772" s="1" t="s">
        <v>7053</v>
      </c>
      <c r="J2772" s="2" t="s">
        <v>88</v>
      </c>
      <c r="K2772" s="1" t="s">
        <v>62</v>
      </c>
      <c r="L2772" s="1" t="s">
        <v>34</v>
      </c>
      <c r="M2772" s="1" t="s">
        <v>20</v>
      </c>
      <c r="N2772" s="1" t="s">
        <v>63</v>
      </c>
      <c r="O2772" s="7">
        <v>0</v>
      </c>
      <c r="P2772" s="7">
        <v>109</v>
      </c>
      <c r="Q2772" s="7">
        <f t="shared" si="119"/>
        <v>-109</v>
      </c>
      <c r="R2772" s="6" t="s">
        <v>47</v>
      </c>
      <c r="S2772" s="5" t="s">
        <v>6923</v>
      </c>
      <c r="T2772" s="5" t="s">
        <v>6718</v>
      </c>
      <c r="U2772" s="5" t="s">
        <v>6719</v>
      </c>
      <c r="V2772" s="1" t="s">
        <v>65</v>
      </c>
      <c r="W2772" s="1" t="s">
        <v>7054</v>
      </c>
      <c r="X2772" s="1" t="s">
        <v>4968</v>
      </c>
      <c r="Y2772" s="1" t="s">
        <v>4969</v>
      </c>
      <c r="Z2772" s="4">
        <v>42325</v>
      </c>
      <c r="AA2772" s="1" t="s">
        <v>64</v>
      </c>
      <c r="AB2772" s="1" t="s">
        <v>7142</v>
      </c>
      <c r="AC2772" s="1" t="s">
        <v>7143</v>
      </c>
      <c r="AD2772" s="8" t="s">
        <v>7144</v>
      </c>
    </row>
    <row r="2773" spans="2:30" ht="15" customHeight="1" outlineLevel="5">
      <c r="B2773" s="3"/>
      <c r="C2773" s="1"/>
      <c r="D2773" s="1"/>
      <c r="E2773" s="1"/>
      <c r="F2773" s="1"/>
      <c r="G2773" s="1" t="s">
        <v>1553</v>
      </c>
      <c r="H2773" s="277">
        <v>42325</v>
      </c>
      <c r="I2773" s="1" t="s">
        <v>7060</v>
      </c>
      <c r="J2773" s="2" t="s">
        <v>88</v>
      </c>
      <c r="K2773" s="1" t="s">
        <v>62</v>
      </c>
      <c r="L2773" s="1" t="s">
        <v>60</v>
      </c>
      <c r="M2773" s="1" t="s">
        <v>20</v>
      </c>
      <c r="N2773" s="1" t="s">
        <v>63</v>
      </c>
      <c r="O2773" s="7">
        <v>0</v>
      </c>
      <c r="P2773" s="7">
        <v>5835</v>
      </c>
      <c r="Q2773" s="7">
        <f t="shared" si="119"/>
        <v>-5835</v>
      </c>
      <c r="R2773" s="6" t="s">
        <v>47</v>
      </c>
      <c r="S2773" s="5" t="s">
        <v>6923</v>
      </c>
      <c r="T2773" s="5" t="s">
        <v>6718</v>
      </c>
      <c r="U2773" s="5" t="s">
        <v>6719</v>
      </c>
      <c r="V2773" s="1" t="s">
        <v>65</v>
      </c>
      <c r="W2773" s="1" t="s">
        <v>7061</v>
      </c>
      <c r="X2773" s="1" t="s">
        <v>5751</v>
      </c>
      <c r="Y2773" s="1" t="s">
        <v>5752</v>
      </c>
      <c r="Z2773" s="4">
        <v>42325</v>
      </c>
      <c r="AA2773" s="1" t="s">
        <v>64</v>
      </c>
      <c r="AB2773" s="1" t="s">
        <v>7145</v>
      </c>
      <c r="AC2773" s="1" t="s">
        <v>7146</v>
      </c>
      <c r="AD2773" s="8" t="s">
        <v>7147</v>
      </c>
    </row>
    <row r="2774" spans="2:30" ht="15" customHeight="1" outlineLevel="5">
      <c r="B2774" s="3"/>
      <c r="C2774" s="1"/>
      <c r="D2774" s="1"/>
      <c r="E2774" s="1"/>
      <c r="F2774" s="1"/>
      <c r="G2774" s="1" t="s">
        <v>1553</v>
      </c>
      <c r="H2774" s="277">
        <v>42325</v>
      </c>
      <c r="I2774" s="1" t="s">
        <v>7060</v>
      </c>
      <c r="J2774" s="2" t="s">
        <v>88</v>
      </c>
      <c r="K2774" s="1" t="s">
        <v>62</v>
      </c>
      <c r="L2774" s="1" t="s">
        <v>34</v>
      </c>
      <c r="M2774" s="1" t="s">
        <v>20</v>
      </c>
      <c r="N2774" s="1" t="s">
        <v>63</v>
      </c>
      <c r="O2774" s="7">
        <v>0</v>
      </c>
      <c r="P2774" s="7">
        <v>180</v>
      </c>
      <c r="Q2774" s="7">
        <f t="shared" si="119"/>
        <v>-180</v>
      </c>
      <c r="R2774" s="6" t="s">
        <v>47</v>
      </c>
      <c r="S2774" s="5" t="s">
        <v>6923</v>
      </c>
      <c r="T2774" s="5" t="s">
        <v>6718</v>
      </c>
      <c r="U2774" s="5" t="s">
        <v>6719</v>
      </c>
      <c r="V2774" s="1" t="s">
        <v>65</v>
      </c>
      <c r="W2774" s="1" t="s">
        <v>7061</v>
      </c>
      <c r="X2774" s="1" t="s">
        <v>5751</v>
      </c>
      <c r="Y2774" s="1" t="s">
        <v>5752</v>
      </c>
      <c r="Z2774" s="4">
        <v>42325</v>
      </c>
      <c r="AA2774" s="1" t="s">
        <v>64</v>
      </c>
      <c r="AB2774" s="1" t="s">
        <v>7148</v>
      </c>
      <c r="AC2774" s="1" t="s">
        <v>7149</v>
      </c>
      <c r="AD2774" s="8" t="s">
        <v>7150</v>
      </c>
    </row>
    <row r="2775" spans="2:30" outlineLevel="5">
      <c r="B2775" s="3"/>
      <c r="C2775" s="1"/>
      <c r="D2775" s="1"/>
      <c r="E2775" s="1"/>
      <c r="F2775" s="1"/>
      <c r="G2775" s="1" t="s">
        <v>1553</v>
      </c>
      <c r="H2775" s="277">
        <v>42356</v>
      </c>
      <c r="I2775" s="1" t="s">
        <v>6929</v>
      </c>
      <c r="J2775" s="2" t="s">
        <v>88</v>
      </c>
      <c r="K2775" s="1" t="s">
        <v>36</v>
      </c>
      <c r="L2775" s="1" t="s">
        <v>60</v>
      </c>
      <c r="M2775" s="1" t="s">
        <v>21</v>
      </c>
      <c r="N2775" s="1" t="s">
        <v>11</v>
      </c>
      <c r="O2775" s="7">
        <v>13870</v>
      </c>
      <c r="P2775" s="7">
        <v>0</v>
      </c>
      <c r="Q2775" s="7">
        <f t="shared" si="119"/>
        <v>13870</v>
      </c>
      <c r="R2775" s="6" t="s">
        <v>47</v>
      </c>
      <c r="S2775" s="5" t="s">
        <v>25</v>
      </c>
      <c r="T2775" s="5" t="s">
        <v>797</v>
      </c>
      <c r="U2775" s="5" t="s">
        <v>87</v>
      </c>
      <c r="V2775" s="1" t="s">
        <v>65</v>
      </c>
      <c r="W2775" s="1" t="s">
        <v>6930</v>
      </c>
      <c r="X2775" s="1" t="s">
        <v>6931</v>
      </c>
      <c r="Y2775" s="1" t="s">
        <v>6932</v>
      </c>
      <c r="Z2775" s="4">
        <v>42356</v>
      </c>
      <c r="AA2775" s="1" t="s">
        <v>45</v>
      </c>
      <c r="AB2775" s="1" t="s">
        <v>4053</v>
      </c>
      <c r="AC2775" s="1"/>
      <c r="AD2775" s="8"/>
    </row>
    <row r="2776" spans="2:30" outlineLevel="5">
      <c r="B2776" s="3"/>
      <c r="C2776" s="1"/>
      <c r="D2776" s="1"/>
      <c r="E2776" s="1"/>
      <c r="F2776" s="1"/>
      <c r="G2776" s="1" t="s">
        <v>1553</v>
      </c>
      <c r="H2776" s="277">
        <v>42347</v>
      </c>
      <c r="I2776" s="1" t="s">
        <v>7151</v>
      </c>
      <c r="J2776" s="2" t="s">
        <v>88</v>
      </c>
      <c r="K2776" s="1" t="s">
        <v>36</v>
      </c>
      <c r="L2776" s="1" t="s">
        <v>20</v>
      </c>
      <c r="M2776" s="1" t="s">
        <v>21</v>
      </c>
      <c r="N2776" s="1" t="s">
        <v>11</v>
      </c>
      <c r="O2776" s="7">
        <v>10355</v>
      </c>
      <c r="P2776" s="7">
        <v>0</v>
      </c>
      <c r="Q2776" s="7">
        <f t="shared" si="119"/>
        <v>10355</v>
      </c>
      <c r="R2776" s="6" t="s">
        <v>47</v>
      </c>
      <c r="S2776" s="5" t="s">
        <v>25</v>
      </c>
      <c r="T2776" s="5" t="s">
        <v>798</v>
      </c>
      <c r="U2776" s="5" t="s">
        <v>1391</v>
      </c>
      <c r="V2776" s="1" t="s">
        <v>65</v>
      </c>
      <c r="W2776" s="1" t="s">
        <v>7152</v>
      </c>
      <c r="X2776" s="1" t="s">
        <v>6936</v>
      </c>
      <c r="Y2776" s="1" t="s">
        <v>6937</v>
      </c>
      <c r="Z2776" s="4">
        <v>42347</v>
      </c>
      <c r="AA2776" s="1" t="s">
        <v>45</v>
      </c>
      <c r="AB2776" s="1" t="s">
        <v>7153</v>
      </c>
      <c r="AC2776" s="1" t="s">
        <v>7154</v>
      </c>
      <c r="AD2776" s="8"/>
    </row>
    <row r="2777" spans="2:30" outlineLevel="5">
      <c r="B2777" s="3"/>
      <c r="C2777" s="1"/>
      <c r="D2777" s="1"/>
      <c r="E2777" s="1"/>
      <c r="F2777" s="1"/>
      <c r="G2777" s="1" t="s">
        <v>1553</v>
      </c>
      <c r="H2777" s="277">
        <v>42341</v>
      </c>
      <c r="I2777" s="1" t="s">
        <v>7155</v>
      </c>
      <c r="J2777" s="2" t="s">
        <v>88</v>
      </c>
      <c r="K2777" s="1" t="s">
        <v>36</v>
      </c>
      <c r="L2777" s="1" t="s">
        <v>20</v>
      </c>
      <c r="M2777" s="1" t="s">
        <v>21</v>
      </c>
      <c r="N2777" s="1" t="s">
        <v>11</v>
      </c>
      <c r="O2777" s="7">
        <v>2160</v>
      </c>
      <c r="P2777" s="7">
        <v>0</v>
      </c>
      <c r="Q2777" s="7">
        <f t="shared" si="119"/>
        <v>2160</v>
      </c>
      <c r="R2777" s="6" t="s">
        <v>47</v>
      </c>
      <c r="S2777" s="5" t="s">
        <v>25</v>
      </c>
      <c r="T2777" s="5" t="s">
        <v>798</v>
      </c>
      <c r="U2777" s="5" t="s">
        <v>1391</v>
      </c>
      <c r="V2777" s="1" t="s">
        <v>65</v>
      </c>
      <c r="W2777" s="1" t="s">
        <v>7156</v>
      </c>
      <c r="X2777" s="1" t="s">
        <v>3415</v>
      </c>
      <c r="Y2777" s="1" t="s">
        <v>3416</v>
      </c>
      <c r="Z2777" s="4">
        <v>42341</v>
      </c>
      <c r="AA2777" s="1" t="s">
        <v>2257</v>
      </c>
      <c r="AB2777" s="1" t="s">
        <v>7157</v>
      </c>
      <c r="AC2777" s="1" t="s">
        <v>7158</v>
      </c>
      <c r="AD2777" s="8"/>
    </row>
    <row r="2778" spans="2:30" outlineLevel="5">
      <c r="B2778" s="3"/>
      <c r="C2778" s="1"/>
      <c r="D2778" s="1"/>
      <c r="E2778" s="1"/>
      <c r="F2778" s="1"/>
      <c r="G2778" s="1" t="s">
        <v>1553</v>
      </c>
      <c r="H2778" s="277">
        <v>42367</v>
      </c>
      <c r="I2778" s="1" t="s">
        <v>7159</v>
      </c>
      <c r="J2778" s="2" t="s">
        <v>88</v>
      </c>
      <c r="K2778" s="1" t="s">
        <v>36</v>
      </c>
      <c r="L2778" s="1" t="s">
        <v>20</v>
      </c>
      <c r="M2778" s="1" t="s">
        <v>21</v>
      </c>
      <c r="N2778" s="1" t="s">
        <v>11</v>
      </c>
      <c r="O2778" s="7">
        <v>58275</v>
      </c>
      <c r="P2778" s="7">
        <v>0</v>
      </c>
      <c r="Q2778" s="7">
        <f t="shared" si="119"/>
        <v>58275</v>
      </c>
      <c r="R2778" s="6" t="s">
        <v>47</v>
      </c>
      <c r="S2778" s="5" t="s">
        <v>25</v>
      </c>
      <c r="T2778" s="5" t="s">
        <v>798</v>
      </c>
      <c r="U2778" s="5" t="s">
        <v>1391</v>
      </c>
      <c r="V2778" s="1" t="s">
        <v>65</v>
      </c>
      <c r="W2778" s="1" t="s">
        <v>7160</v>
      </c>
      <c r="X2778" s="1" t="s">
        <v>7161</v>
      </c>
      <c r="Y2778" s="1" t="s">
        <v>7162</v>
      </c>
      <c r="Z2778" s="4">
        <v>42367</v>
      </c>
      <c r="AA2778" s="1" t="s">
        <v>45</v>
      </c>
      <c r="AB2778" s="1" t="s">
        <v>7163</v>
      </c>
      <c r="AC2778" s="1"/>
      <c r="AD2778" s="8"/>
    </row>
    <row r="2779" spans="2:30" outlineLevel="5">
      <c r="B2779" s="3"/>
      <c r="C2779" s="1"/>
      <c r="D2779" s="1"/>
      <c r="E2779" s="1"/>
      <c r="F2779" s="1"/>
      <c r="G2779" s="1" t="s">
        <v>1553</v>
      </c>
      <c r="H2779" s="277">
        <v>42369</v>
      </c>
      <c r="I2779" s="1" t="s">
        <v>7164</v>
      </c>
      <c r="J2779" s="2" t="s">
        <v>88</v>
      </c>
      <c r="K2779" s="1" t="s">
        <v>36</v>
      </c>
      <c r="L2779" s="1" t="s">
        <v>20</v>
      </c>
      <c r="M2779" s="1" t="s">
        <v>21</v>
      </c>
      <c r="N2779" s="1" t="s">
        <v>11</v>
      </c>
      <c r="O2779" s="7">
        <v>1953.2</v>
      </c>
      <c r="P2779" s="7">
        <v>0</v>
      </c>
      <c r="Q2779" s="7">
        <f t="shared" si="119"/>
        <v>1953.2</v>
      </c>
      <c r="R2779" s="6" t="s">
        <v>47</v>
      </c>
      <c r="S2779" s="5" t="s">
        <v>25</v>
      </c>
      <c r="T2779" s="5" t="s">
        <v>798</v>
      </c>
      <c r="U2779" s="5" t="s">
        <v>1391</v>
      </c>
      <c r="V2779" s="1" t="s">
        <v>65</v>
      </c>
      <c r="W2779" s="1" t="s">
        <v>7165</v>
      </c>
      <c r="X2779" s="1" t="s">
        <v>3415</v>
      </c>
      <c r="Y2779" s="1" t="s">
        <v>3416</v>
      </c>
      <c r="Z2779" s="4">
        <v>42369</v>
      </c>
      <c r="AA2779" s="1" t="s">
        <v>65</v>
      </c>
      <c r="AB2779" s="1" t="s">
        <v>7166</v>
      </c>
      <c r="AC2779" s="1"/>
      <c r="AD2779" s="8"/>
    </row>
    <row r="2780" spans="2:30" outlineLevel="5">
      <c r="B2780" s="3"/>
      <c r="C2780" s="1"/>
      <c r="D2780" s="1"/>
      <c r="E2780" s="1"/>
      <c r="F2780" s="1"/>
      <c r="G2780" s="1" t="s">
        <v>1553</v>
      </c>
      <c r="H2780" s="277">
        <v>42360</v>
      </c>
      <c r="I2780" s="1" t="s">
        <v>7167</v>
      </c>
      <c r="J2780" s="2" t="s">
        <v>88</v>
      </c>
      <c r="K2780" s="1" t="s">
        <v>36</v>
      </c>
      <c r="L2780" s="1" t="s">
        <v>20</v>
      </c>
      <c r="M2780" s="1" t="s">
        <v>21</v>
      </c>
      <c r="N2780" s="1" t="s">
        <v>11</v>
      </c>
      <c r="O2780" s="7">
        <v>34503</v>
      </c>
      <c r="P2780" s="7">
        <v>0</v>
      </c>
      <c r="Q2780" s="7">
        <f t="shared" si="119"/>
        <v>34503</v>
      </c>
      <c r="R2780" s="6" t="s">
        <v>47</v>
      </c>
      <c r="S2780" s="5" t="s">
        <v>25</v>
      </c>
      <c r="T2780" s="5" t="s">
        <v>798</v>
      </c>
      <c r="U2780" s="5" t="s">
        <v>1391</v>
      </c>
      <c r="V2780" s="1" t="s">
        <v>65</v>
      </c>
      <c r="W2780" s="1" t="s">
        <v>7168</v>
      </c>
      <c r="X2780" s="1" t="s">
        <v>2230</v>
      </c>
      <c r="Y2780" s="1" t="s">
        <v>2231</v>
      </c>
      <c r="Z2780" s="4">
        <v>42360</v>
      </c>
      <c r="AA2780" s="1" t="s">
        <v>45</v>
      </c>
      <c r="AB2780" s="1" t="s">
        <v>7169</v>
      </c>
      <c r="AC2780" s="1" t="s">
        <v>7170</v>
      </c>
      <c r="AD2780" s="8"/>
    </row>
    <row r="2781" spans="2:30" outlineLevel="5">
      <c r="B2781" s="3"/>
      <c r="C2781" s="1"/>
      <c r="D2781" s="1"/>
      <c r="E2781" s="1"/>
      <c r="F2781" s="1"/>
      <c r="G2781" s="1" t="s">
        <v>1553</v>
      </c>
      <c r="H2781" s="277">
        <v>42356</v>
      </c>
      <c r="I2781" s="1" t="s">
        <v>7171</v>
      </c>
      <c r="J2781" s="2" t="s">
        <v>88</v>
      </c>
      <c r="K2781" s="1" t="s">
        <v>36</v>
      </c>
      <c r="L2781" s="1" t="s">
        <v>20</v>
      </c>
      <c r="M2781" s="1" t="s">
        <v>21</v>
      </c>
      <c r="N2781" s="1" t="s">
        <v>11</v>
      </c>
      <c r="O2781" s="7">
        <v>9556.23</v>
      </c>
      <c r="P2781" s="7">
        <v>0</v>
      </c>
      <c r="Q2781" s="7">
        <f t="shared" si="119"/>
        <v>9556.23</v>
      </c>
      <c r="R2781" s="6" t="s">
        <v>47</v>
      </c>
      <c r="S2781" s="5" t="s">
        <v>25</v>
      </c>
      <c r="T2781" s="5" t="s">
        <v>798</v>
      </c>
      <c r="U2781" s="5" t="s">
        <v>1391</v>
      </c>
      <c r="V2781" s="1" t="s">
        <v>65</v>
      </c>
      <c r="W2781" s="1" t="s">
        <v>7172</v>
      </c>
      <c r="X2781" s="1" t="s">
        <v>2230</v>
      </c>
      <c r="Y2781" s="1" t="s">
        <v>2231</v>
      </c>
      <c r="Z2781" s="4">
        <v>42356</v>
      </c>
      <c r="AA2781" s="1" t="s">
        <v>45</v>
      </c>
      <c r="AB2781" s="1" t="s">
        <v>7173</v>
      </c>
      <c r="AC2781" s="1" t="s">
        <v>7174</v>
      </c>
      <c r="AD2781" s="8"/>
    </row>
    <row r="2782" spans="2:30" outlineLevel="5">
      <c r="B2782" s="3"/>
      <c r="C2782" s="1"/>
      <c r="D2782" s="1"/>
      <c r="E2782" s="1"/>
      <c r="F2782" s="1"/>
      <c r="G2782" s="1" t="s">
        <v>1553</v>
      </c>
      <c r="H2782" s="277">
        <v>42341</v>
      </c>
      <c r="I2782" s="1" t="s">
        <v>7175</v>
      </c>
      <c r="J2782" s="2" t="s">
        <v>88</v>
      </c>
      <c r="K2782" s="1" t="s">
        <v>36</v>
      </c>
      <c r="L2782" s="1" t="s">
        <v>20</v>
      </c>
      <c r="M2782" s="1" t="s">
        <v>21</v>
      </c>
      <c r="N2782" s="1" t="s">
        <v>11</v>
      </c>
      <c r="O2782" s="7">
        <v>302.87</v>
      </c>
      <c r="P2782" s="7">
        <v>0</v>
      </c>
      <c r="Q2782" s="7">
        <f t="shared" si="119"/>
        <v>302.87</v>
      </c>
      <c r="R2782" s="6" t="s">
        <v>47</v>
      </c>
      <c r="S2782" s="5" t="s">
        <v>25</v>
      </c>
      <c r="T2782" s="5" t="s">
        <v>797</v>
      </c>
      <c r="U2782" s="5" t="s">
        <v>87</v>
      </c>
      <c r="V2782" s="1" t="s">
        <v>4619</v>
      </c>
      <c r="W2782" s="1" t="s">
        <v>7176</v>
      </c>
      <c r="X2782" s="1" t="s">
        <v>4922</v>
      </c>
      <c r="Y2782" s="1" t="s">
        <v>4923</v>
      </c>
      <c r="Z2782" s="4">
        <v>42341</v>
      </c>
      <c r="AA2782" s="1" t="s">
        <v>45</v>
      </c>
      <c r="AB2782" s="1" t="s">
        <v>7177</v>
      </c>
      <c r="AC2782" s="1" t="s">
        <v>7178</v>
      </c>
      <c r="AD2782" s="8"/>
    </row>
    <row r="2783" spans="2:30" outlineLevel="5">
      <c r="B2783" s="3"/>
      <c r="C2783" s="1"/>
      <c r="D2783" s="1"/>
      <c r="E2783" s="1"/>
      <c r="F2783" s="1"/>
      <c r="G2783" s="1" t="s">
        <v>1553</v>
      </c>
      <c r="H2783" s="277">
        <v>42369</v>
      </c>
      <c r="I2783" s="1" t="s">
        <v>7179</v>
      </c>
      <c r="J2783" s="2" t="s">
        <v>88</v>
      </c>
      <c r="K2783" s="1" t="s">
        <v>36</v>
      </c>
      <c r="L2783" s="1" t="s">
        <v>20</v>
      </c>
      <c r="M2783" s="1" t="s">
        <v>21</v>
      </c>
      <c r="N2783" s="1" t="s">
        <v>11</v>
      </c>
      <c r="O2783" s="7">
        <v>1280</v>
      </c>
      <c r="P2783" s="7">
        <v>0</v>
      </c>
      <c r="Q2783" s="7">
        <f t="shared" si="119"/>
        <v>1280</v>
      </c>
      <c r="R2783" s="6" t="s">
        <v>47</v>
      </c>
      <c r="S2783" s="5" t="s">
        <v>25</v>
      </c>
      <c r="T2783" s="5" t="s">
        <v>798</v>
      </c>
      <c r="U2783" s="5" t="s">
        <v>1391</v>
      </c>
      <c r="V2783" s="1" t="s">
        <v>65</v>
      </c>
      <c r="W2783" s="1" t="s">
        <v>7180</v>
      </c>
      <c r="X2783" s="1" t="s">
        <v>2175</v>
      </c>
      <c r="Y2783" s="1" t="s">
        <v>2176</v>
      </c>
      <c r="Z2783" s="4">
        <v>42369</v>
      </c>
      <c r="AA2783" s="1" t="s">
        <v>45</v>
      </c>
      <c r="AB2783" s="1" t="s">
        <v>7181</v>
      </c>
      <c r="AC2783" s="1"/>
      <c r="AD2783" s="8"/>
    </row>
    <row r="2784" spans="2:30" outlineLevel="5">
      <c r="B2784" s="3"/>
      <c r="C2784" s="1"/>
      <c r="D2784" s="1"/>
      <c r="E2784" s="1"/>
      <c r="F2784" s="1"/>
      <c r="G2784" s="1" t="s">
        <v>1553</v>
      </c>
      <c r="H2784" s="277">
        <v>42359</v>
      </c>
      <c r="I2784" s="1" t="s">
        <v>7182</v>
      </c>
      <c r="J2784" s="2" t="s">
        <v>88</v>
      </c>
      <c r="K2784" s="1" t="s">
        <v>36</v>
      </c>
      <c r="L2784" s="1" t="s">
        <v>20</v>
      </c>
      <c r="M2784" s="1" t="s">
        <v>21</v>
      </c>
      <c r="N2784" s="1" t="s">
        <v>11</v>
      </c>
      <c r="O2784" s="7">
        <v>840</v>
      </c>
      <c r="P2784" s="7">
        <v>0</v>
      </c>
      <c r="Q2784" s="7">
        <f t="shared" si="119"/>
        <v>840</v>
      </c>
      <c r="R2784" s="6" t="s">
        <v>47</v>
      </c>
      <c r="S2784" s="5" t="s">
        <v>25</v>
      </c>
      <c r="T2784" s="5" t="s">
        <v>797</v>
      </c>
      <c r="U2784" s="5" t="s">
        <v>87</v>
      </c>
      <c r="V2784" s="1" t="s">
        <v>65</v>
      </c>
      <c r="W2784" s="1" t="s">
        <v>7183</v>
      </c>
      <c r="X2784" s="1" t="s">
        <v>6910</v>
      </c>
      <c r="Y2784" s="1" t="s">
        <v>6911</v>
      </c>
      <c r="Z2784" s="4">
        <v>42359</v>
      </c>
      <c r="AA2784" s="1" t="s">
        <v>2257</v>
      </c>
      <c r="AB2784" s="1" t="s">
        <v>7184</v>
      </c>
      <c r="AC2784" s="1" t="s">
        <v>7185</v>
      </c>
      <c r="AD2784" s="8"/>
    </row>
    <row r="2785" spans="2:30" outlineLevel="5">
      <c r="B2785" s="3"/>
      <c r="C2785" s="1"/>
      <c r="D2785" s="1"/>
      <c r="E2785" s="1"/>
      <c r="F2785" s="1"/>
      <c r="G2785" s="1" t="s">
        <v>1553</v>
      </c>
      <c r="H2785" s="277">
        <v>42345</v>
      </c>
      <c r="I2785" s="1" t="s">
        <v>7186</v>
      </c>
      <c r="J2785" s="2" t="s">
        <v>88</v>
      </c>
      <c r="K2785" s="1" t="s">
        <v>36</v>
      </c>
      <c r="L2785" s="1" t="s">
        <v>20</v>
      </c>
      <c r="M2785" s="1" t="s">
        <v>21</v>
      </c>
      <c r="N2785" s="1" t="s">
        <v>11</v>
      </c>
      <c r="O2785" s="7">
        <v>476.06</v>
      </c>
      <c r="P2785" s="7">
        <v>0</v>
      </c>
      <c r="Q2785" s="7">
        <f t="shared" si="119"/>
        <v>476.06</v>
      </c>
      <c r="R2785" s="6" t="s">
        <v>47</v>
      </c>
      <c r="S2785" s="5" t="s">
        <v>25</v>
      </c>
      <c r="T2785" s="5" t="s">
        <v>797</v>
      </c>
      <c r="U2785" s="5" t="s">
        <v>87</v>
      </c>
      <c r="V2785" s="1" t="s">
        <v>4619</v>
      </c>
      <c r="W2785" s="1" t="s">
        <v>7187</v>
      </c>
      <c r="X2785" s="1" t="s">
        <v>2331</v>
      </c>
      <c r="Y2785" s="1" t="s">
        <v>2332</v>
      </c>
      <c r="Z2785" s="4">
        <v>42345</v>
      </c>
      <c r="AA2785" s="1" t="s">
        <v>45</v>
      </c>
      <c r="AB2785" s="1" t="s">
        <v>7188</v>
      </c>
      <c r="AC2785" s="1" t="s">
        <v>7189</v>
      </c>
      <c r="AD2785" s="8"/>
    </row>
    <row r="2786" spans="2:30" outlineLevel="5">
      <c r="B2786" s="3"/>
      <c r="C2786" s="1"/>
      <c r="D2786" s="1"/>
      <c r="E2786" s="1"/>
      <c r="F2786" s="1"/>
      <c r="G2786" s="1" t="s">
        <v>1553</v>
      </c>
      <c r="H2786" s="277">
        <v>42361</v>
      </c>
      <c r="I2786" s="1" t="s">
        <v>7190</v>
      </c>
      <c r="J2786" s="2" t="s">
        <v>88</v>
      </c>
      <c r="K2786" s="1" t="s">
        <v>36</v>
      </c>
      <c r="L2786" s="1" t="s">
        <v>20</v>
      </c>
      <c r="M2786" s="1" t="s">
        <v>21</v>
      </c>
      <c r="N2786" s="1" t="s">
        <v>11</v>
      </c>
      <c r="O2786" s="7">
        <v>2450</v>
      </c>
      <c r="P2786" s="7">
        <v>0</v>
      </c>
      <c r="Q2786" s="7">
        <f t="shared" si="119"/>
        <v>2450</v>
      </c>
      <c r="R2786" s="6" t="s">
        <v>47</v>
      </c>
      <c r="S2786" s="5" t="s">
        <v>25</v>
      </c>
      <c r="T2786" s="5" t="s">
        <v>798</v>
      </c>
      <c r="U2786" s="5" t="s">
        <v>1391</v>
      </c>
      <c r="V2786" s="1" t="s">
        <v>65</v>
      </c>
      <c r="W2786" s="1" t="s">
        <v>7191</v>
      </c>
      <c r="X2786" s="1" t="s">
        <v>3486</v>
      </c>
      <c r="Y2786" s="1" t="s">
        <v>3487</v>
      </c>
      <c r="Z2786" s="4">
        <v>42361</v>
      </c>
      <c r="AA2786" s="1" t="s">
        <v>45</v>
      </c>
      <c r="AB2786" s="1" t="s">
        <v>7192</v>
      </c>
      <c r="AC2786" s="1" t="s">
        <v>7193</v>
      </c>
      <c r="AD2786" s="8"/>
    </row>
    <row r="2787" spans="2:30" outlineLevel="5">
      <c r="B2787" s="3"/>
      <c r="C2787" s="1"/>
      <c r="D2787" s="1"/>
      <c r="E2787" s="1"/>
      <c r="F2787" s="1"/>
      <c r="G2787" s="1" t="s">
        <v>1553</v>
      </c>
      <c r="H2787" s="277">
        <v>42356</v>
      </c>
      <c r="I2787" s="1" t="s">
        <v>7194</v>
      </c>
      <c r="J2787" s="2" t="s">
        <v>88</v>
      </c>
      <c r="K2787" s="1" t="s">
        <v>36</v>
      </c>
      <c r="L2787" s="1" t="s">
        <v>20</v>
      </c>
      <c r="M2787" s="1" t="s">
        <v>21</v>
      </c>
      <c r="N2787" s="1" t="s">
        <v>11</v>
      </c>
      <c r="O2787" s="7">
        <v>1318.8</v>
      </c>
      <c r="P2787" s="7">
        <v>0</v>
      </c>
      <c r="Q2787" s="7">
        <f t="shared" si="119"/>
        <v>1318.8</v>
      </c>
      <c r="R2787" s="6" t="s">
        <v>47</v>
      </c>
      <c r="S2787" s="5" t="s">
        <v>25</v>
      </c>
      <c r="T2787" s="5" t="s">
        <v>798</v>
      </c>
      <c r="U2787" s="5" t="s">
        <v>1391</v>
      </c>
      <c r="V2787" s="1" t="s">
        <v>65</v>
      </c>
      <c r="W2787" s="1" t="s">
        <v>7195</v>
      </c>
      <c r="X2787" s="1" t="s">
        <v>5036</v>
      </c>
      <c r="Y2787" s="1" t="s">
        <v>5037</v>
      </c>
      <c r="Z2787" s="4">
        <v>42356</v>
      </c>
      <c r="AA2787" s="1" t="s">
        <v>2257</v>
      </c>
      <c r="AB2787" s="1" t="s">
        <v>7196</v>
      </c>
      <c r="AC2787" s="1" t="s">
        <v>7197</v>
      </c>
      <c r="AD2787" s="8"/>
    </row>
    <row r="2788" spans="2:30" outlineLevel="5">
      <c r="B2788" s="3"/>
      <c r="C2788" s="1"/>
      <c r="D2788" s="1"/>
      <c r="E2788" s="1"/>
      <c r="F2788" s="1"/>
      <c r="G2788" s="1" t="s">
        <v>1553</v>
      </c>
      <c r="H2788" s="277">
        <v>42353</v>
      </c>
      <c r="I2788" s="1" t="s">
        <v>7198</v>
      </c>
      <c r="J2788" s="2" t="s">
        <v>88</v>
      </c>
      <c r="K2788" s="1" t="s">
        <v>36</v>
      </c>
      <c r="L2788" s="1" t="s">
        <v>20</v>
      </c>
      <c r="M2788" s="1" t="s">
        <v>21</v>
      </c>
      <c r="N2788" s="1" t="s">
        <v>11</v>
      </c>
      <c r="O2788" s="7">
        <v>391</v>
      </c>
      <c r="P2788" s="7">
        <v>0</v>
      </c>
      <c r="Q2788" s="7">
        <f t="shared" si="119"/>
        <v>391</v>
      </c>
      <c r="R2788" s="6" t="s">
        <v>47</v>
      </c>
      <c r="S2788" s="5" t="s">
        <v>25</v>
      </c>
      <c r="T2788" s="5" t="s">
        <v>798</v>
      </c>
      <c r="U2788" s="5" t="s">
        <v>1391</v>
      </c>
      <c r="V2788" s="1" t="s">
        <v>65</v>
      </c>
      <c r="W2788" s="1" t="s">
        <v>7199</v>
      </c>
      <c r="X2788" s="1" t="s">
        <v>2175</v>
      </c>
      <c r="Y2788" s="1" t="s">
        <v>2176</v>
      </c>
      <c r="Z2788" s="4">
        <v>42353</v>
      </c>
      <c r="AA2788" s="1" t="s">
        <v>45</v>
      </c>
      <c r="AB2788" s="1" t="s">
        <v>7200</v>
      </c>
      <c r="AC2788" s="1" t="s">
        <v>7201</v>
      </c>
      <c r="AD2788" s="8"/>
    </row>
    <row r="2789" spans="2:30" outlineLevel="5">
      <c r="B2789" s="3"/>
      <c r="C2789" s="1"/>
      <c r="D2789" s="1"/>
      <c r="E2789" s="1"/>
      <c r="F2789" s="1"/>
      <c r="G2789" s="1" t="s">
        <v>1553</v>
      </c>
      <c r="H2789" s="277">
        <v>42356</v>
      </c>
      <c r="I2789" s="1" t="s">
        <v>7202</v>
      </c>
      <c r="J2789" s="2" t="s">
        <v>88</v>
      </c>
      <c r="K2789" s="1" t="s">
        <v>36</v>
      </c>
      <c r="L2789" s="1" t="s">
        <v>20</v>
      </c>
      <c r="M2789" s="1" t="s">
        <v>21</v>
      </c>
      <c r="N2789" s="1" t="s">
        <v>11</v>
      </c>
      <c r="O2789" s="7">
        <v>3654.4</v>
      </c>
      <c r="P2789" s="7">
        <v>0</v>
      </c>
      <c r="Q2789" s="7">
        <f t="shared" si="119"/>
        <v>3654.4</v>
      </c>
      <c r="R2789" s="6" t="s">
        <v>47</v>
      </c>
      <c r="S2789" s="5" t="s">
        <v>25</v>
      </c>
      <c r="T2789" s="5" t="s">
        <v>798</v>
      </c>
      <c r="U2789" s="5" t="s">
        <v>1391</v>
      </c>
      <c r="V2789" s="1" t="s">
        <v>65</v>
      </c>
      <c r="W2789" s="1" t="s">
        <v>7203</v>
      </c>
      <c r="X2789" s="1" t="s">
        <v>2175</v>
      </c>
      <c r="Y2789" s="1" t="s">
        <v>2176</v>
      </c>
      <c r="Z2789" s="4">
        <v>42356</v>
      </c>
      <c r="AA2789" s="1" t="s">
        <v>45</v>
      </c>
      <c r="AB2789" s="1" t="s">
        <v>7204</v>
      </c>
      <c r="AC2789" s="1" t="s">
        <v>7205</v>
      </c>
      <c r="AD2789" s="8"/>
    </row>
    <row r="2790" spans="2:30" outlineLevel="5">
      <c r="B2790" s="3"/>
      <c r="C2790" s="1"/>
      <c r="D2790" s="1"/>
      <c r="E2790" s="1"/>
      <c r="F2790" s="1"/>
      <c r="G2790" s="1" t="s">
        <v>1553</v>
      </c>
      <c r="H2790" s="277">
        <v>42356</v>
      </c>
      <c r="I2790" s="1" t="s">
        <v>7206</v>
      </c>
      <c r="J2790" s="2" t="s">
        <v>88</v>
      </c>
      <c r="K2790" s="1" t="s">
        <v>36</v>
      </c>
      <c r="L2790" s="1" t="s">
        <v>20</v>
      </c>
      <c r="M2790" s="1" t="s">
        <v>21</v>
      </c>
      <c r="N2790" s="1" t="s">
        <v>11</v>
      </c>
      <c r="O2790" s="7">
        <v>4003.3</v>
      </c>
      <c r="P2790" s="7">
        <v>0</v>
      </c>
      <c r="Q2790" s="7">
        <f t="shared" si="119"/>
        <v>4003.3</v>
      </c>
      <c r="R2790" s="6" t="s">
        <v>47</v>
      </c>
      <c r="S2790" s="5" t="s">
        <v>25</v>
      </c>
      <c r="T2790" s="5" t="s">
        <v>798</v>
      </c>
      <c r="U2790" s="5" t="s">
        <v>1391</v>
      </c>
      <c r="V2790" s="1" t="s">
        <v>65</v>
      </c>
      <c r="W2790" s="1" t="s">
        <v>7207</v>
      </c>
      <c r="X2790" s="1" t="s">
        <v>2175</v>
      </c>
      <c r="Y2790" s="1" t="s">
        <v>2176</v>
      </c>
      <c r="Z2790" s="4">
        <v>42356</v>
      </c>
      <c r="AA2790" s="1" t="s">
        <v>45</v>
      </c>
      <c r="AB2790" s="1" t="s">
        <v>7208</v>
      </c>
      <c r="AC2790" s="1" t="s">
        <v>7209</v>
      </c>
      <c r="AD2790" s="8"/>
    </row>
    <row r="2791" spans="2:30" outlineLevel="5">
      <c r="B2791" s="3"/>
      <c r="C2791" s="1"/>
      <c r="D2791" s="1"/>
      <c r="E2791" s="1"/>
      <c r="F2791" s="1"/>
      <c r="G2791" s="1" t="s">
        <v>1553</v>
      </c>
      <c r="H2791" s="277">
        <v>42361</v>
      </c>
      <c r="I2791" s="1" t="s">
        <v>7210</v>
      </c>
      <c r="J2791" s="2" t="s">
        <v>88</v>
      </c>
      <c r="K2791" s="1" t="s">
        <v>36</v>
      </c>
      <c r="L2791" s="1" t="s">
        <v>20</v>
      </c>
      <c r="M2791" s="1" t="s">
        <v>21</v>
      </c>
      <c r="N2791" s="1" t="s">
        <v>11</v>
      </c>
      <c r="O2791" s="7">
        <v>3000</v>
      </c>
      <c r="P2791" s="7">
        <v>0</v>
      </c>
      <c r="Q2791" s="7">
        <f t="shared" si="119"/>
        <v>3000</v>
      </c>
      <c r="R2791" s="6" t="s">
        <v>47</v>
      </c>
      <c r="S2791" s="5" t="s">
        <v>25</v>
      </c>
      <c r="T2791" s="5" t="s">
        <v>798</v>
      </c>
      <c r="U2791" s="5" t="s">
        <v>1391</v>
      </c>
      <c r="V2791" s="1" t="s">
        <v>65</v>
      </c>
      <c r="W2791" s="1" t="s">
        <v>7211</v>
      </c>
      <c r="X2791" s="1" t="s">
        <v>3264</v>
      </c>
      <c r="Y2791" s="1" t="s">
        <v>3265</v>
      </c>
      <c r="Z2791" s="4">
        <v>42361</v>
      </c>
      <c r="AA2791" s="1" t="s">
        <v>45</v>
      </c>
      <c r="AB2791" s="1" t="s">
        <v>7212</v>
      </c>
      <c r="AC2791" s="1" t="s">
        <v>7213</v>
      </c>
      <c r="AD2791" s="8"/>
    </row>
    <row r="2792" spans="2:30" outlineLevel="5">
      <c r="B2792" s="3"/>
      <c r="C2792" s="1"/>
      <c r="D2792" s="1"/>
      <c r="E2792" s="1"/>
      <c r="F2792" s="1"/>
      <c r="G2792" s="1" t="s">
        <v>1553</v>
      </c>
      <c r="H2792" s="277">
        <v>42353</v>
      </c>
      <c r="I2792" s="1" t="s">
        <v>7214</v>
      </c>
      <c r="J2792" s="2" t="s">
        <v>88</v>
      </c>
      <c r="K2792" s="1" t="s">
        <v>36</v>
      </c>
      <c r="L2792" s="1" t="s">
        <v>20</v>
      </c>
      <c r="M2792" s="1" t="s">
        <v>21</v>
      </c>
      <c r="N2792" s="1" t="s">
        <v>11</v>
      </c>
      <c r="O2792" s="7">
        <v>2828</v>
      </c>
      <c r="P2792" s="7">
        <v>0</v>
      </c>
      <c r="Q2792" s="7">
        <f t="shared" si="119"/>
        <v>2828</v>
      </c>
      <c r="R2792" s="6" t="s">
        <v>47</v>
      </c>
      <c r="S2792" s="5" t="s">
        <v>25</v>
      </c>
      <c r="T2792" s="5" t="s">
        <v>797</v>
      </c>
      <c r="U2792" s="5" t="s">
        <v>87</v>
      </c>
      <c r="V2792" s="1" t="s">
        <v>65</v>
      </c>
      <c r="W2792" s="1" t="s">
        <v>7215</v>
      </c>
      <c r="X2792" s="1" t="s">
        <v>2175</v>
      </c>
      <c r="Y2792" s="1" t="s">
        <v>2176</v>
      </c>
      <c r="Z2792" s="4">
        <v>42353</v>
      </c>
      <c r="AA2792" s="1" t="s">
        <v>45</v>
      </c>
      <c r="AB2792" s="1" t="s">
        <v>7216</v>
      </c>
      <c r="AC2792" s="1" t="s">
        <v>7217</v>
      </c>
      <c r="AD2792" s="8"/>
    </row>
    <row r="2793" spans="2:30" outlineLevel="5">
      <c r="B2793" s="3"/>
      <c r="C2793" s="1"/>
      <c r="D2793" s="1"/>
      <c r="E2793" s="1"/>
      <c r="F2793" s="1"/>
      <c r="G2793" s="1" t="s">
        <v>1553</v>
      </c>
      <c r="H2793" s="277">
        <v>42369</v>
      </c>
      <c r="I2793" s="1" t="s">
        <v>7218</v>
      </c>
      <c r="J2793" s="2" t="s">
        <v>88</v>
      </c>
      <c r="K2793" s="1" t="s">
        <v>36</v>
      </c>
      <c r="L2793" s="1" t="s">
        <v>20</v>
      </c>
      <c r="M2793" s="1" t="s">
        <v>21</v>
      </c>
      <c r="N2793" s="1" t="s">
        <v>11</v>
      </c>
      <c r="O2793" s="9">
        <v>3394.5</v>
      </c>
      <c r="P2793" s="7">
        <v>0</v>
      </c>
      <c r="Q2793" s="7">
        <f t="shared" si="119"/>
        <v>3394.5</v>
      </c>
      <c r="R2793" s="6" t="s">
        <v>47</v>
      </c>
      <c r="S2793" s="5" t="s">
        <v>25</v>
      </c>
      <c r="T2793" s="5" t="s">
        <v>798</v>
      </c>
      <c r="U2793" s="5" t="s">
        <v>1391</v>
      </c>
      <c r="V2793" s="1" t="s">
        <v>65</v>
      </c>
      <c r="W2793" s="1" t="s">
        <v>7219</v>
      </c>
      <c r="X2793" s="1" t="s">
        <v>7220</v>
      </c>
      <c r="Y2793" s="1" t="s">
        <v>7221</v>
      </c>
      <c r="Z2793" s="4">
        <v>42369</v>
      </c>
      <c r="AA2793" s="1" t="s">
        <v>65</v>
      </c>
      <c r="AB2793" s="1" t="s">
        <v>7222</v>
      </c>
      <c r="AC2793" s="1"/>
      <c r="AD2793" s="8"/>
    </row>
    <row r="2794" spans="2:30" outlineLevel="5">
      <c r="B2794" s="3"/>
      <c r="C2794" s="1"/>
      <c r="D2794" s="1"/>
      <c r="E2794" s="1"/>
      <c r="F2794" s="1"/>
      <c r="G2794" s="1" t="s">
        <v>1553</v>
      </c>
      <c r="H2794" s="4">
        <v>42369</v>
      </c>
      <c r="I2794" s="1" t="s">
        <v>7218</v>
      </c>
      <c r="J2794" s="2" t="s">
        <v>88</v>
      </c>
      <c r="K2794" s="1" t="s">
        <v>36</v>
      </c>
      <c r="L2794" s="1" t="s">
        <v>20</v>
      </c>
      <c r="M2794" s="1" t="s">
        <v>20</v>
      </c>
      <c r="N2794" s="1" t="s">
        <v>2393</v>
      </c>
      <c r="O2794" s="7">
        <v>0</v>
      </c>
      <c r="P2794" s="7">
        <v>3394.5</v>
      </c>
      <c r="Q2794" s="7">
        <f>O2794-P2794</f>
        <v>-3394.5</v>
      </c>
      <c r="R2794" s="6" t="s">
        <v>47</v>
      </c>
      <c r="S2794" s="5" t="s">
        <v>25</v>
      </c>
      <c r="T2794" s="5" t="s">
        <v>798</v>
      </c>
      <c r="U2794" s="5" t="s">
        <v>1391</v>
      </c>
      <c r="V2794" s="1" t="s">
        <v>65</v>
      </c>
      <c r="W2794" s="1" t="s">
        <v>7219</v>
      </c>
      <c r="X2794" s="1" t="s">
        <v>7220</v>
      </c>
      <c r="Y2794" s="1" t="s">
        <v>7221</v>
      </c>
      <c r="Z2794" s="4">
        <v>42369</v>
      </c>
      <c r="AA2794" s="1" t="s">
        <v>2397</v>
      </c>
      <c r="AB2794" s="1" t="s">
        <v>7222</v>
      </c>
      <c r="AC2794" s="1"/>
      <c r="AD2794" s="8"/>
    </row>
    <row r="2795" spans="2:30" outlineLevel="5">
      <c r="B2795" s="3"/>
      <c r="C2795" s="1"/>
      <c r="D2795" s="1"/>
      <c r="E2795" s="1"/>
      <c r="F2795" s="1"/>
      <c r="G2795" s="1" t="s">
        <v>1553</v>
      </c>
      <c r="H2795" s="277">
        <v>42367</v>
      </c>
      <c r="I2795" s="1" t="s">
        <v>7223</v>
      </c>
      <c r="J2795" s="2" t="s">
        <v>88</v>
      </c>
      <c r="K2795" s="1" t="s">
        <v>36</v>
      </c>
      <c r="L2795" s="1" t="s">
        <v>20</v>
      </c>
      <c r="M2795" s="1" t="s">
        <v>21</v>
      </c>
      <c r="N2795" s="1" t="s">
        <v>11</v>
      </c>
      <c r="O2795" s="7">
        <v>4413.49</v>
      </c>
      <c r="P2795" s="7">
        <v>0</v>
      </c>
      <c r="Q2795" s="7">
        <f t="shared" ref="Q2795:Q2826" si="120">O2795-P2795</f>
        <v>4413.49</v>
      </c>
      <c r="R2795" s="6" t="s">
        <v>47</v>
      </c>
      <c r="S2795" s="5" t="s">
        <v>32</v>
      </c>
      <c r="T2795" s="5" t="s">
        <v>7224</v>
      </c>
      <c r="U2795" s="5" t="s">
        <v>7225</v>
      </c>
      <c r="V2795" s="1" t="s">
        <v>65</v>
      </c>
      <c r="W2795" s="1" t="s">
        <v>7226</v>
      </c>
      <c r="X2795" s="1" t="s">
        <v>7227</v>
      </c>
      <c r="Y2795" s="1" t="s">
        <v>7228</v>
      </c>
      <c r="Z2795" s="4">
        <v>42367</v>
      </c>
      <c r="AA2795" s="1" t="s">
        <v>45</v>
      </c>
      <c r="AB2795" s="1" t="s">
        <v>7229</v>
      </c>
      <c r="AC2795" s="1" t="s">
        <v>7230</v>
      </c>
      <c r="AD2795" s="8"/>
    </row>
    <row r="2796" spans="2:30" outlineLevel="5">
      <c r="B2796" s="3"/>
      <c r="C2796" s="1"/>
      <c r="D2796" s="1"/>
      <c r="E2796" s="1"/>
      <c r="F2796" s="1"/>
      <c r="G2796" s="1" t="s">
        <v>1553</v>
      </c>
      <c r="H2796" s="277">
        <v>42359</v>
      </c>
      <c r="I2796" s="1" t="s">
        <v>7231</v>
      </c>
      <c r="J2796" s="2" t="s">
        <v>88</v>
      </c>
      <c r="K2796" s="1" t="s">
        <v>36</v>
      </c>
      <c r="L2796" s="1" t="s">
        <v>20</v>
      </c>
      <c r="M2796" s="1" t="s">
        <v>21</v>
      </c>
      <c r="N2796" s="1" t="s">
        <v>11</v>
      </c>
      <c r="O2796" s="7">
        <v>8110</v>
      </c>
      <c r="P2796" s="7">
        <v>0</v>
      </c>
      <c r="Q2796" s="7">
        <f t="shared" si="120"/>
        <v>8110</v>
      </c>
      <c r="R2796" s="6" t="s">
        <v>47</v>
      </c>
      <c r="S2796" s="5" t="s">
        <v>25</v>
      </c>
      <c r="T2796" s="5" t="s">
        <v>797</v>
      </c>
      <c r="U2796" s="5" t="s">
        <v>87</v>
      </c>
      <c r="V2796" s="1" t="s">
        <v>65</v>
      </c>
      <c r="W2796" s="1" t="s">
        <v>7232</v>
      </c>
      <c r="X2796" s="1" t="s">
        <v>7233</v>
      </c>
      <c r="Y2796" s="1" t="s">
        <v>7234</v>
      </c>
      <c r="Z2796" s="4">
        <v>42359</v>
      </c>
      <c r="AA2796" s="1" t="s">
        <v>45</v>
      </c>
      <c r="AB2796" s="1" t="s">
        <v>7235</v>
      </c>
      <c r="AC2796" s="1" t="s">
        <v>7236</v>
      </c>
      <c r="AD2796" s="8"/>
    </row>
    <row r="2797" spans="2:30" outlineLevel="5">
      <c r="B2797" s="3"/>
      <c r="C2797" s="1"/>
      <c r="D2797" s="1"/>
      <c r="E2797" s="1"/>
      <c r="F2797" s="1"/>
      <c r="G2797" s="1" t="s">
        <v>1553</v>
      </c>
      <c r="H2797" s="277">
        <v>42341</v>
      </c>
      <c r="I2797" s="1" t="s">
        <v>7237</v>
      </c>
      <c r="J2797" s="2" t="s">
        <v>88</v>
      </c>
      <c r="K2797" s="1" t="s">
        <v>36</v>
      </c>
      <c r="L2797" s="1" t="s">
        <v>20</v>
      </c>
      <c r="M2797" s="1" t="s">
        <v>21</v>
      </c>
      <c r="N2797" s="1" t="s">
        <v>11</v>
      </c>
      <c r="O2797" s="7">
        <v>7000</v>
      </c>
      <c r="P2797" s="7">
        <v>0</v>
      </c>
      <c r="Q2797" s="7">
        <f t="shared" si="120"/>
        <v>7000</v>
      </c>
      <c r="R2797" s="6" t="s">
        <v>5534</v>
      </c>
      <c r="S2797" s="5" t="s">
        <v>32</v>
      </c>
      <c r="T2797" s="5" t="s">
        <v>6718</v>
      </c>
      <c r="U2797" s="5" t="s">
        <v>6719</v>
      </c>
      <c r="V2797" s="1" t="s">
        <v>3539</v>
      </c>
      <c r="W2797" s="1" t="s">
        <v>7238</v>
      </c>
      <c r="X2797" s="1"/>
      <c r="Y2797" s="1"/>
      <c r="Z2797" s="4">
        <v>42341</v>
      </c>
      <c r="AA2797" s="1" t="s">
        <v>26</v>
      </c>
      <c r="AB2797" s="1" t="s">
        <v>7239</v>
      </c>
      <c r="AC2797" s="1" t="s">
        <v>7240</v>
      </c>
      <c r="AD2797" s="8"/>
    </row>
    <row r="2798" spans="2:30" outlineLevel="5">
      <c r="B2798" s="3"/>
      <c r="C2798" s="1"/>
      <c r="D2798" s="1"/>
      <c r="E2798" s="1"/>
      <c r="F2798" s="1"/>
      <c r="G2798" s="1" t="s">
        <v>1553</v>
      </c>
      <c r="H2798" s="277">
        <v>42356</v>
      </c>
      <c r="I2798" s="1" t="s">
        <v>7241</v>
      </c>
      <c r="J2798" s="2" t="s">
        <v>88</v>
      </c>
      <c r="K2798" s="1" t="s">
        <v>36</v>
      </c>
      <c r="L2798" s="1" t="s">
        <v>20</v>
      </c>
      <c r="M2798" s="1" t="s">
        <v>21</v>
      </c>
      <c r="N2798" s="1" t="s">
        <v>11</v>
      </c>
      <c r="O2798" s="7">
        <v>1750</v>
      </c>
      <c r="P2798" s="7">
        <v>0</v>
      </c>
      <c r="Q2798" s="7">
        <f t="shared" si="120"/>
        <v>1750</v>
      </c>
      <c r="R2798" s="6" t="s">
        <v>47</v>
      </c>
      <c r="S2798" s="5" t="s">
        <v>32</v>
      </c>
      <c r="T2798" s="5" t="s">
        <v>6718</v>
      </c>
      <c r="U2798" s="5" t="s">
        <v>6719</v>
      </c>
      <c r="V2798" s="1" t="s">
        <v>65</v>
      </c>
      <c r="W2798" s="1" t="s">
        <v>7242</v>
      </c>
      <c r="X2798" s="1" t="s">
        <v>4700</v>
      </c>
      <c r="Y2798" s="1" t="s">
        <v>4701</v>
      </c>
      <c r="Z2798" s="4">
        <v>42356</v>
      </c>
      <c r="AA2798" s="1" t="s">
        <v>2257</v>
      </c>
      <c r="AB2798" s="1" t="s">
        <v>7243</v>
      </c>
      <c r="AC2798" s="1" t="s">
        <v>7244</v>
      </c>
      <c r="AD2798" s="8"/>
    </row>
    <row r="2799" spans="2:30" outlineLevel="5">
      <c r="B2799" s="3"/>
      <c r="C2799" s="1"/>
      <c r="D2799" s="1"/>
      <c r="E2799" s="1"/>
      <c r="F2799" s="1"/>
      <c r="G2799" s="1" t="s">
        <v>1553</v>
      </c>
      <c r="H2799" s="277">
        <v>42356</v>
      </c>
      <c r="I2799" s="1" t="s">
        <v>7245</v>
      </c>
      <c r="J2799" s="2" t="s">
        <v>88</v>
      </c>
      <c r="K2799" s="1" t="s">
        <v>36</v>
      </c>
      <c r="L2799" s="1" t="s">
        <v>20</v>
      </c>
      <c r="M2799" s="1" t="s">
        <v>21</v>
      </c>
      <c r="N2799" s="1" t="s">
        <v>11</v>
      </c>
      <c r="O2799" s="7">
        <v>11040</v>
      </c>
      <c r="P2799" s="7">
        <v>0</v>
      </c>
      <c r="Q2799" s="7">
        <f t="shared" si="120"/>
        <v>11040</v>
      </c>
      <c r="R2799" s="6" t="s">
        <v>47</v>
      </c>
      <c r="S2799" s="5" t="s">
        <v>32</v>
      </c>
      <c r="T2799" s="5" t="s">
        <v>6718</v>
      </c>
      <c r="U2799" s="5" t="s">
        <v>6719</v>
      </c>
      <c r="V2799" s="1" t="s">
        <v>65</v>
      </c>
      <c r="W2799" s="1" t="s">
        <v>7246</v>
      </c>
      <c r="X2799" s="1" t="s">
        <v>2376</v>
      </c>
      <c r="Y2799" s="1" t="s">
        <v>2377</v>
      </c>
      <c r="Z2799" s="4">
        <v>42356</v>
      </c>
      <c r="AA2799" s="1" t="s">
        <v>2257</v>
      </c>
      <c r="AB2799" s="1" t="s">
        <v>785</v>
      </c>
      <c r="AC2799" s="1" t="s">
        <v>7247</v>
      </c>
      <c r="AD2799" s="8"/>
    </row>
    <row r="2800" spans="2:30" outlineLevel="5">
      <c r="B2800" s="3"/>
      <c r="C2800" s="1"/>
      <c r="D2800" s="1"/>
      <c r="E2800" s="1"/>
      <c r="F2800" s="1"/>
      <c r="G2800" s="1" t="s">
        <v>1553</v>
      </c>
      <c r="H2800" s="277">
        <v>42356</v>
      </c>
      <c r="I2800" s="1" t="s">
        <v>7248</v>
      </c>
      <c r="J2800" s="2" t="s">
        <v>88</v>
      </c>
      <c r="K2800" s="1" t="s">
        <v>36</v>
      </c>
      <c r="L2800" s="1" t="s">
        <v>20</v>
      </c>
      <c r="M2800" s="1" t="s">
        <v>21</v>
      </c>
      <c r="N2800" s="1" t="s">
        <v>11</v>
      </c>
      <c r="O2800" s="7">
        <v>3500</v>
      </c>
      <c r="P2800" s="7">
        <v>0</v>
      </c>
      <c r="Q2800" s="7">
        <f t="shared" si="120"/>
        <v>3500</v>
      </c>
      <c r="R2800" s="6" t="s">
        <v>47</v>
      </c>
      <c r="S2800" s="5" t="s">
        <v>32</v>
      </c>
      <c r="T2800" s="5" t="s">
        <v>6718</v>
      </c>
      <c r="U2800" s="5" t="s">
        <v>6719</v>
      </c>
      <c r="V2800" s="1" t="s">
        <v>65</v>
      </c>
      <c r="W2800" s="1" t="s">
        <v>7249</v>
      </c>
      <c r="X2800" s="1" t="s">
        <v>2175</v>
      </c>
      <c r="Y2800" s="1" t="s">
        <v>2176</v>
      </c>
      <c r="Z2800" s="4">
        <v>42356</v>
      </c>
      <c r="AA2800" s="1" t="s">
        <v>45</v>
      </c>
      <c r="AB2800" s="1" t="s">
        <v>7250</v>
      </c>
      <c r="AC2800" s="1" t="s">
        <v>7251</v>
      </c>
      <c r="AD2800" s="8"/>
    </row>
    <row r="2801" spans="2:30" outlineLevel="5">
      <c r="B2801" s="3"/>
      <c r="C2801" s="1"/>
      <c r="D2801" s="1"/>
      <c r="E2801" s="1"/>
      <c r="F2801" s="1"/>
      <c r="G2801" s="1" t="s">
        <v>1553</v>
      </c>
      <c r="H2801" s="277">
        <v>42360</v>
      </c>
      <c r="I2801" s="1" t="s">
        <v>7252</v>
      </c>
      <c r="J2801" s="2" t="s">
        <v>88</v>
      </c>
      <c r="K2801" s="1" t="s">
        <v>36</v>
      </c>
      <c r="L2801" s="1" t="s">
        <v>20</v>
      </c>
      <c r="M2801" s="1" t="s">
        <v>21</v>
      </c>
      <c r="N2801" s="1" t="s">
        <v>11</v>
      </c>
      <c r="O2801" s="7">
        <v>11200</v>
      </c>
      <c r="P2801" s="7">
        <v>0</v>
      </c>
      <c r="Q2801" s="7">
        <f t="shared" si="120"/>
        <v>11200</v>
      </c>
      <c r="R2801" s="6" t="s">
        <v>47</v>
      </c>
      <c r="S2801" s="5" t="s">
        <v>32</v>
      </c>
      <c r="T2801" s="5" t="s">
        <v>6718</v>
      </c>
      <c r="U2801" s="5" t="s">
        <v>6719</v>
      </c>
      <c r="V2801" s="1" t="s">
        <v>65</v>
      </c>
      <c r="W2801" s="1" t="s">
        <v>7253</v>
      </c>
      <c r="X2801" s="1" t="s">
        <v>4720</v>
      </c>
      <c r="Y2801" s="1" t="s">
        <v>4721</v>
      </c>
      <c r="Z2801" s="4">
        <v>42360</v>
      </c>
      <c r="AA2801" s="1" t="s">
        <v>2257</v>
      </c>
      <c r="AB2801" s="1" t="s">
        <v>7254</v>
      </c>
      <c r="AC2801" s="1" t="s">
        <v>7255</v>
      </c>
      <c r="AD2801" s="8"/>
    </row>
    <row r="2802" spans="2:30" outlineLevel="5">
      <c r="B2802" s="3"/>
      <c r="C2802" s="1"/>
      <c r="D2802" s="1"/>
      <c r="E2802" s="1"/>
      <c r="F2802" s="1"/>
      <c r="G2802" s="1" t="s">
        <v>1553</v>
      </c>
      <c r="H2802" s="277">
        <v>42366</v>
      </c>
      <c r="I2802" s="1" t="s">
        <v>7256</v>
      </c>
      <c r="J2802" s="2" t="s">
        <v>88</v>
      </c>
      <c r="K2802" s="1" t="s">
        <v>36</v>
      </c>
      <c r="L2802" s="1" t="s">
        <v>20</v>
      </c>
      <c r="M2802" s="1" t="s">
        <v>21</v>
      </c>
      <c r="N2802" s="1" t="s">
        <v>11</v>
      </c>
      <c r="O2802" s="7">
        <v>2160</v>
      </c>
      <c r="P2802" s="7">
        <v>0</v>
      </c>
      <c r="Q2802" s="7">
        <f t="shared" si="120"/>
        <v>2160</v>
      </c>
      <c r="R2802" s="6" t="s">
        <v>47</v>
      </c>
      <c r="S2802" s="5" t="s">
        <v>25</v>
      </c>
      <c r="T2802" s="5" t="s">
        <v>797</v>
      </c>
      <c r="U2802" s="5" t="s">
        <v>87</v>
      </c>
      <c r="V2802" s="1" t="s">
        <v>65</v>
      </c>
      <c r="W2802" s="1" t="s">
        <v>7257</v>
      </c>
      <c r="X2802" s="1" t="s">
        <v>6836</v>
      </c>
      <c r="Y2802" s="1" t="s">
        <v>6837</v>
      </c>
      <c r="Z2802" s="4">
        <v>42366</v>
      </c>
      <c r="AA2802" s="1" t="s">
        <v>45</v>
      </c>
      <c r="AB2802" s="1" t="s">
        <v>7258</v>
      </c>
      <c r="AC2802" s="1"/>
      <c r="AD2802" s="8"/>
    </row>
    <row r="2803" spans="2:30" outlineLevel="5">
      <c r="B2803" s="3"/>
      <c r="C2803" s="1"/>
      <c r="D2803" s="1"/>
      <c r="E2803" s="1"/>
      <c r="F2803" s="1"/>
      <c r="G2803" s="1" t="s">
        <v>1553</v>
      </c>
      <c r="H2803" s="277">
        <v>42359</v>
      </c>
      <c r="I2803" s="1" t="s">
        <v>7259</v>
      </c>
      <c r="J2803" s="2" t="s">
        <v>88</v>
      </c>
      <c r="K2803" s="1" t="s">
        <v>36</v>
      </c>
      <c r="L2803" s="1" t="s">
        <v>20</v>
      </c>
      <c r="M2803" s="1" t="s">
        <v>21</v>
      </c>
      <c r="N2803" s="1" t="s">
        <v>11</v>
      </c>
      <c r="O2803" s="7">
        <v>11392.5</v>
      </c>
      <c r="P2803" s="7">
        <v>0</v>
      </c>
      <c r="Q2803" s="7">
        <f t="shared" si="120"/>
        <v>11392.5</v>
      </c>
      <c r="R2803" s="6" t="s">
        <v>47</v>
      </c>
      <c r="S2803" s="5" t="s">
        <v>25</v>
      </c>
      <c r="T2803" s="5" t="s">
        <v>797</v>
      </c>
      <c r="U2803" s="5" t="s">
        <v>87</v>
      </c>
      <c r="V2803" s="1" t="s">
        <v>65</v>
      </c>
      <c r="W2803" s="1" t="s">
        <v>7260</v>
      </c>
      <c r="X2803" s="1" t="s">
        <v>6910</v>
      </c>
      <c r="Y2803" s="1" t="s">
        <v>6911</v>
      </c>
      <c r="Z2803" s="4">
        <v>42359</v>
      </c>
      <c r="AA2803" s="1" t="s">
        <v>2257</v>
      </c>
      <c r="AB2803" s="1" t="s">
        <v>5839</v>
      </c>
      <c r="AC2803" s="1" t="s">
        <v>7261</v>
      </c>
      <c r="AD2803" s="8"/>
    </row>
    <row r="2804" spans="2:30" outlineLevel="5">
      <c r="B2804" s="3"/>
      <c r="C2804" s="1"/>
      <c r="D2804" s="1"/>
      <c r="E2804" s="1"/>
      <c r="F2804" s="1"/>
      <c r="G2804" s="1" t="s">
        <v>1553</v>
      </c>
      <c r="H2804" s="277">
        <v>42356</v>
      </c>
      <c r="I2804" s="1" t="s">
        <v>7262</v>
      </c>
      <c r="J2804" s="2" t="s">
        <v>88</v>
      </c>
      <c r="K2804" s="1" t="s">
        <v>36</v>
      </c>
      <c r="L2804" s="1" t="s">
        <v>20</v>
      </c>
      <c r="M2804" s="1" t="s">
        <v>21</v>
      </c>
      <c r="N2804" s="1" t="s">
        <v>11</v>
      </c>
      <c r="O2804" s="7">
        <v>11394</v>
      </c>
      <c r="P2804" s="7">
        <v>0</v>
      </c>
      <c r="Q2804" s="7">
        <f t="shared" si="120"/>
        <v>11394</v>
      </c>
      <c r="R2804" s="6" t="s">
        <v>47</v>
      </c>
      <c r="S2804" s="5" t="s">
        <v>32</v>
      </c>
      <c r="T2804" s="5" t="s">
        <v>6718</v>
      </c>
      <c r="U2804" s="5" t="s">
        <v>6719</v>
      </c>
      <c r="V2804" s="1" t="s">
        <v>65</v>
      </c>
      <c r="W2804" s="1" t="s">
        <v>7263</v>
      </c>
      <c r="X2804" s="1" t="s">
        <v>3472</v>
      </c>
      <c r="Y2804" s="1" t="s">
        <v>3473</v>
      </c>
      <c r="Z2804" s="4">
        <v>42356</v>
      </c>
      <c r="AA2804" s="1" t="s">
        <v>45</v>
      </c>
      <c r="AB2804" s="1" t="s">
        <v>1478</v>
      </c>
      <c r="AC2804" s="1" t="s">
        <v>7264</v>
      </c>
      <c r="AD2804" s="8"/>
    </row>
    <row r="2805" spans="2:30" outlineLevel="5">
      <c r="B2805" s="3"/>
      <c r="C2805" s="1"/>
      <c r="D2805" s="1"/>
      <c r="E2805" s="1"/>
      <c r="F2805" s="1"/>
      <c r="G2805" s="1" t="s">
        <v>1553</v>
      </c>
      <c r="H2805" s="277">
        <v>42353</v>
      </c>
      <c r="I2805" s="1" t="s">
        <v>7265</v>
      </c>
      <c r="J2805" s="2" t="s">
        <v>88</v>
      </c>
      <c r="K2805" s="1" t="s">
        <v>36</v>
      </c>
      <c r="L2805" s="1" t="s">
        <v>20</v>
      </c>
      <c r="M2805" s="1" t="s">
        <v>21</v>
      </c>
      <c r="N2805" s="1" t="s">
        <v>11</v>
      </c>
      <c r="O2805" s="7">
        <v>11123</v>
      </c>
      <c r="P2805" s="7">
        <v>0</v>
      </c>
      <c r="Q2805" s="7">
        <f t="shared" si="120"/>
        <v>11123</v>
      </c>
      <c r="R2805" s="6" t="s">
        <v>47</v>
      </c>
      <c r="S2805" s="5" t="s">
        <v>32</v>
      </c>
      <c r="T2805" s="5" t="s">
        <v>6718</v>
      </c>
      <c r="U2805" s="5" t="s">
        <v>6719</v>
      </c>
      <c r="V2805" s="1" t="s">
        <v>65</v>
      </c>
      <c r="W2805" s="1" t="s">
        <v>7266</v>
      </c>
      <c r="X2805" s="1" t="s">
        <v>2230</v>
      </c>
      <c r="Y2805" s="1" t="s">
        <v>2231</v>
      </c>
      <c r="Z2805" s="4">
        <v>42353</v>
      </c>
      <c r="AA2805" s="1" t="s">
        <v>45</v>
      </c>
      <c r="AB2805" s="1" t="s">
        <v>7267</v>
      </c>
      <c r="AC2805" s="1" t="s">
        <v>7268</v>
      </c>
      <c r="AD2805" s="8"/>
    </row>
    <row r="2806" spans="2:30" outlineLevel="5">
      <c r="B2806" s="3"/>
      <c r="C2806" s="1"/>
      <c r="D2806" s="1"/>
      <c r="E2806" s="1"/>
      <c r="F2806" s="1"/>
      <c r="G2806" s="1" t="s">
        <v>1553</v>
      </c>
      <c r="H2806" s="277">
        <v>42353</v>
      </c>
      <c r="I2806" s="1" t="s">
        <v>7269</v>
      </c>
      <c r="J2806" s="2" t="s">
        <v>88</v>
      </c>
      <c r="K2806" s="1" t="s">
        <v>36</v>
      </c>
      <c r="L2806" s="1" t="s">
        <v>20</v>
      </c>
      <c r="M2806" s="1" t="s">
        <v>21</v>
      </c>
      <c r="N2806" s="1" t="s">
        <v>11</v>
      </c>
      <c r="O2806" s="7">
        <v>2460</v>
      </c>
      <c r="P2806" s="7">
        <v>0</v>
      </c>
      <c r="Q2806" s="7">
        <f t="shared" si="120"/>
        <v>2460</v>
      </c>
      <c r="R2806" s="6" t="s">
        <v>47</v>
      </c>
      <c r="S2806" s="5" t="s">
        <v>32</v>
      </c>
      <c r="T2806" s="5" t="s">
        <v>6718</v>
      </c>
      <c r="U2806" s="5" t="s">
        <v>6719</v>
      </c>
      <c r="V2806" s="1" t="s">
        <v>65</v>
      </c>
      <c r="W2806" s="1" t="s">
        <v>7270</v>
      </c>
      <c r="X2806" s="1" t="s">
        <v>2325</v>
      </c>
      <c r="Y2806" s="1" t="s">
        <v>2326</v>
      </c>
      <c r="Z2806" s="4">
        <v>42353</v>
      </c>
      <c r="AA2806" s="1" t="s">
        <v>45</v>
      </c>
      <c r="AB2806" s="1" t="s">
        <v>7271</v>
      </c>
      <c r="AC2806" s="1" t="s">
        <v>7272</v>
      </c>
      <c r="AD2806" s="8"/>
    </row>
    <row r="2807" spans="2:30" outlineLevel="5">
      <c r="B2807" s="3"/>
      <c r="C2807" s="1"/>
      <c r="D2807" s="1"/>
      <c r="E2807" s="1"/>
      <c r="F2807" s="1"/>
      <c r="G2807" s="1" t="s">
        <v>1553</v>
      </c>
      <c r="H2807" s="277">
        <v>42361</v>
      </c>
      <c r="I2807" s="1" t="s">
        <v>7273</v>
      </c>
      <c r="J2807" s="2" t="s">
        <v>88</v>
      </c>
      <c r="K2807" s="1" t="s">
        <v>36</v>
      </c>
      <c r="L2807" s="1" t="s">
        <v>20</v>
      </c>
      <c r="M2807" s="1" t="s">
        <v>21</v>
      </c>
      <c r="N2807" s="1" t="s">
        <v>11</v>
      </c>
      <c r="O2807" s="7">
        <v>5125</v>
      </c>
      <c r="P2807" s="7">
        <v>0</v>
      </c>
      <c r="Q2807" s="7">
        <f t="shared" si="120"/>
        <v>5125</v>
      </c>
      <c r="R2807" s="6" t="s">
        <v>47</v>
      </c>
      <c r="S2807" s="5" t="s">
        <v>32</v>
      </c>
      <c r="T2807" s="5" t="s">
        <v>6718</v>
      </c>
      <c r="U2807" s="5" t="s">
        <v>6719</v>
      </c>
      <c r="V2807" s="1" t="s">
        <v>65</v>
      </c>
      <c r="W2807" s="1" t="s">
        <v>7274</v>
      </c>
      <c r="X2807" s="1" t="s">
        <v>2325</v>
      </c>
      <c r="Y2807" s="1" t="s">
        <v>2326</v>
      </c>
      <c r="Z2807" s="4">
        <v>42361</v>
      </c>
      <c r="AA2807" s="1" t="s">
        <v>45</v>
      </c>
      <c r="AB2807" s="1" t="s">
        <v>7275</v>
      </c>
      <c r="AC2807" s="1" t="s">
        <v>7276</v>
      </c>
      <c r="AD2807" s="8"/>
    </row>
    <row r="2808" spans="2:30" outlineLevel="5">
      <c r="B2808" s="3"/>
      <c r="C2808" s="1"/>
      <c r="D2808" s="1"/>
      <c r="E2808" s="1"/>
      <c r="F2808" s="1"/>
      <c r="G2808" s="1" t="s">
        <v>1553</v>
      </c>
      <c r="H2808" s="277">
        <v>42361</v>
      </c>
      <c r="I2808" s="1" t="s">
        <v>7277</v>
      </c>
      <c r="J2808" s="2" t="s">
        <v>88</v>
      </c>
      <c r="K2808" s="1" t="s">
        <v>36</v>
      </c>
      <c r="L2808" s="1" t="s">
        <v>20</v>
      </c>
      <c r="M2808" s="1" t="s">
        <v>21</v>
      </c>
      <c r="N2808" s="1" t="s">
        <v>11</v>
      </c>
      <c r="O2808" s="7">
        <v>5229</v>
      </c>
      <c r="P2808" s="7">
        <v>0</v>
      </c>
      <c r="Q2808" s="7">
        <f t="shared" si="120"/>
        <v>5229</v>
      </c>
      <c r="R2808" s="6" t="s">
        <v>47</v>
      </c>
      <c r="S2808" s="5" t="s">
        <v>32</v>
      </c>
      <c r="T2808" s="5" t="s">
        <v>6718</v>
      </c>
      <c r="U2808" s="5" t="s">
        <v>6719</v>
      </c>
      <c r="V2808" s="1" t="s">
        <v>65</v>
      </c>
      <c r="W2808" s="1" t="s">
        <v>7278</v>
      </c>
      <c r="X2808" s="1" t="s">
        <v>3205</v>
      </c>
      <c r="Y2808" s="1" t="s">
        <v>3206</v>
      </c>
      <c r="Z2808" s="4">
        <v>42361</v>
      </c>
      <c r="AA2808" s="1" t="s">
        <v>2257</v>
      </c>
      <c r="AB2808" s="1" t="s">
        <v>7279</v>
      </c>
      <c r="AC2808" s="1" t="s">
        <v>7280</v>
      </c>
      <c r="AD2808" s="8"/>
    </row>
    <row r="2809" spans="2:30" outlineLevel="5">
      <c r="B2809" s="3"/>
      <c r="C2809" s="1"/>
      <c r="D2809" s="1"/>
      <c r="E2809" s="1"/>
      <c r="F2809" s="1"/>
      <c r="G2809" s="1" t="s">
        <v>1553</v>
      </c>
      <c r="H2809" s="277">
        <v>42353</v>
      </c>
      <c r="I2809" s="1" t="s">
        <v>7281</v>
      </c>
      <c r="J2809" s="2" t="s">
        <v>88</v>
      </c>
      <c r="K2809" s="1" t="s">
        <v>36</v>
      </c>
      <c r="L2809" s="1" t="s">
        <v>20</v>
      </c>
      <c r="M2809" s="1" t="s">
        <v>21</v>
      </c>
      <c r="N2809" s="1" t="s">
        <v>11</v>
      </c>
      <c r="O2809" s="7">
        <v>8800</v>
      </c>
      <c r="P2809" s="7">
        <v>0</v>
      </c>
      <c r="Q2809" s="7">
        <f t="shared" si="120"/>
        <v>8800</v>
      </c>
      <c r="R2809" s="6" t="s">
        <v>47</v>
      </c>
      <c r="S2809" s="5" t="s">
        <v>32</v>
      </c>
      <c r="T2809" s="5" t="s">
        <v>6718</v>
      </c>
      <c r="U2809" s="5" t="s">
        <v>6719</v>
      </c>
      <c r="V2809" s="1" t="s">
        <v>65</v>
      </c>
      <c r="W2809" s="1" t="s">
        <v>7282</v>
      </c>
      <c r="X2809" s="1" t="s">
        <v>2319</v>
      </c>
      <c r="Y2809" s="1" t="s">
        <v>2320</v>
      </c>
      <c r="Z2809" s="4">
        <v>42353</v>
      </c>
      <c r="AA2809" s="1" t="s">
        <v>2257</v>
      </c>
      <c r="AB2809" s="1" t="s">
        <v>7283</v>
      </c>
      <c r="AC2809" s="1" t="s">
        <v>7284</v>
      </c>
      <c r="AD2809" s="8"/>
    </row>
    <row r="2810" spans="2:30" outlineLevel="5">
      <c r="B2810" s="3"/>
      <c r="C2810" s="1"/>
      <c r="D2810" s="1"/>
      <c r="E2810" s="1"/>
      <c r="F2810" s="1"/>
      <c r="G2810" s="1" t="s">
        <v>1553</v>
      </c>
      <c r="H2810" s="277">
        <v>42353</v>
      </c>
      <c r="I2810" s="1" t="s">
        <v>7285</v>
      </c>
      <c r="J2810" s="2" t="s">
        <v>88</v>
      </c>
      <c r="K2810" s="1" t="s">
        <v>36</v>
      </c>
      <c r="L2810" s="1" t="s">
        <v>20</v>
      </c>
      <c r="M2810" s="1" t="s">
        <v>21</v>
      </c>
      <c r="N2810" s="1" t="s">
        <v>11</v>
      </c>
      <c r="O2810" s="7">
        <v>5139</v>
      </c>
      <c r="P2810" s="7">
        <v>0</v>
      </c>
      <c r="Q2810" s="7">
        <f t="shared" si="120"/>
        <v>5139</v>
      </c>
      <c r="R2810" s="6" t="s">
        <v>47</v>
      </c>
      <c r="S2810" s="5" t="s">
        <v>32</v>
      </c>
      <c r="T2810" s="5" t="s">
        <v>6718</v>
      </c>
      <c r="U2810" s="5" t="s">
        <v>6719</v>
      </c>
      <c r="V2810" s="1" t="s">
        <v>65</v>
      </c>
      <c r="W2810" s="1" t="s">
        <v>7286</v>
      </c>
      <c r="X2810" s="1" t="s">
        <v>2201</v>
      </c>
      <c r="Y2810" s="1" t="s">
        <v>2202</v>
      </c>
      <c r="Z2810" s="4">
        <v>42353</v>
      </c>
      <c r="AA2810" s="1" t="s">
        <v>45</v>
      </c>
      <c r="AB2810" s="1" t="s">
        <v>7287</v>
      </c>
      <c r="AC2810" s="1" t="s">
        <v>7288</v>
      </c>
      <c r="AD2810" s="8"/>
    </row>
    <row r="2811" spans="2:30" outlineLevel="5">
      <c r="B2811" s="3"/>
      <c r="C2811" s="1"/>
      <c r="D2811" s="1"/>
      <c r="E2811" s="1"/>
      <c r="F2811" s="1"/>
      <c r="G2811" s="1" t="s">
        <v>1553</v>
      </c>
      <c r="H2811" s="277">
        <v>42353</v>
      </c>
      <c r="I2811" s="1" t="s">
        <v>7289</v>
      </c>
      <c r="J2811" s="2" t="s">
        <v>88</v>
      </c>
      <c r="K2811" s="1" t="s">
        <v>36</v>
      </c>
      <c r="L2811" s="1" t="s">
        <v>20</v>
      </c>
      <c r="M2811" s="1" t="s">
        <v>21</v>
      </c>
      <c r="N2811" s="1" t="s">
        <v>11</v>
      </c>
      <c r="O2811" s="7">
        <v>11200</v>
      </c>
      <c r="P2811" s="7">
        <v>0</v>
      </c>
      <c r="Q2811" s="7">
        <f t="shared" si="120"/>
        <v>11200</v>
      </c>
      <c r="R2811" s="6" t="s">
        <v>47</v>
      </c>
      <c r="S2811" s="5" t="s">
        <v>32</v>
      </c>
      <c r="T2811" s="5" t="s">
        <v>6718</v>
      </c>
      <c r="U2811" s="5" t="s">
        <v>6719</v>
      </c>
      <c r="V2811" s="1" t="s">
        <v>65</v>
      </c>
      <c r="W2811" s="1" t="s">
        <v>7290</v>
      </c>
      <c r="X2811" s="1" t="s">
        <v>4720</v>
      </c>
      <c r="Y2811" s="1" t="s">
        <v>4721</v>
      </c>
      <c r="Z2811" s="4">
        <v>42353</v>
      </c>
      <c r="AA2811" s="1" t="s">
        <v>2257</v>
      </c>
      <c r="AB2811" s="1" t="s">
        <v>7291</v>
      </c>
      <c r="AC2811" s="1" t="s">
        <v>7292</v>
      </c>
      <c r="AD2811" s="8"/>
    </row>
    <row r="2812" spans="2:30" outlineLevel="5">
      <c r="B2812" s="3"/>
      <c r="C2812" s="1"/>
      <c r="D2812" s="1"/>
      <c r="E2812" s="1"/>
      <c r="F2812" s="1"/>
      <c r="G2812" s="1" t="s">
        <v>1553</v>
      </c>
      <c r="H2812" s="277">
        <v>42359</v>
      </c>
      <c r="I2812" s="1" t="s">
        <v>7293</v>
      </c>
      <c r="J2812" s="2" t="s">
        <v>88</v>
      </c>
      <c r="K2812" s="1" t="s">
        <v>36</v>
      </c>
      <c r="L2812" s="1" t="s">
        <v>20</v>
      </c>
      <c r="M2812" s="1" t="s">
        <v>21</v>
      </c>
      <c r="N2812" s="1" t="s">
        <v>11</v>
      </c>
      <c r="O2812" s="7">
        <v>6150</v>
      </c>
      <c r="P2812" s="7">
        <v>0</v>
      </c>
      <c r="Q2812" s="7">
        <f t="shared" si="120"/>
        <v>6150</v>
      </c>
      <c r="R2812" s="6" t="s">
        <v>47</v>
      </c>
      <c r="S2812" s="5" t="s">
        <v>32</v>
      </c>
      <c r="T2812" s="5" t="s">
        <v>6718</v>
      </c>
      <c r="U2812" s="5" t="s">
        <v>6719</v>
      </c>
      <c r="V2812" s="1" t="s">
        <v>65</v>
      </c>
      <c r="W2812" s="1" t="s">
        <v>7294</v>
      </c>
      <c r="X2812" s="1" t="s">
        <v>2428</v>
      </c>
      <c r="Y2812" s="1" t="s">
        <v>2429</v>
      </c>
      <c r="Z2812" s="4">
        <v>42359</v>
      </c>
      <c r="AA2812" s="1" t="s">
        <v>45</v>
      </c>
      <c r="AB2812" s="1" t="s">
        <v>7295</v>
      </c>
      <c r="AC2812" s="1" t="s">
        <v>7296</v>
      </c>
      <c r="AD2812" s="8"/>
    </row>
    <row r="2813" spans="2:30" outlineLevel="5">
      <c r="B2813" s="3"/>
      <c r="C2813" s="1"/>
      <c r="D2813" s="1"/>
      <c r="E2813" s="1"/>
      <c r="F2813" s="1"/>
      <c r="G2813" s="1" t="s">
        <v>1553</v>
      </c>
      <c r="H2813" s="277">
        <v>42353</v>
      </c>
      <c r="I2813" s="1" t="s">
        <v>7297</v>
      </c>
      <c r="J2813" s="2" t="s">
        <v>88</v>
      </c>
      <c r="K2813" s="1" t="s">
        <v>36</v>
      </c>
      <c r="L2813" s="1" t="s">
        <v>20</v>
      </c>
      <c r="M2813" s="1" t="s">
        <v>21</v>
      </c>
      <c r="N2813" s="1" t="s">
        <v>11</v>
      </c>
      <c r="O2813" s="7">
        <v>3528</v>
      </c>
      <c r="P2813" s="7">
        <v>0</v>
      </c>
      <c r="Q2813" s="7">
        <f t="shared" si="120"/>
        <v>3528</v>
      </c>
      <c r="R2813" s="6" t="s">
        <v>47</v>
      </c>
      <c r="S2813" s="5" t="s">
        <v>32</v>
      </c>
      <c r="T2813" s="5" t="s">
        <v>6718</v>
      </c>
      <c r="U2813" s="5" t="s">
        <v>6719</v>
      </c>
      <c r="V2813" s="1" t="s">
        <v>65</v>
      </c>
      <c r="W2813" s="1" t="s">
        <v>7298</v>
      </c>
      <c r="X2813" s="1" t="s">
        <v>2175</v>
      </c>
      <c r="Y2813" s="1" t="s">
        <v>2176</v>
      </c>
      <c r="Z2813" s="4">
        <v>42353</v>
      </c>
      <c r="AA2813" s="1" t="s">
        <v>45</v>
      </c>
      <c r="AB2813" s="1" t="s">
        <v>7049</v>
      </c>
      <c r="AC2813" s="1" t="s">
        <v>7299</v>
      </c>
      <c r="AD2813" s="8"/>
    </row>
    <row r="2814" spans="2:30" outlineLevel="5">
      <c r="B2814" s="3"/>
      <c r="C2814" s="1"/>
      <c r="D2814" s="1"/>
      <c r="E2814" s="1"/>
      <c r="F2814" s="1"/>
      <c r="G2814" s="1" t="s">
        <v>1553</v>
      </c>
      <c r="H2814" s="277">
        <v>42353</v>
      </c>
      <c r="I2814" s="1" t="s">
        <v>7300</v>
      </c>
      <c r="J2814" s="2" t="s">
        <v>88</v>
      </c>
      <c r="K2814" s="1" t="s">
        <v>36</v>
      </c>
      <c r="L2814" s="1" t="s">
        <v>20</v>
      </c>
      <c r="M2814" s="1" t="s">
        <v>21</v>
      </c>
      <c r="N2814" s="1" t="s">
        <v>11</v>
      </c>
      <c r="O2814" s="7">
        <v>10675</v>
      </c>
      <c r="P2814" s="7">
        <v>0</v>
      </c>
      <c r="Q2814" s="7">
        <f t="shared" si="120"/>
        <v>10675</v>
      </c>
      <c r="R2814" s="6" t="s">
        <v>47</v>
      </c>
      <c r="S2814" s="5" t="s">
        <v>32</v>
      </c>
      <c r="T2814" s="5" t="s">
        <v>6718</v>
      </c>
      <c r="U2814" s="5" t="s">
        <v>6719</v>
      </c>
      <c r="V2814" s="1" t="s">
        <v>65</v>
      </c>
      <c r="W2814" s="1" t="s">
        <v>7301</v>
      </c>
      <c r="X2814" s="1" t="s">
        <v>2175</v>
      </c>
      <c r="Y2814" s="1" t="s">
        <v>2176</v>
      </c>
      <c r="Z2814" s="4">
        <v>42353</v>
      </c>
      <c r="AA2814" s="1" t="s">
        <v>45</v>
      </c>
      <c r="AB2814" s="1" t="s">
        <v>7052</v>
      </c>
      <c r="AC2814" s="1" t="s">
        <v>7302</v>
      </c>
      <c r="AD2814" s="8"/>
    </row>
    <row r="2815" spans="2:30" outlineLevel="5">
      <c r="B2815" s="3"/>
      <c r="C2815" s="1"/>
      <c r="D2815" s="1"/>
      <c r="E2815" s="1"/>
      <c r="F2815" s="1"/>
      <c r="G2815" s="1" t="s">
        <v>1553</v>
      </c>
      <c r="H2815" s="277">
        <v>42353</v>
      </c>
      <c r="I2815" s="1" t="s">
        <v>7303</v>
      </c>
      <c r="J2815" s="2" t="s">
        <v>88</v>
      </c>
      <c r="K2815" s="1" t="s">
        <v>36</v>
      </c>
      <c r="L2815" s="1" t="s">
        <v>20</v>
      </c>
      <c r="M2815" s="1" t="s">
        <v>21</v>
      </c>
      <c r="N2815" s="1" t="s">
        <v>11</v>
      </c>
      <c r="O2815" s="7">
        <v>1964</v>
      </c>
      <c r="P2815" s="7">
        <v>0</v>
      </c>
      <c r="Q2815" s="7">
        <f t="shared" si="120"/>
        <v>1964</v>
      </c>
      <c r="R2815" s="6" t="s">
        <v>47</v>
      </c>
      <c r="S2815" s="5" t="s">
        <v>32</v>
      </c>
      <c r="T2815" s="5" t="s">
        <v>6718</v>
      </c>
      <c r="U2815" s="5" t="s">
        <v>6719</v>
      </c>
      <c r="V2815" s="1" t="s">
        <v>65</v>
      </c>
      <c r="W2815" s="1" t="s">
        <v>7304</v>
      </c>
      <c r="X2815" s="1" t="s">
        <v>2220</v>
      </c>
      <c r="Y2815" s="1" t="s">
        <v>2221</v>
      </c>
      <c r="Z2815" s="4">
        <v>42353</v>
      </c>
      <c r="AA2815" s="1" t="s">
        <v>45</v>
      </c>
      <c r="AB2815" s="1" t="s">
        <v>7059</v>
      </c>
      <c r="AC2815" s="1" t="s">
        <v>7305</v>
      </c>
      <c r="AD2815" s="8"/>
    </row>
    <row r="2816" spans="2:30" outlineLevel="5">
      <c r="B2816" s="3"/>
      <c r="C2816" s="1"/>
      <c r="D2816" s="1"/>
      <c r="E2816" s="1"/>
      <c r="F2816" s="1"/>
      <c r="G2816" s="1" t="s">
        <v>1553</v>
      </c>
      <c r="H2816" s="277">
        <v>42353</v>
      </c>
      <c r="I2816" s="1" t="s">
        <v>7306</v>
      </c>
      <c r="J2816" s="2" t="s">
        <v>88</v>
      </c>
      <c r="K2816" s="1" t="s">
        <v>36</v>
      </c>
      <c r="L2816" s="1" t="s">
        <v>20</v>
      </c>
      <c r="M2816" s="1" t="s">
        <v>21</v>
      </c>
      <c r="N2816" s="1" t="s">
        <v>11</v>
      </c>
      <c r="O2816" s="7">
        <v>11542.5</v>
      </c>
      <c r="P2816" s="7">
        <v>0</v>
      </c>
      <c r="Q2816" s="7">
        <f t="shared" si="120"/>
        <v>11542.5</v>
      </c>
      <c r="R2816" s="6" t="s">
        <v>47</v>
      </c>
      <c r="S2816" s="5" t="s">
        <v>32</v>
      </c>
      <c r="T2816" s="5" t="s">
        <v>6718</v>
      </c>
      <c r="U2816" s="5" t="s">
        <v>6719</v>
      </c>
      <c r="V2816" s="1" t="s">
        <v>65</v>
      </c>
      <c r="W2816" s="1" t="s">
        <v>7307</v>
      </c>
      <c r="X2816" s="1" t="s">
        <v>3302</v>
      </c>
      <c r="Y2816" s="1" t="s">
        <v>3303</v>
      </c>
      <c r="Z2816" s="4">
        <v>42353</v>
      </c>
      <c r="AA2816" s="1" t="s">
        <v>45</v>
      </c>
      <c r="AB2816" s="1" t="s">
        <v>7271</v>
      </c>
      <c r="AC2816" s="1" t="s">
        <v>7308</v>
      </c>
      <c r="AD2816" s="8"/>
    </row>
    <row r="2817" spans="2:30" outlineLevel="5">
      <c r="B2817" s="3"/>
      <c r="C2817" s="1"/>
      <c r="D2817" s="1"/>
      <c r="E2817" s="1"/>
      <c r="F2817" s="1"/>
      <c r="G2817" s="1" t="s">
        <v>1553</v>
      </c>
      <c r="H2817" s="277">
        <v>42353</v>
      </c>
      <c r="I2817" s="1" t="s">
        <v>7309</v>
      </c>
      <c r="J2817" s="2" t="s">
        <v>88</v>
      </c>
      <c r="K2817" s="1" t="s">
        <v>36</v>
      </c>
      <c r="L2817" s="1" t="s">
        <v>20</v>
      </c>
      <c r="M2817" s="1" t="s">
        <v>21</v>
      </c>
      <c r="N2817" s="1" t="s">
        <v>11</v>
      </c>
      <c r="O2817" s="7">
        <v>11484</v>
      </c>
      <c r="P2817" s="7">
        <v>0</v>
      </c>
      <c r="Q2817" s="7">
        <f t="shared" si="120"/>
        <v>11484</v>
      </c>
      <c r="R2817" s="6" t="s">
        <v>47</v>
      </c>
      <c r="S2817" s="5" t="s">
        <v>32</v>
      </c>
      <c r="T2817" s="5" t="s">
        <v>6718</v>
      </c>
      <c r="U2817" s="5" t="s">
        <v>6719</v>
      </c>
      <c r="V2817" s="1" t="s">
        <v>65</v>
      </c>
      <c r="W2817" s="1" t="s">
        <v>7310</v>
      </c>
      <c r="X2817" s="1" t="s">
        <v>3472</v>
      </c>
      <c r="Y2817" s="1" t="s">
        <v>3473</v>
      </c>
      <c r="Z2817" s="4">
        <v>42353</v>
      </c>
      <c r="AA2817" s="1" t="s">
        <v>45</v>
      </c>
      <c r="AB2817" s="1" t="s">
        <v>7311</v>
      </c>
      <c r="AC2817" s="1" t="s">
        <v>7312</v>
      </c>
      <c r="AD2817" s="8"/>
    </row>
    <row r="2818" spans="2:30" outlineLevel="5">
      <c r="B2818" s="3"/>
      <c r="C2818" s="1"/>
      <c r="D2818" s="1"/>
      <c r="E2818" s="1"/>
      <c r="F2818" s="1"/>
      <c r="G2818" s="1" t="s">
        <v>1553</v>
      </c>
      <c r="H2818" s="277">
        <v>42353</v>
      </c>
      <c r="I2818" s="1" t="s">
        <v>7313</v>
      </c>
      <c r="J2818" s="2" t="s">
        <v>88</v>
      </c>
      <c r="K2818" s="1" t="s">
        <v>36</v>
      </c>
      <c r="L2818" s="1" t="s">
        <v>20</v>
      </c>
      <c r="M2818" s="1" t="s">
        <v>21</v>
      </c>
      <c r="N2818" s="1" t="s">
        <v>11</v>
      </c>
      <c r="O2818" s="7">
        <v>5735</v>
      </c>
      <c r="P2818" s="7">
        <v>0</v>
      </c>
      <c r="Q2818" s="7">
        <f t="shared" si="120"/>
        <v>5735</v>
      </c>
      <c r="R2818" s="6" t="s">
        <v>47</v>
      </c>
      <c r="S2818" s="5" t="s">
        <v>32</v>
      </c>
      <c r="T2818" s="5" t="s">
        <v>6718</v>
      </c>
      <c r="U2818" s="5" t="s">
        <v>6719</v>
      </c>
      <c r="V2818" s="1" t="s">
        <v>65</v>
      </c>
      <c r="W2818" s="1" t="s">
        <v>7314</v>
      </c>
      <c r="X2818" s="1" t="s">
        <v>2201</v>
      </c>
      <c r="Y2818" s="1" t="s">
        <v>2202</v>
      </c>
      <c r="Z2818" s="4">
        <v>42353</v>
      </c>
      <c r="AA2818" s="1" t="s">
        <v>45</v>
      </c>
      <c r="AB2818" s="1" t="s">
        <v>7315</v>
      </c>
      <c r="AC2818" s="1" t="s">
        <v>7316</v>
      </c>
      <c r="AD2818" s="8"/>
    </row>
    <row r="2819" spans="2:30" outlineLevel="5">
      <c r="B2819" s="3"/>
      <c r="C2819" s="1"/>
      <c r="D2819" s="1"/>
      <c r="E2819" s="1"/>
      <c r="F2819" s="1"/>
      <c r="G2819" s="1" t="s">
        <v>1553</v>
      </c>
      <c r="H2819" s="277">
        <v>42356</v>
      </c>
      <c r="I2819" s="1" t="s">
        <v>7317</v>
      </c>
      <c r="J2819" s="2" t="s">
        <v>88</v>
      </c>
      <c r="K2819" s="1" t="s">
        <v>36</v>
      </c>
      <c r="L2819" s="1" t="s">
        <v>20</v>
      </c>
      <c r="M2819" s="1" t="s">
        <v>21</v>
      </c>
      <c r="N2819" s="1" t="s">
        <v>11</v>
      </c>
      <c r="O2819" s="7">
        <v>10660</v>
      </c>
      <c r="P2819" s="7">
        <v>0</v>
      </c>
      <c r="Q2819" s="7">
        <f t="shared" si="120"/>
        <v>10660</v>
      </c>
      <c r="R2819" s="6" t="s">
        <v>47</v>
      </c>
      <c r="S2819" s="5" t="s">
        <v>32</v>
      </c>
      <c r="T2819" s="5" t="s">
        <v>6718</v>
      </c>
      <c r="U2819" s="5" t="s">
        <v>6719</v>
      </c>
      <c r="V2819" s="1" t="s">
        <v>65</v>
      </c>
      <c r="W2819" s="1" t="s">
        <v>7318</v>
      </c>
      <c r="X2819" s="1" t="s">
        <v>2230</v>
      </c>
      <c r="Y2819" s="1" t="s">
        <v>2231</v>
      </c>
      <c r="Z2819" s="4">
        <v>42356</v>
      </c>
      <c r="AA2819" s="1" t="s">
        <v>45</v>
      </c>
      <c r="AB2819" s="1" t="s">
        <v>7319</v>
      </c>
      <c r="AC2819" s="1" t="s">
        <v>7320</v>
      </c>
      <c r="AD2819" s="8"/>
    </row>
    <row r="2820" spans="2:30" ht="15" customHeight="1" outlineLevel="5">
      <c r="B2820" s="3"/>
      <c r="C2820" s="1"/>
      <c r="D2820" s="1"/>
      <c r="E2820" s="1"/>
      <c r="F2820" s="1"/>
      <c r="G2820" s="1" t="s">
        <v>1553</v>
      </c>
      <c r="H2820" s="277">
        <v>42353</v>
      </c>
      <c r="I2820" s="1" t="s">
        <v>7321</v>
      </c>
      <c r="J2820" s="2" t="s">
        <v>88</v>
      </c>
      <c r="K2820" s="1" t="s">
        <v>36</v>
      </c>
      <c r="L2820" s="1" t="s">
        <v>20</v>
      </c>
      <c r="M2820" s="1" t="s">
        <v>21</v>
      </c>
      <c r="N2820" s="1" t="s">
        <v>11</v>
      </c>
      <c r="O2820" s="7">
        <v>7913</v>
      </c>
      <c r="P2820" s="7">
        <v>0</v>
      </c>
      <c r="Q2820" s="7">
        <f t="shared" si="120"/>
        <v>7913</v>
      </c>
      <c r="R2820" s="6" t="s">
        <v>47</v>
      </c>
      <c r="S2820" s="5" t="s">
        <v>32</v>
      </c>
      <c r="T2820" s="5" t="s">
        <v>6718</v>
      </c>
      <c r="U2820" s="5" t="s">
        <v>6719</v>
      </c>
      <c r="V2820" s="1" t="s">
        <v>65</v>
      </c>
      <c r="W2820" s="1" t="s">
        <v>7322</v>
      </c>
      <c r="X2820" s="1" t="s">
        <v>3264</v>
      </c>
      <c r="Y2820" s="1" t="s">
        <v>3265</v>
      </c>
      <c r="Z2820" s="4">
        <v>42353</v>
      </c>
      <c r="AA2820" s="1" t="s">
        <v>45</v>
      </c>
      <c r="AB2820" s="1" t="s">
        <v>7323</v>
      </c>
      <c r="AC2820" s="1" t="s">
        <v>7324</v>
      </c>
      <c r="AD2820" s="8" t="s">
        <v>7325</v>
      </c>
    </row>
    <row r="2821" spans="2:30" outlineLevel="5">
      <c r="B2821" s="3"/>
      <c r="C2821" s="1"/>
      <c r="D2821" s="1"/>
      <c r="E2821" s="1"/>
      <c r="F2821" s="1"/>
      <c r="G2821" s="1" t="s">
        <v>1553</v>
      </c>
      <c r="H2821" s="277">
        <v>42353</v>
      </c>
      <c r="I2821" s="1" t="s">
        <v>7326</v>
      </c>
      <c r="J2821" s="2" t="s">
        <v>88</v>
      </c>
      <c r="K2821" s="1" t="s">
        <v>36</v>
      </c>
      <c r="L2821" s="1" t="s">
        <v>20</v>
      </c>
      <c r="M2821" s="1" t="s">
        <v>21</v>
      </c>
      <c r="N2821" s="1" t="s">
        <v>11</v>
      </c>
      <c r="O2821" s="7">
        <v>11100</v>
      </c>
      <c r="P2821" s="7">
        <v>0</v>
      </c>
      <c r="Q2821" s="7">
        <f t="shared" si="120"/>
        <v>11100</v>
      </c>
      <c r="R2821" s="6" t="s">
        <v>47</v>
      </c>
      <c r="S2821" s="5" t="s">
        <v>32</v>
      </c>
      <c r="T2821" s="5" t="s">
        <v>6718</v>
      </c>
      <c r="U2821" s="5" t="s">
        <v>6719</v>
      </c>
      <c r="V2821" s="1" t="s">
        <v>65</v>
      </c>
      <c r="W2821" s="1" t="s">
        <v>7327</v>
      </c>
      <c r="X2821" s="1" t="s">
        <v>2230</v>
      </c>
      <c r="Y2821" s="1" t="s">
        <v>2231</v>
      </c>
      <c r="Z2821" s="4">
        <v>42353</v>
      </c>
      <c r="AA2821" s="1" t="s">
        <v>45</v>
      </c>
      <c r="AB2821" s="1" t="s">
        <v>7328</v>
      </c>
      <c r="AC2821" s="1" t="s">
        <v>7329</v>
      </c>
      <c r="AD2821" s="8"/>
    </row>
    <row r="2822" spans="2:30" outlineLevel="5">
      <c r="B2822" s="3"/>
      <c r="C2822" s="1"/>
      <c r="D2822" s="1"/>
      <c r="E2822" s="1"/>
      <c r="F2822" s="1"/>
      <c r="G2822" s="1" t="s">
        <v>1553</v>
      </c>
      <c r="H2822" s="277">
        <v>42353</v>
      </c>
      <c r="I2822" s="1" t="s">
        <v>7330</v>
      </c>
      <c r="J2822" s="2" t="s">
        <v>88</v>
      </c>
      <c r="K2822" s="1" t="s">
        <v>36</v>
      </c>
      <c r="L2822" s="1" t="s">
        <v>20</v>
      </c>
      <c r="M2822" s="1" t="s">
        <v>21</v>
      </c>
      <c r="N2822" s="1" t="s">
        <v>11</v>
      </c>
      <c r="O2822" s="7">
        <v>1200</v>
      </c>
      <c r="P2822" s="7">
        <v>0</v>
      </c>
      <c r="Q2822" s="7">
        <f t="shared" si="120"/>
        <v>1200</v>
      </c>
      <c r="R2822" s="6" t="s">
        <v>47</v>
      </c>
      <c r="S2822" s="5" t="s">
        <v>32</v>
      </c>
      <c r="T2822" s="5" t="s">
        <v>6718</v>
      </c>
      <c r="U2822" s="5" t="s">
        <v>6719</v>
      </c>
      <c r="V2822" s="1" t="s">
        <v>65</v>
      </c>
      <c r="W2822" s="1" t="s">
        <v>7331</v>
      </c>
      <c r="X2822" s="1" t="s">
        <v>4700</v>
      </c>
      <c r="Y2822" s="1" t="s">
        <v>4701</v>
      </c>
      <c r="Z2822" s="4">
        <v>42353</v>
      </c>
      <c r="AA2822" s="1" t="s">
        <v>2257</v>
      </c>
      <c r="AB2822" s="1" t="s">
        <v>7332</v>
      </c>
      <c r="AC2822" s="1" t="s">
        <v>7333</v>
      </c>
      <c r="AD2822" s="8"/>
    </row>
    <row r="2823" spans="2:30" outlineLevel="5">
      <c r="B2823" s="3"/>
      <c r="C2823" s="1"/>
      <c r="D2823" s="1"/>
      <c r="E2823" s="1"/>
      <c r="F2823" s="1"/>
      <c r="G2823" s="1" t="s">
        <v>1553</v>
      </c>
      <c r="H2823" s="277">
        <v>42353</v>
      </c>
      <c r="I2823" s="1" t="s">
        <v>7334</v>
      </c>
      <c r="J2823" s="2" t="s">
        <v>88</v>
      </c>
      <c r="K2823" s="1" t="s">
        <v>36</v>
      </c>
      <c r="L2823" s="1" t="s">
        <v>20</v>
      </c>
      <c r="M2823" s="1" t="s">
        <v>21</v>
      </c>
      <c r="N2823" s="1" t="s">
        <v>11</v>
      </c>
      <c r="O2823" s="7">
        <v>2700</v>
      </c>
      <c r="P2823" s="7">
        <v>0</v>
      </c>
      <c r="Q2823" s="7">
        <f t="shared" si="120"/>
        <v>2700</v>
      </c>
      <c r="R2823" s="6" t="s">
        <v>47</v>
      </c>
      <c r="S2823" s="5" t="s">
        <v>32</v>
      </c>
      <c r="T2823" s="5" t="s">
        <v>6718</v>
      </c>
      <c r="U2823" s="5" t="s">
        <v>6719</v>
      </c>
      <c r="V2823" s="1" t="s">
        <v>65</v>
      </c>
      <c r="W2823" s="1" t="s">
        <v>7335</v>
      </c>
      <c r="X2823" s="1" t="s">
        <v>4720</v>
      </c>
      <c r="Y2823" s="1" t="s">
        <v>4721</v>
      </c>
      <c r="Z2823" s="4">
        <v>42353</v>
      </c>
      <c r="AA2823" s="1" t="s">
        <v>2257</v>
      </c>
      <c r="AB2823" s="1" t="s">
        <v>7336</v>
      </c>
      <c r="AC2823" s="1" t="s">
        <v>7337</v>
      </c>
      <c r="AD2823" s="8"/>
    </row>
    <row r="2824" spans="2:30" outlineLevel="5">
      <c r="B2824" s="3"/>
      <c r="C2824" s="1"/>
      <c r="D2824" s="1"/>
      <c r="E2824" s="1"/>
      <c r="F2824" s="1"/>
      <c r="G2824" s="1" t="s">
        <v>1553</v>
      </c>
      <c r="H2824" s="277">
        <v>42353</v>
      </c>
      <c r="I2824" s="1" t="s">
        <v>7338</v>
      </c>
      <c r="J2824" s="2" t="s">
        <v>88</v>
      </c>
      <c r="K2824" s="1" t="s">
        <v>36</v>
      </c>
      <c r="L2824" s="1" t="s">
        <v>20</v>
      </c>
      <c r="M2824" s="1" t="s">
        <v>21</v>
      </c>
      <c r="N2824" s="1" t="s">
        <v>11</v>
      </c>
      <c r="O2824" s="7">
        <v>6400</v>
      </c>
      <c r="P2824" s="7">
        <v>0</v>
      </c>
      <c r="Q2824" s="7">
        <f t="shared" si="120"/>
        <v>6400</v>
      </c>
      <c r="R2824" s="6" t="s">
        <v>47</v>
      </c>
      <c r="S2824" s="5" t="s">
        <v>32</v>
      </c>
      <c r="T2824" s="5" t="s">
        <v>6718</v>
      </c>
      <c r="U2824" s="5" t="s">
        <v>6719</v>
      </c>
      <c r="V2824" s="1" t="s">
        <v>65</v>
      </c>
      <c r="W2824" s="1" t="s">
        <v>7339</v>
      </c>
      <c r="X2824" s="1" t="s">
        <v>2282</v>
      </c>
      <c r="Y2824" s="1" t="s">
        <v>2283</v>
      </c>
      <c r="Z2824" s="4">
        <v>42353</v>
      </c>
      <c r="AA2824" s="1" t="s">
        <v>2257</v>
      </c>
      <c r="AB2824" s="1" t="s">
        <v>7340</v>
      </c>
      <c r="AC2824" s="1" t="s">
        <v>7341</v>
      </c>
      <c r="AD2824" s="8"/>
    </row>
    <row r="2825" spans="2:30" outlineLevel="5">
      <c r="B2825" s="3"/>
      <c r="C2825" s="1"/>
      <c r="D2825" s="1"/>
      <c r="E2825" s="1"/>
      <c r="F2825" s="1"/>
      <c r="G2825" s="1" t="s">
        <v>1553</v>
      </c>
      <c r="H2825" s="277">
        <v>42368</v>
      </c>
      <c r="I2825" s="1" t="s">
        <v>7342</v>
      </c>
      <c r="J2825" s="2" t="s">
        <v>88</v>
      </c>
      <c r="K2825" s="1" t="s">
        <v>36</v>
      </c>
      <c r="L2825" s="1" t="s">
        <v>20</v>
      </c>
      <c r="M2825" s="1" t="s">
        <v>21</v>
      </c>
      <c r="N2825" s="1" t="s">
        <v>11</v>
      </c>
      <c r="O2825" s="7">
        <v>11172</v>
      </c>
      <c r="P2825" s="7">
        <v>0</v>
      </c>
      <c r="Q2825" s="7">
        <f t="shared" si="120"/>
        <v>11172</v>
      </c>
      <c r="R2825" s="6" t="s">
        <v>47</v>
      </c>
      <c r="S2825" s="5" t="s">
        <v>32</v>
      </c>
      <c r="T2825" s="5" t="s">
        <v>6718</v>
      </c>
      <c r="U2825" s="5" t="s">
        <v>6719</v>
      </c>
      <c r="V2825" s="1" t="s">
        <v>65</v>
      </c>
      <c r="W2825" s="1" t="s">
        <v>7343</v>
      </c>
      <c r="X2825" s="1" t="s">
        <v>2230</v>
      </c>
      <c r="Y2825" s="1" t="s">
        <v>2231</v>
      </c>
      <c r="Z2825" s="4">
        <v>42368</v>
      </c>
      <c r="AA2825" s="1" t="s">
        <v>45</v>
      </c>
      <c r="AB2825" s="1" t="s">
        <v>7344</v>
      </c>
      <c r="AC2825" s="1"/>
      <c r="AD2825" s="8"/>
    </row>
    <row r="2826" spans="2:30" outlineLevel="5">
      <c r="B2826" s="3"/>
      <c r="C2826" s="1"/>
      <c r="D2826" s="1"/>
      <c r="E2826" s="1"/>
      <c r="F2826" s="1"/>
      <c r="G2826" s="1" t="s">
        <v>1553</v>
      </c>
      <c r="H2826" s="277">
        <v>42353</v>
      </c>
      <c r="I2826" s="1" t="s">
        <v>7345</v>
      </c>
      <c r="J2826" s="2" t="s">
        <v>88</v>
      </c>
      <c r="K2826" s="1" t="s">
        <v>36</v>
      </c>
      <c r="L2826" s="1" t="s">
        <v>20</v>
      </c>
      <c r="M2826" s="1" t="s">
        <v>21</v>
      </c>
      <c r="N2826" s="1" t="s">
        <v>11</v>
      </c>
      <c r="O2826" s="7">
        <v>11265.1</v>
      </c>
      <c r="P2826" s="7">
        <v>0</v>
      </c>
      <c r="Q2826" s="7">
        <f t="shared" si="120"/>
        <v>11265.1</v>
      </c>
      <c r="R2826" s="6" t="s">
        <v>47</v>
      </c>
      <c r="S2826" s="5" t="s">
        <v>32</v>
      </c>
      <c r="T2826" s="5" t="s">
        <v>6718</v>
      </c>
      <c r="U2826" s="5" t="s">
        <v>6719</v>
      </c>
      <c r="V2826" s="1" t="s">
        <v>65</v>
      </c>
      <c r="W2826" s="1" t="s">
        <v>7346</v>
      </c>
      <c r="X2826" s="1" t="s">
        <v>2313</v>
      </c>
      <c r="Y2826" s="1" t="s">
        <v>2314</v>
      </c>
      <c r="Z2826" s="4">
        <v>42353</v>
      </c>
      <c r="AA2826" s="1" t="s">
        <v>45</v>
      </c>
      <c r="AB2826" s="1" t="s">
        <v>7347</v>
      </c>
      <c r="AC2826" s="1" t="s">
        <v>7348</v>
      </c>
      <c r="AD2826" s="8"/>
    </row>
    <row r="2827" spans="2:30" outlineLevel="5">
      <c r="B2827" s="3"/>
      <c r="C2827" s="1"/>
      <c r="D2827" s="1"/>
      <c r="E2827" s="1"/>
      <c r="F2827" s="1"/>
      <c r="G2827" s="1" t="s">
        <v>1553</v>
      </c>
      <c r="H2827" s="277">
        <v>42353</v>
      </c>
      <c r="I2827" s="1" t="s">
        <v>7349</v>
      </c>
      <c r="J2827" s="2" t="s">
        <v>88</v>
      </c>
      <c r="K2827" s="1" t="s">
        <v>36</v>
      </c>
      <c r="L2827" s="1" t="s">
        <v>20</v>
      </c>
      <c r="M2827" s="1" t="s">
        <v>21</v>
      </c>
      <c r="N2827" s="1" t="s">
        <v>11</v>
      </c>
      <c r="O2827" s="7">
        <v>11234</v>
      </c>
      <c r="P2827" s="7">
        <v>0</v>
      </c>
      <c r="Q2827" s="7">
        <f t="shared" ref="Q2827:Q2859" si="121">O2827-P2827</f>
        <v>11234</v>
      </c>
      <c r="R2827" s="6" t="s">
        <v>47</v>
      </c>
      <c r="S2827" s="5" t="s">
        <v>32</v>
      </c>
      <c r="T2827" s="5" t="s">
        <v>6718</v>
      </c>
      <c r="U2827" s="5" t="s">
        <v>6719</v>
      </c>
      <c r="V2827" s="1" t="s">
        <v>65</v>
      </c>
      <c r="W2827" s="1" t="s">
        <v>7350</v>
      </c>
      <c r="X2827" s="1" t="s">
        <v>2175</v>
      </c>
      <c r="Y2827" s="1" t="s">
        <v>2176</v>
      </c>
      <c r="Z2827" s="4">
        <v>42353</v>
      </c>
      <c r="AA2827" s="1" t="s">
        <v>45</v>
      </c>
      <c r="AB2827" s="1" t="s">
        <v>7351</v>
      </c>
      <c r="AC2827" s="1" t="s">
        <v>7352</v>
      </c>
      <c r="AD2827" s="8"/>
    </row>
    <row r="2828" spans="2:30" outlineLevel="5">
      <c r="B2828" s="3"/>
      <c r="C2828" s="1"/>
      <c r="D2828" s="1"/>
      <c r="E2828" s="1"/>
      <c r="F2828" s="1"/>
      <c r="G2828" s="1" t="s">
        <v>1553</v>
      </c>
      <c r="H2828" s="277">
        <v>42359</v>
      </c>
      <c r="I2828" s="1" t="s">
        <v>7353</v>
      </c>
      <c r="J2828" s="2" t="s">
        <v>88</v>
      </c>
      <c r="K2828" s="1" t="s">
        <v>36</v>
      </c>
      <c r="L2828" s="1" t="s">
        <v>20</v>
      </c>
      <c r="M2828" s="1" t="s">
        <v>21</v>
      </c>
      <c r="N2828" s="1" t="s">
        <v>11</v>
      </c>
      <c r="O2828" s="7">
        <v>802.4</v>
      </c>
      <c r="P2828" s="7">
        <v>0</v>
      </c>
      <c r="Q2828" s="7">
        <f t="shared" si="121"/>
        <v>802.4</v>
      </c>
      <c r="R2828" s="6" t="s">
        <v>47</v>
      </c>
      <c r="S2828" s="5" t="s">
        <v>32</v>
      </c>
      <c r="T2828" s="5" t="s">
        <v>6718</v>
      </c>
      <c r="U2828" s="5" t="s">
        <v>6719</v>
      </c>
      <c r="V2828" s="1" t="s">
        <v>65</v>
      </c>
      <c r="W2828" s="1" t="s">
        <v>7354</v>
      </c>
      <c r="X2828" s="1" t="s">
        <v>3415</v>
      </c>
      <c r="Y2828" s="1" t="s">
        <v>3416</v>
      </c>
      <c r="Z2828" s="4">
        <v>42359</v>
      </c>
      <c r="AA2828" s="1" t="s">
        <v>2257</v>
      </c>
      <c r="AB2828" s="1" t="s">
        <v>7355</v>
      </c>
      <c r="AC2828" s="1" t="s">
        <v>7356</v>
      </c>
      <c r="AD2828" s="8"/>
    </row>
    <row r="2829" spans="2:30" outlineLevel="5">
      <c r="B2829" s="3"/>
      <c r="C2829" s="1"/>
      <c r="D2829" s="1"/>
      <c r="E2829" s="1"/>
      <c r="F2829" s="1"/>
      <c r="G2829" s="1" t="s">
        <v>1553</v>
      </c>
      <c r="H2829" s="277">
        <v>42361</v>
      </c>
      <c r="I2829" s="1" t="s">
        <v>7357</v>
      </c>
      <c r="J2829" s="2" t="s">
        <v>88</v>
      </c>
      <c r="K2829" s="1" t="s">
        <v>36</v>
      </c>
      <c r="L2829" s="1" t="s">
        <v>20</v>
      </c>
      <c r="M2829" s="1" t="s">
        <v>21</v>
      </c>
      <c r="N2829" s="1" t="s">
        <v>11</v>
      </c>
      <c r="O2829" s="7">
        <v>11484</v>
      </c>
      <c r="P2829" s="7">
        <v>0</v>
      </c>
      <c r="Q2829" s="7">
        <f t="shared" si="121"/>
        <v>11484</v>
      </c>
      <c r="R2829" s="6" t="s">
        <v>47</v>
      </c>
      <c r="S2829" s="5" t="s">
        <v>25</v>
      </c>
      <c r="T2829" s="5" t="s">
        <v>798</v>
      </c>
      <c r="U2829" s="5" t="s">
        <v>1391</v>
      </c>
      <c r="V2829" s="1" t="s">
        <v>65</v>
      </c>
      <c r="W2829" s="1" t="s">
        <v>7358</v>
      </c>
      <c r="X2829" s="1" t="s">
        <v>2175</v>
      </c>
      <c r="Y2829" s="1" t="s">
        <v>2176</v>
      </c>
      <c r="Z2829" s="4">
        <v>42361</v>
      </c>
      <c r="AA2829" s="1" t="s">
        <v>45</v>
      </c>
      <c r="AB2829" s="1" t="s">
        <v>7359</v>
      </c>
      <c r="AC2829" s="1" t="s">
        <v>7360</v>
      </c>
      <c r="AD2829" s="8"/>
    </row>
    <row r="2830" spans="2:30" outlineLevel="5">
      <c r="B2830" s="3"/>
      <c r="C2830" s="1"/>
      <c r="D2830" s="1"/>
      <c r="E2830" s="1"/>
      <c r="F2830" s="1"/>
      <c r="G2830" s="1" t="s">
        <v>1553</v>
      </c>
      <c r="H2830" s="277">
        <v>42361</v>
      </c>
      <c r="I2830" s="1" t="s">
        <v>7361</v>
      </c>
      <c r="J2830" s="2" t="s">
        <v>88</v>
      </c>
      <c r="K2830" s="1" t="s">
        <v>36</v>
      </c>
      <c r="L2830" s="1" t="s">
        <v>20</v>
      </c>
      <c r="M2830" s="1" t="s">
        <v>21</v>
      </c>
      <c r="N2830" s="1" t="s">
        <v>11</v>
      </c>
      <c r="O2830" s="7">
        <v>850</v>
      </c>
      <c r="P2830" s="7">
        <v>0</v>
      </c>
      <c r="Q2830" s="7">
        <f t="shared" si="121"/>
        <v>850</v>
      </c>
      <c r="R2830" s="6" t="s">
        <v>47</v>
      </c>
      <c r="S2830" s="5" t="s">
        <v>25</v>
      </c>
      <c r="T2830" s="5" t="s">
        <v>798</v>
      </c>
      <c r="U2830" s="5" t="s">
        <v>1391</v>
      </c>
      <c r="V2830" s="1" t="s">
        <v>65</v>
      </c>
      <c r="W2830" s="1" t="s">
        <v>7362</v>
      </c>
      <c r="X2830" s="1" t="s">
        <v>3486</v>
      </c>
      <c r="Y2830" s="1" t="s">
        <v>3487</v>
      </c>
      <c r="Z2830" s="4">
        <v>42361</v>
      </c>
      <c r="AA2830" s="1" t="s">
        <v>45</v>
      </c>
      <c r="AB2830" s="1" t="s">
        <v>7363</v>
      </c>
      <c r="AC2830" s="1" t="s">
        <v>7364</v>
      </c>
      <c r="AD2830" s="8"/>
    </row>
    <row r="2831" spans="2:30" outlineLevel="5">
      <c r="B2831" s="3"/>
      <c r="C2831" s="1"/>
      <c r="D2831" s="1"/>
      <c r="E2831" s="1"/>
      <c r="F2831" s="1"/>
      <c r="G2831" s="1" t="s">
        <v>1553</v>
      </c>
      <c r="H2831" s="277">
        <v>42360</v>
      </c>
      <c r="I2831" s="1" t="s">
        <v>7365</v>
      </c>
      <c r="J2831" s="2" t="s">
        <v>88</v>
      </c>
      <c r="K2831" s="1" t="s">
        <v>36</v>
      </c>
      <c r="L2831" s="1" t="s">
        <v>20</v>
      </c>
      <c r="M2831" s="1" t="s">
        <v>21</v>
      </c>
      <c r="N2831" s="1" t="s">
        <v>11</v>
      </c>
      <c r="O2831" s="7">
        <v>2236.69</v>
      </c>
      <c r="P2831" s="7">
        <v>0</v>
      </c>
      <c r="Q2831" s="7">
        <f t="shared" si="121"/>
        <v>2236.69</v>
      </c>
      <c r="R2831" s="6" t="s">
        <v>47</v>
      </c>
      <c r="S2831" s="5" t="s">
        <v>32</v>
      </c>
      <c r="T2831" s="5" t="s">
        <v>6718</v>
      </c>
      <c r="U2831" s="5" t="s">
        <v>6719</v>
      </c>
      <c r="V2831" s="1" t="s">
        <v>65</v>
      </c>
      <c r="W2831" s="1" t="s">
        <v>7366</v>
      </c>
      <c r="X2831" s="1" t="s">
        <v>3415</v>
      </c>
      <c r="Y2831" s="1" t="s">
        <v>3416</v>
      </c>
      <c r="Z2831" s="4">
        <v>42360</v>
      </c>
      <c r="AA2831" s="1" t="s">
        <v>2257</v>
      </c>
      <c r="AB2831" s="1" t="s">
        <v>7367</v>
      </c>
      <c r="AC2831" s="1" t="s">
        <v>7368</v>
      </c>
      <c r="AD2831" s="8"/>
    </row>
    <row r="2832" spans="2:30" outlineLevel="5">
      <c r="B2832" s="3"/>
      <c r="C2832" s="1"/>
      <c r="D2832" s="1"/>
      <c r="E2832" s="1"/>
      <c r="F2832" s="1"/>
      <c r="G2832" s="1" t="s">
        <v>1553</v>
      </c>
      <c r="H2832" s="277">
        <v>42361</v>
      </c>
      <c r="I2832" s="1" t="s">
        <v>7369</v>
      </c>
      <c r="J2832" s="2" t="s">
        <v>88</v>
      </c>
      <c r="K2832" s="1" t="s">
        <v>36</v>
      </c>
      <c r="L2832" s="1" t="s">
        <v>20</v>
      </c>
      <c r="M2832" s="1" t="s">
        <v>21</v>
      </c>
      <c r="N2832" s="1" t="s">
        <v>11</v>
      </c>
      <c r="O2832" s="7">
        <v>4457.2</v>
      </c>
      <c r="P2832" s="7">
        <v>0</v>
      </c>
      <c r="Q2832" s="7">
        <f t="shared" si="121"/>
        <v>4457.2</v>
      </c>
      <c r="R2832" s="6" t="s">
        <v>47</v>
      </c>
      <c r="S2832" s="5" t="s">
        <v>25</v>
      </c>
      <c r="T2832" s="5" t="s">
        <v>798</v>
      </c>
      <c r="U2832" s="5" t="s">
        <v>1391</v>
      </c>
      <c r="V2832" s="1" t="s">
        <v>65</v>
      </c>
      <c r="W2832" s="1" t="s">
        <v>7370</v>
      </c>
      <c r="X2832" s="1" t="s">
        <v>2175</v>
      </c>
      <c r="Y2832" s="1" t="s">
        <v>2176</v>
      </c>
      <c r="Z2832" s="4">
        <v>42361</v>
      </c>
      <c r="AA2832" s="1" t="s">
        <v>45</v>
      </c>
      <c r="AB2832" s="1" t="s">
        <v>7371</v>
      </c>
      <c r="AC2832" s="1" t="s">
        <v>7372</v>
      </c>
      <c r="AD2832" s="8"/>
    </row>
    <row r="2833" spans="2:30" outlineLevel="5">
      <c r="B2833" s="3"/>
      <c r="C2833" s="1"/>
      <c r="D2833" s="1"/>
      <c r="E2833" s="1"/>
      <c r="F2833" s="1"/>
      <c r="G2833" s="1" t="s">
        <v>1553</v>
      </c>
      <c r="H2833" s="277">
        <v>42360</v>
      </c>
      <c r="I2833" s="1" t="s">
        <v>7373</v>
      </c>
      <c r="J2833" s="2" t="s">
        <v>88</v>
      </c>
      <c r="K2833" s="1" t="s">
        <v>36</v>
      </c>
      <c r="L2833" s="1" t="s">
        <v>20</v>
      </c>
      <c r="M2833" s="1" t="s">
        <v>21</v>
      </c>
      <c r="N2833" s="1" t="s">
        <v>11</v>
      </c>
      <c r="O2833" s="7">
        <v>1080</v>
      </c>
      <c r="P2833" s="7">
        <v>0</v>
      </c>
      <c r="Q2833" s="7">
        <f t="shared" si="121"/>
        <v>1080</v>
      </c>
      <c r="R2833" s="6" t="s">
        <v>47</v>
      </c>
      <c r="S2833" s="5" t="s">
        <v>25</v>
      </c>
      <c r="T2833" s="5" t="s">
        <v>798</v>
      </c>
      <c r="U2833" s="5" t="s">
        <v>1391</v>
      </c>
      <c r="V2833" s="1" t="s">
        <v>65</v>
      </c>
      <c r="W2833" s="1" t="s">
        <v>7374</v>
      </c>
      <c r="X2833" s="1" t="s">
        <v>2175</v>
      </c>
      <c r="Y2833" s="1" t="s">
        <v>2176</v>
      </c>
      <c r="Z2833" s="4">
        <v>42360</v>
      </c>
      <c r="AA2833" s="1" t="s">
        <v>45</v>
      </c>
      <c r="AB2833" s="1" t="s">
        <v>7375</v>
      </c>
      <c r="AC2833" s="1" t="s">
        <v>7376</v>
      </c>
      <c r="AD2833" s="8"/>
    </row>
    <row r="2834" spans="2:30" outlineLevel="5">
      <c r="B2834" s="3"/>
      <c r="C2834" s="1"/>
      <c r="D2834" s="1"/>
      <c r="E2834" s="1"/>
      <c r="F2834" s="1"/>
      <c r="G2834" s="1" t="s">
        <v>1553</v>
      </c>
      <c r="H2834" s="277">
        <v>42361</v>
      </c>
      <c r="I2834" s="1" t="s">
        <v>7377</v>
      </c>
      <c r="J2834" s="2" t="s">
        <v>88</v>
      </c>
      <c r="K2834" s="1" t="s">
        <v>36</v>
      </c>
      <c r="L2834" s="1" t="s">
        <v>20</v>
      </c>
      <c r="M2834" s="1" t="s">
        <v>21</v>
      </c>
      <c r="N2834" s="1" t="s">
        <v>11</v>
      </c>
      <c r="O2834" s="7">
        <v>3404.8</v>
      </c>
      <c r="P2834" s="7">
        <v>0</v>
      </c>
      <c r="Q2834" s="7">
        <f t="shared" si="121"/>
        <v>3404.8</v>
      </c>
      <c r="R2834" s="6" t="s">
        <v>47</v>
      </c>
      <c r="S2834" s="5" t="s">
        <v>25</v>
      </c>
      <c r="T2834" s="5" t="s">
        <v>798</v>
      </c>
      <c r="U2834" s="5" t="s">
        <v>1391</v>
      </c>
      <c r="V2834" s="1" t="s">
        <v>65</v>
      </c>
      <c r="W2834" s="1" t="s">
        <v>7378</v>
      </c>
      <c r="X2834" s="1" t="s">
        <v>3486</v>
      </c>
      <c r="Y2834" s="1" t="s">
        <v>3487</v>
      </c>
      <c r="Z2834" s="4">
        <v>42361</v>
      </c>
      <c r="AA2834" s="1" t="s">
        <v>45</v>
      </c>
      <c r="AB2834" s="1" t="s">
        <v>7379</v>
      </c>
      <c r="AC2834" s="1" t="s">
        <v>7380</v>
      </c>
      <c r="AD2834" s="8"/>
    </row>
    <row r="2835" spans="2:30" outlineLevel="5">
      <c r="B2835" s="3"/>
      <c r="C2835" s="1"/>
      <c r="D2835" s="1"/>
      <c r="E2835" s="1"/>
      <c r="F2835" s="1"/>
      <c r="G2835" s="1" t="s">
        <v>1553</v>
      </c>
      <c r="H2835" s="277">
        <v>42360</v>
      </c>
      <c r="I2835" s="1" t="s">
        <v>7381</v>
      </c>
      <c r="J2835" s="2" t="s">
        <v>88</v>
      </c>
      <c r="K2835" s="1" t="s">
        <v>36</v>
      </c>
      <c r="L2835" s="1" t="s">
        <v>20</v>
      </c>
      <c r="M2835" s="1" t="s">
        <v>21</v>
      </c>
      <c r="N2835" s="1" t="s">
        <v>11</v>
      </c>
      <c r="O2835" s="7">
        <v>7800</v>
      </c>
      <c r="P2835" s="7">
        <v>0</v>
      </c>
      <c r="Q2835" s="7">
        <f t="shared" si="121"/>
        <v>7800</v>
      </c>
      <c r="R2835" s="6" t="s">
        <v>47</v>
      </c>
      <c r="S2835" s="5" t="s">
        <v>25</v>
      </c>
      <c r="T2835" s="5" t="s">
        <v>798</v>
      </c>
      <c r="U2835" s="5" t="s">
        <v>1391</v>
      </c>
      <c r="V2835" s="1" t="s">
        <v>65</v>
      </c>
      <c r="W2835" s="1" t="s">
        <v>7382</v>
      </c>
      <c r="X2835" s="1" t="s">
        <v>7383</v>
      </c>
      <c r="Y2835" s="1" t="s">
        <v>7384</v>
      </c>
      <c r="Z2835" s="4">
        <v>42360</v>
      </c>
      <c r="AA2835" s="1" t="s">
        <v>45</v>
      </c>
      <c r="AB2835" s="1" t="s">
        <v>7385</v>
      </c>
      <c r="AC2835" s="1" t="s">
        <v>7386</v>
      </c>
      <c r="AD2835" s="8"/>
    </row>
    <row r="2836" spans="2:30" outlineLevel="5">
      <c r="B2836" s="3"/>
      <c r="C2836" s="1"/>
      <c r="D2836" s="1"/>
      <c r="E2836" s="1"/>
      <c r="F2836" s="1"/>
      <c r="G2836" s="1" t="s">
        <v>1553</v>
      </c>
      <c r="H2836" s="277">
        <v>42361</v>
      </c>
      <c r="I2836" s="1" t="s">
        <v>7387</v>
      </c>
      <c r="J2836" s="2" t="s">
        <v>88</v>
      </c>
      <c r="K2836" s="1" t="s">
        <v>36</v>
      </c>
      <c r="L2836" s="1" t="s">
        <v>20</v>
      </c>
      <c r="M2836" s="1" t="s">
        <v>21</v>
      </c>
      <c r="N2836" s="1" t="s">
        <v>11</v>
      </c>
      <c r="O2836" s="7">
        <v>7996.23</v>
      </c>
      <c r="P2836" s="7">
        <v>0</v>
      </c>
      <c r="Q2836" s="7">
        <f t="shared" si="121"/>
        <v>7996.23</v>
      </c>
      <c r="R2836" s="6" t="s">
        <v>47</v>
      </c>
      <c r="S2836" s="5" t="s">
        <v>25</v>
      </c>
      <c r="T2836" s="5" t="s">
        <v>798</v>
      </c>
      <c r="U2836" s="5" t="s">
        <v>1391</v>
      </c>
      <c r="V2836" s="1" t="s">
        <v>65</v>
      </c>
      <c r="W2836" s="1" t="s">
        <v>7388</v>
      </c>
      <c r="X2836" s="1" t="s">
        <v>2230</v>
      </c>
      <c r="Y2836" s="1" t="s">
        <v>2231</v>
      </c>
      <c r="Z2836" s="4">
        <v>42361</v>
      </c>
      <c r="AA2836" s="1" t="s">
        <v>45</v>
      </c>
      <c r="AB2836" s="1" t="s">
        <v>7389</v>
      </c>
      <c r="AC2836" s="1" t="s">
        <v>7390</v>
      </c>
      <c r="AD2836" s="8"/>
    </row>
    <row r="2837" spans="2:30" outlineLevel="5">
      <c r="B2837" s="3"/>
      <c r="C2837" s="1"/>
      <c r="D2837" s="1"/>
      <c r="E2837" s="1"/>
      <c r="F2837" s="1"/>
      <c r="G2837" s="1" t="s">
        <v>1553</v>
      </c>
      <c r="H2837" s="277">
        <v>42360</v>
      </c>
      <c r="I2837" s="1" t="s">
        <v>7391</v>
      </c>
      <c r="J2837" s="2" t="s">
        <v>88</v>
      </c>
      <c r="K2837" s="1" t="s">
        <v>36</v>
      </c>
      <c r="L2837" s="1" t="s">
        <v>20</v>
      </c>
      <c r="M2837" s="1" t="s">
        <v>21</v>
      </c>
      <c r="N2837" s="1" t="s">
        <v>11</v>
      </c>
      <c r="O2837" s="7">
        <v>721</v>
      </c>
      <c r="P2837" s="7">
        <v>0</v>
      </c>
      <c r="Q2837" s="7">
        <f t="shared" si="121"/>
        <v>721</v>
      </c>
      <c r="R2837" s="6" t="s">
        <v>47</v>
      </c>
      <c r="S2837" s="5" t="s">
        <v>32</v>
      </c>
      <c r="T2837" s="5" t="s">
        <v>6718</v>
      </c>
      <c r="U2837" s="5" t="s">
        <v>6719</v>
      </c>
      <c r="V2837" s="1" t="s">
        <v>65</v>
      </c>
      <c r="W2837" s="1" t="s">
        <v>7392</v>
      </c>
      <c r="X2837" s="1" t="s">
        <v>3345</v>
      </c>
      <c r="Y2837" s="1" t="s">
        <v>3346</v>
      </c>
      <c r="Z2837" s="4">
        <v>42360</v>
      </c>
      <c r="AA2837" s="1" t="s">
        <v>45</v>
      </c>
      <c r="AB2837" s="1" t="s">
        <v>7393</v>
      </c>
      <c r="AC2837" s="1"/>
      <c r="AD2837" s="8"/>
    </row>
    <row r="2838" spans="2:30" outlineLevel="5">
      <c r="B2838" s="3"/>
      <c r="C2838" s="1"/>
      <c r="D2838" s="1"/>
      <c r="E2838" s="1"/>
      <c r="F2838" s="1"/>
      <c r="G2838" s="1" t="s">
        <v>1553</v>
      </c>
      <c r="H2838" s="277">
        <v>42356</v>
      </c>
      <c r="I2838" s="1" t="s">
        <v>7394</v>
      </c>
      <c r="J2838" s="2" t="s">
        <v>88</v>
      </c>
      <c r="K2838" s="1" t="s">
        <v>36</v>
      </c>
      <c r="L2838" s="1" t="s">
        <v>20</v>
      </c>
      <c r="M2838" s="1" t="s">
        <v>21</v>
      </c>
      <c r="N2838" s="1" t="s">
        <v>11</v>
      </c>
      <c r="O2838" s="7">
        <v>36543.839999999997</v>
      </c>
      <c r="P2838" s="7">
        <v>0</v>
      </c>
      <c r="Q2838" s="7">
        <f t="shared" si="121"/>
        <v>36543.839999999997</v>
      </c>
      <c r="R2838" s="6" t="s">
        <v>47</v>
      </c>
      <c r="S2838" s="5" t="s">
        <v>25</v>
      </c>
      <c r="T2838" s="5" t="s">
        <v>797</v>
      </c>
      <c r="U2838" s="5" t="s">
        <v>87</v>
      </c>
      <c r="V2838" s="1" t="s">
        <v>65</v>
      </c>
      <c r="W2838" s="1" t="s">
        <v>7395</v>
      </c>
      <c r="X2838" s="1" t="s">
        <v>4010</v>
      </c>
      <c r="Y2838" s="1" t="s">
        <v>4011</v>
      </c>
      <c r="Z2838" s="4">
        <v>42356</v>
      </c>
      <c r="AA2838" s="1" t="s">
        <v>45</v>
      </c>
      <c r="AB2838" s="1" t="s">
        <v>7396</v>
      </c>
      <c r="AC2838" s="1"/>
      <c r="AD2838" s="8"/>
    </row>
    <row r="2839" spans="2:30" ht="15" customHeight="1" outlineLevel="5">
      <c r="B2839" s="3"/>
      <c r="C2839" s="1"/>
      <c r="D2839" s="1"/>
      <c r="E2839" s="1"/>
      <c r="F2839" s="1"/>
      <c r="G2839" s="1" t="s">
        <v>1553</v>
      </c>
      <c r="H2839" s="277">
        <v>42356</v>
      </c>
      <c r="I2839" s="1" t="s">
        <v>7397</v>
      </c>
      <c r="J2839" s="2" t="s">
        <v>88</v>
      </c>
      <c r="K2839" s="1" t="s">
        <v>36</v>
      </c>
      <c r="L2839" s="1" t="s">
        <v>20</v>
      </c>
      <c r="M2839" s="1" t="s">
        <v>21</v>
      </c>
      <c r="N2839" s="1" t="s">
        <v>11</v>
      </c>
      <c r="O2839" s="7">
        <v>6015</v>
      </c>
      <c r="P2839" s="7">
        <v>0</v>
      </c>
      <c r="Q2839" s="7">
        <f t="shared" si="121"/>
        <v>6015</v>
      </c>
      <c r="R2839" s="6" t="s">
        <v>47</v>
      </c>
      <c r="S2839" s="5" t="s">
        <v>32</v>
      </c>
      <c r="T2839" s="5" t="s">
        <v>6718</v>
      </c>
      <c r="U2839" s="5" t="s">
        <v>6719</v>
      </c>
      <c r="V2839" s="1" t="s">
        <v>65</v>
      </c>
      <c r="W2839" s="1" t="s">
        <v>7398</v>
      </c>
      <c r="X2839" s="1" t="s">
        <v>5751</v>
      </c>
      <c r="Y2839" s="1" t="s">
        <v>5752</v>
      </c>
      <c r="Z2839" s="4">
        <v>42356</v>
      </c>
      <c r="AA2839" s="1" t="s">
        <v>45</v>
      </c>
      <c r="AB2839" s="1" t="s">
        <v>7399</v>
      </c>
      <c r="AC2839" s="1" t="s">
        <v>7400</v>
      </c>
      <c r="AD2839" s="8" t="s">
        <v>7401</v>
      </c>
    </row>
    <row r="2840" spans="2:30" outlineLevel="5">
      <c r="B2840" s="3"/>
      <c r="C2840" s="1"/>
      <c r="D2840" s="1"/>
      <c r="E2840" s="1"/>
      <c r="F2840" s="1"/>
      <c r="G2840" s="1" t="s">
        <v>1553</v>
      </c>
      <c r="H2840" s="277">
        <v>42359</v>
      </c>
      <c r="I2840" s="1" t="s">
        <v>7402</v>
      </c>
      <c r="J2840" s="2" t="s">
        <v>88</v>
      </c>
      <c r="K2840" s="1" t="s">
        <v>36</v>
      </c>
      <c r="L2840" s="1" t="s">
        <v>20</v>
      </c>
      <c r="M2840" s="1" t="s">
        <v>21</v>
      </c>
      <c r="N2840" s="1" t="s">
        <v>11</v>
      </c>
      <c r="O2840" s="7">
        <v>3630</v>
      </c>
      <c r="P2840" s="7">
        <v>0</v>
      </c>
      <c r="Q2840" s="7">
        <f t="shared" si="121"/>
        <v>3630</v>
      </c>
      <c r="R2840" s="6" t="s">
        <v>47</v>
      </c>
      <c r="S2840" s="5" t="s">
        <v>32</v>
      </c>
      <c r="T2840" s="5" t="s">
        <v>6718</v>
      </c>
      <c r="U2840" s="5" t="s">
        <v>6719</v>
      </c>
      <c r="V2840" s="1" t="s">
        <v>65</v>
      </c>
      <c r="W2840" s="1" t="s">
        <v>7403</v>
      </c>
      <c r="X2840" s="1" t="s">
        <v>4968</v>
      </c>
      <c r="Y2840" s="1" t="s">
        <v>4969</v>
      </c>
      <c r="Z2840" s="4">
        <v>42359</v>
      </c>
      <c r="AA2840" s="1" t="s">
        <v>45</v>
      </c>
      <c r="AB2840" s="1" t="s">
        <v>7404</v>
      </c>
      <c r="AC2840" s="1" t="s">
        <v>7405</v>
      </c>
      <c r="AD2840" s="8"/>
    </row>
    <row r="2841" spans="2:30" outlineLevel="5">
      <c r="B2841" s="3"/>
      <c r="C2841" s="1"/>
      <c r="D2841" s="1"/>
      <c r="E2841" s="1"/>
      <c r="F2841" s="1"/>
      <c r="G2841" s="1" t="s">
        <v>1553</v>
      </c>
      <c r="H2841" s="277">
        <v>42356</v>
      </c>
      <c r="I2841" s="1" t="s">
        <v>7406</v>
      </c>
      <c r="J2841" s="2" t="s">
        <v>88</v>
      </c>
      <c r="K2841" s="1" t="s">
        <v>36</v>
      </c>
      <c r="L2841" s="1" t="s">
        <v>20</v>
      </c>
      <c r="M2841" s="1" t="s">
        <v>21</v>
      </c>
      <c r="N2841" s="1" t="s">
        <v>11</v>
      </c>
      <c r="O2841" s="7">
        <v>1739</v>
      </c>
      <c r="P2841" s="7">
        <v>0</v>
      </c>
      <c r="Q2841" s="7">
        <f t="shared" si="121"/>
        <v>1739</v>
      </c>
      <c r="R2841" s="6" t="s">
        <v>47</v>
      </c>
      <c r="S2841" s="5" t="s">
        <v>32</v>
      </c>
      <c r="T2841" s="5" t="s">
        <v>6718</v>
      </c>
      <c r="U2841" s="5" t="s">
        <v>6719</v>
      </c>
      <c r="V2841" s="1" t="s">
        <v>65</v>
      </c>
      <c r="W2841" s="1" t="s">
        <v>7407</v>
      </c>
      <c r="X2841" s="1" t="s">
        <v>2428</v>
      </c>
      <c r="Y2841" s="1" t="s">
        <v>2429</v>
      </c>
      <c r="Z2841" s="4">
        <v>42356</v>
      </c>
      <c r="AA2841" s="1" t="s">
        <v>45</v>
      </c>
      <c r="AB2841" s="1" t="s">
        <v>7408</v>
      </c>
      <c r="AC2841" s="1" t="s">
        <v>7409</v>
      </c>
      <c r="AD2841" s="8"/>
    </row>
    <row r="2842" spans="2:30" outlineLevel="5">
      <c r="B2842" s="3"/>
      <c r="C2842" s="1"/>
      <c r="D2842" s="1"/>
      <c r="E2842" s="1"/>
      <c r="F2842" s="1"/>
      <c r="G2842" s="1" t="s">
        <v>1553</v>
      </c>
      <c r="H2842" s="277">
        <v>42360</v>
      </c>
      <c r="I2842" s="1" t="s">
        <v>7410</v>
      </c>
      <c r="J2842" s="2" t="s">
        <v>88</v>
      </c>
      <c r="K2842" s="1" t="s">
        <v>36</v>
      </c>
      <c r="L2842" s="1" t="s">
        <v>20</v>
      </c>
      <c r="M2842" s="1" t="s">
        <v>21</v>
      </c>
      <c r="N2842" s="1" t="s">
        <v>11</v>
      </c>
      <c r="O2842" s="7">
        <v>6332.14</v>
      </c>
      <c r="P2842" s="7">
        <v>0</v>
      </c>
      <c r="Q2842" s="7">
        <f t="shared" si="121"/>
        <v>6332.14</v>
      </c>
      <c r="R2842" s="6" t="s">
        <v>47</v>
      </c>
      <c r="S2842" s="5" t="s">
        <v>32</v>
      </c>
      <c r="T2842" s="5" t="s">
        <v>6718</v>
      </c>
      <c r="U2842" s="5" t="s">
        <v>6719</v>
      </c>
      <c r="V2842" s="1" t="s">
        <v>65</v>
      </c>
      <c r="W2842" s="1" t="s">
        <v>7411</v>
      </c>
      <c r="X2842" s="1" t="s">
        <v>3345</v>
      </c>
      <c r="Y2842" s="1" t="s">
        <v>3346</v>
      </c>
      <c r="Z2842" s="4">
        <v>42360</v>
      </c>
      <c r="AA2842" s="1" t="s">
        <v>45</v>
      </c>
      <c r="AB2842" s="1" t="s">
        <v>7412</v>
      </c>
      <c r="AC2842" s="1" t="s">
        <v>7413</v>
      </c>
      <c r="AD2842" s="8"/>
    </row>
    <row r="2843" spans="2:30" outlineLevel="5">
      <c r="B2843" s="3"/>
      <c r="C2843" s="1"/>
      <c r="D2843" s="1"/>
      <c r="E2843" s="1"/>
      <c r="F2843" s="1"/>
      <c r="G2843" s="1" t="s">
        <v>1553</v>
      </c>
      <c r="H2843" s="277">
        <v>42356</v>
      </c>
      <c r="I2843" s="1" t="s">
        <v>7414</v>
      </c>
      <c r="J2843" s="2" t="s">
        <v>88</v>
      </c>
      <c r="K2843" s="1" t="s">
        <v>36</v>
      </c>
      <c r="L2843" s="1" t="s">
        <v>20</v>
      </c>
      <c r="M2843" s="1" t="s">
        <v>21</v>
      </c>
      <c r="N2843" s="1" t="s">
        <v>11</v>
      </c>
      <c r="O2843" s="7">
        <v>1558</v>
      </c>
      <c r="P2843" s="7">
        <v>0</v>
      </c>
      <c r="Q2843" s="7">
        <f t="shared" si="121"/>
        <v>1558</v>
      </c>
      <c r="R2843" s="6" t="s">
        <v>47</v>
      </c>
      <c r="S2843" s="5" t="s">
        <v>32</v>
      </c>
      <c r="T2843" s="5" t="s">
        <v>6718</v>
      </c>
      <c r="U2843" s="5" t="s">
        <v>6719</v>
      </c>
      <c r="V2843" s="1" t="s">
        <v>65</v>
      </c>
      <c r="W2843" s="1" t="s">
        <v>7415</v>
      </c>
      <c r="X2843" s="1" t="s">
        <v>5303</v>
      </c>
      <c r="Y2843" s="1" t="s">
        <v>5304</v>
      </c>
      <c r="Z2843" s="4">
        <v>42356</v>
      </c>
      <c r="AA2843" s="1" t="s">
        <v>45</v>
      </c>
      <c r="AB2843" s="1" t="s">
        <v>7416</v>
      </c>
      <c r="AC2843" s="1" t="s">
        <v>7417</v>
      </c>
      <c r="AD2843" s="8"/>
    </row>
    <row r="2844" spans="2:30" outlineLevel="5">
      <c r="B2844" s="3"/>
      <c r="C2844" s="1"/>
      <c r="D2844" s="1"/>
      <c r="E2844" s="1"/>
      <c r="F2844" s="1"/>
      <c r="G2844" s="1" t="s">
        <v>1553</v>
      </c>
      <c r="H2844" s="277">
        <v>42367</v>
      </c>
      <c r="I2844" s="1" t="s">
        <v>7418</v>
      </c>
      <c r="J2844" s="2" t="s">
        <v>88</v>
      </c>
      <c r="K2844" s="1" t="s">
        <v>36</v>
      </c>
      <c r="L2844" s="1" t="s">
        <v>20</v>
      </c>
      <c r="M2844" s="1" t="s">
        <v>21</v>
      </c>
      <c r="N2844" s="1" t="s">
        <v>11</v>
      </c>
      <c r="O2844" s="7">
        <v>470</v>
      </c>
      <c r="P2844" s="7">
        <v>0</v>
      </c>
      <c r="Q2844" s="7">
        <f t="shared" si="121"/>
        <v>470</v>
      </c>
      <c r="R2844" s="6" t="s">
        <v>47</v>
      </c>
      <c r="S2844" s="5" t="s">
        <v>25</v>
      </c>
      <c r="T2844" s="5" t="s">
        <v>798</v>
      </c>
      <c r="U2844" s="5" t="s">
        <v>1391</v>
      </c>
      <c r="V2844" s="1" t="s">
        <v>65</v>
      </c>
      <c r="W2844" s="1" t="s">
        <v>7419</v>
      </c>
      <c r="X2844" s="1" t="s">
        <v>2552</v>
      </c>
      <c r="Y2844" s="1" t="s">
        <v>2553</v>
      </c>
      <c r="Z2844" s="4">
        <v>42367</v>
      </c>
      <c r="AA2844" s="1" t="s">
        <v>2257</v>
      </c>
      <c r="AB2844" s="1" t="s">
        <v>7420</v>
      </c>
      <c r="AC2844" s="1" t="s">
        <v>7421</v>
      </c>
      <c r="AD2844" s="8"/>
    </row>
    <row r="2845" spans="2:30" outlineLevel="5">
      <c r="B2845" s="3"/>
      <c r="C2845" s="1"/>
      <c r="D2845" s="1"/>
      <c r="E2845" s="1"/>
      <c r="F2845" s="1"/>
      <c r="G2845" s="1" t="s">
        <v>1553</v>
      </c>
      <c r="H2845" s="277">
        <v>42367</v>
      </c>
      <c r="I2845" s="1" t="s">
        <v>7422</v>
      </c>
      <c r="J2845" s="2" t="s">
        <v>88</v>
      </c>
      <c r="K2845" s="1" t="s">
        <v>36</v>
      </c>
      <c r="L2845" s="1" t="s">
        <v>20</v>
      </c>
      <c r="M2845" s="1" t="s">
        <v>21</v>
      </c>
      <c r="N2845" s="1" t="s">
        <v>11</v>
      </c>
      <c r="O2845" s="7">
        <v>350</v>
      </c>
      <c r="P2845" s="7">
        <v>0</v>
      </c>
      <c r="Q2845" s="7">
        <f t="shared" si="121"/>
        <v>350</v>
      </c>
      <c r="R2845" s="6" t="s">
        <v>47</v>
      </c>
      <c r="S2845" s="5" t="s">
        <v>25</v>
      </c>
      <c r="T2845" s="5" t="s">
        <v>798</v>
      </c>
      <c r="U2845" s="5" t="s">
        <v>1391</v>
      </c>
      <c r="V2845" s="1" t="s">
        <v>65</v>
      </c>
      <c r="W2845" s="1" t="s">
        <v>7423</v>
      </c>
      <c r="X2845" s="1" t="s">
        <v>2552</v>
      </c>
      <c r="Y2845" s="1" t="s">
        <v>2553</v>
      </c>
      <c r="Z2845" s="4">
        <v>42367</v>
      </c>
      <c r="AA2845" s="1" t="s">
        <v>2257</v>
      </c>
      <c r="AB2845" s="1" t="s">
        <v>7424</v>
      </c>
      <c r="AC2845" s="1" t="s">
        <v>7425</v>
      </c>
      <c r="AD2845" s="8"/>
    </row>
    <row r="2846" spans="2:30" outlineLevel="5">
      <c r="B2846" s="3"/>
      <c r="C2846" s="1"/>
      <c r="D2846" s="1"/>
      <c r="E2846" s="1"/>
      <c r="F2846" s="1"/>
      <c r="G2846" s="1" t="s">
        <v>1553</v>
      </c>
      <c r="H2846" s="277">
        <v>42354</v>
      </c>
      <c r="I2846" s="1" t="s">
        <v>7426</v>
      </c>
      <c r="J2846" s="2" t="s">
        <v>88</v>
      </c>
      <c r="K2846" s="1" t="s">
        <v>36</v>
      </c>
      <c r="L2846" s="1" t="s">
        <v>20</v>
      </c>
      <c r="M2846" s="1" t="s">
        <v>21</v>
      </c>
      <c r="N2846" s="1" t="s">
        <v>11</v>
      </c>
      <c r="O2846" s="7">
        <v>6728.9</v>
      </c>
      <c r="P2846" s="7">
        <v>0</v>
      </c>
      <c r="Q2846" s="7">
        <f t="shared" si="121"/>
        <v>6728.9</v>
      </c>
      <c r="R2846" s="6" t="s">
        <v>5534</v>
      </c>
      <c r="S2846" s="5" t="s">
        <v>25</v>
      </c>
      <c r="T2846" s="5" t="s">
        <v>798</v>
      </c>
      <c r="U2846" s="5" t="s">
        <v>1391</v>
      </c>
      <c r="V2846" s="1" t="s">
        <v>3539</v>
      </c>
      <c r="W2846" s="1" t="s">
        <v>7427</v>
      </c>
      <c r="X2846" s="1"/>
      <c r="Y2846" s="1"/>
      <c r="Z2846" s="4">
        <v>42354</v>
      </c>
      <c r="AA2846" s="1" t="s">
        <v>26</v>
      </c>
      <c r="AB2846" s="1" t="s">
        <v>7427</v>
      </c>
      <c r="AC2846" s="1" t="s">
        <v>7428</v>
      </c>
      <c r="AD2846" s="8"/>
    </row>
    <row r="2847" spans="2:30" outlineLevel="5">
      <c r="B2847" s="3"/>
      <c r="C2847" s="1"/>
      <c r="D2847" s="1"/>
      <c r="E2847" s="1"/>
      <c r="F2847" s="1"/>
      <c r="G2847" s="1" t="s">
        <v>1553</v>
      </c>
      <c r="H2847" s="277">
        <v>42367</v>
      </c>
      <c r="I2847" s="1" t="s">
        <v>7429</v>
      </c>
      <c r="J2847" s="2" t="s">
        <v>88</v>
      </c>
      <c r="K2847" s="1" t="s">
        <v>36</v>
      </c>
      <c r="L2847" s="1" t="s">
        <v>20</v>
      </c>
      <c r="M2847" s="1" t="s">
        <v>21</v>
      </c>
      <c r="N2847" s="1" t="s">
        <v>11</v>
      </c>
      <c r="O2847" s="7">
        <v>5850</v>
      </c>
      <c r="P2847" s="7">
        <v>0</v>
      </c>
      <c r="Q2847" s="7">
        <f t="shared" si="121"/>
        <v>5850</v>
      </c>
      <c r="R2847" s="6" t="s">
        <v>47</v>
      </c>
      <c r="S2847" s="5" t="s">
        <v>25</v>
      </c>
      <c r="T2847" s="5" t="s">
        <v>798</v>
      </c>
      <c r="U2847" s="5" t="s">
        <v>1391</v>
      </c>
      <c r="V2847" s="1" t="s">
        <v>65</v>
      </c>
      <c r="W2847" s="1" t="s">
        <v>7430</v>
      </c>
      <c r="X2847" s="1" t="s">
        <v>4004</v>
      </c>
      <c r="Y2847" s="1" t="s">
        <v>4005</v>
      </c>
      <c r="Z2847" s="4">
        <v>42367</v>
      </c>
      <c r="AA2847" s="1" t="s">
        <v>45</v>
      </c>
      <c r="AB2847" s="1" t="s">
        <v>7431</v>
      </c>
      <c r="AC2847" s="1" t="s">
        <v>7432</v>
      </c>
      <c r="AD2847" s="8"/>
    </row>
    <row r="2848" spans="2:30" outlineLevel="5">
      <c r="B2848" s="3"/>
      <c r="C2848" s="1"/>
      <c r="D2848" s="1"/>
      <c r="E2848" s="1"/>
      <c r="F2848" s="1"/>
      <c r="G2848" s="1" t="s">
        <v>1553</v>
      </c>
      <c r="H2848" s="277">
        <v>42368</v>
      </c>
      <c r="I2848" s="1" t="s">
        <v>7433</v>
      </c>
      <c r="J2848" s="2" t="s">
        <v>88</v>
      </c>
      <c r="K2848" s="1" t="s">
        <v>36</v>
      </c>
      <c r="L2848" s="1" t="s">
        <v>20</v>
      </c>
      <c r="M2848" s="1" t="s">
        <v>21</v>
      </c>
      <c r="N2848" s="1" t="s">
        <v>11</v>
      </c>
      <c r="O2848" s="7">
        <v>9200</v>
      </c>
      <c r="P2848" s="7">
        <v>0</v>
      </c>
      <c r="Q2848" s="7">
        <f t="shared" si="121"/>
        <v>9200</v>
      </c>
      <c r="R2848" s="6" t="s">
        <v>47</v>
      </c>
      <c r="S2848" s="5" t="s">
        <v>25</v>
      </c>
      <c r="T2848" s="5" t="s">
        <v>798</v>
      </c>
      <c r="U2848" s="5" t="s">
        <v>1391</v>
      </c>
      <c r="V2848" s="1" t="s">
        <v>65</v>
      </c>
      <c r="W2848" s="1" t="s">
        <v>7434</v>
      </c>
      <c r="X2848" s="1" t="s">
        <v>7383</v>
      </c>
      <c r="Y2848" s="1" t="s">
        <v>7384</v>
      </c>
      <c r="Z2848" s="4">
        <v>42368</v>
      </c>
      <c r="AA2848" s="1" t="s">
        <v>45</v>
      </c>
      <c r="AB2848" s="1" t="s">
        <v>7435</v>
      </c>
      <c r="AC2848" s="1" t="s">
        <v>7436</v>
      </c>
      <c r="AD2848" s="8"/>
    </row>
    <row r="2849" spans="2:30" outlineLevel="5">
      <c r="B2849" s="3"/>
      <c r="C2849" s="1"/>
      <c r="D2849" s="1"/>
      <c r="E2849" s="1"/>
      <c r="F2849" s="1"/>
      <c r="G2849" s="1" t="s">
        <v>1553</v>
      </c>
      <c r="H2849" s="277">
        <v>42366</v>
      </c>
      <c r="I2849" s="1" t="s">
        <v>7437</v>
      </c>
      <c r="J2849" s="2" t="s">
        <v>88</v>
      </c>
      <c r="K2849" s="1" t="s">
        <v>36</v>
      </c>
      <c r="L2849" s="1" t="s">
        <v>20</v>
      </c>
      <c r="M2849" s="1" t="s">
        <v>21</v>
      </c>
      <c r="N2849" s="1" t="s">
        <v>11</v>
      </c>
      <c r="O2849" s="7">
        <v>5100</v>
      </c>
      <c r="P2849" s="7">
        <v>0</v>
      </c>
      <c r="Q2849" s="7">
        <f t="shared" si="121"/>
        <v>5100</v>
      </c>
      <c r="R2849" s="6" t="s">
        <v>47</v>
      </c>
      <c r="S2849" s="5" t="s">
        <v>25</v>
      </c>
      <c r="T2849" s="5" t="s">
        <v>798</v>
      </c>
      <c r="U2849" s="5" t="s">
        <v>1391</v>
      </c>
      <c r="V2849" s="1" t="s">
        <v>65</v>
      </c>
      <c r="W2849" s="1" t="s">
        <v>7438</v>
      </c>
      <c r="X2849" s="1" t="s">
        <v>7439</v>
      </c>
      <c r="Y2849" s="1" t="s">
        <v>7440</v>
      </c>
      <c r="Z2849" s="4">
        <v>42366</v>
      </c>
      <c r="AA2849" s="1" t="s">
        <v>45</v>
      </c>
      <c r="AB2849" s="1" t="s">
        <v>1560</v>
      </c>
      <c r="AC2849" s="1"/>
      <c r="AD2849" s="8"/>
    </row>
    <row r="2850" spans="2:30" outlineLevel="5">
      <c r="B2850" s="3"/>
      <c r="C2850" s="1"/>
      <c r="D2850" s="1"/>
      <c r="E2850" s="1"/>
      <c r="F2850" s="1"/>
      <c r="G2850" s="1" t="s">
        <v>1553</v>
      </c>
      <c r="H2850" s="277">
        <v>42368</v>
      </c>
      <c r="I2850" s="1" t="s">
        <v>7441</v>
      </c>
      <c r="J2850" s="2" t="s">
        <v>88</v>
      </c>
      <c r="K2850" s="1" t="s">
        <v>36</v>
      </c>
      <c r="L2850" s="1" t="s">
        <v>20</v>
      </c>
      <c r="M2850" s="1" t="s">
        <v>21</v>
      </c>
      <c r="N2850" s="1" t="s">
        <v>11</v>
      </c>
      <c r="O2850" s="7">
        <v>7650</v>
      </c>
      <c r="P2850" s="7">
        <v>0</v>
      </c>
      <c r="Q2850" s="7">
        <f t="shared" si="121"/>
        <v>7650</v>
      </c>
      <c r="R2850" s="6" t="s">
        <v>47</v>
      </c>
      <c r="S2850" s="5" t="s">
        <v>25</v>
      </c>
      <c r="T2850" s="5" t="s">
        <v>798</v>
      </c>
      <c r="U2850" s="5" t="s">
        <v>1391</v>
      </c>
      <c r="V2850" s="1" t="s">
        <v>65</v>
      </c>
      <c r="W2850" s="1" t="s">
        <v>7442</v>
      </c>
      <c r="X2850" s="1" t="s">
        <v>7439</v>
      </c>
      <c r="Y2850" s="1" t="s">
        <v>7440</v>
      </c>
      <c r="Z2850" s="4">
        <v>42368</v>
      </c>
      <c r="AA2850" s="1" t="s">
        <v>45</v>
      </c>
      <c r="AB2850" s="1" t="s">
        <v>7443</v>
      </c>
      <c r="AC2850" s="1" t="s">
        <v>7444</v>
      </c>
      <c r="AD2850" s="8"/>
    </row>
    <row r="2851" spans="2:30" outlineLevel="5">
      <c r="B2851" s="3"/>
      <c r="C2851" s="1"/>
      <c r="D2851" s="1"/>
      <c r="E2851" s="1"/>
      <c r="F2851" s="1"/>
      <c r="G2851" s="1" t="s">
        <v>1553</v>
      </c>
      <c r="H2851" s="277">
        <v>42359</v>
      </c>
      <c r="I2851" s="1" t="s">
        <v>7445</v>
      </c>
      <c r="J2851" s="2" t="s">
        <v>88</v>
      </c>
      <c r="K2851" s="1" t="s">
        <v>36</v>
      </c>
      <c r="L2851" s="1" t="s">
        <v>20</v>
      </c>
      <c r="M2851" s="1" t="s">
        <v>21</v>
      </c>
      <c r="N2851" s="1" t="s">
        <v>11</v>
      </c>
      <c r="O2851" s="7">
        <v>9627.6</v>
      </c>
      <c r="P2851" s="7">
        <v>0</v>
      </c>
      <c r="Q2851" s="7">
        <f t="shared" si="121"/>
        <v>9627.6</v>
      </c>
      <c r="R2851" s="6" t="s">
        <v>47</v>
      </c>
      <c r="S2851" s="5" t="s">
        <v>32</v>
      </c>
      <c r="T2851" s="5" t="s">
        <v>6718</v>
      </c>
      <c r="U2851" s="5" t="s">
        <v>6719</v>
      </c>
      <c r="V2851" s="1" t="s">
        <v>65</v>
      </c>
      <c r="W2851" s="1" t="s">
        <v>7446</v>
      </c>
      <c r="X2851" s="1" t="s">
        <v>2149</v>
      </c>
      <c r="Y2851" s="1" t="s">
        <v>2150</v>
      </c>
      <c r="Z2851" s="4">
        <v>42359</v>
      </c>
      <c r="AA2851" s="1" t="s">
        <v>45</v>
      </c>
      <c r="AB2851" s="1" t="s">
        <v>7447</v>
      </c>
      <c r="AC2851" s="1" t="s">
        <v>7448</v>
      </c>
      <c r="AD2851" s="8"/>
    </row>
    <row r="2852" spans="2:30" outlineLevel="5">
      <c r="B2852" s="3"/>
      <c r="C2852" s="1"/>
      <c r="D2852" s="1"/>
      <c r="E2852" s="1"/>
      <c r="F2852" s="1"/>
      <c r="G2852" s="1" t="s">
        <v>1553</v>
      </c>
      <c r="H2852" s="277">
        <v>42360</v>
      </c>
      <c r="I2852" s="1" t="s">
        <v>7449</v>
      </c>
      <c r="J2852" s="2" t="s">
        <v>88</v>
      </c>
      <c r="K2852" s="1" t="s">
        <v>36</v>
      </c>
      <c r="L2852" s="1" t="s">
        <v>20</v>
      </c>
      <c r="M2852" s="1" t="s">
        <v>21</v>
      </c>
      <c r="N2852" s="1" t="s">
        <v>11</v>
      </c>
      <c r="O2852" s="7">
        <v>38710</v>
      </c>
      <c r="P2852" s="7">
        <v>0</v>
      </c>
      <c r="Q2852" s="7">
        <f t="shared" si="121"/>
        <v>38710</v>
      </c>
      <c r="R2852" s="6" t="s">
        <v>47</v>
      </c>
      <c r="S2852" s="5" t="s">
        <v>25</v>
      </c>
      <c r="T2852" s="5" t="s">
        <v>797</v>
      </c>
      <c r="U2852" s="5" t="s">
        <v>87</v>
      </c>
      <c r="V2852" s="1" t="s">
        <v>65</v>
      </c>
      <c r="W2852" s="1" t="s">
        <v>7450</v>
      </c>
      <c r="X2852" s="1" t="s">
        <v>4742</v>
      </c>
      <c r="Y2852" s="1" t="s">
        <v>4743</v>
      </c>
      <c r="Z2852" s="4">
        <v>42360</v>
      </c>
      <c r="AA2852" s="1" t="s">
        <v>45</v>
      </c>
      <c r="AB2852" s="1" t="s">
        <v>7451</v>
      </c>
      <c r="AC2852" s="1"/>
      <c r="AD2852" s="8"/>
    </row>
    <row r="2853" spans="2:30" outlineLevel="5">
      <c r="B2853" s="3"/>
      <c r="C2853" s="1"/>
      <c r="D2853" s="1"/>
      <c r="E2853" s="1"/>
      <c r="F2853" s="1"/>
      <c r="G2853" s="1" t="s">
        <v>1553</v>
      </c>
      <c r="H2853" s="277">
        <v>42368</v>
      </c>
      <c r="I2853" s="1" t="s">
        <v>7452</v>
      </c>
      <c r="J2853" s="2" t="s">
        <v>88</v>
      </c>
      <c r="K2853" s="1" t="s">
        <v>36</v>
      </c>
      <c r="L2853" s="1" t="s">
        <v>20</v>
      </c>
      <c r="M2853" s="1" t="s">
        <v>21</v>
      </c>
      <c r="N2853" s="1" t="s">
        <v>11</v>
      </c>
      <c r="O2853" s="7">
        <v>166</v>
      </c>
      <c r="P2853" s="7">
        <v>0</v>
      </c>
      <c r="Q2853" s="7">
        <f t="shared" si="121"/>
        <v>166</v>
      </c>
      <c r="R2853" s="6" t="s">
        <v>47</v>
      </c>
      <c r="S2853" s="5" t="s">
        <v>25</v>
      </c>
      <c r="T2853" s="5" t="s">
        <v>798</v>
      </c>
      <c r="U2853" s="5" t="s">
        <v>1391</v>
      </c>
      <c r="V2853" s="1" t="s">
        <v>65</v>
      </c>
      <c r="W2853" s="1" t="s">
        <v>7453</v>
      </c>
      <c r="X2853" s="1" t="s">
        <v>3345</v>
      </c>
      <c r="Y2853" s="1" t="s">
        <v>3346</v>
      </c>
      <c r="Z2853" s="4">
        <v>42368</v>
      </c>
      <c r="AA2853" s="1" t="s">
        <v>45</v>
      </c>
      <c r="AB2853" s="1" t="s">
        <v>7454</v>
      </c>
      <c r="AC2853" s="1" t="s">
        <v>7455</v>
      </c>
      <c r="AD2853" s="8"/>
    </row>
    <row r="2854" spans="2:30" outlineLevel="5">
      <c r="B2854" s="3"/>
      <c r="C2854" s="1"/>
      <c r="D2854" s="1"/>
      <c r="E2854" s="1"/>
      <c r="F2854" s="1"/>
      <c r="G2854" s="1" t="s">
        <v>1553</v>
      </c>
      <c r="H2854" s="277">
        <v>42368</v>
      </c>
      <c r="I2854" s="1" t="s">
        <v>7456</v>
      </c>
      <c r="J2854" s="2" t="s">
        <v>88</v>
      </c>
      <c r="K2854" s="1" t="s">
        <v>36</v>
      </c>
      <c r="L2854" s="1" t="s">
        <v>20</v>
      </c>
      <c r="M2854" s="1" t="s">
        <v>21</v>
      </c>
      <c r="N2854" s="1" t="s">
        <v>11</v>
      </c>
      <c r="O2854" s="7">
        <v>4413.2</v>
      </c>
      <c r="P2854" s="7">
        <v>0</v>
      </c>
      <c r="Q2854" s="7">
        <f t="shared" si="121"/>
        <v>4413.2</v>
      </c>
      <c r="R2854" s="6" t="s">
        <v>47</v>
      </c>
      <c r="S2854" s="5" t="s">
        <v>25</v>
      </c>
      <c r="T2854" s="5" t="s">
        <v>798</v>
      </c>
      <c r="U2854" s="5" t="s">
        <v>1391</v>
      </c>
      <c r="V2854" s="1" t="s">
        <v>65</v>
      </c>
      <c r="W2854" s="1" t="s">
        <v>7457</v>
      </c>
      <c r="X2854" s="1" t="s">
        <v>5036</v>
      </c>
      <c r="Y2854" s="1" t="s">
        <v>5037</v>
      </c>
      <c r="Z2854" s="4">
        <v>42368</v>
      </c>
      <c r="AA2854" s="1" t="s">
        <v>2257</v>
      </c>
      <c r="AB2854" s="1" t="s">
        <v>7458</v>
      </c>
      <c r="AC2854" s="1" t="s">
        <v>7459</v>
      </c>
      <c r="AD2854" s="8"/>
    </row>
    <row r="2855" spans="2:30" outlineLevel="5">
      <c r="B2855" s="3"/>
      <c r="C2855" s="1"/>
      <c r="D2855" s="1"/>
      <c r="E2855" s="1"/>
      <c r="F2855" s="1"/>
      <c r="G2855" s="1" t="s">
        <v>1553</v>
      </c>
      <c r="H2855" s="277">
        <v>42356</v>
      </c>
      <c r="I2855" s="1" t="s">
        <v>7460</v>
      </c>
      <c r="J2855" s="2" t="s">
        <v>88</v>
      </c>
      <c r="K2855" s="1" t="s">
        <v>36</v>
      </c>
      <c r="L2855" s="1" t="s">
        <v>20</v>
      </c>
      <c r="M2855" s="1" t="s">
        <v>21</v>
      </c>
      <c r="N2855" s="1" t="s">
        <v>11</v>
      </c>
      <c r="O2855" s="7">
        <v>1417.7</v>
      </c>
      <c r="P2855" s="7">
        <v>0</v>
      </c>
      <c r="Q2855" s="7">
        <f t="shared" si="121"/>
        <v>1417.7</v>
      </c>
      <c r="R2855" s="6" t="s">
        <v>5534</v>
      </c>
      <c r="S2855" s="5" t="s">
        <v>25</v>
      </c>
      <c r="T2855" s="5" t="s">
        <v>797</v>
      </c>
      <c r="U2855" s="5" t="s">
        <v>87</v>
      </c>
      <c r="V2855" s="1" t="s">
        <v>3539</v>
      </c>
      <c r="W2855" s="1" t="s">
        <v>7461</v>
      </c>
      <c r="X2855" s="1"/>
      <c r="Y2855" s="1"/>
      <c r="Z2855" s="4">
        <v>42356</v>
      </c>
      <c r="AA2855" s="1" t="s">
        <v>26</v>
      </c>
      <c r="AB2855" s="1" t="s">
        <v>87</v>
      </c>
      <c r="AC2855" s="1" t="s">
        <v>7462</v>
      </c>
      <c r="AD2855" s="8"/>
    </row>
    <row r="2856" spans="2:30" ht="15" customHeight="1" outlineLevel="5">
      <c r="B2856" s="3"/>
      <c r="C2856" s="1"/>
      <c r="D2856" s="1"/>
      <c r="E2856" s="1"/>
      <c r="F2856" s="1"/>
      <c r="G2856" s="1" t="s">
        <v>1553</v>
      </c>
      <c r="H2856" s="277">
        <v>42356</v>
      </c>
      <c r="I2856" s="1" t="s">
        <v>7463</v>
      </c>
      <c r="J2856" s="2" t="s">
        <v>88</v>
      </c>
      <c r="K2856" s="1" t="s">
        <v>36</v>
      </c>
      <c r="L2856" s="1" t="s">
        <v>20</v>
      </c>
      <c r="M2856" s="1" t="s">
        <v>21</v>
      </c>
      <c r="N2856" s="1" t="s">
        <v>11</v>
      </c>
      <c r="O2856" s="7">
        <v>26500</v>
      </c>
      <c r="P2856" s="7">
        <v>0</v>
      </c>
      <c r="Q2856" s="7">
        <f t="shared" si="121"/>
        <v>26500</v>
      </c>
      <c r="R2856" s="6" t="s">
        <v>47</v>
      </c>
      <c r="S2856" s="5" t="s">
        <v>25</v>
      </c>
      <c r="T2856" s="5" t="s">
        <v>797</v>
      </c>
      <c r="U2856" s="5" t="s">
        <v>87</v>
      </c>
      <c r="V2856" s="1" t="s">
        <v>65</v>
      </c>
      <c r="W2856" s="1" t="s">
        <v>7464</v>
      </c>
      <c r="X2856" s="1" t="s">
        <v>3750</v>
      </c>
      <c r="Y2856" s="1" t="s">
        <v>3751</v>
      </c>
      <c r="Z2856" s="4">
        <v>42356</v>
      </c>
      <c r="AA2856" s="1" t="s">
        <v>45</v>
      </c>
      <c r="AB2856" s="1" t="s">
        <v>7465</v>
      </c>
      <c r="AC2856" s="1"/>
      <c r="AD2856" s="8" t="s">
        <v>7466</v>
      </c>
    </row>
    <row r="2857" spans="2:30" ht="15" customHeight="1" outlineLevel="5">
      <c r="B2857" s="3"/>
      <c r="C2857" s="1"/>
      <c r="D2857" s="1"/>
      <c r="E2857" s="1"/>
      <c r="F2857" s="1"/>
      <c r="G2857" s="1" t="s">
        <v>1553</v>
      </c>
      <c r="H2857" s="277">
        <v>42360</v>
      </c>
      <c r="I2857" s="1" t="s">
        <v>7467</v>
      </c>
      <c r="J2857" s="2" t="s">
        <v>88</v>
      </c>
      <c r="K2857" s="1" t="s">
        <v>36</v>
      </c>
      <c r="L2857" s="1" t="s">
        <v>20</v>
      </c>
      <c r="M2857" s="1" t="s">
        <v>21</v>
      </c>
      <c r="N2857" s="1" t="s">
        <v>11</v>
      </c>
      <c r="O2857" s="7">
        <v>77033</v>
      </c>
      <c r="P2857" s="7">
        <v>0</v>
      </c>
      <c r="Q2857" s="7">
        <f t="shared" si="121"/>
        <v>77033</v>
      </c>
      <c r="R2857" s="6" t="s">
        <v>47</v>
      </c>
      <c r="S2857" s="5" t="s">
        <v>25</v>
      </c>
      <c r="T2857" s="5" t="s">
        <v>797</v>
      </c>
      <c r="U2857" s="5" t="s">
        <v>87</v>
      </c>
      <c r="V2857" s="1" t="s">
        <v>65</v>
      </c>
      <c r="W2857" s="1" t="s">
        <v>7468</v>
      </c>
      <c r="X2857" s="1" t="s">
        <v>4742</v>
      </c>
      <c r="Y2857" s="1" t="s">
        <v>4743</v>
      </c>
      <c r="Z2857" s="4">
        <v>42360</v>
      </c>
      <c r="AA2857" s="1" t="s">
        <v>45</v>
      </c>
      <c r="AB2857" s="1" t="s">
        <v>7469</v>
      </c>
      <c r="AC2857" s="1"/>
      <c r="AD2857" s="8" t="s">
        <v>7470</v>
      </c>
    </row>
    <row r="2858" spans="2:30" ht="15" customHeight="1" outlineLevel="5">
      <c r="B2858" s="3"/>
      <c r="C2858" s="1"/>
      <c r="D2858" s="1"/>
      <c r="E2858" s="1"/>
      <c r="F2858" s="1"/>
      <c r="G2858" s="1" t="s">
        <v>1553</v>
      </c>
      <c r="H2858" s="4">
        <v>42369</v>
      </c>
      <c r="I2858" s="1" t="s">
        <v>7802</v>
      </c>
      <c r="J2858" s="2" t="s">
        <v>88</v>
      </c>
      <c r="K2858" s="1" t="s">
        <v>36</v>
      </c>
      <c r="L2858" s="1" t="s">
        <v>20</v>
      </c>
      <c r="M2858" s="1" t="s">
        <v>21</v>
      </c>
      <c r="N2858" s="1" t="s">
        <v>11</v>
      </c>
      <c r="O2858" s="7">
        <v>22900.799999999999</v>
      </c>
      <c r="P2858" s="7">
        <v>0</v>
      </c>
      <c r="Q2858" s="7">
        <f t="shared" si="121"/>
        <v>22900.799999999999</v>
      </c>
      <c r="R2858" s="6" t="s">
        <v>47</v>
      </c>
      <c r="S2858" s="5" t="s">
        <v>25</v>
      </c>
      <c r="T2858" s="5" t="s">
        <v>798</v>
      </c>
      <c r="U2858" s="5" t="s">
        <v>1391</v>
      </c>
      <c r="V2858" s="1" t="s">
        <v>65</v>
      </c>
      <c r="W2858" s="1" t="s">
        <v>7803</v>
      </c>
      <c r="X2858" s="1" t="s">
        <v>5587</v>
      </c>
      <c r="Y2858" s="1" t="s">
        <v>5588</v>
      </c>
      <c r="Z2858" s="4">
        <v>42369</v>
      </c>
      <c r="AA2858" s="1" t="s">
        <v>45</v>
      </c>
      <c r="AB2858" s="1" t="s">
        <v>7804</v>
      </c>
      <c r="AC2858" s="1" t="s">
        <v>7805</v>
      </c>
      <c r="AD2858" s="8"/>
    </row>
    <row r="2859" spans="2:30" outlineLevel="5">
      <c r="B2859" s="3"/>
      <c r="C2859" s="1"/>
      <c r="D2859" s="1"/>
      <c r="E2859" s="1"/>
      <c r="F2859" s="1"/>
      <c r="G2859" s="1" t="s">
        <v>1553</v>
      </c>
      <c r="H2859" s="277">
        <v>42366</v>
      </c>
      <c r="I2859" s="1" t="s">
        <v>7471</v>
      </c>
      <c r="J2859" s="2" t="s">
        <v>88</v>
      </c>
      <c r="K2859" s="1" t="s">
        <v>36</v>
      </c>
      <c r="L2859" s="1" t="s">
        <v>20</v>
      </c>
      <c r="M2859" s="1" t="s">
        <v>21</v>
      </c>
      <c r="N2859" s="1" t="s">
        <v>11</v>
      </c>
      <c r="O2859" s="7">
        <v>7997.91</v>
      </c>
      <c r="P2859" s="7">
        <v>0</v>
      </c>
      <c r="Q2859" s="7">
        <f t="shared" si="121"/>
        <v>7997.91</v>
      </c>
      <c r="R2859" s="6" t="s">
        <v>47</v>
      </c>
      <c r="S2859" s="5" t="s">
        <v>32</v>
      </c>
      <c r="T2859" s="5" t="s">
        <v>3845</v>
      </c>
      <c r="U2859" s="5" t="s">
        <v>3846</v>
      </c>
      <c r="V2859" s="1" t="s">
        <v>65</v>
      </c>
      <c r="W2859" s="1" t="s">
        <v>7472</v>
      </c>
      <c r="X2859" s="1" t="s">
        <v>7473</v>
      </c>
      <c r="Y2859" s="1" t="s">
        <v>7474</v>
      </c>
      <c r="Z2859" s="4">
        <v>42366</v>
      </c>
      <c r="AA2859" s="1" t="s">
        <v>45</v>
      </c>
      <c r="AB2859" s="1" t="s">
        <v>7475</v>
      </c>
      <c r="AC2859" s="1"/>
      <c r="AD2859" s="8"/>
    </row>
    <row r="2860" spans="2:30" outlineLevel="5">
      <c r="B2860" s="3"/>
      <c r="C2860" s="1"/>
      <c r="D2860" s="1"/>
      <c r="E2860" s="1"/>
      <c r="F2860" s="1"/>
      <c r="G2860" s="1" t="s">
        <v>1553</v>
      </c>
      <c r="H2860" s="277">
        <v>42367</v>
      </c>
      <c r="I2860" s="1" t="s">
        <v>7476</v>
      </c>
      <c r="J2860" s="2" t="s">
        <v>88</v>
      </c>
      <c r="K2860" s="1" t="s">
        <v>36</v>
      </c>
      <c r="L2860" s="1" t="s">
        <v>20</v>
      </c>
      <c r="M2860" s="1" t="s">
        <v>21</v>
      </c>
      <c r="N2860" s="1" t="s">
        <v>11</v>
      </c>
      <c r="O2860" s="7">
        <v>150</v>
      </c>
      <c r="P2860" s="7">
        <v>0</v>
      </c>
      <c r="Q2860" s="7">
        <f t="shared" ref="Q2860:Q2865" si="122">O2860-P2860</f>
        <v>150</v>
      </c>
      <c r="R2860" s="6" t="s">
        <v>47</v>
      </c>
      <c r="S2860" s="5" t="s">
        <v>32</v>
      </c>
      <c r="T2860" s="5" t="s">
        <v>7224</v>
      </c>
      <c r="U2860" s="5" t="s">
        <v>7225</v>
      </c>
      <c r="V2860" s="1" t="s">
        <v>65</v>
      </c>
      <c r="W2860" s="1" t="s">
        <v>7477</v>
      </c>
      <c r="X2860" s="1" t="s">
        <v>7478</v>
      </c>
      <c r="Y2860" s="1" t="s">
        <v>7479</v>
      </c>
      <c r="Z2860" s="4">
        <v>42367</v>
      </c>
      <c r="AA2860" s="1" t="s">
        <v>45</v>
      </c>
      <c r="AB2860" s="1" t="s">
        <v>7480</v>
      </c>
      <c r="AC2860" s="1" t="s">
        <v>7481</v>
      </c>
      <c r="AD2860" s="8"/>
    </row>
    <row r="2861" spans="2:30" outlineLevel="5">
      <c r="B2861" s="3"/>
      <c r="C2861" s="1"/>
      <c r="D2861" s="1"/>
      <c r="E2861" s="1"/>
      <c r="F2861" s="1"/>
      <c r="G2861" s="1" t="s">
        <v>1553</v>
      </c>
      <c r="H2861" s="277">
        <v>42368</v>
      </c>
      <c r="I2861" s="1" t="s">
        <v>7482</v>
      </c>
      <c r="J2861" s="2" t="s">
        <v>88</v>
      </c>
      <c r="K2861" s="1" t="s">
        <v>36</v>
      </c>
      <c r="L2861" s="1" t="s">
        <v>20</v>
      </c>
      <c r="M2861" s="1" t="s">
        <v>21</v>
      </c>
      <c r="N2861" s="1" t="s">
        <v>11</v>
      </c>
      <c r="O2861" s="7">
        <v>23645</v>
      </c>
      <c r="P2861" s="7">
        <v>0</v>
      </c>
      <c r="Q2861" s="7">
        <f t="shared" si="122"/>
        <v>23645</v>
      </c>
      <c r="R2861" s="6" t="s">
        <v>47</v>
      </c>
      <c r="S2861" s="5" t="s">
        <v>25</v>
      </c>
      <c r="T2861" s="5" t="s">
        <v>798</v>
      </c>
      <c r="U2861" s="5" t="s">
        <v>1391</v>
      </c>
      <c r="V2861" s="1" t="s">
        <v>65</v>
      </c>
      <c r="W2861" s="1" t="s">
        <v>7483</v>
      </c>
      <c r="X2861" s="1" t="s">
        <v>7484</v>
      </c>
      <c r="Y2861" s="1" t="s">
        <v>7485</v>
      </c>
      <c r="Z2861" s="4">
        <v>42368</v>
      </c>
      <c r="AA2861" s="1" t="s">
        <v>45</v>
      </c>
      <c r="AB2861" s="1" t="s">
        <v>5299</v>
      </c>
      <c r="AC2861" s="1"/>
      <c r="AD2861" s="8"/>
    </row>
    <row r="2862" spans="2:30" outlineLevel="5">
      <c r="B2862" s="3"/>
      <c r="C2862" s="1"/>
      <c r="D2862" s="1"/>
      <c r="E2862" s="1"/>
      <c r="F2862" s="1"/>
      <c r="G2862" s="1" t="s">
        <v>1553</v>
      </c>
      <c r="H2862" s="277">
        <v>42368</v>
      </c>
      <c r="I2862" s="1" t="s">
        <v>7486</v>
      </c>
      <c r="J2862" s="2" t="s">
        <v>88</v>
      </c>
      <c r="K2862" s="1" t="s">
        <v>36</v>
      </c>
      <c r="L2862" s="1" t="s">
        <v>20</v>
      </c>
      <c r="M2862" s="1" t="s">
        <v>21</v>
      </c>
      <c r="N2862" s="1" t="s">
        <v>11</v>
      </c>
      <c r="O2862" s="7">
        <v>5000</v>
      </c>
      <c r="P2862" s="7">
        <v>0</v>
      </c>
      <c r="Q2862" s="7">
        <f t="shared" si="122"/>
        <v>5000</v>
      </c>
      <c r="R2862" s="6" t="s">
        <v>47</v>
      </c>
      <c r="S2862" s="5" t="s">
        <v>25</v>
      </c>
      <c r="T2862" s="5" t="s">
        <v>797</v>
      </c>
      <c r="U2862" s="5" t="s">
        <v>87</v>
      </c>
      <c r="V2862" s="1" t="s">
        <v>35</v>
      </c>
      <c r="W2862" s="1" t="s">
        <v>7487</v>
      </c>
      <c r="X2862" s="1" t="s">
        <v>2816</v>
      </c>
      <c r="Y2862" s="1" t="s">
        <v>2817</v>
      </c>
      <c r="Z2862" s="4">
        <v>42368</v>
      </c>
      <c r="AA2862" s="1" t="s">
        <v>71</v>
      </c>
      <c r="AB2862" s="1" t="s">
        <v>7488</v>
      </c>
      <c r="AC2862" s="1" t="s">
        <v>7489</v>
      </c>
      <c r="AD2862" s="8"/>
    </row>
    <row r="2863" spans="2:30" ht="15" customHeight="1" outlineLevel="5">
      <c r="B2863" s="3"/>
      <c r="C2863" s="1"/>
      <c r="D2863" s="1"/>
      <c r="E2863" s="1"/>
      <c r="F2863" s="1"/>
      <c r="G2863" s="1" t="s">
        <v>1553</v>
      </c>
      <c r="H2863" s="4">
        <v>42369</v>
      </c>
      <c r="I2863" s="1" t="s">
        <v>7806</v>
      </c>
      <c r="J2863" s="2" t="s">
        <v>88</v>
      </c>
      <c r="K2863" s="1" t="s">
        <v>36</v>
      </c>
      <c r="L2863" s="1" t="s">
        <v>20</v>
      </c>
      <c r="M2863" s="1" t="s">
        <v>21</v>
      </c>
      <c r="N2863" s="1" t="s">
        <v>11</v>
      </c>
      <c r="O2863" s="7">
        <v>119899.14</v>
      </c>
      <c r="P2863" s="7">
        <v>0</v>
      </c>
      <c r="Q2863" s="7">
        <f t="shared" si="122"/>
        <v>119899.14</v>
      </c>
      <c r="R2863" s="6" t="s">
        <v>47</v>
      </c>
      <c r="S2863" s="5" t="s">
        <v>25</v>
      </c>
      <c r="T2863" s="5" t="s">
        <v>798</v>
      </c>
      <c r="U2863" s="5" t="s">
        <v>1391</v>
      </c>
      <c r="V2863" s="1" t="s">
        <v>65</v>
      </c>
      <c r="W2863" s="1" t="s">
        <v>7807</v>
      </c>
      <c r="X2863" s="1" t="s">
        <v>5587</v>
      </c>
      <c r="Y2863" s="1" t="s">
        <v>5588</v>
      </c>
      <c r="Z2863" s="4">
        <v>42369</v>
      </c>
      <c r="AA2863" s="1" t="s">
        <v>45</v>
      </c>
      <c r="AB2863" s="1" t="s">
        <v>7808</v>
      </c>
      <c r="AC2863" s="1" t="s">
        <v>7809</v>
      </c>
      <c r="AD2863" s="8"/>
    </row>
    <row r="2864" spans="2:30" outlineLevel="5">
      <c r="B2864" s="3"/>
      <c r="C2864" s="1"/>
      <c r="D2864" s="1"/>
      <c r="E2864" s="1"/>
      <c r="F2864" s="1"/>
      <c r="G2864" s="1" t="s">
        <v>1553</v>
      </c>
      <c r="H2864" s="277">
        <v>42369</v>
      </c>
      <c r="I2864" s="1" t="s">
        <v>7490</v>
      </c>
      <c r="J2864" s="2" t="s">
        <v>88</v>
      </c>
      <c r="K2864" s="1" t="s">
        <v>36</v>
      </c>
      <c r="L2864" s="1" t="s">
        <v>20</v>
      </c>
      <c r="M2864" s="1" t="s">
        <v>21</v>
      </c>
      <c r="N2864" s="1" t="s">
        <v>11</v>
      </c>
      <c r="O2864" s="7">
        <v>1250.67</v>
      </c>
      <c r="P2864" s="7">
        <v>0</v>
      </c>
      <c r="Q2864" s="7">
        <f t="shared" si="122"/>
        <v>1250.67</v>
      </c>
      <c r="R2864" s="6" t="s">
        <v>5534</v>
      </c>
      <c r="S2864" s="5" t="s">
        <v>32</v>
      </c>
      <c r="T2864" s="5" t="s">
        <v>6718</v>
      </c>
      <c r="U2864" s="5" t="s">
        <v>6719</v>
      </c>
      <c r="V2864" s="1" t="s">
        <v>3539</v>
      </c>
      <c r="W2864" s="1" t="s">
        <v>7491</v>
      </c>
      <c r="X2864" s="1"/>
      <c r="Y2864" s="1"/>
      <c r="Z2864" s="4">
        <v>42369</v>
      </c>
      <c r="AA2864" s="1" t="s">
        <v>26</v>
      </c>
      <c r="AB2864" s="1" t="s">
        <v>7492</v>
      </c>
      <c r="AC2864" s="1"/>
      <c r="AD2864" s="8"/>
    </row>
    <row r="2865" spans="2:30" outlineLevel="5">
      <c r="B2865" s="3"/>
      <c r="C2865" s="1"/>
      <c r="D2865" s="1"/>
      <c r="E2865" s="1"/>
      <c r="F2865" s="1"/>
      <c r="G2865" s="1" t="s">
        <v>1553</v>
      </c>
      <c r="H2865" s="277">
        <v>42369</v>
      </c>
      <c r="I2865" s="1" t="s">
        <v>7493</v>
      </c>
      <c r="J2865" s="2" t="s">
        <v>88</v>
      </c>
      <c r="K2865" s="1" t="s">
        <v>36</v>
      </c>
      <c r="L2865" s="1" t="s">
        <v>20</v>
      </c>
      <c r="M2865" s="1" t="s">
        <v>21</v>
      </c>
      <c r="N2865" s="1" t="s">
        <v>11</v>
      </c>
      <c r="O2865" s="7">
        <v>7015.09</v>
      </c>
      <c r="P2865" s="7">
        <v>0</v>
      </c>
      <c r="Q2865" s="7">
        <f t="shared" si="122"/>
        <v>7015.09</v>
      </c>
      <c r="R2865" s="6" t="s">
        <v>47</v>
      </c>
      <c r="S2865" s="5" t="s">
        <v>25</v>
      </c>
      <c r="T2865" s="5" t="s">
        <v>798</v>
      </c>
      <c r="U2865" s="5" t="s">
        <v>1391</v>
      </c>
      <c r="V2865" s="1" t="s">
        <v>65</v>
      </c>
      <c r="W2865" s="1" t="s">
        <v>6656</v>
      </c>
      <c r="X2865" s="1" t="s">
        <v>2230</v>
      </c>
      <c r="Y2865" s="1" t="s">
        <v>2231</v>
      </c>
      <c r="Z2865" s="4">
        <v>42369</v>
      </c>
      <c r="AA2865" s="1" t="s">
        <v>45</v>
      </c>
      <c r="AB2865" s="1" t="s">
        <v>7494</v>
      </c>
      <c r="AC2865" s="1"/>
      <c r="AD2865" s="8"/>
    </row>
    <row r="2866" spans="2:30" ht="15" customHeight="1" outlineLevel="5">
      <c r="B2866" s="3"/>
      <c r="C2866" s="1"/>
      <c r="D2866" s="1"/>
      <c r="E2866" s="1"/>
      <c r="F2866" s="1"/>
      <c r="G2866" s="1" t="s">
        <v>1553</v>
      </c>
      <c r="H2866" s="277">
        <v>42368</v>
      </c>
      <c r="I2866" s="1" t="s">
        <v>6342</v>
      </c>
      <c r="J2866" s="2" t="s">
        <v>88</v>
      </c>
      <c r="K2866" s="1" t="s">
        <v>9</v>
      </c>
      <c r="L2866" s="1" t="s">
        <v>10</v>
      </c>
      <c r="M2866" s="1" t="s">
        <v>10</v>
      </c>
      <c r="N2866" s="1" t="s">
        <v>11</v>
      </c>
      <c r="O2866" s="7">
        <v>800</v>
      </c>
      <c r="P2866" s="7"/>
      <c r="Q2866" s="7">
        <f t="shared" ref="Q2866:Q2868" si="123">O2866-P2866</f>
        <v>800</v>
      </c>
      <c r="R2866" s="6" t="s">
        <v>1</v>
      </c>
      <c r="S2866" s="5" t="s">
        <v>4</v>
      </c>
      <c r="T2866" s="5"/>
      <c r="U2866" s="5" t="s">
        <v>1486</v>
      </c>
      <c r="V2866" s="1"/>
      <c r="W2866" s="1"/>
      <c r="X2866" s="1"/>
      <c r="Y2866" s="1"/>
      <c r="Z2866" s="4">
        <v>42368</v>
      </c>
      <c r="AA2866" s="1"/>
      <c r="AB2866" s="1"/>
      <c r="AC2866" s="1"/>
      <c r="AD2866" s="8" t="s">
        <v>6343</v>
      </c>
    </row>
    <row r="2867" spans="2:30" ht="15" customHeight="1" outlineLevel="5">
      <c r="B2867" s="3"/>
      <c r="C2867" s="1"/>
      <c r="D2867" s="1"/>
      <c r="E2867" s="1"/>
      <c r="F2867" s="1"/>
      <c r="G2867" s="1" t="s">
        <v>1553</v>
      </c>
      <c r="H2867" s="277">
        <v>42368</v>
      </c>
      <c r="I2867" s="1" t="s">
        <v>6342</v>
      </c>
      <c r="J2867" s="2" t="s">
        <v>88</v>
      </c>
      <c r="K2867" s="1" t="s">
        <v>9</v>
      </c>
      <c r="L2867" s="1" t="s">
        <v>10</v>
      </c>
      <c r="M2867" s="1" t="s">
        <v>10</v>
      </c>
      <c r="N2867" s="1" t="s">
        <v>11</v>
      </c>
      <c r="O2867" s="7">
        <v>20506.439999999999</v>
      </c>
      <c r="P2867" s="7"/>
      <c r="Q2867" s="7">
        <f t="shared" si="123"/>
        <v>20506.439999999999</v>
      </c>
      <c r="R2867" s="6" t="s">
        <v>1</v>
      </c>
      <c r="S2867" s="5" t="s">
        <v>4</v>
      </c>
      <c r="T2867" s="5"/>
      <c r="U2867" s="5" t="s">
        <v>619</v>
      </c>
      <c r="V2867" s="1"/>
      <c r="W2867" s="1"/>
      <c r="X2867" s="1"/>
      <c r="Y2867" s="1"/>
      <c r="Z2867" s="4">
        <v>42368</v>
      </c>
      <c r="AA2867" s="1"/>
      <c r="AB2867" s="1"/>
      <c r="AC2867" s="1"/>
      <c r="AD2867" s="8" t="s">
        <v>6343</v>
      </c>
    </row>
    <row r="2868" spans="2:30" ht="15" customHeight="1" outlineLevel="5">
      <c r="B2868" s="3"/>
      <c r="C2868" s="1"/>
      <c r="D2868" s="1"/>
      <c r="E2868" s="1"/>
      <c r="F2868" s="1"/>
      <c r="G2868" s="1" t="s">
        <v>1553</v>
      </c>
      <c r="H2868" s="277">
        <v>42368</v>
      </c>
      <c r="I2868" s="1" t="s">
        <v>6342</v>
      </c>
      <c r="J2868" s="2" t="s">
        <v>88</v>
      </c>
      <c r="K2868" s="1" t="s">
        <v>9</v>
      </c>
      <c r="L2868" s="1" t="s">
        <v>10</v>
      </c>
      <c r="M2868" s="1" t="s">
        <v>10</v>
      </c>
      <c r="N2868" s="1" t="s">
        <v>11</v>
      </c>
      <c r="O2868" s="7">
        <v>867</v>
      </c>
      <c r="P2868" s="7"/>
      <c r="Q2868" s="7">
        <f t="shared" si="123"/>
        <v>867</v>
      </c>
      <c r="R2868" s="6" t="s">
        <v>1</v>
      </c>
      <c r="S2868" s="5" t="s">
        <v>4</v>
      </c>
      <c r="T2868" s="5"/>
      <c r="U2868" s="5" t="s">
        <v>195</v>
      </c>
      <c r="V2868" s="1"/>
      <c r="W2868" s="1"/>
      <c r="X2868" s="1"/>
      <c r="Y2868" s="1"/>
      <c r="Z2868" s="4">
        <v>42368</v>
      </c>
      <c r="AA2868" s="1"/>
      <c r="AB2868" s="1"/>
      <c r="AC2868" s="1"/>
      <c r="AD2868" s="8" t="s">
        <v>6343</v>
      </c>
    </row>
    <row r="2869" spans="2:30" ht="15" customHeight="1" outlineLevel="5">
      <c r="B2869" s="3"/>
      <c r="C2869" s="1"/>
      <c r="D2869" s="1"/>
      <c r="E2869" s="1"/>
      <c r="F2869" s="1"/>
      <c r="G2869" s="1" t="s">
        <v>1553</v>
      </c>
      <c r="H2869" s="277">
        <v>42368</v>
      </c>
      <c r="I2869" s="1" t="s">
        <v>6342</v>
      </c>
      <c r="J2869" s="2" t="s">
        <v>88</v>
      </c>
      <c r="K2869" s="1" t="s">
        <v>9</v>
      </c>
      <c r="L2869" s="1" t="s">
        <v>10</v>
      </c>
      <c r="M2869" s="1" t="s">
        <v>10</v>
      </c>
      <c r="N2869" s="1" t="s">
        <v>11</v>
      </c>
      <c r="O2869" s="7"/>
      <c r="P2869" s="7">
        <v>440</v>
      </c>
      <c r="Q2869" s="7">
        <f t="shared" ref="Q2869:Q2887" si="124">O2869-P2869</f>
        <v>-440</v>
      </c>
      <c r="R2869" s="6" t="s">
        <v>1</v>
      </c>
      <c r="S2869" s="5" t="s">
        <v>4</v>
      </c>
      <c r="T2869" s="5"/>
      <c r="U2869" s="5" t="s">
        <v>622</v>
      </c>
      <c r="V2869" s="1"/>
      <c r="W2869" s="1"/>
      <c r="X2869" s="1"/>
      <c r="Y2869" s="1"/>
      <c r="Z2869" s="4">
        <v>42368</v>
      </c>
      <c r="AA2869" s="1"/>
      <c r="AB2869" s="1"/>
      <c r="AC2869" s="1"/>
      <c r="AD2869" s="8" t="s">
        <v>6343</v>
      </c>
    </row>
    <row r="2870" spans="2:30" ht="15" customHeight="1" outlineLevel="5">
      <c r="B2870" s="3"/>
      <c r="C2870" s="1"/>
      <c r="D2870" s="1"/>
      <c r="E2870" s="1"/>
      <c r="F2870" s="1"/>
      <c r="G2870" s="1" t="s">
        <v>1553</v>
      </c>
      <c r="H2870" s="277">
        <v>42368</v>
      </c>
      <c r="I2870" s="1" t="s">
        <v>6342</v>
      </c>
      <c r="J2870" s="2" t="s">
        <v>88</v>
      </c>
      <c r="K2870" s="1" t="s">
        <v>9</v>
      </c>
      <c r="L2870" s="1" t="s">
        <v>10</v>
      </c>
      <c r="M2870" s="1" t="s">
        <v>10</v>
      </c>
      <c r="N2870" s="1" t="s">
        <v>11</v>
      </c>
      <c r="O2870" s="7"/>
      <c r="P2870" s="7">
        <v>343</v>
      </c>
      <c r="Q2870" s="7">
        <f t="shared" si="124"/>
        <v>-343</v>
      </c>
      <c r="R2870" s="6" t="s">
        <v>1</v>
      </c>
      <c r="S2870" s="5" t="s">
        <v>4</v>
      </c>
      <c r="T2870" s="5"/>
      <c r="U2870" s="5" t="s">
        <v>7735</v>
      </c>
      <c r="V2870" s="1"/>
      <c r="W2870" s="1"/>
      <c r="X2870" s="1"/>
      <c r="Y2870" s="1"/>
      <c r="Z2870" s="4">
        <v>42368</v>
      </c>
      <c r="AA2870" s="1"/>
      <c r="AB2870" s="1"/>
      <c r="AC2870" s="1"/>
      <c r="AD2870" s="8" t="s">
        <v>6343</v>
      </c>
    </row>
    <row r="2871" spans="2:30" ht="15" customHeight="1" outlineLevel="5">
      <c r="B2871" s="3"/>
      <c r="C2871" s="1"/>
      <c r="D2871" s="1"/>
      <c r="E2871" s="1"/>
      <c r="F2871" s="1"/>
      <c r="G2871" s="1" t="s">
        <v>1553</v>
      </c>
      <c r="H2871" s="277">
        <v>42368</v>
      </c>
      <c r="I2871" s="1" t="s">
        <v>6342</v>
      </c>
      <c r="J2871" s="2" t="s">
        <v>88</v>
      </c>
      <c r="K2871" s="1" t="s">
        <v>9</v>
      </c>
      <c r="L2871" s="1" t="s">
        <v>10</v>
      </c>
      <c r="M2871" s="1" t="s">
        <v>10</v>
      </c>
      <c r="N2871" s="1" t="s">
        <v>11</v>
      </c>
      <c r="O2871" s="7"/>
      <c r="P2871" s="7">
        <v>3008</v>
      </c>
      <c r="Q2871" s="7">
        <f t="shared" si="124"/>
        <v>-3008</v>
      </c>
      <c r="R2871" s="6" t="s">
        <v>1</v>
      </c>
      <c r="S2871" s="5" t="s">
        <v>4</v>
      </c>
      <c r="T2871" s="5"/>
      <c r="U2871" s="5" t="s">
        <v>7736</v>
      </c>
      <c r="V2871" s="1"/>
      <c r="W2871" s="1"/>
      <c r="X2871" s="1"/>
      <c r="Y2871" s="1"/>
      <c r="Z2871" s="4">
        <v>42368</v>
      </c>
      <c r="AA2871" s="1"/>
      <c r="AB2871" s="1"/>
      <c r="AC2871" s="1"/>
      <c r="AD2871" s="8" t="s">
        <v>6343</v>
      </c>
    </row>
    <row r="2872" spans="2:30" ht="15" customHeight="1" outlineLevel="5">
      <c r="B2872" s="3"/>
      <c r="C2872" s="1"/>
      <c r="D2872" s="1"/>
      <c r="E2872" s="1"/>
      <c r="F2872" s="1"/>
      <c r="G2872" s="1" t="s">
        <v>1553</v>
      </c>
      <c r="H2872" s="277">
        <v>42368</v>
      </c>
      <c r="I2872" s="1" t="s">
        <v>6342</v>
      </c>
      <c r="J2872" s="2" t="s">
        <v>88</v>
      </c>
      <c r="K2872" s="1" t="s">
        <v>9</v>
      </c>
      <c r="L2872" s="1" t="s">
        <v>10</v>
      </c>
      <c r="M2872" s="1" t="s">
        <v>10</v>
      </c>
      <c r="N2872" s="1" t="s">
        <v>11</v>
      </c>
      <c r="O2872" s="7"/>
      <c r="P2872" s="7">
        <v>892.6</v>
      </c>
      <c r="Q2872" s="7">
        <f t="shared" si="124"/>
        <v>-892.6</v>
      </c>
      <c r="R2872" s="6" t="s">
        <v>1</v>
      </c>
      <c r="S2872" s="5" t="s">
        <v>4</v>
      </c>
      <c r="T2872" s="5"/>
      <c r="U2872" s="5" t="s">
        <v>624</v>
      </c>
      <c r="V2872" s="1"/>
      <c r="W2872" s="1"/>
      <c r="X2872" s="1"/>
      <c r="Y2872" s="1"/>
      <c r="Z2872" s="4">
        <v>42368</v>
      </c>
      <c r="AA2872" s="1"/>
      <c r="AB2872" s="1"/>
      <c r="AC2872" s="1"/>
      <c r="AD2872" s="8" t="s">
        <v>6343</v>
      </c>
    </row>
    <row r="2873" spans="2:30" ht="15" customHeight="1" outlineLevel="5">
      <c r="B2873" s="3"/>
      <c r="C2873" s="1"/>
      <c r="D2873" s="1"/>
      <c r="E2873" s="1"/>
      <c r="F2873" s="1"/>
      <c r="G2873" s="1" t="s">
        <v>1553</v>
      </c>
      <c r="H2873" s="277">
        <v>42368</v>
      </c>
      <c r="I2873" s="1" t="s">
        <v>6342</v>
      </c>
      <c r="J2873" s="2" t="s">
        <v>88</v>
      </c>
      <c r="K2873" s="1" t="s">
        <v>9</v>
      </c>
      <c r="L2873" s="1" t="s">
        <v>10</v>
      </c>
      <c r="M2873" s="1" t="s">
        <v>10</v>
      </c>
      <c r="N2873" s="1" t="s">
        <v>11</v>
      </c>
      <c r="O2873" s="7"/>
      <c r="P2873" s="7">
        <v>226980</v>
      </c>
      <c r="Q2873" s="7">
        <f t="shared" si="124"/>
        <v>-226980</v>
      </c>
      <c r="R2873" s="6" t="s">
        <v>1</v>
      </c>
      <c r="S2873" s="5" t="s">
        <v>4</v>
      </c>
      <c r="T2873" s="5"/>
      <c r="U2873" s="5" t="s">
        <v>7737</v>
      </c>
      <c r="V2873" s="1"/>
      <c r="W2873" s="1"/>
      <c r="X2873" s="1"/>
      <c r="Y2873" s="1"/>
      <c r="Z2873" s="4">
        <v>42368</v>
      </c>
      <c r="AA2873" s="1"/>
      <c r="AB2873" s="1"/>
      <c r="AC2873" s="1"/>
      <c r="AD2873" s="8" t="s">
        <v>6343</v>
      </c>
    </row>
    <row r="2874" spans="2:30" ht="15" customHeight="1" outlineLevel="5">
      <c r="B2874" s="3"/>
      <c r="C2874" s="1"/>
      <c r="D2874" s="1"/>
      <c r="E2874" s="1"/>
      <c r="F2874" s="1"/>
      <c r="G2874" s="1" t="s">
        <v>1553</v>
      </c>
      <c r="H2874" s="4">
        <v>42368</v>
      </c>
      <c r="I2874" s="1" t="s">
        <v>7771</v>
      </c>
      <c r="J2874" s="2" t="s">
        <v>88</v>
      </c>
      <c r="K2874" s="1" t="s">
        <v>9</v>
      </c>
      <c r="L2874" s="1" t="s">
        <v>10</v>
      </c>
      <c r="M2874" s="1" t="s">
        <v>10</v>
      </c>
      <c r="N2874" s="1" t="s">
        <v>11</v>
      </c>
      <c r="O2874" s="7">
        <v>440</v>
      </c>
      <c r="P2874" s="7"/>
      <c r="Q2874" s="7">
        <f t="shared" si="124"/>
        <v>440</v>
      </c>
      <c r="R2874" s="6" t="s">
        <v>1</v>
      </c>
      <c r="S2874" s="5" t="s">
        <v>4</v>
      </c>
      <c r="T2874" s="5"/>
      <c r="U2874" s="5" t="s">
        <v>622</v>
      </c>
      <c r="V2874" s="1"/>
      <c r="W2874" s="1"/>
      <c r="X2874" s="1"/>
      <c r="Y2874" s="1"/>
      <c r="Z2874" s="4">
        <v>42368</v>
      </c>
      <c r="AA2874" s="1"/>
      <c r="AB2874" s="1"/>
      <c r="AC2874" s="1"/>
      <c r="AD2874" s="8" t="s">
        <v>7772</v>
      </c>
    </row>
    <row r="2875" spans="2:30" ht="15" customHeight="1" outlineLevel="5">
      <c r="B2875" s="3"/>
      <c r="C2875" s="1"/>
      <c r="D2875" s="1"/>
      <c r="E2875" s="1"/>
      <c r="F2875" s="1"/>
      <c r="G2875" s="1" t="s">
        <v>1553</v>
      </c>
      <c r="H2875" s="4">
        <v>42368</v>
      </c>
      <c r="I2875" s="1" t="s">
        <v>7771</v>
      </c>
      <c r="J2875" s="2" t="s">
        <v>88</v>
      </c>
      <c r="K2875" s="1" t="s">
        <v>9</v>
      </c>
      <c r="L2875" s="1" t="s">
        <v>10</v>
      </c>
      <c r="M2875" s="1" t="s">
        <v>10</v>
      </c>
      <c r="N2875" s="1" t="s">
        <v>11</v>
      </c>
      <c r="O2875" s="7">
        <v>343</v>
      </c>
      <c r="P2875" s="7"/>
      <c r="Q2875" s="7">
        <f t="shared" ref="Q2875:Q2876" si="125">O2875-P2875</f>
        <v>343</v>
      </c>
      <c r="R2875" s="6" t="s">
        <v>1</v>
      </c>
      <c r="S2875" s="5" t="s">
        <v>4</v>
      </c>
      <c r="T2875" s="5"/>
      <c r="U2875" s="5" t="s">
        <v>7735</v>
      </c>
      <c r="V2875" s="1"/>
      <c r="W2875" s="1"/>
      <c r="X2875" s="1"/>
      <c r="Y2875" s="1"/>
      <c r="Z2875" s="4">
        <v>42368</v>
      </c>
      <c r="AA2875" s="1"/>
      <c r="AB2875" s="1"/>
      <c r="AC2875" s="1"/>
      <c r="AD2875" s="8" t="s">
        <v>7772</v>
      </c>
    </row>
    <row r="2876" spans="2:30" ht="15" customHeight="1" outlineLevel="5">
      <c r="B2876" s="3"/>
      <c r="C2876" s="1"/>
      <c r="D2876" s="1"/>
      <c r="E2876" s="1"/>
      <c r="F2876" s="1"/>
      <c r="G2876" s="1" t="s">
        <v>1553</v>
      </c>
      <c r="H2876" s="4">
        <v>42368</v>
      </c>
      <c r="I2876" s="1" t="s">
        <v>7771</v>
      </c>
      <c r="J2876" s="2" t="s">
        <v>88</v>
      </c>
      <c r="K2876" s="1" t="s">
        <v>9</v>
      </c>
      <c r="L2876" s="1" t="s">
        <v>10</v>
      </c>
      <c r="M2876" s="1" t="s">
        <v>10</v>
      </c>
      <c r="N2876" s="1" t="s">
        <v>11</v>
      </c>
      <c r="O2876" s="7">
        <v>3008</v>
      </c>
      <c r="P2876" s="7"/>
      <c r="Q2876" s="7">
        <f t="shared" si="125"/>
        <v>3008</v>
      </c>
      <c r="R2876" s="6" t="s">
        <v>1</v>
      </c>
      <c r="S2876" s="5" t="s">
        <v>4</v>
      </c>
      <c r="T2876" s="5"/>
      <c r="U2876" s="5" t="s">
        <v>7736</v>
      </c>
      <c r="V2876" s="1"/>
      <c r="W2876" s="1"/>
      <c r="X2876" s="1"/>
      <c r="Y2876" s="1"/>
      <c r="Z2876" s="4">
        <v>42368</v>
      </c>
      <c r="AA2876" s="1"/>
      <c r="AB2876" s="1"/>
      <c r="AC2876" s="1"/>
      <c r="AD2876" s="8" t="s">
        <v>7772</v>
      </c>
    </row>
    <row r="2877" spans="2:30" ht="15" customHeight="1" outlineLevel="5">
      <c r="B2877" s="3"/>
      <c r="C2877" s="1"/>
      <c r="D2877" s="1"/>
      <c r="E2877" s="1"/>
      <c r="F2877" s="1"/>
      <c r="G2877" s="1" t="s">
        <v>1553</v>
      </c>
      <c r="H2877" s="4">
        <v>42368</v>
      </c>
      <c r="I2877" s="1" t="s">
        <v>7771</v>
      </c>
      <c r="J2877" s="2" t="s">
        <v>88</v>
      </c>
      <c r="K2877" s="1" t="s">
        <v>9</v>
      </c>
      <c r="L2877" s="1" t="s">
        <v>10</v>
      </c>
      <c r="M2877" s="1" t="s">
        <v>10</v>
      </c>
      <c r="N2877" s="1" t="s">
        <v>11</v>
      </c>
      <c r="O2877" s="7">
        <v>892.6</v>
      </c>
      <c r="P2877" s="7"/>
      <c r="Q2877" s="7">
        <f t="shared" ref="Q2877:Q2878" si="126">O2877-P2877</f>
        <v>892.6</v>
      </c>
      <c r="R2877" s="6" t="s">
        <v>1</v>
      </c>
      <c r="S2877" s="5" t="s">
        <v>4</v>
      </c>
      <c r="T2877" s="5"/>
      <c r="U2877" s="5" t="s">
        <v>624</v>
      </c>
      <c r="V2877" s="1"/>
      <c r="W2877" s="1"/>
      <c r="X2877" s="1"/>
      <c r="Y2877" s="1"/>
      <c r="Z2877" s="4">
        <v>42368</v>
      </c>
      <c r="AA2877" s="1"/>
      <c r="AB2877" s="1"/>
      <c r="AC2877" s="1"/>
      <c r="AD2877" s="8" t="s">
        <v>7772</v>
      </c>
    </row>
    <row r="2878" spans="2:30" ht="15" customHeight="1" outlineLevel="5">
      <c r="B2878" s="3"/>
      <c r="C2878" s="1"/>
      <c r="D2878" s="1"/>
      <c r="E2878" s="1"/>
      <c r="F2878" s="1"/>
      <c r="G2878" s="1" t="s">
        <v>1553</v>
      </c>
      <c r="H2878" s="4">
        <v>42368</v>
      </c>
      <c r="I2878" s="1" t="s">
        <v>7771</v>
      </c>
      <c r="J2878" s="2" t="s">
        <v>88</v>
      </c>
      <c r="K2878" s="1" t="s">
        <v>9</v>
      </c>
      <c r="L2878" s="1" t="s">
        <v>10</v>
      </c>
      <c r="M2878" s="1" t="s">
        <v>10</v>
      </c>
      <c r="N2878" s="1" t="s">
        <v>11</v>
      </c>
      <c r="O2878" s="7">
        <v>226980</v>
      </c>
      <c r="P2878" s="7"/>
      <c r="Q2878" s="7">
        <f t="shared" si="126"/>
        <v>226980</v>
      </c>
      <c r="R2878" s="6" t="s">
        <v>1</v>
      </c>
      <c r="S2878" s="5" t="s">
        <v>4</v>
      </c>
      <c r="T2878" s="5"/>
      <c r="U2878" s="5" t="s">
        <v>7737</v>
      </c>
      <c r="V2878" s="1"/>
      <c r="W2878" s="1"/>
      <c r="X2878" s="1"/>
      <c r="Y2878" s="1"/>
      <c r="Z2878" s="4">
        <v>42368</v>
      </c>
      <c r="AA2878" s="1"/>
      <c r="AB2878" s="1"/>
      <c r="AC2878" s="1"/>
      <c r="AD2878" s="8" t="s">
        <v>7772</v>
      </c>
    </row>
    <row r="2879" spans="2:30" ht="15" customHeight="1" outlineLevel="5">
      <c r="B2879" s="3"/>
      <c r="C2879" s="1"/>
      <c r="D2879" s="1"/>
      <c r="E2879" s="1"/>
      <c r="F2879" s="1"/>
      <c r="G2879" s="1" t="s">
        <v>1553</v>
      </c>
      <c r="H2879" s="4">
        <v>42368</v>
      </c>
      <c r="I2879" s="1" t="s">
        <v>7771</v>
      </c>
      <c r="J2879" s="2" t="s">
        <v>88</v>
      </c>
      <c r="K2879" s="1" t="s">
        <v>9</v>
      </c>
      <c r="L2879" s="1" t="s">
        <v>10</v>
      </c>
      <c r="M2879" s="1" t="s">
        <v>10</v>
      </c>
      <c r="N2879" s="1" t="s">
        <v>11</v>
      </c>
      <c r="O2879" s="7"/>
      <c r="P2879" s="7">
        <v>800</v>
      </c>
      <c r="Q2879" s="7">
        <f t="shared" ref="Q2879:Q2881" si="127">O2879-P2879</f>
        <v>-800</v>
      </c>
      <c r="R2879" s="6" t="s">
        <v>1</v>
      </c>
      <c r="S2879" s="5" t="s">
        <v>4</v>
      </c>
      <c r="T2879" s="5"/>
      <c r="U2879" s="5" t="s">
        <v>1486</v>
      </c>
      <c r="V2879" s="1"/>
      <c r="W2879" s="1"/>
      <c r="X2879" s="1"/>
      <c r="Y2879" s="1"/>
      <c r="Z2879" s="4">
        <v>42368</v>
      </c>
      <c r="AA2879" s="1"/>
      <c r="AB2879" s="1"/>
      <c r="AC2879" s="1"/>
      <c r="AD2879" s="8" t="s">
        <v>7772</v>
      </c>
    </row>
    <row r="2880" spans="2:30" ht="15" customHeight="1" outlineLevel="5">
      <c r="B2880" s="3"/>
      <c r="C2880" s="1"/>
      <c r="D2880" s="1"/>
      <c r="E2880" s="1"/>
      <c r="F2880" s="1"/>
      <c r="G2880" s="1" t="s">
        <v>1553</v>
      </c>
      <c r="H2880" s="4">
        <v>42368</v>
      </c>
      <c r="I2880" s="1" t="s">
        <v>7771</v>
      </c>
      <c r="J2880" s="2" t="s">
        <v>88</v>
      </c>
      <c r="K2880" s="1" t="s">
        <v>9</v>
      </c>
      <c r="L2880" s="1" t="s">
        <v>10</v>
      </c>
      <c r="M2880" s="1" t="s">
        <v>10</v>
      </c>
      <c r="N2880" s="1" t="s">
        <v>11</v>
      </c>
      <c r="O2880" s="7"/>
      <c r="P2880" s="7">
        <v>20506.439999999999</v>
      </c>
      <c r="Q2880" s="7">
        <f t="shared" si="127"/>
        <v>-20506.439999999999</v>
      </c>
      <c r="R2880" s="6" t="s">
        <v>1</v>
      </c>
      <c r="S2880" s="5" t="s">
        <v>4</v>
      </c>
      <c r="T2880" s="5"/>
      <c r="U2880" s="5" t="s">
        <v>619</v>
      </c>
      <c r="V2880" s="1"/>
      <c r="W2880" s="1"/>
      <c r="X2880" s="1"/>
      <c r="Y2880" s="1"/>
      <c r="Z2880" s="4">
        <v>42368</v>
      </c>
      <c r="AA2880" s="1"/>
      <c r="AB2880" s="1"/>
      <c r="AC2880" s="1"/>
      <c r="AD2880" s="8" t="s">
        <v>7772</v>
      </c>
    </row>
    <row r="2881" spans="2:30" ht="15" customHeight="1" outlineLevel="5">
      <c r="B2881" s="3"/>
      <c r="C2881" s="1"/>
      <c r="D2881" s="1"/>
      <c r="E2881" s="1"/>
      <c r="F2881" s="1"/>
      <c r="G2881" s="1" t="s">
        <v>1553</v>
      </c>
      <c r="H2881" s="4">
        <v>42368</v>
      </c>
      <c r="I2881" s="1" t="s">
        <v>7771</v>
      </c>
      <c r="J2881" s="2" t="s">
        <v>88</v>
      </c>
      <c r="K2881" s="1" t="s">
        <v>9</v>
      </c>
      <c r="L2881" s="1" t="s">
        <v>10</v>
      </c>
      <c r="M2881" s="1" t="s">
        <v>10</v>
      </c>
      <c r="N2881" s="1" t="s">
        <v>11</v>
      </c>
      <c r="O2881" s="7"/>
      <c r="P2881" s="7">
        <v>867</v>
      </c>
      <c r="Q2881" s="7">
        <f t="shared" si="127"/>
        <v>-867</v>
      </c>
      <c r="R2881" s="6" t="s">
        <v>1</v>
      </c>
      <c r="S2881" s="5" t="s">
        <v>4</v>
      </c>
      <c r="T2881" s="5"/>
      <c r="U2881" s="5" t="s">
        <v>195</v>
      </c>
      <c r="V2881" s="1"/>
      <c r="W2881" s="1"/>
      <c r="X2881" s="1"/>
      <c r="Y2881" s="1"/>
      <c r="Z2881" s="4">
        <v>42368</v>
      </c>
      <c r="AA2881" s="1"/>
      <c r="AB2881" s="1"/>
      <c r="AC2881" s="1"/>
      <c r="AD2881" s="8" t="s">
        <v>7772</v>
      </c>
    </row>
    <row r="2882" spans="2:30" ht="15" customHeight="1" outlineLevel="5">
      <c r="B2882" s="3"/>
      <c r="C2882" s="1"/>
      <c r="D2882" s="1"/>
      <c r="E2882" s="1"/>
      <c r="F2882" s="1"/>
      <c r="G2882" s="1" t="s">
        <v>1553</v>
      </c>
      <c r="H2882" s="4">
        <v>42369</v>
      </c>
      <c r="I2882" s="1" t="s">
        <v>7810</v>
      </c>
      <c r="J2882" s="2" t="s">
        <v>88</v>
      </c>
      <c r="K2882" s="1" t="s">
        <v>9</v>
      </c>
      <c r="L2882" s="1" t="s">
        <v>10</v>
      </c>
      <c r="M2882" s="1" t="s">
        <v>10</v>
      </c>
      <c r="N2882" s="1" t="s">
        <v>11</v>
      </c>
      <c r="O2882" s="7">
        <v>0</v>
      </c>
      <c r="P2882" s="7">
        <v>275.3</v>
      </c>
      <c r="Q2882" s="7">
        <f t="shared" si="124"/>
        <v>-275.3</v>
      </c>
      <c r="R2882" s="6" t="s">
        <v>1</v>
      </c>
      <c r="S2882" s="5" t="s">
        <v>4</v>
      </c>
      <c r="T2882" s="5"/>
      <c r="U2882" s="5" t="s">
        <v>619</v>
      </c>
      <c r="V2882" s="1"/>
      <c r="W2882" s="1"/>
      <c r="X2882" s="1"/>
      <c r="Y2882" s="1"/>
      <c r="Z2882" s="4">
        <v>42369</v>
      </c>
      <c r="AA2882" s="1"/>
      <c r="AB2882" s="1"/>
      <c r="AC2882" s="1"/>
      <c r="AD2882" s="8" t="s">
        <v>7811</v>
      </c>
    </row>
    <row r="2883" spans="2:30" ht="15" customHeight="1" outlineLevel="5">
      <c r="B2883" s="3"/>
      <c r="C2883" s="1"/>
      <c r="D2883" s="1"/>
      <c r="E2883" s="1"/>
      <c r="F2883" s="1"/>
      <c r="G2883" s="1" t="s">
        <v>1553</v>
      </c>
      <c r="H2883" s="4">
        <v>42369</v>
      </c>
      <c r="I2883" s="1" t="s">
        <v>7812</v>
      </c>
      <c r="J2883" s="2" t="s">
        <v>88</v>
      </c>
      <c r="K2883" s="1" t="s">
        <v>9</v>
      </c>
      <c r="L2883" s="1" t="s">
        <v>10</v>
      </c>
      <c r="M2883" s="1" t="s">
        <v>10</v>
      </c>
      <c r="N2883" s="1" t="s">
        <v>11</v>
      </c>
      <c r="O2883" s="7">
        <v>9872.08</v>
      </c>
      <c r="P2883" s="7">
        <v>0</v>
      </c>
      <c r="Q2883" s="7">
        <f t="shared" si="124"/>
        <v>9872.08</v>
      </c>
      <c r="R2883" s="6" t="s">
        <v>1</v>
      </c>
      <c r="S2883" s="5" t="s">
        <v>4</v>
      </c>
      <c r="T2883" s="5"/>
      <c r="U2883" s="5" t="s">
        <v>619</v>
      </c>
      <c r="V2883" s="1"/>
      <c r="W2883" s="1"/>
      <c r="X2883" s="1"/>
      <c r="Y2883" s="1"/>
      <c r="Z2883" s="4">
        <v>42369</v>
      </c>
      <c r="AA2883" s="1"/>
      <c r="AB2883" s="1"/>
      <c r="AC2883" s="1"/>
      <c r="AD2883" s="8" t="s">
        <v>7813</v>
      </c>
    </row>
    <row r="2884" spans="2:30" ht="15" customHeight="1" outlineLevel="5">
      <c r="B2884" s="3"/>
      <c r="C2884" s="1"/>
      <c r="D2884" s="1"/>
      <c r="E2884" s="1"/>
      <c r="F2884" s="1"/>
      <c r="G2884" s="1" t="s">
        <v>1553</v>
      </c>
      <c r="H2884" s="4">
        <v>42369</v>
      </c>
      <c r="I2884" s="1" t="s">
        <v>7814</v>
      </c>
      <c r="J2884" s="2" t="s">
        <v>88</v>
      </c>
      <c r="K2884" s="1" t="s">
        <v>9</v>
      </c>
      <c r="L2884" s="1" t="s">
        <v>10</v>
      </c>
      <c r="M2884" s="1" t="s">
        <v>10</v>
      </c>
      <c r="N2884" s="1" t="s">
        <v>11</v>
      </c>
      <c r="O2884" s="7">
        <v>674.1</v>
      </c>
      <c r="P2884" s="7">
        <v>0</v>
      </c>
      <c r="Q2884" s="7">
        <f t="shared" si="124"/>
        <v>674.1</v>
      </c>
      <c r="R2884" s="6" t="s">
        <v>1</v>
      </c>
      <c r="S2884" s="5" t="s">
        <v>4</v>
      </c>
      <c r="T2884" s="5"/>
      <c r="U2884" s="5" t="s">
        <v>619</v>
      </c>
      <c r="V2884" s="1"/>
      <c r="W2884" s="1"/>
      <c r="X2884" s="1"/>
      <c r="Y2884" s="1"/>
      <c r="Z2884" s="4">
        <v>42369</v>
      </c>
      <c r="AA2884" s="1"/>
      <c r="AB2884" s="1"/>
      <c r="AC2884" s="1"/>
      <c r="AD2884" s="8" t="s">
        <v>7815</v>
      </c>
    </row>
    <row r="2885" spans="2:30" ht="15" customHeight="1" outlineLevel="5">
      <c r="B2885" s="3"/>
      <c r="C2885" s="1"/>
      <c r="D2885" s="1"/>
      <c r="E2885" s="1"/>
      <c r="F2885" s="1"/>
      <c r="G2885" s="1" t="s">
        <v>1553</v>
      </c>
      <c r="H2885" s="4">
        <v>42369</v>
      </c>
      <c r="I2885" s="1" t="s">
        <v>7739</v>
      </c>
      <c r="J2885" s="2" t="s">
        <v>88</v>
      </c>
      <c r="K2885" s="1" t="s">
        <v>9</v>
      </c>
      <c r="L2885" s="1" t="s">
        <v>10</v>
      </c>
      <c r="M2885" s="1" t="s">
        <v>10</v>
      </c>
      <c r="N2885" s="1" t="s">
        <v>11</v>
      </c>
      <c r="O2885" s="7">
        <v>320</v>
      </c>
      <c r="P2885" s="7">
        <v>0</v>
      </c>
      <c r="Q2885" s="7">
        <f t="shared" si="124"/>
        <v>320</v>
      </c>
      <c r="R2885" s="6" t="s">
        <v>1</v>
      </c>
      <c r="S2885" s="5" t="s">
        <v>4</v>
      </c>
      <c r="T2885" s="5"/>
      <c r="U2885" s="5" t="s">
        <v>619</v>
      </c>
      <c r="V2885" s="1"/>
      <c r="W2885" s="1"/>
      <c r="X2885" s="1"/>
      <c r="Y2885" s="1"/>
      <c r="Z2885" s="4">
        <v>42369</v>
      </c>
      <c r="AA2885" s="1"/>
      <c r="AB2885" s="1"/>
      <c r="AC2885" s="1"/>
      <c r="AD2885" s="8" t="s">
        <v>7740</v>
      </c>
    </row>
    <row r="2886" spans="2:30" ht="15" customHeight="1" outlineLevel="5">
      <c r="B2886" s="3"/>
      <c r="C2886" s="1"/>
      <c r="D2886" s="1"/>
      <c r="E2886" s="1"/>
      <c r="F2886" s="1"/>
      <c r="G2886" s="1" t="s">
        <v>1553</v>
      </c>
      <c r="H2886" s="4">
        <v>42369</v>
      </c>
      <c r="I2886" s="1" t="s">
        <v>7743</v>
      </c>
      <c r="J2886" s="2" t="s">
        <v>88</v>
      </c>
      <c r="K2886" s="1" t="s">
        <v>9</v>
      </c>
      <c r="L2886" s="1" t="s">
        <v>10</v>
      </c>
      <c r="M2886" s="1" t="s">
        <v>10</v>
      </c>
      <c r="N2886" s="1" t="s">
        <v>11</v>
      </c>
      <c r="O2886" s="7">
        <v>110</v>
      </c>
      <c r="P2886" s="7">
        <v>0</v>
      </c>
      <c r="Q2886" s="7">
        <f t="shared" si="124"/>
        <v>110</v>
      </c>
      <c r="R2886" s="6" t="s">
        <v>1</v>
      </c>
      <c r="S2886" s="5" t="s">
        <v>4</v>
      </c>
      <c r="T2886" s="5"/>
      <c r="U2886" s="5" t="s">
        <v>728</v>
      </c>
      <c r="V2886" s="1"/>
      <c r="W2886" s="1"/>
      <c r="X2886" s="1"/>
      <c r="Y2886" s="1"/>
      <c r="Z2886" s="4">
        <v>42369</v>
      </c>
      <c r="AA2886" s="1"/>
      <c r="AB2886" s="1"/>
      <c r="AC2886" s="1"/>
      <c r="AD2886" s="8" t="s">
        <v>7744</v>
      </c>
    </row>
    <row r="2887" spans="2:30" ht="15" customHeight="1" outlineLevel="5">
      <c r="B2887" s="3"/>
      <c r="C2887" s="1"/>
      <c r="D2887" s="1"/>
      <c r="E2887" s="1"/>
      <c r="F2887" s="1"/>
      <c r="G2887" s="1" t="s">
        <v>1553</v>
      </c>
      <c r="H2887" s="4">
        <v>42369</v>
      </c>
      <c r="I2887" s="1" t="s">
        <v>7795</v>
      </c>
      <c r="J2887" s="2" t="s">
        <v>88</v>
      </c>
      <c r="K2887" s="1" t="s">
        <v>9</v>
      </c>
      <c r="L2887" s="1" t="s">
        <v>10</v>
      </c>
      <c r="M2887" s="1" t="s">
        <v>10</v>
      </c>
      <c r="N2887" s="1" t="s">
        <v>11</v>
      </c>
      <c r="O2887" s="7">
        <v>0</v>
      </c>
      <c r="P2887" s="7">
        <v>320</v>
      </c>
      <c r="Q2887" s="7">
        <f t="shared" si="124"/>
        <v>-320</v>
      </c>
      <c r="R2887" s="6" t="s">
        <v>1</v>
      </c>
      <c r="S2887" s="5" t="s">
        <v>4</v>
      </c>
      <c r="T2887" s="5"/>
      <c r="U2887" s="5" t="s">
        <v>619</v>
      </c>
      <c r="V2887" s="1"/>
      <c r="W2887" s="1"/>
      <c r="X2887" s="1"/>
      <c r="Y2887" s="1"/>
      <c r="Z2887" s="4">
        <v>42369</v>
      </c>
      <c r="AA2887" s="1"/>
      <c r="AB2887" s="1"/>
      <c r="AC2887" s="1"/>
      <c r="AD2887" s="8" t="s">
        <v>7796</v>
      </c>
    </row>
    <row r="2888" spans="2:30" ht="15" customHeight="1" outlineLevel="5">
      <c r="B2888" s="3"/>
      <c r="C2888" s="1"/>
      <c r="D2888" s="1"/>
      <c r="E2888" s="1"/>
      <c r="F2888" s="1"/>
      <c r="G2888" s="1" t="s">
        <v>1553</v>
      </c>
      <c r="H2888" s="4">
        <v>42369</v>
      </c>
      <c r="I2888" s="1" t="s">
        <v>7795</v>
      </c>
      <c r="J2888" s="2" t="s">
        <v>88</v>
      </c>
      <c r="K2888" s="1" t="s">
        <v>9</v>
      </c>
      <c r="L2888" s="1" t="s">
        <v>10</v>
      </c>
      <c r="M2888" s="1" t="s">
        <v>10</v>
      </c>
      <c r="N2888" s="1" t="s">
        <v>11</v>
      </c>
      <c r="O2888" s="7">
        <v>0</v>
      </c>
      <c r="P2888" s="7">
        <v>110</v>
      </c>
      <c r="Q2888" s="7">
        <f t="shared" ref="Q2888" si="128">O2888-P2888</f>
        <v>-110</v>
      </c>
      <c r="R2888" s="6" t="s">
        <v>1</v>
      </c>
      <c r="S2888" s="5" t="s">
        <v>4</v>
      </c>
      <c r="T2888" s="5"/>
      <c r="U2888" s="5" t="s">
        <v>728</v>
      </c>
      <c r="V2888" s="1"/>
      <c r="W2888" s="1"/>
      <c r="X2888" s="1"/>
      <c r="Y2888" s="1"/>
      <c r="Z2888" s="4">
        <v>42369</v>
      </c>
      <c r="AA2888" s="1"/>
      <c r="AB2888" s="1"/>
      <c r="AC2888" s="1"/>
      <c r="AD2888" s="8" t="s">
        <v>7796</v>
      </c>
    </row>
    <row r="2889" spans="2:30" outlineLevel="4">
      <c r="B2889" s="352"/>
      <c r="C2889" s="2"/>
      <c r="D2889" s="2"/>
      <c r="E2889" s="2"/>
      <c r="F2889" s="2"/>
      <c r="G2889" s="2"/>
      <c r="H2889" s="362"/>
      <c r="I2889" s="2"/>
      <c r="J2889" s="2" t="s">
        <v>88</v>
      </c>
      <c r="K2889" s="2"/>
      <c r="L2889" s="2"/>
      <c r="M2889" s="2"/>
      <c r="N2889" s="2"/>
      <c r="O2889" s="353"/>
      <c r="P2889" s="353"/>
      <c r="Q2889" s="353"/>
      <c r="R2889" s="354"/>
      <c r="S2889" s="355"/>
      <c r="T2889" s="355"/>
      <c r="U2889" s="355"/>
      <c r="V2889" s="2"/>
      <c r="W2889" s="2"/>
      <c r="X2889" s="2"/>
      <c r="Y2889" s="2"/>
      <c r="Z2889" s="356"/>
      <c r="AA2889" s="2"/>
      <c r="AB2889" s="2"/>
      <c r="AC2889" s="2"/>
      <c r="AD2889" s="357"/>
    </row>
    <row r="2890" spans="2:30" outlineLevel="3">
      <c r="B2890" s="352"/>
      <c r="C2890" s="2"/>
      <c r="D2890" s="2"/>
      <c r="E2890" s="2" t="s">
        <v>91</v>
      </c>
      <c r="F2890" s="2" t="s">
        <v>40</v>
      </c>
      <c r="G2890" s="2"/>
      <c r="H2890" s="362"/>
      <c r="I2890" s="2"/>
      <c r="J2890" s="2" t="s">
        <v>91</v>
      </c>
      <c r="K2890" s="2"/>
      <c r="L2890" s="2"/>
      <c r="M2890" s="2"/>
      <c r="N2890" s="2"/>
      <c r="O2890" s="353">
        <f>SUM(O2891:O3109)/2</f>
        <v>6306337.1899999976</v>
      </c>
      <c r="P2890" s="353">
        <f>SUM(P2891:P3109)/2</f>
        <v>0</v>
      </c>
      <c r="Q2890" s="353">
        <f>O2890-P2890</f>
        <v>6306337.1899999976</v>
      </c>
      <c r="R2890" s="354"/>
      <c r="S2890" s="355"/>
      <c r="T2890" s="355"/>
      <c r="U2890" s="355"/>
      <c r="V2890" s="2"/>
      <c r="W2890" s="2"/>
      <c r="X2890" s="2"/>
      <c r="Y2890" s="2"/>
      <c r="Z2890" s="356"/>
      <c r="AA2890" s="2"/>
      <c r="AB2890" s="2"/>
      <c r="AC2890" s="2"/>
      <c r="AD2890" s="357"/>
    </row>
    <row r="2891" spans="2:30" outlineLevel="4">
      <c r="B2891" s="352"/>
      <c r="C2891" s="2"/>
      <c r="D2891" s="2"/>
      <c r="E2891" s="2"/>
      <c r="F2891" s="2" t="s">
        <v>12</v>
      </c>
      <c r="G2891" s="2" t="s">
        <v>13</v>
      </c>
      <c r="H2891" s="362"/>
      <c r="I2891" s="2"/>
      <c r="J2891" s="2" t="s">
        <v>91</v>
      </c>
      <c r="K2891" s="2"/>
      <c r="L2891" s="2"/>
      <c r="M2891" s="2"/>
      <c r="N2891" s="2"/>
      <c r="O2891" s="353">
        <f>SUM(O2892:O2985)</f>
        <v>5674036.1900000004</v>
      </c>
      <c r="P2891" s="353">
        <f>SUM(P2892:P2985)</f>
        <v>0</v>
      </c>
      <c r="Q2891" s="353">
        <f>O2891-P2891</f>
        <v>5674036.1900000004</v>
      </c>
      <c r="R2891" s="354"/>
      <c r="S2891" s="355"/>
      <c r="T2891" s="355"/>
      <c r="U2891" s="355"/>
      <c r="V2891" s="2"/>
      <c r="W2891" s="2"/>
      <c r="X2891" s="2"/>
      <c r="Y2891" s="2"/>
      <c r="Z2891" s="356"/>
      <c r="AA2891" s="2"/>
      <c r="AB2891" s="2"/>
      <c r="AC2891" s="2"/>
      <c r="AD2891" s="357"/>
    </row>
    <row r="2892" spans="2:30" s="21" customFormat="1" ht="15" customHeight="1">
      <c r="B2892" s="109"/>
      <c r="C2892" s="110"/>
      <c r="D2892" s="110"/>
      <c r="E2892" s="110"/>
      <c r="F2892" s="110"/>
      <c r="G2892" s="110" t="s">
        <v>1553</v>
      </c>
      <c r="H2892" s="274">
        <v>42005</v>
      </c>
      <c r="I2892" s="110" t="s">
        <v>14</v>
      </c>
      <c r="J2892" s="111" t="s">
        <v>91</v>
      </c>
      <c r="K2892" s="110" t="s">
        <v>9</v>
      </c>
      <c r="L2892" s="110" t="s">
        <v>10</v>
      </c>
      <c r="M2892" s="110" t="s">
        <v>10</v>
      </c>
      <c r="N2892" s="110" t="s">
        <v>11</v>
      </c>
      <c r="O2892" s="9">
        <v>603</v>
      </c>
      <c r="P2892" s="9">
        <v>0</v>
      </c>
      <c r="Q2892" s="9">
        <f t="shared" ref="Q2892:Q2955" si="129">O2892-P2892</f>
        <v>603</v>
      </c>
      <c r="R2892" s="112" t="s">
        <v>1</v>
      </c>
      <c r="S2892" s="113" t="s">
        <v>4</v>
      </c>
      <c r="T2892" s="113"/>
      <c r="U2892" s="113" t="s">
        <v>620</v>
      </c>
      <c r="V2892" s="110"/>
      <c r="W2892" s="110"/>
      <c r="X2892" s="110"/>
      <c r="Y2892" s="110"/>
      <c r="Z2892" s="274">
        <v>42005</v>
      </c>
      <c r="AA2892" s="110"/>
      <c r="AB2892" s="110"/>
      <c r="AC2892" s="110"/>
      <c r="AD2892" s="115" t="s">
        <v>1554</v>
      </c>
    </row>
    <row r="2893" spans="2:30" s="21" customFormat="1" ht="15" customHeight="1">
      <c r="B2893" s="109"/>
      <c r="C2893" s="110"/>
      <c r="D2893" s="110"/>
      <c r="E2893" s="110"/>
      <c r="F2893" s="110"/>
      <c r="G2893" s="110" t="s">
        <v>1553</v>
      </c>
      <c r="H2893" s="274">
        <v>42005</v>
      </c>
      <c r="I2893" s="110" t="s">
        <v>14</v>
      </c>
      <c r="J2893" s="111" t="s">
        <v>91</v>
      </c>
      <c r="K2893" s="110" t="s">
        <v>9</v>
      </c>
      <c r="L2893" s="110" t="s">
        <v>10</v>
      </c>
      <c r="M2893" s="110" t="s">
        <v>10</v>
      </c>
      <c r="N2893" s="110" t="s">
        <v>11</v>
      </c>
      <c r="O2893" s="9">
        <v>17344.43</v>
      </c>
      <c r="P2893" s="9">
        <v>0</v>
      </c>
      <c r="Q2893" s="9">
        <f t="shared" si="129"/>
        <v>17344.43</v>
      </c>
      <c r="R2893" s="112" t="s">
        <v>1</v>
      </c>
      <c r="S2893" s="113" t="s">
        <v>4</v>
      </c>
      <c r="T2893" s="113"/>
      <c r="U2893" s="113" t="s">
        <v>679</v>
      </c>
      <c r="V2893" s="110"/>
      <c r="W2893" s="110"/>
      <c r="X2893" s="110"/>
      <c r="Y2893" s="110"/>
      <c r="Z2893" s="274">
        <v>42005</v>
      </c>
      <c r="AA2893" s="110"/>
      <c r="AB2893" s="110"/>
      <c r="AC2893" s="110"/>
      <c r="AD2893" s="115" t="s">
        <v>1554</v>
      </c>
    </row>
    <row r="2894" spans="2:30" s="21" customFormat="1" ht="15" customHeight="1">
      <c r="B2894" s="109"/>
      <c r="C2894" s="110"/>
      <c r="D2894" s="110"/>
      <c r="E2894" s="110"/>
      <c r="F2894" s="110"/>
      <c r="G2894" s="110" t="s">
        <v>1553</v>
      </c>
      <c r="H2894" s="274">
        <v>42005</v>
      </c>
      <c r="I2894" s="110" t="s">
        <v>14</v>
      </c>
      <c r="J2894" s="111" t="s">
        <v>91</v>
      </c>
      <c r="K2894" s="110" t="s">
        <v>9</v>
      </c>
      <c r="L2894" s="110" t="s">
        <v>10</v>
      </c>
      <c r="M2894" s="110" t="s">
        <v>10</v>
      </c>
      <c r="N2894" s="110" t="s">
        <v>11</v>
      </c>
      <c r="O2894" s="9">
        <v>28716.7</v>
      </c>
      <c r="P2894" s="9">
        <v>0</v>
      </c>
      <c r="Q2894" s="9">
        <f t="shared" si="129"/>
        <v>28716.7</v>
      </c>
      <c r="R2894" s="112" t="s">
        <v>1</v>
      </c>
      <c r="S2894" s="113" t="s">
        <v>4</v>
      </c>
      <c r="T2894" s="113"/>
      <c r="U2894" s="113" t="s">
        <v>621</v>
      </c>
      <c r="V2894" s="110"/>
      <c r="W2894" s="110"/>
      <c r="X2894" s="110"/>
      <c r="Y2894" s="110"/>
      <c r="Z2894" s="274">
        <v>42005</v>
      </c>
      <c r="AA2894" s="110"/>
      <c r="AB2894" s="110"/>
      <c r="AC2894" s="110"/>
      <c r="AD2894" s="115" t="s">
        <v>1554</v>
      </c>
    </row>
    <row r="2895" spans="2:30" s="21" customFormat="1" ht="15" customHeight="1">
      <c r="B2895" s="109"/>
      <c r="C2895" s="110"/>
      <c r="D2895" s="110"/>
      <c r="E2895" s="110"/>
      <c r="F2895" s="110"/>
      <c r="G2895" s="110" t="s">
        <v>1553</v>
      </c>
      <c r="H2895" s="274">
        <v>42005</v>
      </c>
      <c r="I2895" s="110" t="s">
        <v>14</v>
      </c>
      <c r="J2895" s="111" t="s">
        <v>91</v>
      </c>
      <c r="K2895" s="110" t="s">
        <v>9</v>
      </c>
      <c r="L2895" s="110" t="s">
        <v>10</v>
      </c>
      <c r="M2895" s="110" t="s">
        <v>10</v>
      </c>
      <c r="N2895" s="110" t="s">
        <v>11</v>
      </c>
      <c r="O2895" s="9">
        <v>130635.22</v>
      </c>
      <c r="P2895" s="9">
        <v>0</v>
      </c>
      <c r="Q2895" s="9">
        <f t="shared" si="129"/>
        <v>130635.22</v>
      </c>
      <c r="R2895" s="112" t="s">
        <v>1</v>
      </c>
      <c r="S2895" s="113" t="s">
        <v>4</v>
      </c>
      <c r="T2895" s="113"/>
      <c r="U2895" s="113" t="s">
        <v>622</v>
      </c>
      <c r="V2895" s="110"/>
      <c r="W2895" s="110"/>
      <c r="X2895" s="110"/>
      <c r="Y2895" s="110"/>
      <c r="Z2895" s="274">
        <v>42005</v>
      </c>
      <c r="AA2895" s="110"/>
      <c r="AB2895" s="110"/>
      <c r="AC2895" s="110"/>
      <c r="AD2895" s="115" t="s">
        <v>1554</v>
      </c>
    </row>
    <row r="2896" spans="2:30" s="21" customFormat="1" ht="15" customHeight="1">
      <c r="B2896" s="109"/>
      <c r="C2896" s="110"/>
      <c r="D2896" s="110"/>
      <c r="E2896" s="110"/>
      <c r="F2896" s="110"/>
      <c r="G2896" s="110" t="s">
        <v>1553</v>
      </c>
      <c r="H2896" s="274">
        <v>42005</v>
      </c>
      <c r="I2896" s="110" t="s">
        <v>14</v>
      </c>
      <c r="J2896" s="111" t="s">
        <v>91</v>
      </c>
      <c r="K2896" s="110" t="s">
        <v>9</v>
      </c>
      <c r="L2896" s="110" t="s">
        <v>10</v>
      </c>
      <c r="M2896" s="110" t="s">
        <v>10</v>
      </c>
      <c r="N2896" s="110" t="s">
        <v>11</v>
      </c>
      <c r="O2896" s="9">
        <v>32946.959999999999</v>
      </c>
      <c r="P2896" s="9"/>
      <c r="Q2896" s="9">
        <f t="shared" si="129"/>
        <v>32946.959999999999</v>
      </c>
      <c r="R2896" s="112" t="s">
        <v>1</v>
      </c>
      <c r="S2896" s="113" t="s">
        <v>4</v>
      </c>
      <c r="T2896" s="113"/>
      <c r="U2896" s="113" t="s">
        <v>623</v>
      </c>
      <c r="V2896" s="110"/>
      <c r="W2896" s="110"/>
      <c r="X2896" s="110"/>
      <c r="Y2896" s="110"/>
      <c r="Z2896" s="274">
        <v>42005</v>
      </c>
      <c r="AA2896" s="110"/>
      <c r="AB2896" s="110"/>
      <c r="AC2896" s="110"/>
      <c r="AD2896" s="115" t="s">
        <v>1554</v>
      </c>
    </row>
    <row r="2897" spans="2:30" s="21" customFormat="1" ht="15" customHeight="1">
      <c r="B2897" s="109"/>
      <c r="C2897" s="110"/>
      <c r="D2897" s="110"/>
      <c r="E2897" s="110"/>
      <c r="F2897" s="110"/>
      <c r="G2897" s="110" t="s">
        <v>1553</v>
      </c>
      <c r="H2897" s="274">
        <v>42005</v>
      </c>
      <c r="I2897" s="110" t="s">
        <v>14</v>
      </c>
      <c r="J2897" s="111" t="s">
        <v>91</v>
      </c>
      <c r="K2897" s="110" t="s">
        <v>9</v>
      </c>
      <c r="L2897" s="110" t="s">
        <v>10</v>
      </c>
      <c r="M2897" s="110" t="s">
        <v>10</v>
      </c>
      <c r="N2897" s="110" t="s">
        <v>11</v>
      </c>
      <c r="O2897" s="9">
        <v>21350</v>
      </c>
      <c r="P2897" s="9">
        <v>0</v>
      </c>
      <c r="Q2897" s="9">
        <f t="shared" si="129"/>
        <v>21350</v>
      </c>
      <c r="R2897" s="112" t="s">
        <v>1</v>
      </c>
      <c r="S2897" s="113" t="s">
        <v>4</v>
      </c>
      <c r="T2897" s="113"/>
      <c r="U2897" s="113" t="s">
        <v>624</v>
      </c>
      <c r="V2897" s="110"/>
      <c r="W2897" s="110"/>
      <c r="X2897" s="110"/>
      <c r="Y2897" s="110"/>
      <c r="Z2897" s="274">
        <v>42005</v>
      </c>
      <c r="AA2897" s="110"/>
      <c r="AB2897" s="110"/>
      <c r="AC2897" s="110"/>
      <c r="AD2897" s="115" t="s">
        <v>1554</v>
      </c>
    </row>
    <row r="2898" spans="2:30" s="21" customFormat="1" ht="15" customHeight="1">
      <c r="B2898" s="109"/>
      <c r="C2898" s="110"/>
      <c r="D2898" s="110"/>
      <c r="E2898" s="110"/>
      <c r="F2898" s="110"/>
      <c r="G2898" s="110" t="s">
        <v>1553</v>
      </c>
      <c r="H2898" s="274">
        <v>42005</v>
      </c>
      <c r="I2898" s="110" t="s">
        <v>14</v>
      </c>
      <c r="J2898" s="111" t="s">
        <v>91</v>
      </c>
      <c r="K2898" s="110" t="s">
        <v>9</v>
      </c>
      <c r="L2898" s="110" t="s">
        <v>10</v>
      </c>
      <c r="M2898" s="110" t="s">
        <v>10</v>
      </c>
      <c r="N2898" s="110" t="s">
        <v>11</v>
      </c>
      <c r="O2898" s="9">
        <v>29936.87</v>
      </c>
      <c r="P2898" s="9">
        <v>0</v>
      </c>
      <c r="Q2898" s="9">
        <f t="shared" si="129"/>
        <v>29936.87</v>
      </c>
      <c r="R2898" s="112" t="s">
        <v>1</v>
      </c>
      <c r="S2898" s="113" t="s">
        <v>4</v>
      </c>
      <c r="T2898" s="113"/>
      <c r="U2898" s="113" t="s">
        <v>625</v>
      </c>
      <c r="V2898" s="110"/>
      <c r="W2898" s="110"/>
      <c r="X2898" s="110"/>
      <c r="Y2898" s="110"/>
      <c r="Z2898" s="274">
        <v>42005</v>
      </c>
      <c r="AA2898" s="110"/>
      <c r="AB2898" s="110"/>
      <c r="AC2898" s="110"/>
      <c r="AD2898" s="115" t="s">
        <v>1554</v>
      </c>
    </row>
    <row r="2899" spans="2:30" s="21" customFormat="1" ht="15" customHeight="1">
      <c r="B2899" s="109"/>
      <c r="C2899" s="110"/>
      <c r="D2899" s="110"/>
      <c r="E2899" s="110"/>
      <c r="F2899" s="110"/>
      <c r="G2899" s="110" t="s">
        <v>1553</v>
      </c>
      <c r="H2899" s="274">
        <v>42005</v>
      </c>
      <c r="I2899" s="110" t="s">
        <v>14</v>
      </c>
      <c r="J2899" s="111" t="s">
        <v>91</v>
      </c>
      <c r="K2899" s="110" t="s">
        <v>9</v>
      </c>
      <c r="L2899" s="110" t="s">
        <v>10</v>
      </c>
      <c r="M2899" s="110" t="s">
        <v>10</v>
      </c>
      <c r="N2899" s="110" t="s">
        <v>11</v>
      </c>
      <c r="O2899" s="9">
        <v>43399.4</v>
      </c>
      <c r="P2899" s="9">
        <v>0</v>
      </c>
      <c r="Q2899" s="9">
        <f t="shared" si="129"/>
        <v>43399.4</v>
      </c>
      <c r="R2899" s="112" t="s">
        <v>1</v>
      </c>
      <c r="S2899" s="113" t="s">
        <v>4</v>
      </c>
      <c r="T2899" s="113"/>
      <c r="U2899" s="113" t="s">
        <v>626</v>
      </c>
      <c r="V2899" s="110"/>
      <c r="W2899" s="110"/>
      <c r="X2899" s="110"/>
      <c r="Y2899" s="110"/>
      <c r="Z2899" s="274">
        <v>42005</v>
      </c>
      <c r="AA2899" s="110"/>
      <c r="AB2899" s="110"/>
      <c r="AC2899" s="110"/>
      <c r="AD2899" s="115" t="s">
        <v>1554</v>
      </c>
    </row>
    <row r="2900" spans="2:30" s="21" customFormat="1" ht="15" customHeight="1">
      <c r="B2900" s="109"/>
      <c r="C2900" s="110"/>
      <c r="D2900" s="110"/>
      <c r="E2900" s="110"/>
      <c r="F2900" s="110"/>
      <c r="G2900" s="110" t="s">
        <v>1553</v>
      </c>
      <c r="H2900" s="274">
        <v>42005</v>
      </c>
      <c r="I2900" s="110" t="s">
        <v>14</v>
      </c>
      <c r="J2900" s="111" t="s">
        <v>91</v>
      </c>
      <c r="K2900" s="110" t="s">
        <v>9</v>
      </c>
      <c r="L2900" s="110" t="s">
        <v>10</v>
      </c>
      <c r="M2900" s="110" t="s">
        <v>10</v>
      </c>
      <c r="N2900" s="110" t="s">
        <v>11</v>
      </c>
      <c r="O2900" s="9">
        <v>4580.7</v>
      </c>
      <c r="P2900" s="9">
        <v>0</v>
      </c>
      <c r="Q2900" s="9">
        <f t="shared" si="129"/>
        <v>4580.7</v>
      </c>
      <c r="R2900" s="112" t="s">
        <v>1</v>
      </c>
      <c r="S2900" s="113" t="s">
        <v>4</v>
      </c>
      <c r="T2900" s="113"/>
      <c r="U2900" s="113" t="s">
        <v>696</v>
      </c>
      <c r="V2900" s="110"/>
      <c r="W2900" s="110"/>
      <c r="X2900" s="110"/>
      <c r="Y2900" s="110"/>
      <c r="Z2900" s="274">
        <v>42005</v>
      </c>
      <c r="AA2900" s="110"/>
      <c r="AB2900" s="110"/>
      <c r="AC2900" s="110"/>
      <c r="AD2900" s="115" t="s">
        <v>1554</v>
      </c>
    </row>
    <row r="2901" spans="2:30" s="21" customFormat="1" ht="15" customHeight="1">
      <c r="B2901" s="109"/>
      <c r="C2901" s="110"/>
      <c r="D2901" s="110"/>
      <c r="E2901" s="110"/>
      <c r="F2901" s="110"/>
      <c r="G2901" s="110" t="s">
        <v>1553</v>
      </c>
      <c r="H2901" s="274">
        <v>42005</v>
      </c>
      <c r="I2901" s="110" t="s">
        <v>14</v>
      </c>
      <c r="J2901" s="111" t="s">
        <v>91</v>
      </c>
      <c r="K2901" s="110" t="s">
        <v>9</v>
      </c>
      <c r="L2901" s="110" t="s">
        <v>10</v>
      </c>
      <c r="M2901" s="110" t="s">
        <v>10</v>
      </c>
      <c r="N2901" s="110" t="s">
        <v>11</v>
      </c>
      <c r="O2901" s="9">
        <v>81362.8</v>
      </c>
      <c r="P2901" s="9">
        <v>0</v>
      </c>
      <c r="Q2901" s="9">
        <f t="shared" si="129"/>
        <v>81362.8</v>
      </c>
      <c r="R2901" s="112" t="s">
        <v>1</v>
      </c>
      <c r="S2901" s="113" t="s">
        <v>4</v>
      </c>
      <c r="T2901" s="113"/>
      <c r="U2901" s="113" t="s">
        <v>195</v>
      </c>
      <c r="V2901" s="110"/>
      <c r="W2901" s="110"/>
      <c r="X2901" s="110"/>
      <c r="Y2901" s="110"/>
      <c r="Z2901" s="274">
        <v>42005</v>
      </c>
      <c r="AA2901" s="110"/>
      <c r="AB2901" s="110"/>
      <c r="AC2901" s="110"/>
      <c r="AD2901" s="115" t="s">
        <v>1554</v>
      </c>
    </row>
    <row r="2902" spans="2:30" s="21" customFormat="1" ht="15" customHeight="1">
      <c r="B2902" s="109"/>
      <c r="C2902" s="110"/>
      <c r="D2902" s="110"/>
      <c r="E2902" s="110"/>
      <c r="F2902" s="110"/>
      <c r="G2902" s="110" t="s">
        <v>1553</v>
      </c>
      <c r="H2902" s="274">
        <v>42005</v>
      </c>
      <c r="I2902" s="110" t="s">
        <v>14</v>
      </c>
      <c r="J2902" s="111" t="s">
        <v>91</v>
      </c>
      <c r="K2902" s="110" t="s">
        <v>9</v>
      </c>
      <c r="L2902" s="110" t="s">
        <v>10</v>
      </c>
      <c r="M2902" s="110" t="s">
        <v>10</v>
      </c>
      <c r="N2902" s="110" t="s">
        <v>11</v>
      </c>
      <c r="O2902" s="9">
        <v>42691.64</v>
      </c>
      <c r="P2902" s="9">
        <v>0</v>
      </c>
      <c r="Q2902" s="9">
        <f t="shared" si="129"/>
        <v>42691.64</v>
      </c>
      <c r="R2902" s="112" t="s">
        <v>1</v>
      </c>
      <c r="S2902" s="113" t="s">
        <v>4</v>
      </c>
      <c r="T2902" s="113"/>
      <c r="U2902" s="113" t="s">
        <v>627</v>
      </c>
      <c r="V2902" s="110"/>
      <c r="W2902" s="110"/>
      <c r="X2902" s="110"/>
      <c r="Y2902" s="110"/>
      <c r="Z2902" s="274">
        <v>42005</v>
      </c>
      <c r="AA2902" s="110"/>
      <c r="AB2902" s="110"/>
      <c r="AC2902" s="110"/>
      <c r="AD2902" s="115" t="s">
        <v>1554</v>
      </c>
    </row>
    <row r="2903" spans="2:30" s="21" customFormat="1" ht="15" customHeight="1">
      <c r="B2903" s="109"/>
      <c r="C2903" s="110"/>
      <c r="D2903" s="110"/>
      <c r="E2903" s="110"/>
      <c r="F2903" s="110"/>
      <c r="G2903" s="110" t="s">
        <v>1553</v>
      </c>
      <c r="H2903" s="274">
        <v>42005</v>
      </c>
      <c r="I2903" s="110" t="s">
        <v>14</v>
      </c>
      <c r="J2903" s="111" t="s">
        <v>91</v>
      </c>
      <c r="K2903" s="110" t="s">
        <v>9</v>
      </c>
      <c r="L2903" s="110" t="s">
        <v>10</v>
      </c>
      <c r="M2903" s="110" t="s">
        <v>10</v>
      </c>
      <c r="N2903" s="110" t="s">
        <v>11</v>
      </c>
      <c r="O2903" s="9">
        <v>206548.45</v>
      </c>
      <c r="P2903" s="9">
        <v>0</v>
      </c>
      <c r="Q2903" s="9">
        <f t="shared" si="129"/>
        <v>206548.45</v>
      </c>
      <c r="R2903" s="112" t="s">
        <v>1</v>
      </c>
      <c r="S2903" s="113" t="s">
        <v>4</v>
      </c>
      <c r="T2903" s="113"/>
      <c r="U2903" s="113" t="s">
        <v>628</v>
      </c>
      <c r="V2903" s="110"/>
      <c r="W2903" s="110"/>
      <c r="X2903" s="110"/>
      <c r="Y2903" s="110"/>
      <c r="Z2903" s="274">
        <v>42005</v>
      </c>
      <c r="AA2903" s="110"/>
      <c r="AB2903" s="110"/>
      <c r="AC2903" s="110"/>
      <c r="AD2903" s="115" t="s">
        <v>1554</v>
      </c>
    </row>
    <row r="2904" spans="2:30" s="21" customFormat="1" ht="15" customHeight="1">
      <c r="B2904" s="109"/>
      <c r="C2904" s="110"/>
      <c r="D2904" s="110"/>
      <c r="E2904" s="110"/>
      <c r="F2904" s="110"/>
      <c r="G2904" s="110" t="s">
        <v>1553</v>
      </c>
      <c r="H2904" s="274">
        <v>42005</v>
      </c>
      <c r="I2904" s="110" t="s">
        <v>14</v>
      </c>
      <c r="J2904" s="111" t="s">
        <v>91</v>
      </c>
      <c r="K2904" s="110" t="s">
        <v>9</v>
      </c>
      <c r="L2904" s="110" t="s">
        <v>10</v>
      </c>
      <c r="M2904" s="110" t="s">
        <v>10</v>
      </c>
      <c r="N2904" s="110" t="s">
        <v>11</v>
      </c>
      <c r="O2904" s="9">
        <v>43821.82</v>
      </c>
      <c r="P2904" s="9">
        <v>0</v>
      </c>
      <c r="Q2904" s="9">
        <f t="shared" si="129"/>
        <v>43821.82</v>
      </c>
      <c r="R2904" s="112" t="s">
        <v>1</v>
      </c>
      <c r="S2904" s="113" t="s">
        <v>4</v>
      </c>
      <c r="T2904" s="113"/>
      <c r="U2904" s="113" t="s">
        <v>680</v>
      </c>
      <c r="V2904" s="110"/>
      <c r="W2904" s="110"/>
      <c r="X2904" s="110"/>
      <c r="Y2904" s="110"/>
      <c r="Z2904" s="274">
        <v>42005</v>
      </c>
      <c r="AA2904" s="110"/>
      <c r="AB2904" s="110"/>
      <c r="AC2904" s="110"/>
      <c r="AD2904" s="115" t="s">
        <v>1554</v>
      </c>
    </row>
    <row r="2905" spans="2:30" s="21" customFormat="1" ht="15" customHeight="1">
      <c r="B2905" s="109"/>
      <c r="C2905" s="110"/>
      <c r="D2905" s="110"/>
      <c r="E2905" s="110"/>
      <c r="F2905" s="110"/>
      <c r="G2905" s="110" t="s">
        <v>1553</v>
      </c>
      <c r="H2905" s="274">
        <v>42005</v>
      </c>
      <c r="I2905" s="110" t="s">
        <v>14</v>
      </c>
      <c r="J2905" s="111" t="s">
        <v>91</v>
      </c>
      <c r="K2905" s="110" t="s">
        <v>9</v>
      </c>
      <c r="L2905" s="110" t="s">
        <v>10</v>
      </c>
      <c r="M2905" s="110" t="s">
        <v>10</v>
      </c>
      <c r="N2905" s="110" t="s">
        <v>11</v>
      </c>
      <c r="O2905" s="9">
        <v>43359</v>
      </c>
      <c r="P2905" s="9">
        <v>0</v>
      </c>
      <c r="Q2905" s="9">
        <f t="shared" si="129"/>
        <v>43359</v>
      </c>
      <c r="R2905" s="112" t="s">
        <v>1</v>
      </c>
      <c r="S2905" s="113" t="s">
        <v>4</v>
      </c>
      <c r="T2905" s="113"/>
      <c r="U2905" s="113" t="s">
        <v>629</v>
      </c>
      <c r="V2905" s="110"/>
      <c r="W2905" s="110"/>
      <c r="X2905" s="110"/>
      <c r="Y2905" s="110"/>
      <c r="Z2905" s="274">
        <v>42005</v>
      </c>
      <c r="AA2905" s="110"/>
      <c r="AB2905" s="110"/>
      <c r="AC2905" s="110"/>
      <c r="AD2905" s="115" t="s">
        <v>1554</v>
      </c>
    </row>
    <row r="2906" spans="2:30" s="21" customFormat="1" ht="15" customHeight="1">
      <c r="B2906" s="109"/>
      <c r="C2906" s="110"/>
      <c r="D2906" s="110"/>
      <c r="E2906" s="110"/>
      <c r="F2906" s="110"/>
      <c r="G2906" s="110" t="s">
        <v>1553</v>
      </c>
      <c r="H2906" s="274">
        <v>42005</v>
      </c>
      <c r="I2906" s="110" t="s">
        <v>14</v>
      </c>
      <c r="J2906" s="111" t="s">
        <v>91</v>
      </c>
      <c r="K2906" s="110" t="s">
        <v>9</v>
      </c>
      <c r="L2906" s="110" t="s">
        <v>10</v>
      </c>
      <c r="M2906" s="110" t="s">
        <v>10</v>
      </c>
      <c r="N2906" s="110" t="s">
        <v>11</v>
      </c>
      <c r="O2906" s="9">
        <v>37860.21</v>
      </c>
      <c r="P2906" s="9">
        <v>0</v>
      </c>
      <c r="Q2906" s="9">
        <f t="shared" si="129"/>
        <v>37860.21</v>
      </c>
      <c r="R2906" s="112" t="s">
        <v>1</v>
      </c>
      <c r="S2906" s="113" t="s">
        <v>4</v>
      </c>
      <c r="T2906" s="113"/>
      <c r="U2906" s="113" t="s">
        <v>615</v>
      </c>
      <c r="V2906" s="110"/>
      <c r="W2906" s="110"/>
      <c r="X2906" s="110"/>
      <c r="Y2906" s="110"/>
      <c r="Z2906" s="274">
        <v>42005</v>
      </c>
      <c r="AA2906" s="110"/>
      <c r="AB2906" s="110"/>
      <c r="AC2906" s="110"/>
      <c r="AD2906" s="115" t="s">
        <v>1554</v>
      </c>
    </row>
    <row r="2907" spans="2:30" s="21" customFormat="1" ht="15" customHeight="1">
      <c r="B2907" s="109"/>
      <c r="C2907" s="110"/>
      <c r="D2907" s="110"/>
      <c r="E2907" s="110"/>
      <c r="F2907" s="110"/>
      <c r="G2907" s="110" t="s">
        <v>1553</v>
      </c>
      <c r="H2907" s="274">
        <v>42005</v>
      </c>
      <c r="I2907" s="110" t="s">
        <v>14</v>
      </c>
      <c r="J2907" s="111" t="s">
        <v>91</v>
      </c>
      <c r="K2907" s="110" t="s">
        <v>9</v>
      </c>
      <c r="L2907" s="110" t="s">
        <v>10</v>
      </c>
      <c r="M2907" s="110" t="s">
        <v>10</v>
      </c>
      <c r="N2907" s="110" t="s">
        <v>11</v>
      </c>
      <c r="O2907" s="9">
        <v>116454.51</v>
      </c>
      <c r="P2907" s="9">
        <v>0</v>
      </c>
      <c r="Q2907" s="9">
        <f t="shared" si="129"/>
        <v>116454.51</v>
      </c>
      <c r="R2907" s="112" t="s">
        <v>1</v>
      </c>
      <c r="S2907" s="113" t="s">
        <v>4</v>
      </c>
      <c r="T2907" s="113"/>
      <c r="U2907" s="113" t="s">
        <v>630</v>
      </c>
      <c r="V2907" s="110"/>
      <c r="W2907" s="110"/>
      <c r="X2907" s="110"/>
      <c r="Y2907" s="110"/>
      <c r="Z2907" s="274">
        <v>42005</v>
      </c>
      <c r="AA2907" s="110"/>
      <c r="AB2907" s="110"/>
      <c r="AC2907" s="110"/>
      <c r="AD2907" s="115" t="s">
        <v>1554</v>
      </c>
    </row>
    <row r="2908" spans="2:30" s="21" customFormat="1" ht="15" customHeight="1">
      <c r="B2908" s="109"/>
      <c r="C2908" s="110"/>
      <c r="D2908" s="110"/>
      <c r="E2908" s="110"/>
      <c r="F2908" s="110"/>
      <c r="G2908" s="110" t="s">
        <v>1553</v>
      </c>
      <c r="H2908" s="274">
        <v>42005</v>
      </c>
      <c r="I2908" s="110" t="s">
        <v>14</v>
      </c>
      <c r="J2908" s="111" t="s">
        <v>91</v>
      </c>
      <c r="K2908" s="110" t="s">
        <v>9</v>
      </c>
      <c r="L2908" s="110" t="s">
        <v>10</v>
      </c>
      <c r="M2908" s="110" t="s">
        <v>10</v>
      </c>
      <c r="N2908" s="110" t="s">
        <v>11</v>
      </c>
      <c r="O2908" s="9">
        <v>47729.65</v>
      </c>
      <c r="P2908" s="9">
        <v>0</v>
      </c>
      <c r="Q2908" s="9">
        <f t="shared" si="129"/>
        <v>47729.65</v>
      </c>
      <c r="R2908" s="112" t="s">
        <v>1</v>
      </c>
      <c r="S2908" s="113" t="s">
        <v>4</v>
      </c>
      <c r="T2908" s="113"/>
      <c r="U2908" s="113" t="s">
        <v>631</v>
      </c>
      <c r="V2908" s="110"/>
      <c r="W2908" s="110"/>
      <c r="X2908" s="110"/>
      <c r="Y2908" s="110"/>
      <c r="Z2908" s="274">
        <v>42005</v>
      </c>
      <c r="AA2908" s="110"/>
      <c r="AB2908" s="110"/>
      <c r="AC2908" s="110"/>
      <c r="AD2908" s="115" t="s">
        <v>1554</v>
      </c>
    </row>
    <row r="2909" spans="2:30" s="21" customFormat="1" ht="15" customHeight="1">
      <c r="B2909" s="109"/>
      <c r="C2909" s="110"/>
      <c r="D2909" s="110"/>
      <c r="E2909" s="110"/>
      <c r="F2909" s="110"/>
      <c r="G2909" s="110" t="s">
        <v>1553</v>
      </c>
      <c r="H2909" s="274">
        <v>42005</v>
      </c>
      <c r="I2909" s="110" t="s">
        <v>14</v>
      </c>
      <c r="J2909" s="111" t="s">
        <v>91</v>
      </c>
      <c r="K2909" s="110" t="s">
        <v>9</v>
      </c>
      <c r="L2909" s="110" t="s">
        <v>10</v>
      </c>
      <c r="M2909" s="110" t="s">
        <v>10</v>
      </c>
      <c r="N2909" s="110" t="s">
        <v>11</v>
      </c>
      <c r="O2909" s="9">
        <v>93483.23</v>
      </c>
      <c r="P2909" s="9">
        <v>0</v>
      </c>
      <c r="Q2909" s="9">
        <f t="shared" si="129"/>
        <v>93483.23</v>
      </c>
      <c r="R2909" s="112" t="s">
        <v>1</v>
      </c>
      <c r="S2909" s="113" t="s">
        <v>4</v>
      </c>
      <c r="T2909" s="113"/>
      <c r="U2909" s="113" t="s">
        <v>632</v>
      </c>
      <c r="V2909" s="110"/>
      <c r="W2909" s="110"/>
      <c r="X2909" s="110"/>
      <c r="Y2909" s="110"/>
      <c r="Z2909" s="274">
        <v>42005</v>
      </c>
      <c r="AA2909" s="110"/>
      <c r="AB2909" s="110"/>
      <c r="AC2909" s="110"/>
      <c r="AD2909" s="115" t="s">
        <v>1554</v>
      </c>
    </row>
    <row r="2910" spans="2:30" s="21" customFormat="1" ht="15" customHeight="1">
      <c r="B2910" s="109"/>
      <c r="C2910" s="110"/>
      <c r="D2910" s="110"/>
      <c r="E2910" s="110"/>
      <c r="F2910" s="110"/>
      <c r="G2910" s="110" t="s">
        <v>1553</v>
      </c>
      <c r="H2910" s="274">
        <v>42005</v>
      </c>
      <c r="I2910" s="110" t="s">
        <v>14</v>
      </c>
      <c r="J2910" s="111" t="s">
        <v>91</v>
      </c>
      <c r="K2910" s="110" t="s">
        <v>9</v>
      </c>
      <c r="L2910" s="110" t="s">
        <v>10</v>
      </c>
      <c r="M2910" s="110" t="s">
        <v>10</v>
      </c>
      <c r="N2910" s="110" t="s">
        <v>11</v>
      </c>
      <c r="O2910" s="9">
        <v>4500</v>
      </c>
      <c r="P2910" s="9">
        <v>0</v>
      </c>
      <c r="Q2910" s="9">
        <f t="shared" si="129"/>
        <v>4500</v>
      </c>
      <c r="R2910" s="112" t="s">
        <v>1</v>
      </c>
      <c r="S2910" s="113" t="s">
        <v>4</v>
      </c>
      <c r="T2910" s="113"/>
      <c r="U2910" s="113" t="s">
        <v>633</v>
      </c>
      <c r="V2910" s="110"/>
      <c r="W2910" s="110"/>
      <c r="X2910" s="110"/>
      <c r="Y2910" s="110"/>
      <c r="Z2910" s="274">
        <v>42005</v>
      </c>
      <c r="AA2910" s="110"/>
      <c r="AB2910" s="110"/>
      <c r="AC2910" s="110"/>
      <c r="AD2910" s="115" t="s">
        <v>1554</v>
      </c>
    </row>
    <row r="2911" spans="2:30" s="21" customFormat="1" ht="15" customHeight="1">
      <c r="B2911" s="109"/>
      <c r="C2911" s="110"/>
      <c r="D2911" s="110"/>
      <c r="E2911" s="110"/>
      <c r="F2911" s="110"/>
      <c r="G2911" s="110" t="s">
        <v>1553</v>
      </c>
      <c r="H2911" s="274">
        <v>42005</v>
      </c>
      <c r="I2911" s="110" t="s">
        <v>14</v>
      </c>
      <c r="J2911" s="111" t="s">
        <v>91</v>
      </c>
      <c r="K2911" s="110" t="s">
        <v>9</v>
      </c>
      <c r="L2911" s="110" t="s">
        <v>10</v>
      </c>
      <c r="M2911" s="110" t="s">
        <v>10</v>
      </c>
      <c r="N2911" s="110" t="s">
        <v>11</v>
      </c>
      <c r="O2911" s="9">
        <v>2250.86</v>
      </c>
      <c r="P2911" s="9">
        <v>0</v>
      </c>
      <c r="Q2911" s="9">
        <f t="shared" si="129"/>
        <v>2250.86</v>
      </c>
      <c r="R2911" s="112" t="s">
        <v>1</v>
      </c>
      <c r="S2911" s="113" t="s">
        <v>4</v>
      </c>
      <c r="T2911" s="113"/>
      <c r="U2911" s="113" t="s">
        <v>697</v>
      </c>
      <c r="V2911" s="110"/>
      <c r="W2911" s="110"/>
      <c r="X2911" s="110"/>
      <c r="Y2911" s="110"/>
      <c r="Z2911" s="274">
        <v>42005</v>
      </c>
      <c r="AA2911" s="110"/>
      <c r="AB2911" s="110"/>
      <c r="AC2911" s="110"/>
      <c r="AD2911" s="115" t="s">
        <v>1554</v>
      </c>
    </row>
    <row r="2912" spans="2:30" s="21" customFormat="1" ht="15" customHeight="1">
      <c r="B2912" s="109"/>
      <c r="C2912" s="110"/>
      <c r="D2912" s="110"/>
      <c r="E2912" s="110"/>
      <c r="F2912" s="110"/>
      <c r="G2912" s="110" t="s">
        <v>1553</v>
      </c>
      <c r="H2912" s="274">
        <v>42005</v>
      </c>
      <c r="I2912" s="110" t="s">
        <v>14</v>
      </c>
      <c r="J2912" s="111" t="s">
        <v>91</v>
      </c>
      <c r="K2912" s="110" t="s">
        <v>9</v>
      </c>
      <c r="L2912" s="110" t="s">
        <v>10</v>
      </c>
      <c r="M2912" s="110" t="s">
        <v>10</v>
      </c>
      <c r="N2912" s="110" t="s">
        <v>11</v>
      </c>
      <c r="O2912" s="9">
        <v>91475.43</v>
      </c>
      <c r="P2912" s="9">
        <v>0</v>
      </c>
      <c r="Q2912" s="9">
        <f t="shared" si="129"/>
        <v>91475.43</v>
      </c>
      <c r="R2912" s="112" t="s">
        <v>1</v>
      </c>
      <c r="S2912" s="113" t="s">
        <v>4</v>
      </c>
      <c r="T2912" s="113"/>
      <c r="U2912" s="113" t="s">
        <v>634</v>
      </c>
      <c r="V2912" s="110"/>
      <c r="W2912" s="110"/>
      <c r="X2912" s="110"/>
      <c r="Y2912" s="110"/>
      <c r="Z2912" s="274">
        <v>42005</v>
      </c>
      <c r="AA2912" s="110"/>
      <c r="AB2912" s="110"/>
      <c r="AC2912" s="110"/>
      <c r="AD2912" s="115" t="s">
        <v>1554</v>
      </c>
    </row>
    <row r="2913" spans="2:30" s="21" customFormat="1" ht="15" customHeight="1">
      <c r="B2913" s="109"/>
      <c r="C2913" s="110"/>
      <c r="D2913" s="110"/>
      <c r="E2913" s="110"/>
      <c r="F2913" s="110"/>
      <c r="G2913" s="110" t="s">
        <v>1553</v>
      </c>
      <c r="H2913" s="274">
        <v>42005</v>
      </c>
      <c r="I2913" s="110" t="s">
        <v>14</v>
      </c>
      <c r="J2913" s="111" t="s">
        <v>91</v>
      </c>
      <c r="K2913" s="110" t="s">
        <v>9</v>
      </c>
      <c r="L2913" s="110" t="s">
        <v>10</v>
      </c>
      <c r="M2913" s="110" t="s">
        <v>10</v>
      </c>
      <c r="N2913" s="110" t="s">
        <v>11</v>
      </c>
      <c r="O2913" s="9">
        <v>5809.59</v>
      </c>
      <c r="P2913" s="9">
        <v>0</v>
      </c>
      <c r="Q2913" s="9">
        <f t="shared" si="129"/>
        <v>5809.59</v>
      </c>
      <c r="R2913" s="112" t="s">
        <v>1</v>
      </c>
      <c r="S2913" s="113" t="s">
        <v>4</v>
      </c>
      <c r="T2913" s="113"/>
      <c r="U2913" s="113" t="s">
        <v>698</v>
      </c>
      <c r="V2913" s="110"/>
      <c r="W2913" s="110"/>
      <c r="X2913" s="110"/>
      <c r="Y2913" s="110"/>
      <c r="Z2913" s="274">
        <v>42005</v>
      </c>
      <c r="AA2913" s="110"/>
      <c r="AB2913" s="110"/>
      <c r="AC2913" s="110"/>
      <c r="AD2913" s="115" t="s">
        <v>1554</v>
      </c>
    </row>
    <row r="2914" spans="2:30" s="21" customFormat="1" ht="15" customHeight="1">
      <c r="B2914" s="109"/>
      <c r="C2914" s="110"/>
      <c r="D2914" s="110"/>
      <c r="E2914" s="110"/>
      <c r="F2914" s="110"/>
      <c r="G2914" s="110" t="s">
        <v>1553</v>
      </c>
      <c r="H2914" s="274">
        <v>42005</v>
      </c>
      <c r="I2914" s="110" t="s">
        <v>14</v>
      </c>
      <c r="J2914" s="111" t="s">
        <v>91</v>
      </c>
      <c r="K2914" s="110" t="s">
        <v>9</v>
      </c>
      <c r="L2914" s="110" t="s">
        <v>10</v>
      </c>
      <c r="M2914" s="110" t="s">
        <v>10</v>
      </c>
      <c r="N2914" s="110" t="s">
        <v>11</v>
      </c>
      <c r="O2914" s="9">
        <v>-6099</v>
      </c>
      <c r="P2914" s="9">
        <v>0</v>
      </c>
      <c r="Q2914" s="9">
        <f t="shared" si="129"/>
        <v>-6099</v>
      </c>
      <c r="R2914" s="112" t="s">
        <v>1</v>
      </c>
      <c r="S2914" s="113" t="s">
        <v>4</v>
      </c>
      <c r="T2914" s="113"/>
      <c r="U2914" s="113" t="s">
        <v>699</v>
      </c>
      <c r="V2914" s="110"/>
      <c r="W2914" s="110"/>
      <c r="X2914" s="110"/>
      <c r="Y2914" s="110"/>
      <c r="Z2914" s="274">
        <v>42005</v>
      </c>
      <c r="AA2914" s="110"/>
      <c r="AB2914" s="110"/>
      <c r="AC2914" s="110"/>
      <c r="AD2914" s="115" t="s">
        <v>1554</v>
      </c>
    </row>
    <row r="2915" spans="2:30" s="21" customFormat="1" ht="15" customHeight="1">
      <c r="B2915" s="109"/>
      <c r="C2915" s="110"/>
      <c r="D2915" s="110"/>
      <c r="E2915" s="110"/>
      <c r="F2915" s="110"/>
      <c r="G2915" s="110" t="s">
        <v>1553</v>
      </c>
      <c r="H2915" s="274">
        <v>42005</v>
      </c>
      <c r="I2915" s="110" t="s">
        <v>14</v>
      </c>
      <c r="J2915" s="111" t="s">
        <v>91</v>
      </c>
      <c r="K2915" s="110" t="s">
        <v>9</v>
      </c>
      <c r="L2915" s="110" t="s">
        <v>10</v>
      </c>
      <c r="M2915" s="110" t="s">
        <v>10</v>
      </c>
      <c r="N2915" s="110" t="s">
        <v>11</v>
      </c>
      <c r="O2915" s="9">
        <v>131466.59</v>
      </c>
      <c r="P2915" s="9">
        <v>0</v>
      </c>
      <c r="Q2915" s="9">
        <f t="shared" si="129"/>
        <v>131466.59</v>
      </c>
      <c r="R2915" s="112" t="s">
        <v>1</v>
      </c>
      <c r="S2915" s="113" t="s">
        <v>4</v>
      </c>
      <c r="T2915" s="113"/>
      <c r="U2915" s="113" t="s">
        <v>635</v>
      </c>
      <c r="V2915" s="110"/>
      <c r="W2915" s="110"/>
      <c r="X2915" s="110"/>
      <c r="Y2915" s="110"/>
      <c r="Z2915" s="274">
        <v>42005</v>
      </c>
      <c r="AA2915" s="110"/>
      <c r="AB2915" s="110"/>
      <c r="AC2915" s="110"/>
      <c r="AD2915" s="115" t="s">
        <v>1554</v>
      </c>
    </row>
    <row r="2916" spans="2:30" s="21" customFormat="1" ht="15" customHeight="1">
      <c r="B2916" s="109"/>
      <c r="C2916" s="110"/>
      <c r="D2916" s="110"/>
      <c r="E2916" s="110"/>
      <c r="F2916" s="110"/>
      <c r="G2916" s="110" t="s">
        <v>1553</v>
      </c>
      <c r="H2916" s="274">
        <v>42005</v>
      </c>
      <c r="I2916" s="110" t="s">
        <v>14</v>
      </c>
      <c r="J2916" s="111" t="s">
        <v>91</v>
      </c>
      <c r="K2916" s="110" t="s">
        <v>9</v>
      </c>
      <c r="L2916" s="110" t="s">
        <v>10</v>
      </c>
      <c r="M2916" s="110" t="s">
        <v>10</v>
      </c>
      <c r="N2916" s="110" t="s">
        <v>11</v>
      </c>
      <c r="O2916" s="9">
        <v>2715</v>
      </c>
      <c r="P2916" s="9">
        <v>0</v>
      </c>
      <c r="Q2916" s="9">
        <f t="shared" si="129"/>
        <v>2715</v>
      </c>
      <c r="R2916" s="112" t="s">
        <v>1</v>
      </c>
      <c r="S2916" s="113" t="s">
        <v>4</v>
      </c>
      <c r="T2916" s="113"/>
      <c r="U2916" s="113" t="s">
        <v>684</v>
      </c>
      <c r="V2916" s="110"/>
      <c r="W2916" s="110"/>
      <c r="X2916" s="110"/>
      <c r="Y2916" s="110"/>
      <c r="Z2916" s="274">
        <v>42005</v>
      </c>
      <c r="AA2916" s="110"/>
      <c r="AB2916" s="110"/>
      <c r="AC2916" s="110"/>
      <c r="AD2916" s="115" t="s">
        <v>1554</v>
      </c>
    </row>
    <row r="2917" spans="2:30" s="21" customFormat="1" ht="15" customHeight="1">
      <c r="B2917" s="109"/>
      <c r="C2917" s="110"/>
      <c r="D2917" s="110"/>
      <c r="E2917" s="110"/>
      <c r="F2917" s="110"/>
      <c r="G2917" s="110" t="s">
        <v>1553</v>
      </c>
      <c r="H2917" s="274">
        <v>42005</v>
      </c>
      <c r="I2917" s="110" t="s">
        <v>14</v>
      </c>
      <c r="J2917" s="111" t="s">
        <v>91</v>
      </c>
      <c r="K2917" s="110" t="s">
        <v>9</v>
      </c>
      <c r="L2917" s="110" t="s">
        <v>10</v>
      </c>
      <c r="M2917" s="110" t="s">
        <v>10</v>
      </c>
      <c r="N2917" s="110" t="s">
        <v>11</v>
      </c>
      <c r="O2917" s="9">
        <v>44268</v>
      </c>
      <c r="P2917" s="9">
        <v>0</v>
      </c>
      <c r="Q2917" s="9">
        <f t="shared" si="129"/>
        <v>44268</v>
      </c>
      <c r="R2917" s="112" t="s">
        <v>1</v>
      </c>
      <c r="S2917" s="113" t="s">
        <v>4</v>
      </c>
      <c r="T2917" s="113"/>
      <c r="U2917" s="113" t="s">
        <v>685</v>
      </c>
      <c r="V2917" s="110"/>
      <c r="W2917" s="110"/>
      <c r="X2917" s="110"/>
      <c r="Y2917" s="110"/>
      <c r="Z2917" s="274">
        <v>42005</v>
      </c>
      <c r="AA2917" s="110"/>
      <c r="AB2917" s="110"/>
      <c r="AC2917" s="110"/>
      <c r="AD2917" s="115" t="s">
        <v>1554</v>
      </c>
    </row>
    <row r="2918" spans="2:30" s="21" customFormat="1" ht="15" customHeight="1">
      <c r="B2918" s="109"/>
      <c r="C2918" s="110"/>
      <c r="D2918" s="110"/>
      <c r="E2918" s="110"/>
      <c r="F2918" s="110"/>
      <c r="G2918" s="110" t="s">
        <v>1553</v>
      </c>
      <c r="H2918" s="274">
        <v>42005</v>
      </c>
      <c r="I2918" s="110" t="s">
        <v>14</v>
      </c>
      <c r="J2918" s="111" t="s">
        <v>91</v>
      </c>
      <c r="K2918" s="110" t="s">
        <v>9</v>
      </c>
      <c r="L2918" s="110" t="s">
        <v>10</v>
      </c>
      <c r="M2918" s="110" t="s">
        <v>10</v>
      </c>
      <c r="N2918" s="110" t="s">
        <v>11</v>
      </c>
      <c r="O2918" s="9">
        <v>294593.98</v>
      </c>
      <c r="P2918" s="9">
        <v>0</v>
      </c>
      <c r="Q2918" s="9">
        <f t="shared" si="129"/>
        <v>294593.98</v>
      </c>
      <c r="R2918" s="112" t="s">
        <v>1</v>
      </c>
      <c r="S2918" s="113" t="s">
        <v>4</v>
      </c>
      <c r="T2918" s="113"/>
      <c r="U2918" s="113" t="s">
        <v>300</v>
      </c>
      <c r="V2918" s="110"/>
      <c r="W2918" s="110"/>
      <c r="X2918" s="110"/>
      <c r="Y2918" s="110"/>
      <c r="Z2918" s="274">
        <v>42005</v>
      </c>
      <c r="AA2918" s="110"/>
      <c r="AB2918" s="110"/>
      <c r="AC2918" s="110"/>
      <c r="AD2918" s="115" t="s">
        <v>1554</v>
      </c>
    </row>
    <row r="2919" spans="2:30" s="21" customFormat="1" ht="15" customHeight="1">
      <c r="B2919" s="109"/>
      <c r="C2919" s="110"/>
      <c r="D2919" s="110"/>
      <c r="E2919" s="110"/>
      <c r="F2919" s="110"/>
      <c r="G2919" s="110" t="s">
        <v>1553</v>
      </c>
      <c r="H2919" s="274">
        <v>42005</v>
      </c>
      <c r="I2919" s="110" t="s">
        <v>14</v>
      </c>
      <c r="J2919" s="111" t="s">
        <v>91</v>
      </c>
      <c r="K2919" s="110" t="s">
        <v>9</v>
      </c>
      <c r="L2919" s="110" t="s">
        <v>10</v>
      </c>
      <c r="M2919" s="110" t="s">
        <v>10</v>
      </c>
      <c r="N2919" s="110" t="s">
        <v>11</v>
      </c>
      <c r="O2919" s="9">
        <v>2400</v>
      </c>
      <c r="P2919" s="9">
        <v>0</v>
      </c>
      <c r="Q2919" s="9">
        <f t="shared" si="129"/>
        <v>2400</v>
      </c>
      <c r="R2919" s="112" t="s">
        <v>1</v>
      </c>
      <c r="S2919" s="113" t="s">
        <v>4</v>
      </c>
      <c r="T2919" s="113"/>
      <c r="U2919" s="113" t="s">
        <v>686</v>
      </c>
      <c r="V2919" s="110"/>
      <c r="W2919" s="110"/>
      <c r="X2919" s="110"/>
      <c r="Y2919" s="110"/>
      <c r="Z2919" s="274">
        <v>42005</v>
      </c>
      <c r="AA2919" s="110"/>
      <c r="AB2919" s="110"/>
      <c r="AC2919" s="110"/>
      <c r="AD2919" s="115" t="s">
        <v>1554</v>
      </c>
    </row>
    <row r="2920" spans="2:30" s="21" customFormat="1" ht="15" customHeight="1">
      <c r="B2920" s="109"/>
      <c r="C2920" s="110"/>
      <c r="D2920" s="110"/>
      <c r="E2920" s="110"/>
      <c r="F2920" s="110"/>
      <c r="G2920" s="110" t="s">
        <v>1553</v>
      </c>
      <c r="H2920" s="274">
        <v>42005</v>
      </c>
      <c r="I2920" s="110" t="s">
        <v>14</v>
      </c>
      <c r="J2920" s="111" t="s">
        <v>91</v>
      </c>
      <c r="K2920" s="110" t="s">
        <v>9</v>
      </c>
      <c r="L2920" s="110" t="s">
        <v>10</v>
      </c>
      <c r="M2920" s="110" t="s">
        <v>10</v>
      </c>
      <c r="N2920" s="110" t="s">
        <v>11</v>
      </c>
      <c r="O2920" s="9">
        <v>258293.49</v>
      </c>
      <c r="P2920" s="9">
        <v>0</v>
      </c>
      <c r="Q2920" s="9">
        <f t="shared" si="129"/>
        <v>258293.49</v>
      </c>
      <c r="R2920" s="112" t="s">
        <v>1</v>
      </c>
      <c r="S2920" s="113" t="s">
        <v>4</v>
      </c>
      <c r="T2920" s="113"/>
      <c r="U2920" s="113" t="s">
        <v>636</v>
      </c>
      <c r="V2920" s="110"/>
      <c r="W2920" s="110"/>
      <c r="X2920" s="110"/>
      <c r="Y2920" s="110"/>
      <c r="Z2920" s="274">
        <v>42005</v>
      </c>
      <c r="AA2920" s="110"/>
      <c r="AB2920" s="110"/>
      <c r="AC2920" s="110"/>
      <c r="AD2920" s="115" t="s">
        <v>1554</v>
      </c>
    </row>
    <row r="2921" spans="2:30" s="21" customFormat="1" ht="15" customHeight="1">
      <c r="B2921" s="109"/>
      <c r="C2921" s="110"/>
      <c r="D2921" s="110"/>
      <c r="E2921" s="110"/>
      <c r="F2921" s="110"/>
      <c r="G2921" s="110" t="s">
        <v>1553</v>
      </c>
      <c r="H2921" s="274">
        <v>42005</v>
      </c>
      <c r="I2921" s="110" t="s">
        <v>14</v>
      </c>
      <c r="J2921" s="111" t="s">
        <v>91</v>
      </c>
      <c r="K2921" s="110" t="s">
        <v>9</v>
      </c>
      <c r="L2921" s="110" t="s">
        <v>10</v>
      </c>
      <c r="M2921" s="110" t="s">
        <v>10</v>
      </c>
      <c r="N2921" s="110" t="s">
        <v>11</v>
      </c>
      <c r="O2921" s="9">
        <v>118303.1</v>
      </c>
      <c r="P2921" s="9">
        <v>0</v>
      </c>
      <c r="Q2921" s="9">
        <f t="shared" si="129"/>
        <v>118303.1</v>
      </c>
      <c r="R2921" s="112" t="s">
        <v>1</v>
      </c>
      <c r="S2921" s="113" t="s">
        <v>4</v>
      </c>
      <c r="T2921" s="113"/>
      <c r="U2921" s="113" t="s">
        <v>637</v>
      </c>
      <c r="V2921" s="110"/>
      <c r="W2921" s="110"/>
      <c r="X2921" s="110"/>
      <c r="Y2921" s="110"/>
      <c r="Z2921" s="274">
        <v>42005</v>
      </c>
      <c r="AA2921" s="110"/>
      <c r="AB2921" s="110"/>
      <c r="AC2921" s="110"/>
      <c r="AD2921" s="115" t="s">
        <v>1554</v>
      </c>
    </row>
    <row r="2922" spans="2:30" s="21" customFormat="1" ht="15" customHeight="1">
      <c r="B2922" s="109"/>
      <c r="C2922" s="110"/>
      <c r="D2922" s="110"/>
      <c r="E2922" s="110"/>
      <c r="F2922" s="110"/>
      <c r="G2922" s="110" t="s">
        <v>1553</v>
      </c>
      <c r="H2922" s="274">
        <v>42005</v>
      </c>
      <c r="I2922" s="110" t="s">
        <v>14</v>
      </c>
      <c r="J2922" s="111" t="s">
        <v>91</v>
      </c>
      <c r="K2922" s="110" t="s">
        <v>9</v>
      </c>
      <c r="L2922" s="110" t="s">
        <v>10</v>
      </c>
      <c r="M2922" s="110" t="s">
        <v>10</v>
      </c>
      <c r="N2922" s="110" t="s">
        <v>11</v>
      </c>
      <c r="O2922" s="9">
        <v>25306.23</v>
      </c>
      <c r="P2922" s="9">
        <v>0</v>
      </c>
      <c r="Q2922" s="9">
        <f t="shared" si="129"/>
        <v>25306.23</v>
      </c>
      <c r="R2922" s="112" t="s">
        <v>1</v>
      </c>
      <c r="S2922" s="113" t="s">
        <v>4</v>
      </c>
      <c r="T2922" s="113"/>
      <c r="U2922" s="113" t="s">
        <v>638</v>
      </c>
      <c r="V2922" s="110"/>
      <c r="W2922" s="110"/>
      <c r="X2922" s="110"/>
      <c r="Y2922" s="110"/>
      <c r="Z2922" s="274">
        <v>42005</v>
      </c>
      <c r="AA2922" s="110"/>
      <c r="AB2922" s="110"/>
      <c r="AC2922" s="110"/>
      <c r="AD2922" s="115" t="s">
        <v>1554</v>
      </c>
    </row>
    <row r="2923" spans="2:30" s="21" customFormat="1" ht="15" customHeight="1">
      <c r="B2923" s="109"/>
      <c r="C2923" s="110"/>
      <c r="D2923" s="110"/>
      <c r="E2923" s="110"/>
      <c r="F2923" s="110"/>
      <c r="G2923" s="110" t="s">
        <v>1553</v>
      </c>
      <c r="H2923" s="274">
        <v>42005</v>
      </c>
      <c r="I2923" s="110" t="s">
        <v>14</v>
      </c>
      <c r="J2923" s="111" t="s">
        <v>91</v>
      </c>
      <c r="K2923" s="110" t="s">
        <v>9</v>
      </c>
      <c r="L2923" s="110" t="s">
        <v>10</v>
      </c>
      <c r="M2923" s="110" t="s">
        <v>10</v>
      </c>
      <c r="N2923" s="110" t="s">
        <v>11</v>
      </c>
      <c r="O2923" s="9">
        <v>23743.4</v>
      </c>
      <c r="P2923" s="9">
        <v>0</v>
      </c>
      <c r="Q2923" s="9">
        <f t="shared" si="129"/>
        <v>23743.4</v>
      </c>
      <c r="R2923" s="112" t="s">
        <v>1</v>
      </c>
      <c r="S2923" s="113" t="s">
        <v>4</v>
      </c>
      <c r="T2923" s="113"/>
      <c r="U2923" s="113" t="s">
        <v>639</v>
      </c>
      <c r="V2923" s="110"/>
      <c r="W2923" s="110"/>
      <c r="X2923" s="110"/>
      <c r="Y2923" s="110"/>
      <c r="Z2923" s="274">
        <v>42005</v>
      </c>
      <c r="AA2923" s="110"/>
      <c r="AB2923" s="110"/>
      <c r="AC2923" s="110"/>
      <c r="AD2923" s="115" t="s">
        <v>1554</v>
      </c>
    </row>
    <row r="2924" spans="2:30" s="21" customFormat="1" ht="15" customHeight="1">
      <c r="B2924" s="109"/>
      <c r="C2924" s="110"/>
      <c r="D2924" s="110"/>
      <c r="E2924" s="110"/>
      <c r="F2924" s="110"/>
      <c r="G2924" s="110" t="s">
        <v>1553</v>
      </c>
      <c r="H2924" s="274">
        <v>42005</v>
      </c>
      <c r="I2924" s="110" t="s">
        <v>14</v>
      </c>
      <c r="J2924" s="111" t="s">
        <v>91</v>
      </c>
      <c r="K2924" s="110" t="s">
        <v>9</v>
      </c>
      <c r="L2924" s="110" t="s">
        <v>10</v>
      </c>
      <c r="M2924" s="110" t="s">
        <v>10</v>
      </c>
      <c r="N2924" s="110" t="s">
        <v>11</v>
      </c>
      <c r="O2924" s="9">
        <v>24629.1</v>
      </c>
      <c r="P2924" s="9">
        <v>0</v>
      </c>
      <c r="Q2924" s="9">
        <f t="shared" si="129"/>
        <v>24629.1</v>
      </c>
      <c r="R2924" s="112" t="s">
        <v>1</v>
      </c>
      <c r="S2924" s="113" t="s">
        <v>4</v>
      </c>
      <c r="T2924" s="113"/>
      <c r="U2924" s="113" t="s">
        <v>640</v>
      </c>
      <c r="V2924" s="110"/>
      <c r="W2924" s="110"/>
      <c r="X2924" s="110"/>
      <c r="Y2924" s="110"/>
      <c r="Z2924" s="274">
        <v>42005</v>
      </c>
      <c r="AA2924" s="110"/>
      <c r="AB2924" s="110"/>
      <c r="AC2924" s="110"/>
      <c r="AD2924" s="115" t="s">
        <v>1554</v>
      </c>
    </row>
    <row r="2925" spans="2:30" s="21" customFormat="1" ht="15" customHeight="1">
      <c r="B2925" s="109"/>
      <c r="C2925" s="110"/>
      <c r="D2925" s="110"/>
      <c r="E2925" s="110"/>
      <c r="F2925" s="110"/>
      <c r="G2925" s="110" t="s">
        <v>1553</v>
      </c>
      <c r="H2925" s="274">
        <v>42005</v>
      </c>
      <c r="I2925" s="110" t="s">
        <v>14</v>
      </c>
      <c r="J2925" s="111" t="s">
        <v>91</v>
      </c>
      <c r="K2925" s="110" t="s">
        <v>9</v>
      </c>
      <c r="L2925" s="110" t="s">
        <v>10</v>
      </c>
      <c r="M2925" s="110" t="s">
        <v>10</v>
      </c>
      <c r="N2925" s="110" t="s">
        <v>11</v>
      </c>
      <c r="O2925" s="9">
        <v>2238.5</v>
      </c>
      <c r="P2925" s="9">
        <v>0</v>
      </c>
      <c r="Q2925" s="9">
        <f t="shared" si="129"/>
        <v>2238.5</v>
      </c>
      <c r="R2925" s="112" t="s">
        <v>1</v>
      </c>
      <c r="S2925" s="113" t="s">
        <v>4</v>
      </c>
      <c r="T2925" s="113"/>
      <c r="U2925" s="113" t="s">
        <v>641</v>
      </c>
      <c r="V2925" s="110"/>
      <c r="W2925" s="110"/>
      <c r="X2925" s="110"/>
      <c r="Y2925" s="110"/>
      <c r="Z2925" s="274">
        <v>42005</v>
      </c>
      <c r="AA2925" s="110"/>
      <c r="AB2925" s="110"/>
      <c r="AC2925" s="110"/>
      <c r="AD2925" s="115" t="s">
        <v>1554</v>
      </c>
    </row>
    <row r="2926" spans="2:30" s="21" customFormat="1" ht="15" customHeight="1">
      <c r="B2926" s="109"/>
      <c r="C2926" s="110"/>
      <c r="D2926" s="110"/>
      <c r="E2926" s="110"/>
      <c r="F2926" s="110"/>
      <c r="G2926" s="110" t="s">
        <v>1553</v>
      </c>
      <c r="H2926" s="274">
        <v>42005</v>
      </c>
      <c r="I2926" s="110" t="s">
        <v>14</v>
      </c>
      <c r="J2926" s="111" t="s">
        <v>91</v>
      </c>
      <c r="K2926" s="110" t="s">
        <v>9</v>
      </c>
      <c r="L2926" s="110" t="s">
        <v>10</v>
      </c>
      <c r="M2926" s="110" t="s">
        <v>10</v>
      </c>
      <c r="N2926" s="110" t="s">
        <v>11</v>
      </c>
      <c r="O2926" s="9">
        <v>2248.9</v>
      </c>
      <c r="P2926" s="9">
        <v>0</v>
      </c>
      <c r="Q2926" s="9">
        <f t="shared" si="129"/>
        <v>2248.9</v>
      </c>
      <c r="R2926" s="112" t="s">
        <v>1</v>
      </c>
      <c r="S2926" s="113" t="s">
        <v>4</v>
      </c>
      <c r="T2926" s="113"/>
      <c r="U2926" s="113" t="s">
        <v>642</v>
      </c>
      <c r="V2926" s="110"/>
      <c r="W2926" s="110"/>
      <c r="X2926" s="110"/>
      <c r="Y2926" s="110"/>
      <c r="Z2926" s="274">
        <v>42005</v>
      </c>
      <c r="AA2926" s="110"/>
      <c r="AB2926" s="110"/>
      <c r="AC2926" s="110"/>
      <c r="AD2926" s="115" t="s">
        <v>1554</v>
      </c>
    </row>
    <row r="2927" spans="2:30" s="21" customFormat="1" ht="15" customHeight="1">
      <c r="B2927" s="109"/>
      <c r="C2927" s="110"/>
      <c r="D2927" s="110"/>
      <c r="E2927" s="110"/>
      <c r="F2927" s="110"/>
      <c r="G2927" s="110" t="s">
        <v>1553</v>
      </c>
      <c r="H2927" s="274">
        <v>42005</v>
      </c>
      <c r="I2927" s="110" t="s">
        <v>14</v>
      </c>
      <c r="J2927" s="111" t="s">
        <v>91</v>
      </c>
      <c r="K2927" s="110" t="s">
        <v>9</v>
      </c>
      <c r="L2927" s="110" t="s">
        <v>10</v>
      </c>
      <c r="M2927" s="110" t="s">
        <v>10</v>
      </c>
      <c r="N2927" s="110" t="s">
        <v>11</v>
      </c>
      <c r="O2927" s="9">
        <v>42811.23</v>
      </c>
      <c r="P2927" s="9">
        <v>0</v>
      </c>
      <c r="Q2927" s="9">
        <f t="shared" si="129"/>
        <v>42811.23</v>
      </c>
      <c r="R2927" s="112" t="s">
        <v>1</v>
      </c>
      <c r="S2927" s="113" t="s">
        <v>4</v>
      </c>
      <c r="T2927" s="113"/>
      <c r="U2927" s="113" t="s">
        <v>643</v>
      </c>
      <c r="V2927" s="110"/>
      <c r="W2927" s="110"/>
      <c r="X2927" s="110"/>
      <c r="Y2927" s="110"/>
      <c r="Z2927" s="274">
        <v>42005</v>
      </c>
      <c r="AA2927" s="110"/>
      <c r="AB2927" s="110"/>
      <c r="AC2927" s="110"/>
      <c r="AD2927" s="115" t="s">
        <v>1554</v>
      </c>
    </row>
    <row r="2928" spans="2:30" s="21" customFormat="1" ht="15" customHeight="1">
      <c r="B2928" s="109"/>
      <c r="C2928" s="110"/>
      <c r="D2928" s="110"/>
      <c r="E2928" s="110"/>
      <c r="F2928" s="110"/>
      <c r="G2928" s="110" t="s">
        <v>1553</v>
      </c>
      <c r="H2928" s="274">
        <v>42005</v>
      </c>
      <c r="I2928" s="110" t="s">
        <v>14</v>
      </c>
      <c r="J2928" s="111" t="s">
        <v>91</v>
      </c>
      <c r="K2928" s="110" t="s">
        <v>9</v>
      </c>
      <c r="L2928" s="110" t="s">
        <v>10</v>
      </c>
      <c r="M2928" s="110" t="s">
        <v>10</v>
      </c>
      <c r="N2928" s="110" t="s">
        <v>11</v>
      </c>
      <c r="O2928" s="9">
        <v>200591.77</v>
      </c>
      <c r="P2928" s="9">
        <v>0</v>
      </c>
      <c r="Q2928" s="9">
        <f t="shared" si="129"/>
        <v>200591.77</v>
      </c>
      <c r="R2928" s="112" t="s">
        <v>1</v>
      </c>
      <c r="S2928" s="113" t="s">
        <v>4</v>
      </c>
      <c r="T2928" s="113"/>
      <c r="U2928" s="113" t="s">
        <v>644</v>
      </c>
      <c r="V2928" s="110"/>
      <c r="W2928" s="110"/>
      <c r="X2928" s="110"/>
      <c r="Y2928" s="110"/>
      <c r="Z2928" s="274">
        <v>42005</v>
      </c>
      <c r="AA2928" s="110"/>
      <c r="AB2928" s="110"/>
      <c r="AC2928" s="110"/>
      <c r="AD2928" s="115" t="s">
        <v>1554</v>
      </c>
    </row>
    <row r="2929" spans="2:30" s="21" customFormat="1" ht="15" customHeight="1">
      <c r="B2929" s="109"/>
      <c r="C2929" s="110"/>
      <c r="D2929" s="110"/>
      <c r="E2929" s="110"/>
      <c r="F2929" s="110"/>
      <c r="G2929" s="110" t="s">
        <v>1553</v>
      </c>
      <c r="H2929" s="274">
        <v>42005</v>
      </c>
      <c r="I2929" s="110" t="s">
        <v>14</v>
      </c>
      <c r="J2929" s="111" t="s">
        <v>91</v>
      </c>
      <c r="K2929" s="110" t="s">
        <v>9</v>
      </c>
      <c r="L2929" s="110" t="s">
        <v>10</v>
      </c>
      <c r="M2929" s="110" t="s">
        <v>10</v>
      </c>
      <c r="N2929" s="110" t="s">
        <v>11</v>
      </c>
      <c r="O2929" s="9">
        <v>22850</v>
      </c>
      <c r="P2929" s="9">
        <v>0</v>
      </c>
      <c r="Q2929" s="9">
        <f t="shared" si="129"/>
        <v>22850</v>
      </c>
      <c r="R2929" s="112" t="s">
        <v>1</v>
      </c>
      <c r="S2929" s="113" t="s">
        <v>4</v>
      </c>
      <c r="T2929" s="113"/>
      <c r="U2929" s="113" t="s">
        <v>645</v>
      </c>
      <c r="V2929" s="110"/>
      <c r="W2929" s="110"/>
      <c r="X2929" s="110"/>
      <c r="Y2929" s="110"/>
      <c r="Z2929" s="274">
        <v>42005</v>
      </c>
      <c r="AA2929" s="110"/>
      <c r="AB2929" s="110"/>
      <c r="AC2929" s="110"/>
      <c r="AD2929" s="115" t="s">
        <v>1554</v>
      </c>
    </row>
    <row r="2930" spans="2:30" s="21" customFormat="1" ht="15" customHeight="1">
      <c r="B2930" s="109"/>
      <c r="C2930" s="110"/>
      <c r="D2930" s="110"/>
      <c r="E2930" s="110"/>
      <c r="F2930" s="110"/>
      <c r="G2930" s="110" t="s">
        <v>1553</v>
      </c>
      <c r="H2930" s="274">
        <v>42005</v>
      </c>
      <c r="I2930" s="110" t="s">
        <v>14</v>
      </c>
      <c r="J2930" s="111" t="s">
        <v>91</v>
      </c>
      <c r="K2930" s="110" t="s">
        <v>9</v>
      </c>
      <c r="L2930" s="110" t="s">
        <v>10</v>
      </c>
      <c r="M2930" s="110" t="s">
        <v>10</v>
      </c>
      <c r="N2930" s="110" t="s">
        <v>11</v>
      </c>
      <c r="O2930" s="9">
        <v>139996.17000000001</v>
      </c>
      <c r="P2930" s="9">
        <v>0</v>
      </c>
      <c r="Q2930" s="9">
        <f t="shared" si="129"/>
        <v>139996.17000000001</v>
      </c>
      <c r="R2930" s="112" t="s">
        <v>1</v>
      </c>
      <c r="S2930" s="113" t="s">
        <v>4</v>
      </c>
      <c r="T2930" s="113"/>
      <c r="U2930" s="113" t="s">
        <v>646</v>
      </c>
      <c r="V2930" s="110"/>
      <c r="W2930" s="110"/>
      <c r="X2930" s="110"/>
      <c r="Y2930" s="110"/>
      <c r="Z2930" s="274">
        <v>42005</v>
      </c>
      <c r="AA2930" s="110"/>
      <c r="AB2930" s="110"/>
      <c r="AC2930" s="110"/>
      <c r="AD2930" s="115" t="s">
        <v>1554</v>
      </c>
    </row>
    <row r="2931" spans="2:30" s="21" customFormat="1" ht="15" customHeight="1">
      <c r="B2931" s="109"/>
      <c r="C2931" s="110"/>
      <c r="D2931" s="110"/>
      <c r="E2931" s="110"/>
      <c r="F2931" s="110"/>
      <c r="G2931" s="110" t="s">
        <v>1553</v>
      </c>
      <c r="H2931" s="274">
        <v>42005</v>
      </c>
      <c r="I2931" s="110" t="s">
        <v>14</v>
      </c>
      <c r="J2931" s="111" t="s">
        <v>91</v>
      </c>
      <c r="K2931" s="110" t="s">
        <v>9</v>
      </c>
      <c r="L2931" s="110" t="s">
        <v>10</v>
      </c>
      <c r="M2931" s="110" t="s">
        <v>10</v>
      </c>
      <c r="N2931" s="110" t="s">
        <v>11</v>
      </c>
      <c r="O2931" s="9">
        <v>128953.75</v>
      </c>
      <c r="P2931" s="9">
        <v>0</v>
      </c>
      <c r="Q2931" s="9">
        <f t="shared" si="129"/>
        <v>128953.75</v>
      </c>
      <c r="R2931" s="112" t="s">
        <v>1</v>
      </c>
      <c r="S2931" s="113" t="s">
        <v>4</v>
      </c>
      <c r="T2931" s="113"/>
      <c r="U2931" s="113" t="s">
        <v>647</v>
      </c>
      <c r="V2931" s="110"/>
      <c r="W2931" s="110"/>
      <c r="X2931" s="110"/>
      <c r="Y2931" s="110"/>
      <c r="Z2931" s="274">
        <v>42005</v>
      </c>
      <c r="AA2931" s="110"/>
      <c r="AB2931" s="110"/>
      <c r="AC2931" s="110"/>
      <c r="AD2931" s="115" t="s">
        <v>1554</v>
      </c>
    </row>
    <row r="2932" spans="2:30" s="21" customFormat="1" ht="15" customHeight="1">
      <c r="B2932" s="109"/>
      <c r="C2932" s="110"/>
      <c r="D2932" s="110"/>
      <c r="E2932" s="110"/>
      <c r="F2932" s="110"/>
      <c r="G2932" s="110" t="s">
        <v>1553</v>
      </c>
      <c r="H2932" s="274">
        <v>42005</v>
      </c>
      <c r="I2932" s="110" t="s">
        <v>14</v>
      </c>
      <c r="J2932" s="111" t="s">
        <v>91</v>
      </c>
      <c r="K2932" s="110" t="s">
        <v>9</v>
      </c>
      <c r="L2932" s="110" t="s">
        <v>10</v>
      </c>
      <c r="M2932" s="110" t="s">
        <v>10</v>
      </c>
      <c r="N2932" s="110" t="s">
        <v>11</v>
      </c>
      <c r="O2932" s="9">
        <v>42158.400000000001</v>
      </c>
      <c r="P2932" s="9">
        <v>0</v>
      </c>
      <c r="Q2932" s="9">
        <f t="shared" si="129"/>
        <v>42158.400000000001</v>
      </c>
      <c r="R2932" s="112" t="s">
        <v>1</v>
      </c>
      <c r="S2932" s="113" t="s">
        <v>4</v>
      </c>
      <c r="T2932" s="113"/>
      <c r="U2932" s="113" t="s">
        <v>648</v>
      </c>
      <c r="V2932" s="110"/>
      <c r="W2932" s="110"/>
      <c r="X2932" s="110"/>
      <c r="Y2932" s="110"/>
      <c r="Z2932" s="274">
        <v>42005</v>
      </c>
      <c r="AA2932" s="110"/>
      <c r="AB2932" s="110"/>
      <c r="AC2932" s="110"/>
      <c r="AD2932" s="115" t="s">
        <v>1554</v>
      </c>
    </row>
    <row r="2933" spans="2:30" s="21" customFormat="1" ht="15" customHeight="1">
      <c r="B2933" s="109"/>
      <c r="C2933" s="110"/>
      <c r="D2933" s="110"/>
      <c r="E2933" s="110"/>
      <c r="F2933" s="110"/>
      <c r="G2933" s="110" t="s">
        <v>1553</v>
      </c>
      <c r="H2933" s="274">
        <v>42005</v>
      </c>
      <c r="I2933" s="110" t="s">
        <v>14</v>
      </c>
      <c r="J2933" s="111" t="s">
        <v>91</v>
      </c>
      <c r="K2933" s="110" t="s">
        <v>9</v>
      </c>
      <c r="L2933" s="110" t="s">
        <v>10</v>
      </c>
      <c r="M2933" s="110" t="s">
        <v>10</v>
      </c>
      <c r="N2933" s="110" t="s">
        <v>11</v>
      </c>
      <c r="O2933" s="9">
        <v>178486.38</v>
      </c>
      <c r="P2933" s="9">
        <v>0</v>
      </c>
      <c r="Q2933" s="9">
        <f t="shared" si="129"/>
        <v>178486.38</v>
      </c>
      <c r="R2933" s="112" t="s">
        <v>1</v>
      </c>
      <c r="S2933" s="113" t="s">
        <v>4</v>
      </c>
      <c r="T2933" s="113"/>
      <c r="U2933" s="113" t="s">
        <v>649</v>
      </c>
      <c r="V2933" s="110"/>
      <c r="W2933" s="110"/>
      <c r="X2933" s="110"/>
      <c r="Y2933" s="110"/>
      <c r="Z2933" s="274">
        <v>42005</v>
      </c>
      <c r="AA2933" s="110"/>
      <c r="AB2933" s="110"/>
      <c r="AC2933" s="110"/>
      <c r="AD2933" s="115" t="s">
        <v>1554</v>
      </c>
    </row>
    <row r="2934" spans="2:30" s="21" customFormat="1" ht="15" customHeight="1">
      <c r="B2934" s="109"/>
      <c r="C2934" s="110"/>
      <c r="D2934" s="110"/>
      <c r="E2934" s="110"/>
      <c r="F2934" s="110"/>
      <c r="G2934" s="110" t="s">
        <v>1553</v>
      </c>
      <c r="H2934" s="274">
        <v>42005</v>
      </c>
      <c r="I2934" s="110" t="s">
        <v>14</v>
      </c>
      <c r="J2934" s="111" t="s">
        <v>91</v>
      </c>
      <c r="K2934" s="110" t="s">
        <v>9</v>
      </c>
      <c r="L2934" s="110" t="s">
        <v>10</v>
      </c>
      <c r="M2934" s="110" t="s">
        <v>10</v>
      </c>
      <c r="N2934" s="110" t="s">
        <v>11</v>
      </c>
      <c r="O2934" s="9">
        <v>-4228</v>
      </c>
      <c r="P2934" s="9">
        <v>0</v>
      </c>
      <c r="Q2934" s="9">
        <f t="shared" si="129"/>
        <v>-4228</v>
      </c>
      <c r="R2934" s="112" t="s">
        <v>1</v>
      </c>
      <c r="S2934" s="113" t="s">
        <v>4</v>
      </c>
      <c r="T2934" s="113"/>
      <c r="U2934" s="113" t="s">
        <v>700</v>
      </c>
      <c r="V2934" s="110"/>
      <c r="W2934" s="110"/>
      <c r="X2934" s="110"/>
      <c r="Y2934" s="110"/>
      <c r="Z2934" s="274">
        <v>42005</v>
      </c>
      <c r="AA2934" s="110"/>
      <c r="AB2934" s="110"/>
      <c r="AC2934" s="110"/>
      <c r="AD2934" s="115" t="s">
        <v>1554</v>
      </c>
    </row>
    <row r="2935" spans="2:30" s="21" customFormat="1" ht="15" customHeight="1">
      <c r="B2935" s="109"/>
      <c r="C2935" s="110"/>
      <c r="D2935" s="110"/>
      <c r="E2935" s="110"/>
      <c r="F2935" s="110"/>
      <c r="G2935" s="110" t="s">
        <v>1553</v>
      </c>
      <c r="H2935" s="274">
        <v>42005</v>
      </c>
      <c r="I2935" s="110" t="s">
        <v>14</v>
      </c>
      <c r="J2935" s="111" t="s">
        <v>91</v>
      </c>
      <c r="K2935" s="110" t="s">
        <v>9</v>
      </c>
      <c r="L2935" s="110" t="s">
        <v>10</v>
      </c>
      <c r="M2935" s="110" t="s">
        <v>10</v>
      </c>
      <c r="N2935" s="110" t="s">
        <v>11</v>
      </c>
      <c r="O2935" s="9">
        <v>119238.6</v>
      </c>
      <c r="P2935" s="9">
        <v>0</v>
      </c>
      <c r="Q2935" s="9">
        <f t="shared" si="129"/>
        <v>119238.6</v>
      </c>
      <c r="R2935" s="112" t="s">
        <v>1</v>
      </c>
      <c r="S2935" s="113" t="s">
        <v>4</v>
      </c>
      <c r="T2935" s="113"/>
      <c r="U2935" s="113" t="s">
        <v>650</v>
      </c>
      <c r="V2935" s="110"/>
      <c r="W2935" s="110"/>
      <c r="X2935" s="110"/>
      <c r="Y2935" s="110"/>
      <c r="Z2935" s="274">
        <v>42005</v>
      </c>
      <c r="AA2935" s="110"/>
      <c r="AB2935" s="110"/>
      <c r="AC2935" s="110"/>
      <c r="AD2935" s="115" t="s">
        <v>1554</v>
      </c>
    </row>
    <row r="2936" spans="2:30" s="21" customFormat="1" ht="15" customHeight="1">
      <c r="B2936" s="109"/>
      <c r="C2936" s="110"/>
      <c r="D2936" s="110"/>
      <c r="E2936" s="110"/>
      <c r="F2936" s="110"/>
      <c r="G2936" s="110" t="s">
        <v>1553</v>
      </c>
      <c r="H2936" s="274">
        <v>42005</v>
      </c>
      <c r="I2936" s="110" t="s">
        <v>14</v>
      </c>
      <c r="J2936" s="111" t="s">
        <v>91</v>
      </c>
      <c r="K2936" s="110" t="s">
        <v>9</v>
      </c>
      <c r="L2936" s="110" t="s">
        <v>10</v>
      </c>
      <c r="M2936" s="110" t="s">
        <v>10</v>
      </c>
      <c r="N2936" s="110" t="s">
        <v>11</v>
      </c>
      <c r="O2936" s="9">
        <v>212746.86</v>
      </c>
      <c r="P2936" s="9">
        <v>0</v>
      </c>
      <c r="Q2936" s="9">
        <f t="shared" si="129"/>
        <v>212746.86</v>
      </c>
      <c r="R2936" s="112" t="s">
        <v>1</v>
      </c>
      <c r="S2936" s="113" t="s">
        <v>4</v>
      </c>
      <c r="T2936" s="113"/>
      <c r="U2936" s="113" t="s">
        <v>651</v>
      </c>
      <c r="V2936" s="110"/>
      <c r="W2936" s="110"/>
      <c r="X2936" s="110"/>
      <c r="Y2936" s="110"/>
      <c r="Z2936" s="274">
        <v>42005</v>
      </c>
      <c r="AA2936" s="110"/>
      <c r="AB2936" s="110"/>
      <c r="AC2936" s="110"/>
      <c r="AD2936" s="115" t="s">
        <v>1554</v>
      </c>
    </row>
    <row r="2937" spans="2:30" s="21" customFormat="1" ht="15" customHeight="1">
      <c r="B2937" s="109"/>
      <c r="C2937" s="110"/>
      <c r="D2937" s="110"/>
      <c r="E2937" s="110"/>
      <c r="F2937" s="110"/>
      <c r="G2937" s="110" t="s">
        <v>1553</v>
      </c>
      <c r="H2937" s="274">
        <v>42005</v>
      </c>
      <c r="I2937" s="110" t="s">
        <v>14</v>
      </c>
      <c r="J2937" s="111" t="s">
        <v>91</v>
      </c>
      <c r="K2937" s="110" t="s">
        <v>9</v>
      </c>
      <c r="L2937" s="110" t="s">
        <v>10</v>
      </c>
      <c r="M2937" s="110" t="s">
        <v>10</v>
      </c>
      <c r="N2937" s="110" t="s">
        <v>11</v>
      </c>
      <c r="O2937" s="9">
        <v>84882.48</v>
      </c>
      <c r="P2937" s="9">
        <v>0</v>
      </c>
      <c r="Q2937" s="9">
        <f t="shared" si="129"/>
        <v>84882.48</v>
      </c>
      <c r="R2937" s="112" t="s">
        <v>1</v>
      </c>
      <c r="S2937" s="113" t="s">
        <v>4</v>
      </c>
      <c r="T2937" s="113"/>
      <c r="U2937" s="113" t="s">
        <v>328</v>
      </c>
      <c r="V2937" s="110"/>
      <c r="W2937" s="110"/>
      <c r="X2937" s="110"/>
      <c r="Y2937" s="110"/>
      <c r="Z2937" s="274">
        <v>42005</v>
      </c>
      <c r="AA2937" s="110"/>
      <c r="AB2937" s="110"/>
      <c r="AC2937" s="110"/>
      <c r="AD2937" s="115" t="s">
        <v>1554</v>
      </c>
    </row>
    <row r="2938" spans="2:30" s="21" customFormat="1" ht="15" customHeight="1">
      <c r="B2938" s="109"/>
      <c r="C2938" s="110"/>
      <c r="D2938" s="110"/>
      <c r="E2938" s="110"/>
      <c r="F2938" s="110"/>
      <c r="G2938" s="110" t="s">
        <v>1553</v>
      </c>
      <c r="H2938" s="274">
        <v>42005</v>
      </c>
      <c r="I2938" s="110" t="s">
        <v>14</v>
      </c>
      <c r="J2938" s="111" t="s">
        <v>91</v>
      </c>
      <c r="K2938" s="110" t="s">
        <v>9</v>
      </c>
      <c r="L2938" s="110" t="s">
        <v>10</v>
      </c>
      <c r="M2938" s="110" t="s">
        <v>10</v>
      </c>
      <c r="N2938" s="110" t="s">
        <v>11</v>
      </c>
      <c r="O2938" s="9">
        <v>10322.85</v>
      </c>
      <c r="P2938" s="9">
        <v>0</v>
      </c>
      <c r="Q2938" s="9">
        <f t="shared" si="129"/>
        <v>10322.85</v>
      </c>
      <c r="R2938" s="112" t="s">
        <v>1</v>
      </c>
      <c r="S2938" s="113" t="s">
        <v>4</v>
      </c>
      <c r="T2938" s="113"/>
      <c r="U2938" s="113" t="s">
        <v>652</v>
      </c>
      <c r="V2938" s="110"/>
      <c r="W2938" s="110"/>
      <c r="X2938" s="110"/>
      <c r="Y2938" s="110"/>
      <c r="Z2938" s="274">
        <v>42005</v>
      </c>
      <c r="AA2938" s="110"/>
      <c r="AB2938" s="110"/>
      <c r="AC2938" s="110"/>
      <c r="AD2938" s="115" t="s">
        <v>1554</v>
      </c>
    </row>
    <row r="2939" spans="2:30" s="21" customFormat="1" ht="15" customHeight="1">
      <c r="B2939" s="109"/>
      <c r="C2939" s="110"/>
      <c r="D2939" s="110"/>
      <c r="E2939" s="110"/>
      <c r="F2939" s="110"/>
      <c r="G2939" s="110" t="s">
        <v>1553</v>
      </c>
      <c r="H2939" s="274">
        <v>42005</v>
      </c>
      <c r="I2939" s="110" t="s">
        <v>14</v>
      </c>
      <c r="J2939" s="111" t="s">
        <v>91</v>
      </c>
      <c r="K2939" s="110" t="s">
        <v>9</v>
      </c>
      <c r="L2939" s="110" t="s">
        <v>10</v>
      </c>
      <c r="M2939" s="110" t="s">
        <v>10</v>
      </c>
      <c r="N2939" s="110" t="s">
        <v>11</v>
      </c>
      <c r="O2939" s="9">
        <v>65294.53</v>
      </c>
      <c r="P2939" s="9">
        <v>0</v>
      </c>
      <c r="Q2939" s="9">
        <f t="shared" si="129"/>
        <v>65294.53</v>
      </c>
      <c r="R2939" s="112" t="s">
        <v>1</v>
      </c>
      <c r="S2939" s="113" t="s">
        <v>4</v>
      </c>
      <c r="T2939" s="113"/>
      <c r="U2939" s="113" t="s">
        <v>616</v>
      </c>
      <c r="V2939" s="110"/>
      <c r="W2939" s="110"/>
      <c r="X2939" s="110"/>
      <c r="Y2939" s="110"/>
      <c r="Z2939" s="274">
        <v>42005</v>
      </c>
      <c r="AA2939" s="110"/>
      <c r="AB2939" s="110"/>
      <c r="AC2939" s="110"/>
      <c r="AD2939" s="115" t="s">
        <v>1554</v>
      </c>
    </row>
    <row r="2940" spans="2:30" s="21" customFormat="1" ht="15" customHeight="1">
      <c r="B2940" s="109"/>
      <c r="C2940" s="110"/>
      <c r="D2940" s="110"/>
      <c r="E2940" s="110"/>
      <c r="F2940" s="110"/>
      <c r="G2940" s="110" t="s">
        <v>1553</v>
      </c>
      <c r="H2940" s="274">
        <v>42005</v>
      </c>
      <c r="I2940" s="110" t="s">
        <v>14</v>
      </c>
      <c r="J2940" s="111" t="s">
        <v>91</v>
      </c>
      <c r="K2940" s="110" t="s">
        <v>9</v>
      </c>
      <c r="L2940" s="110" t="s">
        <v>10</v>
      </c>
      <c r="M2940" s="110" t="s">
        <v>10</v>
      </c>
      <c r="N2940" s="110" t="s">
        <v>11</v>
      </c>
      <c r="O2940" s="9">
        <v>63355.41</v>
      </c>
      <c r="P2940" s="9">
        <v>0</v>
      </c>
      <c r="Q2940" s="9">
        <f t="shared" si="129"/>
        <v>63355.41</v>
      </c>
      <c r="R2940" s="112" t="s">
        <v>1</v>
      </c>
      <c r="S2940" s="113" t="s">
        <v>4</v>
      </c>
      <c r="T2940" s="113"/>
      <c r="U2940" s="113" t="s">
        <v>653</v>
      </c>
      <c r="V2940" s="110"/>
      <c r="W2940" s="110"/>
      <c r="X2940" s="110"/>
      <c r="Y2940" s="110"/>
      <c r="Z2940" s="274">
        <v>42005</v>
      </c>
      <c r="AA2940" s="110"/>
      <c r="AB2940" s="110"/>
      <c r="AC2940" s="110"/>
      <c r="AD2940" s="115" t="s">
        <v>1554</v>
      </c>
    </row>
    <row r="2941" spans="2:30" s="21" customFormat="1" ht="15" customHeight="1">
      <c r="B2941" s="109"/>
      <c r="C2941" s="110"/>
      <c r="D2941" s="110"/>
      <c r="E2941" s="110"/>
      <c r="F2941" s="110"/>
      <c r="G2941" s="110" t="s">
        <v>1553</v>
      </c>
      <c r="H2941" s="274">
        <v>42005</v>
      </c>
      <c r="I2941" s="110" t="s">
        <v>14</v>
      </c>
      <c r="J2941" s="111" t="s">
        <v>91</v>
      </c>
      <c r="K2941" s="110" t="s">
        <v>9</v>
      </c>
      <c r="L2941" s="110" t="s">
        <v>10</v>
      </c>
      <c r="M2941" s="110" t="s">
        <v>10</v>
      </c>
      <c r="N2941" s="110" t="s">
        <v>11</v>
      </c>
      <c r="O2941" s="9">
        <v>9987.7900000000009</v>
      </c>
      <c r="P2941" s="9">
        <v>0</v>
      </c>
      <c r="Q2941" s="9">
        <f t="shared" si="129"/>
        <v>9987.7900000000009</v>
      </c>
      <c r="R2941" s="112" t="s">
        <v>1</v>
      </c>
      <c r="S2941" s="113" t="s">
        <v>4</v>
      </c>
      <c r="T2941" s="113"/>
      <c r="U2941" s="113" t="s">
        <v>654</v>
      </c>
      <c r="V2941" s="110"/>
      <c r="W2941" s="110"/>
      <c r="X2941" s="110"/>
      <c r="Y2941" s="110"/>
      <c r="Z2941" s="274">
        <v>42005</v>
      </c>
      <c r="AA2941" s="110"/>
      <c r="AB2941" s="110"/>
      <c r="AC2941" s="110"/>
      <c r="AD2941" s="115" t="s">
        <v>1554</v>
      </c>
    </row>
    <row r="2942" spans="2:30" s="21" customFormat="1" ht="15" customHeight="1">
      <c r="B2942" s="109"/>
      <c r="C2942" s="110"/>
      <c r="D2942" s="110"/>
      <c r="E2942" s="110"/>
      <c r="F2942" s="110"/>
      <c r="G2942" s="110" t="s">
        <v>1553</v>
      </c>
      <c r="H2942" s="274">
        <v>42005</v>
      </c>
      <c r="I2942" s="110" t="s">
        <v>14</v>
      </c>
      <c r="J2942" s="111" t="s">
        <v>91</v>
      </c>
      <c r="K2942" s="110" t="s">
        <v>9</v>
      </c>
      <c r="L2942" s="110" t="s">
        <v>10</v>
      </c>
      <c r="M2942" s="110" t="s">
        <v>10</v>
      </c>
      <c r="N2942" s="110" t="s">
        <v>11</v>
      </c>
      <c r="O2942" s="9">
        <v>298100.95</v>
      </c>
      <c r="P2942" s="9">
        <v>0</v>
      </c>
      <c r="Q2942" s="9">
        <f t="shared" si="129"/>
        <v>298100.95</v>
      </c>
      <c r="R2942" s="112" t="s">
        <v>1</v>
      </c>
      <c r="S2942" s="113" t="s">
        <v>4</v>
      </c>
      <c r="T2942" s="113"/>
      <c r="U2942" s="113" t="s">
        <v>655</v>
      </c>
      <c r="V2942" s="110"/>
      <c r="W2942" s="110"/>
      <c r="X2942" s="110"/>
      <c r="Y2942" s="110"/>
      <c r="Z2942" s="274">
        <v>42005</v>
      </c>
      <c r="AA2942" s="110"/>
      <c r="AB2942" s="110"/>
      <c r="AC2942" s="110"/>
      <c r="AD2942" s="115" t="s">
        <v>1554</v>
      </c>
    </row>
    <row r="2943" spans="2:30" s="21" customFormat="1" ht="15" customHeight="1">
      <c r="B2943" s="109"/>
      <c r="C2943" s="110"/>
      <c r="D2943" s="110"/>
      <c r="E2943" s="110"/>
      <c r="F2943" s="110"/>
      <c r="G2943" s="110" t="s">
        <v>1553</v>
      </c>
      <c r="H2943" s="274">
        <v>42005</v>
      </c>
      <c r="I2943" s="110" t="s">
        <v>14</v>
      </c>
      <c r="J2943" s="111" t="s">
        <v>91</v>
      </c>
      <c r="K2943" s="110" t="s">
        <v>9</v>
      </c>
      <c r="L2943" s="110" t="s">
        <v>10</v>
      </c>
      <c r="M2943" s="110" t="s">
        <v>10</v>
      </c>
      <c r="N2943" s="110" t="s">
        <v>11</v>
      </c>
      <c r="O2943" s="9">
        <v>64108.42</v>
      </c>
      <c r="P2943" s="9">
        <v>0</v>
      </c>
      <c r="Q2943" s="9">
        <f t="shared" si="129"/>
        <v>64108.42</v>
      </c>
      <c r="R2943" s="112" t="s">
        <v>1</v>
      </c>
      <c r="S2943" s="113" t="s">
        <v>4</v>
      </c>
      <c r="T2943" s="113"/>
      <c r="U2943" s="113" t="s">
        <v>656</v>
      </c>
      <c r="V2943" s="110"/>
      <c r="W2943" s="110"/>
      <c r="X2943" s="110"/>
      <c r="Y2943" s="110"/>
      <c r="Z2943" s="274">
        <v>42005</v>
      </c>
      <c r="AA2943" s="110"/>
      <c r="AB2943" s="110"/>
      <c r="AC2943" s="110"/>
      <c r="AD2943" s="115" t="s">
        <v>1554</v>
      </c>
    </row>
    <row r="2944" spans="2:30" s="21" customFormat="1" ht="15" customHeight="1">
      <c r="B2944" s="109"/>
      <c r="C2944" s="110"/>
      <c r="D2944" s="110"/>
      <c r="E2944" s="110"/>
      <c r="F2944" s="110"/>
      <c r="G2944" s="110" t="s">
        <v>1553</v>
      </c>
      <c r="H2944" s="274">
        <v>42005</v>
      </c>
      <c r="I2944" s="110" t="s">
        <v>14</v>
      </c>
      <c r="J2944" s="111" t="s">
        <v>91</v>
      </c>
      <c r="K2944" s="110" t="s">
        <v>9</v>
      </c>
      <c r="L2944" s="110" t="s">
        <v>10</v>
      </c>
      <c r="M2944" s="110" t="s">
        <v>10</v>
      </c>
      <c r="N2944" s="110" t="s">
        <v>11</v>
      </c>
      <c r="O2944" s="9">
        <v>57244.29</v>
      </c>
      <c r="P2944" s="9">
        <v>0</v>
      </c>
      <c r="Q2944" s="9">
        <f t="shared" si="129"/>
        <v>57244.29</v>
      </c>
      <c r="R2944" s="112" t="s">
        <v>1</v>
      </c>
      <c r="S2944" s="113" t="s">
        <v>4</v>
      </c>
      <c r="T2944" s="113"/>
      <c r="U2944" s="113" t="s">
        <v>657</v>
      </c>
      <c r="V2944" s="110"/>
      <c r="W2944" s="110"/>
      <c r="X2944" s="110"/>
      <c r="Y2944" s="110"/>
      <c r="Z2944" s="274">
        <v>42005</v>
      </c>
      <c r="AA2944" s="110"/>
      <c r="AB2944" s="110"/>
      <c r="AC2944" s="110"/>
      <c r="AD2944" s="115" t="s">
        <v>1554</v>
      </c>
    </row>
    <row r="2945" spans="2:30" s="21" customFormat="1" ht="15" customHeight="1">
      <c r="B2945" s="109"/>
      <c r="C2945" s="110"/>
      <c r="D2945" s="110"/>
      <c r="E2945" s="110"/>
      <c r="F2945" s="110"/>
      <c r="G2945" s="110" t="s">
        <v>1553</v>
      </c>
      <c r="H2945" s="274">
        <v>42005</v>
      </c>
      <c r="I2945" s="110" t="s">
        <v>14</v>
      </c>
      <c r="J2945" s="111" t="s">
        <v>91</v>
      </c>
      <c r="K2945" s="110" t="s">
        <v>9</v>
      </c>
      <c r="L2945" s="110" t="s">
        <v>10</v>
      </c>
      <c r="M2945" s="110" t="s">
        <v>10</v>
      </c>
      <c r="N2945" s="110" t="s">
        <v>11</v>
      </c>
      <c r="O2945" s="9">
        <v>2820</v>
      </c>
      <c r="P2945" s="9">
        <v>0</v>
      </c>
      <c r="Q2945" s="9">
        <f t="shared" si="129"/>
        <v>2820</v>
      </c>
      <c r="R2945" s="112" t="s">
        <v>1</v>
      </c>
      <c r="S2945" s="113" t="s">
        <v>4</v>
      </c>
      <c r="T2945" s="113"/>
      <c r="U2945" s="113" t="s">
        <v>701</v>
      </c>
      <c r="V2945" s="110"/>
      <c r="W2945" s="110"/>
      <c r="X2945" s="110"/>
      <c r="Y2945" s="110"/>
      <c r="Z2945" s="274">
        <v>42005</v>
      </c>
      <c r="AA2945" s="110"/>
      <c r="AB2945" s="110"/>
      <c r="AC2945" s="110"/>
      <c r="AD2945" s="115" t="s">
        <v>1554</v>
      </c>
    </row>
    <row r="2946" spans="2:30" s="21" customFormat="1" ht="15" customHeight="1">
      <c r="B2946" s="109"/>
      <c r="C2946" s="110"/>
      <c r="D2946" s="110"/>
      <c r="E2946" s="110"/>
      <c r="F2946" s="110"/>
      <c r="G2946" s="110" t="s">
        <v>1553</v>
      </c>
      <c r="H2946" s="274">
        <v>42005</v>
      </c>
      <c r="I2946" s="110" t="s">
        <v>14</v>
      </c>
      <c r="J2946" s="111" t="s">
        <v>91</v>
      </c>
      <c r="K2946" s="110" t="s">
        <v>9</v>
      </c>
      <c r="L2946" s="110" t="s">
        <v>10</v>
      </c>
      <c r="M2946" s="110" t="s">
        <v>10</v>
      </c>
      <c r="N2946" s="110" t="s">
        <v>11</v>
      </c>
      <c r="O2946" s="9">
        <v>13625.62</v>
      </c>
      <c r="P2946" s="9">
        <v>0</v>
      </c>
      <c r="Q2946" s="9">
        <f t="shared" si="129"/>
        <v>13625.62</v>
      </c>
      <c r="R2946" s="112" t="s">
        <v>1</v>
      </c>
      <c r="S2946" s="113" t="s">
        <v>4</v>
      </c>
      <c r="T2946" s="113"/>
      <c r="U2946" s="113" t="s">
        <v>658</v>
      </c>
      <c r="V2946" s="110"/>
      <c r="W2946" s="110"/>
      <c r="X2946" s="110"/>
      <c r="Y2946" s="110"/>
      <c r="Z2946" s="274">
        <v>42005</v>
      </c>
      <c r="AA2946" s="110"/>
      <c r="AB2946" s="110"/>
      <c r="AC2946" s="110"/>
      <c r="AD2946" s="115" t="s">
        <v>1554</v>
      </c>
    </row>
    <row r="2947" spans="2:30" s="21" customFormat="1" ht="15" customHeight="1">
      <c r="B2947" s="109"/>
      <c r="C2947" s="110"/>
      <c r="D2947" s="110"/>
      <c r="E2947" s="110"/>
      <c r="F2947" s="110"/>
      <c r="G2947" s="110" t="s">
        <v>1553</v>
      </c>
      <c r="H2947" s="274">
        <v>42005</v>
      </c>
      <c r="I2947" s="110" t="s">
        <v>14</v>
      </c>
      <c r="J2947" s="111" t="s">
        <v>91</v>
      </c>
      <c r="K2947" s="110" t="s">
        <v>9</v>
      </c>
      <c r="L2947" s="110" t="s">
        <v>10</v>
      </c>
      <c r="M2947" s="110" t="s">
        <v>10</v>
      </c>
      <c r="N2947" s="110" t="s">
        <v>11</v>
      </c>
      <c r="O2947" s="9">
        <v>62144.28</v>
      </c>
      <c r="P2947" s="9">
        <v>0</v>
      </c>
      <c r="Q2947" s="9">
        <f t="shared" si="129"/>
        <v>62144.28</v>
      </c>
      <c r="R2947" s="112" t="s">
        <v>1</v>
      </c>
      <c r="S2947" s="113" t="s">
        <v>4</v>
      </c>
      <c r="T2947" s="113"/>
      <c r="U2947" s="113" t="s">
        <v>659</v>
      </c>
      <c r="V2947" s="110"/>
      <c r="W2947" s="110"/>
      <c r="X2947" s="110"/>
      <c r="Y2947" s="110"/>
      <c r="Z2947" s="274">
        <v>42005</v>
      </c>
      <c r="AA2947" s="110"/>
      <c r="AB2947" s="110"/>
      <c r="AC2947" s="110"/>
      <c r="AD2947" s="115" t="s">
        <v>1554</v>
      </c>
    </row>
    <row r="2948" spans="2:30" s="21" customFormat="1" ht="15" customHeight="1">
      <c r="B2948" s="109"/>
      <c r="C2948" s="110"/>
      <c r="D2948" s="110"/>
      <c r="E2948" s="110"/>
      <c r="F2948" s="110"/>
      <c r="G2948" s="110" t="s">
        <v>1553</v>
      </c>
      <c r="H2948" s="274">
        <v>42005</v>
      </c>
      <c r="I2948" s="110" t="s">
        <v>14</v>
      </c>
      <c r="J2948" s="111" t="s">
        <v>91</v>
      </c>
      <c r="K2948" s="110" t="s">
        <v>9</v>
      </c>
      <c r="L2948" s="110" t="s">
        <v>10</v>
      </c>
      <c r="M2948" s="110" t="s">
        <v>10</v>
      </c>
      <c r="N2948" s="110" t="s">
        <v>11</v>
      </c>
      <c r="O2948" s="9">
        <v>4992.95</v>
      </c>
      <c r="P2948" s="9">
        <v>0</v>
      </c>
      <c r="Q2948" s="9">
        <f t="shared" si="129"/>
        <v>4992.95</v>
      </c>
      <c r="R2948" s="112" t="s">
        <v>1</v>
      </c>
      <c r="S2948" s="113" t="s">
        <v>4</v>
      </c>
      <c r="T2948" s="113"/>
      <c r="U2948" s="113" t="s">
        <v>688</v>
      </c>
      <c r="V2948" s="110"/>
      <c r="W2948" s="110"/>
      <c r="X2948" s="110"/>
      <c r="Y2948" s="110"/>
      <c r="Z2948" s="274">
        <v>42005</v>
      </c>
      <c r="AA2948" s="110"/>
      <c r="AB2948" s="110"/>
      <c r="AC2948" s="110"/>
      <c r="AD2948" s="115" t="s">
        <v>1554</v>
      </c>
    </row>
    <row r="2949" spans="2:30" s="21" customFormat="1" ht="15" customHeight="1">
      <c r="B2949" s="109"/>
      <c r="C2949" s="110"/>
      <c r="D2949" s="110"/>
      <c r="E2949" s="110"/>
      <c r="F2949" s="110"/>
      <c r="G2949" s="110" t="s">
        <v>1553</v>
      </c>
      <c r="H2949" s="274">
        <v>42005</v>
      </c>
      <c r="I2949" s="110" t="s">
        <v>14</v>
      </c>
      <c r="J2949" s="111" t="s">
        <v>91</v>
      </c>
      <c r="K2949" s="110" t="s">
        <v>9</v>
      </c>
      <c r="L2949" s="110" t="s">
        <v>10</v>
      </c>
      <c r="M2949" s="110" t="s">
        <v>10</v>
      </c>
      <c r="N2949" s="110" t="s">
        <v>11</v>
      </c>
      <c r="O2949" s="9">
        <v>50697.41</v>
      </c>
      <c r="P2949" s="9">
        <v>0</v>
      </c>
      <c r="Q2949" s="9">
        <f t="shared" si="129"/>
        <v>50697.41</v>
      </c>
      <c r="R2949" s="112" t="s">
        <v>1</v>
      </c>
      <c r="S2949" s="113" t="s">
        <v>4</v>
      </c>
      <c r="T2949" s="113"/>
      <c r="U2949" s="113" t="s">
        <v>331</v>
      </c>
      <c r="V2949" s="110"/>
      <c r="W2949" s="110"/>
      <c r="X2949" s="110"/>
      <c r="Y2949" s="110"/>
      <c r="Z2949" s="274">
        <v>42005</v>
      </c>
      <c r="AA2949" s="110"/>
      <c r="AB2949" s="110"/>
      <c r="AC2949" s="110"/>
      <c r="AD2949" s="115" t="s">
        <v>1554</v>
      </c>
    </row>
    <row r="2950" spans="2:30" s="21" customFormat="1" ht="15" customHeight="1">
      <c r="B2950" s="109"/>
      <c r="C2950" s="110"/>
      <c r="D2950" s="110"/>
      <c r="E2950" s="110"/>
      <c r="F2950" s="110"/>
      <c r="G2950" s="110" t="s">
        <v>1553</v>
      </c>
      <c r="H2950" s="274">
        <v>42005</v>
      </c>
      <c r="I2950" s="110" t="s">
        <v>14</v>
      </c>
      <c r="J2950" s="111" t="s">
        <v>91</v>
      </c>
      <c r="K2950" s="110" t="s">
        <v>9</v>
      </c>
      <c r="L2950" s="110" t="s">
        <v>10</v>
      </c>
      <c r="M2950" s="110" t="s">
        <v>10</v>
      </c>
      <c r="N2950" s="110" t="s">
        <v>11</v>
      </c>
      <c r="O2950" s="9">
        <v>350</v>
      </c>
      <c r="P2950" s="9">
        <v>0</v>
      </c>
      <c r="Q2950" s="9">
        <f t="shared" si="129"/>
        <v>350</v>
      </c>
      <c r="R2950" s="112" t="s">
        <v>1</v>
      </c>
      <c r="S2950" s="113" t="s">
        <v>4</v>
      </c>
      <c r="T2950" s="113"/>
      <c r="U2950" s="113" t="s">
        <v>660</v>
      </c>
      <c r="V2950" s="110"/>
      <c r="W2950" s="110"/>
      <c r="X2950" s="110"/>
      <c r="Y2950" s="110"/>
      <c r="Z2950" s="274">
        <v>42005</v>
      </c>
      <c r="AA2950" s="110"/>
      <c r="AB2950" s="110"/>
      <c r="AC2950" s="110"/>
      <c r="AD2950" s="115" t="s">
        <v>1554</v>
      </c>
    </row>
    <row r="2951" spans="2:30" s="21" customFormat="1" ht="15" customHeight="1">
      <c r="B2951" s="109"/>
      <c r="C2951" s="110"/>
      <c r="D2951" s="110"/>
      <c r="E2951" s="110"/>
      <c r="F2951" s="110"/>
      <c r="G2951" s="110" t="s">
        <v>1553</v>
      </c>
      <c r="H2951" s="274">
        <v>42005</v>
      </c>
      <c r="I2951" s="110" t="s">
        <v>14</v>
      </c>
      <c r="J2951" s="111" t="s">
        <v>91</v>
      </c>
      <c r="K2951" s="110" t="s">
        <v>9</v>
      </c>
      <c r="L2951" s="110" t="s">
        <v>10</v>
      </c>
      <c r="M2951" s="110" t="s">
        <v>10</v>
      </c>
      <c r="N2951" s="110" t="s">
        <v>11</v>
      </c>
      <c r="O2951" s="9">
        <v>103555.43</v>
      </c>
      <c r="P2951" s="9">
        <v>0</v>
      </c>
      <c r="Q2951" s="9">
        <f t="shared" si="129"/>
        <v>103555.43</v>
      </c>
      <c r="R2951" s="112" t="s">
        <v>1</v>
      </c>
      <c r="S2951" s="113" t="s">
        <v>4</v>
      </c>
      <c r="T2951" s="113"/>
      <c r="U2951" s="113" t="s">
        <v>661</v>
      </c>
      <c r="V2951" s="110"/>
      <c r="W2951" s="110"/>
      <c r="X2951" s="110"/>
      <c r="Y2951" s="110"/>
      <c r="Z2951" s="274">
        <v>42005</v>
      </c>
      <c r="AA2951" s="110"/>
      <c r="AB2951" s="110"/>
      <c r="AC2951" s="110"/>
      <c r="AD2951" s="115" t="s">
        <v>1554</v>
      </c>
    </row>
    <row r="2952" spans="2:30" s="21" customFormat="1" ht="15" customHeight="1">
      <c r="B2952" s="109"/>
      <c r="C2952" s="110"/>
      <c r="D2952" s="110"/>
      <c r="E2952" s="110"/>
      <c r="F2952" s="110"/>
      <c r="G2952" s="110" t="s">
        <v>1553</v>
      </c>
      <c r="H2952" s="274">
        <v>42005</v>
      </c>
      <c r="I2952" s="110" t="s">
        <v>14</v>
      </c>
      <c r="J2952" s="111" t="s">
        <v>91</v>
      </c>
      <c r="K2952" s="110" t="s">
        <v>9</v>
      </c>
      <c r="L2952" s="110" t="s">
        <v>10</v>
      </c>
      <c r="M2952" s="110" t="s">
        <v>10</v>
      </c>
      <c r="N2952" s="110" t="s">
        <v>11</v>
      </c>
      <c r="O2952" s="9">
        <v>5919</v>
      </c>
      <c r="P2952" s="9">
        <v>0</v>
      </c>
      <c r="Q2952" s="9">
        <f t="shared" si="129"/>
        <v>5919</v>
      </c>
      <c r="R2952" s="112" t="s">
        <v>1</v>
      </c>
      <c r="S2952" s="113" t="s">
        <v>4</v>
      </c>
      <c r="T2952" s="113"/>
      <c r="U2952" s="113" t="s">
        <v>689</v>
      </c>
      <c r="V2952" s="110"/>
      <c r="W2952" s="110"/>
      <c r="X2952" s="110"/>
      <c r="Y2952" s="110"/>
      <c r="Z2952" s="274">
        <v>42005</v>
      </c>
      <c r="AA2952" s="110"/>
      <c r="AB2952" s="110"/>
      <c r="AC2952" s="110"/>
      <c r="AD2952" s="115" t="s">
        <v>1554</v>
      </c>
    </row>
    <row r="2953" spans="2:30" s="21" customFormat="1" ht="15" customHeight="1">
      <c r="B2953" s="109"/>
      <c r="C2953" s="110"/>
      <c r="D2953" s="110"/>
      <c r="E2953" s="110"/>
      <c r="F2953" s="110"/>
      <c r="G2953" s="110" t="s">
        <v>1553</v>
      </c>
      <c r="H2953" s="274">
        <v>42005</v>
      </c>
      <c r="I2953" s="110" t="s">
        <v>14</v>
      </c>
      <c r="J2953" s="111" t="s">
        <v>91</v>
      </c>
      <c r="K2953" s="110" t="s">
        <v>9</v>
      </c>
      <c r="L2953" s="110" t="s">
        <v>10</v>
      </c>
      <c r="M2953" s="110" t="s">
        <v>10</v>
      </c>
      <c r="N2953" s="110" t="s">
        <v>11</v>
      </c>
      <c r="O2953" s="9">
        <v>5363.6</v>
      </c>
      <c r="P2953" s="9">
        <v>0</v>
      </c>
      <c r="Q2953" s="9">
        <f t="shared" si="129"/>
        <v>5363.6</v>
      </c>
      <c r="R2953" s="112" t="s">
        <v>1</v>
      </c>
      <c r="S2953" s="113" t="s">
        <v>4</v>
      </c>
      <c r="T2953" s="113"/>
      <c r="U2953" s="113" t="s">
        <v>690</v>
      </c>
      <c r="V2953" s="110"/>
      <c r="W2953" s="110"/>
      <c r="X2953" s="110"/>
      <c r="Y2953" s="110"/>
      <c r="Z2953" s="274">
        <v>42005</v>
      </c>
      <c r="AA2953" s="110"/>
      <c r="AB2953" s="110"/>
      <c r="AC2953" s="110"/>
      <c r="AD2953" s="115" t="s">
        <v>1554</v>
      </c>
    </row>
    <row r="2954" spans="2:30" s="21" customFormat="1" ht="15" customHeight="1">
      <c r="B2954" s="109"/>
      <c r="C2954" s="110"/>
      <c r="D2954" s="110"/>
      <c r="E2954" s="110"/>
      <c r="F2954" s="110"/>
      <c r="G2954" s="110" t="s">
        <v>1553</v>
      </c>
      <c r="H2954" s="274">
        <v>42005</v>
      </c>
      <c r="I2954" s="110" t="s">
        <v>14</v>
      </c>
      <c r="J2954" s="111" t="s">
        <v>91</v>
      </c>
      <c r="K2954" s="110" t="s">
        <v>9</v>
      </c>
      <c r="L2954" s="110" t="s">
        <v>10</v>
      </c>
      <c r="M2954" s="110" t="s">
        <v>10</v>
      </c>
      <c r="N2954" s="110" t="s">
        <v>11</v>
      </c>
      <c r="O2954" s="9">
        <v>194560.82</v>
      </c>
      <c r="P2954" s="9">
        <v>0</v>
      </c>
      <c r="Q2954" s="9">
        <f t="shared" si="129"/>
        <v>194560.82</v>
      </c>
      <c r="R2954" s="112" t="s">
        <v>1</v>
      </c>
      <c r="S2954" s="113" t="s">
        <v>4</v>
      </c>
      <c r="T2954" s="113"/>
      <c r="U2954" s="113" t="s">
        <v>662</v>
      </c>
      <c r="V2954" s="110"/>
      <c r="W2954" s="110"/>
      <c r="X2954" s="110"/>
      <c r="Y2954" s="110"/>
      <c r="Z2954" s="274">
        <v>42005</v>
      </c>
      <c r="AA2954" s="110"/>
      <c r="AB2954" s="110"/>
      <c r="AC2954" s="110"/>
      <c r="AD2954" s="115" t="s">
        <v>1554</v>
      </c>
    </row>
    <row r="2955" spans="2:30" s="21" customFormat="1" ht="15" customHeight="1">
      <c r="B2955" s="109"/>
      <c r="C2955" s="110"/>
      <c r="D2955" s="110"/>
      <c r="E2955" s="110"/>
      <c r="F2955" s="110"/>
      <c r="G2955" s="110" t="s">
        <v>1553</v>
      </c>
      <c r="H2955" s="274">
        <v>42005</v>
      </c>
      <c r="I2955" s="110" t="s">
        <v>14</v>
      </c>
      <c r="J2955" s="111" t="s">
        <v>91</v>
      </c>
      <c r="K2955" s="110" t="s">
        <v>9</v>
      </c>
      <c r="L2955" s="110" t="s">
        <v>10</v>
      </c>
      <c r="M2955" s="110" t="s">
        <v>10</v>
      </c>
      <c r="N2955" s="110" t="s">
        <v>11</v>
      </c>
      <c r="O2955" s="9">
        <v>84718.55</v>
      </c>
      <c r="P2955" s="9">
        <v>0</v>
      </c>
      <c r="Q2955" s="9">
        <f t="shared" si="129"/>
        <v>84718.55</v>
      </c>
      <c r="R2955" s="112" t="s">
        <v>1</v>
      </c>
      <c r="S2955" s="113" t="s">
        <v>4</v>
      </c>
      <c r="T2955" s="113"/>
      <c r="U2955" s="113" t="s">
        <v>617</v>
      </c>
      <c r="V2955" s="110"/>
      <c r="W2955" s="110"/>
      <c r="X2955" s="110"/>
      <c r="Y2955" s="110"/>
      <c r="Z2955" s="274">
        <v>42005</v>
      </c>
      <c r="AA2955" s="110"/>
      <c r="AB2955" s="110"/>
      <c r="AC2955" s="110"/>
      <c r="AD2955" s="115" t="s">
        <v>1554</v>
      </c>
    </row>
    <row r="2956" spans="2:30" s="21" customFormat="1" ht="15" customHeight="1">
      <c r="B2956" s="109"/>
      <c r="C2956" s="110"/>
      <c r="D2956" s="110"/>
      <c r="E2956" s="110"/>
      <c r="F2956" s="110"/>
      <c r="G2956" s="110" t="s">
        <v>1553</v>
      </c>
      <c r="H2956" s="274">
        <v>42005</v>
      </c>
      <c r="I2956" s="110" t="s">
        <v>14</v>
      </c>
      <c r="J2956" s="111" t="s">
        <v>91</v>
      </c>
      <c r="K2956" s="110" t="s">
        <v>9</v>
      </c>
      <c r="L2956" s="110" t="s">
        <v>10</v>
      </c>
      <c r="M2956" s="110" t="s">
        <v>10</v>
      </c>
      <c r="N2956" s="110" t="s">
        <v>11</v>
      </c>
      <c r="O2956" s="9">
        <v>245494.08</v>
      </c>
      <c r="P2956" s="9">
        <v>0</v>
      </c>
      <c r="Q2956" s="9">
        <f t="shared" ref="Q2956:Q2984" si="130">O2956-P2956</f>
        <v>245494.08</v>
      </c>
      <c r="R2956" s="112" t="s">
        <v>1</v>
      </c>
      <c r="S2956" s="113" t="s">
        <v>4</v>
      </c>
      <c r="T2956" s="113"/>
      <c r="U2956" s="113" t="s">
        <v>333</v>
      </c>
      <c r="V2956" s="110"/>
      <c r="W2956" s="110"/>
      <c r="X2956" s="110"/>
      <c r="Y2956" s="110"/>
      <c r="Z2956" s="274">
        <v>42005</v>
      </c>
      <c r="AA2956" s="110"/>
      <c r="AB2956" s="110"/>
      <c r="AC2956" s="110"/>
      <c r="AD2956" s="115" t="s">
        <v>1554</v>
      </c>
    </row>
    <row r="2957" spans="2:30" s="21" customFormat="1" ht="15" customHeight="1">
      <c r="B2957" s="109"/>
      <c r="C2957" s="110"/>
      <c r="D2957" s="110"/>
      <c r="E2957" s="110"/>
      <c r="F2957" s="110"/>
      <c r="G2957" s="110" t="s">
        <v>1553</v>
      </c>
      <c r="H2957" s="274">
        <v>42005</v>
      </c>
      <c r="I2957" s="110" t="s">
        <v>14</v>
      </c>
      <c r="J2957" s="111" t="s">
        <v>91</v>
      </c>
      <c r="K2957" s="110" t="s">
        <v>9</v>
      </c>
      <c r="L2957" s="110" t="s">
        <v>10</v>
      </c>
      <c r="M2957" s="110" t="s">
        <v>10</v>
      </c>
      <c r="N2957" s="110" t="s">
        <v>11</v>
      </c>
      <c r="O2957" s="9">
        <v>3314</v>
      </c>
      <c r="P2957" s="9">
        <v>0</v>
      </c>
      <c r="Q2957" s="9">
        <f t="shared" si="130"/>
        <v>3314</v>
      </c>
      <c r="R2957" s="112" t="s">
        <v>1</v>
      </c>
      <c r="S2957" s="113" t="s">
        <v>4</v>
      </c>
      <c r="T2957" s="113"/>
      <c r="U2957" s="113" t="s">
        <v>691</v>
      </c>
      <c r="V2957" s="110"/>
      <c r="W2957" s="110"/>
      <c r="X2957" s="110"/>
      <c r="Y2957" s="110"/>
      <c r="Z2957" s="274">
        <v>42005</v>
      </c>
      <c r="AA2957" s="110"/>
      <c r="AB2957" s="110"/>
      <c r="AC2957" s="110"/>
      <c r="AD2957" s="115" t="s">
        <v>1554</v>
      </c>
    </row>
    <row r="2958" spans="2:30" s="21" customFormat="1" ht="15" customHeight="1">
      <c r="B2958" s="109"/>
      <c r="C2958" s="110"/>
      <c r="D2958" s="110"/>
      <c r="E2958" s="110"/>
      <c r="F2958" s="110"/>
      <c r="G2958" s="110" t="s">
        <v>1553</v>
      </c>
      <c r="H2958" s="274">
        <v>42005</v>
      </c>
      <c r="I2958" s="110" t="s">
        <v>14</v>
      </c>
      <c r="J2958" s="111" t="s">
        <v>91</v>
      </c>
      <c r="K2958" s="110" t="s">
        <v>9</v>
      </c>
      <c r="L2958" s="110" t="s">
        <v>10</v>
      </c>
      <c r="M2958" s="110" t="s">
        <v>10</v>
      </c>
      <c r="N2958" s="110" t="s">
        <v>11</v>
      </c>
      <c r="O2958" s="9">
        <v>350910.36</v>
      </c>
      <c r="P2958" s="9">
        <v>0</v>
      </c>
      <c r="Q2958" s="9">
        <f t="shared" si="130"/>
        <v>350910.36</v>
      </c>
      <c r="R2958" s="112" t="s">
        <v>1</v>
      </c>
      <c r="S2958" s="113" t="s">
        <v>4</v>
      </c>
      <c r="T2958" s="113"/>
      <c r="U2958" s="113" t="s">
        <v>663</v>
      </c>
      <c r="V2958" s="110"/>
      <c r="W2958" s="110"/>
      <c r="X2958" s="110"/>
      <c r="Y2958" s="110"/>
      <c r="Z2958" s="274">
        <v>42005</v>
      </c>
      <c r="AA2958" s="110"/>
      <c r="AB2958" s="110"/>
      <c r="AC2958" s="110"/>
      <c r="AD2958" s="115" t="s">
        <v>1554</v>
      </c>
    </row>
    <row r="2959" spans="2:30" s="21" customFormat="1" ht="15" customHeight="1">
      <c r="B2959" s="109"/>
      <c r="C2959" s="110"/>
      <c r="D2959" s="110"/>
      <c r="E2959" s="110"/>
      <c r="F2959" s="110"/>
      <c r="G2959" s="110" t="s">
        <v>1553</v>
      </c>
      <c r="H2959" s="274">
        <v>42005</v>
      </c>
      <c r="I2959" s="110" t="s">
        <v>14</v>
      </c>
      <c r="J2959" s="111" t="s">
        <v>91</v>
      </c>
      <c r="K2959" s="110" t="s">
        <v>9</v>
      </c>
      <c r="L2959" s="110" t="s">
        <v>10</v>
      </c>
      <c r="M2959" s="110" t="s">
        <v>10</v>
      </c>
      <c r="N2959" s="110" t="s">
        <v>11</v>
      </c>
      <c r="O2959" s="9">
        <v>6301.4</v>
      </c>
      <c r="P2959" s="9">
        <v>0</v>
      </c>
      <c r="Q2959" s="9">
        <f t="shared" si="130"/>
        <v>6301.4</v>
      </c>
      <c r="R2959" s="112" t="s">
        <v>1</v>
      </c>
      <c r="S2959" s="113" t="s">
        <v>4</v>
      </c>
      <c r="T2959" s="113"/>
      <c r="U2959" s="113" t="s">
        <v>693</v>
      </c>
      <c r="V2959" s="110"/>
      <c r="W2959" s="110"/>
      <c r="X2959" s="110"/>
      <c r="Y2959" s="110"/>
      <c r="Z2959" s="274">
        <v>42005</v>
      </c>
      <c r="AA2959" s="110"/>
      <c r="AB2959" s="110"/>
      <c r="AC2959" s="110"/>
      <c r="AD2959" s="115" t="s">
        <v>1554</v>
      </c>
    </row>
    <row r="2960" spans="2:30" s="21" customFormat="1" ht="15" customHeight="1">
      <c r="B2960" s="109"/>
      <c r="C2960" s="110"/>
      <c r="D2960" s="110"/>
      <c r="E2960" s="110"/>
      <c r="F2960" s="110"/>
      <c r="G2960" s="110" t="s">
        <v>1553</v>
      </c>
      <c r="H2960" s="274">
        <v>42005</v>
      </c>
      <c r="I2960" s="110" t="s">
        <v>14</v>
      </c>
      <c r="J2960" s="111" t="s">
        <v>91</v>
      </c>
      <c r="K2960" s="110" t="s">
        <v>9</v>
      </c>
      <c r="L2960" s="110" t="s">
        <v>10</v>
      </c>
      <c r="M2960" s="110" t="s">
        <v>10</v>
      </c>
      <c r="N2960" s="110" t="s">
        <v>11</v>
      </c>
      <c r="O2960" s="9">
        <v>9335</v>
      </c>
      <c r="P2960" s="9">
        <v>0</v>
      </c>
      <c r="Q2960" s="9">
        <f t="shared" si="130"/>
        <v>9335</v>
      </c>
      <c r="R2960" s="112" t="s">
        <v>1</v>
      </c>
      <c r="S2960" s="113" t="s">
        <v>4</v>
      </c>
      <c r="T2960" s="113"/>
      <c r="U2960" s="113" t="s">
        <v>692</v>
      </c>
      <c r="V2960" s="110"/>
      <c r="W2960" s="110"/>
      <c r="X2960" s="110"/>
      <c r="Y2960" s="110"/>
      <c r="Z2960" s="274">
        <v>42005</v>
      </c>
      <c r="AA2960" s="110"/>
      <c r="AB2960" s="110"/>
      <c r="AC2960" s="110"/>
      <c r="AD2960" s="115" t="s">
        <v>1554</v>
      </c>
    </row>
    <row r="2961" spans="2:30" s="21" customFormat="1" ht="15" customHeight="1">
      <c r="B2961" s="109"/>
      <c r="C2961" s="110"/>
      <c r="D2961" s="110"/>
      <c r="E2961" s="110"/>
      <c r="F2961" s="110"/>
      <c r="G2961" s="110" t="s">
        <v>1553</v>
      </c>
      <c r="H2961" s="274">
        <v>42005</v>
      </c>
      <c r="I2961" s="110" t="s">
        <v>14</v>
      </c>
      <c r="J2961" s="111" t="s">
        <v>91</v>
      </c>
      <c r="K2961" s="110" t="s">
        <v>9</v>
      </c>
      <c r="L2961" s="110" t="s">
        <v>10</v>
      </c>
      <c r="M2961" s="110" t="s">
        <v>10</v>
      </c>
      <c r="N2961" s="110" t="s">
        <v>11</v>
      </c>
      <c r="O2961" s="9">
        <v>47853.95</v>
      </c>
      <c r="P2961" s="9">
        <v>0</v>
      </c>
      <c r="Q2961" s="9">
        <f t="shared" si="130"/>
        <v>47853.95</v>
      </c>
      <c r="R2961" s="112" t="s">
        <v>1</v>
      </c>
      <c r="S2961" s="113" t="s">
        <v>4</v>
      </c>
      <c r="T2961" s="113"/>
      <c r="U2961" s="113" t="s">
        <v>665</v>
      </c>
      <c r="V2961" s="110"/>
      <c r="W2961" s="110"/>
      <c r="X2961" s="110"/>
      <c r="Y2961" s="110"/>
      <c r="Z2961" s="274">
        <v>42005</v>
      </c>
      <c r="AA2961" s="110"/>
      <c r="AB2961" s="110"/>
      <c r="AC2961" s="110"/>
      <c r="AD2961" s="115" t="s">
        <v>1554</v>
      </c>
    </row>
    <row r="2962" spans="2:30" s="21" customFormat="1" ht="15" customHeight="1">
      <c r="B2962" s="109"/>
      <c r="C2962" s="110"/>
      <c r="D2962" s="110"/>
      <c r="E2962" s="110"/>
      <c r="F2962" s="110"/>
      <c r="G2962" s="110" t="s">
        <v>1553</v>
      </c>
      <c r="H2962" s="274">
        <v>42005</v>
      </c>
      <c r="I2962" s="110" t="s">
        <v>14</v>
      </c>
      <c r="J2962" s="111" t="s">
        <v>91</v>
      </c>
      <c r="K2962" s="110" t="s">
        <v>9</v>
      </c>
      <c r="L2962" s="110" t="s">
        <v>10</v>
      </c>
      <c r="M2962" s="110" t="s">
        <v>10</v>
      </c>
      <c r="N2962" s="110" t="s">
        <v>11</v>
      </c>
      <c r="O2962" s="9">
        <v>31491.97</v>
      </c>
      <c r="P2962" s="9">
        <v>0</v>
      </c>
      <c r="Q2962" s="9">
        <f t="shared" si="130"/>
        <v>31491.97</v>
      </c>
      <c r="R2962" s="112" t="s">
        <v>1</v>
      </c>
      <c r="S2962" s="113" t="s">
        <v>4</v>
      </c>
      <c r="T2962" s="113"/>
      <c r="U2962" s="113" t="s">
        <v>666</v>
      </c>
      <c r="V2962" s="110"/>
      <c r="W2962" s="110"/>
      <c r="X2962" s="110"/>
      <c r="Y2962" s="110"/>
      <c r="Z2962" s="274">
        <v>42005</v>
      </c>
      <c r="AA2962" s="110"/>
      <c r="AB2962" s="110"/>
      <c r="AC2962" s="110"/>
      <c r="AD2962" s="115" t="s">
        <v>1554</v>
      </c>
    </row>
    <row r="2963" spans="2:30" s="21" customFormat="1" ht="15" customHeight="1">
      <c r="B2963" s="109"/>
      <c r="C2963" s="110"/>
      <c r="D2963" s="110"/>
      <c r="E2963" s="110"/>
      <c r="F2963" s="110"/>
      <c r="G2963" s="110" t="s">
        <v>1553</v>
      </c>
      <c r="H2963" s="274">
        <v>42005</v>
      </c>
      <c r="I2963" s="110" t="s">
        <v>14</v>
      </c>
      <c r="J2963" s="111" t="s">
        <v>91</v>
      </c>
      <c r="K2963" s="110" t="s">
        <v>9</v>
      </c>
      <c r="L2963" s="110" t="s">
        <v>10</v>
      </c>
      <c r="M2963" s="110" t="s">
        <v>10</v>
      </c>
      <c r="N2963" s="110" t="s">
        <v>11</v>
      </c>
      <c r="O2963" s="9">
        <v>19492.419999999998</v>
      </c>
      <c r="P2963" s="9">
        <v>0</v>
      </c>
      <c r="Q2963" s="9">
        <f t="shared" si="130"/>
        <v>19492.419999999998</v>
      </c>
      <c r="R2963" s="112" t="s">
        <v>1</v>
      </c>
      <c r="S2963" s="113" t="s">
        <v>4</v>
      </c>
      <c r="T2963" s="113"/>
      <c r="U2963" s="113" t="s">
        <v>667</v>
      </c>
      <c r="V2963" s="110"/>
      <c r="W2963" s="110"/>
      <c r="X2963" s="110"/>
      <c r="Y2963" s="110"/>
      <c r="Z2963" s="274">
        <v>42005</v>
      </c>
      <c r="AA2963" s="110"/>
      <c r="AB2963" s="110"/>
      <c r="AC2963" s="110"/>
      <c r="AD2963" s="115" t="s">
        <v>1554</v>
      </c>
    </row>
    <row r="2964" spans="2:30" s="21" customFormat="1" ht="15" customHeight="1">
      <c r="B2964" s="109"/>
      <c r="C2964" s="110"/>
      <c r="D2964" s="110"/>
      <c r="E2964" s="110"/>
      <c r="F2964" s="110"/>
      <c r="G2964" s="110" t="s">
        <v>1553</v>
      </c>
      <c r="H2964" s="274">
        <v>42005</v>
      </c>
      <c r="I2964" s="110" t="s">
        <v>14</v>
      </c>
      <c r="J2964" s="111" t="s">
        <v>91</v>
      </c>
      <c r="K2964" s="110" t="s">
        <v>9</v>
      </c>
      <c r="L2964" s="110" t="s">
        <v>10</v>
      </c>
      <c r="M2964" s="110" t="s">
        <v>10</v>
      </c>
      <c r="N2964" s="110" t="s">
        <v>11</v>
      </c>
      <c r="O2964" s="9">
        <v>21027.4</v>
      </c>
      <c r="P2964" s="9">
        <v>0</v>
      </c>
      <c r="Q2964" s="9">
        <f t="shared" si="130"/>
        <v>21027.4</v>
      </c>
      <c r="R2964" s="112" t="s">
        <v>1</v>
      </c>
      <c r="S2964" s="113" t="s">
        <v>4</v>
      </c>
      <c r="T2964" s="113"/>
      <c r="U2964" s="113" t="s">
        <v>668</v>
      </c>
      <c r="V2964" s="110"/>
      <c r="W2964" s="110"/>
      <c r="X2964" s="110"/>
      <c r="Y2964" s="110"/>
      <c r="Z2964" s="274">
        <v>42005</v>
      </c>
      <c r="AA2964" s="110"/>
      <c r="AB2964" s="110"/>
      <c r="AC2964" s="110"/>
      <c r="AD2964" s="115" t="s">
        <v>1554</v>
      </c>
    </row>
    <row r="2965" spans="2:30" s="21" customFormat="1" ht="15" customHeight="1">
      <c r="B2965" s="109"/>
      <c r="C2965" s="110"/>
      <c r="D2965" s="110"/>
      <c r="E2965" s="110"/>
      <c r="F2965" s="110"/>
      <c r="G2965" s="110" t="s">
        <v>1553</v>
      </c>
      <c r="H2965" s="274">
        <v>42005</v>
      </c>
      <c r="I2965" s="110" t="s">
        <v>14</v>
      </c>
      <c r="J2965" s="111" t="s">
        <v>91</v>
      </c>
      <c r="K2965" s="110" t="s">
        <v>9</v>
      </c>
      <c r="L2965" s="110" t="s">
        <v>10</v>
      </c>
      <c r="M2965" s="110" t="s">
        <v>10</v>
      </c>
      <c r="N2965" s="110" t="s">
        <v>11</v>
      </c>
      <c r="O2965" s="9">
        <v>13026.8</v>
      </c>
      <c r="P2965" s="9">
        <v>0</v>
      </c>
      <c r="Q2965" s="9">
        <f t="shared" si="130"/>
        <v>13026.8</v>
      </c>
      <c r="R2965" s="112" t="s">
        <v>1</v>
      </c>
      <c r="S2965" s="113" t="s">
        <v>4</v>
      </c>
      <c r="T2965" s="113"/>
      <c r="U2965" s="113" t="s">
        <v>669</v>
      </c>
      <c r="V2965" s="110"/>
      <c r="W2965" s="110"/>
      <c r="X2965" s="110"/>
      <c r="Y2965" s="110"/>
      <c r="Z2965" s="274">
        <v>42005</v>
      </c>
      <c r="AA2965" s="110"/>
      <c r="AB2965" s="110"/>
      <c r="AC2965" s="110"/>
      <c r="AD2965" s="115" t="s">
        <v>1554</v>
      </c>
    </row>
    <row r="2966" spans="2:30" s="21" customFormat="1" ht="15" customHeight="1">
      <c r="B2966" s="109"/>
      <c r="C2966" s="110"/>
      <c r="D2966" s="110"/>
      <c r="E2966" s="110"/>
      <c r="F2966" s="110"/>
      <c r="G2966" s="110" t="s">
        <v>1553</v>
      </c>
      <c r="H2966" s="274">
        <v>42005</v>
      </c>
      <c r="I2966" s="110" t="s">
        <v>14</v>
      </c>
      <c r="J2966" s="111" t="s">
        <v>91</v>
      </c>
      <c r="K2966" s="110" t="s">
        <v>9</v>
      </c>
      <c r="L2966" s="110" t="s">
        <v>10</v>
      </c>
      <c r="M2966" s="110" t="s">
        <v>10</v>
      </c>
      <c r="N2966" s="110" t="s">
        <v>11</v>
      </c>
      <c r="O2966" s="9">
        <v>57603.53</v>
      </c>
      <c r="P2966" s="9">
        <v>0</v>
      </c>
      <c r="Q2966" s="9">
        <f t="shared" si="130"/>
        <v>57603.53</v>
      </c>
      <c r="R2966" s="112" t="s">
        <v>1</v>
      </c>
      <c r="S2966" s="113" t="s">
        <v>4</v>
      </c>
      <c r="T2966" s="113"/>
      <c r="U2966" s="113" t="s">
        <v>670</v>
      </c>
      <c r="V2966" s="110"/>
      <c r="W2966" s="110"/>
      <c r="X2966" s="110"/>
      <c r="Y2966" s="110"/>
      <c r="Z2966" s="274">
        <v>42005</v>
      </c>
      <c r="AA2966" s="110"/>
      <c r="AB2966" s="110"/>
      <c r="AC2966" s="110"/>
      <c r="AD2966" s="115" t="s">
        <v>1554</v>
      </c>
    </row>
    <row r="2967" spans="2:30" s="21" customFormat="1" ht="15" customHeight="1">
      <c r="B2967" s="109"/>
      <c r="C2967" s="110"/>
      <c r="D2967" s="110"/>
      <c r="E2967" s="110"/>
      <c r="F2967" s="110"/>
      <c r="G2967" s="110" t="s">
        <v>1553</v>
      </c>
      <c r="H2967" s="274">
        <v>42005</v>
      </c>
      <c r="I2967" s="110" t="s">
        <v>14</v>
      </c>
      <c r="J2967" s="111" t="s">
        <v>91</v>
      </c>
      <c r="K2967" s="110" t="s">
        <v>9</v>
      </c>
      <c r="L2967" s="110" t="s">
        <v>10</v>
      </c>
      <c r="M2967" s="110" t="s">
        <v>10</v>
      </c>
      <c r="N2967" s="110" t="s">
        <v>11</v>
      </c>
      <c r="O2967" s="9">
        <v>31880</v>
      </c>
      <c r="P2967" s="9">
        <v>0</v>
      </c>
      <c r="Q2967" s="9">
        <f t="shared" si="130"/>
        <v>31880</v>
      </c>
      <c r="R2967" s="112" t="s">
        <v>1</v>
      </c>
      <c r="S2967" s="113" t="s">
        <v>4</v>
      </c>
      <c r="T2967" s="113"/>
      <c r="U2967" s="113" t="s">
        <v>671</v>
      </c>
      <c r="V2967" s="110"/>
      <c r="W2967" s="110"/>
      <c r="X2967" s="110"/>
      <c r="Y2967" s="110"/>
      <c r="Z2967" s="274">
        <v>42005</v>
      </c>
      <c r="AA2967" s="110"/>
      <c r="AB2967" s="110"/>
      <c r="AC2967" s="110"/>
      <c r="AD2967" s="115" t="s">
        <v>1554</v>
      </c>
    </row>
    <row r="2968" spans="2:30" s="21" customFormat="1" ht="15" customHeight="1">
      <c r="B2968" s="109"/>
      <c r="C2968" s="110"/>
      <c r="D2968" s="110"/>
      <c r="E2968" s="110"/>
      <c r="F2968" s="110"/>
      <c r="G2968" s="110" t="s">
        <v>1553</v>
      </c>
      <c r="H2968" s="274">
        <v>42005</v>
      </c>
      <c r="I2968" s="110" t="s">
        <v>14</v>
      </c>
      <c r="J2968" s="111" t="s">
        <v>91</v>
      </c>
      <c r="K2968" s="110" t="s">
        <v>9</v>
      </c>
      <c r="L2968" s="110" t="s">
        <v>10</v>
      </c>
      <c r="M2968" s="110" t="s">
        <v>10</v>
      </c>
      <c r="N2968" s="110" t="s">
        <v>11</v>
      </c>
      <c r="O2968" s="9">
        <v>70379</v>
      </c>
      <c r="P2968" s="9">
        <v>0</v>
      </c>
      <c r="Q2968" s="9">
        <f t="shared" si="130"/>
        <v>70379</v>
      </c>
      <c r="R2968" s="112" t="s">
        <v>1</v>
      </c>
      <c r="S2968" s="113" t="s">
        <v>4</v>
      </c>
      <c r="T2968" s="113"/>
      <c r="U2968" s="113" t="s">
        <v>761</v>
      </c>
      <c r="V2968" s="110"/>
      <c r="W2968" s="110"/>
      <c r="X2968" s="110"/>
      <c r="Y2968" s="110"/>
      <c r="Z2968" s="274">
        <v>42005</v>
      </c>
      <c r="AA2968" s="110"/>
      <c r="AB2968" s="110"/>
      <c r="AC2968" s="110"/>
      <c r="AD2968" s="115" t="s">
        <v>1554</v>
      </c>
    </row>
    <row r="2969" spans="2:30" s="21" customFormat="1" ht="15" customHeight="1">
      <c r="B2969" s="109"/>
      <c r="C2969" s="110"/>
      <c r="D2969" s="110"/>
      <c r="E2969" s="110"/>
      <c r="F2969" s="110"/>
      <c r="G2969" s="110" t="s">
        <v>1553</v>
      </c>
      <c r="H2969" s="274">
        <v>42005</v>
      </c>
      <c r="I2969" s="110" t="s">
        <v>14</v>
      </c>
      <c r="J2969" s="111" t="s">
        <v>91</v>
      </c>
      <c r="K2969" s="110" t="s">
        <v>9</v>
      </c>
      <c r="L2969" s="110" t="s">
        <v>10</v>
      </c>
      <c r="M2969" s="110" t="s">
        <v>10</v>
      </c>
      <c r="N2969" s="110" t="s">
        <v>11</v>
      </c>
      <c r="O2969" s="9">
        <v>19500</v>
      </c>
      <c r="P2969" s="9">
        <v>0</v>
      </c>
      <c r="Q2969" s="9">
        <f t="shared" si="130"/>
        <v>19500</v>
      </c>
      <c r="R2969" s="112" t="s">
        <v>1</v>
      </c>
      <c r="S2969" s="113" t="s">
        <v>4</v>
      </c>
      <c r="T2969" s="113"/>
      <c r="U2969" s="113" t="s">
        <v>672</v>
      </c>
      <c r="V2969" s="110"/>
      <c r="W2969" s="110"/>
      <c r="X2969" s="110"/>
      <c r="Y2969" s="110"/>
      <c r="Z2969" s="274">
        <v>42005</v>
      </c>
      <c r="AA2969" s="110"/>
      <c r="AB2969" s="110"/>
      <c r="AC2969" s="110"/>
      <c r="AD2969" s="115" t="s">
        <v>1554</v>
      </c>
    </row>
    <row r="2970" spans="2:30" s="21" customFormat="1" ht="15" customHeight="1">
      <c r="B2970" s="109"/>
      <c r="C2970" s="110"/>
      <c r="D2970" s="110"/>
      <c r="E2970" s="110"/>
      <c r="F2970" s="110"/>
      <c r="G2970" s="110" t="s">
        <v>1553</v>
      </c>
      <c r="H2970" s="274">
        <v>42005</v>
      </c>
      <c r="I2970" s="110" t="s">
        <v>14</v>
      </c>
      <c r="J2970" s="111" t="s">
        <v>91</v>
      </c>
      <c r="K2970" s="110" t="s">
        <v>9</v>
      </c>
      <c r="L2970" s="110" t="s">
        <v>10</v>
      </c>
      <c r="M2970" s="110" t="s">
        <v>10</v>
      </c>
      <c r="N2970" s="110" t="s">
        <v>11</v>
      </c>
      <c r="O2970" s="9">
        <v>529</v>
      </c>
      <c r="P2970" s="9">
        <v>0</v>
      </c>
      <c r="Q2970" s="9">
        <f t="shared" si="130"/>
        <v>529</v>
      </c>
      <c r="R2970" s="112" t="s">
        <v>1</v>
      </c>
      <c r="S2970" s="113" t="s">
        <v>4</v>
      </c>
      <c r="T2970" s="113"/>
      <c r="U2970" s="113" t="s">
        <v>695</v>
      </c>
      <c r="V2970" s="110"/>
      <c r="W2970" s="110"/>
      <c r="X2970" s="110"/>
      <c r="Y2970" s="110"/>
      <c r="Z2970" s="274">
        <v>42005</v>
      </c>
      <c r="AA2970" s="110"/>
      <c r="AB2970" s="110"/>
      <c r="AC2970" s="110"/>
      <c r="AD2970" s="115" t="s">
        <v>1554</v>
      </c>
    </row>
    <row r="2971" spans="2:30" s="21" customFormat="1" ht="15" customHeight="1">
      <c r="B2971" s="109"/>
      <c r="C2971" s="110"/>
      <c r="D2971" s="110"/>
      <c r="E2971" s="110"/>
      <c r="F2971" s="110"/>
      <c r="G2971" s="110" t="s">
        <v>1553</v>
      </c>
      <c r="H2971" s="274">
        <v>42005</v>
      </c>
      <c r="I2971" s="110" t="s">
        <v>14</v>
      </c>
      <c r="J2971" s="111" t="s">
        <v>91</v>
      </c>
      <c r="K2971" s="110" t="s">
        <v>9</v>
      </c>
      <c r="L2971" s="110" t="s">
        <v>10</v>
      </c>
      <c r="M2971" s="110" t="s">
        <v>10</v>
      </c>
      <c r="N2971" s="110" t="s">
        <v>11</v>
      </c>
      <c r="O2971" s="9">
        <v>7534.1</v>
      </c>
      <c r="P2971" s="9">
        <v>0</v>
      </c>
      <c r="Q2971" s="9">
        <f t="shared" si="130"/>
        <v>7534.1</v>
      </c>
      <c r="R2971" s="112" t="s">
        <v>1</v>
      </c>
      <c r="S2971" s="113" t="s">
        <v>4</v>
      </c>
      <c r="T2971" s="113"/>
      <c r="U2971" s="113" t="s">
        <v>702</v>
      </c>
      <c r="V2971" s="110"/>
      <c r="W2971" s="110"/>
      <c r="X2971" s="110"/>
      <c r="Y2971" s="110"/>
      <c r="Z2971" s="274">
        <v>42005</v>
      </c>
      <c r="AA2971" s="110"/>
      <c r="AB2971" s="110"/>
      <c r="AC2971" s="110"/>
      <c r="AD2971" s="115" t="s">
        <v>1554</v>
      </c>
    </row>
    <row r="2972" spans="2:30" s="21" customFormat="1" ht="15" customHeight="1">
      <c r="B2972" s="109"/>
      <c r="C2972" s="110"/>
      <c r="D2972" s="110"/>
      <c r="E2972" s="110"/>
      <c r="F2972" s="110"/>
      <c r="G2972" s="110" t="s">
        <v>1553</v>
      </c>
      <c r="H2972" s="274">
        <v>42005</v>
      </c>
      <c r="I2972" s="110" t="s">
        <v>14</v>
      </c>
      <c r="J2972" s="111" t="s">
        <v>91</v>
      </c>
      <c r="K2972" s="110" t="s">
        <v>9</v>
      </c>
      <c r="L2972" s="110" t="s">
        <v>10</v>
      </c>
      <c r="M2972" s="110" t="s">
        <v>10</v>
      </c>
      <c r="N2972" s="110" t="s">
        <v>11</v>
      </c>
      <c r="O2972" s="9">
        <v>19013.75</v>
      </c>
      <c r="P2972" s="9">
        <v>0</v>
      </c>
      <c r="Q2972" s="9">
        <f t="shared" si="130"/>
        <v>19013.75</v>
      </c>
      <c r="R2972" s="112" t="s">
        <v>1</v>
      </c>
      <c r="S2972" s="113" t="s">
        <v>4</v>
      </c>
      <c r="T2972" s="113"/>
      <c r="U2972" s="113" t="s">
        <v>673</v>
      </c>
      <c r="V2972" s="110"/>
      <c r="W2972" s="110"/>
      <c r="X2972" s="110"/>
      <c r="Y2972" s="110"/>
      <c r="Z2972" s="274">
        <v>42005</v>
      </c>
      <c r="AA2972" s="110"/>
      <c r="AB2972" s="110"/>
      <c r="AC2972" s="110"/>
      <c r="AD2972" s="115" t="s">
        <v>1554</v>
      </c>
    </row>
    <row r="2973" spans="2:30" s="21" customFormat="1" ht="15" customHeight="1">
      <c r="B2973" s="109"/>
      <c r="C2973" s="110"/>
      <c r="D2973" s="110"/>
      <c r="E2973" s="110"/>
      <c r="F2973" s="110"/>
      <c r="G2973" s="110" t="s">
        <v>1553</v>
      </c>
      <c r="H2973" s="274">
        <v>42005</v>
      </c>
      <c r="I2973" s="110" t="s">
        <v>14</v>
      </c>
      <c r="J2973" s="111" t="s">
        <v>91</v>
      </c>
      <c r="K2973" s="110" t="s">
        <v>9</v>
      </c>
      <c r="L2973" s="110" t="s">
        <v>10</v>
      </c>
      <c r="M2973" s="110" t="s">
        <v>10</v>
      </c>
      <c r="N2973" s="110" t="s">
        <v>11</v>
      </c>
      <c r="O2973" s="9">
        <v>49788</v>
      </c>
      <c r="P2973" s="9">
        <v>0</v>
      </c>
      <c r="Q2973" s="9">
        <f t="shared" si="130"/>
        <v>49788</v>
      </c>
      <c r="R2973" s="112" t="s">
        <v>1</v>
      </c>
      <c r="S2973" s="113" t="s">
        <v>4</v>
      </c>
      <c r="T2973" s="113"/>
      <c r="U2973" s="113" t="s">
        <v>762</v>
      </c>
      <c r="V2973" s="110"/>
      <c r="W2973" s="110"/>
      <c r="X2973" s="110"/>
      <c r="Y2973" s="110"/>
      <c r="Z2973" s="274">
        <v>42005</v>
      </c>
      <c r="AA2973" s="110"/>
      <c r="AB2973" s="110"/>
      <c r="AC2973" s="110"/>
      <c r="AD2973" s="115" t="s">
        <v>1554</v>
      </c>
    </row>
    <row r="2974" spans="2:30" s="21" customFormat="1" ht="15" customHeight="1">
      <c r="B2974" s="109"/>
      <c r="C2974" s="110"/>
      <c r="D2974" s="110"/>
      <c r="E2974" s="110"/>
      <c r="F2974" s="110"/>
      <c r="G2974" s="110" t="s">
        <v>1553</v>
      </c>
      <c r="H2974" s="274">
        <v>42005</v>
      </c>
      <c r="I2974" s="110" t="s">
        <v>14</v>
      </c>
      <c r="J2974" s="111" t="s">
        <v>91</v>
      </c>
      <c r="K2974" s="110" t="s">
        <v>9</v>
      </c>
      <c r="L2974" s="110" t="s">
        <v>10</v>
      </c>
      <c r="M2974" s="110" t="s">
        <v>10</v>
      </c>
      <c r="N2974" s="110" t="s">
        <v>11</v>
      </c>
      <c r="O2974" s="9">
        <v>15014.5</v>
      </c>
      <c r="P2974" s="9">
        <v>0</v>
      </c>
      <c r="Q2974" s="9">
        <f t="shared" si="130"/>
        <v>15014.5</v>
      </c>
      <c r="R2974" s="112" t="s">
        <v>1</v>
      </c>
      <c r="S2974" s="113" t="s">
        <v>4</v>
      </c>
      <c r="T2974" s="113"/>
      <c r="U2974" s="113" t="s">
        <v>674</v>
      </c>
      <c r="V2974" s="110"/>
      <c r="W2974" s="110"/>
      <c r="X2974" s="110"/>
      <c r="Y2974" s="110"/>
      <c r="Z2974" s="274">
        <v>42005</v>
      </c>
      <c r="AA2974" s="110"/>
      <c r="AB2974" s="110"/>
      <c r="AC2974" s="110"/>
      <c r="AD2974" s="115" t="s">
        <v>1554</v>
      </c>
    </row>
    <row r="2975" spans="2:30" s="21" customFormat="1" ht="15" customHeight="1">
      <c r="B2975" s="109"/>
      <c r="C2975" s="110"/>
      <c r="D2975" s="110"/>
      <c r="E2975" s="110"/>
      <c r="F2975" s="110"/>
      <c r="G2975" s="110" t="s">
        <v>1553</v>
      </c>
      <c r="H2975" s="274">
        <v>42005</v>
      </c>
      <c r="I2975" s="110" t="s">
        <v>14</v>
      </c>
      <c r="J2975" s="111" t="s">
        <v>91</v>
      </c>
      <c r="K2975" s="110" t="s">
        <v>9</v>
      </c>
      <c r="L2975" s="110" t="s">
        <v>10</v>
      </c>
      <c r="M2975" s="110" t="s">
        <v>10</v>
      </c>
      <c r="N2975" s="110" t="s">
        <v>11</v>
      </c>
      <c r="O2975" s="9">
        <v>4157</v>
      </c>
      <c r="P2975" s="9">
        <v>0</v>
      </c>
      <c r="Q2975" s="9">
        <f t="shared" si="130"/>
        <v>4157</v>
      </c>
      <c r="R2975" s="112" t="s">
        <v>1</v>
      </c>
      <c r="S2975" s="113" t="s">
        <v>4</v>
      </c>
      <c r="T2975" s="113"/>
      <c r="U2975" s="113" t="s">
        <v>675</v>
      </c>
      <c r="V2975" s="110"/>
      <c r="W2975" s="110"/>
      <c r="X2975" s="110"/>
      <c r="Y2975" s="110"/>
      <c r="Z2975" s="274">
        <v>42005</v>
      </c>
      <c r="AA2975" s="110"/>
      <c r="AB2975" s="110"/>
      <c r="AC2975" s="110"/>
      <c r="AD2975" s="115" t="s">
        <v>1554</v>
      </c>
    </row>
    <row r="2976" spans="2:30" s="21" customFormat="1" ht="15" customHeight="1">
      <c r="B2976" s="109"/>
      <c r="C2976" s="110"/>
      <c r="D2976" s="110"/>
      <c r="E2976" s="110"/>
      <c r="F2976" s="110"/>
      <c r="G2976" s="110" t="s">
        <v>1553</v>
      </c>
      <c r="H2976" s="274">
        <v>42005</v>
      </c>
      <c r="I2976" s="110" t="s">
        <v>14</v>
      </c>
      <c r="J2976" s="111" t="s">
        <v>91</v>
      </c>
      <c r="K2976" s="110" t="s">
        <v>9</v>
      </c>
      <c r="L2976" s="110" t="s">
        <v>10</v>
      </c>
      <c r="M2976" s="110" t="s">
        <v>10</v>
      </c>
      <c r="N2976" s="110" t="s">
        <v>11</v>
      </c>
      <c r="O2976" s="9">
        <v>3800</v>
      </c>
      <c r="P2976" s="9">
        <v>0</v>
      </c>
      <c r="Q2976" s="9">
        <f t="shared" si="130"/>
        <v>3800</v>
      </c>
      <c r="R2976" s="112" t="s">
        <v>1</v>
      </c>
      <c r="S2976" s="113" t="s">
        <v>4</v>
      </c>
      <c r="T2976" s="113"/>
      <c r="U2976" s="113" t="s">
        <v>676</v>
      </c>
      <c r="V2976" s="110"/>
      <c r="W2976" s="110"/>
      <c r="X2976" s="110"/>
      <c r="Y2976" s="110"/>
      <c r="Z2976" s="274">
        <v>42005</v>
      </c>
      <c r="AA2976" s="110"/>
      <c r="AB2976" s="110"/>
      <c r="AC2976" s="110"/>
      <c r="AD2976" s="115" t="s">
        <v>1554</v>
      </c>
    </row>
    <row r="2977" spans="2:30" s="21" customFormat="1" ht="15" customHeight="1">
      <c r="B2977" s="109"/>
      <c r="C2977" s="110"/>
      <c r="D2977" s="110"/>
      <c r="E2977" s="110"/>
      <c r="F2977" s="110"/>
      <c r="G2977" s="110" t="s">
        <v>1553</v>
      </c>
      <c r="H2977" s="274">
        <v>42005</v>
      </c>
      <c r="I2977" s="110" t="s">
        <v>14</v>
      </c>
      <c r="J2977" s="111" t="s">
        <v>91</v>
      </c>
      <c r="K2977" s="110" t="s">
        <v>9</v>
      </c>
      <c r="L2977" s="110" t="s">
        <v>10</v>
      </c>
      <c r="M2977" s="110" t="s">
        <v>10</v>
      </c>
      <c r="N2977" s="110" t="s">
        <v>11</v>
      </c>
      <c r="O2977" s="9">
        <v>44890</v>
      </c>
      <c r="P2977" s="9">
        <v>0</v>
      </c>
      <c r="Q2977" s="9">
        <f t="shared" si="130"/>
        <v>44890</v>
      </c>
      <c r="R2977" s="112" t="s">
        <v>1</v>
      </c>
      <c r="S2977" s="113" t="s">
        <v>4</v>
      </c>
      <c r="T2977" s="113"/>
      <c r="U2977" s="113" t="s">
        <v>1724</v>
      </c>
      <c r="V2977" s="110"/>
      <c r="W2977" s="110"/>
      <c r="X2977" s="110"/>
      <c r="Y2977" s="110"/>
      <c r="Z2977" s="274">
        <v>42005</v>
      </c>
      <c r="AA2977" s="110"/>
      <c r="AB2977" s="110"/>
      <c r="AC2977" s="110"/>
      <c r="AD2977" s="115" t="s">
        <v>1554</v>
      </c>
    </row>
    <row r="2978" spans="2:30" s="21" customFormat="1" ht="15" customHeight="1">
      <c r="B2978" s="109"/>
      <c r="C2978" s="110"/>
      <c r="D2978" s="110"/>
      <c r="E2978" s="110"/>
      <c r="F2978" s="110"/>
      <c r="G2978" s="110" t="s">
        <v>1553</v>
      </c>
      <c r="H2978" s="274">
        <v>42005</v>
      </c>
      <c r="I2978" s="110" t="s">
        <v>14</v>
      </c>
      <c r="J2978" s="111" t="s">
        <v>91</v>
      </c>
      <c r="K2978" s="110" t="s">
        <v>9</v>
      </c>
      <c r="L2978" s="110" t="s">
        <v>10</v>
      </c>
      <c r="M2978" s="110" t="s">
        <v>10</v>
      </c>
      <c r="N2978" s="110" t="s">
        <v>11</v>
      </c>
      <c r="O2978" s="9">
        <v>33080</v>
      </c>
      <c r="P2978" s="9">
        <v>0</v>
      </c>
      <c r="Q2978" s="9">
        <f t="shared" si="130"/>
        <v>33080</v>
      </c>
      <c r="R2978" s="112" t="s">
        <v>1</v>
      </c>
      <c r="S2978" s="113" t="s">
        <v>4</v>
      </c>
      <c r="T2978" s="113"/>
      <c r="U2978" s="113" t="s">
        <v>1725</v>
      </c>
      <c r="V2978" s="110"/>
      <c r="W2978" s="110"/>
      <c r="X2978" s="110"/>
      <c r="Y2978" s="110"/>
      <c r="Z2978" s="274">
        <v>42005</v>
      </c>
      <c r="AA2978" s="110"/>
      <c r="AB2978" s="110"/>
      <c r="AC2978" s="110"/>
      <c r="AD2978" s="115" t="s">
        <v>1554</v>
      </c>
    </row>
    <row r="2979" spans="2:30" s="21" customFormat="1" ht="15" customHeight="1">
      <c r="B2979" s="109"/>
      <c r="C2979" s="110"/>
      <c r="D2979" s="110"/>
      <c r="E2979" s="110"/>
      <c r="F2979" s="110"/>
      <c r="G2979" s="110" t="s">
        <v>1553</v>
      </c>
      <c r="H2979" s="274">
        <v>42005</v>
      </c>
      <c r="I2979" s="110" t="s">
        <v>14</v>
      </c>
      <c r="J2979" s="111" t="s">
        <v>91</v>
      </c>
      <c r="K2979" s="110" t="s">
        <v>9</v>
      </c>
      <c r="L2979" s="110" t="s">
        <v>10</v>
      </c>
      <c r="M2979" s="110" t="s">
        <v>10</v>
      </c>
      <c r="N2979" s="110" t="s">
        <v>11</v>
      </c>
      <c r="O2979" s="9">
        <v>33641.33</v>
      </c>
      <c r="P2979" s="9">
        <v>0</v>
      </c>
      <c r="Q2979" s="9">
        <f t="shared" si="130"/>
        <v>33641.33</v>
      </c>
      <c r="R2979" s="112" t="s">
        <v>1</v>
      </c>
      <c r="S2979" s="113" t="s">
        <v>4</v>
      </c>
      <c r="T2979" s="113"/>
      <c r="U2979" s="113" t="s">
        <v>2845</v>
      </c>
      <c r="V2979" s="110"/>
      <c r="W2979" s="110"/>
      <c r="X2979" s="110"/>
      <c r="Y2979" s="110"/>
      <c r="Z2979" s="274">
        <v>42005</v>
      </c>
      <c r="AA2979" s="110"/>
      <c r="AB2979" s="110"/>
      <c r="AC2979" s="110"/>
      <c r="AD2979" s="115" t="s">
        <v>1554</v>
      </c>
    </row>
    <row r="2980" spans="2:30" s="21" customFormat="1" ht="15" customHeight="1">
      <c r="B2980" s="109"/>
      <c r="C2980" s="110"/>
      <c r="D2980" s="110"/>
      <c r="E2980" s="110"/>
      <c r="F2980" s="110"/>
      <c r="G2980" s="110" t="s">
        <v>1553</v>
      </c>
      <c r="H2980" s="274">
        <v>42005</v>
      </c>
      <c r="I2980" s="110" t="s">
        <v>14</v>
      </c>
      <c r="J2980" s="111" t="s">
        <v>91</v>
      </c>
      <c r="K2980" s="110" t="s">
        <v>9</v>
      </c>
      <c r="L2980" s="110" t="s">
        <v>10</v>
      </c>
      <c r="M2980" s="110" t="s">
        <v>10</v>
      </c>
      <c r="N2980" s="110" t="s">
        <v>11</v>
      </c>
      <c r="O2980" s="9">
        <v>28612.2</v>
      </c>
      <c r="P2980" s="9">
        <v>0</v>
      </c>
      <c r="Q2980" s="9">
        <f t="shared" si="130"/>
        <v>28612.2</v>
      </c>
      <c r="R2980" s="112" t="s">
        <v>1</v>
      </c>
      <c r="S2980" s="113" t="s">
        <v>4</v>
      </c>
      <c r="T2980" s="113"/>
      <c r="U2980" s="113" t="s">
        <v>1726</v>
      </c>
      <c r="V2980" s="110"/>
      <c r="W2980" s="110"/>
      <c r="X2980" s="110"/>
      <c r="Y2980" s="110"/>
      <c r="Z2980" s="274">
        <v>42005</v>
      </c>
      <c r="AA2980" s="110"/>
      <c r="AB2980" s="110"/>
      <c r="AC2980" s="110"/>
      <c r="AD2980" s="115" t="s">
        <v>1554</v>
      </c>
    </row>
    <row r="2981" spans="2:30" s="21" customFormat="1" ht="15" customHeight="1">
      <c r="B2981" s="109"/>
      <c r="C2981" s="110"/>
      <c r="D2981" s="110"/>
      <c r="E2981" s="110"/>
      <c r="F2981" s="110"/>
      <c r="G2981" s="110" t="s">
        <v>1553</v>
      </c>
      <c r="H2981" s="274">
        <v>42005</v>
      </c>
      <c r="I2981" s="110" t="s">
        <v>14</v>
      </c>
      <c r="J2981" s="111" t="s">
        <v>91</v>
      </c>
      <c r="K2981" s="110" t="s">
        <v>9</v>
      </c>
      <c r="L2981" s="110" t="s">
        <v>10</v>
      </c>
      <c r="M2981" s="110" t="s">
        <v>10</v>
      </c>
      <c r="N2981" s="110" t="s">
        <v>11</v>
      </c>
      <c r="O2981" s="9">
        <v>11500</v>
      </c>
      <c r="P2981" s="9">
        <v>0</v>
      </c>
      <c r="Q2981" s="9">
        <f t="shared" si="130"/>
        <v>11500</v>
      </c>
      <c r="R2981" s="112" t="s">
        <v>1</v>
      </c>
      <c r="S2981" s="113" t="s">
        <v>4</v>
      </c>
      <c r="T2981" s="113"/>
      <c r="U2981" s="113" t="s">
        <v>1727</v>
      </c>
      <c r="V2981" s="110"/>
      <c r="W2981" s="110"/>
      <c r="X2981" s="110"/>
      <c r="Y2981" s="110"/>
      <c r="Z2981" s="274">
        <v>42005</v>
      </c>
      <c r="AA2981" s="110"/>
      <c r="AB2981" s="110"/>
      <c r="AC2981" s="110"/>
      <c r="AD2981" s="115" t="s">
        <v>1554</v>
      </c>
    </row>
    <row r="2982" spans="2:30" s="21" customFormat="1" ht="15" customHeight="1">
      <c r="B2982" s="109"/>
      <c r="C2982" s="110"/>
      <c r="D2982" s="110"/>
      <c r="E2982" s="110"/>
      <c r="F2982" s="110"/>
      <c r="G2982" s="110" t="s">
        <v>1553</v>
      </c>
      <c r="H2982" s="274">
        <v>42005</v>
      </c>
      <c r="I2982" s="110" t="s">
        <v>14</v>
      </c>
      <c r="J2982" s="111" t="s">
        <v>91</v>
      </c>
      <c r="K2982" s="110" t="s">
        <v>9</v>
      </c>
      <c r="L2982" s="110" t="s">
        <v>10</v>
      </c>
      <c r="M2982" s="110" t="s">
        <v>10</v>
      </c>
      <c r="N2982" s="110" t="s">
        <v>11</v>
      </c>
      <c r="O2982" s="9">
        <v>2460</v>
      </c>
      <c r="P2982" s="9">
        <v>0</v>
      </c>
      <c r="Q2982" s="9">
        <f t="shared" si="130"/>
        <v>2460</v>
      </c>
      <c r="R2982" s="112" t="s">
        <v>1</v>
      </c>
      <c r="S2982" s="113" t="s">
        <v>4</v>
      </c>
      <c r="T2982" s="113"/>
      <c r="U2982" s="113" t="s">
        <v>1728</v>
      </c>
      <c r="V2982" s="110"/>
      <c r="W2982" s="110"/>
      <c r="X2982" s="110"/>
      <c r="Y2982" s="110"/>
      <c r="Z2982" s="274">
        <v>42005</v>
      </c>
      <c r="AA2982" s="110"/>
      <c r="AB2982" s="110"/>
      <c r="AC2982" s="110"/>
      <c r="AD2982" s="115" t="s">
        <v>1554</v>
      </c>
    </row>
    <row r="2983" spans="2:30" s="21" customFormat="1" ht="15" customHeight="1">
      <c r="B2983" s="109"/>
      <c r="C2983" s="110"/>
      <c r="D2983" s="110"/>
      <c r="E2983" s="110"/>
      <c r="F2983" s="110"/>
      <c r="G2983" s="110" t="s">
        <v>1553</v>
      </c>
      <c r="H2983" s="274">
        <v>42005</v>
      </c>
      <c r="I2983" s="110" t="s">
        <v>14</v>
      </c>
      <c r="J2983" s="111" t="s">
        <v>91</v>
      </c>
      <c r="K2983" s="110" t="s">
        <v>9</v>
      </c>
      <c r="L2983" s="110" t="s">
        <v>10</v>
      </c>
      <c r="M2983" s="110" t="s">
        <v>10</v>
      </c>
      <c r="N2983" s="110" t="s">
        <v>11</v>
      </c>
      <c r="O2983" s="9">
        <v>37800</v>
      </c>
      <c r="P2983" s="9">
        <v>0</v>
      </c>
      <c r="Q2983" s="9">
        <f t="shared" si="130"/>
        <v>37800</v>
      </c>
      <c r="R2983" s="112" t="s">
        <v>1</v>
      </c>
      <c r="S2983" s="113" t="s">
        <v>4</v>
      </c>
      <c r="T2983" s="113"/>
      <c r="U2983" s="113" t="s">
        <v>1732</v>
      </c>
      <c r="V2983" s="110"/>
      <c r="W2983" s="110"/>
      <c r="X2983" s="110"/>
      <c r="Y2983" s="110"/>
      <c r="Z2983" s="274">
        <v>42005</v>
      </c>
      <c r="AA2983" s="110"/>
      <c r="AB2983" s="110"/>
      <c r="AC2983" s="110"/>
      <c r="AD2983" s="115" t="s">
        <v>1554</v>
      </c>
    </row>
    <row r="2984" spans="2:30" s="21" customFormat="1" ht="15" customHeight="1">
      <c r="B2984" s="109"/>
      <c r="C2984" s="110"/>
      <c r="D2984" s="110"/>
      <c r="E2984" s="110"/>
      <c r="F2984" s="110"/>
      <c r="G2984" s="110" t="s">
        <v>1553</v>
      </c>
      <c r="H2984" s="274">
        <v>42005</v>
      </c>
      <c r="I2984" s="110" t="s">
        <v>14</v>
      </c>
      <c r="J2984" s="111" t="s">
        <v>91</v>
      </c>
      <c r="K2984" s="110" t="s">
        <v>9</v>
      </c>
      <c r="L2984" s="110" t="s">
        <v>10</v>
      </c>
      <c r="M2984" s="110" t="s">
        <v>10</v>
      </c>
      <c r="N2984" s="110" t="s">
        <v>11</v>
      </c>
      <c r="O2984" s="9">
        <v>137989.1</v>
      </c>
      <c r="P2984" s="9">
        <v>0</v>
      </c>
      <c r="Q2984" s="9">
        <f t="shared" si="130"/>
        <v>137989.1</v>
      </c>
      <c r="R2984" s="112" t="s">
        <v>1</v>
      </c>
      <c r="S2984" s="113" t="s">
        <v>4</v>
      </c>
      <c r="T2984" s="113"/>
      <c r="U2984" s="113" t="s">
        <v>1729</v>
      </c>
      <c r="V2984" s="110"/>
      <c r="W2984" s="110"/>
      <c r="X2984" s="110"/>
      <c r="Y2984" s="110"/>
      <c r="Z2984" s="274">
        <v>42005</v>
      </c>
      <c r="AA2984" s="110"/>
      <c r="AB2984" s="110"/>
      <c r="AC2984" s="110"/>
      <c r="AD2984" s="115" t="s">
        <v>1554</v>
      </c>
    </row>
    <row r="2985" spans="2:30" outlineLevel="5">
      <c r="B2985" s="352"/>
      <c r="C2985" s="2"/>
      <c r="D2985" s="2"/>
      <c r="E2985" s="2"/>
      <c r="F2985" s="2"/>
      <c r="G2985" s="2"/>
      <c r="H2985" s="362"/>
      <c r="I2985" s="2"/>
      <c r="J2985" s="2" t="s">
        <v>91</v>
      </c>
      <c r="K2985" s="2"/>
      <c r="L2985" s="2"/>
      <c r="M2985" s="2"/>
      <c r="N2985" s="2"/>
      <c r="O2985" s="353"/>
      <c r="P2985" s="353"/>
      <c r="Q2985" s="353"/>
      <c r="R2985" s="354"/>
      <c r="S2985" s="355"/>
      <c r="T2985" s="355"/>
      <c r="U2985" s="355"/>
      <c r="V2985" s="2"/>
      <c r="W2985" s="2"/>
      <c r="X2985" s="2"/>
      <c r="Y2985" s="2"/>
      <c r="Z2985" s="356"/>
      <c r="AA2985" s="2"/>
      <c r="AB2985" s="2"/>
      <c r="AC2985" s="2"/>
      <c r="AD2985" s="357"/>
    </row>
    <row r="2986" spans="2:30" outlineLevel="4">
      <c r="B2986" s="352"/>
      <c r="C2986" s="2"/>
      <c r="D2986" s="2"/>
      <c r="E2986" s="2"/>
      <c r="F2986" s="2" t="s">
        <v>5</v>
      </c>
      <c r="G2986" s="2" t="s">
        <v>30</v>
      </c>
      <c r="H2986" s="362"/>
      <c r="I2986" s="2"/>
      <c r="J2986" s="2" t="s">
        <v>91</v>
      </c>
      <c r="K2986" s="2"/>
      <c r="L2986" s="2"/>
      <c r="M2986" s="2"/>
      <c r="N2986" s="2"/>
      <c r="O2986" s="353">
        <f>SUM(O2987:O3005)</f>
        <v>57700</v>
      </c>
      <c r="P2986" s="353">
        <f>SUM(P2987:P3005)</f>
        <v>0</v>
      </c>
      <c r="Q2986" s="353">
        <f t="shared" ref="Q2986:Q3004" si="131">O2986-P2986</f>
        <v>57700</v>
      </c>
      <c r="R2986" s="354"/>
      <c r="S2986" s="355"/>
      <c r="T2986" s="355"/>
      <c r="U2986" s="355"/>
      <c r="V2986" s="2"/>
      <c r="W2986" s="2"/>
      <c r="X2986" s="2"/>
      <c r="Y2986" s="2"/>
      <c r="Z2986" s="356"/>
      <c r="AA2986" s="2"/>
      <c r="AB2986" s="2"/>
      <c r="AC2986" s="2"/>
      <c r="AD2986" s="357"/>
    </row>
    <row r="2987" spans="2:30" outlineLevel="5">
      <c r="B2987" s="3"/>
      <c r="C2987" s="1"/>
      <c r="D2987" s="1"/>
      <c r="E2987" s="1"/>
      <c r="F2987" s="1"/>
      <c r="G2987" s="1" t="s">
        <v>1553</v>
      </c>
      <c r="H2987" s="277">
        <v>42081</v>
      </c>
      <c r="I2987" s="1" t="s">
        <v>72</v>
      </c>
      <c r="J2987" s="2" t="s">
        <v>91</v>
      </c>
      <c r="K2987" s="1" t="s">
        <v>36</v>
      </c>
      <c r="L2987" s="1" t="s">
        <v>20</v>
      </c>
      <c r="M2987" s="1" t="s">
        <v>21</v>
      </c>
      <c r="N2987" s="1" t="s">
        <v>11</v>
      </c>
      <c r="O2987" s="7">
        <v>8000</v>
      </c>
      <c r="P2987" s="7">
        <v>0</v>
      </c>
      <c r="Q2987" s="7">
        <f t="shared" si="131"/>
        <v>8000</v>
      </c>
      <c r="R2987" s="6" t="s">
        <v>47</v>
      </c>
      <c r="S2987" s="5" t="s">
        <v>25</v>
      </c>
      <c r="T2987" s="5" t="s">
        <v>797</v>
      </c>
      <c r="U2987" s="5" t="s">
        <v>87</v>
      </c>
      <c r="V2987" s="1" t="s">
        <v>35</v>
      </c>
      <c r="W2987" s="1" t="s">
        <v>1398</v>
      </c>
      <c r="X2987" s="1" t="s">
        <v>1645</v>
      </c>
      <c r="Y2987" s="1" t="s">
        <v>1646</v>
      </c>
      <c r="Z2987" s="4">
        <v>42081</v>
      </c>
      <c r="AA2987" s="1" t="s">
        <v>71</v>
      </c>
      <c r="AB2987" s="1" t="s">
        <v>794</v>
      </c>
      <c r="AC2987" s="1" t="s">
        <v>1647</v>
      </c>
      <c r="AD2987" s="8"/>
    </row>
    <row r="2988" spans="2:30" outlineLevel="5">
      <c r="B2988" s="3"/>
      <c r="C2988" s="1"/>
      <c r="D2988" s="1"/>
      <c r="E2988" s="1"/>
      <c r="F2988" s="1"/>
      <c r="G2988" s="1" t="s">
        <v>1553</v>
      </c>
      <c r="H2988" s="277">
        <v>42081</v>
      </c>
      <c r="I2988" s="1" t="s">
        <v>1648</v>
      </c>
      <c r="J2988" s="2" t="s">
        <v>91</v>
      </c>
      <c r="K2988" s="1" t="s">
        <v>36</v>
      </c>
      <c r="L2988" s="1" t="s">
        <v>20</v>
      </c>
      <c r="M2988" s="1" t="s">
        <v>21</v>
      </c>
      <c r="N2988" s="1" t="s">
        <v>11</v>
      </c>
      <c r="O2988" s="7">
        <v>2500</v>
      </c>
      <c r="P2988" s="7">
        <v>0</v>
      </c>
      <c r="Q2988" s="7">
        <f t="shared" si="131"/>
        <v>2500</v>
      </c>
      <c r="R2988" s="6" t="s">
        <v>47</v>
      </c>
      <c r="S2988" s="5" t="s">
        <v>25</v>
      </c>
      <c r="T2988" s="5" t="s">
        <v>797</v>
      </c>
      <c r="U2988" s="5" t="s">
        <v>87</v>
      </c>
      <c r="V2988" s="1" t="s">
        <v>35</v>
      </c>
      <c r="W2988" s="1" t="s">
        <v>1649</v>
      </c>
      <c r="X2988" s="1" t="s">
        <v>1650</v>
      </c>
      <c r="Y2988" s="1" t="s">
        <v>1651</v>
      </c>
      <c r="Z2988" s="4">
        <v>42081</v>
      </c>
      <c r="AA2988" s="1" t="s">
        <v>71</v>
      </c>
      <c r="AB2988" s="1" t="s">
        <v>92</v>
      </c>
      <c r="AC2988" s="1" t="s">
        <v>1652</v>
      </c>
      <c r="AD2988" s="8"/>
    </row>
    <row r="2989" spans="2:30" outlineLevel="5">
      <c r="B2989" s="3"/>
      <c r="C2989" s="1"/>
      <c r="D2989" s="1"/>
      <c r="E2989" s="1"/>
      <c r="F2989" s="1"/>
      <c r="G2989" s="1" t="s">
        <v>1553</v>
      </c>
      <c r="H2989" s="277">
        <v>42081</v>
      </c>
      <c r="I2989" s="1" t="s">
        <v>786</v>
      </c>
      <c r="J2989" s="2" t="s">
        <v>91</v>
      </c>
      <c r="K2989" s="1" t="s">
        <v>36</v>
      </c>
      <c r="L2989" s="1" t="s">
        <v>20</v>
      </c>
      <c r="M2989" s="1" t="s">
        <v>21</v>
      </c>
      <c r="N2989" s="1" t="s">
        <v>11</v>
      </c>
      <c r="O2989" s="7">
        <v>2500</v>
      </c>
      <c r="P2989" s="7">
        <v>0</v>
      </c>
      <c r="Q2989" s="7">
        <f t="shared" si="131"/>
        <v>2500</v>
      </c>
      <c r="R2989" s="6" t="s">
        <v>47</v>
      </c>
      <c r="S2989" s="5" t="s">
        <v>25</v>
      </c>
      <c r="T2989" s="5" t="s">
        <v>797</v>
      </c>
      <c r="U2989" s="5" t="s">
        <v>87</v>
      </c>
      <c r="V2989" s="1" t="s">
        <v>35</v>
      </c>
      <c r="W2989" s="1" t="s">
        <v>1653</v>
      </c>
      <c r="X2989" s="1" t="s">
        <v>1650</v>
      </c>
      <c r="Y2989" s="1" t="s">
        <v>1651</v>
      </c>
      <c r="Z2989" s="4">
        <v>42081</v>
      </c>
      <c r="AA2989" s="1" t="s">
        <v>71</v>
      </c>
      <c r="AB2989" s="1" t="s">
        <v>793</v>
      </c>
      <c r="AC2989" s="1" t="s">
        <v>1444</v>
      </c>
      <c r="AD2989" s="8"/>
    </row>
    <row r="2990" spans="2:30" outlineLevel="5">
      <c r="B2990" s="3"/>
      <c r="C2990" s="1"/>
      <c r="D2990" s="1"/>
      <c r="E2990" s="1"/>
      <c r="F2990" s="1"/>
      <c r="G2990" s="1" t="s">
        <v>1553</v>
      </c>
      <c r="H2990" s="277">
        <v>42081</v>
      </c>
      <c r="I2990" s="1" t="s">
        <v>1654</v>
      </c>
      <c r="J2990" s="2" t="s">
        <v>91</v>
      </c>
      <c r="K2990" s="1" t="s">
        <v>36</v>
      </c>
      <c r="L2990" s="1" t="s">
        <v>20</v>
      </c>
      <c r="M2990" s="1" t="s">
        <v>21</v>
      </c>
      <c r="N2990" s="1" t="s">
        <v>11</v>
      </c>
      <c r="O2990" s="7">
        <v>1500</v>
      </c>
      <c r="P2990" s="7">
        <v>0</v>
      </c>
      <c r="Q2990" s="7">
        <f t="shared" si="131"/>
        <v>1500</v>
      </c>
      <c r="R2990" s="6" t="s">
        <v>47</v>
      </c>
      <c r="S2990" s="5" t="s">
        <v>25</v>
      </c>
      <c r="T2990" s="5" t="s">
        <v>797</v>
      </c>
      <c r="U2990" s="5" t="s">
        <v>87</v>
      </c>
      <c r="V2990" s="1" t="s">
        <v>35</v>
      </c>
      <c r="W2990" s="1" t="s">
        <v>1655</v>
      </c>
      <c r="X2990" s="1" t="s">
        <v>1656</v>
      </c>
      <c r="Y2990" s="1" t="s">
        <v>1657</v>
      </c>
      <c r="Z2990" s="4">
        <v>42081</v>
      </c>
      <c r="AA2990" s="1" t="s">
        <v>71</v>
      </c>
      <c r="AB2990" s="1" t="s">
        <v>793</v>
      </c>
      <c r="AC2990" s="1" t="s">
        <v>1658</v>
      </c>
      <c r="AD2990" s="8"/>
    </row>
    <row r="2991" spans="2:30" outlineLevel="5">
      <c r="B2991" s="3"/>
      <c r="C2991" s="1"/>
      <c r="D2991" s="1"/>
      <c r="E2991" s="1"/>
      <c r="F2991" s="1"/>
      <c r="G2991" s="1" t="s">
        <v>1553</v>
      </c>
      <c r="H2991" s="277">
        <v>42081</v>
      </c>
      <c r="I2991" s="1" t="s">
        <v>1659</v>
      </c>
      <c r="J2991" s="2" t="s">
        <v>91</v>
      </c>
      <c r="K2991" s="1" t="s">
        <v>36</v>
      </c>
      <c r="L2991" s="1" t="s">
        <v>20</v>
      </c>
      <c r="M2991" s="1" t="s">
        <v>21</v>
      </c>
      <c r="N2991" s="1" t="s">
        <v>11</v>
      </c>
      <c r="O2991" s="7">
        <v>1500</v>
      </c>
      <c r="P2991" s="7">
        <v>0</v>
      </c>
      <c r="Q2991" s="7">
        <f t="shared" si="131"/>
        <v>1500</v>
      </c>
      <c r="R2991" s="6" t="s">
        <v>47</v>
      </c>
      <c r="S2991" s="5" t="s">
        <v>25</v>
      </c>
      <c r="T2991" s="5" t="s">
        <v>797</v>
      </c>
      <c r="U2991" s="5" t="s">
        <v>87</v>
      </c>
      <c r="V2991" s="1" t="s">
        <v>35</v>
      </c>
      <c r="W2991" s="1" t="s">
        <v>1383</v>
      </c>
      <c r="X2991" s="1" t="s">
        <v>1656</v>
      </c>
      <c r="Y2991" s="1" t="s">
        <v>1657</v>
      </c>
      <c r="Z2991" s="4">
        <v>42081</v>
      </c>
      <c r="AA2991" s="1" t="s">
        <v>71</v>
      </c>
      <c r="AB2991" s="1" t="s">
        <v>93</v>
      </c>
      <c r="AC2991" s="1" t="s">
        <v>1660</v>
      </c>
      <c r="AD2991" s="8"/>
    </row>
    <row r="2992" spans="2:30" outlineLevel="5">
      <c r="B2992" s="3"/>
      <c r="C2992" s="1"/>
      <c r="D2992" s="1"/>
      <c r="E2992" s="1"/>
      <c r="F2992" s="1"/>
      <c r="G2992" s="1" t="s">
        <v>1553</v>
      </c>
      <c r="H2992" s="277">
        <v>42081</v>
      </c>
      <c r="I2992" s="1" t="s">
        <v>1465</v>
      </c>
      <c r="J2992" s="2" t="s">
        <v>91</v>
      </c>
      <c r="K2992" s="1" t="s">
        <v>36</v>
      </c>
      <c r="L2992" s="1" t="s">
        <v>20</v>
      </c>
      <c r="M2992" s="1" t="s">
        <v>21</v>
      </c>
      <c r="N2992" s="1" t="s">
        <v>11</v>
      </c>
      <c r="O2992" s="7">
        <v>2600</v>
      </c>
      <c r="P2992" s="7">
        <v>0</v>
      </c>
      <c r="Q2992" s="7">
        <f t="shared" si="131"/>
        <v>2600</v>
      </c>
      <c r="R2992" s="6" t="s">
        <v>47</v>
      </c>
      <c r="S2992" s="5" t="s">
        <v>25</v>
      </c>
      <c r="T2992" s="5" t="s">
        <v>797</v>
      </c>
      <c r="U2992" s="5" t="s">
        <v>87</v>
      </c>
      <c r="V2992" s="1" t="s">
        <v>35</v>
      </c>
      <c r="W2992" s="1" t="s">
        <v>1387</v>
      </c>
      <c r="X2992" s="1" t="s">
        <v>1661</v>
      </c>
      <c r="Y2992" s="1" t="s">
        <v>1662</v>
      </c>
      <c r="Z2992" s="4">
        <v>42081</v>
      </c>
      <c r="AA2992" s="1" t="s">
        <v>71</v>
      </c>
      <c r="AB2992" s="1" t="s">
        <v>1390</v>
      </c>
      <c r="AC2992" s="1" t="s">
        <v>1663</v>
      </c>
      <c r="AD2992" s="8"/>
    </row>
    <row r="2993" spans="2:30" outlineLevel="5">
      <c r="B2993" s="3"/>
      <c r="C2993" s="1"/>
      <c r="D2993" s="1"/>
      <c r="E2993" s="1"/>
      <c r="F2993" s="1"/>
      <c r="G2993" s="1" t="s">
        <v>1553</v>
      </c>
      <c r="H2993" s="277">
        <v>42081</v>
      </c>
      <c r="I2993" s="1" t="s">
        <v>1664</v>
      </c>
      <c r="J2993" s="2" t="s">
        <v>91</v>
      </c>
      <c r="K2993" s="1" t="s">
        <v>36</v>
      </c>
      <c r="L2993" s="1" t="s">
        <v>20</v>
      </c>
      <c r="M2993" s="1" t="s">
        <v>21</v>
      </c>
      <c r="N2993" s="1" t="s">
        <v>11</v>
      </c>
      <c r="O2993" s="7">
        <v>2600</v>
      </c>
      <c r="P2993" s="7">
        <v>0</v>
      </c>
      <c r="Q2993" s="7">
        <f t="shared" si="131"/>
        <v>2600</v>
      </c>
      <c r="R2993" s="6" t="s">
        <v>47</v>
      </c>
      <c r="S2993" s="5" t="s">
        <v>25</v>
      </c>
      <c r="T2993" s="5" t="s">
        <v>797</v>
      </c>
      <c r="U2993" s="5" t="s">
        <v>87</v>
      </c>
      <c r="V2993" s="1" t="s">
        <v>35</v>
      </c>
      <c r="W2993" s="1" t="s">
        <v>82</v>
      </c>
      <c r="X2993" s="1" t="s">
        <v>1661</v>
      </c>
      <c r="Y2993" s="1" t="s">
        <v>1662</v>
      </c>
      <c r="Z2993" s="4">
        <v>42081</v>
      </c>
      <c r="AA2993" s="1" t="s">
        <v>71</v>
      </c>
      <c r="AB2993" s="1" t="s">
        <v>1479</v>
      </c>
      <c r="AC2993" s="1" t="s">
        <v>1445</v>
      </c>
      <c r="AD2993" s="8"/>
    </row>
    <row r="2994" spans="2:30" outlineLevel="5">
      <c r="B2994" s="3"/>
      <c r="C2994" s="1"/>
      <c r="D2994" s="1"/>
      <c r="E2994" s="1"/>
      <c r="F2994" s="1"/>
      <c r="G2994" s="1" t="s">
        <v>1553</v>
      </c>
      <c r="H2994" s="277">
        <v>42081</v>
      </c>
      <c r="I2994" s="1" t="s">
        <v>1665</v>
      </c>
      <c r="J2994" s="2" t="s">
        <v>91</v>
      </c>
      <c r="K2994" s="1" t="s">
        <v>36</v>
      </c>
      <c r="L2994" s="1" t="s">
        <v>20</v>
      </c>
      <c r="M2994" s="1" t="s">
        <v>21</v>
      </c>
      <c r="N2994" s="1" t="s">
        <v>11</v>
      </c>
      <c r="O2994" s="7">
        <v>8000</v>
      </c>
      <c r="P2994" s="7">
        <v>0</v>
      </c>
      <c r="Q2994" s="7">
        <f t="shared" si="131"/>
        <v>8000</v>
      </c>
      <c r="R2994" s="6" t="s">
        <v>47</v>
      </c>
      <c r="S2994" s="5" t="s">
        <v>25</v>
      </c>
      <c r="T2994" s="5" t="s">
        <v>798</v>
      </c>
      <c r="U2994" s="5" t="s">
        <v>1391</v>
      </c>
      <c r="V2994" s="1" t="s">
        <v>35</v>
      </c>
      <c r="W2994" s="1" t="s">
        <v>1384</v>
      </c>
      <c r="X2994" s="1" t="s">
        <v>1666</v>
      </c>
      <c r="Y2994" s="1" t="s">
        <v>1667</v>
      </c>
      <c r="Z2994" s="4">
        <v>42081</v>
      </c>
      <c r="AA2994" s="1" t="s">
        <v>71</v>
      </c>
      <c r="AB2994" s="1" t="s">
        <v>92</v>
      </c>
      <c r="AC2994" s="1" t="s">
        <v>1668</v>
      </c>
      <c r="AD2994" s="8"/>
    </row>
    <row r="2995" spans="2:30" outlineLevel="5">
      <c r="B2995" s="3"/>
      <c r="C2995" s="1"/>
      <c r="D2995" s="1"/>
      <c r="E2995" s="1"/>
      <c r="F2995" s="1"/>
      <c r="G2995" s="1" t="s">
        <v>1553</v>
      </c>
      <c r="H2995" s="277">
        <v>42081</v>
      </c>
      <c r="I2995" s="1" t="s">
        <v>1405</v>
      </c>
      <c r="J2995" s="2" t="s">
        <v>91</v>
      </c>
      <c r="K2995" s="1" t="s">
        <v>36</v>
      </c>
      <c r="L2995" s="1" t="s">
        <v>20</v>
      </c>
      <c r="M2995" s="1" t="s">
        <v>21</v>
      </c>
      <c r="N2995" s="1" t="s">
        <v>11</v>
      </c>
      <c r="O2995" s="7">
        <v>2500</v>
      </c>
      <c r="P2995" s="7">
        <v>0</v>
      </c>
      <c r="Q2995" s="7">
        <f t="shared" si="131"/>
        <v>2500</v>
      </c>
      <c r="R2995" s="6" t="s">
        <v>47</v>
      </c>
      <c r="S2995" s="5" t="s">
        <v>25</v>
      </c>
      <c r="T2995" s="5" t="s">
        <v>798</v>
      </c>
      <c r="U2995" s="5" t="s">
        <v>1391</v>
      </c>
      <c r="V2995" s="1" t="s">
        <v>35</v>
      </c>
      <c r="W2995" s="1" t="s">
        <v>1385</v>
      </c>
      <c r="X2995" s="1" t="s">
        <v>1669</v>
      </c>
      <c r="Y2995" s="1" t="s">
        <v>1670</v>
      </c>
      <c r="Z2995" s="4">
        <v>42081</v>
      </c>
      <c r="AA2995" s="1" t="s">
        <v>71</v>
      </c>
      <c r="AB2995" s="1" t="s">
        <v>1671</v>
      </c>
      <c r="AC2995" s="1" t="s">
        <v>789</v>
      </c>
      <c r="AD2995" s="8"/>
    </row>
    <row r="2996" spans="2:30" outlineLevel="5">
      <c r="B2996" s="3"/>
      <c r="C2996" s="1"/>
      <c r="D2996" s="1"/>
      <c r="E2996" s="1"/>
      <c r="F2996" s="1"/>
      <c r="G2996" s="1" t="s">
        <v>1553</v>
      </c>
      <c r="H2996" s="277">
        <v>42081</v>
      </c>
      <c r="I2996" s="1" t="s">
        <v>1672</v>
      </c>
      <c r="J2996" s="2" t="s">
        <v>91</v>
      </c>
      <c r="K2996" s="1" t="s">
        <v>36</v>
      </c>
      <c r="L2996" s="1" t="s">
        <v>20</v>
      </c>
      <c r="M2996" s="1" t="s">
        <v>21</v>
      </c>
      <c r="N2996" s="1" t="s">
        <v>11</v>
      </c>
      <c r="O2996" s="7">
        <v>3000</v>
      </c>
      <c r="P2996" s="7">
        <v>0</v>
      </c>
      <c r="Q2996" s="7">
        <f t="shared" si="131"/>
        <v>3000</v>
      </c>
      <c r="R2996" s="6" t="s">
        <v>47</v>
      </c>
      <c r="S2996" s="5" t="s">
        <v>25</v>
      </c>
      <c r="T2996" s="5" t="s">
        <v>798</v>
      </c>
      <c r="U2996" s="5" t="s">
        <v>1391</v>
      </c>
      <c r="V2996" s="1" t="s">
        <v>35</v>
      </c>
      <c r="W2996" s="1" t="s">
        <v>1386</v>
      </c>
      <c r="X2996" s="1" t="s">
        <v>1380</v>
      </c>
      <c r="Y2996" s="1" t="s">
        <v>1381</v>
      </c>
      <c r="Z2996" s="4">
        <v>42081</v>
      </c>
      <c r="AA2996" s="1" t="s">
        <v>71</v>
      </c>
      <c r="AB2996" s="1" t="s">
        <v>796</v>
      </c>
      <c r="AC2996" s="1" t="s">
        <v>1673</v>
      </c>
      <c r="AD2996" s="8"/>
    </row>
    <row r="2997" spans="2:30" outlineLevel="5">
      <c r="B2997" s="3"/>
      <c r="C2997" s="1"/>
      <c r="D2997" s="1"/>
      <c r="E2997" s="1"/>
      <c r="F2997" s="1"/>
      <c r="G2997" s="1" t="s">
        <v>1553</v>
      </c>
      <c r="H2997" s="277">
        <v>42081</v>
      </c>
      <c r="I2997" s="1" t="s">
        <v>1674</v>
      </c>
      <c r="J2997" s="2" t="s">
        <v>91</v>
      </c>
      <c r="K2997" s="1" t="s">
        <v>36</v>
      </c>
      <c r="L2997" s="1" t="s">
        <v>20</v>
      </c>
      <c r="M2997" s="1" t="s">
        <v>21</v>
      </c>
      <c r="N2997" s="1" t="s">
        <v>11</v>
      </c>
      <c r="O2997" s="7">
        <v>2500</v>
      </c>
      <c r="P2997" s="7">
        <v>0</v>
      </c>
      <c r="Q2997" s="7">
        <f t="shared" si="131"/>
        <v>2500</v>
      </c>
      <c r="R2997" s="6" t="s">
        <v>47</v>
      </c>
      <c r="S2997" s="5" t="s">
        <v>25</v>
      </c>
      <c r="T2997" s="5" t="s">
        <v>798</v>
      </c>
      <c r="U2997" s="5" t="s">
        <v>1391</v>
      </c>
      <c r="V2997" s="1" t="s">
        <v>35</v>
      </c>
      <c r="W2997" s="1" t="s">
        <v>1632</v>
      </c>
      <c r="X2997" s="1" t="s">
        <v>1675</v>
      </c>
      <c r="Y2997" s="1" t="s">
        <v>1676</v>
      </c>
      <c r="Z2997" s="4">
        <v>42081</v>
      </c>
      <c r="AA2997" s="1" t="s">
        <v>71</v>
      </c>
      <c r="AB2997" s="1" t="s">
        <v>1467</v>
      </c>
      <c r="AC2997" s="1" t="s">
        <v>1677</v>
      </c>
      <c r="AD2997" s="8"/>
    </row>
    <row r="2998" spans="2:30" outlineLevel="5">
      <c r="B2998" s="3"/>
      <c r="C2998" s="1"/>
      <c r="D2998" s="1"/>
      <c r="E2998" s="1"/>
      <c r="F2998" s="1"/>
      <c r="G2998" s="1" t="s">
        <v>1553</v>
      </c>
      <c r="H2998" s="277">
        <v>42081</v>
      </c>
      <c r="I2998" s="1" t="s">
        <v>1466</v>
      </c>
      <c r="J2998" s="2" t="s">
        <v>91</v>
      </c>
      <c r="K2998" s="1" t="s">
        <v>36</v>
      </c>
      <c r="L2998" s="1" t="s">
        <v>20</v>
      </c>
      <c r="M2998" s="1" t="s">
        <v>21</v>
      </c>
      <c r="N2998" s="1" t="s">
        <v>11</v>
      </c>
      <c r="O2998" s="7">
        <v>3000</v>
      </c>
      <c r="P2998" s="7">
        <v>0</v>
      </c>
      <c r="Q2998" s="7">
        <f t="shared" si="131"/>
        <v>3000</v>
      </c>
      <c r="R2998" s="6" t="s">
        <v>47</v>
      </c>
      <c r="S2998" s="5" t="s">
        <v>25</v>
      </c>
      <c r="T2998" s="5" t="s">
        <v>798</v>
      </c>
      <c r="U2998" s="5" t="s">
        <v>1391</v>
      </c>
      <c r="V2998" s="1" t="s">
        <v>35</v>
      </c>
      <c r="W2998" s="1" t="s">
        <v>1678</v>
      </c>
      <c r="X2998" s="1" t="s">
        <v>1679</v>
      </c>
      <c r="Y2998" s="1" t="s">
        <v>1680</v>
      </c>
      <c r="Z2998" s="4">
        <v>42081</v>
      </c>
      <c r="AA2998" s="1" t="s">
        <v>71</v>
      </c>
      <c r="AB2998" s="1" t="s">
        <v>794</v>
      </c>
      <c r="AC2998" s="1" t="s">
        <v>1681</v>
      </c>
      <c r="AD2998" s="8"/>
    </row>
    <row r="2999" spans="2:30" outlineLevel="5">
      <c r="B2999" s="3"/>
      <c r="C2999" s="1"/>
      <c r="D2999" s="1"/>
      <c r="E2999" s="1"/>
      <c r="F2999" s="1"/>
      <c r="G2999" s="1" t="s">
        <v>1553</v>
      </c>
      <c r="H2999" s="277">
        <v>42081</v>
      </c>
      <c r="I2999" s="1" t="s">
        <v>89</v>
      </c>
      <c r="J2999" s="2" t="s">
        <v>91</v>
      </c>
      <c r="K2999" s="1" t="s">
        <v>36</v>
      </c>
      <c r="L2999" s="1" t="s">
        <v>20</v>
      </c>
      <c r="M2999" s="1" t="s">
        <v>21</v>
      </c>
      <c r="N2999" s="1" t="s">
        <v>11</v>
      </c>
      <c r="O2999" s="7">
        <v>2500</v>
      </c>
      <c r="P2999" s="7">
        <v>0</v>
      </c>
      <c r="Q2999" s="7">
        <f t="shared" si="131"/>
        <v>2500</v>
      </c>
      <c r="R2999" s="6" t="s">
        <v>47</v>
      </c>
      <c r="S2999" s="5" t="s">
        <v>25</v>
      </c>
      <c r="T2999" s="5" t="s">
        <v>798</v>
      </c>
      <c r="U2999" s="5" t="s">
        <v>1391</v>
      </c>
      <c r="V2999" s="1" t="s">
        <v>35</v>
      </c>
      <c r="W2999" s="1" t="s">
        <v>78</v>
      </c>
      <c r="X2999" s="1" t="s">
        <v>1682</v>
      </c>
      <c r="Y2999" s="1" t="s">
        <v>1683</v>
      </c>
      <c r="Z2999" s="4">
        <v>42081</v>
      </c>
      <c r="AA2999" s="1" t="s">
        <v>71</v>
      </c>
      <c r="AB2999" s="1" t="s">
        <v>794</v>
      </c>
      <c r="AC2999" s="1" t="s">
        <v>1684</v>
      </c>
      <c r="AD2999" s="8"/>
    </row>
    <row r="3000" spans="2:30" outlineLevel="5">
      <c r="B3000" s="3"/>
      <c r="C3000" s="1"/>
      <c r="D3000" s="1"/>
      <c r="E3000" s="1"/>
      <c r="F3000" s="1"/>
      <c r="G3000" s="1" t="s">
        <v>1553</v>
      </c>
      <c r="H3000" s="277">
        <v>42081</v>
      </c>
      <c r="I3000" s="1" t="s">
        <v>90</v>
      </c>
      <c r="J3000" s="2" t="s">
        <v>91</v>
      </c>
      <c r="K3000" s="1" t="s">
        <v>36</v>
      </c>
      <c r="L3000" s="1" t="s">
        <v>20</v>
      </c>
      <c r="M3000" s="1" t="s">
        <v>21</v>
      </c>
      <c r="N3000" s="1" t="s">
        <v>11</v>
      </c>
      <c r="O3000" s="7">
        <v>2500</v>
      </c>
      <c r="P3000" s="7">
        <v>0</v>
      </c>
      <c r="Q3000" s="7">
        <f t="shared" si="131"/>
        <v>2500</v>
      </c>
      <c r="R3000" s="6" t="s">
        <v>47</v>
      </c>
      <c r="S3000" s="5" t="s">
        <v>25</v>
      </c>
      <c r="T3000" s="5" t="s">
        <v>798</v>
      </c>
      <c r="U3000" s="5" t="s">
        <v>1391</v>
      </c>
      <c r="V3000" s="1" t="s">
        <v>35</v>
      </c>
      <c r="W3000" s="1" t="s">
        <v>75</v>
      </c>
      <c r="X3000" s="1" t="s">
        <v>1675</v>
      </c>
      <c r="Y3000" s="1" t="s">
        <v>1676</v>
      </c>
      <c r="Z3000" s="4">
        <v>42081</v>
      </c>
      <c r="AA3000" s="1" t="s">
        <v>71</v>
      </c>
      <c r="AB3000" s="1" t="s">
        <v>1389</v>
      </c>
      <c r="AC3000" s="1" t="s">
        <v>1685</v>
      </c>
      <c r="AD3000" s="8"/>
    </row>
    <row r="3001" spans="2:30" outlineLevel="5">
      <c r="B3001" s="3"/>
      <c r="C3001" s="1"/>
      <c r="D3001" s="1"/>
      <c r="E3001" s="1"/>
      <c r="F3001" s="1"/>
      <c r="G3001" s="1" t="s">
        <v>1553</v>
      </c>
      <c r="H3001" s="277">
        <v>42081</v>
      </c>
      <c r="I3001" s="1" t="s">
        <v>49</v>
      </c>
      <c r="J3001" s="2" t="s">
        <v>91</v>
      </c>
      <c r="K3001" s="1" t="s">
        <v>36</v>
      </c>
      <c r="L3001" s="1" t="s">
        <v>20</v>
      </c>
      <c r="M3001" s="1" t="s">
        <v>21</v>
      </c>
      <c r="N3001" s="1" t="s">
        <v>11</v>
      </c>
      <c r="O3001" s="7">
        <v>2500</v>
      </c>
      <c r="P3001" s="7">
        <v>0</v>
      </c>
      <c r="Q3001" s="7">
        <f t="shared" si="131"/>
        <v>2500</v>
      </c>
      <c r="R3001" s="6" t="s">
        <v>47</v>
      </c>
      <c r="S3001" s="5" t="s">
        <v>25</v>
      </c>
      <c r="T3001" s="5" t="s">
        <v>798</v>
      </c>
      <c r="U3001" s="5" t="s">
        <v>1391</v>
      </c>
      <c r="V3001" s="1" t="s">
        <v>35</v>
      </c>
      <c r="W3001" s="1" t="s">
        <v>1406</v>
      </c>
      <c r="X3001" s="1" t="s">
        <v>1669</v>
      </c>
      <c r="Y3001" s="1" t="s">
        <v>1670</v>
      </c>
      <c r="Z3001" s="4">
        <v>42081</v>
      </c>
      <c r="AA3001" s="1" t="s">
        <v>71</v>
      </c>
      <c r="AB3001" s="1" t="s">
        <v>1686</v>
      </c>
      <c r="AC3001" s="1" t="s">
        <v>1687</v>
      </c>
      <c r="AD3001" s="8"/>
    </row>
    <row r="3002" spans="2:30" outlineLevel="5">
      <c r="B3002" s="3"/>
      <c r="C3002" s="1"/>
      <c r="D3002" s="1"/>
      <c r="E3002" s="1"/>
      <c r="F3002" s="1"/>
      <c r="G3002" s="1" t="s">
        <v>1553</v>
      </c>
      <c r="H3002" s="277">
        <v>42081</v>
      </c>
      <c r="I3002" s="1" t="s">
        <v>1688</v>
      </c>
      <c r="J3002" s="2" t="s">
        <v>91</v>
      </c>
      <c r="K3002" s="1" t="s">
        <v>36</v>
      </c>
      <c r="L3002" s="1" t="s">
        <v>20</v>
      </c>
      <c r="M3002" s="1" t="s">
        <v>21</v>
      </c>
      <c r="N3002" s="1" t="s">
        <v>11</v>
      </c>
      <c r="O3002" s="7">
        <v>2500</v>
      </c>
      <c r="P3002" s="7">
        <v>0</v>
      </c>
      <c r="Q3002" s="7">
        <f t="shared" si="131"/>
        <v>2500</v>
      </c>
      <c r="R3002" s="6" t="s">
        <v>47</v>
      </c>
      <c r="S3002" s="5" t="s">
        <v>25</v>
      </c>
      <c r="T3002" s="5" t="s">
        <v>798</v>
      </c>
      <c r="U3002" s="5" t="s">
        <v>1391</v>
      </c>
      <c r="V3002" s="1" t="s">
        <v>35</v>
      </c>
      <c r="W3002" s="1" t="s">
        <v>1407</v>
      </c>
      <c r="X3002" s="1" t="s">
        <v>1682</v>
      </c>
      <c r="Y3002" s="1" t="s">
        <v>1683</v>
      </c>
      <c r="Z3002" s="4">
        <v>42081</v>
      </c>
      <c r="AA3002" s="1" t="s">
        <v>71</v>
      </c>
      <c r="AB3002" s="1" t="s">
        <v>92</v>
      </c>
      <c r="AC3002" s="1" t="s">
        <v>1689</v>
      </c>
      <c r="AD3002" s="8"/>
    </row>
    <row r="3003" spans="2:30" outlineLevel="5">
      <c r="B3003" s="3"/>
      <c r="C3003" s="1"/>
      <c r="D3003" s="1"/>
      <c r="E3003" s="1"/>
      <c r="F3003" s="1"/>
      <c r="G3003" s="1" t="s">
        <v>1553</v>
      </c>
      <c r="H3003" s="277">
        <v>42081</v>
      </c>
      <c r="I3003" s="1" t="s">
        <v>1690</v>
      </c>
      <c r="J3003" s="2" t="s">
        <v>91</v>
      </c>
      <c r="K3003" s="1" t="s">
        <v>36</v>
      </c>
      <c r="L3003" s="1" t="s">
        <v>20</v>
      </c>
      <c r="M3003" s="1" t="s">
        <v>21</v>
      </c>
      <c r="N3003" s="1" t="s">
        <v>11</v>
      </c>
      <c r="O3003" s="7">
        <v>3000</v>
      </c>
      <c r="P3003" s="7">
        <v>0</v>
      </c>
      <c r="Q3003" s="7">
        <f t="shared" si="131"/>
        <v>3000</v>
      </c>
      <c r="R3003" s="6" t="s">
        <v>47</v>
      </c>
      <c r="S3003" s="5" t="s">
        <v>25</v>
      </c>
      <c r="T3003" s="5" t="s">
        <v>798</v>
      </c>
      <c r="U3003" s="5" t="s">
        <v>1391</v>
      </c>
      <c r="V3003" s="1" t="s">
        <v>35</v>
      </c>
      <c r="W3003" s="1" t="s">
        <v>1396</v>
      </c>
      <c r="X3003" s="1" t="s">
        <v>1380</v>
      </c>
      <c r="Y3003" s="1" t="s">
        <v>1381</v>
      </c>
      <c r="Z3003" s="4">
        <v>42081</v>
      </c>
      <c r="AA3003" s="1" t="s">
        <v>71</v>
      </c>
      <c r="AB3003" s="1" t="s">
        <v>106</v>
      </c>
      <c r="AC3003" s="1" t="s">
        <v>1691</v>
      </c>
      <c r="AD3003" s="8"/>
    </row>
    <row r="3004" spans="2:30" outlineLevel="5">
      <c r="B3004" s="3"/>
      <c r="C3004" s="1"/>
      <c r="D3004" s="1"/>
      <c r="E3004" s="1"/>
      <c r="F3004" s="1"/>
      <c r="G3004" s="1" t="s">
        <v>1553</v>
      </c>
      <c r="H3004" s="277">
        <v>42081</v>
      </c>
      <c r="I3004" s="1" t="s">
        <v>1408</v>
      </c>
      <c r="J3004" s="2" t="s">
        <v>91</v>
      </c>
      <c r="K3004" s="1" t="s">
        <v>36</v>
      </c>
      <c r="L3004" s="1" t="s">
        <v>20</v>
      </c>
      <c r="M3004" s="1" t="s">
        <v>21</v>
      </c>
      <c r="N3004" s="1" t="s">
        <v>11</v>
      </c>
      <c r="O3004" s="7">
        <v>4500</v>
      </c>
      <c r="P3004" s="7">
        <v>0</v>
      </c>
      <c r="Q3004" s="7">
        <f t="shared" si="131"/>
        <v>4500</v>
      </c>
      <c r="R3004" s="6" t="s">
        <v>47</v>
      </c>
      <c r="S3004" s="5" t="s">
        <v>25</v>
      </c>
      <c r="T3004" s="5" t="s">
        <v>798</v>
      </c>
      <c r="U3004" s="5" t="s">
        <v>1391</v>
      </c>
      <c r="V3004" s="1" t="s">
        <v>35</v>
      </c>
      <c r="W3004" s="1" t="s">
        <v>1397</v>
      </c>
      <c r="X3004" s="1" t="s">
        <v>1474</v>
      </c>
      <c r="Y3004" s="1" t="s">
        <v>1475</v>
      </c>
      <c r="Z3004" s="4">
        <v>42081</v>
      </c>
      <c r="AA3004" s="1" t="s">
        <v>71</v>
      </c>
      <c r="AB3004" s="1" t="s">
        <v>792</v>
      </c>
      <c r="AC3004" s="1" t="s">
        <v>80</v>
      </c>
      <c r="AD3004" s="8"/>
    </row>
    <row r="3005" spans="2:30" outlineLevel="5">
      <c r="B3005" s="352"/>
      <c r="C3005" s="2"/>
      <c r="D3005" s="2"/>
      <c r="E3005" s="2"/>
      <c r="F3005" s="2"/>
      <c r="G3005" s="2"/>
      <c r="H3005" s="362"/>
      <c r="I3005" s="2"/>
      <c r="J3005" s="2" t="s">
        <v>91</v>
      </c>
      <c r="K3005" s="2"/>
      <c r="L3005" s="2"/>
      <c r="M3005" s="2"/>
      <c r="N3005" s="2"/>
      <c r="O3005" s="353"/>
      <c r="P3005" s="353"/>
      <c r="Q3005" s="353"/>
      <c r="R3005" s="354"/>
      <c r="S3005" s="355"/>
      <c r="T3005" s="355"/>
      <c r="U3005" s="355"/>
      <c r="V3005" s="2"/>
      <c r="W3005" s="2"/>
      <c r="X3005" s="2"/>
      <c r="Y3005" s="2"/>
      <c r="Z3005" s="356"/>
      <c r="AA3005" s="2"/>
      <c r="AB3005" s="2"/>
      <c r="AC3005" s="2"/>
      <c r="AD3005" s="357"/>
    </row>
    <row r="3006" spans="2:30" outlineLevel="4">
      <c r="B3006" s="352"/>
      <c r="C3006" s="2"/>
      <c r="D3006" s="2"/>
      <c r="E3006" s="2"/>
      <c r="F3006" s="2" t="s">
        <v>1798</v>
      </c>
      <c r="G3006" s="2" t="s">
        <v>1799</v>
      </c>
      <c r="H3006" s="362"/>
      <c r="I3006" s="2"/>
      <c r="J3006" s="2" t="s">
        <v>91</v>
      </c>
      <c r="K3006" s="2"/>
      <c r="L3006" s="2"/>
      <c r="M3006" s="2"/>
      <c r="N3006" s="2"/>
      <c r="O3006" s="353">
        <f>SUM(O3007:O3009)</f>
        <v>8000</v>
      </c>
      <c r="P3006" s="353">
        <f>SUM(P3007:P3009)</f>
        <v>0</v>
      </c>
      <c r="Q3006" s="353">
        <f>O3006-P3006</f>
        <v>8000</v>
      </c>
      <c r="R3006" s="354"/>
      <c r="S3006" s="355"/>
      <c r="T3006" s="355"/>
      <c r="U3006" s="355"/>
      <c r="V3006" s="2"/>
      <c r="W3006" s="2"/>
      <c r="X3006" s="2"/>
      <c r="Y3006" s="2"/>
      <c r="Z3006" s="356"/>
      <c r="AA3006" s="2"/>
      <c r="AB3006" s="2"/>
      <c r="AC3006" s="2"/>
      <c r="AD3006" s="357"/>
    </row>
    <row r="3007" spans="2:30" outlineLevel="5">
      <c r="B3007" s="3"/>
      <c r="C3007" s="1"/>
      <c r="D3007" s="1"/>
      <c r="E3007" s="1"/>
      <c r="F3007" s="1"/>
      <c r="G3007" s="1" t="s">
        <v>1553</v>
      </c>
      <c r="H3007" s="277">
        <v>42111</v>
      </c>
      <c r="I3007" s="1" t="s">
        <v>2786</v>
      </c>
      <c r="J3007" s="2" t="s">
        <v>91</v>
      </c>
      <c r="K3007" s="1" t="s">
        <v>36</v>
      </c>
      <c r="L3007" s="1" t="s">
        <v>20</v>
      </c>
      <c r="M3007" s="1" t="s">
        <v>21</v>
      </c>
      <c r="N3007" s="1" t="s">
        <v>11</v>
      </c>
      <c r="O3007" s="7">
        <v>4000</v>
      </c>
      <c r="P3007" s="7">
        <v>0</v>
      </c>
      <c r="Q3007" s="7">
        <f>O3007-P3007</f>
        <v>4000</v>
      </c>
      <c r="R3007" s="6" t="s">
        <v>47</v>
      </c>
      <c r="S3007" s="5" t="s">
        <v>25</v>
      </c>
      <c r="T3007" s="5" t="s">
        <v>797</v>
      </c>
      <c r="U3007" s="5" t="s">
        <v>87</v>
      </c>
      <c r="V3007" s="1" t="s">
        <v>35</v>
      </c>
      <c r="W3007" s="1" t="s">
        <v>2787</v>
      </c>
      <c r="X3007" s="1" t="s">
        <v>2788</v>
      </c>
      <c r="Y3007" s="1" t="s">
        <v>2789</v>
      </c>
      <c r="Z3007" s="4">
        <v>42111</v>
      </c>
      <c r="AA3007" s="1" t="s">
        <v>71</v>
      </c>
      <c r="AB3007" s="1" t="s">
        <v>796</v>
      </c>
      <c r="AC3007" s="1" t="s">
        <v>2790</v>
      </c>
      <c r="AD3007" s="8"/>
    </row>
    <row r="3008" spans="2:30" outlineLevel="5">
      <c r="B3008" s="3"/>
      <c r="C3008" s="1"/>
      <c r="D3008" s="1"/>
      <c r="E3008" s="1"/>
      <c r="F3008" s="1"/>
      <c r="G3008" s="1" t="s">
        <v>1553</v>
      </c>
      <c r="H3008" s="277">
        <v>42111</v>
      </c>
      <c r="I3008" s="1" t="s">
        <v>2791</v>
      </c>
      <c r="J3008" s="2" t="s">
        <v>91</v>
      </c>
      <c r="K3008" s="1" t="s">
        <v>36</v>
      </c>
      <c r="L3008" s="1" t="s">
        <v>20</v>
      </c>
      <c r="M3008" s="1" t="s">
        <v>21</v>
      </c>
      <c r="N3008" s="1" t="s">
        <v>11</v>
      </c>
      <c r="O3008" s="7">
        <v>4000</v>
      </c>
      <c r="P3008" s="7">
        <v>0</v>
      </c>
      <c r="Q3008" s="7">
        <f>O3008-P3008</f>
        <v>4000</v>
      </c>
      <c r="R3008" s="6" t="s">
        <v>47</v>
      </c>
      <c r="S3008" s="5" t="s">
        <v>25</v>
      </c>
      <c r="T3008" s="5" t="s">
        <v>797</v>
      </c>
      <c r="U3008" s="5" t="s">
        <v>87</v>
      </c>
      <c r="V3008" s="1" t="s">
        <v>35</v>
      </c>
      <c r="W3008" s="1" t="s">
        <v>2792</v>
      </c>
      <c r="X3008" s="1" t="s">
        <v>2788</v>
      </c>
      <c r="Y3008" s="1" t="s">
        <v>2789</v>
      </c>
      <c r="Z3008" s="4">
        <v>42111</v>
      </c>
      <c r="AA3008" s="1" t="s">
        <v>71</v>
      </c>
      <c r="AB3008" s="1" t="s">
        <v>93</v>
      </c>
      <c r="AC3008" s="1" t="s">
        <v>2793</v>
      </c>
      <c r="AD3008" s="8"/>
    </row>
    <row r="3009" spans="2:30" outlineLevel="5">
      <c r="B3009" s="352"/>
      <c r="C3009" s="2"/>
      <c r="D3009" s="2"/>
      <c r="E3009" s="2"/>
      <c r="F3009" s="2"/>
      <c r="G3009" s="2"/>
      <c r="H3009" s="362"/>
      <c r="I3009" s="2"/>
      <c r="J3009" s="2" t="s">
        <v>91</v>
      </c>
      <c r="K3009" s="2"/>
      <c r="L3009" s="2"/>
      <c r="M3009" s="2"/>
      <c r="N3009" s="2"/>
      <c r="O3009" s="353"/>
      <c r="P3009" s="353"/>
      <c r="Q3009" s="353"/>
      <c r="R3009" s="354"/>
      <c r="S3009" s="355"/>
      <c r="T3009" s="355"/>
      <c r="U3009" s="355"/>
      <c r="V3009" s="2"/>
      <c r="W3009" s="2"/>
      <c r="X3009" s="2"/>
      <c r="Y3009" s="2"/>
      <c r="Z3009" s="356"/>
      <c r="AA3009" s="2"/>
      <c r="AB3009" s="2"/>
      <c r="AC3009" s="2"/>
      <c r="AD3009" s="357"/>
    </row>
    <row r="3010" spans="2:30" outlineLevel="4">
      <c r="B3010" s="352"/>
      <c r="C3010" s="2"/>
      <c r="D3010" s="2"/>
      <c r="E3010" s="2"/>
      <c r="F3010" s="2" t="s">
        <v>1777</v>
      </c>
      <c r="G3010" s="2" t="s">
        <v>1778</v>
      </c>
      <c r="H3010" s="362"/>
      <c r="I3010" s="2"/>
      <c r="J3010" s="2" t="s">
        <v>91</v>
      </c>
      <c r="K3010" s="2"/>
      <c r="L3010" s="2"/>
      <c r="M3010" s="2"/>
      <c r="N3010" s="2"/>
      <c r="O3010" s="353">
        <f>SUM(O3011:O3017)</f>
        <v>14500</v>
      </c>
      <c r="P3010" s="353">
        <f>SUM(P3011:P3017)</f>
        <v>0</v>
      </c>
      <c r="Q3010" s="353">
        <f t="shared" ref="Q3010:Q3016" si="132">O3010-P3010</f>
        <v>14500</v>
      </c>
      <c r="R3010" s="354"/>
      <c r="S3010" s="355"/>
      <c r="T3010" s="355"/>
      <c r="U3010" s="355"/>
      <c r="V3010" s="2"/>
      <c r="W3010" s="2"/>
      <c r="X3010" s="2"/>
      <c r="Y3010" s="2"/>
      <c r="Z3010" s="356"/>
      <c r="AA3010" s="2"/>
      <c r="AB3010" s="2"/>
      <c r="AC3010" s="2"/>
      <c r="AD3010" s="357"/>
    </row>
    <row r="3011" spans="2:30" outlineLevel="5">
      <c r="B3011" s="3"/>
      <c r="C3011" s="1"/>
      <c r="D3011" s="1"/>
      <c r="E3011" s="1"/>
      <c r="F3011" s="1"/>
      <c r="G3011" s="1" t="s">
        <v>1553</v>
      </c>
      <c r="H3011" s="277">
        <v>42142</v>
      </c>
      <c r="I3011" s="1" t="s">
        <v>2794</v>
      </c>
      <c r="J3011" s="2" t="s">
        <v>91</v>
      </c>
      <c r="K3011" s="1" t="s">
        <v>36</v>
      </c>
      <c r="L3011" s="1" t="s">
        <v>20</v>
      </c>
      <c r="M3011" s="1" t="s">
        <v>21</v>
      </c>
      <c r="N3011" s="1" t="s">
        <v>11</v>
      </c>
      <c r="O3011" s="7">
        <v>1900</v>
      </c>
      <c r="P3011" s="7">
        <v>0</v>
      </c>
      <c r="Q3011" s="7">
        <f t="shared" si="132"/>
        <v>1900</v>
      </c>
      <c r="R3011" s="6" t="s">
        <v>47</v>
      </c>
      <c r="S3011" s="5" t="s">
        <v>25</v>
      </c>
      <c r="T3011" s="5" t="s">
        <v>798</v>
      </c>
      <c r="U3011" s="5" t="s">
        <v>1391</v>
      </c>
      <c r="V3011" s="1" t="s">
        <v>35</v>
      </c>
      <c r="W3011" s="1" t="s">
        <v>2795</v>
      </c>
      <c r="X3011" s="1" t="s">
        <v>1650</v>
      </c>
      <c r="Y3011" s="1" t="s">
        <v>1651</v>
      </c>
      <c r="Z3011" s="4">
        <v>42142</v>
      </c>
      <c r="AA3011" s="1" t="s">
        <v>71</v>
      </c>
      <c r="AB3011" s="1" t="s">
        <v>93</v>
      </c>
      <c r="AC3011" s="1" t="s">
        <v>2796</v>
      </c>
      <c r="AD3011" s="8"/>
    </row>
    <row r="3012" spans="2:30" outlineLevel="5">
      <c r="B3012" s="3"/>
      <c r="C3012" s="1"/>
      <c r="D3012" s="1"/>
      <c r="E3012" s="1"/>
      <c r="F3012" s="1"/>
      <c r="G3012" s="1" t="s">
        <v>1553</v>
      </c>
      <c r="H3012" s="277">
        <v>42142</v>
      </c>
      <c r="I3012" s="1" t="s">
        <v>2797</v>
      </c>
      <c r="J3012" s="2" t="s">
        <v>91</v>
      </c>
      <c r="K3012" s="1" t="s">
        <v>36</v>
      </c>
      <c r="L3012" s="1" t="s">
        <v>20</v>
      </c>
      <c r="M3012" s="1" t="s">
        <v>21</v>
      </c>
      <c r="N3012" s="1" t="s">
        <v>11</v>
      </c>
      <c r="O3012" s="7">
        <v>1300</v>
      </c>
      <c r="P3012" s="7">
        <v>0</v>
      </c>
      <c r="Q3012" s="7">
        <f t="shared" si="132"/>
        <v>1300</v>
      </c>
      <c r="R3012" s="6" t="s">
        <v>47</v>
      </c>
      <c r="S3012" s="5" t="s">
        <v>25</v>
      </c>
      <c r="T3012" s="5" t="s">
        <v>797</v>
      </c>
      <c r="U3012" s="5" t="s">
        <v>87</v>
      </c>
      <c r="V3012" s="1" t="s">
        <v>35</v>
      </c>
      <c r="W3012" s="1" t="s">
        <v>2798</v>
      </c>
      <c r="X3012" s="1" t="s">
        <v>1656</v>
      </c>
      <c r="Y3012" s="1" t="s">
        <v>1657</v>
      </c>
      <c r="Z3012" s="4">
        <v>42142</v>
      </c>
      <c r="AA3012" s="1" t="s">
        <v>71</v>
      </c>
      <c r="AB3012" s="1" t="s">
        <v>796</v>
      </c>
      <c r="AC3012" s="1" t="s">
        <v>2799</v>
      </c>
      <c r="AD3012" s="8"/>
    </row>
    <row r="3013" spans="2:30" outlineLevel="5">
      <c r="B3013" s="3"/>
      <c r="C3013" s="1"/>
      <c r="D3013" s="1"/>
      <c r="E3013" s="1"/>
      <c r="F3013" s="1"/>
      <c r="G3013" s="1" t="s">
        <v>1553</v>
      </c>
      <c r="H3013" s="277">
        <v>42142</v>
      </c>
      <c r="I3013" s="1" t="s">
        <v>2800</v>
      </c>
      <c r="J3013" s="2" t="s">
        <v>91</v>
      </c>
      <c r="K3013" s="1" t="s">
        <v>36</v>
      </c>
      <c r="L3013" s="1" t="s">
        <v>20</v>
      </c>
      <c r="M3013" s="1" t="s">
        <v>21</v>
      </c>
      <c r="N3013" s="1" t="s">
        <v>11</v>
      </c>
      <c r="O3013" s="7">
        <v>1900</v>
      </c>
      <c r="P3013" s="7">
        <v>0</v>
      </c>
      <c r="Q3013" s="7">
        <f t="shared" si="132"/>
        <v>1900</v>
      </c>
      <c r="R3013" s="6" t="s">
        <v>47</v>
      </c>
      <c r="S3013" s="5" t="s">
        <v>25</v>
      </c>
      <c r="T3013" s="5" t="s">
        <v>798</v>
      </c>
      <c r="U3013" s="5" t="s">
        <v>1391</v>
      </c>
      <c r="V3013" s="1" t="s">
        <v>35</v>
      </c>
      <c r="W3013" s="1" t="s">
        <v>2801</v>
      </c>
      <c r="X3013" s="1" t="s">
        <v>1661</v>
      </c>
      <c r="Y3013" s="1" t="s">
        <v>1662</v>
      </c>
      <c r="Z3013" s="4">
        <v>42142</v>
      </c>
      <c r="AA3013" s="1" t="s">
        <v>71</v>
      </c>
      <c r="AB3013" s="1" t="s">
        <v>2802</v>
      </c>
      <c r="AC3013" s="1" t="s">
        <v>2803</v>
      </c>
      <c r="AD3013" s="8"/>
    </row>
    <row r="3014" spans="2:30" outlineLevel="5">
      <c r="B3014" s="3"/>
      <c r="C3014" s="1"/>
      <c r="D3014" s="1"/>
      <c r="E3014" s="1"/>
      <c r="F3014" s="1"/>
      <c r="G3014" s="1" t="s">
        <v>1553</v>
      </c>
      <c r="H3014" s="277">
        <v>42142</v>
      </c>
      <c r="I3014" s="1" t="s">
        <v>2804</v>
      </c>
      <c r="J3014" s="2" t="s">
        <v>91</v>
      </c>
      <c r="K3014" s="1" t="s">
        <v>36</v>
      </c>
      <c r="L3014" s="1" t="s">
        <v>20</v>
      </c>
      <c r="M3014" s="1" t="s">
        <v>21</v>
      </c>
      <c r="N3014" s="1" t="s">
        <v>11</v>
      </c>
      <c r="O3014" s="7">
        <v>1900</v>
      </c>
      <c r="P3014" s="7">
        <v>0</v>
      </c>
      <c r="Q3014" s="7">
        <f t="shared" si="132"/>
        <v>1900</v>
      </c>
      <c r="R3014" s="6" t="s">
        <v>47</v>
      </c>
      <c r="S3014" s="5" t="s">
        <v>25</v>
      </c>
      <c r="T3014" s="5" t="s">
        <v>798</v>
      </c>
      <c r="U3014" s="5" t="s">
        <v>1391</v>
      </c>
      <c r="V3014" s="1" t="s">
        <v>35</v>
      </c>
      <c r="W3014" s="1" t="s">
        <v>2805</v>
      </c>
      <c r="X3014" s="1" t="s">
        <v>1661</v>
      </c>
      <c r="Y3014" s="1" t="s">
        <v>1662</v>
      </c>
      <c r="Z3014" s="4">
        <v>42142</v>
      </c>
      <c r="AA3014" s="1" t="s">
        <v>71</v>
      </c>
      <c r="AB3014" s="1" t="s">
        <v>2806</v>
      </c>
      <c r="AC3014" s="1" t="s">
        <v>2807</v>
      </c>
      <c r="AD3014" s="8"/>
    </row>
    <row r="3015" spans="2:30" outlineLevel="5">
      <c r="B3015" s="3"/>
      <c r="C3015" s="1"/>
      <c r="D3015" s="1"/>
      <c r="E3015" s="1"/>
      <c r="F3015" s="1"/>
      <c r="G3015" s="1" t="s">
        <v>1553</v>
      </c>
      <c r="H3015" s="277">
        <v>42145</v>
      </c>
      <c r="I3015" s="1" t="s">
        <v>2808</v>
      </c>
      <c r="J3015" s="2" t="s">
        <v>91</v>
      </c>
      <c r="K3015" s="1" t="s">
        <v>36</v>
      </c>
      <c r="L3015" s="1" t="s">
        <v>20</v>
      </c>
      <c r="M3015" s="1" t="s">
        <v>21</v>
      </c>
      <c r="N3015" s="1" t="s">
        <v>11</v>
      </c>
      <c r="O3015" s="7">
        <v>5000</v>
      </c>
      <c r="P3015" s="7">
        <v>0</v>
      </c>
      <c r="Q3015" s="7">
        <f t="shared" si="132"/>
        <v>5000</v>
      </c>
      <c r="R3015" s="6" t="s">
        <v>47</v>
      </c>
      <c r="S3015" s="5" t="s">
        <v>25</v>
      </c>
      <c r="T3015" s="5" t="s">
        <v>798</v>
      </c>
      <c r="U3015" s="5" t="s">
        <v>1391</v>
      </c>
      <c r="V3015" s="1" t="s">
        <v>35</v>
      </c>
      <c r="W3015" s="1" t="s">
        <v>2809</v>
      </c>
      <c r="X3015" s="1" t="s">
        <v>2810</v>
      </c>
      <c r="Y3015" s="1" t="s">
        <v>2811</v>
      </c>
      <c r="Z3015" s="4">
        <v>42145</v>
      </c>
      <c r="AA3015" s="1" t="s">
        <v>71</v>
      </c>
      <c r="AB3015" s="1" t="s">
        <v>2812</v>
      </c>
      <c r="AC3015" s="1" t="s">
        <v>2813</v>
      </c>
      <c r="AD3015" s="8"/>
    </row>
    <row r="3016" spans="2:30" outlineLevel="5">
      <c r="B3016" s="3"/>
      <c r="C3016" s="1"/>
      <c r="D3016" s="1"/>
      <c r="E3016" s="1"/>
      <c r="F3016" s="1"/>
      <c r="G3016" s="1" t="s">
        <v>1553</v>
      </c>
      <c r="H3016" s="277">
        <v>42154</v>
      </c>
      <c r="I3016" s="1" t="s">
        <v>2814</v>
      </c>
      <c r="J3016" s="2" t="s">
        <v>91</v>
      </c>
      <c r="K3016" s="1" t="s">
        <v>36</v>
      </c>
      <c r="L3016" s="1" t="s">
        <v>20</v>
      </c>
      <c r="M3016" s="1" t="s">
        <v>21</v>
      </c>
      <c r="N3016" s="1" t="s">
        <v>11</v>
      </c>
      <c r="O3016" s="7">
        <v>2500</v>
      </c>
      <c r="P3016" s="7">
        <v>0</v>
      </c>
      <c r="Q3016" s="7">
        <f t="shared" si="132"/>
        <v>2500</v>
      </c>
      <c r="R3016" s="6" t="s">
        <v>47</v>
      </c>
      <c r="S3016" s="5" t="s">
        <v>25</v>
      </c>
      <c r="T3016" s="5" t="s">
        <v>797</v>
      </c>
      <c r="U3016" s="5" t="s">
        <v>87</v>
      </c>
      <c r="V3016" s="1" t="s">
        <v>35</v>
      </c>
      <c r="W3016" s="1" t="s">
        <v>2815</v>
      </c>
      <c r="X3016" s="1" t="s">
        <v>2816</v>
      </c>
      <c r="Y3016" s="1" t="s">
        <v>2817</v>
      </c>
      <c r="Z3016" s="4">
        <v>42154</v>
      </c>
      <c r="AA3016" s="1" t="s">
        <v>71</v>
      </c>
      <c r="AB3016" s="1" t="s">
        <v>2818</v>
      </c>
      <c r="AC3016" s="1" t="s">
        <v>2819</v>
      </c>
      <c r="AD3016" s="8"/>
    </row>
    <row r="3017" spans="2:30" outlineLevel="5">
      <c r="B3017" s="352"/>
      <c r="C3017" s="2"/>
      <c r="D3017" s="2"/>
      <c r="E3017" s="2"/>
      <c r="F3017" s="2"/>
      <c r="G3017" s="2"/>
      <c r="H3017" s="362"/>
      <c r="I3017" s="2"/>
      <c r="J3017" s="2" t="s">
        <v>91</v>
      </c>
      <c r="K3017" s="2"/>
      <c r="L3017" s="2"/>
      <c r="M3017" s="2"/>
      <c r="N3017" s="2"/>
      <c r="O3017" s="353"/>
      <c r="P3017" s="353"/>
      <c r="Q3017" s="353"/>
      <c r="R3017" s="354"/>
      <c r="S3017" s="355"/>
      <c r="T3017" s="355"/>
      <c r="U3017" s="355"/>
      <c r="V3017" s="2"/>
      <c r="W3017" s="2"/>
      <c r="X3017" s="2"/>
      <c r="Y3017" s="2"/>
      <c r="Z3017" s="356"/>
      <c r="AA3017" s="2"/>
      <c r="AB3017" s="2"/>
      <c r="AC3017" s="2"/>
      <c r="AD3017" s="357"/>
    </row>
    <row r="3018" spans="2:30" outlineLevel="4">
      <c r="B3018" s="352"/>
      <c r="C3018" s="2"/>
      <c r="D3018" s="2"/>
      <c r="E3018" s="2"/>
      <c r="F3018" s="2" t="s">
        <v>1786</v>
      </c>
      <c r="G3018" s="2" t="s">
        <v>1787</v>
      </c>
      <c r="H3018" s="362"/>
      <c r="I3018" s="2"/>
      <c r="J3018" s="2" t="s">
        <v>91</v>
      </c>
      <c r="K3018" s="2"/>
      <c r="L3018" s="2"/>
      <c r="M3018" s="2"/>
      <c r="N3018" s="2"/>
      <c r="O3018" s="353">
        <f>SUM(O3019:O3023)</f>
        <v>13300</v>
      </c>
      <c r="P3018" s="353">
        <f>SUM(P3019:P3023)</f>
        <v>0</v>
      </c>
      <c r="Q3018" s="353">
        <f>O3018-P3018</f>
        <v>13300</v>
      </c>
      <c r="R3018" s="354"/>
      <c r="S3018" s="355"/>
      <c r="T3018" s="355"/>
      <c r="U3018" s="355"/>
      <c r="V3018" s="2"/>
      <c r="W3018" s="2"/>
      <c r="X3018" s="2"/>
      <c r="Y3018" s="2"/>
      <c r="Z3018" s="356"/>
      <c r="AA3018" s="2"/>
      <c r="AB3018" s="2"/>
      <c r="AC3018" s="2"/>
      <c r="AD3018" s="357"/>
    </row>
    <row r="3019" spans="2:30" outlineLevel="5">
      <c r="B3019" s="3"/>
      <c r="C3019" s="1"/>
      <c r="D3019" s="1"/>
      <c r="E3019" s="1"/>
      <c r="F3019" s="1"/>
      <c r="G3019" s="1" t="s">
        <v>8</v>
      </c>
      <c r="H3019" s="277">
        <v>42175</v>
      </c>
      <c r="I3019" s="1" t="s">
        <v>1788</v>
      </c>
      <c r="J3019" s="2" t="s">
        <v>91</v>
      </c>
      <c r="K3019" s="1" t="s">
        <v>33</v>
      </c>
      <c r="L3019" s="1" t="s">
        <v>34</v>
      </c>
      <c r="M3019" s="1" t="s">
        <v>21</v>
      </c>
      <c r="N3019" s="1" t="s">
        <v>11</v>
      </c>
      <c r="O3019" s="7">
        <v>2800</v>
      </c>
      <c r="P3019" s="7">
        <v>0</v>
      </c>
      <c r="Q3019" s="7">
        <f>O3019-P3019</f>
        <v>2800</v>
      </c>
      <c r="R3019" s="6" t="s">
        <v>1780</v>
      </c>
      <c r="S3019" s="5" t="s">
        <v>32</v>
      </c>
      <c r="T3019" s="5"/>
      <c r="U3019" s="113" t="s">
        <v>1692</v>
      </c>
      <c r="V3019" s="1"/>
      <c r="W3019" s="1"/>
      <c r="X3019" s="1"/>
      <c r="Y3019" s="1"/>
      <c r="Z3019" s="4">
        <v>42175</v>
      </c>
      <c r="AA3019" s="1" t="s">
        <v>26</v>
      </c>
      <c r="AB3019" s="1" t="s">
        <v>1789</v>
      </c>
      <c r="AC3019" s="1" t="s">
        <v>1790</v>
      </c>
      <c r="AD3019" s="8"/>
    </row>
    <row r="3020" spans="2:30" outlineLevel="5">
      <c r="B3020" s="3"/>
      <c r="C3020" s="1"/>
      <c r="D3020" s="1"/>
      <c r="E3020" s="1"/>
      <c r="F3020" s="1"/>
      <c r="G3020" s="1" t="s">
        <v>1553</v>
      </c>
      <c r="H3020" s="277">
        <v>42171</v>
      </c>
      <c r="I3020" s="1" t="s">
        <v>2820</v>
      </c>
      <c r="J3020" s="2" t="s">
        <v>91</v>
      </c>
      <c r="K3020" s="1" t="s">
        <v>36</v>
      </c>
      <c r="L3020" s="1" t="s">
        <v>20</v>
      </c>
      <c r="M3020" s="1" t="s">
        <v>21</v>
      </c>
      <c r="N3020" s="1" t="s">
        <v>11</v>
      </c>
      <c r="O3020" s="7">
        <v>1000</v>
      </c>
      <c r="P3020" s="7">
        <v>0</v>
      </c>
      <c r="Q3020" s="7">
        <f>O3020-P3020</f>
        <v>1000</v>
      </c>
      <c r="R3020" s="6" t="s">
        <v>47</v>
      </c>
      <c r="S3020" s="5" t="s">
        <v>25</v>
      </c>
      <c r="T3020" s="5" t="s">
        <v>798</v>
      </c>
      <c r="U3020" s="5" t="s">
        <v>1391</v>
      </c>
      <c r="V3020" s="1" t="s">
        <v>35</v>
      </c>
      <c r="W3020" s="1" t="s">
        <v>2556</v>
      </c>
      <c r="X3020" s="1" t="s">
        <v>2580</v>
      </c>
      <c r="Y3020" s="1" t="s">
        <v>2581</v>
      </c>
      <c r="Z3020" s="4">
        <v>42171</v>
      </c>
      <c r="AA3020" s="1" t="s">
        <v>45</v>
      </c>
      <c r="AB3020" s="1" t="s">
        <v>2821</v>
      </c>
      <c r="AC3020" s="1" t="s">
        <v>2822</v>
      </c>
      <c r="AD3020" s="8"/>
    </row>
    <row r="3021" spans="2:30" outlineLevel="5">
      <c r="B3021" s="3"/>
      <c r="C3021" s="1"/>
      <c r="D3021" s="1"/>
      <c r="E3021" s="1"/>
      <c r="F3021" s="1"/>
      <c r="G3021" s="1" t="s">
        <v>1553</v>
      </c>
      <c r="H3021" s="277">
        <v>42167</v>
      </c>
      <c r="I3021" s="1" t="s">
        <v>2823</v>
      </c>
      <c r="J3021" s="2" t="s">
        <v>91</v>
      </c>
      <c r="K3021" s="1" t="s">
        <v>36</v>
      </c>
      <c r="L3021" s="1" t="s">
        <v>20</v>
      </c>
      <c r="M3021" s="1" t="s">
        <v>21</v>
      </c>
      <c r="N3021" s="1" t="s">
        <v>11</v>
      </c>
      <c r="O3021" s="7">
        <v>4500</v>
      </c>
      <c r="P3021" s="7">
        <v>0</v>
      </c>
      <c r="Q3021" s="7">
        <f>O3021-P3021</f>
        <v>4500</v>
      </c>
      <c r="R3021" s="6" t="s">
        <v>47</v>
      </c>
      <c r="S3021" s="5" t="s">
        <v>25</v>
      </c>
      <c r="T3021" s="5" t="s">
        <v>798</v>
      </c>
      <c r="U3021" s="5" t="s">
        <v>1391</v>
      </c>
      <c r="V3021" s="1" t="s">
        <v>35</v>
      </c>
      <c r="W3021" s="1" t="s">
        <v>2824</v>
      </c>
      <c r="X3021" s="1" t="s">
        <v>2825</v>
      </c>
      <c r="Y3021" s="1" t="s">
        <v>2826</v>
      </c>
      <c r="Z3021" s="4">
        <v>42167</v>
      </c>
      <c r="AA3021" s="1" t="s">
        <v>71</v>
      </c>
      <c r="AB3021" s="1" t="s">
        <v>2827</v>
      </c>
      <c r="AC3021" s="1" t="s">
        <v>2828</v>
      </c>
      <c r="AD3021" s="8"/>
    </row>
    <row r="3022" spans="2:30" outlineLevel="5">
      <c r="B3022" s="3"/>
      <c r="C3022" s="1"/>
      <c r="D3022" s="1"/>
      <c r="E3022" s="1"/>
      <c r="F3022" s="1"/>
      <c r="G3022" s="1" t="s">
        <v>1553</v>
      </c>
      <c r="H3022" s="277">
        <v>42177</v>
      </c>
      <c r="I3022" s="1" t="s">
        <v>2829</v>
      </c>
      <c r="J3022" s="2" t="s">
        <v>91</v>
      </c>
      <c r="K3022" s="1" t="s">
        <v>36</v>
      </c>
      <c r="L3022" s="1" t="s">
        <v>20</v>
      </c>
      <c r="M3022" s="1" t="s">
        <v>21</v>
      </c>
      <c r="N3022" s="1" t="s">
        <v>11</v>
      </c>
      <c r="O3022" s="7">
        <v>5000</v>
      </c>
      <c r="P3022" s="7">
        <v>0</v>
      </c>
      <c r="Q3022" s="7">
        <f>O3022-P3022</f>
        <v>5000</v>
      </c>
      <c r="R3022" s="6" t="s">
        <v>47</v>
      </c>
      <c r="S3022" s="5" t="s">
        <v>25</v>
      </c>
      <c r="T3022" s="5" t="s">
        <v>797</v>
      </c>
      <c r="U3022" s="5" t="s">
        <v>87</v>
      </c>
      <c r="V3022" s="1" t="s">
        <v>35</v>
      </c>
      <c r="W3022" s="1" t="s">
        <v>2830</v>
      </c>
      <c r="X3022" s="1" t="s">
        <v>2816</v>
      </c>
      <c r="Y3022" s="1" t="s">
        <v>2817</v>
      </c>
      <c r="Z3022" s="4">
        <v>42177</v>
      </c>
      <c r="AA3022" s="1" t="s">
        <v>71</v>
      </c>
      <c r="AB3022" s="1" t="s">
        <v>793</v>
      </c>
      <c r="AC3022" s="1" t="s">
        <v>2831</v>
      </c>
      <c r="AD3022" s="8"/>
    </row>
    <row r="3023" spans="2:30" outlineLevel="5">
      <c r="B3023" s="352"/>
      <c r="C3023" s="2"/>
      <c r="D3023" s="2"/>
      <c r="E3023" s="2"/>
      <c r="F3023" s="2"/>
      <c r="G3023" s="2"/>
      <c r="H3023" s="362"/>
      <c r="I3023" s="2"/>
      <c r="J3023" s="2" t="s">
        <v>91</v>
      </c>
      <c r="K3023" s="2"/>
      <c r="L3023" s="2"/>
      <c r="M3023" s="2"/>
      <c r="N3023" s="2"/>
      <c r="O3023" s="353"/>
      <c r="P3023" s="353"/>
      <c r="Q3023" s="353"/>
      <c r="R3023" s="354"/>
      <c r="S3023" s="355"/>
      <c r="T3023" s="355"/>
      <c r="U3023" s="355"/>
      <c r="V3023" s="2"/>
      <c r="W3023" s="2"/>
      <c r="X3023" s="2"/>
      <c r="Y3023" s="2"/>
      <c r="Z3023" s="356"/>
      <c r="AA3023" s="2"/>
      <c r="AB3023" s="2"/>
      <c r="AC3023" s="2"/>
      <c r="AD3023" s="357"/>
    </row>
    <row r="3024" spans="2:30" outlineLevel="4">
      <c r="B3024" s="352"/>
      <c r="C3024" s="2"/>
      <c r="D3024" s="2"/>
      <c r="E3024" s="2"/>
      <c r="F3024" s="2" t="s">
        <v>2873</v>
      </c>
      <c r="G3024" s="2" t="s">
        <v>2874</v>
      </c>
      <c r="H3024" s="362"/>
      <c r="I3024" s="2"/>
      <c r="J3024" s="2" t="s">
        <v>91</v>
      </c>
      <c r="K3024" s="2"/>
      <c r="L3024" s="2"/>
      <c r="M3024" s="2"/>
      <c r="N3024" s="2"/>
      <c r="O3024" s="353">
        <f>SUM(O3025:O3026)</f>
        <v>1200</v>
      </c>
      <c r="P3024" s="353">
        <f>SUM(P3025:P3026)</f>
        <v>0</v>
      </c>
      <c r="Q3024" s="353">
        <f>O3024-P3024</f>
        <v>1200</v>
      </c>
      <c r="R3024" s="354"/>
      <c r="S3024" s="355"/>
      <c r="T3024" s="355"/>
      <c r="U3024" s="355"/>
      <c r="V3024" s="2"/>
      <c r="W3024" s="2"/>
      <c r="X3024" s="2"/>
      <c r="Y3024" s="2"/>
      <c r="Z3024" s="356"/>
      <c r="AA3024" s="2"/>
      <c r="AB3024" s="2"/>
      <c r="AC3024" s="2"/>
      <c r="AD3024" s="357"/>
    </row>
    <row r="3025" spans="2:30" outlineLevel="5">
      <c r="B3025" s="3"/>
      <c r="C3025" s="1"/>
      <c r="D3025" s="1"/>
      <c r="E3025" s="1"/>
      <c r="F3025" s="1"/>
      <c r="G3025" s="1" t="s">
        <v>1553</v>
      </c>
      <c r="H3025" s="277">
        <v>42193</v>
      </c>
      <c r="I3025" s="1" t="s">
        <v>4163</v>
      </c>
      <c r="J3025" s="2" t="s">
        <v>91</v>
      </c>
      <c r="K3025" s="1" t="s">
        <v>36</v>
      </c>
      <c r="L3025" s="1" t="s">
        <v>20</v>
      </c>
      <c r="M3025" s="1" t="s">
        <v>21</v>
      </c>
      <c r="N3025" s="1" t="s">
        <v>11</v>
      </c>
      <c r="O3025" s="7">
        <v>1200</v>
      </c>
      <c r="P3025" s="7">
        <v>0</v>
      </c>
      <c r="Q3025" s="7">
        <f>O3025-P3025</f>
        <v>1200</v>
      </c>
      <c r="R3025" s="6" t="s">
        <v>47</v>
      </c>
      <c r="S3025" s="5" t="s">
        <v>25</v>
      </c>
      <c r="T3025" s="5" t="s">
        <v>797</v>
      </c>
      <c r="U3025" s="5" t="s">
        <v>87</v>
      </c>
      <c r="V3025" s="1" t="s">
        <v>35</v>
      </c>
      <c r="W3025" s="1" t="s">
        <v>4164</v>
      </c>
      <c r="X3025" s="1" t="s">
        <v>2580</v>
      </c>
      <c r="Y3025" s="1" t="s">
        <v>2581</v>
      </c>
      <c r="Z3025" s="4">
        <v>42193</v>
      </c>
      <c r="AA3025" s="1" t="s">
        <v>45</v>
      </c>
      <c r="AB3025" s="1" t="s">
        <v>2378</v>
      </c>
      <c r="AC3025" s="1" t="s">
        <v>4165</v>
      </c>
      <c r="AD3025" s="8"/>
    </row>
    <row r="3026" spans="2:30" outlineLevel="5">
      <c r="B3026" s="352"/>
      <c r="C3026" s="2"/>
      <c r="D3026" s="2"/>
      <c r="E3026" s="2"/>
      <c r="F3026" s="2"/>
      <c r="G3026" s="2"/>
      <c r="H3026" s="362"/>
      <c r="I3026" s="2"/>
      <c r="J3026" s="2" t="s">
        <v>91</v>
      </c>
      <c r="K3026" s="2"/>
      <c r="L3026" s="2"/>
      <c r="M3026" s="2"/>
      <c r="N3026" s="2"/>
      <c r="O3026" s="353"/>
      <c r="P3026" s="353"/>
      <c r="Q3026" s="353"/>
      <c r="R3026" s="354"/>
      <c r="S3026" s="355"/>
      <c r="T3026" s="355"/>
      <c r="U3026" s="355"/>
      <c r="V3026" s="2"/>
      <c r="W3026" s="2"/>
      <c r="X3026" s="2"/>
      <c r="Y3026" s="2"/>
      <c r="Z3026" s="356"/>
      <c r="AA3026" s="2"/>
      <c r="AB3026" s="2"/>
      <c r="AC3026" s="2"/>
      <c r="AD3026" s="357"/>
    </row>
    <row r="3027" spans="2:30" outlineLevel="4">
      <c r="B3027" s="352"/>
      <c r="C3027" s="2"/>
      <c r="D3027" s="2"/>
      <c r="E3027" s="2"/>
      <c r="F3027" s="2" t="s">
        <v>2127</v>
      </c>
      <c r="G3027" s="2" t="s">
        <v>2128</v>
      </c>
      <c r="H3027" s="362"/>
      <c r="I3027" s="2"/>
      <c r="J3027" s="2" t="s">
        <v>91</v>
      </c>
      <c r="K3027" s="2"/>
      <c r="L3027" s="2"/>
      <c r="M3027" s="2"/>
      <c r="N3027" s="2"/>
      <c r="O3027" s="353">
        <f>SUM(O3028:O3031)</f>
        <v>5749.3</v>
      </c>
      <c r="P3027" s="353">
        <f>SUM(P3028:P3031)</f>
        <v>0</v>
      </c>
      <c r="Q3027" s="353">
        <f>O3027-P3027</f>
        <v>5749.3</v>
      </c>
      <c r="R3027" s="354"/>
      <c r="S3027" s="355"/>
      <c r="T3027" s="355"/>
      <c r="U3027" s="355"/>
      <c r="V3027" s="2"/>
      <c r="W3027" s="2"/>
      <c r="X3027" s="2"/>
      <c r="Y3027" s="2"/>
      <c r="Z3027" s="356"/>
      <c r="AA3027" s="2"/>
      <c r="AB3027" s="2"/>
      <c r="AC3027" s="2"/>
      <c r="AD3027" s="357"/>
    </row>
    <row r="3028" spans="2:30" outlineLevel="5">
      <c r="B3028" s="3"/>
      <c r="C3028" s="1"/>
      <c r="D3028" s="1"/>
      <c r="E3028" s="1"/>
      <c r="F3028" s="1"/>
      <c r="G3028" s="1" t="s">
        <v>3327</v>
      </c>
      <c r="H3028" s="277">
        <v>42226</v>
      </c>
      <c r="I3028" s="1" t="s">
        <v>4166</v>
      </c>
      <c r="J3028" s="2" t="s">
        <v>91</v>
      </c>
      <c r="K3028" s="1" t="s">
        <v>33</v>
      </c>
      <c r="L3028" s="1" t="s">
        <v>1815</v>
      </c>
      <c r="M3028" s="1" t="s">
        <v>21</v>
      </c>
      <c r="N3028" s="1" t="s">
        <v>11</v>
      </c>
      <c r="O3028" s="7">
        <v>1036.4000000000001</v>
      </c>
      <c r="P3028" s="7">
        <v>0</v>
      </c>
      <c r="Q3028" s="7">
        <f>O3028-P3028</f>
        <v>1036.4000000000001</v>
      </c>
      <c r="R3028" s="6" t="s">
        <v>70</v>
      </c>
      <c r="S3028" s="5" t="s">
        <v>32</v>
      </c>
      <c r="T3028" s="5"/>
      <c r="U3028" s="5" t="s">
        <v>690</v>
      </c>
      <c r="V3028" s="1" t="s">
        <v>65</v>
      </c>
      <c r="W3028" s="1"/>
      <c r="X3028" s="1"/>
      <c r="Y3028" s="1"/>
      <c r="Z3028" s="4">
        <v>42226</v>
      </c>
      <c r="AA3028" s="1" t="s">
        <v>26</v>
      </c>
      <c r="AB3028" s="1" t="s">
        <v>4167</v>
      </c>
      <c r="AC3028" s="1" t="s">
        <v>4168</v>
      </c>
      <c r="AD3028" s="8"/>
    </row>
    <row r="3029" spans="2:30" outlineLevel="5">
      <c r="B3029" s="3"/>
      <c r="C3029" s="1"/>
      <c r="D3029" s="1"/>
      <c r="E3029" s="1"/>
      <c r="F3029" s="1"/>
      <c r="G3029" s="1" t="s">
        <v>2558</v>
      </c>
      <c r="H3029" s="277">
        <v>42226</v>
      </c>
      <c r="I3029" s="1" t="s">
        <v>3961</v>
      </c>
      <c r="J3029" s="2" t="s">
        <v>91</v>
      </c>
      <c r="K3029" s="1" t="s">
        <v>33</v>
      </c>
      <c r="L3029" s="1" t="s">
        <v>1815</v>
      </c>
      <c r="M3029" s="1" t="s">
        <v>21</v>
      </c>
      <c r="N3029" s="1" t="s">
        <v>11</v>
      </c>
      <c r="O3029" s="7">
        <v>1530</v>
      </c>
      <c r="P3029" s="7">
        <v>0</v>
      </c>
      <c r="Q3029" s="7">
        <f>O3029-P3029</f>
        <v>1530</v>
      </c>
      <c r="R3029" s="6" t="s">
        <v>70</v>
      </c>
      <c r="S3029" s="5" t="s">
        <v>2383</v>
      </c>
      <c r="T3029" s="5"/>
      <c r="U3029" s="5" t="s">
        <v>673</v>
      </c>
      <c r="V3029" s="1" t="s">
        <v>3962</v>
      </c>
      <c r="W3029" s="1"/>
      <c r="X3029" s="1"/>
      <c r="Y3029" s="1"/>
      <c r="Z3029" s="4">
        <v>42226</v>
      </c>
      <c r="AA3029" s="1" t="s">
        <v>26</v>
      </c>
      <c r="AB3029" s="1" t="s">
        <v>3963</v>
      </c>
      <c r="AC3029" s="1" t="s">
        <v>3964</v>
      </c>
      <c r="AD3029" s="8"/>
    </row>
    <row r="3030" spans="2:30" outlineLevel="5">
      <c r="B3030" s="3"/>
      <c r="C3030" s="1"/>
      <c r="D3030" s="1"/>
      <c r="E3030" s="1"/>
      <c r="F3030" s="1"/>
      <c r="G3030" s="1" t="s">
        <v>8</v>
      </c>
      <c r="H3030" s="277">
        <v>42226</v>
      </c>
      <c r="I3030" s="1" t="s">
        <v>3965</v>
      </c>
      <c r="J3030" s="2" t="s">
        <v>91</v>
      </c>
      <c r="K3030" s="1" t="s">
        <v>33</v>
      </c>
      <c r="L3030" s="1" t="s">
        <v>69</v>
      </c>
      <c r="M3030" s="1" t="s">
        <v>21</v>
      </c>
      <c r="N3030" s="1" t="s">
        <v>11</v>
      </c>
      <c r="O3030" s="7">
        <v>3182.9</v>
      </c>
      <c r="P3030" s="7">
        <v>0</v>
      </c>
      <c r="Q3030" s="7">
        <f>O3030-P3030</f>
        <v>3182.9</v>
      </c>
      <c r="R3030" s="6" t="s">
        <v>70</v>
      </c>
      <c r="S3030" s="5" t="s">
        <v>32</v>
      </c>
      <c r="T3030" s="5"/>
      <c r="U3030" s="5" t="s">
        <v>2845</v>
      </c>
      <c r="V3030" s="1"/>
      <c r="W3030" s="1"/>
      <c r="X3030" s="1"/>
      <c r="Y3030" s="1"/>
      <c r="Z3030" s="4">
        <v>42226</v>
      </c>
      <c r="AA3030" s="1" t="s">
        <v>26</v>
      </c>
      <c r="AB3030" s="1" t="s">
        <v>3966</v>
      </c>
      <c r="AC3030" s="1" t="s">
        <v>3967</v>
      </c>
      <c r="AD3030" s="8"/>
    </row>
    <row r="3031" spans="2:30" outlineLevel="5">
      <c r="B3031" s="352"/>
      <c r="C3031" s="2"/>
      <c r="D3031" s="2"/>
      <c r="E3031" s="2"/>
      <c r="F3031" s="2"/>
      <c r="G3031" s="2"/>
      <c r="H3031" s="362"/>
      <c r="I3031" s="2"/>
      <c r="J3031" s="2" t="s">
        <v>91</v>
      </c>
      <c r="K3031" s="2"/>
      <c r="L3031" s="2"/>
      <c r="M3031" s="2"/>
      <c r="N3031" s="2"/>
      <c r="O3031" s="353"/>
      <c r="P3031" s="353"/>
      <c r="Q3031" s="353"/>
      <c r="R3031" s="354"/>
      <c r="S3031" s="355"/>
      <c r="T3031" s="355"/>
      <c r="U3031" s="355"/>
      <c r="V3031" s="2"/>
      <c r="W3031" s="2"/>
      <c r="X3031" s="2"/>
      <c r="Y3031" s="2"/>
      <c r="Z3031" s="356"/>
      <c r="AA3031" s="2"/>
      <c r="AB3031" s="2"/>
      <c r="AC3031" s="2"/>
      <c r="AD3031" s="357"/>
    </row>
    <row r="3032" spans="2:30" outlineLevel="4">
      <c r="B3032" s="352"/>
      <c r="C3032" s="2"/>
      <c r="D3032" s="2"/>
      <c r="E3032" s="2"/>
      <c r="F3032" s="2" t="s">
        <v>2889</v>
      </c>
      <c r="G3032" s="2" t="s">
        <v>2890</v>
      </c>
      <c r="H3032" s="362"/>
      <c r="I3032" s="2"/>
      <c r="J3032" s="2" t="s">
        <v>91</v>
      </c>
      <c r="K3032" s="2"/>
      <c r="L3032" s="2"/>
      <c r="M3032" s="2"/>
      <c r="N3032" s="2"/>
      <c r="O3032" s="353">
        <f>SUM(O3033:O3038)</f>
        <v>36432</v>
      </c>
      <c r="P3032" s="353">
        <f>SUM(P3033:P3038)</f>
        <v>0</v>
      </c>
      <c r="Q3032" s="353">
        <f t="shared" ref="Q3032:Q3037" si="133">O3032-P3032</f>
        <v>36432</v>
      </c>
      <c r="R3032" s="354"/>
      <c r="S3032" s="355"/>
      <c r="T3032" s="355"/>
      <c r="U3032" s="355"/>
      <c r="V3032" s="2"/>
      <c r="W3032" s="2"/>
      <c r="X3032" s="2"/>
      <c r="Y3032" s="2"/>
      <c r="Z3032" s="356"/>
      <c r="AA3032" s="2"/>
      <c r="AB3032" s="2"/>
      <c r="AC3032" s="2"/>
      <c r="AD3032" s="357"/>
    </row>
    <row r="3033" spans="2:30" outlineLevel="5">
      <c r="B3033" s="3"/>
      <c r="C3033" s="1"/>
      <c r="D3033" s="1"/>
      <c r="E3033" s="1"/>
      <c r="F3033" s="1"/>
      <c r="G3033" s="1" t="s">
        <v>3327</v>
      </c>
      <c r="H3033" s="277">
        <v>42258</v>
      </c>
      <c r="I3033" s="1" t="s">
        <v>4032</v>
      </c>
      <c r="J3033" s="2" t="s">
        <v>91</v>
      </c>
      <c r="K3033" s="1" t="s">
        <v>33</v>
      </c>
      <c r="L3033" s="1" t="s">
        <v>69</v>
      </c>
      <c r="M3033" s="1" t="s">
        <v>21</v>
      </c>
      <c r="N3033" s="1" t="s">
        <v>11</v>
      </c>
      <c r="O3033" s="7">
        <v>623</v>
      </c>
      <c r="P3033" s="7">
        <v>0</v>
      </c>
      <c r="Q3033" s="7">
        <f t="shared" si="133"/>
        <v>623</v>
      </c>
      <c r="R3033" s="6" t="s">
        <v>70</v>
      </c>
      <c r="S3033" s="5" t="s">
        <v>32</v>
      </c>
      <c r="T3033" s="5"/>
      <c r="U3033" s="5" t="s">
        <v>689</v>
      </c>
      <c r="V3033" s="1" t="s">
        <v>65</v>
      </c>
      <c r="W3033" s="1"/>
      <c r="X3033" s="1"/>
      <c r="Y3033" s="1"/>
      <c r="Z3033" s="4">
        <v>42258</v>
      </c>
      <c r="AA3033" s="1" t="s">
        <v>26</v>
      </c>
      <c r="AB3033" s="1" t="s">
        <v>4033</v>
      </c>
      <c r="AC3033" s="1" t="s">
        <v>4034</v>
      </c>
      <c r="AD3033" s="8"/>
    </row>
    <row r="3034" spans="2:30" outlineLevel="5">
      <c r="B3034" s="3"/>
      <c r="C3034" s="1"/>
      <c r="D3034" s="1"/>
      <c r="E3034" s="1"/>
      <c r="F3034" s="1"/>
      <c r="G3034" s="1" t="s">
        <v>8</v>
      </c>
      <c r="H3034" s="277">
        <v>42263</v>
      </c>
      <c r="I3034" s="1" t="s">
        <v>3874</v>
      </c>
      <c r="J3034" s="2" t="s">
        <v>91</v>
      </c>
      <c r="K3034" s="1" t="s">
        <v>33</v>
      </c>
      <c r="L3034" s="1" t="s">
        <v>69</v>
      </c>
      <c r="M3034" s="1" t="s">
        <v>21</v>
      </c>
      <c r="N3034" s="1" t="s">
        <v>11</v>
      </c>
      <c r="O3034" s="7">
        <v>25685</v>
      </c>
      <c r="P3034" s="7">
        <v>0</v>
      </c>
      <c r="Q3034" s="7">
        <f t="shared" si="133"/>
        <v>25685</v>
      </c>
      <c r="R3034" s="6" t="s">
        <v>1780</v>
      </c>
      <c r="S3034" s="5" t="s">
        <v>32</v>
      </c>
      <c r="T3034" s="5"/>
      <c r="U3034" s="5" t="s">
        <v>4185</v>
      </c>
      <c r="V3034" s="1"/>
      <c r="W3034" s="1"/>
      <c r="X3034" s="1"/>
      <c r="Y3034" s="1"/>
      <c r="Z3034" s="4">
        <v>42263</v>
      </c>
      <c r="AA3034" s="1" t="s">
        <v>26</v>
      </c>
      <c r="AB3034" s="1" t="s">
        <v>3875</v>
      </c>
      <c r="AC3034" s="1" t="s">
        <v>3876</v>
      </c>
      <c r="AD3034" s="8"/>
    </row>
    <row r="3035" spans="2:30" outlineLevel="5">
      <c r="B3035" s="3"/>
      <c r="C3035" s="1"/>
      <c r="D3035" s="1"/>
      <c r="E3035" s="1"/>
      <c r="F3035" s="1"/>
      <c r="G3035" s="1" t="s">
        <v>8</v>
      </c>
      <c r="H3035" s="277">
        <v>42258</v>
      </c>
      <c r="I3035" s="1" t="s">
        <v>4038</v>
      </c>
      <c r="J3035" s="2" t="s">
        <v>91</v>
      </c>
      <c r="K3035" s="1" t="s">
        <v>33</v>
      </c>
      <c r="L3035" s="1" t="s">
        <v>34</v>
      </c>
      <c r="M3035" s="1" t="s">
        <v>21</v>
      </c>
      <c r="N3035" s="1" t="s">
        <v>11</v>
      </c>
      <c r="O3035" s="7">
        <v>4124</v>
      </c>
      <c r="P3035" s="7">
        <v>0</v>
      </c>
      <c r="Q3035" s="7">
        <f t="shared" si="133"/>
        <v>4124</v>
      </c>
      <c r="R3035" s="6" t="s">
        <v>70</v>
      </c>
      <c r="S3035" s="5" t="s">
        <v>25</v>
      </c>
      <c r="T3035" s="5"/>
      <c r="U3035" s="5" t="s">
        <v>1725</v>
      </c>
      <c r="V3035" s="1" t="s">
        <v>28</v>
      </c>
      <c r="W3035" s="1"/>
      <c r="X3035" s="1"/>
      <c r="Y3035" s="1"/>
      <c r="Z3035" s="4">
        <v>42258</v>
      </c>
      <c r="AA3035" s="1" t="s">
        <v>26</v>
      </c>
      <c r="AB3035" s="1" t="s">
        <v>4039</v>
      </c>
      <c r="AC3035" s="1" t="s">
        <v>4040</v>
      </c>
      <c r="AD3035" s="8"/>
    </row>
    <row r="3036" spans="2:30" outlineLevel="5">
      <c r="B3036" s="3"/>
      <c r="C3036" s="1"/>
      <c r="D3036" s="1"/>
      <c r="E3036" s="1"/>
      <c r="F3036" s="1"/>
      <c r="G3036" s="1" t="s">
        <v>1553</v>
      </c>
      <c r="H3036" s="277">
        <v>42249</v>
      </c>
      <c r="I3036" s="1" t="s">
        <v>4169</v>
      </c>
      <c r="J3036" s="2" t="s">
        <v>91</v>
      </c>
      <c r="K3036" s="1" t="s">
        <v>36</v>
      </c>
      <c r="L3036" s="1" t="s">
        <v>20</v>
      </c>
      <c r="M3036" s="1" t="s">
        <v>21</v>
      </c>
      <c r="N3036" s="1" t="s">
        <v>11</v>
      </c>
      <c r="O3036" s="7">
        <v>5000</v>
      </c>
      <c r="P3036" s="7">
        <v>0</v>
      </c>
      <c r="Q3036" s="7">
        <f t="shared" si="133"/>
        <v>5000</v>
      </c>
      <c r="R3036" s="6" t="s">
        <v>47</v>
      </c>
      <c r="S3036" s="5" t="s">
        <v>25</v>
      </c>
      <c r="T3036" s="5" t="s">
        <v>797</v>
      </c>
      <c r="U3036" s="5" t="s">
        <v>87</v>
      </c>
      <c r="V3036" s="1" t="s">
        <v>35</v>
      </c>
      <c r="W3036" s="1" t="s">
        <v>4170</v>
      </c>
      <c r="X3036" s="1" t="s">
        <v>2816</v>
      </c>
      <c r="Y3036" s="1" t="s">
        <v>2817</v>
      </c>
      <c r="Z3036" s="4">
        <v>42249</v>
      </c>
      <c r="AA3036" s="1" t="s">
        <v>71</v>
      </c>
      <c r="AB3036" s="1" t="s">
        <v>796</v>
      </c>
      <c r="AC3036" s="1" t="s">
        <v>4171</v>
      </c>
      <c r="AD3036" s="8"/>
    </row>
    <row r="3037" spans="2:30" outlineLevel="5">
      <c r="B3037" s="3"/>
      <c r="C3037" s="1"/>
      <c r="D3037" s="1"/>
      <c r="E3037" s="1"/>
      <c r="F3037" s="1"/>
      <c r="G3037" s="1" t="s">
        <v>1553</v>
      </c>
      <c r="H3037" s="277">
        <v>42269</v>
      </c>
      <c r="I3037" s="1" t="s">
        <v>4172</v>
      </c>
      <c r="J3037" s="2" t="s">
        <v>91</v>
      </c>
      <c r="K3037" s="1" t="s">
        <v>36</v>
      </c>
      <c r="L3037" s="1" t="s">
        <v>20</v>
      </c>
      <c r="M3037" s="1" t="s">
        <v>21</v>
      </c>
      <c r="N3037" s="1" t="s">
        <v>11</v>
      </c>
      <c r="O3037" s="7">
        <v>1000</v>
      </c>
      <c r="P3037" s="7">
        <v>0</v>
      </c>
      <c r="Q3037" s="7">
        <f t="shared" si="133"/>
        <v>1000</v>
      </c>
      <c r="R3037" s="6" t="s">
        <v>47</v>
      </c>
      <c r="S3037" s="5" t="s">
        <v>32</v>
      </c>
      <c r="T3037" s="5" t="s">
        <v>3845</v>
      </c>
      <c r="U3037" s="5" t="s">
        <v>3846</v>
      </c>
      <c r="V3037" s="1" t="s">
        <v>35</v>
      </c>
      <c r="W3037" s="1" t="s">
        <v>4173</v>
      </c>
      <c r="X3037" s="1" t="s">
        <v>4174</v>
      </c>
      <c r="Y3037" s="1" t="s">
        <v>4175</v>
      </c>
      <c r="Z3037" s="4">
        <v>42269</v>
      </c>
      <c r="AA3037" s="1" t="s">
        <v>71</v>
      </c>
      <c r="AB3037" s="1" t="s">
        <v>2544</v>
      </c>
      <c r="AC3037" s="1" t="s">
        <v>4176</v>
      </c>
      <c r="AD3037" s="8"/>
    </row>
    <row r="3038" spans="2:30" outlineLevel="5">
      <c r="B3038" s="352"/>
      <c r="C3038" s="2"/>
      <c r="D3038" s="2"/>
      <c r="E3038" s="2"/>
      <c r="F3038" s="2"/>
      <c r="G3038" s="2"/>
      <c r="H3038" s="362"/>
      <c r="I3038" s="2"/>
      <c r="J3038" s="2" t="s">
        <v>91</v>
      </c>
      <c r="K3038" s="2"/>
      <c r="L3038" s="2"/>
      <c r="M3038" s="2"/>
      <c r="N3038" s="2"/>
      <c r="O3038" s="353"/>
      <c r="P3038" s="353"/>
      <c r="Q3038" s="353"/>
      <c r="R3038" s="354"/>
      <c r="S3038" s="355"/>
      <c r="T3038" s="355"/>
      <c r="U3038" s="355"/>
      <c r="V3038" s="2"/>
      <c r="W3038" s="2"/>
      <c r="X3038" s="2"/>
      <c r="Y3038" s="2"/>
      <c r="Z3038" s="356"/>
      <c r="AA3038" s="2"/>
      <c r="AB3038" s="2"/>
      <c r="AC3038" s="2"/>
      <c r="AD3038" s="357"/>
    </row>
    <row r="3039" spans="2:30" outlineLevel="4">
      <c r="B3039" s="352"/>
      <c r="C3039" s="2"/>
      <c r="D3039" s="2"/>
      <c r="E3039" s="2"/>
      <c r="F3039" s="2" t="s">
        <v>4208</v>
      </c>
      <c r="G3039" s="2" t="s">
        <v>4209</v>
      </c>
      <c r="H3039" s="362"/>
      <c r="I3039" s="2"/>
      <c r="J3039" s="2" t="s">
        <v>91</v>
      </c>
      <c r="K3039" s="2"/>
      <c r="L3039" s="2"/>
      <c r="M3039" s="2"/>
      <c r="N3039" s="2"/>
      <c r="O3039" s="353">
        <f>SUM(O3040:O3055)</f>
        <v>273033.76</v>
      </c>
      <c r="P3039" s="353">
        <f t="shared" ref="P3039:Q3039" si="134">SUM(P3040:P3055)</f>
        <v>0</v>
      </c>
      <c r="Q3039" s="353">
        <f t="shared" si="134"/>
        <v>273033.76</v>
      </c>
      <c r="R3039" s="354"/>
      <c r="S3039" s="355"/>
      <c r="T3039" s="355"/>
      <c r="U3039" s="355"/>
      <c r="V3039" s="2"/>
      <c r="W3039" s="2"/>
      <c r="X3039" s="2"/>
      <c r="Y3039" s="2"/>
      <c r="Z3039" s="356"/>
      <c r="AA3039" s="2"/>
      <c r="AB3039" s="2"/>
      <c r="AC3039" s="2"/>
      <c r="AD3039" s="357"/>
    </row>
    <row r="3040" spans="2:30" outlineLevel="5">
      <c r="B3040" s="3"/>
      <c r="C3040" s="1"/>
      <c r="D3040" s="1"/>
      <c r="E3040" s="1"/>
      <c r="F3040" s="1"/>
      <c r="G3040" s="1" t="s">
        <v>8</v>
      </c>
      <c r="H3040" s="4">
        <v>42293</v>
      </c>
      <c r="I3040" s="1" t="s">
        <v>7790</v>
      </c>
      <c r="J3040" s="2" t="s">
        <v>91</v>
      </c>
      <c r="K3040" s="1" t="s">
        <v>33</v>
      </c>
      <c r="L3040" s="1" t="s">
        <v>34</v>
      </c>
      <c r="M3040" s="1" t="s">
        <v>21</v>
      </c>
      <c r="N3040" s="1" t="s">
        <v>11</v>
      </c>
      <c r="O3040" s="7">
        <v>212819.07</v>
      </c>
      <c r="P3040" s="7">
        <v>0</v>
      </c>
      <c r="Q3040" s="7">
        <f t="shared" ref="Q3040:Q3054" si="135">O3040-P3040</f>
        <v>212819.07</v>
      </c>
      <c r="R3040" s="6" t="s">
        <v>1780</v>
      </c>
      <c r="S3040" s="5" t="s">
        <v>32</v>
      </c>
      <c r="T3040" s="5"/>
      <c r="U3040" s="5" t="s">
        <v>7831</v>
      </c>
      <c r="V3040" s="1" t="s">
        <v>35</v>
      </c>
      <c r="W3040" s="1"/>
      <c r="X3040" s="1"/>
      <c r="Y3040" s="1"/>
      <c r="Z3040" s="4">
        <v>42293</v>
      </c>
      <c r="AA3040" s="1" t="s">
        <v>26</v>
      </c>
      <c r="AB3040" s="1" t="s">
        <v>1784</v>
      </c>
      <c r="AC3040" s="1" t="s">
        <v>7791</v>
      </c>
      <c r="AD3040" s="8"/>
    </row>
    <row r="3041" spans="2:30" outlineLevel="5">
      <c r="B3041" s="3"/>
      <c r="C3041" s="1"/>
      <c r="D3041" s="1"/>
      <c r="E3041" s="1"/>
      <c r="F3041" s="1"/>
      <c r="G3041" s="1" t="s">
        <v>1553</v>
      </c>
      <c r="H3041" s="277">
        <v>42301</v>
      </c>
      <c r="I3041" s="1" t="s">
        <v>6802</v>
      </c>
      <c r="J3041" s="2" t="s">
        <v>91</v>
      </c>
      <c r="K3041" s="1" t="s">
        <v>33</v>
      </c>
      <c r="L3041" s="1" t="s">
        <v>34</v>
      </c>
      <c r="M3041" s="1" t="s">
        <v>21</v>
      </c>
      <c r="N3041" s="1" t="s">
        <v>11</v>
      </c>
      <c r="O3041" s="7">
        <v>4970</v>
      </c>
      <c r="P3041" s="7">
        <v>0</v>
      </c>
      <c r="Q3041" s="7">
        <f t="shared" si="135"/>
        <v>4970</v>
      </c>
      <c r="R3041" s="6" t="s">
        <v>70</v>
      </c>
      <c r="S3041" s="5" t="s">
        <v>25</v>
      </c>
      <c r="T3041" s="5" t="s">
        <v>798</v>
      </c>
      <c r="U3041" s="5" t="s">
        <v>1391</v>
      </c>
      <c r="V3041" s="1" t="s">
        <v>3539</v>
      </c>
      <c r="W3041" s="1" t="s">
        <v>6803</v>
      </c>
      <c r="X3041" s="1"/>
      <c r="Y3041" s="1"/>
      <c r="Z3041" s="4">
        <v>42301</v>
      </c>
      <c r="AA3041" s="1" t="s">
        <v>26</v>
      </c>
      <c r="AB3041" s="1" t="s">
        <v>6804</v>
      </c>
      <c r="AC3041" s="1" t="s">
        <v>6805</v>
      </c>
      <c r="AD3041" s="8"/>
    </row>
    <row r="3042" spans="2:30" outlineLevel="5">
      <c r="B3042" s="3"/>
      <c r="C3042" s="1"/>
      <c r="D3042" s="1"/>
      <c r="E3042" s="1"/>
      <c r="F3042" s="1"/>
      <c r="G3042" s="1" t="s">
        <v>1553</v>
      </c>
      <c r="H3042" s="277">
        <v>42306</v>
      </c>
      <c r="I3042" s="1" t="s">
        <v>6806</v>
      </c>
      <c r="J3042" s="2" t="s">
        <v>91</v>
      </c>
      <c r="K3042" s="1" t="s">
        <v>33</v>
      </c>
      <c r="L3042" s="1" t="s">
        <v>34</v>
      </c>
      <c r="M3042" s="1" t="s">
        <v>21</v>
      </c>
      <c r="N3042" s="1" t="s">
        <v>11</v>
      </c>
      <c r="O3042" s="7">
        <v>2089.6999999999998</v>
      </c>
      <c r="P3042" s="7">
        <v>0</v>
      </c>
      <c r="Q3042" s="7">
        <f t="shared" si="135"/>
        <v>2089.6999999999998</v>
      </c>
      <c r="R3042" s="6" t="s">
        <v>70</v>
      </c>
      <c r="S3042" s="5" t="s">
        <v>25</v>
      </c>
      <c r="T3042" s="5" t="s">
        <v>797</v>
      </c>
      <c r="U3042" s="5" t="s">
        <v>87</v>
      </c>
      <c r="V3042" s="1" t="s">
        <v>3539</v>
      </c>
      <c r="W3042" s="1" t="s">
        <v>6807</v>
      </c>
      <c r="X3042" s="1"/>
      <c r="Y3042" s="1"/>
      <c r="Z3042" s="4">
        <v>42306</v>
      </c>
      <c r="AA3042" s="1" t="s">
        <v>26</v>
      </c>
      <c r="AB3042" s="1" t="s">
        <v>6808</v>
      </c>
      <c r="AC3042" s="1" t="s">
        <v>6809</v>
      </c>
      <c r="AD3042" s="8"/>
    </row>
    <row r="3043" spans="2:30" outlineLevel="5">
      <c r="B3043" s="3"/>
      <c r="C3043" s="1"/>
      <c r="D3043" s="1"/>
      <c r="E3043" s="1"/>
      <c r="F3043" s="1"/>
      <c r="G3043" s="1" t="s">
        <v>1553</v>
      </c>
      <c r="H3043" s="277">
        <v>42283</v>
      </c>
      <c r="I3043" s="1" t="s">
        <v>7495</v>
      </c>
      <c r="J3043" s="2" t="s">
        <v>91</v>
      </c>
      <c r="K3043" s="1" t="s">
        <v>36</v>
      </c>
      <c r="L3043" s="1" t="s">
        <v>20</v>
      </c>
      <c r="M3043" s="1" t="s">
        <v>21</v>
      </c>
      <c r="N3043" s="1" t="s">
        <v>11</v>
      </c>
      <c r="O3043" s="7">
        <v>5000</v>
      </c>
      <c r="P3043" s="7">
        <v>0</v>
      </c>
      <c r="Q3043" s="7">
        <f t="shared" si="135"/>
        <v>5000</v>
      </c>
      <c r="R3043" s="6" t="s">
        <v>47</v>
      </c>
      <c r="S3043" s="5" t="s">
        <v>25</v>
      </c>
      <c r="T3043" s="5" t="s">
        <v>797</v>
      </c>
      <c r="U3043" s="5" t="s">
        <v>87</v>
      </c>
      <c r="V3043" s="1" t="s">
        <v>35</v>
      </c>
      <c r="W3043" s="1" t="s">
        <v>7496</v>
      </c>
      <c r="X3043" s="1" t="s">
        <v>2816</v>
      </c>
      <c r="Y3043" s="1" t="s">
        <v>2817</v>
      </c>
      <c r="Z3043" s="4">
        <v>42283</v>
      </c>
      <c r="AA3043" s="1" t="s">
        <v>71</v>
      </c>
      <c r="AB3043" s="1" t="s">
        <v>106</v>
      </c>
      <c r="AC3043" s="1" t="s">
        <v>7497</v>
      </c>
      <c r="AD3043" s="8"/>
    </row>
    <row r="3044" spans="2:30" outlineLevel="5">
      <c r="B3044" s="3"/>
      <c r="C3044" s="1"/>
      <c r="D3044" s="1"/>
      <c r="E3044" s="1"/>
      <c r="F3044" s="1"/>
      <c r="G3044" s="1" t="s">
        <v>1553</v>
      </c>
      <c r="H3044" s="277">
        <v>42286</v>
      </c>
      <c r="I3044" s="1" t="s">
        <v>7498</v>
      </c>
      <c r="J3044" s="2" t="s">
        <v>91</v>
      </c>
      <c r="K3044" s="1" t="s">
        <v>36</v>
      </c>
      <c r="L3044" s="1" t="s">
        <v>20</v>
      </c>
      <c r="M3044" s="1" t="s">
        <v>21</v>
      </c>
      <c r="N3044" s="1" t="s">
        <v>11</v>
      </c>
      <c r="O3044" s="7">
        <v>5000</v>
      </c>
      <c r="P3044" s="7">
        <v>0</v>
      </c>
      <c r="Q3044" s="7">
        <f t="shared" si="135"/>
        <v>5000</v>
      </c>
      <c r="R3044" s="6" t="s">
        <v>47</v>
      </c>
      <c r="S3044" s="5" t="s">
        <v>25</v>
      </c>
      <c r="T3044" s="5" t="s">
        <v>797</v>
      </c>
      <c r="U3044" s="5" t="s">
        <v>87</v>
      </c>
      <c r="V3044" s="1" t="s">
        <v>35</v>
      </c>
      <c r="W3044" s="1" t="s">
        <v>7499</v>
      </c>
      <c r="X3044" s="1" t="s">
        <v>2816</v>
      </c>
      <c r="Y3044" s="1" t="s">
        <v>2817</v>
      </c>
      <c r="Z3044" s="4">
        <v>42286</v>
      </c>
      <c r="AA3044" s="1" t="s">
        <v>71</v>
      </c>
      <c r="AB3044" s="1" t="s">
        <v>2827</v>
      </c>
      <c r="AC3044" s="1" t="s">
        <v>7500</v>
      </c>
      <c r="AD3044" s="8"/>
    </row>
    <row r="3045" spans="2:30" outlineLevel="5">
      <c r="B3045" s="3"/>
      <c r="C3045" s="1"/>
      <c r="D3045" s="1"/>
      <c r="E3045" s="1"/>
      <c r="F3045" s="1"/>
      <c r="G3045" s="1" t="s">
        <v>1553</v>
      </c>
      <c r="H3045" s="277">
        <v>42300</v>
      </c>
      <c r="I3045" s="1" t="s">
        <v>7501</v>
      </c>
      <c r="J3045" s="2" t="s">
        <v>91</v>
      </c>
      <c r="K3045" s="1" t="s">
        <v>36</v>
      </c>
      <c r="L3045" s="1" t="s">
        <v>20</v>
      </c>
      <c r="M3045" s="1" t="s">
        <v>21</v>
      </c>
      <c r="N3045" s="1" t="s">
        <v>11</v>
      </c>
      <c r="O3045" s="7">
        <v>1800</v>
      </c>
      <c r="P3045" s="7">
        <v>0</v>
      </c>
      <c r="Q3045" s="7">
        <f t="shared" si="135"/>
        <v>1800</v>
      </c>
      <c r="R3045" s="6" t="s">
        <v>47</v>
      </c>
      <c r="S3045" s="5" t="s">
        <v>25</v>
      </c>
      <c r="T3045" s="5" t="s">
        <v>797</v>
      </c>
      <c r="U3045" s="5" t="s">
        <v>87</v>
      </c>
      <c r="V3045" s="1" t="s">
        <v>35</v>
      </c>
      <c r="W3045" s="1" t="s">
        <v>7502</v>
      </c>
      <c r="X3045" s="1" t="s">
        <v>7503</v>
      </c>
      <c r="Y3045" s="1" t="s">
        <v>7504</v>
      </c>
      <c r="Z3045" s="4">
        <v>42300</v>
      </c>
      <c r="AA3045" s="1" t="s">
        <v>2257</v>
      </c>
      <c r="AB3045" s="1" t="s">
        <v>7505</v>
      </c>
      <c r="AC3045" s="1" t="s">
        <v>7506</v>
      </c>
      <c r="AD3045" s="8"/>
    </row>
    <row r="3046" spans="2:30" outlineLevel="5">
      <c r="B3046" s="3"/>
      <c r="C3046" s="1"/>
      <c r="D3046" s="1"/>
      <c r="E3046" s="1"/>
      <c r="F3046" s="1"/>
      <c r="G3046" s="1" t="s">
        <v>1553</v>
      </c>
      <c r="H3046" s="277">
        <v>42300</v>
      </c>
      <c r="I3046" s="1" t="s">
        <v>7507</v>
      </c>
      <c r="J3046" s="2" t="s">
        <v>91</v>
      </c>
      <c r="K3046" s="1" t="s">
        <v>36</v>
      </c>
      <c r="L3046" s="1" t="s">
        <v>20</v>
      </c>
      <c r="M3046" s="1" t="s">
        <v>21</v>
      </c>
      <c r="N3046" s="1" t="s">
        <v>11</v>
      </c>
      <c r="O3046" s="7">
        <v>3600</v>
      </c>
      <c r="P3046" s="7">
        <v>0</v>
      </c>
      <c r="Q3046" s="7">
        <f t="shared" si="135"/>
        <v>3600</v>
      </c>
      <c r="R3046" s="6" t="s">
        <v>47</v>
      </c>
      <c r="S3046" s="5" t="s">
        <v>25</v>
      </c>
      <c r="T3046" s="5" t="s">
        <v>797</v>
      </c>
      <c r="U3046" s="5" t="s">
        <v>87</v>
      </c>
      <c r="V3046" s="1" t="s">
        <v>35</v>
      </c>
      <c r="W3046" s="1" t="s">
        <v>2932</v>
      </c>
      <c r="X3046" s="1" t="s">
        <v>7503</v>
      </c>
      <c r="Y3046" s="1" t="s">
        <v>7504</v>
      </c>
      <c r="Z3046" s="4">
        <v>42300</v>
      </c>
      <c r="AA3046" s="1" t="s">
        <v>2257</v>
      </c>
      <c r="AB3046" s="1" t="s">
        <v>7508</v>
      </c>
      <c r="AC3046" s="1" t="s">
        <v>7509</v>
      </c>
      <c r="AD3046" s="8"/>
    </row>
    <row r="3047" spans="2:30" outlineLevel="5">
      <c r="B3047" s="3"/>
      <c r="C3047" s="1"/>
      <c r="D3047" s="1"/>
      <c r="E3047" s="1"/>
      <c r="F3047" s="1"/>
      <c r="G3047" s="1" t="s">
        <v>1553</v>
      </c>
      <c r="H3047" s="277">
        <v>42298</v>
      </c>
      <c r="I3047" s="1" t="s">
        <v>7510</v>
      </c>
      <c r="J3047" s="2" t="s">
        <v>91</v>
      </c>
      <c r="K3047" s="1" t="s">
        <v>36</v>
      </c>
      <c r="L3047" s="1" t="s">
        <v>20</v>
      </c>
      <c r="M3047" s="1" t="s">
        <v>21</v>
      </c>
      <c r="N3047" s="1" t="s">
        <v>11</v>
      </c>
      <c r="O3047" s="7">
        <v>1598.49</v>
      </c>
      <c r="P3047" s="7">
        <v>0</v>
      </c>
      <c r="Q3047" s="7">
        <f t="shared" si="135"/>
        <v>1598.49</v>
      </c>
      <c r="R3047" s="6" t="s">
        <v>47</v>
      </c>
      <c r="S3047" s="5" t="s">
        <v>25</v>
      </c>
      <c r="T3047" s="5" t="s">
        <v>798</v>
      </c>
      <c r="U3047" s="5" t="s">
        <v>1391</v>
      </c>
      <c r="V3047" s="1" t="s">
        <v>35</v>
      </c>
      <c r="W3047" s="1" t="s">
        <v>7511</v>
      </c>
      <c r="X3047" s="1" t="s">
        <v>7512</v>
      </c>
      <c r="Y3047" s="1" t="s">
        <v>7513</v>
      </c>
      <c r="Z3047" s="4">
        <v>42298</v>
      </c>
      <c r="AA3047" s="1" t="s">
        <v>3769</v>
      </c>
      <c r="AB3047" s="1" t="s">
        <v>7514</v>
      </c>
      <c r="AC3047" s="1" t="s">
        <v>7515</v>
      </c>
      <c r="AD3047" s="8"/>
    </row>
    <row r="3048" spans="2:30" outlineLevel="5">
      <c r="B3048" s="3"/>
      <c r="C3048" s="1"/>
      <c r="D3048" s="1"/>
      <c r="E3048" s="1"/>
      <c r="F3048" s="1"/>
      <c r="G3048" s="1" t="s">
        <v>1553</v>
      </c>
      <c r="H3048" s="277">
        <v>42298</v>
      </c>
      <c r="I3048" s="1" t="s">
        <v>7516</v>
      </c>
      <c r="J3048" s="2" t="s">
        <v>91</v>
      </c>
      <c r="K3048" s="1" t="s">
        <v>36</v>
      </c>
      <c r="L3048" s="1" t="s">
        <v>20</v>
      </c>
      <c r="M3048" s="1" t="s">
        <v>21</v>
      </c>
      <c r="N3048" s="1" t="s">
        <v>11</v>
      </c>
      <c r="O3048" s="7">
        <v>5378.5</v>
      </c>
      <c r="P3048" s="7">
        <v>0</v>
      </c>
      <c r="Q3048" s="7">
        <f t="shared" si="135"/>
        <v>5378.5</v>
      </c>
      <c r="R3048" s="6" t="s">
        <v>47</v>
      </c>
      <c r="S3048" s="5" t="s">
        <v>25</v>
      </c>
      <c r="T3048" s="5" t="s">
        <v>798</v>
      </c>
      <c r="U3048" s="5" t="s">
        <v>1391</v>
      </c>
      <c r="V3048" s="1" t="s">
        <v>35</v>
      </c>
      <c r="W3048" s="1" t="s">
        <v>7517</v>
      </c>
      <c r="X3048" s="1" t="s">
        <v>7512</v>
      </c>
      <c r="Y3048" s="1" t="s">
        <v>7513</v>
      </c>
      <c r="Z3048" s="4">
        <v>42298</v>
      </c>
      <c r="AA3048" s="1" t="s">
        <v>3769</v>
      </c>
      <c r="AB3048" s="1" t="s">
        <v>7518</v>
      </c>
      <c r="AC3048" s="1" t="s">
        <v>7519</v>
      </c>
      <c r="AD3048" s="8"/>
    </row>
    <row r="3049" spans="2:30" outlineLevel="5">
      <c r="B3049" s="3"/>
      <c r="C3049" s="1"/>
      <c r="D3049" s="1"/>
      <c r="E3049" s="1"/>
      <c r="F3049" s="1"/>
      <c r="G3049" s="1" t="s">
        <v>1553</v>
      </c>
      <c r="H3049" s="277">
        <v>42305</v>
      </c>
      <c r="I3049" s="1" t="s">
        <v>7520</v>
      </c>
      <c r="J3049" s="2" t="s">
        <v>91</v>
      </c>
      <c r="K3049" s="1" t="s">
        <v>36</v>
      </c>
      <c r="L3049" s="1" t="s">
        <v>20</v>
      </c>
      <c r="M3049" s="1" t="s">
        <v>21</v>
      </c>
      <c r="N3049" s="1" t="s">
        <v>11</v>
      </c>
      <c r="O3049" s="7">
        <v>2700</v>
      </c>
      <c r="P3049" s="7">
        <v>0</v>
      </c>
      <c r="Q3049" s="7">
        <f t="shared" si="135"/>
        <v>2700</v>
      </c>
      <c r="R3049" s="6" t="s">
        <v>47</v>
      </c>
      <c r="S3049" s="5" t="s">
        <v>25</v>
      </c>
      <c r="T3049" s="5" t="s">
        <v>797</v>
      </c>
      <c r="U3049" s="5" t="s">
        <v>87</v>
      </c>
      <c r="V3049" s="1" t="s">
        <v>35</v>
      </c>
      <c r="W3049" s="1" t="s">
        <v>7521</v>
      </c>
      <c r="X3049" s="1" t="s">
        <v>7522</v>
      </c>
      <c r="Y3049" s="1" t="s">
        <v>7523</v>
      </c>
      <c r="Z3049" s="4">
        <v>42305</v>
      </c>
      <c r="AA3049" s="1" t="s">
        <v>45</v>
      </c>
      <c r="AB3049" s="1" t="s">
        <v>7524</v>
      </c>
      <c r="AC3049" s="1" t="s">
        <v>7525</v>
      </c>
      <c r="AD3049" s="8"/>
    </row>
    <row r="3050" spans="2:30" outlineLevel="5">
      <c r="B3050" s="3"/>
      <c r="C3050" s="1"/>
      <c r="D3050" s="1"/>
      <c r="E3050" s="1"/>
      <c r="F3050" s="1"/>
      <c r="G3050" s="1" t="s">
        <v>1553</v>
      </c>
      <c r="H3050" s="277">
        <v>42306</v>
      </c>
      <c r="I3050" s="1" t="s">
        <v>7526</v>
      </c>
      <c r="J3050" s="2" t="s">
        <v>91</v>
      </c>
      <c r="K3050" s="1" t="s">
        <v>36</v>
      </c>
      <c r="L3050" s="1" t="s">
        <v>20</v>
      </c>
      <c r="M3050" s="1" t="s">
        <v>21</v>
      </c>
      <c r="N3050" s="1" t="s">
        <v>11</v>
      </c>
      <c r="O3050" s="7">
        <v>5068</v>
      </c>
      <c r="P3050" s="7">
        <v>0</v>
      </c>
      <c r="Q3050" s="7">
        <f t="shared" si="135"/>
        <v>5068</v>
      </c>
      <c r="R3050" s="6" t="s">
        <v>47</v>
      </c>
      <c r="S3050" s="5" t="s">
        <v>25</v>
      </c>
      <c r="T3050" s="5" t="s">
        <v>797</v>
      </c>
      <c r="U3050" s="5" t="s">
        <v>87</v>
      </c>
      <c r="V3050" s="1" t="s">
        <v>35</v>
      </c>
      <c r="W3050" s="1" t="s">
        <v>7527</v>
      </c>
      <c r="X3050" s="1" t="s">
        <v>7528</v>
      </c>
      <c r="Y3050" s="1" t="s">
        <v>7529</v>
      </c>
      <c r="Z3050" s="4">
        <v>42306</v>
      </c>
      <c r="AA3050" s="1" t="s">
        <v>45</v>
      </c>
      <c r="AB3050" s="1" t="s">
        <v>7530</v>
      </c>
      <c r="AC3050" s="1" t="s">
        <v>7531</v>
      </c>
      <c r="AD3050" s="8"/>
    </row>
    <row r="3051" spans="2:30" outlineLevel="5">
      <c r="B3051" s="3"/>
      <c r="C3051" s="1"/>
      <c r="D3051" s="1"/>
      <c r="E3051" s="1"/>
      <c r="F3051" s="1"/>
      <c r="G3051" s="1" t="s">
        <v>1553</v>
      </c>
      <c r="H3051" s="277">
        <v>42305</v>
      </c>
      <c r="I3051" s="1" t="s">
        <v>7532</v>
      </c>
      <c r="J3051" s="2" t="s">
        <v>91</v>
      </c>
      <c r="K3051" s="1" t="s">
        <v>36</v>
      </c>
      <c r="L3051" s="1" t="s">
        <v>20</v>
      </c>
      <c r="M3051" s="1" t="s">
        <v>21</v>
      </c>
      <c r="N3051" s="1" t="s">
        <v>11</v>
      </c>
      <c r="O3051" s="7">
        <v>10450</v>
      </c>
      <c r="P3051" s="7">
        <v>0</v>
      </c>
      <c r="Q3051" s="7">
        <f t="shared" si="135"/>
        <v>10450</v>
      </c>
      <c r="R3051" s="6" t="s">
        <v>47</v>
      </c>
      <c r="S3051" s="5" t="s">
        <v>25</v>
      </c>
      <c r="T3051" s="5" t="s">
        <v>797</v>
      </c>
      <c r="U3051" s="5" t="s">
        <v>87</v>
      </c>
      <c r="V3051" s="1" t="s">
        <v>35</v>
      </c>
      <c r="W3051" s="1" t="s">
        <v>7533</v>
      </c>
      <c r="X3051" s="1" t="s">
        <v>7534</v>
      </c>
      <c r="Y3051" s="1" t="s">
        <v>7535</v>
      </c>
      <c r="Z3051" s="4">
        <v>42305</v>
      </c>
      <c r="AA3051" s="1" t="s">
        <v>2257</v>
      </c>
      <c r="AB3051" s="1" t="s">
        <v>7536</v>
      </c>
      <c r="AC3051" s="1" t="s">
        <v>7537</v>
      </c>
      <c r="AD3051" s="8"/>
    </row>
    <row r="3052" spans="2:30" outlineLevel="5">
      <c r="B3052" s="3"/>
      <c r="C3052" s="1"/>
      <c r="D3052" s="1"/>
      <c r="E3052" s="1"/>
      <c r="F3052" s="1"/>
      <c r="G3052" s="1" t="s">
        <v>1553</v>
      </c>
      <c r="H3052" s="277">
        <v>42305</v>
      </c>
      <c r="I3052" s="1" t="s">
        <v>7538</v>
      </c>
      <c r="J3052" s="2" t="s">
        <v>91</v>
      </c>
      <c r="K3052" s="1" t="s">
        <v>36</v>
      </c>
      <c r="L3052" s="1" t="s">
        <v>20</v>
      </c>
      <c r="M3052" s="1" t="s">
        <v>21</v>
      </c>
      <c r="N3052" s="1" t="s">
        <v>11</v>
      </c>
      <c r="O3052" s="7">
        <v>4230</v>
      </c>
      <c r="P3052" s="7">
        <v>0</v>
      </c>
      <c r="Q3052" s="7">
        <f t="shared" si="135"/>
        <v>4230</v>
      </c>
      <c r="R3052" s="6" t="s">
        <v>47</v>
      </c>
      <c r="S3052" s="5" t="s">
        <v>25</v>
      </c>
      <c r="T3052" s="5" t="s">
        <v>797</v>
      </c>
      <c r="U3052" s="5" t="s">
        <v>87</v>
      </c>
      <c r="V3052" s="1" t="s">
        <v>35</v>
      </c>
      <c r="W3052" s="1" t="s">
        <v>7539</v>
      </c>
      <c r="X3052" s="1" t="s">
        <v>7540</v>
      </c>
      <c r="Y3052" s="1" t="s">
        <v>7541</v>
      </c>
      <c r="Z3052" s="4">
        <v>42305</v>
      </c>
      <c r="AA3052" s="1" t="s">
        <v>45</v>
      </c>
      <c r="AB3052" s="1" t="s">
        <v>7542</v>
      </c>
      <c r="AC3052" s="1" t="s">
        <v>7543</v>
      </c>
      <c r="AD3052" s="8"/>
    </row>
    <row r="3053" spans="2:30" outlineLevel="5">
      <c r="B3053" s="3"/>
      <c r="C3053" s="1"/>
      <c r="D3053" s="1"/>
      <c r="E3053" s="1"/>
      <c r="F3053" s="1"/>
      <c r="G3053" s="1" t="s">
        <v>1553</v>
      </c>
      <c r="H3053" s="277">
        <v>42305</v>
      </c>
      <c r="I3053" s="1" t="s">
        <v>7544</v>
      </c>
      <c r="J3053" s="2" t="s">
        <v>91</v>
      </c>
      <c r="K3053" s="1" t="s">
        <v>36</v>
      </c>
      <c r="L3053" s="1" t="s">
        <v>20</v>
      </c>
      <c r="M3053" s="1" t="s">
        <v>21</v>
      </c>
      <c r="N3053" s="1" t="s">
        <v>11</v>
      </c>
      <c r="O3053" s="7">
        <v>5610</v>
      </c>
      <c r="P3053" s="7">
        <v>0</v>
      </c>
      <c r="Q3053" s="7">
        <f t="shared" si="135"/>
        <v>5610</v>
      </c>
      <c r="R3053" s="6" t="s">
        <v>47</v>
      </c>
      <c r="S3053" s="5" t="s">
        <v>25</v>
      </c>
      <c r="T3053" s="5" t="s">
        <v>797</v>
      </c>
      <c r="U3053" s="5" t="s">
        <v>87</v>
      </c>
      <c r="V3053" s="1" t="s">
        <v>35</v>
      </c>
      <c r="W3053" s="1" t="s">
        <v>7545</v>
      </c>
      <c r="X3053" s="1" t="s">
        <v>7546</v>
      </c>
      <c r="Y3053" s="1" t="s">
        <v>7547</v>
      </c>
      <c r="Z3053" s="4">
        <v>42305</v>
      </c>
      <c r="AA3053" s="1" t="s">
        <v>45</v>
      </c>
      <c r="AB3053" s="1" t="s">
        <v>7548</v>
      </c>
      <c r="AC3053" s="1" t="s">
        <v>7549</v>
      </c>
      <c r="AD3053" s="8"/>
    </row>
    <row r="3054" spans="2:30" outlineLevel="5">
      <c r="B3054" s="3"/>
      <c r="C3054" s="1"/>
      <c r="D3054" s="1"/>
      <c r="E3054" s="1"/>
      <c r="F3054" s="1"/>
      <c r="G3054" s="1" t="s">
        <v>1553</v>
      </c>
      <c r="H3054" s="277">
        <v>42305</v>
      </c>
      <c r="I3054" s="1" t="s">
        <v>7550</v>
      </c>
      <c r="J3054" s="2" t="s">
        <v>91</v>
      </c>
      <c r="K3054" s="1" t="s">
        <v>36</v>
      </c>
      <c r="L3054" s="1" t="s">
        <v>20</v>
      </c>
      <c r="M3054" s="1" t="s">
        <v>21</v>
      </c>
      <c r="N3054" s="1" t="s">
        <v>11</v>
      </c>
      <c r="O3054" s="7">
        <v>2720</v>
      </c>
      <c r="P3054" s="7">
        <v>0</v>
      </c>
      <c r="Q3054" s="7">
        <f t="shared" si="135"/>
        <v>2720</v>
      </c>
      <c r="R3054" s="6" t="s">
        <v>47</v>
      </c>
      <c r="S3054" s="5" t="s">
        <v>25</v>
      </c>
      <c r="T3054" s="5" t="s">
        <v>797</v>
      </c>
      <c r="U3054" s="5" t="s">
        <v>87</v>
      </c>
      <c r="V3054" s="1" t="s">
        <v>35</v>
      </c>
      <c r="W3054" s="1" t="s">
        <v>7551</v>
      </c>
      <c r="X3054" s="1" t="s">
        <v>7552</v>
      </c>
      <c r="Y3054" s="1" t="s">
        <v>7553</v>
      </c>
      <c r="Z3054" s="4">
        <v>42305</v>
      </c>
      <c r="AA3054" s="1" t="s">
        <v>45</v>
      </c>
      <c r="AB3054" s="1" t="s">
        <v>7554</v>
      </c>
      <c r="AC3054" s="1" t="s">
        <v>7555</v>
      </c>
      <c r="AD3054" s="8"/>
    </row>
    <row r="3055" spans="2:30" outlineLevel="5">
      <c r="B3055" s="352"/>
      <c r="C3055" s="2"/>
      <c r="D3055" s="2"/>
      <c r="E3055" s="2"/>
      <c r="F3055" s="2"/>
      <c r="G3055" s="2"/>
      <c r="H3055" s="362"/>
      <c r="I3055" s="2"/>
      <c r="J3055" s="2" t="s">
        <v>91</v>
      </c>
      <c r="K3055" s="2"/>
      <c r="L3055" s="2"/>
      <c r="M3055" s="2"/>
      <c r="N3055" s="2"/>
      <c r="O3055" s="353"/>
      <c r="P3055" s="353"/>
      <c r="Q3055" s="353"/>
      <c r="R3055" s="354"/>
      <c r="S3055" s="355"/>
      <c r="T3055" s="355"/>
      <c r="U3055" s="355"/>
      <c r="V3055" s="2"/>
      <c r="W3055" s="2"/>
      <c r="X3055" s="2"/>
      <c r="Y3055" s="2"/>
      <c r="Z3055" s="356"/>
      <c r="AA3055" s="2"/>
      <c r="AB3055" s="2"/>
      <c r="AC3055" s="2"/>
      <c r="AD3055" s="357"/>
    </row>
    <row r="3056" spans="2:30" outlineLevel="4">
      <c r="B3056" s="352"/>
      <c r="C3056" s="2"/>
      <c r="D3056" s="2"/>
      <c r="E3056" s="2"/>
      <c r="F3056" s="2" t="s">
        <v>4258</v>
      </c>
      <c r="G3056" s="2" t="s">
        <v>4259</v>
      </c>
      <c r="H3056" s="362"/>
      <c r="I3056" s="2"/>
      <c r="J3056" s="2" t="s">
        <v>91</v>
      </c>
      <c r="K3056" s="2"/>
      <c r="L3056" s="2"/>
      <c r="M3056" s="2"/>
      <c r="N3056" s="2"/>
      <c r="O3056" s="353">
        <f>SUM(O3057:O3067)</f>
        <v>76809.25</v>
      </c>
      <c r="P3056" s="353">
        <f>SUM(P3057:P3067)</f>
        <v>0</v>
      </c>
      <c r="Q3056" s="353">
        <f t="shared" ref="Q3056:Q3066" si="136">O3056-P3056</f>
        <v>76809.25</v>
      </c>
      <c r="R3056" s="354"/>
      <c r="S3056" s="355"/>
      <c r="T3056" s="355"/>
      <c r="U3056" s="355"/>
      <c r="V3056" s="2"/>
      <c r="W3056" s="2"/>
      <c r="X3056" s="2"/>
      <c r="Y3056" s="2"/>
      <c r="Z3056" s="356"/>
      <c r="AA3056" s="2"/>
      <c r="AB3056" s="2"/>
      <c r="AC3056" s="2"/>
      <c r="AD3056" s="357"/>
    </row>
    <row r="3057" spans="2:30" outlineLevel="5">
      <c r="B3057" s="3"/>
      <c r="C3057" s="1"/>
      <c r="D3057" s="1"/>
      <c r="E3057" s="1"/>
      <c r="F3057" s="1"/>
      <c r="G3057" s="1" t="s">
        <v>8</v>
      </c>
      <c r="H3057" s="277">
        <v>42333</v>
      </c>
      <c r="I3057" s="1" t="s">
        <v>6729</v>
      </c>
      <c r="J3057" s="2" t="s">
        <v>91</v>
      </c>
      <c r="K3057" s="1" t="s">
        <v>33</v>
      </c>
      <c r="L3057" s="1" t="s">
        <v>69</v>
      </c>
      <c r="M3057" s="1" t="s">
        <v>21</v>
      </c>
      <c r="N3057" s="1" t="s">
        <v>11</v>
      </c>
      <c r="O3057" s="7">
        <v>31549.9</v>
      </c>
      <c r="P3057" s="7">
        <v>0</v>
      </c>
      <c r="Q3057" s="7">
        <f t="shared" si="136"/>
        <v>31549.9</v>
      </c>
      <c r="R3057" s="6" t="s">
        <v>1780</v>
      </c>
      <c r="S3057" s="5" t="s">
        <v>32</v>
      </c>
      <c r="T3057" s="5"/>
      <c r="U3057" s="5" t="s">
        <v>4186</v>
      </c>
      <c r="V3057" s="1" t="s">
        <v>35</v>
      </c>
      <c r="W3057" s="1"/>
      <c r="X3057" s="1"/>
      <c r="Y3057" s="1"/>
      <c r="Z3057" s="4">
        <v>42333</v>
      </c>
      <c r="AA3057" s="1" t="s">
        <v>26</v>
      </c>
      <c r="AB3057" s="1" t="s">
        <v>6730</v>
      </c>
      <c r="AC3057" s="1" t="s">
        <v>6731</v>
      </c>
      <c r="AD3057" s="8"/>
    </row>
    <row r="3058" spans="2:30" outlineLevel="5">
      <c r="B3058" s="3"/>
      <c r="C3058" s="1"/>
      <c r="D3058" s="1"/>
      <c r="E3058" s="1"/>
      <c r="F3058" s="1"/>
      <c r="G3058" s="1" t="s">
        <v>8</v>
      </c>
      <c r="H3058" s="277">
        <v>42333</v>
      </c>
      <c r="I3058" s="1" t="s">
        <v>6732</v>
      </c>
      <c r="J3058" s="2" t="s">
        <v>91</v>
      </c>
      <c r="K3058" s="1" t="s">
        <v>33</v>
      </c>
      <c r="L3058" s="1" t="s">
        <v>34</v>
      </c>
      <c r="M3058" s="1" t="s">
        <v>21</v>
      </c>
      <c r="N3058" s="1" t="s">
        <v>11</v>
      </c>
      <c r="O3058" s="7">
        <v>15200</v>
      </c>
      <c r="P3058" s="7">
        <v>0</v>
      </c>
      <c r="Q3058" s="7">
        <f t="shared" si="136"/>
        <v>15200</v>
      </c>
      <c r="R3058" s="6" t="s">
        <v>1780</v>
      </c>
      <c r="S3058" s="5" t="s">
        <v>32</v>
      </c>
      <c r="T3058" s="5"/>
      <c r="U3058" s="5" t="s">
        <v>4186</v>
      </c>
      <c r="V3058" s="1" t="s">
        <v>35</v>
      </c>
      <c r="W3058" s="1"/>
      <c r="X3058" s="1"/>
      <c r="Y3058" s="1"/>
      <c r="Z3058" s="4">
        <v>42333</v>
      </c>
      <c r="AA3058" s="1" t="s">
        <v>26</v>
      </c>
      <c r="AB3058" s="1" t="s">
        <v>6733</v>
      </c>
      <c r="AC3058" s="1" t="s">
        <v>6734</v>
      </c>
      <c r="AD3058" s="8"/>
    </row>
    <row r="3059" spans="2:30" outlineLevel="5">
      <c r="B3059" s="3"/>
      <c r="C3059" s="1"/>
      <c r="D3059" s="1"/>
      <c r="E3059" s="1"/>
      <c r="F3059" s="1"/>
      <c r="G3059" s="1" t="s">
        <v>8</v>
      </c>
      <c r="H3059" s="277">
        <v>42333</v>
      </c>
      <c r="I3059" s="1" t="s">
        <v>6738</v>
      </c>
      <c r="J3059" s="2" t="s">
        <v>91</v>
      </c>
      <c r="K3059" s="1" t="s">
        <v>33</v>
      </c>
      <c r="L3059" s="1" t="s">
        <v>69</v>
      </c>
      <c r="M3059" s="1" t="s">
        <v>21</v>
      </c>
      <c r="N3059" s="1" t="s">
        <v>11</v>
      </c>
      <c r="O3059" s="7">
        <v>1023</v>
      </c>
      <c r="P3059" s="7">
        <v>0</v>
      </c>
      <c r="Q3059" s="7">
        <f t="shared" si="136"/>
        <v>1023</v>
      </c>
      <c r="R3059" s="6" t="s">
        <v>1780</v>
      </c>
      <c r="S3059" s="5" t="s">
        <v>32</v>
      </c>
      <c r="T3059" s="5"/>
      <c r="U3059" s="5" t="s">
        <v>4186</v>
      </c>
      <c r="V3059" s="1"/>
      <c r="W3059" s="1"/>
      <c r="X3059" s="1"/>
      <c r="Y3059" s="1"/>
      <c r="Z3059" s="4">
        <v>42333</v>
      </c>
      <c r="AA3059" s="1" t="s">
        <v>26</v>
      </c>
      <c r="AB3059" s="1" t="s">
        <v>6739</v>
      </c>
      <c r="AC3059" s="1" t="s">
        <v>6740</v>
      </c>
      <c r="AD3059" s="8"/>
    </row>
    <row r="3060" spans="2:30" outlineLevel="5">
      <c r="B3060" s="3"/>
      <c r="C3060" s="1"/>
      <c r="D3060" s="1"/>
      <c r="E3060" s="1"/>
      <c r="F3060" s="1"/>
      <c r="G3060" s="1" t="s">
        <v>8</v>
      </c>
      <c r="H3060" s="277">
        <v>42333</v>
      </c>
      <c r="I3060" s="1" t="s">
        <v>6741</v>
      </c>
      <c r="J3060" s="2" t="s">
        <v>91</v>
      </c>
      <c r="K3060" s="1" t="s">
        <v>33</v>
      </c>
      <c r="L3060" s="1" t="s">
        <v>34</v>
      </c>
      <c r="M3060" s="1" t="s">
        <v>21</v>
      </c>
      <c r="N3060" s="1" t="s">
        <v>11</v>
      </c>
      <c r="O3060" s="7">
        <v>9900</v>
      </c>
      <c r="P3060" s="7">
        <v>0</v>
      </c>
      <c r="Q3060" s="7">
        <f t="shared" si="136"/>
        <v>9900</v>
      </c>
      <c r="R3060" s="6" t="s">
        <v>1780</v>
      </c>
      <c r="S3060" s="5" t="s">
        <v>32</v>
      </c>
      <c r="T3060" s="5"/>
      <c r="U3060" s="5" t="s">
        <v>4185</v>
      </c>
      <c r="V3060" s="1" t="s">
        <v>35</v>
      </c>
      <c r="W3060" s="1"/>
      <c r="X3060" s="1"/>
      <c r="Y3060" s="1"/>
      <c r="Z3060" s="4">
        <v>42333</v>
      </c>
      <c r="AA3060" s="1" t="s">
        <v>26</v>
      </c>
      <c r="AB3060" s="1" t="s">
        <v>6742</v>
      </c>
      <c r="AC3060" s="1" t="s">
        <v>6743</v>
      </c>
      <c r="AD3060" s="8"/>
    </row>
    <row r="3061" spans="2:30" outlineLevel="5">
      <c r="B3061" s="3"/>
      <c r="C3061" s="1"/>
      <c r="D3061" s="1"/>
      <c r="E3061" s="1"/>
      <c r="F3061" s="1"/>
      <c r="G3061" s="1" t="s">
        <v>1553</v>
      </c>
      <c r="H3061" s="277">
        <v>42338</v>
      </c>
      <c r="I3061" s="1" t="s">
        <v>7556</v>
      </c>
      <c r="J3061" s="2" t="s">
        <v>91</v>
      </c>
      <c r="K3061" s="1" t="s">
        <v>36</v>
      </c>
      <c r="L3061" s="1" t="s">
        <v>20</v>
      </c>
      <c r="M3061" s="1" t="s">
        <v>21</v>
      </c>
      <c r="N3061" s="1" t="s">
        <v>11</v>
      </c>
      <c r="O3061" s="7">
        <v>2700</v>
      </c>
      <c r="P3061" s="7">
        <v>0</v>
      </c>
      <c r="Q3061" s="7">
        <f t="shared" si="136"/>
        <v>2700</v>
      </c>
      <c r="R3061" s="6" t="s">
        <v>47</v>
      </c>
      <c r="S3061" s="5" t="s">
        <v>25</v>
      </c>
      <c r="T3061" s="5" t="s">
        <v>797</v>
      </c>
      <c r="U3061" s="5" t="s">
        <v>87</v>
      </c>
      <c r="V3061" s="1" t="s">
        <v>35</v>
      </c>
      <c r="W3061" s="1" t="s">
        <v>4847</v>
      </c>
      <c r="X3061" s="1" t="s">
        <v>7557</v>
      </c>
      <c r="Y3061" s="1" t="s">
        <v>7558</v>
      </c>
      <c r="Z3061" s="4">
        <v>42338</v>
      </c>
      <c r="AA3061" s="1" t="s">
        <v>45</v>
      </c>
      <c r="AB3061" s="1" t="s">
        <v>7559</v>
      </c>
      <c r="AC3061" s="1"/>
      <c r="AD3061" s="8"/>
    </row>
    <row r="3062" spans="2:30" outlineLevel="5">
      <c r="B3062" s="3"/>
      <c r="C3062" s="1"/>
      <c r="D3062" s="1"/>
      <c r="E3062" s="1"/>
      <c r="F3062" s="1"/>
      <c r="G3062" s="1" t="s">
        <v>1553</v>
      </c>
      <c r="H3062" s="277">
        <v>42325</v>
      </c>
      <c r="I3062" s="1" t="s">
        <v>7560</v>
      </c>
      <c r="J3062" s="2" t="s">
        <v>91</v>
      </c>
      <c r="K3062" s="1" t="s">
        <v>36</v>
      </c>
      <c r="L3062" s="1" t="s">
        <v>20</v>
      </c>
      <c r="M3062" s="1" t="s">
        <v>21</v>
      </c>
      <c r="N3062" s="1" t="s">
        <v>11</v>
      </c>
      <c r="O3062" s="7">
        <v>5000</v>
      </c>
      <c r="P3062" s="7">
        <v>0</v>
      </c>
      <c r="Q3062" s="7">
        <f t="shared" si="136"/>
        <v>5000</v>
      </c>
      <c r="R3062" s="6" t="s">
        <v>47</v>
      </c>
      <c r="S3062" s="5" t="s">
        <v>25</v>
      </c>
      <c r="T3062" s="5" t="s">
        <v>797</v>
      </c>
      <c r="U3062" s="5" t="s">
        <v>87</v>
      </c>
      <c r="V3062" s="1" t="s">
        <v>35</v>
      </c>
      <c r="W3062" s="1" t="s">
        <v>7561</v>
      </c>
      <c r="X3062" s="1" t="s">
        <v>2816</v>
      </c>
      <c r="Y3062" s="1" t="s">
        <v>2817</v>
      </c>
      <c r="Z3062" s="4">
        <v>42325</v>
      </c>
      <c r="AA3062" s="1" t="s">
        <v>71</v>
      </c>
      <c r="AB3062" s="1" t="s">
        <v>6393</v>
      </c>
      <c r="AC3062" s="1" t="s">
        <v>7562</v>
      </c>
      <c r="AD3062" s="8"/>
    </row>
    <row r="3063" spans="2:30" outlineLevel="5">
      <c r="B3063" s="3"/>
      <c r="C3063" s="1"/>
      <c r="D3063" s="1"/>
      <c r="E3063" s="1"/>
      <c r="F3063" s="1"/>
      <c r="G3063" s="1" t="s">
        <v>1553</v>
      </c>
      <c r="H3063" s="277">
        <v>42338</v>
      </c>
      <c r="I3063" s="1" t="s">
        <v>7563</v>
      </c>
      <c r="J3063" s="2" t="s">
        <v>91</v>
      </c>
      <c r="K3063" s="1" t="s">
        <v>36</v>
      </c>
      <c r="L3063" s="1" t="s">
        <v>20</v>
      </c>
      <c r="M3063" s="1" t="s">
        <v>21</v>
      </c>
      <c r="N3063" s="1" t="s">
        <v>11</v>
      </c>
      <c r="O3063" s="7">
        <v>1350</v>
      </c>
      <c r="P3063" s="7">
        <v>0</v>
      </c>
      <c r="Q3063" s="7">
        <f t="shared" si="136"/>
        <v>1350</v>
      </c>
      <c r="R3063" s="6" t="s">
        <v>47</v>
      </c>
      <c r="S3063" s="5" t="s">
        <v>25</v>
      </c>
      <c r="T3063" s="5" t="s">
        <v>797</v>
      </c>
      <c r="U3063" s="5" t="s">
        <v>87</v>
      </c>
      <c r="V3063" s="1" t="s">
        <v>35</v>
      </c>
      <c r="W3063" s="1" t="s">
        <v>7564</v>
      </c>
      <c r="X3063" s="1" t="s">
        <v>7503</v>
      </c>
      <c r="Y3063" s="1" t="s">
        <v>7504</v>
      </c>
      <c r="Z3063" s="4">
        <v>42338</v>
      </c>
      <c r="AA3063" s="1" t="s">
        <v>2257</v>
      </c>
      <c r="AB3063" s="1" t="s">
        <v>7565</v>
      </c>
      <c r="AC3063" s="1" t="s">
        <v>7566</v>
      </c>
      <c r="AD3063" s="8"/>
    </row>
    <row r="3064" spans="2:30" outlineLevel="5">
      <c r="B3064" s="3"/>
      <c r="C3064" s="1"/>
      <c r="D3064" s="1"/>
      <c r="E3064" s="1"/>
      <c r="F3064" s="1"/>
      <c r="G3064" s="1" t="s">
        <v>1553</v>
      </c>
      <c r="H3064" s="277">
        <v>42338</v>
      </c>
      <c r="I3064" s="1" t="s">
        <v>7567</v>
      </c>
      <c r="J3064" s="2" t="s">
        <v>91</v>
      </c>
      <c r="K3064" s="1" t="s">
        <v>36</v>
      </c>
      <c r="L3064" s="1" t="s">
        <v>20</v>
      </c>
      <c r="M3064" s="1" t="s">
        <v>21</v>
      </c>
      <c r="N3064" s="1" t="s">
        <v>11</v>
      </c>
      <c r="O3064" s="7">
        <v>3600</v>
      </c>
      <c r="P3064" s="7">
        <v>0</v>
      </c>
      <c r="Q3064" s="7">
        <f t="shared" si="136"/>
        <v>3600</v>
      </c>
      <c r="R3064" s="6" t="s">
        <v>47</v>
      </c>
      <c r="S3064" s="5" t="s">
        <v>25</v>
      </c>
      <c r="T3064" s="5" t="s">
        <v>797</v>
      </c>
      <c r="U3064" s="5" t="s">
        <v>87</v>
      </c>
      <c r="V3064" s="1" t="s">
        <v>35</v>
      </c>
      <c r="W3064" s="1" t="s">
        <v>5742</v>
      </c>
      <c r="X3064" s="1" t="s">
        <v>7503</v>
      </c>
      <c r="Y3064" s="1" t="s">
        <v>7504</v>
      </c>
      <c r="Z3064" s="4">
        <v>42338</v>
      </c>
      <c r="AA3064" s="1" t="s">
        <v>2257</v>
      </c>
      <c r="AB3064" s="1" t="s">
        <v>7568</v>
      </c>
      <c r="AC3064" s="1" t="s">
        <v>7569</v>
      </c>
      <c r="AD3064" s="8"/>
    </row>
    <row r="3065" spans="2:30" outlineLevel="5">
      <c r="B3065" s="3"/>
      <c r="C3065" s="1"/>
      <c r="D3065" s="1"/>
      <c r="E3065" s="1"/>
      <c r="F3065" s="1"/>
      <c r="G3065" s="1" t="s">
        <v>1553</v>
      </c>
      <c r="H3065" s="277">
        <v>42338</v>
      </c>
      <c r="I3065" s="1" t="s">
        <v>7570</v>
      </c>
      <c r="J3065" s="2" t="s">
        <v>91</v>
      </c>
      <c r="K3065" s="1" t="s">
        <v>36</v>
      </c>
      <c r="L3065" s="1" t="s">
        <v>20</v>
      </c>
      <c r="M3065" s="1" t="s">
        <v>21</v>
      </c>
      <c r="N3065" s="1" t="s">
        <v>11</v>
      </c>
      <c r="O3065" s="7">
        <v>3240</v>
      </c>
      <c r="P3065" s="7">
        <v>0</v>
      </c>
      <c r="Q3065" s="7">
        <f t="shared" si="136"/>
        <v>3240</v>
      </c>
      <c r="R3065" s="6" t="s">
        <v>47</v>
      </c>
      <c r="S3065" s="5" t="s">
        <v>25</v>
      </c>
      <c r="T3065" s="5" t="s">
        <v>797</v>
      </c>
      <c r="U3065" s="5" t="s">
        <v>87</v>
      </c>
      <c r="V3065" s="1" t="s">
        <v>35</v>
      </c>
      <c r="W3065" s="1" t="s">
        <v>5391</v>
      </c>
      <c r="X3065" s="1" t="s">
        <v>7233</v>
      </c>
      <c r="Y3065" s="1" t="s">
        <v>7234</v>
      </c>
      <c r="Z3065" s="4">
        <v>42338</v>
      </c>
      <c r="AA3065" s="1" t="s">
        <v>2257</v>
      </c>
      <c r="AB3065" s="1" t="s">
        <v>7571</v>
      </c>
      <c r="AC3065" s="1"/>
      <c r="AD3065" s="8"/>
    </row>
    <row r="3066" spans="2:30" outlineLevel="5">
      <c r="B3066" s="3"/>
      <c r="C3066" s="1"/>
      <c r="D3066" s="1"/>
      <c r="E3066" s="1"/>
      <c r="F3066" s="1"/>
      <c r="G3066" s="1" t="s">
        <v>1553</v>
      </c>
      <c r="H3066" s="277">
        <v>42334</v>
      </c>
      <c r="I3066" s="1" t="s">
        <v>7115</v>
      </c>
      <c r="J3066" s="2" t="s">
        <v>91</v>
      </c>
      <c r="K3066" s="1" t="s">
        <v>36</v>
      </c>
      <c r="L3066" s="1" t="s">
        <v>20</v>
      </c>
      <c r="M3066" s="1" t="s">
        <v>21</v>
      </c>
      <c r="N3066" s="1" t="s">
        <v>11</v>
      </c>
      <c r="O3066" s="7">
        <v>3246.35</v>
      </c>
      <c r="P3066" s="7">
        <v>0</v>
      </c>
      <c r="Q3066" s="7">
        <f t="shared" si="136"/>
        <v>3246.35</v>
      </c>
      <c r="R3066" s="6" t="s">
        <v>5534</v>
      </c>
      <c r="S3066" s="5" t="s">
        <v>25</v>
      </c>
      <c r="T3066" s="5" t="s">
        <v>798</v>
      </c>
      <c r="U3066" s="5" t="s">
        <v>1391</v>
      </c>
      <c r="V3066" s="1" t="s">
        <v>3539</v>
      </c>
      <c r="W3066" s="1" t="s">
        <v>7116</v>
      </c>
      <c r="X3066" s="1"/>
      <c r="Y3066" s="1"/>
      <c r="Z3066" s="4">
        <v>42334</v>
      </c>
      <c r="AA3066" s="1" t="s">
        <v>26</v>
      </c>
      <c r="AB3066" s="1" t="s">
        <v>7116</v>
      </c>
      <c r="AC3066" s="1" t="s">
        <v>7117</v>
      </c>
      <c r="AD3066" s="8"/>
    </row>
    <row r="3067" spans="2:30" outlineLevel="5">
      <c r="B3067" s="352"/>
      <c r="C3067" s="2"/>
      <c r="D3067" s="2"/>
      <c r="E3067" s="2"/>
      <c r="F3067" s="2"/>
      <c r="G3067" s="2"/>
      <c r="H3067" s="362"/>
      <c r="I3067" s="2"/>
      <c r="J3067" s="2" t="s">
        <v>91</v>
      </c>
      <c r="K3067" s="2"/>
      <c r="L3067" s="2"/>
      <c r="M3067" s="2"/>
      <c r="N3067" s="2"/>
      <c r="O3067" s="353"/>
      <c r="P3067" s="353"/>
      <c r="Q3067" s="353"/>
      <c r="R3067" s="354"/>
      <c r="S3067" s="355"/>
      <c r="T3067" s="355"/>
      <c r="U3067" s="355"/>
      <c r="V3067" s="2"/>
      <c r="W3067" s="2"/>
      <c r="X3067" s="2"/>
      <c r="Y3067" s="2"/>
      <c r="Z3067" s="356"/>
      <c r="AA3067" s="2"/>
      <c r="AB3067" s="2"/>
      <c r="AC3067" s="2"/>
      <c r="AD3067" s="357"/>
    </row>
    <row r="3068" spans="2:30" outlineLevel="4">
      <c r="B3068" s="352"/>
      <c r="C3068" s="2"/>
      <c r="D3068" s="2"/>
      <c r="E3068" s="2"/>
      <c r="F3068" s="2" t="s">
        <v>4204</v>
      </c>
      <c r="G3068" s="2" t="s">
        <v>4205</v>
      </c>
      <c r="H3068" s="362"/>
      <c r="I3068" s="2"/>
      <c r="J3068" s="2" t="s">
        <v>91</v>
      </c>
      <c r="K3068" s="2"/>
      <c r="L3068" s="2"/>
      <c r="M3068" s="2"/>
      <c r="N3068" s="2"/>
      <c r="O3068" s="353">
        <f>SUM(O3069:O3109)</f>
        <v>145576.69</v>
      </c>
      <c r="P3068" s="353">
        <f t="shared" ref="P3068:Q3068" si="137">SUM(P3069:P3109)</f>
        <v>0</v>
      </c>
      <c r="Q3068" s="353">
        <f t="shared" si="137"/>
        <v>145576.69</v>
      </c>
      <c r="R3068" s="354"/>
      <c r="S3068" s="355"/>
      <c r="T3068" s="355"/>
      <c r="U3068" s="355"/>
      <c r="V3068" s="2"/>
      <c r="W3068" s="2"/>
      <c r="X3068" s="2"/>
      <c r="Y3068" s="2"/>
      <c r="Z3068" s="356"/>
      <c r="AA3068" s="2"/>
      <c r="AB3068" s="2"/>
      <c r="AC3068" s="2"/>
      <c r="AD3068" s="357"/>
    </row>
    <row r="3069" spans="2:30" outlineLevel="5">
      <c r="B3069" s="3"/>
      <c r="C3069" s="1"/>
      <c r="D3069" s="1"/>
      <c r="E3069" s="1"/>
      <c r="F3069" s="1"/>
      <c r="G3069" s="1" t="s">
        <v>1553</v>
      </c>
      <c r="H3069" s="4">
        <v>42369</v>
      </c>
      <c r="I3069" s="1" t="s">
        <v>7816</v>
      </c>
      <c r="J3069" s="2" t="s">
        <v>91</v>
      </c>
      <c r="K3069" s="1" t="s">
        <v>33</v>
      </c>
      <c r="L3069" s="1" t="s">
        <v>34</v>
      </c>
      <c r="M3069" s="1" t="s">
        <v>21</v>
      </c>
      <c r="N3069" s="1" t="s">
        <v>11</v>
      </c>
      <c r="O3069" s="7">
        <v>1885.53</v>
      </c>
      <c r="P3069" s="7">
        <v>0</v>
      </c>
      <c r="Q3069" s="7">
        <f t="shared" ref="Q3069:Q3108" si="138">O3069-P3069</f>
        <v>1885.53</v>
      </c>
      <c r="R3069" s="6" t="s">
        <v>795</v>
      </c>
      <c r="S3069" s="5" t="s">
        <v>25</v>
      </c>
      <c r="T3069" s="5" t="s">
        <v>797</v>
      </c>
      <c r="U3069" s="5" t="s">
        <v>87</v>
      </c>
      <c r="V3069" s="1" t="s">
        <v>61</v>
      </c>
      <c r="W3069" s="1" t="s">
        <v>7817</v>
      </c>
      <c r="X3069" s="1"/>
      <c r="Y3069" s="1"/>
      <c r="Z3069" s="4">
        <v>42369</v>
      </c>
      <c r="AA3069" s="1" t="s">
        <v>26</v>
      </c>
      <c r="AB3069" s="1" t="s">
        <v>7818</v>
      </c>
      <c r="AC3069" s="1" t="s">
        <v>7819</v>
      </c>
      <c r="AD3069" s="8"/>
    </row>
    <row r="3070" spans="2:30" outlineLevel="5">
      <c r="B3070" s="3"/>
      <c r="C3070" s="1"/>
      <c r="D3070" s="1"/>
      <c r="E3070" s="1"/>
      <c r="F3070" s="1"/>
      <c r="G3070" s="1" t="s">
        <v>1553</v>
      </c>
      <c r="H3070" s="277">
        <v>42359</v>
      </c>
      <c r="I3070" s="1" t="s">
        <v>7572</v>
      </c>
      <c r="J3070" s="2" t="s">
        <v>91</v>
      </c>
      <c r="K3070" s="1" t="s">
        <v>36</v>
      </c>
      <c r="L3070" s="1" t="s">
        <v>20</v>
      </c>
      <c r="M3070" s="1" t="s">
        <v>21</v>
      </c>
      <c r="N3070" s="1" t="s">
        <v>11</v>
      </c>
      <c r="O3070" s="7">
        <v>1770</v>
      </c>
      <c r="P3070" s="7">
        <v>0</v>
      </c>
      <c r="Q3070" s="7">
        <f t="shared" si="138"/>
        <v>1770</v>
      </c>
      <c r="R3070" s="6" t="s">
        <v>47</v>
      </c>
      <c r="S3070" s="5" t="s">
        <v>25</v>
      </c>
      <c r="T3070" s="5" t="s">
        <v>798</v>
      </c>
      <c r="U3070" s="5" t="s">
        <v>1391</v>
      </c>
      <c r="V3070" s="1" t="s">
        <v>35</v>
      </c>
      <c r="W3070" s="1" t="s">
        <v>5374</v>
      </c>
      <c r="X3070" s="1" t="s">
        <v>3205</v>
      </c>
      <c r="Y3070" s="1" t="s">
        <v>3206</v>
      </c>
      <c r="Z3070" s="4">
        <v>42359</v>
      </c>
      <c r="AA3070" s="1" t="s">
        <v>2257</v>
      </c>
      <c r="AB3070" s="1" t="s">
        <v>7573</v>
      </c>
      <c r="AC3070" s="1" t="s">
        <v>7574</v>
      </c>
      <c r="AD3070" s="8"/>
    </row>
    <row r="3071" spans="2:30" outlineLevel="5">
      <c r="B3071" s="3"/>
      <c r="C3071" s="1"/>
      <c r="D3071" s="1"/>
      <c r="E3071" s="1"/>
      <c r="F3071" s="1"/>
      <c r="G3071" s="1" t="s">
        <v>1553</v>
      </c>
      <c r="H3071" s="277">
        <v>42368</v>
      </c>
      <c r="I3071" s="1" t="s">
        <v>7575</v>
      </c>
      <c r="J3071" s="2" t="s">
        <v>91</v>
      </c>
      <c r="K3071" s="1" t="s">
        <v>36</v>
      </c>
      <c r="L3071" s="1" t="s">
        <v>20</v>
      </c>
      <c r="M3071" s="1" t="s">
        <v>21</v>
      </c>
      <c r="N3071" s="1" t="s">
        <v>11</v>
      </c>
      <c r="O3071" s="7">
        <v>7500</v>
      </c>
      <c r="P3071" s="7">
        <v>0</v>
      </c>
      <c r="Q3071" s="7">
        <f t="shared" si="138"/>
        <v>7500</v>
      </c>
      <c r="R3071" s="6" t="s">
        <v>47</v>
      </c>
      <c r="S3071" s="5" t="s">
        <v>25</v>
      </c>
      <c r="T3071" s="5" t="s">
        <v>798</v>
      </c>
      <c r="U3071" s="5" t="s">
        <v>1391</v>
      </c>
      <c r="V3071" s="1" t="s">
        <v>35</v>
      </c>
      <c r="W3071" s="1" t="s">
        <v>7576</v>
      </c>
      <c r="X3071" s="1" t="s">
        <v>7577</v>
      </c>
      <c r="Y3071" s="1" t="s">
        <v>7578</v>
      </c>
      <c r="Z3071" s="4">
        <v>42368</v>
      </c>
      <c r="AA3071" s="1" t="s">
        <v>71</v>
      </c>
      <c r="AB3071" s="1" t="s">
        <v>7579</v>
      </c>
      <c r="AC3071" s="1" t="s">
        <v>7580</v>
      </c>
      <c r="AD3071" s="8"/>
    </row>
    <row r="3072" spans="2:30" outlineLevel="5">
      <c r="B3072" s="3"/>
      <c r="C3072" s="1"/>
      <c r="D3072" s="1"/>
      <c r="E3072" s="1"/>
      <c r="F3072" s="1"/>
      <c r="G3072" s="1" t="s">
        <v>1553</v>
      </c>
      <c r="H3072" s="277">
        <v>42348</v>
      </c>
      <c r="I3072" s="1" t="s">
        <v>7581</v>
      </c>
      <c r="J3072" s="2" t="s">
        <v>91</v>
      </c>
      <c r="K3072" s="1" t="s">
        <v>36</v>
      </c>
      <c r="L3072" s="1" t="s">
        <v>20</v>
      </c>
      <c r="M3072" s="1" t="s">
        <v>21</v>
      </c>
      <c r="N3072" s="1" t="s">
        <v>11</v>
      </c>
      <c r="O3072" s="7">
        <v>4580</v>
      </c>
      <c r="P3072" s="7">
        <v>0</v>
      </c>
      <c r="Q3072" s="7">
        <f t="shared" si="138"/>
        <v>4580</v>
      </c>
      <c r="R3072" s="6" t="s">
        <v>47</v>
      </c>
      <c r="S3072" s="5" t="s">
        <v>32</v>
      </c>
      <c r="T3072" s="5" t="s">
        <v>6718</v>
      </c>
      <c r="U3072" s="5" t="s">
        <v>6719</v>
      </c>
      <c r="V3072" s="1" t="s">
        <v>35</v>
      </c>
      <c r="W3072" s="1" t="s">
        <v>5759</v>
      </c>
      <c r="X3072" s="1" t="s">
        <v>7582</v>
      </c>
      <c r="Y3072" s="1" t="s">
        <v>7583</v>
      </c>
      <c r="Z3072" s="4">
        <v>42348</v>
      </c>
      <c r="AA3072" s="1" t="s">
        <v>45</v>
      </c>
      <c r="AB3072" s="1" t="s">
        <v>2978</v>
      </c>
      <c r="AC3072" s="1" t="s">
        <v>7584</v>
      </c>
      <c r="AD3072" s="8"/>
    </row>
    <row r="3073" spans="2:30" outlineLevel="5">
      <c r="B3073" s="3"/>
      <c r="C3073" s="1"/>
      <c r="D3073" s="1"/>
      <c r="E3073" s="1"/>
      <c r="F3073" s="1"/>
      <c r="G3073" s="1" t="s">
        <v>1553</v>
      </c>
      <c r="H3073" s="277">
        <v>42341</v>
      </c>
      <c r="I3073" s="1" t="s">
        <v>7237</v>
      </c>
      <c r="J3073" s="2" t="s">
        <v>91</v>
      </c>
      <c r="K3073" s="1" t="s">
        <v>36</v>
      </c>
      <c r="L3073" s="1" t="s">
        <v>20</v>
      </c>
      <c r="M3073" s="1" t="s">
        <v>21</v>
      </c>
      <c r="N3073" s="1" t="s">
        <v>11</v>
      </c>
      <c r="O3073" s="7">
        <v>3000</v>
      </c>
      <c r="P3073" s="7">
        <v>0</v>
      </c>
      <c r="Q3073" s="7">
        <f t="shared" si="138"/>
        <v>3000</v>
      </c>
      <c r="R3073" s="6" t="s">
        <v>5534</v>
      </c>
      <c r="S3073" s="5" t="s">
        <v>32</v>
      </c>
      <c r="T3073" s="5" t="s">
        <v>6718</v>
      </c>
      <c r="U3073" s="5" t="s">
        <v>6719</v>
      </c>
      <c r="V3073" s="1" t="s">
        <v>3539</v>
      </c>
      <c r="W3073" s="1" t="s">
        <v>7238</v>
      </c>
      <c r="X3073" s="1"/>
      <c r="Y3073" s="1"/>
      <c r="Z3073" s="4">
        <v>42341</v>
      </c>
      <c r="AA3073" s="1" t="s">
        <v>26</v>
      </c>
      <c r="AB3073" s="1" t="s">
        <v>7239</v>
      </c>
      <c r="AC3073" s="1" t="s">
        <v>7240</v>
      </c>
      <c r="AD3073" s="8"/>
    </row>
    <row r="3074" spans="2:30" outlineLevel="5">
      <c r="B3074" s="3"/>
      <c r="C3074" s="1"/>
      <c r="D3074" s="1"/>
      <c r="E3074" s="1"/>
      <c r="F3074" s="1"/>
      <c r="G3074" s="1" t="s">
        <v>1553</v>
      </c>
      <c r="H3074" s="277">
        <v>42349</v>
      </c>
      <c r="I3074" s="1" t="s">
        <v>7585</v>
      </c>
      <c r="J3074" s="2" t="s">
        <v>91</v>
      </c>
      <c r="K3074" s="1" t="s">
        <v>36</v>
      </c>
      <c r="L3074" s="1" t="s">
        <v>20</v>
      </c>
      <c r="M3074" s="1" t="s">
        <v>21</v>
      </c>
      <c r="N3074" s="1" t="s">
        <v>11</v>
      </c>
      <c r="O3074" s="7">
        <v>5000</v>
      </c>
      <c r="P3074" s="7">
        <v>0</v>
      </c>
      <c r="Q3074" s="7">
        <f t="shared" si="138"/>
        <v>5000</v>
      </c>
      <c r="R3074" s="6" t="s">
        <v>47</v>
      </c>
      <c r="S3074" s="5" t="s">
        <v>25</v>
      </c>
      <c r="T3074" s="5" t="s">
        <v>797</v>
      </c>
      <c r="U3074" s="5" t="s">
        <v>87</v>
      </c>
      <c r="V3074" s="1" t="s">
        <v>35</v>
      </c>
      <c r="W3074" s="1" t="s">
        <v>7586</v>
      </c>
      <c r="X3074" s="1" t="s">
        <v>2816</v>
      </c>
      <c r="Y3074" s="1" t="s">
        <v>2817</v>
      </c>
      <c r="Z3074" s="4">
        <v>42349</v>
      </c>
      <c r="AA3074" s="1" t="s">
        <v>71</v>
      </c>
      <c r="AB3074" s="1" t="s">
        <v>6390</v>
      </c>
      <c r="AC3074" s="1" t="s">
        <v>7587</v>
      </c>
      <c r="AD3074" s="8"/>
    </row>
    <row r="3075" spans="2:30" outlineLevel="5">
      <c r="B3075" s="3"/>
      <c r="C3075" s="1"/>
      <c r="D3075" s="1"/>
      <c r="E3075" s="1"/>
      <c r="F3075" s="1"/>
      <c r="G3075" s="1" t="s">
        <v>1553</v>
      </c>
      <c r="H3075" s="277">
        <v>42360</v>
      </c>
      <c r="I3075" s="1" t="s">
        <v>7588</v>
      </c>
      <c r="J3075" s="2" t="s">
        <v>91</v>
      </c>
      <c r="K3075" s="1" t="s">
        <v>36</v>
      </c>
      <c r="L3075" s="1" t="s">
        <v>20</v>
      </c>
      <c r="M3075" s="1" t="s">
        <v>21</v>
      </c>
      <c r="N3075" s="1" t="s">
        <v>11</v>
      </c>
      <c r="O3075" s="7">
        <v>1200</v>
      </c>
      <c r="P3075" s="7">
        <v>0</v>
      </c>
      <c r="Q3075" s="7">
        <f t="shared" si="138"/>
        <v>1200</v>
      </c>
      <c r="R3075" s="6" t="s">
        <v>47</v>
      </c>
      <c r="S3075" s="5" t="s">
        <v>25</v>
      </c>
      <c r="T3075" s="5" t="s">
        <v>797</v>
      </c>
      <c r="U3075" s="5" t="s">
        <v>87</v>
      </c>
      <c r="V3075" s="1" t="s">
        <v>35</v>
      </c>
      <c r="W3075" s="1" t="s">
        <v>5791</v>
      </c>
      <c r="X3075" s="1" t="s">
        <v>7503</v>
      </c>
      <c r="Y3075" s="1" t="s">
        <v>7504</v>
      </c>
      <c r="Z3075" s="4">
        <v>42360</v>
      </c>
      <c r="AA3075" s="1" t="s">
        <v>2257</v>
      </c>
      <c r="AB3075" s="1" t="s">
        <v>7589</v>
      </c>
      <c r="AC3075" s="1"/>
      <c r="AD3075" s="8"/>
    </row>
    <row r="3076" spans="2:30" outlineLevel="5">
      <c r="B3076" s="3"/>
      <c r="C3076" s="1"/>
      <c r="D3076" s="1"/>
      <c r="E3076" s="1"/>
      <c r="F3076" s="1"/>
      <c r="G3076" s="1" t="s">
        <v>1553</v>
      </c>
      <c r="H3076" s="277">
        <v>42359</v>
      </c>
      <c r="I3076" s="1" t="s">
        <v>7590</v>
      </c>
      <c r="J3076" s="2" t="s">
        <v>91</v>
      </c>
      <c r="K3076" s="1" t="s">
        <v>36</v>
      </c>
      <c r="L3076" s="1" t="s">
        <v>20</v>
      </c>
      <c r="M3076" s="1" t="s">
        <v>21</v>
      </c>
      <c r="N3076" s="1" t="s">
        <v>11</v>
      </c>
      <c r="O3076" s="7">
        <v>10125</v>
      </c>
      <c r="P3076" s="7">
        <v>0</v>
      </c>
      <c r="Q3076" s="7">
        <f t="shared" si="138"/>
        <v>10125</v>
      </c>
      <c r="R3076" s="6" t="s">
        <v>47</v>
      </c>
      <c r="S3076" s="5" t="s">
        <v>25</v>
      </c>
      <c r="T3076" s="5" t="s">
        <v>798</v>
      </c>
      <c r="U3076" s="5" t="s">
        <v>1391</v>
      </c>
      <c r="V3076" s="1" t="s">
        <v>35</v>
      </c>
      <c r="W3076" s="1" t="s">
        <v>7591</v>
      </c>
      <c r="X3076" s="1" t="s">
        <v>7592</v>
      </c>
      <c r="Y3076" s="1" t="s">
        <v>7593</v>
      </c>
      <c r="Z3076" s="4">
        <v>42359</v>
      </c>
      <c r="AA3076" s="1" t="s">
        <v>2257</v>
      </c>
      <c r="AB3076" s="1" t="s">
        <v>7594</v>
      </c>
      <c r="AC3076" s="1" t="s">
        <v>7595</v>
      </c>
      <c r="AD3076" s="8"/>
    </row>
    <row r="3077" spans="2:30" outlineLevel="5">
      <c r="B3077" s="3"/>
      <c r="C3077" s="1"/>
      <c r="D3077" s="1"/>
      <c r="E3077" s="1"/>
      <c r="F3077" s="1"/>
      <c r="G3077" s="1" t="s">
        <v>1553</v>
      </c>
      <c r="H3077" s="277">
        <v>42360</v>
      </c>
      <c r="I3077" s="1" t="s">
        <v>7596</v>
      </c>
      <c r="J3077" s="2" t="s">
        <v>91</v>
      </c>
      <c r="K3077" s="1" t="s">
        <v>36</v>
      </c>
      <c r="L3077" s="1" t="s">
        <v>20</v>
      </c>
      <c r="M3077" s="1" t="s">
        <v>21</v>
      </c>
      <c r="N3077" s="1" t="s">
        <v>11</v>
      </c>
      <c r="O3077" s="7">
        <v>1600</v>
      </c>
      <c r="P3077" s="7">
        <v>0</v>
      </c>
      <c r="Q3077" s="7">
        <f t="shared" si="138"/>
        <v>1600</v>
      </c>
      <c r="R3077" s="6" t="s">
        <v>47</v>
      </c>
      <c r="S3077" s="5" t="s">
        <v>25</v>
      </c>
      <c r="T3077" s="5" t="s">
        <v>797</v>
      </c>
      <c r="U3077" s="5" t="s">
        <v>87</v>
      </c>
      <c r="V3077" s="1" t="s">
        <v>35</v>
      </c>
      <c r="W3077" s="1" t="s">
        <v>7597</v>
      </c>
      <c r="X3077" s="1" t="s">
        <v>7503</v>
      </c>
      <c r="Y3077" s="1" t="s">
        <v>7504</v>
      </c>
      <c r="Z3077" s="4">
        <v>42360</v>
      </c>
      <c r="AA3077" s="1" t="s">
        <v>2257</v>
      </c>
      <c r="AB3077" s="1" t="s">
        <v>7598</v>
      </c>
      <c r="AC3077" s="1" t="s">
        <v>7599</v>
      </c>
      <c r="AD3077" s="8"/>
    </row>
    <row r="3078" spans="2:30" outlineLevel="5">
      <c r="B3078" s="3"/>
      <c r="C3078" s="1"/>
      <c r="D3078" s="1"/>
      <c r="E3078" s="1"/>
      <c r="F3078" s="1"/>
      <c r="G3078" s="1" t="s">
        <v>1553</v>
      </c>
      <c r="H3078" s="277">
        <v>42350</v>
      </c>
      <c r="I3078" s="1" t="s">
        <v>7600</v>
      </c>
      <c r="J3078" s="2" t="s">
        <v>91</v>
      </c>
      <c r="K3078" s="1" t="s">
        <v>36</v>
      </c>
      <c r="L3078" s="1" t="s">
        <v>20</v>
      </c>
      <c r="M3078" s="1" t="s">
        <v>21</v>
      </c>
      <c r="N3078" s="1" t="s">
        <v>11</v>
      </c>
      <c r="O3078" s="7">
        <v>7000</v>
      </c>
      <c r="P3078" s="7">
        <v>0</v>
      </c>
      <c r="Q3078" s="7">
        <f t="shared" si="138"/>
        <v>7000</v>
      </c>
      <c r="R3078" s="6" t="s">
        <v>47</v>
      </c>
      <c r="S3078" s="5" t="s">
        <v>32</v>
      </c>
      <c r="T3078" s="5" t="s">
        <v>3845</v>
      </c>
      <c r="U3078" s="5" t="s">
        <v>3846</v>
      </c>
      <c r="V3078" s="1" t="s">
        <v>35</v>
      </c>
      <c r="W3078" s="1" t="s">
        <v>7601</v>
      </c>
      <c r="X3078" s="1" t="s">
        <v>7602</v>
      </c>
      <c r="Y3078" s="1" t="s">
        <v>7603</v>
      </c>
      <c r="Z3078" s="4">
        <v>42350</v>
      </c>
      <c r="AA3078" s="1" t="s">
        <v>71</v>
      </c>
      <c r="AB3078" s="1" t="s">
        <v>2544</v>
      </c>
      <c r="AC3078" s="1" t="s">
        <v>7604</v>
      </c>
      <c r="AD3078" s="8"/>
    </row>
    <row r="3079" spans="2:30" outlineLevel="5">
      <c r="B3079" s="3"/>
      <c r="C3079" s="1"/>
      <c r="D3079" s="1"/>
      <c r="E3079" s="1"/>
      <c r="F3079" s="1"/>
      <c r="G3079" s="1" t="s">
        <v>1553</v>
      </c>
      <c r="H3079" s="277">
        <v>42352</v>
      </c>
      <c r="I3079" s="1" t="s">
        <v>7605</v>
      </c>
      <c r="J3079" s="2" t="s">
        <v>91</v>
      </c>
      <c r="K3079" s="1" t="s">
        <v>36</v>
      </c>
      <c r="L3079" s="1" t="s">
        <v>20</v>
      </c>
      <c r="M3079" s="1" t="s">
        <v>21</v>
      </c>
      <c r="N3079" s="1" t="s">
        <v>11</v>
      </c>
      <c r="O3079" s="7">
        <v>7000</v>
      </c>
      <c r="P3079" s="7">
        <v>0</v>
      </c>
      <c r="Q3079" s="7">
        <f t="shared" si="138"/>
        <v>7000</v>
      </c>
      <c r="R3079" s="6" t="s">
        <v>47</v>
      </c>
      <c r="S3079" s="5" t="s">
        <v>32</v>
      </c>
      <c r="T3079" s="5" t="s">
        <v>6718</v>
      </c>
      <c r="U3079" s="5" t="s">
        <v>6719</v>
      </c>
      <c r="V3079" s="1" t="s">
        <v>35</v>
      </c>
      <c r="W3079" s="1" t="s">
        <v>7606</v>
      </c>
      <c r="X3079" s="1" t="s">
        <v>7582</v>
      </c>
      <c r="Y3079" s="1" t="s">
        <v>7583</v>
      </c>
      <c r="Z3079" s="4">
        <v>42352</v>
      </c>
      <c r="AA3079" s="1" t="s">
        <v>45</v>
      </c>
      <c r="AB3079" s="1" t="s">
        <v>2973</v>
      </c>
      <c r="AC3079" s="1" t="s">
        <v>7607</v>
      </c>
      <c r="AD3079" s="8"/>
    </row>
    <row r="3080" spans="2:30" outlineLevel="5">
      <c r="B3080" s="3"/>
      <c r="C3080" s="1"/>
      <c r="D3080" s="1"/>
      <c r="E3080" s="1"/>
      <c r="F3080" s="1"/>
      <c r="G3080" s="1" t="s">
        <v>1553</v>
      </c>
      <c r="H3080" s="277">
        <v>42352</v>
      </c>
      <c r="I3080" s="1" t="s">
        <v>7608</v>
      </c>
      <c r="J3080" s="2" t="s">
        <v>91</v>
      </c>
      <c r="K3080" s="1" t="s">
        <v>36</v>
      </c>
      <c r="L3080" s="1" t="s">
        <v>20</v>
      </c>
      <c r="M3080" s="1" t="s">
        <v>21</v>
      </c>
      <c r="N3080" s="1" t="s">
        <v>11</v>
      </c>
      <c r="O3080" s="7">
        <v>1260</v>
      </c>
      <c r="P3080" s="7">
        <v>0</v>
      </c>
      <c r="Q3080" s="7">
        <f t="shared" si="138"/>
        <v>1260</v>
      </c>
      <c r="R3080" s="6" t="s">
        <v>47</v>
      </c>
      <c r="S3080" s="5" t="s">
        <v>25</v>
      </c>
      <c r="T3080" s="5" t="s">
        <v>798</v>
      </c>
      <c r="U3080" s="5" t="s">
        <v>1391</v>
      </c>
      <c r="V3080" s="1" t="s">
        <v>35</v>
      </c>
      <c r="W3080" s="1" t="s">
        <v>7609</v>
      </c>
      <c r="X3080" s="1" t="s">
        <v>7610</v>
      </c>
      <c r="Y3080" s="1" t="s">
        <v>7611</v>
      </c>
      <c r="Z3080" s="4">
        <v>42352</v>
      </c>
      <c r="AA3080" s="1" t="s">
        <v>2257</v>
      </c>
      <c r="AB3080" s="1" t="s">
        <v>7612</v>
      </c>
      <c r="AC3080" s="1" t="s">
        <v>7613</v>
      </c>
      <c r="AD3080" s="8"/>
    </row>
    <row r="3081" spans="2:30" ht="15" customHeight="1" outlineLevel="5">
      <c r="B3081" s="3"/>
      <c r="C3081" s="1"/>
      <c r="D3081" s="1"/>
      <c r="E3081" s="1"/>
      <c r="F3081" s="1"/>
      <c r="G3081" s="1" t="s">
        <v>1553</v>
      </c>
      <c r="H3081" s="277">
        <v>42356</v>
      </c>
      <c r="I3081" s="1" t="s">
        <v>7614</v>
      </c>
      <c r="J3081" s="2" t="s">
        <v>91</v>
      </c>
      <c r="K3081" s="1" t="s">
        <v>36</v>
      </c>
      <c r="L3081" s="1" t="s">
        <v>20</v>
      </c>
      <c r="M3081" s="1" t="s">
        <v>21</v>
      </c>
      <c r="N3081" s="1" t="s">
        <v>11</v>
      </c>
      <c r="O3081" s="7">
        <v>2383</v>
      </c>
      <c r="P3081" s="7">
        <v>0</v>
      </c>
      <c r="Q3081" s="7">
        <f t="shared" si="138"/>
        <v>2383</v>
      </c>
      <c r="R3081" s="6" t="s">
        <v>47</v>
      </c>
      <c r="S3081" s="5" t="s">
        <v>32</v>
      </c>
      <c r="T3081" s="5" t="s">
        <v>6718</v>
      </c>
      <c r="U3081" s="5" t="s">
        <v>6719</v>
      </c>
      <c r="V3081" s="1" t="s">
        <v>65</v>
      </c>
      <c r="W3081" s="1" t="s">
        <v>7615</v>
      </c>
      <c r="X3081" s="1" t="s">
        <v>2175</v>
      </c>
      <c r="Y3081" s="1" t="s">
        <v>2176</v>
      </c>
      <c r="Z3081" s="4">
        <v>42356</v>
      </c>
      <c r="AA3081" s="1" t="s">
        <v>45</v>
      </c>
      <c r="AB3081" s="1" t="s">
        <v>7616</v>
      </c>
      <c r="AC3081" s="1" t="s">
        <v>7617</v>
      </c>
      <c r="AD3081" s="8" t="s">
        <v>7618</v>
      </c>
    </row>
    <row r="3082" spans="2:30" outlineLevel="5">
      <c r="B3082" s="3"/>
      <c r="C3082" s="1"/>
      <c r="D3082" s="1"/>
      <c r="E3082" s="1"/>
      <c r="F3082" s="1"/>
      <c r="G3082" s="1" t="s">
        <v>1553</v>
      </c>
      <c r="H3082" s="277">
        <v>42356</v>
      </c>
      <c r="I3082" s="1" t="s">
        <v>7619</v>
      </c>
      <c r="J3082" s="2" t="s">
        <v>91</v>
      </c>
      <c r="K3082" s="1" t="s">
        <v>36</v>
      </c>
      <c r="L3082" s="1" t="s">
        <v>20</v>
      </c>
      <c r="M3082" s="1" t="s">
        <v>21</v>
      </c>
      <c r="N3082" s="1" t="s">
        <v>11</v>
      </c>
      <c r="O3082" s="7">
        <v>2250</v>
      </c>
      <c r="P3082" s="7">
        <v>0</v>
      </c>
      <c r="Q3082" s="7">
        <f t="shared" si="138"/>
        <v>2250</v>
      </c>
      <c r="R3082" s="6" t="s">
        <v>47</v>
      </c>
      <c r="S3082" s="5" t="s">
        <v>32</v>
      </c>
      <c r="T3082" s="5" t="s">
        <v>6718</v>
      </c>
      <c r="U3082" s="5" t="s">
        <v>6719</v>
      </c>
      <c r="V3082" s="1" t="s">
        <v>35</v>
      </c>
      <c r="W3082" s="1" t="s">
        <v>5883</v>
      </c>
      <c r="X3082" s="1" t="s">
        <v>7620</v>
      </c>
      <c r="Y3082" s="1" t="s">
        <v>7621</v>
      </c>
      <c r="Z3082" s="4">
        <v>42356</v>
      </c>
      <c r="AA3082" s="1" t="s">
        <v>2257</v>
      </c>
      <c r="AB3082" s="1" t="s">
        <v>7622</v>
      </c>
      <c r="AC3082" s="1" t="s">
        <v>7623</v>
      </c>
      <c r="AD3082" s="8"/>
    </row>
    <row r="3083" spans="2:30" outlineLevel="5">
      <c r="B3083" s="3"/>
      <c r="C3083" s="1"/>
      <c r="D3083" s="1"/>
      <c r="E3083" s="1"/>
      <c r="F3083" s="1"/>
      <c r="G3083" s="1" t="s">
        <v>1553</v>
      </c>
      <c r="H3083" s="277">
        <v>42360</v>
      </c>
      <c r="I3083" s="1" t="s">
        <v>7624</v>
      </c>
      <c r="J3083" s="2" t="s">
        <v>91</v>
      </c>
      <c r="K3083" s="1" t="s">
        <v>36</v>
      </c>
      <c r="L3083" s="1" t="s">
        <v>20</v>
      </c>
      <c r="M3083" s="1" t="s">
        <v>21</v>
      </c>
      <c r="N3083" s="1" t="s">
        <v>11</v>
      </c>
      <c r="O3083" s="7">
        <v>2100</v>
      </c>
      <c r="P3083" s="7">
        <v>0</v>
      </c>
      <c r="Q3083" s="7">
        <f t="shared" si="138"/>
        <v>2100</v>
      </c>
      <c r="R3083" s="6" t="s">
        <v>47</v>
      </c>
      <c r="S3083" s="5" t="s">
        <v>32</v>
      </c>
      <c r="T3083" s="5" t="s">
        <v>6718</v>
      </c>
      <c r="U3083" s="5" t="s">
        <v>6719</v>
      </c>
      <c r="V3083" s="1" t="s">
        <v>35</v>
      </c>
      <c r="W3083" s="1" t="s">
        <v>7625</v>
      </c>
      <c r="X3083" s="1" t="s">
        <v>7626</v>
      </c>
      <c r="Y3083" s="1" t="s">
        <v>7627</v>
      </c>
      <c r="Z3083" s="4">
        <v>42360</v>
      </c>
      <c r="AA3083" s="1" t="s">
        <v>45</v>
      </c>
      <c r="AB3083" s="1" t="s">
        <v>7628</v>
      </c>
      <c r="AC3083" s="1" t="s">
        <v>7629</v>
      </c>
      <c r="AD3083" s="8"/>
    </row>
    <row r="3084" spans="2:30" outlineLevel="5">
      <c r="B3084" s="3"/>
      <c r="C3084" s="1"/>
      <c r="D3084" s="1"/>
      <c r="E3084" s="1"/>
      <c r="F3084" s="1"/>
      <c r="G3084" s="1" t="s">
        <v>1553</v>
      </c>
      <c r="H3084" s="277">
        <v>42354</v>
      </c>
      <c r="I3084" s="1" t="s">
        <v>7426</v>
      </c>
      <c r="J3084" s="2" t="s">
        <v>91</v>
      </c>
      <c r="K3084" s="1" t="s">
        <v>36</v>
      </c>
      <c r="L3084" s="1" t="s">
        <v>20</v>
      </c>
      <c r="M3084" s="1" t="s">
        <v>21</v>
      </c>
      <c r="N3084" s="1" t="s">
        <v>11</v>
      </c>
      <c r="O3084" s="7">
        <v>3857.6</v>
      </c>
      <c r="P3084" s="7">
        <v>0</v>
      </c>
      <c r="Q3084" s="7">
        <f t="shared" si="138"/>
        <v>3857.6</v>
      </c>
      <c r="R3084" s="6" t="s">
        <v>5534</v>
      </c>
      <c r="S3084" s="5" t="s">
        <v>25</v>
      </c>
      <c r="T3084" s="5" t="s">
        <v>798</v>
      </c>
      <c r="U3084" s="5" t="s">
        <v>1391</v>
      </c>
      <c r="V3084" s="1" t="s">
        <v>3539</v>
      </c>
      <c r="W3084" s="1" t="s">
        <v>7427</v>
      </c>
      <c r="X3084" s="1"/>
      <c r="Y3084" s="1"/>
      <c r="Z3084" s="4">
        <v>42354</v>
      </c>
      <c r="AA3084" s="1" t="s">
        <v>26</v>
      </c>
      <c r="AB3084" s="1" t="s">
        <v>7427</v>
      </c>
      <c r="AC3084" s="1" t="s">
        <v>7428</v>
      </c>
      <c r="AD3084" s="8"/>
    </row>
    <row r="3085" spans="2:30" outlineLevel="5">
      <c r="B3085" s="3"/>
      <c r="C3085" s="1"/>
      <c r="D3085" s="1"/>
      <c r="E3085" s="1"/>
      <c r="F3085" s="1"/>
      <c r="G3085" s="1" t="s">
        <v>1553</v>
      </c>
      <c r="H3085" s="277">
        <v>42359</v>
      </c>
      <c r="I3085" s="1" t="s">
        <v>7630</v>
      </c>
      <c r="J3085" s="2" t="s">
        <v>91</v>
      </c>
      <c r="K3085" s="1" t="s">
        <v>36</v>
      </c>
      <c r="L3085" s="1" t="s">
        <v>20</v>
      </c>
      <c r="M3085" s="1" t="s">
        <v>21</v>
      </c>
      <c r="N3085" s="1" t="s">
        <v>11</v>
      </c>
      <c r="O3085" s="7">
        <v>2800</v>
      </c>
      <c r="P3085" s="7">
        <v>0</v>
      </c>
      <c r="Q3085" s="7">
        <f t="shared" si="138"/>
        <v>2800</v>
      </c>
      <c r="R3085" s="6" t="s">
        <v>47</v>
      </c>
      <c r="S3085" s="5" t="s">
        <v>32</v>
      </c>
      <c r="T3085" s="5" t="s">
        <v>6718</v>
      </c>
      <c r="U3085" s="5" t="s">
        <v>6719</v>
      </c>
      <c r="V3085" s="1" t="s">
        <v>35</v>
      </c>
      <c r="W3085" s="1" t="s">
        <v>7631</v>
      </c>
      <c r="X3085" s="1" t="s">
        <v>7582</v>
      </c>
      <c r="Y3085" s="1" t="s">
        <v>7583</v>
      </c>
      <c r="Z3085" s="4">
        <v>42359</v>
      </c>
      <c r="AA3085" s="1" t="s">
        <v>45</v>
      </c>
      <c r="AB3085" s="1" t="s">
        <v>7632</v>
      </c>
      <c r="AC3085" s="1" t="s">
        <v>7633</v>
      </c>
      <c r="AD3085" s="8"/>
    </row>
    <row r="3086" spans="2:30" outlineLevel="5">
      <c r="B3086" s="3"/>
      <c r="C3086" s="1"/>
      <c r="D3086" s="1"/>
      <c r="E3086" s="1"/>
      <c r="F3086" s="1"/>
      <c r="G3086" s="1" t="s">
        <v>1553</v>
      </c>
      <c r="H3086" s="277">
        <v>42362</v>
      </c>
      <c r="I3086" s="1" t="s">
        <v>7634</v>
      </c>
      <c r="J3086" s="2" t="s">
        <v>91</v>
      </c>
      <c r="K3086" s="1" t="s">
        <v>36</v>
      </c>
      <c r="L3086" s="1" t="s">
        <v>20</v>
      </c>
      <c r="M3086" s="1" t="s">
        <v>21</v>
      </c>
      <c r="N3086" s="1" t="s">
        <v>11</v>
      </c>
      <c r="O3086" s="7">
        <v>2340</v>
      </c>
      <c r="P3086" s="7">
        <v>0</v>
      </c>
      <c r="Q3086" s="7">
        <f t="shared" si="138"/>
        <v>2340</v>
      </c>
      <c r="R3086" s="6" t="s">
        <v>47</v>
      </c>
      <c r="S3086" s="5" t="s">
        <v>25</v>
      </c>
      <c r="T3086" s="5" t="s">
        <v>797</v>
      </c>
      <c r="U3086" s="5" t="s">
        <v>87</v>
      </c>
      <c r="V3086" s="1" t="s">
        <v>35</v>
      </c>
      <c r="W3086" s="1" t="s">
        <v>7635</v>
      </c>
      <c r="X3086" s="1" t="s">
        <v>7636</v>
      </c>
      <c r="Y3086" s="1" t="s">
        <v>7637</v>
      </c>
      <c r="Z3086" s="4">
        <v>42362</v>
      </c>
      <c r="AA3086" s="1" t="s">
        <v>45</v>
      </c>
      <c r="AB3086" s="1" t="s">
        <v>7638</v>
      </c>
      <c r="AC3086" s="1"/>
      <c r="AD3086" s="8"/>
    </row>
    <row r="3087" spans="2:30" outlineLevel="5">
      <c r="B3087" s="3"/>
      <c r="C3087" s="1"/>
      <c r="D3087" s="1"/>
      <c r="E3087" s="1"/>
      <c r="F3087" s="1"/>
      <c r="G3087" s="1" t="s">
        <v>1553</v>
      </c>
      <c r="H3087" s="277">
        <v>42362</v>
      </c>
      <c r="I3087" s="1" t="s">
        <v>7639</v>
      </c>
      <c r="J3087" s="2" t="s">
        <v>91</v>
      </c>
      <c r="K3087" s="1" t="s">
        <v>36</v>
      </c>
      <c r="L3087" s="1" t="s">
        <v>20</v>
      </c>
      <c r="M3087" s="1" t="s">
        <v>21</v>
      </c>
      <c r="N3087" s="1" t="s">
        <v>11</v>
      </c>
      <c r="O3087" s="7">
        <v>900</v>
      </c>
      <c r="P3087" s="7">
        <v>0</v>
      </c>
      <c r="Q3087" s="7">
        <f t="shared" si="138"/>
        <v>900</v>
      </c>
      <c r="R3087" s="6" t="s">
        <v>47</v>
      </c>
      <c r="S3087" s="5" t="s">
        <v>25</v>
      </c>
      <c r="T3087" s="5" t="s">
        <v>797</v>
      </c>
      <c r="U3087" s="5" t="s">
        <v>87</v>
      </c>
      <c r="V3087" s="1" t="s">
        <v>35</v>
      </c>
      <c r="W3087" s="1" t="s">
        <v>6113</v>
      </c>
      <c r="X3087" s="1" t="s">
        <v>7557</v>
      </c>
      <c r="Y3087" s="1" t="s">
        <v>7558</v>
      </c>
      <c r="Z3087" s="4">
        <v>42362</v>
      </c>
      <c r="AA3087" s="1" t="s">
        <v>2257</v>
      </c>
      <c r="AB3087" s="1" t="s">
        <v>7640</v>
      </c>
      <c r="AC3087" s="1"/>
      <c r="AD3087" s="8"/>
    </row>
    <row r="3088" spans="2:30" outlineLevel="5">
      <c r="B3088" s="3"/>
      <c r="C3088" s="1"/>
      <c r="D3088" s="1"/>
      <c r="E3088" s="1"/>
      <c r="F3088" s="1"/>
      <c r="G3088" s="1" t="s">
        <v>1553</v>
      </c>
      <c r="H3088" s="277">
        <v>42356</v>
      </c>
      <c r="I3088" s="1" t="s">
        <v>7460</v>
      </c>
      <c r="J3088" s="2" t="s">
        <v>91</v>
      </c>
      <c r="K3088" s="1" t="s">
        <v>36</v>
      </c>
      <c r="L3088" s="1" t="s">
        <v>20</v>
      </c>
      <c r="M3088" s="1" t="s">
        <v>21</v>
      </c>
      <c r="N3088" s="1" t="s">
        <v>11</v>
      </c>
      <c r="O3088" s="7">
        <v>3582.3</v>
      </c>
      <c r="P3088" s="7">
        <v>0</v>
      </c>
      <c r="Q3088" s="7">
        <f t="shared" si="138"/>
        <v>3582.3</v>
      </c>
      <c r="R3088" s="6" t="s">
        <v>5534</v>
      </c>
      <c r="S3088" s="5" t="s">
        <v>25</v>
      </c>
      <c r="T3088" s="5" t="s">
        <v>797</v>
      </c>
      <c r="U3088" s="5" t="s">
        <v>87</v>
      </c>
      <c r="V3088" s="1" t="s">
        <v>3539</v>
      </c>
      <c r="W3088" s="1" t="s">
        <v>7461</v>
      </c>
      <c r="X3088" s="1"/>
      <c r="Y3088" s="1"/>
      <c r="Z3088" s="4">
        <v>42356</v>
      </c>
      <c r="AA3088" s="1" t="s">
        <v>26</v>
      </c>
      <c r="AB3088" s="1" t="s">
        <v>87</v>
      </c>
      <c r="AC3088" s="1" t="s">
        <v>7462</v>
      </c>
      <c r="AD3088" s="8"/>
    </row>
    <row r="3089" spans="2:30" outlineLevel="5">
      <c r="B3089" s="3"/>
      <c r="C3089" s="1"/>
      <c r="D3089" s="1"/>
      <c r="E3089" s="1"/>
      <c r="F3089" s="1"/>
      <c r="G3089" s="1" t="s">
        <v>1553</v>
      </c>
      <c r="H3089" s="277">
        <v>42361</v>
      </c>
      <c r="I3089" s="1" t="s">
        <v>7641</v>
      </c>
      <c r="J3089" s="2" t="s">
        <v>91</v>
      </c>
      <c r="K3089" s="1" t="s">
        <v>36</v>
      </c>
      <c r="L3089" s="1" t="s">
        <v>20</v>
      </c>
      <c r="M3089" s="1" t="s">
        <v>21</v>
      </c>
      <c r="N3089" s="1" t="s">
        <v>11</v>
      </c>
      <c r="O3089" s="7">
        <v>11446</v>
      </c>
      <c r="P3089" s="7">
        <v>0</v>
      </c>
      <c r="Q3089" s="7">
        <f t="shared" si="138"/>
        <v>11446</v>
      </c>
      <c r="R3089" s="6" t="s">
        <v>47</v>
      </c>
      <c r="S3089" s="5" t="s">
        <v>32</v>
      </c>
      <c r="T3089" s="5" t="s">
        <v>3845</v>
      </c>
      <c r="U3089" s="5" t="s">
        <v>3846</v>
      </c>
      <c r="V3089" s="1" t="s">
        <v>35</v>
      </c>
      <c r="W3089" s="1" t="s">
        <v>7642</v>
      </c>
      <c r="X3089" s="1" t="s">
        <v>7643</v>
      </c>
      <c r="Y3089" s="1" t="s">
        <v>7644</v>
      </c>
      <c r="Z3089" s="4">
        <v>42361</v>
      </c>
      <c r="AA3089" s="1" t="s">
        <v>45</v>
      </c>
      <c r="AB3089" s="1" t="s">
        <v>7645</v>
      </c>
      <c r="AC3089" s="1" t="s">
        <v>7646</v>
      </c>
      <c r="AD3089" s="8"/>
    </row>
    <row r="3090" spans="2:30" outlineLevel="5">
      <c r="B3090" s="3"/>
      <c r="C3090" s="1"/>
      <c r="D3090" s="1"/>
      <c r="E3090" s="1"/>
      <c r="F3090" s="1"/>
      <c r="G3090" s="1" t="s">
        <v>1553</v>
      </c>
      <c r="H3090" s="277">
        <v>42360</v>
      </c>
      <c r="I3090" s="1" t="s">
        <v>7647</v>
      </c>
      <c r="J3090" s="2" t="s">
        <v>91</v>
      </c>
      <c r="K3090" s="1" t="s">
        <v>36</v>
      </c>
      <c r="L3090" s="1" t="s">
        <v>20</v>
      </c>
      <c r="M3090" s="1" t="s">
        <v>21</v>
      </c>
      <c r="N3090" s="1" t="s">
        <v>11</v>
      </c>
      <c r="O3090" s="7">
        <v>11204.76</v>
      </c>
      <c r="P3090" s="7">
        <v>0</v>
      </c>
      <c r="Q3090" s="7">
        <f t="shared" si="138"/>
        <v>11204.76</v>
      </c>
      <c r="R3090" s="6" t="s">
        <v>47</v>
      </c>
      <c r="S3090" s="5" t="s">
        <v>32</v>
      </c>
      <c r="T3090" s="5" t="s">
        <v>3845</v>
      </c>
      <c r="U3090" s="5" t="s">
        <v>3846</v>
      </c>
      <c r="V3090" s="1" t="s">
        <v>35</v>
      </c>
      <c r="W3090" s="1" t="s">
        <v>7648</v>
      </c>
      <c r="X3090" s="1" t="s">
        <v>7649</v>
      </c>
      <c r="Y3090" s="1" t="s">
        <v>7650</v>
      </c>
      <c r="Z3090" s="4">
        <v>42360</v>
      </c>
      <c r="AA3090" s="1" t="s">
        <v>45</v>
      </c>
      <c r="AB3090" s="1" t="s">
        <v>7651</v>
      </c>
      <c r="AC3090" s="1" t="s">
        <v>7652</v>
      </c>
      <c r="AD3090" s="8"/>
    </row>
    <row r="3091" spans="2:30" outlineLevel="5">
      <c r="B3091" s="3"/>
      <c r="C3091" s="1"/>
      <c r="D3091" s="1"/>
      <c r="E3091" s="1"/>
      <c r="F3091" s="1"/>
      <c r="G3091" s="1" t="s">
        <v>1553</v>
      </c>
      <c r="H3091" s="277">
        <v>42361</v>
      </c>
      <c r="I3091" s="1" t="s">
        <v>7653</v>
      </c>
      <c r="J3091" s="2" t="s">
        <v>91</v>
      </c>
      <c r="K3091" s="1" t="s">
        <v>36</v>
      </c>
      <c r="L3091" s="1" t="s">
        <v>20</v>
      </c>
      <c r="M3091" s="1" t="s">
        <v>21</v>
      </c>
      <c r="N3091" s="1" t="s">
        <v>11</v>
      </c>
      <c r="O3091" s="7">
        <v>11368.5</v>
      </c>
      <c r="P3091" s="7">
        <v>0</v>
      </c>
      <c r="Q3091" s="7">
        <f t="shared" si="138"/>
        <v>11368.5</v>
      </c>
      <c r="R3091" s="6" t="s">
        <v>47</v>
      </c>
      <c r="S3091" s="5" t="s">
        <v>32</v>
      </c>
      <c r="T3091" s="5" t="s">
        <v>3845</v>
      </c>
      <c r="U3091" s="5" t="s">
        <v>3846</v>
      </c>
      <c r="V3091" s="1" t="s">
        <v>35</v>
      </c>
      <c r="W3091" s="1" t="s">
        <v>7654</v>
      </c>
      <c r="X3091" s="1" t="s">
        <v>7655</v>
      </c>
      <c r="Y3091" s="1" t="s">
        <v>7656</v>
      </c>
      <c r="Z3091" s="4">
        <v>42361</v>
      </c>
      <c r="AA3091" s="1" t="s">
        <v>45</v>
      </c>
      <c r="AB3091" s="1" t="s">
        <v>7657</v>
      </c>
      <c r="AC3091" s="1" t="s">
        <v>7658</v>
      </c>
      <c r="AD3091" s="8"/>
    </row>
    <row r="3092" spans="2:30" outlineLevel="5">
      <c r="B3092" s="3"/>
      <c r="C3092" s="1"/>
      <c r="D3092" s="1"/>
      <c r="E3092" s="1"/>
      <c r="F3092" s="1"/>
      <c r="G3092" s="1" t="s">
        <v>1553</v>
      </c>
      <c r="H3092" s="277">
        <v>42361</v>
      </c>
      <c r="I3092" s="1" t="s">
        <v>7659</v>
      </c>
      <c r="J3092" s="2" t="s">
        <v>91</v>
      </c>
      <c r="K3092" s="1" t="s">
        <v>36</v>
      </c>
      <c r="L3092" s="1" t="s">
        <v>20</v>
      </c>
      <c r="M3092" s="1" t="s">
        <v>21</v>
      </c>
      <c r="N3092" s="1" t="s">
        <v>11</v>
      </c>
      <c r="O3092" s="7">
        <v>4500</v>
      </c>
      <c r="P3092" s="7">
        <v>0</v>
      </c>
      <c r="Q3092" s="7">
        <f t="shared" si="138"/>
        <v>4500</v>
      </c>
      <c r="R3092" s="6" t="s">
        <v>47</v>
      </c>
      <c r="S3092" s="5" t="s">
        <v>32</v>
      </c>
      <c r="T3092" s="5" t="s">
        <v>3845</v>
      </c>
      <c r="U3092" s="5" t="s">
        <v>3846</v>
      </c>
      <c r="V3092" s="1" t="s">
        <v>35</v>
      </c>
      <c r="W3092" s="1" t="s">
        <v>7660</v>
      </c>
      <c r="X3092" s="1" t="s">
        <v>7661</v>
      </c>
      <c r="Y3092" s="1" t="s">
        <v>7662</v>
      </c>
      <c r="Z3092" s="4">
        <v>42361</v>
      </c>
      <c r="AA3092" s="1" t="s">
        <v>45</v>
      </c>
      <c r="AB3092" s="1" t="s">
        <v>7663</v>
      </c>
      <c r="AC3092" s="1" t="s">
        <v>7664</v>
      </c>
      <c r="AD3092" s="8"/>
    </row>
    <row r="3093" spans="2:30" outlineLevel="5">
      <c r="B3093" s="3"/>
      <c r="C3093" s="1"/>
      <c r="D3093" s="1"/>
      <c r="E3093" s="1"/>
      <c r="F3093" s="1"/>
      <c r="G3093" s="1" t="s">
        <v>1553</v>
      </c>
      <c r="H3093" s="277">
        <v>42365</v>
      </c>
      <c r="I3093" s="1" t="s">
        <v>7665</v>
      </c>
      <c r="J3093" s="2" t="s">
        <v>91</v>
      </c>
      <c r="K3093" s="1" t="s">
        <v>36</v>
      </c>
      <c r="L3093" s="1" t="s">
        <v>20</v>
      </c>
      <c r="M3093" s="1" t="s">
        <v>21</v>
      </c>
      <c r="N3093" s="1" t="s">
        <v>11</v>
      </c>
      <c r="O3093" s="7">
        <v>2808</v>
      </c>
      <c r="P3093" s="7">
        <v>0</v>
      </c>
      <c r="Q3093" s="7">
        <f t="shared" si="138"/>
        <v>2808</v>
      </c>
      <c r="R3093" s="6" t="s">
        <v>47</v>
      </c>
      <c r="S3093" s="5" t="s">
        <v>25</v>
      </c>
      <c r="T3093" s="5" t="s">
        <v>797</v>
      </c>
      <c r="U3093" s="5" t="s">
        <v>87</v>
      </c>
      <c r="V3093" s="1" t="s">
        <v>35</v>
      </c>
      <c r="W3093" s="1" t="s">
        <v>7666</v>
      </c>
      <c r="X3093" s="1" t="s">
        <v>7667</v>
      </c>
      <c r="Y3093" s="1" t="s">
        <v>7668</v>
      </c>
      <c r="Z3093" s="4">
        <v>42365</v>
      </c>
      <c r="AA3093" s="1" t="s">
        <v>45</v>
      </c>
      <c r="AB3093" s="1" t="s">
        <v>7669</v>
      </c>
      <c r="AC3093" s="1" t="s">
        <v>7670</v>
      </c>
      <c r="AD3093" s="8"/>
    </row>
    <row r="3094" spans="2:30" outlineLevel="5">
      <c r="B3094" s="3"/>
      <c r="C3094" s="1"/>
      <c r="D3094" s="1"/>
      <c r="E3094" s="1"/>
      <c r="F3094" s="1"/>
      <c r="G3094" s="1" t="s">
        <v>1553</v>
      </c>
      <c r="H3094" s="277">
        <v>42366</v>
      </c>
      <c r="I3094" s="1" t="s">
        <v>7671</v>
      </c>
      <c r="J3094" s="2" t="s">
        <v>91</v>
      </c>
      <c r="K3094" s="1" t="s">
        <v>36</v>
      </c>
      <c r="L3094" s="1" t="s">
        <v>20</v>
      </c>
      <c r="M3094" s="1" t="s">
        <v>21</v>
      </c>
      <c r="N3094" s="1" t="s">
        <v>11</v>
      </c>
      <c r="O3094" s="7">
        <v>2400</v>
      </c>
      <c r="P3094" s="7">
        <v>0</v>
      </c>
      <c r="Q3094" s="7">
        <f t="shared" si="138"/>
        <v>2400</v>
      </c>
      <c r="R3094" s="6" t="s">
        <v>47</v>
      </c>
      <c r="S3094" s="5" t="s">
        <v>25</v>
      </c>
      <c r="T3094" s="5" t="s">
        <v>797</v>
      </c>
      <c r="U3094" s="5" t="s">
        <v>87</v>
      </c>
      <c r="V3094" s="1" t="s">
        <v>35</v>
      </c>
      <c r="W3094" s="1" t="s">
        <v>7672</v>
      </c>
      <c r="X3094" s="1" t="s">
        <v>7233</v>
      </c>
      <c r="Y3094" s="1" t="s">
        <v>7234</v>
      </c>
      <c r="Z3094" s="4">
        <v>42366</v>
      </c>
      <c r="AA3094" s="1" t="s">
        <v>2257</v>
      </c>
      <c r="AB3094" s="1" t="s">
        <v>7673</v>
      </c>
      <c r="AC3094" s="1"/>
      <c r="AD3094" s="8"/>
    </row>
    <row r="3095" spans="2:30" outlineLevel="5">
      <c r="B3095" s="3"/>
      <c r="C3095" s="1"/>
      <c r="D3095" s="1"/>
      <c r="E3095" s="1"/>
      <c r="F3095" s="1"/>
      <c r="G3095" s="1" t="s">
        <v>1553</v>
      </c>
      <c r="H3095" s="277">
        <v>42366</v>
      </c>
      <c r="I3095" s="1" t="s">
        <v>7674</v>
      </c>
      <c r="J3095" s="2" t="s">
        <v>91</v>
      </c>
      <c r="K3095" s="1" t="s">
        <v>36</v>
      </c>
      <c r="L3095" s="1" t="s">
        <v>20</v>
      </c>
      <c r="M3095" s="1" t="s">
        <v>21</v>
      </c>
      <c r="N3095" s="1" t="s">
        <v>11</v>
      </c>
      <c r="O3095" s="7">
        <v>1620</v>
      </c>
      <c r="P3095" s="7">
        <v>0</v>
      </c>
      <c r="Q3095" s="7">
        <f t="shared" si="138"/>
        <v>1620</v>
      </c>
      <c r="R3095" s="6" t="s">
        <v>47</v>
      </c>
      <c r="S3095" s="5" t="s">
        <v>25</v>
      </c>
      <c r="T3095" s="5" t="s">
        <v>797</v>
      </c>
      <c r="U3095" s="5" t="s">
        <v>87</v>
      </c>
      <c r="V3095" s="1" t="s">
        <v>35</v>
      </c>
      <c r="W3095" s="1" t="s">
        <v>7675</v>
      </c>
      <c r="X3095" s="1" t="s">
        <v>7233</v>
      </c>
      <c r="Y3095" s="1" t="s">
        <v>7234</v>
      </c>
      <c r="Z3095" s="4">
        <v>42366</v>
      </c>
      <c r="AA3095" s="1" t="s">
        <v>2257</v>
      </c>
      <c r="AB3095" s="1" t="s">
        <v>7676</v>
      </c>
      <c r="AC3095" s="1"/>
      <c r="AD3095" s="8"/>
    </row>
    <row r="3096" spans="2:30" outlineLevel="5">
      <c r="B3096" s="3"/>
      <c r="C3096" s="1"/>
      <c r="D3096" s="1"/>
      <c r="E3096" s="1"/>
      <c r="F3096" s="1"/>
      <c r="G3096" s="1" t="s">
        <v>1553</v>
      </c>
      <c r="H3096" s="277">
        <v>42366</v>
      </c>
      <c r="I3096" s="1" t="s">
        <v>7677</v>
      </c>
      <c r="J3096" s="2" t="s">
        <v>91</v>
      </c>
      <c r="K3096" s="1" t="s">
        <v>36</v>
      </c>
      <c r="L3096" s="1" t="s">
        <v>20</v>
      </c>
      <c r="M3096" s="1" t="s">
        <v>21</v>
      </c>
      <c r="N3096" s="1" t="s">
        <v>11</v>
      </c>
      <c r="O3096" s="7">
        <v>1500</v>
      </c>
      <c r="P3096" s="7">
        <v>0</v>
      </c>
      <c r="Q3096" s="7">
        <f t="shared" si="138"/>
        <v>1500</v>
      </c>
      <c r="R3096" s="6" t="s">
        <v>47</v>
      </c>
      <c r="S3096" s="5" t="s">
        <v>25</v>
      </c>
      <c r="T3096" s="5" t="s">
        <v>797</v>
      </c>
      <c r="U3096" s="5" t="s">
        <v>87</v>
      </c>
      <c r="V3096" s="1" t="s">
        <v>35</v>
      </c>
      <c r="W3096" s="1" t="s">
        <v>7678</v>
      </c>
      <c r="X3096" s="1" t="s">
        <v>7679</v>
      </c>
      <c r="Y3096" s="1" t="s">
        <v>7680</v>
      </c>
      <c r="Z3096" s="4">
        <v>42366</v>
      </c>
      <c r="AA3096" s="1" t="s">
        <v>2257</v>
      </c>
      <c r="AB3096" s="1" t="s">
        <v>7681</v>
      </c>
      <c r="AC3096" s="1"/>
      <c r="AD3096" s="8"/>
    </row>
    <row r="3097" spans="2:30" outlineLevel="5">
      <c r="B3097" s="3"/>
      <c r="C3097" s="1"/>
      <c r="D3097" s="1"/>
      <c r="E3097" s="1"/>
      <c r="F3097" s="1"/>
      <c r="G3097" s="1" t="s">
        <v>1553</v>
      </c>
      <c r="H3097" s="277">
        <v>42365</v>
      </c>
      <c r="I3097" s="1" t="s">
        <v>7682</v>
      </c>
      <c r="J3097" s="2" t="s">
        <v>91</v>
      </c>
      <c r="K3097" s="1" t="s">
        <v>36</v>
      </c>
      <c r="L3097" s="1" t="s">
        <v>20</v>
      </c>
      <c r="M3097" s="1" t="s">
        <v>21</v>
      </c>
      <c r="N3097" s="1" t="s">
        <v>11</v>
      </c>
      <c r="O3097" s="7">
        <v>900</v>
      </c>
      <c r="P3097" s="7">
        <v>0</v>
      </c>
      <c r="Q3097" s="7">
        <f t="shared" si="138"/>
        <v>900</v>
      </c>
      <c r="R3097" s="6" t="s">
        <v>47</v>
      </c>
      <c r="S3097" s="5" t="s">
        <v>32</v>
      </c>
      <c r="T3097" s="5" t="s">
        <v>6718</v>
      </c>
      <c r="U3097" s="5" t="s">
        <v>6719</v>
      </c>
      <c r="V3097" s="1" t="s">
        <v>35</v>
      </c>
      <c r="W3097" s="1" t="s">
        <v>7683</v>
      </c>
      <c r="X3097" s="1" t="s">
        <v>7684</v>
      </c>
      <c r="Y3097" s="1" t="s">
        <v>7685</v>
      </c>
      <c r="Z3097" s="4">
        <v>42365</v>
      </c>
      <c r="AA3097" s="1" t="s">
        <v>2257</v>
      </c>
      <c r="AB3097" s="1" t="s">
        <v>6189</v>
      </c>
      <c r="AC3097" s="1" t="s">
        <v>7686</v>
      </c>
      <c r="AD3097" s="8"/>
    </row>
    <row r="3098" spans="2:30" outlineLevel="5">
      <c r="B3098" s="3"/>
      <c r="C3098" s="1"/>
      <c r="D3098" s="1"/>
      <c r="E3098" s="1"/>
      <c r="F3098" s="1"/>
      <c r="G3098" s="1" t="s">
        <v>1553</v>
      </c>
      <c r="H3098" s="277">
        <v>42365</v>
      </c>
      <c r="I3098" s="1" t="s">
        <v>7687</v>
      </c>
      <c r="J3098" s="2" t="s">
        <v>91</v>
      </c>
      <c r="K3098" s="1" t="s">
        <v>36</v>
      </c>
      <c r="L3098" s="1" t="s">
        <v>20</v>
      </c>
      <c r="M3098" s="1" t="s">
        <v>21</v>
      </c>
      <c r="N3098" s="1" t="s">
        <v>11</v>
      </c>
      <c r="O3098" s="7">
        <v>1680</v>
      </c>
      <c r="P3098" s="7">
        <v>0</v>
      </c>
      <c r="Q3098" s="7">
        <f t="shared" si="138"/>
        <v>1680</v>
      </c>
      <c r="R3098" s="6" t="s">
        <v>47</v>
      </c>
      <c r="S3098" s="5" t="s">
        <v>32</v>
      </c>
      <c r="T3098" s="5" t="s">
        <v>6718</v>
      </c>
      <c r="U3098" s="5" t="s">
        <v>6719</v>
      </c>
      <c r="V3098" s="1" t="s">
        <v>35</v>
      </c>
      <c r="W3098" s="1" t="s">
        <v>7688</v>
      </c>
      <c r="X3098" s="1" t="s">
        <v>7582</v>
      </c>
      <c r="Y3098" s="1" t="s">
        <v>7583</v>
      </c>
      <c r="Z3098" s="4">
        <v>42365</v>
      </c>
      <c r="AA3098" s="1" t="s">
        <v>2257</v>
      </c>
      <c r="AB3098" s="1" t="s">
        <v>7689</v>
      </c>
      <c r="AC3098" s="1" t="s">
        <v>7690</v>
      </c>
      <c r="AD3098" s="8"/>
    </row>
    <row r="3099" spans="2:30" outlineLevel="5">
      <c r="B3099" s="3"/>
      <c r="C3099" s="1"/>
      <c r="D3099" s="1"/>
      <c r="E3099" s="1"/>
      <c r="F3099" s="1"/>
      <c r="G3099" s="1" t="s">
        <v>1553</v>
      </c>
      <c r="H3099" s="277">
        <v>42365</v>
      </c>
      <c r="I3099" s="1" t="s">
        <v>7691</v>
      </c>
      <c r="J3099" s="2" t="s">
        <v>91</v>
      </c>
      <c r="K3099" s="1" t="s">
        <v>36</v>
      </c>
      <c r="L3099" s="1" t="s">
        <v>20</v>
      </c>
      <c r="M3099" s="1" t="s">
        <v>21</v>
      </c>
      <c r="N3099" s="1" t="s">
        <v>11</v>
      </c>
      <c r="O3099" s="7">
        <v>2460</v>
      </c>
      <c r="P3099" s="7">
        <v>0</v>
      </c>
      <c r="Q3099" s="7">
        <f t="shared" si="138"/>
        <v>2460</v>
      </c>
      <c r="R3099" s="6" t="s">
        <v>47</v>
      </c>
      <c r="S3099" s="5" t="s">
        <v>32</v>
      </c>
      <c r="T3099" s="5" t="s">
        <v>6718</v>
      </c>
      <c r="U3099" s="5" t="s">
        <v>6719</v>
      </c>
      <c r="V3099" s="1" t="s">
        <v>35</v>
      </c>
      <c r="W3099" s="1" t="s">
        <v>7692</v>
      </c>
      <c r="X3099" s="1" t="s">
        <v>7693</v>
      </c>
      <c r="Y3099" s="1" t="s">
        <v>7694</v>
      </c>
      <c r="Z3099" s="4">
        <v>42365</v>
      </c>
      <c r="AA3099" s="1" t="s">
        <v>2257</v>
      </c>
      <c r="AB3099" s="1" t="s">
        <v>7695</v>
      </c>
      <c r="AC3099" s="1" t="s">
        <v>7696</v>
      </c>
      <c r="AD3099" s="8"/>
    </row>
    <row r="3100" spans="2:30" outlineLevel="5">
      <c r="B3100" s="3"/>
      <c r="C3100" s="1"/>
      <c r="D3100" s="1"/>
      <c r="E3100" s="1"/>
      <c r="F3100" s="1"/>
      <c r="G3100" s="1" t="s">
        <v>1553</v>
      </c>
      <c r="H3100" s="277">
        <v>42365</v>
      </c>
      <c r="I3100" s="1" t="s">
        <v>7697</v>
      </c>
      <c r="J3100" s="2" t="s">
        <v>91</v>
      </c>
      <c r="K3100" s="1" t="s">
        <v>36</v>
      </c>
      <c r="L3100" s="1" t="s">
        <v>20</v>
      </c>
      <c r="M3100" s="1" t="s">
        <v>21</v>
      </c>
      <c r="N3100" s="1" t="s">
        <v>11</v>
      </c>
      <c r="O3100" s="7">
        <v>1700</v>
      </c>
      <c r="P3100" s="7">
        <v>0</v>
      </c>
      <c r="Q3100" s="7">
        <f t="shared" si="138"/>
        <v>1700</v>
      </c>
      <c r="R3100" s="6" t="s">
        <v>47</v>
      </c>
      <c r="S3100" s="5" t="s">
        <v>32</v>
      </c>
      <c r="T3100" s="5" t="s">
        <v>3845</v>
      </c>
      <c r="U3100" s="5" t="s">
        <v>3846</v>
      </c>
      <c r="V3100" s="1" t="s">
        <v>35</v>
      </c>
      <c r="W3100" s="1" t="s">
        <v>7698</v>
      </c>
      <c r="X3100" s="1" t="s">
        <v>6666</v>
      </c>
      <c r="Y3100" s="1" t="s">
        <v>6667</v>
      </c>
      <c r="Z3100" s="4">
        <v>42365</v>
      </c>
      <c r="AA3100" s="1" t="s">
        <v>45</v>
      </c>
      <c r="AB3100" s="1" t="s">
        <v>7699</v>
      </c>
      <c r="AC3100" s="1" t="s">
        <v>7700</v>
      </c>
      <c r="AD3100" s="8"/>
    </row>
    <row r="3101" spans="2:30" outlineLevel="5">
      <c r="B3101" s="3"/>
      <c r="C3101" s="1"/>
      <c r="D3101" s="1"/>
      <c r="E3101" s="1"/>
      <c r="F3101" s="1"/>
      <c r="G3101" s="1" t="s">
        <v>1553</v>
      </c>
      <c r="H3101" s="277">
        <v>42365</v>
      </c>
      <c r="I3101" s="1" t="s">
        <v>7701</v>
      </c>
      <c r="J3101" s="2" t="s">
        <v>91</v>
      </c>
      <c r="K3101" s="1" t="s">
        <v>36</v>
      </c>
      <c r="L3101" s="1" t="s">
        <v>20</v>
      </c>
      <c r="M3101" s="1" t="s">
        <v>21</v>
      </c>
      <c r="N3101" s="1" t="s">
        <v>11</v>
      </c>
      <c r="O3101" s="7">
        <v>1700</v>
      </c>
      <c r="P3101" s="7">
        <v>0</v>
      </c>
      <c r="Q3101" s="7">
        <f t="shared" si="138"/>
        <v>1700</v>
      </c>
      <c r="R3101" s="6" t="s">
        <v>47</v>
      </c>
      <c r="S3101" s="5" t="s">
        <v>32</v>
      </c>
      <c r="T3101" s="5" t="s">
        <v>3845</v>
      </c>
      <c r="U3101" s="5" t="s">
        <v>3846</v>
      </c>
      <c r="V3101" s="1" t="s">
        <v>35</v>
      </c>
      <c r="W3101" s="1" t="s">
        <v>7702</v>
      </c>
      <c r="X3101" s="1" t="s">
        <v>7577</v>
      </c>
      <c r="Y3101" s="1" t="s">
        <v>7578</v>
      </c>
      <c r="Z3101" s="4">
        <v>42365</v>
      </c>
      <c r="AA3101" s="1" t="s">
        <v>71</v>
      </c>
      <c r="AB3101" s="1" t="s">
        <v>7703</v>
      </c>
      <c r="AC3101" s="1"/>
      <c r="AD3101" s="8"/>
    </row>
    <row r="3102" spans="2:30" outlineLevel="5">
      <c r="B3102" s="3"/>
      <c r="C3102" s="1"/>
      <c r="D3102" s="1"/>
      <c r="E3102" s="1"/>
      <c r="F3102" s="1"/>
      <c r="G3102" s="1" t="s">
        <v>1553</v>
      </c>
      <c r="H3102" s="277">
        <v>42367</v>
      </c>
      <c r="I3102" s="1" t="s">
        <v>7704</v>
      </c>
      <c r="J3102" s="2" t="s">
        <v>91</v>
      </c>
      <c r="K3102" s="1" t="s">
        <v>36</v>
      </c>
      <c r="L3102" s="1" t="s">
        <v>20</v>
      </c>
      <c r="M3102" s="1" t="s">
        <v>21</v>
      </c>
      <c r="N3102" s="1" t="s">
        <v>11</v>
      </c>
      <c r="O3102" s="7">
        <v>300</v>
      </c>
      <c r="P3102" s="7">
        <v>0</v>
      </c>
      <c r="Q3102" s="7">
        <f t="shared" si="138"/>
        <v>300</v>
      </c>
      <c r="R3102" s="6" t="s">
        <v>47</v>
      </c>
      <c r="S3102" s="5" t="s">
        <v>32</v>
      </c>
      <c r="T3102" s="5" t="s">
        <v>6718</v>
      </c>
      <c r="U3102" s="5" t="s">
        <v>6719</v>
      </c>
      <c r="V3102" s="1" t="s">
        <v>35</v>
      </c>
      <c r="W3102" s="1" t="s">
        <v>7705</v>
      </c>
      <c r="X3102" s="1" t="s">
        <v>7706</v>
      </c>
      <c r="Y3102" s="1" t="s">
        <v>7707</v>
      </c>
      <c r="Z3102" s="4">
        <v>42367</v>
      </c>
      <c r="AA3102" s="1" t="s">
        <v>2257</v>
      </c>
      <c r="AB3102" s="1" t="s">
        <v>7708</v>
      </c>
      <c r="AC3102" s="1" t="s">
        <v>7709</v>
      </c>
      <c r="AD3102" s="8"/>
    </row>
    <row r="3103" spans="2:30" outlineLevel="5">
      <c r="B3103" s="3"/>
      <c r="C3103" s="1"/>
      <c r="D3103" s="1"/>
      <c r="E3103" s="1"/>
      <c r="F3103" s="1"/>
      <c r="G3103" s="1" t="s">
        <v>1553</v>
      </c>
      <c r="H3103" s="277">
        <v>42367</v>
      </c>
      <c r="I3103" s="1" t="s">
        <v>7710</v>
      </c>
      <c r="J3103" s="2" t="s">
        <v>91</v>
      </c>
      <c r="K3103" s="1" t="s">
        <v>36</v>
      </c>
      <c r="L3103" s="1" t="s">
        <v>20</v>
      </c>
      <c r="M3103" s="1" t="s">
        <v>21</v>
      </c>
      <c r="N3103" s="1" t="s">
        <v>11</v>
      </c>
      <c r="O3103" s="7">
        <v>490</v>
      </c>
      <c r="P3103" s="7">
        <v>0</v>
      </c>
      <c r="Q3103" s="7">
        <f t="shared" si="138"/>
        <v>490</v>
      </c>
      <c r="R3103" s="6" t="s">
        <v>47</v>
      </c>
      <c r="S3103" s="5" t="s">
        <v>32</v>
      </c>
      <c r="T3103" s="5" t="s">
        <v>6718</v>
      </c>
      <c r="U3103" s="5" t="s">
        <v>6719</v>
      </c>
      <c r="V3103" s="1" t="s">
        <v>35</v>
      </c>
      <c r="W3103" s="1" t="s">
        <v>7711</v>
      </c>
      <c r="X3103" s="1" t="s">
        <v>7706</v>
      </c>
      <c r="Y3103" s="1" t="s">
        <v>7707</v>
      </c>
      <c r="Z3103" s="4">
        <v>42367</v>
      </c>
      <c r="AA3103" s="1" t="s">
        <v>2257</v>
      </c>
      <c r="AB3103" s="1" t="s">
        <v>7712</v>
      </c>
      <c r="AC3103" s="1" t="s">
        <v>7713</v>
      </c>
      <c r="AD3103" s="8"/>
    </row>
    <row r="3104" spans="2:30" outlineLevel="5">
      <c r="B3104" s="3"/>
      <c r="C3104" s="1"/>
      <c r="D3104" s="1"/>
      <c r="E3104" s="1"/>
      <c r="F3104" s="1"/>
      <c r="G3104" s="1" t="s">
        <v>1553</v>
      </c>
      <c r="H3104" s="277">
        <v>42367</v>
      </c>
      <c r="I3104" s="1" t="s">
        <v>7714</v>
      </c>
      <c r="J3104" s="2" t="s">
        <v>91</v>
      </c>
      <c r="K3104" s="1" t="s">
        <v>36</v>
      </c>
      <c r="L3104" s="1" t="s">
        <v>20</v>
      </c>
      <c r="M3104" s="1" t="s">
        <v>21</v>
      </c>
      <c r="N3104" s="1" t="s">
        <v>11</v>
      </c>
      <c r="O3104" s="7">
        <v>2000</v>
      </c>
      <c r="P3104" s="7">
        <v>0</v>
      </c>
      <c r="Q3104" s="7">
        <f t="shared" si="138"/>
        <v>2000</v>
      </c>
      <c r="R3104" s="6" t="s">
        <v>47</v>
      </c>
      <c r="S3104" s="5" t="s">
        <v>32</v>
      </c>
      <c r="T3104" s="5" t="s">
        <v>6718</v>
      </c>
      <c r="U3104" s="5" t="s">
        <v>6719</v>
      </c>
      <c r="V3104" s="1" t="s">
        <v>35</v>
      </c>
      <c r="W3104" s="1" t="s">
        <v>7715</v>
      </c>
      <c r="X3104" s="1" t="s">
        <v>7716</v>
      </c>
      <c r="Y3104" s="1" t="s">
        <v>7717</v>
      </c>
      <c r="Z3104" s="4">
        <v>42367</v>
      </c>
      <c r="AA3104" s="1" t="s">
        <v>71</v>
      </c>
      <c r="AB3104" s="1" t="s">
        <v>7488</v>
      </c>
      <c r="AC3104" s="1" t="s">
        <v>7718</v>
      </c>
      <c r="AD3104" s="8"/>
    </row>
    <row r="3105" spans="2:30" outlineLevel="5">
      <c r="B3105" s="3"/>
      <c r="C3105" s="1"/>
      <c r="D3105" s="1"/>
      <c r="E3105" s="1"/>
      <c r="F3105" s="1"/>
      <c r="G3105" s="1" t="s">
        <v>1553</v>
      </c>
      <c r="H3105" s="277">
        <v>42368</v>
      </c>
      <c r="I3105" s="1" t="s">
        <v>7719</v>
      </c>
      <c r="J3105" s="2" t="s">
        <v>91</v>
      </c>
      <c r="K3105" s="1" t="s">
        <v>36</v>
      </c>
      <c r="L3105" s="1" t="s">
        <v>20</v>
      </c>
      <c r="M3105" s="1" t="s">
        <v>21</v>
      </c>
      <c r="N3105" s="1" t="s">
        <v>11</v>
      </c>
      <c r="O3105" s="7">
        <v>5000</v>
      </c>
      <c r="P3105" s="7">
        <v>0</v>
      </c>
      <c r="Q3105" s="7">
        <f t="shared" si="138"/>
        <v>5000</v>
      </c>
      <c r="R3105" s="6" t="s">
        <v>47</v>
      </c>
      <c r="S3105" s="5" t="s">
        <v>25</v>
      </c>
      <c r="T3105" s="5" t="s">
        <v>797</v>
      </c>
      <c r="U3105" s="5" t="s">
        <v>87</v>
      </c>
      <c r="V3105" s="1" t="s">
        <v>35</v>
      </c>
      <c r="W3105" s="1" t="s">
        <v>7720</v>
      </c>
      <c r="X3105" s="1" t="s">
        <v>2816</v>
      </c>
      <c r="Y3105" s="1" t="s">
        <v>2817</v>
      </c>
      <c r="Z3105" s="4">
        <v>42368</v>
      </c>
      <c r="AA3105" s="1" t="s">
        <v>71</v>
      </c>
      <c r="AB3105" s="1" t="s">
        <v>792</v>
      </c>
      <c r="AC3105" s="1"/>
      <c r="AD3105" s="8"/>
    </row>
    <row r="3106" spans="2:30" outlineLevel="5">
      <c r="B3106" s="3"/>
      <c r="C3106" s="1"/>
      <c r="D3106" s="1"/>
      <c r="E3106" s="1"/>
      <c r="F3106" s="1"/>
      <c r="G3106" s="1" t="s">
        <v>1553</v>
      </c>
      <c r="H3106" s="277">
        <v>42368</v>
      </c>
      <c r="I3106" s="1" t="s">
        <v>7721</v>
      </c>
      <c r="J3106" s="2" t="s">
        <v>91</v>
      </c>
      <c r="K3106" s="1" t="s">
        <v>36</v>
      </c>
      <c r="L3106" s="1" t="s">
        <v>20</v>
      </c>
      <c r="M3106" s="1" t="s">
        <v>21</v>
      </c>
      <c r="N3106" s="1" t="s">
        <v>11</v>
      </c>
      <c r="O3106" s="7">
        <v>1100</v>
      </c>
      <c r="P3106" s="7">
        <v>0</v>
      </c>
      <c r="Q3106" s="7">
        <f t="shared" si="138"/>
        <v>1100</v>
      </c>
      <c r="R3106" s="6" t="s">
        <v>47</v>
      </c>
      <c r="S3106" s="5" t="s">
        <v>25</v>
      </c>
      <c r="T3106" s="5" t="s">
        <v>798</v>
      </c>
      <c r="U3106" s="5" t="s">
        <v>1391</v>
      </c>
      <c r="V3106" s="1" t="s">
        <v>35</v>
      </c>
      <c r="W3106" s="1" t="s">
        <v>7722</v>
      </c>
      <c r="X3106" s="1" t="s">
        <v>7723</v>
      </c>
      <c r="Y3106" s="1" t="s">
        <v>7724</v>
      </c>
      <c r="Z3106" s="4">
        <v>42368</v>
      </c>
      <c r="AA3106" s="1" t="s">
        <v>71</v>
      </c>
      <c r="AB3106" s="1" t="s">
        <v>93</v>
      </c>
      <c r="AC3106" s="1" t="s">
        <v>7725</v>
      </c>
      <c r="AD3106" s="8"/>
    </row>
    <row r="3107" spans="2:30" outlineLevel="5">
      <c r="B3107" s="3"/>
      <c r="C3107" s="1"/>
      <c r="D3107" s="1"/>
      <c r="E3107" s="1"/>
      <c r="F3107" s="1"/>
      <c r="G3107" s="1" t="s">
        <v>1553</v>
      </c>
      <c r="H3107" s="277">
        <v>42368</v>
      </c>
      <c r="I3107" s="1" t="s">
        <v>7726</v>
      </c>
      <c r="J3107" s="2" t="s">
        <v>91</v>
      </c>
      <c r="K3107" s="1" t="s">
        <v>36</v>
      </c>
      <c r="L3107" s="1" t="s">
        <v>20</v>
      </c>
      <c r="M3107" s="1" t="s">
        <v>21</v>
      </c>
      <c r="N3107" s="1" t="s">
        <v>11</v>
      </c>
      <c r="O3107" s="7">
        <v>7000</v>
      </c>
      <c r="P3107" s="7">
        <v>0</v>
      </c>
      <c r="Q3107" s="7">
        <f t="shared" si="138"/>
        <v>7000</v>
      </c>
      <c r="R3107" s="6" t="s">
        <v>47</v>
      </c>
      <c r="S3107" s="5" t="s">
        <v>32</v>
      </c>
      <c r="T3107" s="5" t="s">
        <v>3845</v>
      </c>
      <c r="U3107" s="5" t="s">
        <v>3846</v>
      </c>
      <c r="V3107" s="1" t="s">
        <v>35</v>
      </c>
      <c r="W3107" s="1" t="s">
        <v>7727</v>
      </c>
      <c r="X3107" s="1" t="s">
        <v>7602</v>
      </c>
      <c r="Y3107" s="1" t="s">
        <v>7603</v>
      </c>
      <c r="Z3107" s="4">
        <v>42368</v>
      </c>
      <c r="AA3107" s="1" t="s">
        <v>71</v>
      </c>
      <c r="AB3107" s="1" t="s">
        <v>794</v>
      </c>
      <c r="AC3107" s="1" t="s">
        <v>7728</v>
      </c>
      <c r="AD3107" s="8"/>
    </row>
    <row r="3108" spans="2:30" outlineLevel="5">
      <c r="B3108" s="3"/>
      <c r="C3108" s="1"/>
      <c r="D3108" s="1"/>
      <c r="E3108" s="1"/>
      <c r="F3108" s="1"/>
      <c r="G3108" s="1" t="s">
        <v>1553</v>
      </c>
      <c r="H3108" s="277">
        <v>42369</v>
      </c>
      <c r="I3108" s="1" t="s">
        <v>7490</v>
      </c>
      <c r="J3108" s="2" t="s">
        <v>91</v>
      </c>
      <c r="K3108" s="1" t="s">
        <v>36</v>
      </c>
      <c r="L3108" s="1" t="s">
        <v>20</v>
      </c>
      <c r="M3108" s="1" t="s">
        <v>21</v>
      </c>
      <c r="N3108" s="1" t="s">
        <v>11</v>
      </c>
      <c r="O3108" s="7">
        <v>2266</v>
      </c>
      <c r="P3108" s="7">
        <v>0</v>
      </c>
      <c r="Q3108" s="7">
        <f t="shared" si="138"/>
        <v>2266</v>
      </c>
      <c r="R3108" s="6" t="s">
        <v>5534</v>
      </c>
      <c r="S3108" s="5" t="s">
        <v>32</v>
      </c>
      <c r="T3108" s="5" t="s">
        <v>6718</v>
      </c>
      <c r="U3108" s="5" t="s">
        <v>6719</v>
      </c>
      <c r="V3108" s="1" t="s">
        <v>3539</v>
      </c>
      <c r="W3108" s="1" t="s">
        <v>7491</v>
      </c>
      <c r="X3108" s="1"/>
      <c r="Y3108" s="1"/>
      <c r="Z3108" s="4">
        <v>42369</v>
      </c>
      <c r="AA3108" s="1" t="s">
        <v>26</v>
      </c>
      <c r="AB3108" s="1" t="s">
        <v>7492</v>
      </c>
      <c r="AC3108" s="1"/>
      <c r="AD3108" s="8"/>
    </row>
    <row r="3109" spans="2:30" outlineLevel="4">
      <c r="B3109" s="352"/>
      <c r="C3109" s="2"/>
      <c r="D3109" s="2"/>
      <c r="E3109" s="2"/>
      <c r="F3109" s="2"/>
      <c r="G3109" s="2"/>
      <c r="H3109" s="362"/>
      <c r="I3109" s="2"/>
      <c r="J3109" s="2" t="s">
        <v>91</v>
      </c>
      <c r="K3109" s="2"/>
      <c r="L3109" s="2"/>
      <c r="M3109" s="2"/>
      <c r="N3109" s="2"/>
      <c r="O3109" s="353"/>
      <c r="P3109" s="353"/>
      <c r="Q3109" s="353"/>
      <c r="R3109" s="354"/>
      <c r="S3109" s="355"/>
      <c r="T3109" s="355"/>
      <c r="U3109" s="355"/>
      <c r="V3109" s="2"/>
      <c r="W3109" s="2"/>
      <c r="X3109" s="2"/>
      <c r="Y3109" s="2"/>
      <c r="Z3109" s="356"/>
      <c r="AA3109" s="2"/>
      <c r="AB3109" s="2"/>
      <c r="AC3109" s="2"/>
      <c r="AD3109" s="357"/>
    </row>
    <row r="3110" spans="2:30" outlineLevel="3">
      <c r="B3110" s="352"/>
      <c r="C3110" s="2"/>
      <c r="D3110" s="2"/>
      <c r="E3110" s="2" t="s">
        <v>94</v>
      </c>
      <c r="F3110" s="2" t="s">
        <v>22</v>
      </c>
      <c r="G3110" s="2"/>
      <c r="H3110" s="362"/>
      <c r="I3110" s="2"/>
      <c r="J3110" s="2" t="s">
        <v>94</v>
      </c>
      <c r="K3110" s="2"/>
      <c r="L3110" s="2"/>
      <c r="M3110" s="2"/>
      <c r="N3110" s="2"/>
      <c r="O3110" s="353">
        <f>SUM(O3111:O3204)/2</f>
        <v>5009829.7699999996</v>
      </c>
      <c r="P3110" s="353">
        <f>SUM(P3111:P3204)/2</f>
        <v>1395053.7100000002</v>
      </c>
      <c r="Q3110" s="353">
        <f>O3110-P3110</f>
        <v>3614776.0599999996</v>
      </c>
      <c r="R3110" s="354"/>
      <c r="S3110" s="355"/>
      <c r="T3110" s="355"/>
      <c r="U3110" s="355"/>
      <c r="V3110" s="2"/>
      <c r="W3110" s="2"/>
      <c r="X3110" s="2"/>
      <c r="Y3110" s="2"/>
      <c r="Z3110" s="356"/>
      <c r="AA3110" s="2"/>
      <c r="AB3110" s="2"/>
      <c r="AC3110" s="2"/>
      <c r="AD3110" s="357"/>
    </row>
    <row r="3111" spans="2:30" outlineLevel="4">
      <c r="B3111" s="352"/>
      <c r="C3111" s="2"/>
      <c r="D3111" s="2"/>
      <c r="E3111" s="2"/>
      <c r="F3111" s="2" t="s">
        <v>12</v>
      </c>
      <c r="G3111" s="2" t="s">
        <v>13</v>
      </c>
      <c r="H3111" s="362"/>
      <c r="I3111" s="2"/>
      <c r="J3111" s="2" t="s">
        <v>94</v>
      </c>
      <c r="K3111" s="2"/>
      <c r="L3111" s="2"/>
      <c r="M3111" s="2"/>
      <c r="N3111" s="2"/>
      <c r="O3111" s="353">
        <f>SUM(O3112:O3178)</f>
        <v>4761570.2700000005</v>
      </c>
      <c r="P3111" s="353">
        <f>SUM(P3112:P3178)</f>
        <v>0</v>
      </c>
      <c r="Q3111" s="353">
        <f>O3111-P3111</f>
        <v>4761570.2700000005</v>
      </c>
      <c r="R3111" s="354"/>
      <c r="S3111" s="355"/>
      <c r="T3111" s="355"/>
      <c r="U3111" s="355"/>
      <c r="V3111" s="2"/>
      <c r="W3111" s="2"/>
      <c r="X3111" s="2"/>
      <c r="Y3111" s="2"/>
      <c r="Z3111" s="356"/>
      <c r="AA3111" s="2"/>
      <c r="AB3111" s="2"/>
      <c r="AC3111" s="2"/>
      <c r="AD3111" s="357"/>
    </row>
    <row r="3112" spans="2:30" s="21" customFormat="1" ht="15" customHeight="1">
      <c r="B3112" s="109"/>
      <c r="C3112" s="110"/>
      <c r="D3112" s="110"/>
      <c r="E3112" s="110"/>
      <c r="F3112" s="110"/>
      <c r="G3112" s="110" t="s">
        <v>1553</v>
      </c>
      <c r="H3112" s="274">
        <v>42005</v>
      </c>
      <c r="I3112" s="110" t="s">
        <v>14</v>
      </c>
      <c r="J3112" s="111" t="s">
        <v>94</v>
      </c>
      <c r="K3112" s="110" t="s">
        <v>9</v>
      </c>
      <c r="L3112" s="110" t="s">
        <v>10</v>
      </c>
      <c r="M3112" s="110" t="s">
        <v>10</v>
      </c>
      <c r="N3112" s="110" t="s">
        <v>11</v>
      </c>
      <c r="O3112" s="9">
        <v>81345.460000000006</v>
      </c>
      <c r="P3112" s="9">
        <v>0</v>
      </c>
      <c r="Q3112" s="9">
        <f t="shared" ref="Q3112:Q3175" si="139">O3112-P3112</f>
        <v>81345.460000000006</v>
      </c>
      <c r="R3112" s="112" t="s">
        <v>1</v>
      </c>
      <c r="S3112" s="113" t="s">
        <v>4</v>
      </c>
      <c r="T3112" s="113"/>
      <c r="U3112" s="113" t="s">
        <v>703</v>
      </c>
      <c r="V3112" s="110"/>
      <c r="W3112" s="110"/>
      <c r="X3112" s="110"/>
      <c r="Y3112" s="110"/>
      <c r="Z3112" s="274">
        <v>42005</v>
      </c>
      <c r="AA3112" s="110"/>
      <c r="AB3112" s="110"/>
      <c r="AC3112" s="110"/>
      <c r="AD3112" s="115" t="s">
        <v>1554</v>
      </c>
    </row>
    <row r="3113" spans="2:30" s="21" customFormat="1" ht="15" customHeight="1">
      <c r="B3113" s="109"/>
      <c r="C3113" s="110"/>
      <c r="D3113" s="110"/>
      <c r="E3113" s="110"/>
      <c r="F3113" s="110"/>
      <c r="G3113" s="110" t="s">
        <v>1553</v>
      </c>
      <c r="H3113" s="274">
        <v>42005</v>
      </c>
      <c r="I3113" s="110" t="s">
        <v>14</v>
      </c>
      <c r="J3113" s="111" t="s">
        <v>94</v>
      </c>
      <c r="K3113" s="110" t="s">
        <v>9</v>
      </c>
      <c r="L3113" s="110" t="s">
        <v>10</v>
      </c>
      <c r="M3113" s="110" t="s">
        <v>10</v>
      </c>
      <c r="N3113" s="110" t="s">
        <v>11</v>
      </c>
      <c r="O3113" s="9">
        <v>642343.62</v>
      </c>
      <c r="P3113" s="9">
        <v>0</v>
      </c>
      <c r="Q3113" s="9">
        <f t="shared" si="139"/>
        <v>642343.62</v>
      </c>
      <c r="R3113" s="112" t="s">
        <v>1</v>
      </c>
      <c r="S3113" s="113" t="s">
        <v>4</v>
      </c>
      <c r="T3113" s="113"/>
      <c r="U3113" s="113" t="s">
        <v>704</v>
      </c>
      <c r="V3113" s="110"/>
      <c r="W3113" s="110"/>
      <c r="X3113" s="110"/>
      <c r="Y3113" s="110"/>
      <c r="Z3113" s="274">
        <v>42005</v>
      </c>
      <c r="AA3113" s="110"/>
      <c r="AB3113" s="110"/>
      <c r="AC3113" s="110"/>
      <c r="AD3113" s="115" t="s">
        <v>1554</v>
      </c>
    </row>
    <row r="3114" spans="2:30" s="21" customFormat="1" ht="15" customHeight="1">
      <c r="B3114" s="109"/>
      <c r="C3114" s="110"/>
      <c r="D3114" s="110"/>
      <c r="E3114" s="110"/>
      <c r="F3114" s="110"/>
      <c r="G3114" s="110" t="s">
        <v>1553</v>
      </c>
      <c r="H3114" s="274">
        <v>42005</v>
      </c>
      <c r="I3114" s="110" t="s">
        <v>14</v>
      </c>
      <c r="J3114" s="111" t="s">
        <v>94</v>
      </c>
      <c r="K3114" s="110" t="s">
        <v>9</v>
      </c>
      <c r="L3114" s="110" t="s">
        <v>10</v>
      </c>
      <c r="M3114" s="110" t="s">
        <v>10</v>
      </c>
      <c r="N3114" s="110" t="s">
        <v>11</v>
      </c>
      <c r="O3114" s="9">
        <v>820.5</v>
      </c>
      <c r="P3114" s="9">
        <v>0</v>
      </c>
      <c r="Q3114" s="9">
        <f t="shared" si="139"/>
        <v>820.5</v>
      </c>
      <c r="R3114" s="112" t="s">
        <v>1</v>
      </c>
      <c r="S3114" s="113" t="s">
        <v>4</v>
      </c>
      <c r="T3114" s="113"/>
      <c r="U3114" s="113" t="s">
        <v>705</v>
      </c>
      <c r="V3114" s="110"/>
      <c r="W3114" s="110"/>
      <c r="X3114" s="110"/>
      <c r="Y3114" s="110"/>
      <c r="Z3114" s="274">
        <v>42005</v>
      </c>
      <c r="AA3114" s="110"/>
      <c r="AB3114" s="110"/>
      <c r="AC3114" s="110"/>
      <c r="AD3114" s="115" t="s">
        <v>1554</v>
      </c>
    </row>
    <row r="3115" spans="2:30" s="21" customFormat="1" ht="15" customHeight="1">
      <c r="B3115" s="109"/>
      <c r="C3115" s="110"/>
      <c r="D3115" s="110"/>
      <c r="E3115" s="110"/>
      <c r="F3115" s="110"/>
      <c r="G3115" s="110" t="s">
        <v>1553</v>
      </c>
      <c r="H3115" s="274">
        <v>42005</v>
      </c>
      <c r="I3115" s="110" t="s">
        <v>14</v>
      </c>
      <c r="J3115" s="111" t="s">
        <v>94</v>
      </c>
      <c r="K3115" s="110" t="s">
        <v>9</v>
      </c>
      <c r="L3115" s="110" t="s">
        <v>10</v>
      </c>
      <c r="M3115" s="110" t="s">
        <v>10</v>
      </c>
      <c r="N3115" s="110" t="s">
        <v>11</v>
      </c>
      <c r="O3115" s="9">
        <v>2146.5</v>
      </c>
      <c r="P3115" s="9">
        <v>0</v>
      </c>
      <c r="Q3115" s="9">
        <f t="shared" si="139"/>
        <v>2146.5</v>
      </c>
      <c r="R3115" s="112" t="s">
        <v>1</v>
      </c>
      <c r="S3115" s="113" t="s">
        <v>4</v>
      </c>
      <c r="T3115" s="113"/>
      <c r="U3115" s="113" t="s">
        <v>706</v>
      </c>
      <c r="V3115" s="110"/>
      <c r="W3115" s="110"/>
      <c r="X3115" s="110"/>
      <c r="Y3115" s="110"/>
      <c r="Z3115" s="274">
        <v>42005</v>
      </c>
      <c r="AA3115" s="110"/>
      <c r="AB3115" s="110"/>
      <c r="AC3115" s="110"/>
      <c r="AD3115" s="115" t="s">
        <v>1554</v>
      </c>
    </row>
    <row r="3116" spans="2:30" s="21" customFormat="1" ht="15" customHeight="1">
      <c r="B3116" s="109"/>
      <c r="C3116" s="110"/>
      <c r="D3116" s="110"/>
      <c r="E3116" s="110"/>
      <c r="F3116" s="110"/>
      <c r="G3116" s="110" t="s">
        <v>1553</v>
      </c>
      <c r="H3116" s="274">
        <v>42005</v>
      </c>
      <c r="I3116" s="110" t="s">
        <v>14</v>
      </c>
      <c r="J3116" s="111" t="s">
        <v>94</v>
      </c>
      <c r="K3116" s="110" t="s">
        <v>9</v>
      </c>
      <c r="L3116" s="110" t="s">
        <v>10</v>
      </c>
      <c r="M3116" s="110" t="s">
        <v>10</v>
      </c>
      <c r="N3116" s="110" t="s">
        <v>11</v>
      </c>
      <c r="O3116" s="9">
        <v>1657.99</v>
      </c>
      <c r="P3116" s="9">
        <v>0</v>
      </c>
      <c r="Q3116" s="9">
        <f t="shared" si="139"/>
        <v>1657.99</v>
      </c>
      <c r="R3116" s="112" t="s">
        <v>1</v>
      </c>
      <c r="S3116" s="113" t="s">
        <v>4</v>
      </c>
      <c r="T3116" s="113"/>
      <c r="U3116" s="113" t="s">
        <v>707</v>
      </c>
      <c r="V3116" s="110"/>
      <c r="W3116" s="110"/>
      <c r="X3116" s="110"/>
      <c r="Y3116" s="110"/>
      <c r="Z3116" s="274">
        <v>42005</v>
      </c>
      <c r="AA3116" s="110"/>
      <c r="AB3116" s="110"/>
      <c r="AC3116" s="110"/>
      <c r="AD3116" s="115" t="s">
        <v>1554</v>
      </c>
    </row>
    <row r="3117" spans="2:30" s="21" customFormat="1" ht="15" customHeight="1">
      <c r="B3117" s="109"/>
      <c r="C3117" s="110"/>
      <c r="D3117" s="110"/>
      <c r="E3117" s="110"/>
      <c r="F3117" s="110"/>
      <c r="G3117" s="110" t="s">
        <v>1553</v>
      </c>
      <c r="H3117" s="274">
        <v>42005</v>
      </c>
      <c r="I3117" s="110" t="s">
        <v>14</v>
      </c>
      <c r="J3117" s="111" t="s">
        <v>94</v>
      </c>
      <c r="K3117" s="110" t="s">
        <v>9</v>
      </c>
      <c r="L3117" s="110" t="s">
        <v>10</v>
      </c>
      <c r="M3117" s="110" t="s">
        <v>10</v>
      </c>
      <c r="N3117" s="110" t="s">
        <v>11</v>
      </c>
      <c r="O3117" s="9">
        <v>73185.11</v>
      </c>
      <c r="P3117" s="9">
        <v>0</v>
      </c>
      <c r="Q3117" s="9">
        <f t="shared" si="139"/>
        <v>73185.11</v>
      </c>
      <c r="R3117" s="112" t="s">
        <v>1</v>
      </c>
      <c r="S3117" s="113" t="s">
        <v>4</v>
      </c>
      <c r="T3117" s="113"/>
      <c r="U3117" s="113" t="s">
        <v>708</v>
      </c>
      <c r="V3117" s="110"/>
      <c r="W3117" s="110"/>
      <c r="X3117" s="110"/>
      <c r="Y3117" s="110"/>
      <c r="Z3117" s="274">
        <v>42005</v>
      </c>
      <c r="AA3117" s="110"/>
      <c r="AB3117" s="110"/>
      <c r="AC3117" s="110"/>
      <c r="AD3117" s="115" t="s">
        <v>1554</v>
      </c>
    </row>
    <row r="3118" spans="2:30" s="21" customFormat="1" ht="15" customHeight="1">
      <c r="B3118" s="109"/>
      <c r="C3118" s="110"/>
      <c r="D3118" s="110"/>
      <c r="E3118" s="110"/>
      <c r="F3118" s="110"/>
      <c r="G3118" s="110" t="s">
        <v>1553</v>
      </c>
      <c r="H3118" s="274">
        <v>42005</v>
      </c>
      <c r="I3118" s="110" t="s">
        <v>14</v>
      </c>
      <c r="J3118" s="111" t="s">
        <v>94</v>
      </c>
      <c r="K3118" s="110" t="s">
        <v>9</v>
      </c>
      <c r="L3118" s="110" t="s">
        <v>10</v>
      </c>
      <c r="M3118" s="110" t="s">
        <v>10</v>
      </c>
      <c r="N3118" s="110" t="s">
        <v>11</v>
      </c>
      <c r="O3118" s="9">
        <v>3540.64</v>
      </c>
      <c r="P3118" s="9">
        <v>0</v>
      </c>
      <c r="Q3118" s="9">
        <f t="shared" si="139"/>
        <v>3540.64</v>
      </c>
      <c r="R3118" s="112" t="s">
        <v>1</v>
      </c>
      <c r="S3118" s="113" t="s">
        <v>4</v>
      </c>
      <c r="T3118" s="113"/>
      <c r="U3118" s="113" t="s">
        <v>709</v>
      </c>
      <c r="V3118" s="110"/>
      <c r="W3118" s="110"/>
      <c r="X3118" s="110"/>
      <c r="Y3118" s="110"/>
      <c r="Z3118" s="274">
        <v>42005</v>
      </c>
      <c r="AA3118" s="110"/>
      <c r="AB3118" s="110"/>
      <c r="AC3118" s="110"/>
      <c r="AD3118" s="115" t="s">
        <v>1554</v>
      </c>
    </row>
    <row r="3119" spans="2:30" s="21" customFormat="1" ht="15" customHeight="1">
      <c r="B3119" s="109"/>
      <c r="C3119" s="110"/>
      <c r="D3119" s="110"/>
      <c r="E3119" s="110"/>
      <c r="F3119" s="110"/>
      <c r="G3119" s="110" t="s">
        <v>1553</v>
      </c>
      <c r="H3119" s="274">
        <v>42005</v>
      </c>
      <c r="I3119" s="110" t="s">
        <v>14</v>
      </c>
      <c r="J3119" s="111" t="s">
        <v>94</v>
      </c>
      <c r="K3119" s="110" t="s">
        <v>9</v>
      </c>
      <c r="L3119" s="110" t="s">
        <v>10</v>
      </c>
      <c r="M3119" s="110" t="s">
        <v>10</v>
      </c>
      <c r="N3119" s="110" t="s">
        <v>11</v>
      </c>
      <c r="O3119" s="9">
        <v>337.5</v>
      </c>
      <c r="P3119" s="9">
        <v>0</v>
      </c>
      <c r="Q3119" s="9">
        <f t="shared" si="139"/>
        <v>337.5</v>
      </c>
      <c r="R3119" s="112" t="s">
        <v>1</v>
      </c>
      <c r="S3119" s="113" t="s">
        <v>4</v>
      </c>
      <c r="T3119" s="113"/>
      <c r="U3119" s="113" t="s">
        <v>710</v>
      </c>
      <c r="V3119" s="110"/>
      <c r="W3119" s="110"/>
      <c r="X3119" s="110"/>
      <c r="Y3119" s="110"/>
      <c r="Z3119" s="274">
        <v>42005</v>
      </c>
      <c r="AA3119" s="110"/>
      <c r="AB3119" s="110"/>
      <c r="AC3119" s="110"/>
      <c r="AD3119" s="115" t="s">
        <v>1554</v>
      </c>
    </row>
    <row r="3120" spans="2:30" s="21" customFormat="1" ht="15" customHeight="1">
      <c r="B3120" s="109"/>
      <c r="C3120" s="110"/>
      <c r="D3120" s="110"/>
      <c r="E3120" s="110"/>
      <c r="F3120" s="110"/>
      <c r="G3120" s="110" t="s">
        <v>1553</v>
      </c>
      <c r="H3120" s="274">
        <v>42005</v>
      </c>
      <c r="I3120" s="110" t="s">
        <v>14</v>
      </c>
      <c r="J3120" s="111" t="s">
        <v>94</v>
      </c>
      <c r="K3120" s="110" t="s">
        <v>9</v>
      </c>
      <c r="L3120" s="110" t="s">
        <v>10</v>
      </c>
      <c r="M3120" s="110" t="s">
        <v>10</v>
      </c>
      <c r="N3120" s="110" t="s">
        <v>11</v>
      </c>
      <c r="O3120" s="9">
        <v>4166.3500000000004</v>
      </c>
      <c r="P3120" s="9">
        <v>0</v>
      </c>
      <c r="Q3120" s="9">
        <f t="shared" si="139"/>
        <v>4166.3500000000004</v>
      </c>
      <c r="R3120" s="112" t="s">
        <v>1</v>
      </c>
      <c r="S3120" s="113" t="s">
        <v>4</v>
      </c>
      <c r="T3120" s="113"/>
      <c r="U3120" s="113" t="s">
        <v>711</v>
      </c>
      <c r="V3120" s="110"/>
      <c r="W3120" s="110"/>
      <c r="X3120" s="110"/>
      <c r="Y3120" s="110"/>
      <c r="Z3120" s="274">
        <v>42005</v>
      </c>
      <c r="AA3120" s="110"/>
      <c r="AB3120" s="110"/>
      <c r="AC3120" s="110"/>
      <c r="AD3120" s="115" t="s">
        <v>1554</v>
      </c>
    </row>
    <row r="3121" spans="2:30" s="21" customFormat="1" ht="15" customHeight="1">
      <c r="B3121" s="109"/>
      <c r="C3121" s="110"/>
      <c r="D3121" s="110"/>
      <c r="E3121" s="110"/>
      <c r="F3121" s="110"/>
      <c r="G3121" s="110" t="s">
        <v>1553</v>
      </c>
      <c r="H3121" s="274">
        <v>42005</v>
      </c>
      <c r="I3121" s="110" t="s">
        <v>14</v>
      </c>
      <c r="J3121" s="111" t="s">
        <v>94</v>
      </c>
      <c r="K3121" s="110" t="s">
        <v>9</v>
      </c>
      <c r="L3121" s="110" t="s">
        <v>10</v>
      </c>
      <c r="M3121" s="110" t="s">
        <v>10</v>
      </c>
      <c r="N3121" s="110" t="s">
        <v>11</v>
      </c>
      <c r="O3121" s="9">
        <v>166431.17000000001</v>
      </c>
      <c r="P3121" s="9">
        <v>0</v>
      </c>
      <c r="Q3121" s="9">
        <f t="shared" si="139"/>
        <v>166431.17000000001</v>
      </c>
      <c r="R3121" s="112" t="s">
        <v>1</v>
      </c>
      <c r="S3121" s="113" t="s">
        <v>4</v>
      </c>
      <c r="T3121" s="113"/>
      <c r="U3121" s="113" t="s">
        <v>712</v>
      </c>
      <c r="V3121" s="110"/>
      <c r="W3121" s="110"/>
      <c r="X3121" s="110"/>
      <c r="Y3121" s="110"/>
      <c r="Z3121" s="274">
        <v>42005</v>
      </c>
      <c r="AA3121" s="110"/>
      <c r="AB3121" s="110"/>
      <c r="AC3121" s="110"/>
      <c r="AD3121" s="115" t="s">
        <v>1554</v>
      </c>
    </row>
    <row r="3122" spans="2:30" s="21" customFormat="1" ht="15" customHeight="1">
      <c r="B3122" s="109"/>
      <c r="C3122" s="110"/>
      <c r="D3122" s="110"/>
      <c r="E3122" s="110"/>
      <c r="F3122" s="110"/>
      <c r="G3122" s="110" t="s">
        <v>1553</v>
      </c>
      <c r="H3122" s="274">
        <v>42005</v>
      </c>
      <c r="I3122" s="110" t="s">
        <v>14</v>
      </c>
      <c r="J3122" s="111" t="s">
        <v>94</v>
      </c>
      <c r="K3122" s="110" t="s">
        <v>9</v>
      </c>
      <c r="L3122" s="110" t="s">
        <v>10</v>
      </c>
      <c r="M3122" s="110" t="s">
        <v>10</v>
      </c>
      <c r="N3122" s="110" t="s">
        <v>11</v>
      </c>
      <c r="O3122" s="9">
        <v>11339.37</v>
      </c>
      <c r="P3122" s="9">
        <v>0</v>
      </c>
      <c r="Q3122" s="9">
        <f t="shared" si="139"/>
        <v>11339.37</v>
      </c>
      <c r="R3122" s="112" t="s">
        <v>1</v>
      </c>
      <c r="S3122" s="113" t="s">
        <v>4</v>
      </c>
      <c r="T3122" s="113"/>
      <c r="U3122" s="113" t="s">
        <v>715</v>
      </c>
      <c r="V3122" s="110"/>
      <c r="W3122" s="110"/>
      <c r="X3122" s="110"/>
      <c r="Y3122" s="110"/>
      <c r="Z3122" s="274">
        <v>42005</v>
      </c>
      <c r="AA3122" s="110"/>
      <c r="AB3122" s="110"/>
      <c r="AC3122" s="110"/>
      <c r="AD3122" s="115" t="s">
        <v>1554</v>
      </c>
    </row>
    <row r="3123" spans="2:30" s="21" customFormat="1" ht="15" customHeight="1">
      <c r="B3123" s="109"/>
      <c r="C3123" s="110"/>
      <c r="D3123" s="110"/>
      <c r="E3123" s="110"/>
      <c r="F3123" s="110"/>
      <c r="G3123" s="110" t="s">
        <v>1553</v>
      </c>
      <c r="H3123" s="274">
        <v>42005</v>
      </c>
      <c r="I3123" s="110" t="s">
        <v>14</v>
      </c>
      <c r="J3123" s="111" t="s">
        <v>94</v>
      </c>
      <c r="K3123" s="110" t="s">
        <v>9</v>
      </c>
      <c r="L3123" s="110" t="s">
        <v>10</v>
      </c>
      <c r="M3123" s="110" t="s">
        <v>10</v>
      </c>
      <c r="N3123" s="110" t="s">
        <v>11</v>
      </c>
      <c r="O3123" s="9">
        <v>6897.01</v>
      </c>
      <c r="P3123" s="9">
        <v>0</v>
      </c>
      <c r="Q3123" s="9">
        <f t="shared" si="139"/>
        <v>6897.01</v>
      </c>
      <c r="R3123" s="112" t="s">
        <v>1</v>
      </c>
      <c r="S3123" s="113" t="s">
        <v>4</v>
      </c>
      <c r="T3123" s="113"/>
      <c r="U3123" s="113" t="s">
        <v>713</v>
      </c>
      <c r="V3123" s="110"/>
      <c r="W3123" s="110"/>
      <c r="X3123" s="110"/>
      <c r="Y3123" s="110"/>
      <c r="Z3123" s="274">
        <v>42005</v>
      </c>
      <c r="AA3123" s="110"/>
      <c r="AB3123" s="110"/>
      <c r="AC3123" s="110"/>
      <c r="AD3123" s="115" t="s">
        <v>1554</v>
      </c>
    </row>
    <row r="3124" spans="2:30" s="21" customFormat="1" ht="15" customHeight="1">
      <c r="B3124" s="109"/>
      <c r="C3124" s="110"/>
      <c r="D3124" s="110"/>
      <c r="E3124" s="110"/>
      <c r="F3124" s="110"/>
      <c r="G3124" s="110" t="s">
        <v>1553</v>
      </c>
      <c r="H3124" s="274">
        <v>42005</v>
      </c>
      <c r="I3124" s="110" t="s">
        <v>14</v>
      </c>
      <c r="J3124" s="111" t="s">
        <v>94</v>
      </c>
      <c r="K3124" s="110" t="s">
        <v>9</v>
      </c>
      <c r="L3124" s="110" t="s">
        <v>10</v>
      </c>
      <c r="M3124" s="110" t="s">
        <v>10</v>
      </c>
      <c r="N3124" s="110" t="s">
        <v>11</v>
      </c>
      <c r="O3124" s="9">
        <v>49780.69</v>
      </c>
      <c r="P3124" s="9">
        <v>0</v>
      </c>
      <c r="Q3124" s="9">
        <f t="shared" si="139"/>
        <v>49780.69</v>
      </c>
      <c r="R3124" s="112" t="s">
        <v>1</v>
      </c>
      <c r="S3124" s="113" t="s">
        <v>4</v>
      </c>
      <c r="T3124" s="113"/>
      <c r="U3124" s="113" t="s">
        <v>714</v>
      </c>
      <c r="V3124" s="110"/>
      <c r="W3124" s="110"/>
      <c r="X3124" s="110"/>
      <c r="Y3124" s="110"/>
      <c r="Z3124" s="274">
        <v>42005</v>
      </c>
      <c r="AA3124" s="110"/>
      <c r="AB3124" s="110"/>
      <c r="AC3124" s="110"/>
      <c r="AD3124" s="115" t="s">
        <v>1554</v>
      </c>
    </row>
    <row r="3125" spans="2:30" s="21" customFormat="1" ht="15" customHeight="1">
      <c r="B3125" s="109"/>
      <c r="C3125" s="110"/>
      <c r="D3125" s="110"/>
      <c r="E3125" s="110"/>
      <c r="F3125" s="110"/>
      <c r="G3125" s="110" t="s">
        <v>1553</v>
      </c>
      <c r="H3125" s="274">
        <v>42005</v>
      </c>
      <c r="I3125" s="110" t="s">
        <v>14</v>
      </c>
      <c r="J3125" s="111" t="s">
        <v>94</v>
      </c>
      <c r="K3125" s="110" t="s">
        <v>9</v>
      </c>
      <c r="L3125" s="110" t="s">
        <v>10</v>
      </c>
      <c r="M3125" s="110" t="s">
        <v>10</v>
      </c>
      <c r="N3125" s="110" t="s">
        <v>11</v>
      </c>
      <c r="O3125" s="9">
        <v>1935.2</v>
      </c>
      <c r="P3125" s="9">
        <v>0</v>
      </c>
      <c r="Q3125" s="9">
        <f t="shared" si="139"/>
        <v>1935.2</v>
      </c>
      <c r="R3125" s="112" t="s">
        <v>1</v>
      </c>
      <c r="S3125" s="113" t="s">
        <v>4</v>
      </c>
      <c r="T3125" s="113"/>
      <c r="U3125" s="113" t="s">
        <v>716</v>
      </c>
      <c r="V3125" s="110"/>
      <c r="W3125" s="110"/>
      <c r="X3125" s="110"/>
      <c r="Y3125" s="110"/>
      <c r="Z3125" s="274">
        <v>42005</v>
      </c>
      <c r="AA3125" s="110"/>
      <c r="AB3125" s="110"/>
      <c r="AC3125" s="110"/>
      <c r="AD3125" s="115" t="s">
        <v>1554</v>
      </c>
    </row>
    <row r="3126" spans="2:30" s="21" customFormat="1" ht="15" customHeight="1">
      <c r="B3126" s="109"/>
      <c r="C3126" s="110"/>
      <c r="D3126" s="110"/>
      <c r="E3126" s="110"/>
      <c r="F3126" s="110"/>
      <c r="G3126" s="110" t="s">
        <v>1553</v>
      </c>
      <c r="H3126" s="274">
        <v>42005</v>
      </c>
      <c r="I3126" s="110" t="s">
        <v>14</v>
      </c>
      <c r="J3126" s="111" t="s">
        <v>94</v>
      </c>
      <c r="K3126" s="110" t="s">
        <v>9</v>
      </c>
      <c r="L3126" s="110" t="s">
        <v>10</v>
      </c>
      <c r="M3126" s="110" t="s">
        <v>10</v>
      </c>
      <c r="N3126" s="110" t="s">
        <v>11</v>
      </c>
      <c r="O3126" s="9">
        <v>1791</v>
      </c>
      <c r="P3126" s="9">
        <v>0</v>
      </c>
      <c r="Q3126" s="9">
        <f t="shared" si="139"/>
        <v>1791</v>
      </c>
      <c r="R3126" s="112" t="s">
        <v>1</v>
      </c>
      <c r="S3126" s="113" t="s">
        <v>4</v>
      </c>
      <c r="T3126" s="113"/>
      <c r="U3126" s="113" t="s">
        <v>717</v>
      </c>
      <c r="V3126" s="110"/>
      <c r="W3126" s="110"/>
      <c r="X3126" s="110"/>
      <c r="Y3126" s="110"/>
      <c r="Z3126" s="274">
        <v>42005</v>
      </c>
      <c r="AA3126" s="110"/>
      <c r="AB3126" s="110"/>
      <c r="AC3126" s="110"/>
      <c r="AD3126" s="115" t="s">
        <v>1554</v>
      </c>
    </row>
    <row r="3127" spans="2:30" s="21" customFormat="1" ht="15" customHeight="1">
      <c r="B3127" s="109"/>
      <c r="C3127" s="110"/>
      <c r="D3127" s="110"/>
      <c r="E3127" s="110"/>
      <c r="F3127" s="110"/>
      <c r="G3127" s="110" t="s">
        <v>1553</v>
      </c>
      <c r="H3127" s="274">
        <v>42005</v>
      </c>
      <c r="I3127" s="110" t="s">
        <v>14</v>
      </c>
      <c r="J3127" s="111" t="s">
        <v>94</v>
      </c>
      <c r="K3127" s="110" t="s">
        <v>9</v>
      </c>
      <c r="L3127" s="110" t="s">
        <v>10</v>
      </c>
      <c r="M3127" s="110" t="s">
        <v>10</v>
      </c>
      <c r="N3127" s="110" t="s">
        <v>11</v>
      </c>
      <c r="O3127" s="9">
        <v>84554.47</v>
      </c>
      <c r="P3127" s="9">
        <v>0</v>
      </c>
      <c r="Q3127" s="9">
        <f t="shared" si="139"/>
        <v>84554.47</v>
      </c>
      <c r="R3127" s="112" t="s">
        <v>1</v>
      </c>
      <c r="S3127" s="113" t="s">
        <v>4</v>
      </c>
      <c r="T3127" s="113"/>
      <c r="U3127" s="113" t="s">
        <v>718</v>
      </c>
      <c r="V3127" s="110"/>
      <c r="W3127" s="110"/>
      <c r="X3127" s="110"/>
      <c r="Y3127" s="110"/>
      <c r="Z3127" s="274">
        <v>42005</v>
      </c>
      <c r="AA3127" s="110"/>
      <c r="AB3127" s="110"/>
      <c r="AC3127" s="110"/>
      <c r="AD3127" s="115" t="s">
        <v>1554</v>
      </c>
    </row>
    <row r="3128" spans="2:30" s="21" customFormat="1" ht="15" customHeight="1">
      <c r="B3128" s="109"/>
      <c r="C3128" s="110"/>
      <c r="D3128" s="110"/>
      <c r="E3128" s="110"/>
      <c r="F3128" s="110"/>
      <c r="G3128" s="110" t="s">
        <v>1553</v>
      </c>
      <c r="H3128" s="274">
        <v>42005</v>
      </c>
      <c r="I3128" s="110" t="s">
        <v>14</v>
      </c>
      <c r="J3128" s="111" t="s">
        <v>94</v>
      </c>
      <c r="K3128" s="110" t="s">
        <v>9</v>
      </c>
      <c r="L3128" s="110" t="s">
        <v>10</v>
      </c>
      <c r="M3128" s="110" t="s">
        <v>10</v>
      </c>
      <c r="N3128" s="110" t="s">
        <v>11</v>
      </c>
      <c r="O3128" s="9">
        <v>283815.84000000003</v>
      </c>
      <c r="P3128" s="9">
        <v>0</v>
      </c>
      <c r="Q3128" s="9">
        <f t="shared" si="139"/>
        <v>283815.84000000003</v>
      </c>
      <c r="R3128" s="112" t="s">
        <v>1</v>
      </c>
      <c r="S3128" s="113" t="s">
        <v>4</v>
      </c>
      <c r="T3128" s="113"/>
      <c r="U3128" s="113" t="s">
        <v>719</v>
      </c>
      <c r="V3128" s="110"/>
      <c r="W3128" s="110"/>
      <c r="X3128" s="110"/>
      <c r="Y3128" s="110"/>
      <c r="Z3128" s="274">
        <v>42005</v>
      </c>
      <c r="AA3128" s="110"/>
      <c r="AB3128" s="110"/>
      <c r="AC3128" s="110"/>
      <c r="AD3128" s="115" t="s">
        <v>1554</v>
      </c>
    </row>
    <row r="3129" spans="2:30" s="21" customFormat="1" ht="15" customHeight="1">
      <c r="B3129" s="109"/>
      <c r="C3129" s="110"/>
      <c r="D3129" s="110"/>
      <c r="E3129" s="110"/>
      <c r="F3129" s="110"/>
      <c r="G3129" s="110" t="s">
        <v>1553</v>
      </c>
      <c r="H3129" s="274">
        <v>42005</v>
      </c>
      <c r="I3129" s="110" t="s">
        <v>14</v>
      </c>
      <c r="J3129" s="111" t="s">
        <v>94</v>
      </c>
      <c r="K3129" s="110" t="s">
        <v>9</v>
      </c>
      <c r="L3129" s="110" t="s">
        <v>10</v>
      </c>
      <c r="M3129" s="110" t="s">
        <v>10</v>
      </c>
      <c r="N3129" s="110" t="s">
        <v>11</v>
      </c>
      <c r="O3129" s="9">
        <v>230.3</v>
      </c>
      <c r="P3129" s="9">
        <v>0</v>
      </c>
      <c r="Q3129" s="9">
        <f t="shared" si="139"/>
        <v>230.3</v>
      </c>
      <c r="R3129" s="112" t="s">
        <v>1</v>
      </c>
      <c r="S3129" s="113" t="s">
        <v>4</v>
      </c>
      <c r="T3129" s="113"/>
      <c r="U3129" s="113" t="s">
        <v>1237</v>
      </c>
      <c r="V3129" s="110"/>
      <c r="W3129" s="110"/>
      <c r="X3129" s="110"/>
      <c r="Y3129" s="110"/>
      <c r="Z3129" s="274">
        <v>42005</v>
      </c>
      <c r="AA3129" s="110"/>
      <c r="AB3129" s="110"/>
      <c r="AC3129" s="110"/>
      <c r="AD3129" s="115" t="s">
        <v>1554</v>
      </c>
    </row>
    <row r="3130" spans="2:30" s="21" customFormat="1" ht="15" customHeight="1">
      <c r="B3130" s="109"/>
      <c r="C3130" s="110"/>
      <c r="D3130" s="110"/>
      <c r="E3130" s="110"/>
      <c r="F3130" s="110"/>
      <c r="G3130" s="110" t="s">
        <v>1553</v>
      </c>
      <c r="H3130" s="274">
        <v>42005</v>
      </c>
      <c r="I3130" s="110" t="s">
        <v>14</v>
      </c>
      <c r="J3130" s="111" t="s">
        <v>94</v>
      </c>
      <c r="K3130" s="110" t="s">
        <v>9</v>
      </c>
      <c r="L3130" s="110" t="s">
        <v>10</v>
      </c>
      <c r="M3130" s="110" t="s">
        <v>10</v>
      </c>
      <c r="N3130" s="110" t="s">
        <v>11</v>
      </c>
      <c r="O3130" s="9">
        <v>54</v>
      </c>
      <c r="P3130" s="9">
        <v>0</v>
      </c>
      <c r="Q3130" s="9">
        <f t="shared" si="139"/>
        <v>54</v>
      </c>
      <c r="R3130" s="112" t="s">
        <v>1</v>
      </c>
      <c r="S3130" s="113" t="s">
        <v>4</v>
      </c>
      <c r="T3130" s="113"/>
      <c r="U3130" s="113" t="s">
        <v>720</v>
      </c>
      <c r="V3130" s="110"/>
      <c r="W3130" s="110"/>
      <c r="X3130" s="110"/>
      <c r="Y3130" s="110"/>
      <c r="Z3130" s="274">
        <v>42005</v>
      </c>
      <c r="AA3130" s="110"/>
      <c r="AB3130" s="110"/>
      <c r="AC3130" s="110"/>
      <c r="AD3130" s="115" t="s">
        <v>1554</v>
      </c>
    </row>
    <row r="3131" spans="2:30" s="21" customFormat="1" ht="15" customHeight="1">
      <c r="B3131" s="109"/>
      <c r="C3131" s="110"/>
      <c r="D3131" s="110"/>
      <c r="E3131" s="110"/>
      <c r="F3131" s="110"/>
      <c r="G3131" s="110" t="s">
        <v>1553</v>
      </c>
      <c r="H3131" s="274">
        <v>42005</v>
      </c>
      <c r="I3131" s="110" t="s">
        <v>14</v>
      </c>
      <c r="J3131" s="111" t="s">
        <v>94</v>
      </c>
      <c r="K3131" s="110" t="s">
        <v>9</v>
      </c>
      <c r="L3131" s="110" t="s">
        <v>10</v>
      </c>
      <c r="M3131" s="110" t="s">
        <v>10</v>
      </c>
      <c r="N3131" s="110" t="s">
        <v>11</v>
      </c>
      <c r="O3131" s="9">
        <v>9352</v>
      </c>
      <c r="P3131" s="9">
        <v>0</v>
      </c>
      <c r="Q3131" s="9">
        <f t="shared" si="139"/>
        <v>9352</v>
      </c>
      <c r="R3131" s="112" t="s">
        <v>1</v>
      </c>
      <c r="S3131" s="113" t="s">
        <v>4</v>
      </c>
      <c r="T3131" s="113"/>
      <c r="U3131" s="113" t="s">
        <v>721</v>
      </c>
      <c r="V3131" s="110"/>
      <c r="W3131" s="110"/>
      <c r="X3131" s="110"/>
      <c r="Y3131" s="110"/>
      <c r="Z3131" s="274">
        <v>42005</v>
      </c>
      <c r="AA3131" s="110"/>
      <c r="AB3131" s="110"/>
      <c r="AC3131" s="110"/>
      <c r="AD3131" s="115" t="s">
        <v>1554</v>
      </c>
    </row>
    <row r="3132" spans="2:30" s="21" customFormat="1" ht="15" customHeight="1">
      <c r="B3132" s="109"/>
      <c r="C3132" s="110"/>
      <c r="D3132" s="110"/>
      <c r="E3132" s="110"/>
      <c r="F3132" s="110"/>
      <c r="G3132" s="110" t="s">
        <v>1553</v>
      </c>
      <c r="H3132" s="274">
        <v>42005</v>
      </c>
      <c r="I3132" s="110" t="s">
        <v>14</v>
      </c>
      <c r="J3132" s="111" t="s">
        <v>94</v>
      </c>
      <c r="K3132" s="110" t="s">
        <v>9</v>
      </c>
      <c r="L3132" s="110" t="s">
        <v>10</v>
      </c>
      <c r="M3132" s="110" t="s">
        <v>10</v>
      </c>
      <c r="N3132" s="110" t="s">
        <v>11</v>
      </c>
      <c r="O3132" s="9">
        <v>27445.5</v>
      </c>
      <c r="P3132" s="9">
        <v>0</v>
      </c>
      <c r="Q3132" s="9">
        <f t="shared" si="139"/>
        <v>27445.5</v>
      </c>
      <c r="R3132" s="112" t="s">
        <v>1</v>
      </c>
      <c r="S3132" s="113" t="s">
        <v>4</v>
      </c>
      <c r="T3132" s="113"/>
      <c r="U3132" s="113" t="s">
        <v>1733</v>
      </c>
      <c r="V3132" s="110"/>
      <c r="W3132" s="110"/>
      <c r="X3132" s="110"/>
      <c r="Y3132" s="110"/>
      <c r="Z3132" s="274">
        <v>42005</v>
      </c>
      <c r="AA3132" s="110"/>
      <c r="AB3132" s="110"/>
      <c r="AC3132" s="110"/>
      <c r="AD3132" s="115" t="s">
        <v>1554</v>
      </c>
    </row>
    <row r="3133" spans="2:30" s="21" customFormat="1" ht="15" customHeight="1">
      <c r="B3133" s="109"/>
      <c r="C3133" s="110"/>
      <c r="D3133" s="110"/>
      <c r="E3133" s="110"/>
      <c r="F3133" s="110"/>
      <c r="G3133" s="110" t="s">
        <v>1553</v>
      </c>
      <c r="H3133" s="274">
        <v>42005</v>
      </c>
      <c r="I3133" s="110" t="s">
        <v>14</v>
      </c>
      <c r="J3133" s="111" t="s">
        <v>94</v>
      </c>
      <c r="K3133" s="110" t="s">
        <v>9</v>
      </c>
      <c r="L3133" s="110" t="s">
        <v>10</v>
      </c>
      <c r="M3133" s="110" t="s">
        <v>10</v>
      </c>
      <c r="N3133" s="110" t="s">
        <v>11</v>
      </c>
      <c r="O3133" s="9">
        <v>1074</v>
      </c>
      <c r="P3133" s="9">
        <v>0</v>
      </c>
      <c r="Q3133" s="9">
        <f t="shared" si="139"/>
        <v>1074</v>
      </c>
      <c r="R3133" s="112" t="s">
        <v>1</v>
      </c>
      <c r="S3133" s="113" t="s">
        <v>4</v>
      </c>
      <c r="T3133" s="113"/>
      <c r="U3133" s="113" t="s">
        <v>723</v>
      </c>
      <c r="V3133" s="110"/>
      <c r="W3133" s="110"/>
      <c r="X3133" s="110"/>
      <c r="Y3133" s="110"/>
      <c r="Z3133" s="274">
        <v>42005</v>
      </c>
      <c r="AA3133" s="110"/>
      <c r="AB3133" s="110"/>
      <c r="AC3133" s="110"/>
      <c r="AD3133" s="115" t="s">
        <v>1554</v>
      </c>
    </row>
    <row r="3134" spans="2:30" s="21" customFormat="1" ht="15" customHeight="1">
      <c r="B3134" s="109"/>
      <c r="C3134" s="110"/>
      <c r="D3134" s="110"/>
      <c r="E3134" s="110"/>
      <c r="F3134" s="110"/>
      <c r="G3134" s="110" t="s">
        <v>1553</v>
      </c>
      <c r="H3134" s="274">
        <v>42005</v>
      </c>
      <c r="I3134" s="110" t="s">
        <v>14</v>
      </c>
      <c r="J3134" s="111" t="s">
        <v>94</v>
      </c>
      <c r="K3134" s="110" t="s">
        <v>9</v>
      </c>
      <c r="L3134" s="110" t="s">
        <v>10</v>
      </c>
      <c r="M3134" s="110" t="s">
        <v>10</v>
      </c>
      <c r="N3134" s="110" t="s">
        <v>11</v>
      </c>
      <c r="O3134" s="9">
        <v>359.92</v>
      </c>
      <c r="P3134" s="9">
        <v>0</v>
      </c>
      <c r="Q3134" s="9">
        <f t="shared" si="139"/>
        <v>359.92</v>
      </c>
      <c r="R3134" s="112" t="s">
        <v>1</v>
      </c>
      <c r="S3134" s="113" t="s">
        <v>4</v>
      </c>
      <c r="T3134" s="113"/>
      <c r="U3134" s="113" t="s">
        <v>724</v>
      </c>
      <c r="V3134" s="110"/>
      <c r="W3134" s="110"/>
      <c r="X3134" s="110"/>
      <c r="Y3134" s="110"/>
      <c r="Z3134" s="274">
        <v>42005</v>
      </c>
      <c r="AA3134" s="110"/>
      <c r="AB3134" s="110"/>
      <c r="AC3134" s="110"/>
      <c r="AD3134" s="115" t="s">
        <v>1554</v>
      </c>
    </row>
    <row r="3135" spans="2:30" s="21" customFormat="1" ht="15" customHeight="1">
      <c r="B3135" s="109"/>
      <c r="C3135" s="110"/>
      <c r="D3135" s="110"/>
      <c r="E3135" s="110"/>
      <c r="F3135" s="110"/>
      <c r="G3135" s="110" t="s">
        <v>1553</v>
      </c>
      <c r="H3135" s="274">
        <v>42005</v>
      </c>
      <c r="I3135" s="110" t="s">
        <v>14</v>
      </c>
      <c r="J3135" s="111" t="s">
        <v>94</v>
      </c>
      <c r="K3135" s="110" t="s">
        <v>9</v>
      </c>
      <c r="L3135" s="110" t="s">
        <v>10</v>
      </c>
      <c r="M3135" s="110" t="s">
        <v>10</v>
      </c>
      <c r="N3135" s="110" t="s">
        <v>11</v>
      </c>
      <c r="O3135" s="9">
        <v>6504.61</v>
      </c>
      <c r="P3135" s="9">
        <v>0</v>
      </c>
      <c r="Q3135" s="9">
        <f t="shared" si="139"/>
        <v>6504.61</v>
      </c>
      <c r="R3135" s="112" t="s">
        <v>1</v>
      </c>
      <c r="S3135" s="113" t="s">
        <v>4</v>
      </c>
      <c r="T3135" s="113"/>
      <c r="U3135" s="113" t="s">
        <v>725</v>
      </c>
      <c r="V3135" s="110"/>
      <c r="W3135" s="110"/>
      <c r="X3135" s="110"/>
      <c r="Y3135" s="110"/>
      <c r="Z3135" s="274">
        <v>42005</v>
      </c>
      <c r="AA3135" s="110"/>
      <c r="AB3135" s="110"/>
      <c r="AC3135" s="110"/>
      <c r="AD3135" s="115" t="s">
        <v>1554</v>
      </c>
    </row>
    <row r="3136" spans="2:30" s="21" customFormat="1" ht="15" customHeight="1">
      <c r="B3136" s="109"/>
      <c r="C3136" s="110"/>
      <c r="D3136" s="110"/>
      <c r="E3136" s="110"/>
      <c r="F3136" s="110"/>
      <c r="G3136" s="110" t="s">
        <v>1553</v>
      </c>
      <c r="H3136" s="274">
        <v>42005</v>
      </c>
      <c r="I3136" s="110" t="s">
        <v>14</v>
      </c>
      <c r="J3136" s="111" t="s">
        <v>94</v>
      </c>
      <c r="K3136" s="110" t="s">
        <v>9</v>
      </c>
      <c r="L3136" s="110" t="s">
        <v>10</v>
      </c>
      <c r="M3136" s="110" t="s">
        <v>10</v>
      </c>
      <c r="N3136" s="110" t="s">
        <v>11</v>
      </c>
      <c r="O3136" s="9">
        <v>49441.61</v>
      </c>
      <c r="P3136" s="9">
        <v>0</v>
      </c>
      <c r="Q3136" s="9">
        <f t="shared" si="139"/>
        <v>49441.61</v>
      </c>
      <c r="R3136" s="112" t="s">
        <v>1</v>
      </c>
      <c r="S3136" s="113" t="s">
        <v>4</v>
      </c>
      <c r="T3136" s="113"/>
      <c r="U3136" s="113" t="s">
        <v>726</v>
      </c>
      <c r="V3136" s="110"/>
      <c r="W3136" s="110"/>
      <c r="X3136" s="110"/>
      <c r="Y3136" s="110"/>
      <c r="Z3136" s="274">
        <v>42005</v>
      </c>
      <c r="AA3136" s="110"/>
      <c r="AB3136" s="110"/>
      <c r="AC3136" s="110"/>
      <c r="AD3136" s="115" t="s">
        <v>1554</v>
      </c>
    </row>
    <row r="3137" spans="2:30" s="21" customFormat="1" ht="15" customHeight="1">
      <c r="B3137" s="109"/>
      <c r="C3137" s="110"/>
      <c r="D3137" s="110"/>
      <c r="E3137" s="110"/>
      <c r="F3137" s="110"/>
      <c r="G3137" s="110" t="s">
        <v>1553</v>
      </c>
      <c r="H3137" s="274">
        <v>42005</v>
      </c>
      <c r="I3137" s="110" t="s">
        <v>14</v>
      </c>
      <c r="J3137" s="111" t="s">
        <v>94</v>
      </c>
      <c r="K3137" s="110" t="s">
        <v>9</v>
      </c>
      <c r="L3137" s="110" t="s">
        <v>10</v>
      </c>
      <c r="M3137" s="110" t="s">
        <v>10</v>
      </c>
      <c r="N3137" s="110" t="s">
        <v>11</v>
      </c>
      <c r="O3137" s="9">
        <v>1324.4</v>
      </c>
      <c r="P3137" s="9">
        <v>0</v>
      </c>
      <c r="Q3137" s="9">
        <f t="shared" si="139"/>
        <v>1324.4</v>
      </c>
      <c r="R3137" s="112" t="s">
        <v>1</v>
      </c>
      <c r="S3137" s="113" t="s">
        <v>4</v>
      </c>
      <c r="T3137" s="113"/>
      <c r="U3137" s="113" t="s">
        <v>727</v>
      </c>
      <c r="V3137" s="110"/>
      <c r="W3137" s="110"/>
      <c r="X3137" s="110"/>
      <c r="Y3137" s="110"/>
      <c r="Z3137" s="274">
        <v>42005</v>
      </c>
      <c r="AA3137" s="110"/>
      <c r="AB3137" s="110"/>
      <c r="AC3137" s="110"/>
      <c r="AD3137" s="115" t="s">
        <v>1554</v>
      </c>
    </row>
    <row r="3138" spans="2:30" s="21" customFormat="1" ht="15" customHeight="1">
      <c r="B3138" s="109"/>
      <c r="C3138" s="110"/>
      <c r="D3138" s="110"/>
      <c r="E3138" s="110"/>
      <c r="F3138" s="110"/>
      <c r="G3138" s="110" t="s">
        <v>1553</v>
      </c>
      <c r="H3138" s="274">
        <v>42005</v>
      </c>
      <c r="I3138" s="110" t="s">
        <v>14</v>
      </c>
      <c r="J3138" s="111" t="s">
        <v>94</v>
      </c>
      <c r="K3138" s="110" t="s">
        <v>9</v>
      </c>
      <c r="L3138" s="110" t="s">
        <v>10</v>
      </c>
      <c r="M3138" s="110" t="s">
        <v>10</v>
      </c>
      <c r="N3138" s="110" t="s">
        <v>11</v>
      </c>
      <c r="O3138" s="9">
        <v>56873.47</v>
      </c>
      <c r="P3138" s="9">
        <v>0</v>
      </c>
      <c r="Q3138" s="9">
        <f t="shared" si="139"/>
        <v>56873.47</v>
      </c>
      <c r="R3138" s="112" t="s">
        <v>1</v>
      </c>
      <c r="S3138" s="113" t="s">
        <v>4</v>
      </c>
      <c r="T3138" s="113"/>
      <c r="U3138" s="113" t="s">
        <v>677</v>
      </c>
      <c r="V3138" s="110"/>
      <c r="W3138" s="110"/>
      <c r="X3138" s="110"/>
      <c r="Y3138" s="110"/>
      <c r="Z3138" s="274">
        <v>42005</v>
      </c>
      <c r="AA3138" s="110"/>
      <c r="AB3138" s="110"/>
      <c r="AC3138" s="110"/>
      <c r="AD3138" s="115" t="s">
        <v>1554</v>
      </c>
    </row>
    <row r="3139" spans="2:30" s="21" customFormat="1" ht="15" customHeight="1">
      <c r="B3139" s="109"/>
      <c r="C3139" s="110"/>
      <c r="D3139" s="110"/>
      <c r="E3139" s="110"/>
      <c r="F3139" s="110"/>
      <c r="G3139" s="110" t="s">
        <v>1553</v>
      </c>
      <c r="H3139" s="274">
        <v>42005</v>
      </c>
      <c r="I3139" s="110" t="s">
        <v>14</v>
      </c>
      <c r="J3139" s="111" t="s">
        <v>94</v>
      </c>
      <c r="K3139" s="110" t="s">
        <v>9</v>
      </c>
      <c r="L3139" s="110" t="s">
        <v>10</v>
      </c>
      <c r="M3139" s="110" t="s">
        <v>10</v>
      </c>
      <c r="N3139" s="110" t="s">
        <v>11</v>
      </c>
      <c r="O3139" s="9">
        <v>402815.29</v>
      </c>
      <c r="P3139" s="9">
        <v>0</v>
      </c>
      <c r="Q3139" s="9">
        <f t="shared" si="139"/>
        <v>402815.29</v>
      </c>
      <c r="R3139" s="112" t="s">
        <v>1</v>
      </c>
      <c r="S3139" s="113" t="s">
        <v>4</v>
      </c>
      <c r="T3139" s="113"/>
      <c r="U3139" s="113" t="s">
        <v>728</v>
      </c>
      <c r="V3139" s="110"/>
      <c r="W3139" s="110"/>
      <c r="X3139" s="110"/>
      <c r="Y3139" s="110"/>
      <c r="Z3139" s="274">
        <v>42005</v>
      </c>
      <c r="AA3139" s="110"/>
      <c r="AB3139" s="110"/>
      <c r="AC3139" s="110"/>
      <c r="AD3139" s="115" t="s">
        <v>1554</v>
      </c>
    </row>
    <row r="3140" spans="2:30" s="21" customFormat="1" ht="15" customHeight="1">
      <c r="B3140" s="109"/>
      <c r="C3140" s="110"/>
      <c r="D3140" s="110"/>
      <c r="E3140" s="110"/>
      <c r="F3140" s="110"/>
      <c r="G3140" s="110" t="s">
        <v>1553</v>
      </c>
      <c r="H3140" s="274">
        <v>42005</v>
      </c>
      <c r="I3140" s="110" t="s">
        <v>14</v>
      </c>
      <c r="J3140" s="111" t="s">
        <v>94</v>
      </c>
      <c r="K3140" s="110" t="s">
        <v>9</v>
      </c>
      <c r="L3140" s="110" t="s">
        <v>10</v>
      </c>
      <c r="M3140" s="110" t="s">
        <v>10</v>
      </c>
      <c r="N3140" s="110" t="s">
        <v>11</v>
      </c>
      <c r="O3140" s="9">
        <v>15005.1</v>
      </c>
      <c r="P3140" s="9">
        <v>0</v>
      </c>
      <c r="Q3140" s="9">
        <f t="shared" si="139"/>
        <v>15005.1</v>
      </c>
      <c r="R3140" s="112" t="s">
        <v>1</v>
      </c>
      <c r="S3140" s="113" t="s">
        <v>4</v>
      </c>
      <c r="T3140" s="113"/>
      <c r="U3140" s="113" t="s">
        <v>729</v>
      </c>
      <c r="V3140" s="110"/>
      <c r="W3140" s="110"/>
      <c r="X3140" s="110"/>
      <c r="Y3140" s="110"/>
      <c r="Z3140" s="274">
        <v>42005</v>
      </c>
      <c r="AA3140" s="110"/>
      <c r="AB3140" s="110"/>
      <c r="AC3140" s="110"/>
      <c r="AD3140" s="115" t="s">
        <v>1554</v>
      </c>
    </row>
    <row r="3141" spans="2:30" s="21" customFormat="1" ht="15" customHeight="1">
      <c r="B3141" s="109"/>
      <c r="C3141" s="110"/>
      <c r="D3141" s="110"/>
      <c r="E3141" s="110"/>
      <c r="F3141" s="110"/>
      <c r="G3141" s="110" t="s">
        <v>1553</v>
      </c>
      <c r="H3141" s="274">
        <v>42005</v>
      </c>
      <c r="I3141" s="110" t="s">
        <v>14</v>
      </c>
      <c r="J3141" s="111" t="s">
        <v>94</v>
      </c>
      <c r="K3141" s="110" t="s">
        <v>9</v>
      </c>
      <c r="L3141" s="110" t="s">
        <v>10</v>
      </c>
      <c r="M3141" s="110" t="s">
        <v>10</v>
      </c>
      <c r="N3141" s="110" t="s">
        <v>11</v>
      </c>
      <c r="O3141" s="9">
        <v>18346.939999999999</v>
      </c>
      <c r="P3141" s="9">
        <v>0</v>
      </c>
      <c r="Q3141" s="9">
        <f t="shared" si="139"/>
        <v>18346.939999999999</v>
      </c>
      <c r="R3141" s="112" t="s">
        <v>1</v>
      </c>
      <c r="S3141" s="113" t="s">
        <v>4</v>
      </c>
      <c r="T3141" s="113"/>
      <c r="U3141" s="113" t="s">
        <v>619</v>
      </c>
      <c r="V3141" s="110"/>
      <c r="W3141" s="110"/>
      <c r="X3141" s="110"/>
      <c r="Y3141" s="110"/>
      <c r="Z3141" s="274">
        <v>42005</v>
      </c>
      <c r="AA3141" s="110"/>
      <c r="AB3141" s="110"/>
      <c r="AC3141" s="110"/>
      <c r="AD3141" s="115" t="s">
        <v>1554</v>
      </c>
    </row>
    <row r="3142" spans="2:30" s="21" customFormat="1" ht="15" customHeight="1">
      <c r="B3142" s="109"/>
      <c r="C3142" s="110"/>
      <c r="D3142" s="110"/>
      <c r="E3142" s="110"/>
      <c r="F3142" s="110"/>
      <c r="G3142" s="110" t="s">
        <v>1553</v>
      </c>
      <c r="H3142" s="274">
        <v>42005</v>
      </c>
      <c r="I3142" s="110" t="s">
        <v>14</v>
      </c>
      <c r="J3142" s="111" t="s">
        <v>94</v>
      </c>
      <c r="K3142" s="110" t="s">
        <v>9</v>
      </c>
      <c r="L3142" s="110" t="s">
        <v>10</v>
      </c>
      <c r="M3142" s="110" t="s">
        <v>10</v>
      </c>
      <c r="N3142" s="110" t="s">
        <v>11</v>
      </c>
      <c r="O3142" s="9">
        <v>1968.97</v>
      </c>
      <c r="P3142" s="9">
        <v>0</v>
      </c>
      <c r="Q3142" s="9">
        <f t="shared" si="139"/>
        <v>1968.97</v>
      </c>
      <c r="R3142" s="112" t="s">
        <v>1</v>
      </c>
      <c r="S3142" s="113" t="s">
        <v>4</v>
      </c>
      <c r="T3142" s="113"/>
      <c r="U3142" s="113" t="s">
        <v>730</v>
      </c>
      <c r="V3142" s="110"/>
      <c r="W3142" s="110"/>
      <c r="X3142" s="110"/>
      <c r="Y3142" s="110"/>
      <c r="Z3142" s="274">
        <v>42005</v>
      </c>
      <c r="AA3142" s="110"/>
      <c r="AB3142" s="110"/>
      <c r="AC3142" s="110"/>
      <c r="AD3142" s="115" t="s">
        <v>1554</v>
      </c>
    </row>
    <row r="3143" spans="2:30" s="21" customFormat="1" ht="15" customHeight="1">
      <c r="B3143" s="109"/>
      <c r="C3143" s="110"/>
      <c r="D3143" s="110"/>
      <c r="E3143" s="110"/>
      <c r="F3143" s="110"/>
      <c r="G3143" s="110" t="s">
        <v>1553</v>
      </c>
      <c r="H3143" s="274">
        <v>42005</v>
      </c>
      <c r="I3143" s="110" t="s">
        <v>14</v>
      </c>
      <c r="J3143" s="111" t="s">
        <v>94</v>
      </c>
      <c r="K3143" s="110" t="s">
        <v>9</v>
      </c>
      <c r="L3143" s="110" t="s">
        <v>10</v>
      </c>
      <c r="M3143" s="110" t="s">
        <v>10</v>
      </c>
      <c r="N3143" s="110" t="s">
        <v>11</v>
      </c>
      <c r="O3143" s="9">
        <v>271212.27</v>
      </c>
      <c r="P3143" s="9">
        <v>0</v>
      </c>
      <c r="Q3143" s="9">
        <f t="shared" si="139"/>
        <v>271212.27</v>
      </c>
      <c r="R3143" s="112" t="s">
        <v>1</v>
      </c>
      <c r="S3143" s="113" t="s">
        <v>4</v>
      </c>
      <c r="T3143" s="113"/>
      <c r="U3143" s="113" t="s">
        <v>731</v>
      </c>
      <c r="V3143" s="110"/>
      <c r="W3143" s="110"/>
      <c r="X3143" s="110"/>
      <c r="Y3143" s="110"/>
      <c r="Z3143" s="274">
        <v>42005</v>
      </c>
      <c r="AA3143" s="110"/>
      <c r="AB3143" s="110"/>
      <c r="AC3143" s="110"/>
      <c r="AD3143" s="115" t="s">
        <v>1554</v>
      </c>
    </row>
    <row r="3144" spans="2:30" s="21" customFormat="1" ht="15" customHeight="1">
      <c r="B3144" s="109"/>
      <c r="C3144" s="110"/>
      <c r="D3144" s="110"/>
      <c r="E3144" s="110"/>
      <c r="F3144" s="110"/>
      <c r="G3144" s="110" t="s">
        <v>1553</v>
      </c>
      <c r="H3144" s="274">
        <v>42005</v>
      </c>
      <c r="I3144" s="110" t="s">
        <v>14</v>
      </c>
      <c r="J3144" s="111" t="s">
        <v>94</v>
      </c>
      <c r="K3144" s="110" t="s">
        <v>9</v>
      </c>
      <c r="L3144" s="110" t="s">
        <v>10</v>
      </c>
      <c r="M3144" s="110" t="s">
        <v>10</v>
      </c>
      <c r="N3144" s="110" t="s">
        <v>11</v>
      </c>
      <c r="O3144" s="9">
        <v>212130.74</v>
      </c>
      <c r="P3144" s="9">
        <v>0</v>
      </c>
      <c r="Q3144" s="9">
        <f t="shared" si="139"/>
        <v>212130.74</v>
      </c>
      <c r="R3144" s="112" t="s">
        <v>1</v>
      </c>
      <c r="S3144" s="113" t="s">
        <v>4</v>
      </c>
      <c r="T3144" s="113"/>
      <c r="U3144" s="113" t="s">
        <v>678</v>
      </c>
      <c r="V3144" s="110"/>
      <c r="W3144" s="110"/>
      <c r="X3144" s="110"/>
      <c r="Y3144" s="110"/>
      <c r="Z3144" s="274">
        <v>42005</v>
      </c>
      <c r="AA3144" s="110"/>
      <c r="AB3144" s="110"/>
      <c r="AC3144" s="110"/>
      <c r="AD3144" s="115" t="s">
        <v>1554</v>
      </c>
    </row>
    <row r="3145" spans="2:30" s="21" customFormat="1" ht="15" customHeight="1">
      <c r="B3145" s="109"/>
      <c r="C3145" s="110"/>
      <c r="D3145" s="110"/>
      <c r="E3145" s="110"/>
      <c r="F3145" s="110"/>
      <c r="G3145" s="110" t="s">
        <v>1553</v>
      </c>
      <c r="H3145" s="274">
        <v>42005</v>
      </c>
      <c r="I3145" s="110" t="s">
        <v>14</v>
      </c>
      <c r="J3145" s="111" t="s">
        <v>94</v>
      </c>
      <c r="K3145" s="110" t="s">
        <v>9</v>
      </c>
      <c r="L3145" s="110" t="s">
        <v>10</v>
      </c>
      <c r="M3145" s="110" t="s">
        <v>10</v>
      </c>
      <c r="N3145" s="110" t="s">
        <v>11</v>
      </c>
      <c r="O3145" s="9">
        <v>25632.05</v>
      </c>
      <c r="P3145" s="9">
        <v>0</v>
      </c>
      <c r="Q3145" s="9">
        <f t="shared" si="139"/>
        <v>25632.05</v>
      </c>
      <c r="R3145" s="112" t="s">
        <v>1</v>
      </c>
      <c r="S3145" s="113" t="s">
        <v>4</v>
      </c>
      <c r="T3145" s="113"/>
      <c r="U3145" s="113" t="s">
        <v>620</v>
      </c>
      <c r="V3145" s="110"/>
      <c r="W3145" s="110"/>
      <c r="X3145" s="110"/>
      <c r="Y3145" s="110"/>
      <c r="Z3145" s="274">
        <v>42005</v>
      </c>
      <c r="AA3145" s="110"/>
      <c r="AB3145" s="110"/>
      <c r="AC3145" s="110"/>
      <c r="AD3145" s="115" t="s">
        <v>1554</v>
      </c>
    </row>
    <row r="3146" spans="2:30" s="21" customFormat="1" ht="15" customHeight="1">
      <c r="B3146" s="109"/>
      <c r="C3146" s="110"/>
      <c r="D3146" s="110"/>
      <c r="E3146" s="110"/>
      <c r="F3146" s="110"/>
      <c r="G3146" s="110" t="s">
        <v>1553</v>
      </c>
      <c r="H3146" s="274">
        <v>42005</v>
      </c>
      <c r="I3146" s="110" t="s">
        <v>14</v>
      </c>
      <c r="J3146" s="111" t="s">
        <v>94</v>
      </c>
      <c r="K3146" s="110" t="s">
        <v>9</v>
      </c>
      <c r="L3146" s="110" t="s">
        <v>10</v>
      </c>
      <c r="M3146" s="110" t="s">
        <v>10</v>
      </c>
      <c r="N3146" s="110" t="s">
        <v>11</v>
      </c>
      <c r="O3146" s="9">
        <v>-245300.55</v>
      </c>
      <c r="P3146" s="9">
        <v>0</v>
      </c>
      <c r="Q3146" s="9">
        <f t="shared" si="139"/>
        <v>-245300.55</v>
      </c>
      <c r="R3146" s="112" t="s">
        <v>1</v>
      </c>
      <c r="S3146" s="113" t="s">
        <v>4</v>
      </c>
      <c r="T3146" s="113"/>
      <c r="U3146" s="113" t="s">
        <v>679</v>
      </c>
      <c r="V3146" s="110"/>
      <c r="W3146" s="110"/>
      <c r="X3146" s="110"/>
      <c r="Y3146" s="110"/>
      <c r="Z3146" s="274">
        <v>42005</v>
      </c>
      <c r="AA3146" s="110"/>
      <c r="AB3146" s="110"/>
      <c r="AC3146" s="110"/>
      <c r="AD3146" s="115" t="s">
        <v>1554</v>
      </c>
    </row>
    <row r="3147" spans="2:30" s="21" customFormat="1" ht="15" customHeight="1">
      <c r="B3147" s="109"/>
      <c r="C3147" s="110"/>
      <c r="D3147" s="110"/>
      <c r="E3147" s="110"/>
      <c r="F3147" s="110"/>
      <c r="G3147" s="110" t="s">
        <v>1553</v>
      </c>
      <c r="H3147" s="274">
        <v>42005</v>
      </c>
      <c r="I3147" s="110" t="s">
        <v>14</v>
      </c>
      <c r="J3147" s="111" t="s">
        <v>94</v>
      </c>
      <c r="K3147" s="110" t="s">
        <v>9</v>
      </c>
      <c r="L3147" s="110" t="s">
        <v>10</v>
      </c>
      <c r="M3147" s="110" t="s">
        <v>10</v>
      </c>
      <c r="N3147" s="110" t="s">
        <v>11</v>
      </c>
      <c r="O3147" s="9">
        <v>-801958.38</v>
      </c>
      <c r="P3147" s="9">
        <v>0</v>
      </c>
      <c r="Q3147" s="9">
        <f t="shared" si="139"/>
        <v>-801958.38</v>
      </c>
      <c r="R3147" s="112" t="s">
        <v>1</v>
      </c>
      <c r="S3147" s="113" t="s">
        <v>4</v>
      </c>
      <c r="T3147" s="113"/>
      <c r="U3147" s="113" t="s">
        <v>621</v>
      </c>
      <c r="V3147" s="110"/>
      <c r="W3147" s="110"/>
      <c r="X3147" s="110"/>
      <c r="Y3147" s="110"/>
      <c r="Z3147" s="274">
        <v>42005</v>
      </c>
      <c r="AA3147" s="110"/>
      <c r="AB3147" s="110"/>
      <c r="AC3147" s="110"/>
      <c r="AD3147" s="115" t="s">
        <v>1554</v>
      </c>
    </row>
    <row r="3148" spans="2:30" s="21" customFormat="1" ht="15" customHeight="1">
      <c r="B3148" s="109"/>
      <c r="C3148" s="110"/>
      <c r="D3148" s="110"/>
      <c r="E3148" s="110"/>
      <c r="F3148" s="110"/>
      <c r="G3148" s="110" t="s">
        <v>1553</v>
      </c>
      <c r="H3148" s="274">
        <v>42005</v>
      </c>
      <c r="I3148" s="110" t="s">
        <v>14</v>
      </c>
      <c r="J3148" s="111" t="s">
        <v>94</v>
      </c>
      <c r="K3148" s="110" t="s">
        <v>9</v>
      </c>
      <c r="L3148" s="110" t="s">
        <v>10</v>
      </c>
      <c r="M3148" s="110" t="s">
        <v>10</v>
      </c>
      <c r="N3148" s="110" t="s">
        <v>11</v>
      </c>
      <c r="O3148" s="9">
        <v>-984055.52</v>
      </c>
      <c r="P3148" s="9">
        <v>0</v>
      </c>
      <c r="Q3148" s="9">
        <f t="shared" si="139"/>
        <v>-984055.52</v>
      </c>
      <c r="R3148" s="112" t="s">
        <v>1</v>
      </c>
      <c r="S3148" s="113" t="s">
        <v>4</v>
      </c>
      <c r="T3148" s="113"/>
      <c r="U3148" s="113" t="s">
        <v>622</v>
      </c>
      <c r="V3148" s="110"/>
      <c r="W3148" s="110"/>
      <c r="X3148" s="110"/>
      <c r="Y3148" s="110"/>
      <c r="Z3148" s="274">
        <v>42005</v>
      </c>
      <c r="AA3148" s="110"/>
      <c r="AB3148" s="110"/>
      <c r="AC3148" s="110"/>
      <c r="AD3148" s="115" t="s">
        <v>1554</v>
      </c>
    </row>
    <row r="3149" spans="2:30" s="21" customFormat="1" ht="15" customHeight="1">
      <c r="B3149" s="109"/>
      <c r="C3149" s="110"/>
      <c r="D3149" s="110"/>
      <c r="E3149" s="110"/>
      <c r="F3149" s="110"/>
      <c r="G3149" s="110" t="s">
        <v>1553</v>
      </c>
      <c r="H3149" s="274">
        <v>42005</v>
      </c>
      <c r="I3149" s="110" t="s">
        <v>14</v>
      </c>
      <c r="J3149" s="111" t="s">
        <v>94</v>
      </c>
      <c r="K3149" s="110" t="s">
        <v>9</v>
      </c>
      <c r="L3149" s="110" t="s">
        <v>10</v>
      </c>
      <c r="M3149" s="110" t="s">
        <v>10</v>
      </c>
      <c r="N3149" s="110" t="s">
        <v>11</v>
      </c>
      <c r="O3149" s="9">
        <v>388.5</v>
      </c>
      <c r="P3149" s="9">
        <v>0</v>
      </c>
      <c r="Q3149" s="9">
        <f t="shared" si="139"/>
        <v>388.5</v>
      </c>
      <c r="R3149" s="112" t="s">
        <v>1</v>
      </c>
      <c r="S3149" s="113" t="s">
        <v>4</v>
      </c>
      <c r="T3149" s="113"/>
      <c r="U3149" s="113" t="s">
        <v>732</v>
      </c>
      <c r="V3149" s="110"/>
      <c r="W3149" s="110"/>
      <c r="X3149" s="110"/>
      <c r="Y3149" s="110"/>
      <c r="Z3149" s="274">
        <v>42005</v>
      </c>
      <c r="AA3149" s="110"/>
      <c r="AB3149" s="110"/>
      <c r="AC3149" s="110"/>
      <c r="AD3149" s="115" t="s">
        <v>1554</v>
      </c>
    </row>
    <row r="3150" spans="2:30" s="21" customFormat="1" ht="15" customHeight="1">
      <c r="B3150" s="109"/>
      <c r="C3150" s="110"/>
      <c r="D3150" s="110"/>
      <c r="E3150" s="110"/>
      <c r="F3150" s="110"/>
      <c r="G3150" s="110" t="s">
        <v>1553</v>
      </c>
      <c r="H3150" s="274">
        <v>42005</v>
      </c>
      <c r="I3150" s="110" t="s">
        <v>14</v>
      </c>
      <c r="J3150" s="111" t="s">
        <v>94</v>
      </c>
      <c r="K3150" s="110" t="s">
        <v>9</v>
      </c>
      <c r="L3150" s="110" t="s">
        <v>10</v>
      </c>
      <c r="M3150" s="110" t="s">
        <v>10</v>
      </c>
      <c r="N3150" s="110" t="s">
        <v>11</v>
      </c>
      <c r="O3150" s="9">
        <v>1431939</v>
      </c>
      <c r="P3150" s="9">
        <v>0</v>
      </c>
      <c r="Q3150" s="9">
        <f t="shared" si="139"/>
        <v>1431939</v>
      </c>
      <c r="R3150" s="112" t="s">
        <v>1</v>
      </c>
      <c r="S3150" s="113" t="s">
        <v>4</v>
      </c>
      <c r="T3150" s="113"/>
      <c r="U3150" s="113" t="s">
        <v>623</v>
      </c>
      <c r="V3150" s="110"/>
      <c r="W3150" s="110"/>
      <c r="X3150" s="110"/>
      <c r="Y3150" s="110"/>
      <c r="Z3150" s="274">
        <v>42005</v>
      </c>
      <c r="AA3150" s="110"/>
      <c r="AB3150" s="110"/>
      <c r="AC3150" s="110"/>
      <c r="AD3150" s="115" t="s">
        <v>1554</v>
      </c>
    </row>
    <row r="3151" spans="2:30" s="21" customFormat="1" ht="15" customHeight="1">
      <c r="B3151" s="109"/>
      <c r="C3151" s="110"/>
      <c r="D3151" s="110"/>
      <c r="E3151" s="110"/>
      <c r="F3151" s="110"/>
      <c r="G3151" s="110" t="s">
        <v>1553</v>
      </c>
      <c r="H3151" s="274">
        <v>42005</v>
      </c>
      <c r="I3151" s="110" t="s">
        <v>14</v>
      </c>
      <c r="J3151" s="111" t="s">
        <v>94</v>
      </c>
      <c r="K3151" s="110" t="s">
        <v>9</v>
      </c>
      <c r="L3151" s="110" t="s">
        <v>10</v>
      </c>
      <c r="M3151" s="110" t="s">
        <v>10</v>
      </c>
      <c r="N3151" s="110" t="s">
        <v>11</v>
      </c>
      <c r="O3151" s="9">
        <v>19109.91</v>
      </c>
      <c r="P3151" s="9">
        <v>0</v>
      </c>
      <c r="Q3151" s="9">
        <f t="shared" si="139"/>
        <v>19109.91</v>
      </c>
      <c r="R3151" s="112" t="s">
        <v>1</v>
      </c>
      <c r="S3151" s="113" t="s">
        <v>4</v>
      </c>
      <c r="T3151" s="113"/>
      <c r="U3151" s="113" t="s">
        <v>624</v>
      </c>
      <c r="V3151" s="110"/>
      <c r="W3151" s="110"/>
      <c r="X3151" s="110"/>
      <c r="Y3151" s="110"/>
      <c r="Z3151" s="274">
        <v>42005</v>
      </c>
      <c r="AA3151" s="110"/>
      <c r="AB3151" s="110"/>
      <c r="AC3151" s="110"/>
      <c r="AD3151" s="115" t="s">
        <v>1554</v>
      </c>
    </row>
    <row r="3152" spans="2:30" s="21" customFormat="1" ht="15" customHeight="1">
      <c r="B3152" s="109"/>
      <c r="C3152" s="110"/>
      <c r="D3152" s="110"/>
      <c r="E3152" s="110"/>
      <c r="F3152" s="110"/>
      <c r="G3152" s="110" t="s">
        <v>1553</v>
      </c>
      <c r="H3152" s="274">
        <v>42005</v>
      </c>
      <c r="I3152" s="110" t="s">
        <v>14</v>
      </c>
      <c r="J3152" s="111" t="s">
        <v>94</v>
      </c>
      <c r="K3152" s="110" t="s">
        <v>9</v>
      </c>
      <c r="L3152" s="110" t="s">
        <v>10</v>
      </c>
      <c r="M3152" s="110" t="s">
        <v>10</v>
      </c>
      <c r="N3152" s="110" t="s">
        <v>11</v>
      </c>
      <c r="O3152" s="9">
        <v>-502112</v>
      </c>
      <c r="P3152" s="9">
        <v>0</v>
      </c>
      <c r="Q3152" s="9">
        <f t="shared" si="139"/>
        <v>-502112</v>
      </c>
      <c r="R3152" s="112" t="s">
        <v>1</v>
      </c>
      <c r="S3152" s="113" t="s">
        <v>4</v>
      </c>
      <c r="T3152" s="113"/>
      <c r="U3152" s="113" t="s">
        <v>625</v>
      </c>
      <c r="V3152" s="110"/>
      <c r="W3152" s="110"/>
      <c r="X3152" s="110"/>
      <c r="Y3152" s="110"/>
      <c r="Z3152" s="274">
        <v>42005</v>
      </c>
      <c r="AA3152" s="110"/>
      <c r="AB3152" s="110"/>
      <c r="AC3152" s="110"/>
      <c r="AD3152" s="115" t="s">
        <v>1554</v>
      </c>
    </row>
    <row r="3153" spans="2:30" s="21" customFormat="1" ht="15" customHeight="1">
      <c r="B3153" s="109"/>
      <c r="C3153" s="110"/>
      <c r="D3153" s="110"/>
      <c r="E3153" s="110"/>
      <c r="F3153" s="110"/>
      <c r="G3153" s="110" t="s">
        <v>1553</v>
      </c>
      <c r="H3153" s="274">
        <v>42005</v>
      </c>
      <c r="I3153" s="110" t="s">
        <v>14</v>
      </c>
      <c r="J3153" s="111" t="s">
        <v>94</v>
      </c>
      <c r="K3153" s="110" t="s">
        <v>9</v>
      </c>
      <c r="L3153" s="110" t="s">
        <v>10</v>
      </c>
      <c r="M3153" s="110" t="s">
        <v>10</v>
      </c>
      <c r="N3153" s="110" t="s">
        <v>11</v>
      </c>
      <c r="O3153" s="9">
        <v>473141.03</v>
      </c>
      <c r="P3153" s="9">
        <v>0</v>
      </c>
      <c r="Q3153" s="9">
        <f t="shared" si="139"/>
        <v>473141.03</v>
      </c>
      <c r="R3153" s="112" t="s">
        <v>1</v>
      </c>
      <c r="S3153" s="113" t="s">
        <v>4</v>
      </c>
      <c r="T3153" s="113"/>
      <c r="U3153" s="113" t="s">
        <v>626</v>
      </c>
      <c r="V3153" s="110"/>
      <c r="W3153" s="110"/>
      <c r="X3153" s="110"/>
      <c r="Y3153" s="110"/>
      <c r="Z3153" s="274">
        <v>42005</v>
      </c>
      <c r="AA3153" s="110"/>
      <c r="AB3153" s="110"/>
      <c r="AC3153" s="110"/>
      <c r="AD3153" s="115" t="s">
        <v>1554</v>
      </c>
    </row>
    <row r="3154" spans="2:30" s="21" customFormat="1" ht="15" customHeight="1">
      <c r="B3154" s="109"/>
      <c r="C3154" s="110"/>
      <c r="D3154" s="110"/>
      <c r="E3154" s="110"/>
      <c r="F3154" s="110"/>
      <c r="G3154" s="110" t="s">
        <v>1553</v>
      </c>
      <c r="H3154" s="274">
        <v>42005</v>
      </c>
      <c r="I3154" s="110" t="s">
        <v>14</v>
      </c>
      <c r="J3154" s="111" t="s">
        <v>94</v>
      </c>
      <c r="K3154" s="110" t="s">
        <v>9</v>
      </c>
      <c r="L3154" s="110" t="s">
        <v>10</v>
      </c>
      <c r="M3154" s="110" t="s">
        <v>10</v>
      </c>
      <c r="N3154" s="110" t="s">
        <v>11</v>
      </c>
      <c r="O3154" s="9">
        <v>610651.42000000004</v>
      </c>
      <c r="P3154" s="9">
        <v>0</v>
      </c>
      <c r="Q3154" s="9">
        <f t="shared" si="139"/>
        <v>610651.42000000004</v>
      </c>
      <c r="R3154" s="112" t="s">
        <v>1</v>
      </c>
      <c r="S3154" s="113" t="s">
        <v>4</v>
      </c>
      <c r="T3154" s="113"/>
      <c r="U3154" s="113" t="s">
        <v>195</v>
      </c>
      <c r="V3154" s="110"/>
      <c r="W3154" s="110"/>
      <c r="X3154" s="110"/>
      <c r="Y3154" s="110"/>
      <c r="Z3154" s="274">
        <v>42005</v>
      </c>
      <c r="AA3154" s="110"/>
      <c r="AB3154" s="110"/>
      <c r="AC3154" s="110"/>
      <c r="AD3154" s="115" t="s">
        <v>1554</v>
      </c>
    </row>
    <row r="3155" spans="2:30" s="21" customFormat="1" ht="15" customHeight="1">
      <c r="B3155" s="109"/>
      <c r="C3155" s="110"/>
      <c r="D3155" s="110"/>
      <c r="E3155" s="110"/>
      <c r="F3155" s="110"/>
      <c r="G3155" s="110" t="s">
        <v>1553</v>
      </c>
      <c r="H3155" s="274">
        <v>42005</v>
      </c>
      <c r="I3155" s="110" t="s">
        <v>14</v>
      </c>
      <c r="J3155" s="111" t="s">
        <v>94</v>
      </c>
      <c r="K3155" s="110" t="s">
        <v>9</v>
      </c>
      <c r="L3155" s="110" t="s">
        <v>10</v>
      </c>
      <c r="M3155" s="110" t="s">
        <v>10</v>
      </c>
      <c r="N3155" s="110" t="s">
        <v>11</v>
      </c>
      <c r="O3155" s="9">
        <v>864</v>
      </c>
      <c r="P3155" s="9">
        <v>0</v>
      </c>
      <c r="Q3155" s="9">
        <f t="shared" si="139"/>
        <v>864</v>
      </c>
      <c r="R3155" s="112" t="s">
        <v>1</v>
      </c>
      <c r="S3155" s="113" t="s">
        <v>4</v>
      </c>
      <c r="T3155" s="113"/>
      <c r="U3155" s="113" t="s">
        <v>733</v>
      </c>
      <c r="V3155" s="110"/>
      <c r="W3155" s="110"/>
      <c r="X3155" s="110"/>
      <c r="Y3155" s="110"/>
      <c r="Z3155" s="274">
        <v>42005</v>
      </c>
      <c r="AA3155" s="110"/>
      <c r="AB3155" s="110"/>
      <c r="AC3155" s="110"/>
      <c r="AD3155" s="115" t="s">
        <v>1554</v>
      </c>
    </row>
    <row r="3156" spans="2:30" s="21" customFormat="1" ht="15" customHeight="1">
      <c r="B3156" s="109"/>
      <c r="C3156" s="110"/>
      <c r="D3156" s="110"/>
      <c r="E3156" s="110"/>
      <c r="F3156" s="110"/>
      <c r="G3156" s="110" t="s">
        <v>1553</v>
      </c>
      <c r="H3156" s="274">
        <v>42005</v>
      </c>
      <c r="I3156" s="110" t="s">
        <v>14</v>
      </c>
      <c r="J3156" s="111" t="s">
        <v>94</v>
      </c>
      <c r="K3156" s="110" t="s">
        <v>9</v>
      </c>
      <c r="L3156" s="110" t="s">
        <v>10</v>
      </c>
      <c r="M3156" s="110" t="s">
        <v>10</v>
      </c>
      <c r="N3156" s="110" t="s">
        <v>11</v>
      </c>
      <c r="O3156" s="9">
        <v>-1186195.3400000001</v>
      </c>
      <c r="P3156" s="9">
        <v>0</v>
      </c>
      <c r="Q3156" s="9">
        <f t="shared" si="139"/>
        <v>-1186195.3400000001</v>
      </c>
      <c r="R3156" s="112" t="s">
        <v>1</v>
      </c>
      <c r="S3156" s="113" t="s">
        <v>4</v>
      </c>
      <c r="T3156" s="113"/>
      <c r="U3156" s="113" t="s">
        <v>627</v>
      </c>
      <c r="V3156" s="110"/>
      <c r="W3156" s="110"/>
      <c r="X3156" s="110"/>
      <c r="Y3156" s="110"/>
      <c r="Z3156" s="274">
        <v>42005</v>
      </c>
      <c r="AA3156" s="110"/>
      <c r="AB3156" s="110"/>
      <c r="AC3156" s="110"/>
      <c r="AD3156" s="115" t="s">
        <v>1554</v>
      </c>
    </row>
    <row r="3157" spans="2:30" s="21" customFormat="1" ht="15" customHeight="1">
      <c r="B3157" s="109"/>
      <c r="C3157" s="110"/>
      <c r="D3157" s="110"/>
      <c r="E3157" s="110"/>
      <c r="F3157" s="110"/>
      <c r="G3157" s="110" t="s">
        <v>1553</v>
      </c>
      <c r="H3157" s="274">
        <v>42005</v>
      </c>
      <c r="I3157" s="110" t="s">
        <v>14</v>
      </c>
      <c r="J3157" s="111" t="s">
        <v>94</v>
      </c>
      <c r="K3157" s="110" t="s">
        <v>9</v>
      </c>
      <c r="L3157" s="110" t="s">
        <v>10</v>
      </c>
      <c r="M3157" s="110" t="s">
        <v>10</v>
      </c>
      <c r="N3157" s="110" t="s">
        <v>11</v>
      </c>
      <c r="O3157" s="9">
        <v>40221.26</v>
      </c>
      <c r="P3157" s="9">
        <v>0</v>
      </c>
      <c r="Q3157" s="9">
        <f t="shared" si="139"/>
        <v>40221.26</v>
      </c>
      <c r="R3157" s="112" t="s">
        <v>1</v>
      </c>
      <c r="S3157" s="113" t="s">
        <v>4</v>
      </c>
      <c r="T3157" s="113"/>
      <c r="U3157" s="113" t="s">
        <v>628</v>
      </c>
      <c r="V3157" s="110"/>
      <c r="W3157" s="110"/>
      <c r="X3157" s="110"/>
      <c r="Y3157" s="110"/>
      <c r="Z3157" s="274">
        <v>42005</v>
      </c>
      <c r="AA3157" s="110"/>
      <c r="AB3157" s="110"/>
      <c r="AC3157" s="110"/>
      <c r="AD3157" s="115" t="s">
        <v>1554</v>
      </c>
    </row>
    <row r="3158" spans="2:30" s="21" customFormat="1" ht="15" customHeight="1">
      <c r="B3158" s="109"/>
      <c r="C3158" s="110"/>
      <c r="D3158" s="110"/>
      <c r="E3158" s="110"/>
      <c r="F3158" s="110"/>
      <c r="G3158" s="110" t="s">
        <v>1553</v>
      </c>
      <c r="H3158" s="274">
        <v>42005</v>
      </c>
      <c r="I3158" s="110" t="s">
        <v>14</v>
      </c>
      <c r="J3158" s="111" t="s">
        <v>94</v>
      </c>
      <c r="K3158" s="110" t="s">
        <v>9</v>
      </c>
      <c r="L3158" s="110" t="s">
        <v>10</v>
      </c>
      <c r="M3158" s="110" t="s">
        <v>10</v>
      </c>
      <c r="N3158" s="110" t="s">
        <v>11</v>
      </c>
      <c r="O3158" s="9">
        <v>1383451.47</v>
      </c>
      <c r="P3158" s="9">
        <v>0</v>
      </c>
      <c r="Q3158" s="9">
        <f t="shared" si="139"/>
        <v>1383451.47</v>
      </c>
      <c r="R3158" s="112" t="s">
        <v>1</v>
      </c>
      <c r="S3158" s="113" t="s">
        <v>4</v>
      </c>
      <c r="T3158" s="113"/>
      <c r="U3158" s="113" t="s">
        <v>680</v>
      </c>
      <c r="V3158" s="110"/>
      <c r="W3158" s="110"/>
      <c r="X3158" s="110"/>
      <c r="Y3158" s="110"/>
      <c r="Z3158" s="274">
        <v>42005</v>
      </c>
      <c r="AA3158" s="110"/>
      <c r="AB3158" s="110"/>
      <c r="AC3158" s="110"/>
      <c r="AD3158" s="115" t="s">
        <v>1554</v>
      </c>
    </row>
    <row r="3159" spans="2:30" s="21" customFormat="1" ht="15" customHeight="1">
      <c r="B3159" s="109"/>
      <c r="C3159" s="110"/>
      <c r="D3159" s="110"/>
      <c r="E3159" s="110"/>
      <c r="F3159" s="110"/>
      <c r="G3159" s="110" t="s">
        <v>1553</v>
      </c>
      <c r="H3159" s="274">
        <v>42005</v>
      </c>
      <c r="I3159" s="110" t="s">
        <v>14</v>
      </c>
      <c r="J3159" s="111" t="s">
        <v>94</v>
      </c>
      <c r="K3159" s="110" t="s">
        <v>9</v>
      </c>
      <c r="L3159" s="110" t="s">
        <v>10</v>
      </c>
      <c r="M3159" s="110" t="s">
        <v>10</v>
      </c>
      <c r="N3159" s="110" t="s">
        <v>11</v>
      </c>
      <c r="O3159" s="9">
        <v>171643.3</v>
      </c>
      <c r="P3159" s="9">
        <v>0</v>
      </c>
      <c r="Q3159" s="9">
        <f t="shared" si="139"/>
        <v>171643.3</v>
      </c>
      <c r="R3159" s="112" t="s">
        <v>1</v>
      </c>
      <c r="S3159" s="113" t="s">
        <v>4</v>
      </c>
      <c r="T3159" s="113"/>
      <c r="U3159" s="113" t="s">
        <v>629</v>
      </c>
      <c r="V3159" s="110"/>
      <c r="W3159" s="110"/>
      <c r="X3159" s="110"/>
      <c r="Y3159" s="110"/>
      <c r="Z3159" s="274">
        <v>42005</v>
      </c>
      <c r="AA3159" s="110"/>
      <c r="AB3159" s="110"/>
      <c r="AC3159" s="110"/>
      <c r="AD3159" s="115" t="s">
        <v>1554</v>
      </c>
    </row>
    <row r="3160" spans="2:30" s="21" customFormat="1" ht="15" customHeight="1">
      <c r="B3160" s="109"/>
      <c r="C3160" s="110"/>
      <c r="D3160" s="110"/>
      <c r="E3160" s="110"/>
      <c r="F3160" s="110"/>
      <c r="G3160" s="110" t="s">
        <v>1553</v>
      </c>
      <c r="H3160" s="274">
        <v>42005</v>
      </c>
      <c r="I3160" s="110" t="s">
        <v>14</v>
      </c>
      <c r="J3160" s="111" t="s">
        <v>94</v>
      </c>
      <c r="K3160" s="110" t="s">
        <v>9</v>
      </c>
      <c r="L3160" s="110" t="s">
        <v>10</v>
      </c>
      <c r="M3160" s="110" t="s">
        <v>10</v>
      </c>
      <c r="N3160" s="110" t="s">
        <v>11</v>
      </c>
      <c r="O3160" s="9">
        <v>-1105000</v>
      </c>
      <c r="P3160" s="9">
        <v>0</v>
      </c>
      <c r="Q3160" s="9">
        <f t="shared" si="139"/>
        <v>-1105000</v>
      </c>
      <c r="R3160" s="112" t="s">
        <v>1</v>
      </c>
      <c r="S3160" s="113" t="s">
        <v>4</v>
      </c>
      <c r="T3160" s="113"/>
      <c r="U3160" s="113" t="s">
        <v>615</v>
      </c>
      <c r="V3160" s="110"/>
      <c r="W3160" s="110"/>
      <c r="X3160" s="110"/>
      <c r="Y3160" s="110"/>
      <c r="Z3160" s="274">
        <v>42005</v>
      </c>
      <c r="AA3160" s="110"/>
      <c r="AB3160" s="110"/>
      <c r="AC3160" s="110"/>
      <c r="AD3160" s="115" t="s">
        <v>1554</v>
      </c>
    </row>
    <row r="3161" spans="2:30" s="21" customFormat="1" ht="15" customHeight="1">
      <c r="B3161" s="109"/>
      <c r="C3161" s="110"/>
      <c r="D3161" s="110"/>
      <c r="E3161" s="110"/>
      <c r="F3161" s="110"/>
      <c r="G3161" s="110" t="s">
        <v>1553</v>
      </c>
      <c r="H3161" s="274">
        <v>42005</v>
      </c>
      <c r="I3161" s="110" t="s">
        <v>14</v>
      </c>
      <c r="J3161" s="111" t="s">
        <v>94</v>
      </c>
      <c r="K3161" s="110" t="s">
        <v>9</v>
      </c>
      <c r="L3161" s="110" t="s">
        <v>10</v>
      </c>
      <c r="M3161" s="110" t="s">
        <v>10</v>
      </c>
      <c r="N3161" s="110" t="s">
        <v>11</v>
      </c>
      <c r="O3161" s="9">
        <v>255118.55</v>
      </c>
      <c r="P3161" s="9">
        <v>0</v>
      </c>
      <c r="Q3161" s="9">
        <f t="shared" si="139"/>
        <v>255118.55</v>
      </c>
      <c r="R3161" s="112" t="s">
        <v>1</v>
      </c>
      <c r="S3161" s="113" t="s">
        <v>4</v>
      </c>
      <c r="T3161" s="113"/>
      <c r="U3161" s="113" t="s">
        <v>630</v>
      </c>
      <c r="V3161" s="110"/>
      <c r="W3161" s="110"/>
      <c r="X3161" s="110"/>
      <c r="Y3161" s="110"/>
      <c r="Z3161" s="274">
        <v>42005</v>
      </c>
      <c r="AA3161" s="110"/>
      <c r="AB3161" s="110"/>
      <c r="AC3161" s="110"/>
      <c r="AD3161" s="115" t="s">
        <v>1554</v>
      </c>
    </row>
    <row r="3162" spans="2:30" s="21" customFormat="1" ht="15" customHeight="1">
      <c r="B3162" s="109"/>
      <c r="C3162" s="110"/>
      <c r="D3162" s="110"/>
      <c r="E3162" s="110"/>
      <c r="F3162" s="110"/>
      <c r="G3162" s="110" t="s">
        <v>1553</v>
      </c>
      <c r="H3162" s="274">
        <v>42005</v>
      </c>
      <c r="I3162" s="110" t="s">
        <v>14</v>
      </c>
      <c r="J3162" s="111" t="s">
        <v>94</v>
      </c>
      <c r="K3162" s="110" t="s">
        <v>9</v>
      </c>
      <c r="L3162" s="110" t="s">
        <v>10</v>
      </c>
      <c r="M3162" s="110" t="s">
        <v>10</v>
      </c>
      <c r="N3162" s="110" t="s">
        <v>11</v>
      </c>
      <c r="O3162" s="9">
        <v>224588.34</v>
      </c>
      <c r="P3162" s="9">
        <v>0</v>
      </c>
      <c r="Q3162" s="9">
        <f t="shared" si="139"/>
        <v>224588.34</v>
      </c>
      <c r="R3162" s="112" t="s">
        <v>1</v>
      </c>
      <c r="S3162" s="113" t="s">
        <v>4</v>
      </c>
      <c r="T3162" s="113"/>
      <c r="U3162" s="113" t="s">
        <v>631</v>
      </c>
      <c r="V3162" s="110"/>
      <c r="W3162" s="110"/>
      <c r="X3162" s="110"/>
      <c r="Y3162" s="110"/>
      <c r="Z3162" s="274">
        <v>42005</v>
      </c>
      <c r="AA3162" s="110"/>
      <c r="AB3162" s="110"/>
      <c r="AC3162" s="110"/>
      <c r="AD3162" s="115" t="s">
        <v>1554</v>
      </c>
    </row>
    <row r="3163" spans="2:30" s="21" customFormat="1" ht="15" customHeight="1">
      <c r="B3163" s="109"/>
      <c r="C3163" s="110"/>
      <c r="D3163" s="110"/>
      <c r="E3163" s="110"/>
      <c r="F3163" s="110"/>
      <c r="G3163" s="110" t="s">
        <v>1553</v>
      </c>
      <c r="H3163" s="274">
        <v>42005</v>
      </c>
      <c r="I3163" s="110" t="s">
        <v>14</v>
      </c>
      <c r="J3163" s="111" t="s">
        <v>94</v>
      </c>
      <c r="K3163" s="110" t="s">
        <v>9</v>
      </c>
      <c r="L3163" s="110" t="s">
        <v>10</v>
      </c>
      <c r="M3163" s="110" t="s">
        <v>10</v>
      </c>
      <c r="N3163" s="110" t="s">
        <v>11</v>
      </c>
      <c r="O3163" s="9">
        <v>171290.66</v>
      </c>
      <c r="P3163" s="9">
        <v>0</v>
      </c>
      <c r="Q3163" s="9">
        <f t="shared" si="139"/>
        <v>171290.66</v>
      </c>
      <c r="R3163" s="112" t="s">
        <v>1</v>
      </c>
      <c r="S3163" s="113" t="s">
        <v>4</v>
      </c>
      <c r="T3163" s="113"/>
      <c r="U3163" s="113" t="s">
        <v>632</v>
      </c>
      <c r="V3163" s="110"/>
      <c r="W3163" s="110"/>
      <c r="X3163" s="110"/>
      <c r="Y3163" s="110"/>
      <c r="Z3163" s="274">
        <v>42005</v>
      </c>
      <c r="AA3163" s="110"/>
      <c r="AB3163" s="110"/>
      <c r="AC3163" s="110"/>
      <c r="AD3163" s="115" t="s">
        <v>1554</v>
      </c>
    </row>
    <row r="3164" spans="2:30" s="21" customFormat="1" ht="15" customHeight="1">
      <c r="B3164" s="109"/>
      <c r="C3164" s="110"/>
      <c r="D3164" s="110"/>
      <c r="E3164" s="110"/>
      <c r="F3164" s="110"/>
      <c r="G3164" s="110" t="s">
        <v>1553</v>
      </c>
      <c r="H3164" s="274">
        <v>42005</v>
      </c>
      <c r="I3164" s="110" t="s">
        <v>14</v>
      </c>
      <c r="J3164" s="111" t="s">
        <v>94</v>
      </c>
      <c r="K3164" s="110" t="s">
        <v>9</v>
      </c>
      <c r="L3164" s="110" t="s">
        <v>10</v>
      </c>
      <c r="M3164" s="110" t="s">
        <v>10</v>
      </c>
      <c r="N3164" s="110" t="s">
        <v>11</v>
      </c>
      <c r="O3164" s="9">
        <v>365505.63</v>
      </c>
      <c r="P3164" s="9">
        <v>0</v>
      </c>
      <c r="Q3164" s="9">
        <f t="shared" si="139"/>
        <v>365505.63</v>
      </c>
      <c r="R3164" s="112" t="s">
        <v>1</v>
      </c>
      <c r="S3164" s="113" t="s">
        <v>4</v>
      </c>
      <c r="T3164" s="113"/>
      <c r="U3164" s="113" t="s">
        <v>734</v>
      </c>
      <c r="V3164" s="110"/>
      <c r="W3164" s="110"/>
      <c r="X3164" s="110"/>
      <c r="Y3164" s="110"/>
      <c r="Z3164" s="274">
        <v>42005</v>
      </c>
      <c r="AA3164" s="110"/>
      <c r="AB3164" s="110"/>
      <c r="AC3164" s="110"/>
      <c r="AD3164" s="115" t="s">
        <v>1554</v>
      </c>
    </row>
    <row r="3165" spans="2:30" s="21" customFormat="1" ht="15" customHeight="1">
      <c r="B3165" s="109"/>
      <c r="C3165" s="110"/>
      <c r="D3165" s="110"/>
      <c r="E3165" s="110"/>
      <c r="F3165" s="110"/>
      <c r="G3165" s="110" t="s">
        <v>1553</v>
      </c>
      <c r="H3165" s="274">
        <v>42005</v>
      </c>
      <c r="I3165" s="110" t="s">
        <v>14</v>
      </c>
      <c r="J3165" s="111" t="s">
        <v>94</v>
      </c>
      <c r="K3165" s="110" t="s">
        <v>9</v>
      </c>
      <c r="L3165" s="110" t="s">
        <v>10</v>
      </c>
      <c r="M3165" s="110" t="s">
        <v>10</v>
      </c>
      <c r="N3165" s="110" t="s">
        <v>11</v>
      </c>
      <c r="O3165" s="9">
        <v>13634.5</v>
      </c>
      <c r="P3165" s="9">
        <v>0</v>
      </c>
      <c r="Q3165" s="9">
        <f t="shared" si="139"/>
        <v>13634.5</v>
      </c>
      <c r="R3165" s="112" t="s">
        <v>1</v>
      </c>
      <c r="S3165" s="113" t="s">
        <v>4</v>
      </c>
      <c r="T3165" s="113"/>
      <c r="U3165" s="113" t="s">
        <v>735</v>
      </c>
      <c r="V3165" s="110"/>
      <c r="W3165" s="110"/>
      <c r="X3165" s="110"/>
      <c r="Y3165" s="110"/>
      <c r="Z3165" s="274">
        <v>42005</v>
      </c>
      <c r="AA3165" s="110"/>
      <c r="AB3165" s="110"/>
      <c r="AC3165" s="110"/>
      <c r="AD3165" s="115" t="s">
        <v>1554</v>
      </c>
    </row>
    <row r="3166" spans="2:30" s="21" customFormat="1" ht="15" customHeight="1">
      <c r="B3166" s="109"/>
      <c r="C3166" s="110"/>
      <c r="D3166" s="110"/>
      <c r="E3166" s="110"/>
      <c r="F3166" s="110"/>
      <c r="G3166" s="110" t="s">
        <v>1553</v>
      </c>
      <c r="H3166" s="274">
        <v>42005</v>
      </c>
      <c r="I3166" s="110" t="s">
        <v>14</v>
      </c>
      <c r="J3166" s="111" t="s">
        <v>94</v>
      </c>
      <c r="K3166" s="110" t="s">
        <v>9</v>
      </c>
      <c r="L3166" s="110" t="s">
        <v>10</v>
      </c>
      <c r="M3166" s="110" t="s">
        <v>10</v>
      </c>
      <c r="N3166" s="110" t="s">
        <v>11</v>
      </c>
      <c r="O3166" s="9">
        <v>29701.25</v>
      </c>
      <c r="P3166" s="9">
        <v>0</v>
      </c>
      <c r="Q3166" s="9">
        <f t="shared" si="139"/>
        <v>29701.25</v>
      </c>
      <c r="R3166" s="112" t="s">
        <v>1</v>
      </c>
      <c r="S3166" s="113" t="s">
        <v>4</v>
      </c>
      <c r="T3166" s="113"/>
      <c r="U3166" s="113" t="s">
        <v>736</v>
      </c>
      <c r="V3166" s="110"/>
      <c r="W3166" s="110"/>
      <c r="X3166" s="110"/>
      <c r="Y3166" s="110"/>
      <c r="Z3166" s="274">
        <v>42005</v>
      </c>
      <c r="AA3166" s="110"/>
      <c r="AB3166" s="110"/>
      <c r="AC3166" s="110"/>
      <c r="AD3166" s="115" t="s">
        <v>1554</v>
      </c>
    </row>
    <row r="3167" spans="2:30" s="21" customFormat="1" ht="15" customHeight="1">
      <c r="B3167" s="109"/>
      <c r="C3167" s="110"/>
      <c r="D3167" s="110"/>
      <c r="E3167" s="110"/>
      <c r="F3167" s="110"/>
      <c r="G3167" s="110" t="s">
        <v>1553</v>
      </c>
      <c r="H3167" s="274">
        <v>42005</v>
      </c>
      <c r="I3167" s="110" t="s">
        <v>14</v>
      </c>
      <c r="J3167" s="111" t="s">
        <v>94</v>
      </c>
      <c r="K3167" s="110" t="s">
        <v>9</v>
      </c>
      <c r="L3167" s="110" t="s">
        <v>10</v>
      </c>
      <c r="M3167" s="110" t="s">
        <v>10</v>
      </c>
      <c r="N3167" s="110" t="s">
        <v>11</v>
      </c>
      <c r="O3167" s="9">
        <v>60616.7</v>
      </c>
      <c r="P3167" s="9">
        <v>0</v>
      </c>
      <c r="Q3167" s="9">
        <f t="shared" si="139"/>
        <v>60616.7</v>
      </c>
      <c r="R3167" s="112" t="s">
        <v>1</v>
      </c>
      <c r="S3167" s="113" t="s">
        <v>4</v>
      </c>
      <c r="T3167" s="113"/>
      <c r="U3167" s="113" t="s">
        <v>697</v>
      </c>
      <c r="V3167" s="110"/>
      <c r="W3167" s="110"/>
      <c r="X3167" s="110"/>
      <c r="Y3167" s="110"/>
      <c r="Z3167" s="274">
        <v>42005</v>
      </c>
      <c r="AA3167" s="110"/>
      <c r="AB3167" s="110"/>
      <c r="AC3167" s="110"/>
      <c r="AD3167" s="115" t="s">
        <v>1554</v>
      </c>
    </row>
    <row r="3168" spans="2:30" s="21" customFormat="1" ht="15" customHeight="1">
      <c r="B3168" s="109"/>
      <c r="C3168" s="110"/>
      <c r="D3168" s="110"/>
      <c r="E3168" s="110"/>
      <c r="F3168" s="110"/>
      <c r="G3168" s="110" t="s">
        <v>1553</v>
      </c>
      <c r="H3168" s="274">
        <v>42005</v>
      </c>
      <c r="I3168" s="110" t="s">
        <v>14</v>
      </c>
      <c r="J3168" s="111" t="s">
        <v>94</v>
      </c>
      <c r="K3168" s="110" t="s">
        <v>9</v>
      </c>
      <c r="L3168" s="110" t="s">
        <v>10</v>
      </c>
      <c r="M3168" s="110" t="s">
        <v>10</v>
      </c>
      <c r="N3168" s="110" t="s">
        <v>11</v>
      </c>
      <c r="O3168" s="9">
        <v>132730.14000000001</v>
      </c>
      <c r="P3168" s="9">
        <v>0</v>
      </c>
      <c r="Q3168" s="9">
        <f t="shared" si="139"/>
        <v>132730.14000000001</v>
      </c>
      <c r="R3168" s="112" t="s">
        <v>1</v>
      </c>
      <c r="S3168" s="113" t="s">
        <v>4</v>
      </c>
      <c r="T3168" s="113"/>
      <c r="U3168" s="113" t="s">
        <v>737</v>
      </c>
      <c r="V3168" s="110"/>
      <c r="W3168" s="110"/>
      <c r="X3168" s="110"/>
      <c r="Y3168" s="110"/>
      <c r="Z3168" s="274">
        <v>42005</v>
      </c>
      <c r="AA3168" s="110"/>
      <c r="AB3168" s="110"/>
      <c r="AC3168" s="110"/>
      <c r="AD3168" s="115" t="s">
        <v>1554</v>
      </c>
    </row>
    <row r="3169" spans="2:30" s="21" customFormat="1" ht="15" customHeight="1">
      <c r="B3169" s="109"/>
      <c r="C3169" s="110"/>
      <c r="D3169" s="110"/>
      <c r="E3169" s="110"/>
      <c r="F3169" s="110"/>
      <c r="G3169" s="110" t="s">
        <v>1553</v>
      </c>
      <c r="H3169" s="274">
        <v>42005</v>
      </c>
      <c r="I3169" s="110" t="s">
        <v>14</v>
      </c>
      <c r="J3169" s="111" t="s">
        <v>94</v>
      </c>
      <c r="K3169" s="110" t="s">
        <v>9</v>
      </c>
      <c r="L3169" s="110" t="s">
        <v>10</v>
      </c>
      <c r="M3169" s="110" t="s">
        <v>10</v>
      </c>
      <c r="N3169" s="110" t="s">
        <v>11</v>
      </c>
      <c r="O3169" s="9">
        <v>3900.2</v>
      </c>
      <c r="P3169" s="9">
        <v>0</v>
      </c>
      <c r="Q3169" s="9">
        <f t="shared" si="139"/>
        <v>3900.2</v>
      </c>
      <c r="R3169" s="112" t="s">
        <v>1</v>
      </c>
      <c r="S3169" s="113" t="s">
        <v>4</v>
      </c>
      <c r="T3169" s="113"/>
      <c r="U3169" s="113" t="s">
        <v>738</v>
      </c>
      <c r="V3169" s="110"/>
      <c r="W3169" s="110"/>
      <c r="X3169" s="110"/>
      <c r="Y3169" s="110"/>
      <c r="Z3169" s="274">
        <v>42005</v>
      </c>
      <c r="AA3169" s="110"/>
      <c r="AB3169" s="110"/>
      <c r="AC3169" s="110"/>
      <c r="AD3169" s="115" t="s">
        <v>1554</v>
      </c>
    </row>
    <row r="3170" spans="2:30" s="21" customFormat="1" ht="15" customHeight="1">
      <c r="B3170" s="109"/>
      <c r="C3170" s="110"/>
      <c r="D3170" s="110"/>
      <c r="E3170" s="110"/>
      <c r="F3170" s="110"/>
      <c r="G3170" s="110" t="s">
        <v>1553</v>
      </c>
      <c r="H3170" s="274">
        <v>42005</v>
      </c>
      <c r="I3170" s="110" t="s">
        <v>14</v>
      </c>
      <c r="J3170" s="111" t="s">
        <v>94</v>
      </c>
      <c r="K3170" s="110" t="s">
        <v>9</v>
      </c>
      <c r="L3170" s="110" t="s">
        <v>10</v>
      </c>
      <c r="M3170" s="110" t="s">
        <v>10</v>
      </c>
      <c r="N3170" s="110" t="s">
        <v>11</v>
      </c>
      <c r="O3170" s="9">
        <v>817560.09</v>
      </c>
      <c r="P3170" s="9">
        <v>0</v>
      </c>
      <c r="Q3170" s="9">
        <f t="shared" si="139"/>
        <v>817560.09</v>
      </c>
      <c r="R3170" s="112" t="s">
        <v>1</v>
      </c>
      <c r="S3170" s="113" t="s">
        <v>4</v>
      </c>
      <c r="T3170" s="113"/>
      <c r="U3170" s="113" t="s">
        <v>634</v>
      </c>
      <c r="V3170" s="110"/>
      <c r="W3170" s="110"/>
      <c r="X3170" s="110"/>
      <c r="Y3170" s="110"/>
      <c r="Z3170" s="274">
        <v>42005</v>
      </c>
      <c r="AA3170" s="110"/>
      <c r="AB3170" s="110"/>
      <c r="AC3170" s="110"/>
      <c r="AD3170" s="115" t="s">
        <v>1554</v>
      </c>
    </row>
    <row r="3171" spans="2:30" s="21" customFormat="1" ht="15" customHeight="1">
      <c r="B3171" s="109"/>
      <c r="C3171" s="110"/>
      <c r="D3171" s="110"/>
      <c r="E3171" s="110"/>
      <c r="F3171" s="110"/>
      <c r="G3171" s="110" t="s">
        <v>1553</v>
      </c>
      <c r="H3171" s="274">
        <v>42005</v>
      </c>
      <c r="I3171" s="110" t="s">
        <v>14</v>
      </c>
      <c r="J3171" s="111" t="s">
        <v>94</v>
      </c>
      <c r="K3171" s="110" t="s">
        <v>9</v>
      </c>
      <c r="L3171" s="110" t="s">
        <v>10</v>
      </c>
      <c r="M3171" s="110" t="s">
        <v>10</v>
      </c>
      <c r="N3171" s="110" t="s">
        <v>11</v>
      </c>
      <c r="O3171" s="9">
        <v>850727.73</v>
      </c>
      <c r="P3171" s="9">
        <v>0</v>
      </c>
      <c r="Q3171" s="9">
        <f t="shared" si="139"/>
        <v>850727.73</v>
      </c>
      <c r="R3171" s="112" t="s">
        <v>1</v>
      </c>
      <c r="S3171" s="113" t="s">
        <v>4</v>
      </c>
      <c r="T3171" s="113"/>
      <c r="U3171" s="113" t="s">
        <v>682</v>
      </c>
      <c r="V3171" s="110"/>
      <c r="W3171" s="110"/>
      <c r="X3171" s="110"/>
      <c r="Y3171" s="110"/>
      <c r="Z3171" s="274">
        <v>42005</v>
      </c>
      <c r="AA3171" s="110"/>
      <c r="AB3171" s="110"/>
      <c r="AC3171" s="110"/>
      <c r="AD3171" s="115" t="s">
        <v>1554</v>
      </c>
    </row>
    <row r="3172" spans="2:30" s="21" customFormat="1" ht="15" customHeight="1">
      <c r="B3172" s="109"/>
      <c r="C3172" s="110"/>
      <c r="D3172" s="110"/>
      <c r="E3172" s="110"/>
      <c r="F3172" s="110"/>
      <c r="G3172" s="110" t="s">
        <v>1553</v>
      </c>
      <c r="H3172" s="274">
        <v>42005</v>
      </c>
      <c r="I3172" s="110" t="s">
        <v>14</v>
      </c>
      <c r="J3172" s="111" t="s">
        <v>94</v>
      </c>
      <c r="K3172" s="110" t="s">
        <v>9</v>
      </c>
      <c r="L3172" s="110" t="s">
        <v>10</v>
      </c>
      <c r="M3172" s="110" t="s">
        <v>10</v>
      </c>
      <c r="N3172" s="110" t="s">
        <v>11</v>
      </c>
      <c r="O3172" s="9">
        <v>12926.1</v>
      </c>
      <c r="P3172" s="9">
        <v>0</v>
      </c>
      <c r="Q3172" s="9">
        <f t="shared" si="139"/>
        <v>12926.1</v>
      </c>
      <c r="R3172" s="112" t="s">
        <v>1</v>
      </c>
      <c r="S3172" s="113" t="s">
        <v>4</v>
      </c>
      <c r="T3172" s="113"/>
      <c r="U3172" s="113" t="s">
        <v>698</v>
      </c>
      <c r="V3172" s="110"/>
      <c r="W3172" s="110"/>
      <c r="X3172" s="110"/>
      <c r="Y3172" s="110"/>
      <c r="Z3172" s="274">
        <v>42005</v>
      </c>
      <c r="AA3172" s="110"/>
      <c r="AB3172" s="110"/>
      <c r="AC3172" s="110"/>
      <c r="AD3172" s="115" t="s">
        <v>1554</v>
      </c>
    </row>
    <row r="3173" spans="2:30" s="21" customFormat="1" ht="15" customHeight="1">
      <c r="B3173" s="109"/>
      <c r="C3173" s="110"/>
      <c r="D3173" s="110"/>
      <c r="E3173" s="110"/>
      <c r="F3173" s="110"/>
      <c r="G3173" s="110" t="s">
        <v>1553</v>
      </c>
      <c r="H3173" s="274">
        <v>42005</v>
      </c>
      <c r="I3173" s="110" t="s">
        <v>14</v>
      </c>
      <c r="J3173" s="111" t="s">
        <v>94</v>
      </c>
      <c r="K3173" s="110" t="s">
        <v>9</v>
      </c>
      <c r="L3173" s="110" t="s">
        <v>10</v>
      </c>
      <c r="M3173" s="110" t="s">
        <v>10</v>
      </c>
      <c r="N3173" s="110" t="s">
        <v>11</v>
      </c>
      <c r="O3173" s="9">
        <v>37315.69</v>
      </c>
      <c r="P3173" s="9">
        <v>0</v>
      </c>
      <c r="Q3173" s="9">
        <f t="shared" si="139"/>
        <v>37315.69</v>
      </c>
      <c r="R3173" s="112" t="s">
        <v>1</v>
      </c>
      <c r="S3173" s="113" t="s">
        <v>4</v>
      </c>
      <c r="T3173" s="113"/>
      <c r="U3173" s="113" t="s">
        <v>683</v>
      </c>
      <c r="V3173" s="110"/>
      <c r="W3173" s="110"/>
      <c r="X3173" s="110"/>
      <c r="Y3173" s="110"/>
      <c r="Z3173" s="274">
        <v>42005</v>
      </c>
      <c r="AA3173" s="110"/>
      <c r="AB3173" s="110"/>
      <c r="AC3173" s="110"/>
      <c r="AD3173" s="115" t="s">
        <v>1554</v>
      </c>
    </row>
    <row r="3174" spans="2:30" s="21" customFormat="1" ht="15" customHeight="1">
      <c r="B3174" s="109"/>
      <c r="C3174" s="110"/>
      <c r="D3174" s="110"/>
      <c r="E3174" s="110"/>
      <c r="F3174" s="110"/>
      <c r="G3174" s="110" t="s">
        <v>1553</v>
      </c>
      <c r="H3174" s="274">
        <v>42005</v>
      </c>
      <c r="I3174" s="110" t="s">
        <v>14</v>
      </c>
      <c r="J3174" s="111" t="s">
        <v>94</v>
      </c>
      <c r="K3174" s="110" t="s">
        <v>9</v>
      </c>
      <c r="L3174" s="110" t="s">
        <v>10</v>
      </c>
      <c r="M3174" s="110" t="s">
        <v>10</v>
      </c>
      <c r="N3174" s="110" t="s">
        <v>11</v>
      </c>
      <c r="O3174" s="9">
        <v>354</v>
      </c>
      <c r="P3174" s="9">
        <v>0</v>
      </c>
      <c r="Q3174" s="9">
        <f t="shared" si="139"/>
        <v>354</v>
      </c>
      <c r="R3174" s="112" t="s">
        <v>1</v>
      </c>
      <c r="S3174" s="113" t="s">
        <v>4</v>
      </c>
      <c r="T3174" s="113"/>
      <c r="U3174" s="113" t="s">
        <v>739</v>
      </c>
      <c r="V3174" s="110"/>
      <c r="W3174" s="110"/>
      <c r="X3174" s="110"/>
      <c r="Y3174" s="110"/>
      <c r="Z3174" s="274">
        <v>42005</v>
      </c>
      <c r="AA3174" s="110"/>
      <c r="AB3174" s="110"/>
      <c r="AC3174" s="110"/>
      <c r="AD3174" s="115" t="s">
        <v>1554</v>
      </c>
    </row>
    <row r="3175" spans="2:30" s="21" customFormat="1" ht="15" customHeight="1">
      <c r="B3175" s="109"/>
      <c r="C3175" s="110"/>
      <c r="D3175" s="110"/>
      <c r="E3175" s="110"/>
      <c r="F3175" s="110"/>
      <c r="G3175" s="110" t="s">
        <v>1553</v>
      </c>
      <c r="H3175" s="274">
        <v>42005</v>
      </c>
      <c r="I3175" s="110" t="s">
        <v>14</v>
      </c>
      <c r="J3175" s="111" t="s">
        <v>94</v>
      </c>
      <c r="K3175" s="110" t="s">
        <v>9</v>
      </c>
      <c r="L3175" s="110" t="s">
        <v>10</v>
      </c>
      <c r="M3175" s="110" t="s">
        <v>10</v>
      </c>
      <c r="N3175" s="110" t="s">
        <v>11</v>
      </c>
      <c r="O3175" s="9">
        <v>1022</v>
      </c>
      <c r="P3175" s="9">
        <v>0</v>
      </c>
      <c r="Q3175" s="9">
        <f t="shared" si="139"/>
        <v>1022</v>
      </c>
      <c r="R3175" s="112" t="s">
        <v>1</v>
      </c>
      <c r="S3175" s="113" t="s">
        <v>4</v>
      </c>
      <c r="T3175" s="113"/>
      <c r="U3175" s="113" t="s">
        <v>740</v>
      </c>
      <c r="V3175" s="110"/>
      <c r="W3175" s="110"/>
      <c r="X3175" s="110"/>
      <c r="Y3175" s="110"/>
      <c r="Z3175" s="274">
        <v>42005</v>
      </c>
      <c r="AA3175" s="110"/>
      <c r="AB3175" s="110"/>
      <c r="AC3175" s="110"/>
      <c r="AD3175" s="115" t="s">
        <v>1554</v>
      </c>
    </row>
    <row r="3176" spans="2:30" s="21" customFormat="1" ht="15" customHeight="1">
      <c r="B3176" s="109"/>
      <c r="C3176" s="110"/>
      <c r="D3176" s="110"/>
      <c r="E3176" s="110"/>
      <c r="F3176" s="110"/>
      <c r="G3176" s="110" t="s">
        <v>1553</v>
      </c>
      <c r="H3176" s="274">
        <v>42005</v>
      </c>
      <c r="I3176" s="110" t="s">
        <v>14</v>
      </c>
      <c r="J3176" s="111" t="s">
        <v>94</v>
      </c>
      <c r="K3176" s="110" t="s">
        <v>9</v>
      </c>
      <c r="L3176" s="110" t="s">
        <v>10</v>
      </c>
      <c r="M3176" s="110" t="s">
        <v>10</v>
      </c>
      <c r="N3176" s="110" t="s">
        <v>11</v>
      </c>
      <c r="O3176" s="9">
        <v>576</v>
      </c>
      <c r="P3176" s="9">
        <v>0</v>
      </c>
      <c r="Q3176" s="9">
        <f t="shared" ref="Q3176:Q3177" si="140">O3176-P3176</f>
        <v>576</v>
      </c>
      <c r="R3176" s="112" t="s">
        <v>1</v>
      </c>
      <c r="S3176" s="113" t="s">
        <v>4</v>
      </c>
      <c r="T3176" s="113"/>
      <c r="U3176" s="113" t="s">
        <v>741</v>
      </c>
      <c r="V3176" s="110"/>
      <c r="W3176" s="110"/>
      <c r="X3176" s="110"/>
      <c r="Y3176" s="110"/>
      <c r="Z3176" s="274">
        <v>42005</v>
      </c>
      <c r="AA3176" s="110"/>
      <c r="AB3176" s="110"/>
      <c r="AC3176" s="110"/>
      <c r="AD3176" s="115" t="s">
        <v>1554</v>
      </c>
    </row>
    <row r="3177" spans="2:30" s="21" customFormat="1" ht="15" customHeight="1">
      <c r="B3177" s="109"/>
      <c r="C3177" s="110"/>
      <c r="D3177" s="110"/>
      <c r="E3177" s="110"/>
      <c r="F3177" s="110"/>
      <c r="G3177" s="110" t="s">
        <v>1553</v>
      </c>
      <c r="H3177" s="274">
        <v>42005</v>
      </c>
      <c r="I3177" s="110" t="s">
        <v>14</v>
      </c>
      <c r="J3177" s="111" t="s">
        <v>94</v>
      </c>
      <c r="K3177" s="110" t="s">
        <v>9</v>
      </c>
      <c r="L3177" s="110" t="s">
        <v>10</v>
      </c>
      <c r="M3177" s="110" t="s">
        <v>10</v>
      </c>
      <c r="N3177" s="110" t="s">
        <v>11</v>
      </c>
      <c r="O3177" s="9">
        <v>-38645</v>
      </c>
      <c r="P3177" s="9">
        <v>0</v>
      </c>
      <c r="Q3177" s="9">
        <f t="shared" si="140"/>
        <v>-38645</v>
      </c>
      <c r="R3177" s="112" t="s">
        <v>1</v>
      </c>
      <c r="S3177" s="113" t="s">
        <v>4</v>
      </c>
      <c r="T3177" s="113"/>
      <c r="U3177" s="113" t="s">
        <v>642</v>
      </c>
      <c r="V3177" s="110"/>
      <c r="W3177" s="110"/>
      <c r="X3177" s="110"/>
      <c r="Y3177" s="110"/>
      <c r="Z3177" s="274">
        <v>42005</v>
      </c>
      <c r="AA3177" s="110"/>
      <c r="AB3177" s="110"/>
      <c r="AC3177" s="110"/>
      <c r="AD3177" s="115" t="s">
        <v>1554</v>
      </c>
    </row>
    <row r="3178" spans="2:30" ht="15" customHeight="1" outlineLevel="5">
      <c r="B3178" s="352"/>
      <c r="C3178" s="2"/>
      <c r="D3178" s="2"/>
      <c r="E3178" s="2"/>
      <c r="F3178" s="2"/>
      <c r="G3178" s="2"/>
      <c r="H3178" s="362"/>
      <c r="I3178" s="2"/>
      <c r="J3178" s="2" t="s">
        <v>94</v>
      </c>
      <c r="K3178" s="2"/>
      <c r="L3178" s="2"/>
      <c r="M3178" s="2"/>
      <c r="N3178" s="2"/>
      <c r="O3178" s="353"/>
      <c r="P3178" s="353"/>
      <c r="Q3178" s="353"/>
      <c r="R3178" s="354"/>
      <c r="S3178" s="355"/>
      <c r="T3178" s="355"/>
      <c r="U3178" s="355"/>
      <c r="V3178" s="2"/>
      <c r="W3178" s="2"/>
      <c r="X3178" s="2"/>
      <c r="Y3178" s="2"/>
      <c r="Z3178" s="356"/>
      <c r="AA3178" s="2"/>
      <c r="AB3178" s="2"/>
      <c r="AC3178" s="2"/>
      <c r="AD3178" s="357"/>
    </row>
    <row r="3179" spans="2:30" ht="15" customHeight="1" outlineLevel="4">
      <c r="B3179" s="352"/>
      <c r="C3179" s="2"/>
      <c r="D3179" s="2"/>
      <c r="E3179" s="2"/>
      <c r="F3179" s="2" t="s">
        <v>1786</v>
      </c>
      <c r="G3179" s="2" t="s">
        <v>1787</v>
      </c>
      <c r="H3179" s="362"/>
      <c r="I3179" s="2"/>
      <c r="J3179" s="2" t="s">
        <v>94</v>
      </c>
      <c r="K3179" s="2"/>
      <c r="L3179" s="2"/>
      <c r="M3179" s="2"/>
      <c r="N3179" s="2"/>
      <c r="O3179" s="353">
        <f>SUM(O3180:O3182)</f>
        <v>0</v>
      </c>
      <c r="P3179" s="353">
        <f>SUM(P3180:P3182)</f>
        <v>462.98</v>
      </c>
      <c r="Q3179" s="353">
        <f>O3179-P3179</f>
        <v>-462.98</v>
      </c>
      <c r="R3179" s="354"/>
      <c r="S3179" s="355"/>
      <c r="T3179" s="355"/>
      <c r="U3179" s="355"/>
      <c r="V3179" s="2"/>
      <c r="W3179" s="2"/>
      <c r="X3179" s="2"/>
      <c r="Y3179" s="2"/>
      <c r="Z3179" s="356"/>
      <c r="AA3179" s="2"/>
      <c r="AB3179" s="2"/>
      <c r="AC3179" s="2"/>
      <c r="AD3179" s="357"/>
    </row>
    <row r="3180" spans="2:30" ht="15" customHeight="1" outlineLevel="5">
      <c r="B3180" s="3"/>
      <c r="C3180" s="1"/>
      <c r="D3180" s="1"/>
      <c r="E3180" s="1"/>
      <c r="F3180" s="1"/>
      <c r="G3180" s="1" t="s">
        <v>1553</v>
      </c>
      <c r="H3180" s="277">
        <v>42185</v>
      </c>
      <c r="I3180" s="1" t="s">
        <v>1795</v>
      </c>
      <c r="J3180" s="2" t="s">
        <v>94</v>
      </c>
      <c r="K3180" s="1" t="s">
        <v>9</v>
      </c>
      <c r="L3180" s="1" t="s">
        <v>10</v>
      </c>
      <c r="M3180" s="1" t="s">
        <v>10</v>
      </c>
      <c r="N3180" s="1" t="s">
        <v>11</v>
      </c>
      <c r="O3180" s="7">
        <v>0</v>
      </c>
      <c r="P3180" s="7">
        <v>310.32</v>
      </c>
      <c r="Q3180" s="7">
        <f>O3180-P3180</f>
        <v>-310.32</v>
      </c>
      <c r="R3180" s="6" t="s">
        <v>1</v>
      </c>
      <c r="S3180" s="5" t="s">
        <v>4</v>
      </c>
      <c r="T3180" s="5"/>
      <c r="U3180" s="113" t="s">
        <v>678</v>
      </c>
      <c r="V3180" s="1"/>
      <c r="W3180" s="1"/>
      <c r="X3180" s="1"/>
      <c r="Y3180" s="1"/>
      <c r="Z3180" s="4">
        <v>42185</v>
      </c>
      <c r="AA3180" s="1"/>
      <c r="AB3180" s="1"/>
      <c r="AC3180" s="1"/>
      <c r="AD3180" s="8" t="s">
        <v>1796</v>
      </c>
    </row>
    <row r="3181" spans="2:30" ht="15" customHeight="1" outlineLevel="5">
      <c r="B3181" s="3"/>
      <c r="C3181" s="1"/>
      <c r="D3181" s="1"/>
      <c r="E3181" s="1"/>
      <c r="F3181" s="1"/>
      <c r="G3181" s="1" t="s">
        <v>1553</v>
      </c>
      <c r="H3181" s="277">
        <v>42185</v>
      </c>
      <c r="I3181" s="1" t="s">
        <v>1791</v>
      </c>
      <c r="J3181" s="2" t="s">
        <v>94</v>
      </c>
      <c r="K3181" s="1" t="s">
        <v>9</v>
      </c>
      <c r="L3181" s="1" t="s">
        <v>10</v>
      </c>
      <c r="M3181" s="1" t="s">
        <v>10</v>
      </c>
      <c r="N3181" s="1" t="s">
        <v>11</v>
      </c>
      <c r="O3181" s="7">
        <v>0</v>
      </c>
      <c r="P3181" s="7">
        <v>152.66</v>
      </c>
      <c r="Q3181" s="7">
        <f>O3181-P3181</f>
        <v>-152.66</v>
      </c>
      <c r="R3181" s="6" t="s">
        <v>1</v>
      </c>
      <c r="S3181" s="5" t="s">
        <v>4</v>
      </c>
      <c r="T3181" s="5"/>
      <c r="U3181" s="113" t="s">
        <v>678</v>
      </c>
      <c r="V3181" s="1"/>
      <c r="W3181" s="1"/>
      <c r="X3181" s="1"/>
      <c r="Y3181" s="1"/>
      <c r="Z3181" s="4">
        <v>42185</v>
      </c>
      <c r="AA3181" s="1"/>
      <c r="AB3181" s="1"/>
      <c r="AC3181" s="1"/>
      <c r="AD3181" s="8" t="s">
        <v>1792</v>
      </c>
    </row>
    <row r="3182" spans="2:30" outlineLevel="5">
      <c r="B3182" s="352"/>
      <c r="C3182" s="2"/>
      <c r="D3182" s="2"/>
      <c r="E3182" s="2"/>
      <c r="F3182" s="2"/>
      <c r="G3182" s="2"/>
      <c r="H3182" s="362"/>
      <c r="I3182" s="2"/>
      <c r="J3182" s="2" t="s">
        <v>94</v>
      </c>
      <c r="K3182" s="2"/>
      <c r="L3182" s="2"/>
      <c r="M3182" s="2"/>
      <c r="N3182" s="2"/>
      <c r="O3182" s="353"/>
      <c r="P3182" s="353"/>
      <c r="Q3182" s="353"/>
      <c r="R3182" s="354"/>
      <c r="S3182" s="355"/>
      <c r="T3182" s="355"/>
      <c r="U3182" s="355"/>
      <c r="V3182" s="2"/>
      <c r="W3182" s="2"/>
      <c r="X3182" s="2"/>
      <c r="Y3182" s="2"/>
      <c r="Z3182" s="356"/>
      <c r="AA3182" s="2"/>
      <c r="AB3182" s="2"/>
      <c r="AC3182" s="2"/>
      <c r="AD3182" s="357"/>
    </row>
    <row r="3183" spans="2:30" outlineLevel="4">
      <c r="B3183" s="352"/>
      <c r="C3183" s="2"/>
      <c r="D3183" s="2"/>
      <c r="E3183" s="2"/>
      <c r="F3183" s="2" t="s">
        <v>2873</v>
      </c>
      <c r="G3183" s="2" t="s">
        <v>2874</v>
      </c>
      <c r="H3183" s="362"/>
      <c r="I3183" s="2"/>
      <c r="J3183" s="2" t="s">
        <v>94</v>
      </c>
      <c r="K3183" s="2"/>
      <c r="L3183" s="2"/>
      <c r="M3183" s="2"/>
      <c r="N3183" s="2"/>
      <c r="O3183" s="353">
        <f>SUM(O3184:O3186)</f>
        <v>275.3</v>
      </c>
      <c r="P3183" s="353">
        <f>SUM(P3184:P3186)</f>
        <v>2244.27</v>
      </c>
      <c r="Q3183" s="353">
        <f>O3183-P3183</f>
        <v>-1968.97</v>
      </c>
      <c r="R3183" s="354"/>
      <c r="S3183" s="355"/>
      <c r="T3183" s="355"/>
      <c r="U3183" s="355"/>
      <c r="V3183" s="2"/>
      <c r="W3183" s="2"/>
      <c r="X3183" s="2"/>
      <c r="Y3183" s="2"/>
      <c r="Z3183" s="356"/>
      <c r="AA3183" s="2"/>
      <c r="AB3183" s="2"/>
      <c r="AC3183" s="2"/>
      <c r="AD3183" s="357"/>
    </row>
    <row r="3184" spans="2:30" ht="15" customHeight="1" outlineLevel="5">
      <c r="B3184" s="3"/>
      <c r="C3184" s="1"/>
      <c r="D3184" s="1"/>
      <c r="E3184" s="1"/>
      <c r="F3184" s="1"/>
      <c r="G3184" s="1" t="s">
        <v>1553</v>
      </c>
      <c r="H3184" s="277">
        <v>42215</v>
      </c>
      <c r="I3184" s="1" t="s">
        <v>2881</v>
      </c>
      <c r="J3184" s="2" t="s">
        <v>94</v>
      </c>
      <c r="K3184" s="1" t="s">
        <v>9</v>
      </c>
      <c r="L3184" s="1" t="s">
        <v>10</v>
      </c>
      <c r="M3184" s="1" t="s">
        <v>10</v>
      </c>
      <c r="N3184" s="1" t="s">
        <v>11</v>
      </c>
      <c r="O3184" s="7">
        <v>275.3</v>
      </c>
      <c r="P3184" s="7">
        <v>0</v>
      </c>
      <c r="Q3184" s="7">
        <f>O3184-P3184</f>
        <v>275.3</v>
      </c>
      <c r="R3184" s="6" t="s">
        <v>1</v>
      </c>
      <c r="S3184" s="5" t="s">
        <v>4</v>
      </c>
      <c r="T3184" s="5"/>
      <c r="U3184" s="5" t="s">
        <v>730</v>
      </c>
      <c r="V3184" s="1"/>
      <c r="W3184" s="1"/>
      <c r="X3184" s="1"/>
      <c r="Y3184" s="1"/>
      <c r="Z3184" s="4">
        <v>42215</v>
      </c>
      <c r="AA3184" s="1"/>
      <c r="AB3184" s="1"/>
      <c r="AC3184" s="1"/>
      <c r="AD3184" s="8" t="s">
        <v>2882</v>
      </c>
    </row>
    <row r="3185" spans="2:30" ht="15" customHeight="1" outlineLevel="5">
      <c r="B3185" s="3"/>
      <c r="C3185" s="1"/>
      <c r="D3185" s="1"/>
      <c r="E3185" s="1"/>
      <c r="F3185" s="1"/>
      <c r="G3185" s="1" t="s">
        <v>1553</v>
      </c>
      <c r="H3185" s="277">
        <v>42215</v>
      </c>
      <c r="I3185" s="1" t="s">
        <v>4177</v>
      </c>
      <c r="J3185" s="2" t="s">
        <v>94</v>
      </c>
      <c r="K3185" s="1" t="s">
        <v>9</v>
      </c>
      <c r="L3185" s="1" t="s">
        <v>10</v>
      </c>
      <c r="M3185" s="1" t="s">
        <v>10</v>
      </c>
      <c r="N3185" s="1" t="s">
        <v>11</v>
      </c>
      <c r="O3185" s="7">
        <v>0</v>
      </c>
      <c r="P3185" s="7">
        <v>2244.27</v>
      </c>
      <c r="Q3185" s="7">
        <f>O3185-P3185</f>
        <v>-2244.27</v>
      </c>
      <c r="R3185" s="6" t="s">
        <v>1</v>
      </c>
      <c r="S3185" s="5" t="s">
        <v>4</v>
      </c>
      <c r="T3185" s="5"/>
      <c r="U3185" s="5" t="s">
        <v>730</v>
      </c>
      <c r="V3185" s="1"/>
      <c r="W3185" s="1"/>
      <c r="X3185" s="1"/>
      <c r="Y3185" s="1"/>
      <c r="Z3185" s="4">
        <v>42215</v>
      </c>
      <c r="AA3185" s="1"/>
      <c r="AB3185" s="1"/>
      <c r="AC3185" s="1"/>
      <c r="AD3185" s="8" t="s">
        <v>4178</v>
      </c>
    </row>
    <row r="3186" spans="2:30" outlineLevel="5">
      <c r="B3186" s="352"/>
      <c r="C3186" s="2"/>
      <c r="D3186" s="2"/>
      <c r="E3186" s="2"/>
      <c r="F3186" s="2"/>
      <c r="G3186" s="2"/>
      <c r="H3186" s="362"/>
      <c r="I3186" s="2"/>
      <c r="J3186" s="2" t="s">
        <v>94</v>
      </c>
      <c r="K3186" s="2"/>
      <c r="L3186" s="2"/>
      <c r="M3186" s="2"/>
      <c r="N3186" s="2"/>
      <c r="O3186" s="353"/>
      <c r="P3186" s="353"/>
      <c r="Q3186" s="353"/>
      <c r="R3186" s="354"/>
      <c r="S3186" s="355"/>
      <c r="T3186" s="355"/>
      <c r="U3186" s="355"/>
      <c r="V3186" s="2"/>
      <c r="W3186" s="2"/>
      <c r="X3186" s="2"/>
      <c r="Y3186" s="2"/>
      <c r="Z3186" s="356"/>
      <c r="AA3186" s="2"/>
      <c r="AB3186" s="2"/>
      <c r="AC3186" s="2"/>
      <c r="AD3186" s="357"/>
    </row>
    <row r="3187" spans="2:30" outlineLevel="4">
      <c r="B3187" s="352"/>
      <c r="C3187" s="2"/>
      <c r="D3187" s="2"/>
      <c r="E3187" s="2"/>
      <c r="F3187" s="2" t="s">
        <v>2889</v>
      </c>
      <c r="G3187" s="2" t="s">
        <v>2890</v>
      </c>
      <c r="H3187" s="362"/>
      <c r="I3187" s="2"/>
      <c r="J3187" s="2" t="s">
        <v>94</v>
      </c>
      <c r="K3187" s="2"/>
      <c r="L3187" s="2"/>
      <c r="M3187" s="2"/>
      <c r="N3187" s="2"/>
      <c r="O3187" s="353">
        <f>SUM(O3188:O3189)</f>
        <v>0</v>
      </c>
      <c r="P3187" s="353">
        <f>SUM(P3188:P3189)</f>
        <v>800</v>
      </c>
      <c r="Q3187" s="353">
        <f>O3187-P3187</f>
        <v>-800</v>
      </c>
      <c r="R3187" s="354"/>
      <c r="S3187" s="355"/>
      <c r="T3187" s="355"/>
      <c r="U3187" s="355"/>
      <c r="V3187" s="2"/>
      <c r="W3187" s="2"/>
      <c r="X3187" s="2"/>
      <c r="Y3187" s="2"/>
      <c r="Z3187" s="356"/>
      <c r="AA3187" s="2"/>
      <c r="AB3187" s="2"/>
      <c r="AC3187" s="2"/>
      <c r="AD3187" s="357"/>
    </row>
    <row r="3188" spans="2:30" ht="15" customHeight="1" outlineLevel="5">
      <c r="B3188" s="3"/>
      <c r="C3188" s="1"/>
      <c r="D3188" s="1"/>
      <c r="E3188" s="1"/>
      <c r="F3188" s="1"/>
      <c r="G3188" s="1" t="s">
        <v>1553</v>
      </c>
      <c r="H3188" s="277">
        <v>42277</v>
      </c>
      <c r="I3188" s="1" t="s">
        <v>3184</v>
      </c>
      <c r="J3188" s="2" t="s">
        <v>94</v>
      </c>
      <c r="K3188" s="1" t="s">
        <v>9</v>
      </c>
      <c r="L3188" s="1" t="s">
        <v>10</v>
      </c>
      <c r="M3188" s="1" t="s">
        <v>10</v>
      </c>
      <c r="N3188" s="1" t="s">
        <v>11</v>
      </c>
      <c r="O3188" s="7">
        <v>0</v>
      </c>
      <c r="P3188" s="7">
        <v>800</v>
      </c>
      <c r="Q3188" s="7">
        <f>O3188-P3188</f>
        <v>-800</v>
      </c>
      <c r="R3188" s="6" t="s">
        <v>1</v>
      </c>
      <c r="S3188" s="5" t="s">
        <v>4</v>
      </c>
      <c r="T3188" s="5"/>
      <c r="U3188" s="5" t="s">
        <v>1486</v>
      </c>
      <c r="V3188" s="1"/>
      <c r="W3188" s="1"/>
      <c r="X3188" s="1"/>
      <c r="Y3188" s="1"/>
      <c r="Z3188" s="4">
        <v>42277</v>
      </c>
      <c r="AA3188" s="1"/>
      <c r="AB3188" s="1"/>
      <c r="AC3188" s="1"/>
      <c r="AD3188" s="8" t="s">
        <v>3185</v>
      </c>
    </row>
    <row r="3189" spans="2:30" ht="15" customHeight="1" outlineLevel="5">
      <c r="B3189" s="352"/>
      <c r="C3189" s="2"/>
      <c r="D3189" s="2"/>
      <c r="E3189" s="2"/>
      <c r="F3189" s="2"/>
      <c r="G3189" s="2"/>
      <c r="H3189" s="362"/>
      <c r="I3189" s="2"/>
      <c r="J3189" s="2" t="s">
        <v>94</v>
      </c>
      <c r="K3189" s="2"/>
      <c r="L3189" s="2"/>
      <c r="M3189" s="2"/>
      <c r="N3189" s="2"/>
      <c r="O3189" s="353"/>
      <c r="P3189" s="353"/>
      <c r="Q3189" s="353"/>
      <c r="R3189" s="354"/>
      <c r="S3189" s="355"/>
      <c r="T3189" s="355"/>
      <c r="U3189" s="355"/>
      <c r="V3189" s="2"/>
      <c r="W3189" s="2"/>
      <c r="X3189" s="2"/>
      <c r="Y3189" s="2"/>
      <c r="Z3189" s="356"/>
      <c r="AA3189" s="2"/>
      <c r="AB3189" s="2"/>
      <c r="AC3189" s="2"/>
      <c r="AD3189" s="357"/>
    </row>
    <row r="3190" spans="2:30" ht="15" customHeight="1" outlineLevel="4">
      <c r="B3190" s="352"/>
      <c r="C3190" s="2"/>
      <c r="D3190" s="2"/>
      <c r="E3190" s="2"/>
      <c r="F3190" s="2" t="s">
        <v>4208</v>
      </c>
      <c r="G3190" s="2" t="s">
        <v>4209</v>
      </c>
      <c r="H3190" s="362"/>
      <c r="I3190" s="2"/>
      <c r="J3190" s="2" t="s">
        <v>94</v>
      </c>
      <c r="K3190" s="2"/>
      <c r="L3190" s="2"/>
      <c r="M3190" s="2"/>
      <c r="N3190" s="2"/>
      <c r="O3190" s="353">
        <f>SUM(O3191:O3192)</f>
        <v>0</v>
      </c>
      <c r="P3190" s="353">
        <f>SUM(P3191:P3192)</f>
        <v>240000</v>
      </c>
      <c r="Q3190" s="353">
        <f>O3190-P3190</f>
        <v>-240000</v>
      </c>
      <c r="R3190" s="354"/>
      <c r="S3190" s="355"/>
      <c r="T3190" s="355"/>
      <c r="U3190" s="355"/>
      <c r="V3190" s="2"/>
      <c r="W3190" s="2"/>
      <c r="X3190" s="2"/>
      <c r="Y3190" s="2"/>
      <c r="Z3190" s="356"/>
      <c r="AA3190" s="2"/>
      <c r="AB3190" s="2"/>
      <c r="AC3190" s="2"/>
      <c r="AD3190" s="357"/>
    </row>
    <row r="3191" spans="2:30" ht="15" customHeight="1" outlineLevel="5">
      <c r="B3191" s="3"/>
      <c r="C3191" s="1"/>
      <c r="D3191" s="1"/>
      <c r="E3191" s="1"/>
      <c r="F3191" s="1"/>
      <c r="G3191" s="1" t="s">
        <v>1553</v>
      </c>
      <c r="H3191" s="277">
        <v>42307</v>
      </c>
      <c r="I3191" s="1" t="s">
        <v>4391</v>
      </c>
      <c r="J3191" s="2" t="s">
        <v>94</v>
      </c>
      <c r="K3191" s="1" t="s">
        <v>9</v>
      </c>
      <c r="L3191" s="1" t="s">
        <v>10</v>
      </c>
      <c r="M3191" s="1" t="s">
        <v>10</v>
      </c>
      <c r="N3191" s="1" t="s">
        <v>11</v>
      </c>
      <c r="O3191" s="7">
        <v>0</v>
      </c>
      <c r="P3191" s="7">
        <v>240000</v>
      </c>
      <c r="Q3191" s="7">
        <f>O3191-P3191</f>
        <v>-240000</v>
      </c>
      <c r="R3191" s="6" t="s">
        <v>1</v>
      </c>
      <c r="S3191" s="5" t="s">
        <v>4</v>
      </c>
      <c r="T3191" s="5"/>
      <c r="U3191" s="5" t="s">
        <v>627</v>
      </c>
      <c r="V3191" s="1"/>
      <c r="W3191" s="1"/>
      <c r="X3191" s="1"/>
      <c r="Y3191" s="1"/>
      <c r="Z3191" s="4">
        <v>42307</v>
      </c>
      <c r="AA3191" s="1"/>
      <c r="AB3191" s="1"/>
      <c r="AC3191" s="1"/>
      <c r="AD3191" s="8" t="s">
        <v>4392</v>
      </c>
    </row>
    <row r="3192" spans="2:30" outlineLevel="5">
      <c r="B3192" s="352"/>
      <c r="C3192" s="2"/>
      <c r="D3192" s="2"/>
      <c r="E3192" s="2"/>
      <c r="F3192" s="2"/>
      <c r="G3192" s="2"/>
      <c r="H3192" s="362"/>
      <c r="I3192" s="2"/>
      <c r="J3192" s="2" t="s">
        <v>94</v>
      </c>
      <c r="K3192" s="2"/>
      <c r="L3192" s="2"/>
      <c r="M3192" s="2"/>
      <c r="N3192" s="2"/>
      <c r="O3192" s="353"/>
      <c r="P3192" s="353"/>
      <c r="Q3192" s="353"/>
      <c r="R3192" s="354"/>
      <c r="S3192" s="355"/>
      <c r="T3192" s="355"/>
      <c r="U3192" s="355"/>
      <c r="V3192" s="2"/>
      <c r="W3192" s="2"/>
      <c r="X3192" s="2"/>
      <c r="Y3192" s="2"/>
      <c r="Z3192" s="356"/>
      <c r="AA3192" s="2"/>
      <c r="AB3192" s="2"/>
      <c r="AC3192" s="2"/>
      <c r="AD3192" s="357"/>
    </row>
    <row r="3193" spans="2:30" outlineLevel="4">
      <c r="B3193" s="352"/>
      <c r="C3193" s="2"/>
      <c r="D3193" s="2"/>
      <c r="E3193" s="2"/>
      <c r="F3193" s="2" t="s">
        <v>4204</v>
      </c>
      <c r="G3193" s="2" t="s">
        <v>4205</v>
      </c>
      <c r="H3193" s="362"/>
      <c r="I3193" s="2"/>
      <c r="J3193" s="2" t="s">
        <v>94</v>
      </c>
      <c r="K3193" s="2"/>
      <c r="L3193" s="2"/>
      <c r="M3193" s="2"/>
      <c r="N3193" s="2"/>
      <c r="O3193" s="353">
        <f>SUM(O3194:O3204)</f>
        <v>247984.2</v>
      </c>
      <c r="P3193" s="353">
        <f>SUM(P3194:P3204)</f>
        <v>1151546.46</v>
      </c>
      <c r="Q3193" s="353">
        <f>O3193-P3193</f>
        <v>-903562.26</v>
      </c>
      <c r="R3193" s="354"/>
      <c r="S3193" s="355"/>
      <c r="T3193" s="355"/>
      <c r="U3193" s="355"/>
      <c r="V3193" s="2"/>
      <c r="W3193" s="2"/>
      <c r="X3193" s="2"/>
      <c r="Y3193" s="2"/>
      <c r="Z3193" s="356"/>
      <c r="AA3193" s="2"/>
      <c r="AB3193" s="2"/>
      <c r="AC3193" s="2"/>
      <c r="AD3193" s="357"/>
    </row>
    <row r="3194" spans="2:30" ht="15" customHeight="1" outlineLevel="5">
      <c r="B3194" s="3"/>
      <c r="C3194" s="1"/>
      <c r="D3194" s="1"/>
      <c r="E3194" s="1"/>
      <c r="F3194" s="1"/>
      <c r="G3194" s="1" t="s">
        <v>1553</v>
      </c>
      <c r="H3194" s="277">
        <v>42368</v>
      </c>
      <c r="I3194" s="1" t="s">
        <v>6342</v>
      </c>
      <c r="J3194" s="2" t="s">
        <v>94</v>
      </c>
      <c r="K3194" s="1" t="s">
        <v>9</v>
      </c>
      <c r="L3194" s="1" t="s">
        <v>10</v>
      </c>
      <c r="M3194" s="1" t="s">
        <v>10</v>
      </c>
      <c r="N3194" s="1" t="s">
        <v>11</v>
      </c>
      <c r="O3194" s="7">
        <v>0</v>
      </c>
      <c r="P3194" s="7">
        <v>7984.2</v>
      </c>
      <c r="Q3194" s="7">
        <f t="shared" ref="Q3194:Q3199" si="141">O3194-P3194</f>
        <v>-7984.2</v>
      </c>
      <c r="R3194" s="6" t="s">
        <v>1</v>
      </c>
      <c r="S3194" s="5" t="s">
        <v>4</v>
      </c>
      <c r="T3194" s="5"/>
      <c r="U3194" s="5" t="s">
        <v>619</v>
      </c>
      <c r="V3194" s="1"/>
      <c r="W3194" s="1"/>
      <c r="X3194" s="1"/>
      <c r="Y3194" s="1"/>
      <c r="Z3194" s="4">
        <v>42368</v>
      </c>
      <c r="AA3194" s="1"/>
      <c r="AB3194" s="1"/>
      <c r="AC3194" s="1"/>
      <c r="AD3194" s="8" t="s">
        <v>6343</v>
      </c>
    </row>
    <row r="3195" spans="2:30" ht="15" customHeight="1" outlineLevel="5">
      <c r="B3195" s="3"/>
      <c r="C3195" s="1"/>
      <c r="D3195" s="1"/>
      <c r="E3195" s="1"/>
      <c r="F3195" s="1"/>
      <c r="G3195" s="1" t="s">
        <v>1553</v>
      </c>
      <c r="H3195" s="277">
        <v>42368</v>
      </c>
      <c r="I3195" s="1" t="s">
        <v>6342</v>
      </c>
      <c r="J3195" s="2" t="s">
        <v>94</v>
      </c>
      <c r="K3195" s="1" t="s">
        <v>9</v>
      </c>
      <c r="L3195" s="1" t="s">
        <v>10</v>
      </c>
      <c r="M3195" s="1" t="s">
        <v>10</v>
      </c>
      <c r="N3195" s="1" t="s">
        <v>11</v>
      </c>
      <c r="O3195" s="7">
        <v>0</v>
      </c>
      <c r="P3195" s="7">
        <v>240000</v>
      </c>
      <c r="Q3195" s="7">
        <f t="shared" si="141"/>
        <v>-240000</v>
      </c>
      <c r="R3195" s="6" t="s">
        <v>1</v>
      </c>
      <c r="S3195" s="5" t="s">
        <v>4</v>
      </c>
      <c r="T3195" s="5"/>
      <c r="U3195" s="5" t="s">
        <v>627</v>
      </c>
      <c r="V3195" s="1"/>
      <c r="W3195" s="1"/>
      <c r="X3195" s="1"/>
      <c r="Y3195" s="1"/>
      <c r="Z3195" s="4">
        <v>42368</v>
      </c>
      <c r="AA3195" s="1"/>
      <c r="AB3195" s="1"/>
      <c r="AC3195" s="1"/>
      <c r="AD3195" s="8" t="s">
        <v>6343</v>
      </c>
    </row>
    <row r="3196" spans="2:30" ht="15" customHeight="1" outlineLevel="5">
      <c r="B3196" s="3"/>
      <c r="C3196" s="1"/>
      <c r="D3196" s="1"/>
      <c r="E3196" s="1"/>
      <c r="F3196" s="1"/>
      <c r="G3196" s="1" t="s">
        <v>1553</v>
      </c>
      <c r="H3196" s="277">
        <v>42368</v>
      </c>
      <c r="I3196" s="1" t="s">
        <v>6342</v>
      </c>
      <c r="J3196" s="2" t="s">
        <v>94</v>
      </c>
      <c r="K3196" s="1" t="s">
        <v>9</v>
      </c>
      <c r="L3196" s="1" t="s">
        <v>10</v>
      </c>
      <c r="M3196" s="1" t="s">
        <v>10</v>
      </c>
      <c r="N3196" s="1" t="s">
        <v>11</v>
      </c>
      <c r="O3196" s="7">
        <v>7984.2</v>
      </c>
      <c r="P3196" s="7"/>
      <c r="Q3196" s="7">
        <f t="shared" ref="Q3196:Q3197" si="142">O3196-P3196</f>
        <v>7984.2</v>
      </c>
      <c r="R3196" s="6" t="s">
        <v>1</v>
      </c>
      <c r="S3196" s="5" t="s">
        <v>4</v>
      </c>
      <c r="T3196" s="5"/>
      <c r="U3196" s="5" t="s">
        <v>619</v>
      </c>
      <c r="V3196" s="1"/>
      <c r="W3196" s="1"/>
      <c r="X3196" s="1"/>
      <c r="Y3196" s="1"/>
      <c r="Z3196" s="4">
        <v>42368</v>
      </c>
      <c r="AA3196" s="1"/>
      <c r="AB3196" s="1"/>
      <c r="AC3196" s="1"/>
      <c r="AD3196" s="8" t="s">
        <v>6343</v>
      </c>
    </row>
    <row r="3197" spans="2:30" ht="15" customHeight="1" outlineLevel="5">
      <c r="B3197" s="3"/>
      <c r="C3197" s="1"/>
      <c r="D3197" s="1"/>
      <c r="E3197" s="1"/>
      <c r="F3197" s="1"/>
      <c r="G3197" s="1" t="s">
        <v>1553</v>
      </c>
      <c r="H3197" s="277">
        <v>42368</v>
      </c>
      <c r="I3197" s="1" t="s">
        <v>6342</v>
      </c>
      <c r="J3197" s="2" t="s">
        <v>94</v>
      </c>
      <c r="K3197" s="1" t="s">
        <v>9</v>
      </c>
      <c r="L3197" s="1" t="s">
        <v>10</v>
      </c>
      <c r="M3197" s="1" t="s">
        <v>10</v>
      </c>
      <c r="N3197" s="1" t="s">
        <v>11</v>
      </c>
      <c r="O3197" s="7">
        <v>240000</v>
      </c>
      <c r="P3197" s="7"/>
      <c r="Q3197" s="7">
        <f t="shared" si="142"/>
        <v>240000</v>
      </c>
      <c r="R3197" s="6" t="s">
        <v>1</v>
      </c>
      <c r="S3197" s="5" t="s">
        <v>4</v>
      </c>
      <c r="T3197" s="5"/>
      <c r="U3197" s="5" t="s">
        <v>627</v>
      </c>
      <c r="V3197" s="1"/>
      <c r="W3197" s="1"/>
      <c r="X3197" s="1"/>
      <c r="Y3197" s="1"/>
      <c r="Z3197" s="4">
        <v>42368</v>
      </c>
      <c r="AA3197" s="1"/>
      <c r="AB3197" s="1"/>
      <c r="AC3197" s="1"/>
      <c r="AD3197" s="8" t="s">
        <v>6343</v>
      </c>
    </row>
    <row r="3198" spans="2:30" ht="15" customHeight="1" outlineLevel="5">
      <c r="B3198" s="3"/>
      <c r="C3198" s="1"/>
      <c r="D3198" s="1"/>
      <c r="E3198" s="1"/>
      <c r="F3198" s="1"/>
      <c r="G3198" s="1" t="s">
        <v>1553</v>
      </c>
      <c r="H3198" s="4">
        <v>42369</v>
      </c>
      <c r="I3198" s="1" t="s">
        <v>7741</v>
      </c>
      <c r="J3198" s="2" t="s">
        <v>94</v>
      </c>
      <c r="K3198" s="1" t="s">
        <v>9</v>
      </c>
      <c r="L3198" s="1" t="s">
        <v>10</v>
      </c>
      <c r="M3198" s="1" t="s">
        <v>10</v>
      </c>
      <c r="N3198" s="1" t="s">
        <v>11</v>
      </c>
      <c r="O3198" s="7">
        <v>0</v>
      </c>
      <c r="P3198" s="7">
        <v>2494.8000000000002</v>
      </c>
      <c r="Q3198" s="7">
        <f t="shared" si="141"/>
        <v>-2494.8000000000002</v>
      </c>
      <c r="R3198" s="6" t="s">
        <v>1</v>
      </c>
      <c r="S3198" s="5" t="s">
        <v>4</v>
      </c>
      <c r="T3198" s="5"/>
      <c r="U3198" s="5" t="s">
        <v>619</v>
      </c>
      <c r="V3198" s="1"/>
      <c r="W3198" s="1"/>
      <c r="X3198" s="1"/>
      <c r="Y3198" s="1"/>
      <c r="Z3198" s="4">
        <v>42369</v>
      </c>
      <c r="AA3198" s="1"/>
      <c r="AB3198" s="1"/>
      <c r="AC3198" s="1"/>
      <c r="AD3198" s="8" t="s">
        <v>7742</v>
      </c>
    </row>
    <row r="3199" spans="2:30" ht="15" customHeight="1" outlineLevel="5">
      <c r="B3199" s="3"/>
      <c r="C3199" s="1"/>
      <c r="D3199" s="1"/>
      <c r="E3199" s="1"/>
      <c r="F3199" s="1"/>
      <c r="G3199" s="1" t="s">
        <v>1553</v>
      </c>
      <c r="H3199" s="4">
        <v>42369</v>
      </c>
      <c r="I3199" s="1" t="s">
        <v>7743</v>
      </c>
      <c r="J3199" s="2" t="s">
        <v>94</v>
      </c>
      <c r="K3199" s="1" t="s">
        <v>9</v>
      </c>
      <c r="L3199" s="1" t="s">
        <v>10</v>
      </c>
      <c r="M3199" s="1" t="s">
        <v>10</v>
      </c>
      <c r="N3199" s="1" t="s">
        <v>11</v>
      </c>
      <c r="O3199" s="7">
        <v>0</v>
      </c>
      <c r="P3199" s="7">
        <v>79785.73</v>
      </c>
      <c r="Q3199" s="7">
        <f t="shared" si="141"/>
        <v>-79785.73</v>
      </c>
      <c r="R3199" s="6" t="s">
        <v>1</v>
      </c>
      <c r="S3199" s="5" t="s">
        <v>4</v>
      </c>
      <c r="T3199" s="5"/>
      <c r="U3199" s="5" t="s">
        <v>728</v>
      </c>
      <c r="V3199" s="1"/>
      <c r="W3199" s="1"/>
      <c r="X3199" s="1"/>
      <c r="Y3199" s="1"/>
      <c r="Z3199" s="4">
        <v>42369</v>
      </c>
      <c r="AA3199" s="1"/>
      <c r="AB3199" s="1"/>
      <c r="AC3199" s="1"/>
      <c r="AD3199" s="8" t="s">
        <v>7744</v>
      </c>
    </row>
    <row r="3200" spans="2:30" ht="15" customHeight="1" outlineLevel="5">
      <c r="B3200" s="3"/>
      <c r="C3200" s="1"/>
      <c r="D3200" s="1"/>
      <c r="E3200" s="1"/>
      <c r="F3200" s="1"/>
      <c r="G3200" s="1" t="s">
        <v>1553</v>
      </c>
      <c r="H3200" s="4">
        <v>42369</v>
      </c>
      <c r="I3200" s="1" t="s">
        <v>7795</v>
      </c>
      <c r="J3200" s="2" t="s">
        <v>94</v>
      </c>
      <c r="K3200" s="1" t="s">
        <v>9</v>
      </c>
      <c r="L3200" s="1" t="s">
        <v>10</v>
      </c>
      <c r="M3200" s="1" t="s">
        <v>10</v>
      </c>
      <c r="N3200" s="1" t="s">
        <v>11</v>
      </c>
      <c r="O3200" s="7">
        <v>0</v>
      </c>
      <c r="P3200" s="7">
        <v>211187.76</v>
      </c>
      <c r="Q3200" s="7">
        <f t="shared" ref="Q3200:Q3203" si="143">O3200-P3200</f>
        <v>-211187.76</v>
      </c>
      <c r="R3200" s="6" t="s">
        <v>1</v>
      </c>
      <c r="S3200" s="5" t="s">
        <v>4</v>
      </c>
      <c r="T3200" s="5"/>
      <c r="U3200" s="5" t="s">
        <v>678</v>
      </c>
      <c r="V3200" s="1"/>
      <c r="W3200" s="1"/>
      <c r="X3200" s="1"/>
      <c r="Y3200" s="1"/>
      <c r="Z3200" s="4">
        <v>42369</v>
      </c>
      <c r="AA3200" s="1"/>
      <c r="AB3200" s="1"/>
      <c r="AC3200" s="1"/>
      <c r="AD3200" s="8" t="s">
        <v>7796</v>
      </c>
    </row>
    <row r="3201" spans="2:30" ht="15" customHeight="1" outlineLevel="5">
      <c r="B3201" s="3"/>
      <c r="C3201" s="1"/>
      <c r="D3201" s="1"/>
      <c r="E3201" s="1"/>
      <c r="F3201" s="1"/>
      <c r="G3201" s="1" t="s">
        <v>1553</v>
      </c>
      <c r="H3201" s="4">
        <v>42369</v>
      </c>
      <c r="I3201" s="1" t="s">
        <v>7795</v>
      </c>
      <c r="J3201" s="2" t="s">
        <v>94</v>
      </c>
      <c r="K3201" s="1" t="s">
        <v>9</v>
      </c>
      <c r="L3201" s="1" t="s">
        <v>10</v>
      </c>
      <c r="M3201" s="1" t="s">
        <v>10</v>
      </c>
      <c r="N3201" s="1" t="s">
        <v>11</v>
      </c>
      <c r="O3201" s="7">
        <v>0</v>
      </c>
      <c r="P3201" s="7">
        <v>15852.14</v>
      </c>
      <c r="Q3201" s="7">
        <f t="shared" si="143"/>
        <v>-15852.14</v>
      </c>
      <c r="R3201" s="6" t="s">
        <v>1</v>
      </c>
      <c r="S3201" s="5" t="s">
        <v>4</v>
      </c>
      <c r="T3201" s="5"/>
      <c r="U3201" s="5" t="s">
        <v>619</v>
      </c>
      <c r="V3201" s="1"/>
      <c r="W3201" s="1"/>
      <c r="X3201" s="1"/>
      <c r="Y3201" s="1"/>
      <c r="Z3201" s="4">
        <v>42369</v>
      </c>
      <c r="AA3201" s="1"/>
      <c r="AB3201" s="1"/>
      <c r="AC3201" s="1"/>
      <c r="AD3201" s="8" t="s">
        <v>7796</v>
      </c>
    </row>
    <row r="3202" spans="2:30" ht="15" customHeight="1" outlineLevel="5">
      <c r="B3202" s="3"/>
      <c r="C3202" s="1"/>
      <c r="D3202" s="1"/>
      <c r="E3202" s="1"/>
      <c r="F3202" s="1"/>
      <c r="G3202" s="1" t="s">
        <v>1553</v>
      </c>
      <c r="H3202" s="4">
        <v>42369</v>
      </c>
      <c r="I3202" s="1" t="s">
        <v>7795</v>
      </c>
      <c r="J3202" s="2" t="s">
        <v>94</v>
      </c>
      <c r="K3202" s="1" t="s">
        <v>9</v>
      </c>
      <c r="L3202" s="1" t="s">
        <v>10</v>
      </c>
      <c r="M3202" s="1" t="s">
        <v>10</v>
      </c>
      <c r="N3202" s="1" t="s">
        <v>11</v>
      </c>
      <c r="O3202" s="7">
        <v>0</v>
      </c>
      <c r="P3202" s="7">
        <v>323029.56</v>
      </c>
      <c r="Q3202" s="7">
        <f t="shared" si="143"/>
        <v>-323029.56</v>
      </c>
      <c r="R3202" s="6" t="s">
        <v>1</v>
      </c>
      <c r="S3202" s="5" t="s">
        <v>4</v>
      </c>
      <c r="T3202" s="5"/>
      <c r="U3202" s="5" t="s">
        <v>728</v>
      </c>
      <c r="V3202" s="1"/>
      <c r="W3202" s="1"/>
      <c r="X3202" s="1"/>
      <c r="Y3202" s="1"/>
      <c r="Z3202" s="4">
        <v>42369</v>
      </c>
      <c r="AA3202" s="1"/>
      <c r="AB3202" s="1"/>
      <c r="AC3202" s="1"/>
      <c r="AD3202" s="8" t="s">
        <v>7796</v>
      </c>
    </row>
    <row r="3203" spans="2:30" ht="15" customHeight="1" outlineLevel="5">
      <c r="B3203" s="3"/>
      <c r="C3203" s="1"/>
      <c r="D3203" s="1"/>
      <c r="E3203" s="1"/>
      <c r="F3203" s="1"/>
      <c r="G3203" s="1" t="s">
        <v>1553</v>
      </c>
      <c r="H3203" s="4">
        <v>42369</v>
      </c>
      <c r="I3203" s="1" t="s">
        <v>7795</v>
      </c>
      <c r="J3203" s="2" t="s">
        <v>94</v>
      </c>
      <c r="K3203" s="1" t="s">
        <v>9</v>
      </c>
      <c r="L3203" s="1" t="s">
        <v>10</v>
      </c>
      <c r="M3203" s="1" t="s">
        <v>10</v>
      </c>
      <c r="N3203" s="1" t="s">
        <v>11</v>
      </c>
      <c r="O3203" s="7">
        <v>0</v>
      </c>
      <c r="P3203" s="7">
        <v>271212.27</v>
      </c>
      <c r="Q3203" s="7">
        <f t="shared" si="143"/>
        <v>-271212.27</v>
      </c>
      <c r="R3203" s="6" t="s">
        <v>1</v>
      </c>
      <c r="S3203" s="5" t="s">
        <v>4</v>
      </c>
      <c r="T3203" s="5"/>
      <c r="U3203" s="5" t="s">
        <v>731</v>
      </c>
      <c r="V3203" s="1"/>
      <c r="W3203" s="1"/>
      <c r="X3203" s="1"/>
      <c r="Y3203" s="1"/>
      <c r="Z3203" s="4">
        <v>42369</v>
      </c>
      <c r="AA3203" s="1"/>
      <c r="AB3203" s="1"/>
      <c r="AC3203" s="1"/>
      <c r="AD3203" s="8" t="s">
        <v>7796</v>
      </c>
    </row>
    <row r="3204" spans="2:30" outlineLevel="3">
      <c r="B3204" s="352"/>
      <c r="C3204" s="2"/>
      <c r="D3204" s="2"/>
      <c r="E3204" s="2"/>
      <c r="F3204" s="2"/>
      <c r="G3204" s="2"/>
      <c r="H3204" s="362"/>
      <c r="I3204" s="2"/>
      <c r="J3204" s="2" t="s">
        <v>94</v>
      </c>
      <c r="K3204" s="2"/>
      <c r="L3204" s="2"/>
      <c r="M3204" s="2"/>
      <c r="N3204" s="2"/>
      <c r="O3204" s="353"/>
      <c r="P3204" s="353"/>
      <c r="Q3204" s="353"/>
      <c r="R3204" s="354"/>
      <c r="S3204" s="355"/>
      <c r="T3204" s="355"/>
      <c r="U3204" s="355"/>
      <c r="V3204" s="2"/>
      <c r="W3204" s="2"/>
      <c r="X3204" s="2"/>
      <c r="Y3204" s="2"/>
      <c r="Z3204" s="356"/>
      <c r="AA3204" s="2"/>
      <c r="AB3204" s="2"/>
      <c r="AC3204" s="2"/>
      <c r="AD3204" s="357"/>
    </row>
    <row r="3205" spans="2:30" outlineLevel="2">
      <c r="B3205" s="346"/>
      <c r="C3205" s="347"/>
      <c r="D3205" s="347" t="s">
        <v>95</v>
      </c>
      <c r="E3205" s="347" t="s">
        <v>17</v>
      </c>
      <c r="F3205" s="347"/>
      <c r="G3205" s="347"/>
      <c r="H3205" s="361"/>
      <c r="I3205" s="347"/>
      <c r="J3205" s="347" t="s">
        <v>95</v>
      </c>
      <c r="K3205" s="347"/>
      <c r="L3205" s="347"/>
      <c r="M3205" s="347"/>
      <c r="N3205" s="347"/>
      <c r="O3205" s="348">
        <f>SUM(O3206:O3253)/3</f>
        <v>3399497.56</v>
      </c>
      <c r="P3205" s="348">
        <f>SUM(P3206:P3253)/3</f>
        <v>709678.69000000006</v>
      </c>
      <c r="Q3205" s="348">
        <f>O3205-P3205</f>
        <v>2689818.87</v>
      </c>
      <c r="R3205" s="349"/>
      <c r="S3205" s="350"/>
      <c r="T3205" s="350"/>
      <c r="U3205" s="350"/>
      <c r="V3205" s="347"/>
      <c r="W3205" s="347"/>
      <c r="X3205" s="347"/>
      <c r="Y3205" s="347"/>
      <c r="Z3205" s="416"/>
      <c r="AA3205" s="347"/>
      <c r="AB3205" s="347"/>
      <c r="AC3205" s="347"/>
      <c r="AD3205" s="351"/>
    </row>
    <row r="3206" spans="2:30" outlineLevel="3">
      <c r="B3206" s="352"/>
      <c r="C3206" s="2"/>
      <c r="D3206" s="2"/>
      <c r="E3206" s="2" t="s">
        <v>96</v>
      </c>
      <c r="F3206" s="2" t="s">
        <v>19</v>
      </c>
      <c r="G3206" s="2"/>
      <c r="H3206" s="362"/>
      <c r="I3206" s="2"/>
      <c r="J3206" s="2" t="s">
        <v>96</v>
      </c>
      <c r="K3206" s="2"/>
      <c r="L3206" s="2"/>
      <c r="M3206" s="2"/>
      <c r="N3206" s="2"/>
      <c r="O3206" s="353">
        <f>SUM(O3207:O3215)/2</f>
        <v>12110.259999999998</v>
      </c>
      <c r="P3206" s="353">
        <f>SUM(P3207:P3215)/2</f>
        <v>9412.4</v>
      </c>
      <c r="Q3206" s="353">
        <f>O3206-P3206</f>
        <v>2697.8599999999988</v>
      </c>
      <c r="R3206" s="354"/>
      <c r="S3206" s="355"/>
      <c r="T3206" s="355"/>
      <c r="U3206" s="355"/>
      <c r="V3206" s="2"/>
      <c r="W3206" s="2"/>
      <c r="X3206" s="2"/>
      <c r="Y3206" s="2"/>
      <c r="Z3206" s="356"/>
      <c r="AA3206" s="2"/>
      <c r="AB3206" s="2"/>
      <c r="AC3206" s="2"/>
      <c r="AD3206" s="357"/>
    </row>
    <row r="3207" spans="2:30" outlineLevel="4">
      <c r="B3207" s="352"/>
      <c r="C3207" s="2"/>
      <c r="D3207" s="2"/>
      <c r="E3207" s="2"/>
      <c r="F3207" s="2" t="s">
        <v>12</v>
      </c>
      <c r="G3207" s="2" t="s">
        <v>13</v>
      </c>
      <c r="H3207" s="362"/>
      <c r="I3207" s="2"/>
      <c r="J3207" s="2" t="s">
        <v>96</v>
      </c>
      <c r="K3207" s="2"/>
      <c r="L3207" s="2"/>
      <c r="M3207" s="2"/>
      <c r="N3207" s="2"/>
      <c r="O3207" s="353">
        <f>SUM(O3208:O3209)</f>
        <v>2697.86</v>
      </c>
      <c r="P3207" s="353">
        <f>SUM(P3208:P3209)</f>
        <v>0</v>
      </c>
      <c r="Q3207" s="353">
        <f>O3207-P3207</f>
        <v>2697.86</v>
      </c>
      <c r="R3207" s="354"/>
      <c r="S3207" s="355"/>
      <c r="T3207" s="355"/>
      <c r="U3207" s="355"/>
      <c r="V3207" s="2"/>
      <c r="W3207" s="2"/>
      <c r="X3207" s="2"/>
      <c r="Y3207" s="2"/>
      <c r="Z3207" s="356"/>
      <c r="AA3207" s="2"/>
      <c r="AB3207" s="2"/>
      <c r="AC3207" s="2"/>
      <c r="AD3207" s="357"/>
    </row>
    <row r="3208" spans="2:30" ht="15" customHeight="1" outlineLevel="5">
      <c r="B3208" s="3"/>
      <c r="C3208" s="1"/>
      <c r="D3208" s="1"/>
      <c r="E3208" s="1"/>
      <c r="F3208" s="1"/>
      <c r="G3208" s="1" t="s">
        <v>1553</v>
      </c>
      <c r="H3208" s="277">
        <v>42005</v>
      </c>
      <c r="I3208" s="1" t="s">
        <v>14</v>
      </c>
      <c r="J3208" s="2" t="s">
        <v>96</v>
      </c>
      <c r="K3208" s="1" t="s">
        <v>9</v>
      </c>
      <c r="L3208" s="1" t="s">
        <v>10</v>
      </c>
      <c r="M3208" s="1" t="s">
        <v>10</v>
      </c>
      <c r="N3208" s="1" t="s">
        <v>11</v>
      </c>
      <c r="O3208" s="417">
        <v>2697.86</v>
      </c>
      <c r="P3208" s="7">
        <v>0</v>
      </c>
      <c r="Q3208" s="7">
        <f>O3208-P3208</f>
        <v>2697.86</v>
      </c>
      <c r="R3208" s="6" t="s">
        <v>1</v>
      </c>
      <c r="S3208" s="5" t="s">
        <v>4</v>
      </c>
      <c r="T3208" s="5"/>
      <c r="U3208" s="113" t="s">
        <v>742</v>
      </c>
      <c r="V3208" s="1"/>
      <c r="W3208" s="1"/>
      <c r="X3208" s="1"/>
      <c r="Y3208" s="1"/>
      <c r="Z3208" s="4">
        <v>42005</v>
      </c>
      <c r="AA3208" s="1"/>
      <c r="AB3208" s="1"/>
      <c r="AC3208" s="1"/>
      <c r="AD3208" s="8" t="s">
        <v>1554</v>
      </c>
    </row>
    <row r="3209" spans="2:30" ht="15" customHeight="1" outlineLevel="5">
      <c r="B3209" s="352"/>
      <c r="C3209" s="2"/>
      <c r="D3209" s="2"/>
      <c r="E3209" s="2"/>
      <c r="F3209" s="2"/>
      <c r="G3209" s="2"/>
      <c r="H3209" s="362"/>
      <c r="I3209" s="2"/>
      <c r="J3209" s="2" t="s">
        <v>96</v>
      </c>
      <c r="K3209" s="2"/>
      <c r="L3209" s="2"/>
      <c r="M3209" s="2"/>
      <c r="N3209" s="2"/>
      <c r="O3209" s="353"/>
      <c r="P3209" s="353"/>
      <c r="Q3209" s="353"/>
      <c r="R3209" s="354"/>
      <c r="S3209" s="355"/>
      <c r="T3209" s="355"/>
      <c r="U3209" s="355"/>
      <c r="V3209" s="2"/>
      <c r="W3209" s="2"/>
      <c r="X3209" s="2"/>
      <c r="Y3209" s="2"/>
      <c r="Z3209" s="356"/>
      <c r="AA3209" s="2"/>
      <c r="AB3209" s="2"/>
      <c r="AC3209" s="2"/>
      <c r="AD3209" s="357"/>
    </row>
    <row r="3210" spans="2:30" ht="15" customHeight="1" outlineLevel="4">
      <c r="B3210" s="352"/>
      <c r="C3210" s="2"/>
      <c r="D3210" s="2"/>
      <c r="E3210" s="2"/>
      <c r="F3210" s="2" t="s">
        <v>2889</v>
      </c>
      <c r="G3210" s="2" t="s">
        <v>2890</v>
      </c>
      <c r="H3210" s="362"/>
      <c r="I3210" s="2"/>
      <c r="J3210" s="2" t="s">
        <v>96</v>
      </c>
      <c r="K3210" s="2"/>
      <c r="L3210" s="2"/>
      <c r="M3210" s="2"/>
      <c r="N3210" s="2"/>
      <c r="O3210" s="353">
        <f>SUM(O3211:O3212)</f>
        <v>9412.4</v>
      </c>
      <c r="P3210" s="353">
        <f>SUM(P3211:P3212)</f>
        <v>0</v>
      </c>
      <c r="Q3210" s="353">
        <f>O3210-P3210</f>
        <v>9412.4</v>
      </c>
      <c r="R3210" s="354"/>
      <c r="S3210" s="355"/>
      <c r="T3210" s="355"/>
      <c r="U3210" s="355"/>
      <c r="V3210" s="2"/>
      <c r="W3210" s="2"/>
      <c r="X3210" s="2"/>
      <c r="Y3210" s="2"/>
      <c r="Z3210" s="356"/>
      <c r="AA3210" s="2"/>
      <c r="AB3210" s="2"/>
      <c r="AC3210" s="2"/>
      <c r="AD3210" s="357"/>
    </row>
    <row r="3211" spans="2:30" ht="15" customHeight="1" outlineLevel="5">
      <c r="B3211" s="3"/>
      <c r="C3211" s="1"/>
      <c r="D3211" s="1"/>
      <c r="E3211" s="1"/>
      <c r="F3211" s="1"/>
      <c r="G3211" s="1" t="s">
        <v>8</v>
      </c>
      <c r="H3211" s="277">
        <v>42263</v>
      </c>
      <c r="I3211" s="1" t="s">
        <v>4179</v>
      </c>
      <c r="J3211" s="2" t="s">
        <v>96</v>
      </c>
      <c r="K3211" s="1" t="s">
        <v>33</v>
      </c>
      <c r="L3211" s="1" t="s">
        <v>34</v>
      </c>
      <c r="M3211" s="1" t="s">
        <v>21</v>
      </c>
      <c r="N3211" s="1" t="s">
        <v>11</v>
      </c>
      <c r="O3211" s="7">
        <v>9412.4</v>
      </c>
      <c r="P3211" s="7">
        <v>0</v>
      </c>
      <c r="Q3211" s="7">
        <f>O3211-P3211</f>
        <v>9412.4</v>
      </c>
      <c r="R3211" s="6" t="s">
        <v>1780</v>
      </c>
      <c r="S3211" s="5" t="s">
        <v>32</v>
      </c>
      <c r="T3211" s="5"/>
      <c r="U3211" s="5" t="s">
        <v>4195</v>
      </c>
      <c r="V3211" s="1" t="s">
        <v>35</v>
      </c>
      <c r="W3211" s="1"/>
      <c r="X3211" s="1"/>
      <c r="Y3211" s="1"/>
      <c r="Z3211" s="4">
        <v>42263</v>
      </c>
      <c r="AA3211" s="1" t="s">
        <v>26</v>
      </c>
      <c r="AB3211" s="1" t="s">
        <v>4180</v>
      </c>
      <c r="AC3211" s="1" t="s">
        <v>4181</v>
      </c>
      <c r="AD3211" s="8"/>
    </row>
    <row r="3212" spans="2:30" ht="15" customHeight="1" outlineLevel="5">
      <c r="B3212" s="352"/>
      <c r="C3212" s="2"/>
      <c r="D3212" s="2"/>
      <c r="E3212" s="2"/>
      <c r="F3212" s="2"/>
      <c r="G3212" s="2"/>
      <c r="H3212" s="362"/>
      <c r="I3212" s="2"/>
      <c r="J3212" s="2" t="s">
        <v>96</v>
      </c>
      <c r="K3212" s="2"/>
      <c r="L3212" s="2"/>
      <c r="M3212" s="2"/>
      <c r="N3212" s="2"/>
      <c r="O3212" s="353"/>
      <c r="P3212" s="353"/>
      <c r="Q3212" s="353"/>
      <c r="R3212" s="354"/>
      <c r="S3212" s="355"/>
      <c r="T3212" s="355"/>
      <c r="U3212" s="355"/>
      <c r="V3212" s="2"/>
      <c r="W3212" s="2"/>
      <c r="X3212" s="2"/>
      <c r="Y3212" s="2"/>
      <c r="Z3212" s="356"/>
      <c r="AA3212" s="2"/>
      <c r="AB3212" s="2"/>
      <c r="AC3212" s="2"/>
      <c r="AD3212" s="357"/>
    </row>
    <row r="3213" spans="2:30" ht="15" customHeight="1" outlineLevel="4">
      <c r="B3213" s="352"/>
      <c r="C3213" s="2"/>
      <c r="D3213" s="2"/>
      <c r="E3213" s="2"/>
      <c r="F3213" s="2" t="s">
        <v>4204</v>
      </c>
      <c r="G3213" s="2" t="s">
        <v>4205</v>
      </c>
      <c r="H3213" s="362"/>
      <c r="I3213" s="2"/>
      <c r="J3213" s="2" t="s">
        <v>96</v>
      </c>
      <c r="K3213" s="2"/>
      <c r="L3213" s="2"/>
      <c r="M3213" s="2"/>
      <c r="N3213" s="2"/>
      <c r="O3213" s="353">
        <f>SUM(O3214:O3215)</f>
        <v>0</v>
      </c>
      <c r="P3213" s="353">
        <f>SUM(P3214:P3215)</f>
        <v>9412.4</v>
      </c>
      <c r="Q3213" s="353">
        <f>O3213-P3213</f>
        <v>-9412.4</v>
      </c>
      <c r="R3213" s="354"/>
      <c r="S3213" s="355"/>
      <c r="T3213" s="355"/>
      <c r="U3213" s="355"/>
      <c r="V3213" s="2"/>
      <c r="W3213" s="2"/>
      <c r="X3213" s="2"/>
      <c r="Y3213" s="2"/>
      <c r="Z3213" s="356"/>
      <c r="AA3213" s="2"/>
      <c r="AB3213" s="2"/>
      <c r="AC3213" s="2"/>
      <c r="AD3213" s="357"/>
    </row>
    <row r="3214" spans="2:30" ht="15" customHeight="1" outlineLevel="5">
      <c r="B3214" s="3"/>
      <c r="C3214" s="1"/>
      <c r="D3214" s="1"/>
      <c r="E3214" s="1"/>
      <c r="F3214" s="1"/>
      <c r="G3214" s="1" t="s">
        <v>1553</v>
      </c>
      <c r="H3214" s="277">
        <v>42368</v>
      </c>
      <c r="I3214" s="1" t="s">
        <v>4206</v>
      </c>
      <c r="J3214" s="2" t="s">
        <v>96</v>
      </c>
      <c r="K3214" s="1" t="s">
        <v>9</v>
      </c>
      <c r="L3214" s="1" t="s">
        <v>10</v>
      </c>
      <c r="M3214" s="1" t="s">
        <v>10</v>
      </c>
      <c r="N3214" s="1" t="s">
        <v>11</v>
      </c>
      <c r="O3214" s="7">
        <v>0</v>
      </c>
      <c r="P3214" s="7">
        <v>9412.4</v>
      </c>
      <c r="Q3214" s="7">
        <f>O3214-P3214</f>
        <v>-9412.4</v>
      </c>
      <c r="R3214" s="6" t="s">
        <v>1</v>
      </c>
      <c r="S3214" s="5" t="s">
        <v>4</v>
      </c>
      <c r="T3214" s="5"/>
      <c r="U3214" s="5" t="s">
        <v>4195</v>
      </c>
      <c r="V3214" s="1"/>
      <c r="W3214" s="1"/>
      <c r="X3214" s="1"/>
      <c r="Y3214" s="1"/>
      <c r="Z3214" s="4">
        <v>42368</v>
      </c>
      <c r="AA3214" s="1"/>
      <c r="AB3214" s="1"/>
      <c r="AC3214" s="1"/>
      <c r="AD3214" s="8" t="s">
        <v>4207</v>
      </c>
    </row>
    <row r="3215" spans="2:30" outlineLevel="4">
      <c r="B3215" s="352"/>
      <c r="C3215" s="2"/>
      <c r="D3215" s="2"/>
      <c r="E3215" s="2"/>
      <c r="F3215" s="2"/>
      <c r="G3215" s="2"/>
      <c r="H3215" s="362"/>
      <c r="I3215" s="2"/>
      <c r="J3215" s="2" t="s">
        <v>96</v>
      </c>
      <c r="K3215" s="2"/>
      <c r="L3215" s="2"/>
      <c r="M3215" s="2"/>
      <c r="N3215" s="2"/>
      <c r="O3215" s="353"/>
      <c r="P3215" s="353"/>
      <c r="Q3215" s="353"/>
      <c r="R3215" s="354"/>
      <c r="S3215" s="355"/>
      <c r="T3215" s="355"/>
      <c r="U3215" s="355"/>
      <c r="V3215" s="2"/>
      <c r="W3215" s="2"/>
      <c r="X3215" s="2"/>
      <c r="Y3215" s="2"/>
      <c r="Z3215" s="356"/>
      <c r="AA3215" s="2"/>
      <c r="AB3215" s="2"/>
      <c r="AC3215" s="2"/>
      <c r="AD3215" s="357"/>
    </row>
    <row r="3216" spans="2:30" outlineLevel="3">
      <c r="B3216" s="352"/>
      <c r="C3216" s="2"/>
      <c r="D3216" s="2"/>
      <c r="E3216" s="2" t="s">
        <v>97</v>
      </c>
      <c r="F3216" s="2" t="s">
        <v>38</v>
      </c>
      <c r="G3216" s="2"/>
      <c r="H3216" s="362"/>
      <c r="I3216" s="2"/>
      <c r="J3216" s="2" t="s">
        <v>97</v>
      </c>
      <c r="K3216" s="2"/>
      <c r="L3216" s="2"/>
      <c r="M3216" s="2"/>
      <c r="N3216" s="2"/>
      <c r="O3216" s="353">
        <f>SUM(O3217:O3230)/2</f>
        <v>97515.799999999988</v>
      </c>
      <c r="P3216" s="353">
        <f>SUM(P3217:P3230)/2</f>
        <v>60</v>
      </c>
      <c r="Q3216" s="353">
        <f>O3216-P3216</f>
        <v>97455.799999999988</v>
      </c>
      <c r="R3216" s="354"/>
      <c r="S3216" s="355"/>
      <c r="T3216" s="355"/>
      <c r="U3216" s="355"/>
      <c r="V3216" s="2"/>
      <c r="W3216" s="2"/>
      <c r="X3216" s="2"/>
      <c r="Y3216" s="2"/>
      <c r="Z3216" s="356"/>
      <c r="AA3216" s="2"/>
      <c r="AB3216" s="2"/>
      <c r="AC3216" s="2"/>
      <c r="AD3216" s="357"/>
    </row>
    <row r="3217" spans="2:30" outlineLevel="4">
      <c r="B3217" s="352"/>
      <c r="C3217" s="2"/>
      <c r="D3217" s="2"/>
      <c r="E3217" s="2"/>
      <c r="F3217" s="2" t="s">
        <v>12</v>
      </c>
      <c r="G3217" s="2" t="s">
        <v>13</v>
      </c>
      <c r="H3217" s="362"/>
      <c r="I3217" s="2"/>
      <c r="J3217" s="2" t="s">
        <v>97</v>
      </c>
      <c r="K3217" s="2"/>
      <c r="L3217" s="2"/>
      <c r="M3217" s="2"/>
      <c r="N3217" s="2"/>
      <c r="O3217" s="353">
        <f>SUM(O3218:O3221)</f>
        <v>78617.55</v>
      </c>
      <c r="P3217" s="353">
        <f>SUM(P3218:P3221)</f>
        <v>0</v>
      </c>
      <c r="Q3217" s="353">
        <f>O3217-P3217</f>
        <v>78617.55</v>
      </c>
      <c r="R3217" s="354"/>
      <c r="S3217" s="355"/>
      <c r="T3217" s="355"/>
      <c r="U3217" s="355"/>
      <c r="V3217" s="2"/>
      <c r="W3217" s="2"/>
      <c r="X3217" s="2"/>
      <c r="Y3217" s="2"/>
      <c r="Z3217" s="356"/>
      <c r="AA3217" s="2"/>
      <c r="AB3217" s="2"/>
      <c r="AC3217" s="2"/>
      <c r="AD3217" s="357"/>
    </row>
    <row r="3218" spans="2:30" s="21" customFormat="1" ht="15" customHeight="1">
      <c r="B3218" s="109"/>
      <c r="C3218" s="110"/>
      <c r="D3218" s="110"/>
      <c r="E3218" s="110"/>
      <c r="F3218" s="110"/>
      <c r="G3218" s="110" t="s">
        <v>1553</v>
      </c>
      <c r="H3218" s="274">
        <v>42005</v>
      </c>
      <c r="I3218" s="110" t="s">
        <v>14</v>
      </c>
      <c r="J3218" s="111" t="s">
        <v>97</v>
      </c>
      <c r="K3218" s="110" t="s">
        <v>9</v>
      </c>
      <c r="L3218" s="110" t="s">
        <v>10</v>
      </c>
      <c r="M3218" s="110" t="s">
        <v>10</v>
      </c>
      <c r="N3218" s="110" t="s">
        <v>11</v>
      </c>
      <c r="O3218" s="9">
        <v>3155</v>
      </c>
      <c r="P3218" s="9">
        <v>0</v>
      </c>
      <c r="Q3218" s="9">
        <f t="shared" ref="Q3218:Q3220" si="144">O3218-P3218</f>
        <v>3155</v>
      </c>
      <c r="R3218" s="112" t="s">
        <v>1</v>
      </c>
      <c r="S3218" s="113" t="s">
        <v>4</v>
      </c>
      <c r="T3218" s="113"/>
      <c r="U3218" s="113" t="s">
        <v>743</v>
      </c>
      <c r="V3218" s="110"/>
      <c r="W3218" s="110"/>
      <c r="X3218" s="110"/>
      <c r="Y3218" s="110"/>
      <c r="Z3218" s="274">
        <v>42005</v>
      </c>
      <c r="AA3218" s="110"/>
      <c r="AB3218" s="110"/>
      <c r="AC3218" s="110"/>
      <c r="AD3218" s="115" t="s">
        <v>1554</v>
      </c>
    </row>
    <row r="3219" spans="2:30" s="21" customFormat="1" ht="15" customHeight="1">
      <c r="B3219" s="109"/>
      <c r="C3219" s="110"/>
      <c r="D3219" s="110"/>
      <c r="E3219" s="110"/>
      <c r="F3219" s="110"/>
      <c r="G3219" s="110" t="s">
        <v>1553</v>
      </c>
      <c r="H3219" s="274">
        <v>42005</v>
      </c>
      <c r="I3219" s="110" t="s">
        <v>14</v>
      </c>
      <c r="J3219" s="111" t="s">
        <v>97</v>
      </c>
      <c r="K3219" s="110" t="s">
        <v>9</v>
      </c>
      <c r="L3219" s="110" t="s">
        <v>10</v>
      </c>
      <c r="M3219" s="110" t="s">
        <v>10</v>
      </c>
      <c r="N3219" s="110" t="s">
        <v>11</v>
      </c>
      <c r="O3219" s="9">
        <v>63661.5</v>
      </c>
      <c r="P3219" s="9">
        <v>0</v>
      </c>
      <c r="Q3219" s="9">
        <f t="shared" si="144"/>
        <v>63661.5</v>
      </c>
      <c r="R3219" s="112" t="s">
        <v>1</v>
      </c>
      <c r="S3219" s="113" t="s">
        <v>4</v>
      </c>
      <c r="T3219" s="113"/>
      <c r="U3219" s="113" t="s">
        <v>742</v>
      </c>
      <c r="V3219" s="110"/>
      <c r="W3219" s="110"/>
      <c r="X3219" s="110"/>
      <c r="Y3219" s="110"/>
      <c r="Z3219" s="274">
        <v>42005</v>
      </c>
      <c r="AA3219" s="110"/>
      <c r="AB3219" s="110"/>
      <c r="AC3219" s="110"/>
      <c r="AD3219" s="115" t="s">
        <v>1554</v>
      </c>
    </row>
    <row r="3220" spans="2:30" s="21" customFormat="1" ht="15" customHeight="1">
      <c r="B3220" s="109"/>
      <c r="C3220" s="110"/>
      <c r="D3220" s="110"/>
      <c r="E3220" s="110"/>
      <c r="F3220" s="110"/>
      <c r="G3220" s="110" t="s">
        <v>1553</v>
      </c>
      <c r="H3220" s="274">
        <v>42005</v>
      </c>
      <c r="I3220" s="110" t="s">
        <v>14</v>
      </c>
      <c r="J3220" s="111" t="s">
        <v>97</v>
      </c>
      <c r="K3220" s="110" t="s">
        <v>9</v>
      </c>
      <c r="L3220" s="110" t="s">
        <v>10</v>
      </c>
      <c r="M3220" s="110" t="s">
        <v>10</v>
      </c>
      <c r="N3220" s="110" t="s">
        <v>11</v>
      </c>
      <c r="O3220" s="9">
        <v>11801.05</v>
      </c>
      <c r="P3220" s="9">
        <v>0</v>
      </c>
      <c r="Q3220" s="9">
        <f t="shared" si="144"/>
        <v>11801.05</v>
      </c>
      <c r="R3220" s="112" t="s">
        <v>1</v>
      </c>
      <c r="S3220" s="113" t="s">
        <v>4</v>
      </c>
      <c r="T3220" s="113"/>
      <c r="U3220" s="113" t="s">
        <v>744</v>
      </c>
      <c r="V3220" s="110"/>
      <c r="W3220" s="110"/>
      <c r="X3220" s="110"/>
      <c r="Y3220" s="110"/>
      <c r="Z3220" s="274">
        <v>42005</v>
      </c>
      <c r="AA3220" s="110"/>
      <c r="AB3220" s="110"/>
      <c r="AC3220" s="110"/>
      <c r="AD3220" s="115" t="s">
        <v>1554</v>
      </c>
    </row>
    <row r="3221" spans="2:30" ht="15" customHeight="1" outlineLevel="5">
      <c r="B3221" s="352"/>
      <c r="C3221" s="2"/>
      <c r="D3221" s="2"/>
      <c r="E3221" s="2"/>
      <c r="F3221" s="2"/>
      <c r="G3221" s="2"/>
      <c r="H3221" s="362"/>
      <c r="I3221" s="2"/>
      <c r="J3221" s="2" t="s">
        <v>97</v>
      </c>
      <c r="K3221" s="2"/>
      <c r="L3221" s="2"/>
      <c r="M3221" s="2"/>
      <c r="N3221" s="2"/>
      <c r="O3221" s="353"/>
      <c r="P3221" s="353"/>
      <c r="Q3221" s="353"/>
      <c r="R3221" s="354"/>
      <c r="S3221" s="355"/>
      <c r="T3221" s="355"/>
      <c r="U3221" s="355"/>
      <c r="V3221" s="2"/>
      <c r="W3221" s="2"/>
      <c r="X3221" s="2"/>
      <c r="Y3221" s="2"/>
      <c r="Z3221" s="356"/>
      <c r="AA3221" s="2"/>
      <c r="AB3221" s="2"/>
      <c r="AC3221" s="2"/>
      <c r="AD3221" s="357"/>
    </row>
    <row r="3222" spans="2:30" ht="15" customHeight="1" outlineLevel="4">
      <c r="B3222" s="352"/>
      <c r="C3222" s="2"/>
      <c r="D3222" s="2"/>
      <c r="E3222" s="2"/>
      <c r="F3222" s="2" t="s">
        <v>2889</v>
      </c>
      <c r="G3222" s="2" t="s">
        <v>2890</v>
      </c>
      <c r="H3222" s="362"/>
      <c r="I3222" s="2"/>
      <c r="J3222" s="2" t="s">
        <v>97</v>
      </c>
      <c r="K3222" s="2"/>
      <c r="L3222" s="2"/>
      <c r="M3222" s="2"/>
      <c r="N3222" s="2"/>
      <c r="O3222" s="353">
        <f>SUM(O3223:O3224)</f>
        <v>9800</v>
      </c>
      <c r="P3222" s="353">
        <f>SUM(P3223:P3224)</f>
        <v>0</v>
      </c>
      <c r="Q3222" s="353">
        <f>O3222-P3222</f>
        <v>9800</v>
      </c>
      <c r="R3222" s="354"/>
      <c r="S3222" s="355"/>
      <c r="T3222" s="355"/>
      <c r="U3222" s="355"/>
      <c r="V3222" s="2"/>
      <c r="W3222" s="2"/>
      <c r="X3222" s="2"/>
      <c r="Y3222" s="2"/>
      <c r="Z3222" s="356"/>
      <c r="AA3222" s="2"/>
      <c r="AB3222" s="2"/>
      <c r="AC3222" s="2"/>
      <c r="AD3222" s="357"/>
    </row>
    <row r="3223" spans="2:30" ht="15" customHeight="1" outlineLevel="5">
      <c r="B3223" s="3"/>
      <c r="C3223" s="1"/>
      <c r="D3223" s="1"/>
      <c r="E3223" s="1"/>
      <c r="F3223" s="1"/>
      <c r="G3223" s="1" t="s">
        <v>1553</v>
      </c>
      <c r="H3223" s="277">
        <v>42277</v>
      </c>
      <c r="I3223" s="1" t="s">
        <v>3184</v>
      </c>
      <c r="J3223" s="2" t="s">
        <v>97</v>
      </c>
      <c r="K3223" s="1" t="s">
        <v>9</v>
      </c>
      <c r="L3223" s="1" t="s">
        <v>10</v>
      </c>
      <c r="M3223" s="1" t="s">
        <v>10</v>
      </c>
      <c r="N3223" s="1" t="s">
        <v>11</v>
      </c>
      <c r="O3223" s="7">
        <v>9800</v>
      </c>
      <c r="P3223" s="7">
        <v>0</v>
      </c>
      <c r="Q3223" s="7">
        <f>O3223-P3223</f>
        <v>9800</v>
      </c>
      <c r="R3223" s="6" t="s">
        <v>1</v>
      </c>
      <c r="S3223" s="5" t="s">
        <v>4</v>
      </c>
      <c r="T3223" s="5"/>
      <c r="U3223" s="5" t="s">
        <v>315</v>
      </c>
      <c r="V3223" s="1"/>
      <c r="W3223" s="1"/>
      <c r="X3223" s="1"/>
      <c r="Y3223" s="1"/>
      <c r="Z3223" s="4">
        <v>42277</v>
      </c>
      <c r="AA3223" s="1"/>
      <c r="AB3223" s="1"/>
      <c r="AC3223" s="1"/>
      <c r="AD3223" s="8" t="s">
        <v>3185</v>
      </c>
    </row>
    <row r="3224" spans="2:30" ht="15" customHeight="1" outlineLevel="5">
      <c r="B3224" s="352"/>
      <c r="C3224" s="2"/>
      <c r="D3224" s="2"/>
      <c r="E3224" s="2"/>
      <c r="F3224" s="2"/>
      <c r="G3224" s="2"/>
      <c r="H3224" s="362"/>
      <c r="I3224" s="2"/>
      <c r="J3224" s="2" t="s">
        <v>97</v>
      </c>
      <c r="K3224" s="2"/>
      <c r="L3224" s="2"/>
      <c r="M3224" s="2"/>
      <c r="N3224" s="2"/>
      <c r="O3224" s="353"/>
      <c r="P3224" s="353"/>
      <c r="Q3224" s="353"/>
      <c r="R3224" s="354"/>
      <c r="S3224" s="355"/>
      <c r="T3224" s="355"/>
      <c r="U3224" s="355"/>
      <c r="V3224" s="2"/>
      <c r="W3224" s="2"/>
      <c r="X3224" s="2"/>
      <c r="Y3224" s="2"/>
      <c r="Z3224" s="356"/>
      <c r="AA3224" s="2"/>
      <c r="AB3224" s="2"/>
      <c r="AC3224" s="2"/>
      <c r="AD3224" s="357"/>
    </row>
    <row r="3225" spans="2:30" ht="15" customHeight="1" outlineLevel="4">
      <c r="B3225" s="352"/>
      <c r="C3225" s="2"/>
      <c r="D3225" s="2"/>
      <c r="E3225" s="2"/>
      <c r="F3225" s="2" t="s">
        <v>4208</v>
      </c>
      <c r="G3225" s="2" t="s">
        <v>4209</v>
      </c>
      <c r="H3225" s="362"/>
      <c r="I3225" s="2"/>
      <c r="J3225" s="2" t="s">
        <v>97</v>
      </c>
      <c r="K3225" s="2"/>
      <c r="L3225" s="2"/>
      <c r="M3225" s="2"/>
      <c r="N3225" s="2"/>
      <c r="O3225" s="353">
        <f>SUM(O3226:O3227)</f>
        <v>273</v>
      </c>
      <c r="P3225" s="353">
        <f>SUM(P3226:P3227)</f>
        <v>60</v>
      </c>
      <c r="Q3225" s="353">
        <f>O3225-P3225</f>
        <v>213</v>
      </c>
      <c r="R3225" s="354"/>
      <c r="S3225" s="355"/>
      <c r="T3225" s="355"/>
      <c r="U3225" s="355"/>
      <c r="V3225" s="2"/>
      <c r="W3225" s="2"/>
      <c r="X3225" s="2"/>
      <c r="Y3225" s="2"/>
      <c r="Z3225" s="356"/>
      <c r="AA3225" s="2"/>
      <c r="AB3225" s="2"/>
      <c r="AC3225" s="2"/>
      <c r="AD3225" s="357"/>
    </row>
    <row r="3226" spans="2:30" ht="15" customHeight="1" outlineLevel="5">
      <c r="B3226" s="3"/>
      <c r="C3226" s="1"/>
      <c r="D3226" s="1"/>
      <c r="E3226" s="1"/>
      <c r="F3226" s="1"/>
      <c r="G3226" s="1" t="s">
        <v>1553</v>
      </c>
      <c r="H3226" s="277">
        <v>42307</v>
      </c>
      <c r="I3226" s="1" t="s">
        <v>4391</v>
      </c>
      <c r="J3226" s="2" t="s">
        <v>97</v>
      </c>
      <c r="K3226" s="1" t="s">
        <v>9</v>
      </c>
      <c r="L3226" s="1" t="s">
        <v>10</v>
      </c>
      <c r="M3226" s="1" t="s">
        <v>10</v>
      </c>
      <c r="N3226" s="1" t="s">
        <v>11</v>
      </c>
      <c r="O3226" s="7">
        <v>273</v>
      </c>
      <c r="P3226" s="7">
        <v>60</v>
      </c>
      <c r="Q3226" s="7">
        <f>O3226-P3226</f>
        <v>213</v>
      </c>
      <c r="R3226" s="6" t="s">
        <v>1</v>
      </c>
      <c r="S3226" s="5" t="s">
        <v>4</v>
      </c>
      <c r="T3226" s="5"/>
      <c r="U3226" s="5" t="s">
        <v>7738</v>
      </c>
      <c r="V3226" s="1"/>
      <c r="W3226" s="1"/>
      <c r="X3226" s="1"/>
      <c r="Y3226" s="1"/>
      <c r="Z3226" s="4">
        <v>42307</v>
      </c>
      <c r="AA3226" s="1"/>
      <c r="AB3226" s="1"/>
      <c r="AC3226" s="1"/>
      <c r="AD3226" s="8" t="s">
        <v>4392</v>
      </c>
    </row>
    <row r="3227" spans="2:30" outlineLevel="5">
      <c r="B3227" s="352"/>
      <c r="C3227" s="2"/>
      <c r="D3227" s="2"/>
      <c r="E3227" s="2"/>
      <c r="F3227" s="2"/>
      <c r="G3227" s="2"/>
      <c r="H3227" s="362"/>
      <c r="I3227" s="2"/>
      <c r="J3227" s="2" t="s">
        <v>97</v>
      </c>
      <c r="K3227" s="2"/>
      <c r="L3227" s="2"/>
      <c r="M3227" s="2"/>
      <c r="N3227" s="2"/>
      <c r="O3227" s="353"/>
      <c r="P3227" s="353"/>
      <c r="Q3227" s="353"/>
      <c r="R3227" s="354"/>
      <c r="S3227" s="355"/>
      <c r="T3227" s="355"/>
      <c r="U3227" s="355"/>
      <c r="V3227" s="2"/>
      <c r="W3227" s="2"/>
      <c r="X3227" s="2"/>
      <c r="Y3227" s="2"/>
      <c r="Z3227" s="356"/>
      <c r="AA3227" s="2"/>
      <c r="AB3227" s="2"/>
      <c r="AC3227" s="2"/>
      <c r="AD3227" s="357"/>
    </row>
    <row r="3228" spans="2:30" outlineLevel="4">
      <c r="B3228" s="352"/>
      <c r="C3228" s="2"/>
      <c r="D3228" s="2"/>
      <c r="E3228" s="2"/>
      <c r="F3228" s="2" t="s">
        <v>4258</v>
      </c>
      <c r="G3228" s="2" t="s">
        <v>4259</v>
      </c>
      <c r="H3228" s="362"/>
      <c r="I3228" s="2"/>
      <c r="J3228" s="2" t="s">
        <v>97</v>
      </c>
      <c r="K3228" s="2"/>
      <c r="L3228" s="2"/>
      <c r="M3228" s="2"/>
      <c r="N3228" s="2"/>
      <c r="O3228" s="353">
        <f>SUM(O3229:O3230)</f>
        <v>8825.25</v>
      </c>
      <c r="P3228" s="353">
        <f>SUM(P3229:P3230)</f>
        <v>0</v>
      </c>
      <c r="Q3228" s="353">
        <f>O3228-P3228</f>
        <v>8825.25</v>
      </c>
      <c r="R3228" s="354"/>
      <c r="S3228" s="355"/>
      <c r="T3228" s="355"/>
      <c r="U3228" s="355"/>
      <c r="V3228" s="2"/>
      <c r="W3228" s="2"/>
      <c r="X3228" s="2"/>
      <c r="Y3228" s="2"/>
      <c r="Z3228" s="356"/>
      <c r="AA3228" s="2"/>
      <c r="AB3228" s="2"/>
      <c r="AC3228" s="2"/>
      <c r="AD3228" s="357"/>
    </row>
    <row r="3229" spans="2:30" outlineLevel="5">
      <c r="B3229" s="3"/>
      <c r="C3229" s="1"/>
      <c r="D3229" s="1"/>
      <c r="E3229" s="1"/>
      <c r="F3229" s="1"/>
      <c r="G3229" s="1" t="s">
        <v>8</v>
      </c>
      <c r="H3229" s="277">
        <v>42333</v>
      </c>
      <c r="I3229" s="1" t="s">
        <v>7729</v>
      </c>
      <c r="J3229" s="2" t="s">
        <v>97</v>
      </c>
      <c r="K3229" s="1" t="s">
        <v>33</v>
      </c>
      <c r="L3229" s="1" t="s">
        <v>69</v>
      </c>
      <c r="M3229" s="1" t="s">
        <v>21</v>
      </c>
      <c r="N3229" s="1" t="s">
        <v>11</v>
      </c>
      <c r="O3229" s="7">
        <v>8825.25</v>
      </c>
      <c r="P3229" s="7">
        <v>0</v>
      </c>
      <c r="Q3229" s="7">
        <f>O3229-P3229</f>
        <v>8825.25</v>
      </c>
      <c r="R3229" s="6" t="s">
        <v>1780</v>
      </c>
      <c r="S3229" s="5" t="s">
        <v>32</v>
      </c>
      <c r="T3229" s="5"/>
      <c r="U3229" s="5" t="s">
        <v>4195</v>
      </c>
      <c r="V3229" s="1" t="s">
        <v>65</v>
      </c>
      <c r="W3229" s="1"/>
      <c r="X3229" s="1"/>
      <c r="Y3229" s="1"/>
      <c r="Z3229" s="4">
        <v>42333</v>
      </c>
      <c r="AA3229" s="1" t="s">
        <v>26</v>
      </c>
      <c r="AB3229" s="1" t="s">
        <v>7730</v>
      </c>
      <c r="AC3229" s="1" t="s">
        <v>7731</v>
      </c>
      <c r="AD3229" s="8"/>
    </row>
    <row r="3230" spans="2:30" outlineLevel="4">
      <c r="B3230" s="352"/>
      <c r="C3230" s="2"/>
      <c r="D3230" s="2"/>
      <c r="E3230" s="2"/>
      <c r="F3230" s="2"/>
      <c r="G3230" s="2"/>
      <c r="H3230" s="362"/>
      <c r="I3230" s="2"/>
      <c r="J3230" s="2" t="s">
        <v>97</v>
      </c>
      <c r="K3230" s="2"/>
      <c r="L3230" s="2"/>
      <c r="M3230" s="2"/>
      <c r="N3230" s="2"/>
      <c r="O3230" s="353"/>
      <c r="P3230" s="353"/>
      <c r="Q3230" s="353"/>
      <c r="R3230" s="354"/>
      <c r="S3230" s="355"/>
      <c r="T3230" s="355"/>
      <c r="U3230" s="355"/>
      <c r="V3230" s="2"/>
      <c r="W3230" s="2"/>
      <c r="X3230" s="2"/>
      <c r="Y3230" s="2"/>
      <c r="Z3230" s="356"/>
      <c r="AA3230" s="2"/>
      <c r="AB3230" s="2"/>
      <c r="AC3230" s="2"/>
      <c r="AD3230" s="357"/>
    </row>
    <row r="3231" spans="2:30" outlineLevel="3">
      <c r="B3231" s="352"/>
      <c r="C3231" s="2"/>
      <c r="D3231" s="2"/>
      <c r="E3231" s="2" t="s">
        <v>98</v>
      </c>
      <c r="F3231" s="2" t="s">
        <v>40</v>
      </c>
      <c r="G3231" s="2"/>
      <c r="H3231" s="362"/>
      <c r="I3231" s="2"/>
      <c r="J3231" s="2" t="s">
        <v>98</v>
      </c>
      <c r="K3231" s="2"/>
      <c r="L3231" s="2"/>
      <c r="M3231" s="2"/>
      <c r="N3231" s="2"/>
      <c r="O3231" s="353">
        <f>SUM(O3232:O3235)/2</f>
        <v>55893.760000000002</v>
      </c>
      <c r="P3231" s="353">
        <f>SUM(P3232:P3235)/2</f>
        <v>0</v>
      </c>
      <c r="Q3231" s="353">
        <f>O3231-P3231</f>
        <v>55893.760000000002</v>
      </c>
      <c r="R3231" s="354"/>
      <c r="S3231" s="355"/>
      <c r="T3231" s="355"/>
      <c r="U3231" s="355"/>
      <c r="V3231" s="2"/>
      <c r="W3231" s="2"/>
      <c r="X3231" s="2"/>
      <c r="Y3231" s="2"/>
      <c r="Z3231" s="356"/>
      <c r="AA3231" s="2"/>
      <c r="AB3231" s="2"/>
      <c r="AC3231" s="2"/>
      <c r="AD3231" s="357"/>
    </row>
    <row r="3232" spans="2:30" outlineLevel="4">
      <c r="B3232" s="352"/>
      <c r="C3232" s="2"/>
      <c r="D3232" s="2"/>
      <c r="E3232" s="2"/>
      <c r="F3232" s="2" t="s">
        <v>12</v>
      </c>
      <c r="G3232" s="2" t="s">
        <v>13</v>
      </c>
      <c r="H3232" s="362"/>
      <c r="I3232" s="2"/>
      <c r="J3232" s="2" t="s">
        <v>98</v>
      </c>
      <c r="K3232" s="2"/>
      <c r="L3232" s="2"/>
      <c r="M3232" s="2"/>
      <c r="N3232" s="2"/>
      <c r="O3232" s="353">
        <f>SUM(O3233:O3235)</f>
        <v>55893.759999999995</v>
      </c>
      <c r="P3232" s="353">
        <f>SUM(P3233:P3235)</f>
        <v>0</v>
      </c>
      <c r="Q3232" s="353">
        <f>O3232-P3232</f>
        <v>55893.759999999995</v>
      </c>
      <c r="R3232" s="354"/>
      <c r="S3232" s="355"/>
      <c r="T3232" s="355"/>
      <c r="U3232" s="355"/>
      <c r="V3232" s="2"/>
      <c r="W3232" s="2"/>
      <c r="X3232" s="2"/>
      <c r="Y3232" s="2"/>
      <c r="Z3232" s="356"/>
      <c r="AA3232" s="2"/>
      <c r="AB3232" s="2"/>
      <c r="AC3232" s="2"/>
      <c r="AD3232" s="357"/>
    </row>
    <row r="3233" spans="2:30" s="21" customFormat="1" ht="15" customHeight="1">
      <c r="B3233" s="109"/>
      <c r="C3233" s="110"/>
      <c r="D3233" s="110"/>
      <c r="E3233" s="110"/>
      <c r="F3233" s="110"/>
      <c r="G3233" s="110" t="s">
        <v>1553</v>
      </c>
      <c r="H3233" s="274">
        <v>42005</v>
      </c>
      <c r="I3233" s="110" t="s">
        <v>14</v>
      </c>
      <c r="J3233" s="111" t="s">
        <v>98</v>
      </c>
      <c r="K3233" s="110" t="s">
        <v>9</v>
      </c>
      <c r="L3233" s="110" t="s">
        <v>10</v>
      </c>
      <c r="M3233" s="110" t="s">
        <v>10</v>
      </c>
      <c r="N3233" s="110" t="s">
        <v>11</v>
      </c>
      <c r="O3233" s="9">
        <v>46016.46</v>
      </c>
      <c r="P3233" s="9">
        <v>0</v>
      </c>
      <c r="Q3233" s="9">
        <f t="shared" ref="Q3233:Q3234" si="145">O3233-P3233</f>
        <v>46016.46</v>
      </c>
      <c r="R3233" s="112" t="s">
        <v>1</v>
      </c>
      <c r="S3233" s="113" t="s">
        <v>4</v>
      </c>
      <c r="T3233" s="113"/>
      <c r="U3233" s="113" t="s">
        <v>742</v>
      </c>
      <c r="V3233" s="110"/>
      <c r="W3233" s="110"/>
      <c r="X3233" s="110"/>
      <c r="Y3233" s="110"/>
      <c r="Z3233" s="274">
        <v>42005</v>
      </c>
      <c r="AA3233" s="110"/>
      <c r="AB3233" s="110"/>
      <c r="AC3233" s="110"/>
      <c r="AD3233" s="115" t="s">
        <v>1554</v>
      </c>
    </row>
    <row r="3234" spans="2:30" s="21" customFormat="1" ht="15" customHeight="1">
      <c r="B3234" s="109"/>
      <c r="C3234" s="110"/>
      <c r="D3234" s="110"/>
      <c r="E3234" s="110"/>
      <c r="F3234" s="110"/>
      <c r="G3234" s="110" t="s">
        <v>1553</v>
      </c>
      <c r="H3234" s="274">
        <v>42005</v>
      </c>
      <c r="I3234" s="110" t="s">
        <v>14</v>
      </c>
      <c r="J3234" s="111" t="s">
        <v>98</v>
      </c>
      <c r="K3234" s="110" t="s">
        <v>9</v>
      </c>
      <c r="L3234" s="110" t="s">
        <v>10</v>
      </c>
      <c r="M3234" s="110" t="s">
        <v>10</v>
      </c>
      <c r="N3234" s="110" t="s">
        <v>11</v>
      </c>
      <c r="O3234" s="9">
        <v>9877.2999999999993</v>
      </c>
      <c r="P3234" s="9">
        <v>0</v>
      </c>
      <c r="Q3234" s="9">
        <f t="shared" si="145"/>
        <v>9877.2999999999993</v>
      </c>
      <c r="R3234" s="112" t="s">
        <v>1</v>
      </c>
      <c r="S3234" s="113" t="s">
        <v>4</v>
      </c>
      <c r="T3234" s="113"/>
      <c r="U3234" s="113" t="s">
        <v>744</v>
      </c>
      <c r="V3234" s="110"/>
      <c r="W3234" s="110"/>
      <c r="X3234" s="110"/>
      <c r="Y3234" s="110"/>
      <c r="Z3234" s="274">
        <v>42005</v>
      </c>
      <c r="AA3234" s="110"/>
      <c r="AB3234" s="110"/>
      <c r="AC3234" s="110"/>
      <c r="AD3234" s="115" t="s">
        <v>1554</v>
      </c>
    </row>
    <row r="3235" spans="2:30" outlineLevel="4">
      <c r="B3235" s="352"/>
      <c r="C3235" s="2"/>
      <c r="D3235" s="2"/>
      <c r="E3235" s="2"/>
      <c r="F3235" s="2"/>
      <c r="G3235" s="2"/>
      <c r="H3235" s="362"/>
      <c r="I3235" s="2"/>
      <c r="J3235" s="2" t="s">
        <v>98</v>
      </c>
      <c r="K3235" s="2"/>
      <c r="L3235" s="2"/>
      <c r="M3235" s="2"/>
      <c r="N3235" s="2"/>
      <c r="O3235" s="353"/>
      <c r="P3235" s="353"/>
      <c r="Q3235" s="353"/>
      <c r="R3235" s="354"/>
      <c r="S3235" s="355"/>
      <c r="T3235" s="355"/>
      <c r="U3235" s="355"/>
      <c r="V3235" s="2"/>
      <c r="W3235" s="2"/>
      <c r="X3235" s="2"/>
      <c r="Y3235" s="2"/>
      <c r="Z3235" s="356"/>
      <c r="AA3235" s="2"/>
      <c r="AB3235" s="2"/>
      <c r="AC3235" s="2"/>
      <c r="AD3235" s="357"/>
    </row>
    <row r="3236" spans="2:30" outlineLevel="3">
      <c r="B3236" s="352"/>
      <c r="C3236" s="2"/>
      <c r="D3236" s="2"/>
      <c r="E3236" s="2" t="s">
        <v>99</v>
      </c>
      <c r="F3236" s="2" t="s">
        <v>22</v>
      </c>
      <c r="G3236" s="2"/>
      <c r="H3236" s="362"/>
      <c r="I3236" s="2"/>
      <c r="J3236" s="2" t="s">
        <v>99</v>
      </c>
      <c r="K3236" s="2"/>
      <c r="L3236" s="2"/>
      <c r="M3236" s="2"/>
      <c r="N3236" s="2"/>
      <c r="O3236" s="353">
        <f>SUM(O3237:O3253)/2</f>
        <v>3233977.7399999998</v>
      </c>
      <c r="P3236" s="353">
        <f>SUM(P3237:P3253)/2</f>
        <v>700206.29</v>
      </c>
      <c r="Q3236" s="353">
        <f>O3236-P3236</f>
        <v>2533771.4499999997</v>
      </c>
      <c r="R3236" s="354"/>
      <c r="S3236" s="355"/>
      <c r="T3236" s="355"/>
      <c r="U3236" s="355"/>
      <c r="V3236" s="2"/>
      <c r="W3236" s="2"/>
      <c r="X3236" s="2"/>
      <c r="Y3236" s="2"/>
      <c r="Z3236" s="356"/>
      <c r="AA3236" s="2"/>
      <c r="AB3236" s="2"/>
      <c r="AC3236" s="2"/>
      <c r="AD3236" s="357"/>
    </row>
    <row r="3237" spans="2:30" outlineLevel="4">
      <c r="B3237" s="352"/>
      <c r="C3237" s="2"/>
      <c r="D3237" s="2"/>
      <c r="E3237" s="2"/>
      <c r="F3237" s="2" t="s">
        <v>12</v>
      </c>
      <c r="G3237" s="2" t="s">
        <v>13</v>
      </c>
      <c r="H3237" s="362"/>
      <c r="I3237" s="2"/>
      <c r="J3237" s="2" t="s">
        <v>99</v>
      </c>
      <c r="K3237" s="2"/>
      <c r="L3237" s="2"/>
      <c r="M3237" s="2"/>
      <c r="N3237" s="2"/>
      <c r="O3237" s="353">
        <f>SUM(O3238:O3247)</f>
        <v>2574231.3899999997</v>
      </c>
      <c r="P3237" s="353">
        <f>SUM(P3238:P3247)</f>
        <v>0</v>
      </c>
      <c r="Q3237" s="353">
        <f>O3237-P3237</f>
        <v>2574231.3899999997</v>
      </c>
      <c r="R3237" s="354"/>
      <c r="S3237" s="355"/>
      <c r="T3237" s="355"/>
      <c r="U3237" s="355"/>
      <c r="V3237" s="2"/>
      <c r="W3237" s="2"/>
      <c r="X3237" s="2"/>
      <c r="Y3237" s="2"/>
      <c r="Z3237" s="356"/>
      <c r="AA3237" s="2"/>
      <c r="AB3237" s="2"/>
      <c r="AC3237" s="2"/>
      <c r="AD3237" s="357"/>
    </row>
    <row r="3238" spans="2:30" s="21" customFormat="1" ht="15" customHeight="1">
      <c r="B3238" s="109"/>
      <c r="C3238" s="110"/>
      <c r="D3238" s="110"/>
      <c r="E3238" s="110"/>
      <c r="F3238" s="110"/>
      <c r="G3238" s="110" t="s">
        <v>1553</v>
      </c>
      <c r="H3238" s="274">
        <v>42005</v>
      </c>
      <c r="I3238" s="110" t="s">
        <v>14</v>
      </c>
      <c r="J3238" s="111" t="s">
        <v>99</v>
      </c>
      <c r="K3238" s="110" t="s">
        <v>9</v>
      </c>
      <c r="L3238" s="110" t="s">
        <v>10</v>
      </c>
      <c r="M3238" s="110" t="s">
        <v>10</v>
      </c>
      <c r="N3238" s="110" t="s">
        <v>11</v>
      </c>
      <c r="O3238" s="9">
        <v>19299.169999999998</v>
      </c>
      <c r="P3238" s="9">
        <v>0</v>
      </c>
      <c r="Q3238" s="9">
        <f t="shared" ref="Q3238:Q3246" si="146">O3238-P3238</f>
        <v>19299.169999999998</v>
      </c>
      <c r="R3238" s="112" t="s">
        <v>1</v>
      </c>
      <c r="S3238" s="113" t="s">
        <v>4</v>
      </c>
      <c r="T3238" s="113"/>
      <c r="U3238" s="113" t="s">
        <v>745</v>
      </c>
      <c r="V3238" s="110"/>
      <c r="W3238" s="110"/>
      <c r="X3238" s="110"/>
      <c r="Y3238" s="110"/>
      <c r="Z3238" s="274">
        <v>42005</v>
      </c>
      <c r="AA3238" s="110"/>
      <c r="AB3238" s="110"/>
      <c r="AC3238" s="110"/>
      <c r="AD3238" s="115" t="s">
        <v>1554</v>
      </c>
    </row>
    <row r="3239" spans="2:30" s="21" customFormat="1" ht="15" customHeight="1">
      <c r="B3239" s="109"/>
      <c r="C3239" s="110"/>
      <c r="D3239" s="110"/>
      <c r="E3239" s="110"/>
      <c r="F3239" s="110"/>
      <c r="G3239" s="110" t="s">
        <v>1553</v>
      </c>
      <c r="H3239" s="274">
        <v>42005</v>
      </c>
      <c r="I3239" s="110" t="s">
        <v>14</v>
      </c>
      <c r="J3239" s="111" t="s">
        <v>99</v>
      </c>
      <c r="K3239" s="110" t="s">
        <v>9</v>
      </c>
      <c r="L3239" s="110" t="s">
        <v>10</v>
      </c>
      <c r="M3239" s="110" t="s">
        <v>10</v>
      </c>
      <c r="N3239" s="110" t="s">
        <v>11</v>
      </c>
      <c r="O3239" s="9">
        <v>1081.75</v>
      </c>
      <c r="P3239" s="9">
        <v>0</v>
      </c>
      <c r="Q3239" s="9">
        <f t="shared" si="146"/>
        <v>1081.75</v>
      </c>
      <c r="R3239" s="112" t="s">
        <v>1</v>
      </c>
      <c r="S3239" s="113" t="s">
        <v>4</v>
      </c>
      <c r="T3239" s="113"/>
      <c r="U3239" s="113" t="s">
        <v>746</v>
      </c>
      <c r="V3239" s="110"/>
      <c r="W3239" s="110"/>
      <c r="X3239" s="110"/>
      <c r="Y3239" s="110"/>
      <c r="Z3239" s="274">
        <v>42005</v>
      </c>
      <c r="AA3239" s="110"/>
      <c r="AB3239" s="110"/>
      <c r="AC3239" s="110"/>
      <c r="AD3239" s="115" t="s">
        <v>1554</v>
      </c>
    </row>
    <row r="3240" spans="2:30" s="21" customFormat="1" ht="15" customHeight="1">
      <c r="B3240" s="109"/>
      <c r="C3240" s="110"/>
      <c r="D3240" s="110"/>
      <c r="E3240" s="110"/>
      <c r="F3240" s="110"/>
      <c r="G3240" s="110" t="s">
        <v>1553</v>
      </c>
      <c r="H3240" s="274">
        <v>42005</v>
      </c>
      <c r="I3240" s="110" t="s">
        <v>14</v>
      </c>
      <c r="J3240" s="111" t="s">
        <v>99</v>
      </c>
      <c r="K3240" s="110" t="s">
        <v>9</v>
      </c>
      <c r="L3240" s="110" t="s">
        <v>10</v>
      </c>
      <c r="M3240" s="110" t="s">
        <v>10</v>
      </c>
      <c r="N3240" s="110" t="s">
        <v>11</v>
      </c>
      <c r="O3240" s="9">
        <v>4500</v>
      </c>
      <c r="P3240" s="9">
        <v>0</v>
      </c>
      <c r="Q3240" s="9">
        <f t="shared" si="146"/>
        <v>4500</v>
      </c>
      <c r="R3240" s="112" t="s">
        <v>1</v>
      </c>
      <c r="S3240" s="113" t="s">
        <v>4</v>
      </c>
      <c r="T3240" s="113"/>
      <c r="U3240" s="113" t="s">
        <v>747</v>
      </c>
      <c r="V3240" s="110"/>
      <c r="W3240" s="110"/>
      <c r="X3240" s="110"/>
      <c r="Y3240" s="110"/>
      <c r="Z3240" s="274">
        <v>42005</v>
      </c>
      <c r="AA3240" s="110"/>
      <c r="AB3240" s="110"/>
      <c r="AC3240" s="110"/>
      <c r="AD3240" s="115" t="s">
        <v>1554</v>
      </c>
    </row>
    <row r="3241" spans="2:30" s="21" customFormat="1" ht="15" customHeight="1">
      <c r="B3241" s="109"/>
      <c r="C3241" s="110"/>
      <c r="D3241" s="110"/>
      <c r="E3241" s="110"/>
      <c r="F3241" s="110"/>
      <c r="G3241" s="110" t="s">
        <v>1553</v>
      </c>
      <c r="H3241" s="274">
        <v>42005</v>
      </c>
      <c r="I3241" s="110" t="s">
        <v>14</v>
      </c>
      <c r="J3241" s="111" t="s">
        <v>99</v>
      </c>
      <c r="K3241" s="110" t="s">
        <v>9</v>
      </c>
      <c r="L3241" s="110" t="s">
        <v>10</v>
      </c>
      <c r="M3241" s="110" t="s">
        <v>10</v>
      </c>
      <c r="N3241" s="110" t="s">
        <v>11</v>
      </c>
      <c r="O3241" s="9">
        <v>1800</v>
      </c>
      <c r="P3241" s="9">
        <v>0</v>
      </c>
      <c r="Q3241" s="9">
        <f t="shared" si="146"/>
        <v>1800</v>
      </c>
      <c r="R3241" s="112" t="s">
        <v>1</v>
      </c>
      <c r="S3241" s="113" t="s">
        <v>4</v>
      </c>
      <c r="T3241" s="113"/>
      <c r="U3241" s="113" t="s">
        <v>748</v>
      </c>
      <c r="V3241" s="110"/>
      <c r="W3241" s="110"/>
      <c r="X3241" s="110"/>
      <c r="Y3241" s="110"/>
      <c r="Z3241" s="274">
        <v>42005</v>
      </c>
      <c r="AA3241" s="110"/>
      <c r="AB3241" s="110"/>
      <c r="AC3241" s="110"/>
      <c r="AD3241" s="115" t="s">
        <v>1554</v>
      </c>
    </row>
    <row r="3242" spans="2:30" s="21" customFormat="1" ht="15" customHeight="1">
      <c r="B3242" s="109"/>
      <c r="C3242" s="110"/>
      <c r="D3242" s="110"/>
      <c r="E3242" s="110"/>
      <c r="F3242" s="110"/>
      <c r="G3242" s="110" t="s">
        <v>1553</v>
      </c>
      <c r="H3242" s="274">
        <v>42005</v>
      </c>
      <c r="I3242" s="110" t="s">
        <v>14</v>
      </c>
      <c r="J3242" s="111" t="s">
        <v>99</v>
      </c>
      <c r="K3242" s="110" t="s">
        <v>9</v>
      </c>
      <c r="L3242" s="110" t="s">
        <v>10</v>
      </c>
      <c r="M3242" s="110" t="s">
        <v>10</v>
      </c>
      <c r="N3242" s="110" t="s">
        <v>11</v>
      </c>
      <c r="O3242" s="9">
        <v>21.9</v>
      </c>
      <c r="P3242" s="9">
        <v>0</v>
      </c>
      <c r="Q3242" s="9">
        <f t="shared" si="146"/>
        <v>21.9</v>
      </c>
      <c r="R3242" s="112" t="s">
        <v>1</v>
      </c>
      <c r="S3242" s="113" t="s">
        <v>4</v>
      </c>
      <c r="T3242" s="113"/>
      <c r="U3242" s="113" t="s">
        <v>749</v>
      </c>
      <c r="V3242" s="110"/>
      <c r="W3242" s="110"/>
      <c r="X3242" s="110"/>
      <c r="Y3242" s="110"/>
      <c r="Z3242" s="274">
        <v>42005</v>
      </c>
      <c r="AA3242" s="110"/>
      <c r="AB3242" s="110"/>
      <c r="AC3242" s="110"/>
      <c r="AD3242" s="115" t="s">
        <v>1554</v>
      </c>
    </row>
    <row r="3243" spans="2:30" s="21" customFormat="1" ht="15" customHeight="1">
      <c r="B3243" s="109"/>
      <c r="C3243" s="110"/>
      <c r="D3243" s="110"/>
      <c r="E3243" s="110"/>
      <c r="F3243" s="110"/>
      <c r="G3243" s="110" t="s">
        <v>1553</v>
      </c>
      <c r="H3243" s="274">
        <v>42005</v>
      </c>
      <c r="I3243" s="110" t="s">
        <v>14</v>
      </c>
      <c r="J3243" s="111" t="s">
        <v>99</v>
      </c>
      <c r="K3243" s="110" t="s">
        <v>9</v>
      </c>
      <c r="L3243" s="110" t="s">
        <v>10</v>
      </c>
      <c r="M3243" s="110" t="s">
        <v>10</v>
      </c>
      <c r="N3243" s="110" t="s">
        <v>11</v>
      </c>
      <c r="O3243" s="9">
        <v>2201433.21</v>
      </c>
      <c r="P3243" s="9">
        <v>0</v>
      </c>
      <c r="Q3243" s="9">
        <f t="shared" si="146"/>
        <v>2201433.21</v>
      </c>
      <c r="R3243" s="112" t="s">
        <v>1</v>
      </c>
      <c r="S3243" s="113" t="s">
        <v>4</v>
      </c>
      <c r="T3243" s="113"/>
      <c r="U3243" s="113" t="s">
        <v>743</v>
      </c>
      <c r="V3243" s="110"/>
      <c r="W3243" s="110"/>
      <c r="X3243" s="110"/>
      <c r="Y3243" s="110"/>
      <c r="Z3243" s="274">
        <v>42005</v>
      </c>
      <c r="AA3243" s="110"/>
      <c r="AB3243" s="110"/>
      <c r="AC3243" s="110"/>
      <c r="AD3243" s="115" t="s">
        <v>1554</v>
      </c>
    </row>
    <row r="3244" spans="2:30" s="21" customFormat="1" ht="15" customHeight="1">
      <c r="B3244" s="109"/>
      <c r="C3244" s="110"/>
      <c r="D3244" s="110"/>
      <c r="E3244" s="110"/>
      <c r="F3244" s="110"/>
      <c r="G3244" s="110" t="s">
        <v>1553</v>
      </c>
      <c r="H3244" s="274">
        <v>42005</v>
      </c>
      <c r="I3244" s="110" t="s">
        <v>14</v>
      </c>
      <c r="J3244" s="111" t="s">
        <v>99</v>
      </c>
      <c r="K3244" s="110" t="s">
        <v>9</v>
      </c>
      <c r="L3244" s="110" t="s">
        <v>10</v>
      </c>
      <c r="M3244" s="110" t="s">
        <v>10</v>
      </c>
      <c r="N3244" s="110" t="s">
        <v>11</v>
      </c>
      <c r="O3244" s="9">
        <v>31442.04</v>
      </c>
      <c r="P3244" s="9">
        <v>0</v>
      </c>
      <c r="Q3244" s="9">
        <f t="shared" si="146"/>
        <v>31442.04</v>
      </c>
      <c r="R3244" s="112" t="s">
        <v>1</v>
      </c>
      <c r="S3244" s="113" t="s">
        <v>4</v>
      </c>
      <c r="T3244" s="113"/>
      <c r="U3244" s="113" t="s">
        <v>750</v>
      </c>
      <c r="V3244" s="110"/>
      <c r="W3244" s="110"/>
      <c r="X3244" s="110"/>
      <c r="Y3244" s="110"/>
      <c r="Z3244" s="274">
        <v>42005</v>
      </c>
      <c r="AA3244" s="110"/>
      <c r="AB3244" s="110"/>
      <c r="AC3244" s="110"/>
      <c r="AD3244" s="115" t="s">
        <v>1554</v>
      </c>
    </row>
    <row r="3245" spans="2:30" s="21" customFormat="1" ht="15" customHeight="1">
      <c r="B3245" s="109"/>
      <c r="C3245" s="110"/>
      <c r="D3245" s="110"/>
      <c r="E3245" s="110"/>
      <c r="F3245" s="110"/>
      <c r="G3245" s="110" t="s">
        <v>1553</v>
      </c>
      <c r="H3245" s="274">
        <v>42005</v>
      </c>
      <c r="I3245" s="110" t="s">
        <v>14</v>
      </c>
      <c r="J3245" s="111" t="s">
        <v>99</v>
      </c>
      <c r="K3245" s="110" t="s">
        <v>9</v>
      </c>
      <c r="L3245" s="110" t="s">
        <v>10</v>
      </c>
      <c r="M3245" s="110" t="s">
        <v>10</v>
      </c>
      <c r="N3245" s="110" t="s">
        <v>11</v>
      </c>
      <c r="O3245" s="9">
        <v>164653.32</v>
      </c>
      <c r="P3245" s="9">
        <v>0</v>
      </c>
      <c r="Q3245" s="9">
        <f t="shared" si="146"/>
        <v>164653.32</v>
      </c>
      <c r="R3245" s="112" t="s">
        <v>1</v>
      </c>
      <c r="S3245" s="113" t="s">
        <v>4</v>
      </c>
      <c r="T3245" s="113"/>
      <c r="U3245" s="113" t="s">
        <v>751</v>
      </c>
      <c r="V3245" s="110"/>
      <c r="W3245" s="110"/>
      <c r="X3245" s="110"/>
      <c r="Y3245" s="110"/>
      <c r="Z3245" s="274">
        <v>42005</v>
      </c>
      <c r="AA3245" s="110"/>
      <c r="AB3245" s="110"/>
      <c r="AC3245" s="110"/>
      <c r="AD3245" s="115" t="s">
        <v>1554</v>
      </c>
    </row>
    <row r="3246" spans="2:30" s="21" customFormat="1" ht="15" customHeight="1">
      <c r="B3246" s="109"/>
      <c r="C3246" s="110"/>
      <c r="D3246" s="110"/>
      <c r="E3246" s="110"/>
      <c r="F3246" s="110"/>
      <c r="G3246" s="110" t="s">
        <v>1553</v>
      </c>
      <c r="H3246" s="274">
        <v>42005</v>
      </c>
      <c r="I3246" s="110" t="s">
        <v>14</v>
      </c>
      <c r="J3246" s="111" t="s">
        <v>99</v>
      </c>
      <c r="K3246" s="110" t="s">
        <v>9</v>
      </c>
      <c r="L3246" s="110" t="s">
        <v>10</v>
      </c>
      <c r="M3246" s="110" t="s">
        <v>10</v>
      </c>
      <c r="N3246" s="110" t="s">
        <v>11</v>
      </c>
      <c r="O3246" s="9">
        <v>150000</v>
      </c>
      <c r="P3246" s="9">
        <v>0</v>
      </c>
      <c r="Q3246" s="9">
        <f t="shared" si="146"/>
        <v>150000</v>
      </c>
      <c r="R3246" s="112" t="s">
        <v>1</v>
      </c>
      <c r="S3246" s="113" t="s">
        <v>4</v>
      </c>
      <c r="T3246" s="113"/>
      <c r="U3246" s="113" t="s">
        <v>752</v>
      </c>
      <c r="V3246" s="110"/>
      <c r="W3246" s="110"/>
      <c r="X3246" s="110"/>
      <c r="Y3246" s="110"/>
      <c r="Z3246" s="274">
        <v>42005</v>
      </c>
      <c r="AA3246" s="110"/>
      <c r="AB3246" s="110"/>
      <c r="AC3246" s="110"/>
      <c r="AD3246" s="115" t="s">
        <v>1554</v>
      </c>
    </row>
    <row r="3247" spans="2:30" ht="15" customHeight="1" outlineLevel="5">
      <c r="B3247" s="352"/>
      <c r="C3247" s="2"/>
      <c r="D3247" s="2"/>
      <c r="E3247" s="2"/>
      <c r="F3247" s="2"/>
      <c r="G3247" s="2"/>
      <c r="H3247" s="362"/>
      <c r="I3247" s="2"/>
      <c r="J3247" s="2" t="s">
        <v>99</v>
      </c>
      <c r="K3247" s="2"/>
      <c r="L3247" s="2"/>
      <c r="M3247" s="2"/>
      <c r="N3247" s="2"/>
      <c r="O3247" s="353"/>
      <c r="P3247" s="353"/>
      <c r="Q3247" s="353"/>
      <c r="R3247" s="354"/>
      <c r="S3247" s="355"/>
      <c r="T3247" s="355"/>
      <c r="U3247" s="355"/>
      <c r="V3247" s="2"/>
      <c r="W3247" s="2"/>
      <c r="X3247" s="2"/>
      <c r="Y3247" s="2"/>
      <c r="Z3247" s="356"/>
      <c r="AA3247" s="2"/>
      <c r="AB3247" s="2"/>
      <c r="AC3247" s="2"/>
      <c r="AD3247" s="357"/>
    </row>
    <row r="3248" spans="2:30" ht="15" customHeight="1" outlineLevel="4">
      <c r="B3248" s="352"/>
      <c r="C3248" s="2"/>
      <c r="D3248" s="2"/>
      <c r="E3248" s="2"/>
      <c r="F3248" s="2" t="s">
        <v>2889</v>
      </c>
      <c r="G3248" s="2" t="s">
        <v>2890</v>
      </c>
      <c r="H3248" s="362"/>
      <c r="I3248" s="2"/>
      <c r="J3248" s="2" t="s">
        <v>99</v>
      </c>
      <c r="K3248" s="2"/>
      <c r="L3248" s="2"/>
      <c r="M3248" s="2"/>
      <c r="N3248" s="2"/>
      <c r="O3248" s="353">
        <f>SUM(O3249:O3250)</f>
        <v>659746.35</v>
      </c>
      <c r="P3248" s="353">
        <f>SUM(P3249:P3250)</f>
        <v>0</v>
      </c>
      <c r="Q3248" s="353">
        <f>O3248-P3248</f>
        <v>659746.35</v>
      </c>
      <c r="R3248" s="354"/>
      <c r="S3248" s="355"/>
      <c r="T3248" s="355"/>
      <c r="U3248" s="355"/>
      <c r="V3248" s="2"/>
      <c r="W3248" s="2"/>
      <c r="X3248" s="2"/>
      <c r="Y3248" s="2"/>
      <c r="Z3248" s="356"/>
      <c r="AA3248" s="2"/>
      <c r="AB3248" s="2"/>
      <c r="AC3248" s="2"/>
      <c r="AD3248" s="357"/>
    </row>
    <row r="3249" spans="2:30" ht="15" customHeight="1" outlineLevel="5">
      <c r="B3249" s="3"/>
      <c r="C3249" s="1"/>
      <c r="D3249" s="1"/>
      <c r="E3249" s="1"/>
      <c r="F3249" s="1"/>
      <c r="G3249" s="1" t="s">
        <v>1553</v>
      </c>
      <c r="H3249" s="277">
        <v>42277</v>
      </c>
      <c r="I3249" s="1" t="s">
        <v>2891</v>
      </c>
      <c r="J3249" s="2" t="s">
        <v>99</v>
      </c>
      <c r="K3249" s="1" t="s">
        <v>9</v>
      </c>
      <c r="L3249" s="1" t="s">
        <v>10</v>
      </c>
      <c r="M3249" s="1" t="s">
        <v>10</v>
      </c>
      <c r="N3249" s="1" t="s">
        <v>11</v>
      </c>
      <c r="O3249" s="7">
        <v>659746.35</v>
      </c>
      <c r="P3249" s="7">
        <v>0</v>
      </c>
      <c r="Q3249" s="7">
        <f>O3249-P3249</f>
        <v>659746.35</v>
      </c>
      <c r="R3249" s="6" t="s">
        <v>1</v>
      </c>
      <c r="S3249" s="5" t="s">
        <v>4</v>
      </c>
      <c r="T3249" s="5"/>
      <c r="U3249" s="5" t="s">
        <v>745</v>
      </c>
      <c r="V3249" s="1"/>
      <c r="W3249" s="1"/>
      <c r="X3249" s="1"/>
      <c r="Y3249" s="1"/>
      <c r="Z3249" s="4">
        <v>42277</v>
      </c>
      <c r="AA3249" s="1"/>
      <c r="AB3249" s="1"/>
      <c r="AC3249" s="1"/>
      <c r="AD3249" s="8" t="s">
        <v>2892</v>
      </c>
    </row>
    <row r="3250" spans="2:30" ht="15" customHeight="1" outlineLevel="5">
      <c r="B3250" s="352"/>
      <c r="C3250" s="2"/>
      <c r="D3250" s="2"/>
      <c r="E3250" s="2"/>
      <c r="F3250" s="2"/>
      <c r="G3250" s="2"/>
      <c r="H3250" s="362"/>
      <c r="I3250" s="2"/>
      <c r="J3250" s="2" t="s">
        <v>99</v>
      </c>
      <c r="K3250" s="2"/>
      <c r="L3250" s="2"/>
      <c r="M3250" s="2"/>
      <c r="N3250" s="2"/>
      <c r="O3250" s="353"/>
      <c r="P3250" s="353"/>
      <c r="Q3250" s="353"/>
      <c r="R3250" s="354"/>
      <c r="S3250" s="355"/>
      <c r="T3250" s="355"/>
      <c r="U3250" s="355"/>
      <c r="V3250" s="2"/>
      <c r="W3250" s="2"/>
      <c r="X3250" s="2"/>
      <c r="Y3250" s="2"/>
      <c r="Z3250" s="356"/>
      <c r="AA3250" s="2"/>
      <c r="AB3250" s="2"/>
      <c r="AC3250" s="2"/>
      <c r="AD3250" s="357"/>
    </row>
    <row r="3251" spans="2:30" ht="15" customHeight="1" outlineLevel="4">
      <c r="B3251" s="352"/>
      <c r="C3251" s="2"/>
      <c r="D3251" s="2"/>
      <c r="E3251" s="2"/>
      <c r="F3251" s="2" t="s">
        <v>4208</v>
      </c>
      <c r="G3251" s="2" t="s">
        <v>4209</v>
      </c>
      <c r="H3251" s="362"/>
      <c r="I3251" s="2"/>
      <c r="J3251" s="2" t="s">
        <v>99</v>
      </c>
      <c r="K3251" s="2"/>
      <c r="L3251" s="2"/>
      <c r="M3251" s="2"/>
      <c r="N3251" s="2"/>
      <c r="O3251" s="353">
        <f>SUM(O3252:O3253)</f>
        <v>0</v>
      </c>
      <c r="P3251" s="353">
        <f>SUM(P3252:P3253)</f>
        <v>700206.29</v>
      </c>
      <c r="Q3251" s="353">
        <f>O3251-P3251</f>
        <v>-700206.29</v>
      </c>
      <c r="R3251" s="354"/>
      <c r="S3251" s="355"/>
      <c r="T3251" s="355"/>
      <c r="U3251" s="355"/>
      <c r="V3251" s="2"/>
      <c r="W3251" s="2"/>
      <c r="X3251" s="2"/>
      <c r="Y3251" s="2"/>
      <c r="Z3251" s="356"/>
      <c r="AA3251" s="2"/>
      <c r="AB3251" s="2"/>
      <c r="AC3251" s="2"/>
      <c r="AD3251" s="357"/>
    </row>
    <row r="3252" spans="2:30" ht="15" customHeight="1" outlineLevel="5">
      <c r="B3252" s="3"/>
      <c r="C3252" s="1"/>
      <c r="D3252" s="1"/>
      <c r="E3252" s="1"/>
      <c r="F3252" s="1"/>
      <c r="G3252" s="1" t="s">
        <v>1553</v>
      </c>
      <c r="H3252" s="277">
        <v>42307</v>
      </c>
      <c r="I3252" s="1" t="s">
        <v>4391</v>
      </c>
      <c r="J3252" s="2" t="s">
        <v>99</v>
      </c>
      <c r="K3252" s="1" t="s">
        <v>9</v>
      </c>
      <c r="L3252" s="1" t="s">
        <v>10</v>
      </c>
      <c r="M3252" s="1" t="s">
        <v>10</v>
      </c>
      <c r="N3252" s="1" t="s">
        <v>11</v>
      </c>
      <c r="O3252" s="7">
        <v>0</v>
      </c>
      <c r="P3252" s="7">
        <v>700206.29</v>
      </c>
      <c r="Q3252" s="7">
        <f>O3252-P3252</f>
        <v>-700206.29</v>
      </c>
      <c r="R3252" s="6" t="s">
        <v>1</v>
      </c>
      <c r="S3252" s="5" t="s">
        <v>4</v>
      </c>
      <c r="T3252" s="5"/>
      <c r="U3252" s="496" t="s">
        <v>745</v>
      </c>
      <c r="V3252" s="497"/>
      <c r="W3252" s="1"/>
      <c r="X3252" s="1"/>
      <c r="Y3252" s="1"/>
      <c r="Z3252" s="4">
        <v>42307</v>
      </c>
      <c r="AA3252" s="1"/>
      <c r="AB3252" s="1"/>
      <c r="AC3252" s="1"/>
      <c r="AD3252" s="8" t="s">
        <v>4392</v>
      </c>
    </row>
    <row r="3253" spans="2:30" outlineLevel="3">
      <c r="B3253" s="352"/>
      <c r="C3253" s="2"/>
      <c r="D3253" s="2"/>
      <c r="E3253" s="2"/>
      <c r="F3253" s="2"/>
      <c r="G3253" s="2"/>
      <c r="H3253" s="362"/>
      <c r="I3253" s="2"/>
      <c r="J3253" s="2" t="s">
        <v>99</v>
      </c>
      <c r="K3253" s="2"/>
      <c r="L3253" s="2"/>
      <c r="M3253" s="2"/>
      <c r="N3253" s="2"/>
      <c r="O3253" s="353"/>
      <c r="P3253" s="353"/>
      <c r="Q3253" s="353"/>
      <c r="R3253" s="354"/>
      <c r="S3253" s="355"/>
      <c r="T3253" s="355"/>
      <c r="U3253" s="355"/>
      <c r="V3253" s="2"/>
      <c r="W3253" s="2"/>
      <c r="X3253" s="2"/>
      <c r="Y3253" s="2"/>
      <c r="Z3253" s="356"/>
      <c r="AA3253" s="2"/>
      <c r="AB3253" s="2"/>
      <c r="AC3253" s="2"/>
      <c r="AD3253" s="357"/>
    </row>
    <row r="3254" spans="2:30" outlineLevel="2">
      <c r="B3254" s="346"/>
      <c r="C3254" s="347"/>
      <c r="D3254" s="347" t="s">
        <v>100</v>
      </c>
      <c r="E3254" s="347" t="s">
        <v>18</v>
      </c>
      <c r="F3254" s="347"/>
      <c r="G3254" s="347"/>
      <c r="H3254" s="361"/>
      <c r="I3254" s="347"/>
      <c r="J3254" s="347" t="s">
        <v>100</v>
      </c>
      <c r="K3254" s="347"/>
      <c r="L3254" s="347"/>
      <c r="M3254" s="347"/>
      <c r="N3254" s="347"/>
      <c r="O3254" s="348">
        <f>SUM(O3255:O3282)/3</f>
        <v>3890854.6300000013</v>
      </c>
      <c r="P3254" s="348">
        <f>SUM(P3255:P3282)/3</f>
        <v>0</v>
      </c>
      <c r="Q3254" s="348">
        <f>O3254-P3254</f>
        <v>3890854.6300000013</v>
      </c>
      <c r="R3254" s="349"/>
      <c r="S3254" s="350"/>
      <c r="T3254" s="350"/>
      <c r="U3254" s="350"/>
      <c r="V3254" s="347"/>
      <c r="W3254" s="347"/>
      <c r="X3254" s="347"/>
      <c r="Y3254" s="347"/>
      <c r="Z3254" s="416"/>
      <c r="AA3254" s="347"/>
      <c r="AB3254" s="347"/>
      <c r="AC3254" s="347"/>
      <c r="AD3254" s="351"/>
    </row>
    <row r="3255" spans="2:30" outlineLevel="3">
      <c r="B3255" s="352"/>
      <c r="C3255" s="2"/>
      <c r="D3255" s="2"/>
      <c r="E3255" s="2" t="s">
        <v>101</v>
      </c>
      <c r="F3255" s="2" t="s">
        <v>19</v>
      </c>
      <c r="G3255" s="2"/>
      <c r="H3255" s="362"/>
      <c r="I3255" s="2"/>
      <c r="J3255" s="347" t="s">
        <v>100</v>
      </c>
      <c r="K3255" s="2"/>
      <c r="L3255" s="2"/>
      <c r="M3255" s="2"/>
      <c r="N3255" s="2"/>
      <c r="O3255" s="353">
        <f>SUM(O3256:O3261)/2</f>
        <v>1696522.2400000002</v>
      </c>
      <c r="P3255" s="353">
        <f>SUM(P3256:P3261)/2</f>
        <v>0</v>
      </c>
      <c r="Q3255" s="353">
        <f>O3255-P3255</f>
        <v>1696522.2400000002</v>
      </c>
      <c r="R3255" s="354"/>
      <c r="S3255" s="355"/>
      <c r="T3255" s="355"/>
      <c r="U3255" s="355"/>
      <c r="V3255" s="2"/>
      <c r="W3255" s="2"/>
      <c r="X3255" s="2"/>
      <c r="Y3255" s="2"/>
      <c r="Z3255" s="356"/>
      <c r="AA3255" s="2"/>
      <c r="AB3255" s="2"/>
      <c r="AC3255" s="2"/>
      <c r="AD3255" s="357"/>
    </row>
    <row r="3256" spans="2:30" outlineLevel="4">
      <c r="B3256" s="352"/>
      <c r="C3256" s="2"/>
      <c r="D3256" s="2"/>
      <c r="E3256" s="2"/>
      <c r="F3256" s="2" t="s">
        <v>12</v>
      </c>
      <c r="G3256" s="2" t="s">
        <v>13</v>
      </c>
      <c r="H3256" s="362"/>
      <c r="I3256" s="2"/>
      <c r="J3256" s="347" t="s">
        <v>100</v>
      </c>
      <c r="K3256" s="2"/>
      <c r="L3256" s="2"/>
      <c r="M3256" s="2"/>
      <c r="N3256" s="2"/>
      <c r="O3256" s="353">
        <f>SUM(O3257:O3261)</f>
        <v>1696522.24</v>
      </c>
      <c r="P3256" s="353">
        <f>SUM(P3257:P3261)</f>
        <v>0</v>
      </c>
      <c r="Q3256" s="353">
        <f>O3256-P3256</f>
        <v>1696522.24</v>
      </c>
      <c r="R3256" s="354"/>
      <c r="S3256" s="355"/>
      <c r="T3256" s="355"/>
      <c r="U3256" s="355"/>
      <c r="V3256" s="2"/>
      <c r="W3256" s="2"/>
      <c r="X3256" s="2"/>
      <c r="Y3256" s="2"/>
      <c r="Z3256" s="356"/>
      <c r="AA3256" s="2"/>
      <c r="AB3256" s="2"/>
      <c r="AC3256" s="2"/>
      <c r="AD3256" s="357"/>
    </row>
    <row r="3257" spans="2:30" s="21" customFormat="1" ht="15" customHeight="1">
      <c r="B3257" s="109"/>
      <c r="C3257" s="110"/>
      <c r="D3257" s="110"/>
      <c r="E3257" s="110"/>
      <c r="F3257" s="110"/>
      <c r="G3257" s="110" t="s">
        <v>1553</v>
      </c>
      <c r="H3257" s="274">
        <v>42005</v>
      </c>
      <c r="I3257" s="110" t="s">
        <v>14</v>
      </c>
      <c r="J3257" s="111" t="s">
        <v>101</v>
      </c>
      <c r="K3257" s="110" t="s">
        <v>9</v>
      </c>
      <c r="L3257" s="110" t="s">
        <v>10</v>
      </c>
      <c r="M3257" s="110" t="s">
        <v>10</v>
      </c>
      <c r="N3257" s="110" t="s">
        <v>11</v>
      </c>
      <c r="O3257" s="9">
        <v>1766.34</v>
      </c>
      <c r="P3257" s="9">
        <v>0</v>
      </c>
      <c r="Q3257" s="9">
        <f t="shared" ref="Q3257:Q3260" si="147">O3257-P3257</f>
        <v>1766.34</v>
      </c>
      <c r="R3257" s="112" t="s">
        <v>1</v>
      </c>
      <c r="S3257" s="113" t="s">
        <v>4</v>
      </c>
      <c r="T3257" s="113"/>
      <c r="U3257" s="113" t="s">
        <v>753</v>
      </c>
      <c r="V3257" s="110"/>
      <c r="W3257" s="110"/>
      <c r="X3257" s="110"/>
      <c r="Y3257" s="110"/>
      <c r="Z3257" s="274">
        <v>42005</v>
      </c>
      <c r="AA3257" s="110"/>
      <c r="AB3257" s="110"/>
      <c r="AC3257" s="110"/>
      <c r="AD3257" s="115" t="s">
        <v>1554</v>
      </c>
    </row>
    <row r="3258" spans="2:30" s="21" customFormat="1" ht="15" customHeight="1">
      <c r="B3258" s="109"/>
      <c r="C3258" s="110"/>
      <c r="D3258" s="110"/>
      <c r="E3258" s="110"/>
      <c r="F3258" s="110"/>
      <c r="G3258" s="110" t="s">
        <v>1553</v>
      </c>
      <c r="H3258" s="274">
        <v>42005</v>
      </c>
      <c r="I3258" s="110" t="s">
        <v>14</v>
      </c>
      <c r="J3258" s="111" t="s">
        <v>101</v>
      </c>
      <c r="K3258" s="110" t="s">
        <v>9</v>
      </c>
      <c r="L3258" s="110" t="s">
        <v>10</v>
      </c>
      <c r="M3258" s="110" t="s">
        <v>10</v>
      </c>
      <c r="N3258" s="110" t="s">
        <v>11</v>
      </c>
      <c r="O3258" s="9">
        <v>467878.54</v>
      </c>
      <c r="P3258" s="9">
        <v>0</v>
      </c>
      <c r="Q3258" s="9">
        <f t="shared" si="147"/>
        <v>467878.54</v>
      </c>
      <c r="R3258" s="112" t="s">
        <v>1</v>
      </c>
      <c r="S3258" s="113" t="s">
        <v>4</v>
      </c>
      <c r="T3258" s="113"/>
      <c r="U3258" s="113" t="s">
        <v>754</v>
      </c>
      <c r="V3258" s="110"/>
      <c r="W3258" s="110"/>
      <c r="X3258" s="110"/>
      <c r="Y3258" s="110"/>
      <c r="Z3258" s="274">
        <v>42005</v>
      </c>
      <c r="AA3258" s="110"/>
      <c r="AB3258" s="110"/>
      <c r="AC3258" s="110"/>
      <c r="AD3258" s="115" t="s">
        <v>1554</v>
      </c>
    </row>
    <row r="3259" spans="2:30" s="21" customFormat="1" ht="15" customHeight="1">
      <c r="B3259" s="109"/>
      <c r="C3259" s="110"/>
      <c r="D3259" s="110"/>
      <c r="E3259" s="110"/>
      <c r="F3259" s="110"/>
      <c r="G3259" s="110" t="s">
        <v>1553</v>
      </c>
      <c r="H3259" s="274">
        <v>42005</v>
      </c>
      <c r="I3259" s="110" t="s">
        <v>14</v>
      </c>
      <c r="J3259" s="111" t="s">
        <v>101</v>
      </c>
      <c r="K3259" s="110" t="s">
        <v>9</v>
      </c>
      <c r="L3259" s="110" t="s">
        <v>10</v>
      </c>
      <c r="M3259" s="110" t="s">
        <v>10</v>
      </c>
      <c r="N3259" s="110" t="s">
        <v>11</v>
      </c>
      <c r="O3259" s="9">
        <v>905983.1</v>
      </c>
      <c r="P3259" s="9">
        <v>0</v>
      </c>
      <c r="Q3259" s="9">
        <f t="shared" si="147"/>
        <v>905983.1</v>
      </c>
      <c r="R3259" s="112" t="s">
        <v>1</v>
      </c>
      <c r="S3259" s="113" t="s">
        <v>4</v>
      </c>
      <c r="T3259" s="113"/>
      <c r="U3259" s="113" t="s">
        <v>334</v>
      </c>
      <c r="V3259" s="110"/>
      <c r="W3259" s="110"/>
      <c r="X3259" s="110"/>
      <c r="Y3259" s="110"/>
      <c r="Z3259" s="274">
        <v>42005</v>
      </c>
      <c r="AA3259" s="110"/>
      <c r="AB3259" s="110"/>
      <c r="AC3259" s="110"/>
      <c r="AD3259" s="115" t="s">
        <v>1554</v>
      </c>
    </row>
    <row r="3260" spans="2:30" s="21" customFormat="1" ht="15" customHeight="1">
      <c r="B3260" s="109"/>
      <c r="C3260" s="110"/>
      <c r="D3260" s="110"/>
      <c r="E3260" s="110"/>
      <c r="F3260" s="110"/>
      <c r="G3260" s="110" t="s">
        <v>1553</v>
      </c>
      <c r="H3260" s="274">
        <v>42005</v>
      </c>
      <c r="I3260" s="110" t="s">
        <v>14</v>
      </c>
      <c r="J3260" s="111" t="s">
        <v>101</v>
      </c>
      <c r="K3260" s="110" t="s">
        <v>9</v>
      </c>
      <c r="L3260" s="110" t="s">
        <v>10</v>
      </c>
      <c r="M3260" s="110" t="s">
        <v>10</v>
      </c>
      <c r="N3260" s="110" t="s">
        <v>11</v>
      </c>
      <c r="O3260" s="9">
        <v>320894.26</v>
      </c>
      <c r="P3260" s="9">
        <v>0</v>
      </c>
      <c r="Q3260" s="9">
        <f t="shared" si="147"/>
        <v>320894.26</v>
      </c>
      <c r="R3260" s="112" t="s">
        <v>1</v>
      </c>
      <c r="S3260" s="113" t="s">
        <v>4</v>
      </c>
      <c r="T3260" s="113"/>
      <c r="U3260" s="113" t="s">
        <v>755</v>
      </c>
      <c r="V3260" s="110"/>
      <c r="W3260" s="110"/>
      <c r="X3260" s="110"/>
      <c r="Y3260" s="110"/>
      <c r="Z3260" s="274">
        <v>42005</v>
      </c>
      <c r="AA3260" s="110"/>
      <c r="AB3260" s="110"/>
      <c r="AC3260" s="110"/>
      <c r="AD3260" s="115" t="s">
        <v>1554</v>
      </c>
    </row>
    <row r="3261" spans="2:30" ht="15" customHeight="1" outlineLevel="4">
      <c r="B3261" s="352"/>
      <c r="C3261" s="2"/>
      <c r="D3261" s="2"/>
      <c r="E3261" s="2"/>
      <c r="F3261" s="2"/>
      <c r="G3261" s="2"/>
      <c r="H3261" s="362"/>
      <c r="I3261" s="2"/>
      <c r="J3261" s="347" t="s">
        <v>100</v>
      </c>
      <c r="K3261" s="2"/>
      <c r="L3261" s="2"/>
      <c r="M3261" s="2"/>
      <c r="N3261" s="2"/>
      <c r="O3261" s="353"/>
      <c r="P3261" s="353"/>
      <c r="Q3261" s="353"/>
      <c r="R3261" s="354"/>
      <c r="S3261" s="355"/>
      <c r="T3261" s="355"/>
      <c r="U3261" s="355"/>
      <c r="V3261" s="2"/>
      <c r="W3261" s="2"/>
      <c r="X3261" s="2"/>
      <c r="Y3261" s="2"/>
      <c r="Z3261" s="356"/>
      <c r="AA3261" s="2"/>
      <c r="AB3261" s="2"/>
      <c r="AC3261" s="2"/>
      <c r="AD3261" s="357"/>
    </row>
    <row r="3262" spans="2:30" ht="15" customHeight="1" outlineLevel="3">
      <c r="B3262" s="352"/>
      <c r="C3262" s="2"/>
      <c r="D3262" s="2"/>
      <c r="E3262" s="2" t="s">
        <v>102</v>
      </c>
      <c r="F3262" s="2" t="s">
        <v>38</v>
      </c>
      <c r="G3262" s="2"/>
      <c r="H3262" s="362"/>
      <c r="I3262" s="2"/>
      <c r="J3262" s="347" t="s">
        <v>100</v>
      </c>
      <c r="K3262" s="2"/>
      <c r="L3262" s="2"/>
      <c r="M3262" s="2"/>
      <c r="N3262" s="2"/>
      <c r="O3262" s="353">
        <f>SUM(O3263:O3270)/2</f>
        <v>1612328.1</v>
      </c>
      <c r="P3262" s="353">
        <f>SUM(P3263:P3270)/2</f>
        <v>0</v>
      </c>
      <c r="Q3262" s="353">
        <f>O3262-P3262</f>
        <v>1612328.1</v>
      </c>
      <c r="R3262" s="354"/>
      <c r="S3262" s="355"/>
      <c r="T3262" s="355"/>
      <c r="U3262" s="355"/>
      <c r="V3262" s="2"/>
      <c r="W3262" s="2"/>
      <c r="X3262" s="2"/>
      <c r="Y3262" s="2"/>
      <c r="Z3262" s="356"/>
      <c r="AA3262" s="2"/>
      <c r="AB3262" s="2"/>
      <c r="AC3262" s="2"/>
      <c r="AD3262" s="357"/>
    </row>
    <row r="3263" spans="2:30" ht="15" customHeight="1" outlineLevel="4">
      <c r="B3263" s="352"/>
      <c r="C3263" s="2"/>
      <c r="D3263" s="2"/>
      <c r="E3263" s="2"/>
      <c r="F3263" s="2" t="s">
        <v>12</v>
      </c>
      <c r="G3263" s="2" t="s">
        <v>13</v>
      </c>
      <c r="H3263" s="362"/>
      <c r="I3263" s="2"/>
      <c r="J3263" s="347" t="s">
        <v>100</v>
      </c>
      <c r="K3263" s="2"/>
      <c r="L3263" s="2"/>
      <c r="M3263" s="2"/>
      <c r="N3263" s="2"/>
      <c r="O3263" s="353">
        <f>SUM(O3264:O3267)</f>
        <v>1609359.1</v>
      </c>
      <c r="P3263" s="353">
        <f>SUM(P3264:P3267)</f>
        <v>0</v>
      </c>
      <c r="Q3263" s="353">
        <f>O3263-P3263</f>
        <v>1609359.1</v>
      </c>
      <c r="R3263" s="354"/>
      <c r="S3263" s="355"/>
      <c r="T3263" s="355"/>
      <c r="U3263" s="355"/>
      <c r="V3263" s="2"/>
      <c r="W3263" s="2"/>
      <c r="X3263" s="2"/>
      <c r="Y3263" s="2"/>
      <c r="Z3263" s="356"/>
      <c r="AA3263" s="2"/>
      <c r="AB3263" s="2"/>
      <c r="AC3263" s="2"/>
      <c r="AD3263" s="357"/>
    </row>
    <row r="3264" spans="2:30" s="21" customFormat="1" ht="15" customHeight="1">
      <c r="B3264" s="109"/>
      <c r="C3264" s="110"/>
      <c r="D3264" s="110"/>
      <c r="E3264" s="110"/>
      <c r="F3264" s="110"/>
      <c r="G3264" s="110" t="s">
        <v>1553</v>
      </c>
      <c r="H3264" s="274">
        <v>42005</v>
      </c>
      <c r="I3264" s="110" t="s">
        <v>14</v>
      </c>
      <c r="J3264" s="111" t="s">
        <v>102</v>
      </c>
      <c r="K3264" s="110" t="s">
        <v>9</v>
      </c>
      <c r="L3264" s="110" t="s">
        <v>10</v>
      </c>
      <c r="M3264" s="110" t="s">
        <v>10</v>
      </c>
      <c r="N3264" s="110" t="s">
        <v>11</v>
      </c>
      <c r="O3264" s="9">
        <v>829531.66</v>
      </c>
      <c r="P3264" s="9">
        <v>0</v>
      </c>
      <c r="Q3264" s="9">
        <f t="shared" ref="Q3264:Q3266" si="148">O3264-P3264</f>
        <v>829531.66</v>
      </c>
      <c r="R3264" s="112" t="s">
        <v>1</v>
      </c>
      <c r="S3264" s="113" t="s">
        <v>4</v>
      </c>
      <c r="T3264" s="113"/>
      <c r="U3264" s="113" t="s">
        <v>754</v>
      </c>
      <c r="V3264" s="110"/>
      <c r="W3264" s="110"/>
      <c r="X3264" s="110"/>
      <c r="Y3264" s="110"/>
      <c r="Z3264" s="274">
        <v>42005</v>
      </c>
      <c r="AA3264" s="110"/>
      <c r="AB3264" s="110"/>
      <c r="AC3264" s="110"/>
      <c r="AD3264" s="115" t="s">
        <v>1554</v>
      </c>
    </row>
    <row r="3265" spans="2:30" s="21" customFormat="1" ht="15" customHeight="1">
      <c r="B3265" s="109"/>
      <c r="C3265" s="110"/>
      <c r="D3265" s="110"/>
      <c r="E3265" s="110"/>
      <c r="F3265" s="110"/>
      <c r="G3265" s="110" t="s">
        <v>1553</v>
      </c>
      <c r="H3265" s="274">
        <v>42005</v>
      </c>
      <c r="I3265" s="110" t="s">
        <v>14</v>
      </c>
      <c r="J3265" s="111" t="s">
        <v>102</v>
      </c>
      <c r="K3265" s="110" t="s">
        <v>9</v>
      </c>
      <c r="L3265" s="110" t="s">
        <v>10</v>
      </c>
      <c r="M3265" s="110" t="s">
        <v>10</v>
      </c>
      <c r="N3265" s="110" t="s">
        <v>11</v>
      </c>
      <c r="O3265" s="9">
        <v>523209.23</v>
      </c>
      <c r="P3265" s="9">
        <v>0</v>
      </c>
      <c r="Q3265" s="9">
        <f t="shared" si="148"/>
        <v>523209.23</v>
      </c>
      <c r="R3265" s="112" t="s">
        <v>1</v>
      </c>
      <c r="S3265" s="113" t="s">
        <v>4</v>
      </c>
      <c r="T3265" s="113"/>
      <c r="U3265" s="113" t="s">
        <v>334</v>
      </c>
      <c r="V3265" s="110"/>
      <c r="W3265" s="110"/>
      <c r="X3265" s="110"/>
      <c r="Y3265" s="110"/>
      <c r="Z3265" s="274">
        <v>42005</v>
      </c>
      <c r="AA3265" s="110"/>
      <c r="AB3265" s="110"/>
      <c r="AC3265" s="110"/>
      <c r="AD3265" s="115" t="s">
        <v>1554</v>
      </c>
    </row>
    <row r="3266" spans="2:30" s="21" customFormat="1" ht="15" customHeight="1">
      <c r="B3266" s="109"/>
      <c r="C3266" s="110"/>
      <c r="D3266" s="110"/>
      <c r="E3266" s="110"/>
      <c r="F3266" s="110"/>
      <c r="G3266" s="110" t="s">
        <v>1553</v>
      </c>
      <c r="H3266" s="274">
        <v>42005</v>
      </c>
      <c r="I3266" s="110" t="s">
        <v>14</v>
      </c>
      <c r="J3266" s="111" t="s">
        <v>102</v>
      </c>
      <c r="K3266" s="110" t="s">
        <v>9</v>
      </c>
      <c r="L3266" s="110" t="s">
        <v>10</v>
      </c>
      <c r="M3266" s="110" t="s">
        <v>10</v>
      </c>
      <c r="N3266" s="110" t="s">
        <v>11</v>
      </c>
      <c r="O3266" s="9">
        <v>256618.21</v>
      </c>
      <c r="P3266" s="9">
        <v>0</v>
      </c>
      <c r="Q3266" s="9">
        <f t="shared" si="148"/>
        <v>256618.21</v>
      </c>
      <c r="R3266" s="112" t="s">
        <v>1</v>
      </c>
      <c r="S3266" s="113" t="s">
        <v>4</v>
      </c>
      <c r="T3266" s="113"/>
      <c r="U3266" s="113" t="s">
        <v>755</v>
      </c>
      <c r="V3266" s="110"/>
      <c r="W3266" s="110"/>
      <c r="X3266" s="110"/>
      <c r="Y3266" s="110"/>
      <c r="Z3266" s="274">
        <v>42005</v>
      </c>
      <c r="AA3266" s="110"/>
      <c r="AB3266" s="110"/>
      <c r="AC3266" s="110"/>
      <c r="AD3266" s="115" t="s">
        <v>1554</v>
      </c>
    </row>
    <row r="3267" spans="2:30" outlineLevel="5">
      <c r="B3267" s="352"/>
      <c r="C3267" s="2"/>
      <c r="D3267" s="2"/>
      <c r="E3267" s="2"/>
      <c r="F3267" s="2"/>
      <c r="G3267" s="2"/>
      <c r="H3267" s="362"/>
      <c r="I3267" s="2"/>
      <c r="J3267" s="347" t="s">
        <v>100</v>
      </c>
      <c r="K3267" s="2"/>
      <c r="L3267" s="2"/>
      <c r="M3267" s="2"/>
      <c r="N3267" s="2"/>
      <c r="O3267" s="353"/>
      <c r="P3267" s="353"/>
      <c r="Q3267" s="353"/>
      <c r="R3267" s="354"/>
      <c r="S3267" s="355"/>
      <c r="T3267" s="355"/>
      <c r="U3267" s="355"/>
      <c r="V3267" s="2"/>
      <c r="W3267" s="2"/>
      <c r="X3267" s="2"/>
      <c r="Y3267" s="2"/>
      <c r="Z3267" s="356"/>
      <c r="AA3267" s="2"/>
      <c r="AB3267" s="2"/>
      <c r="AC3267" s="2"/>
      <c r="AD3267" s="357"/>
    </row>
    <row r="3268" spans="2:30" outlineLevel="4">
      <c r="B3268" s="352"/>
      <c r="C3268" s="2"/>
      <c r="D3268" s="2"/>
      <c r="E3268" s="2"/>
      <c r="F3268" s="2" t="s">
        <v>2127</v>
      </c>
      <c r="G3268" s="2" t="s">
        <v>2128</v>
      </c>
      <c r="H3268" s="362"/>
      <c r="I3268" s="2"/>
      <c r="J3268" s="347" t="s">
        <v>100</v>
      </c>
      <c r="K3268" s="2"/>
      <c r="L3268" s="2"/>
      <c r="M3268" s="2"/>
      <c r="N3268" s="2"/>
      <c r="O3268" s="353">
        <f>SUM(O3269:O3270)</f>
        <v>2969</v>
      </c>
      <c r="P3268" s="353">
        <f>SUM(P3269:P3270)</f>
        <v>0</v>
      </c>
      <c r="Q3268" s="353">
        <f>O3268-P3268</f>
        <v>2969</v>
      </c>
      <c r="R3268" s="354"/>
      <c r="S3268" s="355"/>
      <c r="T3268" s="355"/>
      <c r="U3268" s="355"/>
      <c r="V3268" s="2"/>
      <c r="W3268" s="2"/>
      <c r="X3268" s="2"/>
      <c r="Y3268" s="2"/>
      <c r="Z3268" s="356"/>
      <c r="AA3268" s="2"/>
      <c r="AB3268" s="2"/>
      <c r="AC3268" s="2"/>
      <c r="AD3268" s="357"/>
    </row>
    <row r="3269" spans="2:30" outlineLevel="5">
      <c r="B3269" s="3"/>
      <c r="C3269" s="1"/>
      <c r="D3269" s="1"/>
      <c r="E3269" s="1"/>
      <c r="F3269" s="1"/>
      <c r="G3269" s="1" t="s">
        <v>2558</v>
      </c>
      <c r="H3269" s="277">
        <v>42226</v>
      </c>
      <c r="I3269" s="1" t="s">
        <v>2577</v>
      </c>
      <c r="J3269" s="347" t="s">
        <v>100</v>
      </c>
      <c r="K3269" s="1" t="s">
        <v>33</v>
      </c>
      <c r="L3269" s="1" t="s">
        <v>34</v>
      </c>
      <c r="M3269" s="1" t="s">
        <v>21</v>
      </c>
      <c r="N3269" s="1" t="s">
        <v>11</v>
      </c>
      <c r="O3269" s="7">
        <v>2969</v>
      </c>
      <c r="P3269" s="7">
        <v>0</v>
      </c>
      <c r="Q3269" s="7">
        <f>O3269-P3269</f>
        <v>2969</v>
      </c>
      <c r="R3269" s="6" t="s">
        <v>70</v>
      </c>
      <c r="S3269" s="5" t="s">
        <v>32</v>
      </c>
      <c r="T3269" s="5"/>
      <c r="U3269" s="396" t="s">
        <v>4187</v>
      </c>
      <c r="V3269" s="1"/>
      <c r="W3269" s="1"/>
      <c r="X3269" s="1"/>
      <c r="Y3269" s="1"/>
      <c r="Z3269" s="4">
        <v>42226</v>
      </c>
      <c r="AA3269" s="1" t="s">
        <v>26</v>
      </c>
      <c r="AB3269" s="1" t="s">
        <v>2578</v>
      </c>
      <c r="AC3269" s="1" t="s">
        <v>2579</v>
      </c>
      <c r="AD3269" s="8"/>
    </row>
    <row r="3270" spans="2:30" outlineLevel="4">
      <c r="B3270" s="352"/>
      <c r="C3270" s="2"/>
      <c r="D3270" s="2"/>
      <c r="E3270" s="2"/>
      <c r="F3270" s="2"/>
      <c r="G3270" s="2"/>
      <c r="H3270" s="362"/>
      <c r="I3270" s="2"/>
      <c r="J3270" s="347" t="s">
        <v>100</v>
      </c>
      <c r="K3270" s="2"/>
      <c r="L3270" s="2"/>
      <c r="M3270" s="2"/>
      <c r="N3270" s="2"/>
      <c r="O3270" s="353"/>
      <c r="P3270" s="353"/>
      <c r="Q3270" s="353"/>
      <c r="R3270" s="354"/>
      <c r="S3270" s="355"/>
      <c r="T3270" s="355"/>
      <c r="U3270" s="355"/>
      <c r="V3270" s="2"/>
      <c r="W3270" s="2"/>
      <c r="X3270" s="2"/>
      <c r="Y3270" s="2"/>
      <c r="Z3270" s="356"/>
      <c r="AA3270" s="2"/>
      <c r="AB3270" s="2"/>
      <c r="AC3270" s="2"/>
      <c r="AD3270" s="357"/>
    </row>
    <row r="3271" spans="2:30" outlineLevel="3">
      <c r="B3271" s="352"/>
      <c r="C3271" s="2"/>
      <c r="D3271" s="2"/>
      <c r="E3271" s="2" t="s">
        <v>103</v>
      </c>
      <c r="F3271" s="2" t="s">
        <v>40</v>
      </c>
      <c r="G3271" s="2"/>
      <c r="H3271" s="362"/>
      <c r="I3271" s="2"/>
      <c r="J3271" s="347" t="s">
        <v>100</v>
      </c>
      <c r="K3271" s="2"/>
      <c r="L3271" s="2"/>
      <c r="M3271" s="2"/>
      <c r="N3271" s="2"/>
      <c r="O3271" s="353">
        <f>SUM(O3272:O3277)/2</f>
        <v>545507.38</v>
      </c>
      <c r="P3271" s="353">
        <f>SUM(P3272:P3277)/2</f>
        <v>0</v>
      </c>
      <c r="Q3271" s="353">
        <f>O3271-P3271</f>
        <v>545507.38</v>
      </c>
      <c r="R3271" s="354"/>
      <c r="S3271" s="355"/>
      <c r="T3271" s="355"/>
      <c r="U3271" s="355"/>
      <c r="V3271" s="2"/>
      <c r="W3271" s="2"/>
      <c r="X3271" s="2"/>
      <c r="Y3271" s="2"/>
      <c r="Z3271" s="356"/>
      <c r="AA3271" s="2"/>
      <c r="AB3271" s="2"/>
      <c r="AC3271" s="2"/>
      <c r="AD3271" s="357"/>
    </row>
    <row r="3272" spans="2:30" outlineLevel="4">
      <c r="B3272" s="352"/>
      <c r="C3272" s="2"/>
      <c r="D3272" s="2"/>
      <c r="E3272" s="2"/>
      <c r="F3272" s="2" t="s">
        <v>12</v>
      </c>
      <c r="G3272" s="2" t="s">
        <v>13</v>
      </c>
      <c r="H3272" s="362"/>
      <c r="I3272" s="2"/>
      <c r="J3272" s="347" t="s">
        <v>100</v>
      </c>
      <c r="K3272" s="2"/>
      <c r="L3272" s="2"/>
      <c r="M3272" s="2"/>
      <c r="N3272" s="2"/>
      <c r="O3272" s="353">
        <f>SUM(O3273:O3277)</f>
        <v>545507.38</v>
      </c>
      <c r="P3272" s="353">
        <f>SUM(P3273:P3277)</f>
        <v>0</v>
      </c>
      <c r="Q3272" s="353">
        <f>O3272-P3272</f>
        <v>545507.38</v>
      </c>
      <c r="R3272" s="354"/>
      <c r="S3272" s="355"/>
      <c r="T3272" s="355"/>
      <c r="U3272" s="355"/>
      <c r="V3272" s="2"/>
      <c r="W3272" s="2"/>
      <c r="X3272" s="2"/>
      <c r="Y3272" s="2"/>
      <c r="Z3272" s="356"/>
      <c r="AA3272" s="2"/>
      <c r="AB3272" s="2"/>
      <c r="AC3272" s="2"/>
      <c r="AD3272" s="357"/>
    </row>
    <row r="3273" spans="2:30" s="21" customFormat="1" ht="15" customHeight="1">
      <c r="B3273" s="109"/>
      <c r="C3273" s="110"/>
      <c r="D3273" s="110"/>
      <c r="E3273" s="110"/>
      <c r="F3273" s="110"/>
      <c r="G3273" s="110" t="s">
        <v>1553</v>
      </c>
      <c r="H3273" s="274">
        <v>42005</v>
      </c>
      <c r="I3273" s="110" t="s">
        <v>14</v>
      </c>
      <c r="J3273" s="111" t="s">
        <v>103</v>
      </c>
      <c r="K3273" s="110" t="s">
        <v>9</v>
      </c>
      <c r="L3273" s="110" t="s">
        <v>10</v>
      </c>
      <c r="M3273" s="110" t="s">
        <v>10</v>
      </c>
      <c r="N3273" s="110" t="s">
        <v>11</v>
      </c>
      <c r="O3273" s="9">
        <v>1200</v>
      </c>
      <c r="P3273" s="9">
        <v>0</v>
      </c>
      <c r="Q3273" s="9">
        <f t="shared" ref="Q3273:Q3276" si="149">O3273-P3273</f>
        <v>1200</v>
      </c>
      <c r="R3273" s="112" t="s">
        <v>1</v>
      </c>
      <c r="S3273" s="113" t="s">
        <v>4</v>
      </c>
      <c r="T3273" s="113"/>
      <c r="U3273" s="113" t="s">
        <v>756</v>
      </c>
      <c r="V3273" s="110"/>
      <c r="W3273" s="110"/>
      <c r="X3273" s="110"/>
      <c r="Y3273" s="110"/>
      <c r="Z3273" s="274">
        <v>42005</v>
      </c>
      <c r="AA3273" s="110"/>
      <c r="AB3273" s="110"/>
      <c r="AC3273" s="110"/>
      <c r="AD3273" s="115" t="s">
        <v>1554</v>
      </c>
    </row>
    <row r="3274" spans="2:30" s="21" customFormat="1" ht="15" customHeight="1">
      <c r="B3274" s="109"/>
      <c r="C3274" s="110"/>
      <c r="D3274" s="110"/>
      <c r="E3274" s="110"/>
      <c r="F3274" s="110"/>
      <c r="G3274" s="110" t="s">
        <v>1553</v>
      </c>
      <c r="H3274" s="274">
        <v>42005</v>
      </c>
      <c r="I3274" s="110" t="s">
        <v>14</v>
      </c>
      <c r="J3274" s="111" t="s">
        <v>103</v>
      </c>
      <c r="K3274" s="110" t="s">
        <v>9</v>
      </c>
      <c r="L3274" s="110" t="s">
        <v>10</v>
      </c>
      <c r="M3274" s="110" t="s">
        <v>10</v>
      </c>
      <c r="N3274" s="110" t="s">
        <v>11</v>
      </c>
      <c r="O3274" s="9">
        <v>171671.5</v>
      </c>
      <c r="P3274" s="9">
        <v>0</v>
      </c>
      <c r="Q3274" s="9">
        <f t="shared" si="149"/>
        <v>171671.5</v>
      </c>
      <c r="R3274" s="112" t="s">
        <v>1</v>
      </c>
      <c r="S3274" s="113" t="s">
        <v>4</v>
      </c>
      <c r="T3274" s="113"/>
      <c r="U3274" s="113" t="s">
        <v>754</v>
      </c>
      <c r="V3274" s="110"/>
      <c r="W3274" s="110"/>
      <c r="X3274" s="110"/>
      <c r="Y3274" s="110"/>
      <c r="Z3274" s="274">
        <v>42005</v>
      </c>
      <c r="AA3274" s="110"/>
      <c r="AB3274" s="110"/>
      <c r="AC3274" s="110"/>
      <c r="AD3274" s="115" t="s">
        <v>1554</v>
      </c>
    </row>
    <row r="3275" spans="2:30" s="21" customFormat="1" ht="15" customHeight="1">
      <c r="B3275" s="109"/>
      <c r="C3275" s="110"/>
      <c r="D3275" s="110"/>
      <c r="E3275" s="110"/>
      <c r="F3275" s="110"/>
      <c r="G3275" s="110" t="s">
        <v>1553</v>
      </c>
      <c r="H3275" s="274">
        <v>42005</v>
      </c>
      <c r="I3275" s="110" t="s">
        <v>14</v>
      </c>
      <c r="J3275" s="111" t="s">
        <v>103</v>
      </c>
      <c r="K3275" s="110" t="s">
        <v>9</v>
      </c>
      <c r="L3275" s="110" t="s">
        <v>10</v>
      </c>
      <c r="M3275" s="110" t="s">
        <v>10</v>
      </c>
      <c r="N3275" s="110" t="s">
        <v>11</v>
      </c>
      <c r="O3275" s="9">
        <v>234698.48</v>
      </c>
      <c r="P3275" s="9">
        <v>0</v>
      </c>
      <c r="Q3275" s="9">
        <f t="shared" si="149"/>
        <v>234698.48</v>
      </c>
      <c r="R3275" s="112" t="s">
        <v>1</v>
      </c>
      <c r="S3275" s="113" t="s">
        <v>4</v>
      </c>
      <c r="T3275" s="113"/>
      <c r="U3275" s="113" t="s">
        <v>334</v>
      </c>
      <c r="V3275" s="110"/>
      <c r="W3275" s="110"/>
      <c r="X3275" s="110"/>
      <c r="Y3275" s="110"/>
      <c r="Z3275" s="274">
        <v>42005</v>
      </c>
      <c r="AA3275" s="110"/>
      <c r="AB3275" s="110"/>
      <c r="AC3275" s="110"/>
      <c r="AD3275" s="115" t="s">
        <v>1554</v>
      </c>
    </row>
    <row r="3276" spans="2:30" s="21" customFormat="1" ht="15" customHeight="1">
      <c r="B3276" s="109"/>
      <c r="C3276" s="110"/>
      <c r="D3276" s="110"/>
      <c r="E3276" s="110"/>
      <c r="F3276" s="110"/>
      <c r="G3276" s="110" t="s">
        <v>1553</v>
      </c>
      <c r="H3276" s="274">
        <v>42005</v>
      </c>
      <c r="I3276" s="110" t="s">
        <v>14</v>
      </c>
      <c r="J3276" s="111" t="s">
        <v>103</v>
      </c>
      <c r="K3276" s="110" t="s">
        <v>9</v>
      </c>
      <c r="L3276" s="110" t="s">
        <v>10</v>
      </c>
      <c r="M3276" s="110" t="s">
        <v>10</v>
      </c>
      <c r="N3276" s="110" t="s">
        <v>11</v>
      </c>
      <c r="O3276" s="9">
        <v>137937.4</v>
      </c>
      <c r="P3276" s="9">
        <v>0</v>
      </c>
      <c r="Q3276" s="9">
        <f t="shared" si="149"/>
        <v>137937.4</v>
      </c>
      <c r="R3276" s="112" t="s">
        <v>1</v>
      </c>
      <c r="S3276" s="113" t="s">
        <v>4</v>
      </c>
      <c r="T3276" s="113"/>
      <c r="U3276" s="113" t="s">
        <v>755</v>
      </c>
      <c r="V3276" s="110"/>
      <c r="W3276" s="110"/>
      <c r="X3276" s="110"/>
      <c r="Y3276" s="110"/>
      <c r="Z3276" s="274">
        <v>42005</v>
      </c>
      <c r="AA3276" s="110"/>
      <c r="AB3276" s="110"/>
      <c r="AC3276" s="110"/>
      <c r="AD3276" s="115" t="s">
        <v>1554</v>
      </c>
    </row>
    <row r="3277" spans="2:30" outlineLevel="4">
      <c r="B3277" s="352"/>
      <c r="C3277" s="2"/>
      <c r="D3277" s="2"/>
      <c r="E3277" s="2"/>
      <c r="F3277" s="2"/>
      <c r="G3277" s="2"/>
      <c r="H3277" s="362"/>
      <c r="I3277" s="2"/>
      <c r="J3277" s="347" t="s">
        <v>100</v>
      </c>
      <c r="K3277" s="2"/>
      <c r="L3277" s="2"/>
      <c r="M3277" s="2"/>
      <c r="N3277" s="2"/>
      <c r="O3277" s="353"/>
      <c r="P3277" s="353"/>
      <c r="Q3277" s="353"/>
      <c r="R3277" s="354"/>
      <c r="S3277" s="355"/>
      <c r="T3277" s="355"/>
      <c r="U3277" s="355"/>
      <c r="V3277" s="2"/>
      <c r="W3277" s="2"/>
      <c r="X3277" s="2"/>
      <c r="Y3277" s="2"/>
      <c r="Z3277" s="356"/>
      <c r="AA3277" s="2"/>
      <c r="AB3277" s="2"/>
      <c r="AC3277" s="2"/>
      <c r="AD3277" s="357"/>
    </row>
    <row r="3278" spans="2:30" outlineLevel="3">
      <c r="B3278" s="352"/>
      <c r="C3278" s="2"/>
      <c r="D3278" s="2"/>
      <c r="E3278" s="2" t="s">
        <v>104</v>
      </c>
      <c r="F3278" s="2" t="s">
        <v>22</v>
      </c>
      <c r="G3278" s="2"/>
      <c r="H3278" s="362"/>
      <c r="I3278" s="2"/>
      <c r="J3278" s="347" t="s">
        <v>100</v>
      </c>
      <c r="K3278" s="2"/>
      <c r="L3278" s="2"/>
      <c r="M3278" s="2"/>
      <c r="N3278" s="2"/>
      <c r="O3278" s="353">
        <f>SUM(O3279:O3282)/2</f>
        <v>36496.910000000003</v>
      </c>
      <c r="P3278" s="353">
        <f>SUM(P3279:P3282)/2</f>
        <v>0</v>
      </c>
      <c r="Q3278" s="353">
        <f>O3278-P3278</f>
        <v>36496.910000000003</v>
      </c>
      <c r="R3278" s="354"/>
      <c r="S3278" s="355"/>
      <c r="T3278" s="355"/>
      <c r="U3278" s="355"/>
      <c r="V3278" s="2"/>
      <c r="W3278" s="2"/>
      <c r="X3278" s="2"/>
      <c r="Y3278" s="2"/>
      <c r="Z3278" s="356"/>
      <c r="AA3278" s="2"/>
      <c r="AB3278" s="2"/>
      <c r="AC3278" s="2"/>
      <c r="AD3278" s="357"/>
    </row>
    <row r="3279" spans="2:30" outlineLevel="4">
      <c r="B3279" s="352"/>
      <c r="C3279" s="2"/>
      <c r="D3279" s="2"/>
      <c r="E3279" s="2"/>
      <c r="F3279" s="2" t="s">
        <v>12</v>
      </c>
      <c r="G3279" s="2" t="s">
        <v>13</v>
      </c>
      <c r="H3279" s="362"/>
      <c r="I3279" s="2"/>
      <c r="J3279" s="347" t="s">
        <v>100</v>
      </c>
      <c r="K3279" s="2"/>
      <c r="L3279" s="2"/>
      <c r="M3279" s="2"/>
      <c r="N3279" s="2"/>
      <c r="O3279" s="353">
        <f>SUM(O3280:O3282)</f>
        <v>36496.910000000003</v>
      </c>
      <c r="P3279" s="353">
        <f>SUM(P3280:P3282)</f>
        <v>0</v>
      </c>
      <c r="Q3279" s="353">
        <f>O3279-P3279</f>
        <v>36496.910000000003</v>
      </c>
      <c r="R3279" s="354"/>
      <c r="S3279" s="355"/>
      <c r="T3279" s="355"/>
      <c r="U3279" s="355"/>
      <c r="V3279" s="2"/>
      <c r="W3279" s="2"/>
      <c r="X3279" s="2"/>
      <c r="Y3279" s="2"/>
      <c r="Z3279" s="356"/>
      <c r="AA3279" s="2"/>
      <c r="AB3279" s="2"/>
      <c r="AC3279" s="2"/>
      <c r="AD3279" s="357"/>
    </row>
    <row r="3280" spans="2:30" s="21" customFormat="1" ht="15" customHeight="1">
      <c r="B3280" s="109"/>
      <c r="C3280" s="110"/>
      <c r="D3280" s="110"/>
      <c r="E3280" s="110"/>
      <c r="F3280" s="110"/>
      <c r="G3280" s="110" t="s">
        <v>1553</v>
      </c>
      <c r="H3280" s="274">
        <v>42005</v>
      </c>
      <c r="I3280" s="110" t="s">
        <v>14</v>
      </c>
      <c r="J3280" s="111" t="s">
        <v>104</v>
      </c>
      <c r="K3280" s="110" t="s">
        <v>9</v>
      </c>
      <c r="L3280" s="110" t="s">
        <v>10</v>
      </c>
      <c r="M3280" s="110" t="s">
        <v>10</v>
      </c>
      <c r="N3280" s="110" t="s">
        <v>11</v>
      </c>
      <c r="O3280" s="9">
        <v>38263.25</v>
      </c>
      <c r="P3280" s="9">
        <v>0</v>
      </c>
      <c r="Q3280" s="9">
        <f t="shared" ref="Q3280:Q3281" si="150">O3280-P3280</f>
        <v>38263.25</v>
      </c>
      <c r="R3280" s="112" t="s">
        <v>1</v>
      </c>
      <c r="S3280" s="113" t="s">
        <v>4</v>
      </c>
      <c r="T3280" s="113"/>
      <c r="U3280" s="113" t="s">
        <v>757</v>
      </c>
      <c r="V3280" s="110"/>
      <c r="W3280" s="110"/>
      <c r="X3280" s="110"/>
      <c r="Y3280" s="110"/>
      <c r="Z3280" s="274">
        <v>42005</v>
      </c>
      <c r="AA3280" s="110"/>
      <c r="AB3280" s="110"/>
      <c r="AC3280" s="110"/>
      <c r="AD3280" s="115" t="s">
        <v>1554</v>
      </c>
    </row>
    <row r="3281" spans="2:30" s="21" customFormat="1" ht="15" customHeight="1">
      <c r="B3281" s="109"/>
      <c r="C3281" s="110"/>
      <c r="D3281" s="110"/>
      <c r="E3281" s="110"/>
      <c r="F3281" s="110"/>
      <c r="G3281" s="110" t="s">
        <v>1553</v>
      </c>
      <c r="H3281" s="274">
        <v>42005</v>
      </c>
      <c r="I3281" s="110" t="s">
        <v>14</v>
      </c>
      <c r="J3281" s="111" t="s">
        <v>104</v>
      </c>
      <c r="K3281" s="110" t="s">
        <v>9</v>
      </c>
      <c r="L3281" s="110" t="s">
        <v>10</v>
      </c>
      <c r="M3281" s="110" t="s">
        <v>10</v>
      </c>
      <c r="N3281" s="110" t="s">
        <v>11</v>
      </c>
      <c r="O3281" s="9">
        <v>-1766.34</v>
      </c>
      <c r="P3281" s="9">
        <v>0</v>
      </c>
      <c r="Q3281" s="9">
        <f t="shared" si="150"/>
        <v>-1766.34</v>
      </c>
      <c r="R3281" s="112" t="s">
        <v>1</v>
      </c>
      <c r="S3281" s="113" t="s">
        <v>4</v>
      </c>
      <c r="T3281" s="113"/>
      <c r="U3281" s="113" t="s">
        <v>753</v>
      </c>
      <c r="V3281" s="110"/>
      <c r="W3281" s="110"/>
      <c r="X3281" s="110"/>
      <c r="Y3281" s="110"/>
      <c r="Z3281" s="274">
        <v>42005</v>
      </c>
      <c r="AA3281" s="110"/>
      <c r="AB3281" s="110"/>
      <c r="AC3281" s="110"/>
      <c r="AD3281" s="115" t="s">
        <v>1554</v>
      </c>
    </row>
  </sheetData>
  <autoFilter ref="B3205:AD3253"/>
  <mergeCells count="1">
    <mergeCell ref="U3252:V3252"/>
  </mergeCells>
  <pageMargins left="0.70866141732283472" right="0.70866141732283472" top="0.74803149606299213" bottom="0.74803149606299213" header="0.31496062992125984" footer="0.31496062992125984"/>
  <pageSetup paperSize="9" scale="80" orientation="portrait" r:id="rId1"/>
</worksheet>
</file>

<file path=xl/worksheets/sheet5.xml><?xml version="1.0" encoding="utf-8"?>
<worksheet xmlns="http://schemas.openxmlformats.org/spreadsheetml/2006/main" xmlns:r="http://schemas.openxmlformats.org/officeDocument/2006/relationships">
  <dimension ref="A2:AR297"/>
  <sheetViews>
    <sheetView topLeftCell="A178" zoomScale="80" zoomScaleNormal="80" workbookViewId="0">
      <selection activeCell="Q152" sqref="Q152:Q158"/>
    </sheetView>
  </sheetViews>
  <sheetFormatPr baseColWidth="10" defaultRowHeight="15" outlineLevelRow="5"/>
  <cols>
    <col min="1" max="1" width="11.42578125" style="22"/>
    <col min="2" max="2" width="11.42578125" style="22" customWidth="1"/>
    <col min="3" max="6" width="11.42578125" customWidth="1"/>
    <col min="7" max="9" width="11.42578125" style="77" customWidth="1"/>
    <col min="10" max="10" width="11.42578125" style="77"/>
    <col min="11" max="11" width="11.42578125" hidden="1" customWidth="1"/>
    <col min="12" max="12" width="11.42578125" style="77" hidden="1" customWidth="1"/>
    <col min="13" max="14" width="11.42578125" hidden="1" customWidth="1"/>
    <col min="15" max="15" width="13.42578125" style="21" customWidth="1"/>
    <col min="16" max="16" width="14" style="21" customWidth="1"/>
    <col min="17" max="17" width="17.42578125" style="21" bestFit="1" customWidth="1"/>
    <col min="18" max="18" width="17.140625" style="21" hidden="1" customWidth="1"/>
    <col min="19" max="19" width="18.42578125" style="21" hidden="1" customWidth="1"/>
    <col min="20" max="21" width="11.42578125" hidden="1" customWidth="1"/>
    <col min="22" max="22" width="11.42578125" customWidth="1"/>
    <col min="23" max="23" width="7.42578125" customWidth="1"/>
    <col min="24" max="26" width="11.42578125" hidden="1" customWidth="1"/>
    <col min="27" max="28" width="11.42578125" customWidth="1"/>
    <col min="30" max="30" width="51.7109375" customWidth="1"/>
    <col min="31" max="31" width="11.42578125" style="22"/>
    <col min="32" max="32" width="53.7109375" style="22" customWidth="1"/>
    <col min="33" max="44" width="11.42578125" style="22"/>
  </cols>
  <sheetData>
    <row r="2" spans="1:44" ht="15" customHeight="1">
      <c r="G2" s="500" t="s">
        <v>1509</v>
      </c>
      <c r="H2" s="500"/>
      <c r="I2" s="500"/>
      <c r="J2" s="500"/>
      <c r="K2" s="500"/>
      <c r="L2" s="500"/>
      <c r="M2" s="500"/>
      <c r="N2" s="500"/>
      <c r="O2" s="500"/>
      <c r="P2" s="500"/>
      <c r="Q2" s="500"/>
      <c r="R2" s="500"/>
      <c r="S2" s="500"/>
      <c r="T2" s="500"/>
      <c r="U2" s="500"/>
      <c r="V2" s="500"/>
      <c r="W2" s="500"/>
      <c r="X2" s="500"/>
      <c r="Y2" s="500"/>
      <c r="Z2" s="500"/>
      <c r="AA2" s="500"/>
      <c r="AB2" s="500"/>
      <c r="AC2" s="500"/>
      <c r="AD2" s="500"/>
      <c r="AE2" s="86"/>
      <c r="AF2" s="86"/>
    </row>
    <row r="3" spans="1:44" ht="15" customHeight="1">
      <c r="G3" s="166"/>
      <c r="H3" s="166"/>
      <c r="I3" s="166"/>
      <c r="J3" s="166"/>
      <c r="K3" s="166"/>
      <c r="L3" s="166"/>
      <c r="M3" s="166"/>
      <c r="N3" s="166"/>
      <c r="O3" s="367"/>
      <c r="P3" s="367"/>
      <c r="Q3" s="367"/>
      <c r="R3" s="166"/>
      <c r="S3" s="166"/>
      <c r="T3" s="166"/>
      <c r="U3" s="166"/>
      <c r="V3" s="166"/>
      <c r="W3" s="166"/>
      <c r="X3" s="166"/>
      <c r="Y3" s="166"/>
      <c r="Z3" s="166"/>
      <c r="AA3" s="166"/>
      <c r="AB3" s="166"/>
      <c r="AC3" s="166"/>
      <c r="AD3" s="166"/>
      <c r="AE3" s="86"/>
      <c r="AF3" s="86"/>
    </row>
    <row r="4" spans="1:44" ht="21" customHeight="1">
      <c r="G4" s="501" t="s">
        <v>2847</v>
      </c>
      <c r="H4" s="501"/>
      <c r="I4" s="501"/>
      <c r="J4" s="501"/>
      <c r="K4" s="501"/>
      <c r="L4" s="501"/>
      <c r="M4" s="501"/>
      <c r="N4" s="501"/>
      <c r="O4" s="501"/>
      <c r="P4" s="501"/>
      <c r="Q4" s="501"/>
      <c r="R4" s="501"/>
      <c r="S4" s="501"/>
      <c r="T4" s="501"/>
      <c r="U4" s="501"/>
      <c r="V4" s="501"/>
      <c r="W4" s="501"/>
      <c r="X4" s="501"/>
      <c r="Y4" s="501"/>
      <c r="Z4" s="501"/>
      <c r="AA4" s="501"/>
      <c r="AB4" s="501"/>
      <c r="AC4" s="501"/>
      <c r="AD4" s="501"/>
      <c r="AE4" s="167"/>
      <c r="AF4" s="167"/>
    </row>
    <row r="5" spans="1:44" ht="18" customHeight="1"/>
    <row r="6" spans="1:44" ht="24.95" customHeight="1">
      <c r="G6" s="88" t="s">
        <v>1503</v>
      </c>
      <c r="H6" s="88" t="s">
        <v>1502</v>
      </c>
      <c r="I6" s="88" t="s">
        <v>1504</v>
      </c>
      <c r="J6" s="88" t="s">
        <v>1505</v>
      </c>
      <c r="K6" s="89"/>
      <c r="L6" s="89"/>
      <c r="M6" s="106"/>
      <c r="N6" s="90"/>
      <c r="O6" s="368" t="s">
        <v>1359</v>
      </c>
      <c r="P6" s="368" t="s">
        <v>1360</v>
      </c>
      <c r="Q6" s="123" t="s">
        <v>1361</v>
      </c>
      <c r="R6" s="97" t="s">
        <v>1362</v>
      </c>
      <c r="S6" s="88" t="s">
        <v>1363</v>
      </c>
      <c r="T6" s="97" t="s">
        <v>1364</v>
      </c>
      <c r="U6" s="88" t="s">
        <v>1365</v>
      </c>
      <c r="V6" s="97" t="s">
        <v>1366</v>
      </c>
      <c r="W6" s="88" t="s">
        <v>1367</v>
      </c>
      <c r="X6" s="97" t="s">
        <v>1368</v>
      </c>
      <c r="Y6" s="88" t="s">
        <v>1369</v>
      </c>
      <c r="Z6" s="97" t="s">
        <v>1370</v>
      </c>
      <c r="AA6" s="88" t="s">
        <v>1371</v>
      </c>
      <c r="AB6" s="97" t="s">
        <v>1372</v>
      </c>
      <c r="AC6" s="97" t="s">
        <v>1373</v>
      </c>
      <c r="AD6" s="97" t="s">
        <v>1374</v>
      </c>
      <c r="AE6" s="268"/>
      <c r="AF6" s="269"/>
      <c r="AG6" s="96"/>
      <c r="AH6" s="96"/>
    </row>
    <row r="8" spans="1:44" ht="15.75">
      <c r="H8" s="37"/>
      <c r="I8" s="37" t="s">
        <v>130</v>
      </c>
      <c r="K8" s="37"/>
    </row>
    <row r="9" spans="1:44" s="67" customFormat="1" ht="15" customHeight="1">
      <c r="A9" s="22"/>
      <c r="B9" s="218"/>
      <c r="C9" s="68"/>
      <c r="D9" s="68"/>
      <c r="E9" s="68"/>
      <c r="F9" s="68"/>
      <c r="G9" s="289" t="s">
        <v>1553</v>
      </c>
      <c r="H9" s="279">
        <v>42005</v>
      </c>
      <c r="I9" s="68" t="s">
        <v>14</v>
      </c>
      <c r="J9" s="69" t="s">
        <v>41</v>
      </c>
      <c r="K9" s="68" t="s">
        <v>9</v>
      </c>
      <c r="L9" s="68" t="s">
        <v>10</v>
      </c>
      <c r="M9" s="68" t="s">
        <v>10</v>
      </c>
      <c r="N9" s="68" t="s">
        <v>11</v>
      </c>
      <c r="O9" s="219">
        <v>659746.35</v>
      </c>
      <c r="P9" s="219">
        <v>0</v>
      </c>
      <c r="Q9" s="219">
        <f t="shared" ref="Q9" si="0">O9-P9</f>
        <v>659746.35</v>
      </c>
      <c r="R9" s="220" t="s">
        <v>1</v>
      </c>
      <c r="S9" s="221" t="s">
        <v>4</v>
      </c>
      <c r="T9" s="221"/>
      <c r="U9" s="222" t="s">
        <v>1694</v>
      </c>
      <c r="V9" s="68"/>
      <c r="W9" s="68"/>
      <c r="X9" s="68"/>
      <c r="Y9" s="68"/>
      <c r="Z9" s="223">
        <v>42005</v>
      </c>
      <c r="AA9" s="68"/>
      <c r="AB9" s="68"/>
      <c r="AC9" s="68"/>
      <c r="AD9" s="224" t="s">
        <v>1554</v>
      </c>
      <c r="AE9" s="22"/>
      <c r="AF9" s="22"/>
      <c r="AG9" s="22"/>
      <c r="AH9" s="22"/>
      <c r="AI9" s="22"/>
      <c r="AJ9" s="22"/>
      <c r="AK9" s="22"/>
      <c r="AL9" s="22"/>
      <c r="AM9" s="22"/>
      <c r="AN9" s="22"/>
      <c r="AO9" s="22"/>
      <c r="AP9" s="22"/>
      <c r="AQ9" s="22"/>
      <c r="AR9" s="22"/>
    </row>
    <row r="10" spans="1:44" s="371" customFormat="1" ht="15" customHeight="1" outlineLevel="5">
      <c r="B10" s="209"/>
      <c r="C10" s="210"/>
      <c r="D10" s="210"/>
      <c r="E10" s="210"/>
      <c r="F10" s="210"/>
      <c r="G10" s="288" t="s">
        <v>1553</v>
      </c>
      <c r="H10" s="278">
        <v>42277</v>
      </c>
      <c r="I10" s="210" t="s">
        <v>2891</v>
      </c>
      <c r="J10" s="211" t="s">
        <v>41</v>
      </c>
      <c r="K10" s="210" t="s">
        <v>9</v>
      </c>
      <c r="L10" s="210" t="s">
        <v>10</v>
      </c>
      <c r="M10" s="210" t="s">
        <v>10</v>
      </c>
      <c r="N10" s="210" t="s">
        <v>11</v>
      </c>
      <c r="O10" s="195">
        <v>0</v>
      </c>
      <c r="P10" s="195">
        <v>659746.35</v>
      </c>
      <c r="Q10" s="195">
        <f>O10-P10</f>
        <v>-659746.35</v>
      </c>
      <c r="R10" s="212" t="s">
        <v>1</v>
      </c>
      <c r="S10" s="213" t="s">
        <v>4</v>
      </c>
      <c r="T10" s="213"/>
      <c r="U10" s="213" t="s">
        <v>745</v>
      </c>
      <c r="V10" s="210"/>
      <c r="W10" s="210"/>
      <c r="X10" s="210"/>
      <c r="Y10" s="210"/>
      <c r="Z10" s="215">
        <v>42277</v>
      </c>
      <c r="AA10" s="210"/>
      <c r="AB10" s="210"/>
      <c r="AC10" s="210"/>
      <c r="AD10" s="216" t="s">
        <v>2892</v>
      </c>
    </row>
    <row r="11" spans="1:44" ht="15" customHeight="1">
      <c r="C11" s="10"/>
      <c r="D11" s="10"/>
      <c r="E11" s="10"/>
      <c r="F11" s="10"/>
      <c r="G11" s="78"/>
      <c r="H11" s="78"/>
      <c r="I11" s="78"/>
      <c r="J11" s="82"/>
      <c r="K11" s="10"/>
      <c r="L11" s="80"/>
      <c r="M11" s="11"/>
      <c r="N11" s="11"/>
      <c r="O11" s="73">
        <f>SUM(O9:O10)</f>
        <v>659746.35</v>
      </c>
      <c r="P11" s="73">
        <f t="shared" ref="P11:Q11" si="1">SUM(P9:P10)</f>
        <v>659746.35</v>
      </c>
      <c r="Q11" s="73">
        <f t="shared" si="1"/>
        <v>0</v>
      </c>
      <c r="R11" s="18"/>
      <c r="S11" s="18"/>
      <c r="T11" s="18"/>
      <c r="U11" s="18"/>
      <c r="V11" s="18"/>
      <c r="W11" s="17"/>
      <c r="X11" s="10"/>
      <c r="Y11" s="10"/>
      <c r="Z11" s="10"/>
      <c r="AA11" s="10"/>
      <c r="AB11" s="14"/>
      <c r="AC11" s="10"/>
      <c r="AD11" s="10"/>
      <c r="AE11" s="10"/>
      <c r="AF11" s="15"/>
    </row>
    <row r="12" spans="1:44" ht="15" customHeight="1">
      <c r="C12" s="10"/>
      <c r="D12" s="10"/>
      <c r="E12" s="10"/>
      <c r="F12" s="10"/>
      <c r="G12" s="78"/>
      <c r="H12" s="78"/>
      <c r="I12" s="78"/>
      <c r="J12" s="82"/>
      <c r="K12" s="10"/>
      <c r="L12" s="80"/>
      <c r="M12" s="11"/>
      <c r="N12" s="11"/>
      <c r="O12" s="26"/>
      <c r="P12" s="26"/>
      <c r="Q12" s="18"/>
      <c r="R12" s="18"/>
      <c r="S12" s="18"/>
      <c r="T12" s="18"/>
      <c r="U12" s="18"/>
      <c r="V12" s="18"/>
      <c r="W12" s="17"/>
      <c r="X12" s="10"/>
      <c r="Y12" s="10"/>
      <c r="Z12" s="10"/>
      <c r="AA12" s="10"/>
      <c r="AB12" s="14"/>
      <c r="AC12" s="10"/>
      <c r="AD12" s="10"/>
      <c r="AE12" s="10"/>
      <c r="AF12" s="15"/>
    </row>
    <row r="13" spans="1:44" ht="15" customHeight="1">
      <c r="C13" s="10"/>
      <c r="D13" s="10"/>
      <c r="E13" s="10"/>
      <c r="F13" s="10"/>
      <c r="G13" s="78"/>
      <c r="H13" s="37"/>
      <c r="I13" s="37" t="s">
        <v>129</v>
      </c>
      <c r="J13" s="82"/>
      <c r="K13" s="37"/>
      <c r="L13" s="80"/>
      <c r="M13" s="11"/>
      <c r="N13" s="11"/>
      <c r="O13" s="26"/>
      <c r="P13" s="26"/>
      <c r="Q13" s="16"/>
      <c r="R13" s="16"/>
      <c r="S13" s="16"/>
      <c r="T13" s="12"/>
      <c r="U13" s="12"/>
      <c r="V13" s="12"/>
      <c r="W13" s="17"/>
      <c r="X13" s="10"/>
      <c r="Y13" s="10"/>
      <c r="Z13" s="10"/>
      <c r="AA13" s="10"/>
      <c r="AB13" s="14"/>
      <c r="AC13" s="10"/>
      <c r="AD13" s="10"/>
      <c r="AE13" s="10"/>
      <c r="AF13" s="15"/>
    </row>
    <row r="14" spans="1:44" s="180" customFormat="1" ht="15" customHeight="1">
      <c r="A14" s="22"/>
      <c r="B14" s="171"/>
      <c r="C14" s="172"/>
      <c r="D14" s="172"/>
      <c r="E14" s="172"/>
      <c r="F14" s="68"/>
      <c r="G14" s="289" t="s">
        <v>1553</v>
      </c>
      <c r="H14" s="279">
        <v>42005</v>
      </c>
      <c r="I14" s="68" t="s">
        <v>14</v>
      </c>
      <c r="J14" s="69" t="s">
        <v>41</v>
      </c>
      <c r="K14" s="68" t="s">
        <v>9</v>
      </c>
      <c r="L14" s="68" t="s">
        <v>10</v>
      </c>
      <c r="M14" s="68" t="s">
        <v>10</v>
      </c>
      <c r="N14" s="68" t="s">
        <v>11</v>
      </c>
      <c r="O14" s="219">
        <v>-726219.25</v>
      </c>
      <c r="P14" s="219">
        <v>0</v>
      </c>
      <c r="Q14" s="219">
        <f t="shared" ref="Q14" si="2">O14-P14</f>
        <v>-726219.25</v>
      </c>
      <c r="R14" s="220" t="s">
        <v>1</v>
      </c>
      <c r="S14" s="221" t="s">
        <v>4</v>
      </c>
      <c r="T14" s="221"/>
      <c r="U14" s="222" t="s">
        <v>129</v>
      </c>
      <c r="V14" s="68"/>
      <c r="W14" s="68"/>
      <c r="X14" s="68"/>
      <c r="Y14" s="68"/>
      <c r="Z14" s="223">
        <v>42005</v>
      </c>
      <c r="AA14" s="68"/>
      <c r="AB14" s="68"/>
      <c r="AC14" s="68"/>
      <c r="AD14" s="224" t="s">
        <v>1554</v>
      </c>
      <c r="AE14" s="22"/>
      <c r="AF14" s="22"/>
      <c r="AG14" s="22"/>
      <c r="AH14" s="22"/>
      <c r="AI14" s="22"/>
      <c r="AJ14" s="22"/>
      <c r="AK14" s="22"/>
      <c r="AL14" s="22"/>
      <c r="AM14" s="22"/>
      <c r="AN14" s="22"/>
      <c r="AO14" s="22"/>
      <c r="AP14" s="22"/>
      <c r="AQ14" s="22"/>
      <c r="AR14" s="22"/>
    </row>
    <row r="15" spans="1:44" s="180" customFormat="1" ht="15" customHeight="1">
      <c r="A15" s="22"/>
      <c r="B15" s="171"/>
      <c r="C15" s="172"/>
      <c r="D15" s="172"/>
      <c r="E15" s="172"/>
      <c r="F15" s="365"/>
      <c r="G15" s="287" t="s">
        <v>1553</v>
      </c>
      <c r="H15" s="277">
        <v>42005</v>
      </c>
      <c r="I15" s="1" t="s">
        <v>14</v>
      </c>
      <c r="J15" s="2" t="s">
        <v>41</v>
      </c>
      <c r="K15" s="1" t="s">
        <v>9</v>
      </c>
      <c r="L15" s="1" t="s">
        <v>10</v>
      </c>
      <c r="M15" s="1" t="s">
        <v>10</v>
      </c>
      <c r="N15" s="1" t="s">
        <v>11</v>
      </c>
      <c r="O15" s="9">
        <v>-4110</v>
      </c>
      <c r="P15" s="9">
        <v>0</v>
      </c>
      <c r="Q15" s="9">
        <f t="shared" ref="Q15:Q16" si="3">O15-P15</f>
        <v>-4110</v>
      </c>
      <c r="R15" s="6" t="s">
        <v>1</v>
      </c>
      <c r="S15" s="5" t="s">
        <v>4</v>
      </c>
      <c r="T15" s="5"/>
      <c r="U15" s="104" t="s">
        <v>188</v>
      </c>
      <c r="V15" s="1"/>
      <c r="W15" s="1"/>
      <c r="X15" s="1"/>
      <c r="Y15" s="1"/>
      <c r="Z15" s="4">
        <v>42005</v>
      </c>
      <c r="AA15" s="1"/>
      <c r="AB15" s="1"/>
      <c r="AC15" s="328"/>
      <c r="AD15" s="8" t="s">
        <v>2863</v>
      </c>
      <c r="AE15" s="22"/>
      <c r="AF15" s="22"/>
      <c r="AG15" s="22"/>
      <c r="AH15" s="22"/>
      <c r="AI15" s="22"/>
      <c r="AJ15" s="22"/>
      <c r="AK15" s="22"/>
      <c r="AL15" s="22"/>
      <c r="AM15" s="22"/>
      <c r="AN15" s="22"/>
      <c r="AO15" s="22"/>
      <c r="AP15" s="22"/>
      <c r="AQ15" s="22"/>
      <c r="AR15" s="22"/>
    </row>
    <row r="16" spans="1:44" s="180" customFormat="1" ht="15" customHeight="1">
      <c r="A16" s="22"/>
      <c r="B16" s="171"/>
      <c r="C16" s="172"/>
      <c r="D16" s="172"/>
      <c r="E16" s="172"/>
      <c r="F16" s="365"/>
      <c r="G16" s="290" t="s">
        <v>1553</v>
      </c>
      <c r="H16" s="280">
        <v>42005</v>
      </c>
      <c r="I16" s="10" t="s">
        <v>14</v>
      </c>
      <c r="J16" s="11" t="s">
        <v>41</v>
      </c>
      <c r="K16" s="10" t="s">
        <v>9</v>
      </c>
      <c r="L16" s="10" t="s">
        <v>10</v>
      </c>
      <c r="M16" s="10" t="s">
        <v>10</v>
      </c>
      <c r="N16" s="10" t="s">
        <v>11</v>
      </c>
      <c r="O16" s="30">
        <v>-25985</v>
      </c>
      <c r="P16" s="30">
        <v>0</v>
      </c>
      <c r="Q16" s="30">
        <f t="shared" si="3"/>
        <v>-25985</v>
      </c>
      <c r="R16" s="226" t="s">
        <v>1</v>
      </c>
      <c r="S16" s="227" t="s">
        <v>4</v>
      </c>
      <c r="T16" s="227"/>
      <c r="U16" s="228" t="s">
        <v>194</v>
      </c>
      <c r="V16" s="10"/>
      <c r="W16" s="10"/>
      <c r="X16" s="10"/>
      <c r="Y16" s="10"/>
      <c r="Z16" s="229">
        <v>42005</v>
      </c>
      <c r="AA16" s="10"/>
      <c r="AB16" s="10"/>
      <c r="AC16" s="10"/>
      <c r="AD16" s="230" t="s">
        <v>2864</v>
      </c>
      <c r="AE16" s="22"/>
      <c r="AF16" s="22"/>
      <c r="AG16" s="22"/>
      <c r="AH16" s="22"/>
      <c r="AI16" s="22"/>
      <c r="AJ16" s="22"/>
      <c r="AK16" s="22"/>
      <c r="AL16" s="22"/>
      <c r="AM16" s="22"/>
      <c r="AN16" s="22"/>
      <c r="AO16" s="22"/>
      <c r="AP16" s="22"/>
      <c r="AQ16" s="22"/>
      <c r="AR16" s="22"/>
    </row>
    <row r="17" spans="1:44" s="180" customFormat="1" ht="15" customHeight="1">
      <c r="A17" s="22"/>
      <c r="B17" s="171"/>
      <c r="C17" s="172"/>
      <c r="D17" s="172"/>
      <c r="E17" s="172"/>
      <c r="F17" s="365"/>
      <c r="G17" s="302" t="s">
        <v>1553</v>
      </c>
      <c r="H17" s="298">
        <v>42005</v>
      </c>
      <c r="I17" s="155" t="s">
        <v>14</v>
      </c>
      <c r="J17" s="157" t="s">
        <v>41</v>
      </c>
      <c r="K17" s="155" t="s">
        <v>9</v>
      </c>
      <c r="L17" s="155" t="s">
        <v>10</v>
      </c>
      <c r="M17" s="155" t="s">
        <v>10</v>
      </c>
      <c r="N17" s="155" t="s">
        <v>11</v>
      </c>
      <c r="O17" s="158">
        <v>-3800</v>
      </c>
      <c r="P17" s="158">
        <v>0</v>
      </c>
      <c r="Q17" s="158">
        <f t="shared" ref="Q17" si="4">O17-P17</f>
        <v>-3800</v>
      </c>
      <c r="R17" s="159" t="s">
        <v>1</v>
      </c>
      <c r="S17" s="160" t="s">
        <v>4</v>
      </c>
      <c r="T17" s="160"/>
      <c r="U17" s="329" t="s">
        <v>1481</v>
      </c>
      <c r="V17" s="155"/>
      <c r="W17" s="155"/>
      <c r="X17" s="155"/>
      <c r="Y17" s="155"/>
      <c r="Z17" s="161">
        <v>42005</v>
      </c>
      <c r="AA17" s="155"/>
      <c r="AB17" s="155"/>
      <c r="AC17" s="155"/>
      <c r="AD17" s="162" t="s">
        <v>2865</v>
      </c>
      <c r="AE17" s="22"/>
      <c r="AF17" s="22"/>
      <c r="AG17" s="22"/>
      <c r="AH17" s="22"/>
      <c r="AI17" s="22"/>
      <c r="AJ17" s="22"/>
      <c r="AK17" s="22"/>
      <c r="AL17" s="22"/>
      <c r="AM17" s="22"/>
      <c r="AN17" s="22"/>
      <c r="AO17" s="22"/>
      <c r="AP17" s="22"/>
      <c r="AQ17" s="22"/>
      <c r="AR17" s="22"/>
    </row>
    <row r="18" spans="1:44" s="180" customFormat="1" ht="15" customHeight="1">
      <c r="A18" s="22"/>
      <c r="B18" s="171"/>
      <c r="C18" s="172"/>
      <c r="D18" s="172"/>
      <c r="E18" s="172"/>
      <c r="F18" s="365"/>
      <c r="G18" s="287" t="s">
        <v>1553</v>
      </c>
      <c r="H18" s="277">
        <v>42005</v>
      </c>
      <c r="I18" s="1" t="s">
        <v>14</v>
      </c>
      <c r="J18" s="2" t="s">
        <v>29</v>
      </c>
      <c r="K18" s="1" t="s">
        <v>9</v>
      </c>
      <c r="L18" s="1" t="s">
        <v>10</v>
      </c>
      <c r="M18" s="1" t="s">
        <v>10</v>
      </c>
      <c r="N18" s="1" t="s">
        <v>11</v>
      </c>
      <c r="O18" s="9">
        <v>2943</v>
      </c>
      <c r="P18" s="9">
        <v>0</v>
      </c>
      <c r="Q18" s="9">
        <f t="shared" ref="Q18:Q19" si="5">O18-P18</f>
        <v>2943</v>
      </c>
      <c r="R18" s="6" t="s">
        <v>1</v>
      </c>
      <c r="S18" s="5" t="s">
        <v>4</v>
      </c>
      <c r="T18" s="5"/>
      <c r="U18" s="104" t="s">
        <v>107</v>
      </c>
      <c r="V18" s="1"/>
      <c r="W18" s="1"/>
      <c r="X18" s="1"/>
      <c r="Y18" s="1"/>
      <c r="Z18" s="4">
        <v>42005</v>
      </c>
      <c r="AA18" s="1"/>
      <c r="AB18" s="1"/>
      <c r="AC18" s="1"/>
      <c r="AD18" s="8" t="s">
        <v>2866</v>
      </c>
      <c r="AE18" s="22"/>
      <c r="AF18" s="22"/>
      <c r="AG18" s="22"/>
      <c r="AH18" s="22"/>
      <c r="AI18" s="22"/>
      <c r="AJ18" s="22"/>
      <c r="AK18" s="22"/>
      <c r="AL18" s="22"/>
      <c r="AM18" s="22"/>
      <c r="AN18" s="22"/>
      <c r="AO18" s="22"/>
      <c r="AP18" s="22"/>
      <c r="AQ18" s="22"/>
      <c r="AR18" s="22"/>
    </row>
    <row r="19" spans="1:44" ht="15" customHeight="1" outlineLevel="5">
      <c r="A19"/>
      <c r="B19" s="3"/>
      <c r="C19" s="1"/>
      <c r="D19" s="1"/>
      <c r="E19" s="1"/>
      <c r="F19" s="1"/>
      <c r="G19" s="287" t="s">
        <v>1553</v>
      </c>
      <c r="H19" s="277">
        <v>42215</v>
      </c>
      <c r="I19" s="1" t="s">
        <v>2877</v>
      </c>
      <c r="J19" s="2" t="s">
        <v>29</v>
      </c>
      <c r="K19" s="1" t="s">
        <v>9</v>
      </c>
      <c r="L19" s="1" t="s">
        <v>10</v>
      </c>
      <c r="M19" s="1" t="s">
        <v>10</v>
      </c>
      <c r="N19" s="1" t="s">
        <v>11</v>
      </c>
      <c r="O19" s="9">
        <v>0</v>
      </c>
      <c r="P19" s="9">
        <v>2943</v>
      </c>
      <c r="Q19" s="9">
        <f t="shared" si="5"/>
        <v>-2943</v>
      </c>
      <c r="R19" s="6" t="s">
        <v>1</v>
      </c>
      <c r="S19" s="5" t="s">
        <v>4</v>
      </c>
      <c r="T19" s="5"/>
      <c r="U19" s="5" t="s">
        <v>107</v>
      </c>
      <c r="V19" s="1"/>
      <c r="W19" s="1"/>
      <c r="X19" s="1"/>
      <c r="Y19" s="1"/>
      <c r="Z19" s="4">
        <v>42215</v>
      </c>
      <c r="AA19" s="1"/>
      <c r="AB19" s="1"/>
      <c r="AC19" s="1"/>
      <c r="AD19" s="8" t="s">
        <v>2878</v>
      </c>
      <c r="AE19"/>
      <c r="AF19"/>
      <c r="AG19"/>
      <c r="AH19"/>
      <c r="AI19"/>
      <c r="AJ19"/>
      <c r="AK19"/>
      <c r="AL19"/>
      <c r="AM19"/>
      <c r="AN19"/>
      <c r="AO19"/>
      <c r="AP19"/>
      <c r="AQ19"/>
      <c r="AR19"/>
    </row>
    <row r="20" spans="1:44" s="67" customFormat="1" ht="15" customHeight="1">
      <c r="A20" s="22"/>
      <c r="B20" s="201"/>
      <c r="C20" s="202"/>
      <c r="D20" s="202"/>
      <c r="E20" s="202"/>
      <c r="F20" s="332"/>
      <c r="G20" s="330" t="s">
        <v>1553</v>
      </c>
      <c r="H20" s="331">
        <v>42005</v>
      </c>
      <c r="I20" s="332" t="s">
        <v>14</v>
      </c>
      <c r="J20" s="333" t="s">
        <v>29</v>
      </c>
      <c r="K20" s="332" t="s">
        <v>9</v>
      </c>
      <c r="L20" s="332" t="s">
        <v>10</v>
      </c>
      <c r="M20" s="332" t="s">
        <v>10</v>
      </c>
      <c r="N20" s="332" t="s">
        <v>11</v>
      </c>
      <c r="O20" s="334">
        <v>150</v>
      </c>
      <c r="P20" s="334">
        <v>0</v>
      </c>
      <c r="Q20" s="334">
        <v>150</v>
      </c>
      <c r="R20" s="335" t="s">
        <v>1</v>
      </c>
      <c r="S20" s="336" t="s">
        <v>4</v>
      </c>
      <c r="T20" s="336"/>
      <c r="U20" s="337" t="s">
        <v>107</v>
      </c>
      <c r="V20" s="332"/>
      <c r="W20" s="332"/>
      <c r="X20" s="332"/>
      <c r="Y20" s="332"/>
      <c r="Z20" s="338">
        <v>42005</v>
      </c>
      <c r="AA20" s="332"/>
      <c r="AB20" s="332"/>
      <c r="AC20" s="332"/>
      <c r="AD20" s="339" t="s">
        <v>2867</v>
      </c>
      <c r="AE20" s="22"/>
      <c r="AF20" s="22"/>
      <c r="AG20" s="22"/>
      <c r="AH20" s="22"/>
      <c r="AI20" s="22"/>
      <c r="AJ20" s="22"/>
      <c r="AK20" s="22"/>
      <c r="AL20" s="22"/>
      <c r="AM20" s="22"/>
      <c r="AN20" s="22"/>
      <c r="AO20" s="22"/>
      <c r="AP20" s="22"/>
      <c r="AQ20" s="22"/>
      <c r="AR20" s="22"/>
    </row>
    <row r="21" spans="1:44" ht="15" customHeight="1" outlineLevel="5">
      <c r="A21"/>
      <c r="B21" s="3"/>
      <c r="C21" s="1"/>
      <c r="D21" s="1"/>
      <c r="E21" s="1"/>
      <c r="F21" s="1"/>
      <c r="G21" s="287" t="s">
        <v>1553</v>
      </c>
      <c r="H21" s="277">
        <v>42215</v>
      </c>
      <c r="I21" s="1" t="s">
        <v>2877</v>
      </c>
      <c r="J21" s="2" t="s">
        <v>29</v>
      </c>
      <c r="K21" s="1" t="s">
        <v>9</v>
      </c>
      <c r="L21" s="1" t="s">
        <v>10</v>
      </c>
      <c r="M21" s="1" t="s">
        <v>10</v>
      </c>
      <c r="N21" s="1" t="s">
        <v>11</v>
      </c>
      <c r="O21" s="9">
        <v>0</v>
      </c>
      <c r="P21" s="9">
        <v>150</v>
      </c>
      <c r="Q21" s="9">
        <f t="shared" ref="Q21" si="6">O21-P21</f>
        <v>-150</v>
      </c>
      <c r="R21" s="6" t="s">
        <v>1</v>
      </c>
      <c r="S21" s="5" t="s">
        <v>4</v>
      </c>
      <c r="T21" s="5"/>
      <c r="U21" s="5" t="s">
        <v>107</v>
      </c>
      <c r="V21" s="1"/>
      <c r="W21" s="1"/>
      <c r="X21" s="1"/>
      <c r="Y21" s="1"/>
      <c r="Z21" s="4">
        <v>42215</v>
      </c>
      <c r="AA21" s="1"/>
      <c r="AB21" s="1"/>
      <c r="AC21" s="1"/>
      <c r="AD21" s="8" t="s">
        <v>2878</v>
      </c>
      <c r="AE21"/>
      <c r="AF21"/>
      <c r="AG21"/>
      <c r="AH21"/>
      <c r="AI21"/>
      <c r="AJ21"/>
      <c r="AK21"/>
      <c r="AL21"/>
      <c r="AM21"/>
      <c r="AN21"/>
      <c r="AO21"/>
      <c r="AP21"/>
      <c r="AQ21"/>
      <c r="AR21"/>
    </row>
    <row r="22" spans="1:44" s="22" customFormat="1" ht="15" customHeight="1">
      <c r="B22" s="3"/>
      <c r="C22" s="1"/>
      <c r="D22" s="1"/>
      <c r="E22" s="1"/>
      <c r="F22" s="1"/>
      <c r="G22" s="287" t="s">
        <v>1553</v>
      </c>
      <c r="H22" s="277">
        <v>42005</v>
      </c>
      <c r="I22" s="1" t="s">
        <v>14</v>
      </c>
      <c r="J22" s="2" t="s">
        <v>37</v>
      </c>
      <c r="K22" s="1" t="s">
        <v>9</v>
      </c>
      <c r="L22" s="1" t="s">
        <v>10</v>
      </c>
      <c r="M22" s="1" t="s">
        <v>10</v>
      </c>
      <c r="N22" s="1" t="s">
        <v>11</v>
      </c>
      <c r="O22" s="9">
        <v>40045</v>
      </c>
      <c r="P22" s="9">
        <v>0</v>
      </c>
      <c r="Q22" s="9">
        <v>40045</v>
      </c>
      <c r="R22" s="6" t="s">
        <v>1</v>
      </c>
      <c r="S22" s="5" t="s">
        <v>4</v>
      </c>
      <c r="T22" s="5"/>
      <c r="U22" s="104" t="s">
        <v>107</v>
      </c>
      <c r="V22" s="1"/>
      <c r="W22" s="1"/>
      <c r="X22" s="1"/>
      <c r="Y22" s="1"/>
      <c r="Z22" s="4">
        <v>42005</v>
      </c>
      <c r="AA22" s="1"/>
      <c r="AB22" s="1"/>
      <c r="AC22" s="1"/>
      <c r="AD22" s="208" t="s">
        <v>2867</v>
      </c>
    </row>
    <row r="23" spans="1:44" ht="15" customHeight="1" outlineLevel="5">
      <c r="A23"/>
      <c r="B23" s="3"/>
      <c r="C23" s="1"/>
      <c r="D23" s="1"/>
      <c r="E23" s="1"/>
      <c r="F23" s="1"/>
      <c r="G23" s="287" t="s">
        <v>1553</v>
      </c>
      <c r="H23" s="277">
        <v>42215</v>
      </c>
      <c r="I23" s="1" t="s">
        <v>2877</v>
      </c>
      <c r="J23" s="2" t="s">
        <v>37</v>
      </c>
      <c r="K23" s="1" t="s">
        <v>9</v>
      </c>
      <c r="L23" s="1" t="s">
        <v>10</v>
      </c>
      <c r="M23" s="1" t="s">
        <v>10</v>
      </c>
      <c r="N23" s="1" t="s">
        <v>11</v>
      </c>
      <c r="O23" s="9">
        <v>0</v>
      </c>
      <c r="P23" s="9">
        <v>40045</v>
      </c>
      <c r="Q23" s="9">
        <f t="shared" ref="Q23" si="7">O23-P23</f>
        <v>-40045</v>
      </c>
      <c r="R23" s="6" t="s">
        <v>1</v>
      </c>
      <c r="S23" s="5" t="s">
        <v>4</v>
      </c>
      <c r="T23" s="5"/>
      <c r="U23" s="5" t="s">
        <v>107</v>
      </c>
      <c r="V23" s="1"/>
      <c r="W23" s="1"/>
      <c r="X23" s="1"/>
      <c r="Y23" s="1"/>
      <c r="Z23" s="4">
        <v>42215</v>
      </c>
      <c r="AA23" s="1"/>
      <c r="AB23" s="1"/>
      <c r="AC23" s="1"/>
      <c r="AD23" s="8" t="s">
        <v>2878</v>
      </c>
      <c r="AE23"/>
      <c r="AF23"/>
      <c r="AG23"/>
      <c r="AH23"/>
      <c r="AI23"/>
      <c r="AJ23"/>
      <c r="AK23"/>
      <c r="AL23"/>
      <c r="AM23"/>
      <c r="AN23"/>
      <c r="AO23"/>
      <c r="AP23"/>
      <c r="AQ23"/>
      <c r="AR23"/>
    </row>
    <row r="24" spans="1:44" s="217" customFormat="1" ht="15" customHeight="1">
      <c r="A24" s="22"/>
      <c r="B24" s="209"/>
      <c r="C24" s="210"/>
      <c r="D24" s="210"/>
      <c r="E24" s="210"/>
      <c r="F24" s="155"/>
      <c r="G24" s="302" t="s">
        <v>1553</v>
      </c>
      <c r="H24" s="298">
        <v>42005</v>
      </c>
      <c r="I24" s="155" t="s">
        <v>14</v>
      </c>
      <c r="J24" s="157" t="s">
        <v>41</v>
      </c>
      <c r="K24" s="155" t="s">
        <v>9</v>
      </c>
      <c r="L24" s="155" t="s">
        <v>10</v>
      </c>
      <c r="M24" s="155" t="s">
        <v>10</v>
      </c>
      <c r="N24" s="155" t="s">
        <v>11</v>
      </c>
      <c r="O24" s="158">
        <v>-18760</v>
      </c>
      <c r="P24" s="158">
        <v>0</v>
      </c>
      <c r="Q24" s="158">
        <v>-18760</v>
      </c>
      <c r="R24" s="159" t="s">
        <v>1</v>
      </c>
      <c r="S24" s="160" t="s">
        <v>4</v>
      </c>
      <c r="T24" s="160"/>
      <c r="U24" s="329" t="s">
        <v>107</v>
      </c>
      <c r="V24" s="155"/>
      <c r="W24" s="155"/>
      <c r="X24" s="155"/>
      <c r="Y24" s="155"/>
      <c r="Z24" s="161">
        <v>42005</v>
      </c>
      <c r="AA24" s="155"/>
      <c r="AB24" s="155"/>
      <c r="AC24" s="155"/>
      <c r="AD24" s="224" t="s">
        <v>2867</v>
      </c>
      <c r="AE24" s="22"/>
      <c r="AF24" s="22"/>
      <c r="AG24" s="22"/>
      <c r="AH24" s="22"/>
      <c r="AI24" s="22"/>
      <c r="AJ24" s="22"/>
      <c r="AK24" s="22"/>
      <c r="AL24" s="22"/>
      <c r="AM24" s="22"/>
      <c r="AN24" s="22"/>
      <c r="AO24" s="22"/>
      <c r="AP24" s="22"/>
      <c r="AQ24" s="22"/>
      <c r="AR24" s="22"/>
    </row>
    <row r="25" spans="1:44" s="67" customFormat="1" ht="15" customHeight="1">
      <c r="A25" s="22"/>
      <c r="B25" s="201"/>
      <c r="C25" s="202"/>
      <c r="D25" s="202"/>
      <c r="E25" s="202"/>
      <c r="F25" s="1"/>
      <c r="G25" s="287" t="s">
        <v>1553</v>
      </c>
      <c r="H25" s="277">
        <v>42005</v>
      </c>
      <c r="I25" s="1" t="s">
        <v>14</v>
      </c>
      <c r="J25" s="2" t="s">
        <v>29</v>
      </c>
      <c r="K25" s="1" t="s">
        <v>9</v>
      </c>
      <c r="L25" s="1" t="s">
        <v>10</v>
      </c>
      <c r="M25" s="1" t="s">
        <v>10</v>
      </c>
      <c r="N25" s="1" t="s">
        <v>11</v>
      </c>
      <c r="O25" s="9">
        <v>2943</v>
      </c>
      <c r="P25" s="9">
        <v>0</v>
      </c>
      <c r="Q25" s="9">
        <v>2943</v>
      </c>
      <c r="R25" s="6" t="s">
        <v>1</v>
      </c>
      <c r="S25" s="5" t="s">
        <v>4</v>
      </c>
      <c r="T25" s="5"/>
      <c r="U25" s="104" t="s">
        <v>110</v>
      </c>
      <c r="V25" s="1"/>
      <c r="W25" s="1"/>
      <c r="X25" s="1"/>
      <c r="Y25" s="1"/>
      <c r="Z25" s="4">
        <v>42005</v>
      </c>
      <c r="AA25" s="1"/>
      <c r="AB25" s="1"/>
      <c r="AC25" s="1"/>
      <c r="AD25" s="8" t="s">
        <v>2868</v>
      </c>
      <c r="AE25" s="22"/>
      <c r="AF25" s="22"/>
      <c r="AG25" s="22"/>
      <c r="AH25" s="22"/>
      <c r="AI25" s="22"/>
      <c r="AJ25" s="22"/>
      <c r="AK25" s="22"/>
      <c r="AL25" s="22"/>
      <c r="AM25" s="22"/>
      <c r="AN25" s="22"/>
      <c r="AO25" s="22"/>
      <c r="AP25" s="22"/>
      <c r="AQ25" s="22"/>
      <c r="AR25" s="22"/>
    </row>
    <row r="26" spans="1:44" ht="15" customHeight="1" outlineLevel="5">
      <c r="A26"/>
      <c r="B26" s="3"/>
      <c r="C26" s="1"/>
      <c r="D26" s="1"/>
      <c r="E26" s="1"/>
      <c r="F26" s="1"/>
      <c r="G26" s="287" t="s">
        <v>1553</v>
      </c>
      <c r="H26" s="277">
        <v>42215</v>
      </c>
      <c r="I26" s="1" t="s">
        <v>2877</v>
      </c>
      <c r="J26" s="2" t="s">
        <v>29</v>
      </c>
      <c r="K26" s="1" t="s">
        <v>9</v>
      </c>
      <c r="L26" s="1" t="s">
        <v>10</v>
      </c>
      <c r="M26" s="1" t="s">
        <v>10</v>
      </c>
      <c r="N26" s="1" t="s">
        <v>11</v>
      </c>
      <c r="O26" s="9">
        <v>0</v>
      </c>
      <c r="P26" s="9">
        <v>2943</v>
      </c>
      <c r="Q26" s="9">
        <f t="shared" ref="Q26" si="8">O26-P26</f>
        <v>-2943</v>
      </c>
      <c r="R26" s="6" t="s">
        <v>1</v>
      </c>
      <c r="S26" s="5" t="s">
        <v>4</v>
      </c>
      <c r="T26" s="5"/>
      <c r="U26" s="5" t="s">
        <v>110</v>
      </c>
      <c r="V26" s="1"/>
      <c r="W26" s="1"/>
      <c r="X26" s="1"/>
      <c r="Y26" s="1"/>
      <c r="Z26" s="4">
        <v>42215</v>
      </c>
      <c r="AA26" s="1"/>
      <c r="AB26" s="1"/>
      <c r="AC26" s="1"/>
      <c r="AD26" s="8" t="s">
        <v>2878</v>
      </c>
      <c r="AE26"/>
      <c r="AF26"/>
      <c r="AG26"/>
      <c r="AH26"/>
      <c r="AI26"/>
      <c r="AJ26"/>
      <c r="AK26"/>
      <c r="AL26"/>
      <c r="AM26"/>
      <c r="AN26"/>
      <c r="AO26"/>
      <c r="AP26"/>
      <c r="AQ26"/>
      <c r="AR26"/>
    </row>
    <row r="27" spans="1:44" s="22" customFormat="1" ht="15" customHeight="1">
      <c r="B27" s="3"/>
      <c r="C27" s="1"/>
      <c r="D27" s="1"/>
      <c r="E27" s="1"/>
      <c r="F27" s="1"/>
      <c r="G27" s="287" t="s">
        <v>1553</v>
      </c>
      <c r="H27" s="277">
        <v>42005</v>
      </c>
      <c r="I27" s="1" t="s">
        <v>14</v>
      </c>
      <c r="J27" s="2" t="s">
        <v>37</v>
      </c>
      <c r="K27" s="1" t="s">
        <v>9</v>
      </c>
      <c r="L27" s="1" t="s">
        <v>10</v>
      </c>
      <c r="M27" s="1" t="s">
        <v>10</v>
      </c>
      <c r="N27" s="1" t="s">
        <v>11</v>
      </c>
      <c r="O27" s="9">
        <v>3061.22</v>
      </c>
      <c r="P27" s="9">
        <v>0</v>
      </c>
      <c r="Q27" s="9">
        <v>3061.22</v>
      </c>
      <c r="R27" s="6" t="s">
        <v>1</v>
      </c>
      <c r="S27" s="5" t="s">
        <v>4</v>
      </c>
      <c r="T27" s="5"/>
      <c r="U27" s="104" t="s">
        <v>110</v>
      </c>
      <c r="V27" s="1"/>
      <c r="W27" s="1"/>
      <c r="X27" s="1"/>
      <c r="Y27" s="1"/>
      <c r="Z27" s="4">
        <v>42005</v>
      </c>
      <c r="AA27" s="1"/>
      <c r="AB27" s="1"/>
      <c r="AC27" s="1"/>
      <c r="AD27" s="8" t="s">
        <v>1554</v>
      </c>
    </row>
    <row r="28" spans="1:44" ht="15" customHeight="1" outlineLevel="5">
      <c r="A28"/>
      <c r="B28" s="3"/>
      <c r="C28" s="1"/>
      <c r="D28" s="1"/>
      <c r="E28" s="1"/>
      <c r="F28" s="1"/>
      <c r="G28" s="287" t="s">
        <v>1553</v>
      </c>
      <c r="H28" s="277">
        <v>42215</v>
      </c>
      <c r="I28" s="1" t="s">
        <v>2877</v>
      </c>
      <c r="J28" s="2" t="s">
        <v>37</v>
      </c>
      <c r="K28" s="1" t="s">
        <v>9</v>
      </c>
      <c r="L28" s="1" t="s">
        <v>10</v>
      </c>
      <c r="M28" s="1" t="s">
        <v>10</v>
      </c>
      <c r="N28" s="1" t="s">
        <v>11</v>
      </c>
      <c r="O28" s="9">
        <v>0</v>
      </c>
      <c r="P28" s="9">
        <v>3061.22</v>
      </c>
      <c r="Q28" s="9">
        <f t="shared" ref="Q28" si="9">O28-P28</f>
        <v>-3061.22</v>
      </c>
      <c r="R28" s="6" t="s">
        <v>1</v>
      </c>
      <c r="S28" s="5" t="s">
        <v>4</v>
      </c>
      <c r="T28" s="5"/>
      <c r="U28" s="5" t="s">
        <v>110</v>
      </c>
      <c r="V28" s="1"/>
      <c r="W28" s="1"/>
      <c r="X28" s="1"/>
      <c r="Y28" s="1"/>
      <c r="Z28" s="4">
        <v>42215</v>
      </c>
      <c r="AA28" s="1"/>
      <c r="AB28" s="1"/>
      <c r="AC28" s="1"/>
      <c r="AD28" s="8" t="s">
        <v>2878</v>
      </c>
      <c r="AE28"/>
      <c r="AF28"/>
      <c r="AG28"/>
      <c r="AH28"/>
      <c r="AI28"/>
      <c r="AJ28"/>
      <c r="AK28"/>
      <c r="AL28"/>
      <c r="AM28"/>
      <c r="AN28"/>
      <c r="AO28"/>
      <c r="AP28"/>
      <c r="AQ28"/>
      <c r="AR28"/>
    </row>
    <row r="29" spans="1:44" s="22" customFormat="1" ht="15" customHeight="1">
      <c r="B29" s="154"/>
      <c r="C29" s="155"/>
      <c r="D29" s="155"/>
      <c r="E29" s="155"/>
      <c r="F29" s="155"/>
      <c r="G29" s="302" t="s">
        <v>1553</v>
      </c>
      <c r="H29" s="298">
        <v>42005</v>
      </c>
      <c r="I29" s="155" t="s">
        <v>14</v>
      </c>
      <c r="J29" s="157" t="s">
        <v>39</v>
      </c>
      <c r="K29" s="155" t="s">
        <v>9</v>
      </c>
      <c r="L29" s="155" t="s">
        <v>10</v>
      </c>
      <c r="M29" s="155" t="s">
        <v>10</v>
      </c>
      <c r="N29" s="155" t="s">
        <v>11</v>
      </c>
      <c r="O29" s="158">
        <v>14058.7</v>
      </c>
      <c r="P29" s="158">
        <v>0</v>
      </c>
      <c r="Q29" s="158">
        <v>14058.7</v>
      </c>
      <c r="R29" s="159" t="s">
        <v>1</v>
      </c>
      <c r="S29" s="160" t="s">
        <v>4</v>
      </c>
      <c r="T29" s="160"/>
      <c r="U29" s="329" t="s">
        <v>110</v>
      </c>
      <c r="V29" s="155"/>
      <c r="W29" s="155"/>
      <c r="X29" s="155"/>
      <c r="Y29" s="155"/>
      <c r="Z29" s="161">
        <v>42005</v>
      </c>
      <c r="AA29" s="155"/>
      <c r="AB29" s="155"/>
      <c r="AC29" s="155"/>
      <c r="AD29" s="162" t="s">
        <v>1554</v>
      </c>
    </row>
    <row r="30" spans="1:44" s="372" customFormat="1" ht="15" customHeight="1" outlineLevel="5">
      <c r="B30" s="154"/>
      <c r="C30" s="155"/>
      <c r="D30" s="155"/>
      <c r="E30" s="155"/>
      <c r="F30" s="155"/>
      <c r="G30" s="302" t="s">
        <v>1553</v>
      </c>
      <c r="H30" s="298">
        <v>42215</v>
      </c>
      <c r="I30" s="155" t="s">
        <v>2877</v>
      </c>
      <c r="J30" s="157" t="s">
        <v>39</v>
      </c>
      <c r="K30" s="155" t="s">
        <v>9</v>
      </c>
      <c r="L30" s="155" t="s">
        <v>10</v>
      </c>
      <c r="M30" s="155" t="s">
        <v>10</v>
      </c>
      <c r="N30" s="155" t="s">
        <v>11</v>
      </c>
      <c r="O30" s="158">
        <v>0</v>
      </c>
      <c r="P30" s="158">
        <v>14058.7</v>
      </c>
      <c r="Q30" s="158">
        <f>O30-P30</f>
        <v>-14058.7</v>
      </c>
      <c r="R30" s="159" t="s">
        <v>1</v>
      </c>
      <c r="S30" s="160" t="s">
        <v>4</v>
      </c>
      <c r="T30" s="160"/>
      <c r="U30" s="160" t="s">
        <v>110</v>
      </c>
      <c r="V30" s="155"/>
      <c r="W30" s="155"/>
      <c r="X30" s="155"/>
      <c r="Y30" s="155"/>
      <c r="Z30" s="161">
        <v>42215</v>
      </c>
      <c r="AA30" s="155"/>
      <c r="AB30" s="155"/>
      <c r="AC30" s="155"/>
      <c r="AD30" s="162" t="s">
        <v>2878</v>
      </c>
    </row>
    <row r="31" spans="1:44" s="371" customFormat="1" ht="15" customHeight="1" outlineLevel="5">
      <c r="B31" s="209"/>
      <c r="C31" s="210"/>
      <c r="D31" s="210"/>
      <c r="E31" s="210"/>
      <c r="F31" s="210"/>
      <c r="G31" s="288" t="s">
        <v>1553</v>
      </c>
      <c r="H31" s="278">
        <v>42215</v>
      </c>
      <c r="I31" s="210" t="s">
        <v>2877</v>
      </c>
      <c r="J31" s="211" t="s">
        <v>41</v>
      </c>
      <c r="K31" s="210" t="s">
        <v>9</v>
      </c>
      <c r="L31" s="210" t="s">
        <v>10</v>
      </c>
      <c r="M31" s="210" t="s">
        <v>10</v>
      </c>
      <c r="N31" s="210" t="s">
        <v>11</v>
      </c>
      <c r="O31" s="195">
        <v>63200.92</v>
      </c>
      <c r="P31" s="195">
        <v>0</v>
      </c>
      <c r="Q31" s="195">
        <f>O31-P31</f>
        <v>63200.92</v>
      </c>
      <c r="R31" s="212" t="s">
        <v>1</v>
      </c>
      <c r="S31" s="213" t="s">
        <v>4</v>
      </c>
      <c r="T31" s="213"/>
      <c r="U31" s="373" t="s">
        <v>4182</v>
      </c>
      <c r="V31" s="210"/>
      <c r="W31" s="210"/>
      <c r="X31" s="210"/>
      <c r="Y31" s="210"/>
      <c r="Z31" s="215">
        <v>42215</v>
      </c>
      <c r="AA31" s="210"/>
      <c r="AB31" s="210"/>
      <c r="AC31" s="210"/>
      <c r="AD31" s="216" t="s">
        <v>2878</v>
      </c>
    </row>
    <row r="32" spans="1:44" ht="15" customHeight="1">
      <c r="C32" s="10"/>
      <c r="D32" s="10"/>
      <c r="E32" s="10"/>
      <c r="F32" s="10"/>
      <c r="G32" s="78"/>
      <c r="H32" s="78"/>
      <c r="I32" s="78"/>
      <c r="J32" s="82"/>
      <c r="K32" s="10"/>
      <c r="L32" s="80"/>
      <c r="M32" s="11"/>
      <c r="N32" s="11"/>
      <c r="O32" s="73">
        <f>SUM(O14:O31)</f>
        <v>-652472.41</v>
      </c>
      <c r="P32" s="73">
        <f t="shared" ref="P32:Q32" si="10">SUM(P14:P31)</f>
        <v>63200.92</v>
      </c>
      <c r="Q32" s="73">
        <f t="shared" si="10"/>
        <v>-715673.33</v>
      </c>
      <c r="R32" s="18"/>
      <c r="S32" s="18"/>
      <c r="T32" s="18"/>
      <c r="U32" s="18"/>
      <c r="V32" s="18"/>
      <c r="W32" s="17"/>
      <c r="X32" s="10"/>
      <c r="Y32" s="10"/>
      <c r="Z32" s="10"/>
      <c r="AA32" s="10"/>
      <c r="AB32" s="14"/>
      <c r="AC32" s="10"/>
      <c r="AD32" s="10"/>
      <c r="AE32" s="10"/>
      <c r="AF32" s="15"/>
    </row>
    <row r="33" spans="1:44" ht="15" customHeight="1">
      <c r="C33" s="10"/>
      <c r="D33" s="10"/>
      <c r="E33" s="10"/>
      <c r="F33" s="10"/>
      <c r="G33" s="78"/>
      <c r="H33" s="78"/>
      <c r="I33" s="78"/>
      <c r="J33" s="82"/>
      <c r="K33" s="10"/>
      <c r="L33" s="80"/>
      <c r="M33" s="11"/>
      <c r="N33" s="11"/>
      <c r="O33" s="26"/>
      <c r="P33" s="26"/>
      <c r="Q33" s="16"/>
      <c r="R33" s="16"/>
      <c r="S33" s="16"/>
      <c r="T33" s="12"/>
      <c r="U33" s="12"/>
      <c r="V33" s="12"/>
      <c r="W33" s="17"/>
      <c r="X33" s="10"/>
      <c r="Y33" s="10"/>
      <c r="Z33" s="10"/>
      <c r="AA33" s="10"/>
      <c r="AB33" s="14"/>
      <c r="AC33" s="10"/>
      <c r="AD33" s="10"/>
      <c r="AE33" s="10"/>
      <c r="AF33" s="15"/>
    </row>
    <row r="34" spans="1:44" ht="15.75">
      <c r="G34" s="499" t="s">
        <v>131</v>
      </c>
      <c r="H34" s="499"/>
      <c r="I34" s="499" t="s">
        <v>132</v>
      </c>
      <c r="J34" s="499"/>
      <c r="K34" s="41"/>
    </row>
    <row r="35" spans="1:44" s="180" customFormat="1" ht="15" customHeight="1">
      <c r="A35" s="22"/>
      <c r="B35" s="171"/>
      <c r="C35" s="172"/>
      <c r="D35" s="172"/>
      <c r="E35" s="172"/>
      <c r="F35" s="172"/>
      <c r="G35" s="282" t="s">
        <v>1553</v>
      </c>
      <c r="H35" s="272">
        <v>42005</v>
      </c>
      <c r="I35" s="172" t="s">
        <v>14</v>
      </c>
      <c r="J35" s="173" t="s">
        <v>41</v>
      </c>
      <c r="K35" s="172" t="s">
        <v>9</v>
      </c>
      <c r="L35" s="172" t="s">
        <v>10</v>
      </c>
      <c r="M35" s="172" t="s">
        <v>10</v>
      </c>
      <c r="N35" s="172" t="s">
        <v>11</v>
      </c>
      <c r="O35" s="174">
        <v>566.4</v>
      </c>
      <c r="P35" s="174">
        <v>0</v>
      </c>
      <c r="Q35" s="174">
        <f t="shared" ref="Q35" si="11">O35-P35</f>
        <v>566.4</v>
      </c>
      <c r="R35" s="175" t="s">
        <v>1</v>
      </c>
      <c r="S35" s="176" t="s">
        <v>4</v>
      </c>
      <c r="T35" s="176"/>
      <c r="U35" s="177" t="s">
        <v>131</v>
      </c>
      <c r="V35" s="172"/>
      <c r="W35" s="172"/>
      <c r="X35" s="172"/>
      <c r="Y35" s="172"/>
      <c r="Z35" s="178">
        <v>42005</v>
      </c>
      <c r="AA35" s="172"/>
      <c r="AB35" s="172"/>
      <c r="AC35" s="172"/>
      <c r="AD35" s="179" t="s">
        <v>1554</v>
      </c>
      <c r="AE35" s="22"/>
      <c r="AF35" s="22"/>
      <c r="AG35" s="22"/>
      <c r="AH35" s="22"/>
      <c r="AI35" s="22"/>
      <c r="AJ35" s="22"/>
      <c r="AK35" s="22"/>
      <c r="AL35" s="22"/>
      <c r="AM35" s="22"/>
      <c r="AN35" s="22"/>
      <c r="AO35" s="22"/>
      <c r="AP35" s="22"/>
      <c r="AQ35" s="22"/>
      <c r="AR35" s="22"/>
    </row>
    <row r="36" spans="1:44" ht="15" customHeight="1">
      <c r="C36" s="10"/>
      <c r="D36" s="10"/>
      <c r="E36" s="10"/>
      <c r="F36" s="10"/>
      <c r="G36" s="78"/>
      <c r="H36" s="78"/>
      <c r="I36" s="78"/>
      <c r="J36" s="82"/>
      <c r="K36" s="10"/>
      <c r="L36" s="80"/>
      <c r="M36" s="11"/>
      <c r="N36" s="11"/>
      <c r="O36" s="73">
        <f>SUM(O35)</f>
        <v>566.4</v>
      </c>
      <c r="P36" s="73">
        <f t="shared" ref="P36:Q36" si="12">SUM(P35)</f>
        <v>0</v>
      </c>
      <c r="Q36" s="73">
        <f t="shared" si="12"/>
        <v>566.4</v>
      </c>
      <c r="R36" s="18"/>
      <c r="S36" s="18"/>
      <c r="T36" s="18"/>
      <c r="U36" s="18"/>
      <c r="V36" s="18"/>
      <c r="W36" s="13"/>
      <c r="X36" s="10"/>
      <c r="Y36" s="10"/>
      <c r="Z36" s="10"/>
      <c r="AA36" s="10"/>
      <c r="AB36" s="14"/>
      <c r="AC36" s="10"/>
      <c r="AD36" s="10"/>
      <c r="AE36" s="10"/>
      <c r="AF36" s="15"/>
    </row>
    <row r="37" spans="1:44" ht="15" customHeight="1">
      <c r="C37" s="10"/>
      <c r="D37" s="10"/>
      <c r="E37" s="10"/>
      <c r="F37" s="10"/>
      <c r="G37" s="78"/>
      <c r="H37" s="78"/>
      <c r="I37" s="78"/>
      <c r="J37" s="82"/>
      <c r="K37" s="10"/>
      <c r="L37" s="80"/>
      <c r="M37" s="11"/>
      <c r="N37" s="11"/>
      <c r="O37" s="26"/>
      <c r="P37" s="26"/>
      <c r="Q37" s="16"/>
      <c r="R37" s="16"/>
      <c r="S37" s="16"/>
      <c r="T37" s="12"/>
      <c r="U37" s="12"/>
      <c r="V37" s="12"/>
      <c r="W37" s="13"/>
      <c r="X37" s="10"/>
      <c r="Y37" s="10"/>
      <c r="Z37" s="10"/>
      <c r="AA37" s="10"/>
      <c r="AB37" s="14"/>
      <c r="AC37" s="10"/>
      <c r="AD37" s="10"/>
      <c r="AE37" s="10"/>
      <c r="AF37" s="15"/>
    </row>
    <row r="38" spans="1:44" ht="15" customHeight="1">
      <c r="C38" s="10"/>
      <c r="D38" s="10"/>
      <c r="E38" s="10"/>
      <c r="F38" s="10"/>
      <c r="G38" s="499" t="s">
        <v>133</v>
      </c>
      <c r="H38" s="499"/>
      <c r="I38" s="292" t="s">
        <v>134</v>
      </c>
      <c r="J38" s="292"/>
      <c r="K38" s="41"/>
      <c r="L38" s="80"/>
      <c r="M38" s="11"/>
      <c r="N38" s="11"/>
      <c r="O38" s="26"/>
      <c r="P38" s="26"/>
      <c r="Q38" s="16"/>
      <c r="R38" s="16"/>
      <c r="S38" s="16"/>
      <c r="T38" s="12"/>
      <c r="U38" s="12"/>
      <c r="V38" s="12"/>
      <c r="W38" s="13"/>
      <c r="X38" s="10"/>
      <c r="Y38" s="10"/>
      <c r="Z38" s="10"/>
      <c r="AA38" s="10"/>
      <c r="AB38" s="14"/>
      <c r="AC38" s="10"/>
      <c r="AD38" s="10"/>
      <c r="AE38" s="10"/>
      <c r="AF38" s="15"/>
    </row>
    <row r="39" spans="1:44" s="180" customFormat="1" ht="15" customHeight="1">
      <c r="A39" s="22"/>
      <c r="B39" s="171"/>
      <c r="C39" s="172"/>
      <c r="D39" s="172"/>
      <c r="E39" s="172"/>
      <c r="F39" s="172"/>
      <c r="G39" s="282" t="s">
        <v>1553</v>
      </c>
      <c r="H39" s="272">
        <v>42005</v>
      </c>
      <c r="I39" s="172" t="s">
        <v>14</v>
      </c>
      <c r="J39" s="173" t="s">
        <v>41</v>
      </c>
      <c r="K39" s="172" t="s">
        <v>9</v>
      </c>
      <c r="L39" s="172" t="s">
        <v>10</v>
      </c>
      <c r="M39" s="172" t="s">
        <v>10</v>
      </c>
      <c r="N39" s="172" t="s">
        <v>11</v>
      </c>
      <c r="O39" s="174">
        <v>4164.8999999999996</v>
      </c>
      <c r="P39" s="174">
        <v>0</v>
      </c>
      <c r="Q39" s="174">
        <f t="shared" ref="Q39" si="13">O39-P39</f>
        <v>4164.8999999999996</v>
      </c>
      <c r="R39" s="175" t="s">
        <v>1</v>
      </c>
      <c r="S39" s="176" t="s">
        <v>4</v>
      </c>
      <c r="T39" s="176"/>
      <c r="U39" s="177" t="s">
        <v>133</v>
      </c>
      <c r="V39" s="172"/>
      <c r="W39" s="172"/>
      <c r="X39" s="172"/>
      <c r="Y39" s="172"/>
      <c r="Z39" s="178">
        <v>42005</v>
      </c>
      <c r="AA39" s="172"/>
      <c r="AB39" s="172"/>
      <c r="AC39" s="172"/>
      <c r="AD39" s="179" t="s">
        <v>1554</v>
      </c>
      <c r="AE39" s="22"/>
      <c r="AF39" s="22"/>
      <c r="AG39" s="22"/>
      <c r="AH39" s="22"/>
      <c r="AI39" s="22"/>
      <c r="AJ39" s="22"/>
      <c r="AK39" s="22"/>
      <c r="AL39" s="22"/>
      <c r="AM39" s="22"/>
      <c r="AN39" s="22"/>
      <c r="AO39" s="22"/>
      <c r="AP39" s="22"/>
      <c r="AQ39" s="22"/>
      <c r="AR39" s="22"/>
    </row>
    <row r="40" spans="1:44" ht="15" customHeight="1">
      <c r="C40" s="10"/>
      <c r="D40" s="10"/>
      <c r="E40" s="10"/>
      <c r="F40" s="10"/>
      <c r="G40" s="78"/>
      <c r="H40" s="78"/>
      <c r="I40" s="78"/>
      <c r="J40" s="82"/>
      <c r="K40" s="10"/>
      <c r="L40" s="80"/>
      <c r="M40" s="11"/>
      <c r="N40" s="11"/>
      <c r="O40" s="73">
        <f>SUM(O39)</f>
        <v>4164.8999999999996</v>
      </c>
      <c r="P40" s="73">
        <f t="shared" ref="P40:Q40" si="14">SUM(P39)</f>
        <v>0</v>
      </c>
      <c r="Q40" s="73">
        <f t="shared" si="14"/>
        <v>4164.8999999999996</v>
      </c>
      <c r="R40" s="18"/>
      <c r="S40" s="18"/>
      <c r="T40" s="18"/>
      <c r="U40" s="18"/>
      <c r="V40" s="18"/>
      <c r="W40" s="13"/>
      <c r="X40" s="10"/>
      <c r="Y40" s="10"/>
      <c r="Z40" s="10"/>
      <c r="AA40" s="10"/>
      <c r="AB40" s="14"/>
      <c r="AC40" s="10"/>
      <c r="AD40" s="10"/>
      <c r="AE40" s="10"/>
      <c r="AF40" s="15"/>
    </row>
    <row r="41" spans="1:44" ht="15" customHeight="1">
      <c r="C41" s="10"/>
      <c r="D41" s="10"/>
      <c r="E41" s="10"/>
      <c r="F41" s="10"/>
      <c r="G41" s="78"/>
      <c r="H41" s="78"/>
      <c r="I41" s="78"/>
      <c r="J41" s="82"/>
      <c r="K41" s="10"/>
      <c r="L41" s="80"/>
      <c r="M41" s="11"/>
      <c r="N41" s="11"/>
      <c r="O41" s="26"/>
      <c r="P41" s="26"/>
      <c r="Q41" s="16"/>
      <c r="R41" s="16"/>
      <c r="S41" s="16"/>
      <c r="T41" s="12"/>
      <c r="U41" s="12"/>
      <c r="V41" s="12"/>
      <c r="W41" s="13"/>
      <c r="X41" s="10"/>
      <c r="Y41" s="10"/>
      <c r="Z41" s="10"/>
      <c r="AA41" s="10"/>
      <c r="AB41" s="14"/>
      <c r="AC41" s="10"/>
      <c r="AD41" s="10"/>
      <c r="AE41" s="10"/>
      <c r="AF41" s="15"/>
    </row>
    <row r="42" spans="1:44" ht="15" customHeight="1">
      <c r="C42" s="10"/>
      <c r="D42" s="10"/>
      <c r="E42" s="10"/>
      <c r="F42" s="10"/>
      <c r="G42" s="499" t="s">
        <v>135</v>
      </c>
      <c r="H42" s="499"/>
      <c r="I42" s="292" t="s">
        <v>136</v>
      </c>
      <c r="J42" s="292"/>
      <c r="K42" s="41"/>
      <c r="L42" s="80"/>
      <c r="M42" s="11"/>
      <c r="N42" s="11"/>
      <c r="O42" s="26"/>
      <c r="P42" s="26"/>
      <c r="Q42" s="16"/>
      <c r="R42" s="16"/>
      <c r="S42" s="16"/>
      <c r="T42" s="12"/>
      <c r="U42" s="12"/>
      <c r="V42" s="12"/>
      <c r="W42" s="13"/>
      <c r="X42" s="10"/>
      <c r="Y42" s="10"/>
      <c r="Z42" s="10"/>
      <c r="AA42" s="10"/>
      <c r="AB42" s="14"/>
      <c r="AC42" s="10"/>
      <c r="AD42" s="10"/>
      <c r="AE42" s="10"/>
      <c r="AF42" s="15"/>
    </row>
    <row r="43" spans="1:44" s="180" customFormat="1" ht="15" customHeight="1">
      <c r="A43" s="22"/>
      <c r="B43" s="171"/>
      <c r="C43" s="172"/>
      <c r="D43" s="172"/>
      <c r="E43" s="172"/>
      <c r="F43" s="172"/>
      <c r="G43" s="282" t="s">
        <v>1553</v>
      </c>
      <c r="H43" s="272">
        <v>42005</v>
      </c>
      <c r="I43" s="172" t="s">
        <v>14</v>
      </c>
      <c r="J43" s="173" t="s">
        <v>41</v>
      </c>
      <c r="K43" s="172" t="s">
        <v>9</v>
      </c>
      <c r="L43" s="172" t="s">
        <v>10</v>
      </c>
      <c r="M43" s="172" t="s">
        <v>10</v>
      </c>
      <c r="N43" s="172" t="s">
        <v>11</v>
      </c>
      <c r="O43" s="174">
        <v>3238.83</v>
      </c>
      <c r="P43" s="174">
        <v>0</v>
      </c>
      <c r="Q43" s="174">
        <f t="shared" ref="Q43" si="15">O43-P43</f>
        <v>3238.83</v>
      </c>
      <c r="R43" s="175" t="s">
        <v>1</v>
      </c>
      <c r="S43" s="176" t="s">
        <v>4</v>
      </c>
      <c r="T43" s="176"/>
      <c r="U43" s="177" t="s">
        <v>135</v>
      </c>
      <c r="V43" s="172"/>
      <c r="W43" s="172"/>
      <c r="X43" s="172"/>
      <c r="Y43" s="172"/>
      <c r="Z43" s="178">
        <v>42005</v>
      </c>
      <c r="AA43" s="172"/>
      <c r="AB43" s="172"/>
      <c r="AC43" s="172"/>
      <c r="AD43" s="179" t="s">
        <v>1554</v>
      </c>
      <c r="AE43" s="22"/>
      <c r="AF43" s="22"/>
      <c r="AG43" s="22"/>
      <c r="AH43" s="22"/>
      <c r="AI43" s="22"/>
      <c r="AJ43" s="22"/>
      <c r="AK43" s="22"/>
      <c r="AL43" s="22"/>
      <c r="AM43" s="22"/>
      <c r="AN43" s="22"/>
      <c r="AO43" s="22"/>
      <c r="AP43" s="22"/>
      <c r="AQ43" s="22"/>
      <c r="AR43" s="22"/>
    </row>
    <row r="44" spans="1:44" ht="15" customHeight="1">
      <c r="C44" s="10"/>
      <c r="D44" s="10"/>
      <c r="E44" s="10"/>
      <c r="F44" s="10"/>
      <c r="G44" s="78"/>
      <c r="H44" s="78"/>
      <c r="I44" s="78"/>
      <c r="J44" s="82"/>
      <c r="K44" s="10"/>
      <c r="L44" s="80"/>
      <c r="M44" s="11"/>
      <c r="N44" s="11"/>
      <c r="O44" s="73">
        <f>SUM(O43)</f>
        <v>3238.83</v>
      </c>
      <c r="P44" s="73">
        <f t="shared" ref="P44:Q44" si="16">SUM(P43)</f>
        <v>0</v>
      </c>
      <c r="Q44" s="73">
        <f t="shared" si="16"/>
        <v>3238.83</v>
      </c>
      <c r="R44" s="18"/>
      <c r="S44" s="18"/>
      <c r="T44" s="18"/>
      <c r="U44" s="18"/>
      <c r="V44" s="18"/>
      <c r="W44" s="13"/>
      <c r="X44" s="10"/>
      <c r="Y44" s="10"/>
      <c r="Z44" s="10"/>
      <c r="AA44" s="10"/>
      <c r="AB44" s="14"/>
      <c r="AC44" s="10"/>
      <c r="AD44" s="10"/>
      <c r="AE44" s="10"/>
      <c r="AF44" s="15"/>
    </row>
    <row r="45" spans="1:44" ht="15" customHeight="1">
      <c r="C45" s="10"/>
      <c r="D45" s="10"/>
      <c r="E45" s="10"/>
      <c r="F45" s="10"/>
      <c r="G45" s="78"/>
      <c r="H45" s="78"/>
      <c r="I45" s="78"/>
      <c r="J45" s="82"/>
      <c r="K45" s="10"/>
      <c r="L45" s="80"/>
      <c r="M45" s="11"/>
      <c r="N45" s="11"/>
      <c r="O45" s="26"/>
      <c r="P45" s="26"/>
      <c r="Q45" s="16"/>
      <c r="R45" s="16"/>
      <c r="S45" s="16"/>
      <c r="T45" s="12"/>
      <c r="U45" s="12"/>
      <c r="V45" s="12"/>
      <c r="W45" s="13"/>
      <c r="X45" s="10"/>
      <c r="Y45" s="10"/>
      <c r="Z45" s="10"/>
      <c r="AA45" s="10"/>
      <c r="AB45" s="14"/>
      <c r="AC45" s="10"/>
      <c r="AD45" s="10"/>
      <c r="AE45" s="10"/>
      <c r="AF45" s="15"/>
    </row>
    <row r="46" spans="1:44" ht="15" customHeight="1">
      <c r="C46" s="10"/>
      <c r="D46" s="10"/>
      <c r="E46" s="10"/>
      <c r="F46" s="10"/>
      <c r="G46" s="499" t="s">
        <v>137</v>
      </c>
      <c r="H46" s="499"/>
      <c r="I46" s="292" t="s">
        <v>138</v>
      </c>
      <c r="J46" s="292"/>
      <c r="K46" s="41"/>
      <c r="L46" s="80"/>
      <c r="M46" s="11"/>
      <c r="N46" s="11"/>
      <c r="O46" s="26"/>
      <c r="P46" s="26"/>
      <c r="Q46" s="16"/>
      <c r="R46" s="16"/>
      <c r="S46" s="16"/>
      <c r="T46" s="12"/>
      <c r="U46" s="12"/>
      <c r="V46" s="12"/>
      <c r="W46" s="13"/>
      <c r="X46" s="10"/>
      <c r="Y46" s="10"/>
      <c r="Z46" s="10"/>
      <c r="AA46" s="10"/>
      <c r="AB46" s="14"/>
      <c r="AC46" s="10"/>
      <c r="AD46" s="10"/>
      <c r="AE46" s="10"/>
      <c r="AF46" s="15"/>
    </row>
    <row r="47" spans="1:44" s="180" customFormat="1" ht="15" customHeight="1">
      <c r="A47" s="22"/>
      <c r="B47" s="171"/>
      <c r="C47" s="172"/>
      <c r="D47" s="172"/>
      <c r="E47" s="172"/>
      <c r="F47" s="172"/>
      <c r="G47" s="282" t="s">
        <v>1553</v>
      </c>
      <c r="H47" s="272">
        <v>42005</v>
      </c>
      <c r="I47" s="172" t="s">
        <v>14</v>
      </c>
      <c r="J47" s="173" t="s">
        <v>41</v>
      </c>
      <c r="K47" s="172" t="s">
        <v>9</v>
      </c>
      <c r="L47" s="172" t="s">
        <v>10</v>
      </c>
      <c r="M47" s="172" t="s">
        <v>10</v>
      </c>
      <c r="N47" s="172" t="s">
        <v>11</v>
      </c>
      <c r="O47" s="174">
        <v>2464</v>
      </c>
      <c r="P47" s="174">
        <v>0</v>
      </c>
      <c r="Q47" s="174">
        <f t="shared" ref="Q47" si="17">O47-P47</f>
        <v>2464</v>
      </c>
      <c r="R47" s="175" t="s">
        <v>1</v>
      </c>
      <c r="S47" s="176" t="s">
        <v>4</v>
      </c>
      <c r="T47" s="176"/>
      <c r="U47" s="177" t="s">
        <v>137</v>
      </c>
      <c r="V47" s="172"/>
      <c r="W47" s="172"/>
      <c r="X47" s="172"/>
      <c r="Y47" s="172"/>
      <c r="Z47" s="178">
        <v>42005</v>
      </c>
      <c r="AA47" s="172"/>
      <c r="AB47" s="172"/>
      <c r="AC47" s="172"/>
      <c r="AD47" s="179" t="s">
        <v>1554</v>
      </c>
      <c r="AE47" s="22"/>
      <c r="AF47" s="22"/>
      <c r="AG47" s="22"/>
      <c r="AH47" s="22"/>
      <c r="AI47" s="22"/>
      <c r="AJ47" s="22"/>
      <c r="AK47" s="22"/>
      <c r="AL47" s="22"/>
      <c r="AM47" s="22"/>
      <c r="AN47" s="22"/>
      <c r="AO47" s="22"/>
      <c r="AP47" s="22"/>
      <c r="AQ47" s="22"/>
      <c r="AR47" s="22"/>
    </row>
    <row r="48" spans="1:44" ht="15" customHeight="1">
      <c r="C48" s="10"/>
      <c r="D48" s="10"/>
      <c r="E48" s="10"/>
      <c r="F48" s="10"/>
      <c r="G48" s="78"/>
      <c r="H48" s="78"/>
      <c r="I48" s="78"/>
      <c r="J48" s="82"/>
      <c r="K48" s="10"/>
      <c r="L48" s="80"/>
      <c r="M48" s="11"/>
      <c r="N48" s="11"/>
      <c r="O48" s="73">
        <f>SUM(O47)</f>
        <v>2464</v>
      </c>
      <c r="P48" s="73">
        <f t="shared" ref="P48:Q48" si="18">SUM(P47)</f>
        <v>0</v>
      </c>
      <c r="Q48" s="73">
        <f t="shared" si="18"/>
        <v>2464</v>
      </c>
      <c r="R48" s="18"/>
      <c r="S48" s="18"/>
      <c r="T48" s="18"/>
      <c r="U48" s="18"/>
      <c r="V48" s="18"/>
      <c r="W48" s="13"/>
      <c r="X48" s="10"/>
      <c r="Y48" s="10"/>
      <c r="Z48" s="10"/>
      <c r="AA48" s="10"/>
      <c r="AB48" s="14"/>
      <c r="AC48" s="10"/>
      <c r="AD48" s="10"/>
      <c r="AE48" s="10"/>
      <c r="AF48" s="15"/>
    </row>
    <row r="49" spans="1:44" ht="15" customHeight="1">
      <c r="C49" s="10"/>
      <c r="D49" s="10"/>
      <c r="E49" s="10"/>
      <c r="F49" s="10"/>
      <c r="G49" s="78"/>
      <c r="H49" s="78"/>
      <c r="I49" s="78"/>
      <c r="J49" s="82"/>
      <c r="K49" s="10"/>
      <c r="L49" s="80"/>
      <c r="M49" s="11"/>
      <c r="N49" s="11"/>
      <c r="O49" s="26"/>
      <c r="P49" s="26"/>
      <c r="Q49" s="16"/>
      <c r="R49" s="16"/>
      <c r="S49" s="16"/>
      <c r="T49" s="12"/>
      <c r="U49" s="12"/>
      <c r="V49" s="12"/>
      <c r="W49" s="13"/>
      <c r="X49" s="10"/>
      <c r="Y49" s="10"/>
      <c r="Z49" s="10"/>
      <c r="AA49" s="10"/>
      <c r="AB49" s="14"/>
      <c r="AC49" s="10"/>
      <c r="AD49" s="10"/>
      <c r="AE49" s="10"/>
      <c r="AF49" s="15"/>
    </row>
    <row r="50" spans="1:44" ht="15" customHeight="1">
      <c r="C50" s="10"/>
      <c r="D50" s="10"/>
      <c r="E50" s="10"/>
      <c r="F50" s="10"/>
      <c r="G50" s="499" t="s">
        <v>139</v>
      </c>
      <c r="H50" s="499"/>
      <c r="I50" s="292" t="s">
        <v>140</v>
      </c>
      <c r="J50" s="292"/>
      <c r="K50" s="41"/>
      <c r="L50" s="80"/>
      <c r="M50" s="11"/>
      <c r="N50" s="11"/>
      <c r="O50" s="26"/>
      <c r="P50" s="26"/>
      <c r="Q50" s="16"/>
      <c r="R50" s="16"/>
      <c r="S50" s="16"/>
      <c r="T50" s="12"/>
      <c r="U50" s="12"/>
      <c r="V50" s="12"/>
      <c r="W50" s="13"/>
      <c r="X50" s="10"/>
      <c r="Y50" s="10"/>
      <c r="Z50" s="10"/>
      <c r="AA50" s="10"/>
      <c r="AB50" s="14"/>
      <c r="AC50" s="10"/>
      <c r="AD50" s="10"/>
      <c r="AE50" s="10"/>
      <c r="AF50" s="15"/>
    </row>
    <row r="51" spans="1:44" s="180" customFormat="1" ht="15" customHeight="1">
      <c r="A51" s="22"/>
      <c r="B51" s="171"/>
      <c r="C51" s="172"/>
      <c r="D51" s="172"/>
      <c r="E51" s="172"/>
      <c r="F51" s="172"/>
      <c r="G51" s="282" t="s">
        <v>1553</v>
      </c>
      <c r="H51" s="272">
        <v>42005</v>
      </c>
      <c r="I51" s="172" t="s">
        <v>14</v>
      </c>
      <c r="J51" s="173" t="s">
        <v>41</v>
      </c>
      <c r="K51" s="172" t="s">
        <v>9</v>
      </c>
      <c r="L51" s="172" t="s">
        <v>10</v>
      </c>
      <c r="M51" s="172" t="s">
        <v>10</v>
      </c>
      <c r="N51" s="172" t="s">
        <v>11</v>
      </c>
      <c r="O51" s="174">
        <v>1997</v>
      </c>
      <c r="P51" s="174">
        <v>0</v>
      </c>
      <c r="Q51" s="174">
        <f t="shared" ref="Q51" si="19">O51-P51</f>
        <v>1997</v>
      </c>
      <c r="R51" s="175" t="s">
        <v>1</v>
      </c>
      <c r="S51" s="176" t="s">
        <v>4</v>
      </c>
      <c r="T51" s="176"/>
      <c r="U51" s="177" t="s">
        <v>139</v>
      </c>
      <c r="V51" s="172"/>
      <c r="W51" s="172"/>
      <c r="X51" s="172"/>
      <c r="Y51" s="172"/>
      <c r="Z51" s="178">
        <v>42005</v>
      </c>
      <c r="AA51" s="172"/>
      <c r="AB51" s="172"/>
      <c r="AC51" s="172"/>
      <c r="AD51" s="179" t="s">
        <v>1554</v>
      </c>
      <c r="AE51" s="22"/>
      <c r="AF51" s="22"/>
      <c r="AG51" s="22"/>
      <c r="AH51" s="22"/>
      <c r="AI51" s="22"/>
      <c r="AJ51" s="22"/>
      <c r="AK51" s="22"/>
      <c r="AL51" s="22"/>
      <c r="AM51" s="22"/>
      <c r="AN51" s="22"/>
      <c r="AO51" s="22"/>
      <c r="AP51" s="22"/>
      <c r="AQ51" s="22"/>
      <c r="AR51" s="22"/>
    </row>
    <row r="52" spans="1:44" ht="15" customHeight="1">
      <c r="C52" s="10"/>
      <c r="D52" s="10"/>
      <c r="E52" s="10"/>
      <c r="F52" s="10"/>
      <c r="G52" s="78"/>
      <c r="H52" s="78"/>
      <c r="I52" s="78"/>
      <c r="J52" s="82"/>
      <c r="K52" s="10"/>
      <c r="L52" s="80"/>
      <c r="M52" s="11"/>
      <c r="N52" s="11"/>
      <c r="O52" s="73">
        <f>SUM(O51)</f>
        <v>1997</v>
      </c>
      <c r="P52" s="73">
        <f t="shared" ref="P52:Q52" si="20">SUM(P51)</f>
        <v>0</v>
      </c>
      <c r="Q52" s="73">
        <f t="shared" si="20"/>
        <v>1997</v>
      </c>
      <c r="R52" s="18"/>
      <c r="S52" s="18"/>
      <c r="T52" s="18"/>
      <c r="U52" s="18"/>
      <c r="V52" s="18"/>
      <c r="W52" s="13"/>
      <c r="X52" s="10"/>
      <c r="Y52" s="10"/>
      <c r="Z52" s="10"/>
      <c r="AA52" s="10"/>
      <c r="AB52" s="14"/>
      <c r="AC52" s="10"/>
      <c r="AD52" s="10"/>
      <c r="AE52" s="10"/>
      <c r="AF52" s="15"/>
    </row>
    <row r="53" spans="1:44" ht="15" customHeight="1">
      <c r="C53" s="10"/>
      <c r="D53" s="10"/>
      <c r="E53" s="10"/>
      <c r="F53" s="10"/>
      <c r="G53" s="78"/>
      <c r="H53" s="78"/>
      <c r="I53" s="78"/>
      <c r="J53" s="82"/>
      <c r="K53" s="10"/>
      <c r="L53" s="80"/>
      <c r="M53" s="11"/>
      <c r="N53" s="11"/>
      <c r="O53" s="26"/>
      <c r="P53" s="26"/>
      <c r="Q53" s="16"/>
      <c r="R53" s="16"/>
      <c r="S53" s="16"/>
      <c r="T53" s="12"/>
      <c r="U53" s="12"/>
      <c r="V53" s="12"/>
      <c r="W53" s="13"/>
      <c r="X53" s="10"/>
      <c r="Y53" s="10"/>
      <c r="Z53" s="10"/>
      <c r="AA53" s="10"/>
      <c r="AB53" s="14"/>
      <c r="AC53" s="10"/>
      <c r="AD53" s="10"/>
      <c r="AE53" s="10"/>
      <c r="AF53" s="15"/>
    </row>
    <row r="54" spans="1:44" ht="15" customHeight="1">
      <c r="C54" s="10"/>
      <c r="D54" s="10"/>
      <c r="E54" s="10"/>
      <c r="F54" s="10"/>
      <c r="G54" s="499" t="s">
        <v>141</v>
      </c>
      <c r="H54" s="499"/>
      <c r="I54" s="292" t="s">
        <v>142</v>
      </c>
      <c r="J54" s="292"/>
      <c r="K54" s="41"/>
      <c r="L54" s="80"/>
      <c r="M54" s="11"/>
      <c r="N54" s="11"/>
      <c r="O54" s="26"/>
      <c r="P54" s="26"/>
      <c r="Q54" s="16"/>
      <c r="R54" s="16"/>
      <c r="S54" s="16"/>
      <c r="T54" s="12"/>
      <c r="U54" s="12"/>
      <c r="V54" s="12"/>
      <c r="W54" s="13"/>
      <c r="X54" s="10"/>
      <c r="Y54" s="10"/>
      <c r="Z54" s="10"/>
      <c r="AA54" s="10"/>
      <c r="AB54" s="14"/>
      <c r="AC54" s="10"/>
      <c r="AD54" s="10"/>
      <c r="AE54" s="10"/>
      <c r="AF54" s="15"/>
    </row>
    <row r="55" spans="1:44" s="180" customFormat="1" ht="15" customHeight="1">
      <c r="A55" s="22"/>
      <c r="B55" s="171"/>
      <c r="C55" s="172"/>
      <c r="D55" s="172"/>
      <c r="E55" s="172"/>
      <c r="F55" s="172"/>
      <c r="G55" s="282" t="s">
        <v>1553</v>
      </c>
      <c r="H55" s="272">
        <v>42005</v>
      </c>
      <c r="I55" s="172" t="s">
        <v>14</v>
      </c>
      <c r="J55" s="173" t="s">
        <v>41</v>
      </c>
      <c r="K55" s="172" t="s">
        <v>9</v>
      </c>
      <c r="L55" s="172" t="s">
        <v>10</v>
      </c>
      <c r="M55" s="172" t="s">
        <v>10</v>
      </c>
      <c r="N55" s="172" t="s">
        <v>11</v>
      </c>
      <c r="O55" s="174">
        <v>2375</v>
      </c>
      <c r="P55" s="174">
        <v>0</v>
      </c>
      <c r="Q55" s="174">
        <f t="shared" ref="Q55" si="21">O55-P55</f>
        <v>2375</v>
      </c>
      <c r="R55" s="175" t="s">
        <v>1</v>
      </c>
      <c r="S55" s="176" t="s">
        <v>4</v>
      </c>
      <c r="T55" s="176"/>
      <c r="U55" s="177" t="s">
        <v>141</v>
      </c>
      <c r="V55" s="172"/>
      <c r="W55" s="172"/>
      <c r="X55" s="172"/>
      <c r="Y55" s="172"/>
      <c r="Z55" s="178">
        <v>42005</v>
      </c>
      <c r="AA55" s="172"/>
      <c r="AB55" s="172"/>
      <c r="AC55" s="172"/>
      <c r="AD55" s="179" t="s">
        <v>1554</v>
      </c>
      <c r="AE55" s="22"/>
      <c r="AF55" s="22"/>
      <c r="AG55" s="22"/>
      <c r="AH55" s="22"/>
      <c r="AI55" s="22"/>
      <c r="AJ55" s="22"/>
      <c r="AK55" s="22"/>
      <c r="AL55" s="22"/>
      <c r="AM55" s="22"/>
      <c r="AN55" s="22"/>
      <c r="AO55" s="22"/>
      <c r="AP55" s="22"/>
      <c r="AQ55" s="22"/>
      <c r="AR55" s="22"/>
    </row>
    <row r="56" spans="1:44" ht="15" customHeight="1">
      <c r="C56" s="10"/>
      <c r="D56" s="10"/>
      <c r="E56" s="10"/>
      <c r="F56" s="10"/>
      <c r="G56" s="78"/>
      <c r="H56" s="78"/>
      <c r="I56" s="78"/>
      <c r="J56" s="82"/>
      <c r="K56" s="10"/>
      <c r="L56" s="80"/>
      <c r="M56" s="11"/>
      <c r="N56" s="11"/>
      <c r="O56" s="73">
        <f>SUM(O55)</f>
        <v>2375</v>
      </c>
      <c r="P56" s="73">
        <f t="shared" ref="P56:Q56" si="22">SUM(P55)</f>
        <v>0</v>
      </c>
      <c r="Q56" s="73">
        <f t="shared" si="22"/>
        <v>2375</v>
      </c>
      <c r="R56" s="18"/>
      <c r="S56" s="18"/>
      <c r="T56" s="18"/>
      <c r="U56" s="18"/>
      <c r="V56" s="18"/>
      <c r="W56" s="13"/>
      <c r="X56" s="10"/>
      <c r="Y56" s="10"/>
      <c r="Z56" s="10"/>
      <c r="AA56" s="10"/>
      <c r="AB56" s="14"/>
      <c r="AC56" s="10"/>
      <c r="AD56" s="10"/>
      <c r="AE56" s="10"/>
      <c r="AF56" s="15"/>
    </row>
    <row r="57" spans="1:44" ht="15" customHeight="1">
      <c r="C57" s="10"/>
      <c r="D57" s="10"/>
      <c r="E57" s="10"/>
      <c r="F57" s="10"/>
      <c r="G57" s="78"/>
      <c r="H57" s="78"/>
      <c r="I57" s="78"/>
      <c r="J57" s="82"/>
      <c r="K57" s="10"/>
      <c r="L57" s="80"/>
      <c r="M57" s="11"/>
      <c r="N57" s="11"/>
      <c r="O57" s="26"/>
      <c r="P57" s="26"/>
      <c r="Q57" s="16"/>
      <c r="R57" s="16"/>
      <c r="S57" s="16"/>
      <c r="T57" s="12"/>
      <c r="U57" s="12"/>
      <c r="V57" s="12"/>
      <c r="W57" s="13"/>
      <c r="X57" s="10"/>
      <c r="Y57" s="10"/>
      <c r="Z57" s="10"/>
      <c r="AA57" s="10"/>
      <c r="AB57" s="14"/>
      <c r="AC57" s="10"/>
      <c r="AD57" s="10"/>
      <c r="AE57" s="10"/>
      <c r="AF57" s="15"/>
    </row>
    <row r="58" spans="1:44" ht="15" customHeight="1">
      <c r="C58" s="10"/>
      <c r="D58" s="10"/>
      <c r="E58" s="10"/>
      <c r="F58" s="10"/>
      <c r="G58" s="502" t="s">
        <v>143</v>
      </c>
      <c r="H58" s="502"/>
      <c r="I58" s="294" t="s">
        <v>144</v>
      </c>
      <c r="J58" s="294"/>
      <c r="K58" s="76"/>
      <c r="L58" s="80"/>
      <c r="M58" s="11"/>
      <c r="N58" s="11"/>
      <c r="O58" s="26"/>
      <c r="P58" s="26"/>
      <c r="Q58" s="16"/>
      <c r="R58" s="16"/>
      <c r="S58" s="16"/>
      <c r="T58" s="12"/>
      <c r="U58" s="12"/>
      <c r="V58" s="12"/>
      <c r="W58" s="13"/>
      <c r="X58" s="10"/>
      <c r="Y58" s="10"/>
      <c r="Z58" s="10"/>
      <c r="AA58" s="10"/>
      <c r="AB58" s="14"/>
      <c r="AC58" s="10"/>
      <c r="AD58" s="10"/>
      <c r="AE58" s="10"/>
      <c r="AF58" s="15"/>
    </row>
    <row r="59" spans="1:44" s="180" customFormat="1" ht="15" customHeight="1">
      <c r="A59" s="22"/>
      <c r="B59" s="171"/>
      <c r="C59" s="172"/>
      <c r="D59" s="172"/>
      <c r="E59" s="172"/>
      <c r="F59" s="172"/>
      <c r="G59" s="282" t="s">
        <v>1553</v>
      </c>
      <c r="H59" s="272">
        <v>42005</v>
      </c>
      <c r="I59" s="172" t="s">
        <v>14</v>
      </c>
      <c r="J59" s="173" t="s">
        <v>41</v>
      </c>
      <c r="K59" s="172" t="s">
        <v>9</v>
      </c>
      <c r="L59" s="172" t="s">
        <v>10</v>
      </c>
      <c r="M59" s="172" t="s">
        <v>10</v>
      </c>
      <c r="N59" s="172" t="s">
        <v>11</v>
      </c>
      <c r="O59" s="174">
        <v>1947.1</v>
      </c>
      <c r="P59" s="174">
        <v>0</v>
      </c>
      <c r="Q59" s="174">
        <f t="shared" ref="Q59" si="23">O59-P59</f>
        <v>1947.1</v>
      </c>
      <c r="R59" s="175" t="s">
        <v>1</v>
      </c>
      <c r="S59" s="176" t="s">
        <v>4</v>
      </c>
      <c r="T59" s="176"/>
      <c r="U59" s="177" t="s">
        <v>143</v>
      </c>
      <c r="V59" s="172"/>
      <c r="W59" s="172"/>
      <c r="X59" s="172"/>
      <c r="Y59" s="172"/>
      <c r="Z59" s="178">
        <v>42005</v>
      </c>
      <c r="AA59" s="172"/>
      <c r="AB59" s="172"/>
      <c r="AC59" s="172"/>
      <c r="AD59" s="179" t="s">
        <v>1554</v>
      </c>
      <c r="AE59" s="22"/>
      <c r="AF59" s="22"/>
      <c r="AG59" s="22"/>
      <c r="AH59" s="22"/>
      <c r="AI59" s="22"/>
      <c r="AJ59" s="22"/>
      <c r="AK59" s="22"/>
      <c r="AL59" s="22"/>
      <c r="AM59" s="22"/>
      <c r="AN59" s="22"/>
      <c r="AO59" s="22"/>
      <c r="AP59" s="22"/>
      <c r="AQ59" s="22"/>
      <c r="AR59" s="22"/>
    </row>
    <row r="60" spans="1:44" ht="15" customHeight="1">
      <c r="C60" s="10"/>
      <c r="D60" s="10"/>
      <c r="E60" s="10"/>
      <c r="F60" s="10"/>
      <c r="G60" s="78"/>
      <c r="H60" s="78"/>
      <c r="I60" s="78"/>
      <c r="J60" s="82"/>
      <c r="K60" s="10"/>
      <c r="L60" s="80"/>
      <c r="M60" s="11"/>
      <c r="N60" s="11"/>
      <c r="O60" s="73">
        <f>SUM(O59)</f>
        <v>1947.1</v>
      </c>
      <c r="P60" s="73">
        <f t="shared" ref="P60:Q60" si="24">SUM(P59)</f>
        <v>0</v>
      </c>
      <c r="Q60" s="73">
        <f t="shared" si="24"/>
        <v>1947.1</v>
      </c>
      <c r="R60" s="18"/>
      <c r="S60" s="18"/>
      <c r="T60" s="18"/>
      <c r="U60" s="18"/>
      <c r="V60" s="18"/>
      <c r="W60" s="13"/>
      <c r="X60" s="10"/>
      <c r="Y60" s="10"/>
      <c r="Z60" s="10"/>
      <c r="AA60" s="10"/>
      <c r="AB60" s="14"/>
      <c r="AC60" s="10"/>
      <c r="AD60" s="10"/>
      <c r="AE60" s="10"/>
      <c r="AF60" s="15"/>
    </row>
    <row r="61" spans="1:44" ht="15" customHeight="1">
      <c r="C61" s="10"/>
      <c r="D61" s="10"/>
      <c r="E61" s="10"/>
      <c r="F61" s="10"/>
      <c r="G61" s="78"/>
      <c r="H61" s="78"/>
      <c r="I61" s="78"/>
      <c r="J61" s="82"/>
      <c r="K61" s="10"/>
      <c r="L61" s="80"/>
      <c r="M61" s="11"/>
      <c r="N61" s="11"/>
      <c r="O61" s="26"/>
      <c r="P61" s="26"/>
      <c r="Q61" s="16"/>
      <c r="R61" s="16"/>
      <c r="S61" s="16"/>
      <c r="T61" s="12"/>
      <c r="U61" s="12"/>
      <c r="V61" s="12"/>
      <c r="W61" s="13"/>
      <c r="X61" s="10"/>
      <c r="Y61" s="10"/>
      <c r="Z61" s="10"/>
      <c r="AA61" s="10"/>
      <c r="AB61" s="14"/>
      <c r="AC61" s="10"/>
      <c r="AD61" s="10"/>
      <c r="AE61" s="10"/>
      <c r="AF61" s="15"/>
    </row>
    <row r="62" spans="1:44" ht="15" customHeight="1">
      <c r="C62" s="10"/>
      <c r="D62" s="10"/>
      <c r="E62" s="10"/>
      <c r="F62" s="10"/>
      <c r="G62" s="503" t="s">
        <v>145</v>
      </c>
      <c r="H62" s="503"/>
      <c r="I62" s="294" t="s">
        <v>146</v>
      </c>
      <c r="J62" s="294"/>
      <c r="K62" s="76"/>
      <c r="L62" s="80"/>
      <c r="M62" s="11"/>
      <c r="N62" s="11"/>
      <c r="O62" s="26"/>
      <c r="P62" s="26"/>
      <c r="Q62" s="16"/>
      <c r="R62" s="16"/>
      <c r="S62" s="16"/>
      <c r="T62" s="12"/>
      <c r="U62" s="12"/>
      <c r="V62" s="12"/>
      <c r="W62" s="13"/>
      <c r="X62" s="10"/>
      <c r="Y62" s="10"/>
      <c r="Z62" s="10"/>
      <c r="AA62" s="10"/>
      <c r="AB62" s="14"/>
      <c r="AC62" s="10"/>
      <c r="AD62" s="10"/>
      <c r="AE62" s="10"/>
      <c r="AF62" s="15"/>
    </row>
    <row r="63" spans="1:44" s="180" customFormat="1" ht="15" customHeight="1">
      <c r="A63" s="22"/>
      <c r="B63" s="171"/>
      <c r="C63" s="172"/>
      <c r="D63" s="172"/>
      <c r="E63" s="172"/>
      <c r="F63" s="172"/>
      <c r="G63" s="282" t="s">
        <v>1553</v>
      </c>
      <c r="H63" s="272">
        <v>42005</v>
      </c>
      <c r="I63" s="172" t="s">
        <v>14</v>
      </c>
      <c r="J63" s="173" t="s">
        <v>41</v>
      </c>
      <c r="K63" s="172" t="s">
        <v>9</v>
      </c>
      <c r="L63" s="172" t="s">
        <v>10</v>
      </c>
      <c r="M63" s="172" t="s">
        <v>10</v>
      </c>
      <c r="N63" s="172" t="s">
        <v>11</v>
      </c>
      <c r="O63" s="174">
        <v>1539</v>
      </c>
      <c r="P63" s="174">
        <v>0</v>
      </c>
      <c r="Q63" s="174">
        <f t="shared" ref="Q63" si="25">O63-P63</f>
        <v>1539</v>
      </c>
      <c r="R63" s="175" t="s">
        <v>1</v>
      </c>
      <c r="S63" s="176" t="s">
        <v>4</v>
      </c>
      <c r="T63" s="176"/>
      <c r="U63" s="177" t="s">
        <v>145</v>
      </c>
      <c r="V63" s="172"/>
      <c r="W63" s="172"/>
      <c r="X63" s="172"/>
      <c r="Y63" s="172"/>
      <c r="Z63" s="178">
        <v>42005</v>
      </c>
      <c r="AA63" s="172"/>
      <c r="AB63" s="172"/>
      <c r="AC63" s="172"/>
      <c r="AD63" s="179" t="s">
        <v>1554</v>
      </c>
      <c r="AE63" s="22"/>
      <c r="AF63" s="22"/>
      <c r="AG63" s="22"/>
      <c r="AH63" s="22"/>
      <c r="AI63" s="22"/>
      <c r="AJ63" s="22"/>
      <c r="AK63" s="22"/>
      <c r="AL63" s="22"/>
      <c r="AM63" s="22"/>
      <c r="AN63" s="22"/>
      <c r="AO63" s="22"/>
      <c r="AP63" s="22"/>
      <c r="AQ63" s="22"/>
      <c r="AR63" s="22"/>
    </row>
    <row r="64" spans="1:44" ht="15" customHeight="1">
      <c r="C64" s="10"/>
      <c r="D64" s="10"/>
      <c r="E64" s="10"/>
      <c r="F64" s="10"/>
      <c r="G64" s="78"/>
      <c r="H64" s="78"/>
      <c r="I64" s="78"/>
      <c r="J64" s="82"/>
      <c r="K64" s="10"/>
      <c r="L64" s="80"/>
      <c r="M64" s="11"/>
      <c r="N64" s="11"/>
      <c r="O64" s="73">
        <f>SUM(O63)</f>
        <v>1539</v>
      </c>
      <c r="P64" s="73">
        <f t="shared" ref="P64:Q64" si="26">SUM(P63)</f>
        <v>0</v>
      </c>
      <c r="Q64" s="73">
        <f t="shared" si="26"/>
        <v>1539</v>
      </c>
      <c r="R64" s="18"/>
      <c r="S64" s="18"/>
      <c r="T64" s="18"/>
      <c r="U64" s="18"/>
      <c r="V64" s="18"/>
      <c r="W64" s="13"/>
      <c r="X64" s="10"/>
      <c r="Y64" s="10"/>
      <c r="Z64" s="10"/>
      <c r="AA64" s="10"/>
      <c r="AB64" s="14"/>
      <c r="AC64" s="10"/>
      <c r="AD64" s="10"/>
      <c r="AE64" s="10"/>
      <c r="AF64" s="15"/>
    </row>
    <row r="65" spans="1:44" ht="15" customHeight="1">
      <c r="C65" s="10"/>
      <c r="D65" s="10"/>
      <c r="E65" s="10"/>
      <c r="F65" s="10"/>
      <c r="G65" s="78"/>
      <c r="H65" s="78"/>
      <c r="I65" s="78"/>
      <c r="J65" s="82"/>
      <c r="K65" s="10"/>
      <c r="L65" s="80"/>
      <c r="M65" s="11"/>
      <c r="N65" s="11"/>
      <c r="O65" s="26"/>
      <c r="P65" s="26"/>
      <c r="Q65" s="16"/>
      <c r="R65" s="16"/>
      <c r="S65" s="16"/>
      <c r="T65" s="12"/>
      <c r="U65" s="12"/>
      <c r="V65" s="12"/>
      <c r="W65" s="13"/>
      <c r="X65" s="10"/>
      <c r="Y65" s="10"/>
      <c r="Z65" s="10"/>
      <c r="AA65" s="10"/>
      <c r="AB65" s="14"/>
      <c r="AC65" s="10"/>
      <c r="AD65" s="10"/>
      <c r="AE65" s="10"/>
      <c r="AF65" s="15"/>
    </row>
    <row r="66" spans="1:44" ht="15" customHeight="1">
      <c r="C66" s="10"/>
      <c r="D66" s="10"/>
      <c r="E66" s="10"/>
      <c r="F66" s="10"/>
      <c r="G66" s="503" t="s">
        <v>147</v>
      </c>
      <c r="H66" s="503"/>
      <c r="I66" s="294" t="s">
        <v>148</v>
      </c>
      <c r="J66" s="294"/>
      <c r="K66" s="76"/>
      <c r="L66" s="80"/>
      <c r="M66" s="11"/>
      <c r="N66" s="11"/>
      <c r="O66" s="26"/>
      <c r="P66" s="26"/>
      <c r="Q66" s="16"/>
      <c r="R66" s="16"/>
      <c r="S66" s="16"/>
      <c r="T66" s="12"/>
      <c r="U66" s="12"/>
      <c r="V66" s="12"/>
      <c r="W66" s="13"/>
      <c r="X66" s="10"/>
      <c r="Y66" s="10"/>
      <c r="Z66" s="10"/>
      <c r="AA66" s="10"/>
      <c r="AB66" s="14"/>
      <c r="AC66" s="10"/>
      <c r="AD66" s="10"/>
      <c r="AE66" s="10"/>
      <c r="AF66" s="15"/>
    </row>
    <row r="67" spans="1:44" s="180" customFormat="1" ht="15" customHeight="1">
      <c r="A67" s="22"/>
      <c r="B67" s="171"/>
      <c r="C67" s="172"/>
      <c r="D67" s="172"/>
      <c r="E67" s="172"/>
      <c r="F67" s="172"/>
      <c r="G67" s="282" t="s">
        <v>1553</v>
      </c>
      <c r="H67" s="272">
        <v>42005</v>
      </c>
      <c r="I67" s="172" t="s">
        <v>14</v>
      </c>
      <c r="J67" s="173" t="s">
        <v>41</v>
      </c>
      <c r="K67" s="172" t="s">
        <v>9</v>
      </c>
      <c r="L67" s="172" t="s">
        <v>10</v>
      </c>
      <c r="M67" s="172" t="s">
        <v>10</v>
      </c>
      <c r="N67" s="172" t="s">
        <v>11</v>
      </c>
      <c r="O67" s="174">
        <v>3789.5</v>
      </c>
      <c r="P67" s="174">
        <v>0</v>
      </c>
      <c r="Q67" s="174">
        <f t="shared" ref="Q67" si="27">O67-P67</f>
        <v>3789.5</v>
      </c>
      <c r="R67" s="175" t="s">
        <v>1</v>
      </c>
      <c r="S67" s="176" t="s">
        <v>4</v>
      </c>
      <c r="T67" s="176"/>
      <c r="U67" s="177" t="s">
        <v>147</v>
      </c>
      <c r="V67" s="172"/>
      <c r="W67" s="172"/>
      <c r="X67" s="172"/>
      <c r="Y67" s="172"/>
      <c r="Z67" s="178">
        <v>42005</v>
      </c>
      <c r="AA67" s="172"/>
      <c r="AB67" s="172"/>
      <c r="AC67" s="172"/>
      <c r="AD67" s="179" t="s">
        <v>1554</v>
      </c>
      <c r="AE67" s="22"/>
      <c r="AF67" s="22"/>
      <c r="AG67" s="22"/>
      <c r="AH67" s="22"/>
      <c r="AI67" s="22"/>
      <c r="AJ67" s="22"/>
      <c r="AK67" s="22"/>
      <c r="AL67" s="22"/>
      <c r="AM67" s="22"/>
      <c r="AN67" s="22"/>
      <c r="AO67" s="22"/>
      <c r="AP67" s="22"/>
      <c r="AQ67" s="22"/>
      <c r="AR67" s="22"/>
    </row>
    <row r="68" spans="1:44" ht="15" customHeight="1">
      <c r="C68" s="10"/>
      <c r="D68" s="10"/>
      <c r="E68" s="10"/>
      <c r="F68" s="10"/>
      <c r="G68" s="78"/>
      <c r="H68" s="78"/>
      <c r="I68" s="78"/>
      <c r="J68" s="82"/>
      <c r="K68" s="10"/>
      <c r="L68" s="80"/>
      <c r="M68" s="11"/>
      <c r="N68" s="11"/>
      <c r="O68" s="73">
        <f>SUM(O67)</f>
        <v>3789.5</v>
      </c>
      <c r="P68" s="73">
        <f t="shared" ref="P68:Q68" si="28">SUM(P67)</f>
        <v>0</v>
      </c>
      <c r="Q68" s="73">
        <f t="shared" si="28"/>
        <v>3789.5</v>
      </c>
      <c r="R68" s="18"/>
      <c r="S68" s="18"/>
      <c r="T68" s="18"/>
      <c r="U68" s="18"/>
      <c r="V68" s="18"/>
      <c r="W68" s="13"/>
      <c r="X68" s="10"/>
      <c r="Y68" s="10"/>
      <c r="Z68" s="10"/>
      <c r="AA68" s="10"/>
      <c r="AB68" s="14"/>
      <c r="AC68" s="10"/>
      <c r="AD68" s="10"/>
      <c r="AE68" s="10"/>
      <c r="AF68" s="15"/>
    </row>
    <row r="69" spans="1:44" ht="15" customHeight="1">
      <c r="C69" s="10"/>
      <c r="D69" s="10"/>
      <c r="E69" s="10"/>
      <c r="F69" s="10"/>
      <c r="G69" s="78"/>
      <c r="H69" s="78"/>
      <c r="I69" s="78"/>
      <c r="J69" s="82"/>
      <c r="K69" s="10"/>
      <c r="L69" s="80"/>
      <c r="M69" s="11"/>
      <c r="N69" s="11"/>
      <c r="O69" s="26"/>
      <c r="P69" s="26"/>
      <c r="Q69" s="16"/>
      <c r="R69" s="16"/>
      <c r="S69" s="16"/>
      <c r="T69" s="12"/>
      <c r="U69" s="12"/>
      <c r="V69" s="12"/>
      <c r="W69" s="13"/>
      <c r="X69" s="10"/>
      <c r="Y69" s="10"/>
      <c r="Z69" s="10"/>
      <c r="AA69" s="10"/>
      <c r="AB69" s="14"/>
      <c r="AC69" s="10"/>
      <c r="AD69" s="10"/>
      <c r="AE69" s="10"/>
      <c r="AF69" s="15"/>
    </row>
    <row r="70" spans="1:44" ht="15" customHeight="1">
      <c r="C70" s="10"/>
      <c r="D70" s="10"/>
      <c r="E70" s="10"/>
      <c r="F70" s="10"/>
      <c r="G70" s="503" t="s">
        <v>149</v>
      </c>
      <c r="H70" s="503"/>
      <c r="I70" s="294" t="s">
        <v>150</v>
      </c>
      <c r="J70" s="294"/>
      <c r="K70" s="76"/>
      <c r="L70" s="80"/>
      <c r="M70" s="11"/>
      <c r="N70" s="11"/>
      <c r="O70" s="26"/>
      <c r="P70" s="26"/>
      <c r="Q70" s="16"/>
      <c r="R70" s="16"/>
      <c r="S70" s="16"/>
      <c r="T70" s="12"/>
      <c r="U70" s="12"/>
      <c r="V70" s="12"/>
      <c r="W70" s="13"/>
      <c r="X70" s="10"/>
      <c r="Y70" s="10"/>
      <c r="Z70" s="10"/>
      <c r="AA70" s="10"/>
      <c r="AB70" s="14"/>
      <c r="AC70" s="10"/>
      <c r="AD70" s="10"/>
      <c r="AE70" s="10"/>
      <c r="AF70" s="15"/>
    </row>
    <row r="71" spans="1:44" s="180" customFormat="1" ht="15" customHeight="1">
      <c r="A71" s="22"/>
      <c r="B71" s="171"/>
      <c r="C71" s="172"/>
      <c r="D71" s="172"/>
      <c r="E71" s="172"/>
      <c r="F71" s="172"/>
      <c r="G71" s="282" t="s">
        <v>1553</v>
      </c>
      <c r="H71" s="272">
        <v>42005</v>
      </c>
      <c r="I71" s="172" t="s">
        <v>14</v>
      </c>
      <c r="J71" s="173" t="s">
        <v>41</v>
      </c>
      <c r="K71" s="172" t="s">
        <v>9</v>
      </c>
      <c r="L71" s="172" t="s">
        <v>10</v>
      </c>
      <c r="M71" s="172" t="s">
        <v>10</v>
      </c>
      <c r="N71" s="172" t="s">
        <v>11</v>
      </c>
      <c r="O71" s="174">
        <v>950.8</v>
      </c>
      <c r="P71" s="174">
        <v>0</v>
      </c>
      <c r="Q71" s="174">
        <f t="shared" ref="Q71" si="29">O71-P71</f>
        <v>950.8</v>
      </c>
      <c r="R71" s="175" t="s">
        <v>1</v>
      </c>
      <c r="S71" s="176" t="s">
        <v>4</v>
      </c>
      <c r="T71" s="176"/>
      <c r="U71" s="177" t="s">
        <v>149</v>
      </c>
      <c r="V71" s="172"/>
      <c r="W71" s="172"/>
      <c r="X71" s="172"/>
      <c r="Y71" s="172"/>
      <c r="Z71" s="178">
        <v>42005</v>
      </c>
      <c r="AA71" s="172"/>
      <c r="AB71" s="172"/>
      <c r="AC71" s="172"/>
      <c r="AD71" s="179" t="s">
        <v>1554</v>
      </c>
      <c r="AE71" s="22"/>
      <c r="AF71" s="22"/>
      <c r="AG71" s="22"/>
      <c r="AH71" s="22"/>
      <c r="AI71" s="22"/>
      <c r="AJ71" s="22"/>
      <c r="AK71" s="22"/>
      <c r="AL71" s="22"/>
      <c r="AM71" s="22"/>
      <c r="AN71" s="22"/>
      <c r="AO71" s="22"/>
      <c r="AP71" s="22"/>
      <c r="AQ71" s="22"/>
      <c r="AR71" s="22"/>
    </row>
    <row r="72" spans="1:44" ht="15" customHeight="1">
      <c r="C72" s="10"/>
      <c r="D72" s="10"/>
      <c r="E72" s="10"/>
      <c r="F72" s="10"/>
      <c r="G72" s="78"/>
      <c r="H72" s="78"/>
      <c r="I72" s="78"/>
      <c r="J72" s="82"/>
      <c r="K72" s="10"/>
      <c r="L72" s="80"/>
      <c r="M72" s="11"/>
      <c r="N72" s="11"/>
      <c r="O72" s="73">
        <f>SUM(O71)</f>
        <v>950.8</v>
      </c>
      <c r="P72" s="73">
        <f t="shared" ref="P72:Q72" si="30">SUM(P71)</f>
        <v>0</v>
      </c>
      <c r="Q72" s="73">
        <f t="shared" si="30"/>
        <v>950.8</v>
      </c>
      <c r="R72" s="18"/>
      <c r="S72" s="18"/>
      <c r="T72" s="18"/>
      <c r="U72" s="18"/>
      <c r="V72" s="18"/>
      <c r="W72" s="13"/>
      <c r="X72" s="10"/>
      <c r="Y72" s="10"/>
      <c r="Z72" s="10"/>
      <c r="AA72" s="10"/>
      <c r="AB72" s="14"/>
      <c r="AC72" s="10"/>
      <c r="AD72" s="10"/>
      <c r="AE72" s="10"/>
      <c r="AF72" s="15"/>
    </row>
    <row r="73" spans="1:44" ht="15" customHeight="1">
      <c r="C73" s="10"/>
      <c r="D73" s="10"/>
      <c r="E73" s="10"/>
      <c r="F73" s="10"/>
      <c r="G73" s="78"/>
      <c r="H73" s="78"/>
      <c r="I73" s="78"/>
      <c r="J73" s="82"/>
      <c r="K73" s="10"/>
      <c r="L73" s="80"/>
      <c r="M73" s="11"/>
      <c r="N73" s="11"/>
      <c r="O73" s="26"/>
      <c r="P73" s="26"/>
      <c r="Q73" s="16"/>
      <c r="R73" s="16"/>
      <c r="S73" s="16"/>
      <c r="T73" s="12"/>
      <c r="U73" s="12"/>
      <c r="V73" s="12"/>
      <c r="W73" s="13"/>
      <c r="X73" s="10"/>
      <c r="Y73" s="10"/>
      <c r="Z73" s="10"/>
      <c r="AA73" s="10"/>
      <c r="AB73" s="14"/>
      <c r="AC73" s="10"/>
      <c r="AD73" s="10"/>
      <c r="AE73" s="10"/>
      <c r="AF73" s="15"/>
    </row>
    <row r="74" spans="1:44" ht="15" customHeight="1">
      <c r="C74" s="10"/>
      <c r="D74" s="10"/>
      <c r="E74" s="10"/>
      <c r="F74" s="10"/>
      <c r="G74" s="503" t="s">
        <v>151</v>
      </c>
      <c r="H74" s="503"/>
      <c r="I74" s="294" t="s">
        <v>152</v>
      </c>
      <c r="J74" s="294"/>
      <c r="K74" s="76"/>
      <c r="L74" s="80"/>
      <c r="M74" s="11"/>
      <c r="N74" s="11"/>
      <c r="O74" s="26"/>
      <c r="P74" s="26"/>
      <c r="Q74" s="16"/>
      <c r="R74" s="16"/>
      <c r="S74" s="16"/>
      <c r="T74" s="12"/>
      <c r="U74" s="12"/>
      <c r="V74" s="12"/>
      <c r="W74" s="13"/>
      <c r="X74" s="10"/>
      <c r="Y74" s="10"/>
      <c r="Z74" s="10"/>
      <c r="AA74" s="10"/>
      <c r="AB74" s="14"/>
      <c r="AC74" s="10"/>
      <c r="AD74" s="10"/>
      <c r="AE74" s="10"/>
      <c r="AF74" s="15"/>
    </row>
    <row r="75" spans="1:44" s="180" customFormat="1" ht="15" customHeight="1">
      <c r="A75" s="22"/>
      <c r="B75" s="171"/>
      <c r="C75" s="172"/>
      <c r="D75" s="172"/>
      <c r="E75" s="172"/>
      <c r="F75" s="172"/>
      <c r="G75" s="282" t="s">
        <v>1553</v>
      </c>
      <c r="H75" s="272">
        <v>42005</v>
      </c>
      <c r="I75" s="172" t="s">
        <v>14</v>
      </c>
      <c r="J75" s="173" t="s">
        <v>41</v>
      </c>
      <c r="K75" s="172" t="s">
        <v>9</v>
      </c>
      <c r="L75" s="172" t="s">
        <v>10</v>
      </c>
      <c r="M75" s="172" t="s">
        <v>10</v>
      </c>
      <c r="N75" s="172" t="s">
        <v>11</v>
      </c>
      <c r="O75" s="174">
        <v>1722</v>
      </c>
      <c r="P75" s="174">
        <v>0</v>
      </c>
      <c r="Q75" s="174">
        <f t="shared" ref="Q75" si="31">O75-P75</f>
        <v>1722</v>
      </c>
      <c r="R75" s="175" t="s">
        <v>1</v>
      </c>
      <c r="S75" s="176" t="s">
        <v>4</v>
      </c>
      <c r="T75" s="176"/>
      <c r="U75" s="177" t="s">
        <v>151</v>
      </c>
      <c r="V75" s="172"/>
      <c r="W75" s="172"/>
      <c r="X75" s="172"/>
      <c r="Y75" s="172"/>
      <c r="Z75" s="178">
        <v>42005</v>
      </c>
      <c r="AA75" s="172"/>
      <c r="AB75" s="172"/>
      <c r="AC75" s="172"/>
      <c r="AD75" s="179" t="s">
        <v>1554</v>
      </c>
      <c r="AE75" s="22"/>
      <c r="AF75" s="22"/>
      <c r="AG75" s="22"/>
      <c r="AH75" s="22"/>
      <c r="AI75" s="22"/>
      <c r="AJ75" s="22"/>
      <c r="AK75" s="22"/>
      <c r="AL75" s="22"/>
      <c r="AM75" s="22"/>
      <c r="AN75" s="22"/>
      <c r="AO75" s="22"/>
      <c r="AP75" s="22"/>
      <c r="AQ75" s="22"/>
      <c r="AR75" s="22"/>
    </row>
    <row r="76" spans="1:44" ht="15" customHeight="1">
      <c r="C76" s="10"/>
      <c r="D76" s="10"/>
      <c r="E76" s="10"/>
      <c r="F76" s="10"/>
      <c r="G76" s="78"/>
      <c r="H76" s="78"/>
      <c r="I76" s="78"/>
      <c r="J76" s="82"/>
      <c r="K76" s="10"/>
      <c r="L76" s="80"/>
      <c r="M76" s="11"/>
      <c r="N76" s="11"/>
      <c r="O76" s="73">
        <f>SUM(O75)</f>
        <v>1722</v>
      </c>
      <c r="P76" s="73">
        <f t="shared" ref="P76:Q76" si="32">SUM(P75)</f>
        <v>0</v>
      </c>
      <c r="Q76" s="73">
        <f t="shared" si="32"/>
        <v>1722</v>
      </c>
      <c r="R76" s="18"/>
      <c r="S76" s="18"/>
      <c r="T76" s="18"/>
      <c r="U76" s="18"/>
      <c r="V76" s="18"/>
      <c r="W76" s="13"/>
      <c r="X76" s="10"/>
      <c r="Y76" s="10"/>
      <c r="Z76" s="10"/>
      <c r="AA76" s="10"/>
      <c r="AB76" s="14"/>
      <c r="AC76" s="10"/>
      <c r="AD76" s="10"/>
      <c r="AE76" s="10"/>
      <c r="AF76" s="15"/>
    </row>
    <row r="77" spans="1:44" ht="15" customHeight="1">
      <c r="C77" s="10"/>
      <c r="D77" s="10"/>
      <c r="E77" s="10"/>
      <c r="F77" s="10"/>
      <c r="G77" s="78"/>
      <c r="H77" s="78"/>
      <c r="I77" s="78"/>
      <c r="J77" s="82"/>
      <c r="K77" s="10"/>
      <c r="L77" s="80"/>
      <c r="M77" s="11"/>
      <c r="N77" s="11"/>
      <c r="O77" s="26"/>
      <c r="P77" s="26"/>
      <c r="Q77" s="16"/>
      <c r="R77" s="16"/>
      <c r="S77" s="16"/>
      <c r="T77" s="12"/>
      <c r="U77" s="12"/>
      <c r="V77" s="12"/>
      <c r="W77" s="13"/>
      <c r="X77" s="10"/>
      <c r="Y77" s="10"/>
      <c r="Z77" s="10"/>
      <c r="AA77" s="10"/>
      <c r="AB77" s="14"/>
      <c r="AC77" s="10"/>
      <c r="AD77" s="10"/>
      <c r="AE77" s="10"/>
      <c r="AF77" s="15"/>
    </row>
    <row r="78" spans="1:44" ht="15" customHeight="1">
      <c r="C78" s="10"/>
      <c r="D78" s="10"/>
      <c r="E78" s="10"/>
      <c r="F78" s="10"/>
      <c r="G78" s="503" t="s">
        <v>153</v>
      </c>
      <c r="H78" s="503"/>
      <c r="I78" s="294" t="s">
        <v>154</v>
      </c>
      <c r="J78" s="294"/>
      <c r="K78" s="76"/>
      <c r="L78" s="78"/>
      <c r="M78" s="11"/>
      <c r="N78" s="11"/>
      <c r="O78" s="26"/>
      <c r="P78" s="26"/>
      <c r="Q78" s="16"/>
      <c r="R78" s="16"/>
      <c r="S78" s="16"/>
      <c r="T78" s="12"/>
      <c r="U78" s="12"/>
      <c r="V78" s="12"/>
      <c r="W78" s="13"/>
      <c r="X78" s="10"/>
      <c r="Y78" s="10"/>
      <c r="Z78" s="10"/>
      <c r="AA78" s="10"/>
      <c r="AB78" s="14"/>
      <c r="AC78" s="10"/>
      <c r="AD78" s="10"/>
      <c r="AE78" s="10"/>
      <c r="AF78" s="15"/>
    </row>
    <row r="79" spans="1:44" s="180" customFormat="1" ht="15" customHeight="1">
      <c r="A79" s="22"/>
      <c r="B79" s="171"/>
      <c r="C79" s="172"/>
      <c r="D79" s="172"/>
      <c r="E79" s="172"/>
      <c r="F79" s="172"/>
      <c r="G79" s="282" t="s">
        <v>1553</v>
      </c>
      <c r="H79" s="272">
        <v>42005</v>
      </c>
      <c r="I79" s="172" t="s">
        <v>14</v>
      </c>
      <c r="J79" s="173" t="s">
        <v>41</v>
      </c>
      <c r="K79" s="172" t="s">
        <v>9</v>
      </c>
      <c r="L79" s="172" t="s">
        <v>10</v>
      </c>
      <c r="M79" s="172" t="s">
        <v>10</v>
      </c>
      <c r="N79" s="172" t="s">
        <v>11</v>
      </c>
      <c r="O79" s="174">
        <v>2870.86</v>
      </c>
      <c r="P79" s="174">
        <v>0</v>
      </c>
      <c r="Q79" s="174">
        <f t="shared" ref="Q79" si="33">O79-P79</f>
        <v>2870.86</v>
      </c>
      <c r="R79" s="175" t="s">
        <v>1</v>
      </c>
      <c r="S79" s="176" t="s">
        <v>4</v>
      </c>
      <c r="T79" s="176"/>
      <c r="U79" s="177" t="s">
        <v>153</v>
      </c>
      <c r="V79" s="172"/>
      <c r="W79" s="172"/>
      <c r="X79" s="172"/>
      <c r="Y79" s="172"/>
      <c r="Z79" s="178">
        <v>42005</v>
      </c>
      <c r="AA79" s="172"/>
      <c r="AB79" s="172"/>
      <c r="AC79" s="172"/>
      <c r="AD79" s="179" t="s">
        <v>1554</v>
      </c>
      <c r="AE79" s="22"/>
      <c r="AF79" s="22"/>
      <c r="AG79" s="22"/>
      <c r="AH79" s="22"/>
      <c r="AI79" s="22"/>
      <c r="AJ79" s="22"/>
      <c r="AK79" s="22"/>
      <c r="AL79" s="22"/>
      <c r="AM79" s="22"/>
      <c r="AN79" s="22"/>
      <c r="AO79" s="22"/>
      <c r="AP79" s="22"/>
      <c r="AQ79" s="22"/>
      <c r="AR79" s="22"/>
    </row>
    <row r="80" spans="1:44" ht="15" customHeight="1">
      <c r="C80" s="10"/>
      <c r="D80" s="10"/>
      <c r="E80" s="10"/>
      <c r="F80" s="10"/>
      <c r="G80" s="78"/>
      <c r="H80" s="78"/>
      <c r="I80" s="78"/>
      <c r="J80" s="82"/>
      <c r="K80" s="10"/>
      <c r="L80" s="80"/>
      <c r="M80" s="11"/>
      <c r="N80" s="11"/>
      <c r="O80" s="105">
        <f>SUM(O79)</f>
        <v>2870.86</v>
      </c>
      <c r="P80" s="105">
        <f t="shared" ref="P80:Q80" si="34">SUM(P79)</f>
        <v>0</v>
      </c>
      <c r="Q80" s="105">
        <f t="shared" si="34"/>
        <v>2870.86</v>
      </c>
      <c r="R80" s="18"/>
      <c r="S80" s="18"/>
      <c r="T80" s="18"/>
      <c r="U80" s="18"/>
      <c r="V80" s="18"/>
      <c r="W80" s="13"/>
      <c r="X80" s="10"/>
      <c r="Y80" s="10"/>
      <c r="Z80" s="10"/>
      <c r="AA80" s="10"/>
      <c r="AB80" s="14"/>
      <c r="AC80" s="10"/>
      <c r="AD80" s="10"/>
      <c r="AE80" s="10"/>
      <c r="AF80" s="15"/>
    </row>
    <row r="81" spans="1:44" ht="15" customHeight="1">
      <c r="C81" s="10"/>
      <c r="D81" s="10"/>
      <c r="E81" s="10"/>
      <c r="F81" s="10"/>
      <c r="G81" s="78"/>
      <c r="H81" s="78"/>
      <c r="I81" s="78"/>
      <c r="J81" s="82"/>
      <c r="K81" s="10"/>
      <c r="L81" s="80"/>
      <c r="M81" s="11"/>
      <c r="N81" s="11"/>
      <c r="O81" s="26"/>
      <c r="P81" s="26"/>
      <c r="Q81" s="16"/>
      <c r="R81" s="16"/>
      <c r="S81" s="16"/>
      <c r="T81" s="12"/>
      <c r="U81" s="12"/>
      <c r="V81" s="12"/>
      <c r="W81" s="13"/>
      <c r="X81" s="10"/>
      <c r="Y81" s="10"/>
      <c r="Z81" s="10"/>
      <c r="AA81" s="10"/>
      <c r="AB81" s="14"/>
      <c r="AC81" s="10"/>
      <c r="AD81" s="10"/>
      <c r="AE81" s="10"/>
      <c r="AF81" s="15"/>
    </row>
    <row r="82" spans="1:44" ht="15" customHeight="1">
      <c r="C82" s="10"/>
      <c r="D82" s="10"/>
      <c r="E82" s="10"/>
      <c r="F82" s="10"/>
      <c r="G82" s="503" t="s">
        <v>801</v>
      </c>
      <c r="H82" s="503"/>
      <c r="I82" s="294" t="s">
        <v>155</v>
      </c>
      <c r="J82" s="294"/>
      <c r="K82" s="76"/>
      <c r="L82" s="80"/>
      <c r="M82" s="11"/>
      <c r="N82" s="11"/>
      <c r="O82" s="26"/>
      <c r="P82" s="26"/>
      <c r="Q82" s="16"/>
      <c r="R82" s="16"/>
      <c r="S82" s="16"/>
      <c r="T82" s="12"/>
      <c r="U82" s="12"/>
      <c r="V82" s="12"/>
      <c r="W82" s="13"/>
      <c r="X82" s="10"/>
      <c r="Y82" s="10"/>
      <c r="Z82" s="10"/>
      <c r="AA82" s="10"/>
      <c r="AB82" s="14"/>
      <c r="AC82" s="10"/>
      <c r="AD82" s="10"/>
      <c r="AE82" s="10"/>
      <c r="AF82" s="15"/>
    </row>
    <row r="83" spans="1:44" s="180" customFormat="1" ht="15" customHeight="1">
      <c r="A83" s="22"/>
      <c r="B83" s="171"/>
      <c r="C83" s="172"/>
      <c r="D83" s="172"/>
      <c r="E83" s="172"/>
      <c r="F83" s="172"/>
      <c r="G83" s="282" t="s">
        <v>1553</v>
      </c>
      <c r="H83" s="272">
        <v>42005</v>
      </c>
      <c r="I83" s="172" t="s">
        <v>14</v>
      </c>
      <c r="J83" s="173" t="s">
        <v>41</v>
      </c>
      <c r="K83" s="172" t="s">
        <v>9</v>
      </c>
      <c r="L83" s="172" t="s">
        <v>10</v>
      </c>
      <c r="M83" s="172" t="s">
        <v>10</v>
      </c>
      <c r="N83" s="172" t="s">
        <v>11</v>
      </c>
      <c r="O83" s="174">
        <v>1262</v>
      </c>
      <c r="P83" s="174">
        <v>0</v>
      </c>
      <c r="Q83" s="174">
        <f t="shared" ref="Q83" si="35">O83-P83</f>
        <v>1262</v>
      </c>
      <c r="R83" s="175" t="s">
        <v>1</v>
      </c>
      <c r="S83" s="176" t="s">
        <v>4</v>
      </c>
      <c r="T83" s="176"/>
      <c r="U83" s="177" t="s">
        <v>801</v>
      </c>
      <c r="V83" s="172"/>
      <c r="W83" s="172"/>
      <c r="X83" s="172"/>
      <c r="Y83" s="172"/>
      <c r="Z83" s="178">
        <v>42005</v>
      </c>
      <c r="AA83" s="172"/>
      <c r="AB83" s="172"/>
      <c r="AC83" s="172"/>
      <c r="AD83" s="179" t="s">
        <v>1554</v>
      </c>
      <c r="AE83" s="22"/>
      <c r="AF83" s="22"/>
      <c r="AG83" s="22"/>
      <c r="AH83" s="22"/>
      <c r="AI83" s="22"/>
      <c r="AJ83" s="22"/>
      <c r="AK83" s="22"/>
      <c r="AL83" s="22"/>
      <c r="AM83" s="22"/>
      <c r="AN83" s="22"/>
      <c r="AO83" s="22"/>
      <c r="AP83" s="22"/>
      <c r="AQ83" s="22"/>
      <c r="AR83" s="22"/>
    </row>
    <row r="84" spans="1:44" ht="15" customHeight="1">
      <c r="C84" s="10"/>
      <c r="D84" s="10"/>
      <c r="E84" s="10"/>
      <c r="F84" s="10"/>
      <c r="G84" s="78"/>
      <c r="H84" s="78"/>
      <c r="I84" s="78"/>
      <c r="J84" s="82"/>
      <c r="K84" s="10"/>
      <c r="L84" s="80"/>
      <c r="M84" s="11"/>
      <c r="N84" s="11"/>
      <c r="O84" s="73">
        <f>SUM(O83)</f>
        <v>1262</v>
      </c>
      <c r="P84" s="73">
        <f t="shared" ref="P84:Q84" si="36">SUM(P83)</f>
        <v>0</v>
      </c>
      <c r="Q84" s="73">
        <f t="shared" si="36"/>
        <v>1262</v>
      </c>
      <c r="R84" s="18"/>
      <c r="S84" s="18"/>
      <c r="T84" s="18"/>
      <c r="U84" s="18"/>
      <c r="V84" s="18"/>
      <c r="W84" s="13"/>
      <c r="X84" s="10"/>
      <c r="Y84" s="10"/>
      <c r="Z84" s="10"/>
      <c r="AA84" s="10"/>
      <c r="AB84" s="14"/>
      <c r="AC84" s="10"/>
      <c r="AD84" s="10"/>
      <c r="AE84" s="10"/>
      <c r="AF84" s="15"/>
    </row>
    <row r="85" spans="1:44" ht="15" customHeight="1">
      <c r="C85" s="10"/>
      <c r="D85" s="10"/>
      <c r="E85" s="10"/>
      <c r="F85" s="10"/>
      <c r="G85" s="78"/>
      <c r="H85" s="78"/>
      <c r="I85" s="78"/>
      <c r="J85" s="82"/>
      <c r="K85" s="10"/>
      <c r="L85" s="80"/>
      <c r="M85" s="11"/>
      <c r="N85" s="11"/>
      <c r="O85" s="26"/>
      <c r="P85" s="26"/>
      <c r="Q85" s="16"/>
      <c r="R85" s="16"/>
      <c r="S85" s="16"/>
      <c r="T85" s="12"/>
      <c r="U85" s="12"/>
      <c r="V85" s="12"/>
      <c r="W85" s="13"/>
      <c r="X85" s="10"/>
      <c r="Y85" s="10"/>
      <c r="Z85" s="10"/>
      <c r="AA85" s="10"/>
      <c r="AB85" s="14"/>
      <c r="AC85" s="10"/>
      <c r="AD85" s="10"/>
      <c r="AE85" s="10"/>
      <c r="AF85" s="15"/>
    </row>
    <row r="86" spans="1:44" ht="15" customHeight="1">
      <c r="C86" s="10"/>
      <c r="D86" s="10"/>
      <c r="E86" s="10"/>
      <c r="F86" s="10"/>
      <c r="G86" s="503" t="s">
        <v>156</v>
      </c>
      <c r="H86" s="503"/>
      <c r="I86" s="294" t="s">
        <v>157</v>
      </c>
      <c r="J86" s="294"/>
      <c r="K86" s="76"/>
      <c r="L86" s="80"/>
      <c r="M86" s="11"/>
      <c r="N86" s="11"/>
      <c r="O86" s="26"/>
      <c r="P86" s="26"/>
      <c r="Q86" s="16"/>
      <c r="R86" s="16"/>
      <c r="S86" s="16"/>
      <c r="T86" s="12"/>
      <c r="U86" s="12"/>
      <c r="V86" s="12"/>
      <c r="W86" s="13"/>
      <c r="X86" s="10"/>
      <c r="Y86" s="10"/>
      <c r="Z86" s="10"/>
      <c r="AA86" s="10"/>
      <c r="AB86" s="14"/>
      <c r="AC86" s="10"/>
      <c r="AD86" s="10"/>
      <c r="AE86" s="10"/>
      <c r="AF86" s="15"/>
    </row>
    <row r="87" spans="1:44" s="180" customFormat="1" ht="15" customHeight="1">
      <c r="A87" s="22"/>
      <c r="B87" s="171"/>
      <c r="C87" s="172"/>
      <c r="D87" s="172"/>
      <c r="E87" s="172"/>
      <c r="F87" s="172"/>
      <c r="G87" s="282" t="s">
        <v>1553</v>
      </c>
      <c r="H87" s="272">
        <v>42005</v>
      </c>
      <c r="I87" s="172" t="s">
        <v>14</v>
      </c>
      <c r="J87" s="173" t="s">
        <v>41</v>
      </c>
      <c r="K87" s="172" t="s">
        <v>9</v>
      </c>
      <c r="L87" s="172" t="s">
        <v>10</v>
      </c>
      <c r="M87" s="172" t="s">
        <v>10</v>
      </c>
      <c r="N87" s="172" t="s">
        <v>11</v>
      </c>
      <c r="O87" s="174">
        <v>38</v>
      </c>
      <c r="P87" s="174">
        <v>0</v>
      </c>
      <c r="Q87" s="174">
        <f t="shared" ref="Q87" si="37">O87-P87</f>
        <v>38</v>
      </c>
      <c r="R87" s="175" t="s">
        <v>1</v>
      </c>
      <c r="S87" s="176" t="s">
        <v>4</v>
      </c>
      <c r="T87" s="176"/>
      <c r="U87" s="177" t="s">
        <v>156</v>
      </c>
      <c r="V87" s="172"/>
      <c r="W87" s="172"/>
      <c r="X87" s="172"/>
      <c r="Y87" s="172"/>
      <c r="Z87" s="178">
        <v>42005</v>
      </c>
      <c r="AA87" s="172"/>
      <c r="AB87" s="172"/>
      <c r="AC87" s="172"/>
      <c r="AD87" s="179" t="s">
        <v>1554</v>
      </c>
      <c r="AE87" s="22"/>
      <c r="AF87" s="22"/>
      <c r="AG87" s="22"/>
      <c r="AH87" s="22"/>
      <c r="AI87" s="22"/>
      <c r="AJ87" s="22"/>
      <c r="AK87" s="22"/>
      <c r="AL87" s="22"/>
      <c r="AM87" s="22"/>
      <c r="AN87" s="22"/>
      <c r="AO87" s="22"/>
      <c r="AP87" s="22"/>
      <c r="AQ87" s="22"/>
      <c r="AR87" s="22"/>
    </row>
    <row r="88" spans="1:44" ht="15" customHeight="1">
      <c r="C88" s="10"/>
      <c r="D88" s="10"/>
      <c r="E88" s="10"/>
      <c r="F88" s="10"/>
      <c r="G88" s="78"/>
      <c r="H88" s="78"/>
      <c r="I88" s="78"/>
      <c r="J88" s="82"/>
      <c r="K88" s="10"/>
      <c r="L88" s="80"/>
      <c r="M88" s="11"/>
      <c r="N88" s="11"/>
      <c r="O88" s="73">
        <f>SUM(O87)</f>
        <v>38</v>
      </c>
      <c r="P88" s="73">
        <f t="shared" ref="P88:Q88" si="38">SUM(P87)</f>
        <v>0</v>
      </c>
      <c r="Q88" s="73">
        <f t="shared" si="38"/>
        <v>38</v>
      </c>
      <c r="R88" s="18"/>
      <c r="S88" s="18"/>
      <c r="T88" s="18"/>
      <c r="U88" s="18"/>
      <c r="V88" s="18"/>
      <c r="W88" s="13"/>
      <c r="X88" s="10"/>
      <c r="Y88" s="10"/>
      <c r="Z88" s="10"/>
      <c r="AA88" s="10"/>
      <c r="AB88" s="14"/>
      <c r="AC88" s="10"/>
      <c r="AD88" s="10"/>
      <c r="AE88" s="10"/>
      <c r="AF88" s="15"/>
    </row>
    <row r="89" spans="1:44" ht="15" customHeight="1">
      <c r="C89" s="10"/>
      <c r="D89" s="10"/>
      <c r="E89" s="10"/>
      <c r="F89" s="10"/>
      <c r="G89" s="78"/>
      <c r="H89" s="78"/>
      <c r="I89" s="78"/>
      <c r="J89" s="82"/>
      <c r="K89" s="10"/>
      <c r="L89" s="80"/>
      <c r="M89" s="11"/>
      <c r="N89" s="11"/>
      <c r="O89" s="26"/>
      <c r="P89" s="26"/>
      <c r="Q89" s="16"/>
      <c r="R89" s="16"/>
      <c r="S89" s="16"/>
      <c r="T89" s="12"/>
      <c r="U89" s="12"/>
      <c r="V89" s="12"/>
      <c r="W89" s="13"/>
      <c r="X89" s="10"/>
      <c r="Y89" s="10"/>
      <c r="Z89" s="10"/>
      <c r="AA89" s="10"/>
      <c r="AB89" s="14"/>
      <c r="AC89" s="10"/>
      <c r="AD89" s="10"/>
      <c r="AE89" s="10"/>
      <c r="AF89" s="15"/>
    </row>
    <row r="90" spans="1:44" ht="15" customHeight="1">
      <c r="C90" s="10"/>
      <c r="D90" s="10"/>
      <c r="E90" s="10"/>
      <c r="F90" s="10"/>
      <c r="G90" s="503" t="s">
        <v>158</v>
      </c>
      <c r="H90" s="503"/>
      <c r="I90" s="294" t="s">
        <v>802</v>
      </c>
      <c r="J90" s="294"/>
      <c r="K90" s="76"/>
      <c r="L90" s="78"/>
      <c r="M90" s="11"/>
      <c r="N90" s="11"/>
      <c r="O90" s="26"/>
      <c r="P90" s="26"/>
      <c r="Q90" s="16"/>
      <c r="R90" s="16"/>
      <c r="S90" s="16"/>
      <c r="T90" s="12"/>
      <c r="U90" s="12"/>
      <c r="V90" s="12"/>
      <c r="W90" s="13"/>
      <c r="X90" s="10"/>
      <c r="Y90" s="10"/>
      <c r="Z90" s="10"/>
      <c r="AA90" s="10"/>
      <c r="AB90" s="14"/>
      <c r="AC90" s="10"/>
      <c r="AD90" s="10"/>
      <c r="AE90" s="10"/>
      <c r="AF90" s="15"/>
    </row>
    <row r="91" spans="1:44" s="180" customFormat="1" ht="15" customHeight="1">
      <c r="A91" s="22"/>
      <c r="B91" s="171"/>
      <c r="C91" s="172"/>
      <c r="D91" s="172"/>
      <c r="E91" s="172"/>
      <c r="F91" s="172"/>
      <c r="G91" s="282" t="s">
        <v>1553</v>
      </c>
      <c r="H91" s="272">
        <v>42005</v>
      </c>
      <c r="I91" s="172" t="s">
        <v>14</v>
      </c>
      <c r="J91" s="173" t="s">
        <v>41</v>
      </c>
      <c r="K91" s="172" t="s">
        <v>9</v>
      </c>
      <c r="L91" s="172" t="s">
        <v>10</v>
      </c>
      <c r="M91" s="172" t="s">
        <v>10</v>
      </c>
      <c r="N91" s="172" t="s">
        <v>11</v>
      </c>
      <c r="O91" s="174">
        <v>89301.81</v>
      </c>
      <c r="P91" s="174">
        <v>0</v>
      </c>
      <c r="Q91" s="174">
        <f t="shared" ref="Q91" si="39">O91-P91</f>
        <v>89301.81</v>
      </c>
      <c r="R91" s="175" t="s">
        <v>1</v>
      </c>
      <c r="S91" s="176" t="s">
        <v>4</v>
      </c>
      <c r="T91" s="176"/>
      <c r="U91" s="177" t="s">
        <v>158</v>
      </c>
      <c r="V91" s="172"/>
      <c r="W91" s="172"/>
      <c r="X91" s="172"/>
      <c r="Y91" s="172"/>
      <c r="Z91" s="178">
        <v>42005</v>
      </c>
      <c r="AA91" s="172"/>
      <c r="AB91" s="172"/>
      <c r="AC91" s="172"/>
      <c r="AD91" s="179" t="s">
        <v>1554</v>
      </c>
      <c r="AE91" s="22"/>
      <c r="AF91" s="22"/>
      <c r="AG91" s="22"/>
      <c r="AH91" s="22"/>
      <c r="AI91" s="22"/>
      <c r="AJ91" s="22"/>
      <c r="AK91" s="22"/>
      <c r="AL91" s="22"/>
      <c r="AM91" s="22"/>
      <c r="AN91" s="22"/>
      <c r="AO91" s="22"/>
      <c r="AP91" s="22"/>
      <c r="AQ91" s="22"/>
      <c r="AR91" s="22"/>
    </row>
    <row r="92" spans="1:44" ht="15" customHeight="1">
      <c r="C92" s="10"/>
      <c r="D92" s="10"/>
      <c r="E92" s="10"/>
      <c r="F92" s="10"/>
      <c r="G92" s="78"/>
      <c r="H92" s="78"/>
      <c r="I92" s="78"/>
      <c r="J92" s="82"/>
      <c r="K92" s="10"/>
      <c r="L92" s="80"/>
      <c r="M92" s="11"/>
      <c r="N92" s="11"/>
      <c r="O92" s="73">
        <f>SUM(O91)</f>
        <v>89301.81</v>
      </c>
      <c r="P92" s="73">
        <f t="shared" ref="P92:Q92" si="40">SUM(P91)</f>
        <v>0</v>
      </c>
      <c r="Q92" s="73">
        <f t="shared" si="40"/>
        <v>89301.81</v>
      </c>
      <c r="R92" s="18"/>
      <c r="S92" s="18"/>
      <c r="T92" s="18"/>
      <c r="U92" s="18"/>
      <c r="V92" s="18"/>
      <c r="W92" s="13"/>
      <c r="X92" s="10"/>
      <c r="Y92" s="10"/>
      <c r="Z92" s="10"/>
      <c r="AA92" s="10"/>
      <c r="AB92" s="14"/>
      <c r="AC92" s="10"/>
      <c r="AD92" s="10"/>
      <c r="AE92" s="10"/>
      <c r="AF92" s="15"/>
    </row>
    <row r="93" spans="1:44" ht="15" customHeight="1">
      <c r="C93" s="10"/>
      <c r="D93" s="10"/>
      <c r="E93" s="10"/>
      <c r="F93" s="10"/>
      <c r="G93" s="78"/>
      <c r="H93" s="78"/>
      <c r="I93" s="78"/>
      <c r="J93" s="82"/>
      <c r="K93" s="10"/>
      <c r="L93" s="80"/>
      <c r="M93" s="11"/>
      <c r="N93" s="11"/>
      <c r="O93" s="26"/>
      <c r="P93" s="26"/>
      <c r="Q93" s="16"/>
      <c r="R93" s="16"/>
      <c r="S93" s="16"/>
      <c r="T93" s="12"/>
      <c r="U93" s="12"/>
      <c r="V93" s="12"/>
      <c r="W93" s="13"/>
      <c r="X93" s="10"/>
      <c r="Y93" s="10"/>
      <c r="Z93" s="10"/>
      <c r="AA93" s="10"/>
      <c r="AB93" s="14"/>
      <c r="AC93" s="10"/>
      <c r="AD93" s="10"/>
      <c r="AE93" s="10"/>
      <c r="AF93" s="15"/>
    </row>
    <row r="94" spans="1:44" ht="15" customHeight="1">
      <c r="C94" s="10"/>
      <c r="D94" s="10"/>
      <c r="E94" s="10"/>
      <c r="F94" s="10"/>
      <c r="G94" s="503" t="s">
        <v>159</v>
      </c>
      <c r="H94" s="503"/>
      <c r="I94" s="294" t="s">
        <v>803</v>
      </c>
      <c r="J94" s="294"/>
      <c r="K94" s="76"/>
      <c r="L94" s="78"/>
      <c r="M94" s="11"/>
      <c r="N94" s="11"/>
      <c r="O94" s="26"/>
      <c r="P94" s="26"/>
      <c r="Q94" s="16"/>
      <c r="R94" s="16"/>
      <c r="S94" s="16"/>
      <c r="T94" s="12"/>
      <c r="U94" s="12"/>
      <c r="V94" s="12"/>
      <c r="W94" s="13"/>
      <c r="X94" s="10"/>
      <c r="Y94" s="10"/>
      <c r="Z94" s="10"/>
      <c r="AA94" s="10"/>
      <c r="AB94" s="14"/>
      <c r="AC94" s="10"/>
      <c r="AD94" s="10"/>
      <c r="AE94" s="10"/>
      <c r="AF94" s="15"/>
    </row>
    <row r="95" spans="1:44" s="180" customFormat="1" ht="15" customHeight="1">
      <c r="A95" s="22"/>
      <c r="B95" s="171"/>
      <c r="C95" s="172"/>
      <c r="D95" s="172"/>
      <c r="E95" s="172"/>
      <c r="F95" s="172"/>
      <c r="G95" s="282" t="s">
        <v>1553</v>
      </c>
      <c r="H95" s="272">
        <v>42005</v>
      </c>
      <c r="I95" s="172" t="s">
        <v>14</v>
      </c>
      <c r="J95" s="173" t="s">
        <v>41</v>
      </c>
      <c r="K95" s="172" t="s">
        <v>9</v>
      </c>
      <c r="L95" s="172" t="s">
        <v>10</v>
      </c>
      <c r="M95" s="172" t="s">
        <v>10</v>
      </c>
      <c r="N95" s="172" t="s">
        <v>11</v>
      </c>
      <c r="O95" s="174">
        <v>21478.67</v>
      </c>
      <c r="P95" s="174">
        <v>0</v>
      </c>
      <c r="Q95" s="174">
        <f t="shared" ref="Q95" si="41">O95-P95</f>
        <v>21478.67</v>
      </c>
      <c r="R95" s="175" t="s">
        <v>1</v>
      </c>
      <c r="S95" s="176" t="s">
        <v>4</v>
      </c>
      <c r="T95" s="176"/>
      <c r="U95" s="177" t="s">
        <v>159</v>
      </c>
      <c r="V95" s="172"/>
      <c r="W95" s="172"/>
      <c r="X95" s="172"/>
      <c r="Y95" s="172"/>
      <c r="Z95" s="178">
        <v>42005</v>
      </c>
      <c r="AA95" s="172"/>
      <c r="AB95" s="172"/>
      <c r="AC95" s="172"/>
      <c r="AD95" s="179" t="s">
        <v>1554</v>
      </c>
      <c r="AE95" s="22"/>
      <c r="AF95" s="22"/>
      <c r="AG95" s="22"/>
      <c r="AH95" s="22"/>
      <c r="AI95" s="22"/>
      <c r="AJ95" s="22"/>
      <c r="AK95" s="22"/>
      <c r="AL95" s="22"/>
      <c r="AM95" s="22"/>
      <c r="AN95" s="22"/>
      <c r="AO95" s="22"/>
      <c r="AP95" s="22"/>
      <c r="AQ95" s="22"/>
      <c r="AR95" s="22"/>
    </row>
    <row r="96" spans="1:44" ht="15" customHeight="1">
      <c r="C96" s="10"/>
      <c r="D96" s="10"/>
      <c r="E96" s="10"/>
      <c r="F96" s="10"/>
      <c r="G96" s="78"/>
      <c r="H96" s="78"/>
      <c r="I96" s="78"/>
      <c r="J96" s="82"/>
      <c r="K96" s="10"/>
      <c r="L96" s="80"/>
      <c r="M96" s="11"/>
      <c r="N96" s="11"/>
      <c r="O96" s="73">
        <f>SUM(O95)</f>
        <v>21478.67</v>
      </c>
      <c r="P96" s="73">
        <f t="shared" ref="P96:Q96" si="42">SUM(P95)</f>
        <v>0</v>
      </c>
      <c r="Q96" s="73">
        <f t="shared" si="42"/>
        <v>21478.67</v>
      </c>
      <c r="R96" s="18"/>
      <c r="S96" s="18"/>
      <c r="T96" s="18"/>
      <c r="U96" s="18"/>
      <c r="V96" s="18"/>
      <c r="W96" s="13"/>
      <c r="X96" s="10"/>
      <c r="Y96" s="10"/>
      <c r="Z96" s="10"/>
      <c r="AA96" s="10"/>
      <c r="AB96" s="14"/>
      <c r="AC96" s="10"/>
      <c r="AD96" s="10"/>
      <c r="AE96" s="10"/>
      <c r="AF96" s="15"/>
    </row>
    <row r="97" spans="1:44" ht="15" customHeight="1">
      <c r="C97" s="10"/>
      <c r="D97" s="10"/>
      <c r="E97" s="10"/>
      <c r="F97" s="10"/>
      <c r="G97" s="78"/>
      <c r="H97" s="78"/>
      <c r="I97" s="78"/>
      <c r="J97" s="82"/>
      <c r="K97" s="10"/>
      <c r="L97" s="80"/>
      <c r="M97" s="11"/>
      <c r="N97" s="11"/>
      <c r="O97" s="26"/>
      <c r="P97" s="26"/>
      <c r="Q97" s="16"/>
      <c r="R97" s="16"/>
      <c r="S97" s="16"/>
      <c r="T97" s="12"/>
      <c r="U97" s="12"/>
      <c r="V97" s="12"/>
      <c r="W97" s="13"/>
      <c r="X97" s="10"/>
      <c r="Y97" s="10"/>
      <c r="Z97" s="10"/>
      <c r="AA97" s="10"/>
      <c r="AB97" s="14"/>
      <c r="AC97" s="10"/>
      <c r="AD97" s="10"/>
      <c r="AE97" s="10"/>
      <c r="AF97" s="15"/>
    </row>
    <row r="98" spans="1:44" ht="15" customHeight="1">
      <c r="C98" s="10"/>
      <c r="D98" s="10"/>
      <c r="E98" s="10"/>
      <c r="F98" s="10"/>
      <c r="G98" s="503" t="s">
        <v>160</v>
      </c>
      <c r="H98" s="503"/>
      <c r="I98" s="294" t="s">
        <v>161</v>
      </c>
      <c r="J98" s="294"/>
      <c r="K98" s="76"/>
      <c r="L98" s="78"/>
      <c r="M98" s="11"/>
      <c r="N98" s="11"/>
      <c r="O98" s="26"/>
      <c r="P98" s="26"/>
      <c r="Q98" s="16"/>
      <c r="R98" s="16"/>
      <c r="S98" s="16"/>
      <c r="T98" s="12"/>
      <c r="U98" s="12"/>
      <c r="V98" s="12"/>
      <c r="W98" s="13"/>
      <c r="X98" s="10"/>
      <c r="Y98" s="10"/>
      <c r="Z98" s="10"/>
      <c r="AA98" s="10"/>
      <c r="AB98" s="14"/>
      <c r="AC98" s="10"/>
      <c r="AD98" s="10"/>
      <c r="AE98" s="10"/>
      <c r="AF98" s="15"/>
    </row>
    <row r="99" spans="1:44" s="180" customFormat="1" ht="15" customHeight="1">
      <c r="A99" s="22"/>
      <c r="B99" s="171"/>
      <c r="C99" s="172"/>
      <c r="D99" s="172"/>
      <c r="E99" s="172"/>
      <c r="F99" s="172"/>
      <c r="G99" s="282" t="s">
        <v>1553</v>
      </c>
      <c r="H99" s="272">
        <v>42005</v>
      </c>
      <c r="I99" s="172" t="s">
        <v>14</v>
      </c>
      <c r="J99" s="173" t="s">
        <v>41</v>
      </c>
      <c r="K99" s="172" t="s">
        <v>9</v>
      </c>
      <c r="L99" s="172" t="s">
        <v>10</v>
      </c>
      <c r="M99" s="172" t="s">
        <v>10</v>
      </c>
      <c r="N99" s="172" t="s">
        <v>11</v>
      </c>
      <c r="O99" s="174">
        <v>16055.07</v>
      </c>
      <c r="P99" s="174">
        <v>0</v>
      </c>
      <c r="Q99" s="174">
        <f t="shared" ref="Q99" si="43">O99-P99</f>
        <v>16055.07</v>
      </c>
      <c r="R99" s="175" t="s">
        <v>1</v>
      </c>
      <c r="S99" s="176" t="s">
        <v>4</v>
      </c>
      <c r="T99" s="176"/>
      <c r="U99" s="177" t="s">
        <v>160</v>
      </c>
      <c r="V99" s="172"/>
      <c r="W99" s="172"/>
      <c r="X99" s="172"/>
      <c r="Y99" s="172"/>
      <c r="Z99" s="178">
        <v>42005</v>
      </c>
      <c r="AA99" s="172"/>
      <c r="AB99" s="172"/>
      <c r="AC99" s="172"/>
      <c r="AD99" s="179" t="s">
        <v>1554</v>
      </c>
      <c r="AE99" s="22"/>
      <c r="AF99" s="22"/>
      <c r="AG99" s="22"/>
      <c r="AH99" s="22"/>
      <c r="AI99" s="22"/>
      <c r="AJ99" s="22"/>
      <c r="AK99" s="22"/>
      <c r="AL99" s="22"/>
      <c r="AM99" s="22"/>
      <c r="AN99" s="22"/>
      <c r="AO99" s="22"/>
      <c r="AP99" s="22"/>
      <c r="AQ99" s="22"/>
      <c r="AR99" s="22"/>
    </row>
    <row r="100" spans="1:44" ht="15" customHeight="1">
      <c r="C100" s="10"/>
      <c r="D100" s="10"/>
      <c r="E100" s="10"/>
      <c r="F100" s="10"/>
      <c r="G100" s="78"/>
      <c r="H100" s="78"/>
      <c r="I100" s="78"/>
      <c r="J100" s="82"/>
      <c r="K100" s="10"/>
      <c r="L100" s="80"/>
      <c r="M100" s="11"/>
      <c r="N100" s="11"/>
      <c r="O100" s="73">
        <f>SUM(O99)</f>
        <v>16055.07</v>
      </c>
      <c r="P100" s="73">
        <f t="shared" ref="P100:Q100" si="44">SUM(P99)</f>
        <v>0</v>
      </c>
      <c r="Q100" s="73">
        <f t="shared" si="44"/>
        <v>16055.07</v>
      </c>
      <c r="R100" s="18"/>
      <c r="S100" s="18"/>
      <c r="T100" s="18"/>
      <c r="U100" s="18"/>
      <c r="V100" s="18"/>
      <c r="W100" s="13"/>
      <c r="X100" s="10"/>
      <c r="Y100" s="10"/>
      <c r="Z100" s="10"/>
      <c r="AA100" s="10"/>
      <c r="AB100" s="14"/>
      <c r="AC100" s="10"/>
      <c r="AD100" s="10"/>
      <c r="AE100" s="10"/>
      <c r="AF100" s="15"/>
    </row>
    <row r="101" spans="1:44" ht="15" customHeight="1">
      <c r="C101" s="10"/>
      <c r="D101" s="10"/>
      <c r="E101" s="10"/>
      <c r="F101" s="10"/>
      <c r="G101" s="78"/>
      <c r="H101" s="78"/>
      <c r="I101" s="78"/>
      <c r="J101" s="82"/>
      <c r="K101" s="10"/>
      <c r="L101" s="80"/>
      <c r="M101" s="11"/>
      <c r="N101" s="11"/>
      <c r="O101" s="26"/>
      <c r="P101" s="26"/>
      <c r="Q101" s="16"/>
      <c r="R101" s="16"/>
      <c r="S101" s="16"/>
      <c r="T101" s="12"/>
      <c r="U101" s="12"/>
      <c r="V101" s="12"/>
      <c r="W101" s="13"/>
      <c r="X101" s="10"/>
      <c r="Y101" s="10"/>
      <c r="Z101" s="10"/>
      <c r="AA101" s="10"/>
      <c r="AB101" s="14"/>
      <c r="AC101" s="10"/>
      <c r="AD101" s="10"/>
      <c r="AE101" s="10"/>
      <c r="AF101" s="15"/>
    </row>
    <row r="102" spans="1:44" ht="15" customHeight="1">
      <c r="C102" s="10"/>
      <c r="D102" s="10"/>
      <c r="E102" s="10"/>
      <c r="F102" s="10"/>
      <c r="G102" s="499" t="s">
        <v>162</v>
      </c>
      <c r="H102" s="499"/>
      <c r="I102" s="292" t="s">
        <v>163</v>
      </c>
      <c r="J102" s="292"/>
      <c r="K102" s="38"/>
      <c r="L102" s="78"/>
      <c r="M102" s="11"/>
      <c r="N102" s="11"/>
      <c r="O102" s="26"/>
      <c r="P102" s="26"/>
      <c r="Q102" s="16"/>
      <c r="R102" s="16"/>
      <c r="S102" s="16"/>
      <c r="T102" s="12"/>
      <c r="U102" s="12"/>
      <c r="V102" s="12"/>
      <c r="W102" s="13"/>
      <c r="X102" s="10"/>
      <c r="Y102" s="10"/>
      <c r="Z102" s="10"/>
      <c r="AA102" s="10"/>
      <c r="AB102" s="14"/>
      <c r="AC102" s="10"/>
      <c r="AD102" s="10"/>
      <c r="AE102" s="10"/>
      <c r="AF102" s="15"/>
    </row>
    <row r="103" spans="1:44" s="180" customFormat="1" ht="15" customHeight="1">
      <c r="A103" s="22"/>
      <c r="B103" s="171"/>
      <c r="C103" s="172"/>
      <c r="D103" s="172"/>
      <c r="E103" s="172"/>
      <c r="F103" s="172"/>
      <c r="G103" s="282" t="s">
        <v>1553</v>
      </c>
      <c r="H103" s="272">
        <v>42005</v>
      </c>
      <c r="I103" s="172" t="s">
        <v>14</v>
      </c>
      <c r="J103" s="173" t="s">
        <v>41</v>
      </c>
      <c r="K103" s="172" t="s">
        <v>9</v>
      </c>
      <c r="L103" s="172" t="s">
        <v>10</v>
      </c>
      <c r="M103" s="172" t="s">
        <v>10</v>
      </c>
      <c r="N103" s="172" t="s">
        <v>11</v>
      </c>
      <c r="O103" s="174">
        <v>7147.01</v>
      </c>
      <c r="P103" s="174">
        <v>0</v>
      </c>
      <c r="Q103" s="174">
        <f t="shared" ref="Q103" si="45">O103-P103</f>
        <v>7147.01</v>
      </c>
      <c r="R103" s="175" t="s">
        <v>1</v>
      </c>
      <c r="S103" s="176" t="s">
        <v>4</v>
      </c>
      <c r="T103" s="176"/>
      <c r="U103" s="177" t="s">
        <v>162</v>
      </c>
      <c r="V103" s="172"/>
      <c r="W103" s="172"/>
      <c r="X103" s="172"/>
      <c r="Y103" s="172"/>
      <c r="Z103" s="178">
        <v>42005</v>
      </c>
      <c r="AA103" s="172"/>
      <c r="AB103" s="172"/>
      <c r="AC103" s="172"/>
      <c r="AD103" s="179" t="s">
        <v>1554</v>
      </c>
      <c r="AE103" s="22"/>
      <c r="AF103" s="22"/>
      <c r="AG103" s="22"/>
      <c r="AH103" s="22"/>
      <c r="AI103" s="22"/>
      <c r="AJ103" s="22"/>
      <c r="AK103" s="22"/>
      <c r="AL103" s="22"/>
      <c r="AM103" s="22"/>
      <c r="AN103" s="22"/>
      <c r="AO103" s="22"/>
      <c r="AP103" s="22"/>
      <c r="AQ103" s="22"/>
      <c r="AR103" s="22"/>
    </row>
    <row r="104" spans="1:44" ht="15" customHeight="1">
      <c r="C104" s="10"/>
      <c r="D104" s="10"/>
      <c r="E104" s="10"/>
      <c r="F104" s="10"/>
      <c r="G104" s="78"/>
      <c r="H104" s="78"/>
      <c r="I104" s="78"/>
      <c r="J104" s="82"/>
      <c r="K104" s="10"/>
      <c r="L104" s="80"/>
      <c r="M104" s="11"/>
      <c r="N104" s="11"/>
      <c r="O104" s="73">
        <f>SUM(O103)</f>
        <v>7147.01</v>
      </c>
      <c r="P104" s="73">
        <f t="shared" ref="P104:Q104" si="46">SUM(P103)</f>
        <v>0</v>
      </c>
      <c r="Q104" s="73">
        <f t="shared" si="46"/>
        <v>7147.01</v>
      </c>
      <c r="R104" s="18"/>
      <c r="S104" s="18"/>
      <c r="T104" s="18"/>
      <c r="U104" s="18"/>
      <c r="V104" s="18"/>
      <c r="W104" s="13"/>
      <c r="X104" s="10"/>
      <c r="Y104" s="10"/>
      <c r="Z104" s="10"/>
      <c r="AA104" s="10"/>
      <c r="AB104" s="14"/>
      <c r="AC104" s="10"/>
      <c r="AD104" s="10"/>
      <c r="AE104" s="10"/>
      <c r="AF104" s="15"/>
    </row>
    <row r="105" spans="1:44" ht="15" customHeight="1">
      <c r="C105" s="10"/>
      <c r="D105" s="10"/>
      <c r="E105" s="10"/>
      <c r="F105" s="10"/>
      <c r="G105" s="78"/>
      <c r="H105" s="78"/>
      <c r="I105" s="78"/>
      <c r="J105" s="82"/>
      <c r="K105" s="10"/>
      <c r="L105" s="80"/>
      <c r="M105" s="11"/>
      <c r="N105" s="11"/>
      <c r="O105" s="26"/>
      <c r="P105" s="26"/>
      <c r="Q105" s="16"/>
      <c r="R105" s="16"/>
      <c r="S105" s="16"/>
      <c r="T105" s="12"/>
      <c r="U105" s="12"/>
      <c r="V105" s="12"/>
      <c r="W105" s="13"/>
      <c r="X105" s="10"/>
      <c r="Y105" s="10"/>
      <c r="Z105" s="10"/>
      <c r="AA105" s="10"/>
      <c r="AB105" s="14"/>
      <c r="AC105" s="10"/>
      <c r="AD105" s="10"/>
      <c r="AE105" s="10"/>
      <c r="AF105" s="15"/>
    </row>
    <row r="106" spans="1:44" ht="15" customHeight="1">
      <c r="C106" s="10"/>
      <c r="D106" s="10"/>
      <c r="E106" s="10"/>
      <c r="F106" s="10"/>
      <c r="G106" s="503" t="s">
        <v>164</v>
      </c>
      <c r="H106" s="503"/>
      <c r="I106" s="294" t="s">
        <v>165</v>
      </c>
      <c r="J106" s="294"/>
      <c r="K106" s="76"/>
      <c r="L106" s="78"/>
      <c r="M106" s="11"/>
      <c r="N106" s="11"/>
      <c r="O106" s="26"/>
      <c r="P106" s="26"/>
      <c r="Q106" s="16"/>
      <c r="R106" s="16"/>
      <c r="S106" s="16"/>
      <c r="T106" s="12"/>
      <c r="U106" s="12"/>
      <c r="V106" s="12"/>
      <c r="W106" s="13"/>
      <c r="X106" s="10"/>
      <c r="Y106" s="10"/>
      <c r="Z106" s="10"/>
      <c r="AA106" s="10"/>
      <c r="AB106" s="14"/>
      <c r="AC106" s="10"/>
      <c r="AD106" s="10"/>
      <c r="AE106" s="10"/>
      <c r="AF106" s="15"/>
    </row>
    <row r="107" spans="1:44" s="180" customFormat="1" ht="15" customHeight="1">
      <c r="A107" s="22"/>
      <c r="B107" s="171"/>
      <c r="C107" s="172"/>
      <c r="D107" s="172"/>
      <c r="E107" s="172"/>
      <c r="F107" s="172"/>
      <c r="G107" s="282" t="s">
        <v>1553</v>
      </c>
      <c r="H107" s="272">
        <v>42005</v>
      </c>
      <c r="I107" s="172" t="s">
        <v>14</v>
      </c>
      <c r="J107" s="173" t="s">
        <v>41</v>
      </c>
      <c r="K107" s="172" t="s">
        <v>9</v>
      </c>
      <c r="L107" s="172" t="s">
        <v>10</v>
      </c>
      <c r="M107" s="172" t="s">
        <v>10</v>
      </c>
      <c r="N107" s="172" t="s">
        <v>11</v>
      </c>
      <c r="O107" s="174">
        <v>6574.98</v>
      </c>
      <c r="P107" s="174">
        <v>0</v>
      </c>
      <c r="Q107" s="174">
        <f t="shared" ref="Q107" si="47">O107-P107</f>
        <v>6574.98</v>
      </c>
      <c r="R107" s="175" t="s">
        <v>1</v>
      </c>
      <c r="S107" s="176" t="s">
        <v>4</v>
      </c>
      <c r="T107" s="176"/>
      <c r="U107" s="177" t="s">
        <v>164</v>
      </c>
      <c r="V107" s="172"/>
      <c r="W107" s="172"/>
      <c r="X107" s="172"/>
      <c r="Y107" s="172"/>
      <c r="Z107" s="178">
        <v>42005</v>
      </c>
      <c r="AA107" s="172"/>
      <c r="AB107" s="172"/>
      <c r="AC107" s="172"/>
      <c r="AD107" s="179" t="s">
        <v>1554</v>
      </c>
      <c r="AE107" s="22"/>
      <c r="AF107" s="22"/>
      <c r="AG107" s="22"/>
      <c r="AH107" s="22"/>
      <c r="AI107" s="22"/>
      <c r="AJ107" s="22"/>
      <c r="AK107" s="22"/>
      <c r="AL107" s="22"/>
      <c r="AM107" s="22"/>
      <c r="AN107" s="22"/>
      <c r="AO107" s="22"/>
      <c r="AP107" s="22"/>
      <c r="AQ107" s="22"/>
      <c r="AR107" s="22"/>
    </row>
    <row r="108" spans="1:44" ht="15" customHeight="1">
      <c r="C108" s="10"/>
      <c r="D108" s="10"/>
      <c r="E108" s="10"/>
      <c r="F108" s="10"/>
      <c r="G108" s="78"/>
      <c r="H108" s="78"/>
      <c r="I108" s="78"/>
      <c r="J108" s="82"/>
      <c r="K108" s="10"/>
      <c r="L108" s="80"/>
      <c r="M108" s="11"/>
      <c r="N108" s="11"/>
      <c r="O108" s="73">
        <f>SUM(O107)</f>
        <v>6574.98</v>
      </c>
      <c r="P108" s="73">
        <f t="shared" ref="P108:Q108" si="48">SUM(P107)</f>
        <v>0</v>
      </c>
      <c r="Q108" s="73">
        <f t="shared" si="48"/>
        <v>6574.98</v>
      </c>
      <c r="R108" s="18"/>
      <c r="S108" s="18"/>
      <c r="T108" s="18"/>
      <c r="U108" s="18"/>
      <c r="V108" s="18"/>
      <c r="W108" s="13"/>
      <c r="X108" s="10"/>
      <c r="Y108" s="10"/>
      <c r="Z108" s="10"/>
      <c r="AA108" s="10"/>
      <c r="AB108" s="14"/>
      <c r="AC108" s="10"/>
      <c r="AD108" s="10"/>
      <c r="AE108" s="10"/>
      <c r="AF108" s="15"/>
    </row>
    <row r="109" spans="1:44" ht="15" customHeight="1">
      <c r="C109" s="10"/>
      <c r="D109" s="10"/>
      <c r="E109" s="10"/>
      <c r="F109" s="10"/>
      <c r="G109" s="78"/>
      <c r="H109" s="78"/>
      <c r="I109" s="78"/>
      <c r="J109" s="82"/>
      <c r="K109" s="10"/>
      <c r="L109" s="80"/>
      <c r="M109" s="11"/>
      <c r="N109" s="11"/>
      <c r="O109" s="26"/>
      <c r="P109" s="26"/>
      <c r="Q109" s="16"/>
      <c r="R109" s="16"/>
      <c r="S109" s="16"/>
      <c r="T109" s="12"/>
      <c r="U109" s="12"/>
      <c r="V109" s="12"/>
      <c r="W109" s="13"/>
      <c r="X109" s="10"/>
      <c r="Y109" s="10"/>
      <c r="Z109" s="10"/>
      <c r="AA109" s="10"/>
      <c r="AB109" s="14"/>
      <c r="AC109" s="10"/>
      <c r="AD109" s="10"/>
      <c r="AE109" s="10"/>
      <c r="AF109" s="15"/>
    </row>
    <row r="110" spans="1:44" ht="15" customHeight="1">
      <c r="C110" s="10"/>
      <c r="D110" s="10"/>
      <c r="E110" s="10"/>
      <c r="F110" s="10"/>
      <c r="G110" s="503" t="s">
        <v>166</v>
      </c>
      <c r="H110" s="503"/>
      <c r="I110" s="294" t="s">
        <v>167</v>
      </c>
      <c r="J110" s="294"/>
      <c r="K110" s="76"/>
      <c r="L110" s="78"/>
      <c r="M110" s="11"/>
      <c r="N110" s="11"/>
      <c r="O110" s="26"/>
      <c r="P110" s="26"/>
      <c r="Q110" s="16"/>
      <c r="R110" s="16"/>
      <c r="S110" s="16"/>
      <c r="T110" s="12"/>
      <c r="U110" s="12"/>
      <c r="V110" s="12"/>
      <c r="W110" s="13"/>
      <c r="X110" s="10"/>
      <c r="Y110" s="10"/>
      <c r="Z110" s="10"/>
      <c r="AA110" s="10"/>
      <c r="AB110" s="14"/>
      <c r="AC110" s="10"/>
      <c r="AD110" s="10"/>
      <c r="AE110" s="10"/>
      <c r="AF110" s="15"/>
    </row>
    <row r="111" spans="1:44" s="180" customFormat="1" ht="15" customHeight="1">
      <c r="A111" s="22"/>
      <c r="B111" s="171"/>
      <c r="C111" s="172"/>
      <c r="D111" s="172"/>
      <c r="E111" s="172"/>
      <c r="F111" s="172"/>
      <c r="G111" s="282" t="s">
        <v>1553</v>
      </c>
      <c r="H111" s="272">
        <v>42005</v>
      </c>
      <c r="I111" s="172" t="s">
        <v>14</v>
      </c>
      <c r="J111" s="173" t="s">
        <v>41</v>
      </c>
      <c r="K111" s="172" t="s">
        <v>9</v>
      </c>
      <c r="L111" s="172" t="s">
        <v>10</v>
      </c>
      <c r="M111" s="172" t="s">
        <v>10</v>
      </c>
      <c r="N111" s="172" t="s">
        <v>11</v>
      </c>
      <c r="O111" s="174">
        <v>15027.57</v>
      </c>
      <c r="P111" s="174">
        <v>0</v>
      </c>
      <c r="Q111" s="174">
        <f t="shared" ref="Q111" si="49">O111-P111</f>
        <v>15027.57</v>
      </c>
      <c r="R111" s="175" t="s">
        <v>1</v>
      </c>
      <c r="S111" s="176" t="s">
        <v>4</v>
      </c>
      <c r="T111" s="176"/>
      <c r="U111" s="177" t="s">
        <v>166</v>
      </c>
      <c r="V111" s="172"/>
      <c r="W111" s="172"/>
      <c r="X111" s="172"/>
      <c r="Y111" s="172"/>
      <c r="Z111" s="178">
        <v>42005</v>
      </c>
      <c r="AA111" s="172"/>
      <c r="AB111" s="172"/>
      <c r="AC111" s="172"/>
      <c r="AD111" s="179" t="s">
        <v>1554</v>
      </c>
      <c r="AE111" s="22"/>
      <c r="AF111" s="22"/>
      <c r="AG111" s="22"/>
      <c r="AH111" s="22"/>
      <c r="AI111" s="22"/>
      <c r="AJ111" s="22"/>
      <c r="AK111" s="22"/>
      <c r="AL111" s="22"/>
      <c r="AM111" s="22"/>
      <c r="AN111" s="22"/>
      <c r="AO111" s="22"/>
      <c r="AP111" s="22"/>
      <c r="AQ111" s="22"/>
      <c r="AR111" s="22"/>
    </row>
    <row r="112" spans="1:44" ht="15" customHeight="1">
      <c r="C112" s="10"/>
      <c r="D112" s="10"/>
      <c r="E112" s="10"/>
      <c r="F112" s="10"/>
      <c r="G112" s="78"/>
      <c r="H112" s="78"/>
      <c r="I112" s="78"/>
      <c r="J112" s="82"/>
      <c r="K112" s="10"/>
      <c r="L112" s="80"/>
      <c r="M112" s="11"/>
      <c r="N112" s="11"/>
      <c r="O112" s="73">
        <f>SUM(O111)</f>
        <v>15027.57</v>
      </c>
      <c r="P112" s="73">
        <f t="shared" ref="P112:Q112" si="50">SUM(P111)</f>
        <v>0</v>
      </c>
      <c r="Q112" s="73">
        <f t="shared" si="50"/>
        <v>15027.57</v>
      </c>
      <c r="R112" s="18"/>
      <c r="S112" s="18"/>
      <c r="T112" s="18"/>
      <c r="U112" s="18"/>
      <c r="V112" s="18"/>
      <c r="W112" s="13"/>
      <c r="X112" s="10"/>
      <c r="Y112" s="10"/>
      <c r="Z112" s="10"/>
      <c r="AA112" s="10"/>
      <c r="AB112" s="14"/>
      <c r="AC112" s="10"/>
      <c r="AD112" s="10"/>
      <c r="AE112" s="10"/>
      <c r="AF112" s="15"/>
    </row>
    <row r="113" spans="1:44" ht="15" customHeight="1">
      <c r="C113" s="10"/>
      <c r="D113" s="10"/>
      <c r="E113" s="10"/>
      <c r="F113" s="10"/>
      <c r="G113" s="78"/>
      <c r="H113" s="78"/>
      <c r="I113" s="78"/>
      <c r="J113" s="82"/>
      <c r="K113" s="10"/>
      <c r="L113" s="80"/>
      <c r="M113" s="11"/>
      <c r="N113" s="11"/>
      <c r="O113" s="26"/>
      <c r="P113" s="26"/>
      <c r="Q113" s="16"/>
      <c r="R113" s="16"/>
      <c r="S113" s="16"/>
      <c r="T113" s="12"/>
      <c r="U113" s="12"/>
      <c r="V113" s="12"/>
      <c r="W113" s="13"/>
      <c r="X113" s="10"/>
      <c r="Y113" s="10"/>
      <c r="Z113" s="10"/>
      <c r="AA113" s="10"/>
      <c r="AB113" s="14"/>
      <c r="AC113" s="10"/>
      <c r="AD113" s="10"/>
      <c r="AE113" s="10"/>
      <c r="AF113" s="15"/>
    </row>
    <row r="114" spans="1:44" ht="15" customHeight="1">
      <c r="C114" s="10"/>
      <c r="D114" s="10"/>
      <c r="E114" s="10"/>
      <c r="F114" s="10"/>
      <c r="G114" s="503" t="s">
        <v>168</v>
      </c>
      <c r="H114" s="503"/>
      <c r="I114" s="294" t="s">
        <v>169</v>
      </c>
      <c r="J114" s="294"/>
      <c r="K114" s="76"/>
      <c r="L114" s="78"/>
      <c r="M114" s="11"/>
      <c r="N114" s="11"/>
      <c r="O114" s="26"/>
      <c r="P114" s="26"/>
      <c r="Q114" s="16"/>
      <c r="R114" s="16"/>
      <c r="S114" s="16"/>
      <c r="T114" s="12"/>
      <c r="U114" s="12"/>
      <c r="V114" s="12"/>
      <c r="W114" s="13"/>
      <c r="X114" s="10"/>
      <c r="Y114" s="10"/>
      <c r="Z114" s="10"/>
      <c r="AA114" s="10"/>
      <c r="AB114" s="14"/>
      <c r="AC114" s="10"/>
      <c r="AD114" s="10"/>
      <c r="AE114" s="10"/>
      <c r="AF114" s="15"/>
    </row>
    <row r="115" spans="1:44" s="180" customFormat="1" ht="15" customHeight="1">
      <c r="A115" s="22"/>
      <c r="B115" s="171"/>
      <c r="C115" s="172"/>
      <c r="D115" s="172"/>
      <c r="E115" s="172"/>
      <c r="F115" s="172"/>
      <c r="G115" s="282" t="s">
        <v>1553</v>
      </c>
      <c r="H115" s="272">
        <v>42005</v>
      </c>
      <c r="I115" s="172" t="s">
        <v>14</v>
      </c>
      <c r="J115" s="173" t="s">
        <v>41</v>
      </c>
      <c r="K115" s="172" t="s">
        <v>9</v>
      </c>
      <c r="L115" s="172" t="s">
        <v>10</v>
      </c>
      <c r="M115" s="172" t="s">
        <v>10</v>
      </c>
      <c r="N115" s="172" t="s">
        <v>11</v>
      </c>
      <c r="O115" s="174">
        <v>17275.439999999999</v>
      </c>
      <c r="P115" s="174">
        <v>0</v>
      </c>
      <c r="Q115" s="174">
        <f t="shared" ref="Q115" si="51">O115-P115</f>
        <v>17275.439999999999</v>
      </c>
      <c r="R115" s="175" t="s">
        <v>1</v>
      </c>
      <c r="S115" s="176" t="s">
        <v>4</v>
      </c>
      <c r="T115" s="176"/>
      <c r="U115" s="177" t="s">
        <v>168</v>
      </c>
      <c r="V115" s="172"/>
      <c r="W115" s="172"/>
      <c r="X115" s="172"/>
      <c r="Y115" s="172"/>
      <c r="Z115" s="178">
        <v>42005</v>
      </c>
      <c r="AA115" s="172"/>
      <c r="AB115" s="172"/>
      <c r="AC115" s="172"/>
      <c r="AD115" s="179" t="s">
        <v>1554</v>
      </c>
      <c r="AE115" s="22"/>
      <c r="AF115" s="22"/>
      <c r="AG115" s="22"/>
      <c r="AH115" s="22"/>
      <c r="AI115" s="22"/>
      <c r="AJ115" s="22"/>
      <c r="AK115" s="22"/>
      <c r="AL115" s="22"/>
      <c r="AM115" s="22"/>
      <c r="AN115" s="22"/>
      <c r="AO115" s="22"/>
      <c r="AP115" s="22"/>
      <c r="AQ115" s="22"/>
      <c r="AR115" s="22"/>
    </row>
    <row r="116" spans="1:44" ht="15" customHeight="1">
      <c r="C116" s="10"/>
      <c r="D116" s="10"/>
      <c r="E116" s="10"/>
      <c r="F116" s="10"/>
      <c r="G116" s="78"/>
      <c r="H116" s="78"/>
      <c r="I116" s="78"/>
      <c r="J116" s="82"/>
      <c r="K116" s="10"/>
      <c r="L116" s="80"/>
      <c r="M116" s="11"/>
      <c r="N116" s="11"/>
      <c r="O116" s="73">
        <f>SUM(O115)</f>
        <v>17275.439999999999</v>
      </c>
      <c r="P116" s="73">
        <f t="shared" ref="P116:Q116" si="52">SUM(P115)</f>
        <v>0</v>
      </c>
      <c r="Q116" s="73">
        <f t="shared" si="52"/>
        <v>17275.439999999999</v>
      </c>
      <c r="R116" s="18"/>
      <c r="S116" s="18"/>
      <c r="T116" s="18"/>
      <c r="U116" s="18"/>
      <c r="V116" s="18"/>
      <c r="W116" s="13"/>
      <c r="X116" s="10"/>
      <c r="Y116" s="10"/>
      <c r="Z116" s="10"/>
      <c r="AA116" s="10"/>
      <c r="AB116" s="14"/>
      <c r="AC116" s="10"/>
      <c r="AD116" s="10"/>
      <c r="AE116" s="10"/>
      <c r="AF116" s="15"/>
    </row>
    <row r="117" spans="1:44" ht="15" customHeight="1">
      <c r="C117" s="10"/>
      <c r="D117" s="10"/>
      <c r="E117" s="10"/>
      <c r="F117" s="10"/>
      <c r="G117" s="78"/>
      <c r="H117" s="78"/>
      <c r="I117" s="78"/>
      <c r="J117" s="82"/>
      <c r="K117" s="10"/>
      <c r="L117" s="80"/>
      <c r="M117" s="11"/>
      <c r="N117" s="11"/>
      <c r="O117" s="26"/>
      <c r="P117" s="26"/>
      <c r="Q117" s="16"/>
      <c r="R117" s="16"/>
      <c r="S117" s="16"/>
      <c r="T117" s="12"/>
      <c r="U117" s="12"/>
      <c r="V117" s="12"/>
      <c r="W117" s="13"/>
      <c r="X117" s="10"/>
      <c r="Y117" s="10"/>
      <c r="Z117" s="10"/>
      <c r="AA117" s="10"/>
      <c r="AB117" s="14"/>
      <c r="AC117" s="10"/>
      <c r="AD117" s="10"/>
      <c r="AE117" s="10"/>
      <c r="AF117" s="15"/>
    </row>
    <row r="118" spans="1:44" ht="15" customHeight="1">
      <c r="C118" s="10"/>
      <c r="D118" s="10"/>
      <c r="E118" s="10"/>
      <c r="F118" s="10"/>
      <c r="G118" s="503" t="s">
        <v>170</v>
      </c>
      <c r="H118" s="503"/>
      <c r="I118" s="294" t="s">
        <v>171</v>
      </c>
      <c r="J118" s="294"/>
      <c r="K118" s="76"/>
      <c r="L118" s="78"/>
      <c r="M118" s="11"/>
      <c r="N118" s="11"/>
      <c r="O118" s="26"/>
      <c r="P118" s="26"/>
      <c r="Q118" s="16"/>
      <c r="R118" s="16"/>
      <c r="S118" s="16"/>
      <c r="T118" s="12"/>
      <c r="U118" s="12"/>
      <c r="V118" s="12"/>
      <c r="W118" s="13"/>
      <c r="X118" s="10"/>
      <c r="Y118" s="10"/>
      <c r="Z118" s="10"/>
      <c r="AA118" s="10"/>
      <c r="AB118" s="14"/>
      <c r="AC118" s="10"/>
      <c r="AD118" s="10"/>
      <c r="AE118" s="10"/>
      <c r="AF118" s="15"/>
    </row>
    <row r="119" spans="1:44" s="180" customFormat="1" ht="15" customHeight="1">
      <c r="A119" s="22"/>
      <c r="B119" s="171"/>
      <c r="C119" s="172"/>
      <c r="D119" s="172"/>
      <c r="E119" s="172"/>
      <c r="F119" s="172"/>
      <c r="G119" s="282" t="s">
        <v>1553</v>
      </c>
      <c r="H119" s="272">
        <v>42005</v>
      </c>
      <c r="I119" s="172" t="s">
        <v>14</v>
      </c>
      <c r="J119" s="173" t="s">
        <v>41</v>
      </c>
      <c r="K119" s="172" t="s">
        <v>9</v>
      </c>
      <c r="L119" s="172" t="s">
        <v>10</v>
      </c>
      <c r="M119" s="172" t="s">
        <v>10</v>
      </c>
      <c r="N119" s="172" t="s">
        <v>11</v>
      </c>
      <c r="O119" s="174">
        <v>17347.349999999999</v>
      </c>
      <c r="P119" s="174">
        <v>0</v>
      </c>
      <c r="Q119" s="174">
        <f t="shared" ref="Q119" si="53">O119-P119</f>
        <v>17347.349999999999</v>
      </c>
      <c r="R119" s="175" t="s">
        <v>1</v>
      </c>
      <c r="S119" s="176" t="s">
        <v>4</v>
      </c>
      <c r="T119" s="176"/>
      <c r="U119" s="177" t="s">
        <v>170</v>
      </c>
      <c r="V119" s="172"/>
      <c r="W119" s="172"/>
      <c r="X119" s="172"/>
      <c r="Y119" s="172"/>
      <c r="Z119" s="178">
        <v>42005</v>
      </c>
      <c r="AA119" s="172"/>
      <c r="AB119" s="172"/>
      <c r="AC119" s="172"/>
      <c r="AD119" s="179" t="s">
        <v>1554</v>
      </c>
      <c r="AE119" s="22"/>
      <c r="AF119" s="22"/>
      <c r="AG119" s="22"/>
      <c r="AH119" s="22"/>
      <c r="AI119" s="22"/>
      <c r="AJ119" s="22"/>
      <c r="AK119" s="22"/>
      <c r="AL119" s="22"/>
      <c r="AM119" s="22"/>
      <c r="AN119" s="22"/>
      <c r="AO119" s="22"/>
      <c r="AP119" s="22"/>
      <c r="AQ119" s="22"/>
      <c r="AR119" s="22"/>
    </row>
    <row r="120" spans="1:44" ht="15" customHeight="1">
      <c r="C120" s="10"/>
      <c r="D120" s="10"/>
      <c r="E120" s="10"/>
      <c r="F120" s="10"/>
      <c r="G120" s="78"/>
      <c r="H120" s="78"/>
      <c r="I120" s="78"/>
      <c r="J120" s="82"/>
      <c r="K120" s="10"/>
      <c r="L120" s="80"/>
      <c r="M120" s="11"/>
      <c r="N120" s="11"/>
      <c r="O120" s="73">
        <f>SUM(O119)</f>
        <v>17347.349999999999</v>
      </c>
      <c r="P120" s="73">
        <f t="shared" ref="P120:Q120" si="54">SUM(P119)</f>
        <v>0</v>
      </c>
      <c r="Q120" s="73">
        <f t="shared" si="54"/>
        <v>17347.349999999999</v>
      </c>
      <c r="R120" s="18"/>
      <c r="S120" s="18"/>
      <c r="T120" s="18"/>
      <c r="U120" s="18"/>
      <c r="V120" s="18"/>
      <c r="W120" s="13"/>
      <c r="X120" s="10"/>
      <c r="Y120" s="10"/>
      <c r="Z120" s="10"/>
      <c r="AA120" s="10"/>
      <c r="AB120" s="14"/>
      <c r="AC120" s="10"/>
      <c r="AD120" s="10"/>
      <c r="AE120" s="10"/>
      <c r="AF120" s="15"/>
    </row>
    <row r="121" spans="1:44" ht="15" customHeight="1">
      <c r="C121" s="10"/>
      <c r="D121" s="10"/>
      <c r="E121" s="10"/>
      <c r="F121" s="10"/>
      <c r="G121" s="78"/>
      <c r="H121" s="78"/>
      <c r="I121" s="78"/>
      <c r="J121" s="82"/>
      <c r="K121" s="10"/>
      <c r="L121" s="80"/>
      <c r="M121" s="11"/>
      <c r="N121" s="11"/>
      <c r="O121" s="26"/>
      <c r="P121" s="26"/>
      <c r="Q121" s="16"/>
      <c r="R121" s="16"/>
      <c r="S121" s="16"/>
      <c r="T121" s="12"/>
      <c r="U121" s="12"/>
      <c r="V121" s="12"/>
      <c r="W121" s="13"/>
      <c r="X121" s="10"/>
      <c r="Y121" s="10"/>
      <c r="Z121" s="10"/>
      <c r="AA121" s="10"/>
      <c r="AB121" s="14"/>
      <c r="AC121" s="10"/>
      <c r="AD121" s="10"/>
      <c r="AE121" s="10"/>
      <c r="AF121" s="15"/>
    </row>
    <row r="122" spans="1:44" ht="15" customHeight="1">
      <c r="C122" s="10"/>
      <c r="D122" s="10"/>
      <c r="E122" s="10"/>
      <c r="F122" s="10"/>
      <c r="G122" s="503" t="s">
        <v>172</v>
      </c>
      <c r="H122" s="503"/>
      <c r="I122" s="294" t="s">
        <v>804</v>
      </c>
      <c r="J122" s="294"/>
      <c r="K122" s="258"/>
      <c r="L122" s="78"/>
      <c r="M122" s="11"/>
      <c r="N122" s="11"/>
      <c r="O122" s="26"/>
      <c r="P122" s="26"/>
      <c r="Q122" s="16"/>
      <c r="R122" s="16"/>
      <c r="S122" s="16"/>
      <c r="T122" s="12"/>
      <c r="U122" s="12"/>
      <c r="V122" s="12"/>
      <c r="W122" s="13"/>
      <c r="X122" s="10"/>
      <c r="Y122" s="10"/>
      <c r="Z122" s="10"/>
      <c r="AA122" s="10"/>
      <c r="AB122" s="14"/>
      <c r="AC122" s="10"/>
      <c r="AD122" s="10"/>
      <c r="AE122" s="10"/>
      <c r="AF122" s="15"/>
    </row>
    <row r="123" spans="1:44" s="180" customFormat="1" ht="15" customHeight="1">
      <c r="A123" s="22"/>
      <c r="B123" s="171"/>
      <c r="C123" s="172"/>
      <c r="D123" s="172"/>
      <c r="E123" s="172"/>
      <c r="F123" s="172"/>
      <c r="G123" s="282" t="s">
        <v>1553</v>
      </c>
      <c r="H123" s="272">
        <v>42005</v>
      </c>
      <c r="I123" s="172" t="s">
        <v>14</v>
      </c>
      <c r="J123" s="173" t="s">
        <v>41</v>
      </c>
      <c r="K123" s="172" t="s">
        <v>9</v>
      </c>
      <c r="L123" s="172" t="s">
        <v>10</v>
      </c>
      <c r="M123" s="172" t="s">
        <v>10</v>
      </c>
      <c r="N123" s="172" t="s">
        <v>11</v>
      </c>
      <c r="O123" s="174">
        <v>12150.03</v>
      </c>
      <c r="P123" s="174">
        <v>0</v>
      </c>
      <c r="Q123" s="174">
        <f t="shared" ref="Q123" si="55">O123-P123</f>
        <v>12150.03</v>
      </c>
      <c r="R123" s="175" t="s">
        <v>1</v>
      </c>
      <c r="S123" s="176" t="s">
        <v>4</v>
      </c>
      <c r="T123" s="176"/>
      <c r="U123" s="177" t="s">
        <v>172</v>
      </c>
      <c r="V123" s="172"/>
      <c r="W123" s="172"/>
      <c r="X123" s="172"/>
      <c r="Y123" s="172"/>
      <c r="Z123" s="178">
        <v>42005</v>
      </c>
      <c r="AA123" s="172"/>
      <c r="AB123" s="172"/>
      <c r="AC123" s="172"/>
      <c r="AD123" s="179" t="s">
        <v>1554</v>
      </c>
      <c r="AE123" s="22"/>
      <c r="AF123" s="22"/>
      <c r="AG123" s="22"/>
      <c r="AH123" s="22"/>
      <c r="AI123" s="22"/>
      <c r="AJ123" s="22"/>
      <c r="AK123" s="22"/>
      <c r="AL123" s="22"/>
      <c r="AM123" s="22"/>
      <c r="AN123" s="22"/>
      <c r="AO123" s="22"/>
      <c r="AP123" s="22"/>
      <c r="AQ123" s="22"/>
      <c r="AR123" s="22"/>
    </row>
    <row r="124" spans="1:44" ht="15" customHeight="1">
      <c r="C124" s="10"/>
      <c r="D124" s="10"/>
      <c r="E124" s="10"/>
      <c r="F124" s="10"/>
      <c r="G124" s="78"/>
      <c r="H124" s="78"/>
      <c r="I124" s="78"/>
      <c r="J124" s="82"/>
      <c r="K124" s="10"/>
      <c r="L124" s="80"/>
      <c r="M124" s="11"/>
      <c r="N124" s="11"/>
      <c r="O124" s="73">
        <f>SUM(O123)</f>
        <v>12150.03</v>
      </c>
      <c r="P124" s="73">
        <f t="shared" ref="P124:Q124" si="56">SUM(P123)</f>
        <v>0</v>
      </c>
      <c r="Q124" s="73">
        <f t="shared" si="56"/>
        <v>12150.03</v>
      </c>
      <c r="R124" s="18"/>
      <c r="S124" s="18"/>
      <c r="T124" s="18"/>
      <c r="U124" s="18"/>
      <c r="V124" s="18"/>
      <c r="W124" s="13"/>
      <c r="X124" s="10"/>
      <c r="Y124" s="10"/>
      <c r="Z124" s="10"/>
      <c r="AA124" s="10"/>
      <c r="AB124" s="14"/>
      <c r="AC124" s="10"/>
      <c r="AD124" s="10"/>
      <c r="AE124" s="10"/>
      <c r="AF124" s="15"/>
    </row>
    <row r="125" spans="1:44" ht="15" customHeight="1">
      <c r="C125" s="10"/>
      <c r="D125" s="10"/>
      <c r="E125" s="10"/>
      <c r="F125" s="10"/>
      <c r="G125" s="78"/>
      <c r="H125" s="78"/>
      <c r="I125" s="78"/>
      <c r="J125" s="82"/>
      <c r="K125" s="10"/>
      <c r="L125" s="80"/>
      <c r="M125" s="11"/>
      <c r="N125" s="11"/>
      <c r="O125" s="26"/>
      <c r="P125" s="26"/>
      <c r="Q125" s="16"/>
      <c r="R125" s="16"/>
      <c r="S125" s="16"/>
      <c r="T125" s="12"/>
      <c r="U125" s="12"/>
      <c r="V125" s="12"/>
      <c r="W125" s="13"/>
      <c r="X125" s="10"/>
      <c r="Y125" s="10"/>
      <c r="Z125" s="10"/>
      <c r="AA125" s="10"/>
      <c r="AB125" s="14"/>
      <c r="AC125" s="10"/>
      <c r="AD125" s="10"/>
      <c r="AE125" s="10"/>
      <c r="AF125" s="15"/>
    </row>
    <row r="126" spans="1:44" ht="15" customHeight="1">
      <c r="C126" s="10"/>
      <c r="D126" s="10"/>
      <c r="E126" s="10"/>
      <c r="F126" s="10"/>
      <c r="G126" s="503" t="s">
        <v>173</v>
      </c>
      <c r="H126" s="503"/>
      <c r="I126" s="294" t="s">
        <v>174</v>
      </c>
      <c r="J126" s="294"/>
      <c r="K126" s="258"/>
      <c r="L126" s="78"/>
      <c r="M126" s="11"/>
      <c r="N126" s="11"/>
      <c r="O126" s="26"/>
      <c r="P126" s="26"/>
      <c r="Q126" s="16"/>
      <c r="R126" s="16"/>
      <c r="S126" s="16"/>
      <c r="T126" s="12"/>
      <c r="U126" s="12"/>
      <c r="V126" s="12"/>
      <c r="W126" s="13"/>
      <c r="X126" s="10"/>
      <c r="Y126" s="10"/>
      <c r="Z126" s="10"/>
      <c r="AA126" s="10"/>
      <c r="AB126" s="14"/>
      <c r="AC126" s="10"/>
      <c r="AD126" s="10"/>
      <c r="AE126" s="10"/>
      <c r="AF126" s="15"/>
    </row>
    <row r="127" spans="1:44" s="180" customFormat="1" ht="15" customHeight="1">
      <c r="A127" s="22"/>
      <c r="B127" s="171"/>
      <c r="C127" s="172"/>
      <c r="D127" s="172"/>
      <c r="E127" s="172"/>
      <c r="F127" s="172"/>
      <c r="G127" s="282" t="s">
        <v>1553</v>
      </c>
      <c r="H127" s="272">
        <v>42005</v>
      </c>
      <c r="I127" s="172" t="s">
        <v>14</v>
      </c>
      <c r="J127" s="173" t="s">
        <v>41</v>
      </c>
      <c r="K127" s="172" t="s">
        <v>9</v>
      </c>
      <c r="L127" s="172" t="s">
        <v>10</v>
      </c>
      <c r="M127" s="172" t="s">
        <v>10</v>
      </c>
      <c r="N127" s="172" t="s">
        <v>11</v>
      </c>
      <c r="O127" s="174">
        <v>961.6</v>
      </c>
      <c r="P127" s="174">
        <v>0</v>
      </c>
      <c r="Q127" s="174">
        <f t="shared" ref="Q127" si="57">O127-P127</f>
        <v>961.6</v>
      </c>
      <c r="R127" s="175" t="s">
        <v>1</v>
      </c>
      <c r="S127" s="176" t="s">
        <v>4</v>
      </c>
      <c r="T127" s="176"/>
      <c r="U127" s="177" t="s">
        <v>173</v>
      </c>
      <c r="V127" s="172"/>
      <c r="W127" s="172"/>
      <c r="X127" s="172"/>
      <c r="Y127" s="172"/>
      <c r="Z127" s="178">
        <v>42005</v>
      </c>
      <c r="AA127" s="172"/>
      <c r="AB127" s="172"/>
      <c r="AC127" s="172"/>
      <c r="AD127" s="179" t="s">
        <v>1554</v>
      </c>
      <c r="AE127" s="22"/>
      <c r="AF127" s="22"/>
      <c r="AG127" s="22"/>
      <c r="AH127" s="22"/>
      <c r="AI127" s="22"/>
      <c r="AJ127" s="22"/>
      <c r="AK127" s="22"/>
      <c r="AL127" s="22"/>
      <c r="AM127" s="22"/>
      <c r="AN127" s="22"/>
      <c r="AO127" s="22"/>
      <c r="AP127" s="22"/>
      <c r="AQ127" s="22"/>
      <c r="AR127" s="22"/>
    </row>
    <row r="128" spans="1:44" ht="15" customHeight="1">
      <c r="C128" s="10"/>
      <c r="D128" s="10"/>
      <c r="E128" s="10"/>
      <c r="F128" s="10"/>
      <c r="G128" s="78"/>
      <c r="H128" s="78"/>
      <c r="I128" s="78"/>
      <c r="J128" s="82"/>
      <c r="K128" s="10"/>
      <c r="L128" s="80"/>
      <c r="M128" s="11"/>
      <c r="N128" s="11"/>
      <c r="O128" s="73">
        <f>SUM(O127)</f>
        <v>961.6</v>
      </c>
      <c r="P128" s="73">
        <f t="shared" ref="P128:Q128" si="58">SUM(P127)</f>
        <v>0</v>
      </c>
      <c r="Q128" s="73">
        <f t="shared" si="58"/>
        <v>961.6</v>
      </c>
      <c r="R128" s="18"/>
      <c r="S128" s="18"/>
      <c r="T128" s="18"/>
      <c r="U128" s="18"/>
      <c r="V128" s="18"/>
      <c r="W128" s="13"/>
      <c r="X128" s="10"/>
      <c r="Y128" s="10"/>
      <c r="Z128" s="10"/>
      <c r="AA128" s="10"/>
      <c r="AB128" s="14"/>
      <c r="AC128" s="10"/>
      <c r="AD128" s="10"/>
      <c r="AE128" s="10"/>
      <c r="AF128" s="15"/>
    </row>
    <row r="129" spans="1:44" ht="15" customHeight="1">
      <c r="C129" s="10"/>
      <c r="D129" s="10"/>
      <c r="E129" s="10"/>
      <c r="F129" s="10"/>
      <c r="G129" s="78"/>
      <c r="H129" s="78"/>
      <c r="I129" s="78"/>
      <c r="J129" s="82"/>
      <c r="K129" s="10"/>
      <c r="L129" s="80"/>
      <c r="M129" s="11"/>
      <c r="N129" s="11"/>
      <c r="O129" s="26"/>
      <c r="P129" s="26"/>
      <c r="Q129" s="16"/>
      <c r="R129" s="16"/>
      <c r="S129" s="16"/>
      <c r="T129" s="12"/>
      <c r="U129" s="12"/>
      <c r="V129" s="12"/>
      <c r="W129" s="13"/>
      <c r="X129" s="10"/>
      <c r="Y129" s="10"/>
      <c r="Z129" s="10"/>
      <c r="AA129" s="10"/>
      <c r="AB129" s="14"/>
      <c r="AC129" s="10"/>
      <c r="AD129" s="10"/>
      <c r="AE129" s="10"/>
      <c r="AF129" s="15"/>
    </row>
    <row r="130" spans="1:44" ht="15" customHeight="1">
      <c r="C130" s="10"/>
      <c r="D130" s="10"/>
      <c r="E130" s="10"/>
      <c r="F130" s="10"/>
      <c r="G130" s="503" t="s">
        <v>175</v>
      </c>
      <c r="H130" s="503"/>
      <c r="I130" s="294" t="s">
        <v>805</v>
      </c>
      <c r="J130" s="294"/>
      <c r="K130" s="258"/>
      <c r="L130" s="78"/>
      <c r="M130" s="11"/>
      <c r="N130" s="11"/>
      <c r="O130" s="26"/>
      <c r="P130" s="26"/>
      <c r="Q130" s="16"/>
      <c r="R130" s="16"/>
      <c r="S130" s="16"/>
      <c r="T130" s="12"/>
      <c r="U130" s="12"/>
      <c r="V130" s="12"/>
      <c r="W130" s="13"/>
      <c r="X130" s="10"/>
      <c r="Y130" s="10"/>
      <c r="Z130" s="10"/>
      <c r="AA130" s="10"/>
      <c r="AB130" s="14"/>
      <c r="AC130" s="10"/>
      <c r="AD130" s="10"/>
      <c r="AE130" s="10"/>
      <c r="AF130" s="15"/>
    </row>
    <row r="131" spans="1:44" s="180" customFormat="1" ht="15" customHeight="1">
      <c r="A131" s="22"/>
      <c r="B131" s="171"/>
      <c r="C131" s="172"/>
      <c r="D131" s="172"/>
      <c r="E131" s="172"/>
      <c r="F131" s="172"/>
      <c r="G131" s="282" t="s">
        <v>1553</v>
      </c>
      <c r="H131" s="272">
        <v>42005</v>
      </c>
      <c r="I131" s="172" t="s">
        <v>14</v>
      </c>
      <c r="J131" s="173" t="s">
        <v>41</v>
      </c>
      <c r="K131" s="172" t="s">
        <v>9</v>
      </c>
      <c r="L131" s="172" t="s">
        <v>10</v>
      </c>
      <c r="M131" s="172" t="s">
        <v>10</v>
      </c>
      <c r="N131" s="172" t="s">
        <v>11</v>
      </c>
      <c r="O131" s="174">
        <v>907495.85</v>
      </c>
      <c r="P131" s="174">
        <v>0</v>
      </c>
      <c r="Q131" s="174">
        <f t="shared" ref="Q131" si="59">O131-P131</f>
        <v>907495.85</v>
      </c>
      <c r="R131" s="175" t="s">
        <v>1</v>
      </c>
      <c r="S131" s="176" t="s">
        <v>4</v>
      </c>
      <c r="T131" s="176"/>
      <c r="U131" s="177" t="s">
        <v>175</v>
      </c>
      <c r="V131" s="172"/>
      <c r="W131" s="172"/>
      <c r="X131" s="172"/>
      <c r="Y131" s="172"/>
      <c r="Z131" s="178">
        <v>42005</v>
      </c>
      <c r="AA131" s="172"/>
      <c r="AB131" s="172"/>
      <c r="AC131" s="172"/>
      <c r="AD131" s="179" t="s">
        <v>1554</v>
      </c>
      <c r="AE131" s="22"/>
      <c r="AF131" s="22"/>
      <c r="AG131" s="22"/>
      <c r="AH131" s="22"/>
      <c r="AI131" s="22"/>
      <c r="AJ131" s="22"/>
      <c r="AK131" s="22"/>
      <c r="AL131" s="22"/>
      <c r="AM131" s="22"/>
      <c r="AN131" s="22"/>
      <c r="AO131" s="22"/>
      <c r="AP131" s="22"/>
      <c r="AQ131" s="22"/>
      <c r="AR131" s="22"/>
    </row>
    <row r="132" spans="1:44" ht="15" customHeight="1">
      <c r="C132" s="10"/>
      <c r="D132" s="10"/>
      <c r="E132" s="10"/>
      <c r="F132" s="10"/>
      <c r="G132" s="78"/>
      <c r="H132" s="78"/>
      <c r="I132" s="78"/>
      <c r="J132" s="82"/>
      <c r="K132" s="10"/>
      <c r="L132" s="80"/>
      <c r="M132" s="11"/>
      <c r="N132" s="11"/>
      <c r="O132" s="73">
        <f>SUM(O131)</f>
        <v>907495.85</v>
      </c>
      <c r="P132" s="73">
        <f t="shared" ref="P132:Q132" si="60">SUM(P131)</f>
        <v>0</v>
      </c>
      <c r="Q132" s="73">
        <f t="shared" si="60"/>
        <v>907495.85</v>
      </c>
      <c r="R132" s="18"/>
      <c r="S132" s="18"/>
      <c r="T132" s="18"/>
      <c r="U132" s="18"/>
      <c r="V132" s="18"/>
      <c r="W132" s="13"/>
      <c r="X132" s="10"/>
      <c r="Y132" s="10"/>
      <c r="Z132" s="10"/>
      <c r="AA132" s="10"/>
      <c r="AB132" s="14"/>
      <c r="AC132" s="10"/>
      <c r="AD132" s="10"/>
      <c r="AE132" s="10"/>
      <c r="AF132" s="15"/>
    </row>
    <row r="133" spans="1:44" ht="15" customHeight="1">
      <c r="C133" s="10"/>
      <c r="D133" s="10"/>
      <c r="E133" s="10"/>
      <c r="F133" s="10"/>
      <c r="G133" s="78"/>
      <c r="H133" s="78"/>
      <c r="I133" s="78"/>
      <c r="J133" s="82"/>
      <c r="K133" s="10"/>
      <c r="L133" s="80"/>
      <c r="M133" s="11"/>
      <c r="N133" s="11"/>
      <c r="O133" s="26"/>
      <c r="P133" s="26"/>
      <c r="Q133" s="16"/>
      <c r="R133" s="16"/>
      <c r="S133" s="16"/>
      <c r="T133" s="12"/>
      <c r="U133" s="12"/>
      <c r="V133" s="12"/>
      <c r="W133" s="13"/>
      <c r="X133" s="10"/>
      <c r="Y133" s="10"/>
      <c r="Z133" s="10"/>
      <c r="AA133" s="10"/>
      <c r="AB133" s="14"/>
      <c r="AC133" s="10"/>
      <c r="AD133" s="10"/>
      <c r="AE133" s="10"/>
      <c r="AF133" s="15"/>
    </row>
    <row r="134" spans="1:44" ht="15" customHeight="1">
      <c r="C134" s="10"/>
      <c r="D134" s="10"/>
      <c r="E134" s="10"/>
      <c r="F134" s="10"/>
      <c r="G134" s="503" t="s">
        <v>176</v>
      </c>
      <c r="H134" s="503"/>
      <c r="I134" s="294" t="s">
        <v>806</v>
      </c>
      <c r="J134" s="294"/>
      <c r="K134" s="258"/>
      <c r="L134" s="78"/>
      <c r="M134" s="11"/>
      <c r="N134" s="11"/>
      <c r="O134" s="26"/>
      <c r="P134" s="26"/>
      <c r="Q134" s="16"/>
      <c r="R134" s="16"/>
      <c r="S134" s="16"/>
      <c r="T134" s="12"/>
      <c r="U134" s="12"/>
      <c r="V134" s="12"/>
      <c r="W134" s="13"/>
      <c r="X134" s="10"/>
      <c r="Y134" s="10"/>
      <c r="Z134" s="10"/>
      <c r="AA134" s="10"/>
      <c r="AB134" s="14"/>
      <c r="AC134" s="10"/>
      <c r="AD134" s="10"/>
      <c r="AE134" s="10"/>
      <c r="AF134" s="15"/>
    </row>
    <row r="135" spans="1:44" s="180" customFormat="1" ht="15" customHeight="1">
      <c r="A135" s="22"/>
      <c r="B135" s="171"/>
      <c r="C135" s="172"/>
      <c r="D135" s="172"/>
      <c r="E135" s="172"/>
      <c r="F135" s="172"/>
      <c r="G135" s="282" t="s">
        <v>1553</v>
      </c>
      <c r="H135" s="272">
        <v>42005</v>
      </c>
      <c r="I135" s="172" t="s">
        <v>14</v>
      </c>
      <c r="J135" s="173" t="s">
        <v>41</v>
      </c>
      <c r="K135" s="172" t="s">
        <v>9</v>
      </c>
      <c r="L135" s="172" t="s">
        <v>10</v>
      </c>
      <c r="M135" s="172" t="s">
        <v>10</v>
      </c>
      <c r="N135" s="172" t="s">
        <v>11</v>
      </c>
      <c r="O135" s="174">
        <v>359310.38</v>
      </c>
      <c r="P135" s="174">
        <v>0</v>
      </c>
      <c r="Q135" s="174">
        <f t="shared" ref="Q135" si="61">O135-P135</f>
        <v>359310.38</v>
      </c>
      <c r="R135" s="175" t="s">
        <v>1</v>
      </c>
      <c r="S135" s="176" t="s">
        <v>4</v>
      </c>
      <c r="T135" s="176"/>
      <c r="U135" s="177" t="s">
        <v>176</v>
      </c>
      <c r="V135" s="172"/>
      <c r="W135" s="172"/>
      <c r="X135" s="172"/>
      <c r="Y135" s="172"/>
      <c r="Z135" s="178">
        <v>42005</v>
      </c>
      <c r="AA135" s="172"/>
      <c r="AB135" s="172"/>
      <c r="AC135" s="172"/>
      <c r="AD135" s="179" t="s">
        <v>1554</v>
      </c>
      <c r="AE135" s="22"/>
      <c r="AF135" s="22"/>
      <c r="AG135" s="22"/>
      <c r="AH135" s="22"/>
      <c r="AI135" s="22"/>
      <c r="AJ135" s="22"/>
      <c r="AK135" s="22"/>
      <c r="AL135" s="22"/>
      <c r="AM135" s="22"/>
      <c r="AN135" s="22"/>
      <c r="AO135" s="22"/>
      <c r="AP135" s="22"/>
      <c r="AQ135" s="22"/>
      <c r="AR135" s="22"/>
    </row>
    <row r="136" spans="1:44" ht="15" customHeight="1">
      <c r="C136" s="10"/>
      <c r="D136" s="10"/>
      <c r="E136" s="10"/>
      <c r="F136" s="10"/>
      <c r="G136" s="78"/>
      <c r="H136" s="78"/>
      <c r="I136" s="78"/>
      <c r="J136" s="82"/>
      <c r="K136" s="10"/>
      <c r="L136" s="80"/>
      <c r="M136" s="11"/>
      <c r="N136" s="11"/>
      <c r="O136" s="73">
        <f>SUM(O135)</f>
        <v>359310.38</v>
      </c>
      <c r="P136" s="73">
        <f t="shared" ref="P136:Q136" si="62">SUM(P135)</f>
        <v>0</v>
      </c>
      <c r="Q136" s="73">
        <f t="shared" si="62"/>
        <v>359310.38</v>
      </c>
      <c r="R136" s="18"/>
      <c r="S136" s="18"/>
      <c r="T136" s="18"/>
      <c r="U136" s="18"/>
      <c r="V136" s="18"/>
      <c r="W136" s="13"/>
      <c r="X136" s="10"/>
      <c r="Y136" s="10"/>
      <c r="Z136" s="10"/>
      <c r="AA136" s="10"/>
      <c r="AB136" s="14"/>
      <c r="AC136" s="10"/>
      <c r="AD136" s="10"/>
      <c r="AE136" s="10"/>
      <c r="AF136" s="15"/>
    </row>
    <row r="137" spans="1:44" ht="15" customHeight="1">
      <c r="C137" s="10"/>
      <c r="D137" s="10"/>
      <c r="E137" s="10"/>
      <c r="F137" s="10"/>
      <c r="G137" s="78"/>
      <c r="H137" s="78"/>
      <c r="I137" s="78"/>
      <c r="J137" s="82"/>
      <c r="K137" s="10"/>
      <c r="L137" s="80"/>
      <c r="M137" s="11"/>
      <c r="N137" s="11"/>
      <c r="O137" s="26"/>
      <c r="P137" s="26"/>
      <c r="Q137" s="16"/>
      <c r="R137" s="16"/>
      <c r="S137" s="16"/>
      <c r="T137" s="12"/>
      <c r="U137" s="12"/>
      <c r="V137" s="12"/>
      <c r="W137" s="13"/>
      <c r="X137" s="10"/>
      <c r="Y137" s="10"/>
      <c r="Z137" s="10"/>
      <c r="AA137" s="10"/>
      <c r="AB137" s="14"/>
      <c r="AC137" s="10"/>
      <c r="AD137" s="10"/>
      <c r="AE137" s="10"/>
      <c r="AF137" s="15"/>
    </row>
    <row r="138" spans="1:44" ht="15" customHeight="1">
      <c r="C138" s="10"/>
      <c r="D138" s="10"/>
      <c r="E138" s="10"/>
      <c r="F138" s="10"/>
      <c r="G138" s="503" t="s">
        <v>177</v>
      </c>
      <c r="H138" s="503"/>
      <c r="I138" s="294" t="s">
        <v>807</v>
      </c>
      <c r="J138" s="294"/>
      <c r="K138" s="258"/>
      <c r="L138" s="78"/>
      <c r="M138" s="11"/>
      <c r="N138" s="11"/>
      <c r="O138" s="26"/>
      <c r="P138" s="26"/>
      <c r="Q138" s="16"/>
      <c r="R138" s="16"/>
      <c r="S138" s="16"/>
      <c r="T138" s="12"/>
      <c r="U138" s="12"/>
      <c r="V138" s="12"/>
      <c r="W138" s="13"/>
      <c r="X138" s="10"/>
      <c r="Y138" s="10"/>
      <c r="Z138" s="10"/>
      <c r="AA138" s="10"/>
      <c r="AB138" s="14"/>
      <c r="AC138" s="10"/>
      <c r="AD138" s="10"/>
      <c r="AE138" s="10"/>
      <c r="AF138" s="15"/>
    </row>
    <row r="139" spans="1:44" s="180" customFormat="1" ht="15" customHeight="1">
      <c r="A139" s="22"/>
      <c r="B139" s="171"/>
      <c r="C139" s="172"/>
      <c r="D139" s="172"/>
      <c r="E139" s="172"/>
      <c r="F139" s="172"/>
      <c r="G139" s="282" t="s">
        <v>1553</v>
      </c>
      <c r="H139" s="272">
        <v>42005</v>
      </c>
      <c r="I139" s="172" t="s">
        <v>14</v>
      </c>
      <c r="J139" s="173" t="s">
        <v>41</v>
      </c>
      <c r="K139" s="172" t="s">
        <v>9</v>
      </c>
      <c r="L139" s="172" t="s">
        <v>10</v>
      </c>
      <c r="M139" s="172" t="s">
        <v>10</v>
      </c>
      <c r="N139" s="172" t="s">
        <v>11</v>
      </c>
      <c r="O139" s="174">
        <v>412507.33</v>
      </c>
      <c r="P139" s="174">
        <v>0</v>
      </c>
      <c r="Q139" s="174">
        <f t="shared" ref="Q139" si="63">O139-P139</f>
        <v>412507.33</v>
      </c>
      <c r="R139" s="175" t="s">
        <v>1</v>
      </c>
      <c r="S139" s="176" t="s">
        <v>4</v>
      </c>
      <c r="T139" s="176"/>
      <c r="U139" s="177" t="s">
        <v>177</v>
      </c>
      <c r="V139" s="172"/>
      <c r="W139" s="172"/>
      <c r="X139" s="172"/>
      <c r="Y139" s="172"/>
      <c r="Z139" s="178">
        <v>42005</v>
      </c>
      <c r="AA139" s="172"/>
      <c r="AB139" s="172"/>
      <c r="AC139" s="172"/>
      <c r="AD139" s="179" t="s">
        <v>1554</v>
      </c>
      <c r="AE139" s="22"/>
      <c r="AF139" s="22"/>
      <c r="AG139" s="22"/>
      <c r="AH139" s="22"/>
      <c r="AI139" s="22"/>
      <c r="AJ139" s="22"/>
      <c r="AK139" s="22"/>
      <c r="AL139" s="22"/>
      <c r="AM139" s="22"/>
      <c r="AN139" s="22"/>
      <c r="AO139" s="22"/>
      <c r="AP139" s="22"/>
      <c r="AQ139" s="22"/>
      <c r="AR139" s="22"/>
    </row>
    <row r="140" spans="1:44" ht="15" customHeight="1">
      <c r="C140" s="10"/>
      <c r="D140" s="10"/>
      <c r="E140" s="10"/>
      <c r="F140" s="10"/>
      <c r="G140" s="78"/>
      <c r="H140" s="78"/>
      <c r="I140" s="78"/>
      <c r="J140" s="82"/>
      <c r="K140" s="10"/>
      <c r="L140" s="80"/>
      <c r="M140" s="11"/>
      <c r="N140" s="11"/>
      <c r="O140" s="73">
        <f>SUM(O139)</f>
        <v>412507.33</v>
      </c>
      <c r="P140" s="73">
        <f t="shared" ref="P140:Q140" si="64">SUM(P139)</f>
        <v>0</v>
      </c>
      <c r="Q140" s="73">
        <f t="shared" si="64"/>
        <v>412507.33</v>
      </c>
      <c r="R140" s="18"/>
      <c r="S140" s="18"/>
      <c r="T140" s="18"/>
      <c r="U140" s="18"/>
      <c r="V140" s="18"/>
      <c r="W140" s="13"/>
      <c r="X140" s="10"/>
      <c r="Y140" s="10"/>
      <c r="Z140" s="10"/>
      <c r="AA140" s="10"/>
      <c r="AB140" s="14"/>
      <c r="AC140" s="10"/>
      <c r="AD140" s="10"/>
      <c r="AE140" s="10"/>
      <c r="AF140" s="15"/>
    </row>
    <row r="141" spans="1:44" ht="15" customHeight="1">
      <c r="C141" s="10"/>
      <c r="D141" s="10"/>
      <c r="E141" s="10"/>
      <c r="F141" s="10"/>
      <c r="G141" s="78"/>
      <c r="H141" s="78"/>
      <c r="I141" s="78"/>
      <c r="J141" s="82"/>
      <c r="K141" s="10"/>
      <c r="L141" s="80"/>
      <c r="M141" s="11"/>
      <c r="N141" s="11"/>
      <c r="O141" s="26"/>
      <c r="P141" s="26"/>
      <c r="Q141" s="16"/>
      <c r="R141" s="16"/>
      <c r="S141" s="16"/>
      <c r="T141" s="12"/>
      <c r="U141" s="12"/>
      <c r="V141" s="12"/>
      <c r="W141" s="13"/>
      <c r="X141" s="10"/>
      <c r="Y141" s="10"/>
      <c r="Z141" s="10"/>
      <c r="AA141" s="10"/>
      <c r="AB141" s="14"/>
      <c r="AC141" s="10"/>
      <c r="AD141" s="10"/>
      <c r="AE141" s="10"/>
      <c r="AF141" s="15"/>
    </row>
    <row r="142" spans="1:44" ht="15" customHeight="1">
      <c r="C142" s="10"/>
      <c r="D142" s="10"/>
      <c r="E142" s="10"/>
      <c r="F142" s="10"/>
      <c r="G142" s="503" t="s">
        <v>178</v>
      </c>
      <c r="H142" s="503"/>
      <c r="I142" s="294" t="s">
        <v>808</v>
      </c>
      <c r="J142" s="294"/>
      <c r="K142" s="258"/>
      <c r="L142" s="78"/>
      <c r="M142" s="11"/>
      <c r="N142" s="11"/>
      <c r="O142" s="26"/>
      <c r="P142" s="26"/>
      <c r="Q142" s="16"/>
      <c r="R142" s="16"/>
      <c r="S142" s="16"/>
      <c r="T142" s="12"/>
      <c r="U142" s="12"/>
      <c r="V142" s="12"/>
      <c r="W142" s="13"/>
      <c r="X142" s="10"/>
      <c r="Y142" s="10"/>
      <c r="Z142" s="10"/>
      <c r="AA142" s="10"/>
      <c r="AB142" s="14"/>
      <c r="AC142" s="10"/>
      <c r="AD142" s="10"/>
      <c r="AE142" s="10"/>
      <c r="AF142" s="15"/>
    </row>
    <row r="143" spans="1:44" s="180" customFormat="1" ht="15" customHeight="1">
      <c r="A143" s="22"/>
      <c r="B143" s="171"/>
      <c r="C143" s="172"/>
      <c r="D143" s="172"/>
      <c r="E143" s="172"/>
      <c r="F143" s="172"/>
      <c r="G143" s="282" t="s">
        <v>1553</v>
      </c>
      <c r="H143" s="272">
        <v>42005</v>
      </c>
      <c r="I143" s="172" t="s">
        <v>14</v>
      </c>
      <c r="J143" s="173" t="s">
        <v>41</v>
      </c>
      <c r="K143" s="172" t="s">
        <v>9</v>
      </c>
      <c r="L143" s="172" t="s">
        <v>10</v>
      </c>
      <c r="M143" s="172" t="s">
        <v>10</v>
      </c>
      <c r="N143" s="172" t="s">
        <v>11</v>
      </c>
      <c r="O143" s="174">
        <v>342980.45</v>
      </c>
      <c r="P143" s="174">
        <v>0</v>
      </c>
      <c r="Q143" s="174">
        <f t="shared" ref="Q143" si="65">O143-P143</f>
        <v>342980.45</v>
      </c>
      <c r="R143" s="175" t="s">
        <v>1</v>
      </c>
      <c r="S143" s="176" t="s">
        <v>4</v>
      </c>
      <c r="T143" s="176"/>
      <c r="U143" s="177" t="s">
        <v>178</v>
      </c>
      <c r="V143" s="172"/>
      <c r="W143" s="172"/>
      <c r="X143" s="172"/>
      <c r="Y143" s="172"/>
      <c r="Z143" s="178">
        <v>42005</v>
      </c>
      <c r="AA143" s="172"/>
      <c r="AB143" s="172"/>
      <c r="AC143" s="172"/>
      <c r="AD143" s="179" t="s">
        <v>1554</v>
      </c>
      <c r="AE143" s="22"/>
      <c r="AF143" s="22"/>
      <c r="AG143" s="22"/>
      <c r="AH143" s="22"/>
      <c r="AI143" s="22"/>
      <c r="AJ143" s="22"/>
      <c r="AK143" s="22"/>
      <c r="AL143" s="22"/>
      <c r="AM143" s="22"/>
      <c r="AN143" s="22"/>
      <c r="AO143" s="22"/>
      <c r="AP143" s="22"/>
      <c r="AQ143" s="22"/>
      <c r="AR143" s="22"/>
    </row>
    <row r="144" spans="1:44" ht="15" customHeight="1">
      <c r="C144" s="10"/>
      <c r="D144" s="10"/>
      <c r="E144" s="10"/>
      <c r="F144" s="10"/>
      <c r="G144" s="78"/>
      <c r="H144" s="78"/>
      <c r="I144" s="78"/>
      <c r="J144" s="82"/>
      <c r="K144" s="10"/>
      <c r="L144" s="80"/>
      <c r="M144" s="11"/>
      <c r="N144" s="11"/>
      <c r="O144" s="73">
        <f>SUM(O143)</f>
        <v>342980.45</v>
      </c>
      <c r="P144" s="73">
        <f t="shared" ref="P144:Q144" si="66">SUM(P143)</f>
        <v>0</v>
      </c>
      <c r="Q144" s="73">
        <f t="shared" si="66"/>
        <v>342980.45</v>
      </c>
      <c r="R144" s="18"/>
      <c r="S144" s="18"/>
      <c r="T144" s="18"/>
      <c r="U144" s="18"/>
      <c r="V144" s="18"/>
      <c r="W144" s="13"/>
      <c r="X144" s="10"/>
      <c r="Y144" s="10"/>
      <c r="Z144" s="10"/>
      <c r="AA144" s="10"/>
      <c r="AB144" s="14"/>
      <c r="AC144" s="10"/>
      <c r="AD144" s="10"/>
      <c r="AE144" s="10"/>
      <c r="AF144" s="15"/>
    </row>
    <row r="145" spans="1:44" ht="15" customHeight="1">
      <c r="C145" s="10"/>
      <c r="D145" s="10"/>
      <c r="E145" s="10"/>
      <c r="F145" s="10"/>
      <c r="G145" s="78"/>
      <c r="H145" s="78"/>
      <c r="I145" s="78"/>
      <c r="J145" s="82"/>
      <c r="K145" s="10"/>
      <c r="L145" s="80"/>
      <c r="M145" s="11"/>
      <c r="N145" s="11"/>
      <c r="O145" s="26"/>
      <c r="P145" s="26"/>
      <c r="Q145" s="16"/>
      <c r="R145" s="16"/>
      <c r="S145" s="16"/>
      <c r="T145" s="12"/>
      <c r="U145" s="12"/>
      <c r="V145" s="12"/>
      <c r="W145" s="13"/>
      <c r="X145" s="10"/>
      <c r="Y145" s="10"/>
      <c r="Z145" s="10"/>
      <c r="AA145" s="10"/>
      <c r="AB145" s="14"/>
      <c r="AC145" s="10"/>
      <c r="AD145" s="10"/>
      <c r="AE145" s="10"/>
      <c r="AF145" s="15"/>
    </row>
    <row r="146" spans="1:44" ht="15" customHeight="1">
      <c r="C146" s="10"/>
      <c r="D146" s="10"/>
      <c r="E146" s="10"/>
      <c r="F146" s="10"/>
      <c r="G146" s="503" t="s">
        <v>179</v>
      </c>
      <c r="H146" s="503"/>
      <c r="I146" s="294" t="s">
        <v>809</v>
      </c>
      <c r="J146" s="294"/>
      <c r="K146" s="258"/>
      <c r="L146" s="78"/>
      <c r="M146" s="11"/>
      <c r="N146" s="11"/>
      <c r="O146" s="26"/>
      <c r="P146" s="26"/>
      <c r="Q146" s="16"/>
      <c r="R146" s="16"/>
      <c r="S146" s="16"/>
      <c r="T146" s="12"/>
      <c r="U146" s="12"/>
      <c r="V146" s="12"/>
      <c r="W146" s="13"/>
      <c r="X146" s="10"/>
      <c r="Y146" s="10"/>
      <c r="Z146" s="10"/>
      <c r="AA146" s="10"/>
      <c r="AB146" s="14"/>
      <c r="AC146" s="10"/>
      <c r="AD146" s="10"/>
      <c r="AE146" s="10"/>
      <c r="AF146" s="15"/>
    </row>
    <row r="147" spans="1:44" s="180" customFormat="1" ht="15" customHeight="1">
      <c r="A147" s="22"/>
      <c r="B147" s="171"/>
      <c r="C147" s="172"/>
      <c r="D147" s="172"/>
      <c r="E147" s="172"/>
      <c r="F147" s="172"/>
      <c r="G147" s="282" t="s">
        <v>1553</v>
      </c>
      <c r="H147" s="272">
        <v>42005</v>
      </c>
      <c r="I147" s="172" t="s">
        <v>14</v>
      </c>
      <c r="J147" s="173" t="s">
        <v>41</v>
      </c>
      <c r="K147" s="172" t="s">
        <v>9</v>
      </c>
      <c r="L147" s="172" t="s">
        <v>10</v>
      </c>
      <c r="M147" s="172" t="s">
        <v>10</v>
      </c>
      <c r="N147" s="172" t="s">
        <v>11</v>
      </c>
      <c r="O147" s="174">
        <v>330638.74</v>
      </c>
      <c r="P147" s="174">
        <v>0</v>
      </c>
      <c r="Q147" s="174">
        <f t="shared" ref="Q147" si="67">O147-P147</f>
        <v>330638.74</v>
      </c>
      <c r="R147" s="175" t="s">
        <v>1</v>
      </c>
      <c r="S147" s="176" t="s">
        <v>4</v>
      </c>
      <c r="T147" s="176"/>
      <c r="U147" s="177" t="s">
        <v>179</v>
      </c>
      <c r="V147" s="172"/>
      <c r="W147" s="172"/>
      <c r="X147" s="172"/>
      <c r="Y147" s="172"/>
      <c r="Z147" s="178">
        <v>42005</v>
      </c>
      <c r="AA147" s="172"/>
      <c r="AB147" s="172"/>
      <c r="AC147" s="172"/>
      <c r="AD147" s="179" t="s">
        <v>1554</v>
      </c>
      <c r="AE147" s="22"/>
      <c r="AF147" s="22"/>
      <c r="AG147" s="22"/>
      <c r="AH147" s="22"/>
      <c r="AI147" s="22"/>
      <c r="AJ147" s="22"/>
      <c r="AK147" s="22"/>
      <c r="AL147" s="22"/>
      <c r="AM147" s="22"/>
      <c r="AN147" s="22"/>
      <c r="AO147" s="22"/>
      <c r="AP147" s="22"/>
      <c r="AQ147" s="22"/>
      <c r="AR147" s="22"/>
    </row>
    <row r="148" spans="1:44" ht="15" customHeight="1">
      <c r="C148" s="10"/>
      <c r="D148" s="10"/>
      <c r="E148" s="10"/>
      <c r="F148" s="10"/>
      <c r="G148" s="78"/>
      <c r="H148" s="78"/>
      <c r="I148" s="78"/>
      <c r="J148" s="82"/>
      <c r="K148" s="10"/>
      <c r="L148" s="80"/>
      <c r="M148" s="11"/>
      <c r="N148" s="11"/>
      <c r="O148" s="73">
        <f>SUM(O147)</f>
        <v>330638.74</v>
      </c>
      <c r="P148" s="73">
        <f t="shared" ref="P148:Q148" si="68">SUM(P147)</f>
        <v>0</v>
      </c>
      <c r="Q148" s="73">
        <f t="shared" si="68"/>
        <v>330638.74</v>
      </c>
      <c r="R148" s="18"/>
      <c r="S148" s="18"/>
      <c r="T148" s="18"/>
      <c r="U148" s="18"/>
      <c r="V148" s="18"/>
      <c r="W148" s="13"/>
      <c r="X148" s="10"/>
      <c r="Y148" s="10"/>
      <c r="Z148" s="10"/>
      <c r="AA148" s="10"/>
      <c r="AB148" s="14"/>
      <c r="AC148" s="10"/>
      <c r="AD148" s="10"/>
      <c r="AE148" s="10"/>
      <c r="AF148" s="15"/>
    </row>
    <row r="149" spans="1:44" ht="15" customHeight="1">
      <c r="C149" s="10"/>
      <c r="D149" s="10"/>
      <c r="E149" s="10"/>
      <c r="F149" s="10"/>
      <c r="G149" s="78"/>
      <c r="H149" s="78"/>
      <c r="I149" s="78"/>
      <c r="J149" s="82"/>
      <c r="K149" s="10"/>
      <c r="L149" s="80"/>
      <c r="M149" s="11"/>
      <c r="N149" s="11"/>
      <c r="O149" s="26"/>
      <c r="P149" s="26"/>
      <c r="Q149" s="16"/>
      <c r="R149" s="16"/>
      <c r="S149" s="16"/>
      <c r="T149" s="12"/>
      <c r="U149" s="12"/>
      <c r="V149" s="12"/>
      <c r="W149" s="13"/>
      <c r="X149" s="10"/>
      <c r="Y149" s="10"/>
      <c r="Z149" s="10"/>
      <c r="AA149" s="10"/>
      <c r="AB149" s="14"/>
      <c r="AC149" s="10"/>
      <c r="AD149" s="10"/>
      <c r="AE149" s="10"/>
      <c r="AF149" s="15"/>
    </row>
    <row r="150" spans="1:44" ht="15.75">
      <c r="G150" s="503" t="s">
        <v>180</v>
      </c>
      <c r="H150" s="503"/>
      <c r="I150" s="294" t="s">
        <v>810</v>
      </c>
      <c r="J150" s="294"/>
      <c r="K150" s="258"/>
    </row>
    <row r="151" spans="1:44" s="191" customFormat="1" ht="15" customHeight="1" outlineLevel="5">
      <c r="A151" s="23"/>
      <c r="B151" s="183"/>
      <c r="C151" s="184"/>
      <c r="D151" s="184"/>
      <c r="E151" s="184"/>
      <c r="F151" s="184"/>
      <c r="G151" s="283" t="s">
        <v>1553</v>
      </c>
      <c r="H151" s="273">
        <v>42185</v>
      </c>
      <c r="I151" s="184" t="s">
        <v>1791</v>
      </c>
      <c r="J151" s="185" t="s">
        <v>37</v>
      </c>
      <c r="K151" s="184" t="s">
        <v>9</v>
      </c>
      <c r="L151" s="184" t="s">
        <v>10</v>
      </c>
      <c r="M151" s="184" t="s">
        <v>10</v>
      </c>
      <c r="N151" s="184" t="s">
        <v>11</v>
      </c>
      <c r="O151" s="186">
        <v>152.66</v>
      </c>
      <c r="P151" s="186">
        <v>0</v>
      </c>
      <c r="Q151" s="186">
        <v>152.66</v>
      </c>
      <c r="R151" s="187" t="s">
        <v>1</v>
      </c>
      <c r="S151" s="188" t="s">
        <v>4</v>
      </c>
      <c r="T151" s="188"/>
      <c r="U151" s="188" t="s">
        <v>180</v>
      </c>
      <c r="V151" s="184"/>
      <c r="W151" s="184"/>
      <c r="X151" s="184"/>
      <c r="Y151" s="184"/>
      <c r="Z151" s="189">
        <v>42185</v>
      </c>
      <c r="AA151" s="184"/>
      <c r="AB151" s="184"/>
      <c r="AC151" s="184"/>
      <c r="AD151" s="190" t="s">
        <v>1792</v>
      </c>
      <c r="AE151" s="23"/>
      <c r="AF151" s="23"/>
      <c r="AG151" s="23"/>
      <c r="AH151" s="23"/>
      <c r="AI151" s="23"/>
      <c r="AJ151" s="23"/>
      <c r="AK151" s="23"/>
      <c r="AL151" s="23"/>
      <c r="AM151" s="23"/>
      <c r="AN151" s="23"/>
      <c r="AO151" s="23"/>
      <c r="AP151" s="23"/>
      <c r="AQ151" s="23"/>
      <c r="AR151" s="23"/>
    </row>
    <row r="152" spans="1:44" s="23" customFormat="1" ht="15" customHeight="1">
      <c r="B152" s="109"/>
      <c r="C152" s="110"/>
      <c r="D152" s="110"/>
      <c r="E152" s="110"/>
      <c r="F152" s="110"/>
      <c r="G152" s="284" t="s">
        <v>1553</v>
      </c>
      <c r="H152" s="274">
        <v>42005</v>
      </c>
      <c r="I152" s="110" t="s">
        <v>14</v>
      </c>
      <c r="J152" s="111" t="s">
        <v>41</v>
      </c>
      <c r="K152" s="110" t="s">
        <v>9</v>
      </c>
      <c r="L152" s="110" t="s">
        <v>10</v>
      </c>
      <c r="M152" s="110" t="s">
        <v>10</v>
      </c>
      <c r="N152" s="110" t="s">
        <v>11</v>
      </c>
      <c r="O152" s="9">
        <v>24333.45</v>
      </c>
      <c r="P152" s="9">
        <v>0</v>
      </c>
      <c r="Q152" s="9">
        <v>24333.45</v>
      </c>
      <c r="R152" s="112" t="s">
        <v>1</v>
      </c>
      <c r="S152" s="113" t="s">
        <v>4</v>
      </c>
      <c r="T152" s="113"/>
      <c r="U152" s="113" t="s">
        <v>180</v>
      </c>
      <c r="V152" s="110"/>
      <c r="W152" s="110"/>
      <c r="X152" s="110"/>
      <c r="Y152" s="110"/>
      <c r="Z152" s="114">
        <v>42005</v>
      </c>
      <c r="AA152" s="110"/>
      <c r="AB152" s="110"/>
      <c r="AC152" s="110"/>
      <c r="AD152" s="115" t="s">
        <v>1554</v>
      </c>
    </row>
    <row r="153" spans="1:44" s="23" customFormat="1" ht="15" customHeight="1" outlineLevel="5">
      <c r="B153" s="109"/>
      <c r="C153" s="110"/>
      <c r="D153" s="110"/>
      <c r="E153" s="110"/>
      <c r="F153" s="110"/>
      <c r="G153" s="284" t="s">
        <v>1553</v>
      </c>
      <c r="H153" s="274">
        <v>42185</v>
      </c>
      <c r="I153" s="110" t="s">
        <v>1793</v>
      </c>
      <c r="J153" s="111" t="s">
        <v>41</v>
      </c>
      <c r="K153" s="110" t="s">
        <v>9</v>
      </c>
      <c r="L153" s="110" t="s">
        <v>10</v>
      </c>
      <c r="M153" s="110" t="s">
        <v>10</v>
      </c>
      <c r="N153" s="110" t="s">
        <v>11</v>
      </c>
      <c r="O153" s="9">
        <v>235.9</v>
      </c>
      <c r="P153" s="9"/>
      <c r="Q153" s="9">
        <v>235.9</v>
      </c>
      <c r="R153" s="112" t="s">
        <v>1</v>
      </c>
      <c r="S153" s="113" t="s">
        <v>4</v>
      </c>
      <c r="T153" s="113"/>
      <c r="U153" s="113" t="s">
        <v>180</v>
      </c>
      <c r="V153" s="110"/>
      <c r="W153" s="110"/>
      <c r="X153" s="110"/>
      <c r="Y153" s="110"/>
      <c r="Z153" s="114">
        <v>42185</v>
      </c>
      <c r="AA153" s="110"/>
      <c r="AB153" s="110"/>
      <c r="AC153" s="110"/>
      <c r="AD153" s="115" t="s">
        <v>1794</v>
      </c>
    </row>
    <row r="154" spans="1:44" s="200" customFormat="1" ht="15" customHeight="1" outlineLevel="5">
      <c r="A154" s="23"/>
      <c r="B154" s="192"/>
      <c r="C154" s="193"/>
      <c r="D154" s="193"/>
      <c r="E154" s="193"/>
      <c r="F154" s="193"/>
      <c r="G154" s="321" t="s">
        <v>1553</v>
      </c>
      <c r="H154" s="322">
        <v>42185</v>
      </c>
      <c r="I154" s="156" t="s">
        <v>1793</v>
      </c>
      <c r="J154" s="323" t="s">
        <v>41</v>
      </c>
      <c r="K154" s="156" t="s">
        <v>9</v>
      </c>
      <c r="L154" s="156" t="s">
        <v>10</v>
      </c>
      <c r="M154" s="156" t="s">
        <v>10</v>
      </c>
      <c r="N154" s="156" t="s">
        <v>11</v>
      </c>
      <c r="O154" s="158"/>
      <c r="P154" s="158">
        <v>435</v>
      </c>
      <c r="Q154" s="158">
        <v>-435</v>
      </c>
      <c r="R154" s="324" t="s">
        <v>1</v>
      </c>
      <c r="S154" s="325" t="s">
        <v>4</v>
      </c>
      <c r="T154" s="325"/>
      <c r="U154" s="325" t="s">
        <v>2832</v>
      </c>
      <c r="V154" s="156"/>
      <c r="W154" s="156"/>
      <c r="X154" s="156"/>
      <c r="Y154" s="156"/>
      <c r="Z154" s="326">
        <v>42185</v>
      </c>
      <c r="AA154" s="156"/>
      <c r="AB154" s="156"/>
      <c r="AC154" s="156"/>
      <c r="AD154" s="327" t="s">
        <v>1794</v>
      </c>
      <c r="AE154" s="23"/>
      <c r="AF154" s="23"/>
      <c r="AG154" s="23"/>
      <c r="AH154" s="23"/>
      <c r="AI154" s="23"/>
      <c r="AJ154" s="23"/>
      <c r="AK154" s="23"/>
      <c r="AL154" s="23"/>
      <c r="AM154" s="23"/>
      <c r="AN154" s="23"/>
      <c r="AO154" s="23"/>
      <c r="AP154" s="23"/>
      <c r="AQ154" s="23"/>
      <c r="AR154" s="23"/>
    </row>
    <row r="155" spans="1:44" s="180" customFormat="1" ht="30" customHeight="1">
      <c r="A155" s="22"/>
      <c r="B155" s="171"/>
      <c r="C155" s="172"/>
      <c r="D155" s="172"/>
      <c r="E155" s="172"/>
      <c r="F155" s="172"/>
      <c r="G155" s="287" t="s">
        <v>1553</v>
      </c>
      <c r="H155" s="277">
        <v>42005</v>
      </c>
      <c r="I155" s="1" t="s">
        <v>14</v>
      </c>
      <c r="J155" s="2" t="s">
        <v>41</v>
      </c>
      <c r="K155" s="1" t="s">
        <v>9</v>
      </c>
      <c r="L155" s="1" t="s">
        <v>10</v>
      </c>
      <c r="M155" s="1" t="s">
        <v>10</v>
      </c>
      <c r="N155" s="1" t="s">
        <v>11</v>
      </c>
      <c r="O155" s="9">
        <v>-1300</v>
      </c>
      <c r="P155" s="9">
        <v>0</v>
      </c>
      <c r="Q155" s="9">
        <f t="shared" ref="Q155" si="69">O155-P155</f>
        <v>-1300</v>
      </c>
      <c r="R155" s="6" t="s">
        <v>1</v>
      </c>
      <c r="S155" s="5" t="s">
        <v>4</v>
      </c>
      <c r="T155" s="5"/>
      <c r="U155" s="104" t="s">
        <v>181</v>
      </c>
      <c r="V155" s="1"/>
      <c r="W155" s="1"/>
      <c r="X155" s="1"/>
      <c r="Y155" s="1"/>
      <c r="Z155" s="4">
        <v>42005</v>
      </c>
      <c r="AA155" s="1"/>
      <c r="AB155" s="1"/>
      <c r="AC155" s="1"/>
      <c r="AD155" s="8" t="s">
        <v>2869</v>
      </c>
      <c r="AE155" s="22"/>
      <c r="AF155" s="22"/>
      <c r="AG155" s="22"/>
      <c r="AH155" s="22"/>
      <c r="AI155" s="22"/>
      <c r="AJ155" s="22"/>
      <c r="AK155" s="22"/>
      <c r="AL155" s="22"/>
      <c r="AM155" s="22"/>
      <c r="AN155" s="22"/>
      <c r="AO155" s="22"/>
      <c r="AP155" s="22"/>
      <c r="AQ155" s="22"/>
      <c r="AR155" s="22"/>
    </row>
    <row r="156" spans="1:44" s="180" customFormat="1" ht="28.5" customHeight="1">
      <c r="A156" s="22"/>
      <c r="B156" s="171"/>
      <c r="C156" s="172"/>
      <c r="D156" s="172"/>
      <c r="E156" s="172"/>
      <c r="F156" s="172"/>
      <c r="G156" s="287" t="s">
        <v>1553</v>
      </c>
      <c r="H156" s="277">
        <v>42005</v>
      </c>
      <c r="I156" s="1" t="s">
        <v>14</v>
      </c>
      <c r="J156" s="2" t="s">
        <v>41</v>
      </c>
      <c r="K156" s="1" t="s">
        <v>9</v>
      </c>
      <c r="L156" s="1" t="s">
        <v>10</v>
      </c>
      <c r="M156" s="1" t="s">
        <v>10</v>
      </c>
      <c r="N156" s="1" t="s">
        <v>11</v>
      </c>
      <c r="O156" s="9">
        <v>-300</v>
      </c>
      <c r="P156" s="9">
        <v>0</v>
      </c>
      <c r="Q156" s="9">
        <f t="shared" ref="Q156" si="70">O156-P156</f>
        <v>-300</v>
      </c>
      <c r="R156" s="6" t="s">
        <v>1</v>
      </c>
      <c r="S156" s="5" t="s">
        <v>4</v>
      </c>
      <c r="T156" s="5"/>
      <c r="U156" s="104" t="s">
        <v>186</v>
      </c>
      <c r="V156" s="1"/>
      <c r="W156" s="1"/>
      <c r="X156" s="1"/>
      <c r="Y156" s="1"/>
      <c r="Z156" s="4">
        <v>42005</v>
      </c>
      <c r="AA156" s="1"/>
      <c r="AB156" s="1"/>
      <c r="AC156" s="1"/>
      <c r="AD156" s="8" t="s">
        <v>2870</v>
      </c>
      <c r="AE156" s="22"/>
      <c r="AF156" s="22"/>
      <c r="AG156" s="22"/>
      <c r="AH156" s="22"/>
      <c r="AI156" s="22"/>
      <c r="AJ156" s="22"/>
      <c r="AK156" s="22"/>
      <c r="AL156" s="22"/>
      <c r="AM156" s="22"/>
      <c r="AN156" s="22"/>
      <c r="AO156" s="22"/>
      <c r="AP156" s="22"/>
      <c r="AQ156" s="22"/>
      <c r="AR156" s="22"/>
    </row>
    <row r="157" spans="1:44" s="67" customFormat="1" ht="15" customHeight="1">
      <c r="A157" s="22"/>
      <c r="B157" s="218"/>
      <c r="C157" s="68"/>
      <c r="D157" s="68"/>
      <c r="E157" s="68"/>
      <c r="F157" s="68"/>
      <c r="G157" s="290" t="s">
        <v>1553</v>
      </c>
      <c r="H157" s="280">
        <v>42005</v>
      </c>
      <c r="I157" s="10" t="s">
        <v>14</v>
      </c>
      <c r="J157" s="11" t="s">
        <v>41</v>
      </c>
      <c r="K157" s="10" t="s">
        <v>9</v>
      </c>
      <c r="L157" s="10" t="s">
        <v>10</v>
      </c>
      <c r="M157" s="10" t="s">
        <v>10</v>
      </c>
      <c r="N157" s="10" t="s">
        <v>11</v>
      </c>
      <c r="O157" s="30">
        <v>-4826.49</v>
      </c>
      <c r="P157" s="30">
        <v>0</v>
      </c>
      <c r="Q157" s="30">
        <f t="shared" ref="Q157" si="71">O157-P157</f>
        <v>-4826.49</v>
      </c>
      <c r="R157" s="226" t="s">
        <v>1</v>
      </c>
      <c r="S157" s="227" t="s">
        <v>4</v>
      </c>
      <c r="T157" s="227"/>
      <c r="U157" s="228" t="s">
        <v>187</v>
      </c>
      <c r="V157" s="10"/>
      <c r="W157" s="10"/>
      <c r="X157" s="10"/>
      <c r="Y157" s="10"/>
      <c r="Z157" s="229">
        <v>42005</v>
      </c>
      <c r="AA157" s="10"/>
      <c r="AB157" s="10"/>
      <c r="AC157" s="10"/>
      <c r="AD157" s="230" t="s">
        <v>2871</v>
      </c>
      <c r="AE157" s="22"/>
      <c r="AF157" s="22"/>
      <c r="AG157" s="22"/>
      <c r="AH157" s="22"/>
      <c r="AI157" s="22"/>
      <c r="AJ157" s="22"/>
      <c r="AK157" s="22"/>
      <c r="AL157" s="22"/>
      <c r="AM157" s="22"/>
      <c r="AN157" s="22"/>
      <c r="AO157" s="22"/>
      <c r="AP157" s="22"/>
      <c r="AQ157" s="22"/>
      <c r="AR157" s="22"/>
    </row>
    <row r="158" spans="1:44" s="371" customFormat="1" ht="15" customHeight="1" outlineLevel="5">
      <c r="B158" s="209"/>
      <c r="C158" s="210"/>
      <c r="D158" s="210"/>
      <c r="E158" s="210"/>
      <c r="F158" s="210"/>
      <c r="G158" s="288" t="s">
        <v>1553</v>
      </c>
      <c r="H158" s="215">
        <v>42369</v>
      </c>
      <c r="I158" s="210" t="s">
        <v>7745</v>
      </c>
      <c r="J158" s="211" t="s">
        <v>41</v>
      </c>
      <c r="K158" s="210" t="s">
        <v>9</v>
      </c>
      <c r="L158" s="210" t="s">
        <v>10</v>
      </c>
      <c r="M158" s="210" t="s">
        <v>10</v>
      </c>
      <c r="N158" s="210" t="s">
        <v>11</v>
      </c>
      <c r="O158" s="195">
        <v>0</v>
      </c>
      <c r="P158" s="195">
        <v>2871</v>
      </c>
      <c r="Q158" s="195">
        <f>O158-P158</f>
        <v>-2871</v>
      </c>
      <c r="R158" s="212" t="s">
        <v>1</v>
      </c>
      <c r="S158" s="213" t="s">
        <v>4</v>
      </c>
      <c r="T158" s="213"/>
      <c r="U158" s="244" t="s">
        <v>7820</v>
      </c>
      <c r="V158" s="210"/>
      <c r="W158" s="210"/>
      <c r="X158" s="210"/>
      <c r="Y158" s="210"/>
      <c r="Z158" s="215">
        <v>42369</v>
      </c>
      <c r="AA158" s="210"/>
      <c r="AB158" s="210"/>
      <c r="AC158" s="210"/>
      <c r="AD158" s="216" t="s">
        <v>7746</v>
      </c>
    </row>
    <row r="159" spans="1:44" ht="15" customHeight="1">
      <c r="C159" s="10"/>
      <c r="D159" s="10"/>
      <c r="E159" s="10"/>
      <c r="F159" s="10"/>
      <c r="G159" s="78"/>
      <c r="H159" s="78"/>
      <c r="I159" s="78"/>
      <c r="J159" s="82"/>
      <c r="K159" s="10"/>
      <c r="L159" s="80"/>
      <c r="M159" s="11"/>
      <c r="N159" s="11"/>
      <c r="O159" s="73">
        <f>SUM(O151:O158)</f>
        <v>18295.520000000004</v>
      </c>
      <c r="P159" s="73">
        <f t="shared" ref="P159:Q159" si="72">SUM(P151:P158)</f>
        <v>3306</v>
      </c>
      <c r="Q159" s="73">
        <f t="shared" si="72"/>
        <v>14989.520000000004</v>
      </c>
      <c r="R159" s="16"/>
      <c r="S159" s="16"/>
      <c r="T159" s="12"/>
      <c r="U159" s="12"/>
      <c r="V159" s="12"/>
      <c r="W159" s="13"/>
      <c r="X159" s="10"/>
      <c r="Y159" s="10"/>
      <c r="Z159" s="10"/>
      <c r="AA159" s="10"/>
      <c r="AB159" s="14"/>
      <c r="AC159" s="10"/>
      <c r="AD159" s="10"/>
      <c r="AE159" s="10"/>
      <c r="AF159" s="15"/>
    </row>
    <row r="160" spans="1:44" s="21" customFormat="1" ht="15" customHeight="1">
      <c r="B160" s="25"/>
      <c r="C160" s="25"/>
      <c r="D160" s="25"/>
      <c r="E160" s="25"/>
      <c r="F160" s="25"/>
      <c r="G160" s="25"/>
      <c r="H160" s="83"/>
      <c r="I160" s="25"/>
      <c r="J160" s="26"/>
      <c r="K160" s="25"/>
      <c r="L160" s="25"/>
      <c r="M160" s="25"/>
      <c r="N160" s="25"/>
      <c r="O160" s="16"/>
      <c r="P160" s="16"/>
      <c r="Q160" s="16"/>
      <c r="R160" s="27"/>
      <c r="S160" s="27"/>
      <c r="T160" s="27"/>
      <c r="U160" s="79"/>
      <c r="V160" s="25"/>
      <c r="W160" s="25"/>
      <c r="X160" s="25"/>
      <c r="Y160" s="25"/>
      <c r="Z160" s="28"/>
      <c r="AA160" s="25"/>
      <c r="AB160" s="25"/>
      <c r="AC160" s="25"/>
      <c r="AD160" s="29"/>
    </row>
    <row r="161" spans="1:44" ht="15" customHeight="1">
      <c r="C161" s="10"/>
      <c r="D161" s="10"/>
      <c r="E161" s="10"/>
      <c r="F161" s="10"/>
      <c r="G161" s="503" t="s">
        <v>182</v>
      </c>
      <c r="H161" s="503"/>
      <c r="I161" s="294" t="s">
        <v>183</v>
      </c>
      <c r="J161" s="294"/>
      <c r="K161" s="258"/>
      <c r="N161" s="11"/>
      <c r="O161" s="26"/>
      <c r="P161" s="26"/>
      <c r="Q161" s="16"/>
      <c r="R161" s="16"/>
      <c r="S161" s="16"/>
      <c r="T161" s="12"/>
      <c r="U161" s="12"/>
      <c r="V161" s="12"/>
      <c r="W161" s="13"/>
      <c r="X161" s="10"/>
      <c r="Y161" s="10"/>
      <c r="Z161" s="10"/>
      <c r="AA161" s="10"/>
      <c r="AB161" s="14"/>
      <c r="AC161" s="10"/>
      <c r="AD161" s="10"/>
      <c r="AE161" s="10"/>
      <c r="AF161" s="15"/>
    </row>
    <row r="162" spans="1:44" s="67" customFormat="1" ht="15" customHeight="1">
      <c r="A162" s="22"/>
      <c r="B162" s="201"/>
      <c r="C162" s="202"/>
      <c r="D162" s="202"/>
      <c r="E162" s="202"/>
      <c r="F162" s="202"/>
      <c r="G162" s="286" t="s">
        <v>1553</v>
      </c>
      <c r="H162" s="276">
        <v>42005</v>
      </c>
      <c r="I162" s="201" t="s">
        <v>14</v>
      </c>
      <c r="J162" s="203" t="s">
        <v>41</v>
      </c>
      <c r="K162" s="202" t="s">
        <v>9</v>
      </c>
      <c r="L162" s="202" t="s">
        <v>10</v>
      </c>
      <c r="M162" s="202" t="s">
        <v>10</v>
      </c>
      <c r="N162" s="202" t="s">
        <v>11</v>
      </c>
      <c r="O162" s="186">
        <v>900315.12</v>
      </c>
      <c r="P162" s="186">
        <v>0</v>
      </c>
      <c r="Q162" s="186">
        <f t="shared" ref="Q162" si="73">O162-P162</f>
        <v>900315.12</v>
      </c>
      <c r="R162" s="204" t="s">
        <v>1</v>
      </c>
      <c r="S162" s="205" t="s">
        <v>4</v>
      </c>
      <c r="T162" s="205"/>
      <c r="U162" s="222" t="s">
        <v>182</v>
      </c>
      <c r="V162" s="202"/>
      <c r="W162" s="202"/>
      <c r="X162" s="202"/>
      <c r="Y162" s="202"/>
      <c r="Z162" s="207">
        <v>42005</v>
      </c>
      <c r="AA162" s="202"/>
      <c r="AB162" s="202"/>
      <c r="AC162" s="202"/>
      <c r="AD162" s="208" t="s">
        <v>1554</v>
      </c>
      <c r="AE162" s="22"/>
      <c r="AF162" s="22"/>
      <c r="AG162" s="22"/>
      <c r="AH162" s="22"/>
      <c r="AI162" s="22"/>
      <c r="AJ162" s="22"/>
      <c r="AK162" s="22"/>
      <c r="AL162" s="22"/>
      <c r="AM162" s="22"/>
      <c r="AN162" s="22"/>
      <c r="AO162" s="22"/>
      <c r="AP162" s="22"/>
      <c r="AQ162" s="22"/>
      <c r="AR162" s="22"/>
    </row>
    <row r="163" spans="1:44" s="200" customFormat="1" ht="15" customHeight="1" outlineLevel="5">
      <c r="A163" s="23"/>
      <c r="B163" s="364"/>
      <c r="C163" s="156"/>
      <c r="D163" s="156"/>
      <c r="E163" s="156"/>
      <c r="F163" s="156"/>
      <c r="G163" s="321" t="s">
        <v>1553</v>
      </c>
      <c r="H163" s="322">
        <v>42185</v>
      </c>
      <c r="I163" s="364" t="s">
        <v>1795</v>
      </c>
      <c r="J163" s="323" t="s">
        <v>41</v>
      </c>
      <c r="K163" s="156" t="s">
        <v>9</v>
      </c>
      <c r="L163" s="156" t="s">
        <v>10</v>
      </c>
      <c r="M163" s="156" t="s">
        <v>10</v>
      </c>
      <c r="N163" s="156" t="s">
        <v>11</v>
      </c>
      <c r="O163" s="158">
        <v>310.32</v>
      </c>
      <c r="P163" s="158">
        <v>0</v>
      </c>
      <c r="Q163" s="158">
        <f>O163-P163</f>
        <v>310.32</v>
      </c>
      <c r="R163" s="324" t="s">
        <v>1</v>
      </c>
      <c r="S163" s="325" t="s">
        <v>4</v>
      </c>
      <c r="T163" s="325"/>
      <c r="U163" s="287" t="s">
        <v>182</v>
      </c>
      <c r="V163" s="156"/>
      <c r="W163" s="156"/>
      <c r="X163" s="156"/>
      <c r="Y163" s="156"/>
      <c r="Z163" s="326">
        <v>42185</v>
      </c>
      <c r="AA163" s="156"/>
      <c r="AB163" s="156"/>
      <c r="AC163" s="156"/>
      <c r="AD163" s="327" t="s">
        <v>1796</v>
      </c>
      <c r="AE163" s="23"/>
      <c r="AF163" s="23"/>
      <c r="AG163" s="23"/>
      <c r="AH163" s="23"/>
      <c r="AI163" s="23"/>
      <c r="AJ163" s="23"/>
      <c r="AK163" s="23"/>
      <c r="AL163" s="23"/>
      <c r="AM163" s="23"/>
      <c r="AN163" s="23"/>
      <c r="AO163" s="23"/>
      <c r="AP163" s="23"/>
      <c r="AQ163" s="23"/>
      <c r="AR163" s="23"/>
    </row>
    <row r="164" spans="1:44" s="67" customFormat="1" ht="15" customHeight="1">
      <c r="A164" s="22"/>
      <c r="B164" s="154"/>
      <c r="C164" s="155"/>
      <c r="D164" s="155"/>
      <c r="E164" s="155"/>
      <c r="F164" s="366"/>
      <c r="G164" s="302" t="s">
        <v>1553</v>
      </c>
      <c r="H164" s="298">
        <v>42005</v>
      </c>
      <c r="I164" s="154" t="s">
        <v>14</v>
      </c>
      <c r="J164" s="157" t="s">
        <v>41</v>
      </c>
      <c r="K164" s="155" t="s">
        <v>9</v>
      </c>
      <c r="L164" s="155" t="s">
        <v>10</v>
      </c>
      <c r="M164" s="155" t="s">
        <v>10</v>
      </c>
      <c r="N164" s="155" t="s">
        <v>11</v>
      </c>
      <c r="O164" s="158">
        <v>-8071.98</v>
      </c>
      <c r="P164" s="158">
        <v>0</v>
      </c>
      <c r="Q164" s="158">
        <f t="shared" ref="Q164" si="74">O164-P164</f>
        <v>-8071.98</v>
      </c>
      <c r="R164" s="159" t="s">
        <v>1</v>
      </c>
      <c r="S164" s="160" t="s">
        <v>4</v>
      </c>
      <c r="T164" s="160"/>
      <c r="U164" s="329" t="s">
        <v>184</v>
      </c>
      <c r="V164" s="155"/>
      <c r="W164" s="155"/>
      <c r="X164" s="155"/>
      <c r="Y164" s="155"/>
      <c r="Z164" s="161">
        <v>42005</v>
      </c>
      <c r="AA164" s="155"/>
      <c r="AB164" s="155"/>
      <c r="AC164" s="155"/>
      <c r="AD164" s="162" t="s">
        <v>2862</v>
      </c>
      <c r="AE164" s="22"/>
      <c r="AF164" s="22"/>
      <c r="AG164" s="22"/>
      <c r="AH164" s="22"/>
      <c r="AI164" s="22"/>
      <c r="AJ164" s="22"/>
      <c r="AK164" s="22"/>
      <c r="AL164" s="22"/>
      <c r="AM164" s="22"/>
      <c r="AN164" s="22"/>
      <c r="AO164" s="22"/>
      <c r="AP164" s="22"/>
      <c r="AQ164" s="22"/>
      <c r="AR164" s="22"/>
    </row>
    <row r="165" spans="1:44" s="372" customFormat="1" ht="15" customHeight="1" outlineLevel="5">
      <c r="B165" s="154"/>
      <c r="C165" s="155"/>
      <c r="D165" s="155"/>
      <c r="E165" s="155"/>
      <c r="F165" s="155"/>
      <c r="G165" s="302" t="s">
        <v>1553</v>
      </c>
      <c r="H165" s="298">
        <v>42215</v>
      </c>
      <c r="I165" s="155" t="s">
        <v>2881</v>
      </c>
      <c r="J165" s="157" t="s">
        <v>41</v>
      </c>
      <c r="K165" s="155" t="s">
        <v>9</v>
      </c>
      <c r="L165" s="155" t="s">
        <v>10</v>
      </c>
      <c r="M165" s="155" t="s">
        <v>10</v>
      </c>
      <c r="N165" s="155" t="s">
        <v>11</v>
      </c>
      <c r="O165" s="158">
        <v>0</v>
      </c>
      <c r="P165" s="158">
        <v>275.3</v>
      </c>
      <c r="Q165" s="158">
        <f>O165-P165</f>
        <v>-275.3</v>
      </c>
      <c r="R165" s="159" t="s">
        <v>1</v>
      </c>
      <c r="S165" s="160" t="s">
        <v>4</v>
      </c>
      <c r="T165" s="160"/>
      <c r="U165" s="160" t="s">
        <v>730</v>
      </c>
      <c r="V165" s="155"/>
      <c r="W165" s="155"/>
      <c r="X165" s="155"/>
      <c r="Y165" s="155"/>
      <c r="Z165" s="298">
        <v>42215</v>
      </c>
      <c r="AA165" s="155"/>
      <c r="AB165" s="155"/>
      <c r="AC165" s="155"/>
      <c r="AD165" s="162" t="s">
        <v>2882</v>
      </c>
    </row>
    <row r="166" spans="1:44" s="379" customFormat="1" ht="15" customHeight="1" outlineLevel="5">
      <c r="B166" s="3"/>
      <c r="C166" s="1"/>
      <c r="D166" s="1"/>
      <c r="E166" s="1"/>
      <c r="F166" s="1"/>
      <c r="G166" s="287" t="s">
        <v>1553</v>
      </c>
      <c r="H166" s="4">
        <v>42369</v>
      </c>
      <c r="I166" s="1" t="s">
        <v>7743</v>
      </c>
      <c r="J166" s="2" t="s">
        <v>41</v>
      </c>
      <c r="K166" s="1" t="s">
        <v>9</v>
      </c>
      <c r="L166" s="1" t="s">
        <v>10</v>
      </c>
      <c r="M166" s="1" t="s">
        <v>10</v>
      </c>
      <c r="N166" s="1" t="s">
        <v>11</v>
      </c>
      <c r="O166" s="9">
        <v>69566.23</v>
      </c>
      <c r="P166" s="9"/>
      <c r="Q166" s="9">
        <f>O166-P166</f>
        <v>69566.23</v>
      </c>
      <c r="R166" s="6" t="s">
        <v>1</v>
      </c>
      <c r="S166" s="5" t="s">
        <v>4</v>
      </c>
      <c r="T166" s="5"/>
      <c r="U166" s="378" t="s">
        <v>728</v>
      </c>
      <c r="V166" s="1"/>
      <c r="W166" s="1"/>
      <c r="X166" s="1"/>
      <c r="Y166" s="1"/>
      <c r="Z166" s="4">
        <v>42369</v>
      </c>
      <c r="AA166" s="1"/>
      <c r="AB166" s="1"/>
      <c r="AC166" s="1"/>
      <c r="AD166" s="8" t="s">
        <v>7744</v>
      </c>
    </row>
    <row r="167" spans="1:44" s="217" customFormat="1" ht="15" customHeight="1" outlineLevel="5">
      <c r="B167" s="209"/>
      <c r="C167" s="210"/>
      <c r="D167" s="210"/>
      <c r="E167" s="210"/>
      <c r="F167" s="210"/>
      <c r="G167" s="288" t="s">
        <v>1553</v>
      </c>
      <c r="H167" s="215">
        <v>42369</v>
      </c>
      <c r="I167" s="210" t="s">
        <v>7743</v>
      </c>
      <c r="J167" s="211" t="s">
        <v>41</v>
      </c>
      <c r="K167" s="210" t="s">
        <v>9</v>
      </c>
      <c r="L167" s="210" t="s">
        <v>10</v>
      </c>
      <c r="M167" s="210" t="s">
        <v>10</v>
      </c>
      <c r="N167" s="210" t="s">
        <v>11</v>
      </c>
      <c r="O167" s="195"/>
      <c r="P167" s="195">
        <v>110</v>
      </c>
      <c r="Q167" s="195">
        <f>O167-P167</f>
        <v>-110</v>
      </c>
      <c r="R167" s="212" t="s">
        <v>1</v>
      </c>
      <c r="S167" s="213" t="s">
        <v>4</v>
      </c>
      <c r="T167" s="213"/>
      <c r="U167" s="244" t="s">
        <v>728</v>
      </c>
      <c r="V167" s="210"/>
      <c r="W167" s="210"/>
      <c r="X167" s="210"/>
      <c r="Y167" s="210"/>
      <c r="Z167" s="215">
        <v>42369</v>
      </c>
      <c r="AA167" s="210"/>
      <c r="AB167" s="210"/>
      <c r="AC167" s="210"/>
      <c r="AD167" s="216" t="s">
        <v>7744</v>
      </c>
    </row>
    <row r="168" spans="1:44" ht="15" customHeight="1">
      <c r="C168" s="10"/>
      <c r="D168" s="10"/>
      <c r="E168" s="10"/>
      <c r="F168" s="10"/>
      <c r="G168" s="78"/>
      <c r="H168" s="78"/>
      <c r="I168" s="78"/>
      <c r="J168" s="82"/>
      <c r="K168" s="10"/>
      <c r="L168" s="80"/>
      <c r="M168" s="11"/>
      <c r="N168" s="11"/>
      <c r="O168" s="73">
        <f>SUM(O162:O167)</f>
        <v>962119.69</v>
      </c>
      <c r="P168" s="73">
        <f t="shared" ref="P168:Q168" si="75">SUM(P162:P167)</f>
        <v>385.3</v>
      </c>
      <c r="Q168" s="73">
        <f t="shared" si="75"/>
        <v>961734.3899999999</v>
      </c>
      <c r="R168" s="16"/>
      <c r="S168" s="16"/>
      <c r="T168" s="12"/>
      <c r="U168" s="12"/>
      <c r="V168" s="12"/>
      <c r="W168" s="13"/>
      <c r="X168" s="10"/>
      <c r="Y168" s="10"/>
      <c r="Z168" s="10"/>
      <c r="AA168" s="10"/>
      <c r="AB168" s="14"/>
      <c r="AC168" s="10"/>
      <c r="AD168" s="10"/>
      <c r="AE168" s="10"/>
      <c r="AF168" s="15"/>
    </row>
    <row r="169" spans="1:44" s="21" customFormat="1" ht="15" customHeight="1">
      <c r="B169" s="25"/>
      <c r="C169" s="25"/>
      <c r="D169" s="25"/>
      <c r="E169" s="25"/>
      <c r="F169" s="25"/>
      <c r="G169" s="25"/>
      <c r="H169" s="83"/>
      <c r="I169" s="25"/>
      <c r="J169" s="26"/>
      <c r="K169" s="25"/>
      <c r="L169" s="25"/>
      <c r="M169" s="25"/>
      <c r="N169" s="25"/>
      <c r="O169" s="16"/>
      <c r="P169" s="16"/>
      <c r="Q169" s="16"/>
      <c r="R169" s="27"/>
      <c r="S169" s="27"/>
      <c r="T169" s="27"/>
      <c r="U169" s="79"/>
      <c r="V169" s="25"/>
      <c r="W169" s="25"/>
      <c r="X169" s="25"/>
      <c r="Y169" s="25"/>
      <c r="Z169" s="28"/>
      <c r="AA169" s="25"/>
      <c r="AB169" s="25"/>
      <c r="AC169" s="25"/>
      <c r="AD169" s="29"/>
    </row>
    <row r="170" spans="1:44" ht="15" customHeight="1">
      <c r="C170" s="10"/>
      <c r="D170" s="10"/>
      <c r="E170" s="10"/>
      <c r="F170" s="10"/>
      <c r="G170" s="503" t="s">
        <v>185</v>
      </c>
      <c r="H170" s="503"/>
      <c r="I170" s="294" t="s">
        <v>811</v>
      </c>
      <c r="J170" s="294"/>
      <c r="K170" s="258"/>
      <c r="N170" s="11"/>
      <c r="O170" s="26"/>
      <c r="P170" s="26"/>
      <c r="Q170" s="16"/>
      <c r="R170" s="16"/>
      <c r="S170" s="16"/>
      <c r="T170" s="12"/>
      <c r="U170" s="12"/>
      <c r="V170" s="12"/>
      <c r="W170" s="13"/>
      <c r="X170" s="10"/>
      <c r="Y170" s="10"/>
      <c r="Z170" s="10"/>
      <c r="AA170" s="10"/>
      <c r="AB170" s="14"/>
      <c r="AC170" s="10"/>
      <c r="AD170" s="10"/>
      <c r="AE170" s="10"/>
      <c r="AF170" s="15"/>
    </row>
    <row r="171" spans="1:44" s="67" customFormat="1" ht="15" customHeight="1">
      <c r="A171" s="22"/>
      <c r="B171" s="218"/>
      <c r="C171" s="68"/>
      <c r="D171" s="68"/>
      <c r="E171" s="68"/>
      <c r="F171" s="68"/>
      <c r="G171" s="289" t="s">
        <v>1553</v>
      </c>
      <c r="H171" s="279">
        <v>42005</v>
      </c>
      <c r="I171" s="68" t="s">
        <v>14</v>
      </c>
      <c r="J171" s="69" t="s">
        <v>41</v>
      </c>
      <c r="K171" s="68" t="s">
        <v>9</v>
      </c>
      <c r="L171" s="68" t="s">
        <v>10</v>
      </c>
      <c r="M171" s="68" t="s">
        <v>10</v>
      </c>
      <c r="N171" s="68" t="s">
        <v>11</v>
      </c>
      <c r="O171" s="219">
        <v>-39020.959999999999</v>
      </c>
      <c r="P171" s="219">
        <v>0</v>
      </c>
      <c r="Q171" s="219">
        <f t="shared" ref="Q171" si="76">O171-P171</f>
        <v>-39020.959999999999</v>
      </c>
      <c r="R171" s="220" t="s">
        <v>1</v>
      </c>
      <c r="S171" s="221" t="s">
        <v>4</v>
      </c>
      <c r="T171" s="221"/>
      <c r="U171" s="222" t="s">
        <v>185</v>
      </c>
      <c r="V171" s="68"/>
      <c r="W171" s="68"/>
      <c r="X171" s="68"/>
      <c r="Y171" s="68"/>
      <c r="Z171" s="223">
        <v>42005</v>
      </c>
      <c r="AA171" s="68"/>
      <c r="AB171" s="68"/>
      <c r="AC171" s="68"/>
      <c r="AD171" s="224" t="s">
        <v>1554</v>
      </c>
      <c r="AE171" s="22"/>
      <c r="AF171" s="22"/>
      <c r="AG171" s="22"/>
      <c r="AH171" s="22"/>
      <c r="AI171" s="22"/>
      <c r="AJ171" s="22"/>
      <c r="AK171" s="22"/>
      <c r="AL171" s="22"/>
      <c r="AM171" s="22"/>
      <c r="AN171" s="22"/>
      <c r="AO171" s="22"/>
      <c r="AP171" s="22"/>
      <c r="AQ171" s="22"/>
      <c r="AR171" s="22"/>
    </row>
    <row r="172" spans="1:44" s="371" customFormat="1" ht="15" customHeight="1" outlineLevel="5">
      <c r="B172" s="209"/>
      <c r="C172" s="210"/>
      <c r="D172" s="210"/>
      <c r="E172" s="210"/>
      <c r="F172" s="210"/>
      <c r="G172" s="288" t="s">
        <v>1553</v>
      </c>
      <c r="H172" s="278">
        <v>42368</v>
      </c>
      <c r="I172" s="210" t="s">
        <v>4206</v>
      </c>
      <c r="J172" s="211" t="s">
        <v>41</v>
      </c>
      <c r="K172" s="210" t="s">
        <v>9</v>
      </c>
      <c r="L172" s="210" t="s">
        <v>10</v>
      </c>
      <c r="M172" s="210" t="s">
        <v>10</v>
      </c>
      <c r="N172" s="210" t="s">
        <v>11</v>
      </c>
      <c r="O172" s="195">
        <v>39020.959999999999</v>
      </c>
      <c r="P172" s="195">
        <v>0</v>
      </c>
      <c r="Q172" s="195">
        <f>O172-P172</f>
        <v>39020.959999999999</v>
      </c>
      <c r="R172" s="212" t="s">
        <v>1</v>
      </c>
      <c r="S172" s="213" t="s">
        <v>4</v>
      </c>
      <c r="T172" s="213"/>
      <c r="U172" s="244" t="s">
        <v>185</v>
      </c>
      <c r="V172" s="210"/>
      <c r="W172" s="210"/>
      <c r="X172" s="210"/>
      <c r="Y172" s="210"/>
      <c r="Z172" s="215">
        <v>42368</v>
      </c>
      <c r="AA172" s="210"/>
      <c r="AB172" s="210"/>
      <c r="AC172" s="210"/>
      <c r="AD172" s="216" t="s">
        <v>4207</v>
      </c>
    </row>
    <row r="173" spans="1:44" ht="15" customHeight="1">
      <c r="C173" s="10"/>
      <c r="D173" s="10"/>
      <c r="E173" s="10"/>
      <c r="F173" s="10"/>
      <c r="G173" s="78"/>
      <c r="H173" s="78"/>
      <c r="I173" s="78"/>
      <c r="J173" s="82"/>
      <c r="K173" s="10"/>
      <c r="L173" s="80"/>
      <c r="M173" s="11"/>
      <c r="N173" s="11"/>
      <c r="O173" s="73">
        <f>SUM(O171:O172)</f>
        <v>0</v>
      </c>
      <c r="P173" s="73">
        <f t="shared" ref="P173:Q173" si="77">SUM(P171:P172)</f>
        <v>0</v>
      </c>
      <c r="Q173" s="73">
        <f t="shared" si="77"/>
        <v>0</v>
      </c>
      <c r="R173" s="18"/>
      <c r="S173" s="18"/>
      <c r="T173" s="18"/>
      <c r="U173" s="18"/>
      <c r="V173" s="18"/>
      <c r="W173" s="13"/>
      <c r="X173" s="10"/>
      <c r="Y173" s="10"/>
      <c r="Z173" s="10"/>
      <c r="AA173" s="10"/>
      <c r="AB173" s="14"/>
      <c r="AC173" s="10"/>
      <c r="AD173" s="10"/>
      <c r="AE173" s="10"/>
      <c r="AF173" s="15"/>
    </row>
    <row r="174" spans="1:44" s="21" customFormat="1" ht="15" customHeight="1">
      <c r="B174" s="25"/>
      <c r="C174" s="25"/>
      <c r="D174" s="25"/>
      <c r="E174" s="25"/>
      <c r="F174" s="25"/>
      <c r="G174" s="25"/>
      <c r="H174" s="83"/>
      <c r="I174" s="25"/>
      <c r="J174" s="26"/>
      <c r="K174" s="25"/>
      <c r="L174" s="25"/>
      <c r="M174" s="25"/>
      <c r="N174" s="25"/>
      <c r="O174" s="16"/>
      <c r="P174" s="16"/>
      <c r="Q174" s="16"/>
      <c r="R174" s="27"/>
      <c r="S174" s="27"/>
      <c r="T174" s="27"/>
      <c r="U174" s="79"/>
      <c r="V174" s="25"/>
      <c r="W174" s="25"/>
      <c r="X174" s="25"/>
      <c r="Y174" s="25"/>
      <c r="Z174" s="28"/>
      <c r="AA174" s="25"/>
      <c r="AB174" s="25"/>
      <c r="AC174" s="25"/>
      <c r="AD174" s="29"/>
    </row>
    <row r="175" spans="1:44" ht="15.75">
      <c r="G175" s="64" t="s">
        <v>1734</v>
      </c>
      <c r="I175" s="168" t="s">
        <v>613</v>
      </c>
      <c r="K175" s="120"/>
    </row>
    <row r="176" spans="1:44" s="180" customFormat="1" ht="15" customHeight="1">
      <c r="A176" s="22"/>
      <c r="B176" s="218"/>
      <c r="C176" s="68"/>
      <c r="D176" s="68"/>
      <c r="E176" s="68"/>
      <c r="F176" s="68"/>
      <c r="G176" s="289" t="s">
        <v>1553</v>
      </c>
      <c r="H176" s="279">
        <v>42005</v>
      </c>
      <c r="I176" s="68" t="s">
        <v>14</v>
      </c>
      <c r="J176" s="69" t="s">
        <v>41</v>
      </c>
      <c r="K176" s="68" t="s">
        <v>9</v>
      </c>
      <c r="L176" s="68" t="s">
        <v>10</v>
      </c>
      <c r="M176" s="68" t="s">
        <v>10</v>
      </c>
      <c r="N176" s="68" t="s">
        <v>11</v>
      </c>
      <c r="O176" s="219">
        <v>-116813.82</v>
      </c>
      <c r="P176" s="219">
        <v>0</v>
      </c>
      <c r="Q176" s="219">
        <f t="shared" ref="Q176" si="78">O176-P176</f>
        <v>-116813.82</v>
      </c>
      <c r="R176" s="220" t="s">
        <v>1</v>
      </c>
      <c r="S176" s="221" t="s">
        <v>4</v>
      </c>
      <c r="T176" s="221"/>
      <c r="U176" s="222" t="s">
        <v>193</v>
      </c>
      <c r="V176" s="68"/>
      <c r="W176" s="68"/>
      <c r="X176" s="68"/>
      <c r="Y176" s="68"/>
      <c r="Z176" s="223">
        <v>42005</v>
      </c>
      <c r="AA176" s="68"/>
      <c r="AB176" s="68"/>
      <c r="AC176" s="68"/>
      <c r="AD176" s="224" t="s">
        <v>1554</v>
      </c>
      <c r="AE176" s="22"/>
      <c r="AF176" s="22"/>
      <c r="AG176" s="22"/>
      <c r="AH176" s="22"/>
      <c r="AI176" s="22"/>
      <c r="AJ176" s="22"/>
      <c r="AK176" s="22"/>
      <c r="AL176" s="22"/>
      <c r="AM176" s="22"/>
      <c r="AN176" s="22"/>
      <c r="AO176" s="22"/>
      <c r="AP176" s="22"/>
      <c r="AQ176" s="22"/>
      <c r="AR176" s="22"/>
    </row>
    <row r="177" spans="1:44" ht="15" customHeight="1" outlineLevel="5">
      <c r="A177"/>
      <c r="B177" s="209"/>
      <c r="C177" s="210"/>
      <c r="D177" s="210"/>
      <c r="E177" s="210"/>
      <c r="F177" s="210"/>
      <c r="G177" s="288" t="s">
        <v>1553</v>
      </c>
      <c r="H177" s="210" t="s">
        <v>2887</v>
      </c>
      <c r="I177" s="278">
        <v>42215</v>
      </c>
      <c r="J177" s="211" t="s">
        <v>41</v>
      </c>
      <c r="K177" s="210" t="s">
        <v>9</v>
      </c>
      <c r="L177" s="210" t="s">
        <v>10</v>
      </c>
      <c r="M177" s="210" t="s">
        <v>10</v>
      </c>
      <c r="N177" s="210" t="s">
        <v>11</v>
      </c>
      <c r="O177" s="195">
        <v>116813.82</v>
      </c>
      <c r="P177" s="195">
        <v>0</v>
      </c>
      <c r="Q177" s="195">
        <f>O177-P177</f>
        <v>116813.82</v>
      </c>
      <c r="R177" s="212" t="s">
        <v>1</v>
      </c>
      <c r="S177" s="213" t="s">
        <v>4</v>
      </c>
      <c r="T177" s="213"/>
      <c r="U177" s="213" t="s">
        <v>1734</v>
      </c>
      <c r="V177" s="210"/>
      <c r="W177" s="210"/>
      <c r="X177" s="210"/>
      <c r="Y177" s="210"/>
      <c r="Z177" s="215">
        <v>42215</v>
      </c>
      <c r="AA177" s="210"/>
      <c r="AB177" s="210"/>
      <c r="AC177" s="210"/>
      <c r="AD177" s="216" t="s">
        <v>2888</v>
      </c>
      <c r="AE177"/>
      <c r="AF177"/>
      <c r="AG177"/>
      <c r="AH177"/>
      <c r="AI177"/>
      <c r="AJ177"/>
      <c r="AK177"/>
      <c r="AL177"/>
      <c r="AM177"/>
      <c r="AN177"/>
      <c r="AO177"/>
      <c r="AP177"/>
      <c r="AQ177"/>
      <c r="AR177"/>
    </row>
    <row r="178" spans="1:44" ht="15" customHeight="1">
      <c r="B178" s="10"/>
      <c r="C178" s="10"/>
      <c r="D178" s="10"/>
      <c r="E178" s="10"/>
      <c r="F178" s="10"/>
      <c r="G178" s="78"/>
      <c r="H178" s="82"/>
      <c r="I178" s="10"/>
      <c r="J178" s="11"/>
      <c r="K178" s="10"/>
      <c r="L178" s="10"/>
      <c r="M178" s="10"/>
      <c r="N178" s="10"/>
      <c r="O178" s="18">
        <f>SUM(O176:O177)</f>
        <v>0</v>
      </c>
      <c r="P178" s="18">
        <f t="shared" ref="P178" si="79">SUM(P176)</f>
        <v>0</v>
      </c>
      <c r="Q178" s="18">
        <f>SUM(Q176:Q177)</f>
        <v>0</v>
      </c>
      <c r="R178" s="13"/>
      <c r="S178" s="13"/>
      <c r="T178" s="13"/>
      <c r="U178" s="78"/>
      <c r="V178" s="10"/>
      <c r="W178" s="10"/>
      <c r="X178" s="10"/>
      <c r="Y178" s="10"/>
      <c r="Z178" s="14"/>
      <c r="AA178" s="10"/>
      <c r="AB178" s="10"/>
      <c r="AC178" s="10"/>
      <c r="AD178" s="15"/>
    </row>
    <row r="179" spans="1:44" ht="15" customHeight="1">
      <c r="B179" s="10"/>
      <c r="C179" s="10"/>
      <c r="D179" s="10"/>
      <c r="E179" s="10"/>
      <c r="F179" s="10"/>
      <c r="G179" s="78"/>
      <c r="H179" s="82"/>
      <c r="I179" s="10"/>
      <c r="J179" s="11"/>
      <c r="K179" s="10"/>
      <c r="L179" s="10"/>
      <c r="M179" s="10"/>
      <c r="N179" s="10"/>
      <c r="O179" s="16"/>
      <c r="P179" s="16"/>
      <c r="Q179" s="16"/>
      <c r="R179" s="13"/>
      <c r="S179" s="13"/>
      <c r="T179" s="13"/>
      <c r="U179" s="78"/>
      <c r="V179" s="10"/>
      <c r="W179" s="10"/>
      <c r="X179" s="10"/>
      <c r="Y179" s="10"/>
      <c r="Z179" s="14"/>
      <c r="AA179" s="10"/>
      <c r="AB179" s="10"/>
      <c r="AC179" s="10"/>
      <c r="AD179" s="15"/>
    </row>
    <row r="180" spans="1:44" ht="15" customHeight="1">
      <c r="C180" s="10"/>
      <c r="D180" s="10"/>
      <c r="E180" s="10"/>
      <c r="F180" s="10"/>
      <c r="G180" s="64" t="s">
        <v>189</v>
      </c>
      <c r="H180" s="78"/>
      <c r="I180" s="40" t="s">
        <v>812</v>
      </c>
      <c r="J180" s="82"/>
      <c r="M180" s="11"/>
      <c r="N180" s="11"/>
      <c r="O180" s="26"/>
      <c r="P180" s="26"/>
      <c r="Q180" s="16"/>
      <c r="R180" s="16"/>
      <c r="S180" s="16"/>
      <c r="T180" s="12"/>
      <c r="U180" s="12"/>
      <c r="V180" s="12"/>
      <c r="W180" s="13"/>
      <c r="X180" s="10"/>
      <c r="Y180" s="10"/>
      <c r="Z180" s="10"/>
      <c r="AA180" s="10"/>
      <c r="AB180" s="14"/>
      <c r="AC180" s="10"/>
      <c r="AD180" s="10"/>
      <c r="AE180" s="10"/>
      <c r="AF180" s="15"/>
    </row>
    <row r="181" spans="1:44" s="67" customFormat="1" ht="15" customHeight="1">
      <c r="A181" s="22"/>
      <c r="B181" s="218"/>
      <c r="C181" s="68"/>
      <c r="D181" s="68"/>
      <c r="E181" s="68"/>
      <c r="F181" s="68"/>
      <c r="G181" s="289" t="s">
        <v>1553</v>
      </c>
      <c r="H181" s="279">
        <v>42005</v>
      </c>
      <c r="I181" s="68" t="s">
        <v>14</v>
      </c>
      <c r="J181" s="69" t="s">
        <v>41</v>
      </c>
      <c r="K181" s="68" t="s">
        <v>9</v>
      </c>
      <c r="L181" s="68" t="s">
        <v>10</v>
      </c>
      <c r="M181" s="68" t="s">
        <v>10</v>
      </c>
      <c r="N181" s="68" t="s">
        <v>11</v>
      </c>
      <c r="O181" s="219">
        <v>-14514.32</v>
      </c>
      <c r="P181" s="219">
        <v>0</v>
      </c>
      <c r="Q181" s="219">
        <f t="shared" ref="Q181:Q182" si="80">O181-P181</f>
        <v>-14514.32</v>
      </c>
      <c r="R181" s="220" t="s">
        <v>1</v>
      </c>
      <c r="S181" s="221" t="s">
        <v>4</v>
      </c>
      <c r="T181" s="221"/>
      <c r="U181" s="222" t="s">
        <v>189</v>
      </c>
      <c r="V181" s="68"/>
      <c r="W181" s="68"/>
      <c r="X181" s="68"/>
      <c r="Y181" s="68"/>
      <c r="Z181" s="223">
        <v>42005</v>
      </c>
      <c r="AA181" s="68"/>
      <c r="AB181" s="68"/>
      <c r="AC181" s="68"/>
      <c r="AD181" s="224" t="s">
        <v>1554</v>
      </c>
      <c r="AE181" s="22"/>
      <c r="AF181" s="22"/>
      <c r="AG181" s="22"/>
      <c r="AH181" s="22"/>
      <c r="AI181" s="22"/>
      <c r="AJ181" s="22"/>
      <c r="AK181" s="22"/>
      <c r="AL181" s="22"/>
      <c r="AM181" s="22"/>
      <c r="AN181" s="22"/>
      <c r="AO181" s="22"/>
      <c r="AP181" s="22"/>
      <c r="AQ181" s="22"/>
      <c r="AR181" s="22"/>
    </row>
    <row r="182" spans="1:44" s="217" customFormat="1" ht="15" customHeight="1" outlineLevel="5">
      <c r="B182" s="209"/>
      <c r="C182" s="210"/>
      <c r="D182" s="210"/>
      <c r="E182" s="210"/>
      <c r="F182" s="210"/>
      <c r="G182" s="288" t="s">
        <v>1553</v>
      </c>
      <c r="H182" s="278">
        <v>42215</v>
      </c>
      <c r="I182" s="210" t="s">
        <v>2883</v>
      </c>
      <c r="J182" s="211" t="s">
        <v>41</v>
      </c>
      <c r="K182" s="210" t="s">
        <v>9</v>
      </c>
      <c r="L182" s="210" t="s">
        <v>10</v>
      </c>
      <c r="M182" s="210" t="s">
        <v>10</v>
      </c>
      <c r="N182" s="210" t="s">
        <v>11</v>
      </c>
      <c r="O182" s="195">
        <v>14514.32</v>
      </c>
      <c r="P182" s="195">
        <v>0</v>
      </c>
      <c r="Q182" s="195">
        <f t="shared" si="80"/>
        <v>14514.32</v>
      </c>
      <c r="R182" s="212" t="s">
        <v>1</v>
      </c>
      <c r="S182" s="213" t="s">
        <v>4</v>
      </c>
      <c r="T182" s="213"/>
      <c r="U182" s="213" t="s">
        <v>189</v>
      </c>
      <c r="V182" s="210"/>
      <c r="W182" s="210"/>
      <c r="X182" s="210"/>
      <c r="Y182" s="210"/>
      <c r="Z182" s="215">
        <v>42215</v>
      </c>
      <c r="AA182" s="210"/>
      <c r="AB182" s="210"/>
      <c r="AC182" s="210"/>
      <c r="AD182" s="216" t="s">
        <v>2884</v>
      </c>
    </row>
    <row r="183" spans="1:44" s="21" customFormat="1" ht="15" customHeight="1">
      <c r="A183" s="23"/>
      <c r="B183" s="25"/>
      <c r="C183" s="25"/>
      <c r="D183" s="25"/>
      <c r="E183" s="25"/>
      <c r="F183" s="25"/>
      <c r="G183" s="79"/>
      <c r="H183" s="83"/>
      <c r="I183" s="25"/>
      <c r="J183" s="26"/>
      <c r="K183" s="25"/>
      <c r="L183" s="25"/>
      <c r="M183" s="25"/>
      <c r="N183" s="25"/>
      <c r="O183" s="18">
        <f>SUM(O181:O182)</f>
        <v>0</v>
      </c>
      <c r="P183" s="18">
        <f t="shared" ref="P183:Q183" si="81">SUM(P181:P182)</f>
        <v>0</v>
      </c>
      <c r="Q183" s="18">
        <f t="shared" si="81"/>
        <v>0</v>
      </c>
      <c r="R183" s="27"/>
      <c r="S183" s="27"/>
      <c r="T183" s="27"/>
      <c r="U183" s="79"/>
      <c r="V183" s="25"/>
      <c r="W183" s="25"/>
      <c r="X183" s="25"/>
      <c r="Y183" s="25"/>
      <c r="Z183" s="28"/>
      <c r="AA183" s="25"/>
      <c r="AB183" s="25"/>
      <c r="AC183" s="25"/>
      <c r="AD183" s="29"/>
      <c r="AE183" s="23"/>
      <c r="AF183" s="23"/>
      <c r="AG183" s="23"/>
      <c r="AH183" s="23"/>
      <c r="AI183" s="23"/>
      <c r="AJ183" s="23"/>
      <c r="AK183" s="23"/>
      <c r="AL183" s="23"/>
      <c r="AM183" s="23"/>
      <c r="AN183" s="23"/>
      <c r="AO183" s="23"/>
      <c r="AP183" s="23"/>
      <c r="AQ183" s="23"/>
      <c r="AR183" s="23"/>
    </row>
    <row r="184" spans="1:44" s="21" customFormat="1" ht="15" customHeight="1">
      <c r="A184" s="23"/>
      <c r="B184" s="25"/>
      <c r="C184" s="25"/>
      <c r="D184" s="25"/>
      <c r="E184" s="25"/>
      <c r="F184" s="25"/>
      <c r="G184" s="79"/>
      <c r="H184" s="83"/>
      <c r="I184" s="25"/>
      <c r="J184" s="26"/>
      <c r="K184" s="25"/>
      <c r="L184" s="25"/>
      <c r="M184" s="25"/>
      <c r="N184" s="25"/>
      <c r="O184" s="16"/>
      <c r="P184" s="16"/>
      <c r="Q184" s="16"/>
      <c r="R184" s="27"/>
      <c r="S184" s="27"/>
      <c r="T184" s="27"/>
      <c r="U184" s="79"/>
      <c r="V184" s="25"/>
      <c r="W184" s="25"/>
      <c r="X184" s="25"/>
      <c r="Y184" s="25"/>
      <c r="Z184" s="28"/>
      <c r="AA184" s="25"/>
      <c r="AB184" s="25"/>
      <c r="AC184" s="25"/>
      <c r="AD184" s="29"/>
      <c r="AE184" s="23"/>
      <c r="AF184" s="23"/>
      <c r="AG184" s="23"/>
      <c r="AH184" s="23"/>
      <c r="AI184" s="23"/>
      <c r="AJ184" s="23"/>
      <c r="AK184" s="23"/>
      <c r="AL184" s="23"/>
      <c r="AM184" s="23"/>
      <c r="AN184" s="23"/>
      <c r="AO184" s="23"/>
      <c r="AP184" s="23"/>
      <c r="AQ184" s="23"/>
      <c r="AR184" s="23"/>
    </row>
    <row r="185" spans="1:44" ht="15" customHeight="1">
      <c r="C185" s="10"/>
      <c r="D185" s="10"/>
      <c r="E185" s="10"/>
      <c r="F185" s="10"/>
      <c r="G185" s="64" t="s">
        <v>190</v>
      </c>
      <c r="H185" s="78"/>
      <c r="I185" s="39" t="s">
        <v>813</v>
      </c>
      <c r="J185" s="82"/>
      <c r="M185" s="11"/>
      <c r="N185" s="11"/>
      <c r="O185" s="26"/>
      <c r="P185" s="26"/>
      <c r="Q185" s="16"/>
      <c r="R185" s="16"/>
      <c r="S185" s="16"/>
      <c r="T185" s="12"/>
      <c r="U185" s="12"/>
      <c r="V185" s="12"/>
      <c r="W185" s="13"/>
      <c r="X185" s="10"/>
      <c r="Y185" s="10"/>
      <c r="Z185" s="10"/>
      <c r="AA185" s="10"/>
      <c r="AB185" s="14"/>
      <c r="AC185" s="10"/>
      <c r="AD185" s="10"/>
      <c r="AE185" s="10"/>
      <c r="AF185" s="15"/>
    </row>
    <row r="186" spans="1:44" s="67" customFormat="1" ht="15" customHeight="1">
      <c r="A186" s="22"/>
      <c r="B186" s="218"/>
      <c r="C186" s="68"/>
      <c r="D186" s="68"/>
      <c r="E186" s="68"/>
      <c r="F186" s="68"/>
      <c r="G186" s="289" t="s">
        <v>1553</v>
      </c>
      <c r="H186" s="279">
        <v>42005</v>
      </c>
      <c r="I186" s="68" t="s">
        <v>14</v>
      </c>
      <c r="J186" s="69" t="s">
        <v>41</v>
      </c>
      <c r="K186" s="68" t="s">
        <v>9</v>
      </c>
      <c r="L186" s="68" t="s">
        <v>10</v>
      </c>
      <c r="M186" s="68" t="s">
        <v>10</v>
      </c>
      <c r="N186" s="68" t="s">
        <v>11</v>
      </c>
      <c r="O186" s="219">
        <v>-1046.4000000000001</v>
      </c>
      <c r="P186" s="219">
        <v>0</v>
      </c>
      <c r="Q186" s="219">
        <f t="shared" ref="Q186:Q187" si="82">O186-P186</f>
        <v>-1046.4000000000001</v>
      </c>
      <c r="R186" s="220" t="s">
        <v>1</v>
      </c>
      <c r="S186" s="221" t="s">
        <v>4</v>
      </c>
      <c r="T186" s="221"/>
      <c r="U186" s="222" t="s">
        <v>190</v>
      </c>
      <c r="V186" s="68"/>
      <c r="W186" s="68"/>
      <c r="X186" s="68"/>
      <c r="Y186" s="68"/>
      <c r="Z186" s="223">
        <v>42005</v>
      </c>
      <c r="AA186" s="68"/>
      <c r="AB186" s="68"/>
      <c r="AC186" s="68"/>
      <c r="AD186" s="224" t="s">
        <v>1554</v>
      </c>
      <c r="AE186" s="22"/>
      <c r="AF186" s="22"/>
      <c r="AG186" s="22"/>
      <c r="AH186" s="22"/>
      <c r="AI186" s="22"/>
      <c r="AJ186" s="22"/>
      <c r="AK186" s="22"/>
      <c r="AL186" s="22"/>
      <c r="AM186" s="22"/>
      <c r="AN186" s="22"/>
      <c r="AO186" s="22"/>
      <c r="AP186" s="22"/>
      <c r="AQ186" s="22"/>
      <c r="AR186" s="22"/>
    </row>
    <row r="187" spans="1:44" s="217" customFormat="1" ht="15" customHeight="1" outlineLevel="5">
      <c r="B187" s="209"/>
      <c r="C187" s="210"/>
      <c r="D187" s="210"/>
      <c r="E187" s="210"/>
      <c r="F187" s="210"/>
      <c r="G187" s="288" t="s">
        <v>1553</v>
      </c>
      <c r="H187" s="278">
        <v>42215</v>
      </c>
      <c r="I187" s="210" t="s">
        <v>2883</v>
      </c>
      <c r="J187" s="211" t="s">
        <v>41</v>
      </c>
      <c r="K187" s="210" t="s">
        <v>9</v>
      </c>
      <c r="L187" s="210" t="s">
        <v>10</v>
      </c>
      <c r="M187" s="210" t="s">
        <v>10</v>
      </c>
      <c r="N187" s="210" t="s">
        <v>11</v>
      </c>
      <c r="O187" s="195">
        <v>1046.4000000000001</v>
      </c>
      <c r="P187" s="195">
        <v>0</v>
      </c>
      <c r="Q187" s="195">
        <f t="shared" si="82"/>
        <v>1046.4000000000001</v>
      </c>
      <c r="R187" s="212" t="s">
        <v>1</v>
      </c>
      <c r="S187" s="213" t="s">
        <v>4</v>
      </c>
      <c r="T187" s="213"/>
      <c r="U187" s="213" t="s">
        <v>190</v>
      </c>
      <c r="V187" s="210"/>
      <c r="W187" s="210"/>
      <c r="X187" s="210"/>
      <c r="Y187" s="210"/>
      <c r="Z187" s="215">
        <v>42215</v>
      </c>
      <c r="AA187" s="210"/>
      <c r="AB187" s="210"/>
      <c r="AC187" s="210"/>
      <c r="AD187" s="216" t="s">
        <v>2884</v>
      </c>
    </row>
    <row r="188" spans="1:44" ht="15" customHeight="1">
      <c r="C188" s="10"/>
      <c r="D188" s="10"/>
      <c r="E188" s="10"/>
      <c r="F188" s="10"/>
      <c r="G188" s="78"/>
      <c r="H188" s="78"/>
      <c r="I188" s="78"/>
      <c r="J188" s="82"/>
      <c r="K188" s="10"/>
      <c r="L188" s="80"/>
      <c r="M188" s="11"/>
      <c r="N188" s="11"/>
      <c r="O188" s="73">
        <f>SUM(O186:O187)</f>
        <v>0</v>
      </c>
      <c r="P188" s="73">
        <f t="shared" ref="P188:Q188" si="83">SUM(P186:P187)</f>
        <v>0</v>
      </c>
      <c r="Q188" s="73">
        <f t="shared" si="83"/>
        <v>0</v>
      </c>
      <c r="R188" s="18"/>
      <c r="S188" s="18"/>
      <c r="T188" s="18"/>
      <c r="U188" s="18"/>
      <c r="V188" s="18"/>
      <c r="W188" s="13"/>
      <c r="X188" s="10"/>
      <c r="Y188" s="10"/>
      <c r="Z188" s="10"/>
      <c r="AA188" s="10"/>
      <c r="AB188" s="14"/>
      <c r="AC188" s="10"/>
      <c r="AD188" s="10"/>
      <c r="AE188" s="10"/>
      <c r="AF188" s="15"/>
    </row>
    <row r="189" spans="1:44" ht="15" customHeight="1">
      <c r="C189" s="10"/>
      <c r="D189" s="10"/>
      <c r="E189" s="10"/>
      <c r="F189" s="10"/>
      <c r="G189" s="78"/>
      <c r="H189" s="78"/>
      <c r="I189" s="78"/>
      <c r="J189" s="82"/>
      <c r="K189" s="10"/>
      <c r="L189" s="80"/>
      <c r="M189" s="11"/>
      <c r="N189" s="11"/>
      <c r="O189" s="26"/>
      <c r="P189" s="26"/>
      <c r="Q189" s="16"/>
      <c r="R189" s="16"/>
      <c r="S189" s="16"/>
      <c r="T189" s="12"/>
      <c r="U189" s="12"/>
      <c r="V189" s="12"/>
      <c r="W189" s="13"/>
      <c r="X189" s="10"/>
      <c r="Y189" s="10"/>
      <c r="Z189" s="10"/>
      <c r="AA189" s="10"/>
      <c r="AB189" s="14"/>
      <c r="AC189" s="10"/>
      <c r="AD189" s="10"/>
      <c r="AE189" s="10"/>
      <c r="AF189" s="15"/>
    </row>
    <row r="190" spans="1:44" ht="15" customHeight="1">
      <c r="C190" s="10"/>
      <c r="D190" s="10"/>
      <c r="E190" s="10"/>
      <c r="F190" s="10"/>
      <c r="G190" s="64" t="s">
        <v>191</v>
      </c>
      <c r="H190" s="78"/>
      <c r="I190" s="39" t="s">
        <v>814</v>
      </c>
      <c r="J190" s="82"/>
      <c r="N190" s="11"/>
      <c r="O190" s="26"/>
      <c r="P190" s="26"/>
      <c r="Q190" s="16"/>
      <c r="R190" s="16"/>
      <c r="S190" s="16"/>
      <c r="T190" s="12"/>
      <c r="U190" s="12"/>
      <c r="V190" s="12"/>
      <c r="W190" s="13"/>
      <c r="X190" s="10"/>
      <c r="Y190" s="10"/>
      <c r="Z190" s="10"/>
      <c r="AA190" s="10"/>
      <c r="AB190" s="14"/>
      <c r="AC190" s="10"/>
      <c r="AD190" s="10"/>
      <c r="AE190" s="10"/>
      <c r="AF190" s="15"/>
    </row>
    <row r="191" spans="1:44" s="67" customFormat="1" ht="15" customHeight="1">
      <c r="A191" s="22"/>
      <c r="B191" s="218"/>
      <c r="C191" s="68"/>
      <c r="D191" s="68"/>
      <c r="E191" s="68"/>
      <c r="F191" s="68"/>
      <c r="G191" s="289" t="s">
        <v>1553</v>
      </c>
      <c r="H191" s="279">
        <v>42005</v>
      </c>
      <c r="I191" s="68" t="s">
        <v>14</v>
      </c>
      <c r="J191" s="69" t="s">
        <v>41</v>
      </c>
      <c r="K191" s="68" t="s">
        <v>9</v>
      </c>
      <c r="L191" s="68" t="s">
        <v>10</v>
      </c>
      <c r="M191" s="68" t="s">
        <v>10</v>
      </c>
      <c r="N191" s="68" t="s">
        <v>11</v>
      </c>
      <c r="O191" s="219">
        <v>-1998.01</v>
      </c>
      <c r="P191" s="219">
        <v>0</v>
      </c>
      <c r="Q191" s="219">
        <f t="shared" ref="Q191:Q192" si="84">O191-P191</f>
        <v>-1998.01</v>
      </c>
      <c r="R191" s="220" t="s">
        <v>1</v>
      </c>
      <c r="S191" s="221" t="s">
        <v>4</v>
      </c>
      <c r="T191" s="221"/>
      <c r="U191" s="222" t="s">
        <v>191</v>
      </c>
      <c r="V191" s="68"/>
      <c r="W191" s="68"/>
      <c r="X191" s="68"/>
      <c r="Y191" s="68"/>
      <c r="Z191" s="223">
        <v>42005</v>
      </c>
      <c r="AA191" s="68"/>
      <c r="AB191" s="68"/>
      <c r="AC191" s="68"/>
      <c r="AD191" s="224" t="s">
        <v>1554</v>
      </c>
      <c r="AE191" s="22"/>
      <c r="AF191" s="22"/>
      <c r="AG191" s="22"/>
      <c r="AH191" s="22"/>
      <c r="AI191" s="22"/>
      <c r="AJ191" s="22"/>
      <c r="AK191" s="22"/>
      <c r="AL191" s="22"/>
      <c r="AM191" s="22"/>
      <c r="AN191" s="22"/>
      <c r="AO191" s="22"/>
      <c r="AP191" s="22"/>
      <c r="AQ191" s="22"/>
      <c r="AR191" s="22"/>
    </row>
    <row r="192" spans="1:44" s="217" customFormat="1" ht="15" customHeight="1" outlineLevel="5">
      <c r="B192" s="209"/>
      <c r="C192" s="210"/>
      <c r="D192" s="210"/>
      <c r="E192" s="210"/>
      <c r="F192" s="210"/>
      <c r="G192" s="288" t="s">
        <v>1553</v>
      </c>
      <c r="H192" s="278">
        <v>42215</v>
      </c>
      <c r="I192" s="210" t="s">
        <v>2883</v>
      </c>
      <c r="J192" s="211" t="s">
        <v>41</v>
      </c>
      <c r="K192" s="210" t="s">
        <v>9</v>
      </c>
      <c r="L192" s="210" t="s">
        <v>10</v>
      </c>
      <c r="M192" s="210" t="s">
        <v>10</v>
      </c>
      <c r="N192" s="210" t="s">
        <v>11</v>
      </c>
      <c r="O192" s="195">
        <v>1998.01</v>
      </c>
      <c r="P192" s="195">
        <v>0</v>
      </c>
      <c r="Q192" s="195">
        <f t="shared" si="84"/>
        <v>1998.01</v>
      </c>
      <c r="R192" s="212" t="s">
        <v>1</v>
      </c>
      <c r="S192" s="213" t="s">
        <v>4</v>
      </c>
      <c r="T192" s="213"/>
      <c r="U192" s="213" t="s">
        <v>191</v>
      </c>
      <c r="V192" s="210"/>
      <c r="W192" s="210"/>
      <c r="X192" s="210"/>
      <c r="Y192" s="210"/>
      <c r="Z192" s="215">
        <v>42215</v>
      </c>
      <c r="AA192" s="210"/>
      <c r="AB192" s="210"/>
      <c r="AC192" s="210"/>
      <c r="AD192" s="216" t="s">
        <v>2884</v>
      </c>
    </row>
    <row r="193" spans="1:44" ht="15" customHeight="1">
      <c r="C193" s="10"/>
      <c r="D193" s="10"/>
      <c r="E193" s="10"/>
      <c r="F193" s="10"/>
      <c r="G193" s="78"/>
      <c r="H193" s="78"/>
      <c r="I193" s="78"/>
      <c r="J193" s="82"/>
      <c r="K193" s="10"/>
      <c r="L193" s="80"/>
      <c r="M193" s="11"/>
      <c r="N193" s="11"/>
      <c r="O193" s="73">
        <f>SUM(O191:O192)</f>
        <v>0</v>
      </c>
      <c r="P193" s="73">
        <f t="shared" ref="P193:Q193" si="85">SUM(P191:P192)</f>
        <v>0</v>
      </c>
      <c r="Q193" s="73">
        <f t="shared" si="85"/>
        <v>0</v>
      </c>
      <c r="R193" s="18"/>
      <c r="S193" s="18"/>
      <c r="T193" s="18"/>
      <c r="U193" s="18"/>
      <c r="V193" s="18"/>
      <c r="W193" s="13"/>
      <c r="X193" s="10"/>
      <c r="Y193" s="10"/>
      <c r="Z193" s="10"/>
      <c r="AA193" s="10"/>
      <c r="AB193" s="14"/>
      <c r="AC193" s="10"/>
      <c r="AD193" s="10"/>
      <c r="AE193" s="10"/>
      <c r="AF193" s="15"/>
    </row>
    <row r="194" spans="1:44" ht="15" customHeight="1">
      <c r="C194" s="10"/>
      <c r="D194" s="10"/>
      <c r="E194" s="10"/>
      <c r="F194" s="10"/>
      <c r="G194" s="78"/>
      <c r="H194" s="78"/>
      <c r="I194" s="78"/>
      <c r="J194" s="82"/>
      <c r="K194" s="10"/>
      <c r="L194" s="80"/>
      <c r="M194" s="11"/>
      <c r="N194" s="11"/>
      <c r="O194" s="26"/>
      <c r="P194" s="26"/>
      <c r="Q194" s="16"/>
      <c r="R194" s="16"/>
      <c r="S194" s="16"/>
      <c r="T194" s="12"/>
      <c r="U194" s="12"/>
      <c r="V194" s="12"/>
      <c r="W194" s="13"/>
      <c r="X194" s="10"/>
      <c r="Y194" s="10"/>
      <c r="Z194" s="10"/>
      <c r="AA194" s="10"/>
      <c r="AB194" s="14"/>
      <c r="AC194" s="10"/>
      <c r="AD194" s="10"/>
      <c r="AE194" s="10"/>
      <c r="AF194" s="15"/>
    </row>
    <row r="195" spans="1:44" ht="15.75">
      <c r="G195" s="64" t="s">
        <v>192</v>
      </c>
      <c r="I195" s="39" t="s">
        <v>815</v>
      </c>
    </row>
    <row r="196" spans="1:44" s="180" customFormat="1" ht="15" customHeight="1">
      <c r="A196" s="22"/>
      <c r="B196" s="218"/>
      <c r="C196" s="68"/>
      <c r="D196" s="68"/>
      <c r="E196" s="68"/>
      <c r="F196" s="68"/>
      <c r="G196" s="289" t="s">
        <v>1553</v>
      </c>
      <c r="H196" s="279">
        <v>42005</v>
      </c>
      <c r="I196" s="363" t="s">
        <v>14</v>
      </c>
      <c r="J196" s="69" t="s">
        <v>41</v>
      </c>
      <c r="K196" s="68" t="s">
        <v>9</v>
      </c>
      <c r="L196" s="68" t="s">
        <v>10</v>
      </c>
      <c r="M196" s="68" t="s">
        <v>10</v>
      </c>
      <c r="N196" s="68" t="s">
        <v>11</v>
      </c>
      <c r="O196" s="219">
        <v>-3553.6</v>
      </c>
      <c r="P196" s="219">
        <v>0</v>
      </c>
      <c r="Q196" s="219">
        <f t="shared" ref="Q196" si="86">O196-P196</f>
        <v>-3553.6</v>
      </c>
      <c r="R196" s="220" t="s">
        <v>1</v>
      </c>
      <c r="S196" s="221" t="s">
        <v>4</v>
      </c>
      <c r="T196" s="221"/>
      <c r="U196" s="222" t="s">
        <v>192</v>
      </c>
      <c r="V196" s="68"/>
      <c r="W196" s="68"/>
      <c r="X196" s="68"/>
      <c r="Y196" s="68"/>
      <c r="Z196" s="223">
        <v>42005</v>
      </c>
      <c r="AA196" s="68"/>
      <c r="AB196" s="68"/>
      <c r="AC196" s="68"/>
      <c r="AD196" s="224" t="s">
        <v>1554</v>
      </c>
      <c r="AE196" s="22"/>
      <c r="AF196" s="22"/>
      <c r="AG196" s="22"/>
      <c r="AH196" s="22"/>
      <c r="AI196" s="22"/>
      <c r="AJ196" s="22"/>
      <c r="AK196" s="22"/>
      <c r="AL196" s="22"/>
      <c r="AM196" s="22"/>
      <c r="AN196" s="22"/>
      <c r="AO196" s="22"/>
      <c r="AP196" s="22"/>
      <c r="AQ196" s="22"/>
      <c r="AR196" s="22"/>
    </row>
    <row r="197" spans="1:44" ht="15" customHeight="1" outlineLevel="5">
      <c r="A197"/>
      <c r="B197" s="209"/>
      <c r="C197" s="210"/>
      <c r="D197" s="210"/>
      <c r="E197" s="210"/>
      <c r="F197" s="210"/>
      <c r="G197" s="288" t="s">
        <v>1553</v>
      </c>
      <c r="H197" s="210" t="s">
        <v>2885</v>
      </c>
      <c r="I197" s="278">
        <v>42215</v>
      </c>
      <c r="J197" s="211" t="s">
        <v>41</v>
      </c>
      <c r="K197" s="210" t="s">
        <v>9</v>
      </c>
      <c r="L197" s="210" t="s">
        <v>10</v>
      </c>
      <c r="M197" s="210" t="s">
        <v>10</v>
      </c>
      <c r="N197" s="210" t="s">
        <v>11</v>
      </c>
      <c r="O197" s="195">
        <v>3553.6</v>
      </c>
      <c r="P197" s="195">
        <v>0</v>
      </c>
      <c r="Q197" s="195">
        <f>O197-P197</f>
        <v>3553.6</v>
      </c>
      <c r="R197" s="212" t="s">
        <v>1</v>
      </c>
      <c r="S197" s="213" t="s">
        <v>4</v>
      </c>
      <c r="T197" s="213"/>
      <c r="U197" s="213" t="s">
        <v>192</v>
      </c>
      <c r="V197" s="210"/>
      <c r="W197" s="210"/>
      <c r="X197" s="210"/>
      <c r="Y197" s="210"/>
      <c r="Z197" s="215">
        <v>42215</v>
      </c>
      <c r="AA197" s="210"/>
      <c r="AB197" s="210"/>
      <c r="AC197" s="210"/>
      <c r="AD197" s="216" t="s">
        <v>2886</v>
      </c>
      <c r="AE197"/>
      <c r="AF197"/>
      <c r="AG197"/>
      <c r="AH197"/>
      <c r="AI197"/>
      <c r="AJ197"/>
      <c r="AK197"/>
      <c r="AL197"/>
      <c r="AM197"/>
      <c r="AN197"/>
      <c r="AO197"/>
      <c r="AP197"/>
      <c r="AQ197"/>
      <c r="AR197"/>
    </row>
    <row r="198" spans="1:44" ht="15" customHeight="1">
      <c r="B198" s="10"/>
      <c r="C198" s="10"/>
      <c r="D198" s="10"/>
      <c r="E198" s="10"/>
      <c r="F198" s="10"/>
      <c r="G198" s="78"/>
      <c r="H198" s="82"/>
      <c r="I198" s="10"/>
      <c r="J198" s="11"/>
      <c r="K198" s="10"/>
      <c r="L198" s="10"/>
      <c r="M198" s="10"/>
      <c r="N198" s="10"/>
      <c r="O198" s="16"/>
      <c r="P198" s="16"/>
      <c r="Q198" s="16"/>
      <c r="R198" s="13"/>
      <c r="S198" s="13"/>
      <c r="T198" s="13"/>
      <c r="U198" s="78"/>
      <c r="V198" s="10"/>
      <c r="W198" s="10"/>
      <c r="X198" s="10"/>
      <c r="Y198" s="10"/>
      <c r="Z198" s="14"/>
      <c r="AA198" s="10"/>
      <c r="AB198" s="10"/>
      <c r="AC198" s="10"/>
      <c r="AD198" s="15"/>
    </row>
    <row r="199" spans="1:44" ht="15" customHeight="1">
      <c r="B199" s="10"/>
      <c r="C199" s="10"/>
      <c r="D199" s="10"/>
      <c r="E199" s="10"/>
      <c r="F199" s="10"/>
      <c r="G199" s="78"/>
      <c r="H199" s="82"/>
      <c r="I199" s="10"/>
      <c r="J199" s="11"/>
      <c r="K199" s="10"/>
      <c r="L199" s="10"/>
      <c r="M199" s="10"/>
      <c r="N199" s="10"/>
      <c r="O199" s="16"/>
      <c r="P199" s="16"/>
      <c r="Q199" s="16"/>
      <c r="R199" s="13"/>
      <c r="S199" s="13"/>
      <c r="T199" s="13"/>
      <c r="U199" s="78"/>
      <c r="V199" s="10"/>
      <c r="W199" s="10"/>
      <c r="X199" s="10"/>
      <c r="Y199" s="10"/>
      <c r="Z199" s="14"/>
      <c r="AA199" s="10"/>
      <c r="AB199" s="10"/>
      <c r="AC199" s="10"/>
      <c r="AD199" s="15"/>
    </row>
    <row r="200" spans="1:44" ht="15" customHeight="1">
      <c r="B200" s="10"/>
      <c r="C200" s="10"/>
      <c r="D200" s="10"/>
      <c r="E200" s="10"/>
      <c r="F200" s="10"/>
      <c r="G200" s="305" t="s">
        <v>619</v>
      </c>
      <c r="H200" s="82"/>
      <c r="I200" s="41" t="s">
        <v>7821</v>
      </c>
      <c r="J200" s="11"/>
      <c r="K200" s="10"/>
      <c r="L200" s="10"/>
      <c r="M200" s="10"/>
      <c r="N200" s="10"/>
      <c r="O200" s="16"/>
      <c r="P200" s="16"/>
      <c r="Q200" s="16"/>
      <c r="R200" s="13"/>
      <c r="S200" s="13"/>
      <c r="T200" s="13"/>
      <c r="U200" s="78"/>
      <c r="V200" s="10"/>
      <c r="W200" s="10"/>
      <c r="X200" s="10"/>
      <c r="Y200" s="10"/>
      <c r="Z200" s="14"/>
      <c r="AA200" s="10"/>
      <c r="AB200" s="10"/>
      <c r="AC200" s="10"/>
      <c r="AD200" s="15"/>
    </row>
    <row r="201" spans="1:44" s="67" customFormat="1" ht="15" customHeight="1" outlineLevel="5">
      <c r="B201" s="201"/>
      <c r="C201" s="202"/>
      <c r="D201" s="202"/>
      <c r="E201" s="202"/>
      <c r="F201" s="202"/>
      <c r="G201" s="286" t="s">
        <v>1553</v>
      </c>
      <c r="H201" s="207">
        <v>42369</v>
      </c>
      <c r="I201" s="202" t="s">
        <v>7739</v>
      </c>
      <c r="J201" s="203" t="s">
        <v>41</v>
      </c>
      <c r="K201" s="202" t="s">
        <v>9</v>
      </c>
      <c r="L201" s="202" t="s">
        <v>10</v>
      </c>
      <c r="M201" s="202" t="s">
        <v>10</v>
      </c>
      <c r="N201" s="202" t="s">
        <v>11</v>
      </c>
      <c r="O201" s="186">
        <v>0</v>
      </c>
      <c r="P201" s="186">
        <v>320</v>
      </c>
      <c r="Q201" s="186">
        <f>O201-P201</f>
        <v>-320</v>
      </c>
      <c r="R201" s="204" t="s">
        <v>1</v>
      </c>
      <c r="S201" s="205" t="s">
        <v>4</v>
      </c>
      <c r="T201" s="205"/>
      <c r="U201" s="205" t="s">
        <v>619</v>
      </c>
      <c r="V201" s="202"/>
      <c r="W201" s="202"/>
      <c r="X201" s="202"/>
      <c r="Y201" s="202"/>
      <c r="Z201" s="207">
        <v>42369</v>
      </c>
      <c r="AA201" s="202"/>
      <c r="AB201" s="202"/>
      <c r="AC201" s="202"/>
      <c r="AD201" s="208" t="s">
        <v>7740</v>
      </c>
    </row>
    <row r="202" spans="1:44" s="217" customFormat="1" ht="15" customHeight="1" outlineLevel="5">
      <c r="B202" s="209"/>
      <c r="C202" s="210"/>
      <c r="D202" s="210"/>
      <c r="E202" s="210"/>
      <c r="F202" s="210"/>
      <c r="G202" s="288" t="s">
        <v>1553</v>
      </c>
      <c r="H202" s="215">
        <v>42369</v>
      </c>
      <c r="I202" s="210" t="s">
        <v>7741</v>
      </c>
      <c r="J202" s="211" t="s">
        <v>41</v>
      </c>
      <c r="K202" s="210" t="s">
        <v>9</v>
      </c>
      <c r="L202" s="210" t="s">
        <v>10</v>
      </c>
      <c r="M202" s="210" t="s">
        <v>10</v>
      </c>
      <c r="N202" s="210" t="s">
        <v>11</v>
      </c>
      <c r="O202" s="195">
        <v>2494.8000000000002</v>
      </c>
      <c r="P202" s="195">
        <v>0</v>
      </c>
      <c r="Q202" s="195">
        <f>O202-P202</f>
        <v>2494.8000000000002</v>
      </c>
      <c r="R202" s="212" t="s">
        <v>1</v>
      </c>
      <c r="S202" s="213" t="s">
        <v>4</v>
      </c>
      <c r="T202" s="213"/>
      <c r="U202" s="213" t="s">
        <v>619</v>
      </c>
      <c r="V202" s="210"/>
      <c r="W202" s="210"/>
      <c r="X202" s="210"/>
      <c r="Y202" s="210"/>
      <c r="Z202" s="215">
        <v>42369</v>
      </c>
      <c r="AA202" s="210"/>
      <c r="AB202" s="210"/>
      <c r="AC202" s="210"/>
      <c r="AD202" s="216" t="s">
        <v>7742</v>
      </c>
    </row>
    <row r="203" spans="1:44" ht="15" customHeight="1" outlineLevel="5">
      <c r="A203"/>
      <c r="B203" s="10"/>
      <c r="C203" s="10"/>
      <c r="D203" s="10"/>
      <c r="E203" s="10"/>
      <c r="F203" s="10"/>
      <c r="G203" s="10"/>
      <c r="H203" s="14"/>
      <c r="I203" s="10"/>
      <c r="J203" s="11"/>
      <c r="K203" s="10"/>
      <c r="L203" s="10"/>
      <c r="M203" s="10"/>
      <c r="N203" s="10"/>
      <c r="O203" s="18">
        <f>SUM(O201:O202)</f>
        <v>2494.8000000000002</v>
      </c>
      <c r="P203" s="18">
        <f t="shared" ref="P203:Q203" si="87">SUM(P201:P202)</f>
        <v>320</v>
      </c>
      <c r="Q203" s="18">
        <f t="shared" si="87"/>
        <v>2174.8000000000002</v>
      </c>
      <c r="R203" s="13"/>
      <c r="S203" s="13"/>
      <c r="T203" s="13"/>
      <c r="U203" s="13"/>
      <c r="V203" s="10"/>
      <c r="W203" s="10"/>
      <c r="X203" s="10"/>
      <c r="Y203" s="10"/>
      <c r="Z203" s="14"/>
      <c r="AA203" s="10"/>
      <c r="AB203" s="10"/>
      <c r="AC203" s="10"/>
      <c r="AD203" s="15"/>
      <c r="AE203"/>
      <c r="AF203"/>
      <c r="AG203"/>
      <c r="AH203"/>
      <c r="AI203"/>
      <c r="AJ203"/>
      <c r="AK203"/>
      <c r="AL203"/>
      <c r="AM203"/>
      <c r="AN203"/>
      <c r="AO203"/>
      <c r="AP203"/>
      <c r="AQ203"/>
      <c r="AR203"/>
    </row>
    <row r="204" spans="1:44" ht="15" customHeight="1" outlineLevel="5">
      <c r="A204"/>
      <c r="B204" s="10"/>
      <c r="C204" s="10"/>
      <c r="D204" s="10"/>
      <c r="E204" s="10"/>
      <c r="F204" s="10"/>
      <c r="G204" s="10"/>
      <c r="H204" s="14"/>
      <c r="I204" s="10"/>
      <c r="J204" s="11"/>
      <c r="K204" s="10"/>
      <c r="L204" s="10"/>
      <c r="M204" s="10"/>
      <c r="N204" s="10"/>
      <c r="O204" s="16"/>
      <c r="P204" s="16"/>
      <c r="Q204" s="16"/>
      <c r="R204" s="13"/>
      <c r="S204" s="13"/>
      <c r="T204" s="13"/>
      <c r="U204" s="13"/>
      <c r="V204" s="10"/>
      <c r="W204" s="10"/>
      <c r="X204" s="10"/>
      <c r="Y204" s="10"/>
      <c r="Z204" s="14"/>
      <c r="AA204" s="10"/>
      <c r="AB204" s="10"/>
      <c r="AC204" s="10"/>
      <c r="AD204" s="15"/>
      <c r="AE204"/>
      <c r="AF204"/>
      <c r="AG204"/>
      <c r="AH204"/>
      <c r="AI204"/>
      <c r="AJ204"/>
      <c r="AK204"/>
      <c r="AL204"/>
      <c r="AM204"/>
      <c r="AN204"/>
      <c r="AO204"/>
      <c r="AP204"/>
      <c r="AQ204"/>
      <c r="AR204"/>
    </row>
    <row r="205" spans="1:44" ht="15" customHeight="1">
      <c r="C205" s="10"/>
      <c r="D205" s="10"/>
      <c r="E205" s="10"/>
      <c r="F205" s="10"/>
      <c r="G205" s="64" t="s">
        <v>108</v>
      </c>
      <c r="H205" s="78"/>
      <c r="I205" s="39" t="s">
        <v>816</v>
      </c>
      <c r="J205" s="82"/>
      <c r="M205" s="11"/>
      <c r="N205" s="11"/>
      <c r="O205" s="26"/>
      <c r="P205" s="26"/>
      <c r="Q205" s="16"/>
      <c r="R205" s="16"/>
      <c r="S205" s="16"/>
      <c r="T205" s="12"/>
      <c r="U205" s="12"/>
      <c r="V205" s="12"/>
      <c r="W205" s="13"/>
      <c r="X205" s="10"/>
      <c r="Y205" s="10"/>
      <c r="Z205" s="10"/>
      <c r="AA205" s="10"/>
      <c r="AB205" s="14"/>
      <c r="AC205" s="10"/>
      <c r="AD205" s="10"/>
      <c r="AE205" s="10"/>
      <c r="AF205" s="15"/>
    </row>
    <row r="206" spans="1:44" s="67" customFormat="1" ht="15" customHeight="1">
      <c r="A206" s="22"/>
      <c r="B206" s="201"/>
      <c r="C206" s="202"/>
      <c r="D206" s="202"/>
      <c r="E206" s="202"/>
      <c r="F206" s="202"/>
      <c r="G206" s="286" t="s">
        <v>1553</v>
      </c>
      <c r="H206" s="276">
        <v>42005</v>
      </c>
      <c r="I206" s="202" t="s">
        <v>14</v>
      </c>
      <c r="J206" s="203" t="s">
        <v>29</v>
      </c>
      <c r="K206" s="202" t="s">
        <v>9</v>
      </c>
      <c r="L206" s="202" t="s">
        <v>10</v>
      </c>
      <c r="M206" s="202" t="s">
        <v>10</v>
      </c>
      <c r="N206" s="202" t="s">
        <v>11</v>
      </c>
      <c r="O206" s="186">
        <v>60</v>
      </c>
      <c r="P206" s="186">
        <v>0</v>
      </c>
      <c r="Q206" s="186">
        <v>60</v>
      </c>
      <c r="R206" s="204" t="s">
        <v>1</v>
      </c>
      <c r="S206" s="205" t="s">
        <v>4</v>
      </c>
      <c r="T206" s="205"/>
      <c r="U206" s="206" t="s">
        <v>108</v>
      </c>
      <c r="V206" s="202"/>
      <c r="W206" s="202"/>
      <c r="X206" s="202"/>
      <c r="Y206" s="202"/>
      <c r="Z206" s="207">
        <v>42005</v>
      </c>
      <c r="AA206" s="202"/>
      <c r="AB206" s="202"/>
      <c r="AC206" s="202"/>
      <c r="AD206" s="208" t="s">
        <v>1554</v>
      </c>
      <c r="AE206" s="22"/>
      <c r="AF206" s="22"/>
      <c r="AG206" s="22"/>
      <c r="AH206" s="22"/>
      <c r="AI206" s="22"/>
      <c r="AJ206" s="22"/>
      <c r="AK206" s="22"/>
      <c r="AL206" s="22"/>
      <c r="AM206" s="22"/>
      <c r="AN206" s="22"/>
      <c r="AO206" s="22"/>
      <c r="AP206" s="22"/>
      <c r="AQ206" s="22"/>
      <c r="AR206" s="22"/>
    </row>
    <row r="207" spans="1:44" s="22" customFormat="1" ht="15" customHeight="1">
      <c r="B207" s="3"/>
      <c r="C207" s="1"/>
      <c r="D207" s="1"/>
      <c r="E207" s="1"/>
      <c r="F207" s="1"/>
      <c r="G207" s="287" t="s">
        <v>1553</v>
      </c>
      <c r="H207" s="277">
        <v>42005</v>
      </c>
      <c r="I207" s="1" t="s">
        <v>14</v>
      </c>
      <c r="J207" s="2" t="s">
        <v>37</v>
      </c>
      <c r="K207" s="1" t="s">
        <v>9</v>
      </c>
      <c r="L207" s="1" t="s">
        <v>10</v>
      </c>
      <c r="M207" s="1" t="s">
        <v>10</v>
      </c>
      <c r="N207" s="1" t="s">
        <v>11</v>
      </c>
      <c r="O207" s="9">
        <v>2292.5</v>
      </c>
      <c r="P207" s="9">
        <v>0</v>
      </c>
      <c r="Q207" s="9">
        <v>2292.5</v>
      </c>
      <c r="R207" s="6" t="s">
        <v>1</v>
      </c>
      <c r="S207" s="5" t="s">
        <v>4</v>
      </c>
      <c r="T207" s="5"/>
      <c r="U207" s="104" t="s">
        <v>108</v>
      </c>
      <c r="V207" s="1"/>
      <c r="W207" s="1"/>
      <c r="X207" s="1"/>
      <c r="Y207" s="1"/>
      <c r="Z207" s="4">
        <v>42005</v>
      </c>
      <c r="AA207" s="1"/>
      <c r="AB207" s="1"/>
      <c r="AC207" s="1"/>
      <c r="AD207" s="8" t="s">
        <v>1554</v>
      </c>
    </row>
    <row r="208" spans="1:44" s="22" customFormat="1" ht="15" customHeight="1">
      <c r="B208" s="3"/>
      <c r="C208" s="1"/>
      <c r="D208" s="1"/>
      <c r="E208" s="1"/>
      <c r="F208" s="1"/>
      <c r="G208" s="287" t="s">
        <v>1553</v>
      </c>
      <c r="H208" s="277">
        <v>42005</v>
      </c>
      <c r="I208" s="1" t="s">
        <v>14</v>
      </c>
      <c r="J208" s="2" t="s">
        <v>39</v>
      </c>
      <c r="K208" s="1" t="s">
        <v>9</v>
      </c>
      <c r="L208" s="1" t="s">
        <v>10</v>
      </c>
      <c r="M208" s="1" t="s">
        <v>10</v>
      </c>
      <c r="N208" s="1" t="s">
        <v>11</v>
      </c>
      <c r="O208" s="9">
        <v>10415.629999999999</v>
      </c>
      <c r="P208" s="9">
        <v>0</v>
      </c>
      <c r="Q208" s="9">
        <v>10415.629999999999</v>
      </c>
      <c r="R208" s="6" t="s">
        <v>1</v>
      </c>
      <c r="S208" s="5" t="s">
        <v>4</v>
      </c>
      <c r="T208" s="5"/>
      <c r="U208" s="104" t="s">
        <v>108</v>
      </c>
      <c r="V208" s="1"/>
      <c r="W208" s="1"/>
      <c r="X208" s="1"/>
      <c r="Y208" s="1"/>
      <c r="Z208" s="4">
        <v>42005</v>
      </c>
      <c r="AA208" s="1"/>
      <c r="AB208" s="1"/>
      <c r="AC208" s="1"/>
      <c r="AD208" s="8" t="s">
        <v>1554</v>
      </c>
    </row>
    <row r="209" spans="1:44" s="217" customFormat="1" ht="15" customHeight="1">
      <c r="A209" s="22"/>
      <c r="B209" s="209"/>
      <c r="C209" s="210"/>
      <c r="D209" s="210"/>
      <c r="E209" s="210"/>
      <c r="F209" s="210"/>
      <c r="G209" s="288" t="s">
        <v>1553</v>
      </c>
      <c r="H209" s="278">
        <v>42005</v>
      </c>
      <c r="I209" s="210" t="s">
        <v>14</v>
      </c>
      <c r="J209" s="211" t="s">
        <v>41</v>
      </c>
      <c r="K209" s="210" t="s">
        <v>9</v>
      </c>
      <c r="L209" s="210" t="s">
        <v>10</v>
      </c>
      <c r="M209" s="210" t="s">
        <v>10</v>
      </c>
      <c r="N209" s="210" t="s">
        <v>11</v>
      </c>
      <c r="O209" s="195">
        <v>517698.29</v>
      </c>
      <c r="P209" s="195">
        <v>0</v>
      </c>
      <c r="Q209" s="195">
        <v>517698.29</v>
      </c>
      <c r="R209" s="212" t="s">
        <v>1</v>
      </c>
      <c r="S209" s="213" t="s">
        <v>4</v>
      </c>
      <c r="T209" s="213"/>
      <c r="U209" s="214" t="s">
        <v>108</v>
      </c>
      <c r="V209" s="210"/>
      <c r="W209" s="210"/>
      <c r="X209" s="210"/>
      <c r="Y209" s="210"/>
      <c r="Z209" s="215">
        <v>42005</v>
      </c>
      <c r="AA209" s="210"/>
      <c r="AB209" s="210"/>
      <c r="AC209" s="210"/>
      <c r="AD209" s="216" t="s">
        <v>1554</v>
      </c>
      <c r="AE209" s="22"/>
      <c r="AF209" s="22"/>
      <c r="AG209" s="22"/>
      <c r="AH209" s="22"/>
      <c r="AI209" s="22"/>
      <c r="AJ209" s="22"/>
      <c r="AK209" s="22"/>
      <c r="AL209" s="22"/>
      <c r="AM209" s="22"/>
      <c r="AN209" s="22"/>
      <c r="AO209" s="22"/>
      <c r="AP209" s="22"/>
      <c r="AQ209" s="22"/>
      <c r="AR209" s="22"/>
    </row>
    <row r="210" spans="1:44" ht="15" customHeight="1">
      <c r="C210" s="10"/>
      <c r="D210" s="10"/>
      <c r="E210" s="10"/>
      <c r="F210" s="10"/>
      <c r="G210" s="78"/>
      <c r="H210" s="78"/>
      <c r="I210" s="78"/>
      <c r="J210" s="82"/>
      <c r="K210" s="10"/>
      <c r="L210" s="80"/>
      <c r="M210" s="11"/>
      <c r="N210" s="11"/>
      <c r="O210" s="73">
        <f>SUM(O206:O209)</f>
        <v>530466.41999999993</v>
      </c>
      <c r="P210" s="73">
        <f t="shared" ref="P210:Q210" si="88">SUM(P206:P209)</f>
        <v>0</v>
      </c>
      <c r="Q210" s="73">
        <f t="shared" si="88"/>
        <v>530466.41999999993</v>
      </c>
      <c r="R210" s="18"/>
      <c r="S210" s="18"/>
      <c r="T210" s="18"/>
      <c r="U210" s="18"/>
      <c r="V210" s="18"/>
      <c r="W210" s="13"/>
      <c r="X210" s="10"/>
      <c r="Y210" s="10"/>
      <c r="Z210" s="10"/>
      <c r="AA210" s="10"/>
      <c r="AB210" s="14"/>
      <c r="AC210" s="10"/>
      <c r="AD210" s="10"/>
      <c r="AE210" s="10"/>
      <c r="AF210" s="15"/>
    </row>
    <row r="211" spans="1:44" ht="15" customHeight="1">
      <c r="C211" s="10"/>
      <c r="D211" s="10"/>
      <c r="E211" s="10"/>
      <c r="F211" s="10"/>
      <c r="G211" s="78"/>
      <c r="H211" s="78"/>
      <c r="I211" s="78"/>
      <c r="J211" s="82"/>
      <c r="K211" s="10"/>
      <c r="L211" s="80"/>
      <c r="M211" s="11"/>
      <c r="N211" s="11"/>
      <c r="O211" s="26"/>
      <c r="P211" s="26"/>
      <c r="Q211" s="16"/>
      <c r="R211" s="16"/>
      <c r="S211" s="16"/>
      <c r="T211" s="12"/>
      <c r="U211" s="12"/>
      <c r="V211" s="12"/>
      <c r="W211" s="13"/>
      <c r="X211" s="10"/>
      <c r="Y211" s="10"/>
      <c r="Z211" s="10"/>
      <c r="AA211" s="10"/>
      <c r="AB211" s="14"/>
      <c r="AC211" s="10"/>
      <c r="AD211" s="10"/>
      <c r="AE211" s="10"/>
      <c r="AF211" s="15"/>
    </row>
    <row r="212" spans="1:44" ht="15" customHeight="1">
      <c r="C212" s="10"/>
      <c r="D212" s="10"/>
      <c r="E212" s="10"/>
      <c r="F212" s="10"/>
      <c r="G212" s="64" t="s">
        <v>109</v>
      </c>
      <c r="H212" s="78"/>
      <c r="I212" s="39" t="s">
        <v>817</v>
      </c>
      <c r="J212" s="82"/>
      <c r="N212" s="11"/>
      <c r="O212" s="26"/>
      <c r="P212" s="26"/>
      <c r="Q212" s="16"/>
      <c r="R212" s="16"/>
      <c r="S212" s="16"/>
      <c r="T212" s="12"/>
      <c r="U212" s="12"/>
      <c r="V212" s="12"/>
      <c r="W212" s="13"/>
      <c r="X212" s="10"/>
      <c r="Y212" s="10"/>
      <c r="Z212" s="10"/>
      <c r="AA212" s="10"/>
      <c r="AB212" s="14"/>
      <c r="AC212" s="10"/>
      <c r="AD212" s="10"/>
      <c r="AE212" s="10"/>
      <c r="AF212" s="15"/>
    </row>
    <row r="213" spans="1:44" s="67" customFormat="1" ht="15" customHeight="1">
      <c r="A213" s="22"/>
      <c r="B213" s="218"/>
      <c r="C213" s="68"/>
      <c r="D213" s="68"/>
      <c r="E213" s="68"/>
      <c r="F213" s="68"/>
      <c r="G213" s="289" t="s">
        <v>1553</v>
      </c>
      <c r="H213" s="279">
        <v>42005</v>
      </c>
      <c r="I213" s="68" t="s">
        <v>14</v>
      </c>
      <c r="J213" s="69" t="s">
        <v>29</v>
      </c>
      <c r="K213" s="68" t="s">
        <v>9</v>
      </c>
      <c r="L213" s="68" t="s">
        <v>10</v>
      </c>
      <c r="M213" s="68" t="s">
        <v>10</v>
      </c>
      <c r="N213" s="68" t="s">
        <v>11</v>
      </c>
      <c r="O213" s="219">
        <v>239956.36</v>
      </c>
      <c r="P213" s="219">
        <v>0</v>
      </c>
      <c r="Q213" s="219">
        <v>239956.36</v>
      </c>
      <c r="R213" s="220" t="s">
        <v>1</v>
      </c>
      <c r="S213" s="221" t="s">
        <v>4</v>
      </c>
      <c r="T213" s="221"/>
      <c r="U213" s="222" t="s">
        <v>109</v>
      </c>
      <c r="V213" s="68"/>
      <c r="W213" s="68"/>
      <c r="X213" s="68"/>
      <c r="Y213" s="68"/>
      <c r="Z213" s="223">
        <v>42005</v>
      </c>
      <c r="AA213" s="68"/>
      <c r="AB213" s="68"/>
      <c r="AC213" s="68"/>
      <c r="AD213" s="224" t="s">
        <v>1554</v>
      </c>
      <c r="AE213" s="22"/>
      <c r="AF213" s="22"/>
      <c r="AG213" s="22"/>
      <c r="AH213" s="22"/>
      <c r="AI213" s="22"/>
      <c r="AJ213" s="22"/>
      <c r="AK213" s="22"/>
      <c r="AL213" s="22"/>
      <c r="AM213" s="22"/>
      <c r="AN213" s="22"/>
      <c r="AO213" s="22"/>
      <c r="AP213" s="22"/>
      <c r="AQ213" s="22"/>
      <c r="AR213" s="22"/>
    </row>
    <row r="214" spans="1:44" s="379" customFormat="1" ht="15" customHeight="1">
      <c r="B214" s="3"/>
      <c r="C214" s="1"/>
      <c r="D214" s="1"/>
      <c r="E214" s="1"/>
      <c r="F214" s="1"/>
      <c r="G214" s="287" t="s">
        <v>1553</v>
      </c>
      <c r="H214" s="277">
        <v>42005</v>
      </c>
      <c r="I214" s="1" t="s">
        <v>14</v>
      </c>
      <c r="J214" s="2" t="s">
        <v>37</v>
      </c>
      <c r="K214" s="1" t="s">
        <v>9</v>
      </c>
      <c r="L214" s="1" t="s">
        <v>10</v>
      </c>
      <c r="M214" s="1" t="s">
        <v>10</v>
      </c>
      <c r="N214" s="1" t="s">
        <v>11</v>
      </c>
      <c r="O214" s="9">
        <v>282346.96000000002</v>
      </c>
      <c r="P214" s="9">
        <v>0</v>
      </c>
      <c r="Q214" s="9">
        <v>282346.96000000002</v>
      </c>
      <c r="R214" s="6" t="s">
        <v>1</v>
      </c>
      <c r="S214" s="5" t="s">
        <v>4</v>
      </c>
      <c r="T214" s="5"/>
      <c r="U214" s="104" t="s">
        <v>109</v>
      </c>
      <c r="V214" s="1"/>
      <c r="W214" s="1"/>
      <c r="X214" s="1"/>
      <c r="Y214" s="1"/>
      <c r="Z214" s="4">
        <v>42005</v>
      </c>
      <c r="AA214" s="1"/>
      <c r="AB214" s="1"/>
      <c r="AC214" s="1"/>
      <c r="AD214" s="8" t="s">
        <v>1554</v>
      </c>
    </row>
    <row r="215" spans="1:44" s="379" customFormat="1" ht="15" customHeight="1">
      <c r="B215" s="3"/>
      <c r="C215" s="1"/>
      <c r="D215" s="1"/>
      <c r="E215" s="1"/>
      <c r="F215" s="1"/>
      <c r="G215" s="287" t="s">
        <v>1553</v>
      </c>
      <c r="H215" s="277">
        <v>42005</v>
      </c>
      <c r="I215" s="1" t="s">
        <v>14</v>
      </c>
      <c r="J215" s="2" t="s">
        <v>39</v>
      </c>
      <c r="K215" s="1" t="s">
        <v>9</v>
      </c>
      <c r="L215" s="1" t="s">
        <v>10</v>
      </c>
      <c r="M215" s="1" t="s">
        <v>10</v>
      </c>
      <c r="N215" s="1" t="s">
        <v>11</v>
      </c>
      <c r="O215" s="9">
        <v>49437.09</v>
      </c>
      <c r="P215" s="9">
        <v>0</v>
      </c>
      <c r="Q215" s="9">
        <v>49437.09</v>
      </c>
      <c r="R215" s="6" t="s">
        <v>1</v>
      </c>
      <c r="S215" s="5" t="s">
        <v>4</v>
      </c>
      <c r="T215" s="5"/>
      <c r="U215" s="104" t="s">
        <v>109</v>
      </c>
      <c r="V215" s="1"/>
      <c r="W215" s="1"/>
      <c r="X215" s="1"/>
      <c r="Y215" s="1"/>
      <c r="Z215" s="4">
        <v>42005</v>
      </c>
      <c r="AA215" s="1"/>
      <c r="AB215" s="1"/>
      <c r="AC215" s="1"/>
      <c r="AD215" s="8" t="s">
        <v>1554</v>
      </c>
    </row>
    <row r="216" spans="1:44" s="217" customFormat="1" ht="15" customHeight="1">
      <c r="A216" s="22"/>
      <c r="B216" s="231"/>
      <c r="C216" s="232"/>
      <c r="D216" s="232"/>
      <c r="E216" s="232"/>
      <c r="F216" s="232"/>
      <c r="G216" s="291" t="s">
        <v>1553</v>
      </c>
      <c r="H216" s="281">
        <v>42005</v>
      </c>
      <c r="I216" s="232" t="s">
        <v>14</v>
      </c>
      <c r="J216" s="233" t="s">
        <v>41</v>
      </c>
      <c r="K216" s="232" t="s">
        <v>9</v>
      </c>
      <c r="L216" s="232" t="s">
        <v>10</v>
      </c>
      <c r="M216" s="232" t="s">
        <v>10</v>
      </c>
      <c r="N216" s="232" t="s">
        <v>11</v>
      </c>
      <c r="O216" s="234">
        <v>420</v>
      </c>
      <c r="P216" s="234">
        <v>0</v>
      </c>
      <c r="Q216" s="234">
        <v>420</v>
      </c>
      <c r="R216" s="235" t="s">
        <v>1</v>
      </c>
      <c r="S216" s="236" t="s">
        <v>4</v>
      </c>
      <c r="T216" s="236"/>
      <c r="U216" s="237" t="s">
        <v>109</v>
      </c>
      <c r="V216" s="232"/>
      <c r="W216" s="232"/>
      <c r="X216" s="232"/>
      <c r="Y216" s="232"/>
      <c r="Z216" s="238">
        <v>42005</v>
      </c>
      <c r="AA216" s="232"/>
      <c r="AB216" s="232"/>
      <c r="AC216" s="232"/>
      <c r="AD216" s="239" t="s">
        <v>1554</v>
      </c>
      <c r="AE216" s="22"/>
      <c r="AF216" s="22"/>
      <c r="AG216" s="22"/>
      <c r="AH216" s="22"/>
      <c r="AI216" s="22"/>
      <c r="AJ216" s="22"/>
      <c r="AK216" s="22"/>
      <c r="AL216" s="22"/>
      <c r="AM216" s="22"/>
      <c r="AN216" s="22"/>
      <c r="AO216" s="22"/>
      <c r="AP216" s="22"/>
      <c r="AQ216" s="22"/>
      <c r="AR216" s="22"/>
    </row>
    <row r="217" spans="1:44" s="21" customFormat="1" ht="15" customHeight="1">
      <c r="A217" s="23"/>
      <c r="B217" s="25"/>
      <c r="C217" s="25"/>
      <c r="D217" s="25"/>
      <c r="E217" s="25"/>
      <c r="F217" s="25"/>
      <c r="G217" s="79"/>
      <c r="H217" s="83"/>
      <c r="I217" s="25"/>
      <c r="J217" s="26"/>
      <c r="K217" s="25"/>
      <c r="L217" s="25"/>
      <c r="M217" s="25"/>
      <c r="N217" s="25"/>
      <c r="O217" s="18">
        <f>SUM(O213:O216)</f>
        <v>572160.41</v>
      </c>
      <c r="P217" s="18">
        <f t="shared" ref="P217:Q217" si="89">SUM(P213:P216)</f>
        <v>0</v>
      </c>
      <c r="Q217" s="18">
        <f t="shared" si="89"/>
        <v>572160.41</v>
      </c>
      <c r="R217" s="27"/>
      <c r="S217" s="27"/>
      <c r="T217" s="27"/>
      <c r="U217" s="79"/>
      <c r="V217" s="25"/>
      <c r="W217" s="25"/>
      <c r="X217" s="25"/>
      <c r="Y217" s="25"/>
      <c r="Z217" s="28"/>
      <c r="AA217" s="25"/>
      <c r="AB217" s="25"/>
      <c r="AC217" s="25"/>
      <c r="AD217" s="29"/>
      <c r="AE217" s="23"/>
      <c r="AF217" s="23"/>
      <c r="AG217" s="23"/>
      <c r="AH217" s="23"/>
      <c r="AI217" s="23"/>
      <c r="AJ217" s="23"/>
      <c r="AK217" s="23"/>
      <c r="AL217" s="23"/>
      <c r="AM217" s="23"/>
      <c r="AN217" s="23"/>
      <c r="AO217" s="23"/>
      <c r="AP217" s="23"/>
      <c r="AQ217" s="23"/>
      <c r="AR217" s="23"/>
    </row>
    <row r="218" spans="1:44" s="21" customFormat="1" ht="15" customHeight="1">
      <c r="A218" s="23"/>
      <c r="B218" s="25"/>
      <c r="C218" s="25"/>
      <c r="D218" s="25"/>
      <c r="E218" s="25"/>
      <c r="F218" s="25"/>
      <c r="G218" s="79"/>
      <c r="H218" s="83"/>
      <c r="I218" s="25"/>
      <c r="J218" s="26"/>
      <c r="K218" s="25"/>
      <c r="L218" s="25"/>
      <c r="M218" s="25"/>
      <c r="N218" s="25"/>
      <c r="O218" s="16"/>
      <c r="P218" s="16"/>
      <c r="Q218" s="16"/>
      <c r="R218" s="27"/>
      <c r="S218" s="27"/>
      <c r="T218" s="27"/>
      <c r="U218" s="79"/>
      <c r="V218" s="25"/>
      <c r="W218" s="25"/>
      <c r="X218" s="25"/>
      <c r="Y218" s="25"/>
      <c r="Z218" s="28"/>
      <c r="AA218" s="25"/>
      <c r="AB218" s="25"/>
      <c r="AC218" s="25"/>
      <c r="AD218" s="29"/>
      <c r="AE218" s="23"/>
      <c r="AF218" s="23"/>
      <c r="AG218" s="23"/>
      <c r="AH218" s="23"/>
      <c r="AI218" s="23"/>
      <c r="AJ218" s="23"/>
      <c r="AK218" s="23"/>
      <c r="AL218" s="23"/>
      <c r="AM218" s="23"/>
      <c r="AN218" s="23"/>
      <c r="AO218" s="23"/>
      <c r="AP218" s="23"/>
      <c r="AQ218" s="23"/>
      <c r="AR218" s="23"/>
    </row>
    <row r="219" spans="1:44" ht="15" customHeight="1" outlineLevel="5">
      <c r="A219"/>
      <c r="B219" s="10"/>
      <c r="C219" s="10"/>
      <c r="D219" s="10"/>
      <c r="E219" s="10"/>
      <c r="F219" s="10"/>
      <c r="G219" s="10"/>
      <c r="H219" s="82"/>
      <c r="I219" s="10"/>
      <c r="J219" s="11"/>
      <c r="K219" s="10"/>
      <c r="L219" s="10"/>
      <c r="M219" s="10"/>
      <c r="N219" s="10"/>
      <c r="O219" s="16"/>
      <c r="P219" s="16"/>
      <c r="Q219" s="16"/>
      <c r="R219" s="13"/>
      <c r="S219" s="13"/>
      <c r="T219" s="13"/>
      <c r="U219" s="13"/>
      <c r="V219" s="10"/>
      <c r="W219" s="10"/>
      <c r="X219" s="10"/>
      <c r="Y219" s="10"/>
      <c r="Z219" s="14"/>
      <c r="AA219" s="10"/>
      <c r="AB219" s="10"/>
      <c r="AC219" s="10"/>
      <c r="AD219" s="15"/>
      <c r="AE219"/>
      <c r="AF219"/>
      <c r="AG219"/>
      <c r="AH219"/>
      <c r="AI219"/>
      <c r="AJ219"/>
      <c r="AK219"/>
      <c r="AL219"/>
      <c r="AM219"/>
      <c r="AN219"/>
      <c r="AO219"/>
      <c r="AP219"/>
      <c r="AQ219"/>
      <c r="AR219"/>
    </row>
    <row r="220" spans="1:44" ht="15" customHeight="1">
      <c r="C220" s="10"/>
      <c r="D220" s="10"/>
      <c r="E220" s="10"/>
      <c r="F220" s="10"/>
      <c r="G220" s="181" t="s">
        <v>127</v>
      </c>
      <c r="H220" s="78"/>
      <c r="I220" s="39" t="s">
        <v>818</v>
      </c>
      <c r="J220" s="82"/>
      <c r="N220" s="11"/>
      <c r="O220" s="26"/>
      <c r="P220" s="26"/>
      <c r="Q220" s="16"/>
      <c r="R220" s="16"/>
      <c r="S220" s="16"/>
      <c r="T220" s="12"/>
      <c r="U220" s="12"/>
      <c r="V220" s="12"/>
      <c r="W220" s="13"/>
      <c r="X220" s="10"/>
      <c r="Y220" s="10"/>
      <c r="Z220" s="10"/>
      <c r="AA220" s="10"/>
      <c r="AB220" s="14"/>
      <c r="AC220" s="10"/>
      <c r="AD220" s="10"/>
      <c r="AE220" s="10"/>
      <c r="AF220" s="15"/>
    </row>
    <row r="221" spans="1:44" s="67" customFormat="1" ht="15" customHeight="1">
      <c r="A221" s="22"/>
      <c r="B221" s="201"/>
      <c r="C221" s="202"/>
      <c r="D221" s="202"/>
      <c r="E221" s="202"/>
      <c r="F221" s="202"/>
      <c r="G221" s="286" t="s">
        <v>1553</v>
      </c>
      <c r="H221" s="276">
        <v>42005</v>
      </c>
      <c r="I221" s="202" t="s">
        <v>14</v>
      </c>
      <c r="J221" s="203" t="s">
        <v>37</v>
      </c>
      <c r="K221" s="202" t="s">
        <v>9</v>
      </c>
      <c r="L221" s="202" t="s">
        <v>10</v>
      </c>
      <c r="M221" s="202" t="s">
        <v>10</v>
      </c>
      <c r="N221" s="202" t="s">
        <v>11</v>
      </c>
      <c r="O221" s="186">
        <v>2644.5</v>
      </c>
      <c r="P221" s="186">
        <v>0</v>
      </c>
      <c r="Q221" s="186">
        <v>2644.5</v>
      </c>
      <c r="R221" s="204" t="s">
        <v>1</v>
      </c>
      <c r="S221" s="205" t="s">
        <v>4</v>
      </c>
      <c r="T221" s="205"/>
      <c r="U221" s="206" t="s">
        <v>127</v>
      </c>
      <c r="V221" s="202"/>
      <c r="W221" s="202"/>
      <c r="X221" s="202"/>
      <c r="Y221" s="202"/>
      <c r="Z221" s="207">
        <v>42005</v>
      </c>
      <c r="AA221" s="202"/>
      <c r="AB221" s="202"/>
      <c r="AC221" s="202"/>
      <c r="AD221" s="208" t="s">
        <v>1554</v>
      </c>
      <c r="AE221" s="22"/>
      <c r="AF221" s="22"/>
      <c r="AG221" s="22"/>
      <c r="AH221" s="22"/>
      <c r="AI221" s="22"/>
      <c r="AJ221" s="22"/>
      <c r="AK221" s="22"/>
      <c r="AL221" s="22"/>
      <c r="AM221" s="22"/>
      <c r="AN221" s="22"/>
      <c r="AO221" s="22"/>
      <c r="AP221" s="22"/>
      <c r="AQ221" s="22"/>
      <c r="AR221" s="22"/>
    </row>
    <row r="222" spans="1:44" s="217" customFormat="1" ht="15" customHeight="1">
      <c r="A222" s="22"/>
      <c r="B222" s="209"/>
      <c r="C222" s="210"/>
      <c r="D222" s="210"/>
      <c r="E222" s="210"/>
      <c r="F222" s="210"/>
      <c r="G222" s="288" t="s">
        <v>1553</v>
      </c>
      <c r="H222" s="278">
        <v>42005</v>
      </c>
      <c r="I222" s="210" t="s">
        <v>14</v>
      </c>
      <c r="J222" s="211" t="s">
        <v>39</v>
      </c>
      <c r="K222" s="210" t="s">
        <v>9</v>
      </c>
      <c r="L222" s="210" t="s">
        <v>10</v>
      </c>
      <c r="M222" s="210" t="s">
        <v>10</v>
      </c>
      <c r="N222" s="210" t="s">
        <v>11</v>
      </c>
      <c r="O222" s="195">
        <v>2038</v>
      </c>
      <c r="P222" s="195">
        <v>0</v>
      </c>
      <c r="Q222" s="195">
        <v>2038</v>
      </c>
      <c r="R222" s="212" t="s">
        <v>1</v>
      </c>
      <c r="S222" s="213" t="s">
        <v>4</v>
      </c>
      <c r="T222" s="213"/>
      <c r="U222" s="214" t="s">
        <v>127</v>
      </c>
      <c r="V222" s="210"/>
      <c r="W222" s="210"/>
      <c r="X222" s="210"/>
      <c r="Y222" s="210"/>
      <c r="Z222" s="215">
        <v>42005</v>
      </c>
      <c r="AA222" s="210"/>
      <c r="AB222" s="210"/>
      <c r="AC222" s="210"/>
      <c r="AD222" s="216" t="s">
        <v>1554</v>
      </c>
      <c r="AE222" s="22"/>
      <c r="AF222" s="22"/>
      <c r="AG222" s="22"/>
      <c r="AH222" s="22"/>
      <c r="AI222" s="22"/>
      <c r="AJ222" s="22"/>
      <c r="AK222" s="22"/>
      <c r="AL222" s="22"/>
      <c r="AM222" s="22"/>
      <c r="AN222" s="22"/>
      <c r="AO222" s="22"/>
      <c r="AP222" s="22"/>
      <c r="AQ222" s="22"/>
      <c r="AR222" s="22"/>
    </row>
    <row r="223" spans="1:44" ht="15" customHeight="1">
      <c r="C223" s="10"/>
      <c r="D223" s="10"/>
      <c r="E223" s="10"/>
      <c r="F223" s="10"/>
      <c r="G223" s="78"/>
      <c r="H223" s="78"/>
      <c r="I223" s="78"/>
      <c r="J223" s="82"/>
      <c r="K223" s="10"/>
      <c r="L223" s="80"/>
      <c r="M223" s="11"/>
      <c r="N223" s="11"/>
      <c r="O223" s="73">
        <f>SUM(O221:O222)</f>
        <v>4682.5</v>
      </c>
      <c r="P223" s="73">
        <f t="shared" ref="P223:Q223" si="90">SUM(P221:P222)</f>
        <v>0</v>
      </c>
      <c r="Q223" s="73">
        <f t="shared" si="90"/>
        <v>4682.5</v>
      </c>
      <c r="R223" s="16"/>
      <c r="S223" s="16"/>
      <c r="T223" s="12"/>
      <c r="U223" s="12"/>
      <c r="V223" s="12"/>
      <c r="W223" s="13"/>
      <c r="X223" s="10"/>
      <c r="Y223" s="10"/>
      <c r="Z223" s="10"/>
      <c r="AA223" s="10"/>
      <c r="AB223" s="14"/>
      <c r="AC223" s="10"/>
      <c r="AD223" s="10"/>
      <c r="AE223" s="10"/>
      <c r="AF223" s="15"/>
    </row>
    <row r="224" spans="1:44" ht="15" customHeight="1">
      <c r="C224" s="10"/>
      <c r="D224" s="10"/>
      <c r="E224" s="10"/>
      <c r="F224" s="10"/>
      <c r="G224" s="78"/>
      <c r="H224" s="78"/>
      <c r="I224" s="78"/>
      <c r="J224" s="82"/>
      <c r="K224" s="10"/>
      <c r="L224" s="80"/>
      <c r="M224" s="11"/>
      <c r="N224" s="11"/>
      <c r="O224" s="26"/>
      <c r="P224" s="26"/>
      <c r="Q224" s="16"/>
      <c r="R224" s="16"/>
      <c r="S224" s="16"/>
      <c r="T224" s="12"/>
      <c r="U224" s="12"/>
      <c r="V224" s="12"/>
      <c r="W224" s="13"/>
      <c r="X224" s="10"/>
      <c r="Y224" s="10"/>
      <c r="Z224" s="10"/>
      <c r="AA224" s="10"/>
      <c r="AB224" s="14"/>
      <c r="AC224" s="10"/>
      <c r="AD224" s="10"/>
      <c r="AE224" s="10"/>
      <c r="AF224" s="15"/>
    </row>
    <row r="225" spans="1:44" ht="15" customHeight="1">
      <c r="C225" s="10"/>
      <c r="D225" s="10"/>
      <c r="E225" s="10"/>
      <c r="F225" s="10"/>
      <c r="G225" s="181" t="s">
        <v>128</v>
      </c>
      <c r="H225" s="78"/>
      <c r="I225" s="39" t="s">
        <v>819</v>
      </c>
      <c r="J225" s="82"/>
      <c r="N225" s="11"/>
      <c r="O225" s="26"/>
      <c r="P225" s="26"/>
      <c r="Q225" s="16"/>
      <c r="R225" s="16"/>
      <c r="S225" s="16"/>
      <c r="T225" s="12"/>
      <c r="U225" s="12"/>
      <c r="V225" s="12"/>
      <c r="W225" s="13"/>
      <c r="X225" s="10"/>
      <c r="Y225" s="10"/>
      <c r="Z225" s="10"/>
      <c r="AA225" s="10"/>
      <c r="AB225" s="14"/>
      <c r="AC225" s="10"/>
      <c r="AD225" s="10"/>
      <c r="AE225" s="10"/>
      <c r="AF225" s="15"/>
    </row>
    <row r="226" spans="1:44" s="67" customFormat="1" ht="15" customHeight="1">
      <c r="A226" s="22"/>
      <c r="B226" s="201"/>
      <c r="C226" s="202"/>
      <c r="D226" s="202"/>
      <c r="E226" s="202"/>
      <c r="F226" s="202"/>
      <c r="G226" s="286" t="s">
        <v>1553</v>
      </c>
      <c r="H226" s="276">
        <v>42005</v>
      </c>
      <c r="I226" s="202" t="s">
        <v>14</v>
      </c>
      <c r="J226" s="203" t="s">
        <v>37</v>
      </c>
      <c r="K226" s="202" t="s">
        <v>9</v>
      </c>
      <c r="L226" s="202" t="s">
        <v>10</v>
      </c>
      <c r="M226" s="202" t="s">
        <v>10</v>
      </c>
      <c r="N226" s="202" t="s">
        <v>11</v>
      </c>
      <c r="O226" s="186">
        <v>2365</v>
      </c>
      <c r="P226" s="186">
        <v>0</v>
      </c>
      <c r="Q226" s="186">
        <v>2365</v>
      </c>
      <c r="R226" s="204" t="s">
        <v>1</v>
      </c>
      <c r="S226" s="205" t="s">
        <v>4</v>
      </c>
      <c r="T226" s="205"/>
      <c r="U226" s="206" t="s">
        <v>128</v>
      </c>
      <c r="V226" s="202"/>
      <c r="W226" s="202"/>
      <c r="X226" s="202"/>
      <c r="Y226" s="202"/>
      <c r="Z226" s="207">
        <v>42005</v>
      </c>
      <c r="AA226" s="202"/>
      <c r="AB226" s="202"/>
      <c r="AC226" s="202"/>
      <c r="AD226" s="208" t="s">
        <v>1554</v>
      </c>
      <c r="AE226" s="22"/>
      <c r="AF226" s="22"/>
      <c r="AG226" s="22"/>
      <c r="AH226" s="22"/>
      <c r="AI226" s="22"/>
      <c r="AJ226" s="22"/>
      <c r="AK226" s="22"/>
      <c r="AL226" s="22"/>
      <c r="AM226" s="22"/>
      <c r="AN226" s="22"/>
      <c r="AO226" s="22"/>
      <c r="AP226" s="22"/>
      <c r="AQ226" s="22"/>
      <c r="AR226" s="22"/>
    </row>
    <row r="227" spans="1:44" s="217" customFormat="1" ht="15" customHeight="1">
      <c r="A227" s="22"/>
      <c r="B227" s="209"/>
      <c r="C227" s="210"/>
      <c r="D227" s="210"/>
      <c r="E227" s="210"/>
      <c r="F227" s="210"/>
      <c r="G227" s="288" t="s">
        <v>1553</v>
      </c>
      <c r="H227" s="278">
        <v>42005</v>
      </c>
      <c r="I227" s="210" t="s">
        <v>14</v>
      </c>
      <c r="J227" s="211" t="s">
        <v>39</v>
      </c>
      <c r="K227" s="210" t="s">
        <v>9</v>
      </c>
      <c r="L227" s="210" t="s">
        <v>10</v>
      </c>
      <c r="M227" s="210" t="s">
        <v>10</v>
      </c>
      <c r="N227" s="210" t="s">
        <v>11</v>
      </c>
      <c r="O227" s="195">
        <v>9236</v>
      </c>
      <c r="P227" s="195">
        <v>0</v>
      </c>
      <c r="Q227" s="195">
        <v>9236</v>
      </c>
      <c r="R227" s="212" t="s">
        <v>1</v>
      </c>
      <c r="S227" s="213" t="s">
        <v>4</v>
      </c>
      <c r="T227" s="213"/>
      <c r="U227" s="214" t="s">
        <v>128</v>
      </c>
      <c r="V227" s="210"/>
      <c r="W227" s="210"/>
      <c r="X227" s="210"/>
      <c r="Y227" s="210"/>
      <c r="Z227" s="215">
        <v>42005</v>
      </c>
      <c r="AA227" s="210"/>
      <c r="AB227" s="210"/>
      <c r="AC227" s="210"/>
      <c r="AD227" s="216" t="s">
        <v>1554</v>
      </c>
      <c r="AE227" s="22"/>
      <c r="AF227" s="22"/>
      <c r="AG227" s="22"/>
      <c r="AH227" s="22"/>
      <c r="AI227" s="22"/>
      <c r="AJ227" s="22"/>
      <c r="AK227" s="22"/>
      <c r="AL227" s="22"/>
      <c r="AM227" s="22"/>
      <c r="AN227" s="22"/>
      <c r="AO227" s="22"/>
      <c r="AP227" s="22"/>
      <c r="AQ227" s="22"/>
      <c r="AR227" s="22"/>
    </row>
    <row r="228" spans="1:44" ht="15" customHeight="1">
      <c r="C228" s="10"/>
      <c r="D228" s="10"/>
      <c r="E228" s="10"/>
      <c r="F228" s="10"/>
      <c r="G228" s="78"/>
      <c r="H228" s="78"/>
      <c r="I228" s="78"/>
      <c r="J228" s="82"/>
      <c r="K228" s="10"/>
      <c r="L228" s="80"/>
      <c r="M228" s="11"/>
      <c r="N228" s="11"/>
      <c r="O228" s="73">
        <f>SUM(O226:O227)</f>
        <v>11601</v>
      </c>
      <c r="P228" s="73">
        <f t="shared" ref="P228:Q228" si="91">SUM(P226:P227)</f>
        <v>0</v>
      </c>
      <c r="Q228" s="73">
        <f t="shared" si="91"/>
        <v>11601</v>
      </c>
      <c r="R228" s="18"/>
      <c r="S228" s="18"/>
      <c r="T228" s="18"/>
      <c r="U228" s="18"/>
      <c r="V228" s="18"/>
      <c r="W228" s="13"/>
      <c r="X228" s="10"/>
      <c r="Y228" s="10"/>
      <c r="Z228" s="10"/>
      <c r="AA228" s="10"/>
      <c r="AB228" s="14"/>
      <c r="AC228" s="10"/>
      <c r="AD228" s="10"/>
      <c r="AE228" s="10"/>
      <c r="AF228" s="15"/>
    </row>
    <row r="229" spans="1:44" ht="15" customHeight="1">
      <c r="C229" s="10"/>
      <c r="D229" s="10"/>
      <c r="E229" s="10"/>
      <c r="F229" s="10"/>
      <c r="G229" s="78"/>
      <c r="H229" s="78"/>
      <c r="I229" s="78"/>
      <c r="J229" s="82"/>
      <c r="K229" s="10"/>
      <c r="L229" s="80"/>
      <c r="M229" s="11"/>
      <c r="N229" s="11"/>
      <c r="O229" s="26"/>
      <c r="P229" s="26"/>
      <c r="Q229" s="16"/>
      <c r="R229" s="16"/>
      <c r="S229" s="16"/>
      <c r="T229" s="12"/>
      <c r="U229" s="12"/>
      <c r="V229" s="12"/>
      <c r="W229" s="13"/>
      <c r="X229" s="10"/>
      <c r="Y229" s="10"/>
      <c r="Z229" s="10"/>
      <c r="AA229" s="10"/>
      <c r="AB229" s="14"/>
      <c r="AC229" s="10"/>
      <c r="AD229" s="10"/>
      <c r="AE229" s="10"/>
      <c r="AF229" s="15"/>
    </row>
    <row r="230" spans="1:44" ht="15" customHeight="1">
      <c r="C230" s="10"/>
      <c r="D230" s="10"/>
      <c r="E230" s="10"/>
      <c r="F230" s="10"/>
      <c r="G230" s="181" t="s">
        <v>112</v>
      </c>
      <c r="H230" s="78"/>
      <c r="I230" s="39" t="s">
        <v>820</v>
      </c>
      <c r="J230" s="82"/>
      <c r="N230" s="11"/>
      <c r="O230" s="26"/>
      <c r="P230" s="26"/>
      <c r="Q230" s="16"/>
      <c r="R230" s="16"/>
      <c r="S230" s="16"/>
      <c r="T230" s="12"/>
      <c r="U230" s="12"/>
      <c r="V230" s="12"/>
      <c r="W230" s="13"/>
      <c r="X230" s="10"/>
      <c r="Y230" s="10"/>
      <c r="Z230" s="10"/>
      <c r="AA230" s="10"/>
      <c r="AB230" s="14"/>
      <c r="AC230" s="10"/>
      <c r="AD230" s="10"/>
      <c r="AE230" s="10"/>
      <c r="AF230" s="15"/>
    </row>
    <row r="231" spans="1:44" s="67" customFormat="1" ht="15" customHeight="1">
      <c r="A231" s="22"/>
      <c r="B231" s="201"/>
      <c r="C231" s="202"/>
      <c r="D231" s="202"/>
      <c r="E231" s="202"/>
      <c r="F231" s="202"/>
      <c r="G231" s="286" t="s">
        <v>1553</v>
      </c>
      <c r="H231" s="276">
        <v>42005</v>
      </c>
      <c r="I231" s="202" t="s">
        <v>14</v>
      </c>
      <c r="J231" s="203" t="s">
        <v>29</v>
      </c>
      <c r="K231" s="202" t="s">
        <v>9</v>
      </c>
      <c r="L231" s="202" t="s">
        <v>10</v>
      </c>
      <c r="M231" s="202" t="s">
        <v>10</v>
      </c>
      <c r="N231" s="202" t="s">
        <v>11</v>
      </c>
      <c r="O231" s="186">
        <v>53420.24</v>
      </c>
      <c r="P231" s="186">
        <v>0</v>
      </c>
      <c r="Q231" s="186">
        <v>53420.24</v>
      </c>
      <c r="R231" s="204" t="s">
        <v>1</v>
      </c>
      <c r="S231" s="205" t="s">
        <v>4</v>
      </c>
      <c r="T231" s="205"/>
      <c r="U231" s="206" t="s">
        <v>112</v>
      </c>
      <c r="V231" s="202"/>
      <c r="W231" s="202"/>
      <c r="X231" s="202"/>
      <c r="Y231" s="202"/>
      <c r="Z231" s="207">
        <v>42005</v>
      </c>
      <c r="AA231" s="202"/>
      <c r="AB231" s="202"/>
      <c r="AC231" s="202"/>
      <c r="AD231" s="208" t="s">
        <v>1554</v>
      </c>
      <c r="AE231" s="22"/>
      <c r="AF231" s="22"/>
      <c r="AG231" s="22"/>
      <c r="AH231" s="22"/>
      <c r="AI231" s="22"/>
      <c r="AJ231" s="22"/>
      <c r="AK231" s="22"/>
      <c r="AL231" s="22"/>
      <c r="AM231" s="22"/>
      <c r="AN231" s="22"/>
      <c r="AO231" s="22"/>
      <c r="AP231" s="22"/>
      <c r="AQ231" s="22"/>
      <c r="AR231" s="22"/>
    </row>
    <row r="232" spans="1:44" s="22" customFormat="1" ht="15" customHeight="1">
      <c r="B232" s="3"/>
      <c r="C232" s="1"/>
      <c r="D232" s="1"/>
      <c r="E232" s="1"/>
      <c r="F232" s="1"/>
      <c r="G232" s="287" t="s">
        <v>1553</v>
      </c>
      <c r="H232" s="277">
        <v>42005</v>
      </c>
      <c r="I232" s="1" t="s">
        <v>14</v>
      </c>
      <c r="J232" s="2" t="s">
        <v>37</v>
      </c>
      <c r="K232" s="1" t="s">
        <v>9</v>
      </c>
      <c r="L232" s="1" t="s">
        <v>10</v>
      </c>
      <c r="M232" s="1" t="s">
        <v>10</v>
      </c>
      <c r="N232" s="1" t="s">
        <v>11</v>
      </c>
      <c r="O232" s="9">
        <v>95250.8</v>
      </c>
      <c r="P232" s="9">
        <v>0</v>
      </c>
      <c r="Q232" s="9">
        <v>95250.8</v>
      </c>
      <c r="R232" s="6" t="s">
        <v>1</v>
      </c>
      <c r="S232" s="5" t="s">
        <v>4</v>
      </c>
      <c r="T232" s="5"/>
      <c r="U232" s="104" t="s">
        <v>112</v>
      </c>
      <c r="V232" s="1"/>
      <c r="W232" s="1"/>
      <c r="X232" s="1"/>
      <c r="Y232" s="1"/>
      <c r="Z232" s="4">
        <v>42005</v>
      </c>
      <c r="AA232" s="1"/>
      <c r="AB232" s="1"/>
      <c r="AC232" s="1"/>
      <c r="AD232" s="8" t="s">
        <v>1554</v>
      </c>
    </row>
    <row r="233" spans="1:44" s="217" customFormat="1" ht="15" customHeight="1">
      <c r="A233" s="22"/>
      <c r="B233" s="209"/>
      <c r="C233" s="210"/>
      <c r="D233" s="210"/>
      <c r="E233" s="210"/>
      <c r="F233" s="210"/>
      <c r="G233" s="288" t="s">
        <v>1553</v>
      </c>
      <c r="H233" s="278">
        <v>42005</v>
      </c>
      <c r="I233" s="210" t="s">
        <v>14</v>
      </c>
      <c r="J233" s="211" t="s">
        <v>39</v>
      </c>
      <c r="K233" s="210" t="s">
        <v>9</v>
      </c>
      <c r="L233" s="210" t="s">
        <v>10</v>
      </c>
      <c r="M233" s="210" t="s">
        <v>10</v>
      </c>
      <c r="N233" s="210" t="s">
        <v>11</v>
      </c>
      <c r="O233" s="195">
        <v>40509.120000000003</v>
      </c>
      <c r="P233" s="195">
        <v>0</v>
      </c>
      <c r="Q233" s="195">
        <v>40509.120000000003</v>
      </c>
      <c r="R233" s="212" t="s">
        <v>1</v>
      </c>
      <c r="S233" s="213" t="s">
        <v>4</v>
      </c>
      <c r="T233" s="213"/>
      <c r="U233" s="214" t="s">
        <v>112</v>
      </c>
      <c r="V233" s="210"/>
      <c r="W233" s="210"/>
      <c r="X233" s="210"/>
      <c r="Y233" s="210"/>
      <c r="Z233" s="215">
        <v>42005</v>
      </c>
      <c r="AA233" s="210"/>
      <c r="AB233" s="210"/>
      <c r="AC233" s="210"/>
      <c r="AD233" s="216" t="s">
        <v>1554</v>
      </c>
      <c r="AE233" s="22"/>
      <c r="AF233" s="22"/>
      <c r="AG233" s="22"/>
      <c r="AH233" s="22"/>
      <c r="AI233" s="22"/>
      <c r="AJ233" s="22"/>
      <c r="AK233" s="22"/>
      <c r="AL233" s="22"/>
      <c r="AM233" s="22"/>
      <c r="AN233" s="22"/>
      <c r="AO233" s="22"/>
      <c r="AP233" s="22"/>
      <c r="AQ233" s="22"/>
      <c r="AR233" s="22"/>
    </row>
    <row r="234" spans="1:44" s="21" customFormat="1" ht="15" customHeight="1">
      <c r="A234" s="23"/>
      <c r="B234" s="23"/>
      <c r="C234" s="25"/>
      <c r="D234" s="25"/>
      <c r="E234" s="25"/>
      <c r="F234" s="25"/>
      <c r="G234" s="79"/>
      <c r="H234" s="79"/>
      <c r="I234" s="79"/>
      <c r="J234" s="83"/>
      <c r="K234" s="25"/>
      <c r="L234" s="81"/>
      <c r="M234" s="26"/>
      <c r="N234" s="26"/>
      <c r="O234" s="73">
        <f>SUM(O231:O233)</f>
        <v>189180.16</v>
      </c>
      <c r="P234" s="73">
        <f t="shared" ref="P234:Q234" si="92">SUM(P231:P233)</f>
        <v>0</v>
      </c>
      <c r="Q234" s="73">
        <f t="shared" si="92"/>
        <v>189180.16</v>
      </c>
      <c r="R234" s="18"/>
      <c r="S234" s="18"/>
      <c r="T234" s="18"/>
      <c r="U234" s="18"/>
      <c r="V234" s="18"/>
      <c r="W234" s="27"/>
      <c r="X234" s="25"/>
      <c r="Y234" s="25"/>
      <c r="Z234" s="25"/>
      <c r="AA234" s="25"/>
      <c r="AB234" s="28"/>
      <c r="AC234" s="25"/>
      <c r="AD234" s="25"/>
      <c r="AE234" s="25"/>
      <c r="AF234" s="29"/>
      <c r="AG234" s="23"/>
      <c r="AH234" s="23"/>
      <c r="AI234" s="23"/>
      <c r="AJ234" s="23"/>
      <c r="AK234" s="23"/>
      <c r="AL234" s="23"/>
      <c r="AM234" s="23"/>
      <c r="AN234" s="23"/>
      <c r="AO234" s="23"/>
      <c r="AP234" s="23"/>
      <c r="AQ234" s="23"/>
      <c r="AR234" s="23"/>
    </row>
    <row r="235" spans="1:44" s="21" customFormat="1" ht="15" customHeight="1">
      <c r="A235" s="23"/>
      <c r="B235" s="23"/>
      <c r="C235" s="25"/>
      <c r="D235" s="25"/>
      <c r="E235" s="25"/>
      <c r="F235" s="25"/>
      <c r="G235" s="79"/>
      <c r="H235" s="79"/>
      <c r="I235" s="79"/>
      <c r="J235" s="83"/>
      <c r="K235" s="25"/>
      <c r="L235" s="81"/>
      <c r="M235" s="26"/>
      <c r="N235" s="26"/>
      <c r="O235" s="26"/>
      <c r="P235" s="26"/>
      <c r="Q235" s="18"/>
      <c r="R235" s="18"/>
      <c r="S235" s="18"/>
      <c r="T235" s="18"/>
      <c r="U235" s="18"/>
      <c r="V235" s="18"/>
      <c r="W235" s="27"/>
      <c r="X235" s="25"/>
      <c r="Y235" s="25"/>
      <c r="Z235" s="25"/>
      <c r="AA235" s="25"/>
      <c r="AB235" s="28"/>
      <c r="AC235" s="25"/>
      <c r="AD235" s="25"/>
      <c r="AE235" s="25"/>
      <c r="AF235" s="29"/>
      <c r="AG235" s="23"/>
      <c r="AH235" s="23"/>
      <c r="AI235" s="23"/>
      <c r="AJ235" s="23"/>
      <c r="AK235" s="23"/>
      <c r="AL235" s="23"/>
      <c r="AM235" s="23"/>
      <c r="AN235" s="23"/>
      <c r="AO235" s="23"/>
      <c r="AP235" s="23"/>
      <c r="AQ235" s="23"/>
      <c r="AR235" s="23"/>
    </row>
    <row r="236" spans="1:44" ht="15" customHeight="1">
      <c r="C236" s="10"/>
      <c r="D236" s="10"/>
      <c r="E236" s="10"/>
      <c r="F236" s="10"/>
      <c r="G236" s="181" t="s">
        <v>225</v>
      </c>
      <c r="H236" s="78"/>
      <c r="I236" s="41" t="s">
        <v>1501</v>
      </c>
      <c r="J236" s="82"/>
      <c r="L236" s="80"/>
      <c r="M236" s="11"/>
      <c r="N236" s="11"/>
      <c r="O236" s="26"/>
      <c r="P236" s="26"/>
      <c r="Q236" s="16"/>
      <c r="R236" s="16"/>
      <c r="S236" s="16"/>
      <c r="T236" s="12"/>
      <c r="U236" s="12"/>
      <c r="V236" s="12"/>
      <c r="W236" s="13"/>
      <c r="X236" s="10"/>
      <c r="Y236" s="10"/>
      <c r="Z236" s="10"/>
      <c r="AA236" s="10"/>
      <c r="AB236" s="14"/>
      <c r="AC236" s="10"/>
      <c r="AD236" s="10"/>
      <c r="AE236" s="10"/>
      <c r="AF236" s="15"/>
    </row>
    <row r="237" spans="1:44" s="67" customFormat="1" ht="15" customHeight="1">
      <c r="A237" s="22"/>
      <c r="B237" s="201"/>
      <c r="C237" s="202"/>
      <c r="D237" s="202"/>
      <c r="E237" s="202"/>
      <c r="F237" s="202"/>
      <c r="G237" s="286" t="s">
        <v>1553</v>
      </c>
      <c r="H237" s="276">
        <v>42005</v>
      </c>
      <c r="I237" s="202" t="s">
        <v>14</v>
      </c>
      <c r="J237" s="203" t="s">
        <v>37</v>
      </c>
      <c r="K237" s="202" t="s">
        <v>9</v>
      </c>
      <c r="L237" s="202" t="s">
        <v>10</v>
      </c>
      <c r="M237" s="202" t="s">
        <v>10</v>
      </c>
      <c r="N237" s="202" t="s">
        <v>11</v>
      </c>
      <c r="O237" s="186">
        <v>1229.5</v>
      </c>
      <c r="P237" s="186">
        <v>0</v>
      </c>
      <c r="Q237" s="186">
        <v>1229.5</v>
      </c>
      <c r="R237" s="204" t="s">
        <v>1</v>
      </c>
      <c r="S237" s="205" t="s">
        <v>4</v>
      </c>
      <c r="T237" s="205"/>
      <c r="U237" s="206" t="s">
        <v>225</v>
      </c>
      <c r="V237" s="202"/>
      <c r="W237" s="202"/>
      <c r="X237" s="202"/>
      <c r="Y237" s="202"/>
      <c r="Z237" s="207">
        <v>42005</v>
      </c>
      <c r="AA237" s="202"/>
      <c r="AB237" s="202"/>
      <c r="AC237" s="202"/>
      <c r="AD237" s="208" t="s">
        <v>1554</v>
      </c>
      <c r="AE237" s="22"/>
      <c r="AF237" s="22"/>
      <c r="AG237" s="22"/>
      <c r="AH237" s="22"/>
      <c r="AI237" s="22"/>
      <c r="AJ237" s="22"/>
      <c r="AK237" s="22"/>
      <c r="AL237" s="22"/>
      <c r="AM237" s="22"/>
      <c r="AN237" s="22"/>
      <c r="AO237" s="22"/>
      <c r="AP237" s="22"/>
      <c r="AQ237" s="22"/>
      <c r="AR237" s="22"/>
    </row>
    <row r="238" spans="1:44" ht="15" customHeight="1" outlineLevel="5">
      <c r="A238"/>
      <c r="B238" s="3"/>
      <c r="C238" s="1"/>
      <c r="D238" s="1"/>
      <c r="E238" s="1"/>
      <c r="F238" s="1"/>
      <c r="G238" s="287" t="s">
        <v>1553</v>
      </c>
      <c r="H238" s="277">
        <v>42215</v>
      </c>
      <c r="I238" s="1" t="s">
        <v>2875</v>
      </c>
      <c r="J238" s="2" t="s">
        <v>37</v>
      </c>
      <c r="K238" s="1" t="s">
        <v>9</v>
      </c>
      <c r="L238" s="1" t="s">
        <v>10</v>
      </c>
      <c r="M238" s="1" t="s">
        <v>10</v>
      </c>
      <c r="N238" s="1" t="s">
        <v>11</v>
      </c>
      <c r="O238" s="9">
        <v>0</v>
      </c>
      <c r="P238" s="9">
        <v>1229.5</v>
      </c>
      <c r="Q238" s="9">
        <f>O238-P238</f>
        <v>-1229.5</v>
      </c>
      <c r="R238" s="6" t="s">
        <v>1</v>
      </c>
      <c r="S238" s="5" t="s">
        <v>4</v>
      </c>
      <c r="T238" s="5"/>
      <c r="U238" s="5" t="s">
        <v>225</v>
      </c>
      <c r="V238" s="1"/>
      <c r="W238" s="1"/>
      <c r="X238" s="1"/>
      <c r="Y238" s="1"/>
      <c r="Z238" s="4">
        <v>42215</v>
      </c>
      <c r="AA238" s="1"/>
      <c r="AB238" s="1"/>
      <c r="AC238" s="1"/>
      <c r="AD238" s="8" t="s">
        <v>2876</v>
      </c>
      <c r="AE238"/>
      <c r="AF238"/>
      <c r="AG238"/>
      <c r="AH238"/>
      <c r="AI238"/>
      <c r="AJ238"/>
      <c r="AK238"/>
      <c r="AL238"/>
      <c r="AM238"/>
      <c r="AN238"/>
      <c r="AO238"/>
      <c r="AP238"/>
      <c r="AQ238"/>
      <c r="AR238"/>
    </row>
    <row r="239" spans="1:44" s="217" customFormat="1" ht="15" customHeight="1">
      <c r="A239" s="22"/>
      <c r="B239" s="154"/>
      <c r="C239" s="155"/>
      <c r="D239" s="155"/>
      <c r="E239" s="155"/>
      <c r="F239" s="155"/>
      <c r="G239" s="302" t="s">
        <v>1553</v>
      </c>
      <c r="H239" s="370">
        <v>42005</v>
      </c>
      <c r="I239" s="155" t="s">
        <v>14</v>
      </c>
      <c r="J239" s="157" t="s">
        <v>39</v>
      </c>
      <c r="K239" s="155" t="s">
        <v>9</v>
      </c>
      <c r="L239" s="155" t="s">
        <v>10</v>
      </c>
      <c r="M239" s="155" t="s">
        <v>10</v>
      </c>
      <c r="N239" s="155" t="s">
        <v>11</v>
      </c>
      <c r="O239" s="158">
        <v>190</v>
      </c>
      <c r="P239" s="158">
        <v>0</v>
      </c>
      <c r="Q239" s="158">
        <v>190</v>
      </c>
      <c r="R239" s="159" t="s">
        <v>1</v>
      </c>
      <c r="S239" s="160" t="s">
        <v>4</v>
      </c>
      <c r="T239" s="160"/>
      <c r="U239" s="329" t="s">
        <v>225</v>
      </c>
      <c r="V239" s="155"/>
      <c r="W239" s="155"/>
      <c r="X239" s="155"/>
      <c r="Y239" s="155"/>
      <c r="Z239" s="161">
        <v>42005</v>
      </c>
      <c r="AA239" s="155"/>
      <c r="AB239" s="155"/>
      <c r="AC239" s="155"/>
      <c r="AD239" s="162" t="s">
        <v>1554</v>
      </c>
      <c r="AE239" s="22"/>
      <c r="AF239" s="22"/>
      <c r="AG239" s="22"/>
      <c r="AH239" s="22"/>
      <c r="AI239" s="22"/>
      <c r="AJ239" s="22"/>
      <c r="AK239" s="22"/>
      <c r="AL239" s="22"/>
      <c r="AM239" s="22"/>
      <c r="AN239" s="22"/>
      <c r="AO239" s="22"/>
      <c r="AP239" s="22"/>
      <c r="AQ239" s="22"/>
      <c r="AR239" s="22"/>
    </row>
    <row r="240" spans="1:44" ht="15" customHeight="1" outlineLevel="5">
      <c r="A240"/>
      <c r="B240" s="209"/>
      <c r="C240" s="210"/>
      <c r="D240" s="210"/>
      <c r="E240" s="210"/>
      <c r="F240" s="210"/>
      <c r="G240" s="288" t="s">
        <v>1553</v>
      </c>
      <c r="H240" s="278">
        <v>42215</v>
      </c>
      <c r="I240" s="210" t="s">
        <v>2875</v>
      </c>
      <c r="J240" s="211" t="s">
        <v>39</v>
      </c>
      <c r="K240" s="210" t="s">
        <v>9</v>
      </c>
      <c r="L240" s="210" t="s">
        <v>10</v>
      </c>
      <c r="M240" s="210" t="s">
        <v>10</v>
      </c>
      <c r="N240" s="210" t="s">
        <v>11</v>
      </c>
      <c r="O240" s="195">
        <v>0</v>
      </c>
      <c r="P240" s="195">
        <v>190</v>
      </c>
      <c r="Q240" s="195">
        <f>O240-P240</f>
        <v>-190</v>
      </c>
      <c r="R240" s="212" t="s">
        <v>1</v>
      </c>
      <c r="S240" s="213" t="s">
        <v>4</v>
      </c>
      <c r="T240" s="213"/>
      <c r="U240" s="213" t="s">
        <v>225</v>
      </c>
      <c r="V240" s="210"/>
      <c r="W240" s="210"/>
      <c r="X240" s="210"/>
      <c r="Y240" s="210"/>
      <c r="Z240" s="215">
        <v>42215</v>
      </c>
      <c r="AA240" s="210"/>
      <c r="AB240" s="210"/>
      <c r="AC240" s="210"/>
      <c r="AD240" s="216" t="s">
        <v>2876</v>
      </c>
      <c r="AE240"/>
      <c r="AF240"/>
      <c r="AG240"/>
      <c r="AH240"/>
      <c r="AI240"/>
      <c r="AJ240"/>
      <c r="AK240"/>
      <c r="AL240"/>
      <c r="AM240"/>
      <c r="AN240"/>
      <c r="AO240"/>
      <c r="AP240"/>
      <c r="AQ240"/>
      <c r="AR240"/>
    </row>
    <row r="241" spans="1:44" s="21" customFormat="1" ht="15" customHeight="1">
      <c r="A241" s="23"/>
      <c r="B241" s="25"/>
      <c r="C241" s="25"/>
      <c r="D241" s="25"/>
      <c r="E241" s="25"/>
      <c r="F241" s="25"/>
      <c r="G241" s="79"/>
      <c r="H241" s="83"/>
      <c r="J241" s="26"/>
      <c r="K241" s="25"/>
      <c r="L241" s="25"/>
      <c r="M241" s="25"/>
      <c r="N241" s="25"/>
      <c r="O241" s="18">
        <f>SUM(O237:O240)</f>
        <v>1419.5</v>
      </c>
      <c r="P241" s="18">
        <f t="shared" ref="P241:Q241" si="93">SUM(P237:P240)</f>
        <v>1419.5</v>
      </c>
      <c r="Q241" s="18">
        <f t="shared" si="93"/>
        <v>0</v>
      </c>
      <c r="R241" s="27"/>
      <c r="S241" s="27"/>
      <c r="T241" s="27"/>
      <c r="U241" s="79"/>
      <c r="V241" s="25"/>
      <c r="W241" s="25"/>
      <c r="X241" s="25"/>
      <c r="Y241" s="25"/>
      <c r="Z241" s="28"/>
      <c r="AA241" s="25"/>
      <c r="AB241" s="25"/>
      <c r="AC241" s="25"/>
      <c r="AD241" s="29"/>
      <c r="AE241" s="23"/>
      <c r="AF241" s="23"/>
      <c r="AG241" s="23"/>
      <c r="AH241" s="23"/>
      <c r="AI241" s="23"/>
      <c r="AJ241" s="23"/>
      <c r="AK241" s="23"/>
      <c r="AL241" s="23"/>
      <c r="AM241" s="23"/>
      <c r="AN241" s="23"/>
      <c r="AO241" s="23"/>
      <c r="AP241" s="23"/>
      <c r="AQ241" s="23"/>
      <c r="AR241" s="23"/>
    </row>
    <row r="242" spans="1:44" s="21" customFormat="1" ht="15" customHeight="1">
      <c r="A242" s="23"/>
      <c r="B242" s="25"/>
      <c r="C242" s="25"/>
      <c r="D242" s="25"/>
      <c r="E242" s="25"/>
      <c r="F242" s="25"/>
      <c r="G242" s="79"/>
      <c r="H242" s="83"/>
      <c r="J242" s="26"/>
      <c r="K242" s="25"/>
      <c r="L242" s="25"/>
      <c r="M242" s="25"/>
      <c r="N242" s="25"/>
      <c r="O242" s="16"/>
      <c r="P242" s="16"/>
      <c r="Q242" s="16"/>
      <c r="R242" s="27"/>
      <c r="S242" s="27"/>
      <c r="T242" s="27"/>
      <c r="U242" s="79"/>
      <c r="V242" s="25"/>
      <c r="W242" s="25"/>
      <c r="X242" s="25"/>
      <c r="Y242" s="25"/>
      <c r="Z242" s="28"/>
      <c r="AA242" s="25"/>
      <c r="AB242" s="25"/>
      <c r="AC242" s="25"/>
      <c r="AD242" s="29"/>
      <c r="AE242" s="23"/>
      <c r="AF242" s="23"/>
      <c r="AG242" s="23"/>
      <c r="AH242" s="23"/>
      <c r="AI242" s="23"/>
      <c r="AJ242" s="23"/>
      <c r="AK242" s="23"/>
      <c r="AL242" s="23"/>
      <c r="AM242" s="23"/>
      <c r="AN242" s="23"/>
      <c r="AO242" s="23"/>
      <c r="AP242" s="23"/>
      <c r="AQ242" s="23"/>
      <c r="AR242" s="23"/>
    </row>
    <row r="243" spans="1:44" ht="15" customHeight="1">
      <c r="C243" s="10"/>
      <c r="D243" s="10"/>
      <c r="E243" s="10"/>
      <c r="F243" s="10"/>
      <c r="G243" s="181" t="s">
        <v>117</v>
      </c>
      <c r="H243" s="78"/>
      <c r="I243" s="39" t="s">
        <v>816</v>
      </c>
      <c r="J243" s="82"/>
      <c r="M243" s="11"/>
      <c r="N243" s="11"/>
      <c r="O243" s="26"/>
      <c r="P243" s="26"/>
      <c r="Q243" s="16"/>
      <c r="R243" s="16"/>
      <c r="S243" s="16"/>
      <c r="T243" s="12"/>
      <c r="U243" s="12"/>
      <c r="V243" s="12"/>
      <c r="W243" s="13"/>
      <c r="X243" s="10"/>
      <c r="Y243" s="10"/>
      <c r="Z243" s="10"/>
      <c r="AA243" s="10"/>
      <c r="AB243" s="14"/>
      <c r="AC243" s="10"/>
      <c r="AD243" s="10"/>
      <c r="AE243" s="10"/>
      <c r="AF243" s="15"/>
    </row>
    <row r="244" spans="1:44" s="67" customFormat="1" ht="15" customHeight="1">
      <c r="A244" s="22"/>
      <c r="B244" s="201"/>
      <c r="C244" s="202"/>
      <c r="D244" s="202"/>
      <c r="E244" s="202"/>
      <c r="F244" s="202"/>
      <c r="G244" s="286" t="s">
        <v>1553</v>
      </c>
      <c r="H244" s="276">
        <v>42005</v>
      </c>
      <c r="I244" s="202" t="s">
        <v>14</v>
      </c>
      <c r="J244" s="203" t="s">
        <v>29</v>
      </c>
      <c r="K244" s="202" t="s">
        <v>9</v>
      </c>
      <c r="L244" s="202" t="s">
        <v>10</v>
      </c>
      <c r="M244" s="202" t="s">
        <v>10</v>
      </c>
      <c r="N244" s="202" t="s">
        <v>11</v>
      </c>
      <c r="O244" s="186">
        <v>6131.03</v>
      </c>
      <c r="P244" s="186">
        <v>0</v>
      </c>
      <c r="Q244" s="186">
        <v>6131.03</v>
      </c>
      <c r="R244" s="204" t="s">
        <v>1</v>
      </c>
      <c r="S244" s="205" t="s">
        <v>4</v>
      </c>
      <c r="T244" s="205"/>
      <c r="U244" s="206" t="s">
        <v>117</v>
      </c>
      <c r="V244" s="202"/>
      <c r="W244" s="202"/>
      <c r="X244" s="202"/>
      <c r="Y244" s="202"/>
      <c r="Z244" s="207">
        <v>42005</v>
      </c>
      <c r="AA244" s="202"/>
      <c r="AB244" s="202"/>
      <c r="AC244" s="202"/>
      <c r="AD244" s="208" t="s">
        <v>1554</v>
      </c>
      <c r="AE244" s="22"/>
      <c r="AF244" s="22"/>
      <c r="AG244" s="22"/>
      <c r="AH244" s="22"/>
      <c r="AI244" s="22"/>
      <c r="AJ244" s="22"/>
      <c r="AK244" s="22"/>
      <c r="AL244" s="22"/>
      <c r="AM244" s="22"/>
      <c r="AN244" s="22"/>
      <c r="AO244" s="22"/>
      <c r="AP244" s="22"/>
      <c r="AQ244" s="22"/>
      <c r="AR244" s="22"/>
    </row>
    <row r="245" spans="1:44" s="22" customFormat="1" ht="15" customHeight="1">
      <c r="B245" s="3"/>
      <c r="C245" s="1"/>
      <c r="D245" s="1"/>
      <c r="E245" s="1"/>
      <c r="F245" s="1"/>
      <c r="G245" s="287" t="s">
        <v>1553</v>
      </c>
      <c r="H245" s="277">
        <v>42005</v>
      </c>
      <c r="I245" s="1" t="s">
        <v>14</v>
      </c>
      <c r="J245" s="2" t="s">
        <v>37</v>
      </c>
      <c r="K245" s="1" t="s">
        <v>9</v>
      </c>
      <c r="L245" s="1" t="s">
        <v>10</v>
      </c>
      <c r="M245" s="1" t="s">
        <v>10</v>
      </c>
      <c r="N245" s="1" t="s">
        <v>11</v>
      </c>
      <c r="O245" s="9">
        <v>114637.41</v>
      </c>
      <c r="P245" s="9">
        <v>0</v>
      </c>
      <c r="Q245" s="9">
        <v>114637.41</v>
      </c>
      <c r="R245" s="6" t="s">
        <v>1</v>
      </c>
      <c r="S245" s="5" t="s">
        <v>4</v>
      </c>
      <c r="T245" s="5"/>
      <c r="U245" s="104" t="s">
        <v>117</v>
      </c>
      <c r="V245" s="1"/>
      <c r="W245" s="1"/>
      <c r="X245" s="1"/>
      <c r="Y245" s="1"/>
      <c r="Z245" s="4">
        <v>42005</v>
      </c>
      <c r="AA245" s="1"/>
      <c r="AB245" s="1"/>
      <c r="AC245" s="1"/>
      <c r="AD245" s="8" t="s">
        <v>1554</v>
      </c>
    </row>
    <row r="246" spans="1:44" s="22" customFormat="1" ht="15" customHeight="1">
      <c r="B246" s="3"/>
      <c r="C246" s="1"/>
      <c r="D246" s="1"/>
      <c r="E246" s="1"/>
      <c r="F246" s="1"/>
      <c r="G246" s="287" t="s">
        <v>1553</v>
      </c>
      <c r="H246" s="277">
        <v>42005</v>
      </c>
      <c r="I246" s="1" t="s">
        <v>14</v>
      </c>
      <c r="J246" s="2" t="s">
        <v>39</v>
      </c>
      <c r="K246" s="1" t="s">
        <v>9</v>
      </c>
      <c r="L246" s="1" t="s">
        <v>10</v>
      </c>
      <c r="M246" s="1" t="s">
        <v>10</v>
      </c>
      <c r="N246" s="1" t="s">
        <v>11</v>
      </c>
      <c r="O246" s="9">
        <v>200747.15</v>
      </c>
      <c r="P246" s="9">
        <v>0</v>
      </c>
      <c r="Q246" s="9">
        <v>200747.15</v>
      </c>
      <c r="R246" s="6" t="s">
        <v>1</v>
      </c>
      <c r="S246" s="5" t="s">
        <v>4</v>
      </c>
      <c r="T246" s="5"/>
      <c r="U246" s="104" t="s">
        <v>117</v>
      </c>
      <c r="V246" s="1"/>
      <c r="W246" s="1"/>
      <c r="X246" s="1"/>
      <c r="Y246" s="1"/>
      <c r="Z246" s="4">
        <v>42005</v>
      </c>
      <c r="AA246" s="1"/>
      <c r="AB246" s="1"/>
      <c r="AC246" s="1"/>
      <c r="AD246" s="8" t="s">
        <v>1554</v>
      </c>
    </row>
    <row r="247" spans="1:44" s="217" customFormat="1" ht="15" customHeight="1">
      <c r="A247" s="22"/>
      <c r="B247" s="209"/>
      <c r="C247" s="210"/>
      <c r="D247" s="210"/>
      <c r="E247" s="210"/>
      <c r="F247" s="210"/>
      <c r="G247" s="288" t="s">
        <v>1553</v>
      </c>
      <c r="H247" s="278">
        <v>42005</v>
      </c>
      <c r="I247" s="210" t="s">
        <v>14</v>
      </c>
      <c r="J247" s="211" t="s">
        <v>41</v>
      </c>
      <c r="K247" s="210" t="s">
        <v>9</v>
      </c>
      <c r="L247" s="210" t="s">
        <v>10</v>
      </c>
      <c r="M247" s="210" t="s">
        <v>10</v>
      </c>
      <c r="N247" s="210" t="s">
        <v>11</v>
      </c>
      <c r="O247" s="195">
        <v>38288.86</v>
      </c>
      <c r="P247" s="195">
        <v>0</v>
      </c>
      <c r="Q247" s="195">
        <v>38288.86</v>
      </c>
      <c r="R247" s="212" t="s">
        <v>1</v>
      </c>
      <c r="S247" s="213" t="s">
        <v>4</v>
      </c>
      <c r="T247" s="213"/>
      <c r="U247" s="214" t="s">
        <v>117</v>
      </c>
      <c r="V247" s="210"/>
      <c r="W247" s="210"/>
      <c r="X247" s="210"/>
      <c r="Y247" s="210"/>
      <c r="Z247" s="215">
        <v>42005</v>
      </c>
      <c r="AA247" s="210"/>
      <c r="AB247" s="210"/>
      <c r="AC247" s="210"/>
      <c r="AD247" s="216" t="s">
        <v>1554</v>
      </c>
      <c r="AE247" s="22"/>
      <c r="AF247" s="22"/>
      <c r="AG247" s="22"/>
      <c r="AH247" s="22"/>
      <c r="AI247" s="22"/>
      <c r="AJ247" s="22"/>
      <c r="AK247" s="22"/>
      <c r="AL247" s="22"/>
      <c r="AM247" s="22"/>
      <c r="AN247" s="22"/>
      <c r="AO247" s="22"/>
      <c r="AP247" s="22"/>
      <c r="AQ247" s="22"/>
      <c r="AR247" s="22"/>
    </row>
    <row r="248" spans="1:44" ht="15" customHeight="1">
      <c r="C248" s="10"/>
      <c r="D248" s="10"/>
      <c r="E248" s="10"/>
      <c r="F248" s="10"/>
      <c r="G248" s="78"/>
      <c r="H248" s="78"/>
      <c r="I248" s="78"/>
      <c r="J248" s="82"/>
      <c r="K248" s="10"/>
      <c r="L248" s="80"/>
      <c r="M248" s="11"/>
      <c r="N248" s="11"/>
      <c r="O248" s="73">
        <f>SUM(O244:O247)</f>
        <v>359804.44999999995</v>
      </c>
      <c r="P248" s="73">
        <f t="shared" ref="P248:Q248" si="94">SUM(P244:P247)</f>
        <v>0</v>
      </c>
      <c r="Q248" s="73">
        <f t="shared" si="94"/>
        <v>359804.44999999995</v>
      </c>
      <c r="R248" s="18"/>
      <c r="S248" s="18" t="e">
        <f>SUM(#REF!)</f>
        <v>#REF!</v>
      </c>
      <c r="T248" s="18"/>
      <c r="U248" s="18"/>
      <c r="V248" s="18"/>
      <c r="W248" s="13"/>
      <c r="X248" s="10"/>
      <c r="Y248" s="10"/>
      <c r="Z248" s="10"/>
      <c r="AA248" s="10"/>
      <c r="AB248" s="14"/>
      <c r="AC248" s="10"/>
      <c r="AD248" s="10"/>
      <c r="AE248" s="10"/>
      <c r="AF248" s="15"/>
    </row>
    <row r="249" spans="1:44" ht="15" customHeight="1">
      <c r="C249" s="10"/>
      <c r="D249" s="10"/>
      <c r="E249" s="10"/>
      <c r="F249" s="10"/>
      <c r="G249" s="78"/>
      <c r="H249" s="78"/>
      <c r="I249" s="78"/>
      <c r="J249" s="82"/>
      <c r="K249" s="10"/>
      <c r="L249" s="80"/>
      <c r="M249" s="11"/>
      <c r="N249" s="11"/>
      <c r="O249" s="26"/>
      <c r="P249" s="26"/>
      <c r="Q249" s="16"/>
      <c r="R249" s="16"/>
      <c r="S249" s="16"/>
      <c r="T249" s="12"/>
      <c r="U249" s="12"/>
      <c r="V249" s="12"/>
      <c r="W249" s="13"/>
      <c r="X249" s="10"/>
      <c r="Y249" s="10"/>
      <c r="Z249" s="10"/>
      <c r="AA249" s="10"/>
      <c r="AB249" s="14"/>
      <c r="AC249" s="10"/>
      <c r="AD249" s="10"/>
      <c r="AE249" s="10"/>
      <c r="AF249" s="15"/>
    </row>
    <row r="250" spans="1:44" ht="15" customHeight="1">
      <c r="C250" s="10"/>
      <c r="D250" s="10"/>
      <c r="E250" s="10"/>
      <c r="F250" s="10"/>
      <c r="G250" s="181" t="s">
        <v>122</v>
      </c>
      <c r="H250" s="78"/>
      <c r="I250" s="169" t="s">
        <v>1512</v>
      </c>
      <c r="J250" s="169"/>
      <c r="K250" s="169"/>
      <c r="L250" s="169"/>
      <c r="M250" s="169"/>
      <c r="N250" s="169"/>
      <c r="O250" s="170"/>
      <c r="P250" s="170"/>
      <c r="Q250" s="170"/>
      <c r="R250" s="169"/>
      <c r="S250" s="169"/>
      <c r="T250" s="169"/>
      <c r="U250" s="169"/>
      <c r="V250" s="169"/>
      <c r="W250" s="169"/>
      <c r="X250" s="169"/>
      <c r="Y250" s="169"/>
      <c r="Z250" s="169"/>
      <c r="AA250" s="169"/>
      <c r="AB250" s="169"/>
      <c r="AC250" s="169"/>
      <c r="AD250" s="169"/>
      <c r="AG250" s="164"/>
    </row>
    <row r="251" spans="1:44" s="67" customFormat="1" ht="15" customHeight="1">
      <c r="A251" s="22"/>
      <c r="B251" s="201"/>
      <c r="C251" s="202"/>
      <c r="D251" s="202"/>
      <c r="E251" s="202"/>
      <c r="F251" s="202"/>
      <c r="G251" s="286" t="s">
        <v>1553</v>
      </c>
      <c r="H251" s="276">
        <v>42005</v>
      </c>
      <c r="I251" s="202" t="s">
        <v>14</v>
      </c>
      <c r="J251" s="203" t="s">
        <v>29</v>
      </c>
      <c r="K251" s="202" t="s">
        <v>9</v>
      </c>
      <c r="L251" s="202" t="s">
        <v>10</v>
      </c>
      <c r="M251" s="202" t="s">
        <v>10</v>
      </c>
      <c r="N251" s="202" t="s">
        <v>11</v>
      </c>
      <c r="O251" s="186">
        <v>24286</v>
      </c>
      <c r="P251" s="186">
        <v>0</v>
      </c>
      <c r="Q251" s="186">
        <v>24286</v>
      </c>
      <c r="R251" s="204" t="s">
        <v>1</v>
      </c>
      <c r="S251" s="205" t="s">
        <v>4</v>
      </c>
      <c r="T251" s="205"/>
      <c r="U251" s="206" t="s">
        <v>122</v>
      </c>
      <c r="V251" s="202"/>
      <c r="W251" s="202"/>
      <c r="X251" s="202"/>
      <c r="Y251" s="202"/>
      <c r="Z251" s="207">
        <v>42005</v>
      </c>
      <c r="AA251" s="202"/>
      <c r="AB251" s="202"/>
      <c r="AC251" s="202"/>
      <c r="AD251" s="208" t="s">
        <v>1554</v>
      </c>
      <c r="AE251" s="22"/>
      <c r="AF251" s="22"/>
      <c r="AG251" s="22"/>
      <c r="AH251" s="22"/>
      <c r="AI251" s="22"/>
      <c r="AJ251" s="22"/>
      <c r="AK251" s="22"/>
      <c r="AL251" s="22"/>
      <c r="AM251" s="22"/>
      <c r="AN251" s="22"/>
      <c r="AO251" s="22"/>
      <c r="AP251" s="22"/>
      <c r="AQ251" s="22"/>
      <c r="AR251" s="22"/>
    </row>
    <row r="252" spans="1:44" s="22" customFormat="1" ht="15" customHeight="1">
      <c r="B252" s="3"/>
      <c r="C252" s="1"/>
      <c r="D252" s="1"/>
      <c r="E252" s="1"/>
      <c r="F252" s="1"/>
      <c r="G252" s="287" t="s">
        <v>1553</v>
      </c>
      <c r="H252" s="277">
        <v>42005</v>
      </c>
      <c r="I252" s="1" t="s">
        <v>14</v>
      </c>
      <c r="J252" s="2" t="s">
        <v>37</v>
      </c>
      <c r="K252" s="1" t="s">
        <v>9</v>
      </c>
      <c r="L252" s="1" t="s">
        <v>10</v>
      </c>
      <c r="M252" s="1" t="s">
        <v>10</v>
      </c>
      <c r="N252" s="1" t="s">
        <v>11</v>
      </c>
      <c r="O252" s="9">
        <v>69935</v>
      </c>
      <c r="P252" s="9">
        <v>0</v>
      </c>
      <c r="Q252" s="9">
        <v>69935</v>
      </c>
      <c r="R252" s="6" t="s">
        <v>1</v>
      </c>
      <c r="S252" s="5" t="s">
        <v>4</v>
      </c>
      <c r="T252" s="5"/>
      <c r="U252" s="104" t="s">
        <v>122</v>
      </c>
      <c r="V252" s="1"/>
      <c r="W252" s="1"/>
      <c r="X252" s="1"/>
      <c r="Y252" s="1"/>
      <c r="Z252" s="4">
        <v>42005</v>
      </c>
      <c r="AA252" s="1"/>
      <c r="AB252" s="1"/>
      <c r="AC252" s="1"/>
      <c r="AD252" s="8" t="s">
        <v>1554</v>
      </c>
    </row>
    <row r="253" spans="1:44" s="217" customFormat="1" ht="15" customHeight="1">
      <c r="A253" s="22"/>
      <c r="B253" s="209"/>
      <c r="C253" s="210"/>
      <c r="D253" s="210"/>
      <c r="E253" s="210"/>
      <c r="F253" s="210"/>
      <c r="G253" s="288" t="s">
        <v>1553</v>
      </c>
      <c r="H253" s="278">
        <v>42005</v>
      </c>
      <c r="I253" s="210" t="s">
        <v>14</v>
      </c>
      <c r="J253" s="211" t="s">
        <v>39</v>
      </c>
      <c r="K253" s="210" t="s">
        <v>9</v>
      </c>
      <c r="L253" s="210" t="s">
        <v>10</v>
      </c>
      <c r="M253" s="210" t="s">
        <v>10</v>
      </c>
      <c r="N253" s="210" t="s">
        <v>11</v>
      </c>
      <c r="O253" s="195">
        <v>9058.4500000000007</v>
      </c>
      <c r="P253" s="195">
        <v>0</v>
      </c>
      <c r="Q253" s="195">
        <v>9058.4500000000007</v>
      </c>
      <c r="R253" s="212" t="s">
        <v>1</v>
      </c>
      <c r="S253" s="213" t="s">
        <v>4</v>
      </c>
      <c r="T253" s="213"/>
      <c r="U253" s="214" t="s">
        <v>122</v>
      </c>
      <c r="V253" s="210"/>
      <c r="W253" s="210"/>
      <c r="X253" s="210"/>
      <c r="Y253" s="210"/>
      <c r="Z253" s="215">
        <v>42005</v>
      </c>
      <c r="AA253" s="210"/>
      <c r="AB253" s="210"/>
      <c r="AC253" s="210"/>
      <c r="AD253" s="216" t="s">
        <v>1554</v>
      </c>
      <c r="AE253" s="22"/>
      <c r="AF253" s="22"/>
      <c r="AG253" s="22"/>
      <c r="AH253" s="22"/>
      <c r="AI253" s="22"/>
      <c r="AJ253" s="22"/>
      <c r="AK253" s="22"/>
      <c r="AL253" s="22"/>
      <c r="AM253" s="22"/>
      <c r="AN253" s="22"/>
      <c r="AO253" s="22"/>
      <c r="AP253" s="22"/>
      <c r="AQ253" s="22"/>
      <c r="AR253" s="22"/>
    </row>
    <row r="254" spans="1:44" ht="15" customHeight="1">
      <c r="C254" s="10"/>
      <c r="D254" s="10"/>
      <c r="E254" s="10"/>
      <c r="F254" s="10"/>
      <c r="G254" s="78"/>
      <c r="H254" s="78"/>
      <c r="I254" s="78"/>
      <c r="J254" s="82"/>
      <c r="K254" s="10"/>
      <c r="L254" s="80"/>
      <c r="M254" s="11"/>
      <c r="N254" s="11"/>
      <c r="O254" s="73">
        <f>SUM(O251:O253)</f>
        <v>103279.45</v>
      </c>
      <c r="P254" s="73">
        <f t="shared" ref="P254:Q254" si="95">SUM(P251:P253)</f>
        <v>0</v>
      </c>
      <c r="Q254" s="73">
        <f t="shared" si="95"/>
        <v>103279.45</v>
      </c>
      <c r="R254" s="16"/>
      <c r="S254" s="16"/>
      <c r="T254" s="12"/>
      <c r="U254" s="12"/>
      <c r="V254" s="12"/>
      <c r="W254" s="13"/>
      <c r="X254" s="10"/>
      <c r="Y254" s="10"/>
      <c r="Z254" s="10"/>
      <c r="AA254" s="10"/>
      <c r="AB254" s="14"/>
      <c r="AC254" s="10"/>
      <c r="AD254" s="10"/>
      <c r="AE254" s="10"/>
      <c r="AF254" s="15"/>
    </row>
    <row r="255" spans="1:44" ht="15" customHeight="1">
      <c r="C255" s="10"/>
      <c r="D255" s="10"/>
      <c r="E255" s="10"/>
      <c r="F255" s="10"/>
      <c r="G255" s="78"/>
      <c r="H255" s="78"/>
      <c r="I255" s="78"/>
      <c r="J255" s="82"/>
      <c r="K255" s="10"/>
      <c r="L255" s="80"/>
      <c r="M255" s="11"/>
      <c r="N255" s="11"/>
      <c r="O255" s="26"/>
      <c r="P255" s="26"/>
      <c r="Q255" s="16"/>
      <c r="R255" s="16"/>
      <c r="S255" s="16"/>
      <c r="T255" s="12"/>
      <c r="U255" s="12"/>
      <c r="V255" s="12"/>
      <c r="W255" s="13"/>
      <c r="X255" s="10"/>
      <c r="Y255" s="10"/>
      <c r="Z255" s="10"/>
      <c r="AA255" s="10"/>
      <c r="AB255" s="14"/>
      <c r="AC255" s="10"/>
      <c r="AD255" s="10"/>
      <c r="AE255" s="10"/>
      <c r="AF255" s="15"/>
    </row>
    <row r="256" spans="1:44" ht="33" customHeight="1">
      <c r="C256" s="10"/>
      <c r="D256" s="10"/>
      <c r="E256" s="10"/>
      <c r="F256" s="10"/>
      <c r="G256" s="181" t="s">
        <v>758</v>
      </c>
      <c r="H256" s="78"/>
      <c r="I256" s="504" t="s">
        <v>1499</v>
      </c>
      <c r="J256" s="504"/>
      <c r="K256" s="504"/>
      <c r="L256" s="504"/>
      <c r="M256" s="504"/>
      <c r="N256" s="504"/>
      <c r="O256" s="504"/>
      <c r="P256" s="504"/>
      <c r="Q256" s="504"/>
      <c r="R256" s="504"/>
      <c r="S256" s="504"/>
      <c r="T256" s="504"/>
      <c r="U256" s="504"/>
      <c r="V256" s="504"/>
      <c r="W256" s="504"/>
      <c r="X256" s="504"/>
      <c r="Y256" s="504"/>
      <c r="Z256" s="504"/>
      <c r="AA256" s="504"/>
      <c r="AB256" s="504"/>
      <c r="AC256" s="504"/>
      <c r="AD256" s="504"/>
      <c r="AE256" s="293"/>
      <c r="AF256" s="293"/>
    </row>
    <row r="257" spans="1:44" s="180" customFormat="1" ht="15" customHeight="1">
      <c r="A257" s="22"/>
      <c r="B257" s="218"/>
      <c r="C257" s="68"/>
      <c r="D257" s="68"/>
      <c r="E257" s="68"/>
      <c r="F257" s="68"/>
      <c r="G257" s="289" t="s">
        <v>1553</v>
      </c>
      <c r="H257" s="279">
        <v>42005</v>
      </c>
      <c r="I257" s="68" t="s">
        <v>14</v>
      </c>
      <c r="J257" s="69" t="s">
        <v>29</v>
      </c>
      <c r="K257" s="68" t="s">
        <v>9</v>
      </c>
      <c r="L257" s="68" t="s">
        <v>10</v>
      </c>
      <c r="M257" s="68" t="s">
        <v>10</v>
      </c>
      <c r="N257" s="68" t="s">
        <v>11</v>
      </c>
      <c r="O257" s="219">
        <v>213191.49</v>
      </c>
      <c r="P257" s="219">
        <v>0</v>
      </c>
      <c r="Q257" s="219">
        <f t="shared" ref="Q257:Q258" si="96">O257-P257</f>
        <v>213191.49</v>
      </c>
      <c r="R257" s="220" t="s">
        <v>1</v>
      </c>
      <c r="S257" s="221" t="s">
        <v>4</v>
      </c>
      <c r="T257" s="221"/>
      <c r="U257" s="222" t="s">
        <v>758</v>
      </c>
      <c r="V257" s="68"/>
      <c r="W257" s="68"/>
      <c r="X257" s="68"/>
      <c r="Y257" s="68"/>
      <c r="Z257" s="223">
        <v>42005</v>
      </c>
      <c r="AA257" s="68"/>
      <c r="AB257" s="68"/>
      <c r="AC257" s="68"/>
      <c r="AD257" s="224" t="s">
        <v>1554</v>
      </c>
      <c r="AE257" s="22"/>
      <c r="AF257" s="22"/>
      <c r="AG257" s="22"/>
      <c r="AH257" s="22"/>
      <c r="AI257" s="22"/>
      <c r="AJ257" s="22"/>
      <c r="AK257" s="22"/>
      <c r="AL257" s="22"/>
      <c r="AM257" s="22"/>
      <c r="AN257" s="22"/>
      <c r="AO257" s="22"/>
      <c r="AP257" s="22"/>
      <c r="AQ257" s="22"/>
      <c r="AR257" s="22"/>
    </row>
    <row r="258" spans="1:44" ht="15" customHeight="1" outlineLevel="5">
      <c r="A258"/>
      <c r="B258" s="209"/>
      <c r="C258" s="210"/>
      <c r="D258" s="210"/>
      <c r="E258" s="210"/>
      <c r="F258" s="210"/>
      <c r="G258" s="288" t="s">
        <v>1553</v>
      </c>
      <c r="H258" s="210" t="s">
        <v>2875</v>
      </c>
      <c r="I258" s="278">
        <v>42215</v>
      </c>
      <c r="J258" s="211" t="s">
        <v>29</v>
      </c>
      <c r="K258" s="210" t="s">
        <v>9</v>
      </c>
      <c r="L258" s="210" t="s">
        <v>10</v>
      </c>
      <c r="M258" s="210" t="s">
        <v>10</v>
      </c>
      <c r="N258" s="210" t="s">
        <v>11</v>
      </c>
      <c r="O258" s="195">
        <v>0</v>
      </c>
      <c r="P258" s="195">
        <v>213191.49</v>
      </c>
      <c r="Q258" s="195">
        <f t="shared" si="96"/>
        <v>-213191.49</v>
      </c>
      <c r="R258" s="212" t="s">
        <v>1</v>
      </c>
      <c r="S258" s="213" t="s">
        <v>4</v>
      </c>
      <c r="T258" s="213"/>
      <c r="U258" s="213" t="s">
        <v>758</v>
      </c>
      <c r="V258" s="210"/>
      <c r="W258" s="210"/>
      <c r="X258" s="210"/>
      <c r="Y258" s="210"/>
      <c r="Z258" s="215">
        <v>42215</v>
      </c>
      <c r="AA258" s="210"/>
      <c r="AB258" s="210"/>
      <c r="AC258" s="210"/>
      <c r="AD258" s="216" t="s">
        <v>2876</v>
      </c>
      <c r="AE258"/>
      <c r="AF258"/>
      <c r="AG258"/>
      <c r="AH258"/>
      <c r="AI258"/>
      <c r="AJ258"/>
      <c r="AK258"/>
      <c r="AL258"/>
      <c r="AM258"/>
      <c r="AN258"/>
      <c r="AO258"/>
      <c r="AP258"/>
      <c r="AQ258"/>
      <c r="AR258"/>
    </row>
    <row r="259" spans="1:44" s="21" customFormat="1" ht="15" customHeight="1">
      <c r="A259" s="23"/>
      <c r="B259" s="25"/>
      <c r="C259" s="25"/>
      <c r="D259" s="25"/>
      <c r="E259" s="25"/>
      <c r="F259" s="25"/>
      <c r="G259" s="79"/>
      <c r="H259" s="83"/>
      <c r="I259" s="25"/>
      <c r="J259" s="26"/>
      <c r="K259" s="25"/>
      <c r="L259" s="25"/>
      <c r="M259" s="25"/>
      <c r="N259" s="25"/>
      <c r="O259" s="18">
        <f>SUM(O257:O258)</f>
        <v>213191.49</v>
      </c>
      <c r="P259" s="18">
        <f t="shared" ref="P259:Q259" si="97">SUM(P257:P258)</f>
        <v>213191.49</v>
      </c>
      <c r="Q259" s="18">
        <f t="shared" si="97"/>
        <v>0</v>
      </c>
      <c r="R259" s="27"/>
      <c r="S259" s="27"/>
      <c r="T259" s="27"/>
      <c r="U259" s="79"/>
      <c r="V259" s="25"/>
      <c r="W259" s="25"/>
      <c r="X259" s="25"/>
      <c r="Y259" s="25"/>
      <c r="Z259" s="28"/>
      <c r="AA259" s="25"/>
      <c r="AB259" s="25"/>
      <c r="AC259" s="25"/>
      <c r="AD259" s="29"/>
      <c r="AE259" s="23"/>
      <c r="AF259" s="23"/>
      <c r="AG259" s="23"/>
      <c r="AH259" s="23"/>
      <c r="AI259" s="23"/>
      <c r="AJ259" s="23"/>
      <c r="AK259" s="23"/>
      <c r="AL259" s="23"/>
      <c r="AM259" s="23"/>
      <c r="AN259" s="23"/>
      <c r="AO259" s="23"/>
      <c r="AP259" s="23"/>
      <c r="AQ259" s="23"/>
      <c r="AR259" s="23"/>
    </row>
    <row r="260" spans="1:44" s="21" customFormat="1" ht="15" customHeight="1">
      <c r="A260" s="23"/>
      <c r="B260" s="25"/>
      <c r="C260" s="25"/>
      <c r="D260" s="25"/>
      <c r="E260" s="25"/>
      <c r="F260" s="25"/>
      <c r="G260" s="79"/>
      <c r="H260" s="83"/>
      <c r="I260" s="25"/>
      <c r="J260" s="26"/>
      <c r="K260" s="25"/>
      <c r="L260" s="25"/>
      <c r="M260" s="25"/>
      <c r="N260" s="25"/>
      <c r="O260" s="16"/>
      <c r="P260" s="16"/>
      <c r="Q260" s="16"/>
      <c r="R260" s="27"/>
      <c r="S260" s="27"/>
      <c r="T260" s="27"/>
      <c r="U260" s="79"/>
      <c r="V260" s="25"/>
      <c r="W260" s="25"/>
      <c r="X260" s="25"/>
      <c r="Y260" s="25"/>
      <c r="Z260" s="28"/>
      <c r="AA260" s="25"/>
      <c r="AB260" s="25"/>
      <c r="AC260" s="25"/>
      <c r="AD260" s="29"/>
      <c r="AE260" s="23"/>
      <c r="AF260" s="23"/>
      <c r="AG260" s="23"/>
      <c r="AH260" s="23"/>
      <c r="AI260" s="23"/>
      <c r="AJ260" s="23"/>
      <c r="AK260" s="23"/>
      <c r="AL260" s="23"/>
      <c r="AM260" s="23"/>
      <c r="AN260" s="23"/>
      <c r="AO260" s="23"/>
      <c r="AP260" s="23"/>
      <c r="AQ260" s="23"/>
      <c r="AR260" s="23"/>
    </row>
    <row r="261" spans="1:44" s="21" customFormat="1" ht="15" customHeight="1">
      <c r="A261" s="23"/>
      <c r="B261" s="25"/>
      <c r="C261" s="25"/>
      <c r="D261" s="25"/>
      <c r="E261" s="25"/>
      <c r="F261" s="25"/>
      <c r="G261" s="374" t="s">
        <v>760</v>
      </c>
      <c r="H261" s="83"/>
      <c r="I261" s="168" t="s">
        <v>825</v>
      </c>
      <c r="J261" s="168"/>
      <c r="K261" s="25"/>
      <c r="L261" s="25"/>
      <c r="M261" s="25"/>
      <c r="N261" s="25"/>
      <c r="O261" s="16"/>
      <c r="P261" s="16"/>
      <c r="Q261" s="16"/>
      <c r="R261" s="27"/>
      <c r="S261" s="27"/>
      <c r="T261" s="27"/>
      <c r="U261" s="79"/>
      <c r="V261" s="25"/>
      <c r="W261" s="25"/>
      <c r="X261" s="25"/>
      <c r="Y261" s="25"/>
      <c r="Z261" s="28"/>
      <c r="AA261" s="25"/>
      <c r="AB261" s="25"/>
      <c r="AC261" s="25"/>
      <c r="AD261" s="29"/>
      <c r="AE261" s="23"/>
      <c r="AF261" s="23"/>
      <c r="AG261" s="23"/>
      <c r="AH261" s="23"/>
      <c r="AI261" s="23"/>
      <c r="AJ261" s="23"/>
      <c r="AK261" s="23"/>
      <c r="AL261" s="23"/>
      <c r="AM261" s="23"/>
      <c r="AN261" s="23"/>
      <c r="AO261" s="23"/>
      <c r="AP261" s="23"/>
      <c r="AQ261" s="23"/>
      <c r="AR261" s="23"/>
    </row>
    <row r="262" spans="1:44" s="180" customFormat="1" ht="15" customHeight="1" outlineLevel="5">
      <c r="B262" s="171"/>
      <c r="C262" s="172"/>
      <c r="D262" s="172"/>
      <c r="E262" s="172"/>
      <c r="F262" s="172"/>
      <c r="G262" s="455" t="s">
        <v>1553</v>
      </c>
      <c r="H262" s="172" t="s">
        <v>2879</v>
      </c>
      <c r="I262" s="272">
        <v>42215</v>
      </c>
      <c r="J262" s="173" t="s">
        <v>37</v>
      </c>
      <c r="K262" s="172" t="s">
        <v>9</v>
      </c>
      <c r="L262" s="172" t="s">
        <v>10</v>
      </c>
      <c r="M262" s="172" t="s">
        <v>10</v>
      </c>
      <c r="N262" s="172" t="s">
        <v>11</v>
      </c>
      <c r="O262" s="174">
        <v>990</v>
      </c>
      <c r="P262" s="174">
        <v>0</v>
      </c>
      <c r="Q262" s="174">
        <f>O262-P262</f>
        <v>990</v>
      </c>
      <c r="R262" s="175" t="s">
        <v>1</v>
      </c>
      <c r="S262" s="176" t="s">
        <v>4</v>
      </c>
      <c r="T262" s="176"/>
      <c r="U262" s="176" t="s">
        <v>760</v>
      </c>
      <c r="V262" s="172"/>
      <c r="W262" s="172"/>
      <c r="X262" s="172"/>
      <c r="Y262" s="172"/>
      <c r="Z262" s="178">
        <v>42215</v>
      </c>
      <c r="AA262" s="172"/>
      <c r="AB262" s="172"/>
      <c r="AC262" s="172"/>
      <c r="AD262" s="179" t="s">
        <v>2880</v>
      </c>
    </row>
    <row r="263" spans="1:44" ht="15" customHeight="1" outlineLevel="5">
      <c r="A263"/>
      <c r="B263" s="10"/>
      <c r="C263" s="10"/>
      <c r="D263" s="10"/>
      <c r="E263" s="10"/>
      <c r="F263" s="10"/>
      <c r="G263" s="10"/>
      <c r="H263" s="10"/>
      <c r="I263" s="82"/>
      <c r="J263" s="11"/>
      <c r="K263" s="10"/>
      <c r="L263" s="10"/>
      <c r="M263" s="10"/>
      <c r="N263" s="10"/>
      <c r="O263" s="73">
        <f>SUM(O262)</f>
        <v>990</v>
      </c>
      <c r="P263" s="73">
        <f t="shared" ref="P263:Q263" si="98">SUM(P262)</f>
        <v>0</v>
      </c>
      <c r="Q263" s="73">
        <f t="shared" si="98"/>
        <v>990</v>
      </c>
      <c r="R263" s="13"/>
      <c r="S263" s="13"/>
      <c r="T263" s="13"/>
      <c r="U263" s="13"/>
      <c r="V263" s="10"/>
      <c r="W263" s="10"/>
      <c r="X263" s="10"/>
      <c r="Y263" s="10"/>
      <c r="Z263" s="14"/>
      <c r="AA263" s="10"/>
      <c r="AB263" s="10"/>
      <c r="AC263" s="10"/>
      <c r="AD263" s="15"/>
      <c r="AE263"/>
      <c r="AF263"/>
      <c r="AG263"/>
      <c r="AH263"/>
      <c r="AI263"/>
      <c r="AJ263"/>
      <c r="AK263"/>
      <c r="AL263"/>
      <c r="AM263"/>
      <c r="AN263"/>
      <c r="AO263"/>
      <c r="AP263"/>
      <c r="AQ263"/>
      <c r="AR263"/>
    </row>
    <row r="264" spans="1:44" ht="15" customHeight="1" outlineLevel="5">
      <c r="A264"/>
      <c r="B264" s="10"/>
      <c r="C264" s="10"/>
      <c r="D264" s="10"/>
      <c r="E264" s="10"/>
      <c r="F264" s="10"/>
      <c r="G264" s="10"/>
      <c r="H264" s="10"/>
      <c r="I264" s="82"/>
      <c r="J264" s="11"/>
      <c r="K264" s="10"/>
      <c r="L264" s="10"/>
      <c r="M264" s="10"/>
      <c r="N264" s="10"/>
      <c r="O264" s="16"/>
      <c r="P264" s="16"/>
      <c r="Q264" s="16"/>
      <c r="R264" s="13"/>
      <c r="S264" s="13"/>
      <c r="T264" s="13"/>
      <c r="U264" s="13"/>
      <c r="V264" s="10"/>
      <c r="W264" s="10"/>
      <c r="X264" s="10"/>
      <c r="Y264" s="10"/>
      <c r="Z264" s="14"/>
      <c r="AA264" s="10"/>
      <c r="AB264" s="10"/>
      <c r="AC264" s="10"/>
      <c r="AD264" s="15"/>
      <c r="AE264"/>
      <c r="AF264"/>
      <c r="AG264"/>
      <c r="AH264"/>
      <c r="AI264"/>
      <c r="AJ264"/>
      <c r="AK264"/>
      <c r="AL264"/>
      <c r="AM264"/>
      <c r="AN264"/>
      <c r="AO264"/>
      <c r="AP264"/>
      <c r="AQ264"/>
      <c r="AR264"/>
    </row>
    <row r="265" spans="1:44" ht="15.75">
      <c r="C265" s="10"/>
      <c r="D265" s="10"/>
      <c r="E265" s="10"/>
      <c r="F265" s="10"/>
      <c r="G265" s="181" t="s">
        <v>272</v>
      </c>
      <c r="H265" s="78"/>
      <c r="I265" s="168" t="s">
        <v>1498</v>
      </c>
      <c r="J265" s="168"/>
      <c r="K265" s="168"/>
      <c r="L265" s="168"/>
      <c r="M265" s="168"/>
      <c r="N265" s="168"/>
      <c r="O265" s="452"/>
      <c r="P265" s="452"/>
      <c r="Q265" s="452"/>
      <c r="R265" s="168"/>
      <c r="S265" s="168"/>
      <c r="T265" s="168"/>
      <c r="U265" s="168"/>
      <c r="V265" s="168"/>
      <c r="W265" s="168"/>
      <c r="X265" s="168"/>
      <c r="Y265" s="168"/>
      <c r="Z265" s="168"/>
      <c r="AA265" s="168"/>
      <c r="AB265" s="168"/>
      <c r="AC265" s="168"/>
      <c r="AD265" s="168"/>
    </row>
    <row r="266" spans="1:44" s="67" customFormat="1" ht="15" customHeight="1">
      <c r="A266" s="22"/>
      <c r="B266" s="218"/>
      <c r="C266" s="68"/>
      <c r="D266" s="68"/>
      <c r="E266" s="68"/>
      <c r="F266" s="68"/>
      <c r="G266" s="289" t="s">
        <v>1553</v>
      </c>
      <c r="H266" s="279">
        <v>42005</v>
      </c>
      <c r="I266" s="68" t="s">
        <v>14</v>
      </c>
      <c r="J266" s="69" t="s">
        <v>29</v>
      </c>
      <c r="K266" s="68" t="s">
        <v>9</v>
      </c>
      <c r="L266" s="68" t="s">
        <v>10</v>
      </c>
      <c r="M266" s="68" t="s">
        <v>10</v>
      </c>
      <c r="N266" s="68" t="s">
        <v>11</v>
      </c>
      <c r="O266" s="219">
        <v>14907.21</v>
      </c>
      <c r="P266" s="219">
        <v>0</v>
      </c>
      <c r="Q266" s="219">
        <f t="shared" ref="Q266:Q267" si="99">O266-P266</f>
        <v>14907.21</v>
      </c>
      <c r="R266" s="220" t="s">
        <v>1</v>
      </c>
      <c r="S266" s="221" t="s">
        <v>4</v>
      </c>
      <c r="T266" s="221"/>
      <c r="U266" s="222" t="s">
        <v>272</v>
      </c>
      <c r="V266" s="68"/>
      <c r="W266" s="68"/>
      <c r="X266" s="68"/>
      <c r="Y266" s="68"/>
      <c r="Z266" s="223">
        <v>42005</v>
      </c>
      <c r="AA266" s="68"/>
      <c r="AB266" s="68"/>
      <c r="AC266" s="68"/>
      <c r="AD266" s="224" t="s">
        <v>1554</v>
      </c>
      <c r="AE266" s="22"/>
      <c r="AF266" s="22"/>
      <c r="AG266" s="22"/>
      <c r="AH266" s="22"/>
      <c r="AI266" s="22"/>
      <c r="AJ266" s="22"/>
      <c r="AK266" s="22"/>
      <c r="AL266" s="22"/>
      <c r="AM266" s="22"/>
      <c r="AN266" s="22"/>
      <c r="AO266" s="22"/>
      <c r="AP266" s="22"/>
      <c r="AQ266" s="22"/>
      <c r="AR266" s="22"/>
    </row>
    <row r="267" spans="1:44" s="371" customFormat="1" ht="15" customHeight="1" outlineLevel="5">
      <c r="B267" s="209"/>
      <c r="C267" s="210"/>
      <c r="D267" s="210"/>
      <c r="E267" s="210"/>
      <c r="F267" s="210"/>
      <c r="G267" s="288" t="s">
        <v>1553</v>
      </c>
      <c r="H267" s="210" t="s">
        <v>2875</v>
      </c>
      <c r="I267" s="278">
        <v>42215</v>
      </c>
      <c r="J267" s="211" t="s">
        <v>29</v>
      </c>
      <c r="K267" s="210" t="s">
        <v>9</v>
      </c>
      <c r="L267" s="210" t="s">
        <v>10</v>
      </c>
      <c r="M267" s="210" t="s">
        <v>10</v>
      </c>
      <c r="N267" s="210" t="s">
        <v>11</v>
      </c>
      <c r="O267" s="195">
        <v>0</v>
      </c>
      <c r="P267" s="195">
        <v>14907.21</v>
      </c>
      <c r="Q267" s="195">
        <f t="shared" si="99"/>
        <v>-14907.21</v>
      </c>
      <c r="R267" s="212" t="s">
        <v>1</v>
      </c>
      <c r="S267" s="213" t="s">
        <v>4</v>
      </c>
      <c r="T267" s="213"/>
      <c r="U267" s="213" t="s">
        <v>272</v>
      </c>
      <c r="V267" s="210"/>
      <c r="W267" s="210"/>
      <c r="X267" s="210"/>
      <c r="Y267" s="210"/>
      <c r="Z267" s="215">
        <v>42215</v>
      </c>
      <c r="AA267" s="210"/>
      <c r="AB267" s="210"/>
      <c r="AC267" s="210"/>
      <c r="AD267" s="216" t="s">
        <v>2876</v>
      </c>
    </row>
    <row r="268" spans="1:44" s="22" customFormat="1" ht="15" customHeight="1" outlineLevel="5">
      <c r="C268" s="10"/>
      <c r="D268" s="10"/>
      <c r="E268" s="10"/>
      <c r="F268" s="10"/>
      <c r="G268" s="78"/>
      <c r="H268" s="78"/>
      <c r="I268" s="78"/>
      <c r="J268" s="82"/>
      <c r="K268" s="10"/>
      <c r="L268" s="80"/>
      <c r="M268" s="10"/>
      <c r="N268" s="10"/>
      <c r="O268" s="18">
        <f>SUM(O266:O267)</f>
        <v>14907.21</v>
      </c>
      <c r="P268" s="18">
        <f t="shared" ref="P268:Q268" si="100">SUM(P266:P267)</f>
        <v>14907.21</v>
      </c>
      <c r="Q268" s="18">
        <f t="shared" si="100"/>
        <v>0</v>
      </c>
      <c r="R268" s="16"/>
      <c r="S268" s="16"/>
      <c r="T268" s="13"/>
      <c r="U268" s="13"/>
      <c r="V268" s="13"/>
      <c r="W268" s="13"/>
      <c r="X268" s="10"/>
      <c r="Y268" s="10"/>
      <c r="Z268" s="10"/>
      <c r="AA268" s="10"/>
      <c r="AB268" s="14"/>
      <c r="AC268" s="10"/>
      <c r="AD268" s="10"/>
      <c r="AE268" s="10"/>
      <c r="AF268" s="15"/>
    </row>
    <row r="269" spans="1:44" s="22" customFormat="1" ht="15" customHeight="1" outlineLevel="5">
      <c r="C269" s="10"/>
      <c r="D269" s="10"/>
      <c r="E269" s="10"/>
      <c r="F269" s="10"/>
      <c r="G269" s="78"/>
      <c r="H269" s="78"/>
      <c r="I269" s="78"/>
      <c r="J269" s="82"/>
      <c r="K269" s="10"/>
      <c r="L269" s="80"/>
      <c r="M269" s="10"/>
      <c r="N269" s="10"/>
      <c r="O269" s="25"/>
      <c r="P269" s="25"/>
      <c r="Q269" s="16"/>
      <c r="R269" s="16"/>
      <c r="S269" s="16"/>
      <c r="T269" s="13"/>
      <c r="U269" s="13"/>
      <c r="V269" s="13"/>
      <c r="W269" s="13"/>
      <c r="X269" s="10"/>
      <c r="Y269" s="10"/>
      <c r="Z269" s="10"/>
      <c r="AA269" s="10"/>
      <c r="AB269" s="14"/>
      <c r="AC269" s="10"/>
      <c r="AD269" s="10"/>
      <c r="AE269" s="10"/>
      <c r="AF269" s="15"/>
    </row>
    <row r="270" spans="1:44" s="22" customFormat="1" ht="30.75" customHeight="1">
      <c r="C270" s="10"/>
      <c r="D270" s="10"/>
      <c r="E270" s="10"/>
      <c r="F270" s="10"/>
      <c r="G270" s="181" t="s">
        <v>759</v>
      </c>
      <c r="H270" s="78"/>
      <c r="I270" s="504" t="s">
        <v>1500</v>
      </c>
      <c r="J270" s="504"/>
      <c r="K270" s="504"/>
      <c r="L270" s="504"/>
      <c r="M270" s="504"/>
      <c r="N270" s="504"/>
      <c r="O270" s="504"/>
      <c r="P270" s="504"/>
      <c r="Q270" s="504"/>
      <c r="R270" s="504"/>
      <c r="S270" s="504"/>
      <c r="T270" s="504"/>
      <c r="U270" s="504"/>
      <c r="V270" s="504"/>
      <c r="W270" s="504"/>
      <c r="X270" s="504"/>
      <c r="Y270" s="504"/>
      <c r="Z270" s="504"/>
      <c r="AA270" s="504"/>
      <c r="AB270" s="504"/>
      <c r="AC270" s="504"/>
      <c r="AD270" s="504"/>
      <c r="AE270" s="293"/>
      <c r="AF270" s="293"/>
    </row>
    <row r="271" spans="1:44" s="67" customFormat="1" ht="15" customHeight="1">
      <c r="A271" s="22"/>
      <c r="B271" s="218"/>
      <c r="C271" s="68"/>
      <c r="D271" s="68"/>
      <c r="E271" s="68"/>
      <c r="F271" s="68"/>
      <c r="G271" s="289" t="s">
        <v>1553</v>
      </c>
      <c r="H271" s="279">
        <v>42005</v>
      </c>
      <c r="I271" s="68" t="s">
        <v>14</v>
      </c>
      <c r="J271" s="69" t="s">
        <v>29</v>
      </c>
      <c r="K271" s="68" t="s">
        <v>9</v>
      </c>
      <c r="L271" s="68" t="s">
        <v>10</v>
      </c>
      <c r="M271" s="68" t="s">
        <v>10</v>
      </c>
      <c r="N271" s="68" t="s">
        <v>11</v>
      </c>
      <c r="O271" s="219">
        <v>33071.160000000003</v>
      </c>
      <c r="P271" s="219">
        <v>0</v>
      </c>
      <c r="Q271" s="219">
        <f t="shared" ref="Q271:Q272" si="101">O271-P271</f>
        <v>33071.160000000003</v>
      </c>
      <c r="R271" s="220" t="s">
        <v>1</v>
      </c>
      <c r="S271" s="221" t="s">
        <v>4</v>
      </c>
      <c r="T271" s="221"/>
      <c r="U271" s="222" t="s">
        <v>759</v>
      </c>
      <c r="V271" s="68"/>
      <c r="W271" s="68"/>
      <c r="X271" s="68"/>
      <c r="Y271" s="68"/>
      <c r="Z271" s="223">
        <v>42005</v>
      </c>
      <c r="AA271" s="68"/>
      <c r="AB271" s="68"/>
      <c r="AC271" s="68"/>
      <c r="AD271" s="224" t="s">
        <v>1554</v>
      </c>
      <c r="AE271" s="22"/>
      <c r="AF271" s="22"/>
      <c r="AG271" s="22"/>
      <c r="AH271" s="22"/>
      <c r="AI271" s="22"/>
      <c r="AJ271" s="22"/>
      <c r="AK271" s="22"/>
      <c r="AL271" s="22"/>
      <c r="AM271" s="22"/>
      <c r="AN271" s="22"/>
      <c r="AO271" s="22"/>
      <c r="AP271" s="22"/>
      <c r="AQ271" s="22"/>
      <c r="AR271" s="22"/>
    </row>
    <row r="272" spans="1:44" s="371" customFormat="1" ht="15" customHeight="1" outlineLevel="5">
      <c r="B272" s="209"/>
      <c r="C272" s="210"/>
      <c r="D272" s="210"/>
      <c r="E272" s="210"/>
      <c r="F272" s="210"/>
      <c r="G272" s="288" t="s">
        <v>1553</v>
      </c>
      <c r="H272" s="210" t="s">
        <v>2875</v>
      </c>
      <c r="I272" s="278">
        <v>42215</v>
      </c>
      <c r="J272" s="211" t="s">
        <v>29</v>
      </c>
      <c r="K272" s="210" t="s">
        <v>9</v>
      </c>
      <c r="L272" s="210" t="s">
        <v>10</v>
      </c>
      <c r="M272" s="210" t="s">
        <v>10</v>
      </c>
      <c r="N272" s="210" t="s">
        <v>11</v>
      </c>
      <c r="O272" s="195">
        <v>0</v>
      </c>
      <c r="P272" s="195">
        <v>33071.160000000003</v>
      </c>
      <c r="Q272" s="195">
        <f t="shared" si="101"/>
        <v>-33071.160000000003</v>
      </c>
      <c r="R272" s="212" t="s">
        <v>1</v>
      </c>
      <c r="S272" s="213" t="s">
        <v>4</v>
      </c>
      <c r="T272" s="213"/>
      <c r="U272" s="213" t="s">
        <v>759</v>
      </c>
      <c r="V272" s="210"/>
      <c r="W272" s="210"/>
      <c r="X272" s="210"/>
      <c r="Y272" s="210"/>
      <c r="Z272" s="215">
        <v>42215</v>
      </c>
      <c r="AA272" s="210"/>
      <c r="AB272" s="210"/>
      <c r="AC272" s="210"/>
      <c r="AD272" s="216" t="s">
        <v>2876</v>
      </c>
    </row>
    <row r="273" spans="1:44" ht="15" customHeight="1">
      <c r="B273" s="10"/>
      <c r="C273" s="10"/>
      <c r="D273" s="10"/>
      <c r="E273" s="10"/>
      <c r="F273" s="10"/>
      <c r="G273" s="78"/>
      <c r="H273" s="82"/>
      <c r="I273" s="10"/>
      <c r="J273" s="11"/>
      <c r="K273" s="10"/>
      <c r="L273" s="10"/>
      <c r="M273" s="10"/>
      <c r="N273" s="10"/>
      <c r="O273" s="18">
        <f>SUM(O271:O272)</f>
        <v>33071.160000000003</v>
      </c>
      <c r="P273" s="18">
        <f t="shared" ref="P273:Q273" si="102">SUM(P271:P272)</f>
        <v>33071.160000000003</v>
      </c>
      <c r="Q273" s="18">
        <f t="shared" si="102"/>
        <v>0</v>
      </c>
      <c r="R273" s="13"/>
      <c r="S273" s="13"/>
      <c r="T273" s="13"/>
      <c r="U273" s="78"/>
      <c r="V273" s="10"/>
      <c r="W273" s="10"/>
      <c r="X273" s="10"/>
      <c r="Y273" s="10"/>
      <c r="Z273" s="14"/>
      <c r="AA273" s="10"/>
      <c r="AB273" s="10"/>
      <c r="AC273" s="10"/>
      <c r="AD273" s="15"/>
    </row>
    <row r="274" spans="1:44" ht="15" customHeight="1">
      <c r="B274" s="10"/>
      <c r="C274" s="10"/>
      <c r="D274" s="10"/>
      <c r="E274" s="10"/>
      <c r="F274" s="10"/>
      <c r="G274" s="78"/>
      <c r="H274" s="82"/>
      <c r="I274" s="10"/>
      <c r="J274" s="11"/>
      <c r="K274" s="10"/>
      <c r="L274" s="10"/>
      <c r="M274" s="10"/>
      <c r="N274" s="10"/>
      <c r="O274" s="16"/>
      <c r="P274" s="16"/>
      <c r="Q274" s="16"/>
      <c r="R274" s="13"/>
      <c r="S274" s="13"/>
      <c r="T274" s="13"/>
      <c r="U274" s="78"/>
      <c r="V274" s="10"/>
      <c r="W274" s="10"/>
      <c r="X274" s="10"/>
      <c r="Y274" s="10"/>
      <c r="Z274" s="14"/>
      <c r="AA274" s="10"/>
      <c r="AB274" s="10"/>
      <c r="AC274" s="10"/>
      <c r="AD274" s="15"/>
    </row>
    <row r="275" spans="1:44" ht="15.75">
      <c r="C275" s="10"/>
      <c r="D275" s="10"/>
      <c r="E275" s="10"/>
      <c r="F275" s="10"/>
      <c r="G275" s="181" t="s">
        <v>126</v>
      </c>
      <c r="H275" s="78"/>
      <c r="I275" s="85" t="s">
        <v>828</v>
      </c>
      <c r="J275" s="85"/>
      <c r="K275" s="85"/>
      <c r="L275" s="85"/>
      <c r="M275" s="85"/>
      <c r="N275" s="85"/>
      <c r="O275" s="369"/>
      <c r="P275" s="369"/>
      <c r="Q275" s="369"/>
      <c r="R275" s="85"/>
      <c r="S275" s="85"/>
      <c r="T275" s="85"/>
      <c r="U275" s="85"/>
      <c r="V275" s="85"/>
      <c r="W275" s="85"/>
      <c r="X275" s="85"/>
      <c r="Y275" s="85"/>
      <c r="Z275" s="85"/>
      <c r="AA275" s="85"/>
      <c r="AB275" s="85"/>
      <c r="AC275" s="85"/>
      <c r="AD275" s="85"/>
      <c r="AE275" s="85"/>
      <c r="AF275" s="85"/>
      <c r="AG275" s="164"/>
    </row>
    <row r="276" spans="1:44" s="67" customFormat="1" ht="15" customHeight="1">
      <c r="A276" s="22"/>
      <c r="B276" s="201"/>
      <c r="C276" s="202"/>
      <c r="D276" s="202"/>
      <c r="E276" s="202"/>
      <c r="F276" s="202"/>
      <c r="G276" s="286" t="s">
        <v>1553</v>
      </c>
      <c r="H276" s="276">
        <v>42005</v>
      </c>
      <c r="I276" s="202" t="s">
        <v>14</v>
      </c>
      <c r="J276" s="203" t="s">
        <v>29</v>
      </c>
      <c r="K276" s="202" t="s">
        <v>9</v>
      </c>
      <c r="L276" s="202" t="s">
        <v>10</v>
      </c>
      <c r="M276" s="202" t="s">
        <v>10</v>
      </c>
      <c r="N276" s="202" t="s">
        <v>11</v>
      </c>
      <c r="O276" s="186">
        <v>353128.79</v>
      </c>
      <c r="P276" s="186">
        <v>0</v>
      </c>
      <c r="Q276" s="186">
        <v>353128.79</v>
      </c>
      <c r="R276" s="204" t="s">
        <v>1</v>
      </c>
      <c r="S276" s="205" t="s">
        <v>4</v>
      </c>
      <c r="T276" s="205"/>
      <c r="U276" s="206" t="s">
        <v>126</v>
      </c>
      <c r="V276" s="202"/>
      <c r="W276" s="202"/>
      <c r="X276" s="202"/>
      <c r="Y276" s="202"/>
      <c r="Z276" s="207">
        <v>42005</v>
      </c>
      <c r="AA276" s="202"/>
      <c r="AB276" s="202"/>
      <c r="AC276" s="202"/>
      <c r="AD276" s="208" t="s">
        <v>1554</v>
      </c>
      <c r="AE276" s="22"/>
      <c r="AF276" s="22"/>
      <c r="AG276" s="22"/>
      <c r="AH276" s="22"/>
      <c r="AI276" s="22"/>
      <c r="AJ276" s="22"/>
      <c r="AK276" s="22"/>
      <c r="AL276" s="22"/>
      <c r="AM276" s="22"/>
      <c r="AN276" s="22"/>
      <c r="AO276" s="22"/>
      <c r="AP276" s="22"/>
      <c r="AQ276" s="22"/>
      <c r="AR276" s="22"/>
    </row>
    <row r="277" spans="1:44" s="22" customFormat="1" ht="15" customHeight="1">
      <c r="B277" s="3"/>
      <c r="C277" s="1"/>
      <c r="D277" s="1"/>
      <c r="E277" s="1"/>
      <c r="F277" s="1"/>
      <c r="G277" s="287" t="s">
        <v>1553</v>
      </c>
      <c r="H277" s="277">
        <v>42005</v>
      </c>
      <c r="I277" s="1" t="s">
        <v>14</v>
      </c>
      <c r="J277" s="2" t="s">
        <v>37</v>
      </c>
      <c r="K277" s="1" t="s">
        <v>9</v>
      </c>
      <c r="L277" s="1" t="s">
        <v>10</v>
      </c>
      <c r="M277" s="1" t="s">
        <v>10</v>
      </c>
      <c r="N277" s="1" t="s">
        <v>11</v>
      </c>
      <c r="O277" s="9">
        <v>428832</v>
      </c>
      <c r="P277" s="9">
        <v>0</v>
      </c>
      <c r="Q277" s="9">
        <v>428832</v>
      </c>
      <c r="R277" s="6" t="s">
        <v>1</v>
      </c>
      <c r="S277" s="5" t="s">
        <v>4</v>
      </c>
      <c r="T277" s="5"/>
      <c r="U277" s="104" t="s">
        <v>126</v>
      </c>
      <c r="V277" s="1"/>
      <c r="W277" s="1"/>
      <c r="X277" s="1"/>
      <c r="Y277" s="1"/>
      <c r="Z277" s="4">
        <v>42005</v>
      </c>
      <c r="AA277" s="1"/>
      <c r="AB277" s="1"/>
      <c r="AC277" s="1"/>
      <c r="AD277" s="8" t="s">
        <v>1554</v>
      </c>
    </row>
    <row r="278" spans="1:44" s="217" customFormat="1" ht="15" customHeight="1">
      <c r="A278" s="22"/>
      <c r="B278" s="209"/>
      <c r="C278" s="210"/>
      <c r="D278" s="210"/>
      <c r="E278" s="210"/>
      <c r="F278" s="210"/>
      <c r="G278" s="288" t="s">
        <v>1553</v>
      </c>
      <c r="H278" s="278">
        <v>42005</v>
      </c>
      <c r="I278" s="210" t="s">
        <v>14</v>
      </c>
      <c r="J278" s="211" t="s">
        <v>39</v>
      </c>
      <c r="K278" s="210" t="s">
        <v>9</v>
      </c>
      <c r="L278" s="210" t="s">
        <v>10</v>
      </c>
      <c r="M278" s="210" t="s">
        <v>10</v>
      </c>
      <c r="N278" s="210" t="s">
        <v>11</v>
      </c>
      <c r="O278" s="195">
        <v>87533.9</v>
      </c>
      <c r="P278" s="195">
        <v>0</v>
      </c>
      <c r="Q278" s="195">
        <v>87533.9</v>
      </c>
      <c r="R278" s="212" t="s">
        <v>1</v>
      </c>
      <c r="S278" s="213" t="s">
        <v>4</v>
      </c>
      <c r="T278" s="213"/>
      <c r="U278" s="214" t="s">
        <v>126</v>
      </c>
      <c r="V278" s="210"/>
      <c r="W278" s="210"/>
      <c r="X278" s="210"/>
      <c r="Y278" s="210"/>
      <c r="Z278" s="215">
        <v>42005</v>
      </c>
      <c r="AA278" s="210"/>
      <c r="AB278" s="210"/>
      <c r="AC278" s="210"/>
      <c r="AD278" s="216" t="s">
        <v>1554</v>
      </c>
      <c r="AE278" s="22"/>
      <c r="AF278" s="22"/>
      <c r="AG278" s="22"/>
      <c r="AH278" s="22"/>
      <c r="AI278" s="22"/>
      <c r="AJ278" s="22"/>
      <c r="AK278" s="22"/>
      <c r="AL278" s="22"/>
      <c r="AM278" s="22"/>
      <c r="AN278" s="22"/>
      <c r="AO278" s="22"/>
      <c r="AP278" s="22"/>
      <c r="AQ278" s="22"/>
      <c r="AR278" s="22"/>
    </row>
    <row r="279" spans="1:44">
      <c r="C279" s="10"/>
      <c r="D279" s="10"/>
      <c r="E279" s="10"/>
      <c r="F279" s="10"/>
      <c r="G279" s="78"/>
      <c r="H279" s="78"/>
      <c r="I279" s="78"/>
      <c r="J279" s="82"/>
      <c r="K279" s="10"/>
      <c r="L279" s="80"/>
      <c r="M279" s="11"/>
      <c r="N279" s="11"/>
      <c r="O279" s="73">
        <f>SUM(O276:O278)</f>
        <v>869494.69000000006</v>
      </c>
      <c r="P279" s="105">
        <f t="shared" ref="P279:Q279" si="103">SUM(P276:P278)</f>
        <v>0</v>
      </c>
      <c r="Q279" s="105">
        <f t="shared" si="103"/>
        <v>869494.69000000006</v>
      </c>
      <c r="R279" s="16"/>
      <c r="S279" s="16"/>
      <c r="T279" s="12"/>
      <c r="U279" s="12"/>
      <c r="V279" s="12"/>
      <c r="W279" s="13"/>
      <c r="X279" s="10"/>
      <c r="Y279" s="10"/>
      <c r="Z279" s="10"/>
      <c r="AA279" s="10"/>
      <c r="AB279" s="14"/>
      <c r="AC279" s="10"/>
      <c r="AD279" s="10"/>
      <c r="AE279" s="10"/>
      <c r="AF279" s="15"/>
    </row>
    <row r="280" spans="1:44">
      <c r="C280" s="10"/>
      <c r="D280" s="10"/>
      <c r="E280" s="10"/>
      <c r="F280" s="10"/>
      <c r="G280" s="78"/>
      <c r="H280" s="78"/>
      <c r="I280" s="78"/>
      <c r="J280" s="82"/>
      <c r="K280" s="10"/>
      <c r="L280" s="80"/>
      <c r="M280" s="11"/>
      <c r="N280" s="11"/>
      <c r="O280" s="26"/>
      <c r="P280" s="26"/>
      <c r="Q280" s="16"/>
      <c r="R280" s="16"/>
      <c r="S280" s="16"/>
      <c r="T280" s="12"/>
      <c r="U280" s="12"/>
      <c r="V280" s="12"/>
      <c r="W280" s="13"/>
      <c r="X280" s="10"/>
      <c r="Y280" s="10"/>
      <c r="Z280" s="10"/>
      <c r="AA280" s="10"/>
      <c r="AB280" s="14"/>
      <c r="AC280" s="10"/>
      <c r="AD280" s="10"/>
      <c r="AE280" s="10"/>
      <c r="AF280" s="15"/>
    </row>
    <row r="281" spans="1:44" ht="15.75">
      <c r="G281" s="181" t="s">
        <v>1776</v>
      </c>
      <c r="I281" s="85" t="s">
        <v>828</v>
      </c>
      <c r="J281" s="85"/>
      <c r="K281" s="85"/>
      <c r="L281" s="85"/>
      <c r="M281" s="85"/>
      <c r="N281" s="85"/>
      <c r="O281" s="369"/>
      <c r="P281" s="369"/>
      <c r="Q281" s="369"/>
      <c r="R281" s="85"/>
      <c r="S281" s="85"/>
      <c r="T281" s="85"/>
      <c r="U281" s="85"/>
      <c r="V281" s="85"/>
      <c r="W281" s="85"/>
      <c r="X281" s="85"/>
      <c r="Y281" s="85"/>
      <c r="Z281" s="85"/>
      <c r="AA281" s="85"/>
      <c r="AB281" s="85"/>
      <c r="AC281" s="85"/>
      <c r="AD281" s="85"/>
    </row>
    <row r="282" spans="1:44" s="191" customFormat="1" ht="15" customHeight="1">
      <c r="A282" s="23"/>
      <c r="B282" s="183"/>
      <c r="C282" s="184"/>
      <c r="D282" s="184"/>
      <c r="E282" s="184"/>
      <c r="F282" s="184"/>
      <c r="G282" s="283" t="s">
        <v>1553</v>
      </c>
      <c r="H282" s="273">
        <v>42005</v>
      </c>
      <c r="I282" s="184" t="s">
        <v>14</v>
      </c>
      <c r="J282" s="185" t="s">
        <v>29</v>
      </c>
      <c r="K282" s="184" t="s">
        <v>9</v>
      </c>
      <c r="L282" s="184" t="s">
        <v>10</v>
      </c>
      <c r="M282" s="184" t="s">
        <v>10</v>
      </c>
      <c r="N282" s="184" t="s">
        <v>11</v>
      </c>
      <c r="O282" s="186">
        <v>134430.82</v>
      </c>
      <c r="P282" s="186">
        <v>0</v>
      </c>
      <c r="Q282" s="186">
        <v>134430.82</v>
      </c>
      <c r="R282" s="187" t="s">
        <v>1</v>
      </c>
      <c r="S282" s="188" t="s">
        <v>4</v>
      </c>
      <c r="T282" s="188"/>
      <c r="U282" s="240" t="s">
        <v>1692</v>
      </c>
      <c r="V282" s="184"/>
      <c r="W282" s="184"/>
      <c r="X282" s="184"/>
      <c r="Y282" s="184"/>
      <c r="Z282" s="189">
        <v>42005</v>
      </c>
      <c r="AA282" s="184"/>
      <c r="AB282" s="184"/>
      <c r="AC282" s="184"/>
      <c r="AD282" s="190" t="s">
        <v>1554</v>
      </c>
      <c r="AE282" s="23"/>
      <c r="AF282" s="23"/>
      <c r="AG282" s="23"/>
      <c r="AH282" s="23"/>
      <c r="AI282" s="23"/>
      <c r="AJ282" s="23"/>
      <c r="AK282" s="23"/>
      <c r="AL282" s="23"/>
      <c r="AM282" s="23"/>
      <c r="AN282" s="23"/>
      <c r="AO282" s="23"/>
      <c r="AP282" s="23"/>
      <c r="AQ282" s="23"/>
      <c r="AR282" s="23"/>
    </row>
    <row r="283" spans="1:44" s="23" customFormat="1" ht="15" customHeight="1" outlineLevel="5">
      <c r="B283" s="109"/>
      <c r="C283" s="110"/>
      <c r="D283" s="110"/>
      <c r="E283" s="110"/>
      <c r="F283" s="110"/>
      <c r="G283" s="284" t="s">
        <v>8</v>
      </c>
      <c r="H283" s="274">
        <v>42155</v>
      </c>
      <c r="I283" s="110" t="s">
        <v>1779</v>
      </c>
      <c r="J283" s="111" t="s">
        <v>29</v>
      </c>
      <c r="K283" s="110" t="s">
        <v>33</v>
      </c>
      <c r="L283" s="110" t="s">
        <v>34</v>
      </c>
      <c r="M283" s="110" t="s">
        <v>21</v>
      </c>
      <c r="N283" s="110" t="s">
        <v>11</v>
      </c>
      <c r="O283" s="9">
        <v>104763.77</v>
      </c>
      <c r="P283" s="9">
        <v>0</v>
      </c>
      <c r="Q283" s="9">
        <v>104763.77</v>
      </c>
      <c r="R283" s="112" t="s">
        <v>1780</v>
      </c>
      <c r="S283" s="113" t="s">
        <v>32</v>
      </c>
      <c r="T283" s="113"/>
      <c r="U283" s="113" t="s">
        <v>1692</v>
      </c>
      <c r="V283" s="110" t="s">
        <v>35</v>
      </c>
      <c r="W283" s="110"/>
      <c r="X283" s="110"/>
      <c r="Y283" s="110"/>
      <c r="Z283" s="114">
        <v>42155</v>
      </c>
      <c r="AA283" s="110" t="s">
        <v>26</v>
      </c>
      <c r="AB283" s="110" t="s">
        <v>1781</v>
      </c>
      <c r="AC283" s="110" t="s">
        <v>1782</v>
      </c>
      <c r="AD283" s="115"/>
    </row>
    <row r="284" spans="1:44" s="23" customFormat="1" outlineLevel="5">
      <c r="B284" s="109"/>
      <c r="C284" s="110"/>
      <c r="D284" s="110"/>
      <c r="E284" s="110"/>
      <c r="F284" s="110"/>
      <c r="G284" s="284" t="s">
        <v>8</v>
      </c>
      <c r="H284" s="274">
        <v>42155</v>
      </c>
      <c r="I284" s="110" t="s">
        <v>1783</v>
      </c>
      <c r="J284" s="111" t="s">
        <v>37</v>
      </c>
      <c r="K284" s="110" t="s">
        <v>33</v>
      </c>
      <c r="L284" s="110" t="s">
        <v>34</v>
      </c>
      <c r="M284" s="110" t="s">
        <v>21</v>
      </c>
      <c r="N284" s="110" t="s">
        <v>11</v>
      </c>
      <c r="O284" s="9">
        <v>48525.01</v>
      </c>
      <c r="P284" s="9">
        <v>0</v>
      </c>
      <c r="Q284" s="9">
        <v>48525.01</v>
      </c>
      <c r="R284" s="112" t="s">
        <v>1780</v>
      </c>
      <c r="S284" s="113" t="s">
        <v>32</v>
      </c>
      <c r="T284" s="113"/>
      <c r="U284" s="113" t="s">
        <v>1692</v>
      </c>
      <c r="V284" s="110" t="s">
        <v>35</v>
      </c>
      <c r="W284" s="110"/>
      <c r="X284" s="110"/>
      <c r="Y284" s="110"/>
      <c r="Z284" s="114">
        <v>42155</v>
      </c>
      <c r="AA284" s="110" t="s">
        <v>26</v>
      </c>
      <c r="AB284" s="110" t="s">
        <v>1784</v>
      </c>
      <c r="AC284" s="110" t="s">
        <v>1785</v>
      </c>
      <c r="AD284" s="115"/>
    </row>
    <row r="285" spans="1:44" s="23" customFormat="1" outlineLevel="5">
      <c r="B285" s="109"/>
      <c r="C285" s="110"/>
      <c r="D285" s="110"/>
      <c r="E285" s="110"/>
      <c r="F285" s="110"/>
      <c r="G285" s="284" t="s">
        <v>8</v>
      </c>
      <c r="H285" s="274">
        <v>42155</v>
      </c>
      <c r="I285" s="110" t="s">
        <v>1779</v>
      </c>
      <c r="J285" s="111" t="s">
        <v>37</v>
      </c>
      <c r="K285" s="110" t="s">
        <v>33</v>
      </c>
      <c r="L285" s="110" t="s">
        <v>34</v>
      </c>
      <c r="M285" s="110" t="s">
        <v>21</v>
      </c>
      <c r="N285" s="110" t="s">
        <v>11</v>
      </c>
      <c r="O285" s="9">
        <v>57021.2</v>
      </c>
      <c r="P285" s="9">
        <v>0</v>
      </c>
      <c r="Q285" s="9">
        <v>57021.2</v>
      </c>
      <c r="R285" s="112" t="s">
        <v>1780</v>
      </c>
      <c r="S285" s="113" t="s">
        <v>32</v>
      </c>
      <c r="T285" s="113"/>
      <c r="U285" s="113" t="s">
        <v>1692</v>
      </c>
      <c r="V285" s="110" t="s">
        <v>35</v>
      </c>
      <c r="W285" s="110"/>
      <c r="X285" s="110"/>
      <c r="Y285" s="110"/>
      <c r="Z285" s="114">
        <v>42155</v>
      </c>
      <c r="AA285" s="110" t="s">
        <v>26</v>
      </c>
      <c r="AB285" s="110" t="s">
        <v>1781</v>
      </c>
      <c r="AC285" s="110" t="s">
        <v>1782</v>
      </c>
      <c r="AD285" s="115"/>
    </row>
    <row r="286" spans="1:44" s="23" customFormat="1" outlineLevel="5">
      <c r="B286" s="109"/>
      <c r="C286" s="110"/>
      <c r="D286" s="110"/>
      <c r="E286" s="110"/>
      <c r="F286" s="110"/>
      <c r="G286" s="284" t="s">
        <v>8</v>
      </c>
      <c r="H286" s="274">
        <v>42175</v>
      </c>
      <c r="I286" s="110" t="s">
        <v>1788</v>
      </c>
      <c r="J286" s="111" t="s">
        <v>37</v>
      </c>
      <c r="K286" s="110" t="s">
        <v>33</v>
      </c>
      <c r="L286" s="110" t="s">
        <v>34</v>
      </c>
      <c r="M286" s="110" t="s">
        <v>21</v>
      </c>
      <c r="N286" s="110" t="s">
        <v>11</v>
      </c>
      <c r="O286" s="9">
        <v>2310</v>
      </c>
      <c r="P286" s="9">
        <v>0</v>
      </c>
      <c r="Q286" s="9">
        <v>2310</v>
      </c>
      <c r="R286" s="112" t="s">
        <v>1780</v>
      </c>
      <c r="S286" s="113" t="s">
        <v>32</v>
      </c>
      <c r="T286" s="113"/>
      <c r="U286" s="113" t="s">
        <v>1692</v>
      </c>
      <c r="V286" s="110"/>
      <c r="W286" s="110"/>
      <c r="X286" s="110"/>
      <c r="Y286" s="110"/>
      <c r="Z286" s="114">
        <v>42175</v>
      </c>
      <c r="AA286" s="110" t="s">
        <v>26</v>
      </c>
      <c r="AB286" s="110" t="s">
        <v>1789</v>
      </c>
      <c r="AC286" s="110" t="s">
        <v>1790</v>
      </c>
      <c r="AD286" s="115"/>
    </row>
    <row r="287" spans="1:44" s="23" customFormat="1" outlineLevel="5">
      <c r="B287" s="109"/>
      <c r="C287" s="110"/>
      <c r="D287" s="110"/>
      <c r="E287" s="110"/>
      <c r="F287" s="110"/>
      <c r="G287" s="284" t="s">
        <v>8</v>
      </c>
      <c r="H287" s="274">
        <v>42155</v>
      </c>
      <c r="I287" s="110" t="s">
        <v>1779</v>
      </c>
      <c r="J287" s="111" t="s">
        <v>39</v>
      </c>
      <c r="K287" s="110" t="s">
        <v>33</v>
      </c>
      <c r="L287" s="110" t="s">
        <v>34</v>
      </c>
      <c r="M287" s="110" t="s">
        <v>21</v>
      </c>
      <c r="N287" s="110" t="s">
        <v>11</v>
      </c>
      <c r="O287" s="9">
        <v>21160</v>
      </c>
      <c r="P287" s="9">
        <v>0</v>
      </c>
      <c r="Q287" s="9">
        <v>21160</v>
      </c>
      <c r="R287" s="112" t="s">
        <v>1780</v>
      </c>
      <c r="S287" s="113" t="s">
        <v>32</v>
      </c>
      <c r="T287" s="113"/>
      <c r="U287" s="113" t="s">
        <v>1692</v>
      </c>
      <c r="V287" s="110" t="s">
        <v>35</v>
      </c>
      <c r="W287" s="110"/>
      <c r="X287" s="110"/>
      <c r="Y287" s="110"/>
      <c r="Z287" s="114">
        <v>42155</v>
      </c>
      <c r="AA287" s="110" t="s">
        <v>26</v>
      </c>
      <c r="AB287" s="110" t="s">
        <v>1781</v>
      </c>
      <c r="AC287" s="110" t="s">
        <v>1782</v>
      </c>
      <c r="AD287" s="115"/>
    </row>
    <row r="288" spans="1:44" s="200" customFormat="1" outlineLevel="5">
      <c r="A288" s="23"/>
      <c r="B288" s="192"/>
      <c r="C288" s="193"/>
      <c r="D288" s="193"/>
      <c r="E288" s="193"/>
      <c r="F288" s="193"/>
      <c r="G288" s="285" t="s">
        <v>8</v>
      </c>
      <c r="H288" s="275">
        <v>42175</v>
      </c>
      <c r="I288" s="193" t="s">
        <v>1788</v>
      </c>
      <c r="J288" s="194" t="s">
        <v>39</v>
      </c>
      <c r="K288" s="193" t="s">
        <v>33</v>
      </c>
      <c r="L288" s="193" t="s">
        <v>34</v>
      </c>
      <c r="M288" s="193" t="s">
        <v>21</v>
      </c>
      <c r="N288" s="193" t="s">
        <v>11</v>
      </c>
      <c r="O288" s="195">
        <v>39864.449999999997</v>
      </c>
      <c r="P288" s="195">
        <v>0</v>
      </c>
      <c r="Q288" s="195">
        <v>39864.449999999997</v>
      </c>
      <c r="R288" s="196" t="s">
        <v>1780</v>
      </c>
      <c r="S288" s="197" t="s">
        <v>32</v>
      </c>
      <c r="T288" s="197"/>
      <c r="U288" s="197" t="s">
        <v>1692</v>
      </c>
      <c r="V288" s="193"/>
      <c r="W288" s="193"/>
      <c r="X288" s="193"/>
      <c r="Y288" s="193"/>
      <c r="Z288" s="198">
        <v>42175</v>
      </c>
      <c r="AA288" s="193" t="s">
        <v>26</v>
      </c>
      <c r="AB288" s="193" t="s">
        <v>1789</v>
      </c>
      <c r="AC288" s="193" t="s">
        <v>1790</v>
      </c>
      <c r="AD288" s="199"/>
      <c r="AE288" s="23"/>
      <c r="AF288" s="23"/>
      <c r="AG288" s="23"/>
      <c r="AH288" s="23"/>
      <c r="AI288" s="23"/>
      <c r="AJ288" s="23"/>
      <c r="AK288" s="23"/>
      <c r="AL288" s="23"/>
      <c r="AM288" s="23"/>
      <c r="AN288" s="23"/>
      <c r="AO288" s="23"/>
      <c r="AP288" s="23"/>
      <c r="AQ288" s="23"/>
      <c r="AR288" s="23"/>
    </row>
    <row r="289" spans="1:44">
      <c r="O289" s="31">
        <f>SUM(O282:O288)</f>
        <v>408075.25000000006</v>
      </c>
      <c r="P289" s="31">
        <f t="shared" ref="P289:Q289" si="104">SUM(P282:P288)</f>
        <v>0</v>
      </c>
      <c r="Q289" s="31">
        <f t="shared" si="104"/>
        <v>408075.25000000006</v>
      </c>
    </row>
    <row r="291" spans="1:44" ht="31.5" customHeight="1">
      <c r="G291" s="101" t="s">
        <v>1756</v>
      </c>
      <c r="I291" s="498" t="s">
        <v>1499</v>
      </c>
      <c r="J291" s="498"/>
      <c r="K291" s="498"/>
      <c r="L291" s="498"/>
      <c r="M291" s="498"/>
      <c r="N291" s="498"/>
      <c r="O291" s="498"/>
      <c r="P291" s="498"/>
      <c r="Q291" s="498"/>
      <c r="R291" s="498"/>
      <c r="S291" s="498"/>
      <c r="T291" s="498"/>
      <c r="U291" s="498"/>
      <c r="V291" s="498"/>
      <c r="W291" s="498"/>
      <c r="X291" s="498"/>
      <c r="Y291" s="498"/>
      <c r="Z291" s="498"/>
      <c r="AA291" s="498"/>
      <c r="AB291" s="498"/>
      <c r="AC291" s="498"/>
      <c r="AD291" s="498"/>
    </row>
    <row r="292" spans="1:44" s="67" customFormat="1" ht="15" customHeight="1">
      <c r="A292" s="22"/>
      <c r="B292" s="218"/>
      <c r="C292" s="68"/>
      <c r="D292" s="68"/>
      <c r="E292" s="68"/>
      <c r="F292" s="68"/>
      <c r="G292" s="289" t="s">
        <v>1553</v>
      </c>
      <c r="H292" s="279">
        <v>42005</v>
      </c>
      <c r="I292" s="68" t="s">
        <v>14</v>
      </c>
      <c r="J292" s="69" t="s">
        <v>29</v>
      </c>
      <c r="K292" s="68" t="s">
        <v>9</v>
      </c>
      <c r="L292" s="68" t="s">
        <v>10</v>
      </c>
      <c r="M292" s="68" t="s">
        <v>10</v>
      </c>
      <c r="N292" s="68" t="s">
        <v>11</v>
      </c>
      <c r="O292" s="219">
        <v>3000.2</v>
      </c>
      <c r="P292" s="219">
        <v>0</v>
      </c>
      <c r="Q292" s="219">
        <f t="shared" ref="Q292:Q293" si="105">O292-P292</f>
        <v>3000.2</v>
      </c>
      <c r="R292" s="220" t="s">
        <v>1</v>
      </c>
      <c r="S292" s="221" t="s">
        <v>4</v>
      </c>
      <c r="T292" s="221"/>
      <c r="U292" s="222" t="s">
        <v>1693</v>
      </c>
      <c r="V292" s="68"/>
      <c r="W292" s="68"/>
      <c r="X292" s="68"/>
      <c r="Y292" s="68"/>
      <c r="Z292" s="223">
        <v>42005</v>
      </c>
      <c r="AA292" s="68"/>
      <c r="AB292" s="68"/>
      <c r="AC292" s="68"/>
      <c r="AD292" s="224" t="s">
        <v>1554</v>
      </c>
      <c r="AE292" s="22"/>
      <c r="AF292" s="22"/>
      <c r="AG292" s="22"/>
      <c r="AH292" s="22"/>
      <c r="AI292" s="22"/>
      <c r="AJ292" s="22"/>
      <c r="AK292" s="22"/>
      <c r="AL292" s="22"/>
      <c r="AM292" s="22"/>
      <c r="AN292" s="22"/>
      <c r="AO292" s="22"/>
      <c r="AP292" s="22"/>
      <c r="AQ292" s="22"/>
      <c r="AR292" s="22"/>
    </row>
    <row r="293" spans="1:44" s="371" customFormat="1" ht="15" customHeight="1" outlineLevel="5">
      <c r="B293" s="209"/>
      <c r="C293" s="210"/>
      <c r="D293" s="210"/>
      <c r="E293" s="210"/>
      <c r="F293" s="210"/>
      <c r="G293" s="288" t="s">
        <v>1553</v>
      </c>
      <c r="H293" s="210" t="s">
        <v>2875</v>
      </c>
      <c r="I293" s="278">
        <v>42215</v>
      </c>
      <c r="J293" s="211" t="s">
        <v>29</v>
      </c>
      <c r="K293" s="210" t="s">
        <v>9</v>
      </c>
      <c r="L293" s="210" t="s">
        <v>10</v>
      </c>
      <c r="M293" s="210" t="s">
        <v>10</v>
      </c>
      <c r="N293" s="210" t="s">
        <v>11</v>
      </c>
      <c r="O293" s="195">
        <v>0</v>
      </c>
      <c r="P293" s="195">
        <v>3000.2</v>
      </c>
      <c r="Q293" s="195">
        <f t="shared" si="105"/>
        <v>-3000.2</v>
      </c>
      <c r="R293" s="212" t="s">
        <v>1</v>
      </c>
      <c r="S293" s="213" t="s">
        <v>4</v>
      </c>
      <c r="T293" s="213"/>
      <c r="U293" s="213" t="s">
        <v>1693</v>
      </c>
      <c r="V293" s="210"/>
      <c r="W293" s="210"/>
      <c r="X293" s="210"/>
      <c r="Y293" s="210"/>
      <c r="Z293" s="215">
        <v>42215</v>
      </c>
      <c r="AA293" s="210"/>
      <c r="AB293" s="210"/>
      <c r="AC293" s="210"/>
      <c r="AD293" s="216" t="s">
        <v>2876</v>
      </c>
    </row>
    <row r="294" spans="1:44">
      <c r="O294" s="31">
        <f>SUM(O292:O293)</f>
        <v>3000.2</v>
      </c>
      <c r="P294" s="31">
        <f t="shared" ref="P294:Q294" si="106">SUM(P292:P293)</f>
        <v>3000.2</v>
      </c>
      <c r="Q294" s="31">
        <f t="shared" si="106"/>
        <v>0</v>
      </c>
      <c r="R294" s="31"/>
      <c r="S294" s="31"/>
      <c r="T294" s="19"/>
      <c r="U294" s="19"/>
      <c r="V294" s="19"/>
    </row>
    <row r="295" spans="1:44">
      <c r="Q295" s="31"/>
      <c r="R295" s="31"/>
      <c r="S295" s="31"/>
      <c r="T295" s="19"/>
      <c r="U295" s="19"/>
      <c r="V295" s="19"/>
    </row>
    <row r="296" spans="1:44">
      <c r="Q296" s="31"/>
      <c r="R296" s="31"/>
      <c r="S296" s="31"/>
      <c r="T296" s="19"/>
      <c r="U296" s="19"/>
      <c r="V296" s="19"/>
    </row>
    <row r="297" spans="1:44" s="95" customFormat="1" ht="20.100000000000001" customHeight="1">
      <c r="A297" s="84"/>
      <c r="B297" s="84"/>
      <c r="G297" s="456" t="s">
        <v>1497</v>
      </c>
      <c r="H297" s="401"/>
      <c r="I297" s="401"/>
      <c r="J297" s="401"/>
      <c r="K297" s="398" t="s">
        <v>1497</v>
      </c>
      <c r="L297" s="401"/>
      <c r="M297" s="399"/>
      <c r="N297" s="399"/>
      <c r="O297" s="313">
        <f>+O11+O32+O36+O40+O44+O48+O52+O56+O60+O64+O68+O72+O76+O80+O84+O88+O92+O96+O100+O104+O108+O112+O116+O120+O124+O128+O132+O136+O140+O144+O148+O159+O168+O173+O178+O183+O188+O193+O198+O203+O210+O217+O223+O228+O234+O241+O248+O254+O259+O263+O268+O273+O279+O289+O294</f>
        <v>6890685.5100000016</v>
      </c>
      <c r="P297" s="313">
        <f t="shared" ref="P297:Q297" si="107">+P11+P32+P36+P40+P44+P48+P52+P56+P60+P64+P68+P72+P76+P80+P84+P88+P92+P96+P100+P104+P108+P112+P116+P120+P124+P128+P132+P136+P140+P144+P148+P159+P168+P173+P178+P183+P188+P193+P198+P203+P210+P217+P223+P228+P234+P241+P248+P254+P259+P263+P268+P273+P279+P289+P294</f>
        <v>992548.13</v>
      </c>
      <c r="Q297" s="313">
        <f t="shared" si="107"/>
        <v>5898137.3800000008</v>
      </c>
      <c r="R297" s="457"/>
      <c r="S297" s="457"/>
      <c r="T297" s="399"/>
      <c r="U297" s="399"/>
      <c r="V297" s="399"/>
      <c r="AE297" s="84"/>
      <c r="AF297" s="84"/>
      <c r="AG297" s="84"/>
      <c r="AH297" s="84"/>
      <c r="AI297" s="84"/>
      <c r="AJ297" s="84"/>
      <c r="AK297" s="84"/>
      <c r="AL297" s="84"/>
      <c r="AM297" s="84"/>
      <c r="AN297" s="84"/>
      <c r="AO297" s="84"/>
      <c r="AP297" s="84"/>
      <c r="AQ297" s="84"/>
      <c r="AR297" s="84"/>
    </row>
  </sheetData>
  <mergeCells count="38">
    <mergeCell ref="I270:AD270"/>
    <mergeCell ref="G161:H161"/>
    <mergeCell ref="G170:H170"/>
    <mergeCell ref="G138:H138"/>
    <mergeCell ref="G142:H142"/>
    <mergeCell ref="G146:H146"/>
    <mergeCell ref="G150:H150"/>
    <mergeCell ref="G122:H122"/>
    <mergeCell ref="G126:H126"/>
    <mergeCell ref="G130:H130"/>
    <mergeCell ref="G134:H134"/>
    <mergeCell ref="I256:AD256"/>
    <mergeCell ref="G102:H102"/>
    <mergeCell ref="G106:H106"/>
    <mergeCell ref="G110:H110"/>
    <mergeCell ref="G114:H114"/>
    <mergeCell ref="G118:H118"/>
    <mergeCell ref="G82:H82"/>
    <mergeCell ref="G86:H86"/>
    <mergeCell ref="G90:H90"/>
    <mergeCell ref="G94:H94"/>
    <mergeCell ref="G98:H98"/>
    <mergeCell ref="I291:AD291"/>
    <mergeCell ref="I34:J34"/>
    <mergeCell ref="G2:AD2"/>
    <mergeCell ref="G4:AD4"/>
    <mergeCell ref="G34:H34"/>
    <mergeCell ref="G38:H38"/>
    <mergeCell ref="G42:H42"/>
    <mergeCell ref="G46:H46"/>
    <mergeCell ref="G50:H50"/>
    <mergeCell ref="G54:H54"/>
    <mergeCell ref="G58:H58"/>
    <mergeCell ref="G62:H62"/>
    <mergeCell ref="G66:H66"/>
    <mergeCell ref="G70:H70"/>
    <mergeCell ref="G74:H74"/>
    <mergeCell ref="G78:H78"/>
  </mergeCells>
  <pageMargins left="0.6692913385826772" right="0.31496062992125984" top="0.74803149606299213" bottom="0.74803149606299213" header="0.31496062992125984" footer="0.31496062992125984"/>
  <pageSetup paperSize="9" scale="68" orientation="landscape" r:id="rId1"/>
  <headerFooter>
    <oddFooter>Página &amp;P</oddFooter>
  </headerFooter>
</worksheet>
</file>

<file path=xl/worksheets/sheet6.xml><?xml version="1.0" encoding="utf-8"?>
<worksheet xmlns="http://schemas.openxmlformats.org/spreadsheetml/2006/main" xmlns:r="http://schemas.openxmlformats.org/officeDocument/2006/relationships">
  <dimension ref="A2:BH3479"/>
  <sheetViews>
    <sheetView topLeftCell="G3457" zoomScale="80" zoomScaleNormal="80" workbookViewId="0">
      <pane xSplit="20040" topLeftCell="V1"/>
      <selection activeCell="Q3463" sqref="Q3463:Q3474"/>
      <selection pane="topRight" activeCell="U133" sqref="U133"/>
    </sheetView>
  </sheetViews>
  <sheetFormatPr baseColWidth="10" defaultRowHeight="15" outlineLevelRow="5"/>
  <cols>
    <col min="1" max="1" width="11.42578125" style="22"/>
    <col min="2" max="2" width="5.28515625" style="22" hidden="1" customWidth="1"/>
    <col min="3" max="6" width="11.42578125" hidden="1" customWidth="1"/>
    <col min="7" max="8" width="11.42578125" style="77" customWidth="1"/>
    <col min="9" max="9" width="11.42578125" style="122" customWidth="1"/>
    <col min="10" max="10" width="11.42578125" style="77"/>
    <col min="11" max="12" width="11.42578125" hidden="1" customWidth="1"/>
    <col min="13" max="13" width="5.85546875" hidden="1" customWidth="1"/>
    <col min="14" max="14" width="11.42578125" hidden="1" customWidth="1"/>
    <col min="15" max="15" width="16.140625" style="21" customWidth="1"/>
    <col min="16" max="16" width="13.7109375" style="21" customWidth="1"/>
    <col min="17" max="17" width="19.140625" style="21" customWidth="1"/>
    <col min="18" max="18" width="13.5703125" style="21" hidden="1" customWidth="1"/>
    <col min="19" max="19" width="17.85546875" style="21" hidden="1" customWidth="1"/>
    <col min="20" max="21" width="11.42578125" style="21" hidden="1" customWidth="1"/>
    <col min="22" max="23" width="11.42578125" style="21" customWidth="1"/>
    <col min="24" max="24" width="12.5703125" hidden="1" customWidth="1"/>
    <col min="25" max="25" width="13.5703125" hidden="1" customWidth="1"/>
    <col min="26" max="26" width="11.42578125" hidden="1" customWidth="1"/>
    <col min="27" max="28" width="11.42578125" customWidth="1"/>
    <col min="30" max="30" width="51.7109375" customWidth="1"/>
    <col min="31" max="31" width="11.42578125" style="22"/>
    <col min="32" max="32" width="53.7109375" style="22" customWidth="1"/>
    <col min="33" max="60" width="11.42578125" style="22"/>
  </cols>
  <sheetData>
    <row r="2" spans="1:60" ht="18.75">
      <c r="G2" s="500" t="s">
        <v>1509</v>
      </c>
      <c r="H2" s="500"/>
      <c r="I2" s="500"/>
      <c r="J2" s="500"/>
      <c r="K2" s="500"/>
      <c r="L2" s="500"/>
      <c r="M2" s="500"/>
      <c r="N2" s="500"/>
      <c r="O2" s="500"/>
      <c r="P2" s="500"/>
      <c r="Q2" s="500"/>
      <c r="R2" s="500"/>
      <c r="S2" s="500"/>
      <c r="T2" s="500"/>
      <c r="U2" s="500"/>
      <c r="V2" s="500"/>
      <c r="W2" s="500"/>
      <c r="X2" s="500"/>
      <c r="Y2" s="500"/>
      <c r="Z2" s="500"/>
      <c r="AA2" s="500"/>
      <c r="AB2" s="500"/>
      <c r="AC2" s="500"/>
      <c r="AD2" s="500"/>
      <c r="AE2" s="397"/>
      <c r="AF2" s="397"/>
    </row>
    <row r="3" spans="1:60" ht="15" customHeight="1">
      <c r="H3" s="271"/>
      <c r="I3" s="86"/>
      <c r="J3" s="86"/>
      <c r="K3" s="86"/>
      <c r="L3" s="86"/>
      <c r="M3" s="86"/>
      <c r="N3" s="86"/>
      <c r="O3" s="86"/>
      <c r="P3" s="86"/>
      <c r="Q3" s="86"/>
      <c r="R3" s="86"/>
      <c r="S3" s="86"/>
      <c r="T3" s="86"/>
      <c r="U3" s="86"/>
      <c r="V3" s="86"/>
      <c r="W3" s="86"/>
      <c r="X3" s="86"/>
      <c r="Y3" s="86"/>
      <c r="Z3" s="86"/>
      <c r="AA3" s="86"/>
      <c r="AB3" s="86"/>
      <c r="AC3" s="86"/>
      <c r="AD3" s="86"/>
      <c r="AE3" s="86"/>
      <c r="AF3" s="86"/>
    </row>
    <row r="4" spans="1:60" ht="21">
      <c r="G4" s="501" t="s">
        <v>2848</v>
      </c>
      <c r="H4" s="501"/>
      <c r="I4" s="501"/>
      <c r="J4" s="501"/>
      <c r="K4" s="501"/>
      <c r="L4" s="501"/>
      <c r="M4" s="501"/>
      <c r="N4" s="501"/>
      <c r="O4" s="501"/>
      <c r="P4" s="501"/>
      <c r="Q4" s="501"/>
      <c r="R4" s="501"/>
      <c r="S4" s="501"/>
      <c r="T4" s="501"/>
      <c r="U4" s="501"/>
      <c r="V4" s="501"/>
      <c r="W4" s="501"/>
      <c r="X4" s="501"/>
      <c r="Y4" s="501"/>
      <c r="Z4" s="501"/>
      <c r="AA4" s="501"/>
      <c r="AB4" s="501"/>
      <c r="AC4" s="501"/>
      <c r="AD4" s="501"/>
      <c r="AE4" s="241"/>
      <c r="AF4" s="241"/>
    </row>
    <row r="5" spans="1:60" ht="18" customHeight="1">
      <c r="H5" s="167"/>
      <c r="I5" s="102"/>
      <c r="J5" s="92"/>
      <c r="K5" s="92"/>
      <c r="L5" s="92"/>
      <c r="M5" s="92"/>
      <c r="N5" s="92"/>
      <c r="O5" s="453"/>
      <c r="P5" s="453"/>
      <c r="Q5" s="453"/>
      <c r="R5" s="453"/>
      <c r="S5" s="453"/>
      <c r="T5" s="92"/>
      <c r="U5" s="92"/>
      <c r="V5" s="92"/>
      <c r="W5" s="102"/>
      <c r="X5" s="92"/>
      <c r="Y5" s="92"/>
      <c r="Z5" s="92"/>
      <c r="AA5" s="92"/>
      <c r="AB5" s="92"/>
      <c r="AC5" s="92"/>
      <c r="AD5" s="92"/>
      <c r="AE5" s="241"/>
      <c r="AF5" s="241"/>
    </row>
    <row r="6" spans="1:60" ht="25.5">
      <c r="G6" s="123" t="s">
        <v>1503</v>
      </c>
      <c r="H6" s="87" t="s">
        <v>1502</v>
      </c>
      <c r="I6" s="87" t="s">
        <v>1504</v>
      </c>
      <c r="J6" s="87" t="s">
        <v>1505</v>
      </c>
      <c r="K6" s="89"/>
      <c r="L6" s="89"/>
      <c r="M6" s="106"/>
      <c r="N6" s="119"/>
      <c r="O6" s="103" t="s">
        <v>1359</v>
      </c>
      <c r="P6" s="124" t="s">
        <v>1360</v>
      </c>
      <c r="Q6" s="103" t="s">
        <v>1361</v>
      </c>
      <c r="R6" s="124" t="s">
        <v>1362</v>
      </c>
      <c r="S6" s="103" t="s">
        <v>1363</v>
      </c>
      <c r="T6" s="91" t="s">
        <v>1364</v>
      </c>
      <c r="U6" s="103" t="s">
        <v>1365</v>
      </c>
      <c r="V6" s="91" t="s">
        <v>1366</v>
      </c>
      <c r="W6" s="87" t="s">
        <v>1367</v>
      </c>
      <c r="X6" s="91" t="s">
        <v>1368</v>
      </c>
      <c r="Y6" s="87" t="s">
        <v>1369</v>
      </c>
      <c r="Z6" s="91" t="s">
        <v>1370</v>
      </c>
      <c r="AA6" s="87" t="s">
        <v>1371</v>
      </c>
      <c r="AB6" s="87" t="s">
        <v>1372</v>
      </c>
      <c r="AC6" s="299" t="s">
        <v>1373</v>
      </c>
      <c r="AD6" s="300" t="s">
        <v>1374</v>
      </c>
      <c r="AE6" s="96"/>
      <c r="AF6" s="96"/>
    </row>
    <row r="8" spans="1:60" ht="15" customHeight="1">
      <c r="C8" s="10"/>
      <c r="D8" s="10"/>
      <c r="E8" s="10"/>
      <c r="F8" s="10"/>
      <c r="G8" s="78"/>
      <c r="H8" s="78"/>
      <c r="I8" s="35" t="s">
        <v>830</v>
      </c>
      <c r="J8" s="82"/>
      <c r="L8" s="11"/>
      <c r="M8" s="11"/>
      <c r="N8" s="11"/>
      <c r="O8" s="26"/>
      <c r="P8" s="26"/>
      <c r="Q8" s="16"/>
      <c r="R8" s="16"/>
      <c r="S8" s="16"/>
      <c r="T8" s="16"/>
      <c r="U8" s="16"/>
      <c r="V8" s="16"/>
      <c r="W8" s="66"/>
      <c r="X8" s="10"/>
      <c r="Y8" s="10"/>
      <c r="Z8" s="10"/>
      <c r="AA8" s="10"/>
      <c r="AB8" s="14"/>
      <c r="AC8" s="10"/>
      <c r="AD8" s="10"/>
      <c r="AE8" s="10"/>
      <c r="AF8" s="15"/>
    </row>
    <row r="9" spans="1:60" s="67" customFormat="1" ht="15" customHeight="1">
      <c r="A9" s="22"/>
      <c r="B9" s="201"/>
      <c r="C9" s="202"/>
      <c r="D9" s="202"/>
      <c r="E9" s="202"/>
      <c r="F9" s="202"/>
      <c r="G9" s="286" t="s">
        <v>1553</v>
      </c>
      <c r="H9" s="276">
        <v>42005</v>
      </c>
      <c r="I9" s="184" t="s">
        <v>14</v>
      </c>
      <c r="J9" s="203" t="s">
        <v>68</v>
      </c>
      <c r="K9" s="202" t="s">
        <v>9</v>
      </c>
      <c r="L9" s="202" t="s">
        <v>10</v>
      </c>
      <c r="M9" s="202" t="s">
        <v>10</v>
      </c>
      <c r="N9" s="202" t="s">
        <v>11</v>
      </c>
      <c r="O9" s="186">
        <v>0.9</v>
      </c>
      <c r="P9" s="186">
        <v>0</v>
      </c>
      <c r="Q9" s="186">
        <f t="shared" ref="Q9:Q10" si="0">O9-P9</f>
        <v>0.9</v>
      </c>
      <c r="R9" s="187" t="s">
        <v>1</v>
      </c>
      <c r="S9" s="188" t="s">
        <v>4</v>
      </c>
      <c r="T9" s="205"/>
      <c r="U9" s="243" t="s">
        <v>1718</v>
      </c>
      <c r="V9" s="243" t="s">
        <v>1718</v>
      </c>
      <c r="W9" s="202"/>
      <c r="X9" s="202"/>
      <c r="Y9" s="202"/>
      <c r="Z9" s="207">
        <v>42005</v>
      </c>
      <c r="AA9" s="202"/>
      <c r="AB9" s="202"/>
      <c r="AC9" s="202"/>
      <c r="AD9" s="208" t="s">
        <v>1554</v>
      </c>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row>
    <row r="10" spans="1:60" s="217" customFormat="1" ht="15" customHeight="1">
      <c r="A10" s="22"/>
      <c r="B10" s="209"/>
      <c r="C10" s="210"/>
      <c r="D10" s="210"/>
      <c r="E10" s="210"/>
      <c r="F10" s="210"/>
      <c r="G10" s="288" t="s">
        <v>1553</v>
      </c>
      <c r="H10" s="278">
        <v>42005</v>
      </c>
      <c r="I10" s="193" t="s">
        <v>14</v>
      </c>
      <c r="J10" s="211" t="s">
        <v>83</v>
      </c>
      <c r="K10" s="210" t="s">
        <v>9</v>
      </c>
      <c r="L10" s="210" t="s">
        <v>10</v>
      </c>
      <c r="M10" s="210" t="s">
        <v>10</v>
      </c>
      <c r="N10" s="210" t="s">
        <v>11</v>
      </c>
      <c r="O10" s="195">
        <v>-0.9</v>
      </c>
      <c r="P10" s="195">
        <v>0</v>
      </c>
      <c r="Q10" s="195">
        <f t="shared" si="0"/>
        <v>-0.9</v>
      </c>
      <c r="R10" s="196" t="s">
        <v>1</v>
      </c>
      <c r="S10" s="197" t="s">
        <v>4</v>
      </c>
      <c r="T10" s="213"/>
      <c r="U10" s="210" t="s">
        <v>1718</v>
      </c>
      <c r="V10" s="210"/>
      <c r="W10" s="210"/>
      <c r="X10" s="210"/>
      <c r="Y10" s="210"/>
      <c r="Z10" s="215">
        <v>42005</v>
      </c>
      <c r="AA10" s="210"/>
      <c r="AB10" s="210"/>
      <c r="AC10" s="210"/>
      <c r="AD10" s="216" t="s">
        <v>1554</v>
      </c>
      <c r="AE10" s="22"/>
      <c r="AF10" s="22"/>
      <c r="AG10" s="22"/>
      <c r="AH10" s="22"/>
      <c r="AI10" s="22"/>
      <c r="AJ10" s="22"/>
      <c r="AK10" s="22"/>
      <c r="AL10" s="22"/>
      <c r="AM10" s="22"/>
      <c r="AN10" s="22"/>
      <c r="AO10" s="22"/>
      <c r="AP10" s="22"/>
      <c r="AQ10" s="22"/>
      <c r="AR10" s="22"/>
      <c r="AS10" s="22"/>
      <c r="AT10" s="22"/>
      <c r="AU10" s="22"/>
      <c r="AV10" s="22"/>
      <c r="AW10" s="22"/>
      <c r="AX10" s="22"/>
      <c r="AY10" s="22"/>
      <c r="AZ10" s="22"/>
      <c r="BA10" s="22"/>
      <c r="BB10" s="22"/>
      <c r="BC10" s="22"/>
      <c r="BD10" s="22"/>
      <c r="BE10" s="22"/>
      <c r="BF10" s="22"/>
      <c r="BG10" s="22"/>
      <c r="BH10" s="22"/>
    </row>
    <row r="11" spans="1:60" ht="15" customHeight="1">
      <c r="C11" s="10"/>
      <c r="D11" s="10"/>
      <c r="E11" s="10"/>
      <c r="F11" s="10"/>
      <c r="G11" s="78"/>
      <c r="H11" s="78"/>
      <c r="I11" s="79"/>
      <c r="J11" s="82"/>
      <c r="K11" s="10"/>
      <c r="L11" s="11"/>
      <c r="M11" s="11"/>
      <c r="N11" s="11"/>
      <c r="O11" s="107">
        <f>SUM(O9:O10)</f>
        <v>0</v>
      </c>
      <c r="P11" s="107">
        <f t="shared" ref="P11:Q11" si="1">SUM(P9:P10)</f>
        <v>0</v>
      </c>
      <c r="Q11" s="107">
        <f t="shared" si="1"/>
        <v>0</v>
      </c>
      <c r="R11" s="18"/>
      <c r="S11" s="18"/>
      <c r="T11" s="18"/>
      <c r="U11" s="18"/>
      <c r="V11" s="18"/>
      <c r="W11" s="66"/>
      <c r="X11" s="10"/>
      <c r="Y11" s="10"/>
      <c r="Z11" s="10"/>
      <c r="AA11" s="10"/>
      <c r="AB11" s="14"/>
      <c r="AC11" s="10"/>
      <c r="AD11" s="10"/>
      <c r="AE11" s="10"/>
      <c r="AF11" s="15"/>
    </row>
    <row r="12" spans="1:60" ht="15" customHeight="1">
      <c r="C12" s="10"/>
      <c r="D12" s="10"/>
      <c r="E12" s="10"/>
      <c r="F12" s="10"/>
      <c r="G12" s="78"/>
      <c r="H12" s="78"/>
      <c r="I12" s="79"/>
      <c r="J12" s="82"/>
      <c r="K12" s="10"/>
      <c r="L12" s="11"/>
      <c r="M12" s="11"/>
      <c r="N12" s="11"/>
      <c r="O12" s="26"/>
      <c r="P12" s="26"/>
      <c r="Q12" s="16"/>
      <c r="R12" s="16"/>
      <c r="S12" s="16"/>
      <c r="T12" s="16"/>
      <c r="U12" s="16"/>
      <c r="V12" s="16"/>
      <c r="W12" s="66"/>
      <c r="X12" s="10"/>
      <c r="Y12" s="10"/>
      <c r="Z12" s="10"/>
      <c r="AA12" s="10"/>
      <c r="AB12" s="14"/>
      <c r="AC12" s="10"/>
      <c r="AD12" s="10"/>
      <c r="AE12" s="10"/>
      <c r="AF12" s="15"/>
    </row>
    <row r="13" spans="1:60" ht="15" customHeight="1">
      <c r="C13" s="10"/>
      <c r="D13" s="10"/>
      <c r="E13" s="10"/>
      <c r="F13" s="10"/>
      <c r="G13" s="78"/>
      <c r="H13" s="78"/>
      <c r="I13" s="35" t="s">
        <v>831</v>
      </c>
      <c r="J13" s="82"/>
      <c r="L13" s="11"/>
      <c r="M13" s="11"/>
      <c r="N13" s="11"/>
      <c r="O13" s="26"/>
      <c r="P13" s="26"/>
      <c r="Q13" s="16"/>
      <c r="R13" s="16"/>
      <c r="S13" s="16"/>
      <c r="T13" s="16"/>
      <c r="U13" s="16"/>
      <c r="V13" s="16"/>
      <c r="W13" s="66"/>
      <c r="X13" s="10"/>
      <c r="Y13" s="10"/>
      <c r="Z13" s="10"/>
      <c r="AA13" s="10"/>
      <c r="AB13" s="14"/>
      <c r="AC13" s="10"/>
      <c r="AD13" s="10"/>
      <c r="AE13" s="10"/>
      <c r="AF13" s="15"/>
    </row>
    <row r="14" spans="1:60" s="67" customFormat="1" ht="15" customHeight="1">
      <c r="A14" s="22"/>
      <c r="B14" s="201"/>
      <c r="C14" s="202"/>
      <c r="D14" s="202"/>
      <c r="E14" s="202"/>
      <c r="F14" s="202"/>
      <c r="G14" s="286" t="s">
        <v>1553</v>
      </c>
      <c r="H14" s="276">
        <v>42005</v>
      </c>
      <c r="I14" s="184" t="s">
        <v>14</v>
      </c>
      <c r="J14" s="203" t="s">
        <v>83</v>
      </c>
      <c r="K14" s="202" t="s">
        <v>9</v>
      </c>
      <c r="L14" s="202" t="s">
        <v>10</v>
      </c>
      <c r="M14" s="202" t="s">
        <v>10</v>
      </c>
      <c r="N14" s="202" t="s">
        <v>11</v>
      </c>
      <c r="O14" s="186">
        <v>-862.9</v>
      </c>
      <c r="P14" s="186">
        <v>0</v>
      </c>
      <c r="Q14" s="186">
        <f t="shared" ref="Q14:Q15" si="2">O14-P14</f>
        <v>-862.9</v>
      </c>
      <c r="R14" s="187" t="s">
        <v>1</v>
      </c>
      <c r="S14" s="188" t="s">
        <v>4</v>
      </c>
      <c r="T14" s="205"/>
      <c r="U14" s="202" t="s">
        <v>1721</v>
      </c>
      <c r="V14" s="202"/>
      <c r="W14" s="202"/>
      <c r="X14" s="202"/>
      <c r="Y14" s="202"/>
      <c r="Z14" s="207">
        <v>42005</v>
      </c>
      <c r="AA14" s="202"/>
      <c r="AB14" s="202"/>
      <c r="AC14" s="202"/>
      <c r="AD14" s="208" t="s">
        <v>1554</v>
      </c>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row>
    <row r="15" spans="1:60" s="217" customFormat="1" ht="15" customHeight="1">
      <c r="A15" s="22"/>
      <c r="B15" s="209"/>
      <c r="C15" s="210"/>
      <c r="D15" s="210"/>
      <c r="E15" s="210"/>
      <c r="F15" s="210"/>
      <c r="G15" s="288" t="s">
        <v>1553</v>
      </c>
      <c r="H15" s="278">
        <v>42005</v>
      </c>
      <c r="I15" s="193" t="s">
        <v>14</v>
      </c>
      <c r="J15" s="211" t="s">
        <v>68</v>
      </c>
      <c r="K15" s="210" t="s">
        <v>9</v>
      </c>
      <c r="L15" s="210" t="s">
        <v>10</v>
      </c>
      <c r="M15" s="210" t="s">
        <v>10</v>
      </c>
      <c r="N15" s="210" t="s">
        <v>11</v>
      </c>
      <c r="O15" s="195">
        <v>862.9</v>
      </c>
      <c r="P15" s="195">
        <v>0</v>
      </c>
      <c r="Q15" s="195">
        <f t="shared" si="2"/>
        <v>862.9</v>
      </c>
      <c r="R15" s="196" t="s">
        <v>1</v>
      </c>
      <c r="S15" s="197" t="s">
        <v>4</v>
      </c>
      <c r="T15" s="213"/>
      <c r="U15" s="244" t="s">
        <v>612</v>
      </c>
      <c r="V15" s="244"/>
      <c r="W15" s="210"/>
      <c r="X15" s="210"/>
      <c r="Y15" s="210"/>
      <c r="Z15" s="215">
        <v>42005</v>
      </c>
      <c r="AA15" s="210"/>
      <c r="AB15" s="210"/>
      <c r="AC15" s="210"/>
      <c r="AD15" s="216" t="s">
        <v>1554</v>
      </c>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row>
    <row r="16" spans="1:60" ht="15" customHeight="1">
      <c r="C16" s="10"/>
      <c r="D16" s="10"/>
      <c r="E16" s="10"/>
      <c r="F16" s="10"/>
      <c r="G16" s="78"/>
      <c r="H16" s="78"/>
      <c r="I16" s="79"/>
      <c r="J16" s="82"/>
      <c r="K16" s="10"/>
      <c r="L16" s="11"/>
      <c r="M16" s="11"/>
      <c r="N16" s="11"/>
      <c r="O16" s="107">
        <f>SUM(O14:O15)</f>
        <v>0</v>
      </c>
      <c r="P16" s="107">
        <f t="shared" ref="P16:Q16" si="3">SUM(P14:P15)</f>
        <v>0</v>
      </c>
      <c r="Q16" s="107">
        <f t="shared" si="3"/>
        <v>0</v>
      </c>
      <c r="R16" s="18"/>
      <c r="S16" s="18"/>
      <c r="T16" s="18"/>
      <c r="U16" s="18"/>
      <c r="V16" s="18"/>
      <c r="W16" s="66"/>
      <c r="X16" s="10"/>
      <c r="Y16" s="10"/>
      <c r="Z16" s="10"/>
      <c r="AA16" s="10"/>
      <c r="AB16" s="14"/>
      <c r="AC16" s="10"/>
      <c r="AD16" s="10"/>
      <c r="AE16" s="10"/>
      <c r="AF16" s="15"/>
    </row>
    <row r="17" spans="1:60" ht="15" customHeight="1">
      <c r="C17" s="10"/>
      <c r="D17" s="10"/>
      <c r="E17" s="10"/>
      <c r="F17" s="10"/>
      <c r="G17" s="78"/>
      <c r="H17" s="78"/>
      <c r="I17" s="79"/>
      <c r="J17" s="82"/>
      <c r="K17" s="10"/>
      <c r="L17" s="11"/>
      <c r="M17" s="11"/>
      <c r="N17" s="11"/>
      <c r="O17" s="26"/>
      <c r="P17" s="26"/>
      <c r="Q17" s="16"/>
      <c r="R17" s="16"/>
      <c r="S17" s="16"/>
      <c r="T17" s="16"/>
      <c r="U17" s="16"/>
      <c r="V17" s="16"/>
      <c r="W17" s="66"/>
      <c r="X17" s="10"/>
      <c r="Y17" s="10"/>
      <c r="Z17" s="10"/>
      <c r="AA17" s="10"/>
      <c r="AB17" s="14"/>
      <c r="AC17" s="10"/>
      <c r="AD17" s="10"/>
      <c r="AE17" s="10"/>
      <c r="AF17" s="15"/>
    </row>
    <row r="18" spans="1:60" s="217" customFormat="1" ht="15" customHeight="1">
      <c r="C18" s="232"/>
      <c r="D18" s="232"/>
      <c r="E18" s="232"/>
      <c r="F18" s="232"/>
      <c r="G18" s="434"/>
      <c r="H18" s="434"/>
      <c r="I18" s="441" t="s">
        <v>7828</v>
      </c>
      <c r="J18" s="435"/>
      <c r="K18" s="232"/>
      <c r="L18" s="233"/>
      <c r="M18" s="233"/>
      <c r="N18" s="233"/>
      <c r="O18" s="436"/>
      <c r="P18" s="436"/>
      <c r="Q18" s="437"/>
      <c r="R18" s="437"/>
      <c r="S18" s="437"/>
      <c r="T18" s="437"/>
      <c r="U18" s="437"/>
      <c r="V18" s="437"/>
      <c r="W18" s="438"/>
      <c r="X18" s="232"/>
      <c r="Y18" s="232"/>
      <c r="Z18" s="232"/>
      <c r="AA18" s="232"/>
      <c r="AB18" s="439"/>
      <c r="AC18" s="232"/>
      <c r="AD18" s="232"/>
      <c r="AE18" s="232"/>
      <c r="AF18" s="440"/>
    </row>
    <row r="19" spans="1:60" s="67" customFormat="1" ht="15" customHeight="1" outlineLevel="5">
      <c r="B19" s="218"/>
      <c r="C19" s="68"/>
      <c r="D19" s="68"/>
      <c r="E19" s="68"/>
      <c r="F19" s="68"/>
      <c r="G19" s="289" t="s">
        <v>1553</v>
      </c>
      <c r="H19" s="223">
        <v>42369</v>
      </c>
      <c r="I19" s="68" t="s">
        <v>7788</v>
      </c>
      <c r="J19" s="69" t="s">
        <v>83</v>
      </c>
      <c r="K19" s="68" t="s">
        <v>9</v>
      </c>
      <c r="L19" s="68" t="s">
        <v>10</v>
      </c>
      <c r="M19" s="68" t="s">
        <v>10</v>
      </c>
      <c r="N19" s="68" t="s">
        <v>11</v>
      </c>
      <c r="O19" s="219">
        <v>16178.31</v>
      </c>
      <c r="P19" s="219">
        <v>0</v>
      </c>
      <c r="Q19" s="219">
        <f t="shared" ref="Q19:Q20" si="4">O19-P19</f>
        <v>16178.31</v>
      </c>
      <c r="R19" s="392" t="s">
        <v>1</v>
      </c>
      <c r="S19" s="393" t="s">
        <v>4</v>
      </c>
      <c r="T19" s="221"/>
      <c r="U19" s="442" t="s">
        <v>7824</v>
      </c>
      <c r="V19" s="68"/>
      <c r="W19" s="68"/>
      <c r="X19" s="68"/>
      <c r="Y19" s="68"/>
      <c r="Z19" s="223">
        <v>42369</v>
      </c>
      <c r="AA19" s="68"/>
      <c r="AB19" s="68"/>
      <c r="AC19" s="68"/>
      <c r="AD19" s="224" t="s">
        <v>7789</v>
      </c>
    </row>
    <row r="20" spans="1:60" s="371" customFormat="1" ht="15" customHeight="1" outlineLevel="5">
      <c r="B20" s="209"/>
      <c r="C20" s="210"/>
      <c r="D20" s="210"/>
      <c r="E20" s="210"/>
      <c r="F20" s="210"/>
      <c r="G20" s="288" t="s">
        <v>1553</v>
      </c>
      <c r="H20" s="215">
        <v>42369</v>
      </c>
      <c r="I20" s="210" t="s">
        <v>7786</v>
      </c>
      <c r="J20" s="211" t="s">
        <v>83</v>
      </c>
      <c r="K20" s="210" t="s">
        <v>9</v>
      </c>
      <c r="L20" s="210" t="s">
        <v>10</v>
      </c>
      <c r="M20" s="210" t="s">
        <v>10</v>
      </c>
      <c r="N20" s="210" t="s">
        <v>11</v>
      </c>
      <c r="O20" s="195">
        <v>0</v>
      </c>
      <c r="P20" s="195">
        <v>16178.31</v>
      </c>
      <c r="Q20" s="195">
        <f t="shared" si="4"/>
        <v>-16178.31</v>
      </c>
      <c r="R20" s="196" t="s">
        <v>1</v>
      </c>
      <c r="S20" s="197" t="s">
        <v>4</v>
      </c>
      <c r="T20" s="213"/>
      <c r="U20" s="443" t="s">
        <v>7824</v>
      </c>
      <c r="V20" s="210"/>
      <c r="W20" s="210"/>
      <c r="X20" s="210"/>
      <c r="Y20" s="210"/>
      <c r="Z20" s="215">
        <v>42369</v>
      </c>
      <c r="AA20" s="210"/>
      <c r="AB20" s="210"/>
      <c r="AC20" s="210"/>
      <c r="AD20" s="216" t="s">
        <v>7787</v>
      </c>
    </row>
    <row r="21" spans="1:60" ht="15" customHeight="1" outlineLevel="5">
      <c r="A21"/>
      <c r="B21" s="10"/>
      <c r="C21" s="10"/>
      <c r="D21" s="10"/>
      <c r="E21" s="10"/>
      <c r="F21" s="10"/>
      <c r="G21" s="10"/>
      <c r="H21" s="14"/>
      <c r="I21" s="10"/>
      <c r="J21" s="11"/>
      <c r="K21" s="10"/>
      <c r="L21" s="10"/>
      <c r="M21" s="10"/>
      <c r="N21" s="10"/>
      <c r="O21" s="18">
        <f>SUM(O19:O20)</f>
        <v>16178.31</v>
      </c>
      <c r="P21" s="18">
        <f t="shared" ref="P21:Q21" si="5">SUM(P19:P20)</f>
        <v>16178.31</v>
      </c>
      <c r="Q21" s="18">
        <f t="shared" si="5"/>
        <v>0</v>
      </c>
      <c r="R21" s="27"/>
      <c r="S21" s="27"/>
      <c r="T21" s="13"/>
      <c r="U21" s="66"/>
      <c r="V21" s="10"/>
      <c r="W21" s="10"/>
      <c r="X21" s="10"/>
      <c r="Y21" s="10"/>
      <c r="Z21" s="14"/>
      <c r="AA21" s="10"/>
      <c r="AB21" s="10"/>
      <c r="AC21" s="10"/>
      <c r="AD21" s="15"/>
      <c r="AE21"/>
      <c r="AF21"/>
      <c r="AG21"/>
      <c r="AH21"/>
      <c r="AI21"/>
      <c r="AJ21"/>
      <c r="AK21"/>
      <c r="AL21"/>
      <c r="AM21"/>
      <c r="AN21"/>
      <c r="AO21"/>
      <c r="AP21"/>
      <c r="AQ21"/>
      <c r="AR21"/>
      <c r="AS21"/>
      <c r="AT21"/>
      <c r="AU21"/>
      <c r="AV21"/>
      <c r="AW21"/>
      <c r="AX21"/>
      <c r="AY21"/>
      <c r="AZ21"/>
      <c r="BA21"/>
      <c r="BB21"/>
      <c r="BC21"/>
      <c r="BD21"/>
      <c r="BE21"/>
      <c r="BF21"/>
      <c r="BG21"/>
      <c r="BH21"/>
    </row>
    <row r="22" spans="1:60" ht="15" customHeight="1" outlineLevel="5">
      <c r="A22"/>
      <c r="B22" s="10"/>
      <c r="C22" s="10"/>
      <c r="D22" s="10"/>
      <c r="E22" s="10"/>
      <c r="F22" s="10"/>
      <c r="G22" s="10"/>
      <c r="H22" s="14"/>
      <c r="I22" s="10"/>
      <c r="J22" s="11"/>
      <c r="K22" s="10"/>
      <c r="L22" s="10"/>
      <c r="M22" s="10"/>
      <c r="N22" s="10"/>
      <c r="O22" s="16"/>
      <c r="P22" s="16"/>
      <c r="Q22" s="16"/>
      <c r="R22" s="27"/>
      <c r="S22" s="27"/>
      <c r="T22" s="13"/>
      <c r="U22" s="66"/>
      <c r="V22" s="10"/>
      <c r="W22" s="10"/>
      <c r="X22" s="10"/>
      <c r="Y22" s="10"/>
      <c r="Z22" s="14"/>
      <c r="AA22" s="10"/>
      <c r="AB22" s="10"/>
      <c r="AC22" s="10"/>
      <c r="AD22" s="15"/>
      <c r="AE22"/>
      <c r="AF22"/>
      <c r="AG22"/>
      <c r="AH22"/>
      <c r="AI22"/>
      <c r="AJ22"/>
      <c r="AK22"/>
      <c r="AL22"/>
      <c r="AM22"/>
      <c r="AN22"/>
      <c r="AO22"/>
      <c r="AP22"/>
      <c r="AQ22"/>
      <c r="AR22"/>
      <c r="AS22"/>
      <c r="AT22"/>
      <c r="AU22"/>
      <c r="AV22"/>
      <c r="AW22"/>
      <c r="AX22"/>
      <c r="AY22"/>
      <c r="AZ22"/>
      <c r="BA22"/>
      <c r="BB22"/>
      <c r="BC22"/>
      <c r="BD22"/>
      <c r="BE22"/>
      <c r="BF22"/>
      <c r="BG22"/>
      <c r="BH22"/>
    </row>
    <row r="23" spans="1:60" ht="15" customHeight="1" outlineLevel="5">
      <c r="A23"/>
      <c r="B23" s="10"/>
      <c r="C23" s="10"/>
      <c r="D23" s="10"/>
      <c r="E23" s="10"/>
      <c r="F23" s="10"/>
      <c r="G23" s="10"/>
      <c r="H23" s="14"/>
      <c r="I23" s="35" t="s">
        <v>7829</v>
      </c>
      <c r="J23" s="11"/>
      <c r="K23" s="10"/>
      <c r="L23" s="10"/>
      <c r="M23" s="10"/>
      <c r="N23" s="10"/>
      <c r="O23" s="16"/>
      <c r="P23" s="16"/>
      <c r="Q23" s="16"/>
      <c r="R23" s="27"/>
      <c r="S23" s="27"/>
      <c r="T23" s="13"/>
      <c r="U23" s="66"/>
      <c r="V23" s="10"/>
      <c r="W23" s="10"/>
      <c r="X23" s="10"/>
      <c r="Y23" s="10"/>
      <c r="Z23" s="14"/>
      <c r="AA23" s="10"/>
      <c r="AB23" s="10"/>
      <c r="AC23" s="10"/>
      <c r="AD23" s="15"/>
      <c r="AE23"/>
      <c r="AF23"/>
      <c r="AG23"/>
      <c r="AH23"/>
      <c r="AI23"/>
      <c r="AJ23"/>
      <c r="AK23"/>
      <c r="AL23"/>
      <c r="AM23"/>
      <c r="AN23"/>
      <c r="AO23"/>
      <c r="AP23"/>
      <c r="AQ23"/>
      <c r="AR23"/>
      <c r="AS23"/>
      <c r="AT23"/>
      <c r="AU23"/>
      <c r="AV23"/>
      <c r="AW23"/>
      <c r="AX23"/>
      <c r="AY23"/>
      <c r="AZ23"/>
      <c r="BA23"/>
      <c r="BB23"/>
      <c r="BC23"/>
      <c r="BD23"/>
      <c r="BE23"/>
      <c r="BF23"/>
      <c r="BG23"/>
      <c r="BH23"/>
    </row>
    <row r="24" spans="1:60" s="67" customFormat="1" ht="15" customHeight="1" outlineLevel="5">
      <c r="B24" s="201"/>
      <c r="C24" s="202"/>
      <c r="D24" s="202"/>
      <c r="E24" s="202"/>
      <c r="F24" s="202"/>
      <c r="G24" s="286" t="s">
        <v>1553</v>
      </c>
      <c r="H24" s="207">
        <v>42369</v>
      </c>
      <c r="I24" s="202" t="s">
        <v>7788</v>
      </c>
      <c r="J24" s="203" t="s">
        <v>83</v>
      </c>
      <c r="K24" s="202" t="s">
        <v>9</v>
      </c>
      <c r="L24" s="202" t="s">
        <v>10</v>
      </c>
      <c r="M24" s="202" t="s">
        <v>10</v>
      </c>
      <c r="N24" s="202" t="s">
        <v>11</v>
      </c>
      <c r="O24" s="186">
        <v>2175.5</v>
      </c>
      <c r="P24" s="186">
        <v>0</v>
      </c>
      <c r="Q24" s="186">
        <f t="shared" ref="Q24:Q25" si="6">O24-P24</f>
        <v>2175.5</v>
      </c>
      <c r="R24" s="187" t="s">
        <v>1</v>
      </c>
      <c r="S24" s="188" t="s">
        <v>4</v>
      </c>
      <c r="T24" s="205"/>
      <c r="U24" s="444" t="s">
        <v>7825</v>
      </c>
      <c r="V24" s="202"/>
      <c r="W24" s="202"/>
      <c r="X24" s="202"/>
      <c r="Y24" s="202"/>
      <c r="Z24" s="207">
        <v>42369</v>
      </c>
      <c r="AA24" s="202"/>
      <c r="AB24" s="202"/>
      <c r="AC24" s="202"/>
      <c r="AD24" s="208" t="s">
        <v>7789</v>
      </c>
    </row>
    <row r="25" spans="1:60" s="217" customFormat="1" ht="15" customHeight="1" outlineLevel="5">
      <c r="B25" s="209"/>
      <c r="C25" s="210"/>
      <c r="D25" s="210"/>
      <c r="E25" s="210"/>
      <c r="F25" s="210"/>
      <c r="G25" s="288" t="s">
        <v>1553</v>
      </c>
      <c r="H25" s="215">
        <v>42369</v>
      </c>
      <c r="I25" s="210" t="s">
        <v>7786</v>
      </c>
      <c r="J25" s="211" t="s">
        <v>83</v>
      </c>
      <c r="K25" s="210" t="s">
        <v>9</v>
      </c>
      <c r="L25" s="210" t="s">
        <v>10</v>
      </c>
      <c r="M25" s="210" t="s">
        <v>10</v>
      </c>
      <c r="N25" s="210" t="s">
        <v>11</v>
      </c>
      <c r="O25" s="195">
        <v>0</v>
      </c>
      <c r="P25" s="195">
        <v>2175.5</v>
      </c>
      <c r="Q25" s="195">
        <f t="shared" si="6"/>
        <v>-2175.5</v>
      </c>
      <c r="R25" s="196" t="s">
        <v>1</v>
      </c>
      <c r="S25" s="197" t="s">
        <v>4</v>
      </c>
      <c r="T25" s="213"/>
      <c r="U25" s="433" t="s">
        <v>7825</v>
      </c>
      <c r="V25" s="210"/>
      <c r="W25" s="210"/>
      <c r="X25" s="210"/>
      <c r="Y25" s="210"/>
      <c r="Z25" s="215">
        <v>42369</v>
      </c>
      <c r="AA25" s="210"/>
      <c r="AB25" s="210"/>
      <c r="AC25" s="210"/>
      <c r="AD25" s="216" t="s">
        <v>7787</v>
      </c>
    </row>
    <row r="26" spans="1:60" ht="15" customHeight="1" outlineLevel="5">
      <c r="A26"/>
      <c r="B26" s="10"/>
      <c r="C26" s="10"/>
      <c r="D26" s="10"/>
      <c r="E26" s="10"/>
      <c r="F26" s="10"/>
      <c r="G26" s="10"/>
      <c r="H26" s="14"/>
      <c r="I26" s="10"/>
      <c r="J26" s="11"/>
      <c r="K26" s="10"/>
      <c r="L26" s="10"/>
      <c r="M26" s="10"/>
      <c r="N26" s="10"/>
      <c r="O26" s="18">
        <f>SUM(O24:O25)</f>
        <v>2175.5</v>
      </c>
      <c r="P26" s="18">
        <f t="shared" ref="P26:Q26" si="7">SUM(P24:P25)</f>
        <v>2175.5</v>
      </c>
      <c r="Q26" s="18">
        <f t="shared" si="7"/>
        <v>0</v>
      </c>
      <c r="R26" s="27"/>
      <c r="S26" s="27"/>
      <c r="T26" s="13"/>
      <c r="U26" s="66"/>
      <c r="V26" s="10"/>
      <c r="W26" s="10"/>
      <c r="X26" s="10"/>
      <c r="Y26" s="10"/>
      <c r="Z26" s="14"/>
      <c r="AA26" s="10"/>
      <c r="AB26" s="10"/>
      <c r="AC26" s="10"/>
      <c r="AD26" s="15"/>
      <c r="AE26"/>
      <c r="AF26"/>
      <c r="AG26"/>
      <c r="AH26"/>
      <c r="AI26"/>
      <c r="AJ26"/>
      <c r="AK26"/>
      <c r="AL26"/>
      <c r="AM26"/>
      <c r="AN26"/>
      <c r="AO26"/>
      <c r="AP26"/>
      <c r="AQ26"/>
      <c r="AR26"/>
      <c r="AS26"/>
      <c r="AT26"/>
      <c r="AU26"/>
      <c r="AV26"/>
      <c r="AW26"/>
      <c r="AX26"/>
      <c r="AY26"/>
      <c r="AZ26"/>
      <c r="BA26"/>
      <c r="BB26"/>
      <c r="BC26"/>
      <c r="BD26"/>
      <c r="BE26"/>
      <c r="BF26"/>
      <c r="BG26"/>
      <c r="BH26"/>
    </row>
    <row r="27" spans="1:60" ht="15" customHeight="1" outlineLevel="5">
      <c r="A27"/>
      <c r="B27" s="10"/>
      <c r="C27" s="10"/>
      <c r="D27" s="10"/>
      <c r="E27" s="10"/>
      <c r="F27" s="10"/>
      <c r="G27" s="10"/>
      <c r="H27" s="14"/>
      <c r="I27" s="10"/>
      <c r="J27" s="11"/>
      <c r="K27" s="10"/>
      <c r="L27" s="10"/>
      <c r="M27" s="10"/>
      <c r="N27" s="10"/>
      <c r="O27" s="16"/>
      <c r="P27" s="16"/>
      <c r="Q27" s="16"/>
      <c r="R27" s="27"/>
      <c r="S27" s="27"/>
      <c r="T27" s="13"/>
      <c r="U27" s="66"/>
      <c r="V27" s="10"/>
      <c r="W27" s="10"/>
      <c r="X27" s="10"/>
      <c r="Y27" s="10"/>
      <c r="Z27" s="14"/>
      <c r="AA27" s="10"/>
      <c r="AB27" s="10"/>
      <c r="AC27" s="10"/>
      <c r="AD27" s="15"/>
      <c r="AE27"/>
      <c r="AF27"/>
      <c r="AG27"/>
      <c r="AH27"/>
      <c r="AI27"/>
      <c r="AJ27"/>
      <c r="AK27"/>
      <c r="AL27"/>
      <c r="AM27"/>
      <c r="AN27"/>
      <c r="AO27"/>
      <c r="AP27"/>
      <c r="AQ27"/>
      <c r="AR27"/>
      <c r="AS27"/>
      <c r="AT27"/>
      <c r="AU27"/>
      <c r="AV27"/>
      <c r="AW27"/>
      <c r="AX27"/>
      <c r="AY27"/>
      <c r="AZ27"/>
      <c r="BA27"/>
      <c r="BB27"/>
      <c r="BC27"/>
      <c r="BD27"/>
      <c r="BE27"/>
      <c r="BF27"/>
      <c r="BG27"/>
      <c r="BH27"/>
    </row>
    <row r="28" spans="1:60" ht="15" customHeight="1" outlineLevel="5">
      <c r="A28"/>
      <c r="B28" s="10"/>
      <c r="C28" s="10"/>
      <c r="D28" s="10"/>
      <c r="E28" s="10"/>
      <c r="F28" s="10"/>
      <c r="G28" s="10"/>
      <c r="H28" s="14"/>
      <c r="I28" s="441" t="s">
        <v>7830</v>
      </c>
      <c r="J28" s="11"/>
      <c r="K28" s="10"/>
      <c r="L28" s="10"/>
      <c r="M28" s="10"/>
      <c r="N28" s="10"/>
      <c r="O28" s="16"/>
      <c r="P28" s="16"/>
      <c r="Q28" s="16"/>
      <c r="R28" s="27"/>
      <c r="S28" s="27"/>
      <c r="T28" s="13"/>
      <c r="U28" s="66"/>
      <c r="V28" s="10"/>
      <c r="W28" s="10"/>
      <c r="X28" s="10"/>
      <c r="Y28" s="10"/>
      <c r="Z28" s="14"/>
      <c r="AA28" s="10"/>
      <c r="AB28" s="10"/>
      <c r="AC28" s="10"/>
      <c r="AD28" s="15"/>
      <c r="AE28"/>
      <c r="AF28"/>
      <c r="AG28"/>
      <c r="AH28"/>
      <c r="AI28"/>
      <c r="AJ28"/>
      <c r="AK28"/>
      <c r="AL28"/>
      <c r="AM28"/>
      <c r="AN28"/>
      <c r="AO28"/>
      <c r="AP28"/>
      <c r="AQ28"/>
      <c r="AR28"/>
      <c r="AS28"/>
      <c r="AT28"/>
      <c r="AU28"/>
      <c r="AV28"/>
      <c r="AW28"/>
      <c r="AX28"/>
      <c r="AY28"/>
      <c r="AZ28"/>
      <c r="BA28"/>
      <c r="BB28"/>
      <c r="BC28"/>
      <c r="BD28"/>
      <c r="BE28"/>
      <c r="BF28"/>
      <c r="BG28"/>
      <c r="BH28"/>
    </row>
    <row r="29" spans="1:60" s="67" customFormat="1" ht="15" customHeight="1" outlineLevel="5">
      <c r="B29" s="218"/>
      <c r="C29" s="68"/>
      <c r="D29" s="68"/>
      <c r="E29" s="68"/>
      <c r="F29" s="68"/>
      <c r="G29" s="289" t="s">
        <v>1553</v>
      </c>
      <c r="H29" s="223">
        <v>42369</v>
      </c>
      <c r="I29" s="68" t="s">
        <v>7788</v>
      </c>
      <c r="J29" s="69" t="s">
        <v>83</v>
      </c>
      <c r="K29" s="68" t="s">
        <v>9</v>
      </c>
      <c r="L29" s="68" t="s">
        <v>10</v>
      </c>
      <c r="M29" s="68" t="s">
        <v>10</v>
      </c>
      <c r="N29" s="68" t="s">
        <v>11</v>
      </c>
      <c r="O29" s="219">
        <v>10951.88</v>
      </c>
      <c r="P29" s="219">
        <v>0</v>
      </c>
      <c r="Q29" s="219">
        <f t="shared" ref="Q29:Q30" si="8">O29-P29</f>
        <v>10951.88</v>
      </c>
      <c r="R29" s="392" t="s">
        <v>1</v>
      </c>
      <c r="S29" s="393" t="s">
        <v>4</v>
      </c>
      <c r="T29" s="221"/>
      <c r="U29" s="448" t="s">
        <v>7826</v>
      </c>
      <c r="V29" s="68"/>
      <c r="W29" s="68"/>
      <c r="X29" s="68"/>
      <c r="Y29" s="68"/>
      <c r="Z29" s="223">
        <v>42369</v>
      </c>
      <c r="AA29" s="68"/>
      <c r="AB29" s="68"/>
      <c r="AC29" s="68"/>
      <c r="AD29" s="224" t="s">
        <v>7789</v>
      </c>
    </row>
    <row r="30" spans="1:60" s="371" customFormat="1" ht="15" customHeight="1" outlineLevel="5">
      <c r="B30" s="209"/>
      <c r="C30" s="210"/>
      <c r="D30" s="210"/>
      <c r="E30" s="210"/>
      <c r="F30" s="210"/>
      <c r="G30" s="288" t="s">
        <v>1553</v>
      </c>
      <c r="H30" s="215">
        <v>42369</v>
      </c>
      <c r="I30" s="210" t="s">
        <v>7786</v>
      </c>
      <c r="J30" s="211" t="s">
        <v>83</v>
      </c>
      <c r="K30" s="210" t="s">
        <v>9</v>
      </c>
      <c r="L30" s="210" t="s">
        <v>10</v>
      </c>
      <c r="M30" s="210" t="s">
        <v>10</v>
      </c>
      <c r="N30" s="210" t="s">
        <v>11</v>
      </c>
      <c r="O30" s="195">
        <v>0</v>
      </c>
      <c r="P30" s="195">
        <v>10951.88</v>
      </c>
      <c r="Q30" s="195">
        <f t="shared" si="8"/>
        <v>-10951.88</v>
      </c>
      <c r="R30" s="196" t="s">
        <v>1</v>
      </c>
      <c r="S30" s="197" t="s">
        <v>4</v>
      </c>
      <c r="T30" s="213"/>
      <c r="U30" s="433" t="s">
        <v>7826</v>
      </c>
      <c r="V30" s="210"/>
      <c r="W30" s="210"/>
      <c r="X30" s="210"/>
      <c r="Y30" s="210"/>
      <c r="Z30" s="215">
        <v>42369</v>
      </c>
      <c r="AA30" s="210"/>
      <c r="AB30" s="210"/>
      <c r="AC30" s="210"/>
      <c r="AD30" s="216" t="s">
        <v>7787</v>
      </c>
    </row>
    <row r="31" spans="1:60" s="21" customFormat="1" ht="15" customHeight="1" outlineLevel="5">
      <c r="B31" s="25"/>
      <c r="C31" s="25"/>
      <c r="D31" s="25"/>
      <c r="E31" s="25"/>
      <c r="F31" s="25"/>
      <c r="G31" s="25"/>
      <c r="H31" s="28"/>
      <c r="I31" s="25"/>
      <c r="J31" s="26"/>
      <c r="K31" s="25"/>
      <c r="L31" s="25"/>
      <c r="M31" s="25"/>
      <c r="N31" s="25"/>
      <c r="O31" s="18">
        <f>SUM(O29:O30)</f>
        <v>10951.88</v>
      </c>
      <c r="P31" s="18">
        <f t="shared" ref="P31:Q31" si="9">SUM(P29:P30)</f>
        <v>10951.88</v>
      </c>
      <c r="Q31" s="18">
        <f t="shared" si="9"/>
        <v>0</v>
      </c>
      <c r="R31" s="27"/>
      <c r="S31" s="27"/>
      <c r="T31" s="27"/>
      <c r="U31" s="66"/>
      <c r="V31" s="25"/>
      <c r="W31" s="25"/>
      <c r="X31" s="25"/>
      <c r="Y31" s="25"/>
      <c r="Z31" s="28"/>
      <c r="AA31" s="25"/>
      <c r="AB31" s="25"/>
      <c r="AC31" s="25"/>
      <c r="AD31" s="29"/>
    </row>
    <row r="32" spans="1:60" s="21" customFormat="1" ht="15" customHeight="1" outlineLevel="5">
      <c r="B32" s="25"/>
      <c r="C32" s="25"/>
      <c r="D32" s="25"/>
      <c r="E32" s="25"/>
      <c r="F32" s="25"/>
      <c r="G32" s="25"/>
      <c r="H32" s="28"/>
      <c r="I32" s="25"/>
      <c r="J32" s="26"/>
      <c r="K32" s="25"/>
      <c r="L32" s="25"/>
      <c r="M32" s="25"/>
      <c r="N32" s="25"/>
      <c r="O32" s="16"/>
      <c r="P32" s="16"/>
      <c r="Q32" s="16"/>
      <c r="R32" s="27"/>
      <c r="S32" s="27"/>
      <c r="T32" s="27"/>
      <c r="U32" s="66"/>
      <c r="V32" s="25"/>
      <c r="W32" s="25"/>
      <c r="X32" s="25"/>
      <c r="Y32" s="25"/>
      <c r="Z32" s="28"/>
      <c r="AA32" s="25"/>
      <c r="AB32" s="25"/>
      <c r="AC32" s="25"/>
      <c r="AD32" s="29"/>
    </row>
    <row r="33" spans="1:60" s="21" customFormat="1" ht="15" customHeight="1" outlineLevel="5">
      <c r="B33" s="25"/>
      <c r="C33" s="25"/>
      <c r="D33" s="25"/>
      <c r="E33" s="25"/>
      <c r="F33" s="25"/>
      <c r="G33" s="25"/>
      <c r="H33" s="28"/>
      <c r="I33" s="441" t="s">
        <v>7823</v>
      </c>
      <c r="J33" s="26"/>
      <c r="K33" s="25"/>
      <c r="L33" s="25"/>
      <c r="M33" s="25"/>
      <c r="N33" s="25"/>
      <c r="O33" s="16"/>
      <c r="P33" s="16"/>
      <c r="Q33" s="16"/>
      <c r="R33" s="27"/>
      <c r="S33" s="27"/>
      <c r="T33" s="27"/>
      <c r="U33" s="66"/>
      <c r="V33" s="25"/>
      <c r="W33" s="25"/>
      <c r="X33" s="25"/>
      <c r="Y33" s="25"/>
      <c r="Z33" s="28"/>
      <c r="AA33" s="25"/>
      <c r="AB33" s="25"/>
      <c r="AC33" s="25"/>
      <c r="AD33" s="29"/>
    </row>
    <row r="34" spans="1:60" s="67" customFormat="1" ht="15" customHeight="1" outlineLevel="5">
      <c r="B34" s="201"/>
      <c r="C34" s="202"/>
      <c r="D34" s="202"/>
      <c r="E34" s="202"/>
      <c r="F34" s="202"/>
      <c r="G34" s="286" t="s">
        <v>1553</v>
      </c>
      <c r="H34" s="207">
        <v>42369</v>
      </c>
      <c r="I34" s="202" t="s">
        <v>7786</v>
      </c>
      <c r="J34" s="203" t="s">
        <v>83</v>
      </c>
      <c r="K34" s="202" t="s">
        <v>9</v>
      </c>
      <c r="L34" s="202" t="s">
        <v>10</v>
      </c>
      <c r="M34" s="202" t="s">
        <v>10</v>
      </c>
      <c r="N34" s="202" t="s">
        <v>11</v>
      </c>
      <c r="O34" s="186">
        <v>0</v>
      </c>
      <c r="P34" s="186">
        <v>32179.52</v>
      </c>
      <c r="Q34" s="186">
        <f t="shared" ref="Q34:Q35" si="10">O34-P34</f>
        <v>-32179.52</v>
      </c>
      <c r="R34" s="187" t="s">
        <v>1</v>
      </c>
      <c r="S34" s="188" t="s">
        <v>4</v>
      </c>
      <c r="T34" s="205"/>
      <c r="U34" s="447" t="s">
        <v>7823</v>
      </c>
      <c r="V34" s="202"/>
      <c r="W34" s="202"/>
      <c r="X34" s="202"/>
      <c r="Y34" s="202"/>
      <c r="Z34" s="207">
        <v>42369</v>
      </c>
      <c r="AA34" s="202"/>
      <c r="AB34" s="202"/>
      <c r="AC34" s="202"/>
      <c r="AD34" s="208" t="s">
        <v>7787</v>
      </c>
    </row>
    <row r="35" spans="1:60" s="217" customFormat="1" ht="15" customHeight="1" outlineLevel="5">
      <c r="B35" s="209"/>
      <c r="C35" s="210"/>
      <c r="D35" s="210"/>
      <c r="E35" s="210"/>
      <c r="F35" s="210"/>
      <c r="G35" s="288" t="s">
        <v>1553</v>
      </c>
      <c r="H35" s="215">
        <v>42369</v>
      </c>
      <c r="I35" s="210" t="s">
        <v>7788</v>
      </c>
      <c r="J35" s="211" t="s">
        <v>83</v>
      </c>
      <c r="K35" s="210" t="s">
        <v>9</v>
      </c>
      <c r="L35" s="210" t="s">
        <v>10</v>
      </c>
      <c r="M35" s="210" t="s">
        <v>10</v>
      </c>
      <c r="N35" s="210" t="s">
        <v>11</v>
      </c>
      <c r="O35" s="195">
        <v>32179.52</v>
      </c>
      <c r="P35" s="195">
        <v>0</v>
      </c>
      <c r="Q35" s="195">
        <f t="shared" si="10"/>
        <v>32179.52</v>
      </c>
      <c r="R35" s="196" t="s">
        <v>1</v>
      </c>
      <c r="S35" s="197" t="s">
        <v>4</v>
      </c>
      <c r="T35" s="213"/>
      <c r="U35" s="433" t="s">
        <v>7823</v>
      </c>
      <c r="V35" s="210"/>
      <c r="W35" s="210"/>
      <c r="X35" s="210"/>
      <c r="Y35" s="210"/>
      <c r="Z35" s="215">
        <v>42369</v>
      </c>
      <c r="AA35" s="210"/>
      <c r="AB35" s="210"/>
      <c r="AC35" s="210"/>
      <c r="AD35" s="216" t="s">
        <v>7789</v>
      </c>
    </row>
    <row r="36" spans="1:60" ht="15" customHeight="1" outlineLevel="5">
      <c r="A36"/>
      <c r="B36" s="10"/>
      <c r="C36" s="10"/>
      <c r="D36" s="10"/>
      <c r="E36" s="10"/>
      <c r="F36" s="10"/>
      <c r="G36" s="10"/>
      <c r="H36" s="14"/>
      <c r="I36" s="10"/>
      <c r="J36" s="11"/>
      <c r="K36" s="10"/>
      <c r="L36" s="10"/>
      <c r="M36" s="10"/>
      <c r="N36" s="10"/>
      <c r="O36" s="18">
        <f>SUM(O34:O35)</f>
        <v>32179.52</v>
      </c>
      <c r="P36" s="18">
        <f t="shared" ref="P36:Q36" si="11">SUM(P34:P35)</f>
        <v>32179.52</v>
      </c>
      <c r="Q36" s="18">
        <f t="shared" si="11"/>
        <v>0</v>
      </c>
      <c r="R36" s="27"/>
      <c r="S36" s="27"/>
      <c r="T36" s="13"/>
      <c r="U36" s="66"/>
      <c r="V36" s="10"/>
      <c r="W36" s="10"/>
      <c r="X36" s="10"/>
      <c r="Y36" s="10"/>
      <c r="Z36" s="14"/>
      <c r="AA36" s="10"/>
      <c r="AB36" s="10"/>
      <c r="AC36" s="10"/>
      <c r="AD36" s="15"/>
      <c r="AE36"/>
      <c r="AF36"/>
      <c r="AG36"/>
      <c r="AH36"/>
      <c r="AI36"/>
      <c r="AJ36"/>
      <c r="AK36"/>
      <c r="AL36"/>
      <c r="AM36"/>
      <c r="AN36"/>
      <c r="AO36"/>
      <c r="AP36"/>
      <c r="AQ36"/>
      <c r="AR36"/>
      <c r="AS36"/>
      <c r="AT36"/>
      <c r="AU36"/>
      <c r="AV36"/>
      <c r="AW36"/>
      <c r="AX36"/>
      <c r="AY36"/>
      <c r="AZ36"/>
      <c r="BA36"/>
      <c r="BB36"/>
      <c r="BC36"/>
      <c r="BD36"/>
      <c r="BE36"/>
      <c r="BF36"/>
      <c r="BG36"/>
      <c r="BH36"/>
    </row>
    <row r="37" spans="1:60" ht="15" customHeight="1" outlineLevel="5">
      <c r="A37"/>
      <c r="B37" s="10"/>
      <c r="C37" s="10"/>
      <c r="D37" s="10"/>
      <c r="E37" s="10"/>
      <c r="F37" s="10"/>
      <c r="G37" s="10"/>
      <c r="H37" s="14"/>
      <c r="I37" s="10"/>
      <c r="J37" s="11"/>
      <c r="K37" s="10"/>
      <c r="L37" s="10"/>
      <c r="M37" s="10"/>
      <c r="N37" s="10"/>
      <c r="O37" s="16"/>
      <c r="P37" s="16"/>
      <c r="Q37" s="16"/>
      <c r="R37" s="27"/>
      <c r="S37" s="27"/>
      <c r="T37" s="13"/>
      <c r="U37" s="66"/>
      <c r="V37" s="10"/>
      <c r="W37" s="10"/>
      <c r="X37" s="10"/>
      <c r="Y37" s="10"/>
      <c r="Z37" s="14"/>
      <c r="AA37" s="10"/>
      <c r="AB37" s="10"/>
      <c r="AC37" s="10"/>
      <c r="AD37" s="15"/>
      <c r="AE37"/>
      <c r="AF37"/>
      <c r="AG37"/>
      <c r="AH37"/>
      <c r="AI37"/>
      <c r="AJ37"/>
      <c r="AK37"/>
      <c r="AL37"/>
      <c r="AM37"/>
      <c r="AN37"/>
      <c r="AO37"/>
      <c r="AP37"/>
      <c r="AQ37"/>
      <c r="AR37"/>
      <c r="AS37"/>
      <c r="AT37"/>
      <c r="AU37"/>
      <c r="AV37"/>
      <c r="AW37"/>
      <c r="AX37"/>
      <c r="AY37"/>
      <c r="AZ37"/>
      <c r="BA37"/>
      <c r="BB37"/>
      <c r="BC37"/>
      <c r="BD37"/>
      <c r="BE37"/>
      <c r="BF37"/>
      <c r="BG37"/>
      <c r="BH37"/>
    </row>
    <row r="38" spans="1:60" ht="15" customHeight="1" outlineLevel="5">
      <c r="A38"/>
      <c r="B38" s="10"/>
      <c r="C38" s="10"/>
      <c r="D38" s="10"/>
      <c r="E38" s="10"/>
      <c r="F38" s="10"/>
      <c r="G38" s="10"/>
      <c r="H38" s="14"/>
      <c r="I38" s="35" t="s">
        <v>7827</v>
      </c>
      <c r="J38" s="11"/>
      <c r="K38" s="10"/>
      <c r="L38" s="10"/>
      <c r="M38" s="10"/>
      <c r="N38" s="10"/>
      <c r="O38" s="16"/>
      <c r="P38" s="16"/>
      <c r="Q38" s="16"/>
      <c r="R38" s="27"/>
      <c r="S38" s="27"/>
      <c r="T38" s="13"/>
      <c r="U38" s="66"/>
      <c r="V38" s="10"/>
      <c r="W38" s="10"/>
      <c r="X38" s="10"/>
      <c r="Y38" s="10"/>
      <c r="Z38" s="14"/>
      <c r="AA38" s="10"/>
      <c r="AB38" s="10"/>
      <c r="AC38" s="10"/>
      <c r="AD38" s="15"/>
      <c r="AE38"/>
      <c r="AF38"/>
      <c r="AG38"/>
      <c r="AH38"/>
      <c r="AI38"/>
      <c r="AJ38"/>
      <c r="AK38"/>
      <c r="AL38"/>
      <c r="AM38"/>
      <c r="AN38"/>
      <c r="AO38"/>
      <c r="AP38"/>
      <c r="AQ38"/>
      <c r="AR38"/>
      <c r="AS38"/>
      <c r="AT38"/>
      <c r="AU38"/>
      <c r="AV38"/>
      <c r="AW38"/>
      <c r="AX38"/>
      <c r="AY38"/>
      <c r="AZ38"/>
      <c r="BA38"/>
      <c r="BB38"/>
      <c r="BC38"/>
      <c r="BD38"/>
      <c r="BE38"/>
      <c r="BF38"/>
      <c r="BG38"/>
      <c r="BH38"/>
    </row>
    <row r="39" spans="1:60" s="180" customFormat="1" ht="15" customHeight="1" outlineLevel="5">
      <c r="B39" s="171"/>
      <c r="C39" s="172"/>
      <c r="D39" s="172"/>
      <c r="E39" s="172"/>
      <c r="F39" s="172"/>
      <c r="G39" s="282" t="s">
        <v>1553</v>
      </c>
      <c r="H39" s="178">
        <v>42369</v>
      </c>
      <c r="I39" s="172" t="s">
        <v>7782</v>
      </c>
      <c r="J39" s="173" t="s">
        <v>83</v>
      </c>
      <c r="K39" s="172" t="s">
        <v>9</v>
      </c>
      <c r="L39" s="172" t="s">
        <v>10</v>
      </c>
      <c r="M39" s="172" t="s">
        <v>10</v>
      </c>
      <c r="N39" s="172" t="s">
        <v>11</v>
      </c>
      <c r="O39" s="174">
        <v>5200</v>
      </c>
      <c r="P39" s="174"/>
      <c r="Q39" s="174">
        <f>O39-P39</f>
        <v>5200</v>
      </c>
      <c r="R39" s="252" t="s">
        <v>1</v>
      </c>
      <c r="S39" s="253" t="s">
        <v>4</v>
      </c>
      <c r="T39" s="176"/>
      <c r="U39" s="449" t="s">
        <v>7827</v>
      </c>
      <c r="V39" s="172"/>
      <c r="W39" s="172"/>
      <c r="X39" s="172"/>
      <c r="Y39" s="172"/>
      <c r="Z39" s="178">
        <v>42369</v>
      </c>
      <c r="AA39" s="172"/>
      <c r="AB39" s="172"/>
      <c r="AC39" s="172"/>
      <c r="AD39" s="179" t="s">
        <v>7783</v>
      </c>
    </row>
    <row r="40" spans="1:60" ht="15" customHeight="1" outlineLevel="5">
      <c r="A40"/>
      <c r="B40" s="10"/>
      <c r="C40" s="10"/>
      <c r="D40" s="10"/>
      <c r="E40" s="10"/>
      <c r="F40" s="10"/>
      <c r="G40" s="10"/>
      <c r="H40" s="14"/>
      <c r="I40" s="10"/>
      <c r="J40" s="11"/>
      <c r="K40" s="10"/>
      <c r="L40" s="10"/>
      <c r="M40" s="10"/>
      <c r="N40" s="10"/>
      <c r="O40" s="18">
        <f>SUM(O39)</f>
        <v>5200</v>
      </c>
      <c r="P40" s="18">
        <f t="shared" ref="P40:Q40" si="12">SUM(P39)</f>
        <v>0</v>
      </c>
      <c r="Q40" s="18">
        <f t="shared" si="12"/>
        <v>5200</v>
      </c>
      <c r="R40" s="27"/>
      <c r="S40" s="27"/>
      <c r="T40" s="13"/>
      <c r="U40" s="66"/>
      <c r="V40" s="10"/>
      <c r="W40" s="10"/>
      <c r="X40" s="10"/>
      <c r="Y40" s="10"/>
      <c r="Z40" s="14"/>
      <c r="AA40" s="10"/>
      <c r="AB40" s="10"/>
      <c r="AC40" s="10"/>
      <c r="AD40" s="15"/>
      <c r="AE40"/>
      <c r="AF40"/>
      <c r="AG40"/>
      <c r="AH40"/>
      <c r="AI40"/>
      <c r="AJ40"/>
      <c r="AK40"/>
      <c r="AL40"/>
      <c r="AM40"/>
      <c r="AN40"/>
      <c r="AO40"/>
      <c r="AP40"/>
      <c r="AQ40"/>
      <c r="AR40"/>
      <c r="AS40"/>
      <c r="AT40"/>
      <c r="AU40"/>
      <c r="AV40"/>
      <c r="AW40"/>
      <c r="AX40"/>
      <c r="AY40"/>
      <c r="AZ40"/>
      <c r="BA40"/>
      <c r="BB40"/>
      <c r="BC40"/>
      <c r="BD40"/>
      <c r="BE40"/>
      <c r="BF40"/>
      <c r="BG40"/>
      <c r="BH40"/>
    </row>
    <row r="41" spans="1:60" ht="15" customHeight="1" outlineLevel="5">
      <c r="A41"/>
      <c r="B41" s="10"/>
      <c r="C41" s="10"/>
      <c r="D41" s="10"/>
      <c r="E41" s="10"/>
      <c r="F41" s="10"/>
      <c r="G41" s="10"/>
      <c r="H41" s="14"/>
      <c r="I41" s="10"/>
      <c r="J41" s="11"/>
      <c r="K41" s="10"/>
      <c r="L41" s="10"/>
      <c r="M41" s="10"/>
      <c r="N41" s="10"/>
      <c r="O41" s="16"/>
      <c r="P41" s="16"/>
      <c r="Q41" s="16"/>
      <c r="R41" s="27"/>
      <c r="S41" s="27"/>
      <c r="T41" s="13"/>
      <c r="U41" s="66"/>
      <c r="V41" s="10"/>
      <c r="W41" s="10"/>
      <c r="X41" s="10"/>
      <c r="Y41" s="10"/>
      <c r="Z41" s="14"/>
      <c r="AA41" s="10"/>
      <c r="AB41" s="10"/>
      <c r="AC41" s="10"/>
      <c r="AD41" s="15"/>
      <c r="AE41"/>
      <c r="AF41"/>
      <c r="AG41"/>
      <c r="AH41"/>
      <c r="AI41"/>
      <c r="AJ41"/>
      <c r="AK41"/>
      <c r="AL41"/>
      <c r="AM41"/>
      <c r="AN41"/>
      <c r="AO41"/>
      <c r="AP41"/>
      <c r="AQ41"/>
      <c r="AR41"/>
      <c r="AS41"/>
      <c r="AT41"/>
      <c r="AU41"/>
      <c r="AV41"/>
      <c r="AW41"/>
      <c r="AX41"/>
      <c r="AY41"/>
      <c r="AZ41"/>
      <c r="BA41"/>
      <c r="BB41"/>
      <c r="BC41"/>
      <c r="BD41"/>
      <c r="BE41"/>
      <c r="BF41"/>
      <c r="BG41"/>
      <c r="BH41"/>
    </row>
    <row r="42" spans="1:60" ht="15" customHeight="1">
      <c r="C42" s="10"/>
      <c r="D42" s="10"/>
      <c r="E42" s="10"/>
      <c r="F42" s="10"/>
      <c r="G42" s="78"/>
      <c r="H42" s="78"/>
      <c r="I42" s="35" t="s">
        <v>340</v>
      </c>
      <c r="J42" s="82"/>
      <c r="L42" s="11"/>
      <c r="M42" s="11"/>
      <c r="N42" s="11"/>
      <c r="O42" s="26"/>
      <c r="P42" s="26"/>
      <c r="Q42" s="16"/>
      <c r="R42" s="16"/>
      <c r="S42" s="16"/>
      <c r="T42" s="16"/>
      <c r="U42" s="16"/>
      <c r="V42" s="16"/>
      <c r="W42" s="66"/>
      <c r="X42" s="10"/>
      <c r="Y42" s="10"/>
      <c r="Z42" s="10"/>
      <c r="AA42" s="10"/>
      <c r="AB42" s="14"/>
      <c r="AC42" s="10"/>
      <c r="AD42" s="10"/>
      <c r="AE42" s="10"/>
      <c r="AF42" s="15"/>
    </row>
    <row r="43" spans="1:60" s="180" customFormat="1" ht="15" customHeight="1">
      <c r="A43" s="22"/>
      <c r="B43" s="171"/>
      <c r="C43" s="172"/>
      <c r="D43" s="172"/>
      <c r="E43" s="172"/>
      <c r="F43" s="172"/>
      <c r="G43" s="282" t="s">
        <v>1553</v>
      </c>
      <c r="H43" s="272">
        <v>42005</v>
      </c>
      <c r="I43" s="242" t="s">
        <v>14</v>
      </c>
      <c r="J43" s="173" t="s">
        <v>83</v>
      </c>
      <c r="K43" s="172" t="s">
        <v>9</v>
      </c>
      <c r="L43" s="172" t="s">
        <v>10</v>
      </c>
      <c r="M43" s="172" t="s">
        <v>10</v>
      </c>
      <c r="N43" s="172" t="s">
        <v>11</v>
      </c>
      <c r="O43" s="174">
        <v>-1180516.99</v>
      </c>
      <c r="P43" s="174">
        <v>0</v>
      </c>
      <c r="Q43" s="174">
        <f t="shared" ref="Q43" si="13">O43-P43</f>
        <v>-1180516.99</v>
      </c>
      <c r="R43" s="252" t="s">
        <v>1</v>
      </c>
      <c r="S43" s="253" t="s">
        <v>4</v>
      </c>
      <c r="T43" s="176"/>
      <c r="U43" s="172" t="s">
        <v>340</v>
      </c>
      <c r="V43" s="172"/>
      <c r="W43" s="172"/>
      <c r="X43" s="172"/>
      <c r="Y43" s="172"/>
      <c r="Z43" s="178">
        <v>42005</v>
      </c>
      <c r="AA43" s="172"/>
      <c r="AB43" s="172"/>
      <c r="AC43" s="172"/>
      <c r="AD43" s="179" t="s">
        <v>1554</v>
      </c>
      <c r="AE43" s="22"/>
      <c r="AF43" s="22"/>
      <c r="AG43" s="22"/>
      <c r="AH43" s="22"/>
      <c r="AI43" s="22"/>
      <c r="AJ43" s="22"/>
      <c r="AK43" s="22"/>
      <c r="AL43" s="22"/>
      <c r="AM43" s="22"/>
      <c r="AN43" s="22"/>
      <c r="AO43" s="22"/>
      <c r="AP43" s="22"/>
      <c r="AQ43" s="22"/>
      <c r="AR43" s="22"/>
      <c r="AS43" s="22"/>
      <c r="AT43" s="22"/>
      <c r="AU43" s="22"/>
      <c r="AV43" s="22"/>
      <c r="AW43" s="22"/>
      <c r="AX43" s="22"/>
      <c r="AY43" s="22"/>
      <c r="AZ43" s="22"/>
      <c r="BA43" s="22"/>
      <c r="BB43" s="22"/>
      <c r="BC43" s="22"/>
      <c r="BD43" s="22"/>
      <c r="BE43" s="22"/>
      <c r="BF43" s="22"/>
      <c r="BG43" s="22"/>
      <c r="BH43" s="22"/>
    </row>
    <row r="44" spans="1:60" ht="15" customHeight="1">
      <c r="C44" s="10"/>
      <c r="D44" s="10"/>
      <c r="E44" s="10"/>
      <c r="F44" s="10"/>
      <c r="G44" s="78"/>
      <c r="H44" s="78"/>
      <c r="I44" s="79"/>
      <c r="J44" s="82"/>
      <c r="K44" s="10"/>
      <c r="L44" s="11"/>
      <c r="M44" s="11"/>
      <c r="N44" s="11"/>
      <c r="O44" s="73">
        <f>SUM(O43)</f>
        <v>-1180516.99</v>
      </c>
      <c r="P44" s="73">
        <f t="shared" ref="P44:Q44" si="14">SUM(P43)</f>
        <v>0</v>
      </c>
      <c r="Q44" s="73">
        <f t="shared" si="14"/>
        <v>-1180516.99</v>
      </c>
      <c r="R44" s="18"/>
      <c r="S44" s="18"/>
      <c r="T44" s="18"/>
      <c r="U44" s="18"/>
      <c r="V44" s="18"/>
      <c r="W44" s="66"/>
      <c r="X44" s="10"/>
      <c r="Y44" s="10"/>
      <c r="Z44" s="10"/>
      <c r="AA44" s="10"/>
      <c r="AB44" s="14"/>
      <c r="AC44" s="10"/>
      <c r="AD44" s="10"/>
      <c r="AE44" s="10"/>
      <c r="AF44" s="15"/>
    </row>
    <row r="45" spans="1:60" ht="15" customHeight="1">
      <c r="C45" s="10"/>
      <c r="D45" s="10"/>
      <c r="E45" s="10"/>
      <c r="F45" s="10"/>
      <c r="G45" s="78"/>
      <c r="H45" s="78"/>
      <c r="I45" s="79"/>
      <c r="J45" s="82"/>
      <c r="K45" s="10"/>
      <c r="L45" s="11"/>
      <c r="M45" s="11"/>
      <c r="N45" s="11"/>
      <c r="O45" s="26"/>
      <c r="P45" s="26"/>
      <c r="Q45" s="16"/>
      <c r="R45" s="16"/>
      <c r="S45" s="16"/>
      <c r="T45" s="16"/>
      <c r="U45" s="16"/>
      <c r="V45" s="16"/>
      <c r="W45" s="66"/>
      <c r="X45" s="10"/>
      <c r="Y45" s="10"/>
      <c r="Z45" s="10"/>
      <c r="AA45" s="10"/>
      <c r="AB45" s="14"/>
      <c r="AC45" s="10"/>
      <c r="AD45" s="10"/>
      <c r="AE45" s="10"/>
      <c r="AF45" s="15"/>
    </row>
    <row r="46" spans="1:60" ht="15.75">
      <c r="G46" s="503" t="s">
        <v>339</v>
      </c>
      <c r="H46" s="503"/>
      <c r="I46" s="42" t="s">
        <v>832</v>
      </c>
    </row>
    <row r="47" spans="1:60" s="67" customFormat="1" ht="15" customHeight="1">
      <c r="A47" s="22"/>
      <c r="B47" s="218"/>
      <c r="C47" s="68"/>
      <c r="D47" s="68"/>
      <c r="E47" s="68"/>
      <c r="F47" s="68"/>
      <c r="G47" s="289" t="s">
        <v>1553</v>
      </c>
      <c r="H47" s="279">
        <v>42005</v>
      </c>
      <c r="I47" s="380" t="s">
        <v>14</v>
      </c>
      <c r="J47" s="69" t="s">
        <v>83</v>
      </c>
      <c r="K47" s="68" t="s">
        <v>9</v>
      </c>
      <c r="L47" s="68" t="s">
        <v>10</v>
      </c>
      <c r="M47" s="68" t="s">
        <v>10</v>
      </c>
      <c r="N47" s="68" t="s">
        <v>11</v>
      </c>
      <c r="O47" s="219">
        <v>3744.01</v>
      </c>
      <c r="P47" s="219">
        <v>0</v>
      </c>
      <c r="Q47" s="219">
        <f t="shared" ref="Q47:Q48" si="15">O47-P47</f>
        <v>3744.01</v>
      </c>
      <c r="R47" s="392" t="s">
        <v>1</v>
      </c>
      <c r="S47" s="393" t="s">
        <v>4</v>
      </c>
      <c r="T47" s="221"/>
      <c r="U47" s="68" t="s">
        <v>339</v>
      </c>
      <c r="V47" s="68"/>
      <c r="W47" s="68"/>
      <c r="X47" s="68"/>
      <c r="Y47" s="68"/>
      <c r="Z47" s="223">
        <v>42005</v>
      </c>
      <c r="AA47" s="68"/>
      <c r="AB47" s="68"/>
      <c r="AC47" s="68"/>
      <c r="AD47" s="224" t="s">
        <v>1554</v>
      </c>
      <c r="AE47" s="22"/>
      <c r="AF47" s="22"/>
      <c r="AG47" s="22"/>
      <c r="AH47" s="22"/>
      <c r="AI47" s="22"/>
      <c r="AJ47" s="22"/>
      <c r="AK47" s="22"/>
      <c r="AL47" s="22"/>
      <c r="AM47" s="22"/>
      <c r="AN47" s="22"/>
      <c r="AO47" s="22"/>
      <c r="AP47" s="22"/>
      <c r="AQ47" s="22"/>
      <c r="AR47" s="22"/>
      <c r="AS47" s="22"/>
      <c r="AT47" s="22"/>
      <c r="AU47" s="22"/>
      <c r="AV47" s="22"/>
      <c r="AW47" s="22"/>
      <c r="AX47" s="22"/>
      <c r="AY47" s="22"/>
      <c r="AZ47" s="22"/>
      <c r="BA47" s="22"/>
      <c r="BB47" s="22"/>
      <c r="BC47" s="22"/>
      <c r="BD47" s="22"/>
      <c r="BE47" s="22"/>
      <c r="BF47" s="22"/>
      <c r="BG47" s="22"/>
      <c r="BH47" s="22"/>
    </row>
    <row r="48" spans="1:60" s="371" customFormat="1" ht="15" customHeight="1" outlineLevel="5">
      <c r="B48" s="209"/>
      <c r="C48" s="210"/>
      <c r="D48" s="210"/>
      <c r="E48" s="210"/>
      <c r="F48" s="210"/>
      <c r="G48" s="288" t="s">
        <v>1553</v>
      </c>
      <c r="H48" s="215">
        <v>42369</v>
      </c>
      <c r="I48" s="210" t="s">
        <v>7780</v>
      </c>
      <c r="J48" s="211" t="s">
        <v>83</v>
      </c>
      <c r="K48" s="210" t="s">
        <v>9</v>
      </c>
      <c r="L48" s="210" t="s">
        <v>10</v>
      </c>
      <c r="M48" s="210" t="s">
        <v>10</v>
      </c>
      <c r="N48" s="210" t="s">
        <v>11</v>
      </c>
      <c r="O48" s="195">
        <v>0</v>
      </c>
      <c r="P48" s="195">
        <v>3744.01</v>
      </c>
      <c r="Q48" s="195">
        <f t="shared" si="15"/>
        <v>-3744.01</v>
      </c>
      <c r="R48" s="196" t="s">
        <v>1</v>
      </c>
      <c r="S48" s="197" t="s">
        <v>4</v>
      </c>
      <c r="T48" s="213"/>
      <c r="U48" s="427" t="s">
        <v>339</v>
      </c>
      <c r="V48" s="210"/>
      <c r="W48" s="210"/>
      <c r="X48" s="210"/>
      <c r="Y48" s="210"/>
      <c r="Z48" s="215">
        <v>42369</v>
      </c>
      <c r="AA48" s="210"/>
      <c r="AB48" s="210"/>
      <c r="AC48" s="210"/>
      <c r="AD48" s="216" t="s">
        <v>7781</v>
      </c>
    </row>
    <row r="49" spans="1:60" ht="15" customHeight="1">
      <c r="C49" s="10"/>
      <c r="D49" s="10"/>
      <c r="E49" s="10"/>
      <c r="F49" s="10"/>
      <c r="G49" s="78"/>
      <c r="H49" s="78"/>
      <c r="I49" s="79"/>
      <c r="J49" s="82"/>
      <c r="K49" s="10"/>
      <c r="L49" s="11"/>
      <c r="M49" s="11"/>
      <c r="N49" s="11"/>
      <c r="O49" s="73">
        <f>SUM(O47:O48)</f>
        <v>3744.01</v>
      </c>
      <c r="P49" s="73">
        <f t="shared" ref="P49:Q49" si="16">SUM(P47:P48)</f>
        <v>3744.01</v>
      </c>
      <c r="Q49" s="73">
        <f t="shared" si="16"/>
        <v>0</v>
      </c>
      <c r="R49" s="18"/>
      <c r="S49" s="18"/>
      <c r="T49" s="18"/>
      <c r="U49" s="18"/>
      <c r="V49" s="18"/>
      <c r="W49" s="66"/>
      <c r="X49" s="10"/>
      <c r="Y49" s="10"/>
      <c r="Z49" s="10"/>
      <c r="AA49" s="10"/>
      <c r="AB49" s="14"/>
      <c r="AC49" s="10"/>
      <c r="AD49" s="10"/>
      <c r="AE49" s="10"/>
      <c r="AF49" s="15"/>
    </row>
    <row r="50" spans="1:60" ht="15" customHeight="1">
      <c r="C50" s="10"/>
      <c r="D50" s="10"/>
      <c r="E50" s="10"/>
      <c r="F50" s="10"/>
      <c r="G50" s="78"/>
      <c r="H50" s="78"/>
      <c r="I50" s="79"/>
      <c r="J50" s="82"/>
      <c r="K50" s="10"/>
      <c r="L50" s="11"/>
      <c r="M50" s="11"/>
      <c r="N50" s="11"/>
      <c r="O50" s="26"/>
      <c r="P50" s="26"/>
      <c r="Q50" s="16"/>
      <c r="R50" s="16"/>
      <c r="S50" s="16"/>
      <c r="T50" s="16"/>
      <c r="U50" s="16"/>
      <c r="V50" s="16"/>
      <c r="W50" s="66"/>
      <c r="X50" s="10"/>
      <c r="Y50" s="10"/>
      <c r="Z50" s="10"/>
      <c r="AA50" s="10"/>
      <c r="AB50" s="14"/>
      <c r="AC50" s="10"/>
      <c r="AD50" s="10"/>
      <c r="AE50" s="10"/>
      <c r="AF50" s="15"/>
    </row>
    <row r="51" spans="1:60" ht="15" customHeight="1">
      <c r="C51" s="10"/>
      <c r="D51" s="10"/>
      <c r="E51" s="10"/>
      <c r="F51" s="10"/>
      <c r="G51" s="503" t="s">
        <v>341</v>
      </c>
      <c r="H51" s="503"/>
      <c r="I51" s="43" t="s">
        <v>833</v>
      </c>
      <c r="L51" s="21"/>
      <c r="M51" s="11"/>
      <c r="N51" s="11"/>
      <c r="O51" s="26"/>
      <c r="P51" s="26"/>
      <c r="Q51" s="16"/>
      <c r="R51" s="16"/>
      <c r="S51" s="16"/>
      <c r="T51" s="16"/>
      <c r="U51" s="16"/>
      <c r="V51" s="16"/>
      <c r="W51" s="66"/>
      <c r="X51" s="10"/>
      <c r="Y51" s="10"/>
      <c r="Z51" s="10"/>
      <c r="AA51" s="10"/>
      <c r="AB51" s="14"/>
      <c r="AC51" s="10"/>
      <c r="AD51" s="10"/>
      <c r="AE51" s="10"/>
      <c r="AF51" s="15"/>
    </row>
    <row r="52" spans="1:60" s="180" customFormat="1" ht="15" customHeight="1">
      <c r="A52" s="22"/>
      <c r="B52" s="171"/>
      <c r="C52" s="172"/>
      <c r="D52" s="172"/>
      <c r="E52" s="172"/>
      <c r="F52" s="172"/>
      <c r="G52" s="282" t="s">
        <v>1553</v>
      </c>
      <c r="H52" s="272">
        <v>42005</v>
      </c>
      <c r="I52" s="242" t="s">
        <v>14</v>
      </c>
      <c r="J52" s="173" t="s">
        <v>83</v>
      </c>
      <c r="K52" s="172" t="s">
        <v>9</v>
      </c>
      <c r="L52" s="172" t="s">
        <v>10</v>
      </c>
      <c r="M52" s="172" t="s">
        <v>10</v>
      </c>
      <c r="N52" s="172" t="s">
        <v>11</v>
      </c>
      <c r="O52" s="174">
        <v>27959.06</v>
      </c>
      <c r="P52" s="174">
        <v>0</v>
      </c>
      <c r="Q52" s="174">
        <f t="shared" ref="Q52" si="17">O52-P52</f>
        <v>27959.06</v>
      </c>
      <c r="R52" s="252" t="s">
        <v>1</v>
      </c>
      <c r="S52" s="253" t="s">
        <v>4</v>
      </c>
      <c r="T52" s="176"/>
      <c r="U52" s="172" t="s">
        <v>341</v>
      </c>
      <c r="V52" s="172"/>
      <c r="W52" s="172"/>
      <c r="X52" s="172"/>
      <c r="Y52" s="172"/>
      <c r="Z52" s="178">
        <v>42005</v>
      </c>
      <c r="AA52" s="172"/>
      <c r="AB52" s="172"/>
      <c r="AC52" s="172"/>
      <c r="AD52" s="179" t="s">
        <v>1554</v>
      </c>
      <c r="AE52" s="22"/>
      <c r="AF52" s="22"/>
      <c r="AG52" s="22"/>
      <c r="AH52" s="22"/>
      <c r="AI52" s="22"/>
      <c r="AJ52" s="22"/>
      <c r="AK52" s="22"/>
      <c r="AL52" s="22"/>
      <c r="AM52" s="22"/>
      <c r="AN52" s="22"/>
      <c r="AO52" s="22"/>
      <c r="AP52" s="22"/>
      <c r="AQ52" s="22"/>
      <c r="AR52" s="22"/>
      <c r="AS52" s="22"/>
      <c r="AT52" s="22"/>
      <c r="AU52" s="22"/>
      <c r="AV52" s="22"/>
      <c r="AW52" s="22"/>
      <c r="AX52" s="22"/>
      <c r="AY52" s="22"/>
      <c r="AZ52" s="22"/>
      <c r="BA52" s="22"/>
      <c r="BB52" s="22"/>
      <c r="BC52" s="22"/>
      <c r="BD52" s="22"/>
      <c r="BE52" s="22"/>
      <c r="BF52" s="22"/>
      <c r="BG52" s="22"/>
      <c r="BH52" s="22"/>
    </row>
    <row r="53" spans="1:60" ht="15" customHeight="1">
      <c r="C53" s="10"/>
      <c r="D53" s="10"/>
      <c r="E53" s="10"/>
      <c r="F53" s="10"/>
      <c r="G53" s="78"/>
      <c r="H53" s="78"/>
      <c r="I53" s="79"/>
      <c r="J53" s="82"/>
      <c r="K53" s="10"/>
      <c r="L53" s="11"/>
      <c r="M53" s="11"/>
      <c r="N53" s="11"/>
      <c r="O53" s="73">
        <f>SUM(O52)</f>
        <v>27959.06</v>
      </c>
      <c r="P53" s="73">
        <f t="shared" ref="P53:Q53" si="18">SUM(P52)</f>
        <v>0</v>
      </c>
      <c r="Q53" s="73">
        <f t="shared" si="18"/>
        <v>27959.06</v>
      </c>
      <c r="R53" s="18"/>
      <c r="S53" s="18"/>
      <c r="T53" s="18"/>
      <c r="U53" s="18"/>
      <c r="V53" s="18"/>
      <c r="W53" s="66"/>
      <c r="X53" s="10"/>
      <c r="Y53" s="10"/>
      <c r="Z53" s="10"/>
      <c r="AA53" s="10"/>
      <c r="AB53" s="14"/>
      <c r="AC53" s="10"/>
      <c r="AD53" s="10"/>
      <c r="AE53" s="10"/>
      <c r="AF53" s="15"/>
    </row>
    <row r="54" spans="1:60" ht="15" customHeight="1">
      <c r="C54" s="10"/>
      <c r="D54" s="10"/>
      <c r="E54" s="10"/>
      <c r="F54" s="10"/>
      <c r="G54" s="78"/>
      <c r="H54" s="78"/>
      <c r="I54" s="79"/>
      <c r="J54" s="82"/>
      <c r="K54" s="10"/>
      <c r="L54" s="11"/>
      <c r="M54" s="11"/>
      <c r="N54" s="11"/>
      <c r="O54" s="26"/>
      <c r="P54" s="26"/>
      <c r="Q54" s="16"/>
      <c r="R54" s="16"/>
      <c r="S54" s="16"/>
      <c r="T54" s="16"/>
      <c r="U54" s="16"/>
      <c r="V54" s="16"/>
      <c r="W54" s="66"/>
      <c r="X54" s="10"/>
      <c r="Y54" s="10"/>
      <c r="Z54" s="10"/>
      <c r="AA54" s="10"/>
      <c r="AB54" s="14"/>
      <c r="AC54" s="10"/>
      <c r="AD54" s="10"/>
      <c r="AE54" s="10"/>
      <c r="AF54" s="15"/>
    </row>
    <row r="55" spans="1:60" ht="15" customHeight="1">
      <c r="C55" s="10"/>
      <c r="D55" s="10"/>
      <c r="E55" s="10"/>
      <c r="F55" s="10"/>
      <c r="G55" s="506" t="s">
        <v>342</v>
      </c>
      <c r="H55" s="506"/>
      <c r="I55" s="43" t="s">
        <v>834</v>
      </c>
      <c r="L55" s="25"/>
      <c r="M55" s="11"/>
      <c r="N55" s="11"/>
      <c r="O55" s="26"/>
      <c r="P55" s="26"/>
      <c r="Q55" s="16"/>
      <c r="R55" s="16"/>
      <c r="S55" s="16"/>
      <c r="T55" s="16"/>
      <c r="U55" s="16"/>
      <c r="V55" s="16"/>
      <c r="W55" s="66"/>
      <c r="X55" s="10"/>
      <c r="Y55" s="10"/>
      <c r="Z55" s="10"/>
      <c r="AA55" s="10"/>
      <c r="AB55" s="14"/>
      <c r="AC55" s="10"/>
      <c r="AD55" s="10"/>
      <c r="AE55" s="10"/>
      <c r="AF55" s="15"/>
    </row>
    <row r="56" spans="1:60" s="180" customFormat="1" ht="15" customHeight="1">
      <c r="A56" s="22"/>
      <c r="B56" s="171"/>
      <c r="C56" s="172"/>
      <c r="D56" s="172"/>
      <c r="E56" s="172"/>
      <c r="F56" s="172"/>
      <c r="G56" s="282" t="s">
        <v>1553</v>
      </c>
      <c r="H56" s="272">
        <v>42005</v>
      </c>
      <c r="I56" s="242" t="s">
        <v>14</v>
      </c>
      <c r="J56" s="173" t="s">
        <v>83</v>
      </c>
      <c r="K56" s="172" t="s">
        <v>9</v>
      </c>
      <c r="L56" s="172" t="s">
        <v>10</v>
      </c>
      <c r="M56" s="172" t="s">
        <v>10</v>
      </c>
      <c r="N56" s="172" t="s">
        <v>11</v>
      </c>
      <c r="O56" s="174">
        <v>24739.77</v>
      </c>
      <c r="P56" s="174">
        <v>0</v>
      </c>
      <c r="Q56" s="174">
        <f t="shared" ref="Q56" si="19">O56-P56</f>
        <v>24739.77</v>
      </c>
      <c r="R56" s="252" t="s">
        <v>1</v>
      </c>
      <c r="S56" s="253" t="s">
        <v>4</v>
      </c>
      <c r="T56" s="176"/>
      <c r="U56" s="172" t="s">
        <v>342</v>
      </c>
      <c r="V56" s="172"/>
      <c r="W56" s="172"/>
      <c r="X56" s="172"/>
      <c r="Y56" s="172"/>
      <c r="Z56" s="178">
        <v>42005</v>
      </c>
      <c r="AA56" s="172"/>
      <c r="AB56" s="172"/>
      <c r="AC56" s="172"/>
      <c r="AD56" s="179" t="s">
        <v>1554</v>
      </c>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c r="BE56" s="22"/>
      <c r="BF56" s="22"/>
      <c r="BG56" s="22"/>
      <c r="BH56" s="22"/>
    </row>
    <row r="57" spans="1:60" ht="15" customHeight="1">
      <c r="C57" s="10"/>
      <c r="D57" s="10"/>
      <c r="E57" s="10"/>
      <c r="F57" s="10"/>
      <c r="G57" s="78"/>
      <c r="H57" s="78"/>
      <c r="I57" s="79"/>
      <c r="J57" s="82"/>
      <c r="K57" s="10"/>
      <c r="L57" s="11"/>
      <c r="M57" s="11"/>
      <c r="N57" s="11"/>
      <c r="O57" s="73">
        <f>SUM(O56)</f>
        <v>24739.77</v>
      </c>
      <c r="P57" s="73">
        <f t="shared" ref="P57:Q57" si="20">SUM(P56)</f>
        <v>0</v>
      </c>
      <c r="Q57" s="73">
        <f t="shared" si="20"/>
        <v>24739.77</v>
      </c>
      <c r="R57" s="18"/>
      <c r="S57" s="18"/>
      <c r="T57" s="18"/>
      <c r="U57" s="18"/>
      <c r="V57" s="18"/>
      <c r="W57" s="66"/>
      <c r="X57" s="10"/>
      <c r="Y57" s="10"/>
      <c r="Z57" s="10"/>
      <c r="AA57" s="10"/>
      <c r="AB57" s="14"/>
      <c r="AC57" s="10"/>
      <c r="AD57" s="10"/>
      <c r="AE57" s="10"/>
      <c r="AF57" s="15"/>
    </row>
    <row r="58" spans="1:60" ht="15" customHeight="1">
      <c r="C58" s="10"/>
      <c r="D58" s="10"/>
      <c r="E58" s="10"/>
      <c r="F58" s="10"/>
      <c r="G58" s="78"/>
      <c r="H58" s="78"/>
      <c r="I58" s="79"/>
      <c r="J58" s="82"/>
      <c r="K58" s="10"/>
      <c r="L58" s="11"/>
      <c r="M58" s="11"/>
      <c r="N58" s="11"/>
      <c r="O58" s="26"/>
      <c r="P58" s="26"/>
      <c r="Q58" s="16"/>
      <c r="R58" s="16"/>
      <c r="S58" s="16"/>
      <c r="T58" s="16"/>
      <c r="U58" s="16"/>
      <c r="V58" s="16"/>
      <c r="W58" s="66"/>
      <c r="X58" s="10"/>
      <c r="Y58" s="10"/>
      <c r="Z58" s="10"/>
      <c r="AA58" s="10"/>
      <c r="AB58" s="14"/>
      <c r="AC58" s="10"/>
      <c r="AD58" s="10"/>
      <c r="AE58" s="10"/>
      <c r="AF58" s="15"/>
    </row>
    <row r="59" spans="1:60" ht="15" customHeight="1">
      <c r="C59" s="10"/>
      <c r="D59" s="10"/>
      <c r="E59" s="10"/>
      <c r="F59" s="10"/>
      <c r="G59" s="506" t="s">
        <v>343</v>
      </c>
      <c r="H59" s="506"/>
      <c r="I59" s="43" t="s">
        <v>835</v>
      </c>
      <c r="L59" s="25"/>
      <c r="M59" s="11"/>
      <c r="N59" s="11"/>
      <c r="O59" s="26"/>
      <c r="P59" s="26"/>
      <c r="Q59" s="16"/>
      <c r="R59" s="16"/>
      <c r="S59" s="16"/>
      <c r="T59" s="16"/>
      <c r="U59" s="16"/>
      <c r="V59" s="16"/>
      <c r="W59" s="66"/>
      <c r="X59" s="10"/>
      <c r="Y59" s="10"/>
      <c r="Z59" s="10"/>
      <c r="AA59" s="10"/>
      <c r="AB59" s="14"/>
      <c r="AC59" s="10"/>
      <c r="AD59" s="10"/>
      <c r="AE59" s="10"/>
      <c r="AF59" s="15"/>
    </row>
    <row r="60" spans="1:60" s="180" customFormat="1" ht="15" customHeight="1">
      <c r="A60" s="22"/>
      <c r="B60" s="171"/>
      <c r="C60" s="172"/>
      <c r="D60" s="172"/>
      <c r="E60" s="172"/>
      <c r="F60" s="172"/>
      <c r="G60" s="282" t="s">
        <v>1553</v>
      </c>
      <c r="H60" s="272">
        <v>42005</v>
      </c>
      <c r="I60" s="242" t="s">
        <v>14</v>
      </c>
      <c r="J60" s="173" t="s">
        <v>83</v>
      </c>
      <c r="K60" s="172" t="s">
        <v>9</v>
      </c>
      <c r="L60" s="172" t="s">
        <v>10</v>
      </c>
      <c r="M60" s="172" t="s">
        <v>10</v>
      </c>
      <c r="N60" s="172" t="s">
        <v>11</v>
      </c>
      <c r="O60" s="174">
        <v>38100.47</v>
      </c>
      <c r="P60" s="174">
        <v>0</v>
      </c>
      <c r="Q60" s="174">
        <f t="shared" ref="Q60" si="21">O60-P60</f>
        <v>38100.47</v>
      </c>
      <c r="R60" s="252" t="s">
        <v>1</v>
      </c>
      <c r="S60" s="253" t="s">
        <v>4</v>
      </c>
      <c r="T60" s="176"/>
      <c r="U60" s="172" t="s">
        <v>343</v>
      </c>
      <c r="V60" s="172"/>
      <c r="W60" s="172"/>
      <c r="X60" s="172"/>
      <c r="Y60" s="172"/>
      <c r="Z60" s="178">
        <v>42005</v>
      </c>
      <c r="AA60" s="172"/>
      <c r="AB60" s="172"/>
      <c r="AC60" s="172"/>
      <c r="AD60" s="179" t="s">
        <v>1554</v>
      </c>
      <c r="AE60" s="22"/>
      <c r="AF60" s="22"/>
      <c r="AG60" s="22"/>
      <c r="AH60" s="22"/>
      <c r="AI60" s="22"/>
      <c r="AJ60" s="22"/>
      <c r="AK60" s="22"/>
      <c r="AL60" s="22"/>
      <c r="AM60" s="22"/>
      <c r="AN60" s="22"/>
      <c r="AO60" s="22"/>
      <c r="AP60" s="22"/>
      <c r="AQ60" s="22"/>
      <c r="AR60" s="22"/>
      <c r="AS60" s="22"/>
      <c r="AT60" s="22"/>
      <c r="AU60" s="22"/>
      <c r="AV60" s="22"/>
      <c r="AW60" s="22"/>
      <c r="AX60" s="22"/>
      <c r="AY60" s="22"/>
      <c r="AZ60" s="22"/>
      <c r="BA60" s="22"/>
      <c r="BB60" s="22"/>
      <c r="BC60" s="22"/>
      <c r="BD60" s="22"/>
      <c r="BE60" s="22"/>
      <c r="BF60" s="22"/>
      <c r="BG60" s="22"/>
      <c r="BH60" s="22"/>
    </row>
    <row r="61" spans="1:60" ht="15" customHeight="1">
      <c r="C61" s="10"/>
      <c r="D61" s="10"/>
      <c r="E61" s="10"/>
      <c r="F61" s="10"/>
      <c r="G61" s="78"/>
      <c r="H61" s="78"/>
      <c r="I61" s="79"/>
      <c r="J61" s="82"/>
      <c r="K61" s="10"/>
      <c r="L61" s="11"/>
      <c r="M61" s="11"/>
      <c r="N61" s="11"/>
      <c r="O61" s="73">
        <f>SUM(O60)</f>
        <v>38100.47</v>
      </c>
      <c r="P61" s="73">
        <f t="shared" ref="P61:Q61" si="22">SUM(P60)</f>
        <v>0</v>
      </c>
      <c r="Q61" s="73">
        <f t="shared" si="22"/>
        <v>38100.47</v>
      </c>
      <c r="R61" s="18"/>
      <c r="S61" s="18"/>
      <c r="T61" s="18"/>
      <c r="U61" s="18"/>
      <c r="V61" s="18"/>
      <c r="W61" s="66"/>
      <c r="X61" s="10"/>
      <c r="Y61" s="10"/>
      <c r="Z61" s="10"/>
      <c r="AA61" s="10"/>
      <c r="AB61" s="14"/>
      <c r="AC61" s="10"/>
      <c r="AD61" s="10"/>
      <c r="AE61" s="10"/>
      <c r="AF61" s="15"/>
    </row>
    <row r="62" spans="1:60" ht="15" customHeight="1">
      <c r="C62" s="10"/>
      <c r="D62" s="10"/>
      <c r="E62" s="10"/>
      <c r="F62" s="10"/>
      <c r="G62" s="78"/>
      <c r="H62" s="78"/>
      <c r="I62" s="79"/>
      <c r="J62" s="82"/>
      <c r="K62" s="10"/>
      <c r="L62" s="11"/>
      <c r="M62" s="11"/>
      <c r="N62" s="11"/>
      <c r="O62" s="26"/>
      <c r="P62" s="26"/>
      <c r="Q62" s="16"/>
      <c r="R62" s="16"/>
      <c r="S62" s="16"/>
      <c r="T62" s="16"/>
      <c r="U62" s="16"/>
      <c r="V62" s="16"/>
      <c r="W62" s="66"/>
      <c r="X62" s="10"/>
      <c r="Y62" s="10"/>
      <c r="Z62" s="10"/>
      <c r="AA62" s="10"/>
      <c r="AB62" s="14"/>
      <c r="AC62" s="10"/>
      <c r="AD62" s="10"/>
      <c r="AE62" s="10"/>
      <c r="AF62" s="15"/>
    </row>
    <row r="63" spans="1:60" ht="15" customHeight="1">
      <c r="C63" s="10"/>
      <c r="D63" s="10"/>
      <c r="E63" s="10"/>
      <c r="F63" s="10"/>
      <c r="G63" s="506" t="s">
        <v>344</v>
      </c>
      <c r="H63" s="506"/>
      <c r="I63" s="43" t="s">
        <v>836</v>
      </c>
      <c r="L63" s="25"/>
      <c r="M63" s="11"/>
      <c r="N63" s="11"/>
      <c r="O63" s="26"/>
      <c r="P63" s="26"/>
      <c r="Q63" s="16"/>
      <c r="R63" s="16"/>
      <c r="S63" s="16"/>
      <c r="T63" s="16"/>
      <c r="U63" s="16"/>
      <c r="V63" s="16"/>
      <c r="W63" s="66"/>
      <c r="X63" s="10"/>
      <c r="Y63" s="10"/>
      <c r="Z63" s="10"/>
      <c r="AA63" s="10"/>
      <c r="AB63" s="14"/>
      <c r="AC63" s="10"/>
      <c r="AD63" s="10"/>
      <c r="AE63" s="10"/>
      <c r="AF63" s="15"/>
    </row>
    <row r="64" spans="1:60" s="180" customFormat="1" ht="15" customHeight="1">
      <c r="A64" s="22"/>
      <c r="B64" s="171"/>
      <c r="C64" s="172"/>
      <c r="D64" s="172"/>
      <c r="E64" s="172"/>
      <c r="F64" s="172"/>
      <c r="G64" s="282" t="s">
        <v>1553</v>
      </c>
      <c r="H64" s="272">
        <v>42005</v>
      </c>
      <c r="I64" s="242" t="s">
        <v>14</v>
      </c>
      <c r="J64" s="173" t="s">
        <v>83</v>
      </c>
      <c r="K64" s="172" t="s">
        <v>9</v>
      </c>
      <c r="L64" s="172" t="s">
        <v>10</v>
      </c>
      <c r="M64" s="172" t="s">
        <v>10</v>
      </c>
      <c r="N64" s="172" t="s">
        <v>11</v>
      </c>
      <c r="O64" s="174">
        <v>20380.27</v>
      </c>
      <c r="P64" s="174">
        <v>0</v>
      </c>
      <c r="Q64" s="174">
        <f t="shared" ref="Q64" si="23">O64-P64</f>
        <v>20380.27</v>
      </c>
      <c r="R64" s="252" t="s">
        <v>1</v>
      </c>
      <c r="S64" s="253" t="s">
        <v>4</v>
      </c>
      <c r="T64" s="176"/>
      <c r="U64" s="172" t="s">
        <v>344</v>
      </c>
      <c r="V64" s="172"/>
      <c r="W64" s="172"/>
      <c r="X64" s="172"/>
      <c r="Y64" s="172"/>
      <c r="Z64" s="178">
        <v>42005</v>
      </c>
      <c r="AA64" s="172"/>
      <c r="AB64" s="172"/>
      <c r="AC64" s="172"/>
      <c r="AD64" s="179" t="s">
        <v>1554</v>
      </c>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c r="BE64" s="22"/>
      <c r="BF64" s="22"/>
      <c r="BG64" s="22"/>
      <c r="BH64" s="22"/>
    </row>
    <row r="65" spans="1:60" s="22" customFormat="1" ht="15" customHeight="1">
      <c r="C65" s="10"/>
      <c r="D65" s="10"/>
      <c r="E65" s="10"/>
      <c r="F65" s="10"/>
      <c r="G65" s="78"/>
      <c r="H65" s="78"/>
      <c r="I65" s="79"/>
      <c r="J65" s="82"/>
      <c r="K65" s="10"/>
      <c r="L65" s="11"/>
      <c r="M65" s="11"/>
      <c r="N65" s="11"/>
      <c r="O65" s="73">
        <f>SUM(O64)</f>
        <v>20380.27</v>
      </c>
      <c r="P65" s="73">
        <f t="shared" ref="P65:Q65" si="24">SUM(P64)</f>
        <v>0</v>
      </c>
      <c r="Q65" s="73">
        <f t="shared" si="24"/>
        <v>20380.27</v>
      </c>
      <c r="R65" s="18"/>
      <c r="S65" s="18"/>
      <c r="T65" s="18"/>
      <c r="U65" s="18"/>
      <c r="V65" s="18"/>
      <c r="W65" s="66"/>
      <c r="X65" s="10"/>
      <c r="Y65" s="10"/>
      <c r="Z65" s="10"/>
      <c r="AA65" s="10"/>
      <c r="AB65" s="14"/>
      <c r="AC65" s="10"/>
      <c r="AD65" s="10"/>
      <c r="AE65" s="10"/>
      <c r="AF65" s="15"/>
    </row>
    <row r="66" spans="1:60" s="22" customFormat="1" ht="15" customHeight="1">
      <c r="C66" s="10"/>
      <c r="D66" s="10"/>
      <c r="E66" s="10"/>
      <c r="F66" s="10"/>
      <c r="G66" s="78"/>
      <c r="H66" s="78"/>
      <c r="I66" s="79"/>
      <c r="J66" s="82"/>
      <c r="K66" s="10"/>
      <c r="L66" s="11"/>
      <c r="M66" s="11"/>
      <c r="N66" s="11"/>
      <c r="O66" s="26"/>
      <c r="P66" s="26"/>
      <c r="Q66" s="16"/>
      <c r="R66" s="16"/>
      <c r="S66" s="16"/>
      <c r="T66" s="16"/>
      <c r="U66" s="16"/>
      <c r="V66" s="16"/>
      <c r="W66" s="66"/>
      <c r="X66" s="10"/>
      <c r="Y66" s="10"/>
      <c r="Z66" s="10"/>
      <c r="AA66" s="10"/>
      <c r="AB66" s="14"/>
      <c r="AC66" s="10"/>
      <c r="AD66" s="10"/>
      <c r="AE66" s="10"/>
      <c r="AF66" s="15"/>
    </row>
    <row r="67" spans="1:60" s="22" customFormat="1" ht="15" customHeight="1">
      <c r="C67" s="10"/>
      <c r="D67" s="10"/>
      <c r="E67" s="10"/>
      <c r="F67" s="10"/>
      <c r="G67" s="506" t="s">
        <v>345</v>
      </c>
      <c r="H67" s="506"/>
      <c r="I67" s="43" t="s">
        <v>837</v>
      </c>
      <c r="L67" s="21"/>
      <c r="M67" s="11"/>
      <c r="N67" s="11"/>
      <c r="O67" s="26"/>
      <c r="P67" s="26"/>
      <c r="Q67" s="16"/>
      <c r="R67" s="16"/>
      <c r="S67" s="16"/>
      <c r="T67" s="16"/>
      <c r="U67" s="16"/>
      <c r="V67" s="16"/>
      <c r="W67" s="66"/>
      <c r="X67" s="10"/>
      <c r="Y67" s="10"/>
      <c r="Z67" s="10"/>
      <c r="AA67" s="10"/>
      <c r="AB67" s="14"/>
      <c r="AC67" s="10"/>
      <c r="AD67" s="10"/>
      <c r="AE67" s="10"/>
      <c r="AF67" s="15"/>
    </row>
    <row r="68" spans="1:60" s="180" customFormat="1" ht="15" customHeight="1">
      <c r="A68" s="22"/>
      <c r="B68" s="171"/>
      <c r="C68" s="172"/>
      <c r="D68" s="172"/>
      <c r="E68" s="172"/>
      <c r="F68" s="172"/>
      <c r="G68" s="282" t="s">
        <v>1553</v>
      </c>
      <c r="H68" s="272">
        <v>42005</v>
      </c>
      <c r="I68" s="242" t="s">
        <v>14</v>
      </c>
      <c r="J68" s="173" t="s">
        <v>83</v>
      </c>
      <c r="K68" s="172" t="s">
        <v>9</v>
      </c>
      <c r="L68" s="172" t="s">
        <v>10</v>
      </c>
      <c r="M68" s="172" t="s">
        <v>10</v>
      </c>
      <c r="N68" s="172" t="s">
        <v>11</v>
      </c>
      <c r="O68" s="174">
        <v>22405.08</v>
      </c>
      <c r="P68" s="174">
        <v>0</v>
      </c>
      <c r="Q68" s="174">
        <f t="shared" ref="Q68" si="25">O68-P68</f>
        <v>22405.08</v>
      </c>
      <c r="R68" s="252" t="s">
        <v>1</v>
      </c>
      <c r="S68" s="253" t="s">
        <v>4</v>
      </c>
      <c r="T68" s="176"/>
      <c r="U68" s="172" t="s">
        <v>345</v>
      </c>
      <c r="V68" s="172"/>
      <c r="W68" s="172"/>
      <c r="X68" s="172"/>
      <c r="Y68" s="172"/>
      <c r="Z68" s="178">
        <v>42005</v>
      </c>
      <c r="AA68" s="172"/>
      <c r="AB68" s="172"/>
      <c r="AC68" s="172"/>
      <c r="AD68" s="179" t="s">
        <v>1554</v>
      </c>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B68" s="22"/>
      <c r="BC68" s="22"/>
      <c r="BD68" s="22"/>
      <c r="BE68" s="22"/>
      <c r="BF68" s="22"/>
      <c r="BG68" s="22"/>
      <c r="BH68" s="22"/>
    </row>
    <row r="69" spans="1:60" s="23" customFormat="1" ht="15" customHeight="1">
      <c r="C69" s="25"/>
      <c r="D69" s="25"/>
      <c r="E69" s="25"/>
      <c r="F69" s="25"/>
      <c r="G69" s="79"/>
      <c r="H69" s="79"/>
      <c r="I69" s="79"/>
      <c r="J69" s="83"/>
      <c r="K69" s="25"/>
      <c r="L69" s="26"/>
      <c r="M69" s="26"/>
      <c r="N69" s="26"/>
      <c r="O69" s="73">
        <f>SUM(O68)</f>
        <v>22405.08</v>
      </c>
      <c r="P69" s="73">
        <f t="shared" ref="P69:Q69" si="26">SUM(P68)</f>
        <v>0</v>
      </c>
      <c r="Q69" s="73">
        <f t="shared" si="26"/>
        <v>22405.08</v>
      </c>
      <c r="R69" s="18"/>
      <c r="S69" s="18"/>
      <c r="T69" s="18"/>
      <c r="U69" s="18"/>
      <c r="V69" s="18"/>
      <c r="W69" s="66"/>
      <c r="X69" s="25"/>
      <c r="Y69" s="25"/>
      <c r="Z69" s="25"/>
      <c r="AA69" s="25"/>
      <c r="AB69" s="28"/>
      <c r="AC69" s="25"/>
      <c r="AD69" s="25"/>
      <c r="AE69" s="25"/>
      <c r="AF69" s="29"/>
    </row>
    <row r="70" spans="1:60" s="23" customFormat="1" ht="15" customHeight="1">
      <c r="C70" s="25"/>
      <c r="D70" s="25"/>
      <c r="E70" s="25"/>
      <c r="F70" s="25"/>
      <c r="G70" s="79"/>
      <c r="H70" s="79"/>
      <c r="I70" s="79"/>
      <c r="J70" s="83"/>
      <c r="K70" s="25"/>
      <c r="L70" s="26"/>
      <c r="M70" s="26"/>
      <c r="N70" s="26"/>
      <c r="O70" s="26"/>
      <c r="P70" s="26"/>
      <c r="Q70" s="16"/>
      <c r="R70" s="16"/>
      <c r="S70" s="16"/>
      <c r="T70" s="16"/>
      <c r="U70" s="16"/>
      <c r="V70" s="16"/>
      <c r="W70" s="66"/>
      <c r="X70" s="25"/>
      <c r="Y70" s="25"/>
      <c r="Z70" s="25"/>
      <c r="AA70" s="25"/>
      <c r="AB70" s="28"/>
      <c r="AC70" s="25"/>
      <c r="AD70" s="25"/>
      <c r="AE70" s="25"/>
      <c r="AF70" s="29"/>
    </row>
    <row r="71" spans="1:60" s="23" customFormat="1" ht="15" customHeight="1">
      <c r="C71" s="25"/>
      <c r="D71" s="25"/>
      <c r="E71" s="25"/>
      <c r="F71" s="25"/>
      <c r="G71" s="506" t="s">
        <v>346</v>
      </c>
      <c r="H71" s="506"/>
      <c r="I71" s="43" t="s">
        <v>838</v>
      </c>
      <c r="L71" s="25"/>
      <c r="M71" s="26"/>
      <c r="N71" s="26"/>
      <c r="O71" s="26"/>
      <c r="P71" s="26"/>
      <c r="Q71" s="16"/>
      <c r="R71" s="16"/>
      <c r="S71" s="16"/>
      <c r="T71" s="16"/>
      <c r="U71" s="16"/>
      <c r="V71" s="16"/>
      <c r="W71" s="66"/>
      <c r="X71" s="25"/>
      <c r="Y71" s="25"/>
      <c r="Z71" s="25"/>
      <c r="AA71" s="25"/>
      <c r="AB71" s="28"/>
      <c r="AC71" s="25"/>
      <c r="AD71" s="25"/>
      <c r="AE71" s="25"/>
      <c r="AF71" s="29"/>
    </row>
    <row r="72" spans="1:60" s="180" customFormat="1" ht="15" customHeight="1">
      <c r="A72" s="22"/>
      <c r="B72" s="171"/>
      <c r="C72" s="172"/>
      <c r="D72" s="172"/>
      <c r="E72" s="172"/>
      <c r="F72" s="172"/>
      <c r="G72" s="282" t="s">
        <v>1553</v>
      </c>
      <c r="H72" s="272">
        <v>42005</v>
      </c>
      <c r="I72" s="242" t="s">
        <v>14</v>
      </c>
      <c r="J72" s="173" t="s">
        <v>83</v>
      </c>
      <c r="K72" s="172" t="s">
        <v>9</v>
      </c>
      <c r="L72" s="172" t="s">
        <v>10</v>
      </c>
      <c r="M72" s="172" t="s">
        <v>10</v>
      </c>
      <c r="N72" s="172" t="s">
        <v>11</v>
      </c>
      <c r="O72" s="174">
        <v>35219.65</v>
      </c>
      <c r="P72" s="174">
        <v>0</v>
      </c>
      <c r="Q72" s="174">
        <f t="shared" ref="Q72" si="27">O72-P72</f>
        <v>35219.65</v>
      </c>
      <c r="R72" s="252" t="s">
        <v>1</v>
      </c>
      <c r="S72" s="253" t="s">
        <v>4</v>
      </c>
      <c r="T72" s="176"/>
      <c r="U72" s="172" t="s">
        <v>346</v>
      </c>
      <c r="V72" s="172"/>
      <c r="W72" s="172"/>
      <c r="X72" s="172"/>
      <c r="Y72" s="172"/>
      <c r="Z72" s="178">
        <v>42005</v>
      </c>
      <c r="AA72" s="172"/>
      <c r="AB72" s="172"/>
      <c r="AC72" s="172"/>
      <c r="AD72" s="179" t="s">
        <v>1554</v>
      </c>
      <c r="AE72" s="22"/>
      <c r="AF72" s="22"/>
      <c r="AG72" s="22"/>
      <c r="AH72" s="22"/>
      <c r="AI72" s="22"/>
      <c r="AJ72" s="22"/>
      <c r="AK72" s="22"/>
      <c r="AL72" s="22"/>
      <c r="AM72" s="22"/>
      <c r="AN72" s="22"/>
      <c r="AO72" s="22"/>
      <c r="AP72" s="22"/>
      <c r="AQ72" s="22"/>
      <c r="AR72" s="22"/>
      <c r="AS72" s="22"/>
      <c r="AT72" s="22"/>
      <c r="AU72" s="22"/>
      <c r="AV72" s="22"/>
      <c r="AW72" s="22"/>
      <c r="AX72" s="22"/>
      <c r="AY72" s="22"/>
      <c r="AZ72" s="22"/>
      <c r="BA72" s="22"/>
      <c r="BB72" s="22"/>
      <c r="BC72" s="22"/>
      <c r="BD72" s="22"/>
      <c r="BE72" s="22"/>
      <c r="BF72" s="22"/>
      <c r="BG72" s="22"/>
      <c r="BH72" s="22"/>
    </row>
    <row r="73" spans="1:60" s="22" customFormat="1" ht="15" customHeight="1">
      <c r="C73" s="10"/>
      <c r="D73" s="10"/>
      <c r="E73" s="10"/>
      <c r="F73" s="10"/>
      <c r="G73" s="78"/>
      <c r="H73" s="78"/>
      <c r="I73" s="79"/>
      <c r="J73" s="82"/>
      <c r="K73" s="10"/>
      <c r="L73" s="11"/>
      <c r="M73" s="11"/>
      <c r="N73" s="11"/>
      <c r="O73" s="73">
        <f>SUM(O72)</f>
        <v>35219.65</v>
      </c>
      <c r="P73" s="73">
        <f t="shared" ref="P73:Q73" si="28">SUM(P72)</f>
        <v>0</v>
      </c>
      <c r="Q73" s="73">
        <f t="shared" si="28"/>
        <v>35219.65</v>
      </c>
      <c r="R73" s="18"/>
      <c r="S73" s="18"/>
      <c r="T73" s="18"/>
      <c r="U73" s="18"/>
      <c r="V73" s="18"/>
      <c r="W73" s="66"/>
      <c r="X73" s="10"/>
      <c r="Y73" s="10"/>
      <c r="Z73" s="10"/>
      <c r="AA73" s="10"/>
      <c r="AB73" s="14"/>
      <c r="AC73" s="10"/>
      <c r="AD73" s="10"/>
      <c r="AE73" s="10"/>
      <c r="AF73" s="15"/>
    </row>
    <row r="74" spans="1:60" s="22" customFormat="1" ht="15" customHeight="1">
      <c r="C74" s="10"/>
      <c r="D74" s="10"/>
      <c r="E74" s="10"/>
      <c r="F74" s="10"/>
      <c r="G74" s="78"/>
      <c r="H74" s="78"/>
      <c r="I74" s="79"/>
      <c r="J74" s="82"/>
      <c r="K74" s="10"/>
      <c r="L74" s="11"/>
      <c r="M74" s="11"/>
      <c r="N74" s="11"/>
      <c r="O74" s="26"/>
      <c r="P74" s="26"/>
      <c r="Q74" s="16"/>
      <c r="R74" s="16"/>
      <c r="S74" s="16"/>
      <c r="T74" s="16"/>
      <c r="U74" s="16"/>
      <c r="V74" s="16"/>
      <c r="W74" s="66"/>
      <c r="X74" s="10"/>
      <c r="Y74" s="10"/>
      <c r="Z74" s="10"/>
      <c r="AA74" s="10"/>
      <c r="AB74" s="14"/>
      <c r="AC74" s="10"/>
      <c r="AD74" s="10"/>
      <c r="AE74" s="10"/>
      <c r="AF74" s="15"/>
    </row>
    <row r="75" spans="1:60" s="22" customFormat="1" ht="15" customHeight="1">
      <c r="C75" s="10"/>
      <c r="D75" s="10"/>
      <c r="E75" s="10"/>
      <c r="F75" s="10"/>
      <c r="G75" s="506" t="s">
        <v>347</v>
      </c>
      <c r="H75" s="506"/>
      <c r="I75" s="43" t="s">
        <v>839</v>
      </c>
      <c r="L75" s="25"/>
      <c r="M75" s="11"/>
      <c r="N75" s="11"/>
      <c r="O75" s="26"/>
      <c r="P75" s="26"/>
      <c r="Q75" s="16"/>
      <c r="R75" s="16"/>
      <c r="S75" s="16"/>
      <c r="T75" s="16"/>
      <c r="U75" s="16"/>
      <c r="V75" s="16"/>
      <c r="W75" s="66"/>
      <c r="X75" s="10"/>
      <c r="Y75" s="10"/>
      <c r="Z75" s="10"/>
      <c r="AA75" s="10"/>
      <c r="AB75" s="14"/>
      <c r="AC75" s="10"/>
      <c r="AD75" s="10"/>
      <c r="AE75" s="10"/>
      <c r="AF75" s="15"/>
    </row>
    <row r="76" spans="1:60" s="67" customFormat="1" ht="15" customHeight="1">
      <c r="A76" s="22"/>
      <c r="B76" s="218"/>
      <c r="C76" s="68"/>
      <c r="D76" s="68"/>
      <c r="E76" s="68"/>
      <c r="F76" s="68"/>
      <c r="G76" s="289" t="s">
        <v>1553</v>
      </c>
      <c r="H76" s="279">
        <v>42005</v>
      </c>
      <c r="I76" s="380" t="s">
        <v>14</v>
      </c>
      <c r="J76" s="69" t="s">
        <v>83</v>
      </c>
      <c r="K76" s="68" t="s">
        <v>9</v>
      </c>
      <c r="L76" s="68" t="s">
        <v>10</v>
      </c>
      <c r="M76" s="68" t="s">
        <v>10</v>
      </c>
      <c r="N76" s="68" t="s">
        <v>11</v>
      </c>
      <c r="O76" s="219">
        <v>251991.83</v>
      </c>
      <c r="P76" s="219">
        <v>0</v>
      </c>
      <c r="Q76" s="219">
        <f t="shared" ref="Q76:Q77" si="29">O76-P76</f>
        <v>251991.83</v>
      </c>
      <c r="R76" s="392" t="s">
        <v>1</v>
      </c>
      <c r="S76" s="393" t="s">
        <v>4</v>
      </c>
      <c r="T76" s="221"/>
      <c r="U76" s="68" t="s">
        <v>347</v>
      </c>
      <c r="V76" s="68"/>
      <c r="W76" s="68"/>
      <c r="X76" s="68"/>
      <c r="Y76" s="68"/>
      <c r="Z76" s="223">
        <v>42005</v>
      </c>
      <c r="AA76" s="68"/>
      <c r="AB76" s="68"/>
      <c r="AC76" s="68"/>
      <c r="AD76" s="224" t="s">
        <v>1554</v>
      </c>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B76" s="22"/>
      <c r="BC76" s="22"/>
      <c r="BD76" s="22"/>
      <c r="BE76" s="22"/>
      <c r="BF76" s="22"/>
      <c r="BG76" s="22"/>
      <c r="BH76" s="22"/>
    </row>
    <row r="77" spans="1:60" s="371" customFormat="1" ht="15" customHeight="1" outlineLevel="5">
      <c r="B77" s="209"/>
      <c r="C77" s="210"/>
      <c r="D77" s="210"/>
      <c r="E77" s="210"/>
      <c r="F77" s="210"/>
      <c r="G77" s="288" t="s">
        <v>1553</v>
      </c>
      <c r="H77" s="215">
        <v>42369</v>
      </c>
      <c r="I77" s="210" t="s">
        <v>7780</v>
      </c>
      <c r="J77" s="211" t="s">
        <v>83</v>
      </c>
      <c r="K77" s="210" t="s">
        <v>9</v>
      </c>
      <c r="L77" s="210" t="s">
        <v>10</v>
      </c>
      <c r="M77" s="210" t="s">
        <v>10</v>
      </c>
      <c r="N77" s="210" t="s">
        <v>11</v>
      </c>
      <c r="O77" s="195">
        <v>0</v>
      </c>
      <c r="P77" s="195">
        <v>251991.83</v>
      </c>
      <c r="Q77" s="195">
        <f t="shared" si="29"/>
        <v>-251991.83</v>
      </c>
      <c r="R77" s="196" t="s">
        <v>1</v>
      </c>
      <c r="S77" s="197" t="s">
        <v>4</v>
      </c>
      <c r="T77" s="213"/>
      <c r="U77" s="427" t="s">
        <v>347</v>
      </c>
      <c r="V77" s="210"/>
      <c r="W77" s="210"/>
      <c r="X77" s="210"/>
      <c r="Y77" s="210"/>
      <c r="Z77" s="215">
        <v>42369</v>
      </c>
      <c r="AA77" s="210"/>
      <c r="AB77" s="210"/>
      <c r="AC77" s="210"/>
      <c r="AD77" s="216" t="s">
        <v>7781</v>
      </c>
    </row>
    <row r="78" spans="1:60" s="22" customFormat="1" ht="15" customHeight="1">
      <c r="C78" s="10"/>
      <c r="D78" s="10"/>
      <c r="E78" s="10"/>
      <c r="F78" s="10"/>
      <c r="G78" s="78"/>
      <c r="H78" s="78"/>
      <c r="I78" s="79"/>
      <c r="J78" s="82"/>
      <c r="K78" s="10"/>
      <c r="L78" s="11"/>
      <c r="M78" s="11"/>
      <c r="N78" s="11"/>
      <c r="O78" s="73">
        <f>SUM(O76:O77)</f>
        <v>251991.83</v>
      </c>
      <c r="P78" s="73">
        <f t="shared" ref="P78:Q78" si="30">SUM(P76:P77)</f>
        <v>251991.83</v>
      </c>
      <c r="Q78" s="73">
        <f t="shared" si="30"/>
        <v>0</v>
      </c>
      <c r="R78" s="18"/>
      <c r="S78" s="18"/>
      <c r="T78" s="18"/>
      <c r="U78" s="18"/>
      <c r="V78" s="18"/>
      <c r="W78" s="66"/>
      <c r="X78" s="10"/>
      <c r="Y78" s="10"/>
      <c r="Z78" s="10"/>
      <c r="AA78" s="10"/>
      <c r="AB78" s="14"/>
      <c r="AC78" s="10"/>
      <c r="AD78" s="10"/>
      <c r="AE78" s="10"/>
      <c r="AF78" s="15"/>
    </row>
    <row r="79" spans="1:60" s="22" customFormat="1" ht="15" customHeight="1">
      <c r="C79" s="10"/>
      <c r="D79" s="10"/>
      <c r="E79" s="10"/>
      <c r="F79" s="10"/>
      <c r="G79" s="78"/>
      <c r="H79" s="78"/>
      <c r="I79" s="79"/>
      <c r="J79" s="82"/>
      <c r="K79" s="10"/>
      <c r="L79" s="11"/>
      <c r="M79" s="11"/>
      <c r="N79" s="11"/>
      <c r="O79" s="26"/>
      <c r="P79" s="26"/>
      <c r="Q79" s="16"/>
      <c r="R79" s="16"/>
      <c r="S79" s="16"/>
      <c r="T79" s="16"/>
      <c r="U79" s="16"/>
      <c r="V79" s="16"/>
      <c r="W79" s="66"/>
      <c r="X79" s="10"/>
      <c r="Y79" s="10"/>
      <c r="Z79" s="10"/>
      <c r="AA79" s="10"/>
      <c r="AB79" s="14"/>
      <c r="AC79" s="10"/>
      <c r="AD79" s="10"/>
      <c r="AE79" s="10"/>
      <c r="AF79" s="15"/>
    </row>
    <row r="80" spans="1:60" s="22" customFormat="1" ht="15" customHeight="1">
      <c r="C80" s="10"/>
      <c r="D80" s="10"/>
      <c r="E80" s="10"/>
      <c r="F80" s="10"/>
      <c r="G80" s="506" t="s">
        <v>348</v>
      </c>
      <c r="H80" s="506"/>
      <c r="I80" s="43" t="s">
        <v>840</v>
      </c>
      <c r="L80" s="25"/>
      <c r="M80" s="11"/>
      <c r="N80" s="11"/>
      <c r="O80" s="26"/>
      <c r="P80" s="26"/>
      <c r="Q80" s="16"/>
      <c r="R80" s="16"/>
      <c r="S80" s="16"/>
      <c r="T80" s="16"/>
      <c r="U80" s="16"/>
      <c r="V80" s="16"/>
      <c r="W80" s="66"/>
      <c r="X80" s="10"/>
      <c r="Y80" s="10"/>
      <c r="Z80" s="10"/>
      <c r="AA80" s="10"/>
      <c r="AB80" s="14"/>
      <c r="AC80" s="10"/>
      <c r="AD80" s="10"/>
      <c r="AE80" s="10"/>
      <c r="AF80" s="15"/>
    </row>
    <row r="81" spans="1:60" s="180" customFormat="1" ht="15" customHeight="1">
      <c r="A81" s="22"/>
      <c r="B81" s="171"/>
      <c r="C81" s="172"/>
      <c r="D81" s="172"/>
      <c r="E81" s="172"/>
      <c r="F81" s="172"/>
      <c r="G81" s="282" t="s">
        <v>1553</v>
      </c>
      <c r="H81" s="272">
        <v>42005</v>
      </c>
      <c r="I81" s="242" t="s">
        <v>14</v>
      </c>
      <c r="J81" s="173" t="s">
        <v>83</v>
      </c>
      <c r="K81" s="172" t="s">
        <v>9</v>
      </c>
      <c r="L81" s="172" t="s">
        <v>10</v>
      </c>
      <c r="M81" s="172" t="s">
        <v>10</v>
      </c>
      <c r="N81" s="172" t="s">
        <v>11</v>
      </c>
      <c r="O81" s="174">
        <v>1961.8</v>
      </c>
      <c r="P81" s="174">
        <v>0</v>
      </c>
      <c r="Q81" s="174">
        <f t="shared" ref="Q81" si="31">O81-P81</f>
        <v>1961.8</v>
      </c>
      <c r="R81" s="252" t="s">
        <v>1</v>
      </c>
      <c r="S81" s="253" t="s">
        <v>4</v>
      </c>
      <c r="T81" s="176"/>
      <c r="U81" s="172" t="s">
        <v>348</v>
      </c>
      <c r="V81" s="172"/>
      <c r="W81" s="172"/>
      <c r="X81" s="172"/>
      <c r="Y81" s="172"/>
      <c r="Z81" s="178">
        <v>42005</v>
      </c>
      <c r="AA81" s="172"/>
      <c r="AB81" s="172"/>
      <c r="AC81" s="172"/>
      <c r="AD81" s="179" t="s">
        <v>1554</v>
      </c>
      <c r="AE81" s="22"/>
      <c r="AF81" s="22"/>
      <c r="AG81" s="22"/>
      <c r="AH81" s="22"/>
      <c r="AI81" s="22"/>
      <c r="AJ81" s="22"/>
      <c r="AK81" s="22"/>
      <c r="AL81" s="22"/>
      <c r="AM81" s="22"/>
      <c r="AN81" s="22"/>
      <c r="AO81" s="22"/>
      <c r="AP81" s="22"/>
      <c r="AQ81" s="22"/>
      <c r="AR81" s="22"/>
      <c r="AS81" s="22"/>
      <c r="AT81" s="22"/>
      <c r="AU81" s="22"/>
      <c r="AV81" s="22"/>
      <c r="AW81" s="22"/>
      <c r="AX81" s="22"/>
      <c r="AY81" s="22"/>
      <c r="AZ81" s="22"/>
      <c r="BA81" s="22"/>
      <c r="BB81" s="22"/>
      <c r="BC81" s="22"/>
      <c r="BD81" s="22"/>
      <c r="BE81" s="22"/>
      <c r="BF81" s="22"/>
      <c r="BG81" s="22"/>
      <c r="BH81" s="22"/>
    </row>
    <row r="82" spans="1:60" s="22" customFormat="1" ht="15" customHeight="1">
      <c r="C82" s="10"/>
      <c r="D82" s="10"/>
      <c r="E82" s="10"/>
      <c r="F82" s="10"/>
      <c r="G82" s="78"/>
      <c r="H82" s="78"/>
      <c r="I82" s="79"/>
      <c r="J82" s="82"/>
      <c r="K82" s="10"/>
      <c r="L82" s="11"/>
      <c r="M82" s="11"/>
      <c r="N82" s="11"/>
      <c r="O82" s="73">
        <f>SUM(O81)</f>
        <v>1961.8</v>
      </c>
      <c r="P82" s="73">
        <f t="shared" ref="P82:Q82" si="32">SUM(P81)</f>
        <v>0</v>
      </c>
      <c r="Q82" s="73">
        <f t="shared" si="32"/>
        <v>1961.8</v>
      </c>
      <c r="R82" s="18"/>
      <c r="S82" s="18"/>
      <c r="T82" s="18"/>
      <c r="U82" s="18"/>
      <c r="V82" s="18"/>
      <c r="W82" s="66"/>
      <c r="X82" s="10"/>
      <c r="Y82" s="10"/>
      <c r="Z82" s="10"/>
      <c r="AA82" s="10"/>
      <c r="AB82" s="14"/>
      <c r="AC82" s="10"/>
      <c r="AD82" s="10"/>
      <c r="AE82" s="10"/>
      <c r="AF82" s="15"/>
    </row>
    <row r="83" spans="1:60" s="22" customFormat="1" ht="15" customHeight="1">
      <c r="C83" s="10"/>
      <c r="D83" s="10"/>
      <c r="E83" s="10"/>
      <c r="F83" s="10"/>
      <c r="G83" s="78"/>
      <c r="H83" s="78"/>
      <c r="I83" s="79"/>
      <c r="J83" s="82"/>
      <c r="K83" s="10"/>
      <c r="L83" s="11"/>
      <c r="M83" s="11"/>
      <c r="N83" s="11"/>
      <c r="O83" s="26"/>
      <c r="P83" s="26"/>
      <c r="Q83" s="16"/>
      <c r="R83" s="16"/>
      <c r="S83" s="16"/>
      <c r="T83" s="16"/>
      <c r="U83" s="16"/>
      <c r="V83" s="16"/>
      <c r="W83" s="66"/>
      <c r="X83" s="10"/>
      <c r="Y83" s="10"/>
      <c r="Z83" s="10"/>
      <c r="AA83" s="10"/>
      <c r="AB83" s="14"/>
      <c r="AC83" s="10"/>
      <c r="AD83" s="10"/>
      <c r="AE83" s="10"/>
      <c r="AF83" s="15"/>
    </row>
    <row r="84" spans="1:60" s="22" customFormat="1" ht="15" customHeight="1">
      <c r="C84" s="10"/>
      <c r="D84" s="10"/>
      <c r="E84" s="10"/>
      <c r="F84" s="10"/>
      <c r="G84" s="506" t="s">
        <v>349</v>
      </c>
      <c r="H84" s="506"/>
      <c r="I84" s="43" t="s">
        <v>841</v>
      </c>
      <c r="L84" s="25"/>
      <c r="M84" s="11"/>
      <c r="N84" s="11"/>
      <c r="O84" s="26"/>
      <c r="P84" s="26"/>
      <c r="Q84" s="16"/>
      <c r="R84" s="16"/>
      <c r="S84" s="16"/>
      <c r="T84" s="16"/>
      <c r="U84" s="16"/>
      <c r="V84" s="16"/>
      <c r="W84" s="66"/>
      <c r="X84" s="10"/>
      <c r="Y84" s="10"/>
      <c r="Z84" s="10"/>
      <c r="AA84" s="10"/>
      <c r="AB84" s="14"/>
      <c r="AC84" s="10"/>
      <c r="AD84" s="10"/>
      <c r="AE84" s="10"/>
      <c r="AF84" s="15"/>
    </row>
    <row r="85" spans="1:60" s="180" customFormat="1" ht="15" customHeight="1">
      <c r="A85" s="22"/>
      <c r="B85" s="171"/>
      <c r="C85" s="172"/>
      <c r="D85" s="172"/>
      <c r="E85" s="172"/>
      <c r="F85" s="172"/>
      <c r="G85" s="282" t="s">
        <v>1553</v>
      </c>
      <c r="H85" s="272">
        <v>42005</v>
      </c>
      <c r="I85" s="242" t="s">
        <v>14</v>
      </c>
      <c r="J85" s="173" t="s">
        <v>83</v>
      </c>
      <c r="K85" s="172" t="s">
        <v>9</v>
      </c>
      <c r="L85" s="172" t="s">
        <v>10</v>
      </c>
      <c r="M85" s="172" t="s">
        <v>10</v>
      </c>
      <c r="N85" s="172" t="s">
        <v>11</v>
      </c>
      <c r="O85" s="174">
        <v>18383.57</v>
      </c>
      <c r="P85" s="174">
        <v>0</v>
      </c>
      <c r="Q85" s="174">
        <f t="shared" ref="Q85" si="33">O85-P85</f>
        <v>18383.57</v>
      </c>
      <c r="R85" s="252" t="s">
        <v>1</v>
      </c>
      <c r="S85" s="253" t="s">
        <v>4</v>
      </c>
      <c r="T85" s="176"/>
      <c r="U85" s="172" t="s">
        <v>349</v>
      </c>
      <c r="V85" s="172"/>
      <c r="W85" s="172"/>
      <c r="X85" s="172"/>
      <c r="Y85" s="172"/>
      <c r="Z85" s="178">
        <v>42005</v>
      </c>
      <c r="AA85" s="172"/>
      <c r="AB85" s="172"/>
      <c r="AC85" s="172"/>
      <c r="AD85" s="179" t="s">
        <v>1554</v>
      </c>
      <c r="AE85" s="22"/>
      <c r="AF85" s="22"/>
      <c r="AG85" s="22"/>
      <c r="AH85" s="22"/>
      <c r="AI85" s="22"/>
      <c r="AJ85" s="22"/>
      <c r="AK85" s="22"/>
      <c r="AL85" s="22"/>
      <c r="AM85" s="22"/>
      <c r="AN85" s="22"/>
      <c r="AO85" s="22"/>
      <c r="AP85" s="22"/>
      <c r="AQ85" s="22"/>
      <c r="AR85" s="22"/>
      <c r="AS85" s="22"/>
      <c r="AT85" s="22"/>
      <c r="AU85" s="22"/>
      <c r="AV85" s="22"/>
      <c r="AW85" s="22"/>
      <c r="AX85" s="22"/>
      <c r="AY85" s="22"/>
      <c r="AZ85" s="22"/>
      <c r="BA85" s="22"/>
      <c r="BB85" s="22"/>
      <c r="BC85" s="22"/>
      <c r="BD85" s="22"/>
      <c r="BE85" s="22"/>
      <c r="BF85" s="22"/>
      <c r="BG85" s="22"/>
      <c r="BH85" s="22"/>
    </row>
    <row r="86" spans="1:60" s="22" customFormat="1" ht="15" customHeight="1">
      <c r="C86" s="10"/>
      <c r="D86" s="10"/>
      <c r="E86" s="10"/>
      <c r="F86" s="10"/>
      <c r="G86" s="78"/>
      <c r="H86" s="78"/>
      <c r="I86" s="79"/>
      <c r="J86" s="82"/>
      <c r="K86" s="10"/>
      <c r="L86" s="11"/>
      <c r="M86" s="11"/>
      <c r="N86" s="11"/>
      <c r="O86" s="73">
        <f>SUM(O85)</f>
        <v>18383.57</v>
      </c>
      <c r="P86" s="73">
        <f t="shared" ref="P86:Q86" si="34">SUM(P85)</f>
        <v>0</v>
      </c>
      <c r="Q86" s="73">
        <f t="shared" si="34"/>
        <v>18383.57</v>
      </c>
      <c r="R86" s="18"/>
      <c r="S86" s="18"/>
      <c r="T86" s="18"/>
      <c r="U86" s="18"/>
      <c r="V86" s="18"/>
      <c r="W86" s="66"/>
      <c r="X86" s="10"/>
      <c r="Y86" s="10"/>
      <c r="Z86" s="10"/>
      <c r="AA86" s="10"/>
      <c r="AB86" s="14"/>
      <c r="AC86" s="10"/>
      <c r="AD86" s="10"/>
      <c r="AE86" s="10"/>
      <c r="AF86" s="15"/>
    </row>
    <row r="87" spans="1:60" s="22" customFormat="1" ht="15" customHeight="1">
      <c r="C87" s="10"/>
      <c r="D87" s="10"/>
      <c r="E87" s="10"/>
      <c r="F87" s="10"/>
      <c r="G87" s="78"/>
      <c r="H87" s="78"/>
      <c r="I87" s="79"/>
      <c r="J87" s="82"/>
      <c r="K87" s="10"/>
      <c r="L87" s="11"/>
      <c r="M87" s="11"/>
      <c r="N87" s="11"/>
      <c r="O87" s="26"/>
      <c r="P87" s="26"/>
      <c r="Q87" s="16"/>
      <c r="R87" s="16"/>
      <c r="S87" s="16"/>
      <c r="T87" s="16"/>
      <c r="U87" s="16"/>
      <c r="V87" s="16"/>
      <c r="W87" s="66"/>
      <c r="X87" s="10"/>
      <c r="Y87" s="10"/>
      <c r="Z87" s="10"/>
      <c r="AA87" s="10"/>
      <c r="AB87" s="14"/>
      <c r="AC87" s="10"/>
      <c r="AD87" s="10"/>
      <c r="AE87" s="10"/>
      <c r="AF87" s="15"/>
    </row>
    <row r="88" spans="1:60" s="22" customFormat="1" ht="15" customHeight="1">
      <c r="C88" s="10"/>
      <c r="D88" s="10"/>
      <c r="E88" s="10"/>
      <c r="F88" s="10"/>
      <c r="G88" s="506" t="s">
        <v>350</v>
      </c>
      <c r="H88" s="506"/>
      <c r="I88" s="43" t="s">
        <v>842</v>
      </c>
      <c r="L88" s="25"/>
      <c r="M88" s="11"/>
      <c r="N88" s="11"/>
      <c r="O88" s="26"/>
      <c r="P88" s="26"/>
      <c r="Q88" s="16"/>
      <c r="R88" s="16"/>
      <c r="S88" s="16"/>
      <c r="T88" s="16"/>
      <c r="U88" s="16"/>
      <c r="V88" s="16"/>
      <c r="W88" s="66"/>
      <c r="X88" s="10"/>
      <c r="Y88" s="10"/>
      <c r="Z88" s="10"/>
      <c r="AA88" s="10"/>
      <c r="AB88" s="14"/>
      <c r="AC88" s="10"/>
      <c r="AD88" s="10"/>
      <c r="AE88" s="10"/>
      <c r="AF88" s="15"/>
    </row>
    <row r="89" spans="1:60" s="180" customFormat="1" ht="15" customHeight="1">
      <c r="A89" s="22"/>
      <c r="B89" s="171"/>
      <c r="C89" s="172"/>
      <c r="D89" s="172"/>
      <c r="E89" s="172"/>
      <c r="F89" s="172"/>
      <c r="G89" s="282" t="s">
        <v>1553</v>
      </c>
      <c r="H89" s="272">
        <v>42005</v>
      </c>
      <c r="I89" s="242" t="s">
        <v>14</v>
      </c>
      <c r="J89" s="173" t="s">
        <v>83</v>
      </c>
      <c r="K89" s="172" t="s">
        <v>9</v>
      </c>
      <c r="L89" s="172" t="s">
        <v>10</v>
      </c>
      <c r="M89" s="172" t="s">
        <v>10</v>
      </c>
      <c r="N89" s="172" t="s">
        <v>11</v>
      </c>
      <c r="O89" s="174">
        <v>28978.61</v>
      </c>
      <c r="P89" s="174">
        <v>0</v>
      </c>
      <c r="Q89" s="174">
        <f t="shared" ref="Q89" si="35">O89-P89</f>
        <v>28978.61</v>
      </c>
      <c r="R89" s="252" t="s">
        <v>1</v>
      </c>
      <c r="S89" s="253" t="s">
        <v>4</v>
      </c>
      <c r="T89" s="176"/>
      <c r="U89" s="172" t="s">
        <v>350</v>
      </c>
      <c r="V89" s="172"/>
      <c r="W89" s="172"/>
      <c r="X89" s="172"/>
      <c r="Y89" s="172"/>
      <c r="Z89" s="178">
        <v>42005</v>
      </c>
      <c r="AA89" s="172"/>
      <c r="AB89" s="172"/>
      <c r="AC89" s="172"/>
      <c r="AD89" s="179" t="s">
        <v>1554</v>
      </c>
      <c r="AE89" s="22"/>
      <c r="AF89" s="22"/>
      <c r="AG89" s="22"/>
      <c r="AH89" s="22"/>
      <c r="AI89" s="22"/>
      <c r="AJ89" s="22"/>
      <c r="AK89" s="22"/>
      <c r="AL89" s="22"/>
      <c r="AM89" s="22"/>
      <c r="AN89" s="22"/>
      <c r="AO89" s="22"/>
      <c r="AP89" s="22"/>
      <c r="AQ89" s="22"/>
      <c r="AR89" s="22"/>
      <c r="AS89" s="22"/>
      <c r="AT89" s="22"/>
      <c r="AU89" s="22"/>
      <c r="AV89" s="22"/>
      <c r="AW89" s="22"/>
      <c r="AX89" s="22"/>
      <c r="AY89" s="22"/>
      <c r="AZ89" s="22"/>
      <c r="BA89" s="22"/>
      <c r="BB89" s="22"/>
      <c r="BC89" s="22"/>
      <c r="BD89" s="22"/>
      <c r="BE89" s="22"/>
      <c r="BF89" s="22"/>
      <c r="BG89" s="22"/>
      <c r="BH89" s="22"/>
    </row>
    <row r="90" spans="1:60" s="22" customFormat="1" ht="15" customHeight="1">
      <c r="C90" s="10"/>
      <c r="D90" s="10"/>
      <c r="E90" s="10"/>
      <c r="F90" s="10"/>
      <c r="G90" s="78"/>
      <c r="H90" s="78"/>
      <c r="I90" s="79"/>
      <c r="J90" s="82"/>
      <c r="K90" s="10"/>
      <c r="L90" s="11"/>
      <c r="M90" s="11"/>
      <c r="N90" s="11"/>
      <c r="O90" s="73">
        <f>SUM(O89)</f>
        <v>28978.61</v>
      </c>
      <c r="P90" s="73">
        <f t="shared" ref="P90:Q90" si="36">SUM(P89)</f>
        <v>0</v>
      </c>
      <c r="Q90" s="73">
        <f t="shared" si="36"/>
        <v>28978.61</v>
      </c>
      <c r="R90" s="18"/>
      <c r="S90" s="18"/>
      <c r="T90" s="18"/>
      <c r="U90" s="18"/>
      <c r="V90" s="18"/>
      <c r="W90" s="66"/>
      <c r="X90" s="10"/>
      <c r="Y90" s="10"/>
      <c r="Z90" s="10"/>
      <c r="AA90" s="10"/>
      <c r="AB90" s="14"/>
      <c r="AC90" s="10"/>
      <c r="AD90" s="10"/>
      <c r="AE90" s="10"/>
      <c r="AF90" s="15"/>
    </row>
    <row r="91" spans="1:60" s="22" customFormat="1" ht="15" customHeight="1">
      <c r="C91" s="10"/>
      <c r="D91" s="10"/>
      <c r="E91" s="10"/>
      <c r="F91" s="10"/>
      <c r="G91" s="78"/>
      <c r="H91" s="78"/>
      <c r="I91" s="79"/>
      <c r="J91" s="82"/>
      <c r="K91" s="10"/>
      <c r="L91" s="11"/>
      <c r="M91" s="11"/>
      <c r="N91" s="11"/>
      <c r="O91" s="26"/>
      <c r="P91" s="26"/>
      <c r="Q91" s="16"/>
      <c r="R91" s="16"/>
      <c r="S91" s="16"/>
      <c r="T91" s="16"/>
      <c r="U91" s="16"/>
      <c r="V91" s="16"/>
      <c r="W91" s="66"/>
      <c r="X91" s="10"/>
      <c r="Y91" s="10"/>
      <c r="Z91" s="10"/>
      <c r="AA91" s="10"/>
      <c r="AB91" s="14"/>
      <c r="AC91" s="10"/>
      <c r="AD91" s="10"/>
      <c r="AE91" s="10"/>
      <c r="AF91" s="15"/>
    </row>
    <row r="92" spans="1:60" s="22" customFormat="1" ht="15" customHeight="1">
      <c r="C92" s="10"/>
      <c r="D92" s="10"/>
      <c r="E92" s="10"/>
      <c r="F92" s="10"/>
      <c r="G92" s="506" t="s">
        <v>351</v>
      </c>
      <c r="H92" s="506"/>
      <c r="I92" s="42" t="s">
        <v>843</v>
      </c>
      <c r="L92" s="21"/>
      <c r="M92" s="11"/>
      <c r="N92" s="11"/>
      <c r="O92" s="26"/>
      <c r="P92" s="26"/>
      <c r="Q92" s="16"/>
      <c r="R92" s="16"/>
      <c r="S92" s="16"/>
      <c r="T92" s="16"/>
      <c r="U92" s="16"/>
      <c r="V92" s="16"/>
      <c r="W92" s="66"/>
      <c r="X92" s="10"/>
      <c r="Y92" s="10"/>
      <c r="Z92" s="10"/>
      <c r="AA92" s="10"/>
      <c r="AB92" s="14"/>
      <c r="AC92" s="10"/>
      <c r="AD92" s="10"/>
      <c r="AE92" s="10"/>
      <c r="AF92" s="15"/>
    </row>
    <row r="93" spans="1:60" s="180" customFormat="1" ht="15" customHeight="1">
      <c r="A93" s="22"/>
      <c r="B93" s="171"/>
      <c r="C93" s="172"/>
      <c r="D93" s="172"/>
      <c r="E93" s="172"/>
      <c r="F93" s="172"/>
      <c r="G93" s="282" t="s">
        <v>1553</v>
      </c>
      <c r="H93" s="272">
        <v>42005</v>
      </c>
      <c r="I93" s="242" t="s">
        <v>14</v>
      </c>
      <c r="J93" s="173" t="s">
        <v>83</v>
      </c>
      <c r="K93" s="172" t="s">
        <v>9</v>
      </c>
      <c r="L93" s="172" t="s">
        <v>10</v>
      </c>
      <c r="M93" s="172" t="s">
        <v>10</v>
      </c>
      <c r="N93" s="172" t="s">
        <v>11</v>
      </c>
      <c r="O93" s="174">
        <v>5074.07</v>
      </c>
      <c r="P93" s="174">
        <v>0</v>
      </c>
      <c r="Q93" s="174">
        <f t="shared" ref="Q93" si="37">O93-P93</f>
        <v>5074.07</v>
      </c>
      <c r="R93" s="252" t="s">
        <v>1</v>
      </c>
      <c r="S93" s="253" t="s">
        <v>4</v>
      </c>
      <c r="T93" s="176"/>
      <c r="U93" s="172" t="s">
        <v>351</v>
      </c>
      <c r="V93" s="172"/>
      <c r="W93" s="172"/>
      <c r="X93" s="172"/>
      <c r="Y93" s="172"/>
      <c r="Z93" s="178">
        <v>42005</v>
      </c>
      <c r="AA93" s="172"/>
      <c r="AB93" s="172"/>
      <c r="AC93" s="172"/>
      <c r="AD93" s="179" t="s">
        <v>1554</v>
      </c>
      <c r="AE93" s="22"/>
      <c r="AF93" s="22"/>
      <c r="AG93" s="22"/>
      <c r="AH93" s="22"/>
      <c r="AI93" s="22"/>
      <c r="AJ93" s="22"/>
      <c r="AK93" s="22"/>
      <c r="AL93" s="22"/>
      <c r="AM93" s="22"/>
      <c r="AN93" s="22"/>
      <c r="AO93" s="22"/>
      <c r="AP93" s="22"/>
      <c r="AQ93" s="22"/>
      <c r="AR93" s="22"/>
      <c r="AS93" s="22"/>
      <c r="AT93" s="22"/>
      <c r="AU93" s="22"/>
      <c r="AV93" s="22"/>
      <c r="AW93" s="22"/>
      <c r="AX93" s="22"/>
      <c r="AY93" s="22"/>
      <c r="AZ93" s="22"/>
      <c r="BA93" s="22"/>
      <c r="BB93" s="22"/>
      <c r="BC93" s="22"/>
      <c r="BD93" s="22"/>
      <c r="BE93" s="22"/>
      <c r="BF93" s="22"/>
      <c r="BG93" s="22"/>
      <c r="BH93" s="22"/>
    </row>
    <row r="94" spans="1:60" s="22" customFormat="1" ht="15" customHeight="1">
      <c r="C94" s="10"/>
      <c r="D94" s="10"/>
      <c r="E94" s="10"/>
      <c r="F94" s="10"/>
      <c r="G94" s="78"/>
      <c r="H94" s="78"/>
      <c r="I94" s="79"/>
      <c r="J94" s="82"/>
      <c r="K94" s="10"/>
      <c r="L94" s="11"/>
      <c r="M94" s="11"/>
      <c r="N94" s="11"/>
      <c r="O94" s="73">
        <f>SUM(O93)</f>
        <v>5074.07</v>
      </c>
      <c r="P94" s="73">
        <f t="shared" ref="P94:Q94" si="38">SUM(P93)</f>
        <v>0</v>
      </c>
      <c r="Q94" s="73">
        <f t="shared" si="38"/>
        <v>5074.07</v>
      </c>
      <c r="R94" s="18"/>
      <c r="S94" s="18"/>
      <c r="T94" s="18"/>
      <c r="U94" s="18"/>
      <c r="V94" s="18"/>
      <c r="W94" s="66"/>
      <c r="X94" s="10"/>
      <c r="Y94" s="10"/>
      <c r="Z94" s="10"/>
      <c r="AA94" s="10"/>
      <c r="AB94" s="14"/>
      <c r="AC94" s="10"/>
      <c r="AD94" s="10"/>
      <c r="AE94" s="10"/>
      <c r="AF94" s="15"/>
    </row>
    <row r="95" spans="1:60" s="22" customFormat="1" ht="15" customHeight="1">
      <c r="C95" s="10"/>
      <c r="D95" s="10"/>
      <c r="E95" s="10"/>
      <c r="F95" s="10"/>
      <c r="G95" s="78"/>
      <c r="H95" s="78"/>
      <c r="I95" s="79"/>
      <c r="J95" s="82"/>
      <c r="K95" s="10"/>
      <c r="L95" s="11"/>
      <c r="M95" s="11"/>
      <c r="N95" s="11"/>
      <c r="O95" s="26"/>
      <c r="P95" s="26"/>
      <c r="Q95" s="16"/>
      <c r="R95" s="16"/>
      <c r="S95" s="16"/>
      <c r="T95" s="16"/>
      <c r="U95" s="16"/>
      <c r="V95" s="16"/>
      <c r="W95" s="66"/>
      <c r="X95" s="10"/>
      <c r="Y95" s="10"/>
      <c r="Z95" s="10"/>
      <c r="AA95" s="10"/>
      <c r="AB95" s="14"/>
      <c r="AC95" s="10"/>
      <c r="AD95" s="10"/>
      <c r="AE95" s="10"/>
      <c r="AF95" s="15"/>
    </row>
    <row r="96" spans="1:60" s="22" customFormat="1" ht="15" customHeight="1">
      <c r="C96" s="10"/>
      <c r="D96" s="10"/>
      <c r="E96" s="10"/>
      <c r="F96" s="10"/>
      <c r="G96" s="506" t="s">
        <v>352</v>
      </c>
      <c r="H96" s="506"/>
      <c r="I96" s="43" t="s">
        <v>844</v>
      </c>
      <c r="L96" s="25"/>
      <c r="M96" s="11"/>
      <c r="N96" s="11"/>
      <c r="O96" s="26"/>
      <c r="P96" s="26"/>
      <c r="Q96" s="16"/>
      <c r="R96" s="16"/>
      <c r="S96" s="16"/>
      <c r="T96" s="16"/>
      <c r="U96" s="16"/>
      <c r="V96" s="16"/>
      <c r="W96" s="66"/>
      <c r="X96" s="10"/>
      <c r="Y96" s="10"/>
      <c r="Z96" s="10"/>
      <c r="AA96" s="10"/>
      <c r="AB96" s="14"/>
      <c r="AC96" s="10"/>
      <c r="AD96" s="10"/>
      <c r="AE96" s="10"/>
      <c r="AF96" s="15"/>
    </row>
    <row r="97" spans="1:60" s="180" customFormat="1" ht="15" customHeight="1">
      <c r="A97" s="22"/>
      <c r="B97" s="171"/>
      <c r="C97" s="172"/>
      <c r="D97" s="172"/>
      <c r="E97" s="172"/>
      <c r="F97" s="172"/>
      <c r="G97" s="282" t="s">
        <v>1553</v>
      </c>
      <c r="H97" s="272">
        <v>42005</v>
      </c>
      <c r="I97" s="242" t="s">
        <v>14</v>
      </c>
      <c r="J97" s="173" t="s">
        <v>83</v>
      </c>
      <c r="K97" s="172" t="s">
        <v>9</v>
      </c>
      <c r="L97" s="172" t="s">
        <v>10</v>
      </c>
      <c r="M97" s="172" t="s">
        <v>10</v>
      </c>
      <c r="N97" s="172" t="s">
        <v>11</v>
      </c>
      <c r="O97" s="174">
        <v>55957.62</v>
      </c>
      <c r="P97" s="174">
        <v>0</v>
      </c>
      <c r="Q97" s="174">
        <f t="shared" ref="Q97" si="39">O97-P97</f>
        <v>55957.62</v>
      </c>
      <c r="R97" s="252" t="s">
        <v>1</v>
      </c>
      <c r="S97" s="253" t="s">
        <v>4</v>
      </c>
      <c r="T97" s="176"/>
      <c r="U97" s="172" t="s">
        <v>352</v>
      </c>
      <c r="V97" s="172"/>
      <c r="W97" s="172"/>
      <c r="X97" s="172"/>
      <c r="Y97" s="172"/>
      <c r="Z97" s="178">
        <v>42005</v>
      </c>
      <c r="AA97" s="172"/>
      <c r="AB97" s="172"/>
      <c r="AC97" s="172"/>
      <c r="AD97" s="179" t="s">
        <v>1554</v>
      </c>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c r="BE97" s="22"/>
      <c r="BF97" s="22"/>
      <c r="BG97" s="22"/>
      <c r="BH97" s="22"/>
    </row>
    <row r="98" spans="1:60" s="22" customFormat="1" ht="15" customHeight="1">
      <c r="C98" s="10"/>
      <c r="D98" s="10"/>
      <c r="E98" s="10"/>
      <c r="F98" s="10"/>
      <c r="G98" s="78"/>
      <c r="H98" s="78"/>
      <c r="I98" s="79"/>
      <c r="J98" s="82"/>
      <c r="K98" s="10"/>
      <c r="L98" s="11"/>
      <c r="M98" s="11"/>
      <c r="N98" s="11"/>
      <c r="O98" s="73">
        <f>SUM(O97)</f>
        <v>55957.62</v>
      </c>
      <c r="P98" s="73">
        <f t="shared" ref="P98:Q98" si="40">SUM(P97)</f>
        <v>0</v>
      </c>
      <c r="Q98" s="73">
        <f t="shared" si="40"/>
        <v>55957.62</v>
      </c>
      <c r="R98" s="18"/>
      <c r="S98" s="18"/>
      <c r="T98" s="18"/>
      <c r="U98" s="18"/>
      <c r="V98" s="18"/>
      <c r="W98" s="66"/>
      <c r="X98" s="10"/>
      <c r="Y98" s="10"/>
      <c r="Z98" s="10"/>
      <c r="AA98" s="10"/>
      <c r="AB98" s="14"/>
      <c r="AC98" s="10"/>
      <c r="AD98" s="10"/>
      <c r="AE98" s="10"/>
      <c r="AF98" s="15"/>
    </row>
    <row r="99" spans="1:60" s="22" customFormat="1" ht="15" customHeight="1">
      <c r="C99" s="10"/>
      <c r="D99" s="10"/>
      <c r="E99" s="10"/>
      <c r="F99" s="10"/>
      <c r="G99" s="78"/>
      <c r="H99" s="78"/>
      <c r="I99" s="79"/>
      <c r="J99" s="82"/>
      <c r="K99" s="10"/>
      <c r="L99" s="11"/>
      <c r="M99" s="11"/>
      <c r="N99" s="11"/>
      <c r="O99" s="26"/>
      <c r="P99" s="26"/>
      <c r="Q99" s="16"/>
      <c r="R99" s="16"/>
      <c r="S99" s="16"/>
      <c r="T99" s="16"/>
      <c r="U99" s="16"/>
      <c r="V99" s="16"/>
      <c r="W99" s="66"/>
      <c r="X99" s="10"/>
      <c r="Y99" s="10"/>
      <c r="Z99" s="10"/>
      <c r="AA99" s="10"/>
      <c r="AB99" s="14"/>
      <c r="AC99" s="10"/>
      <c r="AD99" s="10"/>
      <c r="AE99" s="10"/>
      <c r="AF99" s="15"/>
    </row>
    <row r="100" spans="1:60" s="22" customFormat="1" ht="15" customHeight="1">
      <c r="C100" s="10"/>
      <c r="D100" s="10"/>
      <c r="E100" s="10"/>
      <c r="F100" s="10"/>
      <c r="G100" s="506" t="s">
        <v>353</v>
      </c>
      <c r="H100" s="506"/>
      <c r="I100" s="43" t="s">
        <v>845</v>
      </c>
      <c r="L100" s="25"/>
      <c r="M100" s="11"/>
      <c r="N100" s="11"/>
      <c r="O100" s="26"/>
      <c r="P100" s="26"/>
      <c r="Q100" s="16"/>
      <c r="R100" s="16"/>
      <c r="S100" s="16"/>
      <c r="T100" s="16"/>
      <c r="U100" s="16"/>
      <c r="V100" s="16"/>
      <c r="W100" s="66"/>
      <c r="X100" s="10"/>
      <c r="Y100" s="10"/>
      <c r="Z100" s="10"/>
      <c r="AA100" s="10"/>
      <c r="AB100" s="14"/>
      <c r="AC100" s="10"/>
      <c r="AD100" s="10"/>
      <c r="AE100" s="10"/>
      <c r="AF100" s="15"/>
    </row>
    <row r="101" spans="1:60" s="180" customFormat="1" ht="15" customHeight="1">
      <c r="A101" s="22"/>
      <c r="B101" s="171"/>
      <c r="C101" s="172"/>
      <c r="D101" s="172"/>
      <c r="E101" s="172"/>
      <c r="F101" s="172"/>
      <c r="G101" s="282" t="s">
        <v>1553</v>
      </c>
      <c r="H101" s="272">
        <v>42005</v>
      </c>
      <c r="I101" s="242" t="s">
        <v>14</v>
      </c>
      <c r="J101" s="173" t="s">
        <v>83</v>
      </c>
      <c r="K101" s="172" t="s">
        <v>9</v>
      </c>
      <c r="L101" s="172" t="s">
        <v>10</v>
      </c>
      <c r="M101" s="172" t="s">
        <v>10</v>
      </c>
      <c r="N101" s="172" t="s">
        <v>11</v>
      </c>
      <c r="O101" s="174">
        <v>75797.56</v>
      </c>
      <c r="P101" s="174">
        <v>0</v>
      </c>
      <c r="Q101" s="174">
        <f t="shared" ref="Q101" si="41">O101-P101</f>
        <v>75797.56</v>
      </c>
      <c r="R101" s="252" t="s">
        <v>1</v>
      </c>
      <c r="S101" s="253" t="s">
        <v>4</v>
      </c>
      <c r="T101" s="176"/>
      <c r="U101" s="172" t="s">
        <v>353</v>
      </c>
      <c r="V101" s="172"/>
      <c r="W101" s="172"/>
      <c r="X101" s="172"/>
      <c r="Y101" s="172"/>
      <c r="Z101" s="178">
        <v>42005</v>
      </c>
      <c r="AA101" s="172"/>
      <c r="AB101" s="172"/>
      <c r="AC101" s="172"/>
      <c r="AD101" s="179" t="s">
        <v>1554</v>
      </c>
      <c r="AE101" s="22"/>
      <c r="AF101" s="22"/>
      <c r="AG101" s="22"/>
      <c r="AH101" s="22"/>
      <c r="AI101" s="22"/>
      <c r="AJ101" s="22"/>
      <c r="AK101" s="22"/>
      <c r="AL101" s="22"/>
      <c r="AM101" s="22"/>
      <c r="AN101" s="22"/>
      <c r="AO101" s="22"/>
      <c r="AP101" s="22"/>
      <c r="AQ101" s="22"/>
      <c r="AR101" s="22"/>
      <c r="AS101" s="22"/>
      <c r="AT101" s="22"/>
      <c r="AU101" s="22"/>
      <c r="AV101" s="22"/>
      <c r="AW101" s="22"/>
      <c r="AX101" s="22"/>
      <c r="AY101" s="22"/>
      <c r="AZ101" s="22"/>
      <c r="BA101" s="22"/>
      <c r="BB101" s="22"/>
      <c r="BC101" s="22"/>
      <c r="BD101" s="22"/>
      <c r="BE101" s="22"/>
      <c r="BF101" s="22"/>
      <c r="BG101" s="22"/>
      <c r="BH101" s="22"/>
    </row>
    <row r="102" spans="1:60" s="22" customFormat="1" ht="15" customHeight="1">
      <c r="C102" s="10"/>
      <c r="D102" s="10"/>
      <c r="E102" s="10"/>
      <c r="F102" s="10"/>
      <c r="G102" s="78"/>
      <c r="H102" s="78"/>
      <c r="I102" s="79"/>
      <c r="J102" s="82"/>
      <c r="K102" s="10"/>
      <c r="L102" s="11"/>
      <c r="M102" s="11"/>
      <c r="N102" s="11"/>
      <c r="O102" s="73">
        <f>SUM(O101)</f>
        <v>75797.56</v>
      </c>
      <c r="P102" s="73">
        <f t="shared" ref="P102:Q102" si="42">SUM(P101)</f>
        <v>0</v>
      </c>
      <c r="Q102" s="73">
        <f t="shared" si="42"/>
        <v>75797.56</v>
      </c>
      <c r="R102" s="18"/>
      <c r="S102" s="18"/>
      <c r="T102" s="18"/>
      <c r="U102" s="18"/>
      <c r="V102" s="18"/>
      <c r="W102" s="66"/>
      <c r="X102" s="10"/>
      <c r="Y102" s="10"/>
      <c r="Z102" s="10"/>
      <c r="AA102" s="10"/>
      <c r="AB102" s="14"/>
      <c r="AC102" s="10"/>
      <c r="AD102" s="10"/>
      <c r="AE102" s="10"/>
      <c r="AF102" s="15"/>
    </row>
    <row r="103" spans="1:60" s="22" customFormat="1" ht="15" customHeight="1">
      <c r="C103" s="10"/>
      <c r="D103" s="10"/>
      <c r="E103" s="10"/>
      <c r="F103" s="10"/>
      <c r="G103" s="78"/>
      <c r="H103" s="78"/>
      <c r="I103" s="79"/>
      <c r="J103" s="82"/>
      <c r="K103" s="10"/>
      <c r="L103" s="11"/>
      <c r="M103" s="11"/>
      <c r="N103" s="11"/>
      <c r="O103" s="26"/>
      <c r="P103" s="26"/>
      <c r="Q103" s="16"/>
      <c r="R103" s="16"/>
      <c r="S103" s="16"/>
      <c r="T103" s="16"/>
      <c r="U103" s="16"/>
      <c r="V103" s="16"/>
      <c r="W103" s="66"/>
      <c r="X103" s="10"/>
      <c r="Y103" s="10"/>
      <c r="Z103" s="10"/>
      <c r="AA103" s="10"/>
      <c r="AB103" s="14"/>
      <c r="AC103" s="10"/>
      <c r="AD103" s="10"/>
      <c r="AE103" s="10"/>
      <c r="AF103" s="15"/>
    </row>
    <row r="104" spans="1:60" s="22" customFormat="1" ht="15" customHeight="1">
      <c r="C104" s="10"/>
      <c r="D104" s="10"/>
      <c r="E104" s="10"/>
      <c r="F104" s="10"/>
      <c r="G104" s="506" t="s">
        <v>354</v>
      </c>
      <c r="H104" s="506"/>
      <c r="I104" s="43" t="s">
        <v>846</v>
      </c>
      <c r="L104" s="25"/>
      <c r="M104" s="11"/>
      <c r="N104" s="11"/>
      <c r="O104" s="26"/>
      <c r="P104" s="26"/>
      <c r="Q104" s="16"/>
      <c r="R104" s="16"/>
      <c r="S104" s="16"/>
      <c r="T104" s="16"/>
      <c r="U104" s="16"/>
      <c r="V104" s="16"/>
      <c r="W104" s="66"/>
      <c r="X104" s="10"/>
      <c r="Y104" s="10"/>
      <c r="Z104" s="10"/>
      <c r="AA104" s="10"/>
      <c r="AB104" s="14"/>
      <c r="AC104" s="10"/>
      <c r="AD104" s="10"/>
      <c r="AE104" s="10"/>
      <c r="AF104" s="15"/>
    </row>
    <row r="105" spans="1:60" s="180" customFormat="1" ht="15" customHeight="1">
      <c r="A105" s="22"/>
      <c r="B105" s="171"/>
      <c r="C105" s="172"/>
      <c r="D105" s="172"/>
      <c r="E105" s="172"/>
      <c r="F105" s="172"/>
      <c r="G105" s="282" t="s">
        <v>1553</v>
      </c>
      <c r="H105" s="272">
        <v>42005</v>
      </c>
      <c r="I105" s="242" t="s">
        <v>14</v>
      </c>
      <c r="J105" s="173" t="s">
        <v>83</v>
      </c>
      <c r="K105" s="172" t="s">
        <v>9</v>
      </c>
      <c r="L105" s="172" t="s">
        <v>10</v>
      </c>
      <c r="M105" s="172" t="s">
        <v>10</v>
      </c>
      <c r="N105" s="172" t="s">
        <v>11</v>
      </c>
      <c r="O105" s="174">
        <v>5640.12</v>
      </c>
      <c r="P105" s="174">
        <v>0</v>
      </c>
      <c r="Q105" s="174">
        <f t="shared" ref="Q105" si="43">O105-P105</f>
        <v>5640.12</v>
      </c>
      <c r="R105" s="252" t="s">
        <v>1</v>
      </c>
      <c r="S105" s="253" t="s">
        <v>4</v>
      </c>
      <c r="T105" s="176"/>
      <c r="U105" s="172" t="s">
        <v>354</v>
      </c>
      <c r="V105" s="172"/>
      <c r="W105" s="172"/>
      <c r="X105" s="172"/>
      <c r="Y105" s="172"/>
      <c r="Z105" s="178">
        <v>42005</v>
      </c>
      <c r="AA105" s="172"/>
      <c r="AB105" s="172"/>
      <c r="AC105" s="172"/>
      <c r="AD105" s="179" t="s">
        <v>1554</v>
      </c>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c r="BE105" s="22"/>
      <c r="BF105" s="22"/>
      <c r="BG105" s="22"/>
      <c r="BH105" s="22"/>
    </row>
    <row r="106" spans="1:60" s="22" customFormat="1" ht="15" customHeight="1">
      <c r="C106" s="10"/>
      <c r="D106" s="10"/>
      <c r="E106" s="10"/>
      <c r="F106" s="10"/>
      <c r="G106" s="78"/>
      <c r="H106" s="78"/>
      <c r="I106" s="79"/>
      <c r="J106" s="82"/>
      <c r="K106" s="10"/>
      <c r="L106" s="11"/>
      <c r="M106" s="11"/>
      <c r="N106" s="11"/>
      <c r="O106" s="73">
        <f>SUM(O105)</f>
        <v>5640.12</v>
      </c>
      <c r="P106" s="73">
        <f t="shared" ref="P106:Q106" si="44">SUM(P105)</f>
        <v>0</v>
      </c>
      <c r="Q106" s="73">
        <f t="shared" si="44"/>
        <v>5640.12</v>
      </c>
      <c r="R106" s="18"/>
      <c r="S106" s="18"/>
      <c r="T106" s="18"/>
      <c r="U106" s="18"/>
      <c r="V106" s="18"/>
      <c r="W106" s="66"/>
      <c r="X106" s="10"/>
      <c r="Y106" s="10"/>
      <c r="Z106" s="10"/>
      <c r="AA106" s="10"/>
      <c r="AB106" s="14"/>
      <c r="AC106" s="10"/>
      <c r="AD106" s="10"/>
      <c r="AE106" s="10"/>
      <c r="AF106" s="15"/>
    </row>
    <row r="107" spans="1:60" s="22" customFormat="1" ht="15" customHeight="1">
      <c r="C107" s="10"/>
      <c r="D107" s="10"/>
      <c r="E107" s="10"/>
      <c r="F107" s="10"/>
      <c r="G107" s="78"/>
      <c r="H107" s="78"/>
      <c r="I107" s="79"/>
      <c r="J107" s="82"/>
      <c r="K107" s="10"/>
      <c r="L107" s="11"/>
      <c r="M107" s="11"/>
      <c r="N107" s="11"/>
      <c r="O107" s="26"/>
      <c r="P107" s="26"/>
      <c r="Q107" s="16"/>
      <c r="R107" s="16"/>
      <c r="S107" s="16"/>
      <c r="T107" s="16"/>
      <c r="U107" s="16"/>
      <c r="V107" s="16"/>
      <c r="W107" s="66"/>
      <c r="X107" s="10"/>
      <c r="Y107" s="10"/>
      <c r="Z107" s="10"/>
      <c r="AA107" s="10"/>
      <c r="AB107" s="14"/>
      <c r="AC107" s="10"/>
      <c r="AD107" s="10"/>
      <c r="AE107" s="10"/>
      <c r="AF107" s="15"/>
    </row>
    <row r="108" spans="1:60" s="22" customFormat="1" ht="15" customHeight="1">
      <c r="C108" s="10"/>
      <c r="D108" s="10"/>
      <c r="E108" s="10"/>
      <c r="F108" s="10"/>
      <c r="G108" s="506" t="s">
        <v>355</v>
      </c>
      <c r="H108" s="506"/>
      <c r="I108" s="42" t="s">
        <v>847</v>
      </c>
      <c r="L108" s="25"/>
      <c r="M108" s="11"/>
      <c r="N108" s="11"/>
      <c r="O108" s="26"/>
      <c r="P108" s="26"/>
      <c r="Q108" s="16"/>
      <c r="R108" s="16"/>
      <c r="S108" s="16"/>
      <c r="T108" s="16"/>
      <c r="U108" s="16"/>
      <c r="V108" s="16"/>
      <c r="W108" s="66"/>
      <c r="X108" s="10"/>
      <c r="Y108" s="10"/>
      <c r="Z108" s="10"/>
      <c r="AA108" s="10"/>
      <c r="AB108" s="14"/>
      <c r="AC108" s="10"/>
      <c r="AD108" s="10"/>
      <c r="AE108" s="10"/>
      <c r="AF108" s="15"/>
    </row>
    <row r="109" spans="1:60" s="180" customFormat="1" ht="15" customHeight="1">
      <c r="A109" s="22"/>
      <c r="B109" s="171"/>
      <c r="C109" s="172"/>
      <c r="D109" s="172"/>
      <c r="E109" s="172"/>
      <c r="F109" s="172"/>
      <c r="G109" s="282" t="s">
        <v>1553</v>
      </c>
      <c r="H109" s="272">
        <v>42005</v>
      </c>
      <c r="I109" s="242" t="s">
        <v>14</v>
      </c>
      <c r="J109" s="173" t="s">
        <v>83</v>
      </c>
      <c r="K109" s="172" t="s">
        <v>9</v>
      </c>
      <c r="L109" s="172" t="s">
        <v>10</v>
      </c>
      <c r="M109" s="172" t="s">
        <v>10</v>
      </c>
      <c r="N109" s="172" t="s">
        <v>11</v>
      </c>
      <c r="O109" s="174">
        <v>1200</v>
      </c>
      <c r="P109" s="174">
        <v>0</v>
      </c>
      <c r="Q109" s="174">
        <f t="shared" ref="Q109" si="45">O109-P109</f>
        <v>1200</v>
      </c>
      <c r="R109" s="252" t="s">
        <v>1</v>
      </c>
      <c r="S109" s="253" t="s">
        <v>4</v>
      </c>
      <c r="T109" s="176"/>
      <c r="U109" s="172" t="s">
        <v>355</v>
      </c>
      <c r="V109" s="172"/>
      <c r="W109" s="172"/>
      <c r="X109" s="172"/>
      <c r="Y109" s="172"/>
      <c r="Z109" s="178">
        <v>42005</v>
      </c>
      <c r="AA109" s="172"/>
      <c r="AB109" s="172"/>
      <c r="AC109" s="172"/>
      <c r="AD109" s="179" t="s">
        <v>1554</v>
      </c>
      <c r="AE109" s="22"/>
      <c r="AF109" s="22"/>
      <c r="AG109" s="22"/>
      <c r="AH109" s="22"/>
      <c r="AI109" s="22"/>
      <c r="AJ109" s="22"/>
      <c r="AK109" s="22"/>
      <c r="AL109" s="22"/>
      <c r="AM109" s="22"/>
      <c r="AN109" s="22"/>
      <c r="AO109" s="22"/>
      <c r="AP109" s="22"/>
      <c r="AQ109" s="22"/>
      <c r="AR109" s="22"/>
      <c r="AS109" s="22"/>
      <c r="AT109" s="22"/>
      <c r="AU109" s="22"/>
      <c r="AV109" s="22"/>
      <c r="AW109" s="22"/>
      <c r="AX109" s="22"/>
      <c r="AY109" s="22"/>
      <c r="AZ109" s="22"/>
      <c r="BA109" s="22"/>
      <c r="BB109" s="22"/>
      <c r="BC109" s="22"/>
      <c r="BD109" s="22"/>
      <c r="BE109" s="22"/>
      <c r="BF109" s="22"/>
      <c r="BG109" s="22"/>
      <c r="BH109" s="22"/>
    </row>
    <row r="110" spans="1:60" s="22" customFormat="1" ht="15" customHeight="1">
      <c r="C110" s="10"/>
      <c r="D110" s="10"/>
      <c r="E110" s="10"/>
      <c r="F110" s="10"/>
      <c r="G110" s="78"/>
      <c r="H110" s="78"/>
      <c r="I110" s="79"/>
      <c r="J110" s="82"/>
      <c r="K110" s="10"/>
      <c r="L110" s="11"/>
      <c r="M110" s="11"/>
      <c r="N110" s="11"/>
      <c r="O110" s="73">
        <f>SUM(O109)</f>
        <v>1200</v>
      </c>
      <c r="P110" s="73">
        <f t="shared" ref="P110:Q110" si="46">SUM(P109)</f>
        <v>0</v>
      </c>
      <c r="Q110" s="73">
        <f t="shared" si="46"/>
        <v>1200</v>
      </c>
      <c r="R110" s="18"/>
      <c r="S110" s="18"/>
      <c r="T110" s="18"/>
      <c r="U110" s="18"/>
      <c r="V110" s="18"/>
      <c r="W110" s="66"/>
      <c r="X110" s="10"/>
      <c r="Y110" s="10"/>
      <c r="Z110" s="10"/>
      <c r="AA110" s="10"/>
      <c r="AB110" s="14"/>
      <c r="AC110" s="10"/>
      <c r="AD110" s="10"/>
      <c r="AE110" s="10"/>
      <c r="AF110" s="15"/>
    </row>
    <row r="111" spans="1:60" s="22" customFormat="1" ht="15" customHeight="1">
      <c r="C111" s="10"/>
      <c r="D111" s="10"/>
      <c r="E111" s="10"/>
      <c r="F111" s="10"/>
      <c r="G111" s="78"/>
      <c r="H111" s="78"/>
      <c r="I111" s="79"/>
      <c r="J111" s="82"/>
      <c r="K111" s="10"/>
      <c r="L111" s="11"/>
      <c r="M111" s="11"/>
      <c r="N111" s="11"/>
      <c r="O111" s="26"/>
      <c r="P111" s="26"/>
      <c r="Q111" s="16"/>
      <c r="R111" s="16"/>
      <c r="S111" s="16"/>
      <c r="T111" s="16"/>
      <c r="U111" s="16"/>
      <c r="V111" s="16"/>
      <c r="W111" s="66"/>
      <c r="X111" s="10"/>
      <c r="Y111" s="10"/>
      <c r="Z111" s="10"/>
      <c r="AA111" s="10"/>
      <c r="AB111" s="14"/>
      <c r="AC111" s="10"/>
      <c r="AD111" s="10"/>
      <c r="AE111" s="10"/>
      <c r="AF111" s="15"/>
    </row>
    <row r="112" spans="1:60" s="22" customFormat="1" ht="15" customHeight="1">
      <c r="C112" s="10"/>
      <c r="D112" s="10"/>
      <c r="E112" s="10"/>
      <c r="F112" s="10"/>
      <c r="G112" s="506" t="s">
        <v>356</v>
      </c>
      <c r="H112" s="506"/>
      <c r="I112" s="42" t="s">
        <v>848</v>
      </c>
      <c r="L112" s="25"/>
      <c r="M112" s="26"/>
      <c r="N112" s="11"/>
      <c r="O112" s="26"/>
      <c r="P112" s="26"/>
      <c r="Q112" s="16"/>
      <c r="R112" s="16"/>
      <c r="S112" s="16"/>
      <c r="T112" s="16"/>
      <c r="U112" s="16"/>
      <c r="V112" s="16"/>
      <c r="W112" s="66"/>
      <c r="X112" s="10"/>
      <c r="Y112" s="10"/>
      <c r="Z112" s="10"/>
      <c r="AA112" s="10"/>
      <c r="AB112" s="14"/>
      <c r="AC112" s="10"/>
      <c r="AD112" s="10"/>
      <c r="AE112" s="10"/>
      <c r="AF112" s="15"/>
    </row>
    <row r="113" spans="1:60" s="180" customFormat="1" ht="15" customHeight="1">
      <c r="A113" s="22"/>
      <c r="B113" s="171"/>
      <c r="C113" s="172"/>
      <c r="D113" s="172"/>
      <c r="E113" s="172"/>
      <c r="F113" s="172"/>
      <c r="G113" s="282" t="s">
        <v>1553</v>
      </c>
      <c r="H113" s="272">
        <v>42005</v>
      </c>
      <c r="I113" s="242" t="s">
        <v>14</v>
      </c>
      <c r="J113" s="173" t="s">
        <v>83</v>
      </c>
      <c r="K113" s="172" t="s">
        <v>9</v>
      </c>
      <c r="L113" s="172" t="s">
        <v>10</v>
      </c>
      <c r="M113" s="172" t="s">
        <v>10</v>
      </c>
      <c r="N113" s="172" t="s">
        <v>11</v>
      </c>
      <c r="O113" s="174">
        <v>4566.17</v>
      </c>
      <c r="P113" s="174">
        <v>0</v>
      </c>
      <c r="Q113" s="174">
        <f t="shared" ref="Q113" si="47">O113-P113</f>
        <v>4566.17</v>
      </c>
      <c r="R113" s="252" t="s">
        <v>1</v>
      </c>
      <c r="S113" s="253" t="s">
        <v>4</v>
      </c>
      <c r="T113" s="176"/>
      <c r="U113" s="172" t="s">
        <v>356</v>
      </c>
      <c r="V113" s="172"/>
      <c r="W113" s="172"/>
      <c r="X113" s="172"/>
      <c r="Y113" s="172"/>
      <c r="Z113" s="178">
        <v>42005</v>
      </c>
      <c r="AA113" s="172"/>
      <c r="AB113" s="172"/>
      <c r="AC113" s="172"/>
      <c r="AD113" s="179" t="s">
        <v>1554</v>
      </c>
      <c r="AE113" s="22"/>
      <c r="AF113" s="22"/>
      <c r="AG113" s="22"/>
      <c r="AH113" s="22"/>
      <c r="AI113" s="22"/>
      <c r="AJ113" s="22"/>
      <c r="AK113" s="22"/>
      <c r="AL113" s="22"/>
      <c r="AM113" s="22"/>
      <c r="AN113" s="22"/>
      <c r="AO113" s="22"/>
      <c r="AP113" s="22"/>
      <c r="AQ113" s="22"/>
      <c r="AR113" s="22"/>
      <c r="AS113" s="22"/>
      <c r="AT113" s="22"/>
      <c r="AU113" s="22"/>
      <c r="AV113" s="22"/>
      <c r="AW113" s="22"/>
      <c r="AX113" s="22"/>
      <c r="AY113" s="22"/>
      <c r="AZ113" s="22"/>
      <c r="BA113" s="22"/>
      <c r="BB113" s="22"/>
      <c r="BC113" s="22"/>
      <c r="BD113" s="22"/>
      <c r="BE113" s="22"/>
      <c r="BF113" s="22"/>
      <c r="BG113" s="22"/>
      <c r="BH113" s="22"/>
    </row>
    <row r="114" spans="1:60" s="22" customFormat="1" ht="15" customHeight="1">
      <c r="C114" s="10"/>
      <c r="D114" s="10"/>
      <c r="E114" s="10"/>
      <c r="F114" s="10"/>
      <c r="G114" s="78"/>
      <c r="H114" s="78"/>
      <c r="I114" s="79"/>
      <c r="J114" s="82"/>
      <c r="K114" s="10"/>
      <c r="L114" s="11"/>
      <c r="M114" s="11"/>
      <c r="N114" s="11"/>
      <c r="O114" s="73">
        <f>SUM(O113:O113)</f>
        <v>4566.17</v>
      </c>
      <c r="P114" s="73">
        <f>SUM(P113:P113)</f>
        <v>0</v>
      </c>
      <c r="Q114" s="73">
        <f>SUM(Q113:Q113)</f>
        <v>4566.17</v>
      </c>
      <c r="R114" s="18"/>
      <c r="S114" s="18"/>
      <c r="T114" s="18"/>
      <c r="U114" s="18"/>
      <c r="V114" s="18"/>
      <c r="W114" s="66"/>
      <c r="X114" s="10"/>
      <c r="Y114" s="10"/>
      <c r="Z114" s="10"/>
      <c r="AA114" s="10"/>
      <c r="AB114" s="14"/>
      <c r="AC114" s="10"/>
      <c r="AD114" s="10"/>
      <c r="AE114" s="10"/>
      <c r="AF114" s="15"/>
    </row>
    <row r="115" spans="1:60" s="22" customFormat="1" ht="15" customHeight="1">
      <c r="C115" s="10"/>
      <c r="D115" s="10"/>
      <c r="E115" s="10"/>
      <c r="F115" s="10"/>
      <c r="G115" s="78"/>
      <c r="H115" s="78"/>
      <c r="I115" s="79"/>
      <c r="J115" s="82"/>
      <c r="K115" s="10"/>
      <c r="L115" s="11"/>
      <c r="M115" s="11"/>
      <c r="N115" s="11"/>
      <c r="O115" s="26"/>
      <c r="P115" s="26"/>
      <c r="Q115" s="16"/>
      <c r="R115" s="16"/>
      <c r="S115" s="16"/>
      <c r="T115" s="16"/>
      <c r="U115" s="16"/>
      <c r="V115" s="16"/>
      <c r="W115" s="66"/>
      <c r="X115" s="10"/>
      <c r="Y115" s="10"/>
      <c r="Z115" s="10"/>
      <c r="AA115" s="10"/>
      <c r="AB115" s="14"/>
      <c r="AC115" s="10"/>
      <c r="AD115" s="10"/>
      <c r="AE115" s="10"/>
      <c r="AF115" s="15"/>
    </row>
    <row r="116" spans="1:60" s="22" customFormat="1" ht="15" customHeight="1">
      <c r="C116" s="10"/>
      <c r="D116" s="10"/>
      <c r="E116" s="10"/>
      <c r="F116" s="10"/>
      <c r="G116" s="506" t="s">
        <v>357</v>
      </c>
      <c r="H116" s="506"/>
      <c r="I116" s="42" t="s">
        <v>849</v>
      </c>
      <c r="L116" s="25"/>
      <c r="M116" s="11"/>
      <c r="N116" s="11"/>
      <c r="O116" s="26"/>
      <c r="P116" s="26"/>
      <c r="Q116" s="16"/>
      <c r="R116" s="16"/>
      <c r="S116" s="16"/>
      <c r="T116" s="16"/>
      <c r="U116" s="16"/>
      <c r="V116" s="16"/>
      <c r="W116" s="66"/>
      <c r="X116" s="10"/>
      <c r="Y116" s="10"/>
      <c r="Z116" s="10"/>
      <c r="AA116" s="10"/>
      <c r="AB116" s="14"/>
      <c r="AC116" s="10"/>
      <c r="AD116" s="10"/>
      <c r="AE116" s="10"/>
      <c r="AF116" s="15"/>
    </row>
    <row r="117" spans="1:60" s="180" customFormat="1" ht="15" customHeight="1">
      <c r="A117" s="22"/>
      <c r="B117" s="171"/>
      <c r="C117" s="172"/>
      <c r="D117" s="172"/>
      <c r="E117" s="172"/>
      <c r="F117" s="172"/>
      <c r="G117" s="282" t="s">
        <v>1553</v>
      </c>
      <c r="H117" s="272">
        <v>42005</v>
      </c>
      <c r="I117" s="242" t="s">
        <v>14</v>
      </c>
      <c r="J117" s="173" t="s">
        <v>83</v>
      </c>
      <c r="K117" s="172" t="s">
        <v>9</v>
      </c>
      <c r="L117" s="172" t="s">
        <v>10</v>
      </c>
      <c r="M117" s="172" t="s">
        <v>10</v>
      </c>
      <c r="N117" s="172" t="s">
        <v>11</v>
      </c>
      <c r="O117" s="174">
        <v>1640</v>
      </c>
      <c r="P117" s="174">
        <v>0</v>
      </c>
      <c r="Q117" s="174">
        <f t="shared" ref="Q117" si="48">O117-P117</f>
        <v>1640</v>
      </c>
      <c r="R117" s="252" t="s">
        <v>1</v>
      </c>
      <c r="S117" s="253" t="s">
        <v>4</v>
      </c>
      <c r="T117" s="176"/>
      <c r="U117" s="172" t="s">
        <v>356</v>
      </c>
      <c r="V117" s="172"/>
      <c r="W117" s="172"/>
      <c r="X117" s="172"/>
      <c r="Y117" s="172"/>
      <c r="Z117" s="178">
        <v>42005</v>
      </c>
      <c r="AA117" s="172"/>
      <c r="AB117" s="172"/>
      <c r="AC117" s="172"/>
      <c r="AD117" s="179" t="s">
        <v>1554</v>
      </c>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22"/>
      <c r="BE117" s="22"/>
      <c r="BF117" s="22"/>
      <c r="BG117" s="22"/>
      <c r="BH117" s="22"/>
    </row>
    <row r="118" spans="1:60" s="22" customFormat="1" ht="15" customHeight="1">
      <c r="C118" s="10"/>
      <c r="D118" s="10"/>
      <c r="E118" s="10"/>
      <c r="F118" s="10"/>
      <c r="G118" s="78"/>
      <c r="H118" s="78"/>
      <c r="I118" s="79"/>
      <c r="J118" s="82"/>
      <c r="K118" s="10"/>
      <c r="L118" s="11"/>
      <c r="M118" s="11"/>
      <c r="N118" s="11"/>
      <c r="O118" s="73">
        <f>SUM(O117)</f>
        <v>1640</v>
      </c>
      <c r="P118" s="73">
        <f t="shared" ref="P118:Q118" si="49">SUM(P117)</f>
        <v>0</v>
      </c>
      <c r="Q118" s="73">
        <f t="shared" si="49"/>
        <v>1640</v>
      </c>
      <c r="R118" s="18"/>
      <c r="S118" s="18"/>
      <c r="T118" s="18"/>
      <c r="U118" s="18"/>
      <c r="V118" s="18"/>
      <c r="W118" s="66"/>
      <c r="X118" s="10"/>
      <c r="Y118" s="10"/>
      <c r="Z118" s="10"/>
      <c r="AA118" s="10"/>
      <c r="AB118" s="14"/>
      <c r="AC118" s="10"/>
      <c r="AD118" s="10"/>
      <c r="AE118" s="10"/>
      <c r="AF118" s="15"/>
    </row>
    <row r="119" spans="1:60" s="22" customFormat="1" ht="15" customHeight="1">
      <c r="C119" s="10"/>
      <c r="D119" s="10"/>
      <c r="E119" s="10"/>
      <c r="F119" s="10"/>
      <c r="G119" s="78"/>
      <c r="H119" s="78"/>
      <c r="I119" s="79"/>
      <c r="J119" s="82"/>
      <c r="K119" s="10"/>
      <c r="L119" s="11"/>
      <c r="M119" s="11"/>
      <c r="N119" s="11"/>
      <c r="O119" s="26"/>
      <c r="P119" s="26"/>
      <c r="Q119" s="16"/>
      <c r="R119" s="16"/>
      <c r="S119" s="16"/>
      <c r="T119" s="16"/>
      <c r="U119" s="16"/>
      <c r="V119" s="16"/>
      <c r="W119" s="66"/>
      <c r="X119" s="10"/>
      <c r="Y119" s="10"/>
      <c r="Z119" s="10"/>
      <c r="AA119" s="10"/>
      <c r="AB119" s="14"/>
      <c r="AC119" s="10"/>
      <c r="AD119" s="10"/>
      <c r="AE119" s="10"/>
      <c r="AF119" s="15"/>
    </row>
    <row r="120" spans="1:60" s="22" customFormat="1" ht="15" customHeight="1">
      <c r="C120" s="10"/>
      <c r="D120" s="10"/>
      <c r="E120" s="10"/>
      <c r="F120" s="10"/>
      <c r="G120" s="506" t="s">
        <v>358</v>
      </c>
      <c r="H120" s="506"/>
      <c r="I120" s="42" t="s">
        <v>850</v>
      </c>
      <c r="L120" s="25"/>
      <c r="M120" s="11"/>
      <c r="N120" s="11"/>
      <c r="O120" s="26"/>
      <c r="P120" s="26"/>
      <c r="Q120" s="16"/>
      <c r="R120" s="16"/>
      <c r="S120" s="16"/>
      <c r="T120" s="16"/>
      <c r="U120" s="16"/>
      <c r="V120" s="16"/>
      <c r="W120" s="66"/>
      <c r="X120" s="10"/>
      <c r="Y120" s="10"/>
      <c r="Z120" s="10"/>
      <c r="AA120" s="10"/>
      <c r="AB120" s="14"/>
      <c r="AC120" s="10"/>
      <c r="AD120" s="10"/>
      <c r="AE120" s="10"/>
      <c r="AF120" s="15"/>
    </row>
    <row r="121" spans="1:60" s="180" customFormat="1" ht="15" customHeight="1">
      <c r="A121" s="22"/>
      <c r="B121" s="171"/>
      <c r="C121" s="172"/>
      <c r="D121" s="172"/>
      <c r="E121" s="172"/>
      <c r="F121" s="172"/>
      <c r="G121" s="282" t="s">
        <v>1553</v>
      </c>
      <c r="H121" s="272">
        <v>42005</v>
      </c>
      <c r="I121" s="242" t="s">
        <v>14</v>
      </c>
      <c r="J121" s="173" t="s">
        <v>83</v>
      </c>
      <c r="K121" s="172" t="s">
        <v>9</v>
      </c>
      <c r="L121" s="172" t="s">
        <v>10</v>
      </c>
      <c r="M121" s="172" t="s">
        <v>10</v>
      </c>
      <c r="N121" s="172" t="s">
        <v>11</v>
      </c>
      <c r="O121" s="174">
        <v>10772.51</v>
      </c>
      <c r="P121" s="174">
        <v>0</v>
      </c>
      <c r="Q121" s="174">
        <f t="shared" ref="Q121" si="50">O121-P121</f>
        <v>10772.51</v>
      </c>
      <c r="R121" s="252" t="s">
        <v>1</v>
      </c>
      <c r="S121" s="253" t="s">
        <v>4</v>
      </c>
      <c r="T121" s="176"/>
      <c r="U121" s="172" t="s">
        <v>358</v>
      </c>
      <c r="V121" s="172"/>
      <c r="W121" s="172"/>
      <c r="X121" s="172"/>
      <c r="Y121" s="172"/>
      <c r="Z121" s="178">
        <v>42005</v>
      </c>
      <c r="AA121" s="172"/>
      <c r="AB121" s="172"/>
      <c r="AC121" s="172"/>
      <c r="AD121" s="179" t="s">
        <v>1554</v>
      </c>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c r="BA121" s="22"/>
      <c r="BB121" s="22"/>
      <c r="BC121" s="22"/>
      <c r="BD121" s="22"/>
      <c r="BE121" s="22"/>
      <c r="BF121" s="22"/>
      <c r="BG121" s="22"/>
      <c r="BH121" s="22"/>
    </row>
    <row r="122" spans="1:60" s="22" customFormat="1" ht="15" customHeight="1">
      <c r="C122" s="10"/>
      <c r="D122" s="10"/>
      <c r="E122" s="10"/>
      <c r="F122" s="10"/>
      <c r="G122" s="78"/>
      <c r="H122" s="78"/>
      <c r="I122" s="79"/>
      <c r="J122" s="82"/>
      <c r="K122" s="10"/>
      <c r="L122" s="11"/>
      <c r="M122" s="11"/>
      <c r="N122" s="11"/>
      <c r="O122" s="73">
        <f>SUM(O121)</f>
        <v>10772.51</v>
      </c>
      <c r="P122" s="73">
        <f t="shared" ref="P122:Q122" si="51">SUM(P121)</f>
        <v>0</v>
      </c>
      <c r="Q122" s="73">
        <f t="shared" si="51"/>
        <v>10772.51</v>
      </c>
      <c r="R122" s="18"/>
      <c r="S122" s="18"/>
      <c r="T122" s="18"/>
      <c r="U122" s="18"/>
      <c r="V122" s="18"/>
      <c r="W122" s="66"/>
      <c r="X122" s="10"/>
      <c r="Y122" s="10"/>
      <c r="Z122" s="10"/>
      <c r="AA122" s="10"/>
      <c r="AB122" s="14"/>
      <c r="AC122" s="10"/>
      <c r="AD122" s="10"/>
      <c r="AE122" s="10"/>
      <c r="AF122" s="15"/>
    </row>
    <row r="123" spans="1:60" s="22" customFormat="1" ht="15" customHeight="1">
      <c r="C123" s="10"/>
      <c r="D123" s="10"/>
      <c r="E123" s="10"/>
      <c r="F123" s="10"/>
      <c r="G123" s="78"/>
      <c r="H123" s="78"/>
      <c r="I123" s="79"/>
      <c r="J123" s="82"/>
      <c r="K123" s="10"/>
      <c r="L123" s="11"/>
      <c r="M123" s="11"/>
      <c r="N123" s="11"/>
      <c r="O123" s="26"/>
      <c r="P123" s="26"/>
      <c r="Q123" s="16"/>
      <c r="R123" s="16"/>
      <c r="S123" s="16"/>
      <c r="T123" s="16"/>
      <c r="U123" s="16"/>
      <c r="V123" s="16"/>
      <c r="W123" s="66"/>
      <c r="X123" s="10"/>
      <c r="Y123" s="10"/>
      <c r="Z123" s="10"/>
      <c r="AA123" s="10"/>
      <c r="AB123" s="14"/>
      <c r="AC123" s="10"/>
      <c r="AD123" s="10"/>
      <c r="AE123" s="10"/>
      <c r="AF123" s="15"/>
    </row>
    <row r="124" spans="1:60" s="22" customFormat="1" ht="15" customHeight="1">
      <c r="C124" s="10"/>
      <c r="D124" s="10"/>
      <c r="E124" s="10"/>
      <c r="F124" s="10"/>
      <c r="G124" s="506" t="s">
        <v>359</v>
      </c>
      <c r="H124" s="506"/>
      <c r="I124" s="42" t="s">
        <v>851</v>
      </c>
      <c r="L124" s="25"/>
      <c r="M124" s="11"/>
      <c r="N124" s="11"/>
      <c r="O124" s="26"/>
      <c r="P124" s="26"/>
      <c r="Q124" s="16"/>
      <c r="R124" s="16"/>
      <c r="S124" s="16"/>
      <c r="T124" s="16"/>
      <c r="U124" s="16"/>
      <c r="V124" s="16"/>
      <c r="W124" s="66"/>
      <c r="X124" s="10"/>
      <c r="Y124" s="10"/>
      <c r="Z124" s="10"/>
      <c r="AA124" s="10"/>
      <c r="AB124" s="14"/>
      <c r="AC124" s="10"/>
      <c r="AD124" s="10"/>
      <c r="AE124" s="10"/>
      <c r="AF124" s="15"/>
    </row>
    <row r="125" spans="1:60" s="180" customFormat="1" ht="15" customHeight="1">
      <c r="A125" s="22"/>
      <c r="B125" s="171"/>
      <c r="C125" s="172"/>
      <c r="D125" s="172"/>
      <c r="E125" s="172"/>
      <c r="F125" s="172"/>
      <c r="G125" s="282" t="s">
        <v>1553</v>
      </c>
      <c r="H125" s="272">
        <v>42005</v>
      </c>
      <c r="I125" s="242" t="s">
        <v>14</v>
      </c>
      <c r="J125" s="173" t="s">
        <v>83</v>
      </c>
      <c r="K125" s="172" t="s">
        <v>9</v>
      </c>
      <c r="L125" s="172" t="s">
        <v>10</v>
      </c>
      <c r="M125" s="172" t="s">
        <v>10</v>
      </c>
      <c r="N125" s="172" t="s">
        <v>11</v>
      </c>
      <c r="O125" s="174">
        <v>3885</v>
      </c>
      <c r="P125" s="174">
        <v>0</v>
      </c>
      <c r="Q125" s="174">
        <f t="shared" ref="Q125" si="52">O125-P125</f>
        <v>3885</v>
      </c>
      <c r="R125" s="252" t="s">
        <v>1</v>
      </c>
      <c r="S125" s="253" t="s">
        <v>4</v>
      </c>
      <c r="T125" s="176"/>
      <c r="U125" s="172" t="s">
        <v>359</v>
      </c>
      <c r="V125" s="172"/>
      <c r="W125" s="172"/>
      <c r="X125" s="172"/>
      <c r="Y125" s="172"/>
      <c r="Z125" s="178">
        <v>42005</v>
      </c>
      <c r="AA125" s="172"/>
      <c r="AB125" s="172"/>
      <c r="AC125" s="172"/>
      <c r="AD125" s="179" t="s">
        <v>1554</v>
      </c>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C125" s="22"/>
      <c r="BD125" s="22"/>
      <c r="BE125" s="22"/>
      <c r="BF125" s="22"/>
      <c r="BG125" s="22"/>
      <c r="BH125" s="22"/>
    </row>
    <row r="126" spans="1:60" s="22" customFormat="1" ht="15" customHeight="1">
      <c r="C126" s="10"/>
      <c r="D126" s="10"/>
      <c r="E126" s="10"/>
      <c r="F126" s="10"/>
      <c r="G126" s="78"/>
      <c r="H126" s="78"/>
      <c r="I126" s="79"/>
      <c r="J126" s="82"/>
      <c r="K126" s="10"/>
      <c r="L126" s="11"/>
      <c r="M126" s="11"/>
      <c r="N126" s="11"/>
      <c r="O126" s="73">
        <f>SUM(O125)</f>
        <v>3885</v>
      </c>
      <c r="P126" s="73">
        <f t="shared" ref="P126:Q126" si="53">SUM(P125)</f>
        <v>0</v>
      </c>
      <c r="Q126" s="73">
        <f t="shared" si="53"/>
        <v>3885</v>
      </c>
      <c r="R126" s="18"/>
      <c r="S126" s="18"/>
      <c r="T126" s="18"/>
      <c r="U126" s="18"/>
      <c r="V126" s="18"/>
      <c r="W126" s="66"/>
      <c r="X126" s="10"/>
      <c r="Y126" s="10"/>
      <c r="Z126" s="10"/>
      <c r="AA126" s="10"/>
      <c r="AB126" s="14"/>
      <c r="AC126" s="10"/>
      <c r="AD126" s="10"/>
      <c r="AE126" s="10"/>
      <c r="AF126" s="15"/>
    </row>
    <row r="127" spans="1:60" s="22" customFormat="1" ht="15" customHeight="1">
      <c r="C127" s="10"/>
      <c r="D127" s="10"/>
      <c r="E127" s="10"/>
      <c r="F127" s="10"/>
      <c r="G127" s="78"/>
      <c r="H127" s="78"/>
      <c r="I127" s="79"/>
      <c r="J127" s="82"/>
      <c r="K127" s="10"/>
      <c r="L127" s="11"/>
      <c r="M127" s="11"/>
      <c r="N127" s="11"/>
      <c r="O127" s="26"/>
      <c r="P127" s="26"/>
      <c r="Q127" s="16"/>
      <c r="R127" s="16"/>
      <c r="S127" s="16"/>
      <c r="T127" s="16"/>
      <c r="U127" s="16"/>
      <c r="V127" s="16"/>
      <c r="W127" s="66"/>
      <c r="X127" s="10"/>
      <c r="Y127" s="10"/>
      <c r="Z127" s="10"/>
      <c r="AA127" s="10"/>
      <c r="AB127" s="14"/>
      <c r="AC127" s="10"/>
      <c r="AD127" s="10"/>
      <c r="AE127" s="10"/>
      <c r="AF127" s="15"/>
    </row>
    <row r="128" spans="1:60" s="22" customFormat="1" ht="15" customHeight="1">
      <c r="C128" s="10"/>
      <c r="D128" s="10"/>
      <c r="E128" s="10"/>
      <c r="F128" s="10"/>
      <c r="G128" s="506" t="s">
        <v>360</v>
      </c>
      <c r="H128" s="506"/>
      <c r="I128" s="42" t="s">
        <v>852</v>
      </c>
      <c r="L128" s="25"/>
      <c r="M128" s="26"/>
      <c r="N128" s="11"/>
      <c r="O128" s="26"/>
      <c r="P128" s="26"/>
      <c r="Q128" s="16"/>
      <c r="R128" s="16"/>
      <c r="S128" s="16"/>
      <c r="T128" s="16"/>
      <c r="U128" s="16"/>
      <c r="V128" s="16"/>
      <c r="W128" s="66"/>
      <c r="X128" s="10"/>
      <c r="Y128" s="10"/>
      <c r="Z128" s="10"/>
      <c r="AA128" s="10"/>
      <c r="AB128" s="14"/>
      <c r="AC128" s="10"/>
      <c r="AD128" s="10"/>
      <c r="AE128" s="10"/>
      <c r="AF128" s="15"/>
    </row>
    <row r="129" spans="1:60" s="180" customFormat="1" ht="15" customHeight="1">
      <c r="A129" s="22"/>
      <c r="B129" s="171"/>
      <c r="C129" s="172"/>
      <c r="D129" s="172"/>
      <c r="E129" s="172"/>
      <c r="F129" s="172"/>
      <c r="G129" s="282" t="s">
        <v>1553</v>
      </c>
      <c r="H129" s="272">
        <v>42005</v>
      </c>
      <c r="I129" s="242" t="s">
        <v>14</v>
      </c>
      <c r="J129" s="173" t="s">
        <v>83</v>
      </c>
      <c r="K129" s="172" t="s">
        <v>9</v>
      </c>
      <c r="L129" s="172" t="s">
        <v>10</v>
      </c>
      <c r="M129" s="172" t="s">
        <v>10</v>
      </c>
      <c r="N129" s="172" t="s">
        <v>11</v>
      </c>
      <c r="O129" s="174">
        <v>117338.46</v>
      </c>
      <c r="P129" s="174">
        <v>0</v>
      </c>
      <c r="Q129" s="174">
        <f t="shared" ref="Q129" si="54">O129-P129</f>
        <v>117338.46</v>
      </c>
      <c r="R129" s="252" t="s">
        <v>1</v>
      </c>
      <c r="S129" s="253" t="s">
        <v>4</v>
      </c>
      <c r="T129" s="176"/>
      <c r="U129" s="172" t="s">
        <v>360</v>
      </c>
      <c r="V129" s="172"/>
      <c r="W129" s="172"/>
      <c r="X129" s="172"/>
      <c r="Y129" s="172"/>
      <c r="Z129" s="178">
        <v>42005</v>
      </c>
      <c r="AA129" s="172"/>
      <c r="AB129" s="172"/>
      <c r="AC129" s="172"/>
      <c r="AD129" s="179" t="s">
        <v>1554</v>
      </c>
      <c r="AE129" s="22"/>
      <c r="AF129" s="22"/>
      <c r="AG129" s="22"/>
      <c r="AH129" s="22"/>
      <c r="AI129" s="22"/>
      <c r="AJ129" s="22"/>
      <c r="AK129" s="22"/>
      <c r="AL129" s="22"/>
      <c r="AM129" s="22"/>
      <c r="AN129" s="22"/>
      <c r="AO129" s="22"/>
      <c r="AP129" s="22"/>
      <c r="AQ129" s="22"/>
      <c r="AR129" s="22"/>
      <c r="AS129" s="22"/>
      <c r="AT129" s="22"/>
      <c r="AU129" s="22"/>
      <c r="AV129" s="22"/>
      <c r="AW129" s="22"/>
      <c r="AX129" s="22"/>
      <c r="AY129" s="22"/>
      <c r="AZ129" s="22"/>
      <c r="BA129" s="22"/>
      <c r="BB129" s="22"/>
      <c r="BC129" s="22"/>
      <c r="BD129" s="22"/>
      <c r="BE129" s="22"/>
      <c r="BF129" s="22"/>
      <c r="BG129" s="22"/>
      <c r="BH129" s="22"/>
    </row>
    <row r="130" spans="1:60" s="22" customFormat="1" ht="15" customHeight="1">
      <c r="C130" s="10"/>
      <c r="D130" s="10"/>
      <c r="E130" s="10"/>
      <c r="F130" s="10"/>
      <c r="G130" s="78"/>
      <c r="H130" s="78"/>
      <c r="I130" s="79"/>
      <c r="J130" s="82"/>
      <c r="K130" s="10"/>
      <c r="L130" s="11"/>
      <c r="M130" s="11"/>
      <c r="N130" s="11"/>
      <c r="O130" s="73">
        <f>SUM(O129)</f>
        <v>117338.46</v>
      </c>
      <c r="P130" s="73">
        <f t="shared" ref="P130:Q130" si="55">SUM(P129)</f>
        <v>0</v>
      </c>
      <c r="Q130" s="73">
        <f t="shared" si="55"/>
        <v>117338.46</v>
      </c>
      <c r="R130" s="18"/>
      <c r="S130" s="18"/>
      <c r="T130" s="18"/>
      <c r="U130" s="18"/>
      <c r="V130" s="18"/>
      <c r="W130" s="66"/>
      <c r="X130" s="10"/>
      <c r="Y130" s="10"/>
      <c r="Z130" s="10"/>
      <c r="AA130" s="10"/>
      <c r="AB130" s="14"/>
      <c r="AC130" s="10"/>
      <c r="AD130" s="10"/>
      <c r="AE130" s="10"/>
      <c r="AF130" s="15"/>
    </row>
    <row r="131" spans="1:60" s="22" customFormat="1" ht="15" customHeight="1">
      <c r="C131" s="10"/>
      <c r="D131" s="10"/>
      <c r="E131" s="10"/>
      <c r="F131" s="10"/>
      <c r="G131" s="78"/>
      <c r="H131" s="78"/>
      <c r="I131" s="79"/>
      <c r="J131" s="82"/>
      <c r="K131" s="10"/>
      <c r="L131" s="11"/>
      <c r="M131" s="11"/>
      <c r="N131" s="11"/>
      <c r="O131" s="26"/>
      <c r="P131" s="26"/>
      <c r="Q131" s="16"/>
      <c r="R131" s="16"/>
      <c r="S131" s="16"/>
      <c r="T131" s="16"/>
      <c r="U131" s="16"/>
      <c r="V131" s="16"/>
      <c r="W131" s="66"/>
      <c r="X131" s="10"/>
      <c r="Y131" s="10"/>
      <c r="Z131" s="10"/>
      <c r="AA131" s="10"/>
      <c r="AB131" s="14"/>
      <c r="AC131" s="10"/>
      <c r="AD131" s="10"/>
      <c r="AE131" s="10"/>
      <c r="AF131" s="15"/>
    </row>
    <row r="132" spans="1:60" s="22" customFormat="1" ht="15" customHeight="1">
      <c r="C132" s="10"/>
      <c r="D132" s="10"/>
      <c r="E132" s="10"/>
      <c r="F132" s="10"/>
      <c r="G132" s="506" t="s">
        <v>361</v>
      </c>
      <c r="H132" s="506"/>
      <c r="I132" s="42" t="s">
        <v>853</v>
      </c>
      <c r="L132" s="25"/>
      <c r="M132" s="11"/>
      <c r="N132" s="11"/>
      <c r="O132" s="26"/>
      <c r="P132" s="26"/>
      <c r="Q132" s="16"/>
      <c r="R132" s="16"/>
      <c r="S132" s="16"/>
      <c r="T132" s="16"/>
      <c r="U132" s="16"/>
      <c r="V132" s="16"/>
      <c r="W132" s="66"/>
      <c r="X132" s="10"/>
      <c r="Y132" s="10"/>
      <c r="Z132" s="10"/>
      <c r="AA132" s="10"/>
      <c r="AB132" s="14"/>
      <c r="AC132" s="10"/>
      <c r="AD132" s="10"/>
      <c r="AE132" s="10"/>
      <c r="AF132" s="15"/>
    </row>
    <row r="133" spans="1:60" s="180" customFormat="1" ht="15" customHeight="1">
      <c r="A133" s="22"/>
      <c r="B133" s="171"/>
      <c r="C133" s="172"/>
      <c r="D133" s="172"/>
      <c r="E133" s="172"/>
      <c r="F133" s="172"/>
      <c r="G133" s="282" t="s">
        <v>1553</v>
      </c>
      <c r="H133" s="272">
        <v>42005</v>
      </c>
      <c r="I133" s="242" t="s">
        <v>14</v>
      </c>
      <c r="J133" s="173" t="s">
        <v>83</v>
      </c>
      <c r="K133" s="172" t="s">
        <v>9</v>
      </c>
      <c r="L133" s="172" t="s">
        <v>10</v>
      </c>
      <c r="M133" s="172" t="s">
        <v>10</v>
      </c>
      <c r="N133" s="172" t="s">
        <v>11</v>
      </c>
      <c r="O133" s="174">
        <v>5177.0200000000004</v>
      </c>
      <c r="P133" s="174">
        <v>0</v>
      </c>
      <c r="Q133" s="174">
        <f t="shared" ref="Q133" si="56">O133-P133</f>
        <v>5177.0200000000004</v>
      </c>
      <c r="R133" s="252" t="s">
        <v>1</v>
      </c>
      <c r="S133" s="253" t="s">
        <v>4</v>
      </c>
      <c r="T133" s="176"/>
      <c r="U133" s="172" t="s">
        <v>361</v>
      </c>
      <c r="V133" s="172"/>
      <c r="W133" s="172"/>
      <c r="X133" s="172"/>
      <c r="Y133" s="172"/>
      <c r="Z133" s="178">
        <v>42005</v>
      </c>
      <c r="AA133" s="172"/>
      <c r="AB133" s="172"/>
      <c r="AC133" s="172"/>
      <c r="AD133" s="179" t="s">
        <v>1554</v>
      </c>
      <c r="AE133" s="22"/>
      <c r="AF133" s="22"/>
      <c r="AG133" s="22"/>
      <c r="AH133" s="22"/>
      <c r="AI133" s="22"/>
      <c r="AJ133" s="22"/>
      <c r="AK133" s="22"/>
      <c r="AL133" s="22"/>
      <c r="AM133" s="22"/>
      <c r="AN133" s="22"/>
      <c r="AO133" s="22"/>
      <c r="AP133" s="22"/>
      <c r="AQ133" s="22"/>
      <c r="AR133" s="22"/>
      <c r="AS133" s="22"/>
      <c r="AT133" s="22"/>
      <c r="AU133" s="22"/>
      <c r="AV133" s="22"/>
      <c r="AW133" s="22"/>
      <c r="AX133" s="22"/>
      <c r="AY133" s="22"/>
      <c r="AZ133" s="22"/>
      <c r="BA133" s="22"/>
      <c r="BB133" s="22"/>
      <c r="BC133" s="22"/>
      <c r="BD133" s="22"/>
      <c r="BE133" s="22"/>
      <c r="BF133" s="22"/>
      <c r="BG133" s="22"/>
      <c r="BH133" s="22"/>
    </row>
    <row r="134" spans="1:60" s="22" customFormat="1" ht="15" customHeight="1">
      <c r="C134" s="10"/>
      <c r="D134" s="10"/>
      <c r="E134" s="10"/>
      <c r="F134" s="10"/>
      <c r="G134" s="78"/>
      <c r="H134" s="78"/>
      <c r="I134" s="79"/>
      <c r="J134" s="82"/>
      <c r="K134" s="10"/>
      <c r="L134" s="11"/>
      <c r="M134" s="11"/>
      <c r="N134" s="11"/>
      <c r="O134" s="73">
        <f>SUM(O133)</f>
        <v>5177.0200000000004</v>
      </c>
      <c r="P134" s="73">
        <f t="shared" ref="P134:Q134" si="57">SUM(P133)</f>
        <v>0</v>
      </c>
      <c r="Q134" s="73">
        <f t="shared" si="57"/>
        <v>5177.0200000000004</v>
      </c>
      <c r="R134" s="18"/>
      <c r="S134" s="18"/>
      <c r="T134" s="18"/>
      <c r="U134" s="18"/>
      <c r="V134" s="18"/>
      <c r="W134" s="66"/>
      <c r="X134" s="10"/>
      <c r="Y134" s="10"/>
      <c r="Z134" s="10"/>
      <c r="AA134" s="10"/>
      <c r="AB134" s="14"/>
      <c r="AC134" s="10"/>
      <c r="AD134" s="10"/>
      <c r="AE134" s="10"/>
      <c r="AF134" s="15"/>
    </row>
    <row r="135" spans="1:60" s="22" customFormat="1" ht="15" customHeight="1">
      <c r="C135" s="10"/>
      <c r="D135" s="10"/>
      <c r="E135" s="10"/>
      <c r="F135" s="10"/>
      <c r="G135" s="78"/>
      <c r="H135" s="78"/>
      <c r="I135" s="79"/>
      <c r="J135" s="82"/>
      <c r="K135" s="10"/>
      <c r="L135" s="11"/>
      <c r="M135" s="11"/>
      <c r="N135" s="11"/>
      <c r="O135" s="26"/>
      <c r="P135" s="26"/>
      <c r="Q135" s="16"/>
      <c r="R135" s="16"/>
      <c r="S135" s="16"/>
      <c r="T135" s="16"/>
      <c r="U135" s="16"/>
      <c r="V135" s="16"/>
      <c r="W135" s="66"/>
      <c r="X135" s="10"/>
      <c r="Y135" s="10"/>
      <c r="Z135" s="10"/>
      <c r="AA135" s="10"/>
      <c r="AB135" s="14"/>
      <c r="AC135" s="10"/>
      <c r="AD135" s="10"/>
      <c r="AE135" s="10"/>
      <c r="AF135" s="15"/>
    </row>
    <row r="136" spans="1:60" s="22" customFormat="1" ht="15" customHeight="1">
      <c r="C136" s="10"/>
      <c r="D136" s="10"/>
      <c r="E136" s="10"/>
      <c r="F136" s="10"/>
      <c r="G136" s="506" t="s">
        <v>362</v>
      </c>
      <c r="H136" s="506"/>
      <c r="I136" s="42" t="s">
        <v>854</v>
      </c>
      <c r="L136" s="25"/>
      <c r="M136" s="11"/>
      <c r="N136" s="11"/>
      <c r="O136" s="26"/>
      <c r="P136" s="26"/>
      <c r="Q136" s="16"/>
      <c r="R136" s="16"/>
      <c r="S136" s="16"/>
      <c r="T136" s="16"/>
      <c r="U136" s="16"/>
      <c r="V136" s="16"/>
      <c r="W136" s="66"/>
      <c r="X136" s="10"/>
      <c r="Y136" s="10"/>
      <c r="Z136" s="10"/>
      <c r="AA136" s="10"/>
      <c r="AB136" s="14"/>
      <c r="AC136" s="10"/>
      <c r="AD136" s="10"/>
      <c r="AE136" s="10"/>
      <c r="AF136" s="15"/>
    </row>
    <row r="137" spans="1:60" s="180" customFormat="1" ht="15" customHeight="1">
      <c r="A137" s="22"/>
      <c r="B137" s="171"/>
      <c r="C137" s="172"/>
      <c r="D137" s="172"/>
      <c r="E137" s="172"/>
      <c r="F137" s="172"/>
      <c r="G137" s="282" t="s">
        <v>1553</v>
      </c>
      <c r="H137" s="272">
        <v>42005</v>
      </c>
      <c r="I137" s="242" t="s">
        <v>14</v>
      </c>
      <c r="J137" s="173" t="s">
        <v>83</v>
      </c>
      <c r="K137" s="172" t="s">
        <v>9</v>
      </c>
      <c r="L137" s="172" t="s">
        <v>10</v>
      </c>
      <c r="M137" s="172" t="s">
        <v>10</v>
      </c>
      <c r="N137" s="172" t="s">
        <v>11</v>
      </c>
      <c r="O137" s="174">
        <v>602</v>
      </c>
      <c r="P137" s="174">
        <v>0</v>
      </c>
      <c r="Q137" s="174">
        <f t="shared" ref="Q137" si="58">O137-P137</f>
        <v>602</v>
      </c>
      <c r="R137" s="252" t="s">
        <v>1</v>
      </c>
      <c r="S137" s="253" t="s">
        <v>4</v>
      </c>
      <c r="T137" s="176"/>
      <c r="U137" s="172" t="s">
        <v>362</v>
      </c>
      <c r="V137" s="172"/>
      <c r="W137" s="172"/>
      <c r="X137" s="172"/>
      <c r="Y137" s="172"/>
      <c r="Z137" s="178">
        <v>42005</v>
      </c>
      <c r="AA137" s="172"/>
      <c r="AB137" s="172"/>
      <c r="AC137" s="172"/>
      <c r="AD137" s="179" t="s">
        <v>1554</v>
      </c>
      <c r="AE137" s="22"/>
      <c r="AF137" s="22"/>
      <c r="AG137" s="22"/>
      <c r="AH137" s="22"/>
      <c r="AI137" s="22"/>
      <c r="AJ137" s="22"/>
      <c r="AK137" s="22"/>
      <c r="AL137" s="22"/>
      <c r="AM137" s="22"/>
      <c r="AN137" s="22"/>
      <c r="AO137" s="22"/>
      <c r="AP137" s="22"/>
      <c r="AQ137" s="22"/>
      <c r="AR137" s="22"/>
      <c r="AS137" s="22"/>
      <c r="AT137" s="22"/>
      <c r="AU137" s="22"/>
      <c r="AV137" s="22"/>
      <c r="AW137" s="22"/>
      <c r="AX137" s="22"/>
      <c r="AY137" s="22"/>
      <c r="AZ137" s="22"/>
      <c r="BA137" s="22"/>
      <c r="BB137" s="22"/>
      <c r="BC137" s="22"/>
      <c r="BD137" s="22"/>
      <c r="BE137" s="22"/>
      <c r="BF137" s="22"/>
      <c r="BG137" s="22"/>
      <c r="BH137" s="22"/>
    </row>
    <row r="138" spans="1:60" s="22" customFormat="1" ht="15" customHeight="1">
      <c r="C138" s="10"/>
      <c r="D138" s="10"/>
      <c r="E138" s="10"/>
      <c r="F138" s="10"/>
      <c r="G138" s="78"/>
      <c r="H138" s="78"/>
      <c r="I138" s="79"/>
      <c r="J138" s="82"/>
      <c r="K138" s="10"/>
      <c r="L138" s="11"/>
      <c r="M138" s="11"/>
      <c r="N138" s="11"/>
      <c r="O138" s="73">
        <f>SUM(O137)</f>
        <v>602</v>
      </c>
      <c r="P138" s="73">
        <f t="shared" ref="P138:Q138" si="59">SUM(P137)</f>
        <v>0</v>
      </c>
      <c r="Q138" s="73">
        <f t="shared" si="59"/>
        <v>602</v>
      </c>
      <c r="R138" s="18"/>
      <c r="S138" s="18"/>
      <c r="T138" s="18"/>
      <c r="U138" s="18"/>
      <c r="V138" s="18"/>
      <c r="W138" s="66"/>
      <c r="X138" s="10"/>
      <c r="Y138" s="10"/>
      <c r="Z138" s="10"/>
      <c r="AA138" s="10"/>
      <c r="AB138" s="14"/>
      <c r="AC138" s="10"/>
      <c r="AD138" s="10"/>
      <c r="AE138" s="10"/>
      <c r="AF138" s="15"/>
    </row>
    <row r="139" spans="1:60" s="22" customFormat="1" ht="15" customHeight="1">
      <c r="C139" s="10"/>
      <c r="D139" s="10"/>
      <c r="E139" s="10"/>
      <c r="F139" s="10"/>
      <c r="G139" s="78"/>
      <c r="H139" s="78"/>
      <c r="I139" s="79"/>
      <c r="J139" s="82"/>
      <c r="K139" s="10"/>
      <c r="L139" s="11"/>
      <c r="M139" s="11"/>
      <c r="N139" s="11"/>
      <c r="O139" s="26"/>
      <c r="P139" s="26"/>
      <c r="Q139" s="16"/>
      <c r="R139" s="16"/>
      <c r="S139" s="16"/>
      <c r="T139" s="16"/>
      <c r="U139" s="16"/>
      <c r="V139" s="16"/>
      <c r="W139" s="66"/>
      <c r="X139" s="10"/>
      <c r="Y139" s="10"/>
      <c r="Z139" s="10"/>
      <c r="AA139" s="10"/>
      <c r="AB139" s="14"/>
      <c r="AC139" s="10"/>
      <c r="AD139" s="10"/>
      <c r="AE139" s="10"/>
      <c r="AF139" s="15"/>
    </row>
    <row r="140" spans="1:60" s="22" customFormat="1" ht="15" customHeight="1">
      <c r="C140" s="10"/>
      <c r="D140" s="10"/>
      <c r="E140" s="10"/>
      <c r="F140" s="10"/>
      <c r="G140" s="506" t="s">
        <v>363</v>
      </c>
      <c r="H140" s="506"/>
      <c r="I140" s="42" t="s">
        <v>855</v>
      </c>
      <c r="L140" s="25"/>
      <c r="M140" s="11"/>
      <c r="N140" s="11"/>
      <c r="O140" s="26"/>
      <c r="P140" s="26"/>
      <c r="Q140" s="16"/>
      <c r="R140" s="16"/>
      <c r="S140" s="16"/>
      <c r="T140" s="16"/>
      <c r="U140" s="16"/>
      <c r="V140" s="16"/>
      <c r="W140" s="66"/>
      <c r="X140" s="10"/>
      <c r="Y140" s="10"/>
      <c r="Z140" s="10"/>
      <c r="AA140" s="10"/>
      <c r="AB140" s="14"/>
      <c r="AC140" s="10"/>
      <c r="AD140" s="10"/>
      <c r="AE140" s="10"/>
      <c r="AF140" s="15"/>
    </row>
    <row r="141" spans="1:60" s="180" customFormat="1" ht="15" customHeight="1">
      <c r="A141" s="22"/>
      <c r="B141" s="171"/>
      <c r="C141" s="172"/>
      <c r="D141" s="172"/>
      <c r="E141" s="172"/>
      <c r="F141" s="172"/>
      <c r="G141" s="282" t="s">
        <v>1553</v>
      </c>
      <c r="H141" s="272">
        <v>42005</v>
      </c>
      <c r="I141" s="242" t="s">
        <v>14</v>
      </c>
      <c r="J141" s="173" t="s">
        <v>83</v>
      </c>
      <c r="K141" s="172" t="s">
        <v>9</v>
      </c>
      <c r="L141" s="172" t="s">
        <v>10</v>
      </c>
      <c r="M141" s="172" t="s">
        <v>10</v>
      </c>
      <c r="N141" s="172" t="s">
        <v>11</v>
      </c>
      <c r="O141" s="174">
        <v>1154.44</v>
      </c>
      <c r="P141" s="174">
        <v>0</v>
      </c>
      <c r="Q141" s="174">
        <f t="shared" ref="Q141" si="60">O141-P141</f>
        <v>1154.44</v>
      </c>
      <c r="R141" s="252" t="s">
        <v>1</v>
      </c>
      <c r="S141" s="253" t="s">
        <v>4</v>
      </c>
      <c r="T141" s="176"/>
      <c r="U141" s="172" t="s">
        <v>363</v>
      </c>
      <c r="V141" s="172"/>
      <c r="W141" s="172"/>
      <c r="X141" s="172"/>
      <c r="Y141" s="172"/>
      <c r="Z141" s="178">
        <v>42005</v>
      </c>
      <c r="AA141" s="172"/>
      <c r="AB141" s="172"/>
      <c r="AC141" s="172"/>
      <c r="AD141" s="179" t="s">
        <v>1554</v>
      </c>
      <c r="AE141" s="22"/>
      <c r="AF141" s="22"/>
      <c r="AG141" s="22"/>
      <c r="AH141" s="22"/>
      <c r="AI141" s="22"/>
      <c r="AJ141" s="22"/>
      <c r="AK141" s="22"/>
      <c r="AL141" s="22"/>
      <c r="AM141" s="22"/>
      <c r="AN141" s="22"/>
      <c r="AO141" s="22"/>
      <c r="AP141" s="22"/>
      <c r="AQ141" s="22"/>
      <c r="AR141" s="22"/>
      <c r="AS141" s="22"/>
      <c r="AT141" s="22"/>
      <c r="AU141" s="22"/>
      <c r="AV141" s="22"/>
      <c r="AW141" s="22"/>
      <c r="AX141" s="22"/>
      <c r="AY141" s="22"/>
      <c r="AZ141" s="22"/>
      <c r="BA141" s="22"/>
      <c r="BB141" s="22"/>
      <c r="BC141" s="22"/>
      <c r="BD141" s="22"/>
      <c r="BE141" s="22"/>
      <c r="BF141" s="22"/>
      <c r="BG141" s="22"/>
      <c r="BH141" s="22"/>
    </row>
    <row r="142" spans="1:60" s="22" customFormat="1" ht="15" customHeight="1">
      <c r="C142" s="10"/>
      <c r="D142" s="10"/>
      <c r="E142" s="10"/>
      <c r="F142" s="10"/>
      <c r="G142" s="78"/>
      <c r="H142" s="78"/>
      <c r="I142" s="79"/>
      <c r="J142" s="82"/>
      <c r="K142" s="10"/>
      <c r="L142" s="11"/>
      <c r="M142" s="11"/>
      <c r="N142" s="11"/>
      <c r="O142" s="73">
        <f>SUM(O141)</f>
        <v>1154.44</v>
      </c>
      <c r="P142" s="73">
        <f t="shared" ref="P142:Q142" si="61">SUM(P141)</f>
        <v>0</v>
      </c>
      <c r="Q142" s="73">
        <f t="shared" si="61"/>
        <v>1154.44</v>
      </c>
      <c r="R142" s="18"/>
      <c r="S142" s="18"/>
      <c r="T142" s="18"/>
      <c r="U142" s="18"/>
      <c r="V142" s="18"/>
      <c r="W142" s="66"/>
      <c r="X142" s="10"/>
      <c r="Y142" s="10"/>
      <c r="Z142" s="10"/>
      <c r="AA142" s="10"/>
      <c r="AB142" s="14"/>
      <c r="AC142" s="10"/>
      <c r="AD142" s="10"/>
      <c r="AE142" s="10"/>
      <c r="AF142" s="15"/>
    </row>
    <row r="143" spans="1:60" s="22" customFormat="1" ht="15" customHeight="1">
      <c r="C143" s="10"/>
      <c r="D143" s="10"/>
      <c r="E143" s="10"/>
      <c r="F143" s="10"/>
      <c r="G143" s="78"/>
      <c r="H143" s="78"/>
      <c r="I143" s="79"/>
      <c r="J143" s="82"/>
      <c r="K143" s="10"/>
      <c r="L143" s="11"/>
      <c r="M143" s="11"/>
      <c r="N143" s="11"/>
      <c r="O143" s="26"/>
      <c r="P143" s="26"/>
      <c r="Q143" s="16"/>
      <c r="R143" s="16"/>
      <c r="S143" s="16"/>
      <c r="T143" s="16"/>
      <c r="U143" s="16"/>
      <c r="V143" s="16"/>
      <c r="W143" s="66"/>
      <c r="X143" s="10"/>
      <c r="Y143" s="10"/>
      <c r="Z143" s="10"/>
      <c r="AA143" s="10"/>
      <c r="AB143" s="14"/>
      <c r="AC143" s="10"/>
      <c r="AD143" s="10"/>
      <c r="AE143" s="10"/>
      <c r="AF143" s="15"/>
    </row>
    <row r="144" spans="1:60" s="22" customFormat="1" ht="15" customHeight="1">
      <c r="C144" s="10"/>
      <c r="D144" s="10"/>
      <c r="E144" s="10"/>
      <c r="F144" s="10"/>
      <c r="G144" s="506" t="s">
        <v>364</v>
      </c>
      <c r="H144" s="506"/>
      <c r="I144" s="42" t="s">
        <v>856</v>
      </c>
      <c r="L144" s="25"/>
      <c r="M144" s="26"/>
      <c r="N144" s="11"/>
      <c r="O144" s="26"/>
      <c r="P144" s="26"/>
      <c r="Q144" s="16"/>
      <c r="R144" s="16"/>
      <c r="S144" s="16"/>
      <c r="T144" s="16"/>
      <c r="U144" s="16"/>
      <c r="V144" s="16"/>
      <c r="W144" s="66"/>
      <c r="X144" s="10"/>
      <c r="Y144" s="10"/>
      <c r="Z144" s="10"/>
      <c r="AA144" s="10"/>
      <c r="AB144" s="14"/>
      <c r="AC144" s="10"/>
      <c r="AD144" s="10"/>
      <c r="AE144" s="10"/>
      <c r="AF144" s="15"/>
    </row>
    <row r="145" spans="1:60" s="180" customFormat="1" ht="15" customHeight="1">
      <c r="A145" s="22"/>
      <c r="B145" s="171"/>
      <c r="C145" s="172"/>
      <c r="D145" s="172"/>
      <c r="E145" s="172"/>
      <c r="F145" s="172"/>
      <c r="G145" s="282" t="s">
        <v>1553</v>
      </c>
      <c r="H145" s="272">
        <v>42005</v>
      </c>
      <c r="I145" s="242" t="s">
        <v>14</v>
      </c>
      <c r="J145" s="173" t="s">
        <v>83</v>
      </c>
      <c r="K145" s="172" t="s">
        <v>9</v>
      </c>
      <c r="L145" s="172" t="s">
        <v>10</v>
      </c>
      <c r="M145" s="172" t="s">
        <v>10</v>
      </c>
      <c r="N145" s="172" t="s">
        <v>11</v>
      </c>
      <c r="O145" s="174">
        <v>6136.5</v>
      </c>
      <c r="P145" s="174">
        <v>0</v>
      </c>
      <c r="Q145" s="174">
        <f t="shared" ref="Q145" si="62">O145-P145</f>
        <v>6136.5</v>
      </c>
      <c r="R145" s="252" t="s">
        <v>1</v>
      </c>
      <c r="S145" s="253" t="s">
        <v>4</v>
      </c>
      <c r="T145" s="176"/>
      <c r="U145" s="172" t="s">
        <v>364</v>
      </c>
      <c r="V145" s="172"/>
      <c r="W145" s="172"/>
      <c r="X145" s="172"/>
      <c r="Y145" s="172"/>
      <c r="Z145" s="178">
        <v>42005</v>
      </c>
      <c r="AA145" s="172"/>
      <c r="AB145" s="172"/>
      <c r="AC145" s="172"/>
      <c r="AD145" s="179" t="s">
        <v>1554</v>
      </c>
      <c r="AE145" s="22"/>
      <c r="AF145" s="22"/>
      <c r="AG145" s="22"/>
      <c r="AH145" s="22"/>
      <c r="AI145" s="22"/>
      <c r="AJ145" s="22"/>
      <c r="AK145" s="22"/>
      <c r="AL145" s="22"/>
      <c r="AM145" s="22"/>
      <c r="AN145" s="22"/>
      <c r="AO145" s="22"/>
      <c r="AP145" s="22"/>
      <c r="AQ145" s="22"/>
      <c r="AR145" s="22"/>
      <c r="AS145" s="22"/>
      <c r="AT145" s="22"/>
      <c r="AU145" s="22"/>
      <c r="AV145" s="22"/>
      <c r="AW145" s="22"/>
      <c r="AX145" s="22"/>
      <c r="AY145" s="22"/>
      <c r="AZ145" s="22"/>
      <c r="BA145" s="22"/>
      <c r="BB145" s="22"/>
      <c r="BC145" s="22"/>
      <c r="BD145" s="22"/>
      <c r="BE145" s="22"/>
      <c r="BF145" s="22"/>
      <c r="BG145" s="22"/>
      <c r="BH145" s="22"/>
    </row>
    <row r="146" spans="1:60" s="22" customFormat="1" ht="15" customHeight="1">
      <c r="C146" s="10"/>
      <c r="D146" s="10"/>
      <c r="E146" s="10"/>
      <c r="F146" s="10"/>
      <c r="G146" s="78"/>
      <c r="H146" s="78"/>
      <c r="I146" s="79"/>
      <c r="J146" s="82"/>
      <c r="K146" s="10"/>
      <c r="L146" s="11"/>
      <c r="M146" s="11"/>
      <c r="N146" s="11"/>
      <c r="O146" s="73">
        <f>SUM(O145)</f>
        <v>6136.5</v>
      </c>
      <c r="P146" s="73">
        <f t="shared" ref="P146:Q146" si="63">SUM(P145)</f>
        <v>0</v>
      </c>
      <c r="Q146" s="73">
        <f t="shared" si="63"/>
        <v>6136.5</v>
      </c>
      <c r="R146" s="18"/>
      <c r="S146" s="18"/>
      <c r="T146" s="18"/>
      <c r="U146" s="18"/>
      <c r="V146" s="18"/>
      <c r="W146" s="66"/>
      <c r="X146" s="10"/>
      <c r="Y146" s="10"/>
      <c r="Z146" s="10"/>
      <c r="AA146" s="10"/>
      <c r="AB146" s="14"/>
      <c r="AC146" s="10"/>
      <c r="AD146" s="10"/>
      <c r="AE146" s="10"/>
      <c r="AF146" s="15"/>
    </row>
    <row r="147" spans="1:60" s="22" customFormat="1" ht="15" customHeight="1">
      <c r="C147" s="10"/>
      <c r="D147" s="10"/>
      <c r="E147" s="10"/>
      <c r="F147" s="10"/>
      <c r="G147" s="78"/>
      <c r="H147" s="78"/>
      <c r="I147" s="79"/>
      <c r="J147" s="82"/>
      <c r="K147" s="10"/>
      <c r="L147" s="11"/>
      <c r="M147" s="11"/>
      <c r="N147" s="11"/>
      <c r="O147" s="26"/>
      <c r="P147" s="26"/>
      <c r="Q147" s="16"/>
      <c r="R147" s="16"/>
      <c r="S147" s="16"/>
      <c r="T147" s="16"/>
      <c r="U147" s="16"/>
      <c r="V147" s="16"/>
      <c r="W147" s="66"/>
      <c r="X147" s="10"/>
      <c r="Y147" s="10"/>
      <c r="Z147" s="10"/>
      <c r="AA147" s="10"/>
      <c r="AB147" s="14"/>
      <c r="AC147" s="10"/>
      <c r="AD147" s="10"/>
      <c r="AE147" s="10"/>
      <c r="AF147" s="15"/>
    </row>
    <row r="148" spans="1:60" s="22" customFormat="1" ht="15" customHeight="1">
      <c r="C148" s="10"/>
      <c r="D148" s="10"/>
      <c r="E148" s="10"/>
      <c r="F148" s="10"/>
      <c r="G148" s="506" t="s">
        <v>365</v>
      </c>
      <c r="H148" s="506"/>
      <c r="I148" s="42" t="s">
        <v>857</v>
      </c>
      <c r="L148" s="25"/>
      <c r="M148" s="26"/>
      <c r="N148" s="25"/>
      <c r="O148" s="25"/>
      <c r="P148" s="25"/>
      <c r="Q148" s="25"/>
      <c r="R148" s="16"/>
      <c r="S148" s="16"/>
      <c r="T148" s="16"/>
      <c r="U148" s="16"/>
      <c r="V148" s="16"/>
      <c r="W148" s="66"/>
      <c r="X148" s="10"/>
      <c r="Y148" s="10"/>
      <c r="Z148" s="10"/>
      <c r="AA148" s="10"/>
      <c r="AB148" s="14"/>
      <c r="AC148" s="10"/>
      <c r="AD148" s="10"/>
      <c r="AE148" s="10"/>
      <c r="AF148" s="15"/>
    </row>
    <row r="149" spans="1:60" s="180" customFormat="1" ht="15" customHeight="1">
      <c r="A149" s="22"/>
      <c r="B149" s="171"/>
      <c r="C149" s="172"/>
      <c r="D149" s="172"/>
      <c r="E149" s="172"/>
      <c r="F149" s="172"/>
      <c r="G149" s="282" t="s">
        <v>1553</v>
      </c>
      <c r="H149" s="272">
        <v>42005</v>
      </c>
      <c r="I149" s="242" t="s">
        <v>14</v>
      </c>
      <c r="J149" s="173" t="s">
        <v>83</v>
      </c>
      <c r="K149" s="172" t="s">
        <v>9</v>
      </c>
      <c r="L149" s="172" t="s">
        <v>10</v>
      </c>
      <c r="M149" s="172" t="s">
        <v>10</v>
      </c>
      <c r="N149" s="172" t="s">
        <v>11</v>
      </c>
      <c r="O149" s="174">
        <v>8525.44</v>
      </c>
      <c r="P149" s="174">
        <v>0</v>
      </c>
      <c r="Q149" s="174">
        <f t="shared" ref="Q149" si="64">O149-P149</f>
        <v>8525.44</v>
      </c>
      <c r="R149" s="252" t="s">
        <v>1</v>
      </c>
      <c r="S149" s="253" t="s">
        <v>4</v>
      </c>
      <c r="T149" s="176"/>
      <c r="U149" s="172" t="s">
        <v>365</v>
      </c>
      <c r="V149" s="172"/>
      <c r="W149" s="172"/>
      <c r="X149" s="172"/>
      <c r="Y149" s="172"/>
      <c r="Z149" s="178">
        <v>42005</v>
      </c>
      <c r="AA149" s="172"/>
      <c r="AB149" s="172"/>
      <c r="AC149" s="172"/>
      <c r="AD149" s="179" t="s">
        <v>1554</v>
      </c>
      <c r="AE149" s="22"/>
      <c r="AF149" s="22"/>
      <c r="AG149" s="22"/>
      <c r="AH149" s="22"/>
      <c r="AI149" s="22"/>
      <c r="AJ149" s="22"/>
      <c r="AK149" s="22"/>
      <c r="AL149" s="22"/>
      <c r="AM149" s="22"/>
      <c r="AN149" s="22"/>
      <c r="AO149" s="22"/>
      <c r="AP149" s="22"/>
      <c r="AQ149" s="22"/>
      <c r="AR149" s="22"/>
      <c r="AS149" s="22"/>
      <c r="AT149" s="22"/>
      <c r="AU149" s="22"/>
      <c r="AV149" s="22"/>
      <c r="AW149" s="22"/>
      <c r="AX149" s="22"/>
      <c r="AY149" s="22"/>
      <c r="AZ149" s="22"/>
      <c r="BA149" s="22"/>
      <c r="BB149" s="22"/>
      <c r="BC149" s="22"/>
      <c r="BD149" s="22"/>
      <c r="BE149" s="22"/>
      <c r="BF149" s="22"/>
      <c r="BG149" s="22"/>
      <c r="BH149" s="22"/>
    </row>
    <row r="150" spans="1:60" s="22" customFormat="1" ht="15" customHeight="1">
      <c r="C150" s="10"/>
      <c r="D150" s="10"/>
      <c r="E150" s="10"/>
      <c r="F150" s="10"/>
      <c r="G150" s="78"/>
      <c r="H150" s="78"/>
      <c r="I150" s="79"/>
      <c r="J150" s="82"/>
      <c r="K150" s="10"/>
      <c r="L150" s="11"/>
      <c r="M150" s="11"/>
      <c r="N150" s="11"/>
      <c r="O150" s="73">
        <f>SUM(O149)</f>
        <v>8525.44</v>
      </c>
      <c r="P150" s="73">
        <f t="shared" ref="P150:Q150" si="65">SUM(P149)</f>
        <v>0</v>
      </c>
      <c r="Q150" s="73">
        <f t="shared" si="65"/>
        <v>8525.44</v>
      </c>
      <c r="R150" s="18"/>
      <c r="S150" s="18"/>
      <c r="T150" s="18"/>
      <c r="U150" s="18"/>
      <c r="V150" s="18"/>
      <c r="W150" s="66"/>
      <c r="X150" s="10"/>
      <c r="Y150" s="10"/>
      <c r="Z150" s="10"/>
      <c r="AA150" s="10"/>
      <c r="AB150" s="14"/>
      <c r="AC150" s="10"/>
      <c r="AD150" s="10"/>
      <c r="AE150" s="10"/>
      <c r="AF150" s="15"/>
    </row>
    <row r="151" spans="1:60" s="22" customFormat="1" ht="15" customHeight="1">
      <c r="C151" s="10"/>
      <c r="D151" s="10"/>
      <c r="E151" s="10"/>
      <c r="F151" s="10"/>
      <c r="G151" s="78"/>
      <c r="H151" s="78"/>
      <c r="I151" s="79"/>
      <c r="J151" s="82"/>
      <c r="K151" s="10"/>
      <c r="L151" s="11"/>
      <c r="M151" s="11"/>
      <c r="N151" s="11"/>
      <c r="O151" s="26"/>
      <c r="P151" s="26"/>
      <c r="Q151" s="16"/>
      <c r="R151" s="16"/>
      <c r="S151" s="16"/>
      <c r="T151" s="16"/>
      <c r="U151" s="16"/>
      <c r="V151" s="16"/>
      <c r="W151" s="66"/>
      <c r="X151" s="10"/>
      <c r="Y151" s="10"/>
      <c r="Z151" s="10"/>
      <c r="AA151" s="10"/>
      <c r="AB151" s="14"/>
      <c r="AC151" s="10"/>
      <c r="AD151" s="10"/>
      <c r="AE151" s="10"/>
      <c r="AF151" s="15"/>
    </row>
    <row r="152" spans="1:60" s="22" customFormat="1" ht="15" customHeight="1">
      <c r="C152" s="10"/>
      <c r="D152" s="10"/>
      <c r="E152" s="10"/>
      <c r="F152" s="10"/>
      <c r="G152" s="506" t="s">
        <v>366</v>
      </c>
      <c r="H152" s="506"/>
      <c r="I152" s="42" t="s">
        <v>858</v>
      </c>
      <c r="L152" s="25"/>
      <c r="M152" s="11"/>
      <c r="N152" s="11"/>
      <c r="O152" s="26"/>
      <c r="P152" s="26"/>
      <c r="Q152" s="16"/>
      <c r="R152" s="16"/>
      <c r="S152" s="16"/>
      <c r="T152" s="16"/>
      <c r="U152" s="16"/>
      <c r="V152" s="16"/>
      <c r="W152" s="66"/>
      <c r="X152" s="10"/>
      <c r="Y152" s="10"/>
      <c r="Z152" s="10"/>
      <c r="AA152" s="10"/>
      <c r="AB152" s="14"/>
      <c r="AC152" s="10"/>
      <c r="AD152" s="10"/>
      <c r="AE152" s="10"/>
      <c r="AF152" s="15"/>
    </row>
    <row r="153" spans="1:60" s="180" customFormat="1" ht="15" customHeight="1">
      <c r="A153" s="22"/>
      <c r="B153" s="171"/>
      <c r="C153" s="172"/>
      <c r="D153" s="172"/>
      <c r="E153" s="172"/>
      <c r="F153" s="172"/>
      <c r="G153" s="282" t="s">
        <v>1553</v>
      </c>
      <c r="H153" s="272">
        <v>42005</v>
      </c>
      <c r="I153" s="242" t="s">
        <v>14</v>
      </c>
      <c r="J153" s="173" t="s">
        <v>83</v>
      </c>
      <c r="K153" s="172" t="s">
        <v>9</v>
      </c>
      <c r="L153" s="172" t="s">
        <v>10</v>
      </c>
      <c r="M153" s="172" t="s">
        <v>10</v>
      </c>
      <c r="N153" s="172" t="s">
        <v>11</v>
      </c>
      <c r="O153" s="174">
        <v>848.07</v>
      </c>
      <c r="P153" s="174">
        <v>0</v>
      </c>
      <c r="Q153" s="174">
        <f t="shared" ref="Q153" si="66">O153-P153</f>
        <v>848.07</v>
      </c>
      <c r="R153" s="252" t="s">
        <v>1</v>
      </c>
      <c r="S153" s="253" t="s">
        <v>4</v>
      </c>
      <c r="T153" s="176"/>
      <c r="U153" s="172" t="s">
        <v>366</v>
      </c>
      <c r="V153" s="172"/>
      <c r="W153" s="172"/>
      <c r="X153" s="172"/>
      <c r="Y153" s="172"/>
      <c r="Z153" s="178">
        <v>42005</v>
      </c>
      <c r="AA153" s="172"/>
      <c r="AB153" s="172"/>
      <c r="AC153" s="172"/>
      <c r="AD153" s="179" t="s">
        <v>1554</v>
      </c>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c r="BE153" s="22"/>
      <c r="BF153" s="22"/>
      <c r="BG153" s="22"/>
      <c r="BH153" s="22"/>
    </row>
    <row r="154" spans="1:60" s="22" customFormat="1" ht="15" customHeight="1">
      <c r="C154" s="10"/>
      <c r="D154" s="10"/>
      <c r="E154" s="10"/>
      <c r="F154" s="10"/>
      <c r="G154" s="78"/>
      <c r="H154" s="78"/>
      <c r="I154" s="79"/>
      <c r="J154" s="82"/>
      <c r="K154" s="10"/>
      <c r="L154" s="11"/>
      <c r="M154" s="11"/>
      <c r="N154" s="11"/>
      <c r="O154" s="73">
        <f>SUM(O153)</f>
        <v>848.07</v>
      </c>
      <c r="P154" s="73">
        <f t="shared" ref="P154:Q154" si="67">SUM(P153)</f>
        <v>0</v>
      </c>
      <c r="Q154" s="73">
        <f t="shared" si="67"/>
        <v>848.07</v>
      </c>
      <c r="R154" s="18"/>
      <c r="S154" s="18"/>
      <c r="T154" s="18"/>
      <c r="U154" s="18"/>
      <c r="V154" s="18"/>
      <c r="W154" s="66"/>
      <c r="X154" s="10"/>
      <c r="Y154" s="10"/>
      <c r="Z154" s="10"/>
      <c r="AA154" s="10"/>
      <c r="AB154" s="14"/>
      <c r="AC154" s="10"/>
      <c r="AD154" s="10"/>
      <c r="AE154" s="10"/>
      <c r="AF154" s="15"/>
    </row>
    <row r="155" spans="1:60" s="22" customFormat="1" ht="15" customHeight="1">
      <c r="C155" s="10"/>
      <c r="D155" s="10"/>
      <c r="E155" s="10"/>
      <c r="F155" s="10"/>
      <c r="G155" s="78"/>
      <c r="H155" s="78"/>
      <c r="I155" s="79"/>
      <c r="J155" s="82"/>
      <c r="K155" s="10"/>
      <c r="L155" s="11"/>
      <c r="M155" s="11"/>
      <c r="N155" s="11"/>
      <c r="O155" s="26"/>
      <c r="P155" s="26"/>
      <c r="Q155" s="16"/>
      <c r="R155" s="16"/>
      <c r="S155" s="16"/>
      <c r="T155" s="16"/>
      <c r="U155" s="16"/>
      <c r="V155" s="16"/>
      <c r="W155" s="66"/>
      <c r="X155" s="10"/>
      <c r="Y155" s="10"/>
      <c r="Z155" s="10"/>
      <c r="AA155" s="10"/>
      <c r="AB155" s="14"/>
      <c r="AC155" s="10"/>
      <c r="AD155" s="10"/>
      <c r="AE155" s="10"/>
      <c r="AF155" s="15"/>
    </row>
    <row r="156" spans="1:60" s="22" customFormat="1" ht="15" customHeight="1">
      <c r="C156" s="10"/>
      <c r="D156" s="10"/>
      <c r="E156" s="10"/>
      <c r="F156" s="10"/>
      <c r="G156" s="506" t="s">
        <v>367</v>
      </c>
      <c r="H156" s="506"/>
      <c r="I156" s="42" t="s">
        <v>859</v>
      </c>
      <c r="L156" s="25"/>
      <c r="M156" s="11"/>
      <c r="N156" s="11"/>
      <c r="O156" s="26"/>
      <c r="P156" s="26"/>
      <c r="Q156" s="16"/>
      <c r="R156" s="16"/>
      <c r="S156" s="16"/>
      <c r="T156" s="16"/>
      <c r="U156" s="16"/>
      <c r="V156" s="16"/>
      <c r="W156" s="66"/>
      <c r="X156" s="10"/>
      <c r="Y156" s="10"/>
      <c r="Z156" s="10"/>
      <c r="AA156" s="10"/>
      <c r="AB156" s="14"/>
      <c r="AC156" s="10"/>
      <c r="AD156" s="10"/>
      <c r="AE156" s="10"/>
      <c r="AF156" s="15"/>
    </row>
    <row r="157" spans="1:60" s="180" customFormat="1" ht="15" customHeight="1">
      <c r="A157" s="22"/>
      <c r="B157" s="171"/>
      <c r="C157" s="172"/>
      <c r="D157" s="172"/>
      <c r="E157" s="172"/>
      <c r="F157" s="172"/>
      <c r="G157" s="282" t="s">
        <v>1553</v>
      </c>
      <c r="H157" s="272">
        <v>42005</v>
      </c>
      <c r="I157" s="242" t="s">
        <v>14</v>
      </c>
      <c r="J157" s="173" t="s">
        <v>83</v>
      </c>
      <c r="K157" s="172" t="s">
        <v>9</v>
      </c>
      <c r="L157" s="172" t="s">
        <v>10</v>
      </c>
      <c r="M157" s="172" t="s">
        <v>10</v>
      </c>
      <c r="N157" s="172" t="s">
        <v>11</v>
      </c>
      <c r="O157" s="174">
        <v>35168.01</v>
      </c>
      <c r="P157" s="174">
        <v>0</v>
      </c>
      <c r="Q157" s="174">
        <f t="shared" ref="Q157" si="68">O157-P157</f>
        <v>35168.01</v>
      </c>
      <c r="R157" s="252" t="s">
        <v>1</v>
      </c>
      <c r="S157" s="253" t="s">
        <v>4</v>
      </c>
      <c r="T157" s="176"/>
      <c r="U157" s="172" t="s">
        <v>367</v>
      </c>
      <c r="V157" s="172"/>
      <c r="W157" s="172"/>
      <c r="X157" s="172"/>
      <c r="Y157" s="172"/>
      <c r="Z157" s="178">
        <v>42005</v>
      </c>
      <c r="AA157" s="172"/>
      <c r="AB157" s="172"/>
      <c r="AC157" s="172"/>
      <c r="AD157" s="179" t="s">
        <v>1554</v>
      </c>
      <c r="AE157" s="22"/>
      <c r="AF157" s="22"/>
      <c r="AG157" s="22"/>
      <c r="AH157" s="22"/>
      <c r="AI157" s="22"/>
      <c r="AJ157" s="22"/>
      <c r="AK157" s="22"/>
      <c r="AL157" s="22"/>
      <c r="AM157" s="22"/>
      <c r="AN157" s="22"/>
      <c r="AO157" s="22"/>
      <c r="AP157" s="22"/>
      <c r="AQ157" s="22"/>
      <c r="AR157" s="22"/>
      <c r="AS157" s="22"/>
      <c r="AT157" s="22"/>
      <c r="AU157" s="22"/>
      <c r="AV157" s="22"/>
      <c r="AW157" s="22"/>
      <c r="AX157" s="22"/>
      <c r="AY157" s="22"/>
      <c r="AZ157" s="22"/>
      <c r="BA157" s="22"/>
      <c r="BB157" s="22"/>
      <c r="BC157" s="22"/>
      <c r="BD157" s="22"/>
      <c r="BE157" s="22"/>
      <c r="BF157" s="22"/>
      <c r="BG157" s="22"/>
      <c r="BH157" s="22"/>
    </row>
    <row r="158" spans="1:60" s="22" customFormat="1" ht="15" customHeight="1">
      <c r="C158" s="10"/>
      <c r="D158" s="10"/>
      <c r="E158" s="10"/>
      <c r="F158" s="10"/>
      <c r="G158" s="78"/>
      <c r="H158" s="78"/>
      <c r="I158" s="79"/>
      <c r="J158" s="82"/>
      <c r="K158" s="10"/>
      <c r="L158" s="11"/>
      <c r="M158" s="11"/>
      <c r="N158" s="11"/>
      <c r="O158" s="73">
        <f>SUM(O157)</f>
        <v>35168.01</v>
      </c>
      <c r="P158" s="73">
        <f t="shared" ref="P158:Q158" si="69">SUM(P157)</f>
        <v>0</v>
      </c>
      <c r="Q158" s="73">
        <f t="shared" si="69"/>
        <v>35168.01</v>
      </c>
      <c r="R158" s="18"/>
      <c r="S158" s="18"/>
      <c r="T158" s="18"/>
      <c r="U158" s="18"/>
      <c r="V158" s="18"/>
      <c r="W158" s="66"/>
      <c r="X158" s="10"/>
      <c r="Y158" s="10"/>
      <c r="Z158" s="10"/>
      <c r="AA158" s="10"/>
      <c r="AB158" s="14"/>
      <c r="AC158" s="10"/>
      <c r="AD158" s="10"/>
      <c r="AE158" s="10"/>
      <c r="AF158" s="15"/>
    </row>
    <row r="159" spans="1:60" s="22" customFormat="1" ht="15" customHeight="1">
      <c r="C159" s="10"/>
      <c r="D159" s="10"/>
      <c r="E159" s="10"/>
      <c r="F159" s="10"/>
      <c r="G159" s="78"/>
      <c r="H159" s="78"/>
      <c r="I159" s="79"/>
      <c r="J159" s="82"/>
      <c r="K159" s="10"/>
      <c r="L159" s="11"/>
      <c r="M159" s="11"/>
      <c r="N159" s="11"/>
      <c r="O159" s="26"/>
      <c r="P159" s="26"/>
      <c r="Q159" s="16"/>
      <c r="R159" s="16"/>
      <c r="S159" s="16"/>
      <c r="T159" s="16"/>
      <c r="U159" s="16"/>
      <c r="V159" s="16"/>
      <c r="W159" s="66"/>
      <c r="X159" s="10"/>
      <c r="Y159" s="10"/>
      <c r="Z159" s="10"/>
      <c r="AA159" s="10"/>
      <c r="AB159" s="14"/>
      <c r="AC159" s="10"/>
      <c r="AD159" s="10"/>
      <c r="AE159" s="10"/>
      <c r="AF159" s="15"/>
    </row>
    <row r="160" spans="1:60" s="22" customFormat="1" ht="15" customHeight="1">
      <c r="C160" s="10"/>
      <c r="D160" s="10"/>
      <c r="E160" s="10"/>
      <c r="F160" s="10"/>
      <c r="G160" s="506" t="s">
        <v>368</v>
      </c>
      <c r="H160" s="506"/>
      <c r="I160" s="42" t="s">
        <v>860</v>
      </c>
      <c r="L160" s="25"/>
      <c r="M160" s="11"/>
      <c r="N160" s="11"/>
      <c r="O160" s="26"/>
      <c r="P160" s="26"/>
      <c r="Q160" s="16"/>
      <c r="R160" s="16"/>
      <c r="S160" s="16"/>
      <c r="T160" s="16"/>
      <c r="U160" s="16"/>
      <c r="V160" s="16"/>
      <c r="W160" s="66"/>
      <c r="X160" s="10"/>
      <c r="Y160" s="10"/>
      <c r="Z160" s="10"/>
      <c r="AA160" s="10"/>
      <c r="AB160" s="14"/>
      <c r="AC160" s="10"/>
      <c r="AD160" s="10"/>
      <c r="AE160" s="10"/>
      <c r="AF160" s="15"/>
    </row>
    <row r="161" spans="1:60" s="180" customFormat="1" ht="15" customHeight="1">
      <c r="A161" s="22"/>
      <c r="B161" s="171"/>
      <c r="C161" s="172"/>
      <c r="D161" s="172"/>
      <c r="E161" s="172"/>
      <c r="F161" s="172"/>
      <c r="G161" s="282" t="s">
        <v>1553</v>
      </c>
      <c r="H161" s="272">
        <v>42005</v>
      </c>
      <c r="I161" s="242" t="s">
        <v>14</v>
      </c>
      <c r="J161" s="173" t="s">
        <v>83</v>
      </c>
      <c r="K161" s="172" t="s">
        <v>9</v>
      </c>
      <c r="L161" s="172" t="s">
        <v>10</v>
      </c>
      <c r="M161" s="172" t="s">
        <v>10</v>
      </c>
      <c r="N161" s="172" t="s">
        <v>11</v>
      </c>
      <c r="O161" s="174">
        <v>12225.74</v>
      </c>
      <c r="P161" s="174">
        <v>0</v>
      </c>
      <c r="Q161" s="174">
        <f t="shared" ref="Q161" si="70">O161-P161</f>
        <v>12225.74</v>
      </c>
      <c r="R161" s="252" t="s">
        <v>1</v>
      </c>
      <c r="S161" s="253" t="s">
        <v>4</v>
      </c>
      <c r="T161" s="176"/>
      <c r="U161" s="172" t="s">
        <v>368</v>
      </c>
      <c r="V161" s="172"/>
      <c r="W161" s="172"/>
      <c r="X161" s="172"/>
      <c r="Y161" s="172"/>
      <c r="Z161" s="178">
        <v>42005</v>
      </c>
      <c r="AA161" s="172"/>
      <c r="AB161" s="172"/>
      <c r="AC161" s="172"/>
      <c r="AD161" s="179" t="s">
        <v>1554</v>
      </c>
      <c r="AE161" s="22"/>
      <c r="AF161" s="22"/>
      <c r="AG161" s="22"/>
      <c r="AH161" s="22"/>
      <c r="AI161" s="22"/>
      <c r="AJ161" s="22"/>
      <c r="AK161" s="22"/>
      <c r="AL161" s="22"/>
      <c r="AM161" s="22"/>
      <c r="AN161" s="22"/>
      <c r="AO161" s="22"/>
      <c r="AP161" s="22"/>
      <c r="AQ161" s="22"/>
      <c r="AR161" s="22"/>
      <c r="AS161" s="22"/>
      <c r="AT161" s="22"/>
      <c r="AU161" s="22"/>
      <c r="AV161" s="22"/>
      <c r="AW161" s="22"/>
      <c r="AX161" s="22"/>
      <c r="AY161" s="22"/>
      <c r="AZ161" s="22"/>
      <c r="BA161" s="22"/>
      <c r="BB161" s="22"/>
      <c r="BC161" s="22"/>
      <c r="BD161" s="22"/>
      <c r="BE161" s="22"/>
      <c r="BF161" s="22"/>
      <c r="BG161" s="22"/>
      <c r="BH161" s="22"/>
    </row>
    <row r="162" spans="1:60" s="22" customFormat="1" ht="15" customHeight="1">
      <c r="C162" s="10"/>
      <c r="D162" s="10"/>
      <c r="E162" s="10"/>
      <c r="F162" s="10"/>
      <c r="G162" s="78"/>
      <c r="H162" s="78"/>
      <c r="I162" s="79"/>
      <c r="J162" s="82"/>
      <c r="K162" s="10"/>
      <c r="L162" s="11"/>
      <c r="M162" s="11"/>
      <c r="N162" s="11"/>
      <c r="O162" s="73">
        <f>SUM(O161)</f>
        <v>12225.74</v>
      </c>
      <c r="P162" s="73">
        <f t="shared" ref="P162:Q162" si="71">SUM(P161)</f>
        <v>0</v>
      </c>
      <c r="Q162" s="73">
        <f t="shared" si="71"/>
        <v>12225.74</v>
      </c>
      <c r="R162" s="18"/>
      <c r="S162" s="18"/>
      <c r="T162" s="18"/>
      <c r="U162" s="18"/>
      <c r="V162" s="18"/>
      <c r="W162" s="66"/>
      <c r="X162" s="10"/>
      <c r="Y162" s="10"/>
      <c r="Z162" s="10"/>
      <c r="AA162" s="10"/>
      <c r="AB162" s="14"/>
      <c r="AC162" s="10"/>
      <c r="AD162" s="10"/>
      <c r="AE162" s="10"/>
      <c r="AF162" s="15"/>
    </row>
    <row r="163" spans="1:60" s="22" customFormat="1" ht="15" customHeight="1">
      <c r="C163" s="10"/>
      <c r="D163" s="10"/>
      <c r="E163" s="10"/>
      <c r="F163" s="10"/>
      <c r="G163" s="78"/>
      <c r="H163" s="78"/>
      <c r="I163" s="79"/>
      <c r="J163" s="82"/>
      <c r="K163" s="10"/>
      <c r="L163" s="11"/>
      <c r="M163" s="11"/>
      <c r="N163" s="11"/>
      <c r="O163" s="26"/>
      <c r="P163" s="26"/>
      <c r="Q163" s="16"/>
      <c r="R163" s="16"/>
      <c r="S163" s="16"/>
      <c r="T163" s="16"/>
      <c r="U163" s="16"/>
      <c r="V163" s="16"/>
      <c r="W163" s="66"/>
      <c r="X163" s="10"/>
      <c r="Y163" s="10"/>
      <c r="Z163" s="10"/>
      <c r="AA163" s="10"/>
      <c r="AB163" s="14"/>
      <c r="AC163" s="10"/>
      <c r="AD163" s="10"/>
      <c r="AE163" s="10"/>
      <c r="AF163" s="15"/>
    </row>
    <row r="164" spans="1:60" s="22" customFormat="1" ht="15" customHeight="1">
      <c r="C164" s="10"/>
      <c r="D164" s="10"/>
      <c r="E164" s="10"/>
      <c r="F164" s="10"/>
      <c r="G164" s="506" t="s">
        <v>369</v>
      </c>
      <c r="H164" s="506"/>
      <c r="I164" s="42" t="s">
        <v>861</v>
      </c>
      <c r="L164" s="25"/>
      <c r="M164" s="11"/>
      <c r="N164" s="11"/>
      <c r="O164" s="26"/>
      <c r="P164" s="26"/>
      <c r="Q164" s="16"/>
      <c r="R164" s="16"/>
      <c r="S164" s="16"/>
      <c r="T164" s="16"/>
      <c r="U164" s="16"/>
      <c r="V164" s="16"/>
      <c r="W164" s="66"/>
      <c r="X164" s="10"/>
      <c r="Y164" s="10"/>
      <c r="Z164" s="10"/>
      <c r="AA164" s="10"/>
      <c r="AB164" s="14"/>
      <c r="AC164" s="10"/>
      <c r="AD164" s="10"/>
      <c r="AE164" s="10"/>
      <c r="AF164" s="15"/>
    </row>
    <row r="165" spans="1:60" s="180" customFormat="1" ht="15" customHeight="1">
      <c r="A165" s="22"/>
      <c r="B165" s="171"/>
      <c r="C165" s="172"/>
      <c r="D165" s="172"/>
      <c r="E165" s="172"/>
      <c r="F165" s="172"/>
      <c r="G165" s="282" t="s">
        <v>1553</v>
      </c>
      <c r="H165" s="272">
        <v>42005</v>
      </c>
      <c r="I165" s="242" t="s">
        <v>14</v>
      </c>
      <c r="J165" s="173" t="s">
        <v>83</v>
      </c>
      <c r="K165" s="172" t="s">
        <v>9</v>
      </c>
      <c r="L165" s="172" t="s">
        <v>10</v>
      </c>
      <c r="M165" s="172" t="s">
        <v>10</v>
      </c>
      <c r="N165" s="172" t="s">
        <v>11</v>
      </c>
      <c r="O165" s="174">
        <v>271.89999999999998</v>
      </c>
      <c r="P165" s="174">
        <v>0</v>
      </c>
      <c r="Q165" s="174">
        <f t="shared" ref="Q165" si="72">O165-P165</f>
        <v>271.89999999999998</v>
      </c>
      <c r="R165" s="252" t="s">
        <v>1</v>
      </c>
      <c r="S165" s="253" t="s">
        <v>4</v>
      </c>
      <c r="T165" s="176"/>
      <c r="U165" s="172" t="s">
        <v>369</v>
      </c>
      <c r="V165" s="172"/>
      <c r="W165" s="172"/>
      <c r="X165" s="172"/>
      <c r="Y165" s="172"/>
      <c r="Z165" s="178">
        <v>42005</v>
      </c>
      <c r="AA165" s="172"/>
      <c r="AB165" s="172"/>
      <c r="AC165" s="172"/>
      <c r="AD165" s="179" t="s">
        <v>1554</v>
      </c>
      <c r="AE165" s="22"/>
      <c r="AF165" s="22"/>
      <c r="AG165" s="22"/>
      <c r="AH165" s="22"/>
      <c r="AI165" s="22"/>
      <c r="AJ165" s="22"/>
      <c r="AK165" s="22"/>
      <c r="AL165" s="22"/>
      <c r="AM165" s="22"/>
      <c r="AN165" s="22"/>
      <c r="AO165" s="22"/>
      <c r="AP165" s="22"/>
      <c r="AQ165" s="22"/>
      <c r="AR165" s="22"/>
      <c r="AS165" s="22"/>
      <c r="AT165" s="22"/>
      <c r="AU165" s="22"/>
      <c r="AV165" s="22"/>
      <c r="AW165" s="22"/>
      <c r="AX165" s="22"/>
      <c r="AY165" s="22"/>
      <c r="AZ165" s="22"/>
      <c r="BA165" s="22"/>
      <c r="BB165" s="22"/>
      <c r="BC165" s="22"/>
      <c r="BD165" s="22"/>
      <c r="BE165" s="22"/>
      <c r="BF165" s="22"/>
      <c r="BG165" s="22"/>
      <c r="BH165" s="22"/>
    </row>
    <row r="166" spans="1:60" s="23" customFormat="1" ht="15" customHeight="1">
      <c r="C166" s="25"/>
      <c r="D166" s="25"/>
      <c r="E166" s="25"/>
      <c r="F166" s="25"/>
      <c r="G166" s="79"/>
      <c r="H166" s="79"/>
      <c r="I166" s="79"/>
      <c r="J166" s="83"/>
      <c r="K166" s="25"/>
      <c r="L166" s="26"/>
      <c r="M166" s="26"/>
      <c r="N166" s="26"/>
      <c r="O166" s="73">
        <f>SUM(O165)</f>
        <v>271.89999999999998</v>
      </c>
      <c r="P166" s="73">
        <f t="shared" ref="P166:Q166" si="73">SUM(P165)</f>
        <v>0</v>
      </c>
      <c r="Q166" s="73">
        <f t="shared" si="73"/>
        <v>271.89999999999998</v>
      </c>
      <c r="R166" s="18"/>
      <c r="S166" s="18"/>
      <c r="T166" s="18"/>
      <c r="U166" s="18"/>
      <c r="V166" s="18"/>
      <c r="W166" s="66"/>
      <c r="X166" s="25"/>
      <c r="Y166" s="25"/>
      <c r="Z166" s="25"/>
      <c r="AA166" s="25"/>
      <c r="AB166" s="28"/>
      <c r="AC166" s="25"/>
      <c r="AD166" s="25"/>
      <c r="AE166" s="25"/>
      <c r="AF166" s="29"/>
    </row>
    <row r="167" spans="1:60" s="23" customFormat="1" ht="15" customHeight="1">
      <c r="C167" s="25"/>
      <c r="D167" s="25"/>
      <c r="E167" s="25"/>
      <c r="F167" s="25"/>
      <c r="G167" s="79"/>
      <c r="H167" s="79"/>
      <c r="I167" s="79"/>
      <c r="J167" s="83"/>
      <c r="K167" s="25"/>
      <c r="L167" s="26"/>
      <c r="M167" s="26"/>
      <c r="N167" s="26"/>
      <c r="O167" s="26"/>
      <c r="P167" s="26"/>
      <c r="Q167" s="16"/>
      <c r="R167" s="16"/>
      <c r="S167" s="16"/>
      <c r="T167" s="16"/>
      <c r="U167" s="16"/>
      <c r="V167" s="16"/>
      <c r="W167" s="66"/>
      <c r="X167" s="25"/>
      <c r="Y167" s="25"/>
      <c r="Z167" s="25"/>
      <c r="AA167" s="25"/>
      <c r="AB167" s="28"/>
      <c r="AC167" s="25"/>
      <c r="AD167" s="25"/>
      <c r="AE167" s="25"/>
      <c r="AF167" s="29"/>
    </row>
    <row r="168" spans="1:60" s="23" customFormat="1" ht="15" customHeight="1">
      <c r="C168" s="25"/>
      <c r="D168" s="25"/>
      <c r="E168" s="25"/>
      <c r="F168" s="25"/>
      <c r="G168" s="506" t="s">
        <v>370</v>
      </c>
      <c r="H168" s="506"/>
      <c r="I168" s="42" t="s">
        <v>862</v>
      </c>
      <c r="L168" s="25"/>
      <c r="M168" s="26"/>
      <c r="N168" s="26"/>
      <c r="O168" s="26"/>
      <c r="P168" s="26"/>
      <c r="Q168" s="16"/>
      <c r="R168" s="16"/>
      <c r="S168" s="16"/>
      <c r="T168" s="16"/>
      <c r="U168" s="16"/>
      <c r="V168" s="16"/>
      <c r="W168" s="66"/>
      <c r="X168" s="25"/>
      <c r="Y168" s="25"/>
      <c r="Z168" s="25"/>
      <c r="AA168" s="25"/>
      <c r="AB168" s="28"/>
      <c r="AC168" s="25"/>
      <c r="AD168" s="25"/>
      <c r="AE168" s="25"/>
      <c r="AF168" s="29"/>
    </row>
    <row r="169" spans="1:60" s="180" customFormat="1" ht="15" customHeight="1">
      <c r="A169" s="22"/>
      <c r="B169" s="171"/>
      <c r="C169" s="172"/>
      <c r="D169" s="172"/>
      <c r="E169" s="172"/>
      <c r="F169" s="172"/>
      <c r="G169" s="282" t="s">
        <v>1553</v>
      </c>
      <c r="H169" s="272">
        <v>42005</v>
      </c>
      <c r="I169" s="242" t="s">
        <v>14</v>
      </c>
      <c r="J169" s="173" t="s">
        <v>83</v>
      </c>
      <c r="K169" s="172" t="s">
        <v>9</v>
      </c>
      <c r="L169" s="172" t="s">
        <v>10</v>
      </c>
      <c r="M169" s="172" t="s">
        <v>10</v>
      </c>
      <c r="N169" s="172" t="s">
        <v>11</v>
      </c>
      <c r="O169" s="174">
        <v>628.67999999999995</v>
      </c>
      <c r="P169" s="174">
        <v>0</v>
      </c>
      <c r="Q169" s="174">
        <f t="shared" ref="Q169" si="74">O169-P169</f>
        <v>628.67999999999995</v>
      </c>
      <c r="R169" s="252" t="s">
        <v>1</v>
      </c>
      <c r="S169" s="253" t="s">
        <v>4</v>
      </c>
      <c r="T169" s="176"/>
      <c r="U169" s="172" t="s">
        <v>370</v>
      </c>
      <c r="V169" s="172"/>
      <c r="W169" s="172"/>
      <c r="X169" s="172"/>
      <c r="Y169" s="172"/>
      <c r="Z169" s="178">
        <v>42005</v>
      </c>
      <c r="AA169" s="172"/>
      <c r="AB169" s="172"/>
      <c r="AC169" s="172"/>
      <c r="AD169" s="179" t="s">
        <v>1554</v>
      </c>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c r="BE169" s="22"/>
      <c r="BF169" s="22"/>
      <c r="BG169" s="22"/>
      <c r="BH169" s="22"/>
    </row>
    <row r="170" spans="1:60" s="23" customFormat="1" ht="15" customHeight="1">
      <c r="C170" s="25"/>
      <c r="D170" s="25"/>
      <c r="E170" s="25"/>
      <c r="F170" s="25"/>
      <c r="G170" s="79"/>
      <c r="H170" s="79"/>
      <c r="I170" s="79"/>
      <c r="J170" s="83"/>
      <c r="K170" s="25"/>
      <c r="L170" s="26"/>
      <c r="M170" s="26"/>
      <c r="N170" s="26"/>
      <c r="O170" s="73">
        <f>SUM(O169)</f>
        <v>628.67999999999995</v>
      </c>
      <c r="P170" s="73">
        <f t="shared" ref="P170:Q170" si="75">SUM(P169)</f>
        <v>0</v>
      </c>
      <c r="Q170" s="73">
        <f t="shared" si="75"/>
        <v>628.67999999999995</v>
      </c>
      <c r="R170" s="18"/>
      <c r="S170" s="18"/>
      <c r="T170" s="18"/>
      <c r="U170" s="18"/>
      <c r="V170" s="18"/>
      <c r="W170" s="66"/>
      <c r="X170" s="25"/>
      <c r="Y170" s="25"/>
      <c r="Z170" s="25"/>
      <c r="AA170" s="25"/>
      <c r="AB170" s="28"/>
      <c r="AC170" s="25"/>
      <c r="AD170" s="25"/>
      <c r="AE170" s="25"/>
      <c r="AF170" s="29"/>
    </row>
    <row r="171" spans="1:60" s="23" customFormat="1" ht="15" customHeight="1">
      <c r="C171" s="25"/>
      <c r="D171" s="25"/>
      <c r="E171" s="25"/>
      <c r="F171" s="25"/>
      <c r="G171" s="79"/>
      <c r="H171" s="79"/>
      <c r="I171" s="79"/>
      <c r="J171" s="83"/>
      <c r="K171" s="25"/>
      <c r="L171" s="26"/>
      <c r="M171" s="26"/>
      <c r="N171" s="26"/>
      <c r="O171" s="26"/>
      <c r="P171" s="26"/>
      <c r="Q171" s="16"/>
      <c r="R171" s="16"/>
      <c r="S171" s="16"/>
      <c r="T171" s="16"/>
      <c r="U171" s="16"/>
      <c r="V171" s="16"/>
      <c r="W171" s="66"/>
      <c r="X171" s="25"/>
      <c r="Y171" s="25"/>
      <c r="Z171" s="25"/>
      <c r="AA171" s="25"/>
      <c r="AB171" s="28"/>
      <c r="AC171" s="25"/>
      <c r="AD171" s="25"/>
      <c r="AE171" s="25"/>
      <c r="AF171" s="29"/>
    </row>
    <row r="172" spans="1:60" s="23" customFormat="1" ht="15" customHeight="1">
      <c r="C172" s="25"/>
      <c r="D172" s="25"/>
      <c r="E172" s="25"/>
      <c r="F172" s="25"/>
      <c r="G172" s="506" t="s">
        <v>371</v>
      </c>
      <c r="H172" s="506"/>
      <c r="I172" s="42" t="s">
        <v>863</v>
      </c>
      <c r="L172" s="25"/>
      <c r="M172" s="26"/>
      <c r="N172" s="26"/>
      <c r="O172" s="26"/>
      <c r="P172" s="26"/>
      <c r="Q172" s="16"/>
      <c r="R172" s="16"/>
      <c r="S172" s="16"/>
      <c r="T172" s="16"/>
      <c r="U172" s="16"/>
      <c r="V172" s="16"/>
      <c r="W172" s="66"/>
      <c r="X172" s="25"/>
      <c r="Y172" s="25"/>
      <c r="Z172" s="25"/>
      <c r="AA172" s="25"/>
      <c r="AB172" s="28"/>
      <c r="AC172" s="25"/>
      <c r="AD172" s="25"/>
      <c r="AE172" s="25"/>
      <c r="AF172" s="29"/>
    </row>
    <row r="173" spans="1:60" s="180" customFormat="1" ht="15" customHeight="1">
      <c r="A173" s="22"/>
      <c r="B173" s="171"/>
      <c r="C173" s="172"/>
      <c r="D173" s="172"/>
      <c r="E173" s="172"/>
      <c r="F173" s="172"/>
      <c r="G173" s="282" t="s">
        <v>1553</v>
      </c>
      <c r="H173" s="272">
        <v>42005</v>
      </c>
      <c r="I173" s="242" t="s">
        <v>14</v>
      </c>
      <c r="J173" s="173" t="s">
        <v>83</v>
      </c>
      <c r="K173" s="172" t="s">
        <v>9</v>
      </c>
      <c r="L173" s="172" t="s">
        <v>10</v>
      </c>
      <c r="M173" s="172" t="s">
        <v>10</v>
      </c>
      <c r="N173" s="172" t="s">
        <v>11</v>
      </c>
      <c r="O173" s="174">
        <v>507.7</v>
      </c>
      <c r="P173" s="174">
        <v>0</v>
      </c>
      <c r="Q173" s="174">
        <f t="shared" ref="Q173" si="76">O173-P173</f>
        <v>507.7</v>
      </c>
      <c r="R173" s="252" t="s">
        <v>1</v>
      </c>
      <c r="S173" s="253" t="s">
        <v>4</v>
      </c>
      <c r="T173" s="176"/>
      <c r="U173" s="172" t="s">
        <v>371</v>
      </c>
      <c r="V173" s="172"/>
      <c r="W173" s="172"/>
      <c r="X173" s="172"/>
      <c r="Y173" s="172"/>
      <c r="Z173" s="178">
        <v>42005</v>
      </c>
      <c r="AA173" s="172"/>
      <c r="AB173" s="172"/>
      <c r="AC173" s="172"/>
      <c r="AD173" s="179" t="s">
        <v>1554</v>
      </c>
      <c r="AE173" s="22"/>
      <c r="AF173" s="22"/>
      <c r="AG173" s="22"/>
      <c r="AH173" s="22"/>
      <c r="AI173" s="22"/>
      <c r="AJ173" s="22"/>
      <c r="AK173" s="22"/>
      <c r="AL173" s="22"/>
      <c r="AM173" s="22"/>
      <c r="AN173" s="22"/>
      <c r="AO173" s="22"/>
      <c r="AP173" s="22"/>
      <c r="AQ173" s="22"/>
      <c r="AR173" s="22"/>
      <c r="AS173" s="22"/>
      <c r="AT173" s="22"/>
      <c r="AU173" s="22"/>
      <c r="AV173" s="22"/>
      <c r="AW173" s="22"/>
      <c r="AX173" s="22"/>
      <c r="AY173" s="22"/>
      <c r="AZ173" s="22"/>
      <c r="BA173" s="22"/>
      <c r="BB173" s="22"/>
      <c r="BC173" s="22"/>
      <c r="BD173" s="22"/>
      <c r="BE173" s="22"/>
      <c r="BF173" s="22"/>
      <c r="BG173" s="22"/>
      <c r="BH173" s="22"/>
    </row>
    <row r="174" spans="1:60" s="23" customFormat="1" ht="15" customHeight="1">
      <c r="C174" s="25"/>
      <c r="D174" s="25"/>
      <c r="E174" s="25"/>
      <c r="F174" s="25"/>
      <c r="G174" s="79"/>
      <c r="H174" s="79"/>
      <c r="I174" s="79"/>
      <c r="J174" s="83"/>
      <c r="K174" s="25"/>
      <c r="L174" s="26"/>
      <c r="M174" s="26"/>
      <c r="N174" s="26"/>
      <c r="O174" s="73">
        <f>SUM(O173)</f>
        <v>507.7</v>
      </c>
      <c r="P174" s="73">
        <f t="shared" ref="P174:Q174" si="77">SUM(P173)</f>
        <v>0</v>
      </c>
      <c r="Q174" s="73">
        <f t="shared" si="77"/>
        <v>507.7</v>
      </c>
      <c r="R174" s="18"/>
      <c r="S174" s="18"/>
      <c r="T174" s="18"/>
      <c r="U174" s="18"/>
      <c r="V174" s="18"/>
      <c r="W174" s="66"/>
      <c r="X174" s="25"/>
      <c r="Y174" s="25"/>
      <c r="Z174" s="25"/>
      <c r="AA174" s="25"/>
      <c r="AB174" s="28"/>
      <c r="AC174" s="25"/>
      <c r="AD174" s="25"/>
      <c r="AE174" s="25"/>
      <c r="AF174" s="29"/>
    </row>
    <row r="175" spans="1:60" s="23" customFormat="1" ht="15" customHeight="1">
      <c r="C175" s="25"/>
      <c r="D175" s="25"/>
      <c r="E175" s="25"/>
      <c r="F175" s="25"/>
      <c r="G175" s="79"/>
      <c r="H175" s="79"/>
      <c r="I175" s="79"/>
      <c r="J175" s="83"/>
      <c r="K175" s="25"/>
      <c r="L175" s="26"/>
      <c r="M175" s="26"/>
      <c r="N175" s="26"/>
      <c r="O175" s="26"/>
      <c r="P175" s="26"/>
      <c r="Q175" s="16"/>
      <c r="R175" s="16"/>
      <c r="S175" s="16"/>
      <c r="T175" s="16"/>
      <c r="U175" s="16"/>
      <c r="V175" s="16"/>
      <c r="W175" s="66"/>
      <c r="X175" s="25"/>
      <c r="Y175" s="25"/>
      <c r="Z175" s="25"/>
      <c r="AA175" s="25"/>
      <c r="AB175" s="28"/>
      <c r="AC175" s="25"/>
      <c r="AD175" s="25"/>
      <c r="AE175" s="25"/>
      <c r="AF175" s="29"/>
    </row>
    <row r="176" spans="1:60" s="23" customFormat="1" ht="15" customHeight="1">
      <c r="C176" s="25"/>
      <c r="D176" s="25"/>
      <c r="E176" s="25"/>
      <c r="F176" s="25"/>
      <c r="G176" s="506" t="s">
        <v>372</v>
      </c>
      <c r="H176" s="506"/>
      <c r="I176" s="42" t="s">
        <v>864</v>
      </c>
      <c r="L176" s="25"/>
      <c r="M176" s="26"/>
      <c r="N176" s="26"/>
      <c r="O176" s="26"/>
      <c r="P176" s="26"/>
      <c r="Q176" s="16"/>
      <c r="R176" s="16"/>
      <c r="S176" s="16"/>
      <c r="T176" s="16"/>
      <c r="U176" s="16"/>
      <c r="V176" s="16"/>
      <c r="W176" s="66"/>
      <c r="X176" s="25"/>
      <c r="Y176" s="25"/>
      <c r="Z176" s="25"/>
      <c r="AA176" s="25"/>
      <c r="AB176" s="28"/>
      <c r="AC176" s="25"/>
      <c r="AD176" s="25"/>
      <c r="AE176" s="25"/>
      <c r="AF176" s="29"/>
    </row>
    <row r="177" spans="1:60" s="180" customFormat="1" ht="15" customHeight="1">
      <c r="A177" s="22"/>
      <c r="B177" s="171"/>
      <c r="C177" s="172"/>
      <c r="D177" s="172"/>
      <c r="E177" s="172"/>
      <c r="F177" s="172"/>
      <c r="G177" s="282" t="s">
        <v>1553</v>
      </c>
      <c r="H177" s="272">
        <v>42005</v>
      </c>
      <c r="I177" s="242" t="s">
        <v>14</v>
      </c>
      <c r="J177" s="173" t="s">
        <v>83</v>
      </c>
      <c r="K177" s="172" t="s">
        <v>9</v>
      </c>
      <c r="L177" s="172" t="s">
        <v>10</v>
      </c>
      <c r="M177" s="172" t="s">
        <v>10</v>
      </c>
      <c r="N177" s="172" t="s">
        <v>11</v>
      </c>
      <c r="O177" s="174">
        <v>300</v>
      </c>
      <c r="P177" s="174">
        <v>0</v>
      </c>
      <c r="Q177" s="174">
        <f t="shared" ref="Q177" si="78">O177-P177</f>
        <v>300</v>
      </c>
      <c r="R177" s="252" t="s">
        <v>1</v>
      </c>
      <c r="S177" s="253" t="s">
        <v>4</v>
      </c>
      <c r="T177" s="176"/>
      <c r="U177" s="172" t="s">
        <v>372</v>
      </c>
      <c r="V177" s="172"/>
      <c r="W177" s="172"/>
      <c r="X177" s="172"/>
      <c r="Y177" s="172"/>
      <c r="Z177" s="178">
        <v>42005</v>
      </c>
      <c r="AA177" s="172"/>
      <c r="AB177" s="172"/>
      <c r="AC177" s="172"/>
      <c r="AD177" s="179" t="s">
        <v>1554</v>
      </c>
      <c r="AE177" s="22"/>
      <c r="AF177" s="22"/>
      <c r="AG177" s="22"/>
      <c r="AH177" s="22"/>
      <c r="AI177" s="22"/>
      <c r="AJ177" s="22"/>
      <c r="AK177" s="22"/>
      <c r="AL177" s="22"/>
      <c r="AM177" s="22"/>
      <c r="AN177" s="22"/>
      <c r="AO177" s="22"/>
      <c r="AP177" s="22"/>
      <c r="AQ177" s="22"/>
      <c r="AR177" s="22"/>
      <c r="AS177" s="22"/>
      <c r="AT177" s="22"/>
      <c r="AU177" s="22"/>
      <c r="AV177" s="22"/>
      <c r="AW177" s="22"/>
      <c r="AX177" s="22"/>
      <c r="AY177" s="22"/>
      <c r="AZ177" s="22"/>
      <c r="BA177" s="22"/>
      <c r="BB177" s="22"/>
      <c r="BC177" s="22"/>
      <c r="BD177" s="22"/>
      <c r="BE177" s="22"/>
      <c r="BF177" s="22"/>
      <c r="BG177" s="22"/>
      <c r="BH177" s="22"/>
    </row>
    <row r="178" spans="1:60" s="23" customFormat="1" ht="15" customHeight="1">
      <c r="C178" s="25"/>
      <c r="D178" s="25"/>
      <c r="E178" s="25"/>
      <c r="F178" s="25"/>
      <c r="G178" s="79"/>
      <c r="H178" s="79"/>
      <c r="I178" s="79"/>
      <c r="J178" s="83"/>
      <c r="K178" s="25"/>
      <c r="L178" s="26"/>
      <c r="M178" s="26"/>
      <c r="N178" s="26"/>
      <c r="O178" s="73">
        <f>SUM(O177)</f>
        <v>300</v>
      </c>
      <c r="P178" s="73">
        <f t="shared" ref="P178:Q178" si="79">SUM(P177)</f>
        <v>0</v>
      </c>
      <c r="Q178" s="73">
        <f t="shared" si="79"/>
        <v>300</v>
      </c>
      <c r="R178" s="18"/>
      <c r="S178" s="18"/>
      <c r="T178" s="18"/>
      <c r="U178" s="18"/>
      <c r="V178" s="18"/>
      <c r="W178" s="66"/>
      <c r="X178" s="25"/>
      <c r="Y178" s="25"/>
      <c r="Z178" s="25"/>
      <c r="AA178" s="25"/>
      <c r="AB178" s="28"/>
      <c r="AC178" s="25"/>
      <c r="AD178" s="25"/>
      <c r="AE178" s="25"/>
      <c r="AF178" s="29"/>
    </row>
    <row r="179" spans="1:60" s="23" customFormat="1" ht="15" customHeight="1">
      <c r="C179" s="25"/>
      <c r="D179" s="25"/>
      <c r="E179" s="25"/>
      <c r="F179" s="25"/>
      <c r="G179" s="79"/>
      <c r="H179" s="79"/>
      <c r="I179" s="79"/>
      <c r="J179" s="83"/>
      <c r="K179" s="25"/>
      <c r="L179" s="26"/>
      <c r="M179" s="26"/>
      <c r="N179" s="26"/>
      <c r="O179" s="26"/>
      <c r="P179" s="26"/>
      <c r="Q179" s="16"/>
      <c r="R179" s="16"/>
      <c r="S179" s="16"/>
      <c r="T179" s="16"/>
      <c r="U179" s="16"/>
      <c r="V179" s="16"/>
      <c r="W179" s="66"/>
      <c r="X179" s="25"/>
      <c r="Y179" s="25"/>
      <c r="Z179" s="25"/>
      <c r="AA179" s="25"/>
      <c r="AB179" s="28"/>
      <c r="AC179" s="25"/>
      <c r="AD179" s="25"/>
      <c r="AE179" s="25"/>
      <c r="AF179" s="29"/>
    </row>
    <row r="180" spans="1:60" s="23" customFormat="1" ht="15" customHeight="1">
      <c r="C180" s="25"/>
      <c r="D180" s="25"/>
      <c r="E180" s="25"/>
      <c r="F180" s="25"/>
      <c r="G180" s="506" t="s">
        <v>373</v>
      </c>
      <c r="H180" s="506"/>
      <c r="I180" s="42" t="s">
        <v>865</v>
      </c>
      <c r="L180" s="25"/>
      <c r="M180" s="26"/>
      <c r="N180" s="26"/>
      <c r="O180" s="26"/>
      <c r="P180" s="26"/>
      <c r="Q180" s="16"/>
      <c r="R180" s="16"/>
      <c r="S180" s="16"/>
      <c r="T180" s="16"/>
      <c r="U180" s="16"/>
      <c r="V180" s="16"/>
      <c r="W180" s="66"/>
      <c r="X180" s="25"/>
      <c r="Y180" s="25"/>
      <c r="Z180" s="25"/>
      <c r="AA180" s="25"/>
      <c r="AB180" s="28"/>
      <c r="AC180" s="25"/>
      <c r="AD180" s="25"/>
      <c r="AE180" s="25"/>
      <c r="AF180" s="29"/>
    </row>
    <row r="181" spans="1:60" s="180" customFormat="1" ht="15" customHeight="1">
      <c r="A181" s="22"/>
      <c r="B181" s="171"/>
      <c r="C181" s="172"/>
      <c r="D181" s="172"/>
      <c r="E181" s="172"/>
      <c r="F181" s="172"/>
      <c r="G181" s="282" t="s">
        <v>1553</v>
      </c>
      <c r="H181" s="272">
        <v>42005</v>
      </c>
      <c r="I181" s="242" t="s">
        <v>14</v>
      </c>
      <c r="J181" s="173" t="s">
        <v>83</v>
      </c>
      <c r="K181" s="172" t="s">
        <v>9</v>
      </c>
      <c r="L181" s="172" t="s">
        <v>10</v>
      </c>
      <c r="M181" s="172" t="s">
        <v>10</v>
      </c>
      <c r="N181" s="172" t="s">
        <v>11</v>
      </c>
      <c r="O181" s="174">
        <v>5745.45</v>
      </c>
      <c r="P181" s="174">
        <v>0</v>
      </c>
      <c r="Q181" s="174">
        <f t="shared" ref="Q181" si="80">O181-P181</f>
        <v>5745.45</v>
      </c>
      <c r="R181" s="252" t="s">
        <v>1</v>
      </c>
      <c r="S181" s="253" t="s">
        <v>4</v>
      </c>
      <c r="T181" s="176"/>
      <c r="U181" s="172" t="s">
        <v>373</v>
      </c>
      <c r="V181" s="172"/>
      <c r="W181" s="172"/>
      <c r="X181" s="172"/>
      <c r="Y181" s="172"/>
      <c r="Z181" s="178">
        <v>42005</v>
      </c>
      <c r="AA181" s="172"/>
      <c r="AB181" s="172"/>
      <c r="AC181" s="172"/>
      <c r="AD181" s="179" t="s">
        <v>1554</v>
      </c>
      <c r="AE181" s="22"/>
      <c r="AF181" s="22"/>
      <c r="AG181" s="22"/>
      <c r="AH181" s="22"/>
      <c r="AI181" s="22"/>
      <c r="AJ181" s="22"/>
      <c r="AK181" s="22"/>
      <c r="AL181" s="22"/>
      <c r="AM181" s="22"/>
      <c r="AN181" s="22"/>
      <c r="AO181" s="22"/>
      <c r="AP181" s="22"/>
      <c r="AQ181" s="22"/>
      <c r="AR181" s="22"/>
      <c r="AS181" s="22"/>
      <c r="AT181" s="22"/>
      <c r="AU181" s="22"/>
      <c r="AV181" s="22"/>
      <c r="AW181" s="22"/>
      <c r="AX181" s="22"/>
      <c r="AY181" s="22"/>
      <c r="AZ181" s="22"/>
      <c r="BA181" s="22"/>
      <c r="BB181" s="22"/>
      <c r="BC181" s="22"/>
      <c r="BD181" s="22"/>
      <c r="BE181" s="22"/>
      <c r="BF181" s="22"/>
      <c r="BG181" s="22"/>
      <c r="BH181" s="22"/>
    </row>
    <row r="182" spans="1:60" s="23" customFormat="1" ht="15" customHeight="1">
      <c r="C182" s="25"/>
      <c r="D182" s="25"/>
      <c r="E182" s="25"/>
      <c r="F182" s="25"/>
      <c r="G182" s="79"/>
      <c r="H182" s="79"/>
      <c r="I182" s="79"/>
      <c r="J182" s="83"/>
      <c r="K182" s="25"/>
      <c r="L182" s="26"/>
      <c r="M182" s="26"/>
      <c r="N182" s="26"/>
      <c r="O182" s="73">
        <f>SUM(O181)</f>
        <v>5745.45</v>
      </c>
      <c r="P182" s="73">
        <f t="shared" ref="P182:Q182" si="81">SUM(P181)</f>
        <v>0</v>
      </c>
      <c r="Q182" s="73">
        <f t="shared" si="81"/>
        <v>5745.45</v>
      </c>
      <c r="R182" s="18"/>
      <c r="S182" s="18"/>
      <c r="T182" s="18"/>
      <c r="U182" s="18"/>
      <c r="V182" s="18"/>
      <c r="W182" s="66"/>
      <c r="X182" s="25"/>
      <c r="Y182" s="25"/>
      <c r="Z182" s="25"/>
      <c r="AA182" s="25"/>
      <c r="AB182" s="28"/>
      <c r="AC182" s="25"/>
      <c r="AD182" s="25"/>
      <c r="AE182" s="25"/>
      <c r="AF182" s="29"/>
    </row>
    <row r="183" spans="1:60" s="23" customFormat="1" ht="15" customHeight="1">
      <c r="C183" s="25"/>
      <c r="D183" s="25"/>
      <c r="E183" s="25"/>
      <c r="F183" s="25"/>
      <c r="G183" s="79"/>
      <c r="H183" s="79"/>
      <c r="I183" s="79"/>
      <c r="J183" s="83"/>
      <c r="K183" s="25"/>
      <c r="L183" s="26"/>
      <c r="M183" s="26"/>
      <c r="N183" s="26"/>
      <c r="O183" s="26"/>
      <c r="P183" s="26"/>
      <c r="Q183" s="16"/>
      <c r="R183" s="16"/>
      <c r="S183" s="16"/>
      <c r="T183" s="16"/>
      <c r="U183" s="16"/>
      <c r="V183" s="16"/>
      <c r="W183" s="66"/>
      <c r="X183" s="25"/>
      <c r="Y183" s="25"/>
      <c r="Z183" s="25"/>
      <c r="AA183" s="25"/>
      <c r="AB183" s="28"/>
      <c r="AC183" s="25"/>
      <c r="AD183" s="25"/>
      <c r="AE183" s="25"/>
      <c r="AF183" s="29"/>
    </row>
    <row r="184" spans="1:60" s="23" customFormat="1" ht="15" customHeight="1">
      <c r="C184" s="25"/>
      <c r="D184" s="25"/>
      <c r="E184" s="25"/>
      <c r="F184" s="25"/>
      <c r="G184" s="506" t="s">
        <v>374</v>
      </c>
      <c r="H184" s="506"/>
      <c r="I184" s="42" t="s">
        <v>866</v>
      </c>
      <c r="L184" s="25"/>
      <c r="M184" s="26"/>
      <c r="N184" s="26"/>
      <c r="O184" s="26"/>
      <c r="P184" s="26"/>
      <c r="Q184" s="16"/>
      <c r="R184" s="16"/>
      <c r="S184" s="16"/>
      <c r="T184" s="16"/>
      <c r="U184" s="16"/>
      <c r="V184" s="16"/>
      <c r="W184" s="66"/>
      <c r="X184" s="25"/>
      <c r="Y184" s="25"/>
      <c r="Z184" s="25"/>
      <c r="AA184" s="25"/>
      <c r="AB184" s="28"/>
      <c r="AC184" s="25"/>
      <c r="AD184" s="25"/>
      <c r="AE184" s="25"/>
      <c r="AF184" s="29"/>
    </row>
    <row r="185" spans="1:60" s="180" customFormat="1" ht="15" customHeight="1">
      <c r="A185" s="22"/>
      <c r="B185" s="171"/>
      <c r="C185" s="172"/>
      <c r="D185" s="172"/>
      <c r="E185" s="172"/>
      <c r="F185" s="172"/>
      <c r="G185" s="282" t="s">
        <v>1553</v>
      </c>
      <c r="H185" s="272">
        <v>42005</v>
      </c>
      <c r="I185" s="242" t="s">
        <v>14</v>
      </c>
      <c r="J185" s="173" t="s">
        <v>83</v>
      </c>
      <c r="K185" s="172" t="s">
        <v>9</v>
      </c>
      <c r="L185" s="172" t="s">
        <v>10</v>
      </c>
      <c r="M185" s="172" t="s">
        <v>10</v>
      </c>
      <c r="N185" s="172" t="s">
        <v>11</v>
      </c>
      <c r="O185" s="174">
        <v>44346.15</v>
      </c>
      <c r="P185" s="174">
        <v>0</v>
      </c>
      <c r="Q185" s="174">
        <f t="shared" ref="Q185" si="82">O185-P185</f>
        <v>44346.15</v>
      </c>
      <c r="R185" s="252" t="s">
        <v>1</v>
      </c>
      <c r="S185" s="253" t="s">
        <v>4</v>
      </c>
      <c r="T185" s="176"/>
      <c r="U185" s="172" t="s">
        <v>374</v>
      </c>
      <c r="V185" s="172"/>
      <c r="W185" s="172"/>
      <c r="X185" s="172"/>
      <c r="Y185" s="172"/>
      <c r="Z185" s="178">
        <v>42005</v>
      </c>
      <c r="AA185" s="172"/>
      <c r="AB185" s="172"/>
      <c r="AC185" s="172"/>
      <c r="AD185" s="179" t="s">
        <v>1554</v>
      </c>
      <c r="AE185" s="22"/>
      <c r="AF185" s="22"/>
      <c r="AG185" s="22"/>
      <c r="AH185" s="22"/>
      <c r="AI185" s="22"/>
      <c r="AJ185" s="22"/>
      <c r="AK185" s="22"/>
      <c r="AL185" s="22"/>
      <c r="AM185" s="22"/>
      <c r="AN185" s="22"/>
      <c r="AO185" s="22"/>
      <c r="AP185" s="22"/>
      <c r="AQ185" s="22"/>
      <c r="AR185" s="22"/>
      <c r="AS185" s="22"/>
      <c r="AT185" s="22"/>
      <c r="AU185" s="22"/>
      <c r="AV185" s="22"/>
      <c r="AW185" s="22"/>
      <c r="AX185" s="22"/>
      <c r="AY185" s="22"/>
      <c r="AZ185" s="22"/>
      <c r="BA185" s="22"/>
      <c r="BB185" s="22"/>
      <c r="BC185" s="22"/>
      <c r="BD185" s="22"/>
      <c r="BE185" s="22"/>
      <c r="BF185" s="22"/>
      <c r="BG185" s="22"/>
      <c r="BH185" s="22"/>
    </row>
    <row r="186" spans="1:60" s="23" customFormat="1" ht="15" customHeight="1">
      <c r="C186" s="25"/>
      <c r="D186" s="25"/>
      <c r="E186" s="25"/>
      <c r="F186" s="25"/>
      <c r="G186" s="79"/>
      <c r="H186" s="79"/>
      <c r="I186" s="79"/>
      <c r="J186" s="83"/>
      <c r="K186" s="25"/>
      <c r="L186" s="26"/>
      <c r="M186" s="26"/>
      <c r="N186" s="26"/>
      <c r="O186" s="73">
        <f>SUM(O185)</f>
        <v>44346.15</v>
      </c>
      <c r="P186" s="73">
        <f t="shared" ref="P186:Q186" si="83">SUM(P185)</f>
        <v>0</v>
      </c>
      <c r="Q186" s="73">
        <f t="shared" si="83"/>
        <v>44346.15</v>
      </c>
      <c r="R186" s="16"/>
      <c r="S186" s="16"/>
      <c r="T186" s="16"/>
      <c r="U186" s="16"/>
      <c r="V186" s="16"/>
      <c r="W186" s="66"/>
      <c r="X186" s="25"/>
      <c r="Y186" s="25"/>
      <c r="Z186" s="25"/>
      <c r="AA186" s="25"/>
      <c r="AB186" s="28"/>
      <c r="AC186" s="25"/>
      <c r="AD186" s="25"/>
      <c r="AE186" s="25"/>
      <c r="AF186" s="29"/>
    </row>
    <row r="187" spans="1:60" s="23" customFormat="1" ht="15" customHeight="1">
      <c r="C187" s="25"/>
      <c r="D187" s="25"/>
      <c r="E187" s="25"/>
      <c r="F187" s="25"/>
      <c r="G187" s="79"/>
      <c r="H187" s="79"/>
      <c r="I187" s="79"/>
      <c r="J187" s="83"/>
      <c r="K187" s="25"/>
      <c r="L187" s="26"/>
      <c r="M187" s="26"/>
      <c r="N187" s="26"/>
      <c r="O187" s="26"/>
      <c r="P187" s="26"/>
      <c r="Q187" s="16"/>
      <c r="R187" s="16"/>
      <c r="S187" s="16"/>
      <c r="T187" s="16"/>
      <c r="U187" s="16"/>
      <c r="V187" s="16"/>
      <c r="W187" s="66"/>
      <c r="X187" s="25"/>
      <c r="Y187" s="25"/>
      <c r="Z187" s="25"/>
      <c r="AA187" s="25"/>
      <c r="AB187" s="28"/>
      <c r="AC187" s="25"/>
      <c r="AD187" s="25"/>
      <c r="AE187" s="25"/>
      <c r="AF187" s="29"/>
    </row>
    <row r="188" spans="1:60" s="23" customFormat="1" ht="15" customHeight="1">
      <c r="C188" s="25"/>
      <c r="D188" s="25"/>
      <c r="E188" s="25"/>
      <c r="F188" s="25"/>
      <c r="G188" s="506" t="s">
        <v>375</v>
      </c>
      <c r="H188" s="506"/>
      <c r="I188" s="42" t="s">
        <v>867</v>
      </c>
      <c r="L188" s="25"/>
      <c r="M188" s="26"/>
      <c r="N188" s="26"/>
      <c r="O188" s="26"/>
      <c r="P188" s="26"/>
      <c r="Q188" s="16"/>
      <c r="R188" s="16"/>
      <c r="S188" s="16"/>
      <c r="T188" s="16"/>
      <c r="U188" s="16"/>
      <c r="V188" s="16"/>
      <c r="W188" s="66"/>
      <c r="X188" s="25"/>
      <c r="Y188" s="25"/>
      <c r="Z188" s="25"/>
      <c r="AA188" s="25"/>
      <c r="AB188" s="28"/>
      <c r="AC188" s="25"/>
      <c r="AD188" s="25"/>
      <c r="AE188" s="25"/>
      <c r="AF188" s="29"/>
    </row>
    <row r="189" spans="1:60" s="180" customFormat="1" ht="15" customHeight="1">
      <c r="A189" s="22"/>
      <c r="B189" s="171"/>
      <c r="C189" s="172"/>
      <c r="D189" s="172"/>
      <c r="E189" s="172"/>
      <c r="F189" s="172"/>
      <c r="G189" s="282" t="s">
        <v>1553</v>
      </c>
      <c r="H189" s="272">
        <v>42005</v>
      </c>
      <c r="I189" s="242" t="s">
        <v>14</v>
      </c>
      <c r="J189" s="173" t="s">
        <v>83</v>
      </c>
      <c r="K189" s="172" t="s">
        <v>9</v>
      </c>
      <c r="L189" s="172" t="s">
        <v>10</v>
      </c>
      <c r="M189" s="172" t="s">
        <v>10</v>
      </c>
      <c r="N189" s="172" t="s">
        <v>11</v>
      </c>
      <c r="O189" s="174">
        <v>11732.91</v>
      </c>
      <c r="P189" s="174">
        <v>0</v>
      </c>
      <c r="Q189" s="174">
        <f t="shared" ref="Q189" si="84">O189-P189</f>
        <v>11732.91</v>
      </c>
      <c r="R189" s="252" t="s">
        <v>1</v>
      </c>
      <c r="S189" s="253" t="s">
        <v>4</v>
      </c>
      <c r="T189" s="176"/>
      <c r="U189" s="172" t="s">
        <v>375</v>
      </c>
      <c r="V189" s="172"/>
      <c r="W189" s="172"/>
      <c r="X189" s="172"/>
      <c r="Y189" s="172"/>
      <c r="Z189" s="178">
        <v>42005</v>
      </c>
      <c r="AA189" s="172"/>
      <c r="AB189" s="172"/>
      <c r="AC189" s="172"/>
      <c r="AD189" s="179" t="s">
        <v>1554</v>
      </c>
      <c r="AE189" s="22"/>
      <c r="AF189" s="22"/>
      <c r="AG189" s="22"/>
      <c r="AH189" s="22"/>
      <c r="AI189" s="22"/>
      <c r="AJ189" s="22"/>
      <c r="AK189" s="22"/>
      <c r="AL189" s="22"/>
      <c r="AM189" s="22"/>
      <c r="AN189" s="22"/>
      <c r="AO189" s="22"/>
      <c r="AP189" s="22"/>
      <c r="AQ189" s="22"/>
      <c r="AR189" s="22"/>
      <c r="AS189" s="22"/>
      <c r="AT189" s="22"/>
      <c r="AU189" s="22"/>
      <c r="AV189" s="22"/>
      <c r="AW189" s="22"/>
      <c r="AX189" s="22"/>
      <c r="AY189" s="22"/>
      <c r="AZ189" s="22"/>
      <c r="BA189" s="22"/>
      <c r="BB189" s="22"/>
      <c r="BC189" s="22"/>
      <c r="BD189" s="22"/>
      <c r="BE189" s="22"/>
      <c r="BF189" s="22"/>
      <c r="BG189" s="22"/>
      <c r="BH189" s="22"/>
    </row>
    <row r="190" spans="1:60" s="23" customFormat="1" ht="15" customHeight="1">
      <c r="C190" s="25"/>
      <c r="D190" s="25"/>
      <c r="E190" s="25"/>
      <c r="F190" s="25"/>
      <c r="G190" s="79"/>
      <c r="H190" s="79"/>
      <c r="I190" s="79"/>
      <c r="J190" s="83"/>
      <c r="K190" s="25"/>
      <c r="L190" s="26"/>
      <c r="M190" s="26"/>
      <c r="N190" s="26"/>
      <c r="O190" s="73">
        <f>SUM(O189)</f>
        <v>11732.91</v>
      </c>
      <c r="P190" s="73">
        <f t="shared" ref="P190:Q190" si="85">SUM(P189)</f>
        <v>0</v>
      </c>
      <c r="Q190" s="73">
        <f t="shared" si="85"/>
        <v>11732.91</v>
      </c>
      <c r="R190" s="18"/>
      <c r="S190" s="18"/>
      <c r="T190" s="18"/>
      <c r="U190" s="18"/>
      <c r="V190" s="18"/>
      <c r="W190" s="66"/>
      <c r="X190" s="25"/>
      <c r="Y190" s="25"/>
      <c r="Z190" s="25"/>
      <c r="AA190" s="25"/>
      <c r="AB190" s="28"/>
      <c r="AC190" s="25"/>
      <c r="AD190" s="25"/>
      <c r="AE190" s="25"/>
      <c r="AF190" s="29"/>
    </row>
    <row r="191" spans="1:60" s="23" customFormat="1" ht="15" customHeight="1">
      <c r="C191" s="25"/>
      <c r="D191" s="25"/>
      <c r="E191" s="25"/>
      <c r="F191" s="25"/>
      <c r="G191" s="79"/>
      <c r="H191" s="79"/>
      <c r="I191" s="79"/>
      <c r="J191" s="83"/>
      <c r="K191" s="25"/>
      <c r="L191" s="26"/>
      <c r="M191" s="26"/>
      <c r="N191" s="26"/>
      <c r="O191" s="26"/>
      <c r="P191" s="26"/>
      <c r="Q191" s="16"/>
      <c r="R191" s="16"/>
      <c r="S191" s="16"/>
      <c r="T191" s="16"/>
      <c r="U191" s="16"/>
      <c r="V191" s="16"/>
      <c r="W191" s="66"/>
      <c r="X191" s="25"/>
      <c r="Y191" s="25"/>
      <c r="Z191" s="25"/>
      <c r="AA191" s="25"/>
      <c r="AB191" s="28"/>
      <c r="AC191" s="25"/>
      <c r="AD191" s="25"/>
      <c r="AE191" s="25"/>
      <c r="AF191" s="29"/>
    </row>
    <row r="192" spans="1:60" s="23" customFormat="1" ht="15" customHeight="1">
      <c r="C192" s="25"/>
      <c r="D192" s="25"/>
      <c r="E192" s="25"/>
      <c r="F192" s="25"/>
      <c r="G192" s="506" t="s">
        <v>377</v>
      </c>
      <c r="H192" s="506"/>
      <c r="I192" s="42" t="s">
        <v>868</v>
      </c>
      <c r="L192" s="25"/>
      <c r="M192" s="26"/>
      <c r="N192" s="26"/>
      <c r="O192" s="26"/>
      <c r="P192" s="26"/>
      <c r="Q192" s="16"/>
      <c r="R192" s="16"/>
      <c r="S192" s="16"/>
      <c r="T192" s="16"/>
      <c r="U192" s="16"/>
      <c r="V192" s="16"/>
      <c r="W192" s="66"/>
      <c r="X192" s="25"/>
      <c r="Y192" s="25"/>
      <c r="Z192" s="25"/>
      <c r="AA192" s="25"/>
      <c r="AB192" s="28"/>
      <c r="AC192" s="25"/>
      <c r="AD192" s="25"/>
      <c r="AE192" s="25"/>
      <c r="AF192" s="29"/>
    </row>
    <row r="193" spans="1:60" s="180" customFormat="1" ht="15" customHeight="1">
      <c r="A193" s="22"/>
      <c r="B193" s="171"/>
      <c r="C193" s="172"/>
      <c r="D193" s="172"/>
      <c r="E193" s="172"/>
      <c r="F193" s="172"/>
      <c r="G193" s="282" t="s">
        <v>1553</v>
      </c>
      <c r="H193" s="272">
        <v>42005</v>
      </c>
      <c r="I193" s="242" t="s">
        <v>14</v>
      </c>
      <c r="J193" s="173" t="s">
        <v>83</v>
      </c>
      <c r="K193" s="172" t="s">
        <v>9</v>
      </c>
      <c r="L193" s="172" t="s">
        <v>10</v>
      </c>
      <c r="M193" s="172" t="s">
        <v>10</v>
      </c>
      <c r="N193" s="172" t="s">
        <v>11</v>
      </c>
      <c r="O193" s="174">
        <v>107.8</v>
      </c>
      <c r="P193" s="174">
        <v>0</v>
      </c>
      <c r="Q193" s="174">
        <f t="shared" ref="Q193" si="86">O193-P193</f>
        <v>107.8</v>
      </c>
      <c r="R193" s="252" t="s">
        <v>1</v>
      </c>
      <c r="S193" s="253" t="s">
        <v>4</v>
      </c>
      <c r="T193" s="176"/>
      <c r="U193" s="172" t="s">
        <v>377</v>
      </c>
      <c r="V193" s="172"/>
      <c r="W193" s="172"/>
      <c r="X193" s="172"/>
      <c r="Y193" s="172"/>
      <c r="Z193" s="178">
        <v>42005</v>
      </c>
      <c r="AA193" s="172"/>
      <c r="AB193" s="172"/>
      <c r="AC193" s="172"/>
      <c r="AD193" s="179" t="s">
        <v>1554</v>
      </c>
      <c r="AE193" s="22"/>
      <c r="AF193" s="22"/>
      <c r="AG193" s="22"/>
      <c r="AH193" s="22"/>
      <c r="AI193" s="22"/>
      <c r="AJ193" s="22"/>
      <c r="AK193" s="22"/>
      <c r="AL193" s="22"/>
      <c r="AM193" s="22"/>
      <c r="AN193" s="22"/>
      <c r="AO193" s="22"/>
      <c r="AP193" s="22"/>
      <c r="AQ193" s="22"/>
      <c r="AR193" s="22"/>
      <c r="AS193" s="22"/>
      <c r="AT193" s="22"/>
      <c r="AU193" s="22"/>
      <c r="AV193" s="22"/>
      <c r="AW193" s="22"/>
      <c r="AX193" s="22"/>
      <c r="AY193" s="22"/>
      <c r="AZ193" s="22"/>
      <c r="BA193" s="22"/>
      <c r="BB193" s="22"/>
      <c r="BC193" s="22"/>
      <c r="BD193" s="22"/>
      <c r="BE193" s="22"/>
      <c r="BF193" s="22"/>
      <c r="BG193" s="22"/>
      <c r="BH193" s="22"/>
    </row>
    <row r="194" spans="1:60" s="23" customFormat="1" ht="15" customHeight="1">
      <c r="C194" s="25"/>
      <c r="D194" s="25"/>
      <c r="E194" s="25"/>
      <c r="F194" s="25"/>
      <c r="G194" s="79"/>
      <c r="H194" s="79"/>
      <c r="I194" s="79"/>
      <c r="J194" s="83"/>
      <c r="K194" s="25"/>
      <c r="L194" s="26"/>
      <c r="M194" s="26"/>
      <c r="N194" s="26"/>
      <c r="O194" s="73">
        <f>SUM(O193)</f>
        <v>107.8</v>
      </c>
      <c r="P194" s="73">
        <f t="shared" ref="P194:Q194" si="87">SUM(P193)</f>
        <v>0</v>
      </c>
      <c r="Q194" s="73">
        <f t="shared" si="87"/>
        <v>107.8</v>
      </c>
      <c r="R194" s="18"/>
      <c r="S194" s="18"/>
      <c r="T194" s="18"/>
      <c r="U194" s="18"/>
      <c r="V194" s="18"/>
      <c r="W194" s="66"/>
      <c r="X194" s="25"/>
      <c r="Y194" s="25"/>
      <c r="Z194" s="25"/>
      <c r="AA194" s="25"/>
      <c r="AB194" s="28"/>
      <c r="AC194" s="25"/>
      <c r="AD194" s="25"/>
      <c r="AE194" s="25"/>
      <c r="AF194" s="29"/>
    </row>
    <row r="195" spans="1:60" s="23" customFormat="1" ht="15" customHeight="1">
      <c r="C195" s="25"/>
      <c r="D195" s="25"/>
      <c r="E195" s="25"/>
      <c r="F195" s="25"/>
      <c r="G195" s="79"/>
      <c r="H195" s="79"/>
      <c r="I195" s="79"/>
      <c r="J195" s="83"/>
      <c r="K195" s="25"/>
      <c r="L195" s="26"/>
      <c r="M195" s="26"/>
      <c r="N195" s="26"/>
      <c r="O195" s="26"/>
      <c r="P195" s="26"/>
      <c r="Q195" s="16"/>
      <c r="R195" s="16"/>
      <c r="S195" s="16"/>
      <c r="T195" s="16"/>
      <c r="U195" s="16"/>
      <c r="V195" s="16"/>
      <c r="W195" s="66"/>
      <c r="X195" s="25"/>
      <c r="Y195" s="25"/>
      <c r="Z195" s="25"/>
      <c r="AA195" s="25"/>
      <c r="AB195" s="28"/>
      <c r="AC195" s="25"/>
      <c r="AD195" s="25"/>
      <c r="AE195" s="25"/>
      <c r="AF195" s="29"/>
    </row>
    <row r="196" spans="1:60" s="23" customFormat="1" ht="15" customHeight="1">
      <c r="C196" s="25"/>
      <c r="D196" s="25"/>
      <c r="E196" s="25"/>
      <c r="F196" s="25"/>
      <c r="G196" s="506" t="s">
        <v>378</v>
      </c>
      <c r="H196" s="506"/>
      <c r="I196" s="42" t="s">
        <v>869</v>
      </c>
      <c r="L196" s="26"/>
      <c r="M196" s="26"/>
      <c r="N196" s="26"/>
      <c r="O196" s="26"/>
      <c r="P196" s="26"/>
      <c r="Q196" s="16"/>
      <c r="R196" s="16"/>
      <c r="S196" s="16"/>
      <c r="T196" s="16"/>
      <c r="U196" s="16"/>
      <c r="V196" s="16"/>
      <c r="W196" s="66"/>
      <c r="X196" s="25"/>
      <c r="Y196" s="25"/>
      <c r="Z196" s="25"/>
      <c r="AA196" s="25"/>
      <c r="AB196" s="28"/>
      <c r="AC196" s="25"/>
      <c r="AD196" s="25"/>
      <c r="AE196" s="25"/>
      <c r="AF196" s="29"/>
    </row>
    <row r="197" spans="1:60" s="180" customFormat="1" ht="15" customHeight="1">
      <c r="A197" s="22"/>
      <c r="B197" s="171"/>
      <c r="C197" s="172"/>
      <c r="D197" s="172"/>
      <c r="E197" s="172"/>
      <c r="F197" s="172"/>
      <c r="G197" s="282" t="s">
        <v>1553</v>
      </c>
      <c r="H197" s="272">
        <v>42005</v>
      </c>
      <c r="I197" s="242" t="s">
        <v>14</v>
      </c>
      <c r="J197" s="173" t="s">
        <v>83</v>
      </c>
      <c r="K197" s="172" t="s">
        <v>9</v>
      </c>
      <c r="L197" s="172" t="s">
        <v>10</v>
      </c>
      <c r="M197" s="172" t="s">
        <v>10</v>
      </c>
      <c r="N197" s="172" t="s">
        <v>11</v>
      </c>
      <c r="O197" s="174">
        <v>2798.97</v>
      </c>
      <c r="P197" s="174">
        <v>0</v>
      </c>
      <c r="Q197" s="174">
        <f t="shared" ref="Q197" si="88">O197-P197</f>
        <v>2798.97</v>
      </c>
      <c r="R197" s="252" t="s">
        <v>1</v>
      </c>
      <c r="S197" s="253" t="s">
        <v>4</v>
      </c>
      <c r="T197" s="176"/>
      <c r="U197" s="172" t="s">
        <v>378</v>
      </c>
      <c r="V197" s="172"/>
      <c r="W197" s="172"/>
      <c r="X197" s="172"/>
      <c r="Y197" s="172"/>
      <c r="Z197" s="178">
        <v>42005</v>
      </c>
      <c r="AA197" s="172"/>
      <c r="AB197" s="172"/>
      <c r="AC197" s="172"/>
      <c r="AD197" s="179" t="s">
        <v>1554</v>
      </c>
      <c r="AE197" s="22"/>
      <c r="AF197" s="22"/>
      <c r="AG197" s="22"/>
      <c r="AH197" s="22"/>
      <c r="AI197" s="22"/>
      <c r="AJ197" s="22"/>
      <c r="AK197" s="22"/>
      <c r="AL197" s="22"/>
      <c r="AM197" s="22"/>
      <c r="AN197" s="22"/>
      <c r="AO197" s="22"/>
      <c r="AP197" s="22"/>
      <c r="AQ197" s="22"/>
      <c r="AR197" s="22"/>
      <c r="AS197" s="22"/>
      <c r="AT197" s="22"/>
      <c r="AU197" s="22"/>
      <c r="AV197" s="22"/>
      <c r="AW197" s="22"/>
      <c r="AX197" s="22"/>
      <c r="AY197" s="22"/>
      <c r="AZ197" s="22"/>
      <c r="BA197" s="22"/>
      <c r="BB197" s="22"/>
      <c r="BC197" s="22"/>
      <c r="BD197" s="22"/>
      <c r="BE197" s="22"/>
      <c r="BF197" s="22"/>
      <c r="BG197" s="22"/>
      <c r="BH197" s="22"/>
    </row>
    <row r="198" spans="1:60" s="23" customFormat="1" ht="15" customHeight="1">
      <c r="C198" s="25"/>
      <c r="D198" s="25"/>
      <c r="E198" s="25"/>
      <c r="F198" s="25"/>
      <c r="G198" s="79"/>
      <c r="H198" s="79"/>
      <c r="I198" s="79"/>
      <c r="J198" s="83"/>
      <c r="K198" s="25"/>
      <c r="L198" s="26"/>
      <c r="M198" s="26"/>
      <c r="N198" s="26"/>
      <c r="O198" s="73">
        <f>SUM(O197)</f>
        <v>2798.97</v>
      </c>
      <c r="P198" s="73">
        <f t="shared" ref="P198:Q198" si="89">SUM(P197)</f>
        <v>0</v>
      </c>
      <c r="Q198" s="73">
        <f t="shared" si="89"/>
        <v>2798.97</v>
      </c>
      <c r="R198" s="18"/>
      <c r="S198" s="18"/>
      <c r="T198" s="18"/>
      <c r="U198" s="18"/>
      <c r="V198" s="18"/>
      <c r="W198" s="66"/>
      <c r="X198" s="25"/>
      <c r="Y198" s="25"/>
      <c r="Z198" s="25"/>
      <c r="AA198" s="25"/>
      <c r="AB198" s="28"/>
      <c r="AC198" s="25"/>
      <c r="AD198" s="25"/>
      <c r="AE198" s="25"/>
      <c r="AF198" s="29"/>
    </row>
    <row r="199" spans="1:60" s="23" customFormat="1" ht="15" customHeight="1">
      <c r="C199" s="25"/>
      <c r="D199" s="25"/>
      <c r="E199" s="25"/>
      <c r="F199" s="25"/>
      <c r="G199" s="79"/>
      <c r="H199" s="79"/>
      <c r="I199" s="79"/>
      <c r="J199" s="83"/>
      <c r="K199" s="25"/>
      <c r="L199" s="26"/>
      <c r="M199" s="26"/>
      <c r="N199" s="26"/>
      <c r="O199" s="26"/>
      <c r="P199" s="26"/>
      <c r="Q199" s="16"/>
      <c r="R199" s="16"/>
      <c r="S199" s="16"/>
      <c r="T199" s="16"/>
      <c r="U199" s="16"/>
      <c r="V199" s="16"/>
      <c r="W199" s="66"/>
      <c r="X199" s="25"/>
      <c r="Y199" s="25"/>
      <c r="Z199" s="25"/>
      <c r="AA199" s="25"/>
      <c r="AB199" s="28"/>
      <c r="AC199" s="25"/>
      <c r="AD199" s="25"/>
      <c r="AE199" s="25"/>
      <c r="AF199" s="29"/>
    </row>
    <row r="200" spans="1:60" s="23" customFormat="1" ht="15" customHeight="1">
      <c r="C200" s="25"/>
      <c r="D200" s="25"/>
      <c r="E200" s="25"/>
      <c r="F200" s="25"/>
      <c r="G200" s="506" t="s">
        <v>379</v>
      </c>
      <c r="H200" s="506"/>
      <c r="I200" s="42" t="s">
        <v>870</v>
      </c>
      <c r="L200" s="25"/>
      <c r="M200" s="26"/>
      <c r="N200" s="26"/>
      <c r="O200" s="26"/>
      <c r="P200" s="26"/>
      <c r="Q200" s="16"/>
      <c r="R200" s="16"/>
      <c r="S200" s="16"/>
      <c r="T200" s="16"/>
      <c r="U200" s="16"/>
      <c r="V200" s="16"/>
      <c r="W200" s="66"/>
      <c r="X200" s="25"/>
      <c r="Y200" s="25"/>
      <c r="Z200" s="25"/>
      <c r="AA200" s="25"/>
      <c r="AB200" s="28"/>
      <c r="AC200" s="25"/>
      <c r="AD200" s="25"/>
      <c r="AE200" s="25"/>
      <c r="AF200" s="29"/>
    </row>
    <row r="201" spans="1:60" s="180" customFormat="1" ht="15" customHeight="1">
      <c r="A201" s="22"/>
      <c r="B201" s="171"/>
      <c r="C201" s="172"/>
      <c r="D201" s="172"/>
      <c r="E201" s="172"/>
      <c r="F201" s="172"/>
      <c r="G201" s="282" t="s">
        <v>1553</v>
      </c>
      <c r="H201" s="272">
        <v>42005</v>
      </c>
      <c r="I201" s="242" t="s">
        <v>14</v>
      </c>
      <c r="J201" s="173" t="s">
        <v>83</v>
      </c>
      <c r="K201" s="172" t="s">
        <v>9</v>
      </c>
      <c r="L201" s="172" t="s">
        <v>10</v>
      </c>
      <c r="M201" s="172" t="s">
        <v>10</v>
      </c>
      <c r="N201" s="172" t="s">
        <v>11</v>
      </c>
      <c r="O201" s="174">
        <v>535.5</v>
      </c>
      <c r="P201" s="174">
        <v>0</v>
      </c>
      <c r="Q201" s="174">
        <f t="shared" ref="Q201" si="90">O201-P201</f>
        <v>535.5</v>
      </c>
      <c r="R201" s="252" t="s">
        <v>1</v>
      </c>
      <c r="S201" s="253" t="s">
        <v>4</v>
      </c>
      <c r="T201" s="176"/>
      <c r="U201" s="172" t="s">
        <v>379</v>
      </c>
      <c r="V201" s="172"/>
      <c r="W201" s="172"/>
      <c r="X201" s="172"/>
      <c r="Y201" s="172"/>
      <c r="Z201" s="178">
        <v>42005</v>
      </c>
      <c r="AA201" s="172"/>
      <c r="AB201" s="172"/>
      <c r="AC201" s="172"/>
      <c r="AD201" s="179" t="s">
        <v>1554</v>
      </c>
      <c r="AE201" s="22"/>
      <c r="AF201" s="22"/>
      <c r="AG201" s="22"/>
      <c r="AH201" s="22"/>
      <c r="AI201" s="22"/>
      <c r="AJ201" s="22"/>
      <c r="AK201" s="22"/>
      <c r="AL201" s="22"/>
      <c r="AM201" s="22"/>
      <c r="AN201" s="22"/>
      <c r="AO201" s="22"/>
      <c r="AP201" s="22"/>
      <c r="AQ201" s="22"/>
      <c r="AR201" s="22"/>
      <c r="AS201" s="22"/>
      <c r="AT201" s="22"/>
      <c r="AU201" s="22"/>
      <c r="AV201" s="22"/>
      <c r="AW201" s="22"/>
      <c r="AX201" s="22"/>
      <c r="AY201" s="22"/>
      <c r="AZ201" s="22"/>
      <c r="BA201" s="22"/>
      <c r="BB201" s="22"/>
      <c r="BC201" s="22"/>
      <c r="BD201" s="22"/>
      <c r="BE201" s="22"/>
      <c r="BF201" s="22"/>
      <c r="BG201" s="22"/>
      <c r="BH201" s="22"/>
    </row>
    <row r="202" spans="1:60" s="23" customFormat="1" ht="15" customHeight="1">
      <c r="C202" s="25"/>
      <c r="D202" s="25"/>
      <c r="E202" s="25"/>
      <c r="F202" s="25"/>
      <c r="G202" s="79"/>
      <c r="H202" s="79"/>
      <c r="I202" s="79"/>
      <c r="J202" s="83"/>
      <c r="K202" s="25"/>
      <c r="L202" s="26"/>
      <c r="M202" s="26"/>
      <c r="N202" s="26"/>
      <c r="O202" s="73">
        <f>SUM(O201)</f>
        <v>535.5</v>
      </c>
      <c r="P202" s="73">
        <f t="shared" ref="P202:Q202" si="91">SUM(P201)</f>
        <v>0</v>
      </c>
      <c r="Q202" s="73">
        <f t="shared" si="91"/>
        <v>535.5</v>
      </c>
      <c r="R202" s="18"/>
      <c r="S202" s="18"/>
      <c r="T202" s="18"/>
      <c r="U202" s="18"/>
      <c r="V202" s="18"/>
      <c r="W202" s="66"/>
      <c r="X202" s="25"/>
      <c r="Y202" s="25"/>
      <c r="Z202" s="25"/>
      <c r="AA202" s="25"/>
      <c r="AB202" s="28"/>
      <c r="AC202" s="25"/>
      <c r="AD202" s="25"/>
      <c r="AE202" s="25"/>
      <c r="AF202" s="29"/>
    </row>
    <row r="203" spans="1:60" s="23" customFormat="1" ht="15" customHeight="1">
      <c r="C203" s="25"/>
      <c r="D203" s="25"/>
      <c r="E203" s="25"/>
      <c r="F203" s="25"/>
      <c r="G203" s="79"/>
      <c r="H203" s="79"/>
      <c r="I203" s="79"/>
      <c r="J203" s="83"/>
      <c r="K203" s="25"/>
      <c r="L203" s="26"/>
      <c r="M203" s="26"/>
      <c r="N203" s="26"/>
      <c r="O203" s="26"/>
      <c r="P203" s="26"/>
      <c r="Q203" s="16"/>
      <c r="R203" s="16"/>
      <c r="S203" s="16"/>
      <c r="T203" s="16"/>
      <c r="U203" s="16"/>
      <c r="V203" s="16"/>
      <c r="W203" s="66"/>
      <c r="X203" s="25"/>
      <c r="Y203" s="25"/>
      <c r="Z203" s="25"/>
      <c r="AA203" s="25"/>
      <c r="AB203" s="28"/>
      <c r="AC203" s="25"/>
      <c r="AD203" s="25"/>
      <c r="AE203" s="25"/>
      <c r="AF203" s="29"/>
    </row>
    <row r="204" spans="1:60" s="23" customFormat="1" ht="15" customHeight="1">
      <c r="C204" s="25"/>
      <c r="D204" s="25"/>
      <c r="E204" s="25"/>
      <c r="F204" s="25"/>
      <c r="G204" s="506" t="s">
        <v>380</v>
      </c>
      <c r="H204" s="506"/>
      <c r="I204" s="42" t="s">
        <v>871</v>
      </c>
      <c r="L204" s="25"/>
      <c r="M204" s="26"/>
      <c r="N204" s="26"/>
      <c r="O204" s="26"/>
      <c r="P204" s="26"/>
      <c r="Q204" s="16"/>
      <c r="R204" s="16"/>
      <c r="S204" s="16"/>
      <c r="T204" s="16"/>
      <c r="U204" s="16"/>
      <c r="V204" s="16"/>
      <c r="W204" s="66"/>
      <c r="X204" s="25"/>
      <c r="Y204" s="25"/>
      <c r="Z204" s="25"/>
      <c r="AA204" s="25"/>
      <c r="AB204" s="28"/>
      <c r="AC204" s="25"/>
      <c r="AD204" s="25"/>
      <c r="AE204" s="25"/>
      <c r="AF204" s="29"/>
    </row>
    <row r="205" spans="1:60" s="180" customFormat="1" ht="15" customHeight="1">
      <c r="A205" s="22"/>
      <c r="B205" s="171"/>
      <c r="C205" s="172"/>
      <c r="D205" s="172"/>
      <c r="E205" s="172"/>
      <c r="F205" s="172"/>
      <c r="G205" s="282" t="s">
        <v>1553</v>
      </c>
      <c r="H205" s="272">
        <v>42005</v>
      </c>
      <c r="I205" s="242" t="s">
        <v>14</v>
      </c>
      <c r="J205" s="173" t="s">
        <v>83</v>
      </c>
      <c r="K205" s="172" t="s">
        <v>9</v>
      </c>
      <c r="L205" s="172" t="s">
        <v>10</v>
      </c>
      <c r="M205" s="172" t="s">
        <v>10</v>
      </c>
      <c r="N205" s="172" t="s">
        <v>11</v>
      </c>
      <c r="O205" s="174">
        <v>1439.12</v>
      </c>
      <c r="P205" s="174">
        <v>0</v>
      </c>
      <c r="Q205" s="174">
        <f t="shared" ref="Q205" si="92">O205-P205</f>
        <v>1439.12</v>
      </c>
      <c r="R205" s="252" t="s">
        <v>1</v>
      </c>
      <c r="S205" s="253" t="s">
        <v>4</v>
      </c>
      <c r="T205" s="176"/>
      <c r="U205" s="172" t="s">
        <v>380</v>
      </c>
      <c r="V205" s="172"/>
      <c r="W205" s="172"/>
      <c r="X205" s="172"/>
      <c r="Y205" s="172"/>
      <c r="Z205" s="178">
        <v>42005</v>
      </c>
      <c r="AA205" s="172"/>
      <c r="AB205" s="172"/>
      <c r="AC205" s="172"/>
      <c r="AD205" s="179" t="s">
        <v>1554</v>
      </c>
      <c r="AE205" s="22"/>
      <c r="AF205" s="22"/>
      <c r="AG205" s="22"/>
      <c r="AH205" s="22"/>
      <c r="AI205" s="22"/>
      <c r="AJ205" s="22"/>
      <c r="AK205" s="22"/>
      <c r="AL205" s="22"/>
      <c r="AM205" s="22"/>
      <c r="AN205" s="22"/>
      <c r="AO205" s="22"/>
      <c r="AP205" s="22"/>
      <c r="AQ205" s="22"/>
      <c r="AR205" s="22"/>
      <c r="AS205" s="22"/>
      <c r="AT205" s="22"/>
      <c r="AU205" s="22"/>
      <c r="AV205" s="22"/>
      <c r="AW205" s="22"/>
      <c r="AX205" s="22"/>
      <c r="AY205" s="22"/>
      <c r="AZ205" s="22"/>
      <c r="BA205" s="22"/>
      <c r="BB205" s="22"/>
      <c r="BC205" s="22"/>
      <c r="BD205" s="22"/>
      <c r="BE205" s="22"/>
      <c r="BF205" s="22"/>
      <c r="BG205" s="22"/>
      <c r="BH205" s="22"/>
    </row>
    <row r="206" spans="1:60" s="23" customFormat="1" ht="15" customHeight="1">
      <c r="C206" s="25"/>
      <c r="D206" s="25"/>
      <c r="E206" s="25"/>
      <c r="F206" s="25"/>
      <c r="G206" s="79"/>
      <c r="H206" s="79"/>
      <c r="I206" s="79"/>
      <c r="J206" s="83"/>
      <c r="K206" s="25"/>
      <c r="L206" s="26"/>
      <c r="M206" s="26"/>
      <c r="N206" s="26"/>
      <c r="O206" s="73">
        <f>SUM(O205)</f>
        <v>1439.12</v>
      </c>
      <c r="P206" s="73">
        <f t="shared" ref="P206:Q206" si="93">SUM(P205)</f>
        <v>0</v>
      </c>
      <c r="Q206" s="73">
        <f t="shared" si="93"/>
        <v>1439.12</v>
      </c>
      <c r="R206" s="18"/>
      <c r="S206" s="18"/>
      <c r="T206" s="18"/>
      <c r="U206" s="18"/>
      <c r="V206" s="18"/>
      <c r="W206" s="66"/>
      <c r="X206" s="25"/>
      <c r="Y206" s="25"/>
      <c r="Z206" s="25"/>
      <c r="AA206" s="25"/>
      <c r="AB206" s="28"/>
      <c r="AC206" s="25"/>
      <c r="AD206" s="25"/>
      <c r="AE206" s="25"/>
      <c r="AF206" s="29"/>
    </row>
    <row r="207" spans="1:60" s="23" customFormat="1" ht="15" customHeight="1">
      <c r="C207" s="25"/>
      <c r="D207" s="25"/>
      <c r="E207" s="25"/>
      <c r="F207" s="25"/>
      <c r="G207" s="79"/>
      <c r="H207" s="79"/>
      <c r="I207" s="79"/>
      <c r="J207" s="83"/>
      <c r="K207" s="25"/>
      <c r="L207" s="26"/>
      <c r="M207" s="26"/>
      <c r="N207" s="26"/>
      <c r="O207" s="26"/>
      <c r="P207" s="26"/>
      <c r="Q207" s="16"/>
      <c r="R207" s="16"/>
      <c r="S207" s="16"/>
      <c r="T207" s="16"/>
      <c r="U207" s="16"/>
      <c r="V207" s="16"/>
      <c r="W207" s="66"/>
      <c r="X207" s="25"/>
      <c r="Y207" s="25"/>
      <c r="Z207" s="25"/>
      <c r="AA207" s="25"/>
      <c r="AB207" s="28"/>
      <c r="AC207" s="25"/>
      <c r="AD207" s="25"/>
      <c r="AE207" s="25"/>
      <c r="AF207" s="29"/>
    </row>
    <row r="208" spans="1:60" s="23" customFormat="1" ht="15" customHeight="1">
      <c r="C208" s="25"/>
      <c r="D208" s="25"/>
      <c r="E208" s="25"/>
      <c r="F208" s="25"/>
      <c r="G208" s="506" t="s">
        <v>381</v>
      </c>
      <c r="H208" s="506"/>
      <c r="I208" s="42" t="s">
        <v>872</v>
      </c>
      <c r="L208" s="25"/>
      <c r="M208" s="26"/>
      <c r="N208" s="26"/>
      <c r="O208" s="26"/>
      <c r="P208" s="26"/>
      <c r="Q208" s="16"/>
      <c r="R208" s="16"/>
      <c r="S208" s="16"/>
      <c r="T208" s="16"/>
      <c r="U208" s="16"/>
      <c r="V208" s="16"/>
      <c r="W208" s="66"/>
      <c r="X208" s="25"/>
      <c r="Y208" s="25"/>
      <c r="Z208" s="25"/>
      <c r="AA208" s="25"/>
      <c r="AB208" s="28"/>
      <c r="AC208" s="25"/>
      <c r="AD208" s="25"/>
      <c r="AE208" s="25"/>
      <c r="AF208" s="29"/>
    </row>
    <row r="209" spans="1:60" s="180" customFormat="1" ht="15" customHeight="1">
      <c r="A209" s="22"/>
      <c r="B209" s="171"/>
      <c r="C209" s="172"/>
      <c r="D209" s="172"/>
      <c r="E209" s="172"/>
      <c r="F209" s="172"/>
      <c r="G209" s="282" t="s">
        <v>1553</v>
      </c>
      <c r="H209" s="272">
        <v>42005</v>
      </c>
      <c r="I209" s="242" t="s">
        <v>14</v>
      </c>
      <c r="J209" s="173" t="s">
        <v>83</v>
      </c>
      <c r="K209" s="172" t="s">
        <v>9</v>
      </c>
      <c r="L209" s="172" t="s">
        <v>10</v>
      </c>
      <c r="M209" s="172" t="s">
        <v>10</v>
      </c>
      <c r="N209" s="172" t="s">
        <v>11</v>
      </c>
      <c r="O209" s="174">
        <v>134.80000000000001</v>
      </c>
      <c r="P209" s="174">
        <v>0</v>
      </c>
      <c r="Q209" s="174">
        <f t="shared" ref="Q209" si="94">O209-P209</f>
        <v>134.80000000000001</v>
      </c>
      <c r="R209" s="252" t="s">
        <v>1</v>
      </c>
      <c r="S209" s="253" t="s">
        <v>4</v>
      </c>
      <c r="T209" s="176"/>
      <c r="U209" s="172" t="s">
        <v>1722</v>
      </c>
      <c r="V209" s="172"/>
      <c r="W209" s="172"/>
      <c r="X209" s="172"/>
      <c r="Y209" s="172"/>
      <c r="Z209" s="178">
        <v>42005</v>
      </c>
      <c r="AA209" s="172"/>
      <c r="AB209" s="172"/>
      <c r="AC209" s="172"/>
      <c r="AD209" s="179" t="s">
        <v>1554</v>
      </c>
      <c r="AE209" s="22"/>
      <c r="AF209" s="22"/>
      <c r="AG209" s="22"/>
      <c r="AH209" s="22"/>
      <c r="AI209" s="22"/>
      <c r="AJ209" s="22"/>
      <c r="AK209" s="22"/>
      <c r="AL209" s="22"/>
      <c r="AM209" s="22"/>
      <c r="AN209" s="22"/>
      <c r="AO209" s="22"/>
      <c r="AP209" s="22"/>
      <c r="AQ209" s="22"/>
      <c r="AR209" s="22"/>
      <c r="AS209" s="22"/>
      <c r="AT209" s="22"/>
      <c r="AU209" s="22"/>
      <c r="AV209" s="22"/>
      <c r="AW209" s="22"/>
      <c r="AX209" s="22"/>
      <c r="AY209" s="22"/>
      <c r="AZ209" s="22"/>
      <c r="BA209" s="22"/>
      <c r="BB209" s="22"/>
      <c r="BC209" s="22"/>
      <c r="BD209" s="22"/>
      <c r="BE209" s="22"/>
      <c r="BF209" s="22"/>
      <c r="BG209" s="22"/>
      <c r="BH209" s="22"/>
    </row>
    <row r="210" spans="1:60" s="23" customFormat="1" ht="15" customHeight="1">
      <c r="C210" s="25"/>
      <c r="D210" s="25"/>
      <c r="E210" s="25"/>
      <c r="F210" s="25"/>
      <c r="G210" s="79"/>
      <c r="H210" s="79"/>
      <c r="I210" s="79"/>
      <c r="J210" s="83"/>
      <c r="K210" s="25"/>
      <c r="L210" s="26"/>
      <c r="M210" s="26"/>
      <c r="N210" s="26"/>
      <c r="O210" s="73">
        <f>SUM(O209)</f>
        <v>134.80000000000001</v>
      </c>
      <c r="P210" s="73">
        <f t="shared" ref="P210:Q210" si="95">SUM(P209)</f>
        <v>0</v>
      </c>
      <c r="Q210" s="73">
        <f t="shared" si="95"/>
        <v>134.80000000000001</v>
      </c>
      <c r="R210" s="18"/>
      <c r="S210" s="18"/>
      <c r="T210" s="18"/>
      <c r="U210" s="18"/>
      <c r="V210" s="18"/>
      <c r="W210" s="66"/>
      <c r="X210" s="25"/>
      <c r="Y210" s="25"/>
      <c r="Z210" s="25"/>
      <c r="AA210" s="25"/>
      <c r="AB210" s="28"/>
      <c r="AC210" s="25"/>
      <c r="AD210" s="25"/>
      <c r="AE210" s="25"/>
      <c r="AF210" s="29"/>
    </row>
    <row r="211" spans="1:60" s="23" customFormat="1" ht="15" customHeight="1">
      <c r="C211" s="25"/>
      <c r="D211" s="25"/>
      <c r="E211" s="25"/>
      <c r="F211" s="25"/>
      <c r="G211" s="79"/>
      <c r="H211" s="79"/>
      <c r="I211" s="79"/>
      <c r="J211" s="83"/>
      <c r="K211" s="25"/>
      <c r="L211" s="26"/>
      <c r="M211" s="26"/>
      <c r="N211" s="26"/>
      <c r="O211" s="26"/>
      <c r="P211" s="26"/>
      <c r="Q211" s="16"/>
      <c r="R211" s="16"/>
      <c r="S211" s="16"/>
      <c r="T211" s="16"/>
      <c r="U211" s="16"/>
      <c r="V211" s="16"/>
      <c r="W211" s="66"/>
      <c r="X211" s="25"/>
      <c r="Y211" s="25"/>
      <c r="Z211" s="25"/>
      <c r="AA211" s="25"/>
      <c r="AB211" s="28"/>
      <c r="AC211" s="25"/>
      <c r="AD211" s="25"/>
      <c r="AE211" s="25"/>
      <c r="AF211" s="29"/>
    </row>
    <row r="212" spans="1:60" s="23" customFormat="1" ht="15" customHeight="1">
      <c r="C212" s="25"/>
      <c r="D212" s="25"/>
      <c r="E212" s="25"/>
      <c r="F212" s="25"/>
      <c r="G212" s="506" t="s">
        <v>382</v>
      </c>
      <c r="H212" s="506"/>
      <c r="I212" s="42" t="s">
        <v>873</v>
      </c>
      <c r="L212" s="25"/>
      <c r="M212" s="26"/>
      <c r="N212" s="26"/>
      <c r="O212" s="26"/>
      <c r="P212" s="26"/>
      <c r="Q212" s="16"/>
      <c r="R212" s="16"/>
      <c r="S212" s="16"/>
      <c r="T212" s="16"/>
      <c r="U212" s="16"/>
      <c r="V212" s="16"/>
      <c r="W212" s="66"/>
      <c r="X212" s="25"/>
      <c r="Y212" s="25"/>
      <c r="Z212" s="25"/>
      <c r="AA212" s="25"/>
      <c r="AB212" s="28"/>
      <c r="AC212" s="25"/>
      <c r="AD212" s="25"/>
      <c r="AE212" s="25"/>
      <c r="AF212" s="29"/>
    </row>
    <row r="213" spans="1:60" s="180" customFormat="1" ht="15" customHeight="1">
      <c r="A213" s="22"/>
      <c r="B213" s="171"/>
      <c r="C213" s="172"/>
      <c r="D213" s="172"/>
      <c r="E213" s="172"/>
      <c r="F213" s="172"/>
      <c r="G213" s="282" t="s">
        <v>1553</v>
      </c>
      <c r="H213" s="272">
        <v>42005</v>
      </c>
      <c r="I213" s="242" t="s">
        <v>14</v>
      </c>
      <c r="J213" s="173" t="s">
        <v>83</v>
      </c>
      <c r="K213" s="172" t="s">
        <v>9</v>
      </c>
      <c r="L213" s="172" t="s">
        <v>10</v>
      </c>
      <c r="M213" s="172" t="s">
        <v>10</v>
      </c>
      <c r="N213" s="172" t="s">
        <v>11</v>
      </c>
      <c r="O213" s="174">
        <v>21977.53</v>
      </c>
      <c r="P213" s="174">
        <v>0</v>
      </c>
      <c r="Q213" s="174">
        <f t="shared" ref="Q213" si="96">O213-P213</f>
        <v>21977.53</v>
      </c>
      <c r="R213" s="252" t="s">
        <v>1</v>
      </c>
      <c r="S213" s="253" t="s">
        <v>4</v>
      </c>
      <c r="T213" s="176"/>
      <c r="U213" s="172" t="s">
        <v>382</v>
      </c>
      <c r="V213" s="172"/>
      <c r="W213" s="172"/>
      <c r="X213" s="172"/>
      <c r="Y213" s="172"/>
      <c r="Z213" s="178">
        <v>42005</v>
      </c>
      <c r="AA213" s="172"/>
      <c r="AB213" s="172"/>
      <c r="AC213" s="172"/>
      <c r="AD213" s="179" t="s">
        <v>1554</v>
      </c>
      <c r="AE213" s="22"/>
      <c r="AF213" s="22"/>
      <c r="AG213" s="22"/>
      <c r="AH213" s="22"/>
      <c r="AI213" s="22"/>
      <c r="AJ213" s="22"/>
      <c r="AK213" s="22"/>
      <c r="AL213" s="22"/>
      <c r="AM213" s="22"/>
      <c r="AN213" s="22"/>
      <c r="AO213" s="22"/>
      <c r="AP213" s="22"/>
      <c r="AQ213" s="22"/>
      <c r="AR213" s="22"/>
      <c r="AS213" s="22"/>
      <c r="AT213" s="22"/>
      <c r="AU213" s="22"/>
      <c r="AV213" s="22"/>
      <c r="AW213" s="22"/>
      <c r="AX213" s="22"/>
      <c r="AY213" s="22"/>
      <c r="AZ213" s="22"/>
      <c r="BA213" s="22"/>
      <c r="BB213" s="22"/>
      <c r="BC213" s="22"/>
      <c r="BD213" s="22"/>
      <c r="BE213" s="22"/>
      <c r="BF213" s="22"/>
      <c r="BG213" s="22"/>
      <c r="BH213" s="22"/>
    </row>
    <row r="214" spans="1:60" s="23" customFormat="1" ht="15" customHeight="1">
      <c r="C214" s="25"/>
      <c r="D214" s="25"/>
      <c r="E214" s="25"/>
      <c r="F214" s="25"/>
      <c r="G214" s="79"/>
      <c r="H214" s="79"/>
      <c r="I214" s="79"/>
      <c r="J214" s="83"/>
      <c r="K214" s="25"/>
      <c r="L214" s="26"/>
      <c r="M214" s="26"/>
      <c r="N214" s="26"/>
      <c r="O214" s="73">
        <f>SUM(O213)</f>
        <v>21977.53</v>
      </c>
      <c r="P214" s="73">
        <f t="shared" ref="P214:Q214" si="97">SUM(P213)</f>
        <v>0</v>
      </c>
      <c r="Q214" s="73">
        <f t="shared" si="97"/>
        <v>21977.53</v>
      </c>
      <c r="R214" s="18"/>
      <c r="S214" s="18"/>
      <c r="T214" s="18"/>
      <c r="U214" s="18"/>
      <c r="V214" s="18"/>
      <c r="W214" s="66"/>
      <c r="X214" s="25"/>
      <c r="Y214" s="25"/>
      <c r="Z214" s="25"/>
      <c r="AA214" s="25"/>
      <c r="AB214" s="28"/>
      <c r="AC214" s="25"/>
      <c r="AD214" s="25"/>
      <c r="AE214" s="25"/>
      <c r="AF214" s="29"/>
    </row>
    <row r="215" spans="1:60" s="23" customFormat="1" ht="15" customHeight="1">
      <c r="C215" s="25"/>
      <c r="D215" s="25"/>
      <c r="E215" s="25"/>
      <c r="F215" s="25"/>
      <c r="G215" s="79"/>
      <c r="H215" s="79"/>
      <c r="I215" s="79"/>
      <c r="J215" s="83"/>
      <c r="K215" s="25"/>
      <c r="L215" s="26"/>
      <c r="M215" s="26"/>
      <c r="N215" s="26"/>
      <c r="O215" s="26"/>
      <c r="P215" s="26"/>
      <c r="Q215" s="16"/>
      <c r="R215" s="16"/>
      <c r="S215" s="16"/>
      <c r="T215" s="16"/>
      <c r="U215" s="16"/>
      <c r="V215" s="16"/>
      <c r="W215" s="66"/>
      <c r="X215" s="25"/>
      <c r="Y215" s="25"/>
      <c r="Z215" s="25"/>
      <c r="AA215" s="25"/>
      <c r="AB215" s="28"/>
      <c r="AC215" s="25"/>
      <c r="AD215" s="25"/>
      <c r="AE215" s="25"/>
      <c r="AF215" s="29"/>
    </row>
    <row r="216" spans="1:60" s="23" customFormat="1" ht="15" customHeight="1">
      <c r="C216" s="25"/>
      <c r="D216" s="25"/>
      <c r="E216" s="25"/>
      <c r="F216" s="25"/>
      <c r="G216" s="506" t="s">
        <v>383</v>
      </c>
      <c r="H216" s="506"/>
      <c r="I216" s="42" t="s">
        <v>874</v>
      </c>
      <c r="L216" s="25"/>
      <c r="M216" s="26"/>
      <c r="N216" s="26"/>
      <c r="O216" s="26"/>
      <c r="P216" s="26"/>
      <c r="Q216" s="16"/>
      <c r="R216" s="16"/>
      <c r="S216" s="16"/>
      <c r="T216" s="16"/>
      <c r="U216" s="16"/>
      <c r="V216" s="16"/>
      <c r="W216" s="66"/>
      <c r="X216" s="25"/>
      <c r="Y216" s="25"/>
      <c r="Z216" s="25"/>
      <c r="AA216" s="25"/>
      <c r="AB216" s="28"/>
      <c r="AC216" s="25"/>
      <c r="AD216" s="25"/>
      <c r="AE216" s="25"/>
      <c r="AF216" s="29"/>
    </row>
    <row r="217" spans="1:60" s="180" customFormat="1" ht="15" customHeight="1">
      <c r="A217" s="22"/>
      <c r="B217" s="171"/>
      <c r="C217" s="172"/>
      <c r="D217" s="172"/>
      <c r="E217" s="172"/>
      <c r="F217" s="172"/>
      <c r="G217" s="282" t="s">
        <v>1553</v>
      </c>
      <c r="H217" s="272">
        <v>42005</v>
      </c>
      <c r="I217" s="242" t="s">
        <v>14</v>
      </c>
      <c r="J217" s="173" t="s">
        <v>83</v>
      </c>
      <c r="K217" s="172" t="s">
        <v>9</v>
      </c>
      <c r="L217" s="172" t="s">
        <v>10</v>
      </c>
      <c r="M217" s="172" t="s">
        <v>10</v>
      </c>
      <c r="N217" s="172" t="s">
        <v>11</v>
      </c>
      <c r="O217" s="174">
        <v>695.98</v>
      </c>
      <c r="P217" s="174">
        <v>0</v>
      </c>
      <c r="Q217" s="174">
        <f t="shared" ref="Q217" si="98">O217-P217</f>
        <v>695.98</v>
      </c>
      <c r="R217" s="252" t="s">
        <v>1</v>
      </c>
      <c r="S217" s="253" t="s">
        <v>4</v>
      </c>
      <c r="T217" s="176"/>
      <c r="U217" s="172" t="s">
        <v>383</v>
      </c>
      <c r="V217" s="172"/>
      <c r="W217" s="172"/>
      <c r="X217" s="172"/>
      <c r="Y217" s="172"/>
      <c r="Z217" s="178">
        <v>42005</v>
      </c>
      <c r="AA217" s="172"/>
      <c r="AB217" s="172"/>
      <c r="AC217" s="172"/>
      <c r="AD217" s="179" t="s">
        <v>1554</v>
      </c>
      <c r="AE217" s="22"/>
      <c r="AF217" s="22"/>
      <c r="AG217" s="22"/>
      <c r="AH217" s="22"/>
      <c r="AI217" s="22"/>
      <c r="AJ217" s="22"/>
      <c r="AK217" s="22"/>
      <c r="AL217" s="22"/>
      <c r="AM217" s="22"/>
      <c r="AN217" s="22"/>
      <c r="AO217" s="22"/>
      <c r="AP217" s="22"/>
      <c r="AQ217" s="22"/>
      <c r="AR217" s="22"/>
      <c r="AS217" s="22"/>
      <c r="AT217" s="22"/>
      <c r="AU217" s="22"/>
      <c r="AV217" s="22"/>
      <c r="AW217" s="22"/>
      <c r="AX217" s="22"/>
      <c r="AY217" s="22"/>
      <c r="AZ217" s="22"/>
      <c r="BA217" s="22"/>
      <c r="BB217" s="22"/>
      <c r="BC217" s="22"/>
      <c r="BD217" s="22"/>
      <c r="BE217" s="22"/>
      <c r="BF217" s="22"/>
      <c r="BG217" s="22"/>
      <c r="BH217" s="22"/>
    </row>
    <row r="218" spans="1:60" s="23" customFormat="1" ht="15" customHeight="1">
      <c r="C218" s="25"/>
      <c r="D218" s="25"/>
      <c r="E218" s="25"/>
      <c r="F218" s="25"/>
      <c r="G218" s="79"/>
      <c r="H218" s="79"/>
      <c r="I218" s="79"/>
      <c r="J218" s="83"/>
      <c r="K218" s="25"/>
      <c r="L218" s="26"/>
      <c r="M218" s="26"/>
      <c r="N218" s="26"/>
      <c r="O218" s="73">
        <f>SUM(O217)</f>
        <v>695.98</v>
      </c>
      <c r="P218" s="73">
        <f t="shared" ref="P218:Q218" si="99">SUM(P217)</f>
        <v>0</v>
      </c>
      <c r="Q218" s="73">
        <f t="shared" si="99"/>
        <v>695.98</v>
      </c>
      <c r="R218" s="18"/>
      <c r="S218" s="18"/>
      <c r="T218" s="18"/>
      <c r="U218" s="18"/>
      <c r="V218" s="18"/>
      <c r="W218" s="66"/>
      <c r="X218" s="25"/>
      <c r="Y218" s="25"/>
      <c r="Z218" s="25"/>
      <c r="AA218" s="25"/>
      <c r="AB218" s="28"/>
      <c r="AC218" s="25"/>
      <c r="AD218" s="25"/>
      <c r="AE218" s="25"/>
      <c r="AF218" s="29"/>
    </row>
    <row r="219" spans="1:60" s="23" customFormat="1" ht="15" customHeight="1">
      <c r="C219" s="25"/>
      <c r="D219" s="25"/>
      <c r="E219" s="25"/>
      <c r="F219" s="25"/>
      <c r="G219" s="79"/>
      <c r="H219" s="79"/>
      <c r="I219" s="79"/>
      <c r="J219" s="83"/>
      <c r="K219" s="25"/>
      <c r="L219" s="26"/>
      <c r="M219" s="26"/>
      <c r="N219" s="26"/>
      <c r="O219" s="26"/>
      <c r="P219" s="26"/>
      <c r="Q219" s="16"/>
      <c r="R219" s="16"/>
      <c r="S219" s="16"/>
      <c r="T219" s="16"/>
      <c r="U219" s="16"/>
      <c r="V219" s="16"/>
      <c r="W219" s="66"/>
      <c r="X219" s="25"/>
      <c r="Y219" s="25"/>
      <c r="Z219" s="25"/>
      <c r="AA219" s="25"/>
      <c r="AB219" s="28"/>
      <c r="AC219" s="25"/>
      <c r="AD219" s="25"/>
      <c r="AE219" s="25"/>
      <c r="AF219" s="29"/>
    </row>
    <row r="220" spans="1:60" s="23" customFormat="1" ht="15" customHeight="1">
      <c r="C220" s="25"/>
      <c r="D220" s="25"/>
      <c r="E220" s="25"/>
      <c r="F220" s="25"/>
      <c r="G220" s="506" t="s">
        <v>384</v>
      </c>
      <c r="H220" s="506"/>
      <c r="I220" s="42" t="s">
        <v>875</v>
      </c>
      <c r="L220" s="25"/>
      <c r="M220" s="26"/>
      <c r="N220" s="26"/>
      <c r="O220" s="26"/>
      <c r="P220" s="26"/>
      <c r="Q220" s="16"/>
      <c r="R220" s="16"/>
      <c r="S220" s="16"/>
      <c r="T220" s="16"/>
      <c r="U220" s="16"/>
      <c r="V220" s="16"/>
      <c r="W220" s="66"/>
      <c r="X220" s="25"/>
      <c r="Y220" s="25"/>
      <c r="Z220" s="25"/>
      <c r="AA220" s="25"/>
      <c r="AB220" s="28"/>
      <c r="AC220" s="25"/>
      <c r="AD220" s="25"/>
      <c r="AE220" s="25"/>
      <c r="AF220" s="29"/>
    </row>
    <row r="221" spans="1:60" s="180" customFormat="1" ht="15" customHeight="1">
      <c r="A221" s="22"/>
      <c r="B221" s="171"/>
      <c r="C221" s="172"/>
      <c r="D221" s="172"/>
      <c r="E221" s="172"/>
      <c r="F221" s="172"/>
      <c r="G221" s="282" t="s">
        <v>1553</v>
      </c>
      <c r="H221" s="272">
        <v>42005</v>
      </c>
      <c r="I221" s="242" t="s">
        <v>14</v>
      </c>
      <c r="J221" s="173" t="s">
        <v>83</v>
      </c>
      <c r="K221" s="172" t="s">
        <v>9</v>
      </c>
      <c r="L221" s="172" t="s">
        <v>10</v>
      </c>
      <c r="M221" s="172" t="s">
        <v>10</v>
      </c>
      <c r="N221" s="172" t="s">
        <v>11</v>
      </c>
      <c r="O221" s="174">
        <v>312</v>
      </c>
      <c r="P221" s="174">
        <v>0</v>
      </c>
      <c r="Q221" s="174">
        <f t="shared" ref="Q221" si="100">O221-P221</f>
        <v>312</v>
      </c>
      <c r="R221" s="252" t="s">
        <v>1</v>
      </c>
      <c r="S221" s="253" t="s">
        <v>4</v>
      </c>
      <c r="T221" s="176"/>
      <c r="U221" s="172" t="s">
        <v>384</v>
      </c>
      <c r="V221" s="172"/>
      <c r="W221" s="172"/>
      <c r="X221" s="172"/>
      <c r="Y221" s="172"/>
      <c r="Z221" s="178">
        <v>42005</v>
      </c>
      <c r="AA221" s="172"/>
      <c r="AB221" s="172"/>
      <c r="AC221" s="172"/>
      <c r="AD221" s="179" t="s">
        <v>1554</v>
      </c>
      <c r="AE221" s="22"/>
      <c r="AF221" s="22"/>
      <c r="AG221" s="22"/>
      <c r="AH221" s="22"/>
      <c r="AI221" s="22"/>
      <c r="AJ221" s="22"/>
      <c r="AK221" s="22"/>
      <c r="AL221" s="22"/>
      <c r="AM221" s="22"/>
      <c r="AN221" s="22"/>
      <c r="AO221" s="22"/>
      <c r="AP221" s="22"/>
      <c r="AQ221" s="22"/>
      <c r="AR221" s="22"/>
      <c r="AS221" s="22"/>
      <c r="AT221" s="22"/>
      <c r="AU221" s="22"/>
      <c r="AV221" s="22"/>
      <c r="AW221" s="22"/>
      <c r="AX221" s="22"/>
      <c r="AY221" s="22"/>
      <c r="AZ221" s="22"/>
      <c r="BA221" s="22"/>
      <c r="BB221" s="22"/>
      <c r="BC221" s="22"/>
      <c r="BD221" s="22"/>
      <c r="BE221" s="22"/>
      <c r="BF221" s="22"/>
      <c r="BG221" s="22"/>
      <c r="BH221" s="22"/>
    </row>
    <row r="222" spans="1:60" s="23" customFormat="1" ht="15" customHeight="1">
      <c r="C222" s="25"/>
      <c r="D222" s="25"/>
      <c r="E222" s="25"/>
      <c r="F222" s="25"/>
      <c r="G222" s="79"/>
      <c r="H222" s="79"/>
      <c r="I222" s="79"/>
      <c r="J222" s="83"/>
      <c r="K222" s="25"/>
      <c r="L222" s="26"/>
      <c r="M222" s="26"/>
      <c r="N222" s="26"/>
      <c r="O222" s="73">
        <f>SUM(O221)</f>
        <v>312</v>
      </c>
      <c r="P222" s="73">
        <f t="shared" ref="P222:Q222" si="101">SUM(P221)</f>
        <v>0</v>
      </c>
      <c r="Q222" s="73">
        <f t="shared" si="101"/>
        <v>312</v>
      </c>
      <c r="R222" s="18"/>
      <c r="S222" s="18"/>
      <c r="T222" s="18"/>
      <c r="U222" s="18"/>
      <c r="V222" s="18"/>
      <c r="W222" s="66"/>
      <c r="X222" s="25"/>
      <c r="Y222" s="25"/>
      <c r="Z222" s="25"/>
      <c r="AA222" s="25"/>
      <c r="AB222" s="28"/>
      <c r="AC222" s="25"/>
      <c r="AD222" s="25"/>
      <c r="AE222" s="25"/>
      <c r="AF222" s="29"/>
    </row>
    <row r="223" spans="1:60" s="23" customFormat="1" ht="15" customHeight="1">
      <c r="C223" s="25"/>
      <c r="D223" s="25"/>
      <c r="E223" s="25"/>
      <c r="F223" s="25"/>
      <c r="G223" s="79"/>
      <c r="H223" s="79"/>
      <c r="I223" s="79"/>
      <c r="J223" s="83"/>
      <c r="K223" s="25"/>
      <c r="L223" s="26"/>
      <c r="M223" s="26"/>
      <c r="N223" s="26"/>
      <c r="O223" s="26"/>
      <c r="P223" s="26"/>
      <c r="Q223" s="16"/>
      <c r="R223" s="16"/>
      <c r="S223" s="16"/>
      <c r="T223" s="16"/>
      <c r="U223" s="16"/>
      <c r="V223" s="16"/>
      <c r="W223" s="66"/>
      <c r="X223" s="25"/>
      <c r="Y223" s="25"/>
      <c r="Z223" s="25"/>
      <c r="AA223" s="25"/>
      <c r="AB223" s="28"/>
      <c r="AC223" s="25"/>
      <c r="AD223" s="25"/>
      <c r="AE223" s="25"/>
      <c r="AF223" s="29"/>
    </row>
    <row r="224" spans="1:60" s="23" customFormat="1" ht="15" customHeight="1">
      <c r="C224" s="25"/>
      <c r="D224" s="25"/>
      <c r="E224" s="25"/>
      <c r="F224" s="25"/>
      <c r="G224" s="506" t="s">
        <v>385</v>
      </c>
      <c r="H224" s="506"/>
      <c r="I224" s="42" t="s">
        <v>876</v>
      </c>
      <c r="L224" s="25"/>
      <c r="M224" s="26"/>
      <c r="N224" s="26"/>
      <c r="O224" s="26"/>
      <c r="P224" s="26"/>
      <c r="Q224" s="16"/>
      <c r="R224" s="16"/>
      <c r="S224" s="16"/>
      <c r="T224" s="16"/>
      <c r="U224" s="16"/>
      <c r="V224" s="16"/>
      <c r="W224" s="66"/>
      <c r="X224" s="25"/>
      <c r="Y224" s="25"/>
      <c r="Z224" s="25"/>
      <c r="AA224" s="25"/>
      <c r="AB224" s="28"/>
      <c r="AC224" s="25"/>
      <c r="AD224" s="25"/>
      <c r="AE224" s="25"/>
      <c r="AF224" s="29"/>
    </row>
    <row r="225" spans="1:60" s="180" customFormat="1" ht="15" customHeight="1">
      <c r="A225" s="22"/>
      <c r="B225" s="171"/>
      <c r="C225" s="172"/>
      <c r="D225" s="172"/>
      <c r="E225" s="172"/>
      <c r="F225" s="172"/>
      <c r="G225" s="282" t="s">
        <v>1553</v>
      </c>
      <c r="H225" s="272">
        <v>42005</v>
      </c>
      <c r="I225" s="242" t="s">
        <v>14</v>
      </c>
      <c r="J225" s="173" t="s">
        <v>83</v>
      </c>
      <c r="K225" s="172" t="s">
        <v>9</v>
      </c>
      <c r="L225" s="172" t="s">
        <v>10</v>
      </c>
      <c r="M225" s="172" t="s">
        <v>10</v>
      </c>
      <c r="N225" s="172" t="s">
        <v>11</v>
      </c>
      <c r="O225" s="174">
        <v>84848.29</v>
      </c>
      <c r="P225" s="174">
        <v>0</v>
      </c>
      <c r="Q225" s="174">
        <f t="shared" ref="Q225" si="102">O225-P225</f>
        <v>84848.29</v>
      </c>
      <c r="R225" s="252" t="s">
        <v>1</v>
      </c>
      <c r="S225" s="253" t="s">
        <v>4</v>
      </c>
      <c r="T225" s="176"/>
      <c r="U225" s="172" t="s">
        <v>385</v>
      </c>
      <c r="V225" s="172"/>
      <c r="W225" s="172"/>
      <c r="X225" s="172"/>
      <c r="Y225" s="172"/>
      <c r="Z225" s="178">
        <v>42005</v>
      </c>
      <c r="AA225" s="172"/>
      <c r="AB225" s="172"/>
      <c r="AC225" s="172"/>
      <c r="AD225" s="179" t="s">
        <v>1554</v>
      </c>
      <c r="AE225" s="22"/>
      <c r="AF225" s="22"/>
      <c r="AG225" s="22"/>
      <c r="AH225" s="22"/>
      <c r="AI225" s="22"/>
      <c r="AJ225" s="22"/>
      <c r="AK225" s="22"/>
      <c r="AL225" s="22"/>
      <c r="AM225" s="22"/>
      <c r="AN225" s="22"/>
      <c r="AO225" s="22"/>
      <c r="AP225" s="22"/>
      <c r="AQ225" s="22"/>
      <c r="AR225" s="22"/>
      <c r="AS225" s="22"/>
      <c r="AT225" s="22"/>
      <c r="AU225" s="22"/>
      <c r="AV225" s="22"/>
      <c r="AW225" s="22"/>
      <c r="AX225" s="22"/>
      <c r="AY225" s="22"/>
      <c r="AZ225" s="22"/>
      <c r="BA225" s="22"/>
      <c r="BB225" s="22"/>
      <c r="BC225" s="22"/>
      <c r="BD225" s="22"/>
      <c r="BE225" s="22"/>
      <c r="BF225" s="22"/>
      <c r="BG225" s="22"/>
      <c r="BH225" s="22"/>
    </row>
    <row r="226" spans="1:60" s="23" customFormat="1" ht="15" customHeight="1">
      <c r="C226" s="25"/>
      <c r="D226" s="25"/>
      <c r="E226" s="25"/>
      <c r="F226" s="25"/>
      <c r="G226" s="79"/>
      <c r="H226" s="79"/>
      <c r="I226" s="79"/>
      <c r="J226" s="83"/>
      <c r="K226" s="25"/>
      <c r="L226" s="26"/>
      <c r="M226" s="26"/>
      <c r="N226" s="26"/>
      <c r="O226" s="73">
        <f>SUM(O225)</f>
        <v>84848.29</v>
      </c>
      <c r="P226" s="73">
        <f t="shared" ref="P226:Q226" si="103">SUM(P225)</f>
        <v>0</v>
      </c>
      <c r="Q226" s="73">
        <f t="shared" si="103"/>
        <v>84848.29</v>
      </c>
      <c r="R226" s="18"/>
      <c r="S226" s="18"/>
      <c r="T226" s="18"/>
      <c r="U226" s="18"/>
      <c r="V226" s="18"/>
      <c r="W226" s="66"/>
      <c r="X226" s="25"/>
      <c r="Y226" s="25"/>
      <c r="Z226" s="25"/>
      <c r="AA226" s="25"/>
      <c r="AB226" s="28"/>
      <c r="AC226" s="25"/>
      <c r="AD226" s="25"/>
      <c r="AE226" s="25"/>
      <c r="AF226" s="29"/>
    </row>
    <row r="227" spans="1:60" s="23" customFormat="1" ht="15" customHeight="1">
      <c r="C227" s="25"/>
      <c r="D227" s="25"/>
      <c r="E227" s="25"/>
      <c r="F227" s="25"/>
      <c r="G227" s="79"/>
      <c r="H227" s="79"/>
      <c r="I227" s="79"/>
      <c r="J227" s="83"/>
      <c r="K227" s="25"/>
      <c r="L227" s="26"/>
      <c r="M227" s="26"/>
      <c r="N227" s="26"/>
      <c r="O227" s="26"/>
      <c r="P227" s="26"/>
      <c r="Q227" s="16"/>
      <c r="R227" s="16"/>
      <c r="S227" s="16"/>
      <c r="T227" s="16"/>
      <c r="U227" s="16"/>
      <c r="V227" s="16"/>
      <c r="W227" s="66"/>
      <c r="X227" s="25"/>
      <c r="Y227" s="25"/>
      <c r="Z227" s="25"/>
      <c r="AA227" s="25"/>
      <c r="AB227" s="28"/>
      <c r="AC227" s="25"/>
      <c r="AD227" s="25"/>
      <c r="AE227" s="25"/>
      <c r="AF227" s="29"/>
    </row>
    <row r="228" spans="1:60" s="23" customFormat="1" ht="15" customHeight="1">
      <c r="C228" s="25"/>
      <c r="D228" s="25"/>
      <c r="E228" s="25"/>
      <c r="F228" s="25"/>
      <c r="G228" s="506" t="s">
        <v>386</v>
      </c>
      <c r="H228" s="506"/>
      <c r="I228" s="42" t="s">
        <v>877</v>
      </c>
      <c r="L228" s="25"/>
      <c r="M228" s="26"/>
      <c r="N228" s="26"/>
      <c r="O228" s="26"/>
      <c r="P228" s="26"/>
      <c r="Q228" s="16"/>
      <c r="R228" s="16"/>
      <c r="S228" s="16"/>
      <c r="T228" s="16"/>
      <c r="U228" s="16"/>
      <c r="V228" s="16"/>
      <c r="W228" s="66"/>
      <c r="X228" s="25"/>
      <c r="Y228" s="25"/>
      <c r="Z228" s="25"/>
      <c r="AA228" s="25"/>
      <c r="AB228" s="28"/>
      <c r="AC228" s="25"/>
      <c r="AD228" s="25"/>
      <c r="AE228" s="25"/>
      <c r="AF228" s="29"/>
    </row>
    <row r="229" spans="1:60" s="180" customFormat="1" ht="15" customHeight="1">
      <c r="A229" s="22"/>
      <c r="B229" s="171"/>
      <c r="C229" s="172"/>
      <c r="D229" s="172"/>
      <c r="E229" s="172"/>
      <c r="F229" s="172"/>
      <c r="G229" s="282" t="s">
        <v>1553</v>
      </c>
      <c r="H229" s="272">
        <v>42005</v>
      </c>
      <c r="I229" s="242" t="s">
        <v>14</v>
      </c>
      <c r="J229" s="173" t="s">
        <v>83</v>
      </c>
      <c r="K229" s="172" t="s">
        <v>9</v>
      </c>
      <c r="L229" s="172" t="s">
        <v>10</v>
      </c>
      <c r="M229" s="172" t="s">
        <v>10</v>
      </c>
      <c r="N229" s="172" t="s">
        <v>11</v>
      </c>
      <c r="O229" s="174">
        <v>20242.3</v>
      </c>
      <c r="P229" s="174">
        <v>0</v>
      </c>
      <c r="Q229" s="174">
        <f t="shared" ref="Q229" si="104">O229-P229</f>
        <v>20242.3</v>
      </c>
      <c r="R229" s="252" t="s">
        <v>1</v>
      </c>
      <c r="S229" s="253" t="s">
        <v>4</v>
      </c>
      <c r="T229" s="176"/>
      <c r="U229" s="172" t="s">
        <v>386</v>
      </c>
      <c r="V229" s="172"/>
      <c r="W229" s="172"/>
      <c r="X229" s="172"/>
      <c r="Y229" s="172"/>
      <c r="Z229" s="178">
        <v>42005</v>
      </c>
      <c r="AA229" s="172"/>
      <c r="AB229" s="172"/>
      <c r="AC229" s="172"/>
      <c r="AD229" s="179" t="s">
        <v>1554</v>
      </c>
      <c r="AE229" s="22"/>
      <c r="AF229" s="22"/>
      <c r="AG229" s="22"/>
      <c r="AH229" s="22"/>
      <c r="AI229" s="22"/>
      <c r="AJ229" s="22"/>
      <c r="AK229" s="22"/>
      <c r="AL229" s="22"/>
      <c r="AM229" s="22"/>
      <c r="AN229" s="22"/>
      <c r="AO229" s="22"/>
      <c r="AP229" s="22"/>
      <c r="AQ229" s="22"/>
      <c r="AR229" s="22"/>
      <c r="AS229" s="22"/>
      <c r="AT229" s="22"/>
      <c r="AU229" s="22"/>
      <c r="AV229" s="22"/>
      <c r="AW229" s="22"/>
      <c r="AX229" s="22"/>
      <c r="AY229" s="22"/>
      <c r="AZ229" s="22"/>
      <c r="BA229" s="22"/>
      <c r="BB229" s="22"/>
      <c r="BC229" s="22"/>
      <c r="BD229" s="22"/>
      <c r="BE229" s="22"/>
      <c r="BF229" s="22"/>
      <c r="BG229" s="22"/>
      <c r="BH229" s="22"/>
    </row>
    <row r="230" spans="1:60" s="23" customFormat="1" ht="15" customHeight="1">
      <c r="C230" s="25"/>
      <c r="D230" s="25"/>
      <c r="E230" s="25"/>
      <c r="F230" s="25"/>
      <c r="G230" s="79"/>
      <c r="H230" s="79"/>
      <c r="I230" s="79"/>
      <c r="J230" s="83"/>
      <c r="K230" s="25"/>
      <c r="L230" s="26"/>
      <c r="M230" s="26"/>
      <c r="N230" s="26"/>
      <c r="O230" s="73">
        <f>SUM(O229)</f>
        <v>20242.3</v>
      </c>
      <c r="P230" s="73">
        <f t="shared" ref="P230:Q230" si="105">SUM(P229)</f>
        <v>0</v>
      </c>
      <c r="Q230" s="73">
        <f t="shared" si="105"/>
        <v>20242.3</v>
      </c>
      <c r="R230" s="18"/>
      <c r="S230" s="18"/>
      <c r="T230" s="18"/>
      <c r="U230" s="18"/>
      <c r="V230" s="18"/>
      <c r="W230" s="66"/>
      <c r="X230" s="25"/>
      <c r="Y230" s="25"/>
      <c r="Z230" s="25"/>
      <c r="AA230" s="25"/>
      <c r="AB230" s="28"/>
      <c r="AC230" s="25"/>
      <c r="AD230" s="25"/>
      <c r="AE230" s="25"/>
      <c r="AF230" s="29"/>
    </row>
    <row r="231" spans="1:60" s="23" customFormat="1" ht="15" customHeight="1">
      <c r="C231" s="25"/>
      <c r="D231" s="25"/>
      <c r="E231" s="25"/>
      <c r="F231" s="25"/>
      <c r="G231" s="79"/>
      <c r="H231" s="79"/>
      <c r="I231" s="79"/>
      <c r="J231" s="83"/>
      <c r="K231" s="25"/>
      <c r="L231" s="26"/>
      <c r="M231" s="26"/>
      <c r="N231" s="26"/>
      <c r="O231" s="26"/>
      <c r="P231" s="26"/>
      <c r="Q231" s="16"/>
      <c r="R231" s="16"/>
      <c r="S231" s="16"/>
      <c r="T231" s="16"/>
      <c r="U231" s="16"/>
      <c r="V231" s="16"/>
      <c r="W231" s="66"/>
      <c r="X231" s="25"/>
      <c r="Y231" s="25"/>
      <c r="Z231" s="25"/>
      <c r="AA231" s="25"/>
      <c r="AB231" s="28"/>
      <c r="AC231" s="25"/>
      <c r="AD231" s="25"/>
      <c r="AE231" s="25"/>
      <c r="AF231" s="29"/>
    </row>
    <row r="232" spans="1:60" s="23" customFormat="1" ht="15" customHeight="1">
      <c r="C232" s="25"/>
      <c r="D232" s="25"/>
      <c r="E232" s="25"/>
      <c r="F232" s="25"/>
      <c r="G232" s="506" t="s">
        <v>388</v>
      </c>
      <c r="H232" s="506"/>
      <c r="I232" s="42" t="s">
        <v>878</v>
      </c>
      <c r="L232" s="25"/>
      <c r="M232" s="26"/>
      <c r="N232" s="26"/>
      <c r="O232" s="26"/>
      <c r="P232" s="26"/>
      <c r="Q232" s="16"/>
      <c r="R232" s="16"/>
      <c r="S232" s="16"/>
      <c r="T232" s="16"/>
      <c r="U232" s="16"/>
      <c r="V232" s="16"/>
      <c r="W232" s="66"/>
      <c r="X232" s="25"/>
      <c r="Y232" s="25"/>
      <c r="Z232" s="25"/>
      <c r="AA232" s="25"/>
      <c r="AB232" s="28"/>
      <c r="AC232" s="25"/>
      <c r="AD232" s="25"/>
      <c r="AE232" s="25"/>
      <c r="AF232" s="29"/>
    </row>
    <row r="233" spans="1:60" s="180" customFormat="1" ht="15" customHeight="1">
      <c r="A233" s="22"/>
      <c r="B233" s="171"/>
      <c r="C233" s="172"/>
      <c r="D233" s="172"/>
      <c r="E233" s="172"/>
      <c r="F233" s="172"/>
      <c r="G233" s="282" t="s">
        <v>1553</v>
      </c>
      <c r="H233" s="272">
        <v>42005</v>
      </c>
      <c r="I233" s="242" t="s">
        <v>14</v>
      </c>
      <c r="J233" s="173" t="s">
        <v>83</v>
      </c>
      <c r="K233" s="172" t="s">
        <v>9</v>
      </c>
      <c r="L233" s="172" t="s">
        <v>10</v>
      </c>
      <c r="M233" s="172" t="s">
        <v>10</v>
      </c>
      <c r="N233" s="172" t="s">
        <v>11</v>
      </c>
      <c r="O233" s="174">
        <v>49864.13</v>
      </c>
      <c r="P233" s="174">
        <v>0</v>
      </c>
      <c r="Q233" s="174">
        <f t="shared" ref="Q233" si="106">O233-P233</f>
        <v>49864.13</v>
      </c>
      <c r="R233" s="252" t="s">
        <v>1</v>
      </c>
      <c r="S233" s="253" t="s">
        <v>4</v>
      </c>
      <c r="T233" s="176"/>
      <c r="U233" s="172" t="s">
        <v>388</v>
      </c>
      <c r="V233" s="172"/>
      <c r="W233" s="172"/>
      <c r="X233" s="172"/>
      <c r="Y233" s="172"/>
      <c r="Z233" s="178">
        <v>42005</v>
      </c>
      <c r="AA233" s="172"/>
      <c r="AB233" s="172"/>
      <c r="AC233" s="172"/>
      <c r="AD233" s="179" t="s">
        <v>1554</v>
      </c>
      <c r="AE233" s="22"/>
      <c r="AF233" s="22"/>
      <c r="AG233" s="22"/>
      <c r="AH233" s="22"/>
      <c r="AI233" s="22"/>
      <c r="AJ233" s="22"/>
      <c r="AK233" s="22"/>
      <c r="AL233" s="22"/>
      <c r="AM233" s="22"/>
      <c r="AN233" s="22"/>
      <c r="AO233" s="22"/>
      <c r="AP233" s="22"/>
      <c r="AQ233" s="22"/>
      <c r="AR233" s="22"/>
      <c r="AS233" s="22"/>
      <c r="AT233" s="22"/>
      <c r="AU233" s="22"/>
      <c r="AV233" s="22"/>
      <c r="AW233" s="22"/>
      <c r="AX233" s="22"/>
      <c r="AY233" s="22"/>
      <c r="AZ233" s="22"/>
      <c r="BA233" s="22"/>
      <c r="BB233" s="22"/>
      <c r="BC233" s="22"/>
      <c r="BD233" s="22"/>
      <c r="BE233" s="22"/>
      <c r="BF233" s="22"/>
      <c r="BG233" s="22"/>
      <c r="BH233" s="22"/>
    </row>
    <row r="234" spans="1:60" s="23" customFormat="1" ht="15" customHeight="1">
      <c r="C234" s="25"/>
      <c r="D234" s="25"/>
      <c r="E234" s="25"/>
      <c r="F234" s="25"/>
      <c r="G234" s="79"/>
      <c r="H234" s="79"/>
      <c r="I234" s="79"/>
      <c r="J234" s="83"/>
      <c r="K234" s="25"/>
      <c r="L234" s="26"/>
      <c r="M234" s="26"/>
      <c r="N234" s="26"/>
      <c r="O234" s="73">
        <f>SUM(O233)</f>
        <v>49864.13</v>
      </c>
      <c r="P234" s="73">
        <f t="shared" ref="P234:Q234" si="107">SUM(P233)</f>
        <v>0</v>
      </c>
      <c r="Q234" s="73">
        <f t="shared" si="107"/>
        <v>49864.13</v>
      </c>
      <c r="R234" s="18"/>
      <c r="S234" s="18"/>
      <c r="T234" s="18"/>
      <c r="U234" s="18"/>
      <c r="V234" s="18"/>
      <c r="W234" s="66"/>
      <c r="X234" s="25"/>
      <c r="Y234" s="25"/>
      <c r="Z234" s="25"/>
      <c r="AA234" s="25"/>
      <c r="AB234" s="28"/>
      <c r="AC234" s="25"/>
      <c r="AD234" s="25"/>
      <c r="AE234" s="25"/>
      <c r="AF234" s="29"/>
    </row>
    <row r="235" spans="1:60" s="23" customFormat="1" ht="15" customHeight="1">
      <c r="C235" s="25"/>
      <c r="D235" s="25"/>
      <c r="E235" s="25"/>
      <c r="F235" s="25"/>
      <c r="G235" s="79"/>
      <c r="H235" s="79"/>
      <c r="I235" s="79"/>
      <c r="J235" s="83"/>
      <c r="K235" s="25"/>
      <c r="L235" s="26"/>
      <c r="M235" s="26"/>
      <c r="N235" s="26"/>
      <c r="O235" s="26"/>
      <c r="P235" s="26"/>
      <c r="Q235" s="16"/>
      <c r="R235" s="16"/>
      <c r="S235" s="16"/>
      <c r="T235" s="16"/>
      <c r="U235" s="16"/>
      <c r="V235" s="16"/>
      <c r="W235" s="66"/>
      <c r="X235" s="25"/>
      <c r="Y235" s="25"/>
      <c r="Z235" s="25"/>
      <c r="AA235" s="25"/>
      <c r="AB235" s="28"/>
      <c r="AC235" s="25"/>
      <c r="AD235" s="25"/>
      <c r="AE235" s="25"/>
      <c r="AF235" s="29"/>
    </row>
    <row r="236" spans="1:60" s="23" customFormat="1" ht="15" customHeight="1">
      <c r="C236" s="25"/>
      <c r="D236" s="25"/>
      <c r="E236" s="25"/>
      <c r="F236" s="25"/>
      <c r="G236" s="506" t="s">
        <v>389</v>
      </c>
      <c r="H236" s="506"/>
      <c r="I236" s="42" t="s">
        <v>879</v>
      </c>
      <c r="L236" s="25"/>
      <c r="M236" s="26"/>
      <c r="N236" s="26"/>
      <c r="O236" s="26"/>
      <c r="P236" s="26"/>
      <c r="Q236" s="16"/>
      <c r="R236" s="16"/>
      <c r="S236" s="16"/>
      <c r="T236" s="16"/>
      <c r="U236" s="16"/>
      <c r="V236" s="16"/>
      <c r="W236" s="66"/>
      <c r="X236" s="25"/>
      <c r="Y236" s="25"/>
      <c r="Z236" s="25"/>
      <c r="AA236" s="25"/>
      <c r="AB236" s="28"/>
      <c r="AC236" s="25"/>
      <c r="AD236" s="25"/>
      <c r="AE236" s="25"/>
      <c r="AF236" s="29"/>
    </row>
    <row r="237" spans="1:60" s="180" customFormat="1" ht="15" customHeight="1">
      <c r="A237" s="22"/>
      <c r="B237" s="171"/>
      <c r="C237" s="172"/>
      <c r="D237" s="172"/>
      <c r="E237" s="172"/>
      <c r="F237" s="172"/>
      <c r="G237" s="282" t="s">
        <v>1553</v>
      </c>
      <c r="H237" s="272">
        <v>42005</v>
      </c>
      <c r="I237" s="242" t="s">
        <v>14</v>
      </c>
      <c r="J237" s="173" t="s">
        <v>83</v>
      </c>
      <c r="K237" s="172" t="s">
        <v>9</v>
      </c>
      <c r="L237" s="172" t="s">
        <v>10</v>
      </c>
      <c r="M237" s="172" t="s">
        <v>10</v>
      </c>
      <c r="N237" s="172" t="s">
        <v>11</v>
      </c>
      <c r="O237" s="174">
        <v>84191.71</v>
      </c>
      <c r="P237" s="174">
        <v>0</v>
      </c>
      <c r="Q237" s="174">
        <f t="shared" ref="Q237" si="108">O237-P237</f>
        <v>84191.71</v>
      </c>
      <c r="R237" s="252" t="s">
        <v>1</v>
      </c>
      <c r="S237" s="253" t="s">
        <v>4</v>
      </c>
      <c r="T237" s="176"/>
      <c r="U237" s="172" t="s">
        <v>389</v>
      </c>
      <c r="V237" s="172"/>
      <c r="W237" s="172"/>
      <c r="X237" s="172"/>
      <c r="Y237" s="172"/>
      <c r="Z237" s="178">
        <v>42005</v>
      </c>
      <c r="AA237" s="172"/>
      <c r="AB237" s="172"/>
      <c r="AC237" s="172"/>
      <c r="AD237" s="179" t="s">
        <v>1554</v>
      </c>
      <c r="AE237" s="22"/>
      <c r="AF237" s="22"/>
      <c r="AG237" s="22"/>
      <c r="AH237" s="22"/>
      <c r="AI237" s="22"/>
      <c r="AJ237" s="22"/>
      <c r="AK237" s="22"/>
      <c r="AL237" s="22"/>
      <c r="AM237" s="22"/>
      <c r="AN237" s="22"/>
      <c r="AO237" s="22"/>
      <c r="AP237" s="22"/>
      <c r="AQ237" s="22"/>
      <c r="AR237" s="22"/>
      <c r="AS237" s="22"/>
      <c r="AT237" s="22"/>
      <c r="AU237" s="22"/>
      <c r="AV237" s="22"/>
      <c r="AW237" s="22"/>
      <c r="AX237" s="22"/>
      <c r="AY237" s="22"/>
      <c r="AZ237" s="22"/>
      <c r="BA237" s="22"/>
      <c r="BB237" s="22"/>
      <c r="BC237" s="22"/>
      <c r="BD237" s="22"/>
      <c r="BE237" s="22"/>
      <c r="BF237" s="22"/>
      <c r="BG237" s="22"/>
      <c r="BH237" s="22"/>
    </row>
    <row r="238" spans="1:60" s="23" customFormat="1" ht="15" customHeight="1">
      <c r="C238" s="25"/>
      <c r="D238" s="25"/>
      <c r="E238" s="25"/>
      <c r="F238" s="25"/>
      <c r="G238" s="79"/>
      <c r="H238" s="79"/>
      <c r="I238" s="79"/>
      <c r="J238" s="83"/>
      <c r="K238" s="25"/>
      <c r="L238" s="26"/>
      <c r="M238" s="26"/>
      <c r="N238" s="26"/>
      <c r="O238" s="73">
        <f>SUM(O237)</f>
        <v>84191.71</v>
      </c>
      <c r="P238" s="73">
        <f t="shared" ref="P238:Q238" si="109">SUM(P237)</f>
        <v>0</v>
      </c>
      <c r="Q238" s="73">
        <f t="shared" si="109"/>
        <v>84191.71</v>
      </c>
      <c r="R238" s="18"/>
      <c r="S238" s="18"/>
      <c r="T238" s="18"/>
      <c r="U238" s="18"/>
      <c r="V238" s="18"/>
      <c r="W238" s="66"/>
      <c r="X238" s="25"/>
      <c r="Y238" s="25"/>
      <c r="Z238" s="25"/>
      <c r="AA238" s="25"/>
      <c r="AB238" s="28"/>
      <c r="AC238" s="25"/>
      <c r="AD238" s="25"/>
      <c r="AE238" s="25"/>
      <c r="AF238" s="29"/>
    </row>
    <row r="239" spans="1:60" s="23" customFormat="1" ht="15" customHeight="1">
      <c r="C239" s="25"/>
      <c r="D239" s="25"/>
      <c r="E239" s="25"/>
      <c r="F239" s="25"/>
      <c r="G239" s="79"/>
      <c r="H239" s="79"/>
      <c r="I239" s="79"/>
      <c r="J239" s="83"/>
      <c r="K239" s="25"/>
      <c r="L239" s="26"/>
      <c r="M239" s="26"/>
      <c r="N239" s="26"/>
      <c r="O239" s="26"/>
      <c r="P239" s="26"/>
      <c r="Q239" s="16"/>
      <c r="R239" s="16"/>
      <c r="S239" s="16"/>
      <c r="T239" s="16"/>
      <c r="U239" s="16"/>
      <c r="V239" s="16"/>
      <c r="W239" s="66"/>
      <c r="X239" s="25"/>
      <c r="Y239" s="25"/>
      <c r="Z239" s="25"/>
      <c r="AA239" s="25"/>
      <c r="AB239" s="28"/>
      <c r="AC239" s="25"/>
      <c r="AD239" s="25"/>
      <c r="AE239" s="25"/>
      <c r="AF239" s="29"/>
    </row>
    <row r="240" spans="1:60" s="23" customFormat="1" ht="15" customHeight="1">
      <c r="C240" s="25"/>
      <c r="D240" s="25"/>
      <c r="E240" s="25"/>
      <c r="F240" s="25"/>
      <c r="G240" s="506" t="s">
        <v>390</v>
      </c>
      <c r="H240" s="506"/>
      <c r="I240" s="42" t="s">
        <v>880</v>
      </c>
      <c r="L240" s="25"/>
      <c r="M240" s="26"/>
      <c r="N240" s="26"/>
      <c r="O240" s="26"/>
      <c r="P240" s="26"/>
      <c r="Q240" s="16"/>
      <c r="R240" s="16"/>
      <c r="S240" s="16"/>
      <c r="T240" s="16"/>
      <c r="U240" s="16"/>
      <c r="V240" s="16"/>
      <c r="W240" s="66"/>
      <c r="X240" s="25"/>
      <c r="Y240" s="25"/>
      <c r="Z240" s="25"/>
      <c r="AA240" s="25"/>
      <c r="AB240" s="28"/>
      <c r="AC240" s="25"/>
      <c r="AD240" s="25"/>
      <c r="AE240" s="25"/>
      <c r="AF240" s="29"/>
    </row>
    <row r="241" spans="1:60" s="180" customFormat="1" ht="15" customHeight="1">
      <c r="A241" s="22"/>
      <c r="B241" s="171"/>
      <c r="C241" s="172"/>
      <c r="D241" s="172"/>
      <c r="E241" s="172"/>
      <c r="F241" s="172"/>
      <c r="G241" s="282" t="s">
        <v>1553</v>
      </c>
      <c r="H241" s="272">
        <v>42005</v>
      </c>
      <c r="I241" s="242" t="s">
        <v>14</v>
      </c>
      <c r="J241" s="173" t="s">
        <v>83</v>
      </c>
      <c r="K241" s="172" t="s">
        <v>9</v>
      </c>
      <c r="L241" s="172" t="s">
        <v>10</v>
      </c>
      <c r="M241" s="172" t="s">
        <v>10</v>
      </c>
      <c r="N241" s="172" t="s">
        <v>11</v>
      </c>
      <c r="O241" s="174">
        <v>11273.46</v>
      </c>
      <c r="P241" s="174">
        <v>0</v>
      </c>
      <c r="Q241" s="174">
        <f t="shared" ref="Q241" si="110">O241-P241</f>
        <v>11273.46</v>
      </c>
      <c r="R241" s="252" t="s">
        <v>1</v>
      </c>
      <c r="S241" s="253" t="s">
        <v>4</v>
      </c>
      <c r="T241" s="176"/>
      <c r="U241" s="172" t="s">
        <v>390</v>
      </c>
      <c r="V241" s="172"/>
      <c r="W241" s="172"/>
      <c r="X241" s="172"/>
      <c r="Y241" s="172"/>
      <c r="Z241" s="178">
        <v>42005</v>
      </c>
      <c r="AA241" s="172"/>
      <c r="AB241" s="172"/>
      <c r="AC241" s="172"/>
      <c r="AD241" s="179" t="s">
        <v>1554</v>
      </c>
      <c r="AE241" s="22"/>
      <c r="AF241" s="22"/>
      <c r="AG241" s="22"/>
      <c r="AH241" s="22"/>
      <c r="AI241" s="22"/>
      <c r="AJ241" s="22"/>
      <c r="AK241" s="22"/>
      <c r="AL241" s="22"/>
      <c r="AM241" s="22"/>
      <c r="AN241" s="22"/>
      <c r="AO241" s="22"/>
      <c r="AP241" s="22"/>
      <c r="AQ241" s="22"/>
      <c r="AR241" s="22"/>
      <c r="AS241" s="22"/>
      <c r="AT241" s="22"/>
      <c r="AU241" s="22"/>
      <c r="AV241" s="22"/>
      <c r="AW241" s="22"/>
      <c r="AX241" s="22"/>
      <c r="AY241" s="22"/>
      <c r="AZ241" s="22"/>
      <c r="BA241" s="22"/>
      <c r="BB241" s="22"/>
      <c r="BC241" s="22"/>
      <c r="BD241" s="22"/>
      <c r="BE241" s="22"/>
      <c r="BF241" s="22"/>
      <c r="BG241" s="22"/>
      <c r="BH241" s="22"/>
    </row>
    <row r="242" spans="1:60" s="23" customFormat="1" ht="15" customHeight="1">
      <c r="C242" s="25"/>
      <c r="D242" s="25"/>
      <c r="E242" s="25"/>
      <c r="F242" s="25"/>
      <c r="G242" s="79"/>
      <c r="H242" s="79"/>
      <c r="I242" s="79"/>
      <c r="J242" s="83"/>
      <c r="K242" s="25"/>
      <c r="L242" s="26"/>
      <c r="M242" s="26"/>
      <c r="N242" s="26"/>
      <c r="O242" s="73">
        <f>SUM(O241)</f>
        <v>11273.46</v>
      </c>
      <c r="P242" s="73">
        <f t="shared" ref="P242:Q242" si="111">SUM(P241)</f>
        <v>0</v>
      </c>
      <c r="Q242" s="73">
        <f t="shared" si="111"/>
        <v>11273.46</v>
      </c>
      <c r="R242" s="16"/>
      <c r="S242" s="16"/>
      <c r="T242" s="16"/>
      <c r="U242" s="16"/>
      <c r="V242" s="16"/>
      <c r="W242" s="66"/>
      <c r="X242" s="25"/>
      <c r="Y242" s="25"/>
      <c r="Z242" s="25"/>
      <c r="AA242" s="25"/>
      <c r="AB242" s="28"/>
      <c r="AC242" s="25"/>
      <c r="AD242" s="25"/>
      <c r="AE242" s="25"/>
      <c r="AF242" s="29"/>
    </row>
    <row r="243" spans="1:60" s="23" customFormat="1" ht="15" customHeight="1">
      <c r="C243" s="25"/>
      <c r="D243" s="25"/>
      <c r="E243" s="25"/>
      <c r="F243" s="25"/>
      <c r="G243" s="79"/>
      <c r="H243" s="79"/>
      <c r="I243" s="79"/>
      <c r="J243" s="83"/>
      <c r="K243" s="25"/>
      <c r="L243" s="26"/>
      <c r="M243" s="26"/>
      <c r="N243" s="26"/>
      <c r="O243" s="26"/>
      <c r="P243" s="26"/>
      <c r="Q243" s="16"/>
      <c r="R243" s="16"/>
      <c r="S243" s="16"/>
      <c r="T243" s="16"/>
      <c r="U243" s="16"/>
      <c r="V243" s="16"/>
      <c r="W243" s="66"/>
      <c r="X243" s="25"/>
      <c r="Y243" s="25"/>
      <c r="Z243" s="25"/>
      <c r="AA243" s="25"/>
      <c r="AB243" s="28"/>
      <c r="AC243" s="25"/>
      <c r="AD243" s="25"/>
      <c r="AE243" s="25"/>
      <c r="AF243" s="29"/>
    </row>
    <row r="244" spans="1:60" s="23" customFormat="1" ht="15" customHeight="1">
      <c r="C244" s="25"/>
      <c r="D244" s="25"/>
      <c r="E244" s="25"/>
      <c r="F244" s="25"/>
      <c r="G244" s="506" t="s">
        <v>392</v>
      </c>
      <c r="H244" s="506"/>
      <c r="I244" s="42" t="s">
        <v>881</v>
      </c>
      <c r="L244" s="25"/>
      <c r="M244" s="26"/>
      <c r="N244" s="26"/>
      <c r="O244" s="26"/>
      <c r="P244" s="26"/>
      <c r="Q244" s="16"/>
      <c r="R244" s="16"/>
      <c r="S244" s="16"/>
      <c r="T244" s="16"/>
      <c r="U244" s="16"/>
      <c r="V244" s="16"/>
      <c r="W244" s="66"/>
      <c r="X244" s="25"/>
      <c r="Y244" s="25"/>
      <c r="Z244" s="25"/>
      <c r="AA244" s="25"/>
      <c r="AB244" s="28"/>
      <c r="AC244" s="25"/>
      <c r="AD244" s="25"/>
      <c r="AE244" s="25"/>
      <c r="AF244" s="29"/>
    </row>
    <row r="245" spans="1:60" s="180" customFormat="1" ht="15" customHeight="1">
      <c r="A245" s="22"/>
      <c r="B245" s="171"/>
      <c r="C245" s="172"/>
      <c r="D245" s="172"/>
      <c r="E245" s="172"/>
      <c r="F245" s="172"/>
      <c r="G245" s="282" t="s">
        <v>1553</v>
      </c>
      <c r="H245" s="272">
        <v>42005</v>
      </c>
      <c r="I245" s="242" t="s">
        <v>14</v>
      </c>
      <c r="J245" s="173" t="s">
        <v>83</v>
      </c>
      <c r="K245" s="172" t="s">
        <v>9</v>
      </c>
      <c r="L245" s="172" t="s">
        <v>10</v>
      </c>
      <c r="M245" s="172" t="s">
        <v>10</v>
      </c>
      <c r="N245" s="172" t="s">
        <v>11</v>
      </c>
      <c r="O245" s="174">
        <v>15872.24</v>
      </c>
      <c r="P245" s="174">
        <v>0</v>
      </c>
      <c r="Q245" s="174">
        <f t="shared" ref="Q245" si="112">O245-P245</f>
        <v>15872.24</v>
      </c>
      <c r="R245" s="252" t="s">
        <v>1</v>
      </c>
      <c r="S245" s="253" t="s">
        <v>4</v>
      </c>
      <c r="T245" s="176"/>
      <c r="U245" s="172" t="s">
        <v>392</v>
      </c>
      <c r="V245" s="172"/>
      <c r="W245" s="172"/>
      <c r="X245" s="172"/>
      <c r="Y245" s="172"/>
      <c r="Z245" s="178">
        <v>42005</v>
      </c>
      <c r="AA245" s="172"/>
      <c r="AB245" s="172"/>
      <c r="AC245" s="172"/>
      <c r="AD245" s="179" t="s">
        <v>1554</v>
      </c>
      <c r="AE245" s="22"/>
      <c r="AF245" s="22"/>
      <c r="AG245" s="22"/>
      <c r="AH245" s="22"/>
      <c r="AI245" s="22"/>
      <c r="AJ245" s="22"/>
      <c r="AK245" s="22"/>
      <c r="AL245" s="22"/>
      <c r="AM245" s="22"/>
      <c r="AN245" s="22"/>
      <c r="AO245" s="22"/>
      <c r="AP245" s="22"/>
      <c r="AQ245" s="22"/>
      <c r="AR245" s="22"/>
      <c r="AS245" s="22"/>
      <c r="AT245" s="22"/>
      <c r="AU245" s="22"/>
      <c r="AV245" s="22"/>
      <c r="AW245" s="22"/>
      <c r="AX245" s="22"/>
      <c r="AY245" s="22"/>
      <c r="AZ245" s="22"/>
      <c r="BA245" s="22"/>
      <c r="BB245" s="22"/>
      <c r="BC245" s="22"/>
      <c r="BD245" s="22"/>
      <c r="BE245" s="22"/>
      <c r="BF245" s="22"/>
      <c r="BG245" s="22"/>
      <c r="BH245" s="22"/>
    </row>
    <row r="246" spans="1:60" s="23" customFormat="1" ht="15" customHeight="1">
      <c r="C246" s="25"/>
      <c r="D246" s="25"/>
      <c r="E246" s="25"/>
      <c r="F246" s="25"/>
      <c r="G246" s="79"/>
      <c r="H246" s="79"/>
      <c r="I246" s="79"/>
      <c r="J246" s="83"/>
      <c r="K246" s="25"/>
      <c r="L246" s="26"/>
      <c r="M246" s="26"/>
      <c r="N246" s="26"/>
      <c r="O246" s="73">
        <f>SUM(O245)</f>
        <v>15872.24</v>
      </c>
      <c r="P246" s="73">
        <f t="shared" ref="P246:Q246" si="113">SUM(P245)</f>
        <v>0</v>
      </c>
      <c r="Q246" s="73">
        <f t="shared" si="113"/>
        <v>15872.24</v>
      </c>
      <c r="R246" s="18"/>
      <c r="S246" s="18"/>
      <c r="T246" s="18"/>
      <c r="U246" s="18"/>
      <c r="V246" s="18"/>
      <c r="W246" s="66"/>
      <c r="X246" s="25"/>
      <c r="Y246" s="25"/>
      <c r="Z246" s="25"/>
      <c r="AA246" s="25"/>
      <c r="AB246" s="28"/>
      <c r="AC246" s="25"/>
      <c r="AD246" s="25"/>
      <c r="AE246" s="25"/>
      <c r="AF246" s="29"/>
    </row>
    <row r="247" spans="1:60" s="23" customFormat="1" ht="15" customHeight="1">
      <c r="C247" s="25"/>
      <c r="D247" s="25"/>
      <c r="E247" s="25"/>
      <c r="F247" s="25"/>
      <c r="G247" s="79"/>
      <c r="H247" s="79"/>
      <c r="I247" s="79"/>
      <c r="J247" s="83"/>
      <c r="K247" s="25"/>
      <c r="L247" s="26"/>
      <c r="M247" s="26"/>
      <c r="N247" s="26"/>
      <c r="O247" s="26"/>
      <c r="P247" s="26"/>
      <c r="Q247" s="16"/>
      <c r="R247" s="16"/>
      <c r="S247" s="16"/>
      <c r="T247" s="16"/>
      <c r="U247" s="16"/>
      <c r="V247" s="16"/>
      <c r="W247" s="66"/>
      <c r="X247" s="25"/>
      <c r="Y247" s="25"/>
      <c r="Z247" s="25"/>
      <c r="AA247" s="25"/>
      <c r="AB247" s="28"/>
      <c r="AC247" s="25"/>
      <c r="AD247" s="25"/>
      <c r="AE247" s="25"/>
      <c r="AF247" s="29"/>
    </row>
    <row r="248" spans="1:60" s="23" customFormat="1" ht="15" customHeight="1">
      <c r="C248" s="25"/>
      <c r="D248" s="25"/>
      <c r="E248" s="25"/>
      <c r="F248" s="25"/>
      <c r="G248" s="506" t="s">
        <v>391</v>
      </c>
      <c r="H248" s="506"/>
      <c r="I248" s="42" t="s">
        <v>882</v>
      </c>
      <c r="L248" s="25"/>
      <c r="M248" s="26"/>
      <c r="N248" s="26"/>
      <c r="O248" s="26"/>
      <c r="P248" s="26"/>
      <c r="Q248" s="16"/>
      <c r="R248" s="16"/>
      <c r="S248" s="16"/>
      <c r="T248" s="16"/>
      <c r="U248" s="16"/>
      <c r="V248" s="16"/>
      <c r="W248" s="66"/>
      <c r="X248" s="25"/>
      <c r="Y248" s="25"/>
      <c r="Z248" s="25"/>
      <c r="AA248" s="25"/>
      <c r="AB248" s="28"/>
      <c r="AC248" s="25"/>
      <c r="AD248" s="25"/>
      <c r="AE248" s="25"/>
      <c r="AF248" s="29"/>
    </row>
    <row r="249" spans="1:60" s="180" customFormat="1" ht="15" customHeight="1">
      <c r="A249" s="22"/>
      <c r="B249" s="171"/>
      <c r="C249" s="172"/>
      <c r="D249" s="172"/>
      <c r="E249" s="172"/>
      <c r="F249" s="172"/>
      <c r="G249" s="282" t="s">
        <v>1553</v>
      </c>
      <c r="H249" s="272">
        <v>42005</v>
      </c>
      <c r="I249" s="242" t="s">
        <v>14</v>
      </c>
      <c r="J249" s="173" t="s">
        <v>83</v>
      </c>
      <c r="K249" s="172" t="s">
        <v>9</v>
      </c>
      <c r="L249" s="172" t="s">
        <v>10</v>
      </c>
      <c r="M249" s="172" t="s">
        <v>10</v>
      </c>
      <c r="N249" s="172" t="s">
        <v>11</v>
      </c>
      <c r="O249" s="174">
        <v>7615.41</v>
      </c>
      <c r="P249" s="174">
        <v>0</v>
      </c>
      <c r="Q249" s="174">
        <f t="shared" ref="Q249" si="114">O249-P249</f>
        <v>7615.41</v>
      </c>
      <c r="R249" s="252" t="s">
        <v>1</v>
      </c>
      <c r="S249" s="253" t="s">
        <v>4</v>
      </c>
      <c r="T249" s="176"/>
      <c r="U249" s="172" t="s">
        <v>391</v>
      </c>
      <c r="V249" s="172"/>
      <c r="W249" s="172"/>
      <c r="X249" s="172"/>
      <c r="Y249" s="172"/>
      <c r="Z249" s="178">
        <v>42005</v>
      </c>
      <c r="AA249" s="172"/>
      <c r="AB249" s="172"/>
      <c r="AC249" s="172"/>
      <c r="AD249" s="179" t="s">
        <v>1554</v>
      </c>
      <c r="AE249" s="22"/>
      <c r="AF249" s="22"/>
      <c r="AG249" s="22"/>
      <c r="AH249" s="22"/>
      <c r="AI249" s="22"/>
      <c r="AJ249" s="22"/>
      <c r="AK249" s="22"/>
      <c r="AL249" s="22"/>
      <c r="AM249" s="22"/>
      <c r="AN249" s="22"/>
      <c r="AO249" s="22"/>
      <c r="AP249" s="22"/>
      <c r="AQ249" s="22"/>
      <c r="AR249" s="22"/>
      <c r="AS249" s="22"/>
      <c r="AT249" s="22"/>
      <c r="AU249" s="22"/>
      <c r="AV249" s="22"/>
      <c r="AW249" s="22"/>
      <c r="AX249" s="22"/>
      <c r="AY249" s="22"/>
      <c r="AZ249" s="22"/>
      <c r="BA249" s="22"/>
      <c r="BB249" s="22"/>
      <c r="BC249" s="22"/>
      <c r="BD249" s="22"/>
      <c r="BE249" s="22"/>
      <c r="BF249" s="22"/>
      <c r="BG249" s="22"/>
      <c r="BH249" s="22"/>
    </row>
    <row r="250" spans="1:60" s="23" customFormat="1" ht="15" customHeight="1">
      <c r="C250" s="25"/>
      <c r="D250" s="25"/>
      <c r="E250" s="25"/>
      <c r="F250" s="25"/>
      <c r="G250" s="79"/>
      <c r="H250" s="79"/>
      <c r="I250" s="79"/>
      <c r="J250" s="83"/>
      <c r="K250" s="25"/>
      <c r="L250" s="26"/>
      <c r="M250" s="26"/>
      <c r="N250" s="26"/>
      <c r="O250" s="73">
        <f>SUM(O249)</f>
        <v>7615.41</v>
      </c>
      <c r="P250" s="73">
        <f t="shared" ref="P250:Q250" si="115">SUM(P249)</f>
        <v>0</v>
      </c>
      <c r="Q250" s="73">
        <f t="shared" si="115"/>
        <v>7615.41</v>
      </c>
      <c r="R250" s="18"/>
      <c r="S250" s="18"/>
      <c r="T250" s="18"/>
      <c r="U250" s="18"/>
      <c r="V250" s="18"/>
      <c r="W250" s="66"/>
      <c r="X250" s="25"/>
      <c r="Y250" s="25"/>
      <c r="Z250" s="25"/>
      <c r="AA250" s="25"/>
      <c r="AB250" s="28"/>
      <c r="AC250" s="25"/>
      <c r="AD250" s="25"/>
      <c r="AE250" s="25"/>
      <c r="AF250" s="29"/>
    </row>
    <row r="251" spans="1:60" s="23" customFormat="1" ht="15" customHeight="1">
      <c r="C251" s="25"/>
      <c r="D251" s="25"/>
      <c r="E251" s="25"/>
      <c r="F251" s="25"/>
      <c r="G251" s="79"/>
      <c r="H251" s="79"/>
      <c r="I251" s="79"/>
      <c r="J251" s="83"/>
      <c r="K251" s="25"/>
      <c r="L251" s="26"/>
      <c r="M251" s="26"/>
      <c r="N251" s="26"/>
      <c r="O251" s="26"/>
      <c r="P251" s="26"/>
      <c r="Q251" s="16"/>
      <c r="R251" s="16"/>
      <c r="S251" s="16"/>
      <c r="T251" s="16"/>
      <c r="U251" s="16"/>
      <c r="V251" s="16"/>
      <c r="W251" s="66"/>
      <c r="X251" s="25"/>
      <c r="Y251" s="25"/>
      <c r="Z251" s="25"/>
      <c r="AA251" s="25"/>
      <c r="AB251" s="28"/>
      <c r="AC251" s="25"/>
      <c r="AD251" s="25"/>
      <c r="AE251" s="25"/>
      <c r="AF251" s="29"/>
    </row>
    <row r="252" spans="1:60" s="23" customFormat="1" ht="15" customHeight="1">
      <c r="C252" s="25"/>
      <c r="D252" s="25"/>
      <c r="E252" s="25"/>
      <c r="F252" s="25"/>
      <c r="G252" s="506" t="s">
        <v>393</v>
      </c>
      <c r="H252" s="506"/>
      <c r="I252" s="42" t="s">
        <v>883</v>
      </c>
      <c r="L252" s="25"/>
      <c r="M252" s="26"/>
      <c r="N252" s="26"/>
      <c r="O252" s="26"/>
      <c r="P252" s="26"/>
      <c r="Q252" s="16"/>
      <c r="R252" s="16"/>
      <c r="S252" s="16"/>
      <c r="T252" s="16"/>
      <c r="U252" s="16"/>
      <c r="V252" s="16"/>
      <c r="W252" s="66"/>
      <c r="X252" s="25"/>
      <c r="Y252" s="25"/>
      <c r="Z252" s="25"/>
      <c r="AA252" s="25"/>
      <c r="AB252" s="28"/>
      <c r="AC252" s="25"/>
      <c r="AD252" s="25"/>
      <c r="AE252" s="25"/>
      <c r="AF252" s="29"/>
    </row>
    <row r="253" spans="1:60" s="180" customFormat="1" ht="15" customHeight="1">
      <c r="A253" s="22"/>
      <c r="B253" s="171"/>
      <c r="C253" s="172"/>
      <c r="D253" s="172"/>
      <c r="E253" s="172"/>
      <c r="F253" s="172"/>
      <c r="G253" s="282" t="s">
        <v>1553</v>
      </c>
      <c r="H253" s="272">
        <v>42005</v>
      </c>
      <c r="I253" s="242" t="s">
        <v>14</v>
      </c>
      <c r="J253" s="173" t="s">
        <v>83</v>
      </c>
      <c r="K253" s="172" t="s">
        <v>9</v>
      </c>
      <c r="L253" s="172" t="s">
        <v>10</v>
      </c>
      <c r="M253" s="172" t="s">
        <v>10</v>
      </c>
      <c r="N253" s="172" t="s">
        <v>11</v>
      </c>
      <c r="O253" s="174">
        <v>1380</v>
      </c>
      <c r="P253" s="174">
        <v>0</v>
      </c>
      <c r="Q253" s="174">
        <f t="shared" ref="Q253" si="116">O253-P253</f>
        <v>1380</v>
      </c>
      <c r="R253" s="252" t="s">
        <v>1</v>
      </c>
      <c r="S253" s="253" t="s">
        <v>4</v>
      </c>
      <c r="T253" s="176"/>
      <c r="U253" s="172" t="s">
        <v>393</v>
      </c>
      <c r="V253" s="172"/>
      <c r="W253" s="172"/>
      <c r="X253" s="172"/>
      <c r="Y253" s="172"/>
      <c r="Z253" s="178">
        <v>42005</v>
      </c>
      <c r="AA253" s="172"/>
      <c r="AB253" s="172"/>
      <c r="AC253" s="172"/>
      <c r="AD253" s="179" t="s">
        <v>1554</v>
      </c>
      <c r="AE253" s="22"/>
      <c r="AF253" s="22"/>
      <c r="AG253" s="22"/>
      <c r="AH253" s="22"/>
      <c r="AI253" s="22"/>
      <c r="AJ253" s="22"/>
      <c r="AK253" s="22"/>
      <c r="AL253" s="22"/>
      <c r="AM253" s="22"/>
      <c r="AN253" s="22"/>
      <c r="AO253" s="22"/>
      <c r="AP253" s="22"/>
      <c r="AQ253" s="22"/>
      <c r="AR253" s="22"/>
      <c r="AS253" s="22"/>
      <c r="AT253" s="22"/>
      <c r="AU253" s="22"/>
      <c r="AV253" s="22"/>
      <c r="AW253" s="22"/>
      <c r="AX253" s="22"/>
      <c r="AY253" s="22"/>
      <c r="AZ253" s="22"/>
      <c r="BA253" s="22"/>
      <c r="BB253" s="22"/>
      <c r="BC253" s="22"/>
      <c r="BD253" s="22"/>
      <c r="BE253" s="22"/>
      <c r="BF253" s="22"/>
      <c r="BG253" s="22"/>
      <c r="BH253" s="22"/>
    </row>
    <row r="254" spans="1:60" s="23" customFormat="1" ht="15" customHeight="1">
      <c r="C254" s="25"/>
      <c r="D254" s="25"/>
      <c r="E254" s="25"/>
      <c r="F254" s="25"/>
      <c r="G254" s="79"/>
      <c r="H254" s="79"/>
      <c r="I254" s="79"/>
      <c r="J254" s="83"/>
      <c r="K254" s="25"/>
      <c r="L254" s="26"/>
      <c r="M254" s="26"/>
      <c r="N254" s="26"/>
      <c r="O254" s="73">
        <f>SUM(O253)</f>
        <v>1380</v>
      </c>
      <c r="P254" s="73">
        <f t="shared" ref="P254:Q254" si="117">SUM(P253)</f>
        <v>0</v>
      </c>
      <c r="Q254" s="73">
        <f t="shared" si="117"/>
        <v>1380</v>
      </c>
      <c r="R254" s="18"/>
      <c r="S254" s="18"/>
      <c r="T254" s="18"/>
      <c r="U254" s="18"/>
      <c r="V254" s="18"/>
      <c r="W254" s="66"/>
      <c r="X254" s="25"/>
      <c r="Y254" s="25"/>
      <c r="Z254" s="25"/>
      <c r="AA254" s="25"/>
      <c r="AB254" s="28"/>
      <c r="AC254" s="25"/>
      <c r="AD254" s="25"/>
      <c r="AE254" s="25"/>
      <c r="AF254" s="29"/>
    </row>
    <row r="255" spans="1:60" s="23" customFormat="1" ht="15" customHeight="1">
      <c r="C255" s="25"/>
      <c r="D255" s="25"/>
      <c r="E255" s="25"/>
      <c r="F255" s="25"/>
      <c r="G255" s="79"/>
      <c r="H255" s="79"/>
      <c r="I255" s="79"/>
      <c r="J255" s="83"/>
      <c r="K255" s="25"/>
      <c r="L255" s="26"/>
      <c r="M255" s="26"/>
      <c r="N255" s="26"/>
      <c r="O255" s="26"/>
      <c r="P255" s="26"/>
      <c r="Q255" s="16"/>
      <c r="R255" s="16"/>
      <c r="S255" s="16"/>
      <c r="T255" s="16"/>
      <c r="U255" s="16"/>
      <c r="V255" s="16"/>
      <c r="W255" s="66"/>
      <c r="X255" s="25"/>
      <c r="Y255" s="25"/>
      <c r="Z255" s="25"/>
      <c r="AA255" s="25"/>
      <c r="AB255" s="28"/>
      <c r="AC255" s="25"/>
      <c r="AD255" s="25"/>
      <c r="AE255" s="25"/>
      <c r="AF255" s="29"/>
    </row>
    <row r="256" spans="1:60" s="23" customFormat="1" ht="15" customHeight="1">
      <c r="C256" s="25"/>
      <c r="D256" s="25"/>
      <c r="E256" s="25"/>
      <c r="F256" s="25"/>
      <c r="G256" s="506" t="s">
        <v>394</v>
      </c>
      <c r="H256" s="506"/>
      <c r="I256" s="42" t="s">
        <v>884</v>
      </c>
      <c r="L256" s="25"/>
      <c r="M256" s="26"/>
      <c r="N256" s="26"/>
      <c r="O256" s="26"/>
      <c r="P256" s="26"/>
      <c r="Q256" s="16"/>
      <c r="R256" s="16"/>
      <c r="S256" s="16"/>
      <c r="T256" s="16"/>
      <c r="U256" s="16"/>
      <c r="V256" s="16"/>
      <c r="W256" s="66"/>
      <c r="X256" s="25"/>
      <c r="Y256" s="25"/>
      <c r="Z256" s="25"/>
      <c r="AA256" s="25"/>
      <c r="AB256" s="28"/>
      <c r="AC256" s="25"/>
      <c r="AD256" s="25"/>
      <c r="AE256" s="25"/>
      <c r="AF256" s="29"/>
    </row>
    <row r="257" spans="1:60" s="180" customFormat="1" ht="15" customHeight="1">
      <c r="A257" s="22"/>
      <c r="B257" s="171"/>
      <c r="C257" s="172"/>
      <c r="D257" s="172"/>
      <c r="E257" s="172"/>
      <c r="F257" s="172"/>
      <c r="G257" s="282" t="s">
        <v>1553</v>
      </c>
      <c r="H257" s="272">
        <v>42005</v>
      </c>
      <c r="I257" s="242" t="s">
        <v>14</v>
      </c>
      <c r="J257" s="173" t="s">
        <v>83</v>
      </c>
      <c r="K257" s="172" t="s">
        <v>9</v>
      </c>
      <c r="L257" s="172" t="s">
        <v>10</v>
      </c>
      <c r="M257" s="172" t="s">
        <v>10</v>
      </c>
      <c r="N257" s="172" t="s">
        <v>11</v>
      </c>
      <c r="O257" s="174">
        <v>329</v>
      </c>
      <c r="P257" s="174">
        <v>0</v>
      </c>
      <c r="Q257" s="174">
        <f t="shared" ref="Q257" si="118">O257-P257</f>
        <v>329</v>
      </c>
      <c r="R257" s="252" t="s">
        <v>1</v>
      </c>
      <c r="S257" s="253" t="s">
        <v>4</v>
      </c>
      <c r="T257" s="176"/>
      <c r="U257" s="172" t="s">
        <v>394</v>
      </c>
      <c r="V257" s="172"/>
      <c r="W257" s="172"/>
      <c r="X257" s="172"/>
      <c r="Y257" s="172"/>
      <c r="Z257" s="178">
        <v>42005</v>
      </c>
      <c r="AA257" s="172"/>
      <c r="AB257" s="172"/>
      <c r="AC257" s="172"/>
      <c r="AD257" s="179" t="s">
        <v>1554</v>
      </c>
      <c r="AE257" s="22"/>
      <c r="AF257" s="22"/>
      <c r="AG257" s="22"/>
      <c r="AH257" s="22"/>
      <c r="AI257" s="22"/>
      <c r="AJ257" s="22"/>
      <c r="AK257" s="22"/>
      <c r="AL257" s="22"/>
      <c r="AM257" s="22"/>
      <c r="AN257" s="22"/>
      <c r="AO257" s="22"/>
      <c r="AP257" s="22"/>
      <c r="AQ257" s="22"/>
      <c r="AR257" s="22"/>
      <c r="AS257" s="22"/>
      <c r="AT257" s="22"/>
      <c r="AU257" s="22"/>
      <c r="AV257" s="22"/>
      <c r="AW257" s="22"/>
      <c r="AX257" s="22"/>
      <c r="AY257" s="22"/>
      <c r="AZ257" s="22"/>
      <c r="BA257" s="22"/>
      <c r="BB257" s="22"/>
      <c r="BC257" s="22"/>
      <c r="BD257" s="22"/>
      <c r="BE257" s="22"/>
      <c r="BF257" s="22"/>
      <c r="BG257" s="22"/>
      <c r="BH257" s="22"/>
    </row>
    <row r="258" spans="1:60" s="23" customFormat="1" ht="15" customHeight="1">
      <c r="C258" s="25"/>
      <c r="D258" s="25"/>
      <c r="E258" s="25"/>
      <c r="F258" s="25"/>
      <c r="G258" s="79"/>
      <c r="H258" s="79"/>
      <c r="I258" s="79"/>
      <c r="J258" s="83"/>
      <c r="K258" s="25"/>
      <c r="L258" s="26"/>
      <c r="M258" s="26"/>
      <c r="N258" s="26"/>
      <c r="O258" s="73">
        <f>SUM(O257)</f>
        <v>329</v>
      </c>
      <c r="P258" s="73">
        <f t="shared" ref="P258:Q258" si="119">SUM(P257)</f>
        <v>0</v>
      </c>
      <c r="Q258" s="73">
        <f t="shared" si="119"/>
        <v>329</v>
      </c>
      <c r="R258" s="18"/>
      <c r="S258" s="18"/>
      <c r="T258" s="18"/>
      <c r="U258" s="18"/>
      <c r="V258" s="18"/>
      <c r="W258" s="66"/>
      <c r="X258" s="25"/>
      <c r="Y258" s="25"/>
      <c r="Z258" s="25"/>
      <c r="AA258" s="25"/>
      <c r="AB258" s="28"/>
      <c r="AC258" s="25"/>
      <c r="AD258" s="25"/>
      <c r="AE258" s="25"/>
      <c r="AF258" s="29"/>
    </row>
    <row r="259" spans="1:60" s="23" customFormat="1" ht="15" customHeight="1">
      <c r="C259" s="25"/>
      <c r="D259" s="25"/>
      <c r="E259" s="25"/>
      <c r="F259" s="25"/>
      <c r="G259" s="79"/>
      <c r="H259" s="79"/>
      <c r="I259" s="79"/>
      <c r="J259" s="83"/>
      <c r="K259" s="25"/>
      <c r="L259" s="26"/>
      <c r="M259" s="26"/>
      <c r="N259" s="26"/>
      <c r="O259" s="26"/>
      <c r="P259" s="26"/>
      <c r="Q259" s="16"/>
      <c r="R259" s="16"/>
      <c r="S259" s="16"/>
      <c r="T259" s="16"/>
      <c r="U259" s="16"/>
      <c r="V259" s="16"/>
      <c r="W259" s="66"/>
      <c r="X259" s="25"/>
      <c r="Y259" s="25"/>
      <c r="Z259" s="25"/>
      <c r="AA259" s="25"/>
      <c r="AB259" s="28"/>
      <c r="AC259" s="25"/>
      <c r="AD259" s="25"/>
      <c r="AE259" s="25"/>
      <c r="AF259" s="29"/>
    </row>
    <row r="260" spans="1:60" s="23" customFormat="1" ht="15" customHeight="1">
      <c r="C260" s="25"/>
      <c r="D260" s="25"/>
      <c r="E260" s="25"/>
      <c r="F260" s="25"/>
      <c r="G260" s="506" t="s">
        <v>395</v>
      </c>
      <c r="H260" s="506"/>
      <c r="I260" s="42" t="s">
        <v>885</v>
      </c>
      <c r="L260" s="25"/>
      <c r="M260" s="26"/>
      <c r="N260" s="26"/>
      <c r="O260" s="26"/>
      <c r="P260" s="26"/>
      <c r="Q260" s="16"/>
      <c r="R260" s="16"/>
      <c r="S260" s="16"/>
      <c r="T260" s="16"/>
      <c r="U260" s="16"/>
      <c r="V260" s="16"/>
      <c r="W260" s="66"/>
      <c r="X260" s="25"/>
      <c r="Y260" s="25"/>
      <c r="Z260" s="25"/>
      <c r="AA260" s="25"/>
      <c r="AB260" s="28"/>
      <c r="AC260" s="25"/>
      <c r="AD260" s="25"/>
      <c r="AE260" s="25"/>
      <c r="AF260" s="29"/>
    </row>
    <row r="261" spans="1:60" s="180" customFormat="1" ht="15" customHeight="1">
      <c r="A261" s="22"/>
      <c r="B261" s="171"/>
      <c r="C261" s="172"/>
      <c r="D261" s="172"/>
      <c r="E261" s="172"/>
      <c r="F261" s="172"/>
      <c r="G261" s="282" t="s">
        <v>1553</v>
      </c>
      <c r="H261" s="272">
        <v>42005</v>
      </c>
      <c r="I261" s="242" t="s">
        <v>14</v>
      </c>
      <c r="J261" s="173" t="s">
        <v>83</v>
      </c>
      <c r="K261" s="172" t="s">
        <v>9</v>
      </c>
      <c r="L261" s="172" t="s">
        <v>10</v>
      </c>
      <c r="M261" s="172" t="s">
        <v>10</v>
      </c>
      <c r="N261" s="172" t="s">
        <v>11</v>
      </c>
      <c r="O261" s="174">
        <v>649</v>
      </c>
      <c r="P261" s="174">
        <v>0</v>
      </c>
      <c r="Q261" s="174">
        <f t="shared" ref="Q261" si="120">O261-P261</f>
        <v>649</v>
      </c>
      <c r="R261" s="252" t="s">
        <v>1</v>
      </c>
      <c r="S261" s="253" t="s">
        <v>4</v>
      </c>
      <c r="T261" s="176"/>
      <c r="U261" s="172" t="s">
        <v>395</v>
      </c>
      <c r="V261" s="172"/>
      <c r="W261" s="172"/>
      <c r="X261" s="172"/>
      <c r="Y261" s="172"/>
      <c r="Z261" s="178">
        <v>42005</v>
      </c>
      <c r="AA261" s="172"/>
      <c r="AB261" s="172"/>
      <c r="AC261" s="172"/>
      <c r="AD261" s="179" t="s">
        <v>1554</v>
      </c>
      <c r="AE261" s="22"/>
      <c r="AF261" s="22"/>
      <c r="AG261" s="22"/>
      <c r="AH261" s="22"/>
      <c r="AI261" s="22"/>
      <c r="AJ261" s="22"/>
      <c r="AK261" s="22"/>
      <c r="AL261" s="22"/>
      <c r="AM261" s="22"/>
      <c r="AN261" s="22"/>
      <c r="AO261" s="22"/>
      <c r="AP261" s="22"/>
      <c r="AQ261" s="22"/>
      <c r="AR261" s="22"/>
      <c r="AS261" s="22"/>
      <c r="AT261" s="22"/>
      <c r="AU261" s="22"/>
      <c r="AV261" s="22"/>
      <c r="AW261" s="22"/>
      <c r="AX261" s="22"/>
      <c r="AY261" s="22"/>
      <c r="AZ261" s="22"/>
      <c r="BA261" s="22"/>
      <c r="BB261" s="22"/>
      <c r="BC261" s="22"/>
      <c r="BD261" s="22"/>
      <c r="BE261" s="22"/>
      <c r="BF261" s="22"/>
      <c r="BG261" s="22"/>
      <c r="BH261" s="22"/>
    </row>
    <row r="262" spans="1:60" s="23" customFormat="1" ht="15" customHeight="1">
      <c r="C262" s="25"/>
      <c r="D262" s="25"/>
      <c r="E262" s="25"/>
      <c r="F262" s="25"/>
      <c r="G262" s="79"/>
      <c r="H262" s="79"/>
      <c r="I262" s="79"/>
      <c r="J262" s="83"/>
      <c r="K262" s="25"/>
      <c r="L262" s="26"/>
      <c r="M262" s="26"/>
      <c r="N262" s="26"/>
      <c r="O262" s="73">
        <f>SUM(O261)</f>
        <v>649</v>
      </c>
      <c r="P262" s="73">
        <f t="shared" ref="P262:Q262" si="121">SUM(P261)</f>
        <v>0</v>
      </c>
      <c r="Q262" s="73">
        <f t="shared" si="121"/>
        <v>649</v>
      </c>
      <c r="R262" s="18"/>
      <c r="S262" s="18"/>
      <c r="T262" s="18"/>
      <c r="U262" s="18"/>
      <c r="V262" s="18"/>
      <c r="W262" s="66"/>
      <c r="X262" s="25"/>
      <c r="Y262" s="25"/>
      <c r="Z262" s="25"/>
      <c r="AA262" s="25"/>
      <c r="AB262" s="28"/>
      <c r="AC262" s="25"/>
      <c r="AD262" s="25"/>
      <c r="AE262" s="25"/>
      <c r="AF262" s="29"/>
    </row>
    <row r="263" spans="1:60" s="23" customFormat="1" ht="15" customHeight="1">
      <c r="C263" s="25"/>
      <c r="D263" s="25"/>
      <c r="E263" s="25"/>
      <c r="F263" s="25"/>
      <c r="G263" s="79"/>
      <c r="H263" s="79"/>
      <c r="I263" s="79"/>
      <c r="J263" s="83"/>
      <c r="K263" s="25"/>
      <c r="L263" s="26"/>
      <c r="M263" s="26"/>
      <c r="N263" s="26"/>
      <c r="O263" s="26"/>
      <c r="P263" s="26"/>
      <c r="Q263" s="16"/>
      <c r="R263" s="16"/>
      <c r="S263" s="16"/>
      <c r="T263" s="16"/>
      <c r="U263" s="16"/>
      <c r="V263" s="16"/>
      <c r="W263" s="66"/>
      <c r="X263" s="25"/>
      <c r="Y263" s="25"/>
      <c r="Z263" s="25"/>
      <c r="AA263" s="25"/>
      <c r="AB263" s="28"/>
      <c r="AC263" s="25"/>
      <c r="AD263" s="25"/>
      <c r="AE263" s="25"/>
      <c r="AF263" s="29"/>
    </row>
    <row r="264" spans="1:60" s="23" customFormat="1" ht="15" customHeight="1">
      <c r="C264" s="25"/>
      <c r="D264" s="25"/>
      <c r="E264" s="25"/>
      <c r="F264" s="25"/>
      <c r="G264" s="506" t="s">
        <v>396</v>
      </c>
      <c r="H264" s="506"/>
      <c r="I264" s="42" t="s">
        <v>886</v>
      </c>
      <c r="L264" s="25"/>
      <c r="M264" s="26"/>
      <c r="N264" s="26"/>
      <c r="O264" s="26"/>
      <c r="P264" s="26"/>
      <c r="Q264" s="16"/>
      <c r="R264" s="16"/>
      <c r="S264" s="16"/>
      <c r="T264" s="16"/>
      <c r="U264" s="16"/>
      <c r="V264" s="16"/>
      <c r="W264" s="66"/>
      <c r="X264" s="25"/>
      <c r="Y264" s="25"/>
      <c r="Z264" s="25"/>
      <c r="AA264" s="25"/>
      <c r="AB264" s="28"/>
      <c r="AC264" s="25"/>
      <c r="AD264" s="25"/>
      <c r="AE264" s="25"/>
      <c r="AF264" s="29"/>
    </row>
    <row r="265" spans="1:60" s="180" customFormat="1" ht="15" customHeight="1">
      <c r="A265" s="22"/>
      <c r="B265" s="171"/>
      <c r="C265" s="172"/>
      <c r="D265" s="172"/>
      <c r="E265" s="172"/>
      <c r="F265" s="172"/>
      <c r="G265" s="282" t="s">
        <v>1553</v>
      </c>
      <c r="H265" s="272">
        <v>42005</v>
      </c>
      <c r="I265" s="242" t="s">
        <v>14</v>
      </c>
      <c r="J265" s="173" t="s">
        <v>83</v>
      </c>
      <c r="K265" s="172" t="s">
        <v>9</v>
      </c>
      <c r="L265" s="172" t="s">
        <v>10</v>
      </c>
      <c r="M265" s="172" t="s">
        <v>10</v>
      </c>
      <c r="N265" s="172" t="s">
        <v>11</v>
      </c>
      <c r="O265" s="174">
        <v>78.75</v>
      </c>
      <c r="P265" s="174">
        <v>0</v>
      </c>
      <c r="Q265" s="174">
        <f t="shared" ref="Q265" si="122">O265-P265</f>
        <v>78.75</v>
      </c>
      <c r="R265" s="252" t="s">
        <v>1</v>
      </c>
      <c r="S265" s="253" t="s">
        <v>4</v>
      </c>
      <c r="T265" s="176"/>
      <c r="U265" s="172" t="s">
        <v>396</v>
      </c>
      <c r="V265" s="172"/>
      <c r="W265" s="172"/>
      <c r="X265" s="172"/>
      <c r="Y265" s="172"/>
      <c r="Z265" s="178">
        <v>42005</v>
      </c>
      <c r="AA265" s="172"/>
      <c r="AB265" s="172"/>
      <c r="AC265" s="172"/>
      <c r="AD265" s="179" t="s">
        <v>1554</v>
      </c>
      <c r="AE265" s="22"/>
      <c r="AF265" s="22"/>
      <c r="AG265" s="22"/>
      <c r="AH265" s="22"/>
      <c r="AI265" s="22"/>
      <c r="AJ265" s="22"/>
      <c r="AK265" s="22"/>
      <c r="AL265" s="22"/>
      <c r="AM265" s="22"/>
      <c r="AN265" s="22"/>
      <c r="AO265" s="22"/>
      <c r="AP265" s="22"/>
      <c r="AQ265" s="22"/>
      <c r="AR265" s="22"/>
      <c r="AS265" s="22"/>
      <c r="AT265" s="22"/>
      <c r="AU265" s="22"/>
      <c r="AV265" s="22"/>
      <c r="AW265" s="22"/>
      <c r="AX265" s="22"/>
      <c r="AY265" s="22"/>
      <c r="AZ265" s="22"/>
      <c r="BA265" s="22"/>
      <c r="BB265" s="22"/>
      <c r="BC265" s="22"/>
      <c r="BD265" s="22"/>
      <c r="BE265" s="22"/>
      <c r="BF265" s="22"/>
      <c r="BG265" s="22"/>
      <c r="BH265" s="22"/>
    </row>
    <row r="266" spans="1:60" s="23" customFormat="1" ht="15" customHeight="1">
      <c r="C266" s="25"/>
      <c r="D266" s="25"/>
      <c r="E266" s="25"/>
      <c r="F266" s="25"/>
      <c r="G266" s="79"/>
      <c r="H266" s="79"/>
      <c r="I266" s="79"/>
      <c r="J266" s="83"/>
      <c r="K266" s="25"/>
      <c r="L266" s="26"/>
      <c r="M266" s="26"/>
      <c r="N266" s="26"/>
      <c r="O266" s="73">
        <f>SUM(O265)</f>
        <v>78.75</v>
      </c>
      <c r="P266" s="73">
        <f t="shared" ref="P266:Q266" si="123">SUM(P265)</f>
        <v>0</v>
      </c>
      <c r="Q266" s="73">
        <f t="shared" si="123"/>
        <v>78.75</v>
      </c>
      <c r="R266" s="18"/>
      <c r="S266" s="18"/>
      <c r="T266" s="18"/>
      <c r="U266" s="18"/>
      <c r="V266" s="18"/>
      <c r="W266" s="66"/>
      <c r="X266" s="25"/>
      <c r="Y266" s="25"/>
      <c r="Z266" s="25"/>
      <c r="AA266" s="25"/>
      <c r="AB266" s="28"/>
      <c r="AC266" s="25"/>
      <c r="AD266" s="25"/>
      <c r="AE266" s="25"/>
      <c r="AF266" s="29"/>
    </row>
    <row r="267" spans="1:60" s="23" customFormat="1" ht="15" customHeight="1">
      <c r="C267" s="25"/>
      <c r="D267" s="25"/>
      <c r="E267" s="25"/>
      <c r="F267" s="25"/>
      <c r="G267" s="79"/>
      <c r="H267" s="79"/>
      <c r="I267" s="79"/>
      <c r="J267" s="83"/>
      <c r="K267" s="25"/>
      <c r="L267" s="26"/>
      <c r="M267" s="26"/>
      <c r="N267" s="26"/>
      <c r="O267" s="26"/>
      <c r="P267" s="26"/>
      <c r="Q267" s="16"/>
      <c r="R267" s="16"/>
      <c r="S267" s="16"/>
      <c r="T267" s="16"/>
      <c r="U267" s="16"/>
      <c r="V267" s="16"/>
      <c r="W267" s="66"/>
      <c r="X267" s="25"/>
      <c r="Y267" s="25"/>
      <c r="Z267" s="25"/>
      <c r="AA267" s="25"/>
      <c r="AB267" s="28"/>
      <c r="AC267" s="25"/>
      <c r="AD267" s="25"/>
      <c r="AE267" s="25"/>
      <c r="AF267" s="29"/>
    </row>
    <row r="268" spans="1:60" s="23" customFormat="1" ht="15" customHeight="1">
      <c r="C268" s="25"/>
      <c r="D268" s="25"/>
      <c r="E268" s="25"/>
      <c r="F268" s="25"/>
      <c r="G268" s="506" t="s">
        <v>397</v>
      </c>
      <c r="H268" s="506"/>
      <c r="I268" s="42" t="s">
        <v>887</v>
      </c>
      <c r="L268" s="25"/>
      <c r="M268" s="26"/>
      <c r="N268" s="26"/>
      <c r="O268" s="26"/>
      <c r="P268" s="26"/>
      <c r="Q268" s="16"/>
      <c r="R268" s="16"/>
      <c r="S268" s="16"/>
      <c r="T268" s="16"/>
      <c r="U268" s="16"/>
      <c r="V268" s="16"/>
      <c r="W268" s="66"/>
      <c r="X268" s="25"/>
      <c r="Y268" s="25"/>
      <c r="Z268" s="25"/>
      <c r="AA268" s="25"/>
      <c r="AB268" s="28"/>
      <c r="AC268" s="25"/>
      <c r="AD268" s="25"/>
      <c r="AE268" s="25"/>
      <c r="AF268" s="29"/>
    </row>
    <row r="269" spans="1:60" s="180" customFormat="1" ht="15" customHeight="1">
      <c r="A269" s="22"/>
      <c r="B269" s="171"/>
      <c r="C269" s="172"/>
      <c r="D269" s="172"/>
      <c r="E269" s="172"/>
      <c r="F269" s="172"/>
      <c r="G269" s="282" t="s">
        <v>1553</v>
      </c>
      <c r="H269" s="272">
        <v>42005</v>
      </c>
      <c r="I269" s="242" t="s">
        <v>14</v>
      </c>
      <c r="J269" s="173" t="s">
        <v>83</v>
      </c>
      <c r="K269" s="172" t="s">
        <v>9</v>
      </c>
      <c r="L269" s="172" t="s">
        <v>10</v>
      </c>
      <c r="M269" s="172" t="s">
        <v>10</v>
      </c>
      <c r="N269" s="172" t="s">
        <v>11</v>
      </c>
      <c r="O269" s="174">
        <v>235730.52</v>
      </c>
      <c r="P269" s="174">
        <v>0</v>
      </c>
      <c r="Q269" s="174">
        <f t="shared" ref="Q269" si="124">O269-P269</f>
        <v>235730.52</v>
      </c>
      <c r="R269" s="252" t="s">
        <v>1</v>
      </c>
      <c r="S269" s="253" t="s">
        <v>4</v>
      </c>
      <c r="T269" s="176"/>
      <c r="U269" s="172" t="s">
        <v>397</v>
      </c>
      <c r="V269" s="172"/>
      <c r="W269" s="172"/>
      <c r="X269" s="172"/>
      <c r="Y269" s="172"/>
      <c r="Z269" s="178">
        <v>42005</v>
      </c>
      <c r="AA269" s="172"/>
      <c r="AB269" s="172"/>
      <c r="AC269" s="172"/>
      <c r="AD269" s="179" t="s">
        <v>1554</v>
      </c>
      <c r="AE269" s="22"/>
      <c r="AF269" s="22"/>
      <c r="AG269" s="22"/>
      <c r="AH269" s="22"/>
      <c r="AI269" s="22"/>
      <c r="AJ269" s="22"/>
      <c r="AK269" s="22"/>
      <c r="AL269" s="22"/>
      <c r="AM269" s="22"/>
      <c r="AN269" s="22"/>
      <c r="AO269" s="22"/>
      <c r="AP269" s="22"/>
      <c r="AQ269" s="22"/>
      <c r="AR269" s="22"/>
      <c r="AS269" s="22"/>
      <c r="AT269" s="22"/>
      <c r="AU269" s="22"/>
      <c r="AV269" s="22"/>
      <c r="AW269" s="22"/>
      <c r="AX269" s="22"/>
      <c r="AY269" s="22"/>
      <c r="AZ269" s="22"/>
      <c r="BA269" s="22"/>
      <c r="BB269" s="22"/>
      <c r="BC269" s="22"/>
      <c r="BD269" s="22"/>
      <c r="BE269" s="22"/>
      <c r="BF269" s="22"/>
      <c r="BG269" s="22"/>
      <c r="BH269" s="22"/>
    </row>
    <row r="270" spans="1:60" s="23" customFormat="1" ht="15" customHeight="1">
      <c r="C270" s="25"/>
      <c r="D270" s="25"/>
      <c r="E270" s="25"/>
      <c r="F270" s="25"/>
      <c r="G270" s="79"/>
      <c r="H270" s="79"/>
      <c r="I270" s="79"/>
      <c r="J270" s="83"/>
      <c r="K270" s="25"/>
      <c r="L270" s="26"/>
      <c r="M270" s="26"/>
      <c r="N270" s="26"/>
      <c r="O270" s="73">
        <f>SUM(O269)</f>
        <v>235730.52</v>
      </c>
      <c r="P270" s="73">
        <f t="shared" ref="P270:Q270" si="125">SUM(P269)</f>
        <v>0</v>
      </c>
      <c r="Q270" s="73">
        <f t="shared" si="125"/>
        <v>235730.52</v>
      </c>
      <c r="R270" s="18"/>
      <c r="S270" s="18"/>
      <c r="T270" s="18"/>
      <c r="U270" s="18"/>
      <c r="V270" s="18"/>
      <c r="W270" s="66"/>
      <c r="X270" s="25"/>
      <c r="Y270" s="25"/>
      <c r="Z270" s="25"/>
      <c r="AA270" s="25"/>
      <c r="AB270" s="28"/>
      <c r="AC270" s="25"/>
      <c r="AD270" s="25"/>
      <c r="AE270" s="25"/>
      <c r="AF270" s="29"/>
    </row>
    <row r="271" spans="1:60" s="23" customFormat="1" ht="15" customHeight="1">
      <c r="C271" s="25"/>
      <c r="D271" s="25"/>
      <c r="E271" s="25"/>
      <c r="F271" s="25"/>
      <c r="G271" s="79"/>
      <c r="H271" s="79"/>
      <c r="I271" s="79"/>
      <c r="J271" s="28"/>
      <c r="K271" s="25"/>
      <c r="L271" s="26"/>
      <c r="M271" s="26"/>
      <c r="N271" s="26"/>
      <c r="O271" s="26"/>
      <c r="P271" s="26"/>
      <c r="Q271" s="16"/>
      <c r="R271" s="16"/>
      <c r="S271" s="16"/>
      <c r="T271" s="16"/>
      <c r="U271" s="16"/>
      <c r="V271" s="16"/>
      <c r="W271" s="66"/>
      <c r="X271" s="25"/>
      <c r="Y271" s="25"/>
      <c r="Z271" s="25"/>
      <c r="AA271" s="25"/>
      <c r="AB271" s="28"/>
      <c r="AC271" s="25"/>
      <c r="AD271" s="25"/>
      <c r="AE271" s="25"/>
      <c r="AF271" s="29"/>
    </row>
    <row r="272" spans="1:60" s="23" customFormat="1" ht="15" customHeight="1">
      <c r="C272" s="25"/>
      <c r="D272" s="25"/>
      <c r="E272" s="25"/>
      <c r="F272" s="25"/>
      <c r="G272" s="506" t="s">
        <v>398</v>
      </c>
      <c r="H272" s="506"/>
      <c r="I272" s="42" t="s">
        <v>888</v>
      </c>
      <c r="L272" s="25"/>
      <c r="M272" s="26"/>
      <c r="N272" s="26"/>
      <c r="O272" s="26"/>
      <c r="P272" s="26"/>
      <c r="Q272" s="16"/>
      <c r="R272" s="16"/>
      <c r="S272" s="16"/>
      <c r="T272" s="16"/>
      <c r="U272" s="16"/>
      <c r="V272" s="16"/>
      <c r="W272" s="66"/>
      <c r="X272" s="25"/>
      <c r="Y272" s="25"/>
      <c r="Z272" s="25"/>
      <c r="AA272" s="25"/>
      <c r="AB272" s="28"/>
      <c r="AC272" s="25"/>
      <c r="AD272" s="25"/>
      <c r="AE272" s="25"/>
      <c r="AF272" s="29"/>
    </row>
    <row r="273" spans="1:60" s="180" customFormat="1" ht="15" customHeight="1">
      <c r="A273" s="22"/>
      <c r="B273" s="171"/>
      <c r="C273" s="172"/>
      <c r="D273" s="172"/>
      <c r="E273" s="172"/>
      <c r="F273" s="172"/>
      <c r="G273" s="282" t="s">
        <v>1553</v>
      </c>
      <c r="H273" s="272">
        <v>42005</v>
      </c>
      <c r="I273" s="242" t="s">
        <v>14</v>
      </c>
      <c r="J273" s="173" t="s">
        <v>83</v>
      </c>
      <c r="K273" s="172" t="s">
        <v>9</v>
      </c>
      <c r="L273" s="172" t="s">
        <v>10</v>
      </c>
      <c r="M273" s="172" t="s">
        <v>10</v>
      </c>
      <c r="N273" s="172" t="s">
        <v>11</v>
      </c>
      <c r="O273" s="174">
        <v>7539.48</v>
      </c>
      <c r="P273" s="174">
        <v>0</v>
      </c>
      <c r="Q273" s="174">
        <f t="shared" ref="Q273" si="126">O273-P273</f>
        <v>7539.48</v>
      </c>
      <c r="R273" s="252" t="s">
        <v>1</v>
      </c>
      <c r="S273" s="253" t="s">
        <v>4</v>
      </c>
      <c r="T273" s="176"/>
      <c r="U273" s="172" t="s">
        <v>398</v>
      </c>
      <c r="V273" s="172"/>
      <c r="W273" s="172"/>
      <c r="X273" s="172"/>
      <c r="Y273" s="172"/>
      <c r="Z273" s="178">
        <v>42005</v>
      </c>
      <c r="AA273" s="172"/>
      <c r="AB273" s="172"/>
      <c r="AC273" s="172"/>
      <c r="AD273" s="179" t="s">
        <v>1554</v>
      </c>
      <c r="AE273" s="22"/>
      <c r="AF273" s="22"/>
      <c r="AG273" s="22"/>
      <c r="AH273" s="22"/>
      <c r="AI273" s="22"/>
      <c r="AJ273" s="22"/>
      <c r="AK273" s="22"/>
      <c r="AL273" s="22"/>
      <c r="AM273" s="22"/>
      <c r="AN273" s="22"/>
      <c r="AO273" s="22"/>
      <c r="AP273" s="22"/>
      <c r="AQ273" s="22"/>
      <c r="AR273" s="22"/>
      <c r="AS273" s="22"/>
      <c r="AT273" s="22"/>
      <c r="AU273" s="22"/>
      <c r="AV273" s="22"/>
      <c r="AW273" s="22"/>
      <c r="AX273" s="22"/>
      <c r="AY273" s="22"/>
      <c r="AZ273" s="22"/>
      <c r="BA273" s="22"/>
      <c r="BB273" s="22"/>
      <c r="BC273" s="22"/>
      <c r="BD273" s="22"/>
      <c r="BE273" s="22"/>
      <c r="BF273" s="22"/>
      <c r="BG273" s="22"/>
      <c r="BH273" s="22"/>
    </row>
    <row r="274" spans="1:60" s="23" customFormat="1" ht="15" customHeight="1">
      <c r="C274" s="25"/>
      <c r="D274" s="25"/>
      <c r="E274" s="25"/>
      <c r="F274" s="25"/>
      <c r="G274" s="79"/>
      <c r="H274" s="79"/>
      <c r="I274" s="79"/>
      <c r="J274" s="83"/>
      <c r="K274" s="25"/>
      <c r="L274" s="26"/>
      <c r="M274" s="26"/>
      <c r="N274" s="26"/>
      <c r="O274" s="73">
        <f>SUM(O273)</f>
        <v>7539.48</v>
      </c>
      <c r="P274" s="73">
        <f t="shared" ref="P274:Q274" si="127">SUM(P273)</f>
        <v>0</v>
      </c>
      <c r="Q274" s="73">
        <f t="shared" si="127"/>
        <v>7539.48</v>
      </c>
      <c r="R274" s="18"/>
      <c r="S274" s="18"/>
      <c r="T274" s="18"/>
      <c r="U274" s="18"/>
      <c r="V274" s="18"/>
      <c r="W274" s="66"/>
      <c r="X274" s="25"/>
      <c r="Y274" s="25"/>
      <c r="Z274" s="25"/>
      <c r="AA274" s="25"/>
      <c r="AB274" s="28"/>
      <c r="AC274" s="25"/>
      <c r="AD274" s="25"/>
      <c r="AE274" s="25"/>
      <c r="AF274" s="29"/>
    </row>
    <row r="275" spans="1:60" s="23" customFormat="1" ht="15" customHeight="1">
      <c r="C275" s="25"/>
      <c r="D275" s="25"/>
      <c r="E275" s="25"/>
      <c r="F275" s="25"/>
      <c r="G275" s="79"/>
      <c r="H275" s="79"/>
      <c r="I275" s="79"/>
      <c r="J275" s="83"/>
      <c r="K275" s="25"/>
      <c r="L275" s="26"/>
      <c r="M275" s="26"/>
      <c r="N275" s="26"/>
      <c r="O275" s="26"/>
      <c r="P275" s="26"/>
      <c r="Q275" s="16"/>
      <c r="R275" s="16"/>
      <c r="S275" s="16"/>
      <c r="T275" s="16"/>
      <c r="U275" s="16"/>
      <c r="V275" s="16"/>
      <c r="W275" s="66"/>
      <c r="X275" s="25"/>
      <c r="Y275" s="25"/>
      <c r="Z275" s="25"/>
      <c r="AA275" s="25"/>
      <c r="AB275" s="28"/>
      <c r="AC275" s="25"/>
      <c r="AD275" s="25"/>
      <c r="AE275" s="25"/>
      <c r="AF275" s="29"/>
    </row>
    <row r="276" spans="1:60" s="23" customFormat="1" ht="15" customHeight="1">
      <c r="C276" s="25"/>
      <c r="D276" s="25"/>
      <c r="E276" s="25"/>
      <c r="F276" s="25"/>
      <c r="G276" s="506" t="s">
        <v>399</v>
      </c>
      <c r="H276" s="506"/>
      <c r="I276" s="42" t="s">
        <v>889</v>
      </c>
      <c r="L276" s="25"/>
      <c r="M276" s="26"/>
      <c r="N276" s="26"/>
      <c r="O276" s="26"/>
      <c r="P276" s="26"/>
      <c r="Q276" s="16"/>
      <c r="R276" s="16"/>
      <c r="S276" s="16"/>
      <c r="T276" s="16"/>
      <c r="U276" s="16"/>
      <c r="V276" s="16"/>
      <c r="W276" s="66"/>
      <c r="X276" s="25"/>
      <c r="Y276" s="25"/>
      <c r="Z276" s="25"/>
      <c r="AA276" s="25"/>
      <c r="AB276" s="28"/>
      <c r="AC276" s="25"/>
      <c r="AD276" s="25"/>
      <c r="AE276" s="25"/>
      <c r="AF276" s="29"/>
    </row>
    <row r="277" spans="1:60" s="180" customFormat="1" ht="15" customHeight="1">
      <c r="A277" s="22"/>
      <c r="B277" s="171"/>
      <c r="C277" s="172"/>
      <c r="D277" s="172"/>
      <c r="E277" s="172"/>
      <c r="F277" s="172"/>
      <c r="G277" s="282" t="s">
        <v>1553</v>
      </c>
      <c r="H277" s="272">
        <v>42005</v>
      </c>
      <c r="I277" s="242" t="s">
        <v>14</v>
      </c>
      <c r="J277" s="173" t="s">
        <v>83</v>
      </c>
      <c r="K277" s="172" t="s">
        <v>9</v>
      </c>
      <c r="L277" s="172" t="s">
        <v>10</v>
      </c>
      <c r="M277" s="172" t="s">
        <v>10</v>
      </c>
      <c r="N277" s="172" t="s">
        <v>11</v>
      </c>
      <c r="O277" s="174">
        <v>26852.560000000001</v>
      </c>
      <c r="P277" s="174">
        <v>0</v>
      </c>
      <c r="Q277" s="174">
        <f t="shared" ref="Q277" si="128">O277-P277</f>
        <v>26852.560000000001</v>
      </c>
      <c r="R277" s="252" t="s">
        <v>1</v>
      </c>
      <c r="S277" s="253" t="s">
        <v>4</v>
      </c>
      <c r="T277" s="176"/>
      <c r="U277" s="172" t="s">
        <v>399</v>
      </c>
      <c r="V277" s="172"/>
      <c r="W277" s="172"/>
      <c r="X277" s="172"/>
      <c r="Y277" s="172"/>
      <c r="Z277" s="178">
        <v>42005</v>
      </c>
      <c r="AA277" s="172"/>
      <c r="AB277" s="172"/>
      <c r="AC277" s="172"/>
      <c r="AD277" s="179" t="s">
        <v>1554</v>
      </c>
      <c r="AE277" s="22"/>
      <c r="AF277" s="22"/>
      <c r="AG277" s="22"/>
      <c r="AH277" s="22"/>
      <c r="AI277" s="22"/>
      <c r="AJ277" s="22"/>
      <c r="AK277" s="22"/>
      <c r="AL277" s="22"/>
      <c r="AM277" s="22"/>
      <c r="AN277" s="22"/>
      <c r="AO277" s="22"/>
      <c r="AP277" s="22"/>
      <c r="AQ277" s="22"/>
      <c r="AR277" s="22"/>
      <c r="AS277" s="22"/>
      <c r="AT277" s="22"/>
      <c r="AU277" s="22"/>
      <c r="AV277" s="22"/>
      <c r="AW277" s="22"/>
      <c r="AX277" s="22"/>
      <c r="AY277" s="22"/>
      <c r="AZ277" s="22"/>
      <c r="BA277" s="22"/>
      <c r="BB277" s="22"/>
      <c r="BC277" s="22"/>
      <c r="BD277" s="22"/>
      <c r="BE277" s="22"/>
      <c r="BF277" s="22"/>
      <c r="BG277" s="22"/>
      <c r="BH277" s="22"/>
    </row>
    <row r="278" spans="1:60" s="23" customFormat="1" ht="15" customHeight="1">
      <c r="C278" s="25"/>
      <c r="D278" s="25"/>
      <c r="E278" s="25"/>
      <c r="F278" s="25"/>
      <c r="G278" s="79"/>
      <c r="H278" s="79"/>
      <c r="I278" s="79"/>
      <c r="J278" s="83"/>
      <c r="K278" s="25"/>
      <c r="L278" s="26"/>
      <c r="M278" s="26"/>
      <c r="N278" s="26"/>
      <c r="O278" s="73">
        <f>SUM(O277)</f>
        <v>26852.560000000001</v>
      </c>
      <c r="P278" s="73">
        <f t="shared" ref="P278:Q278" si="129">SUM(P277)</f>
        <v>0</v>
      </c>
      <c r="Q278" s="73">
        <f t="shared" si="129"/>
        <v>26852.560000000001</v>
      </c>
      <c r="R278" s="18"/>
      <c r="S278" s="18"/>
      <c r="T278" s="18"/>
      <c r="U278" s="18"/>
      <c r="V278" s="18"/>
      <c r="W278" s="66"/>
      <c r="X278" s="25"/>
      <c r="Y278" s="25"/>
      <c r="Z278" s="25"/>
      <c r="AA278" s="25"/>
      <c r="AB278" s="28"/>
      <c r="AC278" s="25"/>
      <c r="AD278" s="25"/>
      <c r="AE278" s="25"/>
      <c r="AF278" s="29"/>
    </row>
    <row r="279" spans="1:60" s="23" customFormat="1" ht="15" customHeight="1">
      <c r="C279" s="25"/>
      <c r="D279" s="25"/>
      <c r="E279" s="25"/>
      <c r="F279" s="25"/>
      <c r="G279" s="79"/>
      <c r="H279" s="79"/>
      <c r="I279" s="79"/>
      <c r="J279" s="83"/>
      <c r="K279" s="25"/>
      <c r="L279" s="26"/>
      <c r="M279" s="26"/>
      <c r="N279" s="26"/>
      <c r="O279" s="26"/>
      <c r="P279" s="26"/>
      <c r="Q279" s="16"/>
      <c r="R279" s="16"/>
      <c r="S279" s="16"/>
      <c r="T279" s="16"/>
      <c r="U279" s="16"/>
      <c r="V279" s="16"/>
      <c r="W279" s="66"/>
      <c r="X279" s="25"/>
      <c r="Y279" s="25"/>
      <c r="Z279" s="25"/>
      <c r="AA279" s="25"/>
      <c r="AB279" s="28"/>
      <c r="AC279" s="25"/>
      <c r="AD279" s="25"/>
      <c r="AE279" s="25"/>
      <c r="AF279" s="29"/>
    </row>
    <row r="280" spans="1:60" s="23" customFormat="1" ht="15" customHeight="1">
      <c r="C280" s="25"/>
      <c r="D280" s="25"/>
      <c r="E280" s="25"/>
      <c r="F280" s="25"/>
      <c r="G280" s="506" t="s">
        <v>400</v>
      </c>
      <c r="H280" s="506"/>
      <c r="I280" s="42" t="s">
        <v>890</v>
      </c>
      <c r="L280" s="25"/>
      <c r="M280" s="26"/>
      <c r="N280" s="26"/>
      <c r="O280" s="26"/>
      <c r="P280" s="26"/>
      <c r="Q280" s="16"/>
      <c r="R280" s="16"/>
      <c r="S280" s="16"/>
      <c r="T280" s="16"/>
      <c r="U280" s="16"/>
      <c r="V280" s="16"/>
      <c r="W280" s="66"/>
      <c r="X280" s="25"/>
      <c r="Y280" s="25"/>
      <c r="Z280" s="25"/>
      <c r="AA280" s="25"/>
      <c r="AB280" s="28"/>
      <c r="AC280" s="25"/>
      <c r="AD280" s="25"/>
      <c r="AE280" s="25"/>
      <c r="AF280" s="29"/>
    </row>
    <row r="281" spans="1:60" s="180" customFormat="1" ht="15" customHeight="1">
      <c r="A281" s="22"/>
      <c r="B281" s="171"/>
      <c r="C281" s="172"/>
      <c r="D281" s="172"/>
      <c r="E281" s="172"/>
      <c r="F281" s="172"/>
      <c r="G281" s="282" t="s">
        <v>1553</v>
      </c>
      <c r="H281" s="272">
        <v>42005</v>
      </c>
      <c r="I281" s="242" t="s">
        <v>14</v>
      </c>
      <c r="J281" s="173" t="s">
        <v>83</v>
      </c>
      <c r="K281" s="172" t="s">
        <v>9</v>
      </c>
      <c r="L281" s="172" t="s">
        <v>10</v>
      </c>
      <c r="M281" s="172" t="s">
        <v>10</v>
      </c>
      <c r="N281" s="172" t="s">
        <v>11</v>
      </c>
      <c r="O281" s="174">
        <v>6129.64</v>
      </c>
      <c r="P281" s="174">
        <v>0</v>
      </c>
      <c r="Q281" s="174">
        <f t="shared" ref="Q281" si="130">O281-P281</f>
        <v>6129.64</v>
      </c>
      <c r="R281" s="252" t="s">
        <v>1</v>
      </c>
      <c r="S281" s="253" t="s">
        <v>4</v>
      </c>
      <c r="T281" s="176"/>
      <c r="U281" s="172" t="s">
        <v>400</v>
      </c>
      <c r="V281" s="172"/>
      <c r="W281" s="172"/>
      <c r="X281" s="172"/>
      <c r="Y281" s="172"/>
      <c r="Z281" s="178">
        <v>42005</v>
      </c>
      <c r="AA281" s="172"/>
      <c r="AB281" s="172"/>
      <c r="AC281" s="172"/>
      <c r="AD281" s="179" t="s">
        <v>1554</v>
      </c>
      <c r="AE281" s="22"/>
      <c r="AF281" s="22"/>
      <c r="AG281" s="22"/>
      <c r="AH281" s="22"/>
      <c r="AI281" s="22"/>
      <c r="AJ281" s="22"/>
      <c r="AK281" s="22"/>
      <c r="AL281" s="22"/>
      <c r="AM281" s="22"/>
      <c r="AN281" s="22"/>
      <c r="AO281" s="22"/>
      <c r="AP281" s="22"/>
      <c r="AQ281" s="22"/>
      <c r="AR281" s="22"/>
      <c r="AS281" s="22"/>
      <c r="AT281" s="22"/>
      <c r="AU281" s="22"/>
      <c r="AV281" s="22"/>
      <c r="AW281" s="22"/>
      <c r="AX281" s="22"/>
      <c r="AY281" s="22"/>
      <c r="AZ281" s="22"/>
      <c r="BA281" s="22"/>
      <c r="BB281" s="22"/>
      <c r="BC281" s="22"/>
      <c r="BD281" s="22"/>
      <c r="BE281" s="22"/>
      <c r="BF281" s="22"/>
      <c r="BG281" s="22"/>
      <c r="BH281" s="22"/>
    </row>
    <row r="282" spans="1:60" s="23" customFormat="1" ht="15" customHeight="1">
      <c r="C282" s="25"/>
      <c r="D282" s="25"/>
      <c r="E282" s="25"/>
      <c r="F282" s="25"/>
      <c r="G282" s="79"/>
      <c r="H282" s="79"/>
      <c r="I282" s="79"/>
      <c r="J282" s="83"/>
      <c r="K282" s="25"/>
      <c r="L282" s="26"/>
      <c r="M282" s="26"/>
      <c r="N282" s="26"/>
      <c r="O282" s="73">
        <f>SUM(O281)</f>
        <v>6129.64</v>
      </c>
      <c r="P282" s="73">
        <f t="shared" ref="P282:Q282" si="131">SUM(P281)</f>
        <v>0</v>
      </c>
      <c r="Q282" s="73">
        <f t="shared" si="131"/>
        <v>6129.64</v>
      </c>
      <c r="R282" s="18"/>
      <c r="S282" s="18"/>
      <c r="T282" s="18"/>
      <c r="U282" s="18"/>
      <c r="V282" s="18"/>
      <c r="W282" s="66"/>
      <c r="X282" s="25"/>
      <c r="Y282" s="25"/>
      <c r="Z282" s="25"/>
      <c r="AA282" s="25"/>
      <c r="AB282" s="28"/>
      <c r="AC282" s="25"/>
      <c r="AD282" s="25"/>
      <c r="AE282" s="25"/>
      <c r="AF282" s="29"/>
    </row>
    <row r="283" spans="1:60" s="23" customFormat="1" ht="15" customHeight="1">
      <c r="C283" s="25"/>
      <c r="D283" s="25"/>
      <c r="E283" s="25"/>
      <c r="F283" s="25"/>
      <c r="G283" s="79"/>
      <c r="H283" s="79"/>
      <c r="I283" s="79"/>
      <c r="J283" s="83"/>
      <c r="K283" s="25"/>
      <c r="L283" s="26"/>
      <c r="M283" s="26"/>
      <c r="N283" s="26"/>
      <c r="O283" s="26"/>
      <c r="P283" s="26"/>
      <c r="Q283" s="16"/>
      <c r="R283" s="16"/>
      <c r="S283" s="16"/>
      <c r="T283" s="16"/>
      <c r="U283" s="16"/>
      <c r="V283" s="16"/>
      <c r="W283" s="66"/>
      <c r="X283" s="25"/>
      <c r="Y283" s="25"/>
      <c r="Z283" s="25"/>
      <c r="AA283" s="25"/>
      <c r="AB283" s="28"/>
      <c r="AC283" s="25"/>
      <c r="AD283" s="25"/>
      <c r="AE283" s="25"/>
      <c r="AF283" s="29"/>
    </row>
    <row r="284" spans="1:60" s="23" customFormat="1" ht="15" customHeight="1">
      <c r="C284" s="25"/>
      <c r="D284" s="25"/>
      <c r="E284" s="25"/>
      <c r="F284" s="25"/>
      <c r="G284" s="506" t="s">
        <v>401</v>
      </c>
      <c r="H284" s="506"/>
      <c r="I284" s="42" t="s">
        <v>891</v>
      </c>
      <c r="L284" s="25"/>
      <c r="M284" s="26"/>
      <c r="N284" s="26"/>
      <c r="O284" s="26"/>
      <c r="P284" s="26"/>
      <c r="Q284" s="16"/>
      <c r="R284" s="16"/>
      <c r="S284" s="16"/>
      <c r="T284" s="16"/>
      <c r="U284" s="16"/>
      <c r="V284" s="16"/>
      <c r="W284" s="66"/>
      <c r="X284" s="25"/>
      <c r="Y284" s="25"/>
      <c r="Z284" s="25"/>
      <c r="AA284" s="25"/>
      <c r="AB284" s="28"/>
      <c r="AC284" s="25"/>
      <c r="AD284" s="25"/>
      <c r="AE284" s="25"/>
      <c r="AF284" s="29"/>
    </row>
    <row r="285" spans="1:60" s="180" customFormat="1" ht="15" customHeight="1">
      <c r="A285" s="22"/>
      <c r="B285" s="171"/>
      <c r="C285" s="172"/>
      <c r="D285" s="172"/>
      <c r="E285" s="172"/>
      <c r="F285" s="172"/>
      <c r="G285" s="282" t="s">
        <v>1553</v>
      </c>
      <c r="H285" s="272">
        <v>42005</v>
      </c>
      <c r="I285" s="242" t="s">
        <v>14</v>
      </c>
      <c r="J285" s="173" t="s">
        <v>83</v>
      </c>
      <c r="K285" s="172" t="s">
        <v>9</v>
      </c>
      <c r="L285" s="172" t="s">
        <v>10</v>
      </c>
      <c r="M285" s="172" t="s">
        <v>10</v>
      </c>
      <c r="N285" s="172" t="s">
        <v>11</v>
      </c>
      <c r="O285" s="174">
        <v>8814.4500000000007</v>
      </c>
      <c r="P285" s="174">
        <v>0</v>
      </c>
      <c r="Q285" s="174">
        <f t="shared" ref="Q285" si="132">O285-P285</f>
        <v>8814.4500000000007</v>
      </c>
      <c r="R285" s="252" t="s">
        <v>1</v>
      </c>
      <c r="S285" s="253" t="s">
        <v>4</v>
      </c>
      <c r="T285" s="176"/>
      <c r="U285" s="172" t="s">
        <v>401</v>
      </c>
      <c r="V285" s="172"/>
      <c r="W285" s="172"/>
      <c r="X285" s="172"/>
      <c r="Y285" s="172"/>
      <c r="Z285" s="178">
        <v>42005</v>
      </c>
      <c r="AA285" s="172"/>
      <c r="AB285" s="172"/>
      <c r="AC285" s="172"/>
      <c r="AD285" s="179" t="s">
        <v>1554</v>
      </c>
      <c r="AE285" s="22"/>
      <c r="AF285" s="22"/>
      <c r="AG285" s="22"/>
      <c r="AH285" s="22"/>
      <c r="AI285" s="22"/>
      <c r="AJ285" s="22"/>
      <c r="AK285" s="22"/>
      <c r="AL285" s="22"/>
      <c r="AM285" s="22"/>
      <c r="AN285" s="22"/>
      <c r="AO285" s="22"/>
      <c r="AP285" s="22"/>
      <c r="AQ285" s="22"/>
      <c r="AR285" s="22"/>
      <c r="AS285" s="22"/>
      <c r="AT285" s="22"/>
      <c r="AU285" s="22"/>
      <c r="AV285" s="22"/>
      <c r="AW285" s="22"/>
      <c r="AX285" s="22"/>
      <c r="AY285" s="22"/>
      <c r="AZ285" s="22"/>
      <c r="BA285" s="22"/>
      <c r="BB285" s="22"/>
      <c r="BC285" s="22"/>
      <c r="BD285" s="22"/>
      <c r="BE285" s="22"/>
      <c r="BF285" s="22"/>
      <c r="BG285" s="22"/>
      <c r="BH285" s="22"/>
    </row>
    <row r="286" spans="1:60" s="23" customFormat="1" ht="15" customHeight="1">
      <c r="C286" s="25"/>
      <c r="D286" s="25"/>
      <c r="E286" s="25"/>
      <c r="F286" s="25"/>
      <c r="G286" s="79"/>
      <c r="H286" s="79"/>
      <c r="I286" s="79"/>
      <c r="J286" s="83"/>
      <c r="K286" s="25"/>
      <c r="L286" s="26"/>
      <c r="M286" s="26"/>
      <c r="N286" s="26"/>
      <c r="O286" s="73">
        <f>SUM(O285)</f>
        <v>8814.4500000000007</v>
      </c>
      <c r="P286" s="73">
        <f t="shared" ref="P286:Q286" si="133">SUM(P285)</f>
        <v>0</v>
      </c>
      <c r="Q286" s="73">
        <f t="shared" si="133"/>
        <v>8814.4500000000007</v>
      </c>
      <c r="R286" s="18"/>
      <c r="S286" s="18"/>
      <c r="T286" s="18"/>
      <c r="U286" s="18"/>
      <c r="V286" s="18"/>
      <c r="W286" s="66"/>
      <c r="X286" s="25"/>
      <c r="Y286" s="25"/>
      <c r="Z286" s="25"/>
      <c r="AA286" s="25"/>
      <c r="AB286" s="28"/>
      <c r="AC286" s="25"/>
      <c r="AD286" s="25"/>
      <c r="AE286" s="25"/>
      <c r="AF286" s="29"/>
    </row>
    <row r="287" spans="1:60" s="23" customFormat="1" ht="15" customHeight="1">
      <c r="C287" s="25"/>
      <c r="D287" s="25"/>
      <c r="E287" s="25"/>
      <c r="F287" s="25"/>
      <c r="G287" s="79"/>
      <c r="H287" s="79"/>
      <c r="I287" s="79"/>
      <c r="J287" s="83"/>
      <c r="K287" s="25"/>
      <c r="L287" s="26"/>
      <c r="M287" s="26"/>
      <c r="N287" s="26"/>
      <c r="O287" s="26"/>
      <c r="P287" s="26"/>
      <c r="Q287" s="16"/>
      <c r="R287" s="16"/>
      <c r="S287" s="16"/>
      <c r="T287" s="16"/>
      <c r="U287" s="16"/>
      <c r="V287" s="16"/>
      <c r="W287" s="66"/>
      <c r="X287" s="25"/>
      <c r="Y287" s="25"/>
      <c r="Z287" s="25"/>
      <c r="AA287" s="25"/>
      <c r="AB287" s="28"/>
      <c r="AC287" s="25"/>
      <c r="AD287" s="25"/>
      <c r="AE287" s="25"/>
      <c r="AF287" s="29"/>
    </row>
    <row r="288" spans="1:60" s="23" customFormat="1" ht="15" customHeight="1">
      <c r="C288" s="25"/>
      <c r="D288" s="25"/>
      <c r="E288" s="25"/>
      <c r="F288" s="25"/>
      <c r="G288" s="506" t="s">
        <v>402</v>
      </c>
      <c r="H288" s="506"/>
      <c r="I288" s="42" t="s">
        <v>892</v>
      </c>
      <c r="L288" s="25"/>
      <c r="M288" s="26"/>
      <c r="N288" s="26"/>
      <c r="O288" s="26"/>
      <c r="P288" s="26"/>
      <c r="Q288" s="16"/>
      <c r="R288" s="16"/>
      <c r="S288" s="16"/>
      <c r="T288" s="16"/>
      <c r="U288" s="16"/>
      <c r="V288" s="16"/>
      <c r="W288" s="66"/>
      <c r="X288" s="25"/>
      <c r="Y288" s="25"/>
      <c r="Z288" s="25"/>
      <c r="AA288" s="25"/>
      <c r="AB288" s="28"/>
      <c r="AC288" s="25"/>
      <c r="AD288" s="25"/>
      <c r="AE288" s="25"/>
      <c r="AF288" s="29"/>
    </row>
    <row r="289" spans="1:60" s="180" customFormat="1" ht="15" customHeight="1">
      <c r="A289" s="22"/>
      <c r="B289" s="171"/>
      <c r="C289" s="172"/>
      <c r="D289" s="172"/>
      <c r="E289" s="172"/>
      <c r="F289" s="172"/>
      <c r="G289" s="282" t="s">
        <v>1553</v>
      </c>
      <c r="H289" s="272">
        <v>42005</v>
      </c>
      <c r="I289" s="242" t="s">
        <v>14</v>
      </c>
      <c r="J289" s="173" t="s">
        <v>83</v>
      </c>
      <c r="K289" s="172" t="s">
        <v>9</v>
      </c>
      <c r="L289" s="172" t="s">
        <v>10</v>
      </c>
      <c r="M289" s="172" t="s">
        <v>10</v>
      </c>
      <c r="N289" s="172" t="s">
        <v>11</v>
      </c>
      <c r="O289" s="174">
        <v>33316.65</v>
      </c>
      <c r="P289" s="174">
        <v>0</v>
      </c>
      <c r="Q289" s="174">
        <f t="shared" ref="Q289" si="134">O289-P289</f>
        <v>33316.65</v>
      </c>
      <c r="R289" s="252" t="s">
        <v>1</v>
      </c>
      <c r="S289" s="253" t="s">
        <v>4</v>
      </c>
      <c r="T289" s="176"/>
      <c r="U289" s="172" t="s">
        <v>402</v>
      </c>
      <c r="V289" s="172"/>
      <c r="W289" s="172"/>
      <c r="X289" s="172"/>
      <c r="Y289" s="172"/>
      <c r="Z289" s="178">
        <v>42005</v>
      </c>
      <c r="AA289" s="172"/>
      <c r="AB289" s="172"/>
      <c r="AC289" s="172"/>
      <c r="AD289" s="179" t="s">
        <v>1554</v>
      </c>
      <c r="AE289" s="22"/>
      <c r="AF289" s="22"/>
      <c r="AG289" s="22"/>
      <c r="AH289" s="22"/>
      <c r="AI289" s="22"/>
      <c r="AJ289" s="22"/>
      <c r="AK289" s="22"/>
      <c r="AL289" s="22"/>
      <c r="AM289" s="22"/>
      <c r="AN289" s="22"/>
      <c r="AO289" s="22"/>
      <c r="AP289" s="22"/>
      <c r="AQ289" s="22"/>
      <c r="AR289" s="22"/>
      <c r="AS289" s="22"/>
      <c r="AT289" s="22"/>
      <c r="AU289" s="22"/>
      <c r="AV289" s="22"/>
      <c r="AW289" s="22"/>
      <c r="AX289" s="22"/>
      <c r="AY289" s="22"/>
      <c r="AZ289" s="22"/>
      <c r="BA289" s="22"/>
      <c r="BB289" s="22"/>
      <c r="BC289" s="22"/>
      <c r="BD289" s="22"/>
      <c r="BE289" s="22"/>
      <c r="BF289" s="22"/>
      <c r="BG289" s="22"/>
      <c r="BH289" s="22"/>
    </row>
    <row r="290" spans="1:60" s="23" customFormat="1" ht="15" customHeight="1">
      <c r="C290" s="25"/>
      <c r="D290" s="25"/>
      <c r="E290" s="25"/>
      <c r="F290" s="25"/>
      <c r="G290" s="79"/>
      <c r="H290" s="79"/>
      <c r="I290" s="79"/>
      <c r="J290" s="83"/>
      <c r="K290" s="25"/>
      <c r="L290" s="26"/>
      <c r="M290" s="26"/>
      <c r="N290" s="26"/>
      <c r="O290" s="73">
        <f>SUM(O289)</f>
        <v>33316.65</v>
      </c>
      <c r="P290" s="73">
        <f t="shared" ref="P290:Q290" si="135">SUM(P289)</f>
        <v>0</v>
      </c>
      <c r="Q290" s="73">
        <f t="shared" si="135"/>
        <v>33316.65</v>
      </c>
      <c r="R290" s="18"/>
      <c r="S290" s="18"/>
      <c r="T290" s="18"/>
      <c r="U290" s="18"/>
      <c r="V290" s="18"/>
      <c r="W290" s="66"/>
      <c r="X290" s="25"/>
      <c r="Y290" s="25"/>
      <c r="Z290" s="25"/>
      <c r="AA290" s="25"/>
      <c r="AB290" s="28"/>
      <c r="AC290" s="25"/>
      <c r="AD290" s="25"/>
      <c r="AE290" s="25"/>
      <c r="AF290" s="29"/>
    </row>
    <row r="291" spans="1:60" s="23" customFormat="1" ht="15" customHeight="1">
      <c r="C291" s="25"/>
      <c r="D291" s="25"/>
      <c r="E291" s="25"/>
      <c r="F291" s="25"/>
      <c r="G291" s="79"/>
      <c r="H291" s="79"/>
      <c r="I291" s="79"/>
      <c r="J291" s="83"/>
      <c r="K291" s="25"/>
      <c r="L291" s="26"/>
      <c r="M291" s="26"/>
      <c r="N291" s="26"/>
      <c r="O291" s="26"/>
      <c r="P291" s="26"/>
      <c r="Q291" s="16"/>
      <c r="R291" s="16"/>
      <c r="S291" s="16"/>
      <c r="T291" s="16"/>
      <c r="U291" s="16"/>
      <c r="V291" s="16"/>
      <c r="W291" s="66"/>
      <c r="X291" s="25"/>
      <c r="Y291" s="25"/>
      <c r="Z291" s="25"/>
      <c r="AA291" s="25"/>
      <c r="AB291" s="28"/>
      <c r="AC291" s="25"/>
      <c r="AD291" s="25"/>
      <c r="AE291" s="25"/>
      <c r="AF291" s="29"/>
    </row>
    <row r="292" spans="1:60" s="23" customFormat="1" ht="15" customHeight="1">
      <c r="C292" s="25"/>
      <c r="D292" s="25"/>
      <c r="E292" s="25"/>
      <c r="F292" s="25"/>
      <c r="G292" s="506" t="s">
        <v>403</v>
      </c>
      <c r="H292" s="506"/>
      <c r="I292" s="42" t="s">
        <v>893</v>
      </c>
      <c r="L292" s="25"/>
      <c r="M292" s="26"/>
      <c r="N292" s="26"/>
      <c r="O292" s="26"/>
      <c r="P292" s="26"/>
      <c r="Q292" s="16"/>
      <c r="R292" s="16"/>
      <c r="S292" s="16"/>
      <c r="T292" s="16"/>
      <c r="U292" s="16"/>
      <c r="V292" s="16"/>
      <c r="W292" s="66"/>
      <c r="X292" s="25"/>
      <c r="Y292" s="25"/>
      <c r="Z292" s="25"/>
      <c r="AA292" s="25"/>
      <c r="AB292" s="28"/>
      <c r="AC292" s="25"/>
      <c r="AD292" s="25"/>
      <c r="AE292" s="25"/>
      <c r="AF292" s="29"/>
    </row>
    <row r="293" spans="1:60" s="180" customFormat="1" ht="15" customHeight="1">
      <c r="A293" s="22"/>
      <c r="B293" s="171"/>
      <c r="C293" s="172"/>
      <c r="D293" s="172"/>
      <c r="E293" s="172"/>
      <c r="F293" s="172"/>
      <c r="G293" s="282" t="s">
        <v>1553</v>
      </c>
      <c r="H293" s="272">
        <v>42005</v>
      </c>
      <c r="I293" s="242" t="s">
        <v>14</v>
      </c>
      <c r="J293" s="173" t="s">
        <v>83</v>
      </c>
      <c r="K293" s="172" t="s">
        <v>9</v>
      </c>
      <c r="L293" s="172" t="s">
        <v>10</v>
      </c>
      <c r="M293" s="172" t="s">
        <v>10</v>
      </c>
      <c r="N293" s="172" t="s">
        <v>11</v>
      </c>
      <c r="O293" s="174">
        <v>4672.72</v>
      </c>
      <c r="P293" s="174">
        <v>0</v>
      </c>
      <c r="Q293" s="174">
        <f t="shared" ref="Q293" si="136">O293-P293</f>
        <v>4672.72</v>
      </c>
      <c r="R293" s="252" t="s">
        <v>1</v>
      </c>
      <c r="S293" s="253" t="s">
        <v>4</v>
      </c>
      <c r="T293" s="176"/>
      <c r="U293" s="172" t="s">
        <v>403</v>
      </c>
      <c r="V293" s="172"/>
      <c r="W293" s="172"/>
      <c r="X293" s="172"/>
      <c r="Y293" s="172"/>
      <c r="Z293" s="178">
        <v>42005</v>
      </c>
      <c r="AA293" s="172"/>
      <c r="AB293" s="172"/>
      <c r="AC293" s="172"/>
      <c r="AD293" s="179" t="s">
        <v>1554</v>
      </c>
      <c r="AE293" s="22"/>
      <c r="AF293" s="22"/>
      <c r="AG293" s="22"/>
      <c r="AH293" s="22"/>
      <c r="AI293" s="22"/>
      <c r="AJ293" s="22"/>
      <c r="AK293" s="22"/>
      <c r="AL293" s="22"/>
      <c r="AM293" s="22"/>
      <c r="AN293" s="22"/>
      <c r="AO293" s="22"/>
      <c r="AP293" s="22"/>
      <c r="AQ293" s="22"/>
      <c r="AR293" s="22"/>
      <c r="AS293" s="22"/>
      <c r="AT293" s="22"/>
      <c r="AU293" s="22"/>
      <c r="AV293" s="22"/>
      <c r="AW293" s="22"/>
      <c r="AX293" s="22"/>
      <c r="AY293" s="22"/>
      <c r="AZ293" s="22"/>
      <c r="BA293" s="22"/>
      <c r="BB293" s="22"/>
      <c r="BC293" s="22"/>
      <c r="BD293" s="22"/>
      <c r="BE293" s="22"/>
      <c r="BF293" s="22"/>
      <c r="BG293" s="22"/>
      <c r="BH293" s="22"/>
    </row>
    <row r="294" spans="1:60" s="23" customFormat="1" ht="15" customHeight="1">
      <c r="C294" s="25"/>
      <c r="D294" s="25"/>
      <c r="E294" s="25"/>
      <c r="F294" s="25"/>
      <c r="G294" s="79"/>
      <c r="H294" s="79"/>
      <c r="I294" s="79"/>
      <c r="J294" s="83"/>
      <c r="K294" s="25"/>
      <c r="L294" s="26"/>
      <c r="M294" s="26"/>
      <c r="N294" s="26"/>
      <c r="O294" s="73">
        <f>SUM(O293)</f>
        <v>4672.72</v>
      </c>
      <c r="P294" s="73">
        <f t="shared" ref="P294:Q294" si="137">SUM(P293)</f>
        <v>0</v>
      </c>
      <c r="Q294" s="73">
        <f t="shared" si="137"/>
        <v>4672.72</v>
      </c>
      <c r="R294" s="18"/>
      <c r="S294" s="18"/>
      <c r="T294" s="18"/>
      <c r="U294" s="18"/>
      <c r="V294" s="18"/>
      <c r="W294" s="66"/>
      <c r="X294" s="25"/>
      <c r="Y294" s="25"/>
      <c r="Z294" s="25"/>
      <c r="AA294" s="25"/>
      <c r="AB294" s="28"/>
      <c r="AC294" s="25"/>
      <c r="AD294" s="25"/>
      <c r="AE294" s="25"/>
      <c r="AF294" s="29"/>
    </row>
    <row r="295" spans="1:60" s="23" customFormat="1" ht="15" customHeight="1">
      <c r="C295" s="25"/>
      <c r="D295" s="25"/>
      <c r="E295" s="25"/>
      <c r="F295" s="25"/>
      <c r="G295" s="79"/>
      <c r="H295" s="79"/>
      <c r="I295" s="79"/>
      <c r="J295" s="83"/>
      <c r="K295" s="25"/>
      <c r="L295" s="26"/>
      <c r="M295" s="26"/>
      <c r="N295" s="26"/>
      <c r="O295" s="26"/>
      <c r="P295" s="26"/>
      <c r="Q295" s="16"/>
      <c r="R295" s="16"/>
      <c r="S295" s="16"/>
      <c r="T295" s="16"/>
      <c r="U295" s="16"/>
      <c r="V295" s="16"/>
      <c r="W295" s="66"/>
      <c r="X295" s="25"/>
      <c r="Y295" s="25"/>
      <c r="Z295" s="25"/>
      <c r="AA295" s="25"/>
      <c r="AB295" s="28"/>
      <c r="AC295" s="25"/>
      <c r="AD295" s="25"/>
      <c r="AE295" s="25"/>
      <c r="AF295" s="29"/>
    </row>
    <row r="296" spans="1:60" s="23" customFormat="1" ht="15" customHeight="1">
      <c r="C296" s="25"/>
      <c r="D296" s="25"/>
      <c r="E296" s="25"/>
      <c r="F296" s="25"/>
      <c r="G296" s="506" t="s">
        <v>404</v>
      </c>
      <c r="H296" s="506"/>
      <c r="I296" s="42" t="s">
        <v>894</v>
      </c>
      <c r="L296" s="25"/>
      <c r="M296" s="26"/>
      <c r="N296" s="26"/>
      <c r="O296" s="26"/>
      <c r="P296" s="26"/>
      <c r="Q296" s="16"/>
      <c r="R296" s="16"/>
      <c r="S296" s="16"/>
      <c r="T296" s="16"/>
      <c r="U296" s="16"/>
      <c r="V296" s="16"/>
      <c r="W296" s="66"/>
      <c r="X296" s="25"/>
      <c r="Y296" s="25"/>
      <c r="Z296" s="25"/>
      <c r="AA296" s="25"/>
      <c r="AB296" s="28"/>
      <c r="AC296" s="25"/>
      <c r="AD296" s="25"/>
      <c r="AE296" s="25"/>
      <c r="AF296" s="29"/>
    </row>
    <row r="297" spans="1:60" s="180" customFormat="1" ht="15" customHeight="1">
      <c r="A297" s="22"/>
      <c r="B297" s="171"/>
      <c r="C297" s="172"/>
      <c r="D297" s="172"/>
      <c r="E297" s="172"/>
      <c r="F297" s="172"/>
      <c r="G297" s="282" t="s">
        <v>1553</v>
      </c>
      <c r="H297" s="272">
        <v>42005</v>
      </c>
      <c r="I297" s="242" t="s">
        <v>14</v>
      </c>
      <c r="J297" s="173" t="s">
        <v>83</v>
      </c>
      <c r="K297" s="172" t="s">
        <v>9</v>
      </c>
      <c r="L297" s="172" t="s">
        <v>10</v>
      </c>
      <c r="M297" s="172" t="s">
        <v>10</v>
      </c>
      <c r="N297" s="172" t="s">
        <v>11</v>
      </c>
      <c r="O297" s="174">
        <v>156</v>
      </c>
      <c r="P297" s="174">
        <v>0</v>
      </c>
      <c r="Q297" s="174">
        <f t="shared" ref="Q297" si="138">O297-P297</f>
        <v>156</v>
      </c>
      <c r="R297" s="252" t="s">
        <v>1</v>
      </c>
      <c r="S297" s="253" t="s">
        <v>4</v>
      </c>
      <c r="T297" s="176"/>
      <c r="U297" s="172" t="s">
        <v>404</v>
      </c>
      <c r="V297" s="172"/>
      <c r="W297" s="172"/>
      <c r="X297" s="172"/>
      <c r="Y297" s="172"/>
      <c r="Z297" s="178">
        <v>42005</v>
      </c>
      <c r="AA297" s="172"/>
      <c r="AB297" s="172"/>
      <c r="AC297" s="172"/>
      <c r="AD297" s="179" t="s">
        <v>1554</v>
      </c>
      <c r="AE297" s="22"/>
      <c r="AF297" s="22"/>
      <c r="AG297" s="22"/>
      <c r="AH297" s="22"/>
      <c r="AI297" s="22"/>
      <c r="AJ297" s="22"/>
      <c r="AK297" s="22"/>
      <c r="AL297" s="22"/>
      <c r="AM297" s="22"/>
      <c r="AN297" s="22"/>
      <c r="AO297" s="22"/>
      <c r="AP297" s="22"/>
      <c r="AQ297" s="22"/>
      <c r="AR297" s="22"/>
      <c r="AS297" s="22"/>
      <c r="AT297" s="22"/>
      <c r="AU297" s="22"/>
      <c r="AV297" s="22"/>
      <c r="AW297" s="22"/>
      <c r="AX297" s="22"/>
      <c r="AY297" s="22"/>
      <c r="AZ297" s="22"/>
      <c r="BA297" s="22"/>
      <c r="BB297" s="22"/>
      <c r="BC297" s="22"/>
      <c r="BD297" s="22"/>
      <c r="BE297" s="22"/>
      <c r="BF297" s="22"/>
      <c r="BG297" s="22"/>
      <c r="BH297" s="22"/>
    </row>
    <row r="298" spans="1:60" s="23" customFormat="1" ht="15" customHeight="1">
      <c r="C298" s="25"/>
      <c r="D298" s="25"/>
      <c r="E298" s="25"/>
      <c r="F298" s="25"/>
      <c r="G298" s="79"/>
      <c r="H298" s="79"/>
      <c r="I298" s="79"/>
      <c r="J298" s="83"/>
      <c r="K298" s="25"/>
      <c r="L298" s="26"/>
      <c r="M298" s="26"/>
      <c r="N298" s="26"/>
      <c r="O298" s="73">
        <f>SUM(O297)</f>
        <v>156</v>
      </c>
      <c r="P298" s="73">
        <f t="shared" ref="P298:Q298" si="139">SUM(P297)</f>
        <v>0</v>
      </c>
      <c r="Q298" s="73">
        <f t="shared" si="139"/>
        <v>156</v>
      </c>
      <c r="R298" s="18"/>
      <c r="S298" s="18"/>
      <c r="T298" s="18"/>
      <c r="U298" s="18"/>
      <c r="V298" s="18"/>
      <c r="W298" s="66"/>
      <c r="X298" s="25"/>
      <c r="Y298" s="25"/>
      <c r="Z298" s="25"/>
      <c r="AA298" s="25"/>
      <c r="AB298" s="28"/>
      <c r="AC298" s="25"/>
      <c r="AD298" s="25"/>
      <c r="AE298" s="25"/>
      <c r="AF298" s="29"/>
    </row>
    <row r="299" spans="1:60" s="23" customFormat="1" ht="15" customHeight="1">
      <c r="C299" s="25"/>
      <c r="D299" s="25"/>
      <c r="E299" s="25"/>
      <c r="F299" s="25"/>
      <c r="G299" s="79"/>
      <c r="H299" s="79"/>
      <c r="I299" s="79"/>
      <c r="J299" s="83"/>
      <c r="K299" s="25"/>
      <c r="L299" s="26"/>
      <c r="M299" s="26"/>
      <c r="N299" s="26"/>
      <c r="O299" s="26"/>
      <c r="P299" s="26"/>
      <c r="Q299" s="16"/>
      <c r="R299" s="16"/>
      <c r="S299" s="16"/>
      <c r="T299" s="16"/>
      <c r="U299" s="16"/>
      <c r="V299" s="16"/>
      <c r="W299" s="66"/>
      <c r="X299" s="25"/>
      <c r="Y299" s="25"/>
      <c r="Z299" s="25"/>
      <c r="AA299" s="25"/>
      <c r="AB299" s="28"/>
      <c r="AC299" s="25"/>
      <c r="AD299" s="25"/>
      <c r="AE299" s="25"/>
      <c r="AF299" s="29"/>
    </row>
    <row r="300" spans="1:60" s="23" customFormat="1" ht="15" customHeight="1">
      <c r="C300" s="25"/>
      <c r="D300" s="25"/>
      <c r="E300" s="25"/>
      <c r="F300" s="25"/>
      <c r="G300" s="506" t="s">
        <v>405</v>
      </c>
      <c r="H300" s="506"/>
      <c r="I300" s="42" t="s">
        <v>895</v>
      </c>
      <c r="L300" s="25"/>
      <c r="M300" s="26"/>
      <c r="N300" s="26"/>
      <c r="O300" s="26"/>
      <c r="P300" s="26"/>
      <c r="Q300" s="16"/>
      <c r="R300" s="16"/>
      <c r="S300" s="16"/>
      <c r="T300" s="16"/>
      <c r="U300" s="16"/>
      <c r="V300" s="16"/>
      <c r="W300" s="66"/>
      <c r="X300" s="25"/>
      <c r="Y300" s="25"/>
      <c r="Z300" s="25"/>
      <c r="AA300" s="25"/>
      <c r="AB300" s="28"/>
      <c r="AC300" s="25"/>
      <c r="AD300" s="25"/>
      <c r="AE300" s="25"/>
      <c r="AF300" s="29"/>
    </row>
    <row r="301" spans="1:60" s="180" customFormat="1" ht="15" customHeight="1">
      <c r="A301" s="22"/>
      <c r="B301" s="171"/>
      <c r="C301" s="172"/>
      <c r="D301" s="172"/>
      <c r="E301" s="172"/>
      <c r="F301" s="172"/>
      <c r="G301" s="282" t="s">
        <v>1553</v>
      </c>
      <c r="H301" s="272">
        <v>42005</v>
      </c>
      <c r="I301" s="242" t="s">
        <v>14</v>
      </c>
      <c r="J301" s="173" t="s">
        <v>83</v>
      </c>
      <c r="K301" s="172" t="s">
        <v>9</v>
      </c>
      <c r="L301" s="172" t="s">
        <v>10</v>
      </c>
      <c r="M301" s="172" t="s">
        <v>10</v>
      </c>
      <c r="N301" s="172" t="s">
        <v>11</v>
      </c>
      <c r="O301" s="174">
        <v>41060.660000000003</v>
      </c>
      <c r="P301" s="174">
        <v>0</v>
      </c>
      <c r="Q301" s="174">
        <f t="shared" ref="Q301" si="140">O301-P301</f>
        <v>41060.660000000003</v>
      </c>
      <c r="R301" s="252" t="s">
        <v>1</v>
      </c>
      <c r="S301" s="253" t="s">
        <v>4</v>
      </c>
      <c r="T301" s="176"/>
      <c r="U301" s="172" t="s">
        <v>405</v>
      </c>
      <c r="V301" s="172"/>
      <c r="W301" s="172"/>
      <c r="X301" s="172"/>
      <c r="Y301" s="172"/>
      <c r="Z301" s="178">
        <v>42005</v>
      </c>
      <c r="AA301" s="172"/>
      <c r="AB301" s="172"/>
      <c r="AC301" s="172"/>
      <c r="AD301" s="179" t="s">
        <v>1554</v>
      </c>
      <c r="AE301" s="22"/>
      <c r="AF301" s="22"/>
      <c r="AG301" s="22"/>
      <c r="AH301" s="22"/>
      <c r="AI301" s="22"/>
      <c r="AJ301" s="22"/>
      <c r="AK301" s="22"/>
      <c r="AL301" s="22"/>
      <c r="AM301" s="22"/>
      <c r="AN301" s="22"/>
      <c r="AO301" s="22"/>
      <c r="AP301" s="22"/>
      <c r="AQ301" s="22"/>
      <c r="AR301" s="22"/>
      <c r="AS301" s="22"/>
      <c r="AT301" s="22"/>
      <c r="AU301" s="22"/>
      <c r="AV301" s="22"/>
      <c r="AW301" s="22"/>
      <c r="AX301" s="22"/>
      <c r="AY301" s="22"/>
      <c r="AZ301" s="22"/>
      <c r="BA301" s="22"/>
      <c r="BB301" s="22"/>
      <c r="BC301" s="22"/>
      <c r="BD301" s="22"/>
      <c r="BE301" s="22"/>
      <c r="BF301" s="22"/>
      <c r="BG301" s="22"/>
      <c r="BH301" s="22"/>
    </row>
    <row r="302" spans="1:60" s="23" customFormat="1" ht="15" customHeight="1">
      <c r="C302" s="25"/>
      <c r="D302" s="25"/>
      <c r="E302" s="25"/>
      <c r="F302" s="25"/>
      <c r="G302" s="79"/>
      <c r="H302" s="79"/>
      <c r="I302" s="79"/>
      <c r="J302" s="83"/>
      <c r="K302" s="25"/>
      <c r="L302" s="26"/>
      <c r="M302" s="26"/>
      <c r="N302" s="26"/>
      <c r="O302" s="73">
        <f>SUM(O301)</f>
        <v>41060.660000000003</v>
      </c>
      <c r="P302" s="73">
        <f t="shared" ref="P302:Q302" si="141">SUM(P301)</f>
        <v>0</v>
      </c>
      <c r="Q302" s="73">
        <f t="shared" si="141"/>
        <v>41060.660000000003</v>
      </c>
      <c r="R302" s="18"/>
      <c r="S302" s="18"/>
      <c r="T302" s="18"/>
      <c r="U302" s="18"/>
      <c r="V302" s="18"/>
      <c r="W302" s="66"/>
      <c r="X302" s="25"/>
      <c r="Y302" s="25"/>
      <c r="Z302" s="25"/>
      <c r="AA302" s="25"/>
      <c r="AB302" s="28"/>
      <c r="AC302" s="25"/>
      <c r="AD302" s="25"/>
      <c r="AE302" s="25"/>
      <c r="AF302" s="29"/>
    </row>
    <row r="303" spans="1:60" s="23" customFormat="1" ht="15" customHeight="1">
      <c r="C303" s="25"/>
      <c r="D303" s="25"/>
      <c r="E303" s="25"/>
      <c r="F303" s="25"/>
      <c r="G303" s="79"/>
      <c r="H303" s="79"/>
      <c r="I303" s="79"/>
      <c r="J303" s="83"/>
      <c r="K303" s="25"/>
      <c r="L303" s="26"/>
      <c r="M303" s="26"/>
      <c r="N303" s="26"/>
      <c r="O303" s="26"/>
      <c r="P303" s="26"/>
      <c r="Q303" s="16"/>
      <c r="R303" s="16"/>
      <c r="S303" s="16"/>
      <c r="T303" s="16"/>
      <c r="U303" s="16"/>
      <c r="V303" s="16"/>
      <c r="W303" s="66"/>
      <c r="X303" s="25"/>
      <c r="Y303" s="25"/>
      <c r="Z303" s="25"/>
      <c r="AA303" s="25"/>
      <c r="AB303" s="28"/>
      <c r="AC303" s="25"/>
      <c r="AD303" s="25"/>
      <c r="AE303" s="25"/>
      <c r="AF303" s="29"/>
    </row>
    <row r="304" spans="1:60" s="23" customFormat="1" ht="15" customHeight="1">
      <c r="C304" s="25"/>
      <c r="D304" s="25"/>
      <c r="E304" s="25"/>
      <c r="F304" s="25"/>
      <c r="G304" s="506" t="s">
        <v>406</v>
      </c>
      <c r="H304" s="506"/>
      <c r="I304" s="42" t="s">
        <v>896</v>
      </c>
      <c r="L304" s="25"/>
      <c r="M304" s="26"/>
      <c r="N304" s="26"/>
      <c r="O304" s="26"/>
      <c r="P304" s="26"/>
      <c r="Q304" s="16"/>
      <c r="R304" s="16"/>
      <c r="S304" s="16"/>
      <c r="T304" s="16"/>
      <c r="U304" s="16"/>
      <c r="V304" s="16"/>
      <c r="W304" s="66"/>
      <c r="X304" s="25"/>
      <c r="Y304" s="25"/>
      <c r="Z304" s="25"/>
      <c r="AA304" s="25"/>
      <c r="AB304" s="28"/>
      <c r="AC304" s="25"/>
      <c r="AD304" s="25"/>
      <c r="AE304" s="25"/>
      <c r="AF304" s="29"/>
    </row>
    <row r="305" spans="1:60" s="180" customFormat="1" ht="15" customHeight="1">
      <c r="A305" s="22"/>
      <c r="B305" s="171"/>
      <c r="C305" s="172"/>
      <c r="D305" s="172"/>
      <c r="E305" s="172"/>
      <c r="F305" s="172"/>
      <c r="G305" s="282" t="s">
        <v>1553</v>
      </c>
      <c r="H305" s="272">
        <v>42005</v>
      </c>
      <c r="I305" s="242" t="s">
        <v>14</v>
      </c>
      <c r="J305" s="173" t="s">
        <v>83</v>
      </c>
      <c r="K305" s="172" t="s">
        <v>9</v>
      </c>
      <c r="L305" s="172" t="s">
        <v>10</v>
      </c>
      <c r="M305" s="172" t="s">
        <v>10</v>
      </c>
      <c r="N305" s="172" t="s">
        <v>11</v>
      </c>
      <c r="O305" s="174">
        <v>209.5</v>
      </c>
      <c r="P305" s="174">
        <v>0</v>
      </c>
      <c r="Q305" s="174">
        <f t="shared" ref="Q305" si="142">O305-P305</f>
        <v>209.5</v>
      </c>
      <c r="R305" s="252" t="s">
        <v>1</v>
      </c>
      <c r="S305" s="253" t="s">
        <v>4</v>
      </c>
      <c r="T305" s="176"/>
      <c r="U305" s="172" t="s">
        <v>406</v>
      </c>
      <c r="V305" s="172"/>
      <c r="W305" s="172"/>
      <c r="X305" s="172"/>
      <c r="Y305" s="172"/>
      <c r="Z305" s="178">
        <v>42005</v>
      </c>
      <c r="AA305" s="172"/>
      <c r="AB305" s="172"/>
      <c r="AC305" s="172"/>
      <c r="AD305" s="179" t="s">
        <v>1554</v>
      </c>
      <c r="AE305" s="22"/>
      <c r="AF305" s="22"/>
      <c r="AG305" s="22"/>
      <c r="AH305" s="22"/>
      <c r="AI305" s="22"/>
      <c r="AJ305" s="22"/>
      <c r="AK305" s="22"/>
      <c r="AL305" s="22"/>
      <c r="AM305" s="22"/>
      <c r="AN305" s="22"/>
      <c r="AO305" s="22"/>
      <c r="AP305" s="22"/>
      <c r="AQ305" s="22"/>
      <c r="AR305" s="22"/>
      <c r="AS305" s="22"/>
      <c r="AT305" s="22"/>
      <c r="AU305" s="22"/>
      <c r="AV305" s="22"/>
      <c r="AW305" s="22"/>
      <c r="AX305" s="22"/>
      <c r="AY305" s="22"/>
      <c r="AZ305" s="22"/>
      <c r="BA305" s="22"/>
      <c r="BB305" s="22"/>
      <c r="BC305" s="22"/>
      <c r="BD305" s="22"/>
      <c r="BE305" s="22"/>
      <c r="BF305" s="22"/>
      <c r="BG305" s="22"/>
      <c r="BH305" s="22"/>
    </row>
    <row r="306" spans="1:60" s="23" customFormat="1" ht="15" customHeight="1">
      <c r="C306" s="25"/>
      <c r="D306" s="25"/>
      <c r="E306" s="25"/>
      <c r="F306" s="25"/>
      <c r="G306" s="79"/>
      <c r="H306" s="79"/>
      <c r="I306" s="79"/>
      <c r="J306" s="83"/>
      <c r="K306" s="25"/>
      <c r="L306" s="26"/>
      <c r="M306" s="26"/>
      <c r="N306" s="26"/>
      <c r="O306" s="73">
        <f>SUM(O305)</f>
        <v>209.5</v>
      </c>
      <c r="P306" s="73">
        <f t="shared" ref="P306:Q306" si="143">SUM(P305)</f>
        <v>0</v>
      </c>
      <c r="Q306" s="73">
        <f t="shared" si="143"/>
        <v>209.5</v>
      </c>
      <c r="R306" s="18"/>
      <c r="S306" s="18"/>
      <c r="T306" s="18"/>
      <c r="U306" s="18"/>
      <c r="V306" s="18"/>
      <c r="W306" s="66"/>
      <c r="X306" s="25"/>
      <c r="Y306" s="25"/>
      <c r="Z306" s="25"/>
      <c r="AA306" s="25"/>
      <c r="AB306" s="28"/>
      <c r="AC306" s="25"/>
      <c r="AD306" s="25"/>
      <c r="AE306" s="25"/>
      <c r="AF306" s="29"/>
    </row>
    <row r="307" spans="1:60" s="23" customFormat="1" ht="15" customHeight="1">
      <c r="C307" s="25"/>
      <c r="D307" s="25"/>
      <c r="E307" s="25"/>
      <c r="F307" s="25"/>
      <c r="G307" s="79"/>
      <c r="H307" s="79"/>
      <c r="I307" s="79"/>
      <c r="J307" s="83"/>
      <c r="K307" s="25"/>
      <c r="L307" s="26"/>
      <c r="M307" s="26"/>
      <c r="N307" s="26"/>
      <c r="O307" s="26"/>
      <c r="P307" s="26"/>
      <c r="Q307" s="16"/>
      <c r="R307" s="16"/>
      <c r="S307" s="16"/>
      <c r="T307" s="16"/>
      <c r="U307" s="16"/>
      <c r="V307" s="16"/>
      <c r="W307" s="66"/>
      <c r="X307" s="25"/>
      <c r="Y307" s="25"/>
      <c r="Z307" s="25"/>
      <c r="AA307" s="25"/>
      <c r="AB307" s="28"/>
      <c r="AC307" s="25"/>
      <c r="AD307" s="25"/>
      <c r="AE307" s="25"/>
      <c r="AF307" s="29"/>
    </row>
    <row r="308" spans="1:60" s="23" customFormat="1" ht="15" customHeight="1">
      <c r="C308" s="25"/>
      <c r="D308" s="25"/>
      <c r="E308" s="25"/>
      <c r="F308" s="25"/>
      <c r="G308" s="506" t="s">
        <v>408</v>
      </c>
      <c r="H308" s="506"/>
      <c r="I308" s="42" t="s">
        <v>897</v>
      </c>
      <c r="L308" s="25"/>
      <c r="M308" s="26"/>
      <c r="N308" s="26"/>
      <c r="O308" s="26"/>
      <c r="P308" s="26"/>
      <c r="Q308" s="16"/>
      <c r="R308" s="16"/>
      <c r="S308" s="16"/>
      <c r="T308" s="16"/>
      <c r="U308" s="16"/>
      <c r="V308" s="16"/>
      <c r="W308" s="66"/>
      <c r="X308" s="25"/>
      <c r="Y308" s="25"/>
      <c r="Z308" s="25"/>
      <c r="AA308" s="25"/>
      <c r="AB308" s="28"/>
      <c r="AC308" s="25"/>
      <c r="AD308" s="25"/>
      <c r="AE308" s="25"/>
      <c r="AF308" s="29"/>
    </row>
    <row r="309" spans="1:60" s="180" customFormat="1" ht="15" customHeight="1">
      <c r="A309" s="22"/>
      <c r="B309" s="171"/>
      <c r="C309" s="172"/>
      <c r="D309" s="172"/>
      <c r="E309" s="172"/>
      <c r="F309" s="172"/>
      <c r="G309" s="282" t="s">
        <v>1553</v>
      </c>
      <c r="H309" s="272">
        <v>42005</v>
      </c>
      <c r="I309" s="242" t="s">
        <v>14</v>
      </c>
      <c r="J309" s="173" t="s">
        <v>83</v>
      </c>
      <c r="K309" s="172" t="s">
        <v>9</v>
      </c>
      <c r="L309" s="172" t="s">
        <v>10</v>
      </c>
      <c r="M309" s="172" t="s">
        <v>10</v>
      </c>
      <c r="N309" s="172" t="s">
        <v>11</v>
      </c>
      <c r="O309" s="174">
        <v>55907.81</v>
      </c>
      <c r="P309" s="174">
        <v>0</v>
      </c>
      <c r="Q309" s="174">
        <f t="shared" ref="Q309" si="144">O309-P309</f>
        <v>55907.81</v>
      </c>
      <c r="R309" s="252" t="s">
        <v>1</v>
      </c>
      <c r="S309" s="253" t="s">
        <v>4</v>
      </c>
      <c r="T309" s="176"/>
      <c r="U309" s="172" t="s">
        <v>408</v>
      </c>
      <c r="V309" s="172"/>
      <c r="W309" s="172"/>
      <c r="X309" s="172"/>
      <c r="Y309" s="172"/>
      <c r="Z309" s="178">
        <v>42005</v>
      </c>
      <c r="AA309" s="172"/>
      <c r="AB309" s="172"/>
      <c r="AC309" s="172"/>
      <c r="AD309" s="179" t="s">
        <v>1554</v>
      </c>
      <c r="AE309" s="22"/>
      <c r="AF309" s="22"/>
      <c r="AG309" s="22"/>
      <c r="AH309" s="22"/>
      <c r="AI309" s="22"/>
      <c r="AJ309" s="22"/>
      <c r="AK309" s="22"/>
      <c r="AL309" s="22"/>
      <c r="AM309" s="22"/>
      <c r="AN309" s="22"/>
      <c r="AO309" s="22"/>
      <c r="AP309" s="22"/>
      <c r="AQ309" s="22"/>
      <c r="AR309" s="22"/>
      <c r="AS309" s="22"/>
      <c r="AT309" s="22"/>
      <c r="AU309" s="22"/>
      <c r="AV309" s="22"/>
      <c r="AW309" s="22"/>
      <c r="AX309" s="22"/>
      <c r="AY309" s="22"/>
      <c r="AZ309" s="22"/>
      <c r="BA309" s="22"/>
      <c r="BB309" s="22"/>
      <c r="BC309" s="22"/>
      <c r="BD309" s="22"/>
      <c r="BE309" s="22"/>
      <c r="BF309" s="22"/>
      <c r="BG309" s="22"/>
      <c r="BH309" s="22"/>
    </row>
    <row r="310" spans="1:60" s="23" customFormat="1" ht="15" customHeight="1">
      <c r="C310" s="25"/>
      <c r="D310" s="25"/>
      <c r="E310" s="25"/>
      <c r="F310" s="25"/>
      <c r="G310" s="79"/>
      <c r="H310" s="79"/>
      <c r="I310" s="79"/>
      <c r="J310" s="83"/>
      <c r="K310" s="25"/>
      <c r="L310" s="26"/>
      <c r="M310" s="26"/>
      <c r="N310" s="26"/>
      <c r="O310" s="73">
        <f>SUM(O309)</f>
        <v>55907.81</v>
      </c>
      <c r="P310" s="73">
        <f t="shared" ref="P310:Q310" si="145">SUM(P309)</f>
        <v>0</v>
      </c>
      <c r="Q310" s="73">
        <f t="shared" si="145"/>
        <v>55907.81</v>
      </c>
      <c r="R310" s="18"/>
      <c r="S310" s="18"/>
      <c r="T310" s="18"/>
      <c r="U310" s="18"/>
      <c r="V310" s="18"/>
      <c r="W310" s="66"/>
      <c r="X310" s="25"/>
      <c r="Y310" s="25"/>
      <c r="Z310" s="25"/>
      <c r="AA310" s="25"/>
      <c r="AB310" s="28"/>
      <c r="AC310" s="25"/>
      <c r="AD310" s="25"/>
      <c r="AE310" s="25"/>
      <c r="AF310" s="29"/>
    </row>
    <row r="311" spans="1:60" s="23" customFormat="1" ht="15" customHeight="1">
      <c r="C311" s="25"/>
      <c r="D311" s="25"/>
      <c r="E311" s="25"/>
      <c r="F311" s="25"/>
      <c r="G311" s="79"/>
      <c r="H311" s="79"/>
      <c r="I311" s="79"/>
      <c r="J311" s="83"/>
      <c r="K311" s="25"/>
      <c r="L311" s="26"/>
      <c r="M311" s="26"/>
      <c r="N311" s="26"/>
      <c r="O311" s="26"/>
      <c r="P311" s="26"/>
      <c r="Q311" s="16"/>
      <c r="R311" s="16"/>
      <c r="S311" s="16"/>
      <c r="T311" s="16"/>
      <c r="U311" s="16"/>
      <c r="V311" s="16"/>
      <c r="W311" s="66"/>
      <c r="X311" s="25"/>
      <c r="Y311" s="25"/>
      <c r="Z311" s="25"/>
      <c r="AA311" s="25"/>
      <c r="AB311" s="28"/>
      <c r="AC311" s="25"/>
      <c r="AD311" s="25"/>
      <c r="AE311" s="25"/>
      <c r="AF311" s="29"/>
    </row>
    <row r="312" spans="1:60" s="23" customFormat="1" ht="15" customHeight="1">
      <c r="C312" s="25"/>
      <c r="D312" s="25"/>
      <c r="E312" s="25"/>
      <c r="F312" s="25"/>
      <c r="G312" s="506" t="s">
        <v>409</v>
      </c>
      <c r="H312" s="506"/>
      <c r="I312" s="42" t="s">
        <v>898</v>
      </c>
      <c r="L312" s="25"/>
      <c r="M312" s="26"/>
      <c r="N312" s="26"/>
      <c r="O312" s="26"/>
      <c r="P312" s="26"/>
      <c r="Q312" s="16"/>
      <c r="R312" s="16"/>
      <c r="S312" s="16"/>
      <c r="T312" s="16"/>
      <c r="U312" s="16"/>
      <c r="V312" s="16"/>
      <c r="W312" s="66"/>
      <c r="X312" s="25"/>
      <c r="Y312" s="25"/>
      <c r="Z312" s="25"/>
      <c r="AA312" s="25"/>
      <c r="AB312" s="28"/>
      <c r="AC312" s="25"/>
      <c r="AD312" s="25"/>
      <c r="AE312" s="25"/>
      <c r="AF312" s="29"/>
    </row>
    <row r="313" spans="1:60" s="180" customFormat="1" ht="15" customHeight="1">
      <c r="A313" s="22"/>
      <c r="B313" s="171"/>
      <c r="C313" s="172"/>
      <c r="D313" s="172"/>
      <c r="E313" s="172"/>
      <c r="F313" s="172"/>
      <c r="G313" s="282" t="s">
        <v>1553</v>
      </c>
      <c r="H313" s="272">
        <v>42005</v>
      </c>
      <c r="I313" s="242" t="s">
        <v>14</v>
      </c>
      <c r="J313" s="173" t="s">
        <v>83</v>
      </c>
      <c r="K313" s="172" t="s">
        <v>9</v>
      </c>
      <c r="L313" s="172" t="s">
        <v>10</v>
      </c>
      <c r="M313" s="172" t="s">
        <v>10</v>
      </c>
      <c r="N313" s="172" t="s">
        <v>11</v>
      </c>
      <c r="O313" s="174">
        <v>23200.94</v>
      </c>
      <c r="P313" s="174">
        <v>0</v>
      </c>
      <c r="Q313" s="174">
        <f t="shared" ref="Q313" si="146">O313-P313</f>
        <v>23200.94</v>
      </c>
      <c r="R313" s="252" t="s">
        <v>1</v>
      </c>
      <c r="S313" s="253" t="s">
        <v>4</v>
      </c>
      <c r="T313" s="176"/>
      <c r="U313" s="172" t="s">
        <v>409</v>
      </c>
      <c r="V313" s="172"/>
      <c r="W313" s="172"/>
      <c r="X313" s="172"/>
      <c r="Y313" s="172"/>
      <c r="Z313" s="178">
        <v>42005</v>
      </c>
      <c r="AA313" s="172"/>
      <c r="AB313" s="172"/>
      <c r="AC313" s="172"/>
      <c r="AD313" s="179" t="s">
        <v>1554</v>
      </c>
      <c r="AE313" s="22"/>
      <c r="AF313" s="22"/>
      <c r="AG313" s="22"/>
      <c r="AH313" s="22"/>
      <c r="AI313" s="22"/>
      <c r="AJ313" s="22"/>
      <c r="AK313" s="22"/>
      <c r="AL313" s="22"/>
      <c r="AM313" s="22"/>
      <c r="AN313" s="22"/>
      <c r="AO313" s="22"/>
      <c r="AP313" s="22"/>
      <c r="AQ313" s="22"/>
      <c r="AR313" s="22"/>
      <c r="AS313" s="22"/>
      <c r="AT313" s="22"/>
      <c r="AU313" s="22"/>
      <c r="AV313" s="22"/>
      <c r="AW313" s="22"/>
      <c r="AX313" s="22"/>
      <c r="AY313" s="22"/>
      <c r="AZ313" s="22"/>
      <c r="BA313" s="22"/>
      <c r="BB313" s="22"/>
      <c r="BC313" s="22"/>
      <c r="BD313" s="22"/>
      <c r="BE313" s="22"/>
      <c r="BF313" s="22"/>
      <c r="BG313" s="22"/>
      <c r="BH313" s="22"/>
    </row>
    <row r="314" spans="1:60" s="23" customFormat="1" ht="15" customHeight="1">
      <c r="C314" s="25"/>
      <c r="D314" s="25"/>
      <c r="E314" s="25"/>
      <c r="F314" s="25"/>
      <c r="G314" s="79"/>
      <c r="H314" s="79"/>
      <c r="I314" s="79"/>
      <c r="J314" s="83"/>
      <c r="K314" s="25"/>
      <c r="L314" s="26"/>
      <c r="M314" s="26"/>
      <c r="N314" s="26"/>
      <c r="O314" s="73">
        <f>SUM(O313)</f>
        <v>23200.94</v>
      </c>
      <c r="P314" s="73">
        <f t="shared" ref="P314:Q314" si="147">SUM(P313)</f>
        <v>0</v>
      </c>
      <c r="Q314" s="73">
        <f t="shared" si="147"/>
        <v>23200.94</v>
      </c>
      <c r="R314" s="18"/>
      <c r="S314" s="18"/>
      <c r="T314" s="18"/>
      <c r="U314" s="18"/>
      <c r="V314" s="18"/>
      <c r="W314" s="66"/>
      <c r="X314" s="25"/>
      <c r="Y314" s="25"/>
      <c r="Z314" s="25"/>
      <c r="AA314" s="25"/>
      <c r="AB314" s="28"/>
      <c r="AC314" s="25"/>
      <c r="AD314" s="25"/>
      <c r="AE314" s="25"/>
      <c r="AF314" s="29"/>
    </row>
    <row r="315" spans="1:60" s="23" customFormat="1" ht="15" customHeight="1">
      <c r="C315" s="25"/>
      <c r="D315" s="25"/>
      <c r="E315" s="25"/>
      <c r="F315" s="25"/>
      <c r="G315" s="79"/>
      <c r="H315" s="79"/>
      <c r="I315" s="79"/>
      <c r="J315" s="83"/>
      <c r="K315" s="25"/>
      <c r="L315" s="26"/>
      <c r="M315" s="26"/>
      <c r="N315" s="26"/>
      <c r="O315" s="26"/>
      <c r="P315" s="26"/>
      <c r="Q315" s="16"/>
      <c r="R315" s="16"/>
      <c r="S315" s="16"/>
      <c r="T315" s="16"/>
      <c r="U315" s="16"/>
      <c r="V315" s="16"/>
      <c r="W315" s="66"/>
      <c r="X315" s="25"/>
      <c r="Y315" s="25"/>
      <c r="Z315" s="25"/>
      <c r="AA315" s="25"/>
      <c r="AB315" s="28"/>
      <c r="AC315" s="25"/>
      <c r="AD315" s="25"/>
      <c r="AE315" s="25"/>
      <c r="AF315" s="29"/>
    </row>
    <row r="316" spans="1:60" s="23" customFormat="1" ht="15" customHeight="1">
      <c r="C316" s="25"/>
      <c r="D316" s="25"/>
      <c r="E316" s="25"/>
      <c r="F316" s="25"/>
      <c r="G316" s="506" t="s">
        <v>410</v>
      </c>
      <c r="H316" s="506"/>
      <c r="I316" s="42" t="s">
        <v>899</v>
      </c>
      <c r="L316" s="25"/>
      <c r="M316" s="26"/>
      <c r="N316" s="26"/>
      <c r="O316" s="26"/>
      <c r="P316" s="26"/>
      <c r="Q316" s="16"/>
      <c r="R316" s="16"/>
      <c r="S316" s="16"/>
      <c r="T316" s="16"/>
      <c r="U316" s="16"/>
      <c r="V316" s="16"/>
      <c r="W316" s="66"/>
      <c r="X316" s="25"/>
      <c r="Y316" s="25"/>
      <c r="Z316" s="25"/>
      <c r="AA316" s="25"/>
      <c r="AB316" s="28"/>
      <c r="AC316" s="25"/>
      <c r="AD316" s="25"/>
      <c r="AE316" s="25"/>
      <c r="AF316" s="29"/>
    </row>
    <row r="317" spans="1:60" s="180" customFormat="1" ht="15" customHeight="1">
      <c r="A317" s="22"/>
      <c r="B317" s="171"/>
      <c r="C317" s="172"/>
      <c r="D317" s="172"/>
      <c r="E317" s="172"/>
      <c r="F317" s="172"/>
      <c r="G317" s="282" t="s">
        <v>1553</v>
      </c>
      <c r="H317" s="272">
        <v>42005</v>
      </c>
      <c r="I317" s="242" t="s">
        <v>14</v>
      </c>
      <c r="J317" s="173" t="s">
        <v>83</v>
      </c>
      <c r="K317" s="172" t="s">
        <v>9</v>
      </c>
      <c r="L317" s="172" t="s">
        <v>10</v>
      </c>
      <c r="M317" s="172" t="s">
        <v>10</v>
      </c>
      <c r="N317" s="172" t="s">
        <v>11</v>
      </c>
      <c r="O317" s="174">
        <v>13918.74</v>
      </c>
      <c r="P317" s="174">
        <v>0</v>
      </c>
      <c r="Q317" s="174">
        <f t="shared" ref="Q317" si="148">O317-P317</f>
        <v>13918.74</v>
      </c>
      <c r="R317" s="252" t="s">
        <v>1</v>
      </c>
      <c r="S317" s="253" t="s">
        <v>4</v>
      </c>
      <c r="T317" s="176"/>
      <c r="U317" s="172" t="s">
        <v>410</v>
      </c>
      <c r="V317" s="172"/>
      <c r="W317" s="172"/>
      <c r="X317" s="172"/>
      <c r="Y317" s="172"/>
      <c r="Z317" s="178">
        <v>42005</v>
      </c>
      <c r="AA317" s="172"/>
      <c r="AB317" s="172"/>
      <c r="AC317" s="172"/>
      <c r="AD317" s="179" t="s">
        <v>1554</v>
      </c>
      <c r="AE317" s="22"/>
      <c r="AF317" s="22"/>
      <c r="AG317" s="22"/>
      <c r="AH317" s="22"/>
      <c r="AI317" s="22"/>
      <c r="AJ317" s="22"/>
      <c r="AK317" s="22"/>
      <c r="AL317" s="22"/>
      <c r="AM317" s="22"/>
      <c r="AN317" s="22"/>
      <c r="AO317" s="22"/>
      <c r="AP317" s="22"/>
      <c r="AQ317" s="22"/>
      <c r="AR317" s="22"/>
      <c r="AS317" s="22"/>
      <c r="AT317" s="22"/>
      <c r="AU317" s="22"/>
      <c r="AV317" s="22"/>
      <c r="AW317" s="22"/>
      <c r="AX317" s="22"/>
      <c r="AY317" s="22"/>
      <c r="AZ317" s="22"/>
      <c r="BA317" s="22"/>
      <c r="BB317" s="22"/>
      <c r="BC317" s="22"/>
      <c r="BD317" s="22"/>
      <c r="BE317" s="22"/>
      <c r="BF317" s="22"/>
      <c r="BG317" s="22"/>
      <c r="BH317" s="22"/>
    </row>
    <row r="318" spans="1:60" s="23" customFormat="1" ht="15" customHeight="1">
      <c r="C318" s="25"/>
      <c r="D318" s="25"/>
      <c r="E318" s="25"/>
      <c r="F318" s="25"/>
      <c r="G318" s="79"/>
      <c r="H318" s="79"/>
      <c r="I318" s="79"/>
      <c r="J318" s="83"/>
      <c r="K318" s="25"/>
      <c r="L318" s="26"/>
      <c r="M318" s="26"/>
      <c r="N318" s="26"/>
      <c r="O318" s="73">
        <f>SUM(O317)</f>
        <v>13918.74</v>
      </c>
      <c r="P318" s="73">
        <f t="shared" ref="P318:Q318" si="149">SUM(P317)</f>
        <v>0</v>
      </c>
      <c r="Q318" s="73">
        <f t="shared" si="149"/>
        <v>13918.74</v>
      </c>
      <c r="R318" s="18"/>
      <c r="S318" s="18"/>
      <c r="T318" s="18"/>
      <c r="U318" s="18"/>
      <c r="V318" s="18"/>
      <c r="W318" s="66"/>
      <c r="X318" s="25"/>
      <c r="Y318" s="25"/>
      <c r="Z318" s="25"/>
      <c r="AA318" s="25"/>
      <c r="AB318" s="28"/>
      <c r="AC318" s="25"/>
      <c r="AD318" s="25"/>
      <c r="AE318" s="25"/>
      <c r="AF318" s="29"/>
    </row>
    <row r="319" spans="1:60" s="23" customFormat="1" ht="15" customHeight="1">
      <c r="C319" s="25"/>
      <c r="D319" s="25"/>
      <c r="E319" s="25"/>
      <c r="F319" s="25"/>
      <c r="G319" s="79"/>
      <c r="H319" s="79"/>
      <c r="I319" s="79"/>
      <c r="J319" s="83"/>
      <c r="K319" s="25"/>
      <c r="L319" s="26"/>
      <c r="M319" s="26"/>
      <c r="N319" s="26"/>
      <c r="O319" s="26"/>
      <c r="P319" s="26"/>
      <c r="Q319" s="16"/>
      <c r="R319" s="16"/>
      <c r="S319" s="16"/>
      <c r="T319" s="16"/>
      <c r="U319" s="16"/>
      <c r="V319" s="16"/>
      <c r="W319" s="66"/>
      <c r="X319" s="25"/>
      <c r="Y319" s="25"/>
      <c r="Z319" s="25"/>
      <c r="AA319" s="25"/>
      <c r="AB319" s="28"/>
      <c r="AC319" s="25"/>
      <c r="AD319" s="25"/>
      <c r="AE319" s="25"/>
      <c r="AF319" s="29"/>
    </row>
    <row r="320" spans="1:60" s="23" customFormat="1" ht="15" customHeight="1">
      <c r="C320" s="25"/>
      <c r="D320" s="25"/>
      <c r="E320" s="25"/>
      <c r="F320" s="25"/>
      <c r="G320" s="506" t="s">
        <v>411</v>
      </c>
      <c r="H320" s="506"/>
      <c r="I320" s="42" t="s">
        <v>900</v>
      </c>
      <c r="L320" s="25"/>
      <c r="M320" s="26"/>
      <c r="N320" s="26"/>
      <c r="O320" s="26"/>
      <c r="P320" s="26"/>
      <c r="Q320" s="16"/>
      <c r="R320" s="16"/>
      <c r="S320" s="16"/>
      <c r="T320" s="16"/>
      <c r="U320" s="16"/>
      <c r="V320" s="16"/>
      <c r="W320" s="66"/>
      <c r="X320" s="25"/>
      <c r="Y320" s="25"/>
      <c r="Z320" s="25"/>
      <c r="AA320" s="25"/>
      <c r="AB320" s="28"/>
      <c r="AC320" s="25"/>
      <c r="AD320" s="25"/>
      <c r="AE320" s="25"/>
      <c r="AF320" s="29"/>
    </row>
    <row r="321" spans="1:60" s="67" customFormat="1" ht="15" customHeight="1">
      <c r="A321" s="22"/>
      <c r="B321" s="218"/>
      <c r="C321" s="68"/>
      <c r="D321" s="68"/>
      <c r="E321" s="68"/>
      <c r="F321" s="68"/>
      <c r="G321" s="289" t="s">
        <v>1553</v>
      </c>
      <c r="H321" s="279">
        <v>42005</v>
      </c>
      <c r="I321" s="380" t="s">
        <v>14</v>
      </c>
      <c r="J321" s="69" t="s">
        <v>83</v>
      </c>
      <c r="K321" s="68" t="s">
        <v>9</v>
      </c>
      <c r="L321" s="68" t="s">
        <v>10</v>
      </c>
      <c r="M321" s="68" t="s">
        <v>10</v>
      </c>
      <c r="N321" s="68" t="s">
        <v>11</v>
      </c>
      <c r="O321" s="219">
        <v>19028.810000000001</v>
      </c>
      <c r="P321" s="219">
        <v>0</v>
      </c>
      <c r="Q321" s="219">
        <f t="shared" ref="Q321" si="150">O321-P321</f>
        <v>19028.810000000001</v>
      </c>
      <c r="R321" s="392" t="s">
        <v>1</v>
      </c>
      <c r="S321" s="393" t="s">
        <v>4</v>
      </c>
      <c r="T321" s="221"/>
      <c r="U321" s="68" t="s">
        <v>411</v>
      </c>
      <c r="V321" s="68"/>
      <c r="W321" s="68"/>
      <c r="X321" s="68"/>
      <c r="Y321" s="68"/>
      <c r="Z321" s="223">
        <v>42005</v>
      </c>
      <c r="AA321" s="68"/>
      <c r="AB321" s="68"/>
      <c r="AC321" s="68"/>
      <c r="AD321" s="224" t="s">
        <v>1554</v>
      </c>
      <c r="AE321" s="22"/>
      <c r="AF321" s="22"/>
      <c r="AG321" s="22"/>
      <c r="AH321" s="22"/>
      <c r="AI321" s="22"/>
      <c r="AJ321" s="22"/>
      <c r="AK321" s="22"/>
      <c r="AL321" s="22"/>
      <c r="AM321" s="22"/>
      <c r="AN321" s="22"/>
      <c r="AO321" s="22"/>
      <c r="AP321" s="22"/>
      <c r="AQ321" s="22"/>
      <c r="AR321" s="22"/>
      <c r="AS321" s="22"/>
      <c r="AT321" s="22"/>
      <c r="AU321" s="22"/>
      <c r="AV321" s="22"/>
      <c r="AW321" s="22"/>
      <c r="AX321" s="22"/>
      <c r="AY321" s="22"/>
      <c r="AZ321" s="22"/>
      <c r="BA321" s="22"/>
      <c r="BB321" s="22"/>
      <c r="BC321" s="22"/>
      <c r="BD321" s="22"/>
      <c r="BE321" s="22"/>
      <c r="BF321" s="22"/>
      <c r="BG321" s="22"/>
      <c r="BH321" s="22"/>
    </row>
    <row r="322" spans="1:60" s="371" customFormat="1" ht="15" customHeight="1" outlineLevel="5">
      <c r="A322" s="22"/>
      <c r="B322" s="209"/>
      <c r="C322" s="210"/>
      <c r="D322" s="210"/>
      <c r="E322" s="210"/>
      <c r="F322" s="210"/>
      <c r="G322" s="288" t="s">
        <v>1553</v>
      </c>
      <c r="H322" s="278">
        <v>42277</v>
      </c>
      <c r="I322" s="210" t="s">
        <v>3184</v>
      </c>
      <c r="J322" s="211" t="s">
        <v>83</v>
      </c>
      <c r="K322" s="210" t="s">
        <v>9</v>
      </c>
      <c r="L322" s="210" t="s">
        <v>10</v>
      </c>
      <c r="M322" s="210" t="s">
        <v>10</v>
      </c>
      <c r="N322" s="210" t="s">
        <v>11</v>
      </c>
      <c r="O322" s="195"/>
      <c r="P322" s="195">
        <v>19028.810000000001</v>
      </c>
      <c r="Q322" s="195">
        <f>O322-P322</f>
        <v>-19028.810000000001</v>
      </c>
      <c r="R322" s="196" t="s">
        <v>1</v>
      </c>
      <c r="S322" s="197" t="s">
        <v>4</v>
      </c>
      <c r="T322" s="213"/>
      <c r="U322" s="244" t="s">
        <v>411</v>
      </c>
      <c r="V322" s="210"/>
      <c r="W322" s="210"/>
      <c r="X322" s="210"/>
      <c r="Y322" s="210"/>
      <c r="Z322" s="278">
        <v>42277</v>
      </c>
      <c r="AA322" s="210"/>
      <c r="AB322" s="210"/>
      <c r="AC322" s="210"/>
      <c r="AD322" s="216" t="s">
        <v>3185</v>
      </c>
      <c r="AE322" s="22"/>
      <c r="AF322" s="22"/>
      <c r="AG322" s="22"/>
      <c r="AH322" s="22"/>
      <c r="AI322" s="22"/>
      <c r="AJ322" s="22"/>
      <c r="AK322" s="22"/>
      <c r="AL322" s="22"/>
      <c r="AM322" s="22"/>
      <c r="AN322" s="22"/>
      <c r="AO322" s="22"/>
      <c r="AP322" s="22"/>
      <c r="AQ322" s="22"/>
      <c r="AR322" s="22"/>
      <c r="AS322" s="22"/>
      <c r="AT322" s="22"/>
      <c r="AU322" s="22"/>
      <c r="AV322" s="22"/>
      <c r="AW322" s="22"/>
      <c r="AX322" s="22"/>
      <c r="AY322" s="22"/>
      <c r="AZ322" s="22"/>
    </row>
    <row r="323" spans="1:60" s="23" customFormat="1" ht="15" customHeight="1">
      <c r="C323" s="25"/>
      <c r="D323" s="25"/>
      <c r="E323" s="25"/>
      <c r="F323" s="25"/>
      <c r="G323" s="79"/>
      <c r="H323" s="79"/>
      <c r="I323" s="79"/>
      <c r="J323" s="83"/>
      <c r="K323" s="25"/>
      <c r="L323" s="26"/>
      <c r="M323" s="26"/>
      <c r="N323" s="26"/>
      <c r="O323" s="73">
        <f>SUM(O321:O322)</f>
        <v>19028.810000000001</v>
      </c>
      <c r="P323" s="73">
        <f t="shared" ref="P323:Q323" si="151">SUM(P321:P322)</f>
        <v>19028.810000000001</v>
      </c>
      <c r="Q323" s="73">
        <f t="shared" si="151"/>
        <v>0</v>
      </c>
      <c r="R323" s="18"/>
      <c r="S323" s="18"/>
      <c r="T323" s="18"/>
      <c r="U323" s="18"/>
      <c r="V323" s="18"/>
      <c r="W323" s="66"/>
      <c r="X323" s="25"/>
      <c r="Y323" s="25"/>
      <c r="Z323" s="25"/>
      <c r="AA323" s="25"/>
      <c r="AB323" s="28"/>
      <c r="AC323" s="25"/>
      <c r="AD323" s="25"/>
      <c r="AE323" s="25"/>
      <c r="AF323" s="29"/>
    </row>
    <row r="324" spans="1:60" s="23" customFormat="1" ht="15" customHeight="1">
      <c r="C324" s="25"/>
      <c r="D324" s="25"/>
      <c r="E324" s="25"/>
      <c r="F324" s="25"/>
      <c r="G324" s="79"/>
      <c r="H324" s="79"/>
      <c r="I324" s="79"/>
      <c r="J324" s="83"/>
      <c r="K324" s="25"/>
      <c r="L324" s="26"/>
      <c r="M324" s="26"/>
      <c r="N324" s="26"/>
      <c r="O324" s="26"/>
      <c r="P324" s="26"/>
      <c r="Q324" s="16"/>
      <c r="R324" s="16"/>
      <c r="S324" s="16"/>
      <c r="T324" s="16"/>
      <c r="U324" s="16"/>
      <c r="V324" s="16"/>
      <c r="W324" s="66"/>
      <c r="X324" s="25"/>
      <c r="Y324" s="25"/>
      <c r="Z324" s="25"/>
      <c r="AA324" s="25"/>
      <c r="AB324" s="28"/>
      <c r="AC324" s="25"/>
      <c r="AD324" s="25"/>
      <c r="AE324" s="25"/>
      <c r="AF324" s="29"/>
    </row>
    <row r="325" spans="1:60" s="23" customFormat="1" ht="15" customHeight="1">
      <c r="C325" s="25"/>
      <c r="D325" s="25"/>
      <c r="E325" s="25"/>
      <c r="F325" s="25"/>
      <c r="G325" s="507" t="s">
        <v>412</v>
      </c>
      <c r="H325" s="507"/>
      <c r="I325" s="42" t="s">
        <v>901</v>
      </c>
      <c r="L325" s="25"/>
      <c r="M325" s="26"/>
      <c r="N325" s="26"/>
      <c r="O325" s="26"/>
      <c r="P325" s="26"/>
      <c r="Q325" s="16"/>
      <c r="R325" s="16"/>
      <c r="S325" s="16"/>
      <c r="T325" s="16"/>
      <c r="U325" s="16"/>
      <c r="V325" s="16"/>
      <c r="W325" s="66"/>
      <c r="X325" s="25"/>
      <c r="Y325" s="25"/>
      <c r="Z325" s="25"/>
      <c r="AA325" s="25"/>
      <c r="AB325" s="28"/>
      <c r="AC325" s="25"/>
      <c r="AD325" s="25"/>
      <c r="AE325" s="25"/>
      <c r="AF325" s="29"/>
    </row>
    <row r="326" spans="1:60" s="67" customFormat="1" ht="15" customHeight="1">
      <c r="A326" s="22"/>
      <c r="B326" s="218"/>
      <c r="C326" s="68"/>
      <c r="D326" s="68"/>
      <c r="E326" s="68"/>
      <c r="F326" s="68"/>
      <c r="G326" s="289" t="s">
        <v>1553</v>
      </c>
      <c r="H326" s="279">
        <v>42005</v>
      </c>
      <c r="I326" s="380" t="s">
        <v>14</v>
      </c>
      <c r="J326" s="69" t="s">
        <v>83</v>
      </c>
      <c r="K326" s="68" t="s">
        <v>9</v>
      </c>
      <c r="L326" s="68" t="s">
        <v>10</v>
      </c>
      <c r="M326" s="68" t="s">
        <v>10</v>
      </c>
      <c r="N326" s="68" t="s">
        <v>11</v>
      </c>
      <c r="O326" s="219">
        <v>15940.76</v>
      </c>
      <c r="P326" s="219">
        <v>0</v>
      </c>
      <c r="Q326" s="219">
        <f t="shared" ref="Q326:Q327" si="152">O326-P326</f>
        <v>15940.76</v>
      </c>
      <c r="R326" s="392" t="s">
        <v>1</v>
      </c>
      <c r="S326" s="393" t="s">
        <v>4</v>
      </c>
      <c r="T326" s="221"/>
      <c r="U326" s="68" t="s">
        <v>412</v>
      </c>
      <c r="V326" s="68"/>
      <c r="W326" s="68"/>
      <c r="X326" s="68"/>
      <c r="Y326" s="68"/>
      <c r="Z326" s="223">
        <v>42005</v>
      </c>
      <c r="AA326" s="68"/>
      <c r="AB326" s="68"/>
      <c r="AC326" s="68"/>
      <c r="AD326" s="224" t="s">
        <v>1554</v>
      </c>
      <c r="AE326" s="22"/>
      <c r="AF326" s="22"/>
      <c r="AG326" s="22"/>
      <c r="AH326" s="22"/>
      <c r="AI326" s="22"/>
      <c r="AJ326" s="22"/>
      <c r="AK326" s="22"/>
      <c r="AL326" s="22"/>
      <c r="AM326" s="22"/>
      <c r="AN326" s="22"/>
      <c r="AO326" s="22"/>
      <c r="AP326" s="22"/>
      <c r="AQ326" s="22"/>
      <c r="AR326" s="22"/>
      <c r="AS326" s="22"/>
      <c r="AT326" s="22"/>
      <c r="AU326" s="22"/>
      <c r="AV326" s="22"/>
      <c r="AW326" s="22"/>
      <c r="AX326" s="22"/>
      <c r="AY326" s="22"/>
      <c r="AZ326" s="22"/>
      <c r="BA326" s="22"/>
      <c r="BB326" s="22"/>
      <c r="BC326" s="22"/>
      <c r="BD326" s="22"/>
      <c r="BE326" s="22"/>
      <c r="BF326" s="22"/>
      <c r="BG326" s="22"/>
      <c r="BH326" s="22"/>
    </row>
    <row r="327" spans="1:60" s="372" customFormat="1" ht="15" customHeight="1">
      <c r="A327" s="22"/>
      <c r="B327" s="154"/>
      <c r="C327" s="155"/>
      <c r="D327" s="155"/>
      <c r="E327" s="155"/>
      <c r="F327" s="155"/>
      <c r="G327" s="302" t="s">
        <v>1553</v>
      </c>
      <c r="H327" s="298">
        <v>42005</v>
      </c>
      <c r="I327" s="156" t="s">
        <v>14</v>
      </c>
      <c r="J327" s="157" t="s">
        <v>83</v>
      </c>
      <c r="K327" s="155" t="s">
        <v>9</v>
      </c>
      <c r="L327" s="155" t="s">
        <v>10</v>
      </c>
      <c r="M327" s="155" t="s">
        <v>10</v>
      </c>
      <c r="N327" s="155" t="s">
        <v>11</v>
      </c>
      <c r="O327" s="158">
        <v>-8040.35</v>
      </c>
      <c r="P327" s="158">
        <v>0</v>
      </c>
      <c r="Q327" s="158">
        <f t="shared" si="152"/>
        <v>-8040.35</v>
      </c>
      <c r="R327" s="324" t="s">
        <v>1</v>
      </c>
      <c r="S327" s="325" t="s">
        <v>4</v>
      </c>
      <c r="T327" s="160"/>
      <c r="U327" s="155" t="s">
        <v>1719</v>
      </c>
      <c r="V327" s="155"/>
      <c r="W327" s="155"/>
      <c r="X327" s="155"/>
      <c r="Y327" s="155"/>
      <c r="Z327" s="161">
        <v>42005</v>
      </c>
      <c r="AA327" s="155"/>
      <c r="AB327" s="155"/>
      <c r="AC327" s="155"/>
      <c r="AD327" s="162" t="s">
        <v>1554</v>
      </c>
    </row>
    <row r="328" spans="1:60" s="371" customFormat="1" ht="28.5" customHeight="1">
      <c r="A328" s="217"/>
      <c r="B328" s="209"/>
      <c r="C328" s="210"/>
      <c r="D328" s="210"/>
      <c r="E328" s="210"/>
      <c r="F328" s="210"/>
      <c r="G328" s="409" t="s">
        <v>1553</v>
      </c>
      <c r="H328" s="410">
        <v>42005</v>
      </c>
      <c r="I328" s="411" t="s">
        <v>14</v>
      </c>
      <c r="J328" s="412" t="s">
        <v>83</v>
      </c>
      <c r="K328" s="407" t="s">
        <v>9</v>
      </c>
      <c r="L328" s="407" t="s">
        <v>10</v>
      </c>
      <c r="M328" s="407" t="s">
        <v>10</v>
      </c>
      <c r="N328" s="407" t="s">
        <v>11</v>
      </c>
      <c r="O328" s="408">
        <v>-5721.43</v>
      </c>
      <c r="P328" s="195">
        <v>0</v>
      </c>
      <c r="Q328" s="408">
        <f t="shared" ref="Q328" si="153">O328-P328</f>
        <v>-5721.43</v>
      </c>
      <c r="R328" s="196" t="s">
        <v>1</v>
      </c>
      <c r="S328" s="197" t="s">
        <v>4</v>
      </c>
      <c r="T328" s="213"/>
      <c r="U328" s="407" t="s">
        <v>407</v>
      </c>
      <c r="V328" s="210"/>
      <c r="W328" s="210"/>
      <c r="X328" s="210"/>
      <c r="Y328" s="210"/>
      <c r="Z328" s="215">
        <v>42005</v>
      </c>
      <c r="AA328" s="210"/>
      <c r="AB328" s="210"/>
      <c r="AC328" s="210"/>
      <c r="AD328" s="216" t="s">
        <v>4199</v>
      </c>
    </row>
    <row r="329" spans="1:60" s="23" customFormat="1" ht="15" customHeight="1">
      <c r="C329" s="25"/>
      <c r="D329" s="25"/>
      <c r="E329" s="25"/>
      <c r="F329" s="25"/>
      <c r="G329" s="79"/>
      <c r="H329" s="79"/>
      <c r="I329" s="79"/>
      <c r="J329" s="83"/>
      <c r="K329" s="25"/>
      <c r="L329" s="26"/>
      <c r="M329" s="26"/>
      <c r="N329" s="26"/>
      <c r="O329" s="73">
        <f>SUM(O326:O328)</f>
        <v>2178.9799999999996</v>
      </c>
      <c r="P329" s="73">
        <f>SUM(P326:P328)</f>
        <v>0</v>
      </c>
      <c r="Q329" s="73">
        <f>SUM(Q326:Q328)</f>
        <v>2178.9799999999996</v>
      </c>
      <c r="R329" s="18"/>
      <c r="S329" s="18"/>
      <c r="T329" s="18"/>
      <c r="U329" s="18"/>
      <c r="V329" s="18"/>
      <c r="W329" s="66"/>
      <c r="X329" s="25"/>
      <c r="Y329" s="25"/>
      <c r="Z329" s="25"/>
      <c r="AA329" s="25"/>
      <c r="AB329" s="28"/>
      <c r="AC329" s="25"/>
      <c r="AD329" s="25"/>
      <c r="AE329" s="25"/>
      <c r="AF329" s="29"/>
    </row>
    <row r="330" spans="1:60" s="23" customFormat="1" ht="15" customHeight="1">
      <c r="C330" s="25"/>
      <c r="D330" s="25"/>
      <c r="E330" s="25"/>
      <c r="F330" s="25"/>
      <c r="G330" s="79"/>
      <c r="H330" s="79"/>
      <c r="I330" s="79"/>
      <c r="J330" s="83"/>
      <c r="K330" s="25"/>
      <c r="L330" s="26"/>
      <c r="M330" s="26"/>
      <c r="N330" s="26"/>
      <c r="O330" s="26"/>
      <c r="P330" s="26"/>
      <c r="Q330" s="16"/>
      <c r="R330" s="16"/>
      <c r="S330" s="16"/>
      <c r="T330" s="16"/>
      <c r="U330" s="16"/>
      <c r="V330" s="16"/>
      <c r="W330" s="66"/>
      <c r="X330" s="25"/>
      <c r="Y330" s="25"/>
      <c r="Z330" s="25"/>
      <c r="AA330" s="25"/>
      <c r="AB330" s="28"/>
      <c r="AC330" s="25"/>
      <c r="AD330" s="25"/>
      <c r="AE330" s="25"/>
      <c r="AF330" s="29"/>
    </row>
    <row r="331" spans="1:60" s="23" customFormat="1" ht="15" customHeight="1">
      <c r="C331" s="25"/>
      <c r="D331" s="25"/>
      <c r="E331" s="25"/>
      <c r="F331" s="25"/>
      <c r="G331" s="506" t="s">
        <v>413</v>
      </c>
      <c r="H331" s="506"/>
      <c r="I331" s="42" t="s">
        <v>902</v>
      </c>
      <c r="L331" s="25"/>
      <c r="M331" s="26"/>
      <c r="N331" s="26"/>
      <c r="O331" s="26"/>
      <c r="P331" s="26"/>
      <c r="Q331" s="16"/>
      <c r="R331" s="16"/>
      <c r="S331" s="16"/>
      <c r="T331" s="16"/>
      <c r="U331" s="16"/>
      <c r="V331" s="16"/>
      <c r="W331" s="66"/>
      <c r="X331" s="25"/>
      <c r="Y331" s="25"/>
      <c r="Z331" s="25"/>
      <c r="AA331" s="25"/>
      <c r="AB331" s="28"/>
      <c r="AC331" s="25"/>
      <c r="AD331" s="25"/>
      <c r="AE331" s="25"/>
      <c r="AF331" s="29"/>
    </row>
    <row r="332" spans="1:60" s="67" customFormat="1" ht="15" customHeight="1">
      <c r="A332" s="22"/>
      <c r="B332" s="218"/>
      <c r="C332" s="68"/>
      <c r="D332" s="68"/>
      <c r="E332" s="68"/>
      <c r="F332" s="68"/>
      <c r="G332" s="289" t="s">
        <v>1553</v>
      </c>
      <c r="H332" s="279">
        <v>42005</v>
      </c>
      <c r="I332" s="380" t="s">
        <v>14</v>
      </c>
      <c r="J332" s="69" t="s">
        <v>83</v>
      </c>
      <c r="K332" s="68" t="s">
        <v>9</v>
      </c>
      <c r="L332" s="68" t="s">
        <v>10</v>
      </c>
      <c r="M332" s="68" t="s">
        <v>10</v>
      </c>
      <c r="N332" s="68" t="s">
        <v>11</v>
      </c>
      <c r="O332" s="219">
        <v>11739.98</v>
      </c>
      <c r="P332" s="219">
        <v>0</v>
      </c>
      <c r="Q332" s="219">
        <f t="shared" ref="Q332" si="154">O332-P332</f>
        <v>11739.98</v>
      </c>
      <c r="R332" s="392" t="s">
        <v>1</v>
      </c>
      <c r="S332" s="393" t="s">
        <v>4</v>
      </c>
      <c r="T332" s="221"/>
      <c r="U332" s="68" t="s">
        <v>413</v>
      </c>
      <c r="V332" s="68"/>
      <c r="W332" s="68"/>
      <c r="X332" s="68"/>
      <c r="Y332" s="68"/>
      <c r="Z332" s="223">
        <v>42005</v>
      </c>
      <c r="AA332" s="68"/>
      <c r="AB332" s="68"/>
      <c r="AC332" s="68"/>
      <c r="AD332" s="224" t="s">
        <v>1554</v>
      </c>
      <c r="AE332" s="22"/>
      <c r="AF332" s="22"/>
      <c r="AG332" s="22"/>
      <c r="AH332" s="22"/>
      <c r="AI332" s="22"/>
      <c r="AJ332" s="22"/>
      <c r="AK332" s="22"/>
      <c r="AL332" s="22"/>
      <c r="AM332" s="22"/>
      <c r="AN332" s="22"/>
      <c r="AO332" s="22"/>
      <c r="AP332" s="22"/>
      <c r="AQ332" s="22"/>
      <c r="AR332" s="22"/>
      <c r="AS332" s="22"/>
      <c r="AT332" s="22"/>
      <c r="AU332" s="22"/>
      <c r="AV332" s="22"/>
      <c r="AW332" s="22"/>
      <c r="AX332" s="22"/>
      <c r="AY332" s="22"/>
      <c r="AZ332" s="22"/>
      <c r="BA332" s="22"/>
      <c r="BB332" s="22"/>
      <c r="BC332" s="22"/>
      <c r="BD332" s="22"/>
      <c r="BE332" s="22"/>
      <c r="BF332" s="22"/>
      <c r="BG332" s="22"/>
      <c r="BH332" s="22"/>
    </row>
    <row r="333" spans="1:60" s="371" customFormat="1" ht="29.25" customHeight="1">
      <c r="A333" s="22"/>
      <c r="B333" s="209"/>
      <c r="C333" s="210"/>
      <c r="D333" s="210"/>
      <c r="E333" s="210"/>
      <c r="F333" s="210"/>
      <c r="G333" s="409" t="s">
        <v>1553</v>
      </c>
      <c r="H333" s="410">
        <v>42005</v>
      </c>
      <c r="I333" s="411" t="s">
        <v>14</v>
      </c>
      <c r="J333" s="412" t="s">
        <v>83</v>
      </c>
      <c r="K333" s="407" t="s">
        <v>9</v>
      </c>
      <c r="L333" s="407" t="s">
        <v>10</v>
      </c>
      <c r="M333" s="407" t="s">
        <v>10</v>
      </c>
      <c r="N333" s="407" t="s">
        <v>11</v>
      </c>
      <c r="O333" s="408">
        <v>-5620.3</v>
      </c>
      <c r="P333" s="195">
        <v>0</v>
      </c>
      <c r="Q333" s="408">
        <f t="shared" ref="Q333" si="155">O333-P333</f>
        <v>-5620.3</v>
      </c>
      <c r="R333" s="458" t="s">
        <v>1</v>
      </c>
      <c r="S333" s="459" t="s">
        <v>4</v>
      </c>
      <c r="T333" s="413"/>
      <c r="U333" s="407" t="s">
        <v>476</v>
      </c>
      <c r="V333" s="210"/>
      <c r="W333" s="210"/>
      <c r="X333" s="210"/>
      <c r="Y333" s="210"/>
      <c r="Z333" s="215">
        <v>42005</v>
      </c>
      <c r="AA333" s="210"/>
      <c r="AB333" s="210"/>
      <c r="AC333" s="210"/>
      <c r="AD333" s="216" t="s">
        <v>4201</v>
      </c>
    </row>
    <row r="334" spans="1:60" s="23" customFormat="1" ht="15" customHeight="1">
      <c r="C334" s="25"/>
      <c r="D334" s="25"/>
      <c r="E334" s="25"/>
      <c r="F334" s="25"/>
      <c r="G334" s="79"/>
      <c r="H334" s="79"/>
      <c r="I334" s="79"/>
      <c r="J334" s="83"/>
      <c r="K334" s="25"/>
      <c r="L334" s="26"/>
      <c r="M334" s="26"/>
      <c r="N334" s="26"/>
      <c r="O334" s="73">
        <f>SUM(O332:O333)</f>
        <v>6119.6799999999994</v>
      </c>
      <c r="P334" s="73">
        <f t="shared" ref="P334:Q334" si="156">SUM(P332:P333)</f>
        <v>0</v>
      </c>
      <c r="Q334" s="73">
        <f t="shared" si="156"/>
        <v>6119.6799999999994</v>
      </c>
      <c r="R334" s="18"/>
      <c r="S334" s="18"/>
      <c r="T334" s="18"/>
      <c r="U334" s="18"/>
      <c r="V334" s="18"/>
      <c r="W334" s="66"/>
      <c r="X334" s="25"/>
      <c r="Y334" s="25"/>
      <c r="Z334" s="25"/>
      <c r="AA334" s="25"/>
      <c r="AB334" s="28"/>
      <c r="AC334" s="25"/>
      <c r="AD334" s="25"/>
      <c r="AE334" s="25"/>
      <c r="AF334" s="29"/>
    </row>
    <row r="335" spans="1:60" s="23" customFormat="1" ht="15" customHeight="1">
      <c r="C335" s="25"/>
      <c r="D335" s="25"/>
      <c r="E335" s="25"/>
      <c r="F335" s="25"/>
      <c r="G335" s="79"/>
      <c r="H335" s="79"/>
      <c r="I335" s="79"/>
      <c r="J335" s="83"/>
      <c r="K335" s="25"/>
      <c r="L335" s="26"/>
      <c r="M335" s="26"/>
      <c r="N335" s="26"/>
      <c r="O335" s="26"/>
      <c r="P335" s="26"/>
      <c r="Q335" s="16"/>
      <c r="R335" s="16"/>
      <c r="S335" s="16"/>
      <c r="T335" s="16"/>
      <c r="U335" s="16"/>
      <c r="V335" s="16"/>
      <c r="W335" s="66"/>
      <c r="X335" s="25"/>
      <c r="Y335" s="25"/>
      <c r="Z335" s="25"/>
      <c r="AA335" s="25"/>
      <c r="AB335" s="28"/>
      <c r="AC335" s="25"/>
      <c r="AD335" s="25"/>
      <c r="AE335" s="25"/>
      <c r="AF335" s="29"/>
    </row>
    <row r="336" spans="1:60" s="23" customFormat="1" ht="15" customHeight="1">
      <c r="C336" s="25"/>
      <c r="D336" s="25"/>
      <c r="E336" s="25"/>
      <c r="F336" s="25"/>
      <c r="G336" s="506" t="s">
        <v>414</v>
      </c>
      <c r="H336" s="506"/>
      <c r="I336" s="42" t="s">
        <v>903</v>
      </c>
      <c r="L336" s="25"/>
      <c r="M336" s="26"/>
      <c r="N336" s="26"/>
      <c r="O336" s="26"/>
      <c r="P336" s="26"/>
      <c r="Q336" s="16"/>
      <c r="R336" s="16"/>
      <c r="S336" s="16"/>
      <c r="T336" s="16"/>
      <c r="U336" s="16"/>
      <c r="V336" s="16"/>
      <c r="W336" s="66"/>
      <c r="X336" s="25"/>
      <c r="Y336" s="25"/>
      <c r="Z336" s="25"/>
      <c r="AA336" s="25"/>
      <c r="AB336" s="28"/>
      <c r="AC336" s="25"/>
      <c r="AD336" s="25"/>
      <c r="AE336" s="25"/>
      <c r="AF336" s="29"/>
    </row>
    <row r="337" spans="1:60" s="180" customFormat="1" ht="15" customHeight="1">
      <c r="A337" s="22"/>
      <c r="B337" s="171"/>
      <c r="C337" s="172"/>
      <c r="D337" s="172"/>
      <c r="E337" s="172"/>
      <c r="F337" s="172"/>
      <c r="G337" s="282" t="s">
        <v>1553</v>
      </c>
      <c r="H337" s="272">
        <v>42005</v>
      </c>
      <c r="I337" s="242" t="s">
        <v>14</v>
      </c>
      <c r="J337" s="173" t="s">
        <v>83</v>
      </c>
      <c r="K337" s="172" t="s">
        <v>9</v>
      </c>
      <c r="L337" s="172" t="s">
        <v>10</v>
      </c>
      <c r="M337" s="172" t="s">
        <v>10</v>
      </c>
      <c r="N337" s="172" t="s">
        <v>11</v>
      </c>
      <c r="O337" s="174">
        <v>122.11</v>
      </c>
      <c r="P337" s="174">
        <v>0</v>
      </c>
      <c r="Q337" s="174">
        <f t="shared" ref="Q337" si="157">O337-P337</f>
        <v>122.11</v>
      </c>
      <c r="R337" s="252" t="s">
        <v>1</v>
      </c>
      <c r="S337" s="253" t="s">
        <v>4</v>
      </c>
      <c r="T337" s="176"/>
      <c r="U337" s="172" t="s">
        <v>414</v>
      </c>
      <c r="V337" s="172"/>
      <c r="W337" s="172"/>
      <c r="X337" s="172"/>
      <c r="Y337" s="172"/>
      <c r="Z337" s="178">
        <v>42005</v>
      </c>
      <c r="AA337" s="172"/>
      <c r="AB337" s="172"/>
      <c r="AC337" s="172"/>
      <c r="AD337" s="179" t="s">
        <v>1554</v>
      </c>
      <c r="AE337" s="22"/>
      <c r="AF337" s="22"/>
      <c r="AG337" s="22"/>
      <c r="AH337" s="22"/>
      <c r="AI337" s="22"/>
      <c r="AJ337" s="22"/>
      <c r="AK337" s="22"/>
      <c r="AL337" s="22"/>
      <c r="AM337" s="22"/>
      <c r="AN337" s="22"/>
      <c r="AO337" s="22"/>
      <c r="AP337" s="22"/>
      <c r="AQ337" s="22"/>
      <c r="AR337" s="22"/>
      <c r="AS337" s="22"/>
      <c r="AT337" s="22"/>
      <c r="AU337" s="22"/>
      <c r="AV337" s="22"/>
      <c r="AW337" s="22"/>
      <c r="AX337" s="22"/>
      <c r="AY337" s="22"/>
      <c r="AZ337" s="22"/>
      <c r="BA337" s="22"/>
      <c r="BB337" s="22"/>
      <c r="BC337" s="22"/>
      <c r="BD337" s="22"/>
      <c r="BE337" s="22"/>
      <c r="BF337" s="22"/>
      <c r="BG337" s="22"/>
      <c r="BH337" s="22"/>
    </row>
    <row r="338" spans="1:60" s="23" customFormat="1" ht="15" customHeight="1">
      <c r="C338" s="25"/>
      <c r="D338" s="25"/>
      <c r="E338" s="25"/>
      <c r="F338" s="25"/>
      <c r="G338" s="79"/>
      <c r="H338" s="79"/>
      <c r="I338" s="79"/>
      <c r="J338" s="83"/>
      <c r="K338" s="25"/>
      <c r="L338" s="26"/>
      <c r="M338" s="26"/>
      <c r="N338" s="26"/>
      <c r="O338" s="73">
        <f>SUM(O337)</f>
        <v>122.11</v>
      </c>
      <c r="P338" s="73">
        <f t="shared" ref="P338:Q338" si="158">SUM(P337)</f>
        <v>0</v>
      </c>
      <c r="Q338" s="73">
        <f t="shared" si="158"/>
        <v>122.11</v>
      </c>
      <c r="R338" s="18"/>
      <c r="S338" s="18"/>
      <c r="T338" s="18"/>
      <c r="U338" s="18"/>
      <c r="V338" s="18"/>
      <c r="W338" s="66"/>
      <c r="X338" s="25"/>
      <c r="Y338" s="25"/>
      <c r="Z338" s="25"/>
      <c r="AA338" s="25"/>
      <c r="AB338" s="28"/>
      <c r="AC338" s="25"/>
      <c r="AD338" s="25"/>
      <c r="AE338" s="25"/>
      <c r="AF338" s="29"/>
    </row>
    <row r="339" spans="1:60" s="23" customFormat="1" ht="15" customHeight="1">
      <c r="C339" s="25"/>
      <c r="D339" s="25"/>
      <c r="E339" s="25"/>
      <c r="F339" s="25"/>
      <c r="G339" s="79"/>
      <c r="H339" s="79"/>
      <c r="I339" s="79"/>
      <c r="J339" s="83"/>
      <c r="K339" s="25"/>
      <c r="L339" s="26"/>
      <c r="M339" s="26"/>
      <c r="N339" s="26"/>
      <c r="O339" s="26"/>
      <c r="P339" s="26"/>
      <c r="Q339" s="16"/>
      <c r="R339" s="16"/>
      <c r="S339" s="16"/>
      <c r="T339" s="16"/>
      <c r="U339" s="16"/>
      <c r="V339" s="16"/>
      <c r="W339" s="66"/>
      <c r="X339" s="25"/>
      <c r="Y339" s="25"/>
      <c r="Z339" s="25"/>
      <c r="AA339" s="25"/>
      <c r="AB339" s="28"/>
      <c r="AC339" s="25"/>
      <c r="AD339" s="25"/>
      <c r="AE339" s="25"/>
      <c r="AF339" s="29"/>
    </row>
    <row r="340" spans="1:60" s="23" customFormat="1" ht="15" customHeight="1">
      <c r="C340" s="25"/>
      <c r="D340" s="25"/>
      <c r="E340" s="25"/>
      <c r="F340" s="25"/>
      <c r="G340" s="506" t="s">
        <v>415</v>
      </c>
      <c r="H340" s="506"/>
      <c r="I340" s="44" t="s">
        <v>904</v>
      </c>
      <c r="L340" s="25"/>
      <c r="M340" s="26"/>
      <c r="N340" s="26"/>
      <c r="O340" s="26"/>
      <c r="P340" s="26"/>
      <c r="Q340" s="16"/>
      <c r="R340" s="16"/>
      <c r="S340" s="16"/>
      <c r="T340" s="16"/>
      <c r="U340" s="16"/>
      <c r="V340" s="16"/>
      <c r="W340" s="66"/>
      <c r="X340" s="25"/>
      <c r="Y340" s="25"/>
      <c r="Z340" s="25"/>
      <c r="AA340" s="25"/>
      <c r="AB340" s="28"/>
      <c r="AC340" s="25"/>
      <c r="AD340" s="25"/>
      <c r="AE340" s="25"/>
      <c r="AF340" s="29"/>
    </row>
    <row r="341" spans="1:60" s="180" customFormat="1" ht="15" customHeight="1">
      <c r="A341" s="22"/>
      <c r="B341" s="171"/>
      <c r="C341" s="172"/>
      <c r="D341" s="172"/>
      <c r="E341" s="172"/>
      <c r="F341" s="172"/>
      <c r="G341" s="282" t="s">
        <v>1553</v>
      </c>
      <c r="H341" s="272">
        <v>42005</v>
      </c>
      <c r="I341" s="242" t="s">
        <v>14</v>
      </c>
      <c r="J341" s="173" t="s">
        <v>83</v>
      </c>
      <c r="K341" s="172" t="s">
        <v>9</v>
      </c>
      <c r="L341" s="172" t="s">
        <v>10</v>
      </c>
      <c r="M341" s="172" t="s">
        <v>10</v>
      </c>
      <c r="N341" s="172" t="s">
        <v>11</v>
      </c>
      <c r="O341" s="174">
        <v>5369.1</v>
      </c>
      <c r="P341" s="174">
        <v>0</v>
      </c>
      <c r="Q341" s="174">
        <f t="shared" ref="Q341" si="159">O341-P341</f>
        <v>5369.1</v>
      </c>
      <c r="R341" s="252" t="s">
        <v>1</v>
      </c>
      <c r="S341" s="253" t="s">
        <v>4</v>
      </c>
      <c r="T341" s="176"/>
      <c r="U341" s="172" t="s">
        <v>415</v>
      </c>
      <c r="V341" s="172"/>
      <c r="W341" s="172"/>
      <c r="X341" s="172"/>
      <c r="Y341" s="172"/>
      <c r="Z341" s="178">
        <v>42005</v>
      </c>
      <c r="AA341" s="172"/>
      <c r="AB341" s="172"/>
      <c r="AC341" s="172"/>
      <c r="AD341" s="179" t="s">
        <v>1554</v>
      </c>
      <c r="AE341" s="22"/>
      <c r="AF341" s="22"/>
      <c r="AG341" s="22"/>
      <c r="AH341" s="22"/>
      <c r="AI341" s="22"/>
      <c r="AJ341" s="22"/>
      <c r="AK341" s="22"/>
      <c r="AL341" s="22"/>
      <c r="AM341" s="22"/>
      <c r="AN341" s="22"/>
      <c r="AO341" s="22"/>
      <c r="AP341" s="22"/>
      <c r="AQ341" s="22"/>
      <c r="AR341" s="22"/>
      <c r="AS341" s="22"/>
      <c r="AT341" s="22"/>
      <c r="AU341" s="22"/>
      <c r="AV341" s="22"/>
      <c r="AW341" s="22"/>
      <c r="AX341" s="22"/>
      <c r="AY341" s="22"/>
      <c r="AZ341" s="22"/>
      <c r="BA341" s="22"/>
      <c r="BB341" s="22"/>
      <c r="BC341" s="22"/>
      <c r="BD341" s="22"/>
      <c r="BE341" s="22"/>
      <c r="BF341" s="22"/>
      <c r="BG341" s="22"/>
      <c r="BH341" s="22"/>
    </row>
    <row r="342" spans="1:60" s="23" customFormat="1" ht="15" customHeight="1">
      <c r="C342" s="25"/>
      <c r="D342" s="25"/>
      <c r="E342" s="25"/>
      <c r="F342" s="25"/>
      <c r="G342" s="79"/>
      <c r="H342" s="79"/>
      <c r="I342" s="79"/>
      <c r="J342" s="83"/>
      <c r="K342" s="25"/>
      <c r="L342" s="26"/>
      <c r="M342" s="26"/>
      <c r="N342" s="26"/>
      <c r="O342" s="73">
        <f>SUM(O341)</f>
        <v>5369.1</v>
      </c>
      <c r="P342" s="73">
        <f t="shared" ref="P342:Q342" si="160">SUM(P341)</f>
        <v>0</v>
      </c>
      <c r="Q342" s="73">
        <f t="shared" si="160"/>
        <v>5369.1</v>
      </c>
      <c r="R342" s="16"/>
      <c r="S342" s="16"/>
      <c r="T342" s="16"/>
      <c r="U342" s="16"/>
      <c r="V342" s="16"/>
      <c r="W342" s="66"/>
      <c r="X342" s="25"/>
      <c r="Y342" s="25"/>
      <c r="Z342" s="25"/>
      <c r="AA342" s="25"/>
      <c r="AB342" s="28"/>
      <c r="AC342" s="25"/>
      <c r="AD342" s="25"/>
      <c r="AE342" s="25"/>
      <c r="AF342" s="29"/>
    </row>
    <row r="343" spans="1:60" s="23" customFormat="1" ht="15" customHeight="1">
      <c r="C343" s="25"/>
      <c r="D343" s="25"/>
      <c r="E343" s="25"/>
      <c r="F343" s="25"/>
      <c r="G343" s="79"/>
      <c r="H343" s="79"/>
      <c r="I343" s="79"/>
      <c r="J343" s="83"/>
      <c r="K343" s="25"/>
      <c r="L343" s="26"/>
      <c r="M343" s="26"/>
      <c r="N343" s="26"/>
      <c r="O343" s="26"/>
      <c r="P343" s="26"/>
      <c r="Q343" s="16"/>
      <c r="R343" s="16"/>
      <c r="S343" s="16"/>
      <c r="T343" s="16"/>
      <c r="U343" s="16"/>
      <c r="V343" s="16"/>
      <c r="W343" s="66"/>
      <c r="X343" s="25"/>
      <c r="Y343" s="25"/>
      <c r="Z343" s="25"/>
      <c r="AA343" s="25"/>
      <c r="AB343" s="28"/>
      <c r="AC343" s="25"/>
      <c r="AD343" s="25"/>
      <c r="AE343" s="25"/>
      <c r="AF343" s="29"/>
    </row>
    <row r="344" spans="1:60" s="23" customFormat="1" ht="15" customHeight="1">
      <c r="C344" s="25"/>
      <c r="D344" s="25"/>
      <c r="E344" s="25"/>
      <c r="F344" s="25"/>
      <c r="G344" s="506" t="s">
        <v>416</v>
      </c>
      <c r="H344" s="506"/>
      <c r="I344" s="42" t="s">
        <v>905</v>
      </c>
      <c r="L344" s="25"/>
      <c r="M344" s="26"/>
      <c r="N344" s="26"/>
      <c r="O344" s="26"/>
      <c r="P344" s="26"/>
      <c r="Q344" s="16"/>
      <c r="R344" s="16"/>
      <c r="S344" s="16"/>
      <c r="T344" s="16"/>
      <c r="U344" s="16"/>
      <c r="V344" s="16"/>
      <c r="W344" s="66"/>
      <c r="X344" s="25"/>
      <c r="Y344" s="25"/>
      <c r="Z344" s="25"/>
      <c r="AA344" s="25"/>
      <c r="AB344" s="28"/>
      <c r="AC344" s="25"/>
      <c r="AD344" s="25"/>
      <c r="AE344" s="25"/>
      <c r="AF344" s="29"/>
    </row>
    <row r="345" spans="1:60" s="180" customFormat="1" ht="15" customHeight="1">
      <c r="A345" s="22"/>
      <c r="B345" s="171"/>
      <c r="C345" s="172"/>
      <c r="D345" s="172"/>
      <c r="E345" s="172"/>
      <c r="F345" s="172"/>
      <c r="G345" s="282" t="s">
        <v>1553</v>
      </c>
      <c r="H345" s="272">
        <v>42005</v>
      </c>
      <c r="I345" s="242" t="s">
        <v>14</v>
      </c>
      <c r="J345" s="173" t="s">
        <v>83</v>
      </c>
      <c r="K345" s="172" t="s">
        <v>9</v>
      </c>
      <c r="L345" s="172" t="s">
        <v>10</v>
      </c>
      <c r="M345" s="172" t="s">
        <v>10</v>
      </c>
      <c r="N345" s="172" t="s">
        <v>11</v>
      </c>
      <c r="O345" s="174">
        <v>38055.11</v>
      </c>
      <c r="P345" s="174">
        <v>0</v>
      </c>
      <c r="Q345" s="174">
        <f t="shared" ref="Q345" si="161">O345-P345</f>
        <v>38055.11</v>
      </c>
      <c r="R345" s="252" t="s">
        <v>1</v>
      </c>
      <c r="S345" s="253" t="s">
        <v>4</v>
      </c>
      <c r="T345" s="176"/>
      <c r="U345" s="172" t="s">
        <v>416</v>
      </c>
      <c r="V345" s="172"/>
      <c r="W345" s="172"/>
      <c r="X345" s="172"/>
      <c r="Y345" s="172"/>
      <c r="Z345" s="178">
        <v>42005</v>
      </c>
      <c r="AA345" s="172"/>
      <c r="AB345" s="172"/>
      <c r="AC345" s="172"/>
      <c r="AD345" s="179" t="s">
        <v>1554</v>
      </c>
      <c r="AE345" s="22"/>
      <c r="AF345" s="22"/>
      <c r="AG345" s="22"/>
      <c r="AH345" s="22"/>
      <c r="AI345" s="22"/>
      <c r="AJ345" s="22"/>
      <c r="AK345" s="22"/>
      <c r="AL345" s="22"/>
      <c r="AM345" s="22"/>
      <c r="AN345" s="22"/>
      <c r="AO345" s="22"/>
      <c r="AP345" s="22"/>
      <c r="AQ345" s="22"/>
      <c r="AR345" s="22"/>
      <c r="AS345" s="22"/>
      <c r="AT345" s="22"/>
      <c r="AU345" s="22"/>
      <c r="AV345" s="22"/>
      <c r="AW345" s="22"/>
      <c r="AX345" s="22"/>
      <c r="AY345" s="22"/>
      <c r="AZ345" s="22"/>
      <c r="BA345" s="22"/>
      <c r="BB345" s="22"/>
      <c r="BC345" s="22"/>
      <c r="BD345" s="22"/>
      <c r="BE345" s="22"/>
      <c r="BF345" s="22"/>
      <c r="BG345" s="22"/>
      <c r="BH345" s="22"/>
    </row>
    <row r="346" spans="1:60" s="23" customFormat="1" ht="15" customHeight="1">
      <c r="C346" s="25"/>
      <c r="D346" s="25"/>
      <c r="E346" s="25"/>
      <c r="F346" s="25"/>
      <c r="G346" s="79"/>
      <c r="H346" s="79"/>
      <c r="I346" s="79"/>
      <c r="J346" s="83"/>
      <c r="K346" s="25"/>
      <c r="L346" s="26"/>
      <c r="M346" s="26"/>
      <c r="N346" s="26"/>
      <c r="O346" s="73">
        <f>SUM(O345)</f>
        <v>38055.11</v>
      </c>
      <c r="P346" s="73">
        <f t="shared" ref="P346:Q346" si="162">SUM(P345)</f>
        <v>0</v>
      </c>
      <c r="Q346" s="73">
        <f t="shared" si="162"/>
        <v>38055.11</v>
      </c>
      <c r="R346" s="18"/>
      <c r="S346" s="18"/>
      <c r="T346" s="18"/>
      <c r="U346" s="18"/>
      <c r="V346" s="18"/>
      <c r="W346" s="66"/>
      <c r="X346" s="25"/>
      <c r="Y346" s="25"/>
      <c r="Z346" s="25"/>
      <c r="AA346" s="25"/>
      <c r="AB346" s="28"/>
      <c r="AC346" s="25"/>
      <c r="AD346" s="25"/>
      <c r="AE346" s="25"/>
      <c r="AF346" s="29"/>
    </row>
    <row r="347" spans="1:60" s="23" customFormat="1" ht="15" customHeight="1">
      <c r="C347" s="25"/>
      <c r="D347" s="25"/>
      <c r="E347" s="25"/>
      <c r="F347" s="25"/>
      <c r="G347" s="79"/>
      <c r="H347" s="79"/>
      <c r="I347" s="79"/>
      <c r="J347" s="83"/>
      <c r="K347" s="25"/>
      <c r="L347" s="26"/>
      <c r="M347" s="26"/>
      <c r="N347" s="26"/>
      <c r="O347" s="26"/>
      <c r="P347" s="26"/>
      <c r="Q347" s="16"/>
      <c r="R347" s="16"/>
      <c r="S347" s="16"/>
      <c r="T347" s="16"/>
      <c r="U347" s="16"/>
      <c r="V347" s="16"/>
      <c r="W347" s="66"/>
      <c r="X347" s="25"/>
      <c r="Y347" s="25"/>
      <c r="Z347" s="25"/>
      <c r="AA347" s="25"/>
      <c r="AB347" s="28"/>
      <c r="AC347" s="25"/>
      <c r="AD347" s="25"/>
      <c r="AE347" s="25"/>
      <c r="AF347" s="29"/>
    </row>
    <row r="348" spans="1:60" s="23" customFormat="1" ht="15" customHeight="1">
      <c r="C348" s="25"/>
      <c r="D348" s="25"/>
      <c r="E348" s="25"/>
      <c r="F348" s="25"/>
      <c r="G348" s="506" t="s">
        <v>417</v>
      </c>
      <c r="H348" s="506"/>
      <c r="I348" s="42" t="s">
        <v>906</v>
      </c>
      <c r="L348" s="25"/>
      <c r="M348" s="26"/>
      <c r="N348" s="26"/>
      <c r="O348" s="26"/>
      <c r="P348" s="26"/>
      <c r="Q348" s="16"/>
      <c r="R348" s="16"/>
      <c r="S348" s="16"/>
      <c r="T348" s="16"/>
      <c r="U348" s="16"/>
      <c r="V348" s="16"/>
      <c r="W348" s="66"/>
      <c r="X348" s="25"/>
      <c r="Y348" s="25"/>
      <c r="Z348" s="25"/>
      <c r="AA348" s="25"/>
      <c r="AB348" s="28"/>
      <c r="AC348" s="25"/>
      <c r="AD348" s="25"/>
      <c r="AE348" s="25"/>
      <c r="AF348" s="29"/>
    </row>
    <row r="349" spans="1:60" s="67" customFormat="1" ht="15" customHeight="1">
      <c r="A349" s="22"/>
      <c r="B349" s="218"/>
      <c r="C349" s="68"/>
      <c r="D349" s="68"/>
      <c r="E349" s="68"/>
      <c r="F349" s="68"/>
      <c r="G349" s="289" t="s">
        <v>1553</v>
      </c>
      <c r="H349" s="279">
        <v>42005</v>
      </c>
      <c r="I349" s="380" t="s">
        <v>14</v>
      </c>
      <c r="J349" s="69" t="s">
        <v>83</v>
      </c>
      <c r="K349" s="68" t="s">
        <v>9</v>
      </c>
      <c r="L349" s="68" t="s">
        <v>10</v>
      </c>
      <c r="M349" s="68" t="s">
        <v>10</v>
      </c>
      <c r="N349" s="68" t="s">
        <v>11</v>
      </c>
      <c r="O349" s="219">
        <v>45249.120000000003</v>
      </c>
      <c r="P349" s="219">
        <v>0</v>
      </c>
      <c r="Q349" s="219">
        <f t="shared" ref="Q349" si="163">O349-P349</f>
        <v>45249.120000000003</v>
      </c>
      <c r="R349" s="392" t="s">
        <v>1</v>
      </c>
      <c r="S349" s="393" t="s">
        <v>4</v>
      </c>
      <c r="T349" s="221"/>
      <c r="U349" s="68" t="s">
        <v>417</v>
      </c>
      <c r="V349" s="68"/>
      <c r="W349" s="68"/>
      <c r="X349" s="68"/>
      <c r="Y349" s="68"/>
      <c r="Z349" s="223">
        <v>42005</v>
      </c>
      <c r="AA349" s="68"/>
      <c r="AB349" s="68"/>
      <c r="AC349" s="68"/>
      <c r="AD349" s="224" t="s">
        <v>1554</v>
      </c>
      <c r="AE349" s="22"/>
      <c r="AF349" s="22"/>
      <c r="AG349" s="22"/>
      <c r="AH349" s="22"/>
      <c r="AI349" s="22"/>
      <c r="AJ349" s="22"/>
      <c r="AK349" s="22"/>
      <c r="AL349" s="22"/>
      <c r="AM349" s="22"/>
      <c r="AN349" s="22"/>
      <c r="AO349" s="22"/>
      <c r="AP349" s="22"/>
      <c r="AQ349" s="22"/>
      <c r="AR349" s="22"/>
      <c r="AS349" s="22"/>
      <c r="AT349" s="22"/>
      <c r="AU349" s="22"/>
      <c r="AV349" s="22"/>
      <c r="AW349" s="22"/>
      <c r="AX349" s="22"/>
      <c r="AY349" s="22"/>
      <c r="AZ349" s="22"/>
      <c r="BA349" s="22"/>
      <c r="BB349" s="22"/>
      <c r="BC349" s="22"/>
      <c r="BD349" s="22"/>
      <c r="BE349" s="22"/>
      <c r="BF349" s="22"/>
      <c r="BG349" s="22"/>
      <c r="BH349" s="22"/>
    </row>
    <row r="350" spans="1:60" s="372" customFormat="1" ht="15" customHeight="1">
      <c r="A350" s="22"/>
      <c r="B350" s="154"/>
      <c r="C350" s="155"/>
      <c r="D350" s="155"/>
      <c r="E350" s="155"/>
      <c r="F350" s="155"/>
      <c r="G350" s="302" t="s">
        <v>1553</v>
      </c>
      <c r="H350" s="298">
        <v>42005</v>
      </c>
      <c r="I350" s="156" t="s">
        <v>14</v>
      </c>
      <c r="J350" s="157" t="s">
        <v>83</v>
      </c>
      <c r="K350" s="155" t="s">
        <v>9</v>
      </c>
      <c r="L350" s="155" t="s">
        <v>10</v>
      </c>
      <c r="M350" s="155" t="s">
        <v>10</v>
      </c>
      <c r="N350" s="155" t="s">
        <v>11</v>
      </c>
      <c r="O350" s="158">
        <v>-28796.5</v>
      </c>
      <c r="P350" s="158">
        <v>0</v>
      </c>
      <c r="Q350" s="158">
        <f t="shared" ref="Q350" si="164">O350-P350</f>
        <v>-28796.5</v>
      </c>
      <c r="R350" s="324" t="s">
        <v>1</v>
      </c>
      <c r="S350" s="325" t="s">
        <v>4</v>
      </c>
      <c r="T350" s="160"/>
      <c r="U350" s="155" t="s">
        <v>1720</v>
      </c>
      <c r="V350" s="155"/>
      <c r="W350" s="155"/>
      <c r="X350" s="155"/>
      <c r="Y350" s="155"/>
      <c r="Z350" s="161">
        <v>42005</v>
      </c>
      <c r="AA350" s="155"/>
      <c r="AB350" s="155"/>
      <c r="AC350" s="155"/>
      <c r="AD350" s="162" t="s">
        <v>1554</v>
      </c>
    </row>
    <row r="351" spans="1:60" s="372" customFormat="1" ht="28.5" customHeight="1">
      <c r="A351" s="22"/>
      <c r="B351" s="154"/>
      <c r="C351" s="155"/>
      <c r="D351" s="155"/>
      <c r="E351" s="155"/>
      <c r="F351" s="155"/>
      <c r="G351" s="302" t="s">
        <v>1553</v>
      </c>
      <c r="H351" s="298">
        <v>42005</v>
      </c>
      <c r="I351" s="156" t="s">
        <v>14</v>
      </c>
      <c r="J351" s="157" t="s">
        <v>83</v>
      </c>
      <c r="K351" s="155" t="s">
        <v>9</v>
      </c>
      <c r="L351" s="155" t="s">
        <v>10</v>
      </c>
      <c r="M351" s="155" t="s">
        <v>10</v>
      </c>
      <c r="N351" s="155" t="s">
        <v>11</v>
      </c>
      <c r="O351" s="158">
        <v>-9946.5499999999993</v>
      </c>
      <c r="P351" s="158">
        <v>0</v>
      </c>
      <c r="Q351" s="158">
        <f t="shared" ref="Q351" si="165">O351-P351</f>
        <v>-9946.5499999999993</v>
      </c>
      <c r="R351" s="324" t="s">
        <v>1</v>
      </c>
      <c r="S351" s="325" t="s">
        <v>4</v>
      </c>
      <c r="T351" s="160"/>
      <c r="U351" s="155"/>
      <c r="V351" s="155"/>
      <c r="W351" s="155"/>
      <c r="X351" s="155"/>
      <c r="Y351" s="155"/>
      <c r="Z351" s="161">
        <v>42005</v>
      </c>
      <c r="AA351" s="155"/>
      <c r="AB351" s="155"/>
      <c r="AC351" s="155"/>
      <c r="AD351" s="162" t="s">
        <v>4197</v>
      </c>
    </row>
    <row r="352" spans="1:60" s="372" customFormat="1" ht="15" customHeight="1">
      <c r="A352" s="22"/>
      <c r="B352" s="154"/>
      <c r="C352" s="155"/>
      <c r="D352" s="155"/>
      <c r="E352" s="155"/>
      <c r="F352" s="155"/>
      <c r="G352" s="302" t="s">
        <v>1553</v>
      </c>
      <c r="H352" s="298">
        <v>42005</v>
      </c>
      <c r="I352" s="156" t="s">
        <v>14</v>
      </c>
      <c r="J352" s="157" t="s">
        <v>83</v>
      </c>
      <c r="K352" s="155" t="s">
        <v>9</v>
      </c>
      <c r="L352" s="155" t="s">
        <v>10</v>
      </c>
      <c r="M352" s="155" t="s">
        <v>10</v>
      </c>
      <c r="N352" s="155" t="s">
        <v>11</v>
      </c>
      <c r="O352" s="158">
        <v>-207.4</v>
      </c>
      <c r="P352" s="158">
        <v>0</v>
      </c>
      <c r="Q352" s="158">
        <f t="shared" ref="Q352" si="166">O352-P352</f>
        <v>-207.4</v>
      </c>
      <c r="R352" s="324" t="s">
        <v>1</v>
      </c>
      <c r="S352" s="325" t="s">
        <v>4</v>
      </c>
      <c r="T352" s="160"/>
      <c r="U352" s="155" t="s">
        <v>376</v>
      </c>
      <c r="V352" s="155"/>
      <c r="W352" s="155"/>
      <c r="X352" s="155"/>
      <c r="Y352" s="155"/>
      <c r="Z352" s="161">
        <v>42005</v>
      </c>
      <c r="AA352" s="155"/>
      <c r="AB352" s="155"/>
      <c r="AC352" s="155"/>
      <c r="AD352" s="162" t="s">
        <v>4198</v>
      </c>
    </row>
    <row r="353" spans="1:60" s="371" customFormat="1" ht="15" customHeight="1">
      <c r="A353" s="22"/>
      <c r="B353" s="209"/>
      <c r="C353" s="210"/>
      <c r="D353" s="210"/>
      <c r="E353" s="210"/>
      <c r="F353" s="210"/>
      <c r="G353" s="288" t="s">
        <v>1553</v>
      </c>
      <c r="H353" s="278">
        <v>42005</v>
      </c>
      <c r="I353" s="193" t="s">
        <v>14</v>
      </c>
      <c r="J353" s="211" t="s">
        <v>83</v>
      </c>
      <c r="K353" s="210" t="s">
        <v>9</v>
      </c>
      <c r="L353" s="210" t="s">
        <v>10</v>
      </c>
      <c r="M353" s="210" t="s">
        <v>10</v>
      </c>
      <c r="N353" s="210" t="s">
        <v>11</v>
      </c>
      <c r="O353" s="195">
        <v>-2938.43</v>
      </c>
      <c r="P353" s="195">
        <v>0</v>
      </c>
      <c r="Q353" s="195">
        <f t="shared" ref="Q353" si="167">O353-P353</f>
        <v>-2938.43</v>
      </c>
      <c r="R353" s="196" t="s">
        <v>1</v>
      </c>
      <c r="S353" s="197" t="s">
        <v>4</v>
      </c>
      <c r="T353" s="213"/>
      <c r="U353" s="210" t="s">
        <v>469</v>
      </c>
      <c r="V353" s="210"/>
      <c r="W353" s="210"/>
      <c r="X353" s="210"/>
      <c r="Y353" s="210"/>
      <c r="Z353" s="215">
        <v>42005</v>
      </c>
      <c r="AA353" s="210"/>
      <c r="AB353" s="210"/>
      <c r="AC353" s="210"/>
      <c r="AD353" s="216" t="s">
        <v>4200</v>
      </c>
    </row>
    <row r="354" spans="1:60" s="23" customFormat="1" ht="15" customHeight="1">
      <c r="C354" s="25"/>
      <c r="D354" s="25"/>
      <c r="E354" s="25"/>
      <c r="F354" s="25"/>
      <c r="G354" s="79"/>
      <c r="H354" s="79"/>
      <c r="I354" s="79"/>
      <c r="J354" s="83"/>
      <c r="K354" s="25"/>
      <c r="L354" s="26"/>
      <c r="M354" s="26"/>
      <c r="N354" s="26"/>
      <c r="O354" s="73">
        <f>SUM(O349:O353)</f>
        <v>3360.2400000000039</v>
      </c>
      <c r="P354" s="73">
        <f t="shared" ref="P354:Q354" si="168">SUM(P349:P353)</f>
        <v>0</v>
      </c>
      <c r="Q354" s="73">
        <f t="shared" si="168"/>
        <v>3360.2400000000039</v>
      </c>
      <c r="R354" s="18"/>
      <c r="S354" s="18"/>
      <c r="T354" s="18"/>
      <c r="U354" s="18"/>
      <c r="V354" s="18"/>
      <c r="W354" s="66"/>
      <c r="X354" s="25"/>
      <c r="Y354" s="25"/>
      <c r="Z354" s="25"/>
      <c r="AA354" s="25"/>
      <c r="AB354" s="28"/>
      <c r="AC354" s="25"/>
      <c r="AD354" s="25"/>
      <c r="AE354" s="25"/>
      <c r="AF354" s="29"/>
    </row>
    <row r="355" spans="1:60" s="23" customFormat="1" ht="15" customHeight="1">
      <c r="C355" s="25"/>
      <c r="D355" s="25"/>
      <c r="E355" s="25"/>
      <c r="F355" s="25"/>
      <c r="G355" s="79"/>
      <c r="H355" s="79"/>
      <c r="I355" s="79"/>
      <c r="J355" s="83"/>
      <c r="K355" s="25"/>
      <c r="L355" s="26"/>
      <c r="M355" s="26"/>
      <c r="N355" s="26"/>
      <c r="O355" s="26"/>
      <c r="P355" s="26"/>
      <c r="Q355" s="16"/>
      <c r="R355" s="16"/>
      <c r="S355" s="16"/>
      <c r="T355" s="16"/>
      <c r="U355" s="16"/>
      <c r="V355" s="16"/>
      <c r="W355" s="66"/>
      <c r="X355" s="25"/>
      <c r="Y355" s="25"/>
      <c r="Z355" s="25"/>
      <c r="AA355" s="25"/>
      <c r="AB355" s="28"/>
      <c r="AC355" s="25"/>
      <c r="AD355" s="25"/>
      <c r="AE355" s="25"/>
      <c r="AF355" s="29"/>
    </row>
    <row r="356" spans="1:60" s="23" customFormat="1" ht="15" customHeight="1">
      <c r="C356" s="25"/>
      <c r="D356" s="25"/>
      <c r="E356" s="25"/>
      <c r="F356" s="25"/>
      <c r="G356" s="506" t="s">
        <v>418</v>
      </c>
      <c r="H356" s="506"/>
      <c r="I356" s="42" t="s">
        <v>907</v>
      </c>
      <c r="L356" s="25"/>
      <c r="M356" s="26"/>
      <c r="N356" s="26"/>
      <c r="O356" s="26"/>
      <c r="P356" s="26"/>
      <c r="Q356" s="16"/>
      <c r="R356" s="16"/>
      <c r="S356" s="16"/>
      <c r="T356" s="16"/>
      <c r="U356" s="16"/>
      <c r="V356" s="16"/>
      <c r="W356" s="66"/>
      <c r="X356" s="25"/>
      <c r="Y356" s="25"/>
      <c r="Z356" s="25"/>
      <c r="AA356" s="25"/>
      <c r="AB356" s="28"/>
      <c r="AC356" s="25"/>
      <c r="AD356" s="25"/>
      <c r="AE356" s="25"/>
      <c r="AF356" s="29"/>
    </row>
    <row r="357" spans="1:60" s="180" customFormat="1" ht="15" customHeight="1">
      <c r="A357" s="22"/>
      <c r="B357" s="171"/>
      <c r="C357" s="172"/>
      <c r="D357" s="172"/>
      <c r="E357" s="172"/>
      <c r="F357" s="172"/>
      <c r="G357" s="282" t="s">
        <v>1553</v>
      </c>
      <c r="H357" s="272">
        <v>42005</v>
      </c>
      <c r="I357" s="242" t="s">
        <v>14</v>
      </c>
      <c r="J357" s="173" t="s">
        <v>83</v>
      </c>
      <c r="K357" s="172" t="s">
        <v>9</v>
      </c>
      <c r="L357" s="172" t="s">
        <v>10</v>
      </c>
      <c r="M357" s="172" t="s">
        <v>10</v>
      </c>
      <c r="N357" s="172" t="s">
        <v>11</v>
      </c>
      <c r="O357" s="174">
        <v>29675.23</v>
      </c>
      <c r="P357" s="174">
        <v>0</v>
      </c>
      <c r="Q357" s="174">
        <f t="shared" ref="Q357" si="169">O357-P357</f>
        <v>29675.23</v>
      </c>
      <c r="R357" s="252" t="s">
        <v>1</v>
      </c>
      <c r="S357" s="253" t="s">
        <v>4</v>
      </c>
      <c r="T357" s="176"/>
      <c r="U357" s="172" t="s">
        <v>418</v>
      </c>
      <c r="V357" s="172"/>
      <c r="W357" s="172"/>
      <c r="X357" s="172"/>
      <c r="Y357" s="172"/>
      <c r="Z357" s="178">
        <v>42005</v>
      </c>
      <c r="AA357" s="172"/>
      <c r="AB357" s="172"/>
      <c r="AC357" s="172"/>
      <c r="AD357" s="179" t="s">
        <v>1554</v>
      </c>
      <c r="AE357" s="22"/>
      <c r="AF357" s="22"/>
      <c r="AG357" s="22"/>
      <c r="AH357" s="22"/>
      <c r="AI357" s="22"/>
      <c r="AJ357" s="22"/>
      <c r="AK357" s="22"/>
      <c r="AL357" s="22"/>
      <c r="AM357" s="22"/>
      <c r="AN357" s="22"/>
      <c r="AO357" s="22"/>
      <c r="AP357" s="22"/>
      <c r="AQ357" s="22"/>
      <c r="AR357" s="22"/>
      <c r="AS357" s="22"/>
      <c r="AT357" s="22"/>
      <c r="AU357" s="22"/>
      <c r="AV357" s="22"/>
      <c r="AW357" s="22"/>
      <c r="AX357" s="22"/>
      <c r="AY357" s="22"/>
      <c r="AZ357" s="22"/>
      <c r="BA357" s="22"/>
      <c r="BB357" s="22"/>
      <c r="BC357" s="22"/>
      <c r="BD357" s="22"/>
      <c r="BE357" s="22"/>
      <c r="BF357" s="22"/>
      <c r="BG357" s="22"/>
      <c r="BH357" s="22"/>
    </row>
    <row r="358" spans="1:60" s="23" customFormat="1" ht="15" customHeight="1">
      <c r="C358" s="25"/>
      <c r="D358" s="25"/>
      <c r="E358" s="25"/>
      <c r="F358" s="25"/>
      <c r="G358" s="79"/>
      <c r="H358" s="79"/>
      <c r="I358" s="79"/>
      <c r="J358" s="83"/>
      <c r="K358" s="25"/>
      <c r="L358" s="26"/>
      <c r="M358" s="26"/>
      <c r="N358" s="26"/>
      <c r="O358" s="73">
        <f>SUM(O357)</f>
        <v>29675.23</v>
      </c>
      <c r="P358" s="73">
        <f t="shared" ref="P358:Q358" si="170">SUM(P357)</f>
        <v>0</v>
      </c>
      <c r="Q358" s="73">
        <f t="shared" si="170"/>
        <v>29675.23</v>
      </c>
      <c r="R358" s="18"/>
      <c r="S358" s="18"/>
      <c r="T358" s="18"/>
      <c r="U358" s="18"/>
      <c r="V358" s="18"/>
      <c r="W358" s="66"/>
      <c r="X358" s="25"/>
      <c r="Y358" s="25"/>
      <c r="Z358" s="25"/>
      <c r="AA358" s="25"/>
      <c r="AB358" s="28"/>
      <c r="AC358" s="25"/>
      <c r="AD358" s="25"/>
      <c r="AE358" s="25"/>
      <c r="AF358" s="29"/>
    </row>
    <row r="359" spans="1:60" s="23" customFormat="1" ht="15" customHeight="1">
      <c r="C359" s="25"/>
      <c r="D359" s="25"/>
      <c r="E359" s="25"/>
      <c r="F359" s="25"/>
      <c r="G359" s="79"/>
      <c r="H359" s="79"/>
      <c r="I359" s="79"/>
      <c r="J359" s="83"/>
      <c r="K359" s="25"/>
      <c r="L359" s="26"/>
      <c r="M359" s="26"/>
      <c r="N359" s="26"/>
      <c r="O359" s="26"/>
      <c r="P359" s="26"/>
      <c r="Q359" s="16"/>
      <c r="R359" s="16"/>
      <c r="S359" s="16"/>
      <c r="T359" s="16"/>
      <c r="U359" s="16"/>
      <c r="V359" s="16"/>
      <c r="W359" s="66"/>
      <c r="X359" s="25"/>
      <c r="Y359" s="25"/>
      <c r="Z359" s="25"/>
      <c r="AA359" s="25"/>
      <c r="AB359" s="28"/>
      <c r="AC359" s="25"/>
      <c r="AD359" s="25"/>
      <c r="AE359" s="25"/>
      <c r="AF359" s="29"/>
    </row>
    <row r="360" spans="1:60" s="23" customFormat="1" ht="15" customHeight="1">
      <c r="C360" s="25"/>
      <c r="D360" s="25"/>
      <c r="E360" s="25"/>
      <c r="F360" s="25"/>
      <c r="G360" s="506" t="s">
        <v>419</v>
      </c>
      <c r="H360" s="506"/>
      <c r="I360" s="42" t="s">
        <v>908</v>
      </c>
      <c r="L360" s="25"/>
      <c r="M360" s="26"/>
      <c r="N360" s="26"/>
      <c r="O360" s="26"/>
      <c r="P360" s="26"/>
      <c r="Q360" s="16"/>
      <c r="R360" s="16"/>
      <c r="S360" s="16"/>
      <c r="T360" s="16"/>
      <c r="U360" s="16"/>
      <c r="V360" s="16"/>
      <c r="W360" s="66"/>
      <c r="X360" s="25"/>
      <c r="Y360" s="25"/>
      <c r="Z360" s="25"/>
      <c r="AA360" s="25"/>
      <c r="AB360" s="28"/>
      <c r="AC360" s="25"/>
      <c r="AD360" s="25"/>
      <c r="AE360" s="25"/>
      <c r="AF360" s="29"/>
    </row>
    <row r="361" spans="1:60" s="180" customFormat="1" ht="15" customHeight="1">
      <c r="A361" s="22"/>
      <c r="B361" s="171"/>
      <c r="C361" s="172"/>
      <c r="D361" s="172"/>
      <c r="E361" s="172"/>
      <c r="F361" s="172"/>
      <c r="G361" s="282" t="s">
        <v>1553</v>
      </c>
      <c r="H361" s="272">
        <v>42005</v>
      </c>
      <c r="I361" s="242" t="s">
        <v>14</v>
      </c>
      <c r="J361" s="173" t="s">
        <v>83</v>
      </c>
      <c r="K361" s="172" t="s">
        <v>9</v>
      </c>
      <c r="L361" s="172" t="s">
        <v>10</v>
      </c>
      <c r="M361" s="172" t="s">
        <v>10</v>
      </c>
      <c r="N361" s="172" t="s">
        <v>11</v>
      </c>
      <c r="O361" s="174">
        <v>59.5</v>
      </c>
      <c r="P361" s="174">
        <v>0</v>
      </c>
      <c r="Q361" s="174">
        <f t="shared" ref="Q361" si="171">O361-P361</f>
        <v>59.5</v>
      </c>
      <c r="R361" s="252" t="s">
        <v>1</v>
      </c>
      <c r="S361" s="253" t="s">
        <v>4</v>
      </c>
      <c r="T361" s="176"/>
      <c r="U361" s="172" t="s">
        <v>419</v>
      </c>
      <c r="V361" s="172"/>
      <c r="W361" s="172"/>
      <c r="X361" s="172"/>
      <c r="Y361" s="172"/>
      <c r="Z361" s="178">
        <v>42005</v>
      </c>
      <c r="AA361" s="172"/>
      <c r="AB361" s="172"/>
      <c r="AC361" s="172"/>
      <c r="AD361" s="179" t="s">
        <v>1554</v>
      </c>
      <c r="AE361" s="22"/>
      <c r="AF361" s="22"/>
      <c r="AG361" s="22"/>
      <c r="AH361" s="22"/>
      <c r="AI361" s="22"/>
      <c r="AJ361" s="22"/>
      <c r="AK361" s="22"/>
      <c r="AL361" s="22"/>
      <c r="AM361" s="22"/>
      <c r="AN361" s="22"/>
      <c r="AO361" s="22"/>
      <c r="AP361" s="22"/>
      <c r="AQ361" s="22"/>
      <c r="AR361" s="22"/>
      <c r="AS361" s="22"/>
      <c r="AT361" s="22"/>
      <c r="AU361" s="22"/>
      <c r="AV361" s="22"/>
      <c r="AW361" s="22"/>
      <c r="AX361" s="22"/>
      <c r="AY361" s="22"/>
      <c r="AZ361" s="22"/>
      <c r="BA361" s="22"/>
      <c r="BB361" s="22"/>
      <c r="BC361" s="22"/>
      <c r="BD361" s="22"/>
      <c r="BE361" s="22"/>
      <c r="BF361" s="22"/>
      <c r="BG361" s="22"/>
      <c r="BH361" s="22"/>
    </row>
    <row r="362" spans="1:60" s="23" customFormat="1" ht="15" customHeight="1">
      <c r="C362" s="25"/>
      <c r="D362" s="25"/>
      <c r="E362" s="25"/>
      <c r="F362" s="25"/>
      <c r="G362" s="79"/>
      <c r="H362" s="79"/>
      <c r="I362" s="79"/>
      <c r="J362" s="83"/>
      <c r="K362" s="25"/>
      <c r="L362" s="26"/>
      <c r="M362" s="26"/>
      <c r="N362" s="26"/>
      <c r="O362" s="73">
        <f>SUM(O361)</f>
        <v>59.5</v>
      </c>
      <c r="P362" s="73">
        <f t="shared" ref="P362:Q362" si="172">SUM(P361)</f>
        <v>0</v>
      </c>
      <c r="Q362" s="73">
        <f t="shared" si="172"/>
        <v>59.5</v>
      </c>
      <c r="R362" s="18"/>
      <c r="S362" s="18"/>
      <c r="T362" s="18"/>
      <c r="U362" s="18"/>
      <c r="V362" s="18"/>
      <c r="W362" s="66"/>
      <c r="X362" s="25"/>
      <c r="Y362" s="25"/>
      <c r="Z362" s="25"/>
      <c r="AA362" s="25"/>
      <c r="AB362" s="28"/>
      <c r="AC362" s="25"/>
      <c r="AD362" s="25"/>
      <c r="AE362" s="25"/>
      <c r="AF362" s="29"/>
    </row>
    <row r="363" spans="1:60" s="23" customFormat="1" ht="15" customHeight="1">
      <c r="C363" s="25"/>
      <c r="D363" s="25"/>
      <c r="E363" s="25"/>
      <c r="F363" s="25"/>
      <c r="G363" s="79"/>
      <c r="H363" s="79"/>
      <c r="I363" s="79"/>
      <c r="J363" s="83"/>
      <c r="K363" s="25"/>
      <c r="L363" s="26"/>
      <c r="M363" s="26"/>
      <c r="N363" s="26"/>
      <c r="O363" s="26"/>
      <c r="P363" s="26"/>
      <c r="Q363" s="16"/>
      <c r="R363" s="16"/>
      <c r="S363" s="16"/>
      <c r="T363" s="16"/>
      <c r="U363" s="16"/>
      <c r="V363" s="16"/>
      <c r="W363" s="66"/>
      <c r="X363" s="25"/>
      <c r="Y363" s="25"/>
      <c r="Z363" s="25"/>
      <c r="AA363" s="25"/>
      <c r="AB363" s="28"/>
      <c r="AC363" s="25"/>
      <c r="AD363" s="25"/>
      <c r="AE363" s="25"/>
      <c r="AF363" s="29"/>
    </row>
    <row r="364" spans="1:60" s="23" customFormat="1" ht="15" customHeight="1">
      <c r="C364" s="25"/>
      <c r="D364" s="25"/>
      <c r="E364" s="25"/>
      <c r="F364" s="25"/>
      <c r="G364" s="506" t="s">
        <v>420</v>
      </c>
      <c r="H364" s="506"/>
      <c r="I364" s="42" t="s">
        <v>909</v>
      </c>
      <c r="L364" s="25"/>
      <c r="M364" s="26"/>
      <c r="N364" s="26"/>
      <c r="O364" s="26"/>
      <c r="P364" s="26"/>
      <c r="Q364" s="16"/>
      <c r="R364" s="16"/>
      <c r="S364" s="16"/>
      <c r="T364" s="16"/>
      <c r="U364" s="16"/>
      <c r="V364" s="16"/>
      <c r="W364" s="66"/>
      <c r="X364" s="25"/>
      <c r="Y364" s="25"/>
      <c r="Z364" s="25"/>
      <c r="AA364" s="25"/>
      <c r="AB364" s="28"/>
      <c r="AC364" s="25"/>
      <c r="AD364" s="25"/>
      <c r="AE364" s="25"/>
      <c r="AF364" s="29"/>
    </row>
    <row r="365" spans="1:60" s="180" customFormat="1" ht="15" customHeight="1">
      <c r="A365" s="22"/>
      <c r="B365" s="171"/>
      <c r="C365" s="172"/>
      <c r="D365" s="172"/>
      <c r="E365" s="172"/>
      <c r="F365" s="172"/>
      <c r="G365" s="282" t="s">
        <v>1553</v>
      </c>
      <c r="H365" s="272">
        <v>42005</v>
      </c>
      <c r="I365" s="242" t="s">
        <v>14</v>
      </c>
      <c r="J365" s="173" t="s">
        <v>83</v>
      </c>
      <c r="K365" s="172" t="s">
        <v>9</v>
      </c>
      <c r="L365" s="172" t="s">
        <v>10</v>
      </c>
      <c r="M365" s="172" t="s">
        <v>10</v>
      </c>
      <c r="N365" s="172" t="s">
        <v>11</v>
      </c>
      <c r="O365" s="174">
        <v>780</v>
      </c>
      <c r="P365" s="174">
        <v>0</v>
      </c>
      <c r="Q365" s="174">
        <f t="shared" ref="Q365" si="173">O365-P365</f>
        <v>780</v>
      </c>
      <c r="R365" s="252" t="s">
        <v>1</v>
      </c>
      <c r="S365" s="253" t="s">
        <v>4</v>
      </c>
      <c r="T365" s="176"/>
      <c r="U365" s="172" t="s">
        <v>420</v>
      </c>
      <c r="V365" s="172"/>
      <c r="W365" s="172"/>
      <c r="X365" s="172"/>
      <c r="Y365" s="172"/>
      <c r="Z365" s="178">
        <v>42005</v>
      </c>
      <c r="AA365" s="172"/>
      <c r="AB365" s="172"/>
      <c r="AC365" s="172"/>
      <c r="AD365" s="179" t="s">
        <v>1554</v>
      </c>
      <c r="AE365" s="22"/>
      <c r="AF365" s="22"/>
      <c r="AG365" s="22"/>
      <c r="AH365" s="22"/>
      <c r="AI365" s="22"/>
      <c r="AJ365" s="22"/>
      <c r="AK365" s="22"/>
      <c r="AL365" s="22"/>
      <c r="AM365" s="22"/>
      <c r="AN365" s="22"/>
      <c r="AO365" s="22"/>
      <c r="AP365" s="22"/>
      <c r="AQ365" s="22"/>
      <c r="AR365" s="22"/>
      <c r="AS365" s="22"/>
      <c r="AT365" s="22"/>
      <c r="AU365" s="22"/>
      <c r="AV365" s="22"/>
      <c r="AW365" s="22"/>
      <c r="AX365" s="22"/>
      <c r="AY365" s="22"/>
      <c r="AZ365" s="22"/>
      <c r="BA365" s="22"/>
      <c r="BB365" s="22"/>
      <c r="BC365" s="22"/>
      <c r="BD365" s="22"/>
      <c r="BE365" s="22"/>
      <c r="BF365" s="22"/>
      <c r="BG365" s="22"/>
      <c r="BH365" s="22"/>
    </row>
    <row r="366" spans="1:60" s="23" customFormat="1" ht="15" customHeight="1">
      <c r="C366" s="25"/>
      <c r="D366" s="25"/>
      <c r="E366" s="25"/>
      <c r="F366" s="25"/>
      <c r="G366" s="79"/>
      <c r="H366" s="79"/>
      <c r="I366" s="79"/>
      <c r="J366" s="83"/>
      <c r="K366" s="25"/>
      <c r="L366" s="26"/>
      <c r="M366" s="26"/>
      <c r="N366" s="26"/>
      <c r="O366" s="73">
        <f>SUM(O365)</f>
        <v>780</v>
      </c>
      <c r="P366" s="73">
        <f t="shared" ref="P366:Q366" si="174">SUM(P365)</f>
        <v>0</v>
      </c>
      <c r="Q366" s="73">
        <f t="shared" si="174"/>
        <v>780</v>
      </c>
      <c r="R366" s="18"/>
      <c r="S366" s="18"/>
      <c r="T366" s="18"/>
      <c r="U366" s="18"/>
      <c r="V366" s="18"/>
      <c r="W366" s="66"/>
      <c r="X366" s="25"/>
      <c r="Y366" s="25"/>
      <c r="Z366" s="25"/>
      <c r="AA366" s="25"/>
      <c r="AB366" s="28"/>
      <c r="AC366" s="25"/>
      <c r="AD366" s="25"/>
      <c r="AE366" s="25"/>
      <c r="AF366" s="29"/>
    </row>
    <row r="367" spans="1:60" s="23" customFormat="1" ht="15" customHeight="1">
      <c r="C367" s="25"/>
      <c r="D367" s="25"/>
      <c r="E367" s="25"/>
      <c r="F367" s="25"/>
      <c r="G367" s="79"/>
      <c r="H367" s="79"/>
      <c r="I367" s="79"/>
      <c r="J367" s="83"/>
      <c r="K367" s="25"/>
      <c r="L367" s="26"/>
      <c r="M367" s="26"/>
      <c r="N367" s="26"/>
      <c r="O367" s="26"/>
      <c r="P367" s="26"/>
      <c r="Q367" s="16"/>
      <c r="R367" s="16"/>
      <c r="S367" s="16"/>
      <c r="T367" s="16"/>
      <c r="U367" s="16"/>
      <c r="V367" s="16"/>
      <c r="W367" s="66"/>
      <c r="X367" s="25"/>
      <c r="Y367" s="25"/>
      <c r="Z367" s="25"/>
      <c r="AA367" s="25"/>
      <c r="AB367" s="28"/>
      <c r="AC367" s="25"/>
      <c r="AD367" s="25"/>
      <c r="AE367" s="25"/>
      <c r="AF367" s="29"/>
    </row>
    <row r="368" spans="1:60" s="23" customFormat="1" ht="15" customHeight="1">
      <c r="C368" s="25"/>
      <c r="D368" s="25"/>
      <c r="E368" s="25"/>
      <c r="F368" s="25"/>
      <c r="G368" s="506" t="s">
        <v>421</v>
      </c>
      <c r="H368" s="506"/>
      <c r="I368" s="42" t="s">
        <v>910</v>
      </c>
      <c r="L368" s="25"/>
      <c r="M368" s="26"/>
      <c r="N368" s="26"/>
      <c r="O368" s="26"/>
      <c r="P368" s="26"/>
      <c r="Q368" s="16"/>
      <c r="R368" s="16"/>
      <c r="S368" s="16"/>
      <c r="T368" s="16"/>
      <c r="U368" s="16"/>
      <c r="V368" s="16"/>
      <c r="W368" s="66"/>
      <c r="X368" s="25"/>
      <c r="Y368" s="25"/>
      <c r="Z368" s="25"/>
      <c r="AA368" s="25"/>
      <c r="AB368" s="28"/>
      <c r="AC368" s="25"/>
      <c r="AD368" s="25"/>
      <c r="AE368" s="25"/>
      <c r="AF368" s="29"/>
    </row>
    <row r="369" spans="1:60" s="180" customFormat="1" ht="15" customHeight="1">
      <c r="A369" s="22"/>
      <c r="B369" s="171"/>
      <c r="C369" s="172"/>
      <c r="D369" s="172"/>
      <c r="E369" s="172"/>
      <c r="F369" s="172"/>
      <c r="G369" s="282" t="s">
        <v>1553</v>
      </c>
      <c r="H369" s="272">
        <v>42005</v>
      </c>
      <c r="I369" s="242" t="s">
        <v>14</v>
      </c>
      <c r="J369" s="173" t="s">
        <v>83</v>
      </c>
      <c r="K369" s="172" t="s">
        <v>9</v>
      </c>
      <c r="L369" s="172" t="s">
        <v>10</v>
      </c>
      <c r="M369" s="172" t="s">
        <v>10</v>
      </c>
      <c r="N369" s="172" t="s">
        <v>11</v>
      </c>
      <c r="O369" s="174">
        <v>3012</v>
      </c>
      <c r="P369" s="174">
        <v>0</v>
      </c>
      <c r="Q369" s="174">
        <f t="shared" ref="Q369" si="175">O369-P369</f>
        <v>3012</v>
      </c>
      <c r="R369" s="252" t="s">
        <v>1</v>
      </c>
      <c r="S369" s="253" t="s">
        <v>4</v>
      </c>
      <c r="T369" s="176"/>
      <c r="U369" s="172" t="s">
        <v>421</v>
      </c>
      <c r="V369" s="172"/>
      <c r="W369" s="172"/>
      <c r="X369" s="172"/>
      <c r="Y369" s="172"/>
      <c r="Z369" s="178">
        <v>42005</v>
      </c>
      <c r="AA369" s="172"/>
      <c r="AB369" s="172"/>
      <c r="AC369" s="172"/>
      <c r="AD369" s="179" t="s">
        <v>1554</v>
      </c>
      <c r="AE369" s="22"/>
      <c r="AF369" s="22"/>
      <c r="AG369" s="22"/>
      <c r="AH369" s="22"/>
      <c r="AI369" s="22"/>
      <c r="AJ369" s="22"/>
      <c r="AK369" s="22"/>
      <c r="AL369" s="22"/>
      <c r="AM369" s="22"/>
      <c r="AN369" s="22"/>
      <c r="AO369" s="22"/>
      <c r="AP369" s="22"/>
      <c r="AQ369" s="22"/>
      <c r="AR369" s="22"/>
      <c r="AS369" s="22"/>
      <c r="AT369" s="22"/>
      <c r="AU369" s="22"/>
      <c r="AV369" s="22"/>
      <c r="AW369" s="22"/>
      <c r="AX369" s="22"/>
      <c r="AY369" s="22"/>
      <c r="AZ369" s="22"/>
      <c r="BA369" s="22"/>
      <c r="BB369" s="22"/>
      <c r="BC369" s="22"/>
      <c r="BD369" s="22"/>
      <c r="BE369" s="22"/>
      <c r="BF369" s="22"/>
      <c r="BG369" s="22"/>
      <c r="BH369" s="22"/>
    </row>
    <row r="370" spans="1:60" s="23" customFormat="1" ht="15" customHeight="1">
      <c r="C370" s="25"/>
      <c r="D370" s="25"/>
      <c r="E370" s="25"/>
      <c r="F370" s="25"/>
      <c r="G370" s="79"/>
      <c r="H370" s="79"/>
      <c r="I370" s="79"/>
      <c r="J370" s="83"/>
      <c r="K370" s="25"/>
      <c r="L370" s="26"/>
      <c r="M370" s="26"/>
      <c r="N370" s="26"/>
      <c r="O370" s="73">
        <f>SUM(O369)</f>
        <v>3012</v>
      </c>
      <c r="P370" s="73">
        <f t="shared" ref="P370:Q370" si="176">SUM(P369)</f>
        <v>0</v>
      </c>
      <c r="Q370" s="73">
        <f t="shared" si="176"/>
        <v>3012</v>
      </c>
      <c r="R370" s="18"/>
      <c r="S370" s="18"/>
      <c r="T370" s="18"/>
      <c r="U370" s="18"/>
      <c r="V370" s="18"/>
      <c r="W370" s="66"/>
      <c r="X370" s="25"/>
      <c r="Y370" s="25"/>
      <c r="Z370" s="25"/>
      <c r="AA370" s="25"/>
      <c r="AB370" s="28"/>
      <c r="AC370" s="25"/>
      <c r="AD370" s="25"/>
      <c r="AE370" s="25"/>
      <c r="AF370" s="29"/>
    </row>
    <row r="371" spans="1:60" s="23" customFormat="1" ht="15" customHeight="1">
      <c r="C371" s="25"/>
      <c r="D371" s="25"/>
      <c r="E371" s="25"/>
      <c r="F371" s="25"/>
      <c r="G371" s="79"/>
      <c r="H371" s="79"/>
      <c r="I371" s="79"/>
      <c r="J371" s="83"/>
      <c r="K371" s="25"/>
      <c r="L371" s="26"/>
      <c r="M371" s="26"/>
      <c r="N371" s="26"/>
      <c r="O371" s="26"/>
      <c r="P371" s="26"/>
      <c r="Q371" s="16"/>
      <c r="R371" s="16"/>
      <c r="S371" s="16"/>
      <c r="T371" s="16"/>
      <c r="U371" s="16"/>
      <c r="V371" s="16"/>
      <c r="W371" s="66"/>
      <c r="X371" s="25"/>
      <c r="Y371" s="25"/>
      <c r="Z371" s="25"/>
      <c r="AA371" s="25"/>
      <c r="AB371" s="28"/>
      <c r="AC371" s="25"/>
      <c r="AD371" s="25"/>
      <c r="AE371" s="25"/>
      <c r="AF371" s="29"/>
    </row>
    <row r="372" spans="1:60" s="23" customFormat="1" ht="15" customHeight="1">
      <c r="C372" s="25"/>
      <c r="D372" s="25"/>
      <c r="E372" s="25"/>
      <c r="F372" s="25"/>
      <c r="G372" s="506" t="s">
        <v>422</v>
      </c>
      <c r="H372" s="506"/>
      <c r="I372" s="42" t="s">
        <v>911</v>
      </c>
      <c r="L372" s="25"/>
      <c r="M372" s="26"/>
      <c r="N372" s="26"/>
      <c r="O372" s="26"/>
      <c r="P372" s="26"/>
      <c r="Q372" s="16"/>
      <c r="R372" s="16"/>
      <c r="S372" s="16"/>
      <c r="T372" s="16"/>
      <c r="U372" s="16"/>
      <c r="V372" s="16"/>
      <c r="W372" s="66"/>
      <c r="X372" s="25"/>
      <c r="Y372" s="25"/>
      <c r="Z372" s="25"/>
      <c r="AA372" s="25"/>
      <c r="AB372" s="28"/>
      <c r="AC372" s="25"/>
      <c r="AD372" s="25"/>
      <c r="AE372" s="25"/>
      <c r="AF372" s="29"/>
    </row>
    <row r="373" spans="1:60" s="180" customFormat="1" ht="15" customHeight="1">
      <c r="A373" s="22"/>
      <c r="B373" s="171"/>
      <c r="C373" s="172"/>
      <c r="D373" s="172"/>
      <c r="E373" s="172"/>
      <c r="F373" s="172"/>
      <c r="G373" s="282" t="s">
        <v>1553</v>
      </c>
      <c r="H373" s="272">
        <v>42005</v>
      </c>
      <c r="I373" s="242" t="s">
        <v>14</v>
      </c>
      <c r="J373" s="173" t="s">
        <v>83</v>
      </c>
      <c r="K373" s="172" t="s">
        <v>9</v>
      </c>
      <c r="L373" s="172" t="s">
        <v>10</v>
      </c>
      <c r="M373" s="172" t="s">
        <v>10</v>
      </c>
      <c r="N373" s="172" t="s">
        <v>11</v>
      </c>
      <c r="O373" s="174">
        <v>675</v>
      </c>
      <c r="P373" s="174">
        <v>0</v>
      </c>
      <c r="Q373" s="174">
        <f t="shared" ref="Q373" si="177">O373-P373</f>
        <v>675</v>
      </c>
      <c r="R373" s="252" t="s">
        <v>1</v>
      </c>
      <c r="S373" s="253" t="s">
        <v>4</v>
      </c>
      <c r="T373" s="176"/>
      <c r="U373" s="172" t="s">
        <v>422</v>
      </c>
      <c r="V373" s="172"/>
      <c r="W373" s="172"/>
      <c r="X373" s="172"/>
      <c r="Y373" s="172"/>
      <c r="Z373" s="178">
        <v>42005</v>
      </c>
      <c r="AA373" s="172"/>
      <c r="AB373" s="172"/>
      <c r="AC373" s="172"/>
      <c r="AD373" s="179" t="s">
        <v>1554</v>
      </c>
      <c r="AE373" s="22"/>
      <c r="AF373" s="22"/>
      <c r="AG373" s="22"/>
      <c r="AH373" s="22"/>
      <c r="AI373" s="22"/>
      <c r="AJ373" s="22"/>
      <c r="AK373" s="22"/>
      <c r="AL373" s="22"/>
      <c r="AM373" s="22"/>
      <c r="AN373" s="22"/>
      <c r="AO373" s="22"/>
      <c r="AP373" s="22"/>
      <c r="AQ373" s="22"/>
      <c r="AR373" s="22"/>
      <c r="AS373" s="22"/>
      <c r="AT373" s="22"/>
      <c r="AU373" s="22"/>
      <c r="AV373" s="22"/>
      <c r="AW373" s="22"/>
      <c r="AX373" s="22"/>
      <c r="AY373" s="22"/>
      <c r="AZ373" s="22"/>
      <c r="BA373" s="22"/>
      <c r="BB373" s="22"/>
      <c r="BC373" s="22"/>
      <c r="BD373" s="22"/>
      <c r="BE373" s="22"/>
      <c r="BF373" s="22"/>
      <c r="BG373" s="22"/>
      <c r="BH373" s="22"/>
    </row>
    <row r="374" spans="1:60" s="23" customFormat="1" ht="15" customHeight="1">
      <c r="C374" s="25"/>
      <c r="D374" s="25"/>
      <c r="E374" s="25"/>
      <c r="F374" s="25"/>
      <c r="G374" s="79"/>
      <c r="H374" s="79"/>
      <c r="I374" s="79"/>
      <c r="J374" s="83"/>
      <c r="K374" s="25"/>
      <c r="L374" s="26"/>
      <c r="M374" s="26"/>
      <c r="N374" s="26"/>
      <c r="O374" s="73">
        <f>SUM(O373)</f>
        <v>675</v>
      </c>
      <c r="P374" s="73">
        <f t="shared" ref="P374:Q374" si="178">SUM(P373)</f>
        <v>0</v>
      </c>
      <c r="Q374" s="73">
        <f t="shared" si="178"/>
        <v>675</v>
      </c>
      <c r="R374" s="18"/>
      <c r="S374" s="18"/>
      <c r="T374" s="18"/>
      <c r="U374" s="18"/>
      <c r="V374" s="18"/>
      <c r="W374" s="66"/>
      <c r="X374" s="25"/>
      <c r="Y374" s="25"/>
      <c r="Z374" s="25"/>
      <c r="AA374" s="25"/>
      <c r="AB374" s="28"/>
      <c r="AC374" s="25"/>
      <c r="AD374" s="25"/>
      <c r="AE374" s="25"/>
      <c r="AF374" s="29"/>
    </row>
    <row r="375" spans="1:60" s="23" customFormat="1" ht="15" customHeight="1">
      <c r="C375" s="25"/>
      <c r="D375" s="25"/>
      <c r="E375" s="25"/>
      <c r="F375" s="25"/>
      <c r="G375" s="79"/>
      <c r="H375" s="79"/>
      <c r="I375" s="79"/>
      <c r="J375" s="83"/>
      <c r="K375" s="25"/>
      <c r="L375" s="26"/>
      <c r="M375" s="26"/>
      <c r="N375" s="26"/>
      <c r="O375" s="26"/>
      <c r="P375" s="26"/>
      <c r="Q375" s="16"/>
      <c r="R375" s="16"/>
      <c r="S375" s="16"/>
      <c r="T375" s="16"/>
      <c r="U375" s="16"/>
      <c r="V375" s="16"/>
      <c r="W375" s="66"/>
      <c r="X375" s="25"/>
      <c r="Y375" s="25"/>
      <c r="Z375" s="25"/>
      <c r="AA375" s="25"/>
      <c r="AB375" s="28"/>
      <c r="AC375" s="25"/>
      <c r="AD375" s="25"/>
      <c r="AE375" s="25"/>
      <c r="AF375" s="29"/>
    </row>
    <row r="376" spans="1:60" s="23" customFormat="1" ht="15" customHeight="1">
      <c r="C376" s="25"/>
      <c r="D376" s="25"/>
      <c r="E376" s="25"/>
      <c r="F376" s="25"/>
      <c r="G376" s="506" t="s">
        <v>423</v>
      </c>
      <c r="H376" s="506"/>
      <c r="I376" s="42" t="s">
        <v>912</v>
      </c>
      <c r="L376" s="25"/>
      <c r="M376" s="26"/>
      <c r="N376" s="26"/>
      <c r="O376" s="26"/>
      <c r="P376" s="26"/>
      <c r="Q376" s="16"/>
      <c r="R376" s="16"/>
      <c r="S376" s="16"/>
      <c r="T376" s="16"/>
      <c r="U376" s="16"/>
      <c r="V376" s="16"/>
      <c r="W376" s="66"/>
      <c r="X376" s="25"/>
      <c r="Y376" s="25"/>
      <c r="Z376" s="25"/>
      <c r="AA376" s="25"/>
      <c r="AB376" s="28"/>
      <c r="AC376" s="25"/>
      <c r="AD376" s="25"/>
      <c r="AE376" s="25"/>
      <c r="AF376" s="29"/>
    </row>
    <row r="377" spans="1:60" s="180" customFormat="1" ht="15" customHeight="1">
      <c r="A377" s="22"/>
      <c r="B377" s="171"/>
      <c r="C377" s="172"/>
      <c r="D377" s="172"/>
      <c r="E377" s="172"/>
      <c r="F377" s="172"/>
      <c r="G377" s="282" t="s">
        <v>1553</v>
      </c>
      <c r="H377" s="272">
        <v>42005</v>
      </c>
      <c r="I377" s="242" t="s">
        <v>14</v>
      </c>
      <c r="J377" s="173" t="s">
        <v>83</v>
      </c>
      <c r="K377" s="172" t="s">
        <v>9</v>
      </c>
      <c r="L377" s="172" t="s">
        <v>10</v>
      </c>
      <c r="M377" s="172" t="s">
        <v>10</v>
      </c>
      <c r="N377" s="172" t="s">
        <v>11</v>
      </c>
      <c r="O377" s="174">
        <v>70180.539999999994</v>
      </c>
      <c r="P377" s="174">
        <v>0</v>
      </c>
      <c r="Q377" s="174">
        <f t="shared" ref="Q377" si="179">O377-P377</f>
        <v>70180.539999999994</v>
      </c>
      <c r="R377" s="252" t="s">
        <v>1</v>
      </c>
      <c r="S377" s="253" t="s">
        <v>4</v>
      </c>
      <c r="T377" s="176"/>
      <c r="U377" s="172" t="s">
        <v>423</v>
      </c>
      <c r="V377" s="172"/>
      <c r="W377" s="172"/>
      <c r="X377" s="172"/>
      <c r="Y377" s="172"/>
      <c r="Z377" s="178">
        <v>42005</v>
      </c>
      <c r="AA377" s="172"/>
      <c r="AB377" s="172"/>
      <c r="AC377" s="172"/>
      <c r="AD377" s="179" t="s">
        <v>1554</v>
      </c>
      <c r="AE377" s="22"/>
      <c r="AF377" s="22"/>
      <c r="AG377" s="22"/>
      <c r="AH377" s="22"/>
      <c r="AI377" s="22"/>
      <c r="AJ377" s="22"/>
      <c r="AK377" s="22"/>
      <c r="AL377" s="22"/>
      <c r="AM377" s="22"/>
      <c r="AN377" s="22"/>
      <c r="AO377" s="22"/>
      <c r="AP377" s="22"/>
      <c r="AQ377" s="22"/>
      <c r="AR377" s="22"/>
      <c r="AS377" s="22"/>
      <c r="AT377" s="22"/>
      <c r="AU377" s="22"/>
      <c r="AV377" s="22"/>
      <c r="AW377" s="22"/>
      <c r="AX377" s="22"/>
      <c r="AY377" s="22"/>
      <c r="AZ377" s="22"/>
      <c r="BA377" s="22"/>
      <c r="BB377" s="22"/>
      <c r="BC377" s="22"/>
      <c r="BD377" s="22"/>
      <c r="BE377" s="22"/>
      <c r="BF377" s="22"/>
      <c r="BG377" s="22"/>
      <c r="BH377" s="22"/>
    </row>
    <row r="378" spans="1:60" s="23" customFormat="1" ht="15" customHeight="1">
      <c r="C378" s="25"/>
      <c r="D378" s="25"/>
      <c r="E378" s="25"/>
      <c r="F378" s="25"/>
      <c r="G378" s="79"/>
      <c r="H378" s="79"/>
      <c r="I378" s="79"/>
      <c r="J378" s="83"/>
      <c r="K378" s="25"/>
      <c r="L378" s="26"/>
      <c r="M378" s="26"/>
      <c r="N378" s="26"/>
      <c r="O378" s="73">
        <f>SUM(O377)</f>
        <v>70180.539999999994</v>
      </c>
      <c r="P378" s="73">
        <f t="shared" ref="P378:Q378" si="180">SUM(P377)</f>
        <v>0</v>
      </c>
      <c r="Q378" s="73">
        <f t="shared" si="180"/>
        <v>70180.539999999994</v>
      </c>
      <c r="R378" s="18"/>
      <c r="S378" s="18"/>
      <c r="T378" s="18"/>
      <c r="U378" s="18"/>
      <c r="V378" s="18"/>
      <c r="W378" s="66"/>
      <c r="X378" s="25"/>
      <c r="Y378" s="25"/>
      <c r="Z378" s="25"/>
      <c r="AA378" s="25"/>
      <c r="AB378" s="28"/>
      <c r="AC378" s="25"/>
      <c r="AD378" s="25"/>
      <c r="AE378" s="25"/>
      <c r="AF378" s="29"/>
    </row>
    <row r="379" spans="1:60" s="23" customFormat="1" ht="15" customHeight="1">
      <c r="C379" s="25"/>
      <c r="D379" s="25"/>
      <c r="E379" s="25"/>
      <c r="F379" s="25"/>
      <c r="G379" s="79"/>
      <c r="H379" s="79"/>
      <c r="I379" s="79"/>
      <c r="J379" s="83"/>
      <c r="K379" s="25"/>
      <c r="L379" s="26"/>
      <c r="M379" s="26"/>
      <c r="N379" s="26"/>
      <c r="O379" s="26"/>
      <c r="P379" s="26"/>
      <c r="Q379" s="16"/>
      <c r="R379" s="16"/>
      <c r="S379" s="16"/>
      <c r="T379" s="16"/>
      <c r="U379" s="16"/>
      <c r="V379" s="16"/>
      <c r="W379" s="66"/>
      <c r="X379" s="25"/>
      <c r="Y379" s="25"/>
      <c r="Z379" s="25"/>
      <c r="AA379" s="25"/>
      <c r="AB379" s="28"/>
      <c r="AC379" s="25"/>
      <c r="AD379" s="25"/>
      <c r="AE379" s="25"/>
      <c r="AF379" s="29"/>
    </row>
    <row r="380" spans="1:60" s="23" customFormat="1" ht="15" customHeight="1">
      <c r="C380" s="25"/>
      <c r="D380" s="25"/>
      <c r="E380" s="25"/>
      <c r="F380" s="25"/>
      <c r="G380" s="506" t="s">
        <v>424</v>
      </c>
      <c r="H380" s="506"/>
      <c r="I380" s="42" t="s">
        <v>913</v>
      </c>
      <c r="L380" s="25"/>
      <c r="M380" s="26"/>
      <c r="N380" s="26"/>
      <c r="O380" s="26"/>
      <c r="P380" s="26"/>
      <c r="Q380" s="16"/>
      <c r="R380" s="16"/>
      <c r="S380" s="16"/>
      <c r="T380" s="16"/>
      <c r="U380" s="16"/>
      <c r="V380" s="16"/>
      <c r="W380" s="66"/>
      <c r="X380" s="25"/>
      <c r="Y380" s="25"/>
      <c r="Z380" s="25"/>
      <c r="AA380" s="25"/>
      <c r="AB380" s="28"/>
      <c r="AC380" s="25"/>
      <c r="AD380" s="25"/>
      <c r="AE380" s="25"/>
      <c r="AF380" s="29"/>
    </row>
    <row r="381" spans="1:60" s="180" customFormat="1" ht="15" customHeight="1">
      <c r="A381" s="22"/>
      <c r="B381" s="171"/>
      <c r="C381" s="172"/>
      <c r="D381" s="172"/>
      <c r="E381" s="172"/>
      <c r="F381" s="172"/>
      <c r="G381" s="282" t="s">
        <v>1553</v>
      </c>
      <c r="H381" s="272">
        <v>42005</v>
      </c>
      <c r="I381" s="242" t="s">
        <v>14</v>
      </c>
      <c r="J381" s="173" t="s">
        <v>83</v>
      </c>
      <c r="K381" s="172" t="s">
        <v>9</v>
      </c>
      <c r="L381" s="172" t="s">
        <v>10</v>
      </c>
      <c r="M381" s="172" t="s">
        <v>10</v>
      </c>
      <c r="N381" s="172" t="s">
        <v>11</v>
      </c>
      <c r="O381" s="174">
        <v>140.18</v>
      </c>
      <c r="P381" s="174">
        <v>0</v>
      </c>
      <c r="Q381" s="174">
        <f t="shared" ref="Q381" si="181">O381-P381</f>
        <v>140.18</v>
      </c>
      <c r="R381" s="252" t="s">
        <v>1</v>
      </c>
      <c r="S381" s="253" t="s">
        <v>4</v>
      </c>
      <c r="T381" s="176"/>
      <c r="U381" s="172" t="s">
        <v>424</v>
      </c>
      <c r="V381" s="172"/>
      <c r="W381" s="172"/>
      <c r="X381" s="172"/>
      <c r="Y381" s="172"/>
      <c r="Z381" s="178">
        <v>42005</v>
      </c>
      <c r="AA381" s="172"/>
      <c r="AB381" s="172"/>
      <c r="AC381" s="172"/>
      <c r="AD381" s="179" t="s">
        <v>1554</v>
      </c>
      <c r="AE381" s="22"/>
      <c r="AF381" s="22"/>
      <c r="AG381" s="22"/>
      <c r="AH381" s="22"/>
      <c r="AI381" s="22"/>
      <c r="AJ381" s="22"/>
      <c r="AK381" s="22"/>
      <c r="AL381" s="22"/>
      <c r="AM381" s="22"/>
      <c r="AN381" s="22"/>
      <c r="AO381" s="22"/>
      <c r="AP381" s="22"/>
      <c r="AQ381" s="22"/>
      <c r="AR381" s="22"/>
      <c r="AS381" s="22"/>
      <c r="AT381" s="22"/>
      <c r="AU381" s="22"/>
      <c r="AV381" s="22"/>
      <c r="AW381" s="22"/>
      <c r="AX381" s="22"/>
      <c r="AY381" s="22"/>
      <c r="AZ381" s="22"/>
      <c r="BA381" s="22"/>
      <c r="BB381" s="22"/>
      <c r="BC381" s="22"/>
      <c r="BD381" s="22"/>
      <c r="BE381" s="22"/>
      <c r="BF381" s="22"/>
      <c r="BG381" s="22"/>
      <c r="BH381" s="22"/>
    </row>
    <row r="382" spans="1:60" s="23" customFormat="1" ht="15" customHeight="1">
      <c r="C382" s="25"/>
      <c r="D382" s="25"/>
      <c r="E382" s="25"/>
      <c r="F382" s="25"/>
      <c r="G382" s="79"/>
      <c r="H382" s="79"/>
      <c r="I382" s="79"/>
      <c r="J382" s="83"/>
      <c r="K382" s="25"/>
      <c r="L382" s="26"/>
      <c r="M382" s="26"/>
      <c r="N382" s="26"/>
      <c r="O382" s="73">
        <f>SUM(O381)</f>
        <v>140.18</v>
      </c>
      <c r="P382" s="73">
        <f t="shared" ref="P382:Q382" si="182">SUM(P381)</f>
        <v>0</v>
      </c>
      <c r="Q382" s="73">
        <f t="shared" si="182"/>
        <v>140.18</v>
      </c>
      <c r="R382" s="18"/>
      <c r="S382" s="18"/>
      <c r="T382" s="18"/>
      <c r="U382" s="18"/>
      <c r="V382" s="18"/>
      <c r="W382" s="66"/>
      <c r="X382" s="25"/>
      <c r="Y382" s="25"/>
      <c r="Z382" s="25"/>
      <c r="AA382" s="25"/>
      <c r="AB382" s="28"/>
      <c r="AC382" s="25"/>
      <c r="AD382" s="25"/>
      <c r="AE382" s="25"/>
      <c r="AF382" s="29"/>
    </row>
    <row r="383" spans="1:60" s="23" customFormat="1" ht="15" customHeight="1">
      <c r="C383" s="25"/>
      <c r="D383" s="25"/>
      <c r="E383" s="25"/>
      <c r="F383" s="25"/>
      <c r="G383" s="79"/>
      <c r="H383" s="79"/>
      <c r="I383" s="79"/>
      <c r="J383" s="83"/>
      <c r="K383" s="25"/>
      <c r="L383" s="26"/>
      <c r="M383" s="26"/>
      <c r="N383" s="26"/>
      <c r="O383" s="26"/>
      <c r="P383" s="26"/>
      <c r="Q383" s="16"/>
      <c r="R383" s="16"/>
      <c r="S383" s="16"/>
      <c r="T383" s="16"/>
      <c r="U383" s="16"/>
      <c r="V383" s="16"/>
      <c r="W383" s="66"/>
      <c r="X383" s="25"/>
      <c r="Y383" s="25"/>
      <c r="Z383" s="25"/>
      <c r="AA383" s="25"/>
      <c r="AB383" s="28"/>
      <c r="AC383" s="25"/>
      <c r="AD383" s="25"/>
      <c r="AE383" s="25"/>
      <c r="AF383" s="29"/>
    </row>
    <row r="384" spans="1:60" s="23" customFormat="1" ht="15" customHeight="1">
      <c r="C384" s="25"/>
      <c r="D384" s="25"/>
      <c r="E384" s="25"/>
      <c r="F384" s="25"/>
      <c r="G384" s="506" t="s">
        <v>425</v>
      </c>
      <c r="H384" s="506"/>
      <c r="I384" s="42" t="s">
        <v>914</v>
      </c>
      <c r="L384" s="25"/>
      <c r="M384" s="26"/>
      <c r="N384" s="26"/>
      <c r="O384" s="26"/>
      <c r="P384" s="26"/>
      <c r="Q384" s="16"/>
      <c r="R384" s="16"/>
      <c r="S384" s="16"/>
      <c r="T384" s="16"/>
      <c r="U384" s="16"/>
      <c r="V384" s="16"/>
      <c r="W384" s="66"/>
      <c r="X384" s="25"/>
      <c r="Y384" s="25"/>
      <c r="Z384" s="25"/>
      <c r="AA384" s="25"/>
      <c r="AB384" s="28"/>
      <c r="AC384" s="25"/>
      <c r="AD384" s="25"/>
      <c r="AE384" s="25"/>
      <c r="AF384" s="29"/>
    </row>
    <row r="385" spans="1:60" s="180" customFormat="1" ht="15" customHeight="1">
      <c r="A385" s="22"/>
      <c r="B385" s="171"/>
      <c r="C385" s="172"/>
      <c r="D385" s="172"/>
      <c r="E385" s="172"/>
      <c r="F385" s="172"/>
      <c r="G385" s="282" t="s">
        <v>1553</v>
      </c>
      <c r="H385" s="272">
        <v>42005</v>
      </c>
      <c r="I385" s="242" t="s">
        <v>14</v>
      </c>
      <c r="J385" s="173" t="s">
        <v>83</v>
      </c>
      <c r="K385" s="172" t="s">
        <v>9</v>
      </c>
      <c r="L385" s="172" t="s">
        <v>10</v>
      </c>
      <c r="M385" s="172" t="s">
        <v>10</v>
      </c>
      <c r="N385" s="172" t="s">
        <v>11</v>
      </c>
      <c r="O385" s="174">
        <v>60178.82</v>
      </c>
      <c r="P385" s="174">
        <v>0</v>
      </c>
      <c r="Q385" s="174">
        <f t="shared" ref="Q385" si="183">O385-P385</f>
        <v>60178.82</v>
      </c>
      <c r="R385" s="252" t="s">
        <v>1</v>
      </c>
      <c r="S385" s="253" t="s">
        <v>4</v>
      </c>
      <c r="T385" s="176"/>
      <c r="U385" s="172" t="s">
        <v>425</v>
      </c>
      <c r="V385" s="172"/>
      <c r="W385" s="172"/>
      <c r="X385" s="172"/>
      <c r="Y385" s="172"/>
      <c r="Z385" s="178">
        <v>42005</v>
      </c>
      <c r="AA385" s="172"/>
      <c r="AB385" s="172"/>
      <c r="AC385" s="172"/>
      <c r="AD385" s="179" t="s">
        <v>1554</v>
      </c>
      <c r="AE385" s="22"/>
      <c r="AF385" s="22"/>
      <c r="AG385" s="22"/>
      <c r="AH385" s="22"/>
      <c r="AI385" s="22"/>
      <c r="AJ385" s="22"/>
      <c r="AK385" s="22"/>
      <c r="AL385" s="22"/>
      <c r="AM385" s="22"/>
      <c r="AN385" s="22"/>
      <c r="AO385" s="22"/>
      <c r="AP385" s="22"/>
      <c r="AQ385" s="22"/>
      <c r="AR385" s="22"/>
      <c r="AS385" s="22"/>
      <c r="AT385" s="22"/>
      <c r="AU385" s="22"/>
      <c r="AV385" s="22"/>
      <c r="AW385" s="22"/>
      <c r="AX385" s="22"/>
      <c r="AY385" s="22"/>
      <c r="AZ385" s="22"/>
      <c r="BA385" s="22"/>
      <c r="BB385" s="22"/>
      <c r="BC385" s="22"/>
      <c r="BD385" s="22"/>
      <c r="BE385" s="22"/>
      <c r="BF385" s="22"/>
      <c r="BG385" s="22"/>
      <c r="BH385" s="22"/>
    </row>
    <row r="386" spans="1:60" s="23" customFormat="1" ht="15" customHeight="1">
      <c r="C386" s="25"/>
      <c r="D386" s="25"/>
      <c r="E386" s="25"/>
      <c r="F386" s="25"/>
      <c r="G386" s="79"/>
      <c r="H386" s="79"/>
      <c r="I386" s="79"/>
      <c r="J386" s="83"/>
      <c r="K386" s="25"/>
      <c r="L386" s="26"/>
      <c r="M386" s="26"/>
      <c r="N386" s="26"/>
      <c r="O386" s="73">
        <f>SUM(O385)</f>
        <v>60178.82</v>
      </c>
      <c r="P386" s="73">
        <f t="shared" ref="P386:Q386" si="184">SUM(P385)</f>
        <v>0</v>
      </c>
      <c r="Q386" s="73">
        <f t="shared" si="184"/>
        <v>60178.82</v>
      </c>
      <c r="R386" s="18"/>
      <c r="S386" s="18"/>
      <c r="T386" s="18"/>
      <c r="U386" s="18"/>
      <c r="V386" s="18"/>
      <c r="W386" s="66"/>
      <c r="X386" s="25"/>
      <c r="Y386" s="25"/>
      <c r="Z386" s="25"/>
      <c r="AA386" s="25"/>
      <c r="AB386" s="28"/>
      <c r="AC386" s="25"/>
      <c r="AD386" s="25"/>
      <c r="AE386" s="25"/>
      <c r="AF386" s="29"/>
    </row>
    <row r="387" spans="1:60" s="23" customFormat="1" ht="15" customHeight="1">
      <c r="C387" s="25"/>
      <c r="D387" s="25"/>
      <c r="E387" s="25"/>
      <c r="F387" s="25"/>
      <c r="G387" s="79"/>
      <c r="H387" s="79"/>
      <c r="I387" s="79"/>
      <c r="J387" s="83"/>
      <c r="K387" s="25"/>
      <c r="L387" s="26"/>
      <c r="M387" s="26"/>
      <c r="N387" s="26"/>
      <c r="O387" s="26"/>
      <c r="P387" s="26"/>
      <c r="Q387" s="16"/>
      <c r="R387" s="16"/>
      <c r="S387" s="16"/>
      <c r="T387" s="16"/>
      <c r="U387" s="16"/>
      <c r="V387" s="16"/>
      <c r="W387" s="66"/>
      <c r="X387" s="25"/>
      <c r="Y387" s="25"/>
      <c r="Z387" s="25"/>
      <c r="AA387" s="25"/>
      <c r="AB387" s="28"/>
      <c r="AC387" s="25"/>
      <c r="AD387" s="25"/>
      <c r="AE387" s="25"/>
      <c r="AF387" s="29"/>
    </row>
    <row r="388" spans="1:60" s="23" customFormat="1" ht="15" customHeight="1">
      <c r="C388" s="25"/>
      <c r="D388" s="25"/>
      <c r="E388" s="25"/>
      <c r="F388" s="25"/>
      <c r="G388" s="506" t="s">
        <v>426</v>
      </c>
      <c r="H388" s="506"/>
      <c r="I388" s="42" t="s">
        <v>915</v>
      </c>
      <c r="L388" s="25"/>
      <c r="M388" s="26"/>
      <c r="N388" s="26"/>
      <c r="O388" s="26"/>
      <c r="P388" s="26"/>
      <c r="Q388" s="16"/>
      <c r="R388" s="16"/>
      <c r="S388" s="16"/>
      <c r="T388" s="16"/>
      <c r="U388" s="16"/>
      <c r="V388" s="16"/>
      <c r="W388" s="66"/>
      <c r="X388" s="25"/>
      <c r="Y388" s="25"/>
      <c r="Z388" s="25"/>
      <c r="AA388" s="25"/>
      <c r="AB388" s="28"/>
      <c r="AC388" s="25"/>
      <c r="AD388" s="25"/>
      <c r="AE388" s="25"/>
      <c r="AF388" s="29"/>
    </row>
    <row r="389" spans="1:60" s="180" customFormat="1" ht="15" customHeight="1">
      <c r="A389" s="22"/>
      <c r="B389" s="171"/>
      <c r="C389" s="172"/>
      <c r="D389" s="172"/>
      <c r="E389" s="172"/>
      <c r="F389" s="172"/>
      <c r="G389" s="282" t="s">
        <v>1553</v>
      </c>
      <c r="H389" s="272">
        <v>42005</v>
      </c>
      <c r="I389" s="242" t="s">
        <v>14</v>
      </c>
      <c r="J389" s="173" t="s">
        <v>83</v>
      </c>
      <c r="K389" s="172" t="s">
        <v>9</v>
      </c>
      <c r="L389" s="172" t="s">
        <v>10</v>
      </c>
      <c r="M389" s="172" t="s">
        <v>10</v>
      </c>
      <c r="N389" s="172" t="s">
        <v>11</v>
      </c>
      <c r="O389" s="174">
        <v>6013.98</v>
      </c>
      <c r="P389" s="174">
        <v>0</v>
      </c>
      <c r="Q389" s="174">
        <f t="shared" ref="Q389" si="185">O389-P389</f>
        <v>6013.98</v>
      </c>
      <c r="R389" s="252" t="s">
        <v>1</v>
      </c>
      <c r="S389" s="253" t="s">
        <v>4</v>
      </c>
      <c r="T389" s="176"/>
      <c r="U389" s="172" t="s">
        <v>426</v>
      </c>
      <c r="V389" s="172"/>
      <c r="W389" s="172"/>
      <c r="X389" s="172"/>
      <c r="Y389" s="172"/>
      <c r="Z389" s="178">
        <v>42005</v>
      </c>
      <c r="AA389" s="172"/>
      <c r="AB389" s="172"/>
      <c r="AC389" s="172"/>
      <c r="AD389" s="179" t="s">
        <v>1554</v>
      </c>
      <c r="AE389" s="22"/>
      <c r="AF389" s="22"/>
      <c r="AG389" s="22"/>
      <c r="AH389" s="22"/>
      <c r="AI389" s="22"/>
      <c r="AJ389" s="22"/>
      <c r="AK389" s="22"/>
      <c r="AL389" s="22"/>
      <c r="AM389" s="22"/>
      <c r="AN389" s="22"/>
      <c r="AO389" s="22"/>
      <c r="AP389" s="22"/>
      <c r="AQ389" s="22"/>
      <c r="AR389" s="22"/>
      <c r="AS389" s="22"/>
      <c r="AT389" s="22"/>
      <c r="AU389" s="22"/>
      <c r="AV389" s="22"/>
      <c r="AW389" s="22"/>
      <c r="AX389" s="22"/>
      <c r="AY389" s="22"/>
      <c r="AZ389" s="22"/>
      <c r="BA389" s="22"/>
      <c r="BB389" s="22"/>
      <c r="BC389" s="22"/>
      <c r="BD389" s="22"/>
      <c r="BE389" s="22"/>
      <c r="BF389" s="22"/>
      <c r="BG389" s="22"/>
      <c r="BH389" s="22"/>
    </row>
    <row r="390" spans="1:60" s="23" customFormat="1" ht="15" customHeight="1">
      <c r="C390" s="25"/>
      <c r="D390" s="25"/>
      <c r="E390" s="25"/>
      <c r="F390" s="25"/>
      <c r="G390" s="79"/>
      <c r="H390" s="79"/>
      <c r="I390" s="79"/>
      <c r="J390" s="83"/>
      <c r="K390" s="25"/>
      <c r="L390" s="26"/>
      <c r="M390" s="26"/>
      <c r="N390" s="26"/>
      <c r="O390" s="73">
        <f>SUM(O389)</f>
        <v>6013.98</v>
      </c>
      <c r="P390" s="73">
        <f t="shared" ref="P390:Q390" si="186">SUM(P389)</f>
        <v>0</v>
      </c>
      <c r="Q390" s="73">
        <f t="shared" si="186"/>
        <v>6013.98</v>
      </c>
      <c r="R390" s="18"/>
      <c r="S390" s="18"/>
      <c r="T390" s="18"/>
      <c r="U390" s="18"/>
      <c r="V390" s="18"/>
      <c r="W390" s="66"/>
      <c r="X390" s="25"/>
      <c r="Y390" s="25"/>
      <c r="Z390" s="25"/>
      <c r="AA390" s="25"/>
      <c r="AB390" s="28"/>
      <c r="AC390" s="25"/>
      <c r="AD390" s="25"/>
      <c r="AE390" s="25"/>
      <c r="AF390" s="29"/>
    </row>
    <row r="391" spans="1:60" s="23" customFormat="1" ht="15" customHeight="1">
      <c r="C391" s="25"/>
      <c r="D391" s="25"/>
      <c r="E391" s="25"/>
      <c r="F391" s="25"/>
      <c r="G391" s="79"/>
      <c r="H391" s="79"/>
      <c r="I391" s="79"/>
      <c r="J391" s="83"/>
      <c r="K391" s="25"/>
      <c r="L391" s="26"/>
      <c r="M391" s="26"/>
      <c r="N391" s="26"/>
      <c r="O391" s="26"/>
      <c r="P391" s="26"/>
      <c r="Q391" s="16"/>
      <c r="R391" s="16"/>
      <c r="S391" s="16"/>
      <c r="T391" s="16"/>
      <c r="U391" s="16"/>
      <c r="V391" s="16"/>
      <c r="W391" s="66"/>
      <c r="X391" s="25"/>
      <c r="Y391" s="25"/>
      <c r="Z391" s="25"/>
      <c r="AA391" s="25"/>
      <c r="AB391" s="28"/>
      <c r="AC391" s="25"/>
      <c r="AD391" s="25"/>
      <c r="AE391" s="25"/>
      <c r="AF391" s="29"/>
    </row>
    <row r="392" spans="1:60" s="23" customFormat="1" ht="15" customHeight="1">
      <c r="C392" s="25"/>
      <c r="D392" s="25"/>
      <c r="E392" s="25"/>
      <c r="F392" s="25"/>
      <c r="G392" s="506" t="s">
        <v>427</v>
      </c>
      <c r="H392" s="506"/>
      <c r="I392" s="42" t="s">
        <v>916</v>
      </c>
      <c r="L392" s="25"/>
      <c r="M392" s="26"/>
      <c r="N392" s="26"/>
      <c r="O392" s="26"/>
      <c r="P392" s="26"/>
      <c r="Q392" s="16"/>
      <c r="R392" s="16"/>
      <c r="S392" s="16"/>
      <c r="T392" s="16"/>
      <c r="U392" s="16"/>
      <c r="V392" s="16"/>
      <c r="W392" s="66"/>
      <c r="X392" s="25"/>
      <c r="Y392" s="25"/>
      <c r="Z392" s="25"/>
      <c r="AA392" s="25"/>
      <c r="AB392" s="28"/>
      <c r="AC392" s="25"/>
      <c r="AD392" s="25"/>
      <c r="AE392" s="25"/>
      <c r="AF392" s="29"/>
    </row>
    <row r="393" spans="1:60" s="180" customFormat="1" ht="15" customHeight="1">
      <c r="A393" s="22"/>
      <c r="B393" s="171"/>
      <c r="C393" s="172"/>
      <c r="D393" s="172"/>
      <c r="E393" s="172"/>
      <c r="F393" s="172"/>
      <c r="G393" s="282" t="s">
        <v>1553</v>
      </c>
      <c r="H393" s="272">
        <v>42005</v>
      </c>
      <c r="I393" s="242" t="s">
        <v>14</v>
      </c>
      <c r="J393" s="173" t="s">
        <v>83</v>
      </c>
      <c r="K393" s="172" t="s">
        <v>9</v>
      </c>
      <c r="L393" s="172" t="s">
        <v>10</v>
      </c>
      <c r="M393" s="172" t="s">
        <v>10</v>
      </c>
      <c r="N393" s="172" t="s">
        <v>11</v>
      </c>
      <c r="O393" s="174">
        <v>2688.7</v>
      </c>
      <c r="P393" s="174">
        <v>0</v>
      </c>
      <c r="Q393" s="174">
        <f t="shared" ref="Q393" si="187">O393-P393</f>
        <v>2688.7</v>
      </c>
      <c r="R393" s="252" t="s">
        <v>1</v>
      </c>
      <c r="S393" s="253" t="s">
        <v>4</v>
      </c>
      <c r="T393" s="176"/>
      <c r="U393" s="172" t="s">
        <v>427</v>
      </c>
      <c r="V393" s="172"/>
      <c r="W393" s="172"/>
      <c r="X393" s="172"/>
      <c r="Y393" s="172"/>
      <c r="Z393" s="178">
        <v>42005</v>
      </c>
      <c r="AA393" s="172"/>
      <c r="AB393" s="172"/>
      <c r="AC393" s="172"/>
      <c r="AD393" s="179" t="s">
        <v>1554</v>
      </c>
      <c r="AE393" s="22"/>
      <c r="AF393" s="22"/>
      <c r="AG393" s="22"/>
      <c r="AH393" s="22"/>
      <c r="AI393" s="22"/>
      <c r="AJ393" s="22"/>
      <c r="AK393" s="22"/>
      <c r="AL393" s="22"/>
      <c r="AM393" s="22"/>
      <c r="AN393" s="22"/>
      <c r="AO393" s="22"/>
      <c r="AP393" s="22"/>
      <c r="AQ393" s="22"/>
      <c r="AR393" s="22"/>
      <c r="AS393" s="22"/>
      <c r="AT393" s="22"/>
      <c r="AU393" s="22"/>
      <c r="AV393" s="22"/>
      <c r="AW393" s="22"/>
      <c r="AX393" s="22"/>
      <c r="AY393" s="22"/>
      <c r="AZ393" s="22"/>
      <c r="BA393" s="22"/>
      <c r="BB393" s="22"/>
      <c r="BC393" s="22"/>
      <c r="BD393" s="22"/>
      <c r="BE393" s="22"/>
      <c r="BF393" s="22"/>
      <c r="BG393" s="22"/>
      <c r="BH393" s="22"/>
    </row>
    <row r="394" spans="1:60" s="23" customFormat="1" ht="15" customHeight="1">
      <c r="C394" s="25"/>
      <c r="D394" s="25"/>
      <c r="E394" s="25"/>
      <c r="F394" s="25"/>
      <c r="G394" s="79"/>
      <c r="H394" s="79"/>
      <c r="I394" s="79"/>
      <c r="J394" s="83"/>
      <c r="K394" s="25"/>
      <c r="L394" s="26"/>
      <c r="M394" s="26"/>
      <c r="N394" s="26"/>
      <c r="O394" s="73">
        <f>SUM(O393)</f>
        <v>2688.7</v>
      </c>
      <c r="P394" s="73">
        <f t="shared" ref="P394:Q394" si="188">SUM(P393)</f>
        <v>0</v>
      </c>
      <c r="Q394" s="73">
        <f t="shared" si="188"/>
        <v>2688.7</v>
      </c>
      <c r="R394" s="18"/>
      <c r="S394" s="18"/>
      <c r="T394" s="18"/>
      <c r="U394" s="18"/>
      <c r="V394" s="18"/>
      <c r="W394" s="66"/>
      <c r="X394" s="25"/>
      <c r="Y394" s="25"/>
      <c r="Z394" s="25"/>
      <c r="AA394" s="25"/>
      <c r="AB394" s="28"/>
      <c r="AC394" s="25"/>
      <c r="AD394" s="25"/>
      <c r="AE394" s="25"/>
      <c r="AF394" s="29"/>
    </row>
    <row r="395" spans="1:60" s="23" customFormat="1" ht="15" customHeight="1">
      <c r="C395" s="25"/>
      <c r="D395" s="25"/>
      <c r="E395" s="25"/>
      <c r="F395" s="25"/>
      <c r="G395" s="79"/>
      <c r="H395" s="79"/>
      <c r="I395" s="79"/>
      <c r="J395" s="83"/>
      <c r="K395" s="25"/>
      <c r="L395" s="26"/>
      <c r="M395" s="26"/>
      <c r="N395" s="26"/>
      <c r="O395" s="26"/>
      <c r="P395" s="26"/>
      <c r="Q395" s="16"/>
      <c r="R395" s="16"/>
      <c r="S395" s="16"/>
      <c r="T395" s="16"/>
      <c r="U395" s="16"/>
      <c r="V395" s="16"/>
      <c r="W395" s="66"/>
      <c r="X395" s="25"/>
      <c r="Y395" s="25"/>
      <c r="Z395" s="25"/>
      <c r="AA395" s="25"/>
      <c r="AB395" s="28"/>
      <c r="AC395" s="25"/>
      <c r="AD395" s="25"/>
      <c r="AE395" s="25"/>
      <c r="AF395" s="29"/>
    </row>
    <row r="396" spans="1:60" s="23" customFormat="1" ht="15" customHeight="1">
      <c r="C396" s="25"/>
      <c r="D396" s="25"/>
      <c r="E396" s="25"/>
      <c r="F396" s="25"/>
      <c r="G396" s="506" t="s">
        <v>428</v>
      </c>
      <c r="H396" s="506"/>
      <c r="I396" s="42" t="s">
        <v>917</v>
      </c>
      <c r="L396" s="25"/>
      <c r="M396" s="26"/>
      <c r="N396" s="26"/>
      <c r="O396" s="26"/>
      <c r="P396" s="26"/>
      <c r="Q396" s="16"/>
      <c r="R396" s="16"/>
      <c r="S396" s="16"/>
      <c r="T396" s="16"/>
      <c r="U396" s="16"/>
      <c r="V396" s="16"/>
      <c r="W396" s="66"/>
      <c r="X396" s="25"/>
      <c r="Y396" s="25"/>
      <c r="Z396" s="25"/>
      <c r="AA396" s="25"/>
      <c r="AB396" s="28"/>
      <c r="AC396" s="25"/>
      <c r="AD396" s="25"/>
      <c r="AE396" s="25"/>
      <c r="AF396" s="29"/>
    </row>
    <row r="397" spans="1:60" s="180" customFormat="1" ht="15" customHeight="1">
      <c r="A397" s="22"/>
      <c r="B397" s="171"/>
      <c r="C397" s="172"/>
      <c r="D397" s="172"/>
      <c r="E397" s="172"/>
      <c r="F397" s="172"/>
      <c r="G397" s="282" t="s">
        <v>1553</v>
      </c>
      <c r="H397" s="272">
        <v>42005</v>
      </c>
      <c r="I397" s="242" t="s">
        <v>14</v>
      </c>
      <c r="J397" s="173" t="s">
        <v>83</v>
      </c>
      <c r="K397" s="172" t="s">
        <v>9</v>
      </c>
      <c r="L397" s="172" t="s">
        <v>10</v>
      </c>
      <c r="M397" s="172" t="s">
        <v>10</v>
      </c>
      <c r="N397" s="172" t="s">
        <v>11</v>
      </c>
      <c r="O397" s="174">
        <v>2299</v>
      </c>
      <c r="P397" s="174">
        <v>0</v>
      </c>
      <c r="Q397" s="174">
        <f t="shared" ref="Q397" si="189">O397-P397</f>
        <v>2299</v>
      </c>
      <c r="R397" s="252" t="s">
        <v>1</v>
      </c>
      <c r="S397" s="253" t="s">
        <v>4</v>
      </c>
      <c r="T397" s="176"/>
      <c r="U397" s="172" t="s">
        <v>428</v>
      </c>
      <c r="V397" s="172"/>
      <c r="W397" s="172"/>
      <c r="X397" s="172"/>
      <c r="Y397" s="172"/>
      <c r="Z397" s="178">
        <v>42005</v>
      </c>
      <c r="AA397" s="172"/>
      <c r="AB397" s="172"/>
      <c r="AC397" s="172"/>
      <c r="AD397" s="179" t="s">
        <v>1554</v>
      </c>
      <c r="AE397" s="22"/>
      <c r="AF397" s="22"/>
      <c r="AG397" s="22"/>
      <c r="AH397" s="22"/>
      <c r="AI397" s="22"/>
      <c r="AJ397" s="22"/>
      <c r="AK397" s="22"/>
      <c r="AL397" s="22"/>
      <c r="AM397" s="22"/>
      <c r="AN397" s="22"/>
      <c r="AO397" s="22"/>
      <c r="AP397" s="22"/>
      <c r="AQ397" s="22"/>
      <c r="AR397" s="22"/>
      <c r="AS397" s="22"/>
      <c r="AT397" s="22"/>
      <c r="AU397" s="22"/>
      <c r="AV397" s="22"/>
      <c r="AW397" s="22"/>
      <c r="AX397" s="22"/>
      <c r="AY397" s="22"/>
      <c r="AZ397" s="22"/>
      <c r="BA397" s="22"/>
      <c r="BB397" s="22"/>
      <c r="BC397" s="22"/>
      <c r="BD397" s="22"/>
      <c r="BE397" s="22"/>
      <c r="BF397" s="22"/>
      <c r="BG397" s="22"/>
      <c r="BH397" s="22"/>
    </row>
    <row r="398" spans="1:60" s="23" customFormat="1" ht="15" customHeight="1">
      <c r="C398" s="25"/>
      <c r="D398" s="25"/>
      <c r="E398" s="25"/>
      <c r="F398" s="25"/>
      <c r="G398" s="79"/>
      <c r="H398" s="79"/>
      <c r="I398" s="79"/>
      <c r="J398" s="83"/>
      <c r="K398" s="25"/>
      <c r="L398" s="26"/>
      <c r="M398" s="26"/>
      <c r="N398" s="26"/>
      <c r="O398" s="73">
        <f>SUM(O397)</f>
        <v>2299</v>
      </c>
      <c r="P398" s="73">
        <f t="shared" ref="P398:Q398" si="190">SUM(P397)</f>
        <v>0</v>
      </c>
      <c r="Q398" s="73">
        <f t="shared" si="190"/>
        <v>2299</v>
      </c>
      <c r="R398" s="18"/>
      <c r="S398" s="18"/>
      <c r="T398" s="18"/>
      <c r="U398" s="18"/>
      <c r="V398" s="18"/>
      <c r="W398" s="66"/>
      <c r="X398" s="25"/>
      <c r="Y398" s="25"/>
      <c r="Z398" s="25"/>
      <c r="AA398" s="25"/>
      <c r="AB398" s="28"/>
      <c r="AC398" s="25"/>
      <c r="AD398" s="25"/>
      <c r="AE398" s="25"/>
      <c r="AF398" s="29"/>
    </row>
    <row r="399" spans="1:60" s="23" customFormat="1" ht="15" customHeight="1">
      <c r="C399" s="25"/>
      <c r="D399" s="25"/>
      <c r="E399" s="25"/>
      <c r="F399" s="25"/>
      <c r="G399" s="79"/>
      <c r="H399" s="79"/>
      <c r="I399" s="79"/>
      <c r="J399" s="83"/>
      <c r="K399" s="25"/>
      <c r="L399" s="26"/>
      <c r="M399" s="26"/>
      <c r="N399" s="26"/>
      <c r="O399" s="26"/>
      <c r="P399" s="26"/>
      <c r="Q399" s="16"/>
      <c r="R399" s="16"/>
      <c r="S399" s="16"/>
      <c r="T399" s="16"/>
      <c r="U399" s="16"/>
      <c r="V399" s="16"/>
      <c r="W399" s="66"/>
      <c r="X399" s="25"/>
      <c r="Y399" s="25"/>
      <c r="Z399" s="25"/>
      <c r="AA399" s="25"/>
      <c r="AB399" s="28"/>
      <c r="AC399" s="25"/>
      <c r="AD399" s="25"/>
      <c r="AE399" s="25"/>
      <c r="AF399" s="29"/>
    </row>
    <row r="400" spans="1:60" s="23" customFormat="1" ht="15" customHeight="1">
      <c r="C400" s="25"/>
      <c r="D400" s="25"/>
      <c r="E400" s="25"/>
      <c r="F400" s="25"/>
      <c r="G400" s="506" t="s">
        <v>429</v>
      </c>
      <c r="H400" s="506"/>
      <c r="I400" s="42" t="s">
        <v>918</v>
      </c>
      <c r="L400" s="25"/>
      <c r="M400" s="26"/>
      <c r="N400" s="26"/>
      <c r="O400" s="26"/>
      <c r="P400" s="26"/>
      <c r="Q400" s="16"/>
      <c r="R400" s="16"/>
      <c r="S400" s="16"/>
      <c r="T400" s="16"/>
      <c r="U400" s="16"/>
      <c r="V400" s="16"/>
      <c r="W400" s="66"/>
      <c r="X400" s="25"/>
      <c r="Y400" s="25"/>
      <c r="Z400" s="25"/>
      <c r="AA400" s="25"/>
      <c r="AB400" s="28"/>
      <c r="AC400" s="25"/>
      <c r="AD400" s="25"/>
      <c r="AE400" s="25"/>
      <c r="AF400" s="29"/>
    </row>
    <row r="401" spans="1:60" s="180" customFormat="1" ht="15" customHeight="1">
      <c r="A401" s="22"/>
      <c r="B401" s="171"/>
      <c r="C401" s="172"/>
      <c r="D401" s="172"/>
      <c r="E401" s="172"/>
      <c r="F401" s="172"/>
      <c r="G401" s="282" t="s">
        <v>1553</v>
      </c>
      <c r="H401" s="272">
        <v>42005</v>
      </c>
      <c r="I401" s="242" t="s">
        <v>14</v>
      </c>
      <c r="J401" s="173" t="s">
        <v>83</v>
      </c>
      <c r="K401" s="172" t="s">
        <v>9</v>
      </c>
      <c r="L401" s="172" t="s">
        <v>10</v>
      </c>
      <c r="M401" s="172" t="s">
        <v>10</v>
      </c>
      <c r="N401" s="172" t="s">
        <v>11</v>
      </c>
      <c r="O401" s="174">
        <v>86235.19</v>
      </c>
      <c r="P401" s="174">
        <v>0</v>
      </c>
      <c r="Q401" s="174">
        <f t="shared" ref="Q401" si="191">O401-P401</f>
        <v>86235.19</v>
      </c>
      <c r="R401" s="252" t="s">
        <v>1</v>
      </c>
      <c r="S401" s="253" t="s">
        <v>4</v>
      </c>
      <c r="T401" s="176"/>
      <c r="U401" s="172" t="s">
        <v>429</v>
      </c>
      <c r="V401" s="172"/>
      <c r="W401" s="172"/>
      <c r="X401" s="172"/>
      <c r="Y401" s="172"/>
      <c r="Z401" s="178">
        <v>42005</v>
      </c>
      <c r="AA401" s="172"/>
      <c r="AB401" s="172"/>
      <c r="AC401" s="172"/>
      <c r="AD401" s="179" t="s">
        <v>1554</v>
      </c>
      <c r="AE401" s="22"/>
      <c r="AF401" s="22"/>
      <c r="AG401" s="22"/>
      <c r="AH401" s="22"/>
      <c r="AI401" s="22"/>
      <c r="AJ401" s="22"/>
      <c r="AK401" s="22"/>
      <c r="AL401" s="22"/>
      <c r="AM401" s="22"/>
      <c r="AN401" s="22"/>
      <c r="AO401" s="22"/>
      <c r="AP401" s="22"/>
      <c r="AQ401" s="22"/>
      <c r="AR401" s="22"/>
      <c r="AS401" s="22"/>
      <c r="AT401" s="22"/>
      <c r="AU401" s="22"/>
      <c r="AV401" s="22"/>
      <c r="AW401" s="22"/>
      <c r="AX401" s="22"/>
      <c r="AY401" s="22"/>
      <c r="AZ401" s="22"/>
      <c r="BA401" s="22"/>
      <c r="BB401" s="22"/>
      <c r="BC401" s="22"/>
      <c r="BD401" s="22"/>
      <c r="BE401" s="22"/>
      <c r="BF401" s="22"/>
      <c r="BG401" s="22"/>
      <c r="BH401" s="22"/>
    </row>
    <row r="402" spans="1:60" s="23" customFormat="1" ht="15" customHeight="1">
      <c r="C402" s="25"/>
      <c r="D402" s="25"/>
      <c r="E402" s="25"/>
      <c r="F402" s="25"/>
      <c r="G402" s="79"/>
      <c r="H402" s="79"/>
      <c r="I402" s="79"/>
      <c r="J402" s="83"/>
      <c r="K402" s="25"/>
      <c r="L402" s="26"/>
      <c r="M402" s="26"/>
      <c r="N402" s="26"/>
      <c r="O402" s="73">
        <f>SUM(O401)</f>
        <v>86235.19</v>
      </c>
      <c r="P402" s="73">
        <f t="shared" ref="P402:Q402" si="192">SUM(P401)</f>
        <v>0</v>
      </c>
      <c r="Q402" s="73">
        <f t="shared" si="192"/>
        <v>86235.19</v>
      </c>
      <c r="R402" s="18"/>
      <c r="S402" s="18"/>
      <c r="T402" s="18"/>
      <c r="U402" s="18"/>
      <c r="V402" s="18"/>
      <c r="W402" s="66"/>
      <c r="X402" s="25"/>
      <c r="Y402" s="25"/>
      <c r="Z402" s="25"/>
      <c r="AA402" s="25"/>
      <c r="AB402" s="28"/>
      <c r="AC402" s="25"/>
      <c r="AD402" s="25"/>
      <c r="AE402" s="25"/>
      <c r="AF402" s="29"/>
    </row>
    <row r="403" spans="1:60" s="23" customFormat="1" ht="15" customHeight="1">
      <c r="C403" s="25"/>
      <c r="D403" s="25"/>
      <c r="E403" s="25"/>
      <c r="F403" s="25"/>
      <c r="G403" s="414"/>
      <c r="I403" s="79"/>
      <c r="J403" s="83"/>
      <c r="K403" s="25"/>
      <c r="L403" s="26"/>
      <c r="M403" s="26"/>
      <c r="N403" s="26"/>
      <c r="O403" s="26"/>
      <c r="P403" s="26"/>
      <c r="Q403" s="16"/>
      <c r="R403" s="16"/>
      <c r="S403" s="16"/>
      <c r="T403" s="16"/>
      <c r="U403" s="16"/>
      <c r="V403" s="16"/>
      <c r="W403" s="66"/>
      <c r="X403" s="25"/>
      <c r="Y403" s="25"/>
      <c r="Z403" s="25"/>
      <c r="AA403" s="25"/>
      <c r="AB403" s="28"/>
      <c r="AC403" s="25"/>
      <c r="AD403" s="25"/>
      <c r="AE403" s="25"/>
      <c r="AF403" s="29"/>
    </row>
    <row r="404" spans="1:60" s="23" customFormat="1" ht="15" customHeight="1">
      <c r="C404" s="25"/>
      <c r="D404" s="25"/>
      <c r="E404" s="25"/>
      <c r="F404" s="25"/>
      <c r="G404" s="506" t="s">
        <v>430</v>
      </c>
      <c r="H404" s="506"/>
      <c r="I404" s="42" t="s">
        <v>919</v>
      </c>
      <c r="L404" s="25"/>
      <c r="M404" s="26"/>
      <c r="N404" s="26"/>
      <c r="O404" s="26"/>
      <c r="P404" s="26"/>
      <c r="Q404" s="16"/>
      <c r="R404" s="16"/>
      <c r="S404" s="16"/>
      <c r="T404" s="16"/>
      <c r="U404" s="16"/>
      <c r="V404" s="16"/>
      <c r="W404" s="66"/>
      <c r="X404" s="25"/>
      <c r="Y404" s="25"/>
      <c r="Z404" s="25"/>
      <c r="AA404" s="25"/>
      <c r="AB404" s="28"/>
      <c r="AC404" s="25"/>
      <c r="AD404" s="25"/>
      <c r="AE404" s="25"/>
      <c r="AF404" s="29"/>
    </row>
    <row r="405" spans="1:60" s="180" customFormat="1" ht="15" customHeight="1">
      <c r="A405" s="22"/>
      <c r="B405" s="171"/>
      <c r="C405" s="172"/>
      <c r="D405" s="172"/>
      <c r="E405" s="172"/>
      <c r="F405" s="172"/>
      <c r="G405" s="282" t="s">
        <v>1553</v>
      </c>
      <c r="H405" s="272">
        <v>42005</v>
      </c>
      <c r="I405" s="242" t="s">
        <v>14</v>
      </c>
      <c r="J405" s="173" t="s">
        <v>83</v>
      </c>
      <c r="K405" s="172" t="s">
        <v>9</v>
      </c>
      <c r="L405" s="172" t="s">
        <v>10</v>
      </c>
      <c r="M405" s="172" t="s">
        <v>10</v>
      </c>
      <c r="N405" s="172" t="s">
        <v>11</v>
      </c>
      <c r="O405" s="174">
        <v>9320.11</v>
      </c>
      <c r="P405" s="174">
        <v>0</v>
      </c>
      <c r="Q405" s="174">
        <f t="shared" ref="Q405" si="193">O405-P405</f>
        <v>9320.11</v>
      </c>
      <c r="R405" s="252" t="s">
        <v>1</v>
      </c>
      <c r="S405" s="253" t="s">
        <v>4</v>
      </c>
      <c r="T405" s="176"/>
      <c r="U405" s="172" t="s">
        <v>430</v>
      </c>
      <c r="V405" s="172"/>
      <c r="W405" s="172"/>
      <c r="X405" s="172"/>
      <c r="Y405" s="172"/>
      <c r="Z405" s="178">
        <v>42005</v>
      </c>
      <c r="AA405" s="172"/>
      <c r="AB405" s="172"/>
      <c r="AC405" s="172"/>
      <c r="AD405" s="179" t="s">
        <v>1554</v>
      </c>
      <c r="AE405" s="22"/>
      <c r="AF405" s="22"/>
      <c r="AG405" s="22"/>
      <c r="AH405" s="22"/>
      <c r="AI405" s="22"/>
      <c r="AJ405" s="22"/>
      <c r="AK405" s="22"/>
      <c r="AL405" s="22"/>
      <c r="AM405" s="22"/>
      <c r="AN405" s="22"/>
      <c r="AO405" s="22"/>
      <c r="AP405" s="22"/>
      <c r="AQ405" s="22"/>
      <c r="AR405" s="22"/>
      <c r="AS405" s="22"/>
      <c r="AT405" s="22"/>
      <c r="AU405" s="22"/>
      <c r="AV405" s="22"/>
      <c r="AW405" s="22"/>
      <c r="AX405" s="22"/>
      <c r="AY405" s="22"/>
      <c r="AZ405" s="22"/>
      <c r="BA405" s="22"/>
      <c r="BB405" s="22"/>
      <c r="BC405" s="22"/>
      <c r="BD405" s="22"/>
      <c r="BE405" s="22"/>
      <c r="BF405" s="22"/>
      <c r="BG405" s="22"/>
      <c r="BH405" s="22"/>
    </row>
    <row r="406" spans="1:60" s="23" customFormat="1" ht="15" customHeight="1">
      <c r="C406" s="25"/>
      <c r="D406" s="25"/>
      <c r="E406" s="25"/>
      <c r="F406" s="25"/>
      <c r="G406" s="79"/>
      <c r="H406" s="79"/>
      <c r="I406" s="79"/>
      <c r="J406" s="83"/>
      <c r="K406" s="25"/>
      <c r="L406" s="26"/>
      <c r="M406" s="26"/>
      <c r="N406" s="26"/>
      <c r="O406" s="73">
        <f>SUM(O405)</f>
        <v>9320.11</v>
      </c>
      <c r="P406" s="73">
        <f t="shared" ref="P406:Q406" si="194">SUM(P405)</f>
        <v>0</v>
      </c>
      <c r="Q406" s="73">
        <f t="shared" si="194"/>
        <v>9320.11</v>
      </c>
      <c r="R406" s="18"/>
      <c r="S406" s="18"/>
      <c r="T406" s="18"/>
      <c r="U406" s="18"/>
      <c r="V406" s="18"/>
      <c r="W406" s="66"/>
      <c r="X406" s="25"/>
      <c r="Y406" s="25"/>
      <c r="Z406" s="25"/>
      <c r="AA406" s="25"/>
      <c r="AB406" s="28"/>
      <c r="AC406" s="25"/>
      <c r="AD406" s="25"/>
      <c r="AE406" s="25"/>
      <c r="AF406" s="29"/>
    </row>
    <row r="407" spans="1:60" s="23" customFormat="1" ht="15" customHeight="1">
      <c r="C407" s="25"/>
      <c r="D407" s="25"/>
      <c r="E407" s="25"/>
      <c r="F407" s="25"/>
      <c r="G407" s="79"/>
      <c r="H407" s="79"/>
      <c r="I407" s="79"/>
      <c r="J407" s="83"/>
      <c r="K407" s="25"/>
      <c r="L407" s="26"/>
      <c r="M407" s="26"/>
      <c r="N407" s="26"/>
      <c r="O407" s="26"/>
      <c r="P407" s="26"/>
      <c r="Q407" s="16"/>
      <c r="R407" s="16"/>
      <c r="S407" s="16"/>
      <c r="T407" s="16"/>
      <c r="U407" s="16"/>
      <c r="V407" s="16"/>
      <c r="W407" s="66"/>
      <c r="X407" s="25"/>
      <c r="Y407" s="25"/>
      <c r="Z407" s="25"/>
      <c r="AA407" s="25"/>
      <c r="AB407" s="28"/>
      <c r="AC407" s="25"/>
      <c r="AD407" s="25"/>
      <c r="AE407" s="25"/>
      <c r="AF407" s="29"/>
    </row>
    <row r="408" spans="1:60" s="23" customFormat="1" ht="15" customHeight="1">
      <c r="C408" s="25"/>
      <c r="D408" s="25"/>
      <c r="E408" s="25"/>
      <c r="F408" s="25"/>
      <c r="G408" s="506" t="s">
        <v>431</v>
      </c>
      <c r="H408" s="506"/>
      <c r="I408" s="42" t="s">
        <v>920</v>
      </c>
      <c r="L408" s="25"/>
      <c r="M408" s="26"/>
      <c r="N408" s="26"/>
      <c r="O408" s="26"/>
      <c r="P408" s="26"/>
      <c r="Q408" s="16"/>
      <c r="R408" s="16"/>
      <c r="S408" s="16"/>
      <c r="T408" s="16"/>
      <c r="U408" s="16"/>
      <c r="V408" s="16"/>
      <c r="W408" s="66"/>
      <c r="X408" s="25"/>
      <c r="Y408" s="25"/>
      <c r="Z408" s="25"/>
      <c r="AA408" s="25"/>
      <c r="AB408" s="28"/>
      <c r="AC408" s="25"/>
      <c r="AD408" s="25"/>
      <c r="AE408" s="25"/>
      <c r="AF408" s="29"/>
    </row>
    <row r="409" spans="1:60" s="180" customFormat="1" ht="15" customHeight="1">
      <c r="A409" s="22"/>
      <c r="B409" s="171"/>
      <c r="C409" s="172"/>
      <c r="D409" s="172"/>
      <c r="E409" s="172"/>
      <c r="F409" s="172"/>
      <c r="G409" s="282" t="s">
        <v>1553</v>
      </c>
      <c r="H409" s="272">
        <v>42005</v>
      </c>
      <c r="I409" s="242" t="s">
        <v>14</v>
      </c>
      <c r="J409" s="173" t="s">
        <v>83</v>
      </c>
      <c r="K409" s="172" t="s">
        <v>9</v>
      </c>
      <c r="L409" s="172" t="s">
        <v>10</v>
      </c>
      <c r="M409" s="172" t="s">
        <v>10</v>
      </c>
      <c r="N409" s="172" t="s">
        <v>11</v>
      </c>
      <c r="O409" s="174">
        <v>174</v>
      </c>
      <c r="P409" s="174">
        <v>0</v>
      </c>
      <c r="Q409" s="174">
        <f t="shared" ref="Q409" si="195">O409-P409</f>
        <v>174</v>
      </c>
      <c r="R409" s="252" t="s">
        <v>1</v>
      </c>
      <c r="S409" s="253" t="s">
        <v>4</v>
      </c>
      <c r="T409" s="176"/>
      <c r="U409" s="172" t="s">
        <v>431</v>
      </c>
      <c r="V409" s="172"/>
      <c r="W409" s="172"/>
      <c r="X409" s="172"/>
      <c r="Y409" s="172"/>
      <c r="Z409" s="178">
        <v>42005</v>
      </c>
      <c r="AA409" s="172"/>
      <c r="AB409" s="172"/>
      <c r="AC409" s="172"/>
      <c r="AD409" s="179" t="s">
        <v>1554</v>
      </c>
      <c r="AE409" s="22"/>
      <c r="AF409" s="22"/>
      <c r="AG409" s="22"/>
      <c r="AH409" s="22"/>
      <c r="AI409" s="22"/>
      <c r="AJ409" s="22"/>
      <c r="AK409" s="22"/>
      <c r="AL409" s="22"/>
      <c r="AM409" s="22"/>
      <c r="AN409" s="22"/>
      <c r="AO409" s="22"/>
      <c r="AP409" s="22"/>
      <c r="AQ409" s="22"/>
      <c r="AR409" s="22"/>
      <c r="AS409" s="22"/>
      <c r="AT409" s="22"/>
      <c r="AU409" s="22"/>
      <c r="AV409" s="22"/>
      <c r="AW409" s="22"/>
      <c r="AX409" s="22"/>
      <c r="AY409" s="22"/>
      <c r="AZ409" s="22"/>
      <c r="BA409" s="22"/>
      <c r="BB409" s="22"/>
      <c r="BC409" s="22"/>
      <c r="BD409" s="22"/>
      <c r="BE409" s="22"/>
      <c r="BF409" s="22"/>
      <c r="BG409" s="22"/>
      <c r="BH409" s="22"/>
    </row>
    <row r="410" spans="1:60" s="23" customFormat="1" ht="15" customHeight="1">
      <c r="C410" s="25"/>
      <c r="D410" s="25"/>
      <c r="E410" s="25"/>
      <c r="F410" s="25"/>
      <c r="G410" s="79"/>
      <c r="H410" s="79"/>
      <c r="I410" s="79"/>
      <c r="J410" s="83"/>
      <c r="K410" s="25"/>
      <c r="L410" s="26"/>
      <c r="M410" s="26"/>
      <c r="N410" s="26"/>
      <c r="O410" s="73">
        <f>SUM(O409)</f>
        <v>174</v>
      </c>
      <c r="P410" s="73">
        <f t="shared" ref="P410:Q410" si="196">SUM(P409)</f>
        <v>0</v>
      </c>
      <c r="Q410" s="73">
        <f t="shared" si="196"/>
        <v>174</v>
      </c>
      <c r="R410" s="18"/>
      <c r="S410" s="18"/>
      <c r="T410" s="18"/>
      <c r="U410" s="18"/>
      <c r="V410" s="18"/>
      <c r="W410" s="66"/>
      <c r="X410" s="25"/>
      <c r="Y410" s="25"/>
      <c r="Z410" s="25"/>
      <c r="AA410" s="25"/>
      <c r="AB410" s="28"/>
      <c r="AC410" s="25"/>
      <c r="AD410" s="25"/>
      <c r="AE410" s="25"/>
      <c r="AF410" s="29"/>
    </row>
    <row r="411" spans="1:60" s="23" customFormat="1" ht="15" customHeight="1">
      <c r="C411" s="25"/>
      <c r="D411" s="25"/>
      <c r="E411" s="25"/>
      <c r="F411" s="25"/>
      <c r="G411" s="79"/>
      <c r="H411" s="79"/>
      <c r="I411" s="79"/>
      <c r="J411" s="83"/>
      <c r="K411" s="25"/>
      <c r="L411" s="26"/>
      <c r="M411" s="26"/>
      <c r="N411" s="26"/>
      <c r="O411" s="26"/>
      <c r="P411" s="26"/>
      <c r="Q411" s="16"/>
      <c r="R411" s="16"/>
      <c r="S411" s="16"/>
      <c r="T411" s="16"/>
      <c r="U411" s="16"/>
      <c r="V411" s="16"/>
      <c r="W411" s="66"/>
      <c r="X411" s="25"/>
      <c r="Y411" s="25"/>
      <c r="Z411" s="25"/>
      <c r="AA411" s="25"/>
      <c r="AB411" s="28"/>
      <c r="AC411" s="25"/>
      <c r="AD411" s="25"/>
      <c r="AE411" s="25"/>
      <c r="AF411" s="29"/>
    </row>
    <row r="412" spans="1:60" s="23" customFormat="1" ht="15" customHeight="1">
      <c r="C412" s="25"/>
      <c r="D412" s="25"/>
      <c r="E412" s="25"/>
      <c r="F412" s="25"/>
      <c r="G412" s="506" t="s">
        <v>432</v>
      </c>
      <c r="H412" s="506"/>
      <c r="I412" s="42" t="s">
        <v>921</v>
      </c>
      <c r="L412" s="25"/>
      <c r="M412" s="26"/>
      <c r="N412" s="26"/>
      <c r="O412" s="26"/>
      <c r="P412" s="26"/>
      <c r="Q412" s="16"/>
      <c r="R412" s="16"/>
      <c r="S412" s="16"/>
      <c r="T412" s="16"/>
      <c r="U412" s="16"/>
      <c r="V412" s="16"/>
      <c r="W412" s="66"/>
      <c r="X412" s="25"/>
      <c r="Y412" s="25"/>
      <c r="Z412" s="25"/>
      <c r="AA412" s="25"/>
      <c r="AB412" s="28"/>
      <c r="AC412" s="25"/>
      <c r="AD412" s="25"/>
      <c r="AE412" s="25"/>
      <c r="AF412" s="29"/>
    </row>
    <row r="413" spans="1:60" s="180" customFormat="1" ht="15" customHeight="1">
      <c r="A413" s="22"/>
      <c r="B413" s="171"/>
      <c r="C413" s="172"/>
      <c r="D413" s="172"/>
      <c r="E413" s="172"/>
      <c r="F413" s="172"/>
      <c r="G413" s="282" t="s">
        <v>1553</v>
      </c>
      <c r="H413" s="272">
        <v>42005</v>
      </c>
      <c r="I413" s="242" t="s">
        <v>14</v>
      </c>
      <c r="J413" s="173" t="s">
        <v>83</v>
      </c>
      <c r="K413" s="172" t="s">
        <v>9</v>
      </c>
      <c r="L413" s="172" t="s">
        <v>10</v>
      </c>
      <c r="M413" s="172" t="s">
        <v>10</v>
      </c>
      <c r="N413" s="172" t="s">
        <v>11</v>
      </c>
      <c r="O413" s="174">
        <v>6901.04</v>
      </c>
      <c r="P413" s="174">
        <v>0</v>
      </c>
      <c r="Q413" s="174">
        <f t="shared" ref="Q413" si="197">O413-P413</f>
        <v>6901.04</v>
      </c>
      <c r="R413" s="252" t="s">
        <v>1</v>
      </c>
      <c r="S413" s="253" t="s">
        <v>4</v>
      </c>
      <c r="T413" s="176"/>
      <c r="U413" s="172" t="s">
        <v>432</v>
      </c>
      <c r="V413" s="172"/>
      <c r="W413" s="172"/>
      <c r="X413" s="172"/>
      <c r="Y413" s="172"/>
      <c r="Z413" s="178">
        <v>42005</v>
      </c>
      <c r="AA413" s="172"/>
      <c r="AB413" s="172"/>
      <c r="AC413" s="172"/>
      <c r="AD413" s="179" t="s">
        <v>1554</v>
      </c>
      <c r="AE413" s="22"/>
      <c r="AF413" s="22"/>
      <c r="AG413" s="22"/>
      <c r="AH413" s="22"/>
      <c r="AI413" s="22"/>
      <c r="AJ413" s="22"/>
      <c r="AK413" s="22"/>
      <c r="AL413" s="22"/>
      <c r="AM413" s="22"/>
      <c r="AN413" s="22"/>
      <c r="AO413" s="22"/>
      <c r="AP413" s="22"/>
      <c r="AQ413" s="22"/>
      <c r="AR413" s="22"/>
      <c r="AS413" s="22"/>
      <c r="AT413" s="22"/>
      <c r="AU413" s="22"/>
      <c r="AV413" s="22"/>
      <c r="AW413" s="22"/>
      <c r="AX413" s="22"/>
      <c r="AY413" s="22"/>
      <c r="AZ413" s="22"/>
      <c r="BA413" s="22"/>
      <c r="BB413" s="22"/>
      <c r="BC413" s="22"/>
      <c r="BD413" s="22"/>
      <c r="BE413" s="22"/>
      <c r="BF413" s="22"/>
      <c r="BG413" s="22"/>
      <c r="BH413" s="22"/>
    </row>
    <row r="414" spans="1:60" s="23" customFormat="1" ht="15" customHeight="1">
      <c r="C414" s="25"/>
      <c r="D414" s="25"/>
      <c r="E414" s="25"/>
      <c r="F414" s="25"/>
      <c r="G414" s="79"/>
      <c r="H414" s="79"/>
      <c r="I414" s="79"/>
      <c r="J414" s="83"/>
      <c r="K414" s="25"/>
      <c r="L414" s="26"/>
      <c r="M414" s="26"/>
      <c r="N414" s="26"/>
      <c r="O414" s="73">
        <f>SUM(O413)</f>
        <v>6901.04</v>
      </c>
      <c r="P414" s="73">
        <f t="shared" ref="P414:Q414" si="198">SUM(P413)</f>
        <v>0</v>
      </c>
      <c r="Q414" s="73">
        <f t="shared" si="198"/>
        <v>6901.04</v>
      </c>
      <c r="R414" s="18"/>
      <c r="S414" s="18"/>
      <c r="T414" s="18"/>
      <c r="U414" s="18"/>
      <c r="V414" s="18"/>
      <c r="W414" s="66"/>
      <c r="X414" s="25"/>
      <c r="Y414" s="25"/>
      <c r="Z414" s="25"/>
      <c r="AA414" s="25"/>
      <c r="AB414" s="28"/>
      <c r="AC414" s="25"/>
      <c r="AD414" s="25"/>
      <c r="AE414" s="25"/>
      <c r="AF414" s="29"/>
    </row>
    <row r="415" spans="1:60" s="23" customFormat="1" ht="15" customHeight="1">
      <c r="C415" s="25"/>
      <c r="D415" s="25"/>
      <c r="E415" s="25"/>
      <c r="F415" s="25"/>
      <c r="G415" s="79"/>
      <c r="H415" s="79"/>
      <c r="J415" s="83"/>
      <c r="K415" s="25"/>
      <c r="L415" s="26"/>
      <c r="M415" s="26"/>
      <c r="N415" s="26"/>
      <c r="O415" s="26"/>
      <c r="P415" s="26"/>
      <c r="Q415" s="16"/>
      <c r="R415" s="16"/>
      <c r="S415" s="16"/>
      <c r="T415" s="16"/>
      <c r="U415" s="16"/>
      <c r="V415" s="16"/>
      <c r="W415" s="66"/>
      <c r="X415" s="25"/>
      <c r="Y415" s="25"/>
      <c r="Z415" s="25"/>
      <c r="AA415" s="25"/>
      <c r="AB415" s="28"/>
      <c r="AC415" s="25"/>
      <c r="AD415" s="25"/>
      <c r="AE415" s="25"/>
      <c r="AF415" s="29"/>
    </row>
    <row r="416" spans="1:60" s="23" customFormat="1" ht="15" customHeight="1">
      <c r="C416" s="32"/>
      <c r="D416" s="25"/>
      <c r="E416" s="25"/>
      <c r="F416" s="25"/>
      <c r="G416" s="506" t="s">
        <v>433</v>
      </c>
      <c r="H416" s="506"/>
      <c r="I416" s="43" t="s">
        <v>922</v>
      </c>
      <c r="L416" s="25"/>
      <c r="M416" s="26"/>
      <c r="N416" s="25"/>
      <c r="O416" s="25"/>
      <c r="P416" s="25"/>
      <c r="Q416" s="25"/>
      <c r="R416" s="16"/>
      <c r="S416" s="30"/>
      <c r="T416" s="30"/>
      <c r="U416" s="30"/>
      <c r="V416" s="30"/>
      <c r="W416" s="33"/>
      <c r="X416" s="25"/>
      <c r="Y416" s="25"/>
      <c r="Z416" s="25"/>
      <c r="AA416" s="25"/>
      <c r="AB416" s="34"/>
      <c r="AC416" s="25"/>
      <c r="AD416" s="25"/>
      <c r="AE416" s="25"/>
      <c r="AF416" s="29"/>
    </row>
    <row r="417" spans="1:60" s="180" customFormat="1" ht="15" customHeight="1">
      <c r="A417" s="22"/>
      <c r="B417" s="171"/>
      <c r="C417" s="172"/>
      <c r="D417" s="172"/>
      <c r="E417" s="172"/>
      <c r="F417" s="172"/>
      <c r="G417" s="282" t="s">
        <v>1553</v>
      </c>
      <c r="H417" s="272">
        <v>42005</v>
      </c>
      <c r="I417" s="242" t="s">
        <v>14</v>
      </c>
      <c r="J417" s="173" t="s">
        <v>83</v>
      </c>
      <c r="K417" s="172" t="s">
        <v>9</v>
      </c>
      <c r="L417" s="172" t="s">
        <v>10</v>
      </c>
      <c r="M417" s="172" t="s">
        <v>10</v>
      </c>
      <c r="N417" s="172" t="s">
        <v>11</v>
      </c>
      <c r="O417" s="174">
        <v>224</v>
      </c>
      <c r="P417" s="174">
        <v>0</v>
      </c>
      <c r="Q417" s="174">
        <f t="shared" ref="Q417" si="199">O417-P417</f>
        <v>224</v>
      </c>
      <c r="R417" s="252" t="s">
        <v>1</v>
      </c>
      <c r="S417" s="253" t="s">
        <v>4</v>
      </c>
      <c r="T417" s="176"/>
      <c r="U417" s="172" t="s">
        <v>433</v>
      </c>
      <c r="V417" s="172"/>
      <c r="W417" s="172"/>
      <c r="X417" s="172"/>
      <c r="Y417" s="172"/>
      <c r="Z417" s="178">
        <v>42005</v>
      </c>
      <c r="AA417" s="172"/>
      <c r="AB417" s="172"/>
      <c r="AC417" s="172"/>
      <c r="AD417" s="179" t="s">
        <v>1554</v>
      </c>
      <c r="AE417" s="22"/>
      <c r="AF417" s="22"/>
      <c r="AG417" s="22"/>
      <c r="AH417" s="22"/>
      <c r="AI417" s="22"/>
      <c r="AJ417" s="22"/>
      <c r="AK417" s="22"/>
      <c r="AL417" s="22"/>
      <c r="AM417" s="22"/>
      <c r="AN417" s="22"/>
      <c r="AO417" s="22"/>
      <c r="AP417" s="22"/>
      <c r="AQ417" s="22"/>
      <c r="AR417" s="22"/>
      <c r="AS417" s="22"/>
      <c r="AT417" s="22"/>
      <c r="AU417" s="22"/>
      <c r="AV417" s="22"/>
      <c r="AW417" s="22"/>
      <c r="AX417" s="22"/>
      <c r="AY417" s="22"/>
      <c r="AZ417" s="22"/>
      <c r="BA417" s="22"/>
      <c r="BB417" s="22"/>
      <c r="BC417" s="22"/>
      <c r="BD417" s="22"/>
      <c r="BE417" s="22"/>
      <c r="BF417" s="22"/>
      <c r="BG417" s="22"/>
      <c r="BH417" s="22"/>
    </row>
    <row r="418" spans="1:60" s="23" customFormat="1" ht="15" customHeight="1">
      <c r="C418" s="25"/>
      <c r="D418" s="25"/>
      <c r="E418" s="25"/>
      <c r="F418" s="25"/>
      <c r="G418" s="79"/>
      <c r="H418" s="79"/>
      <c r="I418" s="79"/>
      <c r="J418" s="83"/>
      <c r="K418" s="25"/>
      <c r="L418" s="26"/>
      <c r="M418" s="26"/>
      <c r="N418" s="26"/>
      <c r="O418" s="73">
        <f>SUM(O417)</f>
        <v>224</v>
      </c>
      <c r="P418" s="73">
        <f t="shared" ref="P418:Q418" si="200">SUM(P417)</f>
        <v>0</v>
      </c>
      <c r="Q418" s="73">
        <f t="shared" si="200"/>
        <v>224</v>
      </c>
      <c r="R418" s="18"/>
      <c r="S418" s="18"/>
      <c r="T418" s="18"/>
      <c r="U418" s="18"/>
      <c r="V418" s="18"/>
      <c r="W418" s="66"/>
      <c r="X418" s="25"/>
      <c r="Y418" s="25"/>
      <c r="Z418" s="25"/>
      <c r="AA418" s="25"/>
      <c r="AB418" s="28"/>
      <c r="AC418" s="25"/>
      <c r="AD418" s="25"/>
      <c r="AE418" s="25"/>
      <c r="AF418" s="29"/>
    </row>
    <row r="419" spans="1:60" s="23" customFormat="1" ht="15" customHeight="1">
      <c r="C419" s="25"/>
      <c r="D419" s="25"/>
      <c r="E419" s="25"/>
      <c r="F419" s="25"/>
      <c r="G419" s="79"/>
      <c r="H419" s="79"/>
      <c r="I419" s="79"/>
      <c r="J419" s="83"/>
      <c r="K419" s="25"/>
      <c r="L419" s="26"/>
      <c r="M419" s="26"/>
      <c r="N419" s="26"/>
      <c r="O419" s="26"/>
      <c r="P419" s="26"/>
      <c r="Q419" s="16"/>
      <c r="R419" s="16"/>
      <c r="S419" s="16"/>
      <c r="T419" s="16"/>
      <c r="U419" s="16"/>
      <c r="V419" s="16"/>
      <c r="W419" s="66"/>
      <c r="X419" s="25"/>
      <c r="Y419" s="25"/>
      <c r="Z419" s="25"/>
      <c r="AA419" s="25"/>
      <c r="AB419" s="28"/>
      <c r="AC419" s="25"/>
      <c r="AD419" s="25"/>
      <c r="AE419" s="25"/>
      <c r="AF419" s="29"/>
    </row>
    <row r="420" spans="1:60" s="23" customFormat="1" ht="15" customHeight="1">
      <c r="C420" s="32"/>
      <c r="D420" s="25"/>
      <c r="E420" s="25"/>
      <c r="F420" s="25"/>
      <c r="G420" s="506" t="s">
        <v>434</v>
      </c>
      <c r="H420" s="506"/>
      <c r="I420" s="43" t="s">
        <v>923</v>
      </c>
      <c r="L420" s="25"/>
      <c r="M420" s="26"/>
      <c r="N420" s="25"/>
      <c r="O420" s="25"/>
      <c r="P420" s="25"/>
      <c r="Q420" s="25"/>
      <c r="R420" s="16"/>
      <c r="S420" s="30"/>
      <c r="T420" s="30"/>
      <c r="U420" s="30"/>
      <c r="V420" s="30"/>
      <c r="W420" s="33"/>
      <c r="X420" s="25"/>
      <c r="Y420" s="25"/>
      <c r="Z420" s="25"/>
      <c r="AA420" s="25"/>
      <c r="AB420" s="34"/>
      <c r="AC420" s="25"/>
      <c r="AD420" s="25"/>
      <c r="AE420" s="25"/>
      <c r="AF420" s="29"/>
    </row>
    <row r="421" spans="1:60" s="180" customFormat="1" ht="15" customHeight="1">
      <c r="A421" s="22"/>
      <c r="B421" s="171"/>
      <c r="C421" s="172"/>
      <c r="D421" s="172"/>
      <c r="E421" s="172"/>
      <c r="F421" s="172"/>
      <c r="G421" s="282" t="s">
        <v>1553</v>
      </c>
      <c r="H421" s="272">
        <v>42005</v>
      </c>
      <c r="I421" s="242" t="s">
        <v>14</v>
      </c>
      <c r="J421" s="173" t="s">
        <v>83</v>
      </c>
      <c r="K421" s="172" t="s">
        <v>9</v>
      </c>
      <c r="L421" s="172" t="s">
        <v>10</v>
      </c>
      <c r="M421" s="172" t="s">
        <v>10</v>
      </c>
      <c r="N421" s="172" t="s">
        <v>11</v>
      </c>
      <c r="O421" s="174">
        <v>105920.83</v>
      </c>
      <c r="P421" s="174">
        <v>0</v>
      </c>
      <c r="Q421" s="174">
        <f t="shared" ref="Q421" si="201">O421-P421</f>
        <v>105920.83</v>
      </c>
      <c r="R421" s="252" t="s">
        <v>1</v>
      </c>
      <c r="S421" s="253" t="s">
        <v>4</v>
      </c>
      <c r="T421" s="176"/>
      <c r="U421" s="172" t="s">
        <v>434</v>
      </c>
      <c r="V421" s="172"/>
      <c r="W421" s="172"/>
      <c r="X421" s="172"/>
      <c r="Y421" s="172"/>
      <c r="Z421" s="178">
        <v>42005</v>
      </c>
      <c r="AA421" s="172"/>
      <c r="AB421" s="172"/>
      <c r="AC421" s="172"/>
      <c r="AD421" s="179" t="s">
        <v>1554</v>
      </c>
      <c r="AE421" s="22"/>
      <c r="AF421" s="22"/>
      <c r="AG421" s="22"/>
      <c r="AH421" s="22"/>
      <c r="AI421" s="22"/>
      <c r="AJ421" s="22"/>
      <c r="AK421" s="22"/>
      <c r="AL421" s="22"/>
      <c r="AM421" s="22"/>
      <c r="AN421" s="22"/>
      <c r="AO421" s="22"/>
      <c r="AP421" s="22"/>
      <c r="AQ421" s="22"/>
      <c r="AR421" s="22"/>
      <c r="AS421" s="22"/>
      <c r="AT421" s="22"/>
      <c r="AU421" s="22"/>
      <c r="AV421" s="22"/>
      <c r="AW421" s="22"/>
      <c r="AX421" s="22"/>
      <c r="AY421" s="22"/>
      <c r="AZ421" s="22"/>
      <c r="BA421" s="22"/>
      <c r="BB421" s="22"/>
      <c r="BC421" s="22"/>
      <c r="BD421" s="22"/>
      <c r="BE421" s="22"/>
      <c r="BF421" s="22"/>
      <c r="BG421" s="22"/>
      <c r="BH421" s="22"/>
    </row>
    <row r="422" spans="1:60" s="23" customFormat="1" ht="15" customHeight="1">
      <c r="C422" s="25"/>
      <c r="D422" s="25"/>
      <c r="E422" s="25"/>
      <c r="F422" s="25"/>
      <c r="G422" s="79"/>
      <c r="H422" s="79"/>
      <c r="I422" s="79"/>
      <c r="J422" s="83"/>
      <c r="K422" s="25"/>
      <c r="L422" s="26"/>
      <c r="M422" s="26"/>
      <c r="N422" s="26"/>
      <c r="O422" s="73">
        <f>SUM(O421)</f>
        <v>105920.83</v>
      </c>
      <c r="P422" s="73">
        <f t="shared" ref="P422:Q422" si="202">SUM(P421)</f>
        <v>0</v>
      </c>
      <c r="Q422" s="73">
        <f t="shared" si="202"/>
        <v>105920.83</v>
      </c>
      <c r="R422" s="18"/>
      <c r="S422" s="18"/>
      <c r="T422" s="18"/>
      <c r="U422" s="18"/>
      <c r="V422" s="18"/>
      <c r="W422" s="66"/>
      <c r="X422" s="25"/>
      <c r="Y422" s="25"/>
      <c r="Z422" s="25"/>
      <c r="AA422" s="25"/>
      <c r="AB422" s="28"/>
      <c r="AC422" s="25"/>
      <c r="AD422" s="25"/>
      <c r="AE422" s="25"/>
      <c r="AF422" s="29"/>
    </row>
    <row r="423" spans="1:60" s="23" customFormat="1" ht="15" customHeight="1">
      <c r="C423" s="25"/>
      <c r="D423" s="25"/>
      <c r="E423" s="25"/>
      <c r="F423" s="25"/>
      <c r="G423" s="79"/>
      <c r="H423" s="79"/>
      <c r="I423" s="79"/>
      <c r="J423" s="83"/>
      <c r="K423" s="25"/>
      <c r="L423" s="26"/>
      <c r="M423" s="26"/>
      <c r="N423" s="26"/>
      <c r="O423" s="26"/>
      <c r="P423" s="26"/>
      <c r="Q423" s="16"/>
      <c r="R423" s="16"/>
      <c r="S423" s="16"/>
      <c r="T423" s="16"/>
      <c r="U423" s="16"/>
      <c r="V423" s="16"/>
      <c r="W423" s="66"/>
      <c r="X423" s="25"/>
      <c r="Y423" s="25"/>
      <c r="Z423" s="25"/>
      <c r="AA423" s="25"/>
      <c r="AB423" s="28"/>
      <c r="AC423" s="25"/>
      <c r="AD423" s="25"/>
      <c r="AE423" s="25"/>
      <c r="AF423" s="29"/>
    </row>
    <row r="424" spans="1:60" s="23" customFormat="1" ht="15" customHeight="1">
      <c r="C424" s="32"/>
      <c r="D424" s="25"/>
      <c r="E424" s="25"/>
      <c r="F424" s="25"/>
      <c r="G424" s="506" t="s">
        <v>435</v>
      </c>
      <c r="H424" s="506"/>
      <c r="I424" s="43" t="s">
        <v>924</v>
      </c>
      <c r="L424" s="25"/>
      <c r="M424" s="26"/>
      <c r="N424" s="26"/>
      <c r="O424" s="26"/>
      <c r="P424" s="26"/>
      <c r="Q424" s="30"/>
      <c r="R424" s="30"/>
      <c r="S424" s="30"/>
      <c r="T424" s="30"/>
      <c r="U424" s="30"/>
      <c r="V424" s="30"/>
      <c r="W424" s="33"/>
      <c r="X424" s="25"/>
      <c r="Y424" s="25"/>
      <c r="Z424" s="25"/>
      <c r="AA424" s="25"/>
      <c r="AB424" s="34"/>
      <c r="AC424" s="25"/>
      <c r="AD424" s="25"/>
      <c r="AE424" s="25"/>
      <c r="AF424" s="29"/>
    </row>
    <row r="425" spans="1:60" s="67" customFormat="1" ht="15" customHeight="1">
      <c r="A425" s="22"/>
      <c r="B425" s="218"/>
      <c r="C425" s="68"/>
      <c r="D425" s="68"/>
      <c r="E425" s="68"/>
      <c r="F425" s="68"/>
      <c r="G425" s="289" t="s">
        <v>1553</v>
      </c>
      <c r="H425" s="279">
        <v>42005</v>
      </c>
      <c r="I425" s="380" t="s">
        <v>14</v>
      </c>
      <c r="J425" s="69" t="s">
        <v>83</v>
      </c>
      <c r="K425" s="68" t="s">
        <v>9</v>
      </c>
      <c r="L425" s="68" t="s">
        <v>10</v>
      </c>
      <c r="M425" s="68" t="s">
        <v>10</v>
      </c>
      <c r="N425" s="68" t="s">
        <v>11</v>
      </c>
      <c r="O425" s="219">
        <v>145474.07</v>
      </c>
      <c r="P425" s="219">
        <v>0</v>
      </c>
      <c r="Q425" s="219">
        <f t="shared" ref="Q425:Q426" si="203">O425-P425</f>
        <v>145474.07</v>
      </c>
      <c r="R425" s="392" t="s">
        <v>1</v>
      </c>
      <c r="S425" s="393" t="s">
        <v>4</v>
      </c>
      <c r="T425" s="221"/>
      <c r="U425" s="68" t="s">
        <v>435</v>
      </c>
      <c r="V425" s="68"/>
      <c r="W425" s="68"/>
      <c r="X425" s="68"/>
      <c r="Y425" s="68"/>
      <c r="Z425" s="223">
        <v>42005</v>
      </c>
      <c r="AA425" s="68"/>
      <c r="AB425" s="68"/>
      <c r="AC425" s="68"/>
      <c r="AD425" s="224" t="s">
        <v>1554</v>
      </c>
      <c r="AE425" s="22"/>
      <c r="AF425" s="22"/>
      <c r="AG425" s="22"/>
      <c r="AH425" s="22"/>
      <c r="AI425" s="22"/>
      <c r="AJ425" s="22"/>
      <c r="AK425" s="22"/>
      <c r="AL425" s="22"/>
      <c r="AM425" s="22"/>
      <c r="AN425" s="22"/>
      <c r="AO425" s="22"/>
      <c r="AP425" s="22"/>
      <c r="AQ425" s="22"/>
      <c r="AR425" s="22"/>
      <c r="AS425" s="22"/>
      <c r="AT425" s="22"/>
      <c r="AU425" s="22"/>
      <c r="AV425" s="22"/>
      <c r="AW425" s="22"/>
      <c r="AX425" s="22"/>
      <c r="AY425" s="22"/>
      <c r="AZ425" s="22"/>
      <c r="BA425" s="22"/>
      <c r="BB425" s="22"/>
      <c r="BC425" s="22"/>
      <c r="BD425" s="22"/>
      <c r="BE425" s="22"/>
      <c r="BF425" s="22"/>
      <c r="BG425" s="22"/>
      <c r="BH425" s="22"/>
    </row>
    <row r="426" spans="1:60" s="371" customFormat="1" ht="15" customHeight="1" outlineLevel="5">
      <c r="B426" s="209"/>
      <c r="C426" s="210"/>
      <c r="D426" s="210"/>
      <c r="E426" s="210"/>
      <c r="F426" s="210"/>
      <c r="G426" s="288" t="s">
        <v>1553</v>
      </c>
      <c r="H426" s="215">
        <v>42369</v>
      </c>
      <c r="I426" s="210" t="s">
        <v>7780</v>
      </c>
      <c r="J426" s="211" t="s">
        <v>83</v>
      </c>
      <c r="K426" s="210" t="s">
        <v>9</v>
      </c>
      <c r="L426" s="210" t="s">
        <v>10</v>
      </c>
      <c r="M426" s="210" t="s">
        <v>10</v>
      </c>
      <c r="N426" s="210" t="s">
        <v>11</v>
      </c>
      <c r="O426" s="195">
        <v>0</v>
      </c>
      <c r="P426" s="195">
        <v>145474.07</v>
      </c>
      <c r="Q426" s="195">
        <f t="shared" si="203"/>
        <v>-145474.07</v>
      </c>
      <c r="R426" s="196" t="s">
        <v>1</v>
      </c>
      <c r="S426" s="197" t="s">
        <v>4</v>
      </c>
      <c r="T426" s="213"/>
      <c r="U426" s="427" t="s">
        <v>435</v>
      </c>
      <c r="V426" s="210"/>
      <c r="W426" s="210"/>
      <c r="X426" s="210"/>
      <c r="Y426" s="210"/>
      <c r="Z426" s="215">
        <v>42369</v>
      </c>
      <c r="AA426" s="210"/>
      <c r="AB426" s="210"/>
      <c r="AC426" s="210"/>
      <c r="AD426" s="216" t="s">
        <v>7781</v>
      </c>
    </row>
    <row r="427" spans="1:60" s="23" customFormat="1" ht="15" customHeight="1">
      <c r="C427" s="25"/>
      <c r="D427" s="25"/>
      <c r="E427" s="25"/>
      <c r="F427" s="25"/>
      <c r="G427" s="79"/>
      <c r="H427" s="79"/>
      <c r="I427" s="79"/>
      <c r="J427" s="83"/>
      <c r="K427" s="25"/>
      <c r="L427" s="26"/>
      <c r="M427" s="26"/>
      <c r="N427" s="26"/>
      <c r="O427" s="73">
        <f>SUM(O425:O426)</f>
        <v>145474.07</v>
      </c>
      <c r="P427" s="73">
        <f t="shared" ref="P427:Q427" si="204">SUM(P425:P426)</f>
        <v>145474.07</v>
      </c>
      <c r="Q427" s="73">
        <f t="shared" si="204"/>
        <v>0</v>
      </c>
      <c r="R427" s="18"/>
      <c r="S427" s="18"/>
      <c r="T427" s="18"/>
      <c r="U427" s="18"/>
      <c r="V427" s="18"/>
      <c r="W427" s="66"/>
      <c r="X427" s="25"/>
      <c r="Y427" s="25"/>
      <c r="Z427" s="25"/>
      <c r="AA427" s="25"/>
      <c r="AB427" s="28"/>
      <c r="AC427" s="25"/>
      <c r="AD427" s="25"/>
      <c r="AE427" s="25"/>
      <c r="AF427" s="29"/>
    </row>
    <row r="428" spans="1:60" s="23" customFormat="1" ht="15" customHeight="1">
      <c r="C428" s="25"/>
      <c r="D428" s="25"/>
      <c r="E428" s="25"/>
      <c r="F428" s="25"/>
      <c r="G428" s="79"/>
      <c r="H428" s="79"/>
      <c r="I428" s="79"/>
      <c r="J428" s="83"/>
      <c r="K428" s="25"/>
      <c r="L428" s="26"/>
      <c r="M428" s="26"/>
      <c r="N428" s="26"/>
      <c r="O428" s="26"/>
      <c r="P428" s="26"/>
      <c r="Q428" s="16"/>
      <c r="R428" s="16"/>
      <c r="S428" s="16"/>
      <c r="T428" s="16"/>
      <c r="U428" s="16"/>
      <c r="V428" s="16"/>
      <c r="W428" s="66"/>
      <c r="X428" s="25"/>
      <c r="Y428" s="25"/>
      <c r="Z428" s="25"/>
      <c r="AA428" s="25"/>
      <c r="AB428" s="28"/>
      <c r="AC428" s="25"/>
      <c r="AD428" s="25"/>
      <c r="AE428" s="25"/>
      <c r="AF428" s="29"/>
    </row>
    <row r="429" spans="1:60" s="23" customFormat="1" ht="15" customHeight="1">
      <c r="C429" s="32"/>
      <c r="D429" s="25"/>
      <c r="E429" s="25"/>
      <c r="F429" s="25"/>
      <c r="G429" s="506" t="s">
        <v>436</v>
      </c>
      <c r="H429" s="506"/>
      <c r="I429" s="43" t="s">
        <v>925</v>
      </c>
      <c r="L429" s="25"/>
      <c r="M429" s="26"/>
      <c r="N429" s="26"/>
      <c r="O429" s="26"/>
      <c r="P429" s="26"/>
      <c r="Q429" s="18"/>
      <c r="R429" s="30"/>
      <c r="S429" s="30"/>
      <c r="T429" s="30"/>
      <c r="U429" s="30"/>
      <c r="V429" s="30"/>
      <c r="W429" s="33"/>
      <c r="X429" s="25"/>
      <c r="Y429" s="25"/>
      <c r="Z429" s="25"/>
      <c r="AA429" s="25"/>
      <c r="AB429" s="34"/>
      <c r="AC429" s="25"/>
      <c r="AD429" s="25"/>
      <c r="AE429" s="25"/>
      <c r="AF429" s="29"/>
    </row>
    <row r="430" spans="1:60" s="180" customFormat="1" ht="15" customHeight="1">
      <c r="A430" s="22"/>
      <c r="B430" s="171"/>
      <c r="C430" s="172"/>
      <c r="D430" s="172"/>
      <c r="E430" s="172"/>
      <c r="F430" s="172"/>
      <c r="G430" s="282" t="s">
        <v>1553</v>
      </c>
      <c r="H430" s="272">
        <v>42005</v>
      </c>
      <c r="I430" s="242" t="s">
        <v>14</v>
      </c>
      <c r="J430" s="173" t="s">
        <v>83</v>
      </c>
      <c r="K430" s="172" t="s">
        <v>9</v>
      </c>
      <c r="L430" s="172" t="s">
        <v>10</v>
      </c>
      <c r="M430" s="172" t="s">
        <v>10</v>
      </c>
      <c r="N430" s="172" t="s">
        <v>11</v>
      </c>
      <c r="O430" s="174">
        <v>260</v>
      </c>
      <c r="P430" s="174">
        <v>0</v>
      </c>
      <c r="Q430" s="174">
        <f t="shared" ref="Q430" si="205">O430-P430</f>
        <v>260</v>
      </c>
      <c r="R430" s="252" t="s">
        <v>1</v>
      </c>
      <c r="S430" s="253" t="s">
        <v>4</v>
      </c>
      <c r="T430" s="176"/>
      <c r="U430" s="172" t="s">
        <v>436</v>
      </c>
      <c r="V430" s="172"/>
      <c r="W430" s="172"/>
      <c r="X430" s="172"/>
      <c r="Y430" s="172"/>
      <c r="Z430" s="178">
        <v>42005</v>
      </c>
      <c r="AA430" s="172"/>
      <c r="AB430" s="172"/>
      <c r="AC430" s="172"/>
      <c r="AD430" s="179" t="s">
        <v>1554</v>
      </c>
      <c r="AE430" s="22"/>
      <c r="AF430" s="22"/>
      <c r="AG430" s="22"/>
      <c r="AH430" s="22"/>
      <c r="AI430" s="22"/>
      <c r="AJ430" s="22"/>
      <c r="AK430" s="22"/>
      <c r="AL430" s="22"/>
      <c r="AM430" s="22"/>
      <c r="AN430" s="22"/>
      <c r="AO430" s="22"/>
      <c r="AP430" s="22"/>
      <c r="AQ430" s="22"/>
      <c r="AR430" s="22"/>
      <c r="AS430" s="22"/>
      <c r="AT430" s="22"/>
      <c r="AU430" s="22"/>
      <c r="AV430" s="22"/>
      <c r="AW430" s="22"/>
      <c r="AX430" s="22"/>
      <c r="AY430" s="22"/>
      <c r="AZ430" s="22"/>
      <c r="BA430" s="22"/>
      <c r="BB430" s="22"/>
      <c r="BC430" s="22"/>
      <c r="BD430" s="22"/>
      <c r="BE430" s="22"/>
      <c r="BF430" s="22"/>
      <c r="BG430" s="22"/>
      <c r="BH430" s="22"/>
    </row>
    <row r="431" spans="1:60" s="23" customFormat="1" ht="15" customHeight="1">
      <c r="C431" s="25"/>
      <c r="D431" s="25"/>
      <c r="E431" s="25"/>
      <c r="F431" s="25"/>
      <c r="G431" s="79"/>
      <c r="H431" s="79"/>
      <c r="I431" s="79"/>
      <c r="J431" s="83"/>
      <c r="K431" s="25"/>
      <c r="L431" s="26"/>
      <c r="M431" s="26"/>
      <c r="N431" s="26"/>
      <c r="O431" s="73">
        <f>SUM(O430)</f>
        <v>260</v>
      </c>
      <c r="P431" s="73">
        <f t="shared" ref="P431:Q431" si="206">SUM(P430)</f>
        <v>0</v>
      </c>
      <c r="Q431" s="73">
        <f t="shared" si="206"/>
        <v>260</v>
      </c>
      <c r="R431" s="18"/>
      <c r="S431" s="18"/>
      <c r="T431" s="18"/>
      <c r="U431" s="18"/>
      <c r="V431" s="18"/>
      <c r="W431" s="66"/>
      <c r="X431" s="25"/>
      <c r="Y431" s="25"/>
      <c r="Z431" s="25"/>
      <c r="AA431" s="25"/>
      <c r="AB431" s="28"/>
      <c r="AC431" s="25"/>
      <c r="AD431" s="25"/>
      <c r="AE431" s="25"/>
      <c r="AF431" s="29"/>
    </row>
    <row r="432" spans="1:60" s="23" customFormat="1" ht="15" customHeight="1">
      <c r="C432" s="25"/>
      <c r="D432" s="25"/>
      <c r="E432" s="25"/>
      <c r="F432" s="25"/>
      <c r="G432" s="79"/>
      <c r="H432" s="79"/>
      <c r="I432" s="79"/>
      <c r="J432" s="83"/>
      <c r="K432" s="25"/>
      <c r="L432" s="26"/>
      <c r="M432" s="26"/>
      <c r="N432" s="26"/>
      <c r="O432" s="26"/>
      <c r="P432" s="26"/>
      <c r="Q432" s="16"/>
      <c r="R432" s="16"/>
      <c r="S432" s="16"/>
      <c r="T432" s="16"/>
      <c r="U432" s="16"/>
      <c r="V432" s="16"/>
      <c r="W432" s="66"/>
      <c r="X432" s="25"/>
      <c r="Y432" s="25"/>
      <c r="Z432" s="25"/>
      <c r="AA432" s="25"/>
      <c r="AB432" s="28"/>
      <c r="AC432" s="25"/>
      <c r="AD432" s="25"/>
      <c r="AE432" s="25"/>
      <c r="AF432" s="29"/>
    </row>
    <row r="433" spans="1:60" s="23" customFormat="1" ht="15" customHeight="1">
      <c r="C433" s="25"/>
      <c r="D433" s="25"/>
      <c r="E433" s="25"/>
      <c r="F433" s="25"/>
      <c r="G433" s="506" t="s">
        <v>437</v>
      </c>
      <c r="H433" s="506"/>
      <c r="I433" s="42" t="s">
        <v>926</v>
      </c>
      <c r="L433" s="25"/>
      <c r="M433" s="26"/>
      <c r="N433" s="26"/>
      <c r="O433" s="26"/>
      <c r="P433" s="26"/>
      <c r="Q433" s="16"/>
      <c r="R433" s="16"/>
      <c r="S433" s="16"/>
      <c r="T433" s="16"/>
      <c r="U433" s="16"/>
      <c r="V433" s="16"/>
      <c r="W433" s="66"/>
      <c r="X433" s="25"/>
      <c r="Y433" s="25"/>
      <c r="Z433" s="25"/>
      <c r="AA433" s="25"/>
      <c r="AB433" s="28"/>
      <c r="AC433" s="25"/>
      <c r="AD433" s="25"/>
      <c r="AE433" s="25"/>
      <c r="AF433" s="29"/>
    </row>
    <row r="434" spans="1:60" s="180" customFormat="1" ht="15" customHeight="1">
      <c r="A434" s="22"/>
      <c r="B434" s="171"/>
      <c r="C434" s="172"/>
      <c r="D434" s="172"/>
      <c r="E434" s="172"/>
      <c r="F434" s="172"/>
      <c r="G434" s="282" t="s">
        <v>1553</v>
      </c>
      <c r="H434" s="272">
        <v>42005</v>
      </c>
      <c r="I434" s="242" t="s">
        <v>14</v>
      </c>
      <c r="J434" s="173" t="s">
        <v>83</v>
      </c>
      <c r="K434" s="172" t="s">
        <v>9</v>
      </c>
      <c r="L434" s="172" t="s">
        <v>10</v>
      </c>
      <c r="M434" s="172" t="s">
        <v>10</v>
      </c>
      <c r="N434" s="172" t="s">
        <v>11</v>
      </c>
      <c r="O434" s="174">
        <v>72735.039999999994</v>
      </c>
      <c r="P434" s="174">
        <v>0</v>
      </c>
      <c r="Q434" s="174">
        <f t="shared" ref="Q434" si="207">O434-P434</f>
        <v>72735.039999999994</v>
      </c>
      <c r="R434" s="252" t="s">
        <v>1</v>
      </c>
      <c r="S434" s="253" t="s">
        <v>4</v>
      </c>
      <c r="T434" s="176"/>
      <c r="U434" s="172" t="s">
        <v>437</v>
      </c>
      <c r="V434" s="172"/>
      <c r="W434" s="172"/>
      <c r="X434" s="172"/>
      <c r="Y434" s="172"/>
      <c r="Z434" s="178">
        <v>42005</v>
      </c>
      <c r="AA434" s="172"/>
      <c r="AB434" s="172"/>
      <c r="AC434" s="172"/>
      <c r="AD434" s="179" t="s">
        <v>1554</v>
      </c>
      <c r="AE434" s="22"/>
      <c r="AF434" s="22"/>
      <c r="AG434" s="22"/>
      <c r="AH434" s="22"/>
      <c r="AI434" s="22"/>
      <c r="AJ434" s="22"/>
      <c r="AK434" s="22"/>
      <c r="AL434" s="22"/>
      <c r="AM434" s="22"/>
      <c r="AN434" s="22"/>
      <c r="AO434" s="22"/>
      <c r="AP434" s="22"/>
      <c r="AQ434" s="22"/>
      <c r="AR434" s="22"/>
      <c r="AS434" s="22"/>
      <c r="AT434" s="22"/>
      <c r="AU434" s="22"/>
      <c r="AV434" s="22"/>
      <c r="AW434" s="22"/>
      <c r="AX434" s="22"/>
      <c r="AY434" s="22"/>
      <c r="AZ434" s="22"/>
      <c r="BA434" s="22"/>
      <c r="BB434" s="22"/>
      <c r="BC434" s="22"/>
      <c r="BD434" s="22"/>
      <c r="BE434" s="22"/>
      <c r="BF434" s="22"/>
      <c r="BG434" s="22"/>
      <c r="BH434" s="22"/>
    </row>
    <row r="435" spans="1:60" s="23" customFormat="1" ht="15" customHeight="1">
      <c r="C435" s="25"/>
      <c r="D435" s="25"/>
      <c r="E435" s="25"/>
      <c r="F435" s="25"/>
      <c r="G435" s="79"/>
      <c r="H435" s="79"/>
      <c r="I435" s="79"/>
      <c r="J435" s="83"/>
      <c r="K435" s="25"/>
      <c r="L435" s="26"/>
      <c r="M435" s="26"/>
      <c r="N435" s="26"/>
      <c r="O435" s="73">
        <f>SUM(O434)</f>
        <v>72735.039999999994</v>
      </c>
      <c r="P435" s="73">
        <f t="shared" ref="P435:Q435" si="208">SUM(P434)</f>
        <v>0</v>
      </c>
      <c r="Q435" s="73">
        <f t="shared" si="208"/>
        <v>72735.039999999994</v>
      </c>
      <c r="R435" s="18"/>
      <c r="S435" s="18"/>
      <c r="T435" s="18"/>
      <c r="U435" s="18"/>
      <c r="V435" s="18"/>
      <c r="W435" s="66"/>
      <c r="X435" s="25"/>
      <c r="Y435" s="25"/>
      <c r="Z435" s="25"/>
      <c r="AA435" s="25"/>
      <c r="AB435" s="28"/>
      <c r="AC435" s="25"/>
      <c r="AD435" s="25"/>
      <c r="AE435" s="25"/>
      <c r="AF435" s="29"/>
    </row>
    <row r="436" spans="1:60" s="23" customFormat="1" ht="15" customHeight="1">
      <c r="C436" s="25"/>
      <c r="D436" s="25"/>
      <c r="E436" s="25"/>
      <c r="F436" s="25"/>
      <c r="G436" s="79"/>
      <c r="H436" s="79"/>
      <c r="I436" s="79"/>
      <c r="J436" s="83"/>
      <c r="K436" s="25"/>
      <c r="L436" s="26"/>
      <c r="M436" s="26"/>
      <c r="N436" s="26"/>
      <c r="O436" s="26"/>
      <c r="P436" s="26"/>
      <c r="Q436" s="16"/>
      <c r="R436" s="16"/>
      <c r="S436" s="16"/>
      <c r="T436" s="16"/>
      <c r="U436" s="16"/>
      <c r="V436" s="16"/>
      <c r="W436" s="66"/>
      <c r="X436" s="25"/>
      <c r="Y436" s="25"/>
      <c r="Z436" s="25"/>
      <c r="AA436" s="25"/>
      <c r="AB436" s="28"/>
      <c r="AC436" s="25"/>
      <c r="AD436" s="25"/>
      <c r="AE436" s="25"/>
      <c r="AF436" s="29"/>
    </row>
    <row r="437" spans="1:60" s="23" customFormat="1" ht="15" customHeight="1">
      <c r="C437" s="25"/>
      <c r="D437" s="25"/>
      <c r="E437" s="25"/>
      <c r="F437" s="25"/>
      <c r="G437" s="506" t="s">
        <v>438</v>
      </c>
      <c r="H437" s="506"/>
      <c r="I437" s="42" t="s">
        <v>927</v>
      </c>
      <c r="L437" s="25"/>
      <c r="M437" s="26"/>
      <c r="N437" s="26"/>
      <c r="O437" s="26"/>
      <c r="P437" s="26"/>
      <c r="Q437" s="16"/>
      <c r="R437" s="16"/>
      <c r="S437" s="16"/>
      <c r="T437" s="16"/>
      <c r="U437" s="16"/>
      <c r="V437" s="16"/>
      <c r="W437" s="66"/>
      <c r="X437" s="25"/>
      <c r="Y437" s="25"/>
      <c r="Z437" s="25"/>
      <c r="AA437" s="25"/>
      <c r="AB437" s="28"/>
      <c r="AC437" s="25"/>
      <c r="AD437" s="25"/>
      <c r="AE437" s="25"/>
      <c r="AF437" s="29"/>
    </row>
    <row r="438" spans="1:60" s="180" customFormat="1" ht="15" customHeight="1">
      <c r="A438" s="22"/>
      <c r="B438" s="171"/>
      <c r="C438" s="172"/>
      <c r="D438" s="172"/>
      <c r="E438" s="172"/>
      <c r="F438" s="172"/>
      <c r="G438" s="282" t="s">
        <v>1553</v>
      </c>
      <c r="H438" s="272">
        <v>42005</v>
      </c>
      <c r="I438" s="242" t="s">
        <v>14</v>
      </c>
      <c r="J438" s="173" t="s">
        <v>83</v>
      </c>
      <c r="K438" s="172" t="s">
        <v>9</v>
      </c>
      <c r="L438" s="172" t="s">
        <v>10</v>
      </c>
      <c r="M438" s="172" t="s">
        <v>10</v>
      </c>
      <c r="N438" s="172" t="s">
        <v>11</v>
      </c>
      <c r="O438" s="174">
        <v>12654.44</v>
      </c>
      <c r="P438" s="174">
        <v>0</v>
      </c>
      <c r="Q438" s="174">
        <f t="shared" ref="Q438" si="209">O438-P438</f>
        <v>12654.44</v>
      </c>
      <c r="R438" s="252" t="s">
        <v>1</v>
      </c>
      <c r="S438" s="253" t="s">
        <v>4</v>
      </c>
      <c r="T438" s="176"/>
      <c r="U438" s="172" t="s">
        <v>438</v>
      </c>
      <c r="V438" s="172"/>
      <c r="W438" s="172"/>
      <c r="X438" s="172"/>
      <c r="Y438" s="172"/>
      <c r="Z438" s="178">
        <v>42005</v>
      </c>
      <c r="AA438" s="172"/>
      <c r="AB438" s="172"/>
      <c r="AC438" s="172"/>
      <c r="AD438" s="179" t="s">
        <v>1554</v>
      </c>
      <c r="AE438" s="22"/>
      <c r="AF438" s="22"/>
      <c r="AG438" s="22"/>
      <c r="AH438" s="22"/>
      <c r="AI438" s="22"/>
      <c r="AJ438" s="22"/>
      <c r="AK438" s="22"/>
      <c r="AL438" s="22"/>
      <c r="AM438" s="22"/>
      <c r="AN438" s="22"/>
      <c r="AO438" s="22"/>
      <c r="AP438" s="22"/>
      <c r="AQ438" s="22"/>
      <c r="AR438" s="22"/>
      <c r="AS438" s="22"/>
      <c r="AT438" s="22"/>
      <c r="AU438" s="22"/>
      <c r="AV438" s="22"/>
      <c r="AW438" s="22"/>
      <c r="AX438" s="22"/>
      <c r="AY438" s="22"/>
      <c r="AZ438" s="22"/>
      <c r="BA438" s="22"/>
      <c r="BB438" s="22"/>
      <c r="BC438" s="22"/>
      <c r="BD438" s="22"/>
      <c r="BE438" s="22"/>
      <c r="BF438" s="22"/>
      <c r="BG438" s="22"/>
      <c r="BH438" s="22"/>
    </row>
    <row r="439" spans="1:60" s="23" customFormat="1" ht="15" customHeight="1">
      <c r="C439" s="25"/>
      <c r="D439" s="25"/>
      <c r="E439" s="25"/>
      <c r="F439" s="25"/>
      <c r="G439" s="79"/>
      <c r="H439" s="79"/>
      <c r="I439" s="79"/>
      <c r="J439" s="83"/>
      <c r="K439" s="25"/>
      <c r="L439" s="26"/>
      <c r="M439" s="26"/>
      <c r="N439" s="26"/>
      <c r="O439" s="73">
        <f>SUM(O438)</f>
        <v>12654.44</v>
      </c>
      <c r="P439" s="73">
        <f t="shared" ref="P439:Q439" si="210">SUM(P438)</f>
        <v>0</v>
      </c>
      <c r="Q439" s="73">
        <f t="shared" si="210"/>
        <v>12654.44</v>
      </c>
      <c r="R439" s="18"/>
      <c r="S439" s="18"/>
      <c r="T439" s="18"/>
      <c r="U439" s="18"/>
      <c r="V439" s="18"/>
      <c r="W439" s="66"/>
      <c r="X439" s="25"/>
      <c r="Y439" s="25"/>
      <c r="Z439" s="25"/>
      <c r="AA439" s="25"/>
      <c r="AB439" s="28"/>
      <c r="AC439" s="25"/>
      <c r="AD439" s="25"/>
      <c r="AE439" s="25"/>
      <c r="AF439" s="29"/>
    </row>
    <row r="440" spans="1:60" s="23" customFormat="1" ht="15" customHeight="1">
      <c r="C440" s="25"/>
      <c r="D440" s="25"/>
      <c r="E440" s="25"/>
      <c r="F440" s="25"/>
      <c r="G440" s="79"/>
      <c r="H440" s="79"/>
      <c r="I440" s="79"/>
      <c r="J440" s="83"/>
      <c r="K440" s="25"/>
      <c r="L440" s="26"/>
      <c r="M440" s="26"/>
      <c r="N440" s="26"/>
      <c r="O440" s="26"/>
      <c r="P440" s="26"/>
      <c r="Q440" s="16"/>
      <c r="R440" s="16"/>
      <c r="S440" s="16"/>
      <c r="T440" s="16"/>
      <c r="U440" s="16"/>
      <c r="V440" s="16"/>
      <c r="W440" s="66"/>
      <c r="X440" s="25"/>
      <c r="Y440" s="25"/>
      <c r="Z440" s="25"/>
      <c r="AA440" s="25"/>
      <c r="AB440" s="28"/>
      <c r="AC440" s="25"/>
      <c r="AD440" s="25"/>
      <c r="AE440" s="25"/>
      <c r="AF440" s="29"/>
    </row>
    <row r="441" spans="1:60" s="23" customFormat="1" ht="15" customHeight="1">
      <c r="C441" s="25"/>
      <c r="D441" s="25"/>
      <c r="E441" s="25"/>
      <c r="F441" s="25"/>
      <c r="G441" s="506" t="s">
        <v>928</v>
      </c>
      <c r="H441" s="506"/>
      <c r="I441" s="42" t="s">
        <v>929</v>
      </c>
      <c r="L441" s="25"/>
      <c r="M441" s="26"/>
      <c r="N441" s="26"/>
      <c r="O441" s="26"/>
      <c r="P441" s="26"/>
      <c r="Q441" s="16"/>
      <c r="R441" s="16"/>
      <c r="S441" s="16"/>
      <c r="T441" s="16"/>
      <c r="U441" s="16"/>
      <c r="V441" s="16"/>
      <c r="W441" s="66"/>
      <c r="X441" s="25"/>
      <c r="Y441" s="25"/>
      <c r="Z441" s="25"/>
      <c r="AA441" s="25"/>
      <c r="AB441" s="28"/>
      <c r="AC441" s="25"/>
      <c r="AD441" s="25"/>
      <c r="AE441" s="25"/>
      <c r="AF441" s="29"/>
    </row>
    <row r="442" spans="1:60" s="67" customFormat="1" ht="15" customHeight="1">
      <c r="A442" s="22"/>
      <c r="B442" s="218"/>
      <c r="C442" s="68"/>
      <c r="D442" s="68"/>
      <c r="E442" s="68"/>
      <c r="F442" s="68"/>
      <c r="G442" s="289" t="s">
        <v>1553</v>
      </c>
      <c r="H442" s="279">
        <v>42005</v>
      </c>
      <c r="I442" s="380" t="s">
        <v>14</v>
      </c>
      <c r="J442" s="69" t="s">
        <v>83</v>
      </c>
      <c r="K442" s="68" t="s">
        <v>9</v>
      </c>
      <c r="L442" s="68" t="s">
        <v>10</v>
      </c>
      <c r="M442" s="68" t="s">
        <v>10</v>
      </c>
      <c r="N442" s="68" t="s">
        <v>11</v>
      </c>
      <c r="O442" s="219">
        <v>118450.11</v>
      </c>
      <c r="P442" s="219">
        <v>0</v>
      </c>
      <c r="Q442" s="219">
        <f t="shared" ref="Q442:Q443" si="211">O442-P442</f>
        <v>118450.11</v>
      </c>
      <c r="R442" s="392" t="s">
        <v>1</v>
      </c>
      <c r="S442" s="393" t="s">
        <v>4</v>
      </c>
      <c r="T442" s="221"/>
      <c r="U442" s="68" t="s">
        <v>928</v>
      </c>
      <c r="V442" s="68"/>
      <c r="W442" s="68"/>
      <c r="X442" s="68"/>
      <c r="Y442" s="68"/>
      <c r="Z442" s="223">
        <v>42005</v>
      </c>
      <c r="AA442" s="68"/>
      <c r="AB442" s="68"/>
      <c r="AC442" s="68"/>
      <c r="AD442" s="224" t="s">
        <v>1554</v>
      </c>
      <c r="AE442" s="22"/>
      <c r="AF442" s="22"/>
      <c r="AG442" s="22"/>
      <c r="AH442" s="22"/>
      <c r="AI442" s="22"/>
      <c r="AJ442" s="22"/>
      <c r="AK442" s="22"/>
      <c r="AL442" s="22"/>
      <c r="AM442" s="22"/>
      <c r="AN442" s="22"/>
      <c r="AO442" s="22"/>
      <c r="AP442" s="22"/>
      <c r="AQ442" s="22"/>
      <c r="AR442" s="22"/>
      <c r="AS442" s="22"/>
      <c r="AT442" s="22"/>
      <c r="AU442" s="22"/>
      <c r="AV442" s="22"/>
      <c r="AW442" s="22"/>
      <c r="AX442" s="22"/>
      <c r="AY442" s="22"/>
      <c r="AZ442" s="22"/>
      <c r="BA442" s="22"/>
      <c r="BB442" s="22"/>
      <c r="BC442" s="22"/>
      <c r="BD442" s="22"/>
      <c r="BE442" s="22"/>
      <c r="BF442" s="22"/>
      <c r="BG442" s="22"/>
      <c r="BH442" s="22"/>
    </row>
    <row r="443" spans="1:60" s="371" customFormat="1" ht="15" customHeight="1" outlineLevel="5">
      <c r="B443" s="209"/>
      <c r="C443" s="210"/>
      <c r="D443" s="210"/>
      <c r="E443" s="210"/>
      <c r="F443" s="210"/>
      <c r="G443" s="288" t="s">
        <v>1553</v>
      </c>
      <c r="H443" s="215">
        <v>42369</v>
      </c>
      <c r="I443" s="210" t="s">
        <v>7778</v>
      </c>
      <c r="J443" s="211" t="s">
        <v>83</v>
      </c>
      <c r="K443" s="210" t="s">
        <v>9</v>
      </c>
      <c r="L443" s="210" t="s">
        <v>10</v>
      </c>
      <c r="M443" s="210" t="s">
        <v>10</v>
      </c>
      <c r="N443" s="210" t="s">
        <v>11</v>
      </c>
      <c r="O443" s="195">
        <v>0</v>
      </c>
      <c r="P443" s="195">
        <v>118450.11</v>
      </c>
      <c r="Q443" s="195">
        <f t="shared" si="211"/>
        <v>-118450.11</v>
      </c>
      <c r="R443" s="196" t="s">
        <v>1</v>
      </c>
      <c r="S443" s="197" t="s">
        <v>4</v>
      </c>
      <c r="T443" s="213"/>
      <c r="U443" s="427" t="s">
        <v>928</v>
      </c>
      <c r="V443" s="210"/>
      <c r="W443" s="210"/>
      <c r="X443" s="210"/>
      <c r="Y443" s="210"/>
      <c r="Z443" s="215">
        <v>42369</v>
      </c>
      <c r="AA443" s="210"/>
      <c r="AB443" s="210"/>
      <c r="AC443" s="210"/>
      <c r="AD443" s="216" t="s">
        <v>7779</v>
      </c>
    </row>
    <row r="444" spans="1:60" s="23" customFormat="1" ht="15" customHeight="1">
      <c r="C444" s="25"/>
      <c r="D444" s="25"/>
      <c r="E444" s="25"/>
      <c r="F444" s="25"/>
      <c r="G444" s="79"/>
      <c r="H444" s="79"/>
      <c r="I444" s="79"/>
      <c r="J444" s="83"/>
      <c r="K444" s="25"/>
      <c r="L444" s="26"/>
      <c r="M444" s="26"/>
      <c r="N444" s="26"/>
      <c r="O444" s="73">
        <f>SUM(O442:O443)</f>
        <v>118450.11</v>
      </c>
      <c r="P444" s="73">
        <f t="shared" ref="P444:Q444" si="212">SUM(P442:P443)</f>
        <v>118450.11</v>
      </c>
      <c r="Q444" s="73">
        <f t="shared" si="212"/>
        <v>0</v>
      </c>
      <c r="R444" s="18"/>
      <c r="S444" s="18"/>
      <c r="T444" s="18"/>
      <c r="U444" s="18"/>
      <c r="V444" s="18"/>
      <c r="W444" s="66"/>
      <c r="X444" s="25"/>
      <c r="Y444" s="25"/>
      <c r="Z444" s="25"/>
      <c r="AA444" s="25"/>
      <c r="AB444" s="28"/>
      <c r="AC444" s="25"/>
      <c r="AD444" s="25"/>
      <c r="AE444" s="25"/>
      <c r="AF444" s="29"/>
    </row>
    <row r="445" spans="1:60" s="23" customFormat="1" ht="15" customHeight="1">
      <c r="C445" s="25"/>
      <c r="D445" s="25"/>
      <c r="E445" s="25"/>
      <c r="F445" s="25"/>
      <c r="G445" s="79"/>
      <c r="H445" s="79"/>
      <c r="I445" s="79"/>
      <c r="J445" s="83"/>
      <c r="K445" s="25"/>
      <c r="L445" s="26"/>
      <c r="M445" s="26"/>
      <c r="N445" s="26"/>
      <c r="O445" s="26"/>
      <c r="P445" s="26"/>
      <c r="Q445" s="16"/>
      <c r="R445" s="16"/>
      <c r="S445" s="16"/>
      <c r="T445" s="16"/>
      <c r="U445" s="16"/>
      <c r="V445" s="16"/>
      <c r="W445" s="66"/>
      <c r="X445" s="25"/>
      <c r="Y445" s="25"/>
      <c r="Z445" s="25"/>
      <c r="AA445" s="25"/>
      <c r="AB445" s="28"/>
      <c r="AC445" s="25"/>
      <c r="AD445" s="25"/>
      <c r="AE445" s="25"/>
      <c r="AF445" s="29"/>
    </row>
    <row r="446" spans="1:60" s="23" customFormat="1" ht="15" customHeight="1">
      <c r="C446" s="25"/>
      <c r="D446" s="25"/>
      <c r="E446" s="25"/>
      <c r="F446" s="25"/>
      <c r="G446" s="506" t="s">
        <v>439</v>
      </c>
      <c r="H446" s="506"/>
      <c r="I446" s="42" t="s">
        <v>930</v>
      </c>
      <c r="L446" s="25"/>
      <c r="M446" s="26"/>
      <c r="N446" s="26"/>
      <c r="O446" s="26"/>
      <c r="P446" s="26"/>
      <c r="Q446" s="16"/>
      <c r="R446" s="16"/>
      <c r="S446" s="16"/>
      <c r="T446" s="16"/>
      <c r="U446" s="16"/>
      <c r="V446" s="16"/>
      <c r="W446" s="66"/>
      <c r="X446" s="25"/>
      <c r="Y446" s="25"/>
      <c r="Z446" s="25"/>
      <c r="AA446" s="25"/>
      <c r="AB446" s="28"/>
      <c r="AC446" s="25"/>
      <c r="AD446" s="25"/>
      <c r="AE446" s="25"/>
      <c r="AF446" s="29"/>
    </row>
    <row r="447" spans="1:60" s="180" customFormat="1" ht="15" customHeight="1">
      <c r="A447" s="22"/>
      <c r="B447" s="171"/>
      <c r="C447" s="172"/>
      <c r="D447" s="172"/>
      <c r="E447" s="172"/>
      <c r="F447" s="172"/>
      <c r="G447" s="282" t="s">
        <v>1553</v>
      </c>
      <c r="H447" s="272">
        <v>42005</v>
      </c>
      <c r="I447" s="242" t="s">
        <v>14</v>
      </c>
      <c r="J447" s="173" t="s">
        <v>83</v>
      </c>
      <c r="K447" s="172" t="s">
        <v>9</v>
      </c>
      <c r="L447" s="172" t="s">
        <v>10</v>
      </c>
      <c r="M447" s="172" t="s">
        <v>10</v>
      </c>
      <c r="N447" s="172" t="s">
        <v>11</v>
      </c>
      <c r="O447" s="174">
        <v>27816.95</v>
      </c>
      <c r="P447" s="174">
        <v>0</v>
      </c>
      <c r="Q447" s="174">
        <f t="shared" ref="Q447" si="213">O447-P447</f>
        <v>27816.95</v>
      </c>
      <c r="R447" s="252" t="s">
        <v>1</v>
      </c>
      <c r="S447" s="253" t="s">
        <v>4</v>
      </c>
      <c r="T447" s="176"/>
      <c r="U447" s="172" t="s">
        <v>439</v>
      </c>
      <c r="V447" s="172"/>
      <c r="W447" s="172"/>
      <c r="X447" s="172"/>
      <c r="Y447" s="172"/>
      <c r="Z447" s="178">
        <v>42005</v>
      </c>
      <c r="AA447" s="172"/>
      <c r="AB447" s="172"/>
      <c r="AC447" s="172"/>
      <c r="AD447" s="179" t="s">
        <v>1554</v>
      </c>
      <c r="AE447" s="22"/>
      <c r="AF447" s="22"/>
      <c r="AG447" s="22"/>
      <c r="AH447" s="22"/>
      <c r="AI447" s="22"/>
      <c r="AJ447" s="22"/>
      <c r="AK447" s="22"/>
      <c r="AL447" s="22"/>
      <c r="AM447" s="22"/>
      <c r="AN447" s="22"/>
      <c r="AO447" s="22"/>
      <c r="AP447" s="22"/>
      <c r="AQ447" s="22"/>
      <c r="AR447" s="22"/>
      <c r="AS447" s="22"/>
      <c r="AT447" s="22"/>
      <c r="AU447" s="22"/>
      <c r="AV447" s="22"/>
      <c r="AW447" s="22"/>
      <c r="AX447" s="22"/>
      <c r="AY447" s="22"/>
      <c r="AZ447" s="22"/>
      <c r="BA447" s="22"/>
      <c r="BB447" s="22"/>
      <c r="BC447" s="22"/>
      <c r="BD447" s="22"/>
      <c r="BE447" s="22"/>
      <c r="BF447" s="22"/>
      <c r="BG447" s="22"/>
      <c r="BH447" s="22"/>
    </row>
    <row r="448" spans="1:60" s="23" customFormat="1" ht="15" customHeight="1">
      <c r="C448" s="25"/>
      <c r="D448" s="25"/>
      <c r="E448" s="25"/>
      <c r="F448" s="25"/>
      <c r="G448" s="79"/>
      <c r="H448" s="79"/>
      <c r="I448" s="79"/>
      <c r="J448" s="83"/>
      <c r="K448" s="25"/>
      <c r="L448" s="26"/>
      <c r="M448" s="26"/>
      <c r="N448" s="26"/>
      <c r="O448" s="73">
        <f>SUM(O447)</f>
        <v>27816.95</v>
      </c>
      <c r="P448" s="73">
        <f t="shared" ref="P448:Q448" si="214">SUM(P447)</f>
        <v>0</v>
      </c>
      <c r="Q448" s="73">
        <f t="shared" si="214"/>
        <v>27816.95</v>
      </c>
      <c r="R448" s="18"/>
      <c r="S448" s="18"/>
      <c r="T448" s="18"/>
      <c r="U448" s="18"/>
      <c r="V448" s="18"/>
      <c r="W448" s="66"/>
      <c r="X448" s="25"/>
      <c r="Y448" s="25"/>
      <c r="Z448" s="25"/>
      <c r="AA448" s="25"/>
      <c r="AB448" s="28"/>
      <c r="AC448" s="25"/>
      <c r="AD448" s="25"/>
      <c r="AE448" s="25"/>
      <c r="AF448" s="29"/>
    </row>
    <row r="449" spans="1:60" s="23" customFormat="1" ht="15" customHeight="1">
      <c r="C449" s="25"/>
      <c r="D449" s="25"/>
      <c r="E449" s="25"/>
      <c r="F449" s="25"/>
      <c r="G449" s="79"/>
      <c r="H449" s="79"/>
      <c r="I449" s="79"/>
      <c r="J449" s="83"/>
      <c r="K449" s="25"/>
      <c r="L449" s="26"/>
      <c r="M449" s="26"/>
      <c r="N449" s="26"/>
      <c r="O449" s="26"/>
      <c r="P449" s="26"/>
      <c r="Q449" s="16"/>
      <c r="R449" s="16"/>
      <c r="S449" s="16"/>
      <c r="T449" s="16"/>
      <c r="U449" s="16"/>
      <c r="V449" s="16"/>
      <c r="W449" s="66"/>
      <c r="X449" s="25"/>
      <c r="Y449" s="25"/>
      <c r="Z449" s="25"/>
      <c r="AA449" s="25"/>
      <c r="AB449" s="28"/>
      <c r="AC449" s="25"/>
      <c r="AD449" s="25"/>
      <c r="AE449" s="25"/>
      <c r="AF449" s="29"/>
    </row>
    <row r="450" spans="1:60" s="23" customFormat="1" ht="15" customHeight="1">
      <c r="C450" s="25"/>
      <c r="D450" s="25"/>
      <c r="E450" s="25"/>
      <c r="F450" s="25"/>
      <c r="G450" s="506" t="s">
        <v>440</v>
      </c>
      <c r="H450" s="506"/>
      <c r="I450" s="42" t="s">
        <v>931</v>
      </c>
      <c r="L450" s="25"/>
      <c r="M450" s="26"/>
      <c r="N450" s="25"/>
      <c r="O450" s="25"/>
      <c r="P450" s="25"/>
      <c r="Q450" s="25"/>
      <c r="R450" s="16"/>
      <c r="S450" s="16"/>
      <c r="T450" s="16"/>
      <c r="U450" s="16"/>
      <c r="V450" s="16"/>
      <c r="W450" s="66"/>
      <c r="X450" s="25"/>
      <c r="Y450" s="25"/>
      <c r="Z450" s="25"/>
      <c r="AA450" s="25"/>
      <c r="AB450" s="28"/>
      <c r="AC450" s="25"/>
      <c r="AD450" s="25"/>
      <c r="AE450" s="25"/>
      <c r="AF450" s="29"/>
    </row>
    <row r="451" spans="1:60" s="180" customFormat="1" ht="15" customHeight="1">
      <c r="A451" s="22"/>
      <c r="B451" s="171"/>
      <c r="C451" s="172"/>
      <c r="D451" s="172"/>
      <c r="E451" s="172"/>
      <c r="F451" s="172"/>
      <c r="G451" s="282" t="s">
        <v>1553</v>
      </c>
      <c r="H451" s="272">
        <v>42005</v>
      </c>
      <c r="I451" s="242" t="s">
        <v>14</v>
      </c>
      <c r="J451" s="173" t="s">
        <v>83</v>
      </c>
      <c r="K451" s="172" t="s">
        <v>9</v>
      </c>
      <c r="L451" s="172" t="s">
        <v>10</v>
      </c>
      <c r="M451" s="172" t="s">
        <v>10</v>
      </c>
      <c r="N451" s="172" t="s">
        <v>11</v>
      </c>
      <c r="O451" s="174">
        <v>24370.12</v>
      </c>
      <c r="P451" s="174">
        <v>0</v>
      </c>
      <c r="Q451" s="174">
        <f t="shared" ref="Q451" si="215">O451-P451</f>
        <v>24370.12</v>
      </c>
      <c r="R451" s="252" t="s">
        <v>1</v>
      </c>
      <c r="S451" s="253" t="s">
        <v>4</v>
      </c>
      <c r="T451" s="176"/>
      <c r="U451" s="172" t="s">
        <v>440</v>
      </c>
      <c r="V451" s="172"/>
      <c r="W451" s="172"/>
      <c r="X451" s="172"/>
      <c r="Y451" s="172"/>
      <c r="Z451" s="178">
        <v>42005</v>
      </c>
      <c r="AA451" s="172"/>
      <c r="AB451" s="172"/>
      <c r="AC451" s="172"/>
      <c r="AD451" s="179" t="s">
        <v>1554</v>
      </c>
      <c r="AE451" s="22"/>
      <c r="AF451" s="22"/>
      <c r="AG451" s="22"/>
      <c r="AH451" s="22"/>
      <c r="AI451" s="22"/>
      <c r="AJ451" s="22"/>
      <c r="AK451" s="22"/>
      <c r="AL451" s="22"/>
      <c r="AM451" s="22"/>
      <c r="AN451" s="22"/>
      <c r="AO451" s="22"/>
      <c r="AP451" s="22"/>
      <c r="AQ451" s="22"/>
      <c r="AR451" s="22"/>
      <c r="AS451" s="22"/>
      <c r="AT451" s="22"/>
      <c r="AU451" s="22"/>
      <c r="AV451" s="22"/>
      <c r="AW451" s="22"/>
      <c r="AX451" s="22"/>
      <c r="AY451" s="22"/>
      <c r="AZ451" s="22"/>
      <c r="BA451" s="22"/>
      <c r="BB451" s="22"/>
      <c r="BC451" s="22"/>
      <c r="BD451" s="22"/>
      <c r="BE451" s="22"/>
      <c r="BF451" s="22"/>
      <c r="BG451" s="22"/>
      <c r="BH451" s="22"/>
    </row>
    <row r="452" spans="1:60" s="23" customFormat="1" ht="15" customHeight="1">
      <c r="C452" s="25"/>
      <c r="D452" s="25"/>
      <c r="E452" s="25"/>
      <c r="F452" s="25"/>
      <c r="G452" s="79"/>
      <c r="H452" s="79"/>
      <c r="I452" s="79"/>
      <c r="J452" s="83"/>
      <c r="K452" s="25"/>
      <c r="L452" s="26"/>
      <c r="M452" s="26"/>
      <c r="N452" s="26"/>
      <c r="O452" s="73">
        <f>SUM(O451)</f>
        <v>24370.12</v>
      </c>
      <c r="P452" s="73">
        <f t="shared" ref="P452:Q452" si="216">SUM(P451)</f>
        <v>0</v>
      </c>
      <c r="Q452" s="73">
        <f t="shared" si="216"/>
        <v>24370.12</v>
      </c>
      <c r="R452" s="18"/>
      <c r="S452" s="18"/>
      <c r="T452" s="18"/>
      <c r="U452" s="18"/>
      <c r="V452" s="18"/>
      <c r="W452" s="66"/>
      <c r="X452" s="25"/>
      <c r="Y452" s="25"/>
      <c r="Z452" s="25"/>
      <c r="AA452" s="25"/>
      <c r="AB452" s="28"/>
      <c r="AC452" s="25"/>
      <c r="AD452" s="25"/>
      <c r="AE452" s="25"/>
      <c r="AF452" s="29"/>
    </row>
    <row r="453" spans="1:60" s="23" customFormat="1" ht="15" customHeight="1">
      <c r="C453" s="25"/>
      <c r="D453" s="25"/>
      <c r="E453" s="25"/>
      <c r="F453" s="25"/>
      <c r="G453" s="79"/>
      <c r="H453" s="79"/>
      <c r="I453" s="79"/>
      <c r="J453" s="83"/>
      <c r="K453" s="25"/>
      <c r="L453" s="26"/>
      <c r="M453" s="26"/>
      <c r="N453" s="26"/>
      <c r="O453" s="26"/>
      <c r="P453" s="26"/>
      <c r="Q453" s="16"/>
      <c r="R453" s="16"/>
      <c r="S453" s="16"/>
      <c r="T453" s="16"/>
      <c r="U453" s="16"/>
      <c r="V453" s="16"/>
      <c r="W453" s="66"/>
      <c r="X453" s="25"/>
      <c r="Y453" s="25"/>
      <c r="Z453" s="25"/>
      <c r="AA453" s="25"/>
      <c r="AB453" s="28"/>
      <c r="AC453" s="25"/>
      <c r="AD453" s="25"/>
      <c r="AE453" s="25"/>
      <c r="AF453" s="29"/>
    </row>
    <row r="454" spans="1:60" s="23" customFormat="1" ht="15" customHeight="1">
      <c r="C454" s="25"/>
      <c r="D454" s="25"/>
      <c r="E454" s="25"/>
      <c r="F454" s="25"/>
      <c r="G454" s="506" t="s">
        <v>441</v>
      </c>
      <c r="H454" s="506"/>
      <c r="I454" s="42" t="s">
        <v>932</v>
      </c>
      <c r="L454" s="25"/>
      <c r="M454" s="26"/>
      <c r="N454" s="26"/>
      <c r="O454" s="26"/>
      <c r="P454" s="26"/>
      <c r="Q454" s="16"/>
      <c r="R454" s="16"/>
      <c r="S454" s="16"/>
      <c r="T454" s="16"/>
      <c r="U454" s="16"/>
      <c r="V454" s="16"/>
      <c r="W454" s="66"/>
      <c r="X454" s="25"/>
      <c r="Y454" s="25"/>
      <c r="Z454" s="25"/>
      <c r="AA454" s="25"/>
      <c r="AB454" s="28"/>
      <c r="AC454" s="25"/>
      <c r="AD454" s="25"/>
      <c r="AE454" s="25"/>
      <c r="AF454" s="29"/>
    </row>
    <row r="455" spans="1:60" s="180" customFormat="1" ht="15" customHeight="1">
      <c r="A455" s="22"/>
      <c r="B455" s="171"/>
      <c r="C455" s="172"/>
      <c r="D455" s="172"/>
      <c r="E455" s="172"/>
      <c r="F455" s="172"/>
      <c r="G455" s="282" t="s">
        <v>1553</v>
      </c>
      <c r="H455" s="272">
        <v>42005</v>
      </c>
      <c r="I455" s="242" t="s">
        <v>14</v>
      </c>
      <c r="J455" s="173" t="s">
        <v>83</v>
      </c>
      <c r="K455" s="172" t="s">
        <v>9</v>
      </c>
      <c r="L455" s="172" t="s">
        <v>10</v>
      </c>
      <c r="M455" s="172" t="s">
        <v>10</v>
      </c>
      <c r="N455" s="172" t="s">
        <v>11</v>
      </c>
      <c r="O455" s="174">
        <v>110811.92</v>
      </c>
      <c r="P455" s="174">
        <v>0</v>
      </c>
      <c r="Q455" s="174">
        <f t="shared" ref="Q455" si="217">O455-P455</f>
        <v>110811.92</v>
      </c>
      <c r="R455" s="252" t="s">
        <v>1</v>
      </c>
      <c r="S455" s="253" t="s">
        <v>4</v>
      </c>
      <c r="T455" s="176"/>
      <c r="U455" s="172" t="s">
        <v>441</v>
      </c>
      <c r="V455" s="172"/>
      <c r="W455" s="172"/>
      <c r="X455" s="172"/>
      <c r="Y455" s="172"/>
      <c r="Z455" s="178">
        <v>42005</v>
      </c>
      <c r="AA455" s="172"/>
      <c r="AB455" s="172"/>
      <c r="AC455" s="172"/>
      <c r="AD455" s="179" t="s">
        <v>1554</v>
      </c>
      <c r="AE455" s="22"/>
      <c r="AF455" s="22"/>
      <c r="AG455" s="22"/>
      <c r="AH455" s="22"/>
      <c r="AI455" s="22"/>
      <c r="AJ455" s="22"/>
      <c r="AK455" s="22"/>
      <c r="AL455" s="22"/>
      <c r="AM455" s="22"/>
      <c r="AN455" s="22"/>
      <c r="AO455" s="22"/>
      <c r="AP455" s="22"/>
      <c r="AQ455" s="22"/>
      <c r="AR455" s="22"/>
      <c r="AS455" s="22"/>
      <c r="AT455" s="22"/>
      <c r="AU455" s="22"/>
      <c r="AV455" s="22"/>
      <c r="AW455" s="22"/>
      <c r="AX455" s="22"/>
      <c r="AY455" s="22"/>
      <c r="AZ455" s="22"/>
      <c r="BA455" s="22"/>
      <c r="BB455" s="22"/>
      <c r="BC455" s="22"/>
      <c r="BD455" s="22"/>
      <c r="BE455" s="22"/>
      <c r="BF455" s="22"/>
      <c r="BG455" s="22"/>
      <c r="BH455" s="22"/>
    </row>
    <row r="456" spans="1:60" s="23" customFormat="1" ht="15" customHeight="1">
      <c r="C456" s="25"/>
      <c r="D456" s="25"/>
      <c r="E456" s="25"/>
      <c r="F456" s="25"/>
      <c r="G456" s="79"/>
      <c r="H456" s="79"/>
      <c r="I456" s="79"/>
      <c r="J456" s="83"/>
      <c r="K456" s="25"/>
      <c r="L456" s="26"/>
      <c r="M456" s="26"/>
      <c r="N456" s="26"/>
      <c r="O456" s="73">
        <f>SUM(O455)</f>
        <v>110811.92</v>
      </c>
      <c r="P456" s="73">
        <f t="shared" ref="P456:Q456" si="218">SUM(P455)</f>
        <v>0</v>
      </c>
      <c r="Q456" s="73">
        <f t="shared" si="218"/>
        <v>110811.92</v>
      </c>
      <c r="R456" s="18"/>
      <c r="S456" s="18"/>
      <c r="T456" s="18"/>
      <c r="U456" s="18"/>
      <c r="V456" s="18"/>
      <c r="W456" s="66"/>
      <c r="X456" s="25"/>
      <c r="Y456" s="25"/>
      <c r="Z456" s="25"/>
      <c r="AA456" s="25"/>
      <c r="AB456" s="28"/>
      <c r="AC456" s="25"/>
      <c r="AD456" s="25"/>
      <c r="AE456" s="25"/>
      <c r="AF456" s="29"/>
    </row>
    <row r="457" spans="1:60" s="23" customFormat="1" ht="15" customHeight="1">
      <c r="C457" s="25"/>
      <c r="D457" s="25"/>
      <c r="E457" s="25"/>
      <c r="F457" s="25"/>
      <c r="G457" s="79"/>
      <c r="H457" s="79"/>
      <c r="I457" s="79"/>
      <c r="J457" s="83"/>
      <c r="K457" s="25"/>
      <c r="L457" s="26"/>
      <c r="M457" s="26"/>
      <c r="N457" s="26"/>
      <c r="O457" s="26"/>
      <c r="P457" s="26"/>
      <c r="Q457" s="16"/>
      <c r="R457" s="16"/>
      <c r="S457" s="16"/>
      <c r="T457" s="16"/>
      <c r="U457" s="16"/>
      <c r="V457" s="16"/>
      <c r="W457" s="66"/>
      <c r="X457" s="25"/>
      <c r="Y457" s="25"/>
      <c r="Z457" s="25"/>
      <c r="AA457" s="25"/>
      <c r="AB457" s="28"/>
      <c r="AC457" s="25"/>
      <c r="AD457" s="25"/>
      <c r="AE457" s="25"/>
      <c r="AF457" s="29"/>
    </row>
    <row r="458" spans="1:60" s="23" customFormat="1" ht="15" customHeight="1">
      <c r="C458" s="25"/>
      <c r="D458" s="25"/>
      <c r="E458" s="25"/>
      <c r="F458" s="25"/>
      <c r="G458" s="506" t="s">
        <v>442</v>
      </c>
      <c r="H458" s="506"/>
      <c r="I458" s="42" t="s">
        <v>933</v>
      </c>
      <c r="L458" s="25"/>
      <c r="M458" s="26"/>
      <c r="N458" s="26"/>
      <c r="O458" s="26"/>
      <c r="P458" s="26"/>
      <c r="Q458" s="16"/>
      <c r="R458" s="16"/>
      <c r="S458" s="16"/>
      <c r="T458" s="16"/>
      <c r="U458" s="16"/>
      <c r="V458" s="16"/>
      <c r="W458" s="66"/>
      <c r="X458" s="25"/>
      <c r="Y458" s="25"/>
      <c r="Z458" s="25"/>
      <c r="AA458" s="25"/>
      <c r="AB458" s="28"/>
      <c r="AC458" s="25"/>
      <c r="AD458" s="25"/>
      <c r="AE458" s="25"/>
      <c r="AF458" s="29"/>
    </row>
    <row r="459" spans="1:60" s="180" customFormat="1" ht="15" customHeight="1">
      <c r="A459" s="22"/>
      <c r="B459" s="171"/>
      <c r="C459" s="172"/>
      <c r="D459" s="172"/>
      <c r="E459" s="172"/>
      <c r="F459" s="172"/>
      <c r="G459" s="282" t="s">
        <v>1553</v>
      </c>
      <c r="H459" s="272">
        <v>42005</v>
      </c>
      <c r="I459" s="242" t="s">
        <v>14</v>
      </c>
      <c r="J459" s="173" t="s">
        <v>83</v>
      </c>
      <c r="K459" s="172" t="s">
        <v>9</v>
      </c>
      <c r="L459" s="172" t="s">
        <v>10</v>
      </c>
      <c r="M459" s="172" t="s">
        <v>10</v>
      </c>
      <c r="N459" s="172" t="s">
        <v>11</v>
      </c>
      <c r="O459" s="174">
        <v>380</v>
      </c>
      <c r="P459" s="174">
        <v>0</v>
      </c>
      <c r="Q459" s="174">
        <f t="shared" ref="Q459" si="219">O459-P459</f>
        <v>380</v>
      </c>
      <c r="R459" s="252" t="s">
        <v>1</v>
      </c>
      <c r="S459" s="253" t="s">
        <v>4</v>
      </c>
      <c r="T459" s="176"/>
      <c r="U459" s="172" t="s">
        <v>442</v>
      </c>
      <c r="V459" s="172"/>
      <c r="W459" s="172"/>
      <c r="X459" s="172"/>
      <c r="Y459" s="172"/>
      <c r="Z459" s="178">
        <v>42005</v>
      </c>
      <c r="AA459" s="172"/>
      <c r="AB459" s="172"/>
      <c r="AC459" s="172"/>
      <c r="AD459" s="179" t="s">
        <v>1554</v>
      </c>
      <c r="AE459" s="22"/>
      <c r="AF459" s="22"/>
      <c r="AG459" s="22"/>
      <c r="AH459" s="22"/>
      <c r="AI459" s="22"/>
      <c r="AJ459" s="22"/>
      <c r="AK459" s="22"/>
      <c r="AL459" s="22"/>
      <c r="AM459" s="22"/>
      <c r="AN459" s="22"/>
      <c r="AO459" s="22"/>
      <c r="AP459" s="22"/>
      <c r="AQ459" s="22"/>
      <c r="AR459" s="22"/>
      <c r="AS459" s="22"/>
      <c r="AT459" s="22"/>
      <c r="AU459" s="22"/>
      <c r="AV459" s="22"/>
      <c r="AW459" s="22"/>
      <c r="AX459" s="22"/>
      <c r="AY459" s="22"/>
      <c r="AZ459" s="22"/>
      <c r="BA459" s="22"/>
      <c r="BB459" s="22"/>
      <c r="BC459" s="22"/>
      <c r="BD459" s="22"/>
      <c r="BE459" s="22"/>
      <c r="BF459" s="22"/>
      <c r="BG459" s="22"/>
      <c r="BH459" s="22"/>
    </row>
    <row r="460" spans="1:60" s="23" customFormat="1" ht="15" customHeight="1">
      <c r="C460" s="25"/>
      <c r="D460" s="25"/>
      <c r="E460" s="25"/>
      <c r="F460" s="25"/>
      <c r="G460" s="79"/>
      <c r="H460" s="79"/>
      <c r="I460" s="79"/>
      <c r="J460" s="83"/>
      <c r="K460" s="25"/>
      <c r="L460" s="26"/>
      <c r="M460" s="26"/>
      <c r="N460" s="26"/>
      <c r="O460" s="73">
        <f>SUM(O459)</f>
        <v>380</v>
      </c>
      <c r="P460" s="73">
        <f t="shared" ref="P460:Q460" si="220">SUM(P459)</f>
        <v>0</v>
      </c>
      <c r="Q460" s="73">
        <f t="shared" si="220"/>
        <v>380</v>
      </c>
      <c r="R460" s="18"/>
      <c r="S460" s="18"/>
      <c r="T460" s="18"/>
      <c r="U460" s="18"/>
      <c r="V460" s="18"/>
      <c r="W460" s="66"/>
      <c r="X460" s="25"/>
      <c r="Y460" s="25"/>
      <c r="Z460" s="25"/>
      <c r="AA460" s="25"/>
      <c r="AB460" s="28"/>
      <c r="AC460" s="25"/>
      <c r="AD460" s="25"/>
      <c r="AE460" s="25"/>
      <c r="AF460" s="29"/>
    </row>
    <row r="461" spans="1:60" s="23" customFormat="1" ht="15" customHeight="1">
      <c r="C461" s="25"/>
      <c r="D461" s="25"/>
      <c r="E461" s="25"/>
      <c r="F461" s="25"/>
      <c r="G461" s="79"/>
      <c r="H461" s="79"/>
      <c r="I461" s="79"/>
      <c r="J461" s="83"/>
      <c r="K461" s="25"/>
      <c r="L461" s="26"/>
      <c r="M461" s="26"/>
      <c r="N461" s="26"/>
      <c r="O461" s="26"/>
      <c r="P461" s="26"/>
      <c r="Q461" s="16"/>
      <c r="R461" s="16"/>
      <c r="S461" s="16"/>
      <c r="T461" s="16"/>
      <c r="U461" s="16"/>
      <c r="V461" s="16"/>
      <c r="W461" s="66"/>
      <c r="X461" s="25"/>
      <c r="Y461" s="25"/>
      <c r="Z461" s="25"/>
      <c r="AA461" s="25"/>
      <c r="AB461" s="28"/>
      <c r="AC461" s="25"/>
      <c r="AD461" s="25"/>
      <c r="AE461" s="25"/>
      <c r="AF461" s="29"/>
    </row>
    <row r="462" spans="1:60" s="23" customFormat="1" ht="15" customHeight="1">
      <c r="C462" s="25"/>
      <c r="D462" s="25"/>
      <c r="E462" s="25"/>
      <c r="F462" s="25"/>
      <c r="G462" s="506" t="s">
        <v>443</v>
      </c>
      <c r="H462" s="506"/>
      <c r="I462" s="42" t="s">
        <v>934</v>
      </c>
      <c r="L462" s="25"/>
      <c r="M462" s="26"/>
      <c r="N462" s="26"/>
      <c r="O462" s="26"/>
      <c r="P462" s="26"/>
      <c r="Q462" s="16"/>
      <c r="R462" s="16"/>
      <c r="S462" s="16"/>
      <c r="T462" s="16"/>
      <c r="U462" s="16"/>
      <c r="V462" s="16"/>
      <c r="W462" s="66"/>
      <c r="X462" s="25"/>
      <c r="Y462" s="25"/>
      <c r="Z462" s="25"/>
      <c r="AA462" s="25"/>
      <c r="AB462" s="28"/>
      <c r="AC462" s="25"/>
      <c r="AD462" s="25"/>
      <c r="AE462" s="25"/>
      <c r="AF462" s="29"/>
    </row>
    <row r="463" spans="1:60" s="180" customFormat="1" ht="15" customHeight="1">
      <c r="A463" s="22"/>
      <c r="B463" s="171"/>
      <c r="C463" s="172"/>
      <c r="D463" s="172"/>
      <c r="E463" s="172"/>
      <c r="F463" s="172"/>
      <c r="G463" s="282" t="s">
        <v>1553</v>
      </c>
      <c r="H463" s="272">
        <v>42005</v>
      </c>
      <c r="I463" s="242" t="s">
        <v>14</v>
      </c>
      <c r="J463" s="173" t="s">
        <v>83</v>
      </c>
      <c r="K463" s="172" t="s">
        <v>9</v>
      </c>
      <c r="L463" s="172" t="s">
        <v>10</v>
      </c>
      <c r="M463" s="172" t="s">
        <v>10</v>
      </c>
      <c r="N463" s="172" t="s">
        <v>11</v>
      </c>
      <c r="O463" s="174">
        <v>95263.25</v>
      </c>
      <c r="P463" s="174">
        <v>0</v>
      </c>
      <c r="Q463" s="174">
        <f t="shared" ref="Q463" si="221">O463-P463</f>
        <v>95263.25</v>
      </c>
      <c r="R463" s="252" t="s">
        <v>1</v>
      </c>
      <c r="S463" s="253" t="s">
        <v>4</v>
      </c>
      <c r="T463" s="176"/>
      <c r="U463" s="172" t="s">
        <v>443</v>
      </c>
      <c r="V463" s="172"/>
      <c r="W463" s="172"/>
      <c r="X463" s="172"/>
      <c r="Y463" s="172"/>
      <c r="Z463" s="178">
        <v>42005</v>
      </c>
      <c r="AA463" s="172"/>
      <c r="AB463" s="172"/>
      <c r="AC463" s="172"/>
      <c r="AD463" s="179" t="s">
        <v>1554</v>
      </c>
      <c r="AE463" s="22"/>
      <c r="AF463" s="22"/>
      <c r="AG463" s="22"/>
      <c r="AH463" s="22"/>
      <c r="AI463" s="22"/>
      <c r="AJ463" s="22"/>
      <c r="AK463" s="22"/>
      <c r="AL463" s="22"/>
      <c r="AM463" s="22"/>
      <c r="AN463" s="22"/>
      <c r="AO463" s="22"/>
      <c r="AP463" s="22"/>
      <c r="AQ463" s="22"/>
      <c r="AR463" s="22"/>
      <c r="AS463" s="22"/>
      <c r="AT463" s="22"/>
      <c r="AU463" s="22"/>
      <c r="AV463" s="22"/>
      <c r="AW463" s="22"/>
      <c r="AX463" s="22"/>
      <c r="AY463" s="22"/>
      <c r="AZ463" s="22"/>
      <c r="BA463" s="22"/>
      <c r="BB463" s="22"/>
      <c r="BC463" s="22"/>
      <c r="BD463" s="22"/>
      <c r="BE463" s="22"/>
      <c r="BF463" s="22"/>
      <c r="BG463" s="22"/>
      <c r="BH463" s="22"/>
    </row>
    <row r="464" spans="1:60" s="23" customFormat="1" ht="15" customHeight="1">
      <c r="C464" s="25"/>
      <c r="D464" s="25"/>
      <c r="E464" s="25"/>
      <c r="F464" s="25"/>
      <c r="G464" s="79"/>
      <c r="H464" s="79"/>
      <c r="I464" s="79"/>
      <c r="J464" s="83"/>
      <c r="K464" s="25"/>
      <c r="L464" s="26"/>
      <c r="M464" s="26"/>
      <c r="N464" s="26"/>
      <c r="O464" s="73">
        <f>SUM(O463)</f>
        <v>95263.25</v>
      </c>
      <c r="P464" s="73">
        <f t="shared" ref="P464:Q464" si="222">SUM(P463)</f>
        <v>0</v>
      </c>
      <c r="Q464" s="73">
        <f t="shared" si="222"/>
        <v>95263.25</v>
      </c>
      <c r="R464" s="18"/>
      <c r="S464" s="18"/>
      <c r="T464" s="18"/>
      <c r="U464" s="18"/>
      <c r="V464" s="18"/>
      <c r="W464" s="66"/>
      <c r="X464" s="25"/>
      <c r="Y464" s="25"/>
      <c r="Z464" s="25"/>
      <c r="AA464" s="25"/>
      <c r="AB464" s="28"/>
      <c r="AC464" s="25"/>
      <c r="AD464" s="25"/>
      <c r="AE464" s="25"/>
      <c r="AF464" s="29"/>
    </row>
    <row r="465" spans="1:60" s="23" customFormat="1" ht="15" customHeight="1">
      <c r="C465" s="25"/>
      <c r="D465" s="25"/>
      <c r="E465" s="25"/>
      <c r="F465" s="25"/>
      <c r="G465" s="79"/>
      <c r="H465" s="79"/>
      <c r="I465" s="79"/>
      <c r="J465" s="83"/>
      <c r="K465" s="25"/>
      <c r="L465" s="26"/>
      <c r="M465" s="26"/>
      <c r="N465" s="26"/>
      <c r="O465" s="26"/>
      <c r="P465" s="26"/>
      <c r="Q465" s="16"/>
      <c r="R465" s="16"/>
      <c r="S465" s="16"/>
      <c r="T465" s="16"/>
      <c r="U465" s="16"/>
      <c r="V465" s="16"/>
      <c r="W465" s="66"/>
      <c r="X465" s="25"/>
      <c r="Y465" s="25"/>
      <c r="Z465" s="25"/>
      <c r="AA465" s="25"/>
      <c r="AB465" s="28"/>
      <c r="AC465" s="25"/>
      <c r="AD465" s="25"/>
      <c r="AE465" s="25"/>
      <c r="AF465" s="29"/>
    </row>
    <row r="466" spans="1:60" s="23" customFormat="1" ht="15" customHeight="1">
      <c r="C466" s="25"/>
      <c r="D466" s="25"/>
      <c r="E466" s="25"/>
      <c r="F466" s="25"/>
      <c r="G466" s="506" t="s">
        <v>444</v>
      </c>
      <c r="H466" s="506"/>
      <c r="I466" s="43" t="s">
        <v>935</v>
      </c>
      <c r="L466" s="25"/>
      <c r="M466" s="26"/>
      <c r="N466" s="26"/>
      <c r="O466" s="26"/>
      <c r="P466" s="26"/>
      <c r="Q466" s="16"/>
      <c r="R466" s="16"/>
      <c r="S466" s="16"/>
      <c r="T466" s="16"/>
      <c r="U466" s="16"/>
      <c r="V466" s="16"/>
      <c r="W466" s="66"/>
      <c r="X466" s="25"/>
      <c r="Y466" s="25"/>
      <c r="Z466" s="25"/>
      <c r="AA466" s="25"/>
      <c r="AB466" s="28"/>
      <c r="AC466" s="25"/>
      <c r="AD466" s="25"/>
      <c r="AE466" s="25"/>
      <c r="AF466" s="29"/>
    </row>
    <row r="467" spans="1:60" s="180" customFormat="1" ht="15" customHeight="1">
      <c r="A467" s="22"/>
      <c r="B467" s="171"/>
      <c r="C467" s="172"/>
      <c r="D467" s="172"/>
      <c r="E467" s="172"/>
      <c r="F467" s="172"/>
      <c r="G467" s="282" t="s">
        <v>1553</v>
      </c>
      <c r="H467" s="272">
        <v>42005</v>
      </c>
      <c r="I467" s="242" t="s">
        <v>14</v>
      </c>
      <c r="J467" s="173" t="s">
        <v>83</v>
      </c>
      <c r="K467" s="172" t="s">
        <v>9</v>
      </c>
      <c r="L467" s="172" t="s">
        <v>10</v>
      </c>
      <c r="M467" s="172" t="s">
        <v>10</v>
      </c>
      <c r="N467" s="172" t="s">
        <v>11</v>
      </c>
      <c r="O467" s="174">
        <v>32268.47</v>
      </c>
      <c r="P467" s="174">
        <v>0</v>
      </c>
      <c r="Q467" s="174">
        <f t="shared" ref="Q467" si="223">O467-P467</f>
        <v>32268.47</v>
      </c>
      <c r="R467" s="252" t="s">
        <v>1</v>
      </c>
      <c r="S467" s="253" t="s">
        <v>4</v>
      </c>
      <c r="T467" s="176"/>
      <c r="U467" s="172" t="s">
        <v>444</v>
      </c>
      <c r="V467" s="172"/>
      <c r="W467" s="172"/>
      <c r="X467" s="172"/>
      <c r="Y467" s="172"/>
      <c r="Z467" s="178">
        <v>42005</v>
      </c>
      <c r="AA467" s="172"/>
      <c r="AB467" s="172"/>
      <c r="AC467" s="172"/>
      <c r="AD467" s="179" t="s">
        <v>1554</v>
      </c>
      <c r="AE467" s="22"/>
      <c r="AF467" s="22"/>
      <c r="AG467" s="22"/>
      <c r="AH467" s="22"/>
      <c r="AI467" s="22"/>
      <c r="AJ467" s="22"/>
      <c r="AK467" s="22"/>
      <c r="AL467" s="22"/>
      <c r="AM467" s="22"/>
      <c r="AN467" s="22"/>
      <c r="AO467" s="22"/>
      <c r="AP467" s="22"/>
      <c r="AQ467" s="22"/>
      <c r="AR467" s="22"/>
      <c r="AS467" s="22"/>
      <c r="AT467" s="22"/>
      <c r="AU467" s="22"/>
      <c r="AV467" s="22"/>
      <c r="AW467" s="22"/>
      <c r="AX467" s="22"/>
      <c r="AY467" s="22"/>
      <c r="AZ467" s="22"/>
      <c r="BA467" s="22"/>
      <c r="BB467" s="22"/>
      <c r="BC467" s="22"/>
      <c r="BD467" s="22"/>
      <c r="BE467" s="22"/>
      <c r="BF467" s="22"/>
      <c r="BG467" s="22"/>
      <c r="BH467" s="22"/>
    </row>
    <row r="468" spans="1:60" s="23" customFormat="1" ht="15" customHeight="1">
      <c r="C468" s="25"/>
      <c r="D468" s="25"/>
      <c r="E468" s="25"/>
      <c r="F468" s="25"/>
      <c r="G468" s="79"/>
      <c r="H468" s="79"/>
      <c r="I468" s="79"/>
      <c r="J468" s="83"/>
      <c r="K468" s="25"/>
      <c r="L468" s="26"/>
      <c r="M468" s="26"/>
      <c r="N468" s="26"/>
      <c r="O468" s="73">
        <f>SUM(O467)</f>
        <v>32268.47</v>
      </c>
      <c r="P468" s="73">
        <f t="shared" ref="P468:Q468" si="224">SUM(P467)</f>
        <v>0</v>
      </c>
      <c r="Q468" s="73">
        <f t="shared" si="224"/>
        <v>32268.47</v>
      </c>
      <c r="R468" s="18"/>
      <c r="S468" s="18"/>
      <c r="T468" s="18"/>
      <c r="U468" s="18"/>
      <c r="V468" s="18"/>
      <c r="W468" s="66"/>
      <c r="X468" s="25"/>
      <c r="Y468" s="25"/>
      <c r="Z468" s="25"/>
      <c r="AA468" s="25"/>
      <c r="AB468" s="28"/>
      <c r="AC468" s="25"/>
      <c r="AD468" s="25"/>
      <c r="AE468" s="25"/>
      <c r="AF468" s="29"/>
    </row>
    <row r="469" spans="1:60" s="23" customFormat="1" ht="15" customHeight="1">
      <c r="C469" s="25"/>
      <c r="D469" s="25"/>
      <c r="E469" s="25"/>
      <c r="F469" s="25"/>
      <c r="G469" s="79"/>
      <c r="H469" s="79"/>
      <c r="I469" s="79"/>
      <c r="J469" s="83"/>
      <c r="K469" s="25"/>
      <c r="L469" s="26"/>
      <c r="M469" s="26"/>
      <c r="N469" s="26"/>
      <c r="O469" s="26"/>
      <c r="P469" s="26"/>
      <c r="Q469" s="16"/>
      <c r="R469" s="16"/>
      <c r="S469" s="16"/>
      <c r="T469" s="16"/>
      <c r="U469" s="16"/>
      <c r="V469" s="16"/>
      <c r="W469" s="66"/>
      <c r="X469" s="25"/>
      <c r="Y469" s="25"/>
      <c r="Z469" s="25"/>
      <c r="AA469" s="25"/>
      <c r="AB469" s="28"/>
      <c r="AC469" s="25"/>
      <c r="AD469" s="25"/>
      <c r="AE469" s="25"/>
      <c r="AF469" s="29"/>
    </row>
    <row r="470" spans="1:60" s="23" customFormat="1" ht="15" customHeight="1">
      <c r="C470" s="25"/>
      <c r="D470" s="25"/>
      <c r="E470" s="25"/>
      <c r="F470" s="25"/>
      <c r="G470" s="506" t="s">
        <v>445</v>
      </c>
      <c r="H470" s="506"/>
      <c r="I470" s="42" t="s">
        <v>936</v>
      </c>
      <c r="L470" s="25"/>
      <c r="M470" s="26"/>
      <c r="N470" s="26"/>
      <c r="O470" s="26"/>
      <c r="P470" s="26"/>
      <c r="Q470" s="16"/>
      <c r="R470" s="16"/>
      <c r="S470" s="16"/>
      <c r="T470" s="16"/>
      <c r="U470" s="16"/>
      <c r="V470" s="16"/>
      <c r="W470" s="66"/>
      <c r="X470" s="25"/>
      <c r="Y470" s="25"/>
      <c r="Z470" s="25"/>
      <c r="AA470" s="25"/>
      <c r="AB470" s="28"/>
      <c r="AC470" s="25"/>
      <c r="AD470" s="25"/>
      <c r="AE470" s="25"/>
      <c r="AF470" s="29"/>
    </row>
    <row r="471" spans="1:60" s="67" customFormat="1" ht="15" customHeight="1">
      <c r="A471" s="22"/>
      <c r="B471" s="218"/>
      <c r="C471" s="68"/>
      <c r="D471" s="68"/>
      <c r="E471" s="68"/>
      <c r="F471" s="68"/>
      <c r="G471" s="289" t="s">
        <v>1553</v>
      </c>
      <c r="H471" s="279">
        <v>42005</v>
      </c>
      <c r="I471" s="380" t="s">
        <v>14</v>
      </c>
      <c r="J471" s="69" t="s">
        <v>83</v>
      </c>
      <c r="K471" s="68" t="s">
        <v>9</v>
      </c>
      <c r="L471" s="68" t="s">
        <v>10</v>
      </c>
      <c r="M471" s="68" t="s">
        <v>10</v>
      </c>
      <c r="N471" s="68" t="s">
        <v>11</v>
      </c>
      <c r="O471" s="219">
        <v>53782.29</v>
      </c>
      <c r="P471" s="219">
        <v>0</v>
      </c>
      <c r="Q471" s="219">
        <f t="shared" ref="Q471" si="225">O471-P471</f>
        <v>53782.29</v>
      </c>
      <c r="R471" s="392" t="s">
        <v>1</v>
      </c>
      <c r="S471" s="393" t="s">
        <v>4</v>
      </c>
      <c r="T471" s="221"/>
      <c r="U471" s="68" t="s">
        <v>445</v>
      </c>
      <c r="V471" s="68"/>
      <c r="W471" s="68"/>
      <c r="X471" s="68"/>
      <c r="Y471" s="68"/>
      <c r="Z471" s="223">
        <v>42005</v>
      </c>
      <c r="AA471" s="68"/>
      <c r="AB471" s="68"/>
      <c r="AC471" s="68"/>
      <c r="AD471" s="224" t="s">
        <v>1554</v>
      </c>
      <c r="AE471" s="22"/>
      <c r="AF471" s="22"/>
      <c r="AG471" s="22"/>
      <c r="AH471" s="22"/>
      <c r="AI471" s="22"/>
      <c r="AJ471" s="22"/>
      <c r="AK471" s="22"/>
      <c r="AL471" s="22"/>
      <c r="AM471" s="22"/>
      <c r="AN471" s="22"/>
      <c r="AO471" s="22"/>
      <c r="AP471" s="22"/>
      <c r="AQ471" s="22"/>
      <c r="AR471" s="22"/>
      <c r="AS471" s="22"/>
      <c r="AT471" s="22"/>
      <c r="AU471" s="22"/>
      <c r="AV471" s="22"/>
      <c r="AW471" s="22"/>
      <c r="AX471" s="22"/>
      <c r="AY471" s="22"/>
      <c r="AZ471" s="22"/>
      <c r="BA471" s="22"/>
      <c r="BB471" s="22"/>
      <c r="BC471" s="22"/>
      <c r="BD471" s="22"/>
      <c r="BE471" s="22"/>
      <c r="BF471" s="22"/>
      <c r="BG471" s="22"/>
      <c r="BH471" s="22"/>
    </row>
    <row r="472" spans="1:60" s="379" customFormat="1" ht="15" customHeight="1" outlineLevel="5">
      <c r="B472" s="3"/>
      <c r="C472" s="1"/>
      <c r="D472" s="1"/>
      <c r="E472" s="1"/>
      <c r="F472" s="1"/>
      <c r="G472" s="287" t="s">
        <v>1553</v>
      </c>
      <c r="H472" s="4">
        <v>42369</v>
      </c>
      <c r="I472" s="1" t="s">
        <v>7782</v>
      </c>
      <c r="J472" s="2" t="s">
        <v>83</v>
      </c>
      <c r="K472" s="1" t="s">
        <v>9</v>
      </c>
      <c r="L472" s="1" t="s">
        <v>10</v>
      </c>
      <c r="M472" s="1" t="s">
        <v>10</v>
      </c>
      <c r="N472" s="1" t="s">
        <v>11</v>
      </c>
      <c r="O472" s="9"/>
      <c r="P472" s="9">
        <v>5200</v>
      </c>
      <c r="Q472" s="9">
        <f>O472-P472</f>
        <v>-5200</v>
      </c>
      <c r="R472" s="112" t="s">
        <v>1</v>
      </c>
      <c r="S472" s="113" t="s">
        <v>4</v>
      </c>
      <c r="T472" s="5"/>
      <c r="U472" s="424" t="s">
        <v>445</v>
      </c>
      <c r="V472" s="1"/>
      <c r="W472" s="1"/>
      <c r="X472" s="1"/>
      <c r="Y472" s="1"/>
      <c r="Z472" s="4">
        <v>42369</v>
      </c>
      <c r="AA472" s="1"/>
      <c r="AB472" s="1"/>
      <c r="AC472" s="1"/>
      <c r="AD472" s="8" t="s">
        <v>7783</v>
      </c>
    </row>
    <row r="473" spans="1:60" s="371" customFormat="1" ht="15" customHeight="1" outlineLevel="5">
      <c r="B473" s="209"/>
      <c r="C473" s="210"/>
      <c r="D473" s="210"/>
      <c r="E473" s="210"/>
      <c r="F473" s="210"/>
      <c r="G473" s="288" t="s">
        <v>1553</v>
      </c>
      <c r="H473" s="215">
        <v>42369</v>
      </c>
      <c r="I473" s="210" t="s">
        <v>7784</v>
      </c>
      <c r="J473" s="211" t="s">
        <v>83</v>
      </c>
      <c r="K473" s="210" t="s">
        <v>9</v>
      </c>
      <c r="L473" s="210" t="s">
        <v>10</v>
      </c>
      <c r="M473" s="210" t="s">
        <v>10</v>
      </c>
      <c r="N473" s="210" t="s">
        <v>11</v>
      </c>
      <c r="O473" s="195">
        <v>0</v>
      </c>
      <c r="P473" s="195">
        <v>48582.29</v>
      </c>
      <c r="Q473" s="195">
        <f>O473-P473</f>
        <v>-48582.29</v>
      </c>
      <c r="R473" s="196" t="s">
        <v>1</v>
      </c>
      <c r="S473" s="197" t="s">
        <v>4</v>
      </c>
      <c r="T473" s="213"/>
      <c r="U473" s="433" t="s">
        <v>445</v>
      </c>
      <c r="V473" s="210"/>
      <c r="W473" s="210"/>
      <c r="X473" s="210"/>
      <c r="Y473" s="210"/>
      <c r="Z473" s="215">
        <v>42369</v>
      </c>
      <c r="AA473" s="210"/>
      <c r="AB473" s="210"/>
      <c r="AC473" s="210"/>
      <c r="AD473" s="216" t="s">
        <v>7785</v>
      </c>
    </row>
    <row r="474" spans="1:60" s="23" customFormat="1" ht="15" customHeight="1">
      <c r="C474" s="25"/>
      <c r="D474" s="25"/>
      <c r="E474" s="25"/>
      <c r="F474" s="25"/>
      <c r="G474" s="79"/>
      <c r="H474" s="79"/>
      <c r="I474" s="79"/>
      <c r="J474" s="83"/>
      <c r="K474" s="25"/>
      <c r="L474" s="26"/>
      <c r="M474" s="26"/>
      <c r="N474" s="26"/>
      <c r="O474" s="73">
        <f>SUM(O471:O473)</f>
        <v>53782.29</v>
      </c>
      <c r="P474" s="73">
        <f t="shared" ref="P474:Q474" si="226">SUM(P471:P473)</f>
        <v>53782.29</v>
      </c>
      <c r="Q474" s="73">
        <f t="shared" si="226"/>
        <v>0</v>
      </c>
      <c r="R474" s="18"/>
      <c r="S474" s="18"/>
      <c r="T474" s="18"/>
      <c r="U474" s="18"/>
      <c r="V474" s="18"/>
      <c r="W474" s="66"/>
      <c r="X474" s="25"/>
      <c r="Y474" s="25"/>
      <c r="Z474" s="25"/>
      <c r="AA474" s="25"/>
      <c r="AB474" s="28"/>
      <c r="AC474" s="25"/>
      <c r="AD474" s="25"/>
      <c r="AE474" s="25"/>
      <c r="AF474" s="29"/>
    </row>
    <row r="475" spans="1:60" s="23" customFormat="1" ht="15" customHeight="1">
      <c r="C475" s="25"/>
      <c r="D475" s="25"/>
      <c r="E475" s="25"/>
      <c r="F475" s="25"/>
      <c r="G475" s="79"/>
      <c r="H475" s="79"/>
      <c r="I475" s="79"/>
      <c r="J475" s="83"/>
      <c r="K475" s="25"/>
      <c r="L475" s="26"/>
      <c r="M475" s="26"/>
      <c r="N475" s="26"/>
      <c r="O475" s="26"/>
      <c r="P475" s="26"/>
      <c r="Q475" s="16"/>
      <c r="R475" s="16"/>
      <c r="S475" s="16"/>
      <c r="T475" s="16"/>
      <c r="U475" s="16"/>
      <c r="V475" s="16"/>
      <c r="W475" s="66"/>
      <c r="X475" s="25"/>
      <c r="Y475" s="25"/>
      <c r="Z475" s="25"/>
      <c r="AA475" s="25"/>
      <c r="AB475" s="28"/>
      <c r="AC475" s="25"/>
      <c r="AD475" s="25"/>
      <c r="AE475" s="25"/>
      <c r="AF475" s="29"/>
    </row>
    <row r="476" spans="1:60" s="23" customFormat="1" ht="15" customHeight="1">
      <c r="C476" s="25"/>
      <c r="D476" s="25"/>
      <c r="E476" s="25"/>
      <c r="F476" s="25"/>
      <c r="G476" s="506" t="s">
        <v>446</v>
      </c>
      <c r="H476" s="506"/>
      <c r="I476" s="42" t="s">
        <v>937</v>
      </c>
      <c r="L476" s="25"/>
      <c r="M476" s="26"/>
      <c r="N476" s="26"/>
      <c r="O476" s="26"/>
      <c r="P476" s="26"/>
      <c r="Q476" s="16"/>
      <c r="R476" s="16"/>
      <c r="S476" s="16"/>
      <c r="T476" s="16"/>
      <c r="U476" s="16"/>
      <c r="V476" s="16"/>
      <c r="W476" s="66"/>
      <c r="X476" s="25"/>
      <c r="Y476" s="25"/>
      <c r="Z476" s="25"/>
      <c r="AA476" s="25"/>
      <c r="AB476" s="28"/>
      <c r="AC476" s="25"/>
      <c r="AD476" s="25"/>
      <c r="AE476" s="25"/>
      <c r="AF476" s="29"/>
    </row>
    <row r="477" spans="1:60" s="180" customFormat="1" ht="15" customHeight="1">
      <c r="A477" s="22"/>
      <c r="B477" s="171"/>
      <c r="C477" s="172"/>
      <c r="D477" s="172"/>
      <c r="E477" s="172"/>
      <c r="F477" s="172"/>
      <c r="G477" s="282" t="s">
        <v>1553</v>
      </c>
      <c r="H477" s="272">
        <v>42005</v>
      </c>
      <c r="I477" s="242" t="s">
        <v>14</v>
      </c>
      <c r="J477" s="173" t="s">
        <v>83</v>
      </c>
      <c r="K477" s="172" t="s">
        <v>9</v>
      </c>
      <c r="L477" s="172" t="s">
        <v>10</v>
      </c>
      <c r="M477" s="172" t="s">
        <v>10</v>
      </c>
      <c r="N477" s="172" t="s">
        <v>11</v>
      </c>
      <c r="O477" s="174">
        <v>9805.2999999999993</v>
      </c>
      <c r="P477" s="174">
        <v>0</v>
      </c>
      <c r="Q477" s="174">
        <f t="shared" ref="Q477" si="227">O477-P477</f>
        <v>9805.2999999999993</v>
      </c>
      <c r="R477" s="252" t="s">
        <v>1</v>
      </c>
      <c r="S477" s="253" t="s">
        <v>4</v>
      </c>
      <c r="T477" s="176"/>
      <c r="U477" s="172" t="s">
        <v>446</v>
      </c>
      <c r="V477" s="172"/>
      <c r="W477" s="172"/>
      <c r="X477" s="172"/>
      <c r="Y477" s="172"/>
      <c r="Z477" s="178">
        <v>42005</v>
      </c>
      <c r="AA477" s="172"/>
      <c r="AB477" s="172"/>
      <c r="AC477" s="172"/>
      <c r="AD477" s="179" t="s">
        <v>1554</v>
      </c>
      <c r="AE477" s="22"/>
      <c r="AF477" s="22"/>
      <c r="AG477" s="22"/>
      <c r="AH477" s="22"/>
      <c r="AI477" s="22"/>
      <c r="AJ477" s="22"/>
      <c r="AK477" s="22"/>
      <c r="AL477" s="22"/>
      <c r="AM477" s="22"/>
      <c r="AN477" s="22"/>
      <c r="AO477" s="22"/>
      <c r="AP477" s="22"/>
      <c r="AQ477" s="22"/>
      <c r="AR477" s="22"/>
      <c r="AS477" s="22"/>
      <c r="AT477" s="22"/>
      <c r="AU477" s="22"/>
      <c r="AV477" s="22"/>
      <c r="AW477" s="22"/>
      <c r="AX477" s="22"/>
      <c r="AY477" s="22"/>
      <c r="AZ477" s="22"/>
      <c r="BA477" s="22"/>
      <c r="BB477" s="22"/>
      <c r="BC477" s="22"/>
      <c r="BD477" s="22"/>
      <c r="BE477" s="22"/>
      <c r="BF477" s="22"/>
      <c r="BG477" s="22"/>
      <c r="BH477" s="22"/>
    </row>
    <row r="478" spans="1:60" s="23" customFormat="1" ht="15" customHeight="1">
      <c r="C478" s="25"/>
      <c r="D478" s="25"/>
      <c r="E478" s="25"/>
      <c r="F478" s="25"/>
      <c r="G478" s="79"/>
      <c r="H478" s="79"/>
      <c r="I478" s="79"/>
      <c r="J478" s="83"/>
      <c r="K478" s="25"/>
      <c r="L478" s="26"/>
      <c r="M478" s="26"/>
      <c r="N478" s="26"/>
      <c r="O478" s="73">
        <f>SUM(O477)</f>
        <v>9805.2999999999993</v>
      </c>
      <c r="P478" s="73">
        <f t="shared" ref="P478:Q478" si="228">SUM(P477)</f>
        <v>0</v>
      </c>
      <c r="Q478" s="73">
        <f t="shared" si="228"/>
        <v>9805.2999999999993</v>
      </c>
      <c r="R478" s="18"/>
      <c r="S478" s="18"/>
      <c r="T478" s="18"/>
      <c r="U478" s="18"/>
      <c r="V478" s="18"/>
      <c r="W478" s="66"/>
      <c r="X478" s="25"/>
      <c r="Y478" s="25"/>
      <c r="Z478" s="25"/>
      <c r="AA478" s="25"/>
      <c r="AB478" s="28"/>
      <c r="AC478" s="25"/>
      <c r="AD478" s="25"/>
      <c r="AE478" s="25"/>
      <c r="AF478" s="29"/>
    </row>
    <row r="479" spans="1:60" s="23" customFormat="1" ht="15" customHeight="1">
      <c r="C479" s="25"/>
      <c r="D479" s="25"/>
      <c r="E479" s="25"/>
      <c r="F479" s="25"/>
      <c r="G479" s="79"/>
      <c r="H479" s="79"/>
      <c r="I479" s="79"/>
      <c r="J479" s="83"/>
      <c r="K479" s="25"/>
      <c r="L479" s="26"/>
      <c r="M479" s="26"/>
      <c r="N479" s="26"/>
      <c r="O479" s="26"/>
      <c r="P479" s="26"/>
      <c r="Q479" s="16"/>
      <c r="R479" s="16"/>
      <c r="S479" s="16"/>
      <c r="T479" s="16"/>
      <c r="U479" s="16"/>
      <c r="V479" s="16"/>
      <c r="W479" s="66"/>
      <c r="X479" s="25"/>
      <c r="Y479" s="25"/>
      <c r="Z479" s="25"/>
      <c r="AA479" s="25"/>
      <c r="AB479" s="28"/>
      <c r="AC479" s="25"/>
      <c r="AD479" s="25"/>
      <c r="AE479" s="25"/>
      <c r="AF479" s="29"/>
    </row>
    <row r="480" spans="1:60" s="23" customFormat="1" ht="15" customHeight="1">
      <c r="C480" s="25"/>
      <c r="D480" s="25"/>
      <c r="E480" s="25"/>
      <c r="F480" s="25"/>
      <c r="G480" s="506" t="s">
        <v>447</v>
      </c>
      <c r="H480" s="506"/>
      <c r="I480" s="42" t="s">
        <v>938</v>
      </c>
      <c r="L480" s="25"/>
      <c r="M480" s="26"/>
      <c r="N480" s="26"/>
      <c r="O480" s="26"/>
      <c r="P480" s="26"/>
      <c r="Q480" s="16"/>
      <c r="R480" s="16"/>
      <c r="S480" s="16"/>
      <c r="T480" s="16"/>
      <c r="U480" s="16"/>
      <c r="V480" s="16"/>
      <c r="W480" s="66"/>
      <c r="X480" s="25"/>
      <c r="Y480" s="25"/>
      <c r="Z480" s="25"/>
      <c r="AA480" s="25"/>
      <c r="AB480" s="28"/>
      <c r="AC480" s="25"/>
      <c r="AD480" s="25"/>
      <c r="AE480" s="25"/>
      <c r="AF480" s="29"/>
    </row>
    <row r="481" spans="1:60" s="180" customFormat="1" ht="15" customHeight="1">
      <c r="A481" s="22"/>
      <c r="B481" s="171"/>
      <c r="C481" s="172"/>
      <c r="D481" s="172"/>
      <c r="E481" s="172"/>
      <c r="F481" s="172"/>
      <c r="G481" s="282" t="s">
        <v>1553</v>
      </c>
      <c r="H481" s="272">
        <v>42005</v>
      </c>
      <c r="I481" s="242" t="s">
        <v>14</v>
      </c>
      <c r="J481" s="173" t="s">
        <v>83</v>
      </c>
      <c r="K481" s="172" t="s">
        <v>9</v>
      </c>
      <c r="L481" s="172" t="s">
        <v>10</v>
      </c>
      <c r="M481" s="172" t="s">
        <v>10</v>
      </c>
      <c r="N481" s="172" t="s">
        <v>11</v>
      </c>
      <c r="O481" s="174">
        <v>2355</v>
      </c>
      <c r="P481" s="174">
        <v>0</v>
      </c>
      <c r="Q481" s="174">
        <f t="shared" ref="Q481" si="229">O481-P481</f>
        <v>2355</v>
      </c>
      <c r="R481" s="252" t="s">
        <v>1</v>
      </c>
      <c r="S481" s="253" t="s">
        <v>4</v>
      </c>
      <c r="T481" s="176"/>
      <c r="U481" s="172" t="s">
        <v>447</v>
      </c>
      <c r="V481" s="172"/>
      <c r="W481" s="172"/>
      <c r="X481" s="172"/>
      <c r="Y481" s="172"/>
      <c r="Z481" s="178">
        <v>42005</v>
      </c>
      <c r="AA481" s="172"/>
      <c r="AB481" s="172"/>
      <c r="AC481" s="172"/>
      <c r="AD481" s="179" t="s">
        <v>1554</v>
      </c>
      <c r="AE481" s="22"/>
      <c r="AF481" s="22"/>
      <c r="AG481" s="22"/>
      <c r="AH481" s="22"/>
      <c r="AI481" s="22"/>
      <c r="AJ481" s="22"/>
      <c r="AK481" s="22"/>
      <c r="AL481" s="22"/>
      <c r="AM481" s="22"/>
      <c r="AN481" s="22"/>
      <c r="AO481" s="22"/>
      <c r="AP481" s="22"/>
      <c r="AQ481" s="22"/>
      <c r="AR481" s="22"/>
      <c r="AS481" s="22"/>
      <c r="AT481" s="22"/>
      <c r="AU481" s="22"/>
      <c r="AV481" s="22"/>
      <c r="AW481" s="22"/>
      <c r="AX481" s="22"/>
      <c r="AY481" s="22"/>
      <c r="AZ481" s="22"/>
      <c r="BA481" s="22"/>
      <c r="BB481" s="22"/>
      <c r="BC481" s="22"/>
      <c r="BD481" s="22"/>
      <c r="BE481" s="22"/>
      <c r="BF481" s="22"/>
      <c r="BG481" s="22"/>
      <c r="BH481" s="22"/>
    </row>
    <row r="482" spans="1:60" s="23" customFormat="1" ht="15" customHeight="1">
      <c r="C482" s="25"/>
      <c r="D482" s="25"/>
      <c r="E482" s="25"/>
      <c r="F482" s="25"/>
      <c r="G482" s="79"/>
      <c r="H482" s="79"/>
      <c r="I482" s="79"/>
      <c r="J482" s="83"/>
      <c r="K482" s="25"/>
      <c r="L482" s="26"/>
      <c r="M482" s="26"/>
      <c r="N482" s="26"/>
      <c r="O482" s="73">
        <f>SUM(O481)</f>
        <v>2355</v>
      </c>
      <c r="P482" s="73">
        <f t="shared" ref="P482:Q482" si="230">SUM(P481)</f>
        <v>0</v>
      </c>
      <c r="Q482" s="73">
        <f t="shared" si="230"/>
        <v>2355</v>
      </c>
      <c r="R482" s="18"/>
      <c r="S482" s="18"/>
      <c r="T482" s="18"/>
      <c r="U482" s="18"/>
      <c r="V482" s="18"/>
      <c r="W482" s="66"/>
      <c r="X482" s="25"/>
      <c r="Y482" s="25"/>
      <c r="Z482" s="25"/>
      <c r="AA482" s="25"/>
      <c r="AB482" s="28"/>
      <c r="AC482" s="25"/>
      <c r="AD482" s="25"/>
      <c r="AE482" s="25"/>
      <c r="AF482" s="29"/>
    </row>
    <row r="483" spans="1:60" s="23" customFormat="1" ht="15" customHeight="1">
      <c r="C483" s="25"/>
      <c r="D483" s="25"/>
      <c r="E483" s="25"/>
      <c r="F483" s="25"/>
      <c r="G483" s="79"/>
      <c r="H483" s="79"/>
      <c r="I483" s="79"/>
      <c r="J483" s="83"/>
      <c r="K483" s="25"/>
      <c r="L483" s="26"/>
      <c r="M483" s="26"/>
      <c r="N483" s="26"/>
      <c r="O483" s="26"/>
      <c r="P483" s="26"/>
      <c r="Q483" s="16"/>
      <c r="R483" s="16"/>
      <c r="S483" s="16"/>
      <c r="T483" s="16"/>
      <c r="U483" s="16"/>
      <c r="V483" s="16"/>
      <c r="W483" s="66"/>
      <c r="X483" s="25"/>
      <c r="Y483" s="25"/>
      <c r="Z483" s="25"/>
      <c r="AA483" s="25"/>
      <c r="AB483" s="28"/>
      <c r="AC483" s="25"/>
      <c r="AD483" s="25"/>
      <c r="AE483" s="25"/>
      <c r="AF483" s="29"/>
    </row>
    <row r="484" spans="1:60" s="23" customFormat="1" ht="15" customHeight="1">
      <c r="C484" s="25"/>
      <c r="D484" s="25"/>
      <c r="E484" s="25"/>
      <c r="F484" s="25"/>
      <c r="G484" s="506" t="s">
        <v>448</v>
      </c>
      <c r="H484" s="506"/>
      <c r="I484" s="42" t="s">
        <v>939</v>
      </c>
      <c r="L484" s="25"/>
      <c r="M484" s="26"/>
      <c r="N484" s="26"/>
      <c r="O484" s="26"/>
      <c r="P484" s="26"/>
      <c r="Q484" s="16"/>
      <c r="R484" s="16"/>
      <c r="S484" s="16"/>
      <c r="T484" s="16"/>
      <c r="U484" s="16"/>
      <c r="V484" s="16"/>
      <c r="W484" s="66"/>
      <c r="X484" s="25"/>
      <c r="Y484" s="25"/>
      <c r="Z484" s="25"/>
      <c r="AA484" s="25"/>
      <c r="AB484" s="28"/>
      <c r="AC484" s="25"/>
      <c r="AD484" s="25"/>
      <c r="AE484" s="25"/>
      <c r="AF484" s="29"/>
    </row>
    <row r="485" spans="1:60" s="180" customFormat="1" ht="15" customHeight="1">
      <c r="A485" s="22"/>
      <c r="B485" s="171"/>
      <c r="C485" s="172"/>
      <c r="D485" s="172"/>
      <c r="E485" s="172"/>
      <c r="F485" s="172"/>
      <c r="G485" s="282" t="s">
        <v>1553</v>
      </c>
      <c r="H485" s="272">
        <v>42005</v>
      </c>
      <c r="I485" s="242" t="s">
        <v>14</v>
      </c>
      <c r="J485" s="173" t="s">
        <v>83</v>
      </c>
      <c r="K485" s="172" t="s">
        <v>9</v>
      </c>
      <c r="L485" s="172" t="s">
        <v>10</v>
      </c>
      <c r="M485" s="172" t="s">
        <v>10</v>
      </c>
      <c r="N485" s="172" t="s">
        <v>11</v>
      </c>
      <c r="O485" s="174">
        <v>44729.23</v>
      </c>
      <c r="P485" s="174">
        <v>0</v>
      </c>
      <c r="Q485" s="174">
        <f t="shared" ref="Q485" si="231">O485-P485</f>
        <v>44729.23</v>
      </c>
      <c r="R485" s="252" t="s">
        <v>1</v>
      </c>
      <c r="S485" s="253" t="s">
        <v>4</v>
      </c>
      <c r="T485" s="176"/>
      <c r="U485" s="172" t="s">
        <v>448</v>
      </c>
      <c r="V485" s="172"/>
      <c r="W485" s="172"/>
      <c r="X485" s="172"/>
      <c r="Y485" s="172"/>
      <c r="Z485" s="178">
        <v>42005</v>
      </c>
      <c r="AA485" s="172"/>
      <c r="AB485" s="172"/>
      <c r="AC485" s="172"/>
      <c r="AD485" s="179" t="s">
        <v>1554</v>
      </c>
      <c r="AE485" s="22"/>
      <c r="AF485" s="22"/>
      <c r="AG485" s="22"/>
      <c r="AH485" s="22"/>
      <c r="AI485" s="22"/>
      <c r="AJ485" s="22"/>
      <c r="AK485" s="22"/>
      <c r="AL485" s="22"/>
      <c r="AM485" s="22"/>
      <c r="AN485" s="22"/>
      <c r="AO485" s="22"/>
      <c r="AP485" s="22"/>
      <c r="AQ485" s="22"/>
      <c r="AR485" s="22"/>
      <c r="AS485" s="22"/>
      <c r="AT485" s="22"/>
      <c r="AU485" s="22"/>
      <c r="AV485" s="22"/>
      <c r="AW485" s="22"/>
      <c r="AX485" s="22"/>
      <c r="AY485" s="22"/>
      <c r="AZ485" s="22"/>
      <c r="BA485" s="22"/>
      <c r="BB485" s="22"/>
      <c r="BC485" s="22"/>
      <c r="BD485" s="22"/>
      <c r="BE485" s="22"/>
      <c r="BF485" s="22"/>
      <c r="BG485" s="22"/>
      <c r="BH485" s="22"/>
    </row>
    <row r="486" spans="1:60" s="23" customFormat="1" ht="15" customHeight="1">
      <c r="C486" s="25"/>
      <c r="D486" s="25"/>
      <c r="E486" s="25"/>
      <c r="F486" s="25"/>
      <c r="G486" s="79"/>
      <c r="H486" s="79"/>
      <c r="I486" s="79"/>
      <c r="J486" s="83"/>
      <c r="K486" s="25"/>
      <c r="L486" s="26"/>
      <c r="M486" s="26"/>
      <c r="N486" s="26"/>
      <c r="O486" s="73">
        <f>SUM(O485)</f>
        <v>44729.23</v>
      </c>
      <c r="P486" s="73">
        <f t="shared" ref="P486:Q486" si="232">SUM(P485)</f>
        <v>0</v>
      </c>
      <c r="Q486" s="73">
        <f t="shared" si="232"/>
        <v>44729.23</v>
      </c>
      <c r="R486" s="18"/>
      <c r="S486" s="18"/>
      <c r="T486" s="18"/>
      <c r="U486" s="18"/>
      <c r="V486" s="18"/>
      <c r="W486" s="66"/>
      <c r="X486" s="25"/>
      <c r="Y486" s="25"/>
      <c r="Z486" s="25"/>
      <c r="AA486" s="25"/>
      <c r="AB486" s="28"/>
      <c r="AC486" s="25"/>
      <c r="AD486" s="25"/>
      <c r="AE486" s="25"/>
      <c r="AF486" s="29"/>
    </row>
    <row r="487" spans="1:60" s="23" customFormat="1" ht="15" customHeight="1">
      <c r="C487" s="25"/>
      <c r="D487" s="25"/>
      <c r="E487" s="25"/>
      <c r="F487" s="25"/>
      <c r="G487" s="79"/>
      <c r="H487" s="79"/>
      <c r="I487" s="79"/>
      <c r="J487" s="83"/>
      <c r="K487" s="25"/>
      <c r="L487" s="26"/>
      <c r="M487" s="26"/>
      <c r="N487" s="26"/>
      <c r="O487" s="26"/>
      <c r="P487" s="26"/>
      <c r="Q487" s="16"/>
      <c r="R487" s="16"/>
      <c r="S487" s="16"/>
      <c r="T487" s="16"/>
      <c r="U487" s="16"/>
      <c r="V487" s="16"/>
      <c r="W487" s="66"/>
      <c r="X487" s="25"/>
      <c r="Y487" s="25"/>
      <c r="Z487" s="25"/>
      <c r="AA487" s="25"/>
      <c r="AB487" s="28"/>
      <c r="AC487" s="25"/>
      <c r="AD487" s="25"/>
      <c r="AE487" s="25"/>
      <c r="AF487" s="29"/>
    </row>
    <row r="488" spans="1:60" s="23" customFormat="1" ht="15" customHeight="1">
      <c r="C488" s="25"/>
      <c r="D488" s="25"/>
      <c r="E488" s="25"/>
      <c r="F488" s="25"/>
      <c r="G488" s="506" t="s">
        <v>449</v>
      </c>
      <c r="H488" s="506"/>
      <c r="I488" s="42" t="s">
        <v>940</v>
      </c>
      <c r="L488" s="25"/>
      <c r="M488" s="26"/>
      <c r="N488" s="26"/>
      <c r="O488" s="26"/>
      <c r="P488" s="26"/>
      <c r="Q488" s="16"/>
      <c r="R488" s="16"/>
      <c r="S488" s="16"/>
      <c r="T488" s="16"/>
      <c r="U488" s="16"/>
      <c r="V488" s="16"/>
      <c r="W488" s="66"/>
      <c r="X488" s="25"/>
      <c r="Y488" s="25"/>
      <c r="Z488" s="25"/>
      <c r="AA488" s="25"/>
      <c r="AB488" s="28"/>
      <c r="AC488" s="25"/>
      <c r="AD488" s="25"/>
      <c r="AE488" s="25"/>
      <c r="AF488" s="29"/>
    </row>
    <row r="489" spans="1:60" s="180" customFormat="1" ht="15" customHeight="1">
      <c r="A489" s="22"/>
      <c r="B489" s="171"/>
      <c r="C489" s="172"/>
      <c r="D489" s="172"/>
      <c r="E489" s="172"/>
      <c r="F489" s="172"/>
      <c r="G489" s="282" t="s">
        <v>1553</v>
      </c>
      <c r="H489" s="272">
        <v>42005</v>
      </c>
      <c r="I489" s="242" t="s">
        <v>14</v>
      </c>
      <c r="J489" s="173" t="s">
        <v>83</v>
      </c>
      <c r="K489" s="172" t="s">
        <v>9</v>
      </c>
      <c r="L489" s="172" t="s">
        <v>10</v>
      </c>
      <c r="M489" s="172" t="s">
        <v>10</v>
      </c>
      <c r="N489" s="172" t="s">
        <v>11</v>
      </c>
      <c r="O489" s="174">
        <v>1284</v>
      </c>
      <c r="P489" s="174">
        <v>0</v>
      </c>
      <c r="Q489" s="174">
        <f t="shared" ref="Q489" si="233">O489-P489</f>
        <v>1284</v>
      </c>
      <c r="R489" s="252" t="s">
        <v>1</v>
      </c>
      <c r="S489" s="253" t="s">
        <v>4</v>
      </c>
      <c r="T489" s="176"/>
      <c r="U489" s="172" t="s">
        <v>449</v>
      </c>
      <c r="V489" s="172"/>
      <c r="W489" s="172"/>
      <c r="X489" s="172"/>
      <c r="Y489" s="172"/>
      <c r="Z489" s="178">
        <v>42005</v>
      </c>
      <c r="AA489" s="172"/>
      <c r="AB489" s="172"/>
      <c r="AC489" s="172"/>
      <c r="AD489" s="179" t="s">
        <v>1554</v>
      </c>
      <c r="AE489" s="22"/>
      <c r="AF489" s="22"/>
      <c r="AG489" s="22"/>
      <c r="AH489" s="22"/>
      <c r="AI489" s="22"/>
      <c r="AJ489" s="22"/>
      <c r="AK489" s="22"/>
      <c r="AL489" s="22"/>
      <c r="AM489" s="22"/>
      <c r="AN489" s="22"/>
      <c r="AO489" s="22"/>
      <c r="AP489" s="22"/>
      <c r="AQ489" s="22"/>
      <c r="AR489" s="22"/>
      <c r="AS489" s="22"/>
      <c r="AT489" s="22"/>
      <c r="AU489" s="22"/>
      <c r="AV489" s="22"/>
      <c r="AW489" s="22"/>
      <c r="AX489" s="22"/>
      <c r="AY489" s="22"/>
      <c r="AZ489" s="22"/>
      <c r="BA489" s="22"/>
      <c r="BB489" s="22"/>
      <c r="BC489" s="22"/>
      <c r="BD489" s="22"/>
      <c r="BE489" s="22"/>
      <c r="BF489" s="22"/>
      <c r="BG489" s="22"/>
      <c r="BH489" s="22"/>
    </row>
    <row r="490" spans="1:60" s="23" customFormat="1" ht="15" customHeight="1">
      <c r="C490" s="25"/>
      <c r="D490" s="25"/>
      <c r="E490" s="25"/>
      <c r="F490" s="25"/>
      <c r="G490" s="79"/>
      <c r="H490" s="79"/>
      <c r="I490" s="79"/>
      <c r="J490" s="83"/>
      <c r="K490" s="25"/>
      <c r="L490" s="26"/>
      <c r="M490" s="26"/>
      <c r="N490" s="26"/>
      <c r="O490" s="73">
        <f>SUM(O489)</f>
        <v>1284</v>
      </c>
      <c r="P490" s="73">
        <f t="shared" ref="P490:Q490" si="234">SUM(P489)</f>
        <v>0</v>
      </c>
      <c r="Q490" s="73">
        <f t="shared" si="234"/>
        <v>1284</v>
      </c>
      <c r="R490" s="18"/>
      <c r="S490" s="18"/>
      <c r="T490" s="18"/>
      <c r="U490" s="18"/>
      <c r="V490" s="18"/>
      <c r="W490" s="66"/>
      <c r="X490" s="25"/>
      <c r="Y490" s="25"/>
      <c r="Z490" s="25"/>
      <c r="AA490" s="25"/>
      <c r="AB490" s="28"/>
      <c r="AC490" s="25"/>
      <c r="AD490" s="25"/>
      <c r="AE490" s="25"/>
      <c r="AF490" s="29"/>
    </row>
    <row r="491" spans="1:60" s="23" customFormat="1" ht="15" customHeight="1">
      <c r="C491" s="25"/>
      <c r="D491" s="25"/>
      <c r="E491" s="25"/>
      <c r="F491" s="25"/>
      <c r="G491" s="79"/>
      <c r="H491" s="79"/>
      <c r="I491" s="79"/>
      <c r="J491" s="83"/>
      <c r="K491" s="25"/>
      <c r="L491" s="26"/>
      <c r="M491" s="26"/>
      <c r="N491" s="26"/>
      <c r="O491" s="26"/>
      <c r="P491" s="26"/>
      <c r="Q491" s="16"/>
      <c r="R491" s="16"/>
      <c r="S491" s="16"/>
      <c r="T491" s="16"/>
      <c r="U491" s="16"/>
      <c r="V491" s="16"/>
      <c r="W491" s="66"/>
      <c r="X491" s="25"/>
      <c r="Y491" s="25"/>
      <c r="Z491" s="25"/>
      <c r="AA491" s="25"/>
      <c r="AB491" s="28"/>
      <c r="AC491" s="25"/>
      <c r="AD491" s="25"/>
      <c r="AE491" s="25"/>
      <c r="AF491" s="29"/>
    </row>
    <row r="492" spans="1:60" s="23" customFormat="1" ht="15" customHeight="1">
      <c r="C492" s="25"/>
      <c r="D492" s="25"/>
      <c r="E492" s="25"/>
      <c r="F492" s="25"/>
      <c r="G492" s="506" t="s">
        <v>450</v>
      </c>
      <c r="H492" s="506"/>
      <c r="I492" s="42" t="s">
        <v>941</v>
      </c>
      <c r="L492" s="25"/>
      <c r="M492" s="26"/>
      <c r="N492" s="26"/>
      <c r="O492" s="26"/>
      <c r="P492" s="26"/>
      <c r="Q492" s="16"/>
      <c r="R492" s="16"/>
      <c r="S492" s="16"/>
      <c r="T492" s="16"/>
      <c r="U492" s="16"/>
      <c r="V492" s="16"/>
      <c r="W492" s="66"/>
      <c r="X492" s="25"/>
      <c r="Y492" s="25"/>
      <c r="Z492" s="25"/>
      <c r="AA492" s="25"/>
      <c r="AB492" s="28"/>
      <c r="AC492" s="25"/>
      <c r="AD492" s="25"/>
      <c r="AE492" s="25"/>
      <c r="AF492" s="29"/>
    </row>
    <row r="493" spans="1:60" s="180" customFormat="1" ht="15" customHeight="1">
      <c r="A493" s="22"/>
      <c r="B493" s="171"/>
      <c r="C493" s="172"/>
      <c r="D493" s="172"/>
      <c r="E493" s="172"/>
      <c r="F493" s="172"/>
      <c r="G493" s="282" t="s">
        <v>1553</v>
      </c>
      <c r="H493" s="272">
        <v>42005</v>
      </c>
      <c r="I493" s="242" t="s">
        <v>14</v>
      </c>
      <c r="J493" s="173" t="s">
        <v>83</v>
      </c>
      <c r="K493" s="172" t="s">
        <v>9</v>
      </c>
      <c r="L493" s="172" t="s">
        <v>10</v>
      </c>
      <c r="M493" s="172" t="s">
        <v>10</v>
      </c>
      <c r="N493" s="172" t="s">
        <v>11</v>
      </c>
      <c r="O493" s="174">
        <v>4292.8999999999996</v>
      </c>
      <c r="P493" s="174">
        <v>0</v>
      </c>
      <c r="Q493" s="174">
        <f t="shared" ref="Q493" si="235">O493-P493</f>
        <v>4292.8999999999996</v>
      </c>
      <c r="R493" s="252" t="s">
        <v>1</v>
      </c>
      <c r="S493" s="253" t="s">
        <v>4</v>
      </c>
      <c r="T493" s="176"/>
      <c r="U493" s="172" t="s">
        <v>450</v>
      </c>
      <c r="V493" s="172"/>
      <c r="W493" s="172"/>
      <c r="X493" s="172"/>
      <c r="Y493" s="172"/>
      <c r="Z493" s="178">
        <v>42005</v>
      </c>
      <c r="AA493" s="172"/>
      <c r="AB493" s="172"/>
      <c r="AC493" s="172"/>
      <c r="AD493" s="179" t="s">
        <v>1554</v>
      </c>
      <c r="AE493" s="22"/>
      <c r="AF493" s="22"/>
      <c r="AG493" s="22"/>
      <c r="AH493" s="22"/>
      <c r="AI493" s="22"/>
      <c r="AJ493" s="22"/>
      <c r="AK493" s="22"/>
      <c r="AL493" s="22"/>
      <c r="AM493" s="22"/>
      <c r="AN493" s="22"/>
      <c r="AO493" s="22"/>
      <c r="AP493" s="22"/>
      <c r="AQ493" s="22"/>
      <c r="AR493" s="22"/>
      <c r="AS493" s="22"/>
      <c r="AT493" s="22"/>
      <c r="AU493" s="22"/>
      <c r="AV493" s="22"/>
      <c r="AW493" s="22"/>
      <c r="AX493" s="22"/>
      <c r="AY493" s="22"/>
      <c r="AZ493" s="22"/>
      <c r="BA493" s="22"/>
      <c r="BB493" s="22"/>
      <c r="BC493" s="22"/>
      <c r="BD493" s="22"/>
      <c r="BE493" s="22"/>
      <c r="BF493" s="22"/>
      <c r="BG493" s="22"/>
      <c r="BH493" s="22"/>
    </row>
    <row r="494" spans="1:60" s="23" customFormat="1" ht="15" customHeight="1">
      <c r="C494" s="25"/>
      <c r="D494" s="25"/>
      <c r="E494" s="25"/>
      <c r="F494" s="25"/>
      <c r="G494" s="79"/>
      <c r="H494" s="79"/>
      <c r="I494" s="79"/>
      <c r="J494" s="83"/>
      <c r="K494" s="25"/>
      <c r="L494" s="26"/>
      <c r="M494" s="26"/>
      <c r="N494" s="26"/>
      <c r="O494" s="73">
        <f>SUM(O493)</f>
        <v>4292.8999999999996</v>
      </c>
      <c r="P494" s="73">
        <f t="shared" ref="P494:Q494" si="236">SUM(P493)</f>
        <v>0</v>
      </c>
      <c r="Q494" s="73">
        <f t="shared" si="236"/>
        <v>4292.8999999999996</v>
      </c>
      <c r="R494" s="18"/>
      <c r="S494" s="18"/>
      <c r="T494" s="18"/>
      <c r="U494" s="18"/>
      <c r="V494" s="18"/>
      <c r="W494" s="66"/>
      <c r="X494" s="25"/>
      <c r="Y494" s="25"/>
      <c r="Z494" s="25"/>
      <c r="AA494" s="25"/>
      <c r="AB494" s="28"/>
      <c r="AC494" s="25"/>
      <c r="AD494" s="25"/>
      <c r="AE494" s="25"/>
      <c r="AF494" s="29"/>
    </row>
    <row r="495" spans="1:60" s="23" customFormat="1" ht="15" customHeight="1">
      <c r="C495" s="25"/>
      <c r="D495" s="25"/>
      <c r="E495" s="25"/>
      <c r="F495" s="25"/>
      <c r="G495" s="79"/>
      <c r="H495" s="79"/>
      <c r="I495" s="79"/>
      <c r="J495" s="83"/>
      <c r="K495" s="25"/>
      <c r="L495" s="26"/>
      <c r="M495" s="26"/>
      <c r="N495" s="26"/>
      <c r="O495" s="26"/>
      <c r="P495" s="26"/>
      <c r="Q495" s="16"/>
      <c r="R495" s="16"/>
      <c r="S495" s="16"/>
      <c r="T495" s="16"/>
      <c r="U495" s="16"/>
      <c r="V495" s="16"/>
      <c r="W495" s="66"/>
      <c r="X495" s="25"/>
      <c r="Y495" s="25"/>
      <c r="Z495" s="25"/>
      <c r="AA495" s="25"/>
      <c r="AB495" s="28"/>
      <c r="AC495" s="25"/>
      <c r="AD495" s="25"/>
      <c r="AE495" s="25"/>
      <c r="AF495" s="29"/>
    </row>
    <row r="496" spans="1:60" s="23" customFormat="1" ht="15" customHeight="1">
      <c r="C496" s="25"/>
      <c r="D496" s="25"/>
      <c r="E496" s="25"/>
      <c r="F496" s="25"/>
      <c r="G496" s="506" t="s">
        <v>451</v>
      </c>
      <c r="H496" s="506"/>
      <c r="I496" s="42" t="s">
        <v>942</v>
      </c>
      <c r="L496" s="25"/>
      <c r="M496" s="26"/>
      <c r="N496" s="26"/>
      <c r="O496" s="26"/>
      <c r="P496" s="26"/>
      <c r="Q496" s="16"/>
      <c r="R496" s="16"/>
      <c r="S496" s="16"/>
      <c r="T496" s="16"/>
      <c r="U496" s="16"/>
      <c r="V496" s="16"/>
      <c r="W496" s="66"/>
      <c r="X496" s="25"/>
      <c r="Y496" s="25"/>
      <c r="Z496" s="25"/>
      <c r="AA496" s="25"/>
      <c r="AB496" s="28"/>
      <c r="AC496" s="25"/>
      <c r="AD496" s="25"/>
      <c r="AE496" s="25"/>
      <c r="AF496" s="29"/>
    </row>
    <row r="497" spans="1:60" s="180" customFormat="1" ht="15" customHeight="1">
      <c r="A497" s="22"/>
      <c r="B497" s="171"/>
      <c r="C497" s="172"/>
      <c r="D497" s="172"/>
      <c r="E497" s="172"/>
      <c r="F497" s="172"/>
      <c r="G497" s="282" t="s">
        <v>1553</v>
      </c>
      <c r="H497" s="272">
        <v>42005</v>
      </c>
      <c r="I497" s="242" t="s">
        <v>14</v>
      </c>
      <c r="J497" s="173" t="s">
        <v>83</v>
      </c>
      <c r="K497" s="172" t="s">
        <v>9</v>
      </c>
      <c r="L497" s="172" t="s">
        <v>10</v>
      </c>
      <c r="M497" s="172" t="s">
        <v>10</v>
      </c>
      <c r="N497" s="172" t="s">
        <v>11</v>
      </c>
      <c r="O497" s="174">
        <v>23257.72</v>
      </c>
      <c r="P497" s="174">
        <v>0</v>
      </c>
      <c r="Q497" s="174">
        <f t="shared" ref="Q497" si="237">O497-P497</f>
        <v>23257.72</v>
      </c>
      <c r="R497" s="252" t="s">
        <v>1</v>
      </c>
      <c r="S497" s="253" t="s">
        <v>4</v>
      </c>
      <c r="T497" s="176"/>
      <c r="U497" s="172" t="s">
        <v>451</v>
      </c>
      <c r="V497" s="172"/>
      <c r="W497" s="172"/>
      <c r="X497" s="172"/>
      <c r="Y497" s="172"/>
      <c r="Z497" s="178">
        <v>42005</v>
      </c>
      <c r="AA497" s="172"/>
      <c r="AB497" s="172"/>
      <c r="AC497" s="172"/>
      <c r="AD497" s="179" t="s">
        <v>1554</v>
      </c>
      <c r="AE497" s="22"/>
      <c r="AF497" s="22"/>
      <c r="AG497" s="22"/>
      <c r="AH497" s="22"/>
      <c r="AI497" s="22"/>
      <c r="AJ497" s="22"/>
      <c r="AK497" s="22"/>
      <c r="AL497" s="22"/>
      <c r="AM497" s="22"/>
      <c r="AN497" s="22"/>
      <c r="AO497" s="22"/>
      <c r="AP497" s="22"/>
      <c r="AQ497" s="22"/>
      <c r="AR497" s="22"/>
      <c r="AS497" s="22"/>
      <c r="AT497" s="22"/>
      <c r="AU497" s="22"/>
      <c r="AV497" s="22"/>
      <c r="AW497" s="22"/>
      <c r="AX497" s="22"/>
      <c r="AY497" s="22"/>
      <c r="AZ497" s="22"/>
      <c r="BA497" s="22"/>
      <c r="BB497" s="22"/>
      <c r="BC497" s="22"/>
      <c r="BD497" s="22"/>
      <c r="BE497" s="22"/>
      <c r="BF497" s="22"/>
      <c r="BG497" s="22"/>
      <c r="BH497" s="22"/>
    </row>
    <row r="498" spans="1:60" s="23" customFormat="1" ht="15" customHeight="1">
      <c r="C498" s="25"/>
      <c r="D498" s="25"/>
      <c r="E498" s="25"/>
      <c r="F498" s="25"/>
      <c r="G498" s="79"/>
      <c r="H498" s="79"/>
      <c r="I498" s="79"/>
      <c r="J498" s="83"/>
      <c r="K498" s="25"/>
      <c r="L498" s="26"/>
      <c r="M498" s="26"/>
      <c r="N498" s="26"/>
      <c r="O498" s="73">
        <f>SUM(O497)</f>
        <v>23257.72</v>
      </c>
      <c r="P498" s="73">
        <f t="shared" ref="P498:Q498" si="238">SUM(P497)</f>
        <v>0</v>
      </c>
      <c r="Q498" s="73">
        <f t="shared" si="238"/>
        <v>23257.72</v>
      </c>
      <c r="R498" s="18"/>
      <c r="S498" s="18"/>
      <c r="T498" s="18"/>
      <c r="U498" s="18"/>
      <c r="V498" s="18"/>
      <c r="W498" s="66"/>
      <c r="X498" s="25"/>
      <c r="Y498" s="25"/>
      <c r="Z498" s="25"/>
      <c r="AA498" s="25"/>
      <c r="AB498" s="28"/>
      <c r="AC498" s="25"/>
      <c r="AD498" s="25"/>
      <c r="AE498" s="25"/>
      <c r="AF498" s="29"/>
    </row>
    <row r="499" spans="1:60" s="23" customFormat="1" ht="15" customHeight="1">
      <c r="C499" s="25"/>
      <c r="D499" s="25"/>
      <c r="E499" s="25"/>
      <c r="F499" s="25"/>
      <c r="G499" s="79"/>
      <c r="H499" s="79"/>
      <c r="I499" s="79"/>
      <c r="J499" s="83"/>
      <c r="K499" s="25"/>
      <c r="L499" s="26"/>
      <c r="M499" s="26"/>
      <c r="N499" s="26"/>
      <c r="O499" s="26"/>
      <c r="P499" s="26"/>
      <c r="Q499" s="18"/>
      <c r="R499" s="18"/>
      <c r="S499" s="18"/>
      <c r="T499" s="18"/>
      <c r="U499" s="18"/>
      <c r="V499" s="18"/>
      <c r="W499" s="66"/>
      <c r="X499" s="25"/>
      <c r="Y499" s="25"/>
      <c r="Z499" s="25"/>
      <c r="AA499" s="25"/>
      <c r="AB499" s="28"/>
      <c r="AC499" s="25"/>
      <c r="AD499" s="25"/>
      <c r="AE499" s="25"/>
      <c r="AF499" s="29"/>
    </row>
    <row r="500" spans="1:60" s="23" customFormat="1" ht="15" customHeight="1">
      <c r="C500" s="25"/>
      <c r="D500" s="25"/>
      <c r="E500" s="25"/>
      <c r="F500" s="25"/>
      <c r="G500" s="506" t="s">
        <v>452</v>
      </c>
      <c r="H500" s="506"/>
      <c r="I500" s="42" t="s">
        <v>943</v>
      </c>
      <c r="L500" s="25"/>
      <c r="M500" s="26"/>
      <c r="N500" s="25"/>
      <c r="O500" s="25"/>
      <c r="P500" s="25"/>
      <c r="Q500" s="25"/>
      <c r="R500" s="16"/>
      <c r="S500" s="16"/>
      <c r="T500" s="16"/>
      <c r="U500" s="16"/>
      <c r="V500" s="16"/>
      <c r="W500" s="66"/>
      <c r="X500" s="25"/>
      <c r="Y500" s="25"/>
      <c r="Z500" s="25"/>
      <c r="AA500" s="25"/>
      <c r="AB500" s="28"/>
      <c r="AC500" s="25"/>
      <c r="AD500" s="25"/>
      <c r="AE500" s="25"/>
      <c r="AF500" s="29"/>
    </row>
    <row r="501" spans="1:60" s="180" customFormat="1" ht="15" customHeight="1">
      <c r="A501" s="22"/>
      <c r="B501" s="171"/>
      <c r="C501" s="172"/>
      <c r="D501" s="172"/>
      <c r="E501" s="172"/>
      <c r="F501" s="172"/>
      <c r="G501" s="282" t="s">
        <v>1553</v>
      </c>
      <c r="H501" s="272">
        <v>42005</v>
      </c>
      <c r="I501" s="242" t="s">
        <v>14</v>
      </c>
      <c r="J501" s="173" t="s">
        <v>83</v>
      </c>
      <c r="K501" s="172" t="s">
        <v>9</v>
      </c>
      <c r="L501" s="172" t="s">
        <v>10</v>
      </c>
      <c r="M501" s="172" t="s">
        <v>10</v>
      </c>
      <c r="N501" s="172" t="s">
        <v>11</v>
      </c>
      <c r="O501" s="174">
        <v>23695.53</v>
      </c>
      <c r="P501" s="174">
        <v>0</v>
      </c>
      <c r="Q501" s="174">
        <f t="shared" ref="Q501" si="239">O501-P501</f>
        <v>23695.53</v>
      </c>
      <c r="R501" s="252" t="s">
        <v>1</v>
      </c>
      <c r="S501" s="253" t="s">
        <v>4</v>
      </c>
      <c r="T501" s="176"/>
      <c r="U501" s="172" t="s">
        <v>452</v>
      </c>
      <c r="V501" s="172"/>
      <c r="W501" s="172"/>
      <c r="X501" s="172"/>
      <c r="Y501" s="172"/>
      <c r="Z501" s="178">
        <v>42005</v>
      </c>
      <c r="AA501" s="172"/>
      <c r="AB501" s="172"/>
      <c r="AC501" s="172"/>
      <c r="AD501" s="179" t="s">
        <v>1554</v>
      </c>
      <c r="AE501" s="22"/>
      <c r="AF501" s="22"/>
      <c r="AG501" s="22"/>
      <c r="AH501" s="22"/>
      <c r="AI501" s="22"/>
      <c r="AJ501" s="22"/>
      <c r="AK501" s="22"/>
      <c r="AL501" s="22"/>
      <c r="AM501" s="22"/>
      <c r="AN501" s="22"/>
      <c r="AO501" s="22"/>
      <c r="AP501" s="22"/>
      <c r="AQ501" s="22"/>
      <c r="AR501" s="22"/>
      <c r="AS501" s="22"/>
      <c r="AT501" s="22"/>
      <c r="AU501" s="22"/>
      <c r="AV501" s="22"/>
      <c r="AW501" s="22"/>
      <c r="AX501" s="22"/>
      <c r="AY501" s="22"/>
      <c r="AZ501" s="22"/>
      <c r="BA501" s="22"/>
      <c r="BB501" s="22"/>
      <c r="BC501" s="22"/>
      <c r="BD501" s="22"/>
      <c r="BE501" s="22"/>
      <c r="BF501" s="22"/>
      <c r="BG501" s="22"/>
      <c r="BH501" s="22"/>
    </row>
    <row r="502" spans="1:60" s="23" customFormat="1" ht="15" customHeight="1">
      <c r="C502" s="25"/>
      <c r="D502" s="25"/>
      <c r="E502" s="25"/>
      <c r="F502" s="25"/>
      <c r="G502" s="79"/>
      <c r="H502" s="79"/>
      <c r="I502" s="79"/>
      <c r="J502" s="83"/>
      <c r="K502" s="25"/>
      <c r="L502" s="26"/>
      <c r="M502" s="26"/>
      <c r="N502" s="26"/>
      <c r="O502" s="73">
        <f>SUM(O501)</f>
        <v>23695.53</v>
      </c>
      <c r="P502" s="73">
        <f t="shared" ref="P502:Q502" si="240">SUM(P501)</f>
        <v>0</v>
      </c>
      <c r="Q502" s="73">
        <f t="shared" si="240"/>
        <v>23695.53</v>
      </c>
      <c r="R502" s="18"/>
      <c r="S502" s="18"/>
      <c r="T502" s="18"/>
      <c r="U502" s="18"/>
      <c r="V502" s="18"/>
      <c r="W502" s="66"/>
      <c r="X502" s="25"/>
      <c r="Y502" s="25"/>
      <c r="Z502" s="25"/>
      <c r="AA502" s="25"/>
      <c r="AB502" s="28"/>
      <c r="AC502" s="25"/>
      <c r="AD502" s="25"/>
      <c r="AE502" s="25"/>
      <c r="AF502" s="29"/>
    </row>
    <row r="503" spans="1:60" s="23" customFormat="1" ht="15" customHeight="1">
      <c r="C503" s="25"/>
      <c r="D503" s="25"/>
      <c r="E503" s="25"/>
      <c r="F503" s="25"/>
      <c r="G503" s="79"/>
      <c r="H503" s="79"/>
      <c r="I503" s="79"/>
      <c r="J503" s="83"/>
      <c r="K503" s="25"/>
      <c r="L503" s="26"/>
      <c r="M503" s="26"/>
      <c r="N503" s="26"/>
      <c r="O503" s="26"/>
      <c r="P503" s="26"/>
      <c r="Q503" s="16"/>
      <c r="R503" s="16"/>
      <c r="S503" s="16"/>
      <c r="T503" s="16"/>
      <c r="U503" s="16"/>
      <c r="V503" s="16"/>
      <c r="W503" s="66"/>
      <c r="X503" s="25"/>
      <c r="Y503" s="25"/>
      <c r="Z503" s="25"/>
      <c r="AA503" s="25"/>
      <c r="AB503" s="28"/>
      <c r="AC503" s="25"/>
      <c r="AD503" s="25"/>
      <c r="AE503" s="25"/>
      <c r="AF503" s="29"/>
    </row>
    <row r="504" spans="1:60" s="23" customFormat="1" ht="15" customHeight="1">
      <c r="C504" s="25"/>
      <c r="D504" s="25"/>
      <c r="E504" s="25"/>
      <c r="F504" s="25"/>
      <c r="G504" s="506" t="s">
        <v>453</v>
      </c>
      <c r="H504" s="506"/>
      <c r="I504" s="42" t="s">
        <v>944</v>
      </c>
      <c r="L504" s="25"/>
      <c r="M504" s="26"/>
      <c r="N504" s="26"/>
      <c r="O504" s="26"/>
      <c r="P504" s="26"/>
      <c r="Q504" s="16"/>
      <c r="R504" s="16"/>
      <c r="S504" s="16"/>
      <c r="T504" s="16"/>
      <c r="U504" s="16"/>
      <c r="V504" s="16"/>
      <c r="W504" s="66"/>
      <c r="X504" s="25"/>
      <c r="Y504" s="25"/>
      <c r="Z504" s="25"/>
      <c r="AA504" s="25"/>
      <c r="AB504" s="28"/>
      <c r="AC504" s="25"/>
      <c r="AD504" s="25"/>
      <c r="AE504" s="25"/>
      <c r="AF504" s="29"/>
    </row>
    <row r="505" spans="1:60" s="180" customFormat="1" ht="15" customHeight="1">
      <c r="A505" s="22"/>
      <c r="B505" s="171"/>
      <c r="C505" s="172"/>
      <c r="D505" s="172"/>
      <c r="E505" s="172"/>
      <c r="F505" s="172"/>
      <c r="G505" s="282" t="s">
        <v>1553</v>
      </c>
      <c r="H505" s="272">
        <v>42005</v>
      </c>
      <c r="I505" s="242" t="s">
        <v>14</v>
      </c>
      <c r="J505" s="173" t="s">
        <v>83</v>
      </c>
      <c r="K505" s="172" t="s">
        <v>9</v>
      </c>
      <c r="L505" s="172" t="s">
        <v>10</v>
      </c>
      <c r="M505" s="172" t="s">
        <v>10</v>
      </c>
      <c r="N505" s="172" t="s">
        <v>11</v>
      </c>
      <c r="O505" s="174">
        <v>540</v>
      </c>
      <c r="P505" s="174">
        <v>0</v>
      </c>
      <c r="Q505" s="174">
        <f t="shared" ref="Q505" si="241">O505-P505</f>
        <v>540</v>
      </c>
      <c r="R505" s="252" t="s">
        <v>1</v>
      </c>
      <c r="S505" s="253" t="s">
        <v>4</v>
      </c>
      <c r="T505" s="176"/>
      <c r="U505" s="172" t="s">
        <v>453</v>
      </c>
      <c r="V505" s="172"/>
      <c r="W505" s="172"/>
      <c r="X505" s="172"/>
      <c r="Y505" s="172"/>
      <c r="Z505" s="178">
        <v>42005</v>
      </c>
      <c r="AA505" s="172"/>
      <c r="AB505" s="172"/>
      <c r="AC505" s="172"/>
      <c r="AD505" s="179" t="s">
        <v>1554</v>
      </c>
      <c r="AE505" s="22"/>
      <c r="AF505" s="22"/>
      <c r="AG505" s="22"/>
      <c r="AH505" s="22"/>
      <c r="AI505" s="22"/>
      <c r="AJ505" s="22"/>
      <c r="AK505" s="22"/>
      <c r="AL505" s="22"/>
      <c r="AM505" s="22"/>
      <c r="AN505" s="22"/>
      <c r="AO505" s="22"/>
      <c r="AP505" s="22"/>
      <c r="AQ505" s="22"/>
      <c r="AR505" s="22"/>
      <c r="AS505" s="22"/>
      <c r="AT505" s="22"/>
      <c r="AU505" s="22"/>
      <c r="AV505" s="22"/>
      <c r="AW505" s="22"/>
      <c r="AX505" s="22"/>
      <c r="AY505" s="22"/>
      <c r="AZ505" s="22"/>
      <c r="BA505" s="22"/>
      <c r="BB505" s="22"/>
      <c r="BC505" s="22"/>
      <c r="BD505" s="22"/>
      <c r="BE505" s="22"/>
      <c r="BF505" s="22"/>
      <c r="BG505" s="22"/>
      <c r="BH505" s="22"/>
    </row>
    <row r="506" spans="1:60" s="23" customFormat="1" ht="15" customHeight="1">
      <c r="C506" s="25"/>
      <c r="D506" s="25"/>
      <c r="E506" s="25"/>
      <c r="F506" s="25"/>
      <c r="G506" s="79"/>
      <c r="H506" s="79"/>
      <c r="I506" s="79"/>
      <c r="J506" s="83"/>
      <c r="K506" s="25"/>
      <c r="L506" s="26"/>
      <c r="M506" s="26"/>
      <c r="N506" s="26"/>
      <c r="O506" s="73">
        <f>SUM(O505)</f>
        <v>540</v>
      </c>
      <c r="P506" s="73">
        <f t="shared" ref="P506:Q506" si="242">SUM(P505)</f>
        <v>0</v>
      </c>
      <c r="Q506" s="73">
        <f t="shared" si="242"/>
        <v>540</v>
      </c>
      <c r="R506" s="18"/>
      <c r="S506" s="18"/>
      <c r="T506" s="18"/>
      <c r="U506" s="18"/>
      <c r="V506" s="18"/>
      <c r="W506" s="66"/>
      <c r="X506" s="25"/>
      <c r="Y506" s="25"/>
      <c r="Z506" s="25"/>
      <c r="AA506" s="25"/>
      <c r="AB506" s="28"/>
      <c r="AC506" s="25"/>
      <c r="AD506" s="25"/>
      <c r="AE506" s="25"/>
      <c r="AF506" s="29"/>
    </row>
    <row r="507" spans="1:60" s="23" customFormat="1" ht="15" customHeight="1">
      <c r="C507" s="25"/>
      <c r="D507" s="25"/>
      <c r="E507" s="25"/>
      <c r="F507" s="25"/>
      <c r="G507" s="79"/>
      <c r="H507" s="79"/>
      <c r="I507" s="79"/>
      <c r="J507" s="83"/>
      <c r="K507" s="25"/>
      <c r="L507" s="26"/>
      <c r="M507" s="26"/>
      <c r="N507" s="26"/>
      <c r="O507" s="26"/>
      <c r="P507" s="26"/>
      <c r="Q507" s="16"/>
      <c r="R507" s="16"/>
      <c r="S507" s="16"/>
      <c r="T507" s="16"/>
      <c r="U507" s="16"/>
      <c r="V507" s="16"/>
      <c r="W507" s="66"/>
      <c r="X507" s="25"/>
      <c r="Y507" s="25"/>
      <c r="Z507" s="25"/>
      <c r="AA507" s="25"/>
      <c r="AB507" s="28"/>
      <c r="AC507" s="25"/>
      <c r="AD507" s="25"/>
      <c r="AE507" s="25"/>
      <c r="AF507" s="29"/>
    </row>
    <row r="508" spans="1:60" s="23" customFormat="1" ht="15" customHeight="1">
      <c r="C508" s="25"/>
      <c r="D508" s="25"/>
      <c r="E508" s="25"/>
      <c r="F508" s="25"/>
      <c r="G508" s="506" t="s">
        <v>454</v>
      </c>
      <c r="H508" s="506"/>
      <c r="I508" s="42" t="s">
        <v>945</v>
      </c>
      <c r="L508" s="25"/>
      <c r="M508" s="26"/>
      <c r="N508" s="26"/>
      <c r="O508" s="26"/>
      <c r="P508" s="26"/>
      <c r="Q508" s="16"/>
      <c r="R508" s="16"/>
      <c r="S508" s="16"/>
      <c r="T508" s="16"/>
      <c r="U508" s="16"/>
      <c r="V508" s="16"/>
      <c r="W508" s="66"/>
      <c r="X508" s="25"/>
      <c r="Y508" s="25"/>
      <c r="Z508" s="25"/>
      <c r="AA508" s="25"/>
      <c r="AB508" s="28"/>
      <c r="AC508" s="25"/>
      <c r="AD508" s="25"/>
      <c r="AE508" s="25"/>
      <c r="AF508" s="29"/>
    </row>
    <row r="509" spans="1:60" s="180" customFormat="1" ht="15" customHeight="1">
      <c r="A509" s="22"/>
      <c r="B509" s="171"/>
      <c r="C509" s="172"/>
      <c r="D509" s="172"/>
      <c r="E509" s="172"/>
      <c r="F509" s="172"/>
      <c r="G509" s="282" t="s">
        <v>1553</v>
      </c>
      <c r="H509" s="272">
        <v>42005</v>
      </c>
      <c r="I509" s="242" t="s">
        <v>14</v>
      </c>
      <c r="J509" s="173" t="s">
        <v>83</v>
      </c>
      <c r="K509" s="172" t="s">
        <v>9</v>
      </c>
      <c r="L509" s="172" t="s">
        <v>10</v>
      </c>
      <c r="M509" s="172" t="s">
        <v>10</v>
      </c>
      <c r="N509" s="172" t="s">
        <v>11</v>
      </c>
      <c r="O509" s="174">
        <v>14998.58</v>
      </c>
      <c r="P509" s="174">
        <v>0</v>
      </c>
      <c r="Q509" s="174">
        <f t="shared" ref="Q509" si="243">O509-P509</f>
        <v>14998.58</v>
      </c>
      <c r="R509" s="252" t="s">
        <v>1</v>
      </c>
      <c r="S509" s="253" t="s">
        <v>4</v>
      </c>
      <c r="T509" s="176"/>
      <c r="U509" s="172" t="s">
        <v>454</v>
      </c>
      <c r="V509" s="172"/>
      <c r="W509" s="172"/>
      <c r="X509" s="172"/>
      <c r="Y509" s="172"/>
      <c r="Z509" s="178">
        <v>42005</v>
      </c>
      <c r="AA509" s="172"/>
      <c r="AB509" s="172"/>
      <c r="AC509" s="172"/>
      <c r="AD509" s="179" t="s">
        <v>1554</v>
      </c>
      <c r="AE509" s="22"/>
      <c r="AF509" s="22"/>
      <c r="AG509" s="22"/>
      <c r="AH509" s="22"/>
      <c r="AI509" s="22"/>
      <c r="AJ509" s="22"/>
      <c r="AK509" s="22"/>
      <c r="AL509" s="22"/>
      <c r="AM509" s="22"/>
      <c r="AN509" s="22"/>
      <c r="AO509" s="22"/>
      <c r="AP509" s="22"/>
      <c r="AQ509" s="22"/>
      <c r="AR509" s="22"/>
      <c r="AS509" s="22"/>
      <c r="AT509" s="22"/>
      <c r="AU509" s="22"/>
      <c r="AV509" s="22"/>
      <c r="AW509" s="22"/>
      <c r="AX509" s="22"/>
      <c r="AY509" s="22"/>
      <c r="AZ509" s="22"/>
      <c r="BA509" s="22"/>
      <c r="BB509" s="22"/>
      <c r="BC509" s="22"/>
      <c r="BD509" s="22"/>
      <c r="BE509" s="22"/>
      <c r="BF509" s="22"/>
      <c r="BG509" s="22"/>
      <c r="BH509" s="22"/>
    </row>
    <row r="510" spans="1:60" ht="15" customHeight="1">
      <c r="C510" s="10"/>
      <c r="D510" s="10"/>
      <c r="E510" s="10"/>
      <c r="F510" s="10"/>
      <c r="G510" s="78"/>
      <c r="H510" s="78"/>
      <c r="I510" s="79"/>
      <c r="J510" s="82"/>
      <c r="K510" s="10"/>
      <c r="L510" s="11"/>
      <c r="M510" s="11"/>
      <c r="N510" s="11"/>
      <c r="O510" s="73">
        <f>SUM(O509)</f>
        <v>14998.58</v>
      </c>
      <c r="P510" s="73">
        <f t="shared" ref="P510:Q510" si="244">SUM(P509)</f>
        <v>0</v>
      </c>
      <c r="Q510" s="73">
        <f t="shared" si="244"/>
        <v>14998.58</v>
      </c>
      <c r="R510" s="18"/>
      <c r="S510" s="18"/>
      <c r="T510" s="18"/>
      <c r="U510" s="18"/>
      <c r="V510" s="18"/>
      <c r="W510" s="66"/>
      <c r="X510" s="10"/>
      <c r="Y510" s="10"/>
      <c r="Z510" s="10"/>
      <c r="AA510" s="10"/>
      <c r="AB510" s="14"/>
      <c r="AC510" s="10"/>
      <c r="AD510" s="10"/>
      <c r="AE510" s="10"/>
      <c r="AF510" s="15"/>
    </row>
    <row r="511" spans="1:60" ht="15" customHeight="1">
      <c r="C511" s="10"/>
      <c r="D511" s="10"/>
      <c r="E511" s="10"/>
      <c r="F511" s="10"/>
      <c r="G511" s="78"/>
      <c r="H511" s="78"/>
      <c r="I511" s="79"/>
      <c r="J511" s="82"/>
      <c r="K511" s="10"/>
      <c r="L511" s="11"/>
      <c r="M511" s="11"/>
      <c r="N511" s="11"/>
      <c r="O511" s="26"/>
      <c r="P511" s="26"/>
      <c r="Q511" s="16"/>
      <c r="R511" s="16"/>
      <c r="S511" s="16"/>
      <c r="T511" s="16"/>
      <c r="U511" s="16"/>
      <c r="V511" s="16"/>
      <c r="W511" s="66"/>
      <c r="X511" s="10"/>
      <c r="Y511" s="10"/>
      <c r="Z511" s="10"/>
      <c r="AA511" s="10"/>
      <c r="AB511" s="14"/>
      <c r="AC511" s="10"/>
      <c r="AD511" s="10"/>
      <c r="AE511" s="10"/>
      <c r="AF511" s="15"/>
    </row>
    <row r="512" spans="1:60" ht="15.75">
      <c r="G512" s="506" t="s">
        <v>455</v>
      </c>
      <c r="H512" s="506"/>
      <c r="I512" s="43" t="s">
        <v>946</v>
      </c>
      <c r="L512" s="21"/>
    </row>
    <row r="513" spans="1:60" s="180" customFormat="1" ht="15" customHeight="1">
      <c r="A513" s="22"/>
      <c r="B513" s="171"/>
      <c r="C513" s="172"/>
      <c r="D513" s="172"/>
      <c r="E513" s="172"/>
      <c r="F513" s="172"/>
      <c r="G513" s="282" t="s">
        <v>1553</v>
      </c>
      <c r="H513" s="272">
        <v>42005</v>
      </c>
      <c r="I513" s="242" t="s">
        <v>14</v>
      </c>
      <c r="J513" s="173" t="s">
        <v>83</v>
      </c>
      <c r="K513" s="172" t="s">
        <v>9</v>
      </c>
      <c r="L513" s="172" t="s">
        <v>10</v>
      </c>
      <c r="M513" s="172" t="s">
        <v>10</v>
      </c>
      <c r="N513" s="172" t="s">
        <v>11</v>
      </c>
      <c r="O513" s="174">
        <v>4974.46</v>
      </c>
      <c r="P513" s="174">
        <v>0</v>
      </c>
      <c r="Q513" s="174">
        <f t="shared" ref="Q513" si="245">O513-P513</f>
        <v>4974.46</v>
      </c>
      <c r="R513" s="252" t="s">
        <v>1</v>
      </c>
      <c r="S513" s="253" t="s">
        <v>4</v>
      </c>
      <c r="T513" s="176"/>
      <c r="U513" s="172" t="s">
        <v>455</v>
      </c>
      <c r="V513" s="172"/>
      <c r="W513" s="172"/>
      <c r="X513" s="172"/>
      <c r="Y513" s="172"/>
      <c r="Z513" s="178">
        <v>42005</v>
      </c>
      <c r="AA513" s="172"/>
      <c r="AB513" s="172"/>
      <c r="AC513" s="172"/>
      <c r="AD513" s="179" t="s">
        <v>1554</v>
      </c>
      <c r="AE513" s="22"/>
      <c r="AF513" s="22"/>
      <c r="AG513" s="22"/>
      <c r="AH513" s="22"/>
      <c r="AI513" s="22"/>
      <c r="AJ513" s="22"/>
      <c r="AK513" s="22"/>
      <c r="AL513" s="22"/>
      <c r="AM513" s="22"/>
      <c r="AN513" s="22"/>
      <c r="AO513" s="22"/>
      <c r="AP513" s="22"/>
      <c r="AQ513" s="22"/>
      <c r="AR513" s="22"/>
      <c r="AS513" s="22"/>
      <c r="AT513" s="22"/>
      <c r="AU513" s="22"/>
      <c r="AV513" s="22"/>
      <c r="AW513" s="22"/>
      <c r="AX513" s="22"/>
      <c r="AY513" s="22"/>
      <c r="AZ513" s="22"/>
      <c r="BA513" s="22"/>
      <c r="BB513" s="22"/>
      <c r="BC513" s="22"/>
      <c r="BD513" s="22"/>
      <c r="BE513" s="22"/>
      <c r="BF513" s="22"/>
      <c r="BG513" s="22"/>
      <c r="BH513" s="22"/>
    </row>
    <row r="514" spans="1:60" ht="15" customHeight="1">
      <c r="C514" s="10"/>
      <c r="D514" s="10"/>
      <c r="E514" s="10"/>
      <c r="F514" s="10"/>
      <c r="G514" s="78"/>
      <c r="H514" s="78"/>
      <c r="I514" s="79"/>
      <c r="J514" s="82"/>
      <c r="K514" s="10"/>
      <c r="L514" s="11"/>
      <c r="M514" s="11"/>
      <c r="N514" s="11"/>
      <c r="O514" s="73">
        <f>SUM(O513)</f>
        <v>4974.46</v>
      </c>
      <c r="P514" s="73">
        <f t="shared" ref="P514:Q514" si="246">SUM(P513)</f>
        <v>0</v>
      </c>
      <c r="Q514" s="73">
        <f t="shared" si="246"/>
        <v>4974.46</v>
      </c>
      <c r="R514" s="18"/>
      <c r="S514" s="18"/>
      <c r="T514" s="18"/>
      <c r="U514" s="18"/>
      <c r="V514" s="18"/>
      <c r="W514" s="66"/>
      <c r="X514" s="10"/>
      <c r="Y514" s="10"/>
      <c r="Z514" s="10"/>
      <c r="AA514" s="10"/>
      <c r="AB514" s="14"/>
      <c r="AC514" s="10"/>
      <c r="AD514" s="10"/>
      <c r="AE514" s="10"/>
      <c r="AF514" s="15"/>
    </row>
    <row r="515" spans="1:60" ht="15" customHeight="1">
      <c r="C515" s="10"/>
      <c r="D515" s="10"/>
      <c r="E515" s="10"/>
      <c r="F515" s="10"/>
      <c r="G515" s="78"/>
      <c r="H515" s="78"/>
      <c r="I515" s="79"/>
      <c r="J515" s="82"/>
      <c r="K515" s="10"/>
      <c r="L515" s="11"/>
      <c r="M515" s="11"/>
      <c r="N515" s="11"/>
      <c r="O515" s="26"/>
      <c r="P515" s="26"/>
      <c r="Q515" s="16"/>
      <c r="R515" s="16"/>
      <c r="S515" s="16"/>
      <c r="T515" s="16"/>
      <c r="U515" s="16"/>
      <c r="V515" s="16"/>
      <c r="W515" s="66"/>
      <c r="X515" s="10"/>
      <c r="Y515" s="10"/>
      <c r="Z515" s="10"/>
      <c r="AA515" s="10"/>
      <c r="AB515" s="14"/>
      <c r="AC515" s="10"/>
      <c r="AD515" s="10"/>
      <c r="AE515" s="10"/>
      <c r="AF515" s="15"/>
    </row>
    <row r="516" spans="1:60" ht="15" customHeight="1">
      <c r="C516" s="10"/>
      <c r="D516" s="10"/>
      <c r="E516" s="10"/>
      <c r="F516" s="10"/>
      <c r="G516" s="506" t="s">
        <v>456</v>
      </c>
      <c r="H516" s="506"/>
      <c r="I516" s="43" t="s">
        <v>947</v>
      </c>
      <c r="L516" s="25"/>
      <c r="M516" s="11"/>
      <c r="N516" s="11"/>
      <c r="O516" s="26"/>
      <c r="P516" s="26"/>
      <c r="Q516" s="16"/>
      <c r="R516" s="16"/>
      <c r="S516" s="16"/>
      <c r="T516" s="16"/>
      <c r="U516" s="16"/>
      <c r="V516" s="16"/>
      <c r="W516" s="66"/>
      <c r="X516" s="10"/>
      <c r="Y516" s="10"/>
      <c r="Z516" s="10"/>
      <c r="AA516" s="10"/>
      <c r="AB516" s="14"/>
      <c r="AC516" s="10"/>
      <c r="AD516" s="10"/>
      <c r="AE516" s="10"/>
      <c r="AF516" s="15"/>
    </row>
    <row r="517" spans="1:60" s="180" customFormat="1" ht="15" customHeight="1">
      <c r="A517" s="22"/>
      <c r="B517" s="171"/>
      <c r="C517" s="172"/>
      <c r="D517" s="172"/>
      <c r="E517" s="172"/>
      <c r="F517" s="172"/>
      <c r="G517" s="282" t="s">
        <v>1553</v>
      </c>
      <c r="H517" s="272">
        <v>42005</v>
      </c>
      <c r="I517" s="242" t="s">
        <v>14</v>
      </c>
      <c r="J517" s="173" t="s">
        <v>83</v>
      </c>
      <c r="K517" s="172" t="s">
        <v>9</v>
      </c>
      <c r="L517" s="172" t="s">
        <v>10</v>
      </c>
      <c r="M517" s="172" t="s">
        <v>10</v>
      </c>
      <c r="N517" s="172" t="s">
        <v>11</v>
      </c>
      <c r="O517" s="174">
        <v>323</v>
      </c>
      <c r="P517" s="174">
        <v>0</v>
      </c>
      <c r="Q517" s="174">
        <f t="shared" ref="Q517" si="247">O517-P517</f>
        <v>323</v>
      </c>
      <c r="R517" s="252" t="s">
        <v>1</v>
      </c>
      <c r="S517" s="253" t="s">
        <v>4</v>
      </c>
      <c r="T517" s="176"/>
      <c r="U517" s="172" t="s">
        <v>456</v>
      </c>
      <c r="V517" s="172"/>
      <c r="W517" s="172"/>
      <c r="X517" s="172"/>
      <c r="Y517" s="172"/>
      <c r="Z517" s="178">
        <v>42005</v>
      </c>
      <c r="AA517" s="172"/>
      <c r="AB517" s="172"/>
      <c r="AC517" s="172"/>
      <c r="AD517" s="179" t="s">
        <v>1554</v>
      </c>
      <c r="AE517" s="22"/>
      <c r="AF517" s="22"/>
      <c r="AG517" s="22"/>
      <c r="AH517" s="22"/>
      <c r="AI517" s="22"/>
      <c r="AJ517" s="22"/>
      <c r="AK517" s="22"/>
      <c r="AL517" s="22"/>
      <c r="AM517" s="22"/>
      <c r="AN517" s="22"/>
      <c r="AO517" s="22"/>
      <c r="AP517" s="22"/>
      <c r="AQ517" s="22"/>
      <c r="AR517" s="22"/>
      <c r="AS517" s="22"/>
      <c r="AT517" s="22"/>
      <c r="AU517" s="22"/>
      <c r="AV517" s="22"/>
      <c r="AW517" s="22"/>
      <c r="AX517" s="22"/>
      <c r="AY517" s="22"/>
      <c r="AZ517" s="22"/>
      <c r="BA517" s="22"/>
      <c r="BB517" s="22"/>
      <c r="BC517" s="22"/>
      <c r="BD517" s="22"/>
      <c r="BE517" s="22"/>
      <c r="BF517" s="22"/>
      <c r="BG517" s="22"/>
      <c r="BH517" s="22"/>
    </row>
    <row r="518" spans="1:60" ht="15" customHeight="1">
      <c r="C518" s="10"/>
      <c r="D518" s="10"/>
      <c r="E518" s="10"/>
      <c r="F518" s="10"/>
      <c r="G518" s="78"/>
      <c r="H518" s="78"/>
      <c r="I518" s="79"/>
      <c r="J518" s="82"/>
      <c r="K518" s="10"/>
      <c r="L518" s="11"/>
      <c r="M518" s="11"/>
      <c r="N518" s="11"/>
      <c r="O518" s="73">
        <f>SUM(O517)</f>
        <v>323</v>
      </c>
      <c r="P518" s="73">
        <f t="shared" ref="P518:Q518" si="248">SUM(P517)</f>
        <v>0</v>
      </c>
      <c r="Q518" s="73">
        <f t="shared" si="248"/>
        <v>323</v>
      </c>
      <c r="R518" s="18"/>
      <c r="S518" s="18"/>
      <c r="T518" s="18"/>
      <c r="U518" s="18"/>
      <c r="V518" s="18"/>
      <c r="W518" s="66"/>
      <c r="X518" s="10"/>
      <c r="Y518" s="10"/>
      <c r="Z518" s="10"/>
      <c r="AA518" s="10"/>
      <c r="AB518" s="14"/>
      <c r="AC518" s="10"/>
      <c r="AD518" s="10"/>
      <c r="AE518" s="10"/>
      <c r="AF518" s="15"/>
    </row>
    <row r="519" spans="1:60" ht="15" customHeight="1">
      <c r="C519" s="10"/>
      <c r="D519" s="10"/>
      <c r="E519" s="10"/>
      <c r="F519" s="10"/>
      <c r="G519" s="78"/>
      <c r="H519" s="78"/>
      <c r="I519" s="79"/>
      <c r="J519" s="82"/>
      <c r="K519" s="10"/>
      <c r="L519" s="11"/>
      <c r="M519" s="11"/>
      <c r="N519" s="11"/>
      <c r="O519" s="26"/>
      <c r="P519" s="26"/>
      <c r="Q519" s="16"/>
      <c r="R519" s="16"/>
      <c r="S519" s="16"/>
      <c r="T519" s="16"/>
      <c r="U519" s="16"/>
      <c r="V519" s="16"/>
      <c r="W519" s="66"/>
      <c r="X519" s="10"/>
      <c r="Y519" s="10"/>
      <c r="Z519" s="10"/>
      <c r="AA519" s="10"/>
      <c r="AB519" s="14"/>
      <c r="AC519" s="10"/>
      <c r="AD519" s="10"/>
      <c r="AE519" s="10"/>
      <c r="AF519" s="15"/>
    </row>
    <row r="520" spans="1:60" ht="15" customHeight="1">
      <c r="C520" s="10"/>
      <c r="D520" s="10"/>
      <c r="E520" s="10"/>
      <c r="F520" s="10"/>
      <c r="G520" s="506" t="s">
        <v>457</v>
      </c>
      <c r="H520" s="506"/>
      <c r="I520" s="43" t="s">
        <v>948</v>
      </c>
      <c r="L520" s="25"/>
      <c r="M520" s="26"/>
      <c r="N520" s="11"/>
      <c r="O520" s="26"/>
      <c r="P520" s="26"/>
      <c r="Q520" s="16"/>
      <c r="R520" s="16"/>
      <c r="S520" s="16"/>
      <c r="T520" s="16"/>
      <c r="U520" s="16"/>
      <c r="V520" s="16"/>
      <c r="W520" s="66"/>
      <c r="X520" s="10"/>
      <c r="Y520" s="10"/>
      <c r="Z520" s="10"/>
      <c r="AA520" s="10"/>
      <c r="AB520" s="14"/>
      <c r="AC520" s="10"/>
      <c r="AD520" s="10"/>
      <c r="AE520" s="10"/>
      <c r="AF520" s="15"/>
    </row>
    <row r="521" spans="1:60" s="180" customFormat="1" ht="15" customHeight="1">
      <c r="A521" s="22"/>
      <c r="B521" s="171"/>
      <c r="C521" s="172"/>
      <c r="D521" s="172"/>
      <c r="E521" s="172"/>
      <c r="F521" s="172"/>
      <c r="G521" s="282" t="s">
        <v>1553</v>
      </c>
      <c r="H521" s="272">
        <v>42005</v>
      </c>
      <c r="I521" s="242" t="s">
        <v>14</v>
      </c>
      <c r="J521" s="173" t="s">
        <v>83</v>
      </c>
      <c r="K521" s="172" t="s">
        <v>9</v>
      </c>
      <c r="L521" s="172" t="s">
        <v>10</v>
      </c>
      <c r="M521" s="172" t="s">
        <v>10</v>
      </c>
      <c r="N521" s="172" t="s">
        <v>11</v>
      </c>
      <c r="O521" s="174">
        <v>70595.19</v>
      </c>
      <c r="P521" s="174">
        <v>0</v>
      </c>
      <c r="Q521" s="174">
        <f t="shared" ref="Q521" si="249">O521-P521</f>
        <v>70595.19</v>
      </c>
      <c r="R521" s="252" t="s">
        <v>1</v>
      </c>
      <c r="S521" s="253" t="s">
        <v>4</v>
      </c>
      <c r="T521" s="176"/>
      <c r="U521" s="172" t="s">
        <v>457</v>
      </c>
      <c r="V521" s="172"/>
      <c r="W521" s="172"/>
      <c r="X521" s="172"/>
      <c r="Y521" s="172"/>
      <c r="Z521" s="178">
        <v>42005</v>
      </c>
      <c r="AA521" s="172"/>
      <c r="AB521" s="172"/>
      <c r="AC521" s="172"/>
      <c r="AD521" s="179" t="s">
        <v>1554</v>
      </c>
      <c r="AE521" s="22"/>
      <c r="AF521" s="22"/>
      <c r="AG521" s="22"/>
      <c r="AH521" s="22"/>
      <c r="AI521" s="22"/>
      <c r="AJ521" s="22"/>
      <c r="AK521" s="22"/>
      <c r="AL521" s="22"/>
      <c r="AM521" s="22"/>
      <c r="AN521" s="22"/>
      <c r="AO521" s="22"/>
      <c r="AP521" s="22"/>
      <c r="AQ521" s="22"/>
      <c r="AR521" s="22"/>
      <c r="AS521" s="22"/>
      <c r="AT521" s="22"/>
      <c r="AU521" s="22"/>
      <c r="AV521" s="22"/>
      <c r="AW521" s="22"/>
      <c r="AX521" s="22"/>
      <c r="AY521" s="22"/>
      <c r="AZ521" s="22"/>
      <c r="BA521" s="22"/>
      <c r="BB521" s="22"/>
      <c r="BC521" s="22"/>
      <c r="BD521" s="22"/>
      <c r="BE521" s="22"/>
      <c r="BF521" s="22"/>
      <c r="BG521" s="22"/>
      <c r="BH521" s="22"/>
    </row>
    <row r="522" spans="1:60" ht="15" customHeight="1">
      <c r="C522" s="10"/>
      <c r="D522" s="10"/>
      <c r="E522" s="10"/>
      <c r="F522" s="10"/>
      <c r="G522" s="78"/>
      <c r="H522" s="78"/>
      <c r="I522" s="79"/>
      <c r="J522" s="82"/>
      <c r="K522" s="10"/>
      <c r="L522" s="11"/>
      <c r="M522" s="11"/>
      <c r="N522" s="11"/>
      <c r="O522" s="73">
        <f>SUM(O521)</f>
        <v>70595.19</v>
      </c>
      <c r="P522" s="73">
        <f t="shared" ref="P522:Q522" si="250">SUM(P521)</f>
        <v>0</v>
      </c>
      <c r="Q522" s="73">
        <f t="shared" si="250"/>
        <v>70595.19</v>
      </c>
      <c r="R522" s="18"/>
      <c r="S522" s="18"/>
      <c r="T522" s="18"/>
      <c r="U522" s="18"/>
      <c r="V522" s="18"/>
      <c r="W522" s="66"/>
      <c r="X522" s="10"/>
      <c r="Y522" s="10"/>
      <c r="Z522" s="10"/>
      <c r="AA522" s="10"/>
      <c r="AB522" s="14"/>
      <c r="AC522" s="10"/>
      <c r="AD522" s="10"/>
      <c r="AE522" s="10"/>
      <c r="AF522" s="15"/>
    </row>
    <row r="523" spans="1:60" ht="15" customHeight="1">
      <c r="C523" s="10"/>
      <c r="D523" s="10"/>
      <c r="E523" s="10"/>
      <c r="F523" s="10"/>
      <c r="G523" s="78"/>
      <c r="H523" s="78"/>
      <c r="I523" s="79"/>
      <c r="J523" s="82"/>
      <c r="K523" s="10"/>
      <c r="L523" s="11"/>
      <c r="M523" s="11"/>
      <c r="N523" s="11"/>
      <c r="O523" s="26"/>
      <c r="P523" s="26"/>
      <c r="Q523" s="16"/>
      <c r="R523" s="16"/>
      <c r="S523" s="16"/>
      <c r="T523" s="16"/>
      <c r="U523" s="16"/>
      <c r="V523" s="16"/>
      <c r="W523" s="66"/>
      <c r="X523" s="10"/>
      <c r="Y523" s="10"/>
      <c r="Z523" s="10"/>
      <c r="AA523" s="10"/>
      <c r="AB523" s="14"/>
      <c r="AC523" s="10"/>
      <c r="AD523" s="10"/>
      <c r="AE523" s="10"/>
      <c r="AF523" s="15"/>
    </row>
    <row r="524" spans="1:60" ht="15" customHeight="1">
      <c r="C524" s="10"/>
      <c r="D524" s="10"/>
      <c r="E524" s="10"/>
      <c r="F524" s="10"/>
      <c r="G524" s="506" t="s">
        <v>458</v>
      </c>
      <c r="H524" s="506"/>
      <c r="I524" s="43" t="s">
        <v>949</v>
      </c>
      <c r="L524" s="25"/>
      <c r="M524" s="26"/>
      <c r="N524" s="25"/>
      <c r="O524" s="25"/>
      <c r="P524" s="25"/>
      <c r="Q524" s="25"/>
      <c r="R524" s="16"/>
      <c r="S524" s="16"/>
      <c r="T524" s="16"/>
      <c r="U524" s="16"/>
      <c r="V524" s="16"/>
      <c r="W524" s="66"/>
      <c r="X524" s="10"/>
      <c r="Y524" s="10"/>
      <c r="Z524" s="10"/>
      <c r="AA524" s="10"/>
      <c r="AB524" s="14"/>
      <c r="AC524" s="10"/>
      <c r="AD524" s="10"/>
      <c r="AE524" s="10"/>
      <c r="AF524" s="15"/>
    </row>
    <row r="525" spans="1:60" s="67" customFormat="1" ht="15" customHeight="1">
      <c r="A525" s="22"/>
      <c r="B525" s="218"/>
      <c r="C525" s="68"/>
      <c r="D525" s="68"/>
      <c r="E525" s="68"/>
      <c r="F525" s="68"/>
      <c r="G525" s="289" t="s">
        <v>1553</v>
      </c>
      <c r="H525" s="279">
        <v>42005</v>
      </c>
      <c r="I525" s="380" t="s">
        <v>14</v>
      </c>
      <c r="J525" s="69" t="s">
        <v>83</v>
      </c>
      <c r="K525" s="68" t="s">
        <v>9</v>
      </c>
      <c r="L525" s="68" t="s">
        <v>10</v>
      </c>
      <c r="M525" s="68" t="s">
        <v>10</v>
      </c>
      <c r="N525" s="68" t="s">
        <v>11</v>
      </c>
      <c r="O525" s="219">
        <v>135652</v>
      </c>
      <c r="P525" s="219">
        <v>0</v>
      </c>
      <c r="Q525" s="219">
        <f t="shared" ref="Q525:Q526" si="251">O525-P525</f>
        <v>135652</v>
      </c>
      <c r="R525" s="392" t="s">
        <v>1</v>
      </c>
      <c r="S525" s="393" t="s">
        <v>4</v>
      </c>
      <c r="T525" s="221"/>
      <c r="U525" s="68" t="s">
        <v>458</v>
      </c>
      <c r="V525" s="68"/>
      <c r="W525" s="68"/>
      <c r="X525" s="68"/>
      <c r="Y525" s="68"/>
      <c r="Z525" s="223">
        <v>42005</v>
      </c>
      <c r="AA525" s="68"/>
      <c r="AB525" s="68"/>
      <c r="AC525" s="68"/>
      <c r="AD525" s="224" t="s">
        <v>1554</v>
      </c>
      <c r="AE525" s="22"/>
      <c r="AF525" s="22"/>
      <c r="AG525" s="22"/>
      <c r="AH525" s="22"/>
      <c r="AI525" s="22"/>
      <c r="AJ525" s="22"/>
      <c r="AK525" s="22"/>
      <c r="AL525" s="22"/>
      <c r="AM525" s="22"/>
      <c r="AN525" s="22"/>
      <c r="AO525" s="22"/>
      <c r="AP525" s="22"/>
      <c r="AQ525" s="22"/>
      <c r="AR525" s="22"/>
      <c r="AS525" s="22"/>
      <c r="AT525" s="22"/>
      <c r="AU525" s="22"/>
      <c r="AV525" s="22"/>
      <c r="AW525" s="22"/>
      <c r="AX525" s="22"/>
      <c r="AY525" s="22"/>
      <c r="AZ525" s="22"/>
      <c r="BA525" s="22"/>
      <c r="BB525" s="22"/>
      <c r="BC525" s="22"/>
      <c r="BD525" s="22"/>
      <c r="BE525" s="22"/>
      <c r="BF525" s="22"/>
      <c r="BG525" s="22"/>
      <c r="BH525" s="22"/>
    </row>
    <row r="526" spans="1:60" s="371" customFormat="1" ht="15" customHeight="1" outlineLevel="5">
      <c r="B526" s="209"/>
      <c r="C526" s="210"/>
      <c r="D526" s="210"/>
      <c r="E526" s="210"/>
      <c r="F526" s="210"/>
      <c r="G526" s="288" t="s">
        <v>1553</v>
      </c>
      <c r="H526" s="215">
        <v>42369</v>
      </c>
      <c r="I526" s="210" t="s">
        <v>7778</v>
      </c>
      <c r="J526" s="211" t="s">
        <v>83</v>
      </c>
      <c r="K526" s="210" t="s">
        <v>9</v>
      </c>
      <c r="L526" s="210" t="s">
        <v>10</v>
      </c>
      <c r="M526" s="210" t="s">
        <v>10</v>
      </c>
      <c r="N526" s="210" t="s">
        <v>11</v>
      </c>
      <c r="O526" s="195">
        <v>0</v>
      </c>
      <c r="P526" s="195">
        <v>135652</v>
      </c>
      <c r="Q526" s="195">
        <f t="shared" si="251"/>
        <v>-135652</v>
      </c>
      <c r="R526" s="196" t="s">
        <v>1</v>
      </c>
      <c r="S526" s="197" t="s">
        <v>4</v>
      </c>
      <c r="T526" s="213"/>
      <c r="U526" s="427" t="s">
        <v>458</v>
      </c>
      <c r="V526" s="210"/>
      <c r="W526" s="210"/>
      <c r="X526" s="210"/>
      <c r="Y526" s="210"/>
      <c r="Z526" s="215">
        <v>42369</v>
      </c>
      <c r="AA526" s="210"/>
      <c r="AB526" s="210"/>
      <c r="AC526" s="210"/>
      <c r="AD526" s="216" t="s">
        <v>7779</v>
      </c>
    </row>
    <row r="527" spans="1:60" ht="15" customHeight="1">
      <c r="C527" s="10"/>
      <c r="D527" s="10"/>
      <c r="E527" s="10"/>
      <c r="F527" s="10"/>
      <c r="G527" s="78"/>
      <c r="H527" s="78"/>
      <c r="I527" s="79"/>
      <c r="J527" s="82"/>
      <c r="K527" s="10"/>
      <c r="L527" s="11"/>
      <c r="M527" s="11"/>
      <c r="N527" s="11"/>
      <c r="O527" s="73">
        <f>SUM(O525:O526)</f>
        <v>135652</v>
      </c>
      <c r="P527" s="73">
        <f t="shared" ref="P527:Q527" si="252">SUM(P525:P526)</f>
        <v>135652</v>
      </c>
      <c r="Q527" s="73">
        <f t="shared" si="252"/>
        <v>0</v>
      </c>
      <c r="R527" s="18"/>
      <c r="S527" s="18"/>
      <c r="T527" s="18"/>
      <c r="U527" s="18"/>
      <c r="V527" s="18"/>
      <c r="W527" s="66"/>
      <c r="X527" s="10"/>
      <c r="Y527" s="10"/>
      <c r="Z527" s="10"/>
      <c r="AA527" s="10"/>
      <c r="AB527" s="14"/>
      <c r="AC527" s="10"/>
      <c r="AD527" s="10"/>
      <c r="AE527" s="10"/>
      <c r="AF527" s="15"/>
    </row>
    <row r="528" spans="1:60" ht="15" customHeight="1">
      <c r="C528" s="10"/>
      <c r="D528" s="10"/>
      <c r="E528" s="10"/>
      <c r="F528" s="10"/>
      <c r="G528" s="78"/>
      <c r="H528" s="78"/>
      <c r="I528" s="79"/>
      <c r="J528" s="82"/>
      <c r="K528" s="10"/>
      <c r="L528" s="11"/>
      <c r="M528" s="11"/>
      <c r="N528" s="11"/>
      <c r="O528" s="26"/>
      <c r="P528" s="26"/>
      <c r="Q528" s="16"/>
      <c r="R528" s="16"/>
      <c r="S528" s="16"/>
      <c r="T528" s="16"/>
      <c r="U528" s="16"/>
      <c r="V528" s="16"/>
      <c r="W528" s="66"/>
      <c r="X528" s="10"/>
      <c r="Y528" s="10"/>
      <c r="Z528" s="10"/>
      <c r="AA528" s="10"/>
      <c r="AB528" s="14"/>
      <c r="AC528" s="10"/>
      <c r="AD528" s="10"/>
      <c r="AE528" s="10"/>
      <c r="AF528" s="15"/>
    </row>
    <row r="529" spans="1:60" ht="15" customHeight="1">
      <c r="C529" s="10"/>
      <c r="D529" s="10"/>
      <c r="E529" s="10"/>
      <c r="F529" s="10"/>
      <c r="G529" s="506" t="s">
        <v>459</v>
      </c>
      <c r="H529" s="506"/>
      <c r="I529" s="43" t="s">
        <v>950</v>
      </c>
      <c r="L529" s="25"/>
      <c r="M529" s="26"/>
      <c r="N529" s="11"/>
      <c r="O529" s="26"/>
      <c r="P529" s="26"/>
      <c r="Q529" s="16"/>
      <c r="R529" s="16"/>
      <c r="S529" s="16"/>
      <c r="T529" s="16"/>
      <c r="U529" s="16"/>
      <c r="V529" s="16"/>
      <c r="W529" s="66"/>
      <c r="X529" s="10"/>
      <c r="Y529" s="10"/>
      <c r="Z529" s="10"/>
      <c r="AA529" s="10"/>
      <c r="AB529" s="14"/>
      <c r="AC529" s="10"/>
      <c r="AD529" s="10"/>
      <c r="AE529" s="10"/>
      <c r="AF529" s="15"/>
    </row>
    <row r="530" spans="1:60" s="180" customFormat="1" ht="15" customHeight="1">
      <c r="A530" s="22"/>
      <c r="B530" s="171"/>
      <c r="C530" s="172"/>
      <c r="D530" s="172"/>
      <c r="E530" s="172"/>
      <c r="F530" s="172"/>
      <c r="G530" s="282" t="s">
        <v>1553</v>
      </c>
      <c r="H530" s="272">
        <v>42005</v>
      </c>
      <c r="I530" s="242" t="s">
        <v>14</v>
      </c>
      <c r="J530" s="173" t="s">
        <v>83</v>
      </c>
      <c r="K530" s="172" t="s">
        <v>9</v>
      </c>
      <c r="L530" s="172" t="s">
        <v>10</v>
      </c>
      <c r="M530" s="172" t="s">
        <v>10</v>
      </c>
      <c r="N530" s="172" t="s">
        <v>11</v>
      </c>
      <c r="O530" s="174">
        <v>69129.11</v>
      </c>
      <c r="P530" s="174">
        <v>0</v>
      </c>
      <c r="Q530" s="174">
        <f t="shared" ref="Q530" si="253">O530-P530</f>
        <v>69129.11</v>
      </c>
      <c r="R530" s="252" t="s">
        <v>1</v>
      </c>
      <c r="S530" s="253" t="s">
        <v>4</v>
      </c>
      <c r="T530" s="176"/>
      <c r="U530" s="172" t="s">
        <v>459</v>
      </c>
      <c r="V530" s="172"/>
      <c r="W530" s="172"/>
      <c r="X530" s="172"/>
      <c r="Y530" s="172"/>
      <c r="Z530" s="178">
        <v>42005</v>
      </c>
      <c r="AA530" s="172"/>
      <c r="AB530" s="172"/>
      <c r="AC530" s="172"/>
      <c r="AD530" s="179" t="s">
        <v>1554</v>
      </c>
      <c r="AE530" s="22"/>
      <c r="AF530" s="22"/>
      <c r="AG530" s="22"/>
      <c r="AH530" s="22"/>
      <c r="AI530" s="22"/>
      <c r="AJ530" s="22"/>
      <c r="AK530" s="22"/>
      <c r="AL530" s="22"/>
      <c r="AM530" s="22"/>
      <c r="AN530" s="22"/>
      <c r="AO530" s="22"/>
      <c r="AP530" s="22"/>
      <c r="AQ530" s="22"/>
      <c r="AR530" s="22"/>
      <c r="AS530" s="22"/>
      <c r="AT530" s="22"/>
      <c r="AU530" s="22"/>
      <c r="AV530" s="22"/>
      <c r="AW530" s="22"/>
      <c r="AX530" s="22"/>
      <c r="AY530" s="22"/>
      <c r="AZ530" s="22"/>
      <c r="BA530" s="22"/>
      <c r="BB530" s="22"/>
      <c r="BC530" s="22"/>
      <c r="BD530" s="22"/>
      <c r="BE530" s="22"/>
      <c r="BF530" s="22"/>
      <c r="BG530" s="22"/>
      <c r="BH530" s="22"/>
    </row>
    <row r="531" spans="1:60" ht="15" customHeight="1">
      <c r="C531" s="10"/>
      <c r="D531" s="10"/>
      <c r="E531" s="10"/>
      <c r="F531" s="10"/>
      <c r="G531" s="78"/>
      <c r="H531" s="78"/>
      <c r="I531" s="79"/>
      <c r="J531" s="82"/>
      <c r="K531" s="10"/>
      <c r="L531" s="11"/>
      <c r="M531" s="11"/>
      <c r="N531" s="11"/>
      <c r="O531" s="73">
        <f>SUM(O530)</f>
        <v>69129.11</v>
      </c>
      <c r="P531" s="73">
        <f t="shared" ref="P531:Q531" si="254">SUM(P530)</f>
        <v>0</v>
      </c>
      <c r="Q531" s="73">
        <f t="shared" si="254"/>
        <v>69129.11</v>
      </c>
      <c r="R531" s="18"/>
      <c r="S531" s="18"/>
      <c r="T531" s="18"/>
      <c r="U531" s="18"/>
      <c r="V531" s="18"/>
      <c r="W531" s="66"/>
      <c r="X531" s="10"/>
      <c r="Y531" s="10"/>
      <c r="Z531" s="10"/>
      <c r="AA531" s="10"/>
      <c r="AB531" s="14"/>
      <c r="AC531" s="10"/>
      <c r="AD531" s="10"/>
      <c r="AE531" s="10"/>
      <c r="AF531" s="15"/>
    </row>
    <row r="532" spans="1:60" ht="15" customHeight="1">
      <c r="C532" s="10"/>
      <c r="D532" s="10"/>
      <c r="E532" s="10"/>
      <c r="F532" s="10"/>
      <c r="G532" s="78"/>
      <c r="H532" s="78"/>
      <c r="I532" s="79"/>
      <c r="J532" s="82"/>
      <c r="K532" s="10"/>
      <c r="L532" s="11"/>
      <c r="M532" s="11"/>
      <c r="N532" s="11"/>
      <c r="O532" s="26"/>
      <c r="P532" s="26"/>
      <c r="Q532" s="16"/>
      <c r="R532" s="16"/>
      <c r="S532" s="16"/>
      <c r="T532" s="16"/>
      <c r="U532" s="16"/>
      <c r="V532" s="16"/>
      <c r="W532" s="66"/>
      <c r="X532" s="10"/>
      <c r="Y532" s="10"/>
      <c r="Z532" s="10"/>
      <c r="AA532" s="10"/>
      <c r="AB532" s="14"/>
      <c r="AC532" s="10"/>
      <c r="AD532" s="10"/>
      <c r="AE532" s="10"/>
      <c r="AF532" s="15"/>
    </row>
    <row r="533" spans="1:60" ht="15" customHeight="1">
      <c r="C533" s="10"/>
      <c r="D533" s="10"/>
      <c r="E533" s="10"/>
      <c r="F533" s="10"/>
      <c r="G533" s="506" t="s">
        <v>460</v>
      </c>
      <c r="H533" s="506"/>
      <c r="I533" s="43" t="s">
        <v>951</v>
      </c>
      <c r="L533" s="25"/>
      <c r="M533" s="26"/>
      <c r="N533" s="11"/>
      <c r="O533" s="26"/>
      <c r="P533" s="26"/>
      <c r="Q533" s="16"/>
      <c r="R533" s="16"/>
      <c r="S533" s="16"/>
      <c r="T533" s="16"/>
      <c r="U533" s="16"/>
      <c r="V533" s="16"/>
      <c r="W533" s="66"/>
      <c r="X533" s="10"/>
      <c r="Y533" s="10"/>
      <c r="Z533" s="10"/>
      <c r="AA533" s="10"/>
      <c r="AB533" s="14"/>
      <c r="AC533" s="10"/>
      <c r="AD533" s="10"/>
      <c r="AE533" s="10"/>
      <c r="AF533" s="15"/>
    </row>
    <row r="534" spans="1:60" s="180" customFormat="1" ht="15" customHeight="1">
      <c r="A534" s="22"/>
      <c r="B534" s="171"/>
      <c r="C534" s="172"/>
      <c r="D534" s="172"/>
      <c r="E534" s="172"/>
      <c r="F534" s="172"/>
      <c r="G534" s="282" t="s">
        <v>1553</v>
      </c>
      <c r="H534" s="272">
        <v>42005</v>
      </c>
      <c r="I534" s="242" t="s">
        <v>14</v>
      </c>
      <c r="J534" s="173" t="s">
        <v>83</v>
      </c>
      <c r="K534" s="172" t="s">
        <v>9</v>
      </c>
      <c r="L534" s="172" t="s">
        <v>10</v>
      </c>
      <c r="M534" s="172" t="s">
        <v>10</v>
      </c>
      <c r="N534" s="172" t="s">
        <v>11</v>
      </c>
      <c r="O534" s="174">
        <v>7714.64</v>
      </c>
      <c r="P534" s="174">
        <v>0</v>
      </c>
      <c r="Q534" s="174">
        <f t="shared" ref="Q534" si="255">O534-P534</f>
        <v>7714.64</v>
      </c>
      <c r="R534" s="252" t="s">
        <v>1</v>
      </c>
      <c r="S534" s="253" t="s">
        <v>4</v>
      </c>
      <c r="T534" s="176"/>
      <c r="U534" s="172" t="s">
        <v>460</v>
      </c>
      <c r="V534" s="172"/>
      <c r="W534" s="172"/>
      <c r="X534" s="172"/>
      <c r="Y534" s="172"/>
      <c r="Z534" s="178">
        <v>42005</v>
      </c>
      <c r="AA534" s="172"/>
      <c r="AB534" s="172"/>
      <c r="AC534" s="172"/>
      <c r="AD534" s="179" t="s">
        <v>1554</v>
      </c>
      <c r="AE534" s="22"/>
      <c r="AF534" s="22"/>
      <c r="AG534" s="22"/>
      <c r="AH534" s="22"/>
      <c r="AI534" s="22"/>
      <c r="AJ534" s="22"/>
      <c r="AK534" s="22"/>
      <c r="AL534" s="22"/>
      <c r="AM534" s="22"/>
      <c r="AN534" s="22"/>
      <c r="AO534" s="22"/>
      <c r="AP534" s="22"/>
      <c r="AQ534" s="22"/>
      <c r="AR534" s="22"/>
      <c r="AS534" s="22"/>
      <c r="AT534" s="22"/>
      <c r="AU534" s="22"/>
      <c r="AV534" s="22"/>
      <c r="AW534" s="22"/>
      <c r="AX534" s="22"/>
      <c r="AY534" s="22"/>
      <c r="AZ534" s="22"/>
      <c r="BA534" s="22"/>
      <c r="BB534" s="22"/>
      <c r="BC534" s="22"/>
      <c r="BD534" s="22"/>
      <c r="BE534" s="22"/>
      <c r="BF534" s="22"/>
      <c r="BG534" s="22"/>
      <c r="BH534" s="22"/>
    </row>
    <row r="535" spans="1:60" ht="15" customHeight="1">
      <c r="C535" s="10"/>
      <c r="D535" s="10"/>
      <c r="E535" s="10"/>
      <c r="F535" s="10"/>
      <c r="G535" s="78"/>
      <c r="H535" s="78"/>
      <c r="I535" s="79"/>
      <c r="J535" s="82"/>
      <c r="K535" s="10"/>
      <c r="L535" s="11"/>
      <c r="M535" s="11"/>
      <c r="N535" s="11"/>
      <c r="O535" s="73">
        <f>SUM(O534)</f>
        <v>7714.64</v>
      </c>
      <c r="P535" s="73">
        <f t="shared" ref="P535:Q535" si="256">SUM(P534)</f>
        <v>0</v>
      </c>
      <c r="Q535" s="73">
        <f t="shared" si="256"/>
        <v>7714.64</v>
      </c>
      <c r="R535" s="18"/>
      <c r="S535" s="18"/>
      <c r="T535" s="18"/>
      <c r="U535" s="18"/>
      <c r="V535" s="18"/>
      <c r="W535" s="66"/>
      <c r="X535" s="10"/>
      <c r="Y535" s="10"/>
      <c r="Z535" s="10"/>
      <c r="AA535" s="10"/>
      <c r="AB535" s="14"/>
      <c r="AC535" s="10"/>
      <c r="AD535" s="10"/>
      <c r="AE535" s="10"/>
      <c r="AF535" s="15"/>
    </row>
    <row r="536" spans="1:60" ht="15" customHeight="1">
      <c r="C536" s="10"/>
      <c r="D536" s="10"/>
      <c r="E536" s="10"/>
      <c r="F536" s="10"/>
      <c r="G536" s="78"/>
      <c r="H536" s="78"/>
      <c r="I536" s="79"/>
      <c r="J536" s="82"/>
      <c r="K536" s="10"/>
      <c r="L536" s="11"/>
      <c r="M536" s="11"/>
      <c r="N536" s="11"/>
      <c r="O536" s="26"/>
      <c r="P536" s="26"/>
      <c r="Q536" s="16"/>
      <c r="R536" s="16"/>
      <c r="S536" s="16"/>
      <c r="T536" s="16"/>
      <c r="U536" s="16"/>
      <c r="V536" s="16"/>
      <c r="W536" s="66"/>
      <c r="X536" s="10"/>
      <c r="Y536" s="10"/>
      <c r="Z536" s="10"/>
      <c r="AA536" s="10"/>
      <c r="AB536" s="14"/>
      <c r="AC536" s="10"/>
      <c r="AD536" s="10"/>
      <c r="AE536" s="10"/>
      <c r="AF536" s="15"/>
    </row>
    <row r="537" spans="1:60" ht="15" customHeight="1">
      <c r="C537" s="10"/>
      <c r="D537" s="10"/>
      <c r="E537" s="10"/>
      <c r="F537" s="10"/>
      <c r="G537" s="506" t="s">
        <v>461</v>
      </c>
      <c r="H537" s="506"/>
      <c r="I537" s="43" t="s">
        <v>952</v>
      </c>
      <c r="L537" s="25"/>
      <c r="M537" s="26"/>
      <c r="N537" s="25"/>
      <c r="O537" s="25"/>
      <c r="P537" s="25"/>
      <c r="Q537" s="25"/>
      <c r="R537" s="16"/>
      <c r="S537" s="16"/>
      <c r="T537" s="16"/>
      <c r="U537" s="16"/>
      <c r="V537" s="16"/>
      <c r="W537" s="66"/>
      <c r="X537" s="10"/>
      <c r="Y537" s="10"/>
      <c r="Z537" s="10"/>
      <c r="AA537" s="10"/>
      <c r="AB537" s="14"/>
      <c r="AC537" s="10"/>
      <c r="AD537" s="10"/>
      <c r="AE537" s="10"/>
      <c r="AF537" s="15"/>
    </row>
    <row r="538" spans="1:60" s="180" customFormat="1" ht="15" customHeight="1">
      <c r="A538" s="22"/>
      <c r="B538" s="171"/>
      <c r="C538" s="172"/>
      <c r="D538" s="172"/>
      <c r="E538" s="172"/>
      <c r="F538" s="172"/>
      <c r="G538" s="282" t="s">
        <v>1553</v>
      </c>
      <c r="H538" s="272">
        <v>42005</v>
      </c>
      <c r="I538" s="242" t="s">
        <v>14</v>
      </c>
      <c r="J538" s="173" t="s">
        <v>83</v>
      </c>
      <c r="K538" s="172" t="s">
        <v>9</v>
      </c>
      <c r="L538" s="172" t="s">
        <v>10</v>
      </c>
      <c r="M538" s="172" t="s">
        <v>10</v>
      </c>
      <c r="N538" s="172" t="s">
        <v>11</v>
      </c>
      <c r="O538" s="174">
        <v>129154.35</v>
      </c>
      <c r="P538" s="174">
        <v>0</v>
      </c>
      <c r="Q538" s="174">
        <f t="shared" ref="Q538" si="257">O538-P538</f>
        <v>129154.35</v>
      </c>
      <c r="R538" s="252" t="s">
        <v>1</v>
      </c>
      <c r="S538" s="253" t="s">
        <v>4</v>
      </c>
      <c r="T538" s="176"/>
      <c r="U538" s="172" t="s">
        <v>461</v>
      </c>
      <c r="V538" s="172"/>
      <c r="W538" s="172"/>
      <c r="X538" s="172"/>
      <c r="Y538" s="172"/>
      <c r="Z538" s="178">
        <v>42005</v>
      </c>
      <c r="AA538" s="172"/>
      <c r="AB538" s="172"/>
      <c r="AC538" s="172"/>
      <c r="AD538" s="179" t="s">
        <v>1554</v>
      </c>
      <c r="AE538" s="22"/>
      <c r="AF538" s="22"/>
      <c r="AG538" s="22"/>
      <c r="AH538" s="22"/>
      <c r="AI538" s="22"/>
      <c r="AJ538" s="22"/>
      <c r="AK538" s="22"/>
      <c r="AL538" s="22"/>
      <c r="AM538" s="22"/>
      <c r="AN538" s="22"/>
      <c r="AO538" s="22"/>
      <c r="AP538" s="22"/>
      <c r="AQ538" s="22"/>
      <c r="AR538" s="22"/>
      <c r="AS538" s="22"/>
      <c r="AT538" s="22"/>
      <c r="AU538" s="22"/>
      <c r="AV538" s="22"/>
      <c r="AW538" s="22"/>
      <c r="AX538" s="22"/>
      <c r="AY538" s="22"/>
      <c r="AZ538" s="22"/>
      <c r="BA538" s="22"/>
      <c r="BB538" s="22"/>
      <c r="BC538" s="22"/>
      <c r="BD538" s="22"/>
      <c r="BE538" s="22"/>
      <c r="BF538" s="22"/>
      <c r="BG538" s="22"/>
      <c r="BH538" s="22"/>
    </row>
    <row r="539" spans="1:60" ht="15" customHeight="1">
      <c r="C539" s="10"/>
      <c r="D539" s="10"/>
      <c r="E539" s="10"/>
      <c r="F539" s="10"/>
      <c r="G539" s="78"/>
      <c r="H539" s="78"/>
      <c r="I539" s="79"/>
      <c r="J539" s="82"/>
      <c r="K539" s="10"/>
      <c r="L539" s="11"/>
      <c r="M539" s="11"/>
      <c r="N539" s="11"/>
      <c r="O539" s="73">
        <f>SUM(O538)</f>
        <v>129154.35</v>
      </c>
      <c r="P539" s="73">
        <f t="shared" ref="P539:Q539" si="258">SUM(P538)</f>
        <v>0</v>
      </c>
      <c r="Q539" s="73">
        <f t="shared" si="258"/>
        <v>129154.35</v>
      </c>
      <c r="R539" s="18"/>
      <c r="S539" s="18"/>
      <c r="T539" s="18"/>
      <c r="U539" s="18"/>
      <c r="V539" s="18"/>
      <c r="W539" s="66"/>
      <c r="X539" s="10"/>
      <c r="Y539" s="10"/>
      <c r="Z539" s="10"/>
      <c r="AA539" s="10"/>
      <c r="AB539" s="14"/>
      <c r="AC539" s="10"/>
      <c r="AD539" s="10"/>
      <c r="AE539" s="10"/>
      <c r="AF539" s="15"/>
    </row>
    <row r="540" spans="1:60" ht="15" customHeight="1">
      <c r="C540" s="10"/>
      <c r="D540" s="10"/>
      <c r="E540" s="10"/>
      <c r="F540" s="10"/>
      <c r="G540" s="78"/>
      <c r="H540" s="78"/>
      <c r="I540" s="79"/>
      <c r="J540" s="82"/>
      <c r="K540" s="10"/>
      <c r="L540" s="11"/>
      <c r="M540" s="11"/>
      <c r="N540" s="11"/>
      <c r="O540" s="26"/>
      <c r="P540" s="26"/>
      <c r="Q540" s="16"/>
      <c r="R540" s="16"/>
      <c r="S540" s="16"/>
      <c r="T540" s="16"/>
      <c r="U540" s="16"/>
      <c r="V540" s="16"/>
      <c r="W540" s="66"/>
      <c r="X540" s="10"/>
      <c r="Y540" s="10"/>
      <c r="Z540" s="10"/>
      <c r="AA540" s="10"/>
      <c r="AB540" s="14"/>
      <c r="AC540" s="10"/>
      <c r="AD540" s="10"/>
      <c r="AE540" s="10"/>
      <c r="AF540" s="15"/>
    </row>
    <row r="541" spans="1:60" ht="15" customHeight="1">
      <c r="C541" s="10"/>
      <c r="D541" s="10"/>
      <c r="E541" s="10"/>
      <c r="F541" s="10"/>
      <c r="G541" s="506" t="s">
        <v>462</v>
      </c>
      <c r="H541" s="506"/>
      <c r="I541" s="43" t="s">
        <v>953</v>
      </c>
      <c r="L541" s="25"/>
      <c r="M541" s="11"/>
      <c r="N541" s="11"/>
      <c r="O541" s="26"/>
      <c r="P541" s="26"/>
      <c r="Q541" s="16"/>
      <c r="R541" s="16"/>
      <c r="S541" s="16"/>
      <c r="T541" s="16"/>
      <c r="U541" s="16"/>
      <c r="V541" s="16"/>
      <c r="W541" s="66"/>
      <c r="X541" s="10"/>
      <c r="Y541" s="10"/>
      <c r="Z541" s="10"/>
      <c r="AA541" s="10"/>
      <c r="AB541" s="14"/>
      <c r="AC541" s="10"/>
      <c r="AD541" s="10"/>
      <c r="AE541" s="10"/>
      <c r="AF541" s="15"/>
    </row>
    <row r="542" spans="1:60" s="180" customFormat="1" ht="15" customHeight="1">
      <c r="A542" s="22"/>
      <c r="B542" s="171"/>
      <c r="C542" s="172"/>
      <c r="D542" s="172"/>
      <c r="E542" s="172"/>
      <c r="F542" s="172"/>
      <c r="G542" s="282" t="s">
        <v>1553</v>
      </c>
      <c r="H542" s="272">
        <v>42005</v>
      </c>
      <c r="I542" s="242" t="s">
        <v>14</v>
      </c>
      <c r="J542" s="173" t="s">
        <v>83</v>
      </c>
      <c r="K542" s="172" t="s">
        <v>9</v>
      </c>
      <c r="L542" s="172" t="s">
        <v>10</v>
      </c>
      <c r="M542" s="172" t="s">
        <v>10</v>
      </c>
      <c r="N542" s="172" t="s">
        <v>11</v>
      </c>
      <c r="O542" s="174">
        <v>88313.57</v>
      </c>
      <c r="P542" s="174">
        <v>0</v>
      </c>
      <c r="Q542" s="174">
        <f t="shared" ref="Q542" si="259">O542-P542</f>
        <v>88313.57</v>
      </c>
      <c r="R542" s="252" t="s">
        <v>1</v>
      </c>
      <c r="S542" s="253" t="s">
        <v>4</v>
      </c>
      <c r="T542" s="176"/>
      <c r="U542" s="172" t="s">
        <v>462</v>
      </c>
      <c r="V542" s="172"/>
      <c r="W542" s="172"/>
      <c r="X542" s="172"/>
      <c r="Y542" s="172"/>
      <c r="Z542" s="178">
        <v>42005</v>
      </c>
      <c r="AA542" s="172"/>
      <c r="AB542" s="172"/>
      <c r="AC542" s="172"/>
      <c r="AD542" s="179" t="s">
        <v>1554</v>
      </c>
      <c r="AE542" s="22"/>
      <c r="AF542" s="22"/>
      <c r="AG542" s="22"/>
      <c r="AH542" s="22"/>
      <c r="AI542" s="22"/>
      <c r="AJ542" s="22"/>
      <c r="AK542" s="22"/>
      <c r="AL542" s="22"/>
      <c r="AM542" s="22"/>
      <c r="AN542" s="22"/>
      <c r="AO542" s="22"/>
      <c r="AP542" s="22"/>
      <c r="AQ542" s="22"/>
      <c r="AR542" s="22"/>
      <c r="AS542" s="22"/>
      <c r="AT542" s="22"/>
      <c r="AU542" s="22"/>
      <c r="AV542" s="22"/>
      <c r="AW542" s="22"/>
      <c r="AX542" s="22"/>
      <c r="AY542" s="22"/>
      <c r="AZ542" s="22"/>
      <c r="BA542" s="22"/>
      <c r="BB542" s="22"/>
      <c r="BC542" s="22"/>
      <c r="BD542" s="22"/>
      <c r="BE542" s="22"/>
      <c r="BF542" s="22"/>
      <c r="BG542" s="22"/>
      <c r="BH542" s="22"/>
    </row>
    <row r="543" spans="1:60" ht="15" customHeight="1">
      <c r="C543" s="10"/>
      <c r="D543" s="10"/>
      <c r="E543" s="10"/>
      <c r="F543" s="10"/>
      <c r="G543" s="78"/>
      <c r="H543" s="78"/>
      <c r="I543" s="79"/>
      <c r="J543" s="82"/>
      <c r="K543" s="10"/>
      <c r="L543" s="11"/>
      <c r="M543" s="11"/>
      <c r="N543" s="11"/>
      <c r="O543" s="73">
        <f>SUM(O542)</f>
        <v>88313.57</v>
      </c>
      <c r="P543" s="73">
        <f t="shared" ref="P543:Q543" si="260">SUM(P542)</f>
        <v>0</v>
      </c>
      <c r="Q543" s="73">
        <f t="shared" si="260"/>
        <v>88313.57</v>
      </c>
      <c r="R543" s="18"/>
      <c r="S543" s="18"/>
      <c r="T543" s="18"/>
      <c r="U543" s="18"/>
      <c r="V543" s="18"/>
      <c r="W543" s="66"/>
      <c r="X543" s="10"/>
      <c r="Y543" s="10"/>
      <c r="Z543" s="10"/>
      <c r="AA543" s="10"/>
      <c r="AB543" s="14"/>
      <c r="AC543" s="10"/>
      <c r="AD543" s="10"/>
      <c r="AE543" s="10"/>
      <c r="AF543" s="15"/>
    </row>
    <row r="544" spans="1:60" ht="15" customHeight="1">
      <c r="C544" s="10"/>
      <c r="D544" s="10"/>
      <c r="E544" s="10"/>
      <c r="F544" s="10"/>
      <c r="G544" s="78"/>
      <c r="H544" s="78"/>
      <c r="I544" s="79"/>
      <c r="J544" s="82"/>
      <c r="K544" s="10"/>
      <c r="L544" s="11"/>
      <c r="M544" s="11"/>
      <c r="N544" s="11"/>
      <c r="O544" s="26"/>
      <c r="P544" s="26"/>
      <c r="Q544" s="16"/>
      <c r="R544" s="16"/>
      <c r="S544" s="16"/>
      <c r="T544" s="16"/>
      <c r="U544" s="16"/>
      <c r="V544" s="16"/>
      <c r="W544" s="66"/>
      <c r="X544" s="10"/>
      <c r="Y544" s="10"/>
      <c r="Z544" s="10"/>
      <c r="AA544" s="10"/>
      <c r="AB544" s="14"/>
      <c r="AC544" s="10"/>
      <c r="AD544" s="10"/>
      <c r="AE544" s="10"/>
      <c r="AF544" s="15"/>
    </row>
    <row r="545" spans="1:60" ht="15" customHeight="1">
      <c r="C545" s="10"/>
      <c r="D545" s="10"/>
      <c r="E545" s="10"/>
      <c r="F545" s="10"/>
      <c r="G545" s="506" t="s">
        <v>463</v>
      </c>
      <c r="H545" s="506"/>
      <c r="I545" s="43" t="s">
        <v>954</v>
      </c>
      <c r="L545" s="25"/>
      <c r="M545" s="26"/>
      <c r="N545" s="11"/>
      <c r="O545" s="26"/>
      <c r="P545" s="26"/>
      <c r="Q545" s="16"/>
      <c r="R545" s="16"/>
      <c r="S545" s="16"/>
      <c r="T545" s="16"/>
      <c r="U545" s="16"/>
      <c r="V545" s="16"/>
      <c r="W545" s="66"/>
      <c r="X545" s="10"/>
      <c r="Y545" s="10"/>
      <c r="Z545" s="10"/>
      <c r="AA545" s="10"/>
      <c r="AB545" s="14"/>
      <c r="AC545" s="10"/>
      <c r="AD545" s="10"/>
      <c r="AE545" s="10"/>
      <c r="AF545" s="15"/>
    </row>
    <row r="546" spans="1:60" s="180" customFormat="1" ht="15" customHeight="1">
      <c r="A546" s="22"/>
      <c r="B546" s="171"/>
      <c r="C546" s="172"/>
      <c r="D546" s="172"/>
      <c r="E546" s="172"/>
      <c r="F546" s="172"/>
      <c r="G546" s="282" t="s">
        <v>1553</v>
      </c>
      <c r="H546" s="272">
        <v>42005</v>
      </c>
      <c r="I546" s="242" t="s">
        <v>14</v>
      </c>
      <c r="J546" s="173" t="s">
        <v>83</v>
      </c>
      <c r="K546" s="172" t="s">
        <v>9</v>
      </c>
      <c r="L546" s="172" t="s">
        <v>10</v>
      </c>
      <c r="M546" s="172" t="s">
        <v>10</v>
      </c>
      <c r="N546" s="172" t="s">
        <v>11</v>
      </c>
      <c r="O546" s="174">
        <v>1712.55</v>
      </c>
      <c r="P546" s="174">
        <v>0</v>
      </c>
      <c r="Q546" s="174">
        <f t="shared" ref="Q546" si="261">O546-P546</f>
        <v>1712.55</v>
      </c>
      <c r="R546" s="252" t="s">
        <v>1</v>
      </c>
      <c r="S546" s="253" t="s">
        <v>4</v>
      </c>
      <c r="T546" s="176"/>
      <c r="U546" s="172" t="s">
        <v>463</v>
      </c>
      <c r="V546" s="172"/>
      <c r="W546" s="172"/>
      <c r="X546" s="172"/>
      <c r="Y546" s="172"/>
      <c r="Z546" s="178">
        <v>42005</v>
      </c>
      <c r="AA546" s="172"/>
      <c r="AB546" s="172"/>
      <c r="AC546" s="172"/>
      <c r="AD546" s="179" t="s">
        <v>1554</v>
      </c>
      <c r="AE546" s="22"/>
      <c r="AF546" s="22"/>
      <c r="AG546" s="22"/>
      <c r="AH546" s="22"/>
      <c r="AI546" s="22"/>
      <c r="AJ546" s="22"/>
      <c r="AK546" s="22"/>
      <c r="AL546" s="22"/>
      <c r="AM546" s="22"/>
      <c r="AN546" s="22"/>
      <c r="AO546" s="22"/>
      <c r="AP546" s="22"/>
      <c r="AQ546" s="22"/>
      <c r="AR546" s="22"/>
      <c r="AS546" s="22"/>
      <c r="AT546" s="22"/>
      <c r="AU546" s="22"/>
      <c r="AV546" s="22"/>
      <c r="AW546" s="22"/>
      <c r="AX546" s="22"/>
      <c r="AY546" s="22"/>
      <c r="AZ546" s="22"/>
      <c r="BA546" s="22"/>
      <c r="BB546" s="22"/>
      <c r="BC546" s="22"/>
      <c r="BD546" s="22"/>
      <c r="BE546" s="22"/>
      <c r="BF546" s="22"/>
      <c r="BG546" s="22"/>
      <c r="BH546" s="22"/>
    </row>
    <row r="547" spans="1:60" ht="15" customHeight="1">
      <c r="C547" s="10"/>
      <c r="D547" s="10"/>
      <c r="E547" s="10"/>
      <c r="F547" s="10"/>
      <c r="G547" s="78"/>
      <c r="H547" s="78"/>
      <c r="I547" s="79"/>
      <c r="J547" s="82"/>
      <c r="K547" s="10"/>
      <c r="L547" s="11"/>
      <c r="M547" s="11"/>
      <c r="N547" s="11"/>
      <c r="O547" s="73">
        <f>SUM(O546)</f>
        <v>1712.55</v>
      </c>
      <c r="P547" s="73">
        <f t="shared" ref="P547:Q547" si="262">SUM(P546)</f>
        <v>0</v>
      </c>
      <c r="Q547" s="73">
        <f t="shared" si="262"/>
        <v>1712.55</v>
      </c>
      <c r="R547" s="18"/>
      <c r="S547" s="18"/>
      <c r="T547" s="18"/>
      <c r="U547" s="18"/>
      <c r="V547" s="18"/>
      <c r="W547" s="66"/>
      <c r="X547" s="10"/>
      <c r="Y547" s="10"/>
      <c r="Z547" s="10"/>
      <c r="AA547" s="10"/>
      <c r="AB547" s="14"/>
      <c r="AC547" s="10"/>
      <c r="AD547" s="10"/>
      <c r="AE547" s="10"/>
      <c r="AF547" s="15"/>
    </row>
    <row r="548" spans="1:60" ht="15" customHeight="1">
      <c r="C548" s="10"/>
      <c r="D548" s="10"/>
      <c r="E548" s="10"/>
      <c r="F548" s="10"/>
      <c r="G548" s="78"/>
      <c r="H548" s="78"/>
      <c r="I548" s="79"/>
      <c r="J548" s="82"/>
      <c r="K548" s="10"/>
      <c r="L548" s="11"/>
      <c r="M548" s="11"/>
      <c r="N548" s="11"/>
      <c r="O548" s="26"/>
      <c r="P548" s="26"/>
      <c r="Q548" s="16"/>
      <c r="R548" s="16"/>
      <c r="S548" s="16"/>
      <c r="T548" s="16"/>
      <c r="U548" s="16"/>
      <c r="V548" s="16"/>
      <c r="W548" s="66"/>
      <c r="X548" s="10"/>
      <c r="Y548" s="10"/>
      <c r="Z548" s="10"/>
      <c r="AA548" s="10"/>
      <c r="AB548" s="14"/>
      <c r="AC548" s="10"/>
      <c r="AD548" s="10"/>
      <c r="AE548" s="10"/>
      <c r="AF548" s="15"/>
    </row>
    <row r="549" spans="1:60" ht="15" customHeight="1">
      <c r="C549" s="10"/>
      <c r="D549" s="10"/>
      <c r="E549" s="10"/>
      <c r="F549" s="10"/>
      <c r="G549" s="506" t="s">
        <v>464</v>
      </c>
      <c r="H549" s="506"/>
      <c r="I549" s="43" t="s">
        <v>955</v>
      </c>
      <c r="L549" s="25"/>
      <c r="M549" s="26"/>
      <c r="N549" s="25"/>
      <c r="O549" s="25"/>
      <c r="P549" s="25"/>
      <c r="Q549" s="25"/>
      <c r="R549" s="16"/>
      <c r="S549" s="16"/>
      <c r="T549" s="16"/>
      <c r="U549" s="16"/>
      <c r="V549" s="16"/>
      <c r="W549" s="66"/>
      <c r="X549" s="10"/>
      <c r="Y549" s="10"/>
      <c r="Z549" s="10"/>
      <c r="AA549" s="10"/>
      <c r="AB549" s="14"/>
      <c r="AC549" s="10"/>
      <c r="AD549" s="10"/>
      <c r="AE549" s="10"/>
      <c r="AF549" s="15"/>
    </row>
    <row r="550" spans="1:60" s="180" customFormat="1" ht="15" customHeight="1">
      <c r="A550" s="22"/>
      <c r="B550" s="171"/>
      <c r="C550" s="172"/>
      <c r="D550" s="172"/>
      <c r="E550" s="172"/>
      <c r="F550" s="172"/>
      <c r="G550" s="282" t="s">
        <v>1553</v>
      </c>
      <c r="H550" s="272">
        <v>42005</v>
      </c>
      <c r="I550" s="242" t="s">
        <v>14</v>
      </c>
      <c r="J550" s="173" t="s">
        <v>83</v>
      </c>
      <c r="K550" s="172" t="s">
        <v>9</v>
      </c>
      <c r="L550" s="172" t="s">
        <v>10</v>
      </c>
      <c r="M550" s="172" t="s">
        <v>10</v>
      </c>
      <c r="N550" s="172" t="s">
        <v>11</v>
      </c>
      <c r="O550" s="174">
        <v>10373.379999999999</v>
      </c>
      <c r="P550" s="174">
        <v>0</v>
      </c>
      <c r="Q550" s="174">
        <f t="shared" ref="Q550" si="263">O550-P550</f>
        <v>10373.379999999999</v>
      </c>
      <c r="R550" s="252" t="s">
        <v>1</v>
      </c>
      <c r="S550" s="253" t="s">
        <v>4</v>
      </c>
      <c r="T550" s="176"/>
      <c r="U550" s="172" t="s">
        <v>464</v>
      </c>
      <c r="V550" s="172"/>
      <c r="W550" s="172"/>
      <c r="X550" s="172"/>
      <c r="Y550" s="172"/>
      <c r="Z550" s="178">
        <v>42005</v>
      </c>
      <c r="AA550" s="172"/>
      <c r="AB550" s="172"/>
      <c r="AC550" s="172"/>
      <c r="AD550" s="179" t="s">
        <v>1554</v>
      </c>
      <c r="AE550" s="22"/>
      <c r="AF550" s="22"/>
      <c r="AG550" s="22"/>
      <c r="AH550" s="22"/>
      <c r="AI550" s="22"/>
      <c r="AJ550" s="22"/>
      <c r="AK550" s="22"/>
      <c r="AL550" s="22"/>
      <c r="AM550" s="22"/>
      <c r="AN550" s="22"/>
      <c r="AO550" s="22"/>
      <c r="AP550" s="22"/>
      <c r="AQ550" s="22"/>
      <c r="AR550" s="22"/>
      <c r="AS550" s="22"/>
      <c r="AT550" s="22"/>
      <c r="AU550" s="22"/>
      <c r="AV550" s="22"/>
      <c r="AW550" s="22"/>
      <c r="AX550" s="22"/>
      <c r="AY550" s="22"/>
      <c r="AZ550" s="22"/>
      <c r="BA550" s="22"/>
      <c r="BB550" s="22"/>
      <c r="BC550" s="22"/>
      <c r="BD550" s="22"/>
      <c r="BE550" s="22"/>
      <c r="BF550" s="22"/>
      <c r="BG550" s="22"/>
      <c r="BH550" s="22"/>
    </row>
    <row r="551" spans="1:60" ht="15" customHeight="1">
      <c r="C551" s="10"/>
      <c r="D551" s="10"/>
      <c r="E551" s="10"/>
      <c r="F551" s="10"/>
      <c r="G551" s="78"/>
      <c r="H551" s="78"/>
      <c r="I551" s="79"/>
      <c r="J551" s="82"/>
      <c r="K551" s="10"/>
      <c r="L551" s="11"/>
      <c r="M551" s="11"/>
      <c r="N551" s="11"/>
      <c r="O551" s="73">
        <f>SUM(O550)</f>
        <v>10373.379999999999</v>
      </c>
      <c r="P551" s="73">
        <f t="shared" ref="P551:Q551" si="264">SUM(P550)</f>
        <v>0</v>
      </c>
      <c r="Q551" s="73">
        <f t="shared" si="264"/>
        <v>10373.379999999999</v>
      </c>
      <c r="R551" s="18"/>
      <c r="S551" s="18"/>
      <c r="T551" s="18"/>
      <c r="U551" s="18"/>
      <c r="V551" s="18"/>
      <c r="W551" s="66"/>
      <c r="X551" s="10"/>
      <c r="Y551" s="10"/>
      <c r="Z551" s="10"/>
      <c r="AA551" s="10"/>
      <c r="AB551" s="14"/>
      <c r="AC551" s="10"/>
      <c r="AD551" s="10"/>
      <c r="AE551" s="10"/>
      <c r="AF551" s="15"/>
    </row>
    <row r="552" spans="1:60" ht="15" customHeight="1">
      <c r="C552" s="10"/>
      <c r="D552" s="10"/>
      <c r="E552" s="10"/>
      <c r="F552" s="10"/>
      <c r="G552" s="78"/>
      <c r="H552" s="78"/>
      <c r="I552" s="79"/>
      <c r="J552" s="82"/>
      <c r="K552" s="10"/>
      <c r="L552" s="11"/>
      <c r="M552" s="11"/>
      <c r="N552" s="11"/>
      <c r="O552" s="26"/>
      <c r="P552" s="26"/>
      <c r="Q552" s="16"/>
      <c r="R552" s="16"/>
      <c r="S552" s="16"/>
      <c r="T552" s="16"/>
      <c r="U552" s="16"/>
      <c r="V552" s="16"/>
      <c r="W552" s="66"/>
      <c r="X552" s="10"/>
      <c r="Y552" s="10"/>
      <c r="Z552" s="10"/>
      <c r="AA552" s="10"/>
      <c r="AB552" s="14"/>
      <c r="AC552" s="10"/>
      <c r="AD552" s="10"/>
      <c r="AE552" s="10"/>
      <c r="AF552" s="15"/>
    </row>
    <row r="553" spans="1:60" ht="15" customHeight="1">
      <c r="C553" s="10"/>
      <c r="D553" s="10"/>
      <c r="E553" s="10"/>
      <c r="F553" s="10"/>
      <c r="G553" s="506" t="s">
        <v>465</v>
      </c>
      <c r="H553" s="506"/>
      <c r="I553" s="43" t="s">
        <v>956</v>
      </c>
      <c r="L553" s="25"/>
      <c r="M553" s="26"/>
      <c r="N553" s="11"/>
      <c r="O553" s="26"/>
      <c r="P553" s="26"/>
      <c r="Q553" s="16"/>
      <c r="R553" s="16"/>
      <c r="S553" s="16"/>
      <c r="T553" s="16"/>
      <c r="U553" s="16"/>
      <c r="V553" s="16"/>
      <c r="W553" s="66"/>
      <c r="X553" s="10"/>
      <c r="Y553" s="10"/>
      <c r="Z553" s="10"/>
      <c r="AA553" s="10"/>
      <c r="AB553" s="14"/>
      <c r="AC553" s="10"/>
      <c r="AD553" s="10"/>
      <c r="AE553" s="10"/>
      <c r="AF553" s="15"/>
    </row>
    <row r="554" spans="1:60" s="180" customFormat="1" ht="15" customHeight="1">
      <c r="A554" s="22"/>
      <c r="B554" s="171"/>
      <c r="C554" s="172"/>
      <c r="D554" s="172"/>
      <c r="E554" s="172"/>
      <c r="F554" s="172"/>
      <c r="G554" s="282" t="s">
        <v>1553</v>
      </c>
      <c r="H554" s="272">
        <v>42005</v>
      </c>
      <c r="I554" s="242" t="s">
        <v>14</v>
      </c>
      <c r="J554" s="173" t="s">
        <v>83</v>
      </c>
      <c r="K554" s="172" t="s">
        <v>9</v>
      </c>
      <c r="L554" s="172" t="s">
        <v>10</v>
      </c>
      <c r="M554" s="172" t="s">
        <v>10</v>
      </c>
      <c r="N554" s="172" t="s">
        <v>11</v>
      </c>
      <c r="O554" s="174">
        <v>806.34</v>
      </c>
      <c r="P554" s="174">
        <v>0</v>
      </c>
      <c r="Q554" s="174">
        <f t="shared" ref="Q554" si="265">O554-P554</f>
        <v>806.34</v>
      </c>
      <c r="R554" s="252" t="s">
        <v>1</v>
      </c>
      <c r="S554" s="253" t="s">
        <v>4</v>
      </c>
      <c r="T554" s="176"/>
      <c r="U554" s="172" t="s">
        <v>465</v>
      </c>
      <c r="V554" s="172"/>
      <c r="W554" s="172"/>
      <c r="X554" s="172"/>
      <c r="Y554" s="172"/>
      <c r="Z554" s="178">
        <v>42005</v>
      </c>
      <c r="AA554" s="172"/>
      <c r="AB554" s="172"/>
      <c r="AC554" s="172"/>
      <c r="AD554" s="179" t="s">
        <v>1554</v>
      </c>
      <c r="AE554" s="22"/>
      <c r="AF554" s="22"/>
      <c r="AG554" s="22"/>
      <c r="AH554" s="22"/>
      <c r="AI554" s="22"/>
      <c r="AJ554" s="22"/>
      <c r="AK554" s="22"/>
      <c r="AL554" s="22"/>
      <c r="AM554" s="22"/>
      <c r="AN554" s="22"/>
      <c r="AO554" s="22"/>
      <c r="AP554" s="22"/>
      <c r="AQ554" s="22"/>
      <c r="AR554" s="22"/>
      <c r="AS554" s="22"/>
      <c r="AT554" s="22"/>
      <c r="AU554" s="22"/>
      <c r="AV554" s="22"/>
      <c r="AW554" s="22"/>
      <c r="AX554" s="22"/>
      <c r="AY554" s="22"/>
      <c r="AZ554" s="22"/>
      <c r="BA554" s="22"/>
      <c r="BB554" s="22"/>
      <c r="BC554" s="22"/>
      <c r="BD554" s="22"/>
      <c r="BE554" s="22"/>
      <c r="BF554" s="22"/>
      <c r="BG554" s="22"/>
      <c r="BH554" s="22"/>
    </row>
    <row r="555" spans="1:60" ht="15" customHeight="1">
      <c r="C555" s="10"/>
      <c r="D555" s="10"/>
      <c r="E555" s="10"/>
      <c r="F555" s="10"/>
      <c r="G555" s="78"/>
      <c r="H555" s="78"/>
      <c r="I555" s="79"/>
      <c r="J555" s="82"/>
      <c r="K555" s="10"/>
      <c r="L555" s="11"/>
      <c r="M555" s="11"/>
      <c r="N555" s="11"/>
      <c r="O555" s="73">
        <f>SUM(O554)</f>
        <v>806.34</v>
      </c>
      <c r="P555" s="73">
        <f t="shared" ref="P555:Q555" si="266">SUM(P554)</f>
        <v>0</v>
      </c>
      <c r="Q555" s="73">
        <f t="shared" si="266"/>
        <v>806.34</v>
      </c>
      <c r="R555" s="18"/>
      <c r="S555" s="18"/>
      <c r="T555" s="18"/>
      <c r="U555" s="18"/>
      <c r="V555" s="18"/>
      <c r="W555" s="66"/>
      <c r="X555" s="10"/>
      <c r="Y555" s="10"/>
      <c r="Z555" s="10"/>
      <c r="AA555" s="10"/>
      <c r="AB555" s="14"/>
      <c r="AC555" s="10"/>
      <c r="AD555" s="10"/>
      <c r="AE555" s="10"/>
      <c r="AF555" s="15"/>
    </row>
    <row r="556" spans="1:60" ht="15" customHeight="1">
      <c r="C556" s="10"/>
      <c r="D556" s="10"/>
      <c r="E556" s="10"/>
      <c r="F556" s="10"/>
      <c r="G556" s="78"/>
      <c r="H556" s="78"/>
      <c r="I556" s="79"/>
      <c r="J556" s="82"/>
      <c r="K556" s="10"/>
      <c r="L556" s="11"/>
      <c r="M556" s="11"/>
      <c r="N556" s="11"/>
      <c r="O556" s="26"/>
      <c r="P556" s="26"/>
      <c r="Q556" s="16"/>
      <c r="R556" s="16"/>
      <c r="S556" s="16"/>
      <c r="T556" s="16"/>
      <c r="U556" s="16"/>
      <c r="V556" s="16"/>
      <c r="W556" s="66"/>
      <c r="X556" s="10"/>
      <c r="Y556" s="10"/>
      <c r="Z556" s="10"/>
      <c r="AA556" s="10"/>
      <c r="AB556" s="14"/>
      <c r="AC556" s="10"/>
      <c r="AD556" s="10"/>
      <c r="AE556" s="10"/>
      <c r="AF556" s="15"/>
    </row>
    <row r="557" spans="1:60" ht="15" customHeight="1">
      <c r="C557" s="10"/>
      <c r="D557" s="10"/>
      <c r="E557" s="10"/>
      <c r="F557" s="10"/>
      <c r="G557" s="506" t="s">
        <v>466</v>
      </c>
      <c r="H557" s="506"/>
      <c r="I557" s="42" t="s">
        <v>957</v>
      </c>
      <c r="L557" s="25"/>
      <c r="M557" s="26"/>
      <c r="N557" s="11"/>
      <c r="O557" s="26"/>
      <c r="P557" s="26"/>
      <c r="Q557" s="16"/>
      <c r="R557" s="16"/>
      <c r="S557" s="16"/>
      <c r="T557" s="16"/>
      <c r="U557" s="16"/>
      <c r="V557" s="16"/>
      <c r="W557" s="66"/>
      <c r="X557" s="10"/>
      <c r="Y557" s="10"/>
      <c r="Z557" s="10"/>
      <c r="AA557" s="10"/>
      <c r="AB557" s="14"/>
      <c r="AC557" s="10"/>
      <c r="AD557" s="10"/>
      <c r="AE557" s="10"/>
      <c r="AF557" s="15"/>
    </row>
    <row r="558" spans="1:60" s="180" customFormat="1" ht="15" customHeight="1">
      <c r="A558" s="22"/>
      <c r="B558" s="171"/>
      <c r="C558" s="172"/>
      <c r="D558" s="172"/>
      <c r="E558" s="172"/>
      <c r="F558" s="172"/>
      <c r="G558" s="282" t="s">
        <v>1553</v>
      </c>
      <c r="H558" s="272">
        <v>42005</v>
      </c>
      <c r="I558" s="242" t="s">
        <v>14</v>
      </c>
      <c r="J558" s="173" t="s">
        <v>83</v>
      </c>
      <c r="K558" s="172" t="s">
        <v>9</v>
      </c>
      <c r="L558" s="172" t="s">
        <v>10</v>
      </c>
      <c r="M558" s="172" t="s">
        <v>10</v>
      </c>
      <c r="N558" s="172" t="s">
        <v>11</v>
      </c>
      <c r="O558" s="174">
        <v>6968.84</v>
      </c>
      <c r="P558" s="174">
        <v>0</v>
      </c>
      <c r="Q558" s="174">
        <f t="shared" ref="Q558" si="267">O558-P558</f>
        <v>6968.84</v>
      </c>
      <c r="R558" s="252" t="s">
        <v>1</v>
      </c>
      <c r="S558" s="253" t="s">
        <v>4</v>
      </c>
      <c r="T558" s="176"/>
      <c r="U558" s="172" t="s">
        <v>466</v>
      </c>
      <c r="V558" s="172"/>
      <c r="W558" s="172"/>
      <c r="X558" s="172"/>
      <c r="Y558" s="172"/>
      <c r="Z558" s="178">
        <v>42005</v>
      </c>
      <c r="AA558" s="172"/>
      <c r="AB558" s="172"/>
      <c r="AC558" s="172"/>
      <c r="AD558" s="179" t="s">
        <v>1554</v>
      </c>
      <c r="AE558" s="22"/>
      <c r="AF558" s="22"/>
      <c r="AG558" s="22"/>
      <c r="AH558" s="22"/>
      <c r="AI558" s="22"/>
      <c r="AJ558" s="22"/>
      <c r="AK558" s="22"/>
      <c r="AL558" s="22"/>
      <c r="AM558" s="22"/>
      <c r="AN558" s="22"/>
      <c r="AO558" s="22"/>
      <c r="AP558" s="22"/>
      <c r="AQ558" s="22"/>
      <c r="AR558" s="22"/>
      <c r="AS558" s="22"/>
      <c r="AT558" s="22"/>
      <c r="AU558" s="22"/>
      <c r="AV558" s="22"/>
      <c r="AW558" s="22"/>
      <c r="AX558" s="22"/>
      <c r="AY558" s="22"/>
      <c r="AZ558" s="22"/>
      <c r="BA558" s="22"/>
      <c r="BB558" s="22"/>
      <c r="BC558" s="22"/>
      <c r="BD558" s="22"/>
      <c r="BE558" s="22"/>
      <c r="BF558" s="22"/>
      <c r="BG558" s="22"/>
      <c r="BH558" s="22"/>
    </row>
    <row r="559" spans="1:60" ht="15" customHeight="1">
      <c r="C559" s="10"/>
      <c r="D559" s="10"/>
      <c r="E559" s="10"/>
      <c r="F559" s="10"/>
      <c r="G559" s="78"/>
      <c r="H559" s="78"/>
      <c r="I559" s="79"/>
      <c r="J559" s="82"/>
      <c r="K559" s="10"/>
      <c r="L559" s="11"/>
      <c r="M559" s="11"/>
      <c r="N559" s="11"/>
      <c r="O559" s="73">
        <f>SUM(O558)</f>
        <v>6968.84</v>
      </c>
      <c r="P559" s="73">
        <f t="shared" ref="P559:Q559" si="268">SUM(P558)</f>
        <v>0</v>
      </c>
      <c r="Q559" s="73">
        <f t="shared" si="268"/>
        <v>6968.84</v>
      </c>
      <c r="R559" s="18"/>
      <c r="S559" s="18"/>
      <c r="T559" s="18"/>
      <c r="U559" s="18"/>
      <c r="V559" s="18"/>
      <c r="W559" s="66"/>
      <c r="X559" s="10"/>
      <c r="Y559" s="10"/>
      <c r="Z559" s="10"/>
      <c r="AA559" s="10"/>
      <c r="AB559" s="14"/>
      <c r="AC559" s="10"/>
      <c r="AD559" s="10"/>
      <c r="AE559" s="10"/>
      <c r="AF559" s="15"/>
    </row>
    <row r="560" spans="1:60" ht="15" customHeight="1">
      <c r="C560" s="10"/>
      <c r="D560" s="10"/>
      <c r="E560" s="10"/>
      <c r="F560" s="10"/>
      <c r="G560" s="78"/>
      <c r="H560" s="78"/>
      <c r="I560" s="79"/>
      <c r="J560" s="82"/>
      <c r="K560" s="10"/>
      <c r="L560" s="11"/>
      <c r="M560" s="11"/>
      <c r="N560" s="11"/>
      <c r="O560" s="26"/>
      <c r="P560" s="26"/>
      <c r="Q560" s="16"/>
      <c r="R560" s="16"/>
      <c r="S560" s="16"/>
      <c r="T560" s="16"/>
      <c r="U560" s="16"/>
      <c r="V560" s="16"/>
      <c r="W560" s="66"/>
      <c r="X560" s="10"/>
      <c r="Y560" s="10"/>
      <c r="Z560" s="10"/>
      <c r="AA560" s="10"/>
      <c r="AB560" s="14"/>
      <c r="AC560" s="10"/>
      <c r="AD560" s="10"/>
      <c r="AE560" s="10"/>
      <c r="AF560" s="15"/>
    </row>
    <row r="561" spans="1:60" ht="15" customHeight="1">
      <c r="C561" s="10"/>
      <c r="D561" s="10"/>
      <c r="E561" s="10"/>
      <c r="F561" s="10"/>
      <c r="G561" s="506" t="s">
        <v>467</v>
      </c>
      <c r="H561" s="506"/>
      <c r="I561" s="43" t="s">
        <v>958</v>
      </c>
      <c r="L561" s="25"/>
      <c r="M561" s="26"/>
      <c r="N561" s="11"/>
      <c r="O561" s="26"/>
      <c r="P561" s="26"/>
      <c r="Q561" s="16"/>
      <c r="R561" s="16"/>
      <c r="S561" s="16"/>
      <c r="T561" s="16"/>
      <c r="U561" s="16"/>
      <c r="V561" s="16"/>
      <c r="W561" s="66"/>
      <c r="X561" s="10"/>
      <c r="Y561" s="10"/>
      <c r="Z561" s="10"/>
      <c r="AA561" s="10"/>
      <c r="AB561" s="14"/>
      <c r="AC561" s="10"/>
      <c r="AD561" s="10"/>
      <c r="AE561" s="10"/>
      <c r="AF561" s="15"/>
    </row>
    <row r="562" spans="1:60" s="180" customFormat="1" ht="15" customHeight="1">
      <c r="A562" s="22"/>
      <c r="B562" s="171"/>
      <c r="C562" s="172"/>
      <c r="D562" s="172"/>
      <c r="E562" s="172"/>
      <c r="F562" s="172"/>
      <c r="G562" s="282" t="s">
        <v>1553</v>
      </c>
      <c r="H562" s="272">
        <v>42005</v>
      </c>
      <c r="I562" s="242" t="s">
        <v>14</v>
      </c>
      <c r="J562" s="173" t="s">
        <v>83</v>
      </c>
      <c r="K562" s="172" t="s">
        <v>9</v>
      </c>
      <c r="L562" s="172" t="s">
        <v>10</v>
      </c>
      <c r="M562" s="172" t="s">
        <v>10</v>
      </c>
      <c r="N562" s="172" t="s">
        <v>11</v>
      </c>
      <c r="O562" s="174">
        <v>12077.96</v>
      </c>
      <c r="P562" s="174">
        <v>0</v>
      </c>
      <c r="Q562" s="174">
        <f t="shared" ref="Q562" si="269">O562-P562</f>
        <v>12077.96</v>
      </c>
      <c r="R562" s="252" t="s">
        <v>1</v>
      </c>
      <c r="S562" s="253" t="s">
        <v>4</v>
      </c>
      <c r="T562" s="176"/>
      <c r="U562" s="172" t="s">
        <v>467</v>
      </c>
      <c r="V562" s="172"/>
      <c r="W562" s="172"/>
      <c r="X562" s="172"/>
      <c r="Y562" s="172"/>
      <c r="Z562" s="178">
        <v>42005</v>
      </c>
      <c r="AA562" s="172"/>
      <c r="AB562" s="172"/>
      <c r="AC562" s="172"/>
      <c r="AD562" s="179" t="s">
        <v>1554</v>
      </c>
      <c r="AE562" s="22"/>
      <c r="AF562" s="22"/>
      <c r="AG562" s="22"/>
      <c r="AH562" s="22"/>
      <c r="AI562" s="22"/>
      <c r="AJ562" s="22"/>
      <c r="AK562" s="22"/>
      <c r="AL562" s="22"/>
      <c r="AM562" s="22"/>
      <c r="AN562" s="22"/>
      <c r="AO562" s="22"/>
      <c r="AP562" s="22"/>
      <c r="AQ562" s="22"/>
      <c r="AR562" s="22"/>
      <c r="AS562" s="22"/>
      <c r="AT562" s="22"/>
      <c r="AU562" s="22"/>
      <c r="AV562" s="22"/>
      <c r="AW562" s="22"/>
      <c r="AX562" s="22"/>
      <c r="AY562" s="22"/>
      <c r="AZ562" s="22"/>
      <c r="BA562" s="22"/>
      <c r="BB562" s="22"/>
      <c r="BC562" s="22"/>
      <c r="BD562" s="22"/>
      <c r="BE562" s="22"/>
      <c r="BF562" s="22"/>
      <c r="BG562" s="22"/>
      <c r="BH562" s="22"/>
    </row>
    <row r="563" spans="1:60" ht="15" customHeight="1">
      <c r="C563" s="10"/>
      <c r="D563" s="10"/>
      <c r="E563" s="10"/>
      <c r="F563" s="10"/>
      <c r="G563" s="78"/>
      <c r="H563" s="78"/>
      <c r="I563" s="79"/>
      <c r="J563" s="82"/>
      <c r="K563" s="10"/>
      <c r="L563" s="11"/>
      <c r="M563" s="11"/>
      <c r="N563" s="11"/>
      <c r="O563" s="73">
        <f>SUM(O562)</f>
        <v>12077.96</v>
      </c>
      <c r="P563" s="73">
        <f t="shared" ref="P563:Q563" si="270">SUM(P562)</f>
        <v>0</v>
      </c>
      <c r="Q563" s="73">
        <f t="shared" si="270"/>
        <v>12077.96</v>
      </c>
      <c r="R563" s="18"/>
      <c r="S563" s="18"/>
      <c r="T563" s="18"/>
      <c r="U563" s="18"/>
      <c r="V563" s="18"/>
      <c r="W563" s="66"/>
      <c r="X563" s="10"/>
      <c r="Y563" s="10"/>
      <c r="Z563" s="10"/>
      <c r="AA563" s="10"/>
      <c r="AB563" s="14"/>
      <c r="AC563" s="10"/>
      <c r="AD563" s="10"/>
      <c r="AE563" s="10"/>
      <c r="AF563" s="15"/>
    </row>
    <row r="564" spans="1:60" ht="15" customHeight="1">
      <c r="C564" s="10"/>
      <c r="D564" s="10"/>
      <c r="E564" s="10"/>
      <c r="F564" s="10"/>
      <c r="G564" s="78"/>
      <c r="H564" s="78"/>
      <c r="I564" s="79"/>
      <c r="J564" s="82"/>
      <c r="K564" s="10"/>
      <c r="L564" s="11"/>
      <c r="M564" s="11"/>
      <c r="N564" s="11"/>
      <c r="O564" s="26"/>
      <c r="P564" s="26"/>
      <c r="Q564" s="16"/>
      <c r="R564" s="16"/>
      <c r="S564" s="16"/>
      <c r="T564" s="16"/>
      <c r="U564" s="16"/>
      <c r="V564" s="16"/>
      <c r="W564" s="66"/>
      <c r="X564" s="10"/>
      <c r="Y564" s="10"/>
      <c r="Z564" s="10"/>
      <c r="AA564" s="10"/>
      <c r="AB564" s="14"/>
      <c r="AC564" s="10"/>
      <c r="AD564" s="10"/>
      <c r="AE564" s="10"/>
      <c r="AF564" s="15"/>
    </row>
    <row r="565" spans="1:60" ht="15" customHeight="1">
      <c r="C565" s="10"/>
      <c r="D565" s="10"/>
      <c r="E565" s="10"/>
      <c r="F565" s="10"/>
      <c r="G565" s="404" t="s">
        <v>1483</v>
      </c>
      <c r="H565" s="78"/>
      <c r="I565" s="41" t="s">
        <v>1085</v>
      </c>
      <c r="J565" s="82"/>
      <c r="L565" s="11"/>
      <c r="M565" s="11"/>
      <c r="N565" s="11"/>
      <c r="O565" s="26"/>
      <c r="P565" s="26"/>
      <c r="Q565" s="16"/>
      <c r="R565" s="16"/>
      <c r="S565" s="16"/>
      <c r="T565" s="16"/>
      <c r="U565" s="16"/>
      <c r="V565" s="16"/>
      <c r="W565" s="66"/>
      <c r="X565" s="10"/>
      <c r="Y565" s="10"/>
      <c r="Z565" s="10"/>
      <c r="AA565" s="10"/>
      <c r="AB565" s="14"/>
      <c r="AC565" s="10"/>
      <c r="AD565" s="10"/>
      <c r="AE565" s="10"/>
      <c r="AF565" s="15"/>
    </row>
    <row r="566" spans="1:60" s="67" customFormat="1" ht="15" customHeight="1">
      <c r="A566" s="22"/>
      <c r="B566" s="218"/>
      <c r="C566" s="68"/>
      <c r="D566" s="68"/>
      <c r="E566" s="68"/>
      <c r="F566" s="68"/>
      <c r="G566" s="289" t="s">
        <v>1553</v>
      </c>
      <c r="H566" s="279">
        <v>42005</v>
      </c>
      <c r="I566" s="380" t="s">
        <v>14</v>
      </c>
      <c r="J566" s="69" t="s">
        <v>83</v>
      </c>
      <c r="K566" s="68" t="s">
        <v>9</v>
      </c>
      <c r="L566" s="68" t="s">
        <v>10</v>
      </c>
      <c r="M566" s="68" t="s">
        <v>10</v>
      </c>
      <c r="N566" s="68" t="s">
        <v>11</v>
      </c>
      <c r="O566" s="219">
        <v>-1637.48</v>
      </c>
      <c r="P566" s="219">
        <v>0</v>
      </c>
      <c r="Q566" s="219">
        <f t="shared" ref="Q566:Q567" si="271">O566-P566</f>
        <v>-1637.48</v>
      </c>
      <c r="R566" s="392" t="s">
        <v>1</v>
      </c>
      <c r="S566" s="393" t="s">
        <v>4</v>
      </c>
      <c r="T566" s="221"/>
      <c r="U566" s="68" t="s">
        <v>1483</v>
      </c>
      <c r="V566" s="68"/>
      <c r="W566" s="68"/>
      <c r="X566" s="68"/>
      <c r="Y566" s="68"/>
      <c r="Z566" s="223">
        <v>42005</v>
      </c>
      <c r="AA566" s="68"/>
      <c r="AB566" s="68"/>
      <c r="AC566" s="68"/>
      <c r="AD566" s="224" t="s">
        <v>1554</v>
      </c>
      <c r="AE566" s="22"/>
      <c r="AF566" s="22"/>
      <c r="AG566" s="22"/>
      <c r="AH566" s="22"/>
      <c r="AI566" s="22"/>
      <c r="AJ566" s="22"/>
      <c r="AK566" s="22"/>
      <c r="AL566" s="22"/>
      <c r="AM566" s="22"/>
      <c r="AN566" s="22"/>
      <c r="AO566" s="22"/>
      <c r="AP566" s="22"/>
      <c r="AQ566" s="22"/>
      <c r="AR566" s="22"/>
      <c r="AS566" s="22"/>
      <c r="AT566" s="22"/>
      <c r="AU566" s="22"/>
      <c r="AV566" s="22"/>
      <c r="AW566" s="22"/>
      <c r="AX566" s="22"/>
      <c r="AY566" s="22"/>
      <c r="AZ566" s="22"/>
      <c r="BA566" s="22"/>
      <c r="BB566" s="22"/>
      <c r="BC566" s="22"/>
      <c r="BD566" s="22"/>
      <c r="BE566" s="22"/>
      <c r="BF566" s="22"/>
      <c r="BG566" s="22"/>
      <c r="BH566" s="22"/>
    </row>
    <row r="567" spans="1:60" s="371" customFormat="1" ht="15" customHeight="1" outlineLevel="5">
      <c r="A567" s="22"/>
      <c r="B567" s="209"/>
      <c r="C567" s="210"/>
      <c r="D567" s="210"/>
      <c r="E567" s="210"/>
      <c r="F567" s="210"/>
      <c r="G567" s="288" t="s">
        <v>1553</v>
      </c>
      <c r="H567" s="278">
        <v>42277</v>
      </c>
      <c r="I567" s="210" t="s">
        <v>3184</v>
      </c>
      <c r="J567" s="211" t="s">
        <v>83</v>
      </c>
      <c r="K567" s="210" t="s">
        <v>9</v>
      </c>
      <c r="L567" s="210" t="s">
        <v>10</v>
      </c>
      <c r="M567" s="210" t="s">
        <v>10</v>
      </c>
      <c r="N567" s="210" t="s">
        <v>11</v>
      </c>
      <c r="O567" s="195">
        <v>1637.48</v>
      </c>
      <c r="P567" s="195"/>
      <c r="Q567" s="195">
        <f t="shared" si="271"/>
        <v>1637.48</v>
      </c>
      <c r="R567" s="196" t="s">
        <v>1</v>
      </c>
      <c r="S567" s="197" t="s">
        <v>4</v>
      </c>
      <c r="T567" s="213"/>
      <c r="U567" s="213" t="s">
        <v>1483</v>
      </c>
      <c r="V567" s="210"/>
      <c r="W567" s="210"/>
      <c r="X567" s="210"/>
      <c r="Y567" s="210"/>
      <c r="Z567" s="278">
        <v>42277</v>
      </c>
      <c r="AA567" s="210"/>
      <c r="AB567" s="210"/>
      <c r="AC567" s="210"/>
      <c r="AD567" s="216" t="s">
        <v>3185</v>
      </c>
      <c r="AE567" s="22"/>
      <c r="AF567" s="22"/>
      <c r="AG567" s="22"/>
      <c r="AH567" s="22"/>
      <c r="AI567" s="22"/>
      <c r="AJ567" s="22"/>
      <c r="AK567" s="22"/>
      <c r="AL567" s="22"/>
      <c r="AM567" s="22"/>
      <c r="AN567" s="22"/>
      <c r="AO567" s="22"/>
      <c r="AP567" s="22"/>
      <c r="AQ567" s="22"/>
      <c r="AR567" s="22"/>
      <c r="AS567" s="22"/>
      <c r="AT567" s="22"/>
      <c r="AU567" s="22"/>
      <c r="AV567" s="22"/>
      <c r="AW567" s="22"/>
      <c r="AX567" s="22"/>
      <c r="AY567" s="22"/>
      <c r="AZ567" s="22"/>
    </row>
    <row r="568" spans="1:60" ht="15" customHeight="1" outlineLevel="5">
      <c r="C568" s="10"/>
      <c r="D568" s="10"/>
      <c r="E568" s="10"/>
      <c r="F568" s="10"/>
      <c r="G568" s="78"/>
      <c r="H568" s="78"/>
      <c r="I568" s="79"/>
      <c r="J568" s="82"/>
      <c r="K568" s="10"/>
      <c r="L568" s="11"/>
      <c r="M568" s="10"/>
      <c r="N568" s="10"/>
      <c r="O568" s="18">
        <f>SUM(O566:O567)</f>
        <v>0</v>
      </c>
      <c r="P568" s="18">
        <f t="shared" ref="P568:Q568" si="272">SUM(P566:P567)</f>
        <v>0</v>
      </c>
      <c r="Q568" s="18">
        <f t="shared" si="272"/>
        <v>0</v>
      </c>
      <c r="R568" s="18"/>
      <c r="S568" s="18"/>
      <c r="T568" s="13"/>
      <c r="U568" s="13"/>
      <c r="V568" s="13"/>
      <c r="W568" s="27"/>
      <c r="X568" s="10"/>
      <c r="Y568" s="10"/>
      <c r="Z568" s="10"/>
      <c r="AA568" s="10"/>
      <c r="AB568" s="14"/>
      <c r="AC568" s="10"/>
      <c r="AD568" s="10"/>
      <c r="AE568" s="10"/>
      <c r="AF568" s="15"/>
    </row>
    <row r="569" spans="1:60" s="21" customFormat="1" ht="15" customHeight="1" outlineLevel="5">
      <c r="A569" s="23"/>
      <c r="B569" s="23"/>
      <c r="C569" s="25"/>
      <c r="D569" s="25"/>
      <c r="E569" s="25"/>
      <c r="F569" s="25"/>
      <c r="G569" s="79"/>
      <c r="H569" s="79"/>
      <c r="I569" s="79"/>
      <c r="J569" s="83"/>
      <c r="K569" s="25"/>
      <c r="L569" s="26"/>
      <c r="M569" s="25"/>
      <c r="N569" s="25"/>
      <c r="O569" s="18"/>
      <c r="P569" s="18"/>
      <c r="Q569" s="18"/>
      <c r="R569" s="18"/>
      <c r="S569" s="18"/>
      <c r="T569" s="27"/>
      <c r="U569" s="27"/>
      <c r="V569" s="27"/>
      <c r="W569" s="27"/>
      <c r="X569" s="25"/>
      <c r="Y569" s="25"/>
      <c r="Z569" s="25"/>
      <c r="AA569" s="25"/>
      <c r="AB569" s="28"/>
      <c r="AC569" s="25"/>
      <c r="AD569" s="25"/>
      <c r="AE569" s="25"/>
      <c r="AF569" s="29"/>
      <c r="AG569" s="23"/>
      <c r="AH569" s="23"/>
      <c r="AI569" s="23"/>
      <c r="AJ569" s="23"/>
      <c r="AK569" s="23"/>
      <c r="AL569" s="23"/>
      <c r="AM569" s="23"/>
      <c r="AN569" s="23"/>
      <c r="AO569" s="23"/>
      <c r="AP569" s="23"/>
      <c r="AQ569" s="23"/>
      <c r="AR569" s="23"/>
      <c r="AS569" s="23"/>
      <c r="AT569" s="23"/>
      <c r="AU569" s="23"/>
      <c r="AV569" s="23"/>
      <c r="AW569" s="23"/>
      <c r="AX569" s="23"/>
      <c r="AY569" s="23"/>
      <c r="AZ569" s="23"/>
      <c r="BA569" s="23"/>
      <c r="BB569" s="23"/>
      <c r="BC569" s="23"/>
      <c r="BD569" s="23"/>
      <c r="BE569" s="23"/>
      <c r="BF569" s="23"/>
      <c r="BG569" s="23"/>
      <c r="BH569" s="23"/>
    </row>
    <row r="570" spans="1:60" ht="15" customHeight="1">
      <c r="C570" s="10"/>
      <c r="D570" s="10"/>
      <c r="E570" s="10"/>
      <c r="F570" s="10"/>
      <c r="G570" s="506" t="s">
        <v>468</v>
      </c>
      <c r="H570" s="506"/>
      <c r="I570" s="43" t="s">
        <v>959</v>
      </c>
      <c r="L570" s="21"/>
      <c r="M570" s="21"/>
      <c r="N570" s="11"/>
      <c r="O570" s="26"/>
      <c r="P570" s="26"/>
      <c r="Q570" s="16"/>
      <c r="R570" s="16"/>
      <c r="S570" s="16"/>
      <c r="T570" s="16"/>
      <c r="U570" s="16"/>
      <c r="V570" s="16"/>
      <c r="W570" s="66"/>
      <c r="X570" s="10"/>
      <c r="Y570" s="10"/>
      <c r="Z570" s="10"/>
      <c r="AA570" s="10"/>
      <c r="AB570" s="14"/>
      <c r="AC570" s="10"/>
      <c r="AD570" s="10"/>
      <c r="AE570" s="10"/>
      <c r="AF570" s="15"/>
    </row>
    <row r="571" spans="1:60" s="180" customFormat="1" ht="15" customHeight="1">
      <c r="A571" s="22"/>
      <c r="B571" s="171"/>
      <c r="C571" s="172"/>
      <c r="D571" s="172"/>
      <c r="E571" s="172"/>
      <c r="F571" s="172"/>
      <c r="G571" s="282" t="s">
        <v>1553</v>
      </c>
      <c r="H571" s="272">
        <v>42005</v>
      </c>
      <c r="I571" s="242" t="s">
        <v>14</v>
      </c>
      <c r="J571" s="173" t="s">
        <v>83</v>
      </c>
      <c r="K571" s="172" t="s">
        <v>9</v>
      </c>
      <c r="L571" s="172" t="s">
        <v>10</v>
      </c>
      <c r="M571" s="172" t="s">
        <v>10</v>
      </c>
      <c r="N571" s="172" t="s">
        <v>11</v>
      </c>
      <c r="O571" s="174">
        <v>8699.35</v>
      </c>
      <c r="P571" s="174">
        <v>0</v>
      </c>
      <c r="Q571" s="174">
        <f t="shared" ref="Q571" si="273">O571-P571</f>
        <v>8699.35</v>
      </c>
      <c r="R571" s="252" t="s">
        <v>1</v>
      </c>
      <c r="S571" s="253" t="s">
        <v>4</v>
      </c>
      <c r="T571" s="176"/>
      <c r="U571" s="172" t="s">
        <v>468</v>
      </c>
      <c r="V571" s="172"/>
      <c r="W571" s="172"/>
      <c r="X571" s="172"/>
      <c r="Y571" s="172"/>
      <c r="Z571" s="178">
        <v>42005</v>
      </c>
      <c r="AA571" s="172"/>
      <c r="AB571" s="172"/>
      <c r="AC571" s="172"/>
      <c r="AD571" s="179" t="s">
        <v>1554</v>
      </c>
      <c r="AE571" s="22"/>
      <c r="AF571" s="22"/>
      <c r="AG571" s="22"/>
      <c r="AH571" s="22"/>
      <c r="AI571" s="22"/>
      <c r="AJ571" s="22"/>
      <c r="AK571" s="22"/>
      <c r="AL571" s="22"/>
      <c r="AM571" s="22"/>
      <c r="AN571" s="22"/>
      <c r="AO571" s="22"/>
      <c r="AP571" s="22"/>
      <c r="AQ571" s="22"/>
      <c r="AR571" s="22"/>
      <c r="AS571" s="22"/>
      <c r="AT571" s="22"/>
      <c r="AU571" s="22"/>
      <c r="AV571" s="22"/>
      <c r="AW571" s="22"/>
      <c r="AX571" s="22"/>
      <c r="AY571" s="22"/>
      <c r="AZ571" s="22"/>
      <c r="BA571" s="22"/>
      <c r="BB571" s="22"/>
      <c r="BC571" s="22"/>
      <c r="BD571" s="22"/>
      <c r="BE571" s="22"/>
      <c r="BF571" s="22"/>
      <c r="BG571" s="22"/>
      <c r="BH571" s="22"/>
    </row>
    <row r="572" spans="1:60" ht="15" customHeight="1">
      <c r="C572" s="10"/>
      <c r="D572" s="10"/>
      <c r="E572" s="10"/>
      <c r="F572" s="10"/>
      <c r="G572" s="78"/>
      <c r="H572" s="78"/>
      <c r="I572" s="79"/>
      <c r="J572" s="82"/>
      <c r="K572" s="10"/>
      <c r="L572" s="11"/>
      <c r="M572" s="11"/>
      <c r="N572" s="11"/>
      <c r="O572" s="73">
        <f>SUM(O571)</f>
        <v>8699.35</v>
      </c>
      <c r="P572" s="105">
        <f t="shared" ref="P572:Q572" si="274">SUM(P571)</f>
        <v>0</v>
      </c>
      <c r="Q572" s="73">
        <f t="shared" si="274"/>
        <v>8699.35</v>
      </c>
      <c r="R572" s="18"/>
      <c r="S572" s="18"/>
      <c r="T572" s="18"/>
      <c r="U572" s="18"/>
      <c r="V572" s="18"/>
      <c r="W572" s="66"/>
      <c r="X572" s="10"/>
      <c r="Y572" s="10"/>
      <c r="Z572" s="10"/>
      <c r="AA572" s="10"/>
      <c r="AB572" s="14"/>
      <c r="AC572" s="10"/>
      <c r="AD572" s="10"/>
      <c r="AE572" s="10"/>
      <c r="AF572" s="15"/>
    </row>
    <row r="573" spans="1:60" ht="15" customHeight="1">
      <c r="C573" s="10"/>
      <c r="D573" s="10"/>
      <c r="E573" s="10"/>
      <c r="F573" s="10"/>
      <c r="G573" s="78"/>
      <c r="H573" s="78"/>
      <c r="I573" s="79"/>
      <c r="J573" s="82"/>
      <c r="K573" s="10"/>
      <c r="L573" s="11"/>
      <c r="M573" s="11"/>
      <c r="N573" s="11"/>
      <c r="O573" s="26"/>
      <c r="P573" s="26"/>
      <c r="Q573" s="18"/>
      <c r="R573" s="18"/>
      <c r="S573" s="18"/>
      <c r="T573" s="18"/>
      <c r="U573" s="18"/>
      <c r="V573" s="18"/>
      <c r="W573" s="66"/>
      <c r="X573" s="10"/>
      <c r="Y573" s="10"/>
      <c r="Z573" s="10"/>
      <c r="AA573" s="10"/>
      <c r="AB573" s="14"/>
      <c r="AC573" s="10"/>
      <c r="AD573" s="10"/>
      <c r="AE573" s="10"/>
      <c r="AF573" s="15"/>
    </row>
    <row r="574" spans="1:60" ht="15" customHeight="1">
      <c r="C574" s="10"/>
      <c r="D574" s="10"/>
      <c r="E574" s="10"/>
      <c r="F574" s="10"/>
      <c r="G574" s="506" t="s">
        <v>470</v>
      </c>
      <c r="H574" s="506"/>
      <c r="I574" s="43" t="s">
        <v>960</v>
      </c>
      <c r="L574" s="25"/>
      <c r="M574" s="11"/>
      <c r="N574" s="11"/>
      <c r="O574" s="26"/>
      <c r="P574" s="26"/>
      <c r="Q574" s="16"/>
      <c r="R574" s="16"/>
      <c r="S574" s="16"/>
      <c r="T574" s="16"/>
      <c r="U574" s="16"/>
      <c r="V574" s="16"/>
      <c r="W574" s="66"/>
      <c r="X574" s="10"/>
      <c r="Y574" s="10"/>
      <c r="Z574" s="10"/>
      <c r="AA574" s="10"/>
      <c r="AB574" s="14"/>
      <c r="AC574" s="10"/>
      <c r="AD574" s="10"/>
      <c r="AE574" s="10"/>
      <c r="AF574" s="15"/>
    </row>
    <row r="575" spans="1:60" s="180" customFormat="1" ht="15" customHeight="1">
      <c r="A575" s="22"/>
      <c r="B575" s="171"/>
      <c r="C575" s="172"/>
      <c r="D575" s="172"/>
      <c r="E575" s="172"/>
      <c r="F575" s="172"/>
      <c r="G575" s="282" t="s">
        <v>1553</v>
      </c>
      <c r="H575" s="272">
        <v>42005</v>
      </c>
      <c r="I575" s="242" t="s">
        <v>14</v>
      </c>
      <c r="J575" s="173" t="s">
        <v>83</v>
      </c>
      <c r="K575" s="172" t="s">
        <v>9</v>
      </c>
      <c r="L575" s="172" t="s">
        <v>10</v>
      </c>
      <c r="M575" s="172" t="s">
        <v>10</v>
      </c>
      <c r="N575" s="172" t="s">
        <v>11</v>
      </c>
      <c r="O575" s="174">
        <v>662.01</v>
      </c>
      <c r="P575" s="174">
        <v>0</v>
      </c>
      <c r="Q575" s="174">
        <f t="shared" ref="Q575" si="275">O575-P575</f>
        <v>662.01</v>
      </c>
      <c r="R575" s="252" t="s">
        <v>1</v>
      </c>
      <c r="S575" s="253" t="s">
        <v>4</v>
      </c>
      <c r="T575" s="176"/>
      <c r="U575" s="172" t="s">
        <v>470</v>
      </c>
      <c r="V575" s="172"/>
      <c r="W575" s="172"/>
      <c r="X575" s="172"/>
      <c r="Y575" s="172"/>
      <c r="Z575" s="178">
        <v>42005</v>
      </c>
      <c r="AA575" s="172"/>
      <c r="AB575" s="172"/>
      <c r="AC575" s="172"/>
      <c r="AD575" s="179" t="s">
        <v>1554</v>
      </c>
      <c r="AE575" s="22"/>
      <c r="AF575" s="22"/>
      <c r="AG575" s="22"/>
      <c r="AH575" s="22"/>
      <c r="AI575" s="22"/>
      <c r="AJ575" s="22"/>
      <c r="AK575" s="22"/>
      <c r="AL575" s="22"/>
      <c r="AM575" s="22"/>
      <c r="AN575" s="22"/>
      <c r="AO575" s="22"/>
      <c r="AP575" s="22"/>
      <c r="AQ575" s="22"/>
      <c r="AR575" s="22"/>
      <c r="AS575" s="22"/>
      <c r="AT575" s="22"/>
      <c r="AU575" s="22"/>
      <c r="AV575" s="22"/>
      <c r="AW575" s="22"/>
      <c r="AX575" s="22"/>
      <c r="AY575" s="22"/>
      <c r="AZ575" s="22"/>
      <c r="BA575" s="22"/>
      <c r="BB575" s="22"/>
      <c r="BC575" s="22"/>
      <c r="BD575" s="22"/>
      <c r="BE575" s="22"/>
      <c r="BF575" s="22"/>
      <c r="BG575" s="22"/>
      <c r="BH575" s="22"/>
    </row>
    <row r="576" spans="1:60" ht="15" customHeight="1">
      <c r="C576" s="10"/>
      <c r="D576" s="10"/>
      <c r="E576" s="10"/>
      <c r="F576" s="10"/>
      <c r="G576" s="78"/>
      <c r="H576" s="78"/>
      <c r="I576" s="79"/>
      <c r="J576" s="82"/>
      <c r="K576" s="10"/>
      <c r="L576" s="11"/>
      <c r="M576" s="11"/>
      <c r="N576" s="11"/>
      <c r="O576" s="73">
        <f>SUM(O575)</f>
        <v>662.01</v>
      </c>
      <c r="P576" s="73">
        <f t="shared" ref="P576:Q576" si="276">SUM(P575)</f>
        <v>0</v>
      </c>
      <c r="Q576" s="73">
        <f t="shared" si="276"/>
        <v>662.01</v>
      </c>
      <c r="R576" s="18"/>
      <c r="S576" s="18"/>
      <c r="T576" s="18"/>
      <c r="U576" s="18"/>
      <c r="V576" s="18"/>
      <c r="W576" s="66"/>
      <c r="X576" s="10"/>
      <c r="Y576" s="10"/>
      <c r="Z576" s="10"/>
      <c r="AA576" s="10"/>
      <c r="AB576" s="14"/>
      <c r="AC576" s="10"/>
      <c r="AD576" s="10"/>
      <c r="AE576" s="10"/>
      <c r="AF576" s="15"/>
    </row>
    <row r="577" spans="1:60" ht="15" customHeight="1">
      <c r="C577" s="10"/>
      <c r="D577" s="10"/>
      <c r="E577" s="10"/>
      <c r="F577" s="10"/>
      <c r="G577" s="78"/>
      <c r="H577" s="78"/>
      <c r="I577" s="79"/>
      <c r="J577" s="82"/>
      <c r="K577" s="10"/>
      <c r="L577" s="11"/>
      <c r="M577" s="11"/>
      <c r="N577" s="11"/>
      <c r="O577" s="26"/>
      <c r="P577" s="26"/>
      <c r="Q577" s="16"/>
      <c r="R577" s="16"/>
      <c r="S577" s="16"/>
      <c r="T577" s="16"/>
      <c r="U577" s="16"/>
      <c r="V577" s="16"/>
      <c r="W577" s="66"/>
      <c r="X577" s="10"/>
      <c r="Y577" s="10"/>
      <c r="Z577" s="10"/>
      <c r="AA577" s="10"/>
      <c r="AB577" s="14"/>
      <c r="AC577" s="10"/>
      <c r="AD577" s="10"/>
      <c r="AE577" s="10"/>
      <c r="AF577" s="15"/>
    </row>
    <row r="578" spans="1:60" ht="15" customHeight="1">
      <c r="C578" s="10"/>
      <c r="D578" s="10"/>
      <c r="E578" s="10"/>
      <c r="F578" s="10"/>
      <c r="G578" s="506" t="s">
        <v>471</v>
      </c>
      <c r="H578" s="506"/>
      <c r="I578" s="43" t="s">
        <v>961</v>
      </c>
      <c r="L578" s="25"/>
      <c r="M578" s="26"/>
      <c r="N578" s="11"/>
      <c r="O578" s="26"/>
      <c r="P578" s="26"/>
      <c r="Q578" s="16"/>
      <c r="R578" s="16"/>
      <c r="S578" s="16"/>
      <c r="T578" s="16"/>
      <c r="U578" s="16"/>
      <c r="V578" s="16"/>
      <c r="W578" s="66"/>
      <c r="X578" s="10"/>
      <c r="Y578" s="10"/>
      <c r="Z578" s="10"/>
      <c r="AA578" s="10"/>
      <c r="AB578" s="14"/>
      <c r="AC578" s="10"/>
      <c r="AD578" s="10"/>
      <c r="AE578" s="10"/>
      <c r="AF578" s="15"/>
    </row>
    <row r="579" spans="1:60" s="180" customFormat="1" ht="15" customHeight="1">
      <c r="A579" s="22"/>
      <c r="B579" s="171"/>
      <c r="C579" s="172"/>
      <c r="D579" s="172"/>
      <c r="E579" s="172"/>
      <c r="F579" s="172"/>
      <c r="G579" s="282" t="s">
        <v>1553</v>
      </c>
      <c r="H579" s="272">
        <v>42005</v>
      </c>
      <c r="I579" s="242" t="s">
        <v>14</v>
      </c>
      <c r="J579" s="173" t="s">
        <v>83</v>
      </c>
      <c r="K579" s="172" t="s">
        <v>9</v>
      </c>
      <c r="L579" s="172" t="s">
        <v>10</v>
      </c>
      <c r="M579" s="172" t="s">
        <v>10</v>
      </c>
      <c r="N579" s="172" t="s">
        <v>11</v>
      </c>
      <c r="O579" s="174">
        <v>66004.710000000006</v>
      </c>
      <c r="P579" s="174">
        <v>0</v>
      </c>
      <c r="Q579" s="174">
        <f t="shared" ref="Q579" si="277">O579-P579</f>
        <v>66004.710000000006</v>
      </c>
      <c r="R579" s="252" t="s">
        <v>1</v>
      </c>
      <c r="S579" s="253" t="s">
        <v>4</v>
      </c>
      <c r="T579" s="176"/>
      <c r="U579" s="172" t="s">
        <v>471</v>
      </c>
      <c r="V579" s="172"/>
      <c r="W579" s="172"/>
      <c r="X579" s="172"/>
      <c r="Y579" s="172"/>
      <c r="Z579" s="178">
        <v>42005</v>
      </c>
      <c r="AA579" s="172"/>
      <c r="AB579" s="172"/>
      <c r="AC579" s="172"/>
      <c r="AD579" s="179" t="s">
        <v>1554</v>
      </c>
      <c r="AE579" s="22"/>
      <c r="AF579" s="22"/>
      <c r="AG579" s="22"/>
      <c r="AH579" s="22"/>
      <c r="AI579" s="22"/>
      <c r="AJ579" s="22"/>
      <c r="AK579" s="22"/>
      <c r="AL579" s="22"/>
      <c r="AM579" s="22"/>
      <c r="AN579" s="22"/>
      <c r="AO579" s="22"/>
      <c r="AP579" s="22"/>
      <c r="AQ579" s="22"/>
      <c r="AR579" s="22"/>
      <c r="AS579" s="22"/>
      <c r="AT579" s="22"/>
      <c r="AU579" s="22"/>
      <c r="AV579" s="22"/>
      <c r="AW579" s="22"/>
      <c r="AX579" s="22"/>
      <c r="AY579" s="22"/>
      <c r="AZ579" s="22"/>
      <c r="BA579" s="22"/>
      <c r="BB579" s="22"/>
      <c r="BC579" s="22"/>
      <c r="BD579" s="22"/>
      <c r="BE579" s="22"/>
      <c r="BF579" s="22"/>
      <c r="BG579" s="22"/>
      <c r="BH579" s="22"/>
    </row>
    <row r="580" spans="1:60" ht="15" customHeight="1">
      <c r="C580" s="10"/>
      <c r="D580" s="10"/>
      <c r="E580" s="10"/>
      <c r="F580" s="10"/>
      <c r="G580" s="78"/>
      <c r="H580" s="78"/>
      <c r="I580" s="79"/>
      <c r="J580" s="82"/>
      <c r="K580" s="10"/>
      <c r="L580" s="11"/>
      <c r="M580" s="11"/>
      <c r="N580" s="11"/>
      <c r="O580" s="73">
        <f>SUM(O579)</f>
        <v>66004.710000000006</v>
      </c>
      <c r="P580" s="73">
        <f t="shared" ref="P580:Q580" si="278">SUM(P579)</f>
        <v>0</v>
      </c>
      <c r="Q580" s="73">
        <f t="shared" si="278"/>
        <v>66004.710000000006</v>
      </c>
      <c r="R580" s="18"/>
      <c r="S580" s="18"/>
      <c r="T580" s="18"/>
      <c r="U580" s="18"/>
      <c r="V580" s="18"/>
      <c r="W580" s="66"/>
      <c r="X580" s="10"/>
      <c r="Y580" s="10"/>
      <c r="Z580" s="10"/>
      <c r="AA580" s="10"/>
      <c r="AB580" s="14"/>
      <c r="AC580" s="10"/>
      <c r="AD580" s="10"/>
      <c r="AE580" s="10"/>
      <c r="AF580" s="15"/>
    </row>
    <row r="581" spans="1:60" ht="15" customHeight="1">
      <c r="C581" s="10"/>
      <c r="D581" s="10"/>
      <c r="E581" s="10"/>
      <c r="F581" s="10"/>
      <c r="G581" s="78"/>
      <c r="H581" s="78"/>
      <c r="I581" s="79"/>
      <c r="J581" s="82"/>
      <c r="K581" s="10"/>
      <c r="L581" s="11"/>
      <c r="M581" s="11"/>
      <c r="N581" s="11"/>
      <c r="O581" s="26"/>
      <c r="P581" s="26"/>
      <c r="Q581" s="16"/>
      <c r="R581" s="16"/>
      <c r="S581" s="16"/>
      <c r="T581" s="16"/>
      <c r="U581" s="16"/>
      <c r="V581" s="16"/>
      <c r="W581" s="66"/>
      <c r="X581" s="10"/>
      <c r="Y581" s="10"/>
      <c r="Z581" s="10"/>
      <c r="AA581" s="10"/>
      <c r="AB581" s="14"/>
      <c r="AC581" s="10"/>
      <c r="AD581" s="10"/>
      <c r="AE581" s="10"/>
      <c r="AF581" s="15"/>
    </row>
    <row r="582" spans="1:60" ht="15" customHeight="1">
      <c r="C582" s="10"/>
      <c r="D582" s="10"/>
      <c r="E582" s="10"/>
      <c r="F582" s="10"/>
      <c r="G582" s="506" t="s">
        <v>472</v>
      </c>
      <c r="H582" s="506"/>
      <c r="I582" s="43" t="s">
        <v>962</v>
      </c>
      <c r="L582" s="25"/>
      <c r="M582" s="26"/>
      <c r="N582" s="11"/>
      <c r="O582" s="26"/>
      <c r="P582" s="26"/>
      <c r="Q582" s="16"/>
      <c r="R582" s="16"/>
      <c r="S582" s="16"/>
      <c r="T582" s="16"/>
      <c r="U582" s="16"/>
      <c r="V582" s="16"/>
      <c r="W582" s="66"/>
      <c r="X582" s="10"/>
      <c r="Y582" s="10"/>
      <c r="Z582" s="10"/>
      <c r="AA582" s="10"/>
      <c r="AB582" s="14"/>
      <c r="AC582" s="10"/>
      <c r="AD582" s="10"/>
      <c r="AE582" s="10"/>
      <c r="AF582" s="15"/>
    </row>
    <row r="583" spans="1:60" s="180" customFormat="1" ht="15" customHeight="1">
      <c r="A583" s="22"/>
      <c r="B583" s="171"/>
      <c r="C583" s="172"/>
      <c r="D583" s="172"/>
      <c r="E583" s="172"/>
      <c r="F583" s="172"/>
      <c r="G583" s="282" t="s">
        <v>1553</v>
      </c>
      <c r="H583" s="272">
        <v>42005</v>
      </c>
      <c r="I583" s="242" t="s">
        <v>14</v>
      </c>
      <c r="J583" s="173" t="s">
        <v>83</v>
      </c>
      <c r="K583" s="172" t="s">
        <v>9</v>
      </c>
      <c r="L583" s="172" t="s">
        <v>10</v>
      </c>
      <c r="M583" s="172" t="s">
        <v>10</v>
      </c>
      <c r="N583" s="172" t="s">
        <v>11</v>
      </c>
      <c r="O583" s="174">
        <v>56221.4</v>
      </c>
      <c r="P583" s="174">
        <v>0</v>
      </c>
      <c r="Q583" s="174">
        <f t="shared" ref="Q583" si="279">O583-P583</f>
        <v>56221.4</v>
      </c>
      <c r="R583" s="252" t="s">
        <v>1</v>
      </c>
      <c r="S583" s="253" t="s">
        <v>4</v>
      </c>
      <c r="T583" s="176"/>
      <c r="U583" s="172" t="s">
        <v>472</v>
      </c>
      <c r="V583" s="172"/>
      <c r="W583" s="172"/>
      <c r="X583" s="172"/>
      <c r="Y583" s="172"/>
      <c r="Z583" s="178">
        <v>42005</v>
      </c>
      <c r="AA583" s="172"/>
      <c r="AB583" s="172"/>
      <c r="AC583" s="172"/>
      <c r="AD583" s="179" t="s">
        <v>1554</v>
      </c>
      <c r="AE583" s="22"/>
      <c r="AF583" s="22"/>
      <c r="AG583" s="22"/>
      <c r="AH583" s="22"/>
      <c r="AI583" s="22"/>
      <c r="AJ583" s="22"/>
      <c r="AK583" s="22"/>
      <c r="AL583" s="22"/>
      <c r="AM583" s="22"/>
      <c r="AN583" s="22"/>
      <c r="AO583" s="22"/>
      <c r="AP583" s="22"/>
      <c r="AQ583" s="22"/>
      <c r="AR583" s="22"/>
      <c r="AS583" s="22"/>
      <c r="AT583" s="22"/>
      <c r="AU583" s="22"/>
      <c r="AV583" s="22"/>
      <c r="AW583" s="22"/>
      <c r="AX583" s="22"/>
      <c r="AY583" s="22"/>
      <c r="AZ583" s="22"/>
      <c r="BA583" s="22"/>
      <c r="BB583" s="22"/>
      <c r="BC583" s="22"/>
      <c r="BD583" s="22"/>
      <c r="BE583" s="22"/>
      <c r="BF583" s="22"/>
      <c r="BG583" s="22"/>
      <c r="BH583" s="22"/>
    </row>
    <row r="584" spans="1:60" ht="15" customHeight="1">
      <c r="C584" s="10"/>
      <c r="D584" s="10"/>
      <c r="E584" s="10"/>
      <c r="F584" s="10"/>
      <c r="G584" s="78"/>
      <c r="H584" s="78"/>
      <c r="I584" s="79"/>
      <c r="J584" s="82"/>
      <c r="K584" s="10"/>
      <c r="L584" s="11"/>
      <c r="M584" s="11"/>
      <c r="N584" s="11"/>
      <c r="O584" s="73">
        <f>SUM(O583)</f>
        <v>56221.4</v>
      </c>
      <c r="P584" s="73">
        <f t="shared" ref="P584:Q584" si="280">SUM(P583)</f>
        <v>0</v>
      </c>
      <c r="Q584" s="73">
        <f t="shared" si="280"/>
        <v>56221.4</v>
      </c>
      <c r="R584" s="18"/>
      <c r="S584" s="18"/>
      <c r="T584" s="18"/>
      <c r="U584" s="18"/>
      <c r="V584" s="18"/>
      <c r="W584" s="66"/>
      <c r="X584" s="10"/>
      <c r="Y584" s="10"/>
      <c r="Z584" s="10"/>
      <c r="AA584" s="10"/>
      <c r="AB584" s="14"/>
      <c r="AC584" s="10"/>
      <c r="AD584" s="10"/>
      <c r="AE584" s="10"/>
      <c r="AF584" s="15"/>
    </row>
    <row r="585" spans="1:60" ht="15" customHeight="1">
      <c r="C585" s="10"/>
      <c r="D585" s="10"/>
      <c r="E585" s="10"/>
      <c r="F585" s="10"/>
      <c r="G585" s="78"/>
      <c r="H585" s="78"/>
      <c r="I585" s="79"/>
      <c r="J585" s="82"/>
      <c r="K585" s="10"/>
      <c r="L585" s="11"/>
      <c r="M585" s="11"/>
      <c r="N585" s="11"/>
      <c r="O585" s="26"/>
      <c r="P585" s="26"/>
      <c r="Q585" s="16"/>
      <c r="R585" s="16"/>
      <c r="S585" s="16"/>
      <c r="T585" s="16"/>
      <c r="U585" s="16"/>
      <c r="V585" s="16"/>
      <c r="W585" s="66"/>
      <c r="X585" s="10"/>
      <c r="Y585" s="10"/>
      <c r="Z585" s="10"/>
      <c r="AA585" s="10"/>
      <c r="AB585" s="14"/>
      <c r="AC585" s="10"/>
      <c r="AD585" s="10"/>
      <c r="AE585" s="10"/>
      <c r="AF585" s="15"/>
    </row>
    <row r="586" spans="1:60" ht="15" customHeight="1">
      <c r="C586" s="10"/>
      <c r="D586" s="10"/>
      <c r="E586" s="10"/>
      <c r="F586" s="10"/>
      <c r="G586" s="506" t="s">
        <v>473</v>
      </c>
      <c r="H586" s="506"/>
      <c r="I586" s="43" t="s">
        <v>963</v>
      </c>
      <c r="L586" s="25"/>
      <c r="M586" s="26"/>
      <c r="N586" s="11"/>
      <c r="O586" s="26"/>
      <c r="P586" s="26"/>
      <c r="Q586" s="16"/>
      <c r="R586" s="16"/>
      <c r="S586" s="16"/>
      <c r="T586" s="16"/>
      <c r="U586" s="16"/>
      <c r="V586" s="16"/>
      <c r="W586" s="66"/>
      <c r="X586" s="10"/>
      <c r="Y586" s="10"/>
      <c r="Z586" s="10"/>
      <c r="AA586" s="10"/>
      <c r="AB586" s="14"/>
      <c r="AC586" s="10"/>
      <c r="AD586" s="10"/>
      <c r="AE586" s="10"/>
      <c r="AF586" s="15"/>
    </row>
    <row r="587" spans="1:60" s="180" customFormat="1" ht="15" customHeight="1">
      <c r="A587" s="22"/>
      <c r="B587" s="171"/>
      <c r="C587" s="172"/>
      <c r="D587" s="172"/>
      <c r="E587" s="172"/>
      <c r="F587" s="172"/>
      <c r="G587" s="282" t="s">
        <v>1553</v>
      </c>
      <c r="H587" s="272">
        <v>42005</v>
      </c>
      <c r="I587" s="242" t="s">
        <v>14</v>
      </c>
      <c r="J587" s="173" t="s">
        <v>83</v>
      </c>
      <c r="K587" s="172" t="s">
        <v>9</v>
      </c>
      <c r="L587" s="172" t="s">
        <v>10</v>
      </c>
      <c r="M587" s="172" t="s">
        <v>10</v>
      </c>
      <c r="N587" s="172" t="s">
        <v>11</v>
      </c>
      <c r="O587" s="174">
        <v>1252.23</v>
      </c>
      <c r="P587" s="174">
        <v>0</v>
      </c>
      <c r="Q587" s="174">
        <f t="shared" ref="Q587" si="281">O587-P587</f>
        <v>1252.23</v>
      </c>
      <c r="R587" s="252" t="s">
        <v>1</v>
      </c>
      <c r="S587" s="253" t="s">
        <v>4</v>
      </c>
      <c r="T587" s="176"/>
      <c r="U587" s="172" t="s">
        <v>473</v>
      </c>
      <c r="V587" s="172"/>
      <c r="W587" s="172"/>
      <c r="X587" s="172"/>
      <c r="Y587" s="172"/>
      <c r="Z587" s="178">
        <v>42005</v>
      </c>
      <c r="AA587" s="172"/>
      <c r="AB587" s="172"/>
      <c r="AC587" s="172"/>
      <c r="AD587" s="179" t="s">
        <v>1554</v>
      </c>
      <c r="AE587" s="22"/>
      <c r="AF587" s="22"/>
      <c r="AG587" s="22"/>
      <c r="AH587" s="22"/>
      <c r="AI587" s="22"/>
      <c r="AJ587" s="22"/>
      <c r="AK587" s="22"/>
      <c r="AL587" s="22"/>
      <c r="AM587" s="22"/>
      <c r="AN587" s="22"/>
      <c r="AO587" s="22"/>
      <c r="AP587" s="22"/>
      <c r="AQ587" s="22"/>
      <c r="AR587" s="22"/>
      <c r="AS587" s="22"/>
      <c r="AT587" s="22"/>
      <c r="AU587" s="22"/>
      <c r="AV587" s="22"/>
      <c r="AW587" s="22"/>
      <c r="AX587" s="22"/>
      <c r="AY587" s="22"/>
      <c r="AZ587" s="22"/>
      <c r="BA587" s="22"/>
      <c r="BB587" s="22"/>
      <c r="BC587" s="22"/>
      <c r="BD587" s="22"/>
      <c r="BE587" s="22"/>
      <c r="BF587" s="22"/>
      <c r="BG587" s="22"/>
      <c r="BH587" s="22"/>
    </row>
    <row r="588" spans="1:60" ht="15" customHeight="1">
      <c r="C588" s="10"/>
      <c r="D588" s="10"/>
      <c r="E588" s="10"/>
      <c r="F588" s="10"/>
      <c r="G588" s="78"/>
      <c r="H588" s="78"/>
      <c r="I588" s="79"/>
      <c r="J588" s="82"/>
      <c r="K588" s="10"/>
      <c r="L588" s="11"/>
      <c r="M588" s="11"/>
      <c r="N588" s="11"/>
      <c r="O588" s="73">
        <f>SUM(O587)</f>
        <v>1252.23</v>
      </c>
      <c r="P588" s="73">
        <f t="shared" ref="P588:Q588" si="282">SUM(P587)</f>
        <v>0</v>
      </c>
      <c r="Q588" s="73">
        <f t="shared" si="282"/>
        <v>1252.23</v>
      </c>
      <c r="R588" s="18"/>
      <c r="S588" s="18"/>
      <c r="T588" s="18"/>
      <c r="U588" s="18"/>
      <c r="V588" s="18"/>
      <c r="W588" s="66"/>
      <c r="X588" s="10"/>
      <c r="Y588" s="10"/>
      <c r="Z588" s="10"/>
      <c r="AA588" s="10"/>
      <c r="AB588" s="14"/>
      <c r="AC588" s="10"/>
      <c r="AD588" s="10"/>
      <c r="AE588" s="10"/>
      <c r="AF588" s="15"/>
    </row>
    <row r="589" spans="1:60" ht="15" customHeight="1">
      <c r="C589" s="10"/>
      <c r="D589" s="10"/>
      <c r="E589" s="10"/>
      <c r="F589" s="10"/>
      <c r="G589" s="78"/>
      <c r="H589" s="78"/>
      <c r="I589" s="79"/>
      <c r="J589" s="82"/>
      <c r="K589" s="10"/>
      <c r="L589" s="11"/>
      <c r="M589" s="11"/>
      <c r="N589" s="11"/>
      <c r="O589" s="26"/>
      <c r="P589" s="26"/>
      <c r="Q589" s="16"/>
      <c r="R589" s="16"/>
      <c r="S589" s="16"/>
      <c r="T589" s="16"/>
      <c r="U589" s="16"/>
      <c r="V589" s="16"/>
      <c r="W589" s="66"/>
      <c r="X589" s="10"/>
      <c r="Y589" s="10"/>
      <c r="Z589" s="10"/>
      <c r="AA589" s="10"/>
      <c r="AB589" s="14"/>
      <c r="AC589" s="10"/>
      <c r="AD589" s="10"/>
      <c r="AE589" s="10"/>
      <c r="AF589" s="15"/>
    </row>
    <row r="590" spans="1:60" ht="15" customHeight="1">
      <c r="C590" s="10"/>
      <c r="D590" s="10"/>
      <c r="E590" s="10"/>
      <c r="F590" s="10"/>
      <c r="G590" s="506" t="s">
        <v>474</v>
      </c>
      <c r="H590" s="506"/>
      <c r="I590" s="43" t="s">
        <v>964</v>
      </c>
      <c r="L590" s="25"/>
      <c r="M590" s="26"/>
      <c r="N590" s="25"/>
      <c r="O590" s="25"/>
      <c r="P590" s="25"/>
      <c r="Q590" s="25"/>
      <c r="R590" s="16"/>
      <c r="S590" s="16"/>
      <c r="T590" s="16"/>
      <c r="U590" s="16"/>
      <c r="V590" s="16"/>
      <c r="W590" s="66"/>
      <c r="X590" s="10"/>
      <c r="Y590" s="10"/>
      <c r="Z590" s="10"/>
      <c r="AA590" s="10"/>
      <c r="AB590" s="14"/>
      <c r="AC590" s="10"/>
      <c r="AD590" s="10"/>
      <c r="AE590" s="10"/>
      <c r="AF590" s="15"/>
    </row>
    <row r="591" spans="1:60" s="180" customFormat="1" ht="15" customHeight="1">
      <c r="A591" s="22"/>
      <c r="B591" s="171"/>
      <c r="C591" s="172"/>
      <c r="D591" s="172"/>
      <c r="E591" s="172"/>
      <c r="F591" s="172"/>
      <c r="G591" s="282" t="s">
        <v>1553</v>
      </c>
      <c r="H591" s="272">
        <v>42005</v>
      </c>
      <c r="I591" s="242" t="s">
        <v>14</v>
      </c>
      <c r="J591" s="173" t="s">
        <v>83</v>
      </c>
      <c r="K591" s="172" t="s">
        <v>9</v>
      </c>
      <c r="L591" s="172" t="s">
        <v>10</v>
      </c>
      <c r="M591" s="172" t="s">
        <v>10</v>
      </c>
      <c r="N591" s="172" t="s">
        <v>11</v>
      </c>
      <c r="O591" s="174">
        <v>73089.17</v>
      </c>
      <c r="P591" s="174">
        <v>0</v>
      </c>
      <c r="Q591" s="174">
        <f t="shared" ref="Q591" si="283">O591-P591</f>
        <v>73089.17</v>
      </c>
      <c r="R591" s="252" t="s">
        <v>1</v>
      </c>
      <c r="S591" s="253" t="s">
        <v>4</v>
      </c>
      <c r="T591" s="176"/>
      <c r="U591" s="172" t="s">
        <v>474</v>
      </c>
      <c r="V591" s="172"/>
      <c r="W591" s="172"/>
      <c r="X591" s="172"/>
      <c r="Y591" s="172"/>
      <c r="Z591" s="178">
        <v>42005</v>
      </c>
      <c r="AA591" s="172"/>
      <c r="AB591" s="172"/>
      <c r="AC591" s="172"/>
      <c r="AD591" s="179" t="s">
        <v>1554</v>
      </c>
      <c r="AE591" s="22"/>
      <c r="AF591" s="22"/>
      <c r="AG591" s="22"/>
      <c r="AH591" s="22"/>
      <c r="AI591" s="22"/>
      <c r="AJ591" s="22"/>
      <c r="AK591" s="22"/>
      <c r="AL591" s="22"/>
      <c r="AM591" s="22"/>
      <c r="AN591" s="22"/>
      <c r="AO591" s="22"/>
      <c r="AP591" s="22"/>
      <c r="AQ591" s="22"/>
      <c r="AR591" s="22"/>
      <c r="AS591" s="22"/>
      <c r="AT591" s="22"/>
      <c r="AU591" s="22"/>
      <c r="AV591" s="22"/>
      <c r="AW591" s="22"/>
      <c r="AX591" s="22"/>
      <c r="AY591" s="22"/>
      <c r="AZ591" s="22"/>
      <c r="BA591" s="22"/>
      <c r="BB591" s="22"/>
      <c r="BC591" s="22"/>
      <c r="BD591" s="22"/>
      <c r="BE591" s="22"/>
      <c r="BF591" s="22"/>
      <c r="BG591" s="22"/>
      <c r="BH591" s="22"/>
    </row>
    <row r="592" spans="1:60" ht="15" customHeight="1">
      <c r="C592" s="10"/>
      <c r="D592" s="10"/>
      <c r="E592" s="10"/>
      <c r="F592" s="10"/>
      <c r="G592" s="78"/>
      <c r="H592" s="78"/>
      <c r="I592" s="79"/>
      <c r="J592" s="82"/>
      <c r="K592" s="10"/>
      <c r="L592" s="11"/>
      <c r="M592" s="11"/>
      <c r="N592" s="11"/>
      <c r="O592" s="73">
        <f>SUM(O591)</f>
        <v>73089.17</v>
      </c>
      <c r="P592" s="73">
        <f t="shared" ref="P592:Q592" si="284">SUM(P591)</f>
        <v>0</v>
      </c>
      <c r="Q592" s="73">
        <f t="shared" si="284"/>
        <v>73089.17</v>
      </c>
      <c r="R592" s="18"/>
      <c r="S592" s="18"/>
      <c r="T592" s="18"/>
      <c r="U592" s="18"/>
      <c r="V592" s="18"/>
      <c r="W592" s="66"/>
      <c r="X592" s="10"/>
      <c r="Y592" s="10"/>
      <c r="Z592" s="10"/>
      <c r="AA592" s="10"/>
      <c r="AB592" s="14"/>
      <c r="AC592" s="10"/>
      <c r="AD592" s="10"/>
      <c r="AE592" s="10"/>
      <c r="AF592" s="15"/>
    </row>
    <row r="593" spans="1:60" ht="15" customHeight="1">
      <c r="C593" s="10"/>
      <c r="D593" s="10"/>
      <c r="E593" s="10"/>
      <c r="F593" s="10"/>
      <c r="G593" s="78"/>
      <c r="H593" s="78"/>
      <c r="I593" s="79"/>
      <c r="J593" s="82"/>
      <c r="K593" s="10"/>
      <c r="L593" s="11"/>
      <c r="M593" s="11"/>
      <c r="N593" s="11"/>
      <c r="O593" s="26"/>
      <c r="P593" s="26"/>
      <c r="Q593" s="16"/>
      <c r="R593" s="16"/>
      <c r="S593" s="16"/>
      <c r="T593" s="16"/>
      <c r="U593" s="16"/>
      <c r="V593" s="16"/>
      <c r="W593" s="66"/>
      <c r="X593" s="10"/>
      <c r="Y593" s="10"/>
      <c r="Z593" s="10"/>
      <c r="AA593" s="10"/>
      <c r="AB593" s="14"/>
      <c r="AC593" s="10"/>
      <c r="AD593" s="10"/>
      <c r="AE593" s="10"/>
      <c r="AF593" s="15"/>
    </row>
    <row r="594" spans="1:60" ht="15" customHeight="1">
      <c r="C594" s="10"/>
      <c r="D594" s="10"/>
      <c r="E594" s="10"/>
      <c r="F594" s="10"/>
      <c r="G594" s="506" t="s">
        <v>475</v>
      </c>
      <c r="H594" s="506"/>
      <c r="I594" s="43" t="s">
        <v>965</v>
      </c>
      <c r="J594" s="245"/>
      <c r="L594" s="25"/>
      <c r="M594" s="26"/>
      <c r="N594" s="11"/>
      <c r="O594" s="26"/>
      <c r="P594" s="26"/>
      <c r="Q594" s="16"/>
      <c r="R594" s="16"/>
      <c r="S594" s="16"/>
      <c r="T594" s="16"/>
      <c r="U594" s="16"/>
      <c r="V594" s="16"/>
      <c r="W594" s="66"/>
      <c r="X594" s="10"/>
      <c r="Y594" s="10"/>
      <c r="Z594" s="10"/>
      <c r="AA594" s="10"/>
      <c r="AB594" s="14"/>
      <c r="AC594" s="10"/>
      <c r="AD594" s="10"/>
      <c r="AE594" s="10"/>
      <c r="AF594" s="15"/>
    </row>
    <row r="595" spans="1:60" s="180" customFormat="1" ht="15" customHeight="1">
      <c r="A595" s="22"/>
      <c r="B595" s="171"/>
      <c r="C595" s="172"/>
      <c r="D595" s="172"/>
      <c r="E595" s="172"/>
      <c r="F595" s="172"/>
      <c r="G595" s="282" t="s">
        <v>1553</v>
      </c>
      <c r="H595" s="272">
        <v>42005</v>
      </c>
      <c r="I595" s="242" t="s">
        <v>14</v>
      </c>
      <c r="J595" s="173" t="s">
        <v>83</v>
      </c>
      <c r="K595" s="172" t="s">
        <v>9</v>
      </c>
      <c r="L595" s="172" t="s">
        <v>10</v>
      </c>
      <c r="M595" s="172" t="s">
        <v>10</v>
      </c>
      <c r="N595" s="172" t="s">
        <v>11</v>
      </c>
      <c r="O595" s="174">
        <v>95300.62</v>
      </c>
      <c r="P595" s="174">
        <v>0</v>
      </c>
      <c r="Q595" s="174">
        <f t="shared" ref="Q595" si="285">O595-P595</f>
        <v>95300.62</v>
      </c>
      <c r="R595" s="252" t="s">
        <v>1</v>
      </c>
      <c r="S595" s="253" t="s">
        <v>4</v>
      </c>
      <c r="T595" s="176"/>
      <c r="U595" s="172" t="s">
        <v>475</v>
      </c>
      <c r="V595" s="172"/>
      <c r="W595" s="172"/>
      <c r="X595" s="172"/>
      <c r="Y595" s="172"/>
      <c r="Z595" s="178">
        <v>42005</v>
      </c>
      <c r="AA595" s="172"/>
      <c r="AB595" s="172"/>
      <c r="AC595" s="172"/>
      <c r="AD595" s="179" t="s">
        <v>1554</v>
      </c>
      <c r="AE595" s="22"/>
      <c r="AF595" s="22"/>
      <c r="AG595" s="22"/>
      <c r="AH595" s="22"/>
      <c r="AI595" s="22"/>
      <c r="AJ595" s="22"/>
      <c r="AK595" s="22"/>
      <c r="AL595" s="22"/>
      <c r="AM595" s="22"/>
      <c r="AN595" s="22"/>
      <c r="AO595" s="22"/>
      <c r="AP595" s="22"/>
      <c r="AQ595" s="22"/>
      <c r="AR595" s="22"/>
      <c r="AS595" s="22"/>
      <c r="AT595" s="22"/>
      <c r="AU595" s="22"/>
      <c r="AV595" s="22"/>
      <c r="AW595" s="22"/>
      <c r="AX595" s="22"/>
      <c r="AY595" s="22"/>
      <c r="AZ595" s="22"/>
      <c r="BA595" s="22"/>
      <c r="BB595" s="22"/>
      <c r="BC595" s="22"/>
      <c r="BD595" s="22"/>
      <c r="BE595" s="22"/>
      <c r="BF595" s="22"/>
      <c r="BG595" s="22"/>
      <c r="BH595" s="22"/>
    </row>
    <row r="596" spans="1:60" ht="15" customHeight="1">
      <c r="C596" s="10"/>
      <c r="D596" s="10"/>
      <c r="E596" s="10"/>
      <c r="F596" s="10"/>
      <c r="G596" s="78"/>
      <c r="H596" s="78"/>
      <c r="I596" s="79"/>
      <c r="J596" s="82"/>
      <c r="K596" s="10"/>
      <c r="L596" s="11"/>
      <c r="M596" s="11"/>
      <c r="N596" s="11"/>
      <c r="O596" s="73">
        <f>SUM(O595)</f>
        <v>95300.62</v>
      </c>
      <c r="P596" s="73">
        <f t="shared" ref="P596:Q596" si="286">SUM(P595)</f>
        <v>0</v>
      </c>
      <c r="Q596" s="73">
        <f t="shared" si="286"/>
        <v>95300.62</v>
      </c>
      <c r="R596" s="18"/>
      <c r="S596" s="18"/>
      <c r="T596" s="18"/>
      <c r="U596" s="18"/>
      <c r="V596" s="18"/>
      <c r="W596" s="66"/>
      <c r="X596" s="10"/>
      <c r="Y596" s="10"/>
      <c r="Z596" s="10"/>
      <c r="AA596" s="10"/>
      <c r="AB596" s="14"/>
      <c r="AC596" s="10"/>
      <c r="AD596" s="10"/>
      <c r="AE596" s="10"/>
      <c r="AF596" s="15"/>
    </row>
    <row r="597" spans="1:60" ht="15" customHeight="1">
      <c r="C597" s="10"/>
      <c r="D597" s="10"/>
      <c r="E597" s="10"/>
      <c r="F597" s="10"/>
      <c r="G597" s="78"/>
      <c r="H597" s="78"/>
      <c r="I597" s="79"/>
      <c r="J597" s="82"/>
      <c r="K597" s="10"/>
      <c r="L597" s="11"/>
      <c r="M597" s="11"/>
      <c r="N597" s="11"/>
      <c r="O597" s="26"/>
      <c r="P597" s="26"/>
      <c r="Q597" s="16"/>
      <c r="R597" s="16"/>
      <c r="S597" s="16"/>
      <c r="T597" s="16"/>
      <c r="U597" s="16"/>
      <c r="V597" s="16"/>
      <c r="W597" s="66"/>
      <c r="X597" s="10"/>
      <c r="Y597" s="10"/>
      <c r="Z597" s="10"/>
      <c r="AA597" s="10"/>
      <c r="AB597" s="14"/>
      <c r="AC597" s="10"/>
      <c r="AD597" s="10"/>
      <c r="AE597" s="10"/>
      <c r="AF597" s="15"/>
    </row>
    <row r="598" spans="1:60" ht="15" customHeight="1">
      <c r="C598" s="10"/>
      <c r="D598" s="10"/>
      <c r="E598" s="10"/>
      <c r="F598" s="10"/>
      <c r="G598" s="506" t="s">
        <v>477</v>
      </c>
      <c r="H598" s="506"/>
      <c r="I598" s="43" t="s">
        <v>966</v>
      </c>
      <c r="L598" s="25"/>
      <c r="M598" s="26"/>
      <c r="N598" s="11"/>
      <c r="O598" s="26"/>
      <c r="P598" s="26"/>
      <c r="Q598" s="16"/>
      <c r="R598" s="16"/>
      <c r="S598" s="16"/>
      <c r="T598" s="16"/>
      <c r="U598" s="16"/>
      <c r="V598" s="16"/>
      <c r="W598" s="66"/>
      <c r="X598" s="10"/>
      <c r="Y598" s="10"/>
      <c r="Z598" s="10"/>
      <c r="AA598" s="10"/>
      <c r="AB598" s="14"/>
      <c r="AC598" s="10"/>
      <c r="AD598" s="10"/>
      <c r="AE598" s="10"/>
      <c r="AF598" s="15"/>
    </row>
    <row r="599" spans="1:60" s="180" customFormat="1" ht="15" customHeight="1">
      <c r="A599" s="22"/>
      <c r="B599" s="171"/>
      <c r="C599" s="172"/>
      <c r="D599" s="172"/>
      <c r="E599" s="172"/>
      <c r="F599" s="172"/>
      <c r="G599" s="282" t="s">
        <v>1553</v>
      </c>
      <c r="H599" s="272">
        <v>42005</v>
      </c>
      <c r="I599" s="242" t="s">
        <v>14</v>
      </c>
      <c r="J599" s="173" t="s">
        <v>83</v>
      </c>
      <c r="K599" s="172" t="s">
        <v>9</v>
      </c>
      <c r="L599" s="172" t="s">
        <v>10</v>
      </c>
      <c r="M599" s="172" t="s">
        <v>10</v>
      </c>
      <c r="N599" s="172" t="s">
        <v>11</v>
      </c>
      <c r="O599" s="174">
        <v>6092.74</v>
      </c>
      <c r="P599" s="174">
        <v>0</v>
      </c>
      <c r="Q599" s="174">
        <f t="shared" ref="Q599" si="287">O599-P599</f>
        <v>6092.74</v>
      </c>
      <c r="R599" s="252" t="s">
        <v>1</v>
      </c>
      <c r="S599" s="253" t="s">
        <v>4</v>
      </c>
      <c r="T599" s="176"/>
      <c r="U599" s="172" t="s">
        <v>477</v>
      </c>
      <c r="V599" s="172"/>
      <c r="W599" s="172"/>
      <c r="X599" s="172"/>
      <c r="Y599" s="172"/>
      <c r="Z599" s="178">
        <v>42005</v>
      </c>
      <c r="AA599" s="172"/>
      <c r="AB599" s="172"/>
      <c r="AC599" s="172"/>
      <c r="AD599" s="179" t="s">
        <v>1554</v>
      </c>
      <c r="AE599" s="22"/>
      <c r="AF599" s="22"/>
      <c r="AG599" s="22"/>
      <c r="AH599" s="22"/>
      <c r="AI599" s="22"/>
      <c r="AJ599" s="22"/>
      <c r="AK599" s="22"/>
      <c r="AL599" s="22"/>
      <c r="AM599" s="22"/>
      <c r="AN599" s="22"/>
      <c r="AO599" s="22"/>
      <c r="AP599" s="22"/>
      <c r="AQ599" s="22"/>
      <c r="AR599" s="22"/>
      <c r="AS599" s="22"/>
      <c r="AT599" s="22"/>
      <c r="AU599" s="22"/>
      <c r="AV599" s="22"/>
      <c r="AW599" s="22"/>
      <c r="AX599" s="22"/>
      <c r="AY599" s="22"/>
      <c r="AZ599" s="22"/>
      <c r="BA599" s="22"/>
      <c r="BB599" s="22"/>
      <c r="BC599" s="22"/>
      <c r="BD599" s="22"/>
      <c r="BE599" s="22"/>
      <c r="BF599" s="22"/>
      <c r="BG599" s="22"/>
      <c r="BH599" s="22"/>
    </row>
    <row r="600" spans="1:60" ht="15" customHeight="1">
      <c r="C600" s="10"/>
      <c r="D600" s="10"/>
      <c r="E600" s="10"/>
      <c r="F600" s="10"/>
      <c r="G600" s="78"/>
      <c r="H600" s="78"/>
      <c r="I600" s="79"/>
      <c r="J600" s="82"/>
      <c r="K600" s="10"/>
      <c r="L600" s="11"/>
      <c r="M600" s="11"/>
      <c r="N600" s="11"/>
      <c r="O600" s="73">
        <f>SUM(O599)</f>
        <v>6092.74</v>
      </c>
      <c r="P600" s="73">
        <f t="shared" ref="P600:Q600" si="288">SUM(P599)</f>
        <v>0</v>
      </c>
      <c r="Q600" s="73">
        <f t="shared" si="288"/>
        <v>6092.74</v>
      </c>
      <c r="R600" s="18"/>
      <c r="S600" s="18"/>
      <c r="T600" s="18"/>
      <c r="U600" s="18"/>
      <c r="V600" s="18"/>
      <c r="W600" s="66"/>
      <c r="X600" s="10"/>
      <c r="Y600" s="10"/>
      <c r="Z600" s="10"/>
      <c r="AA600" s="10"/>
      <c r="AB600" s="14"/>
      <c r="AC600" s="10"/>
      <c r="AD600" s="10"/>
      <c r="AE600" s="10"/>
      <c r="AF600" s="15"/>
    </row>
    <row r="601" spans="1:60" ht="15" customHeight="1">
      <c r="C601" s="10"/>
      <c r="D601" s="10"/>
      <c r="E601" s="10"/>
      <c r="F601" s="10"/>
      <c r="G601" s="78"/>
      <c r="H601" s="78"/>
      <c r="I601" s="79"/>
      <c r="J601" s="82"/>
      <c r="K601" s="10"/>
      <c r="L601" s="11"/>
      <c r="M601" s="11"/>
      <c r="N601" s="11"/>
      <c r="O601" s="26"/>
      <c r="P601" s="26"/>
      <c r="Q601" s="16"/>
      <c r="R601" s="16"/>
      <c r="S601" s="16"/>
      <c r="T601" s="16"/>
      <c r="U601" s="16"/>
      <c r="V601" s="16"/>
      <c r="W601" s="66"/>
      <c r="X601" s="10"/>
      <c r="Y601" s="10"/>
      <c r="Z601" s="10"/>
      <c r="AA601" s="10"/>
      <c r="AB601" s="14"/>
      <c r="AC601" s="10"/>
      <c r="AD601" s="10"/>
      <c r="AE601" s="10"/>
      <c r="AF601" s="15"/>
    </row>
    <row r="602" spans="1:60" ht="15" customHeight="1">
      <c r="C602" s="10"/>
      <c r="D602" s="10"/>
      <c r="E602" s="10"/>
      <c r="F602" s="10"/>
      <c r="G602" s="506" t="s">
        <v>478</v>
      </c>
      <c r="H602" s="506"/>
      <c r="I602" s="43" t="s">
        <v>967</v>
      </c>
      <c r="L602" s="25"/>
      <c r="M602" s="26"/>
      <c r="N602" s="25"/>
      <c r="O602" s="25"/>
      <c r="P602" s="25"/>
      <c r="Q602" s="25"/>
      <c r="R602" s="16"/>
      <c r="S602" s="16"/>
      <c r="T602" s="16"/>
      <c r="U602" s="16"/>
      <c r="V602" s="16"/>
      <c r="W602" s="66"/>
      <c r="X602" s="10"/>
      <c r="Y602" s="10"/>
      <c r="Z602" s="10"/>
      <c r="AA602" s="10"/>
      <c r="AB602" s="14"/>
      <c r="AC602" s="10"/>
      <c r="AD602" s="10"/>
      <c r="AE602" s="10"/>
      <c r="AF602" s="15"/>
    </row>
    <row r="603" spans="1:60" s="180" customFormat="1" ht="15" customHeight="1">
      <c r="A603" s="22"/>
      <c r="B603" s="171"/>
      <c r="C603" s="172"/>
      <c r="D603" s="172"/>
      <c r="E603" s="172"/>
      <c r="F603" s="172"/>
      <c r="G603" s="282" t="s">
        <v>1553</v>
      </c>
      <c r="H603" s="272">
        <v>42005</v>
      </c>
      <c r="I603" s="242" t="s">
        <v>14</v>
      </c>
      <c r="J603" s="173" t="s">
        <v>83</v>
      </c>
      <c r="K603" s="172" t="s">
        <v>9</v>
      </c>
      <c r="L603" s="172" t="s">
        <v>10</v>
      </c>
      <c r="M603" s="172" t="s">
        <v>10</v>
      </c>
      <c r="N603" s="172" t="s">
        <v>11</v>
      </c>
      <c r="O603" s="174">
        <v>46301.24</v>
      </c>
      <c r="P603" s="174">
        <v>0</v>
      </c>
      <c r="Q603" s="174">
        <f t="shared" ref="Q603" si="289">O603-P603</f>
        <v>46301.24</v>
      </c>
      <c r="R603" s="252" t="s">
        <v>1</v>
      </c>
      <c r="S603" s="253" t="s">
        <v>4</v>
      </c>
      <c r="T603" s="176"/>
      <c r="U603" s="172" t="s">
        <v>478</v>
      </c>
      <c r="V603" s="172"/>
      <c r="W603" s="172"/>
      <c r="X603" s="172"/>
      <c r="Y603" s="172"/>
      <c r="Z603" s="178">
        <v>42005</v>
      </c>
      <c r="AA603" s="172"/>
      <c r="AB603" s="172"/>
      <c r="AC603" s="172"/>
      <c r="AD603" s="179" t="s">
        <v>1554</v>
      </c>
      <c r="AE603" s="22"/>
      <c r="AF603" s="22"/>
      <c r="AG603" s="22"/>
      <c r="AH603" s="22"/>
      <c r="AI603" s="22"/>
      <c r="AJ603" s="22"/>
      <c r="AK603" s="22"/>
      <c r="AL603" s="22"/>
      <c r="AM603" s="22"/>
      <c r="AN603" s="22"/>
      <c r="AO603" s="22"/>
      <c r="AP603" s="22"/>
      <c r="AQ603" s="22"/>
      <c r="AR603" s="22"/>
      <c r="AS603" s="22"/>
      <c r="AT603" s="22"/>
      <c r="AU603" s="22"/>
      <c r="AV603" s="22"/>
      <c r="AW603" s="22"/>
      <c r="AX603" s="22"/>
      <c r="AY603" s="22"/>
      <c r="AZ603" s="22"/>
      <c r="BA603" s="22"/>
      <c r="BB603" s="22"/>
      <c r="BC603" s="22"/>
      <c r="BD603" s="22"/>
      <c r="BE603" s="22"/>
      <c r="BF603" s="22"/>
      <c r="BG603" s="22"/>
      <c r="BH603" s="22"/>
    </row>
    <row r="604" spans="1:60" ht="15" customHeight="1">
      <c r="C604" s="10"/>
      <c r="D604" s="10"/>
      <c r="E604" s="10"/>
      <c r="F604" s="10"/>
      <c r="G604" s="78"/>
      <c r="H604" s="78"/>
      <c r="I604" s="79"/>
      <c r="J604" s="82"/>
      <c r="K604" s="10"/>
      <c r="L604" s="11"/>
      <c r="M604" s="11"/>
      <c r="N604" s="11"/>
      <c r="O604" s="73">
        <f>SUM(O603)</f>
        <v>46301.24</v>
      </c>
      <c r="P604" s="73">
        <f t="shared" ref="P604:Q604" si="290">SUM(P603)</f>
        <v>0</v>
      </c>
      <c r="Q604" s="73">
        <f t="shared" si="290"/>
        <v>46301.24</v>
      </c>
      <c r="R604" s="18"/>
      <c r="S604" s="18"/>
      <c r="T604" s="18"/>
      <c r="U604" s="18"/>
      <c r="V604" s="18"/>
      <c r="W604" s="66"/>
      <c r="X604" s="10"/>
      <c r="Y604" s="10"/>
      <c r="Z604" s="10"/>
      <c r="AA604" s="10"/>
      <c r="AB604" s="14"/>
      <c r="AC604" s="10"/>
      <c r="AD604" s="10"/>
      <c r="AE604" s="10"/>
      <c r="AF604" s="15"/>
    </row>
    <row r="605" spans="1:60" ht="15" customHeight="1">
      <c r="C605" s="10"/>
      <c r="D605" s="10"/>
      <c r="E605" s="10"/>
      <c r="F605" s="10"/>
      <c r="G605" s="78"/>
      <c r="H605" s="78"/>
      <c r="I605" s="79"/>
      <c r="J605" s="82"/>
      <c r="K605" s="10"/>
      <c r="L605" s="11"/>
      <c r="M605" s="11"/>
      <c r="N605" s="11"/>
      <c r="O605" s="26"/>
      <c r="P605" s="26"/>
      <c r="Q605" s="16"/>
      <c r="R605" s="16"/>
      <c r="S605" s="16"/>
      <c r="T605" s="16"/>
      <c r="U605" s="16"/>
      <c r="V605" s="16"/>
      <c r="W605" s="66"/>
      <c r="X605" s="10"/>
      <c r="Y605" s="10"/>
      <c r="Z605" s="10"/>
      <c r="AA605" s="10"/>
      <c r="AB605" s="14"/>
      <c r="AC605" s="10"/>
      <c r="AD605" s="10"/>
      <c r="AE605" s="10"/>
      <c r="AF605" s="15"/>
    </row>
    <row r="606" spans="1:60" ht="15" customHeight="1">
      <c r="C606" s="10"/>
      <c r="D606" s="10"/>
      <c r="E606" s="10"/>
      <c r="F606" s="10"/>
      <c r="G606" s="506" t="s">
        <v>479</v>
      </c>
      <c r="H606" s="506"/>
      <c r="I606" s="43" t="s">
        <v>968</v>
      </c>
      <c r="L606" s="25"/>
      <c r="M606" s="26"/>
      <c r="N606" s="11"/>
      <c r="O606" s="26"/>
      <c r="P606" s="26"/>
      <c r="Q606" s="16"/>
      <c r="R606" s="16"/>
      <c r="S606" s="16"/>
      <c r="T606" s="16"/>
      <c r="U606" s="16"/>
      <c r="V606" s="16"/>
      <c r="W606" s="66"/>
      <c r="X606" s="10"/>
      <c r="Y606" s="10"/>
      <c r="Z606" s="10"/>
      <c r="AA606" s="10"/>
      <c r="AB606" s="14"/>
      <c r="AC606" s="10"/>
      <c r="AD606" s="10"/>
      <c r="AE606" s="10"/>
      <c r="AF606" s="15"/>
    </row>
    <row r="607" spans="1:60" s="180" customFormat="1" ht="15" customHeight="1">
      <c r="A607" s="22"/>
      <c r="B607" s="171"/>
      <c r="C607" s="172"/>
      <c r="D607" s="172"/>
      <c r="E607" s="172"/>
      <c r="F607" s="172"/>
      <c r="G607" s="282" t="s">
        <v>1553</v>
      </c>
      <c r="H607" s="272">
        <v>42005</v>
      </c>
      <c r="I607" s="242" t="s">
        <v>14</v>
      </c>
      <c r="J607" s="173" t="s">
        <v>83</v>
      </c>
      <c r="K607" s="172" t="s">
        <v>9</v>
      </c>
      <c r="L607" s="172" t="s">
        <v>10</v>
      </c>
      <c r="M607" s="172" t="s">
        <v>10</v>
      </c>
      <c r="N607" s="172" t="s">
        <v>11</v>
      </c>
      <c r="O607" s="174">
        <v>7150.45</v>
      </c>
      <c r="P607" s="174">
        <v>0</v>
      </c>
      <c r="Q607" s="174">
        <f t="shared" ref="Q607" si="291">O607-P607</f>
        <v>7150.45</v>
      </c>
      <c r="R607" s="252" t="s">
        <v>1</v>
      </c>
      <c r="S607" s="253" t="s">
        <v>4</v>
      </c>
      <c r="T607" s="176"/>
      <c r="U607" s="172" t="s">
        <v>479</v>
      </c>
      <c r="V607" s="172"/>
      <c r="W607" s="172"/>
      <c r="X607" s="172"/>
      <c r="Y607" s="172"/>
      <c r="Z607" s="178">
        <v>42005</v>
      </c>
      <c r="AA607" s="172"/>
      <c r="AB607" s="172"/>
      <c r="AC607" s="172"/>
      <c r="AD607" s="179" t="s">
        <v>1554</v>
      </c>
      <c r="AE607" s="22"/>
      <c r="AF607" s="22"/>
      <c r="AG607" s="22"/>
      <c r="AH607" s="22"/>
      <c r="AI607" s="22"/>
      <c r="AJ607" s="22"/>
      <c r="AK607" s="22"/>
      <c r="AL607" s="22"/>
      <c r="AM607" s="22"/>
      <c r="AN607" s="22"/>
      <c r="AO607" s="22"/>
      <c r="AP607" s="22"/>
      <c r="AQ607" s="22"/>
      <c r="AR607" s="22"/>
      <c r="AS607" s="22"/>
      <c r="AT607" s="22"/>
      <c r="AU607" s="22"/>
      <c r="AV607" s="22"/>
      <c r="AW607" s="22"/>
      <c r="AX607" s="22"/>
      <c r="AY607" s="22"/>
      <c r="AZ607" s="22"/>
      <c r="BA607" s="22"/>
      <c r="BB607" s="22"/>
      <c r="BC607" s="22"/>
      <c r="BD607" s="22"/>
      <c r="BE607" s="22"/>
      <c r="BF607" s="22"/>
      <c r="BG607" s="22"/>
      <c r="BH607" s="22"/>
    </row>
    <row r="608" spans="1:60" ht="15" customHeight="1">
      <c r="C608" s="10"/>
      <c r="D608" s="10"/>
      <c r="E608" s="10"/>
      <c r="F608" s="10"/>
      <c r="G608" s="78"/>
      <c r="H608" s="78"/>
      <c r="I608" s="79"/>
      <c r="J608" s="82"/>
      <c r="K608" s="10"/>
      <c r="L608" s="11"/>
      <c r="M608" s="11"/>
      <c r="N608" s="11"/>
      <c r="O608" s="73">
        <f>SUM(O607)</f>
        <v>7150.45</v>
      </c>
      <c r="P608" s="73">
        <f t="shared" ref="P608:Q608" si="292">SUM(P607)</f>
        <v>0</v>
      </c>
      <c r="Q608" s="73">
        <f t="shared" si="292"/>
        <v>7150.45</v>
      </c>
      <c r="R608" s="18"/>
      <c r="S608" s="18"/>
      <c r="T608" s="18"/>
      <c r="U608" s="18"/>
      <c r="V608" s="18"/>
      <c r="W608" s="66"/>
      <c r="X608" s="10"/>
      <c r="Y608" s="10"/>
      <c r="Z608" s="10"/>
      <c r="AA608" s="10"/>
      <c r="AB608" s="14"/>
      <c r="AC608" s="10"/>
      <c r="AD608" s="10"/>
      <c r="AE608" s="10"/>
      <c r="AF608" s="15"/>
    </row>
    <row r="609" spans="1:60" ht="15" customHeight="1">
      <c r="C609" s="10"/>
      <c r="D609" s="10"/>
      <c r="E609" s="10"/>
      <c r="F609" s="10"/>
      <c r="G609" s="78"/>
      <c r="H609" s="78"/>
      <c r="I609" s="79"/>
      <c r="J609" s="82"/>
      <c r="K609" s="10"/>
      <c r="L609" s="11"/>
      <c r="M609" s="11"/>
      <c r="N609" s="11"/>
      <c r="O609" s="26"/>
      <c r="P609" s="26"/>
      <c r="Q609" s="16"/>
      <c r="R609" s="16"/>
      <c r="S609" s="16"/>
      <c r="T609" s="16"/>
      <c r="U609" s="16"/>
      <c r="V609" s="16"/>
      <c r="W609" s="66"/>
      <c r="X609" s="10"/>
      <c r="Y609" s="10"/>
      <c r="Z609" s="10"/>
      <c r="AA609" s="10"/>
      <c r="AB609" s="14"/>
      <c r="AC609" s="10"/>
      <c r="AD609" s="10"/>
      <c r="AE609" s="10"/>
      <c r="AF609" s="15"/>
    </row>
    <row r="610" spans="1:60" ht="15" customHeight="1">
      <c r="C610" s="10"/>
      <c r="D610" s="10"/>
      <c r="E610" s="10"/>
      <c r="F610" s="10"/>
      <c r="G610" s="506" t="s">
        <v>480</v>
      </c>
      <c r="H610" s="506"/>
      <c r="I610" s="43" t="s">
        <v>969</v>
      </c>
      <c r="L610" s="25"/>
      <c r="M610" s="26"/>
      <c r="N610" s="11"/>
      <c r="O610" s="26"/>
      <c r="P610" s="26"/>
      <c r="Q610" s="16"/>
      <c r="R610" s="16"/>
      <c r="S610" s="16"/>
      <c r="T610" s="16"/>
      <c r="U610" s="16"/>
      <c r="V610" s="16"/>
      <c r="W610" s="66"/>
      <c r="X610" s="10"/>
      <c r="Y610" s="10"/>
      <c r="Z610" s="10"/>
      <c r="AA610" s="10"/>
      <c r="AB610" s="14"/>
      <c r="AC610" s="10"/>
      <c r="AD610" s="10"/>
      <c r="AE610" s="10"/>
      <c r="AF610" s="15"/>
    </row>
    <row r="611" spans="1:60" s="180" customFormat="1" ht="15" customHeight="1">
      <c r="A611" s="22"/>
      <c r="B611" s="171"/>
      <c r="C611" s="172"/>
      <c r="D611" s="172"/>
      <c r="E611" s="172"/>
      <c r="F611" s="172"/>
      <c r="G611" s="282" t="s">
        <v>1553</v>
      </c>
      <c r="H611" s="272">
        <v>42005</v>
      </c>
      <c r="I611" s="242" t="s">
        <v>14</v>
      </c>
      <c r="J611" s="173" t="s">
        <v>83</v>
      </c>
      <c r="K611" s="172" t="s">
        <v>9</v>
      </c>
      <c r="L611" s="172" t="s">
        <v>10</v>
      </c>
      <c r="M611" s="172" t="s">
        <v>10</v>
      </c>
      <c r="N611" s="172" t="s">
        <v>11</v>
      </c>
      <c r="O611" s="174">
        <v>149.5</v>
      </c>
      <c r="P611" s="174">
        <v>0</v>
      </c>
      <c r="Q611" s="174">
        <f t="shared" ref="Q611" si="293">O611-P611</f>
        <v>149.5</v>
      </c>
      <c r="R611" s="252" t="s">
        <v>1</v>
      </c>
      <c r="S611" s="253" t="s">
        <v>4</v>
      </c>
      <c r="T611" s="176"/>
      <c r="U611" s="172" t="s">
        <v>480</v>
      </c>
      <c r="V611" s="172"/>
      <c r="W611" s="172"/>
      <c r="X611" s="172"/>
      <c r="Y611" s="172"/>
      <c r="Z611" s="178">
        <v>42005</v>
      </c>
      <c r="AA611" s="172"/>
      <c r="AB611" s="172"/>
      <c r="AC611" s="172"/>
      <c r="AD611" s="179" t="s">
        <v>1554</v>
      </c>
      <c r="AE611" s="22"/>
      <c r="AF611" s="22"/>
      <c r="AG611" s="22"/>
      <c r="AH611" s="22"/>
      <c r="AI611" s="22"/>
      <c r="AJ611" s="22"/>
      <c r="AK611" s="22"/>
      <c r="AL611" s="22"/>
      <c r="AM611" s="22"/>
      <c r="AN611" s="22"/>
      <c r="AO611" s="22"/>
      <c r="AP611" s="22"/>
      <c r="AQ611" s="22"/>
      <c r="AR611" s="22"/>
      <c r="AS611" s="22"/>
      <c r="AT611" s="22"/>
      <c r="AU611" s="22"/>
      <c r="AV611" s="22"/>
      <c r="AW611" s="22"/>
      <c r="AX611" s="22"/>
      <c r="AY611" s="22"/>
      <c r="AZ611" s="22"/>
      <c r="BA611" s="22"/>
      <c r="BB611" s="22"/>
      <c r="BC611" s="22"/>
      <c r="BD611" s="22"/>
      <c r="BE611" s="22"/>
      <c r="BF611" s="22"/>
      <c r="BG611" s="22"/>
      <c r="BH611" s="22"/>
    </row>
    <row r="612" spans="1:60" ht="15" customHeight="1">
      <c r="C612" s="10"/>
      <c r="D612" s="10"/>
      <c r="E612" s="10"/>
      <c r="F612" s="10"/>
      <c r="G612" s="78"/>
      <c r="H612" s="78"/>
      <c r="I612" s="79"/>
      <c r="J612" s="82"/>
      <c r="K612" s="10"/>
      <c r="L612" s="11"/>
      <c r="M612" s="11"/>
      <c r="N612" s="11"/>
      <c r="O612" s="73">
        <f>SUM(O611)</f>
        <v>149.5</v>
      </c>
      <c r="P612" s="73">
        <f t="shared" ref="P612:Q612" si="294">SUM(P611)</f>
        <v>0</v>
      </c>
      <c r="Q612" s="73">
        <f t="shared" si="294"/>
        <v>149.5</v>
      </c>
      <c r="R612" s="18"/>
      <c r="S612" s="18"/>
      <c r="T612" s="18"/>
      <c r="U612" s="18"/>
      <c r="V612" s="18"/>
      <c r="W612" s="66"/>
      <c r="X612" s="10"/>
      <c r="Y612" s="10"/>
      <c r="Z612" s="10"/>
      <c r="AA612" s="10"/>
      <c r="AB612" s="14"/>
      <c r="AC612" s="10"/>
      <c r="AD612" s="10"/>
      <c r="AE612" s="10"/>
      <c r="AF612" s="15"/>
    </row>
    <row r="613" spans="1:60" ht="15" customHeight="1">
      <c r="C613" s="10"/>
      <c r="D613" s="10"/>
      <c r="E613" s="10"/>
      <c r="F613" s="10"/>
      <c r="G613" s="78"/>
      <c r="H613" s="78"/>
      <c r="I613" s="79"/>
      <c r="J613" s="82"/>
      <c r="K613" s="10"/>
      <c r="L613" s="11"/>
      <c r="M613" s="11"/>
      <c r="N613" s="11"/>
      <c r="O613" s="26"/>
      <c r="P613" s="26"/>
      <c r="Q613" s="16"/>
      <c r="R613" s="16"/>
      <c r="S613" s="16"/>
      <c r="T613" s="16"/>
      <c r="U613" s="16"/>
      <c r="V613" s="16"/>
      <c r="W613" s="66"/>
      <c r="X613" s="10"/>
      <c r="Y613" s="10"/>
      <c r="Z613" s="10"/>
      <c r="AA613" s="10"/>
      <c r="AB613" s="14"/>
      <c r="AC613" s="10"/>
      <c r="AD613" s="10"/>
      <c r="AE613" s="10"/>
      <c r="AF613" s="15"/>
    </row>
    <row r="614" spans="1:60" ht="15" customHeight="1">
      <c r="C614" s="10"/>
      <c r="D614" s="10"/>
      <c r="E614" s="10"/>
      <c r="F614" s="10"/>
      <c r="G614" s="506" t="s">
        <v>481</v>
      </c>
      <c r="H614" s="506"/>
      <c r="I614" s="43" t="s">
        <v>970</v>
      </c>
      <c r="L614" s="25"/>
      <c r="M614" s="26"/>
      <c r="N614" s="11"/>
      <c r="O614" s="26"/>
      <c r="P614" s="26"/>
      <c r="Q614" s="16"/>
      <c r="R614" s="16"/>
      <c r="S614" s="16"/>
      <c r="T614" s="16"/>
      <c r="U614" s="16"/>
      <c r="V614" s="16"/>
      <c r="W614" s="66"/>
      <c r="X614" s="10"/>
      <c r="Y614" s="10"/>
      <c r="Z614" s="10"/>
      <c r="AA614" s="10"/>
      <c r="AB614" s="14"/>
      <c r="AC614" s="10"/>
      <c r="AD614" s="10"/>
      <c r="AE614" s="10"/>
      <c r="AF614" s="15"/>
    </row>
    <row r="615" spans="1:60" s="180" customFormat="1" ht="15" customHeight="1">
      <c r="A615" s="22"/>
      <c r="B615" s="171"/>
      <c r="C615" s="172"/>
      <c r="D615" s="172"/>
      <c r="E615" s="172"/>
      <c r="F615" s="172"/>
      <c r="G615" s="282" t="s">
        <v>1553</v>
      </c>
      <c r="H615" s="272">
        <v>42005</v>
      </c>
      <c r="I615" s="242" t="s">
        <v>14</v>
      </c>
      <c r="J615" s="173" t="s">
        <v>83</v>
      </c>
      <c r="K615" s="172" t="s">
        <v>9</v>
      </c>
      <c r="L615" s="172" t="s">
        <v>10</v>
      </c>
      <c r="M615" s="172" t="s">
        <v>10</v>
      </c>
      <c r="N615" s="172" t="s">
        <v>11</v>
      </c>
      <c r="O615" s="174">
        <v>54767.3</v>
      </c>
      <c r="P615" s="174">
        <v>0</v>
      </c>
      <c r="Q615" s="174">
        <f t="shared" ref="Q615" si="295">O615-P615</f>
        <v>54767.3</v>
      </c>
      <c r="R615" s="252" t="s">
        <v>1</v>
      </c>
      <c r="S615" s="253" t="s">
        <v>4</v>
      </c>
      <c r="T615" s="176"/>
      <c r="U615" s="172" t="s">
        <v>481</v>
      </c>
      <c r="V615" s="172"/>
      <c r="W615" s="172"/>
      <c r="X615" s="172"/>
      <c r="Y615" s="172"/>
      <c r="Z615" s="178">
        <v>42005</v>
      </c>
      <c r="AA615" s="172"/>
      <c r="AB615" s="172"/>
      <c r="AC615" s="172"/>
      <c r="AD615" s="179" t="s">
        <v>1554</v>
      </c>
      <c r="AE615" s="22"/>
      <c r="AF615" s="22"/>
      <c r="AG615" s="22"/>
      <c r="AH615" s="22"/>
      <c r="AI615" s="22"/>
      <c r="AJ615" s="22"/>
      <c r="AK615" s="22"/>
      <c r="AL615" s="22"/>
      <c r="AM615" s="22"/>
      <c r="AN615" s="22"/>
      <c r="AO615" s="22"/>
      <c r="AP615" s="22"/>
      <c r="AQ615" s="22"/>
      <c r="AR615" s="22"/>
      <c r="AS615" s="22"/>
      <c r="AT615" s="22"/>
      <c r="AU615" s="22"/>
      <c r="AV615" s="22"/>
      <c r="AW615" s="22"/>
      <c r="AX615" s="22"/>
      <c r="AY615" s="22"/>
      <c r="AZ615" s="22"/>
      <c r="BA615" s="22"/>
      <c r="BB615" s="22"/>
      <c r="BC615" s="22"/>
      <c r="BD615" s="22"/>
      <c r="BE615" s="22"/>
      <c r="BF615" s="22"/>
      <c r="BG615" s="22"/>
      <c r="BH615" s="22"/>
    </row>
    <row r="616" spans="1:60" ht="15" customHeight="1">
      <c r="C616" s="10"/>
      <c r="D616" s="10"/>
      <c r="E616" s="10"/>
      <c r="F616" s="10"/>
      <c r="G616" s="78"/>
      <c r="H616" s="78"/>
      <c r="I616" s="79"/>
      <c r="J616" s="82"/>
      <c r="K616" s="10"/>
      <c r="L616" s="11"/>
      <c r="M616" s="11"/>
      <c r="N616" s="11"/>
      <c r="O616" s="73">
        <f>SUM(O615)</f>
        <v>54767.3</v>
      </c>
      <c r="P616" s="73">
        <f t="shared" ref="P616:Q616" si="296">SUM(P615)</f>
        <v>0</v>
      </c>
      <c r="Q616" s="73">
        <f t="shared" si="296"/>
        <v>54767.3</v>
      </c>
      <c r="R616" s="18"/>
      <c r="S616" s="18"/>
      <c r="T616" s="18"/>
      <c r="U616" s="18"/>
      <c r="V616" s="18"/>
      <c r="W616" s="66"/>
      <c r="X616" s="10"/>
      <c r="Y616" s="10"/>
      <c r="Z616" s="10"/>
      <c r="AA616" s="10"/>
      <c r="AB616" s="14"/>
      <c r="AC616" s="10"/>
      <c r="AD616" s="10"/>
      <c r="AE616" s="10"/>
      <c r="AF616" s="15"/>
    </row>
    <row r="617" spans="1:60" ht="15" customHeight="1">
      <c r="C617" s="10"/>
      <c r="D617" s="10"/>
      <c r="E617" s="10"/>
      <c r="F617" s="10"/>
      <c r="G617" s="78"/>
      <c r="H617" s="78"/>
      <c r="I617" s="79"/>
      <c r="J617" s="82"/>
      <c r="K617" s="10"/>
      <c r="L617" s="11"/>
      <c r="M617" s="11"/>
      <c r="N617" s="11"/>
      <c r="O617" s="26"/>
      <c r="P617" s="26"/>
      <c r="Q617" s="16"/>
      <c r="R617" s="16"/>
      <c r="S617" s="16"/>
      <c r="T617" s="16"/>
      <c r="U617" s="16"/>
      <c r="V617" s="16"/>
      <c r="W617" s="66"/>
      <c r="X617" s="10"/>
      <c r="Y617" s="10"/>
      <c r="Z617" s="10"/>
      <c r="AA617" s="10"/>
      <c r="AB617" s="14"/>
      <c r="AC617" s="10"/>
      <c r="AD617" s="10"/>
      <c r="AE617" s="10"/>
      <c r="AF617" s="15"/>
    </row>
    <row r="618" spans="1:60" ht="15" customHeight="1">
      <c r="C618" s="10"/>
      <c r="D618" s="10"/>
      <c r="E618" s="10"/>
      <c r="F618" s="10"/>
      <c r="G618" s="506" t="s">
        <v>482</v>
      </c>
      <c r="H618" s="506"/>
      <c r="I618" s="43" t="s">
        <v>971</v>
      </c>
      <c r="L618" s="25"/>
      <c r="M618" s="11"/>
      <c r="N618" s="11"/>
      <c r="O618" s="26"/>
      <c r="P618" s="26"/>
      <c r="Q618" s="16"/>
      <c r="R618" s="16"/>
      <c r="S618" s="16"/>
      <c r="T618" s="16"/>
      <c r="U618" s="16"/>
      <c r="V618" s="16"/>
      <c r="W618" s="66"/>
      <c r="X618" s="10"/>
      <c r="Y618" s="10"/>
      <c r="Z618" s="10"/>
      <c r="AA618" s="10"/>
      <c r="AB618" s="14"/>
      <c r="AC618" s="10"/>
      <c r="AD618" s="10"/>
      <c r="AE618" s="10"/>
      <c r="AF618" s="15"/>
    </row>
    <row r="619" spans="1:60" s="180" customFormat="1" ht="15" customHeight="1">
      <c r="A619" s="22"/>
      <c r="B619" s="171"/>
      <c r="C619" s="172"/>
      <c r="D619" s="172"/>
      <c r="E619" s="172"/>
      <c r="F619" s="172"/>
      <c r="G619" s="282" t="s">
        <v>1553</v>
      </c>
      <c r="H619" s="272">
        <v>42005</v>
      </c>
      <c r="I619" s="242" t="s">
        <v>14</v>
      </c>
      <c r="J619" s="173" t="s">
        <v>83</v>
      </c>
      <c r="K619" s="172" t="s">
        <v>9</v>
      </c>
      <c r="L619" s="172" t="s">
        <v>10</v>
      </c>
      <c r="M619" s="172" t="s">
        <v>10</v>
      </c>
      <c r="N619" s="172" t="s">
        <v>11</v>
      </c>
      <c r="O619" s="174">
        <v>2460</v>
      </c>
      <c r="P619" s="174">
        <v>0</v>
      </c>
      <c r="Q619" s="174">
        <f t="shared" ref="Q619" si="297">O619-P619</f>
        <v>2460</v>
      </c>
      <c r="R619" s="252" t="s">
        <v>1</v>
      </c>
      <c r="S619" s="253" t="s">
        <v>4</v>
      </c>
      <c r="T619" s="176"/>
      <c r="U619" s="172" t="s">
        <v>482</v>
      </c>
      <c r="V619" s="172"/>
      <c r="W619" s="172"/>
      <c r="X619" s="172"/>
      <c r="Y619" s="172"/>
      <c r="Z619" s="178">
        <v>42005</v>
      </c>
      <c r="AA619" s="172"/>
      <c r="AB619" s="172"/>
      <c r="AC619" s="172"/>
      <c r="AD619" s="179" t="s">
        <v>1554</v>
      </c>
      <c r="AE619" s="22"/>
      <c r="AF619" s="22"/>
      <c r="AG619" s="22"/>
      <c r="AH619" s="22"/>
      <c r="AI619" s="22"/>
      <c r="AJ619" s="22"/>
      <c r="AK619" s="22"/>
      <c r="AL619" s="22"/>
      <c r="AM619" s="22"/>
      <c r="AN619" s="22"/>
      <c r="AO619" s="22"/>
      <c r="AP619" s="22"/>
      <c r="AQ619" s="22"/>
      <c r="AR619" s="22"/>
      <c r="AS619" s="22"/>
      <c r="AT619" s="22"/>
      <c r="AU619" s="22"/>
      <c r="AV619" s="22"/>
      <c r="AW619" s="22"/>
      <c r="AX619" s="22"/>
      <c r="AY619" s="22"/>
      <c r="AZ619" s="22"/>
      <c r="BA619" s="22"/>
      <c r="BB619" s="22"/>
      <c r="BC619" s="22"/>
      <c r="BD619" s="22"/>
      <c r="BE619" s="22"/>
      <c r="BF619" s="22"/>
      <c r="BG619" s="22"/>
      <c r="BH619" s="22"/>
    </row>
    <row r="620" spans="1:60" ht="15" customHeight="1">
      <c r="C620" s="10"/>
      <c r="D620" s="10"/>
      <c r="E620" s="10"/>
      <c r="F620" s="10"/>
      <c r="G620" s="78"/>
      <c r="H620" s="78"/>
      <c r="I620" s="79"/>
      <c r="J620" s="82"/>
      <c r="K620" s="10"/>
      <c r="L620" s="11"/>
      <c r="M620" s="11"/>
      <c r="N620" s="11"/>
      <c r="O620" s="73">
        <f>SUM(O619)</f>
        <v>2460</v>
      </c>
      <c r="P620" s="73">
        <f t="shared" ref="P620:Q620" si="298">SUM(P619)</f>
        <v>0</v>
      </c>
      <c r="Q620" s="73">
        <f t="shared" si="298"/>
        <v>2460</v>
      </c>
      <c r="R620" s="18"/>
      <c r="S620" s="18"/>
      <c r="T620" s="18"/>
      <c r="U620" s="18"/>
      <c r="V620" s="18"/>
      <c r="W620" s="66"/>
      <c r="X620" s="10"/>
      <c r="Y620" s="10"/>
      <c r="Z620" s="10"/>
      <c r="AA620" s="10"/>
      <c r="AB620" s="14"/>
      <c r="AC620" s="10"/>
      <c r="AD620" s="10"/>
      <c r="AE620" s="10"/>
      <c r="AF620" s="15"/>
    </row>
    <row r="621" spans="1:60" ht="15" customHeight="1">
      <c r="C621" s="10"/>
      <c r="D621" s="10"/>
      <c r="E621" s="10"/>
      <c r="F621" s="10"/>
      <c r="G621" s="78"/>
      <c r="H621" s="78"/>
      <c r="I621" s="79"/>
      <c r="J621" s="82"/>
      <c r="K621" s="10"/>
      <c r="L621" s="11"/>
      <c r="M621" s="11"/>
      <c r="N621" s="11"/>
      <c r="O621" s="26"/>
      <c r="P621" s="26"/>
      <c r="Q621" s="16"/>
      <c r="R621" s="16"/>
      <c r="S621" s="16"/>
      <c r="T621" s="16"/>
      <c r="U621" s="16"/>
      <c r="V621" s="16"/>
      <c r="W621" s="66"/>
      <c r="X621" s="10"/>
      <c r="Y621" s="10"/>
      <c r="Z621" s="10"/>
      <c r="AA621" s="10"/>
      <c r="AB621" s="14"/>
      <c r="AC621" s="10"/>
      <c r="AD621" s="10"/>
      <c r="AE621" s="10"/>
      <c r="AF621" s="15"/>
    </row>
    <row r="622" spans="1:60" ht="15" customHeight="1">
      <c r="C622" s="10"/>
      <c r="D622" s="10"/>
      <c r="E622" s="10"/>
      <c r="F622" s="10"/>
      <c r="G622" s="506" t="s">
        <v>483</v>
      </c>
      <c r="H622" s="506"/>
      <c r="I622" s="42" t="s">
        <v>972</v>
      </c>
      <c r="L622" s="25"/>
      <c r="M622" s="11"/>
      <c r="N622" s="11"/>
      <c r="O622" s="26"/>
      <c r="P622" s="26"/>
      <c r="Q622" s="16"/>
      <c r="R622" s="16"/>
      <c r="S622" s="16"/>
      <c r="T622" s="16"/>
      <c r="U622" s="16"/>
      <c r="V622" s="16"/>
      <c r="W622" s="66"/>
      <c r="X622" s="10"/>
      <c r="Y622" s="10"/>
      <c r="Z622" s="10"/>
      <c r="AA622" s="10"/>
      <c r="AB622" s="14"/>
      <c r="AC622" s="10"/>
      <c r="AD622" s="10"/>
      <c r="AE622" s="10"/>
      <c r="AF622" s="15"/>
    </row>
    <row r="623" spans="1:60" s="67" customFormat="1" ht="15" customHeight="1">
      <c r="A623" s="22"/>
      <c r="B623" s="218"/>
      <c r="C623" s="68"/>
      <c r="D623" s="68"/>
      <c r="E623" s="68"/>
      <c r="F623" s="68"/>
      <c r="G623" s="289" t="s">
        <v>1553</v>
      </c>
      <c r="H623" s="279">
        <v>42005</v>
      </c>
      <c r="I623" s="380" t="s">
        <v>14</v>
      </c>
      <c r="J623" s="69" t="s">
        <v>83</v>
      </c>
      <c r="K623" s="68" t="s">
        <v>9</v>
      </c>
      <c r="L623" s="68" t="s">
        <v>10</v>
      </c>
      <c r="M623" s="68" t="s">
        <v>10</v>
      </c>
      <c r="N623" s="68" t="s">
        <v>11</v>
      </c>
      <c r="O623" s="219">
        <v>11150.77</v>
      </c>
      <c r="P623" s="219">
        <v>0</v>
      </c>
      <c r="Q623" s="219">
        <f t="shared" ref="Q623:Q624" si="299">O623-P623</f>
        <v>11150.77</v>
      </c>
      <c r="R623" s="392" t="s">
        <v>1</v>
      </c>
      <c r="S623" s="393" t="s">
        <v>4</v>
      </c>
      <c r="T623" s="221"/>
      <c r="U623" s="68" t="s">
        <v>483</v>
      </c>
      <c r="V623" s="68"/>
      <c r="W623" s="68"/>
      <c r="X623" s="68"/>
      <c r="Y623" s="68"/>
      <c r="Z623" s="223">
        <v>42005</v>
      </c>
      <c r="AA623" s="68"/>
      <c r="AB623" s="68"/>
      <c r="AC623" s="68"/>
      <c r="AD623" s="224" t="s">
        <v>1554</v>
      </c>
      <c r="AE623" s="22"/>
      <c r="AF623" s="22"/>
      <c r="AG623" s="22"/>
      <c r="AH623" s="22"/>
      <c r="AI623" s="22"/>
      <c r="AJ623" s="22"/>
      <c r="AK623" s="22"/>
      <c r="AL623" s="22"/>
      <c r="AM623" s="22"/>
      <c r="AN623" s="22"/>
      <c r="AO623" s="22"/>
      <c r="AP623" s="22"/>
      <c r="AQ623" s="22"/>
      <c r="AR623" s="22"/>
      <c r="AS623" s="22"/>
      <c r="AT623" s="22"/>
      <c r="AU623" s="22"/>
      <c r="AV623" s="22"/>
      <c r="AW623" s="22"/>
      <c r="AX623" s="22"/>
      <c r="AY623" s="22"/>
      <c r="AZ623" s="22"/>
      <c r="BA623" s="22"/>
      <c r="BB623" s="22"/>
      <c r="BC623" s="22"/>
      <c r="BD623" s="22"/>
      <c r="BE623" s="22"/>
      <c r="BF623" s="22"/>
      <c r="BG623" s="22"/>
      <c r="BH623" s="22"/>
    </row>
    <row r="624" spans="1:60" s="371" customFormat="1" ht="15" customHeight="1" outlineLevel="5">
      <c r="B624" s="209"/>
      <c r="C624" s="210"/>
      <c r="D624" s="210"/>
      <c r="E624" s="210"/>
      <c r="F624" s="210"/>
      <c r="G624" s="288" t="s">
        <v>1553</v>
      </c>
      <c r="H624" s="215">
        <v>42369</v>
      </c>
      <c r="I624" s="210" t="s">
        <v>7778</v>
      </c>
      <c r="J624" s="211" t="s">
        <v>83</v>
      </c>
      <c r="K624" s="210" t="s">
        <v>9</v>
      </c>
      <c r="L624" s="210" t="s">
        <v>10</v>
      </c>
      <c r="M624" s="210" t="s">
        <v>10</v>
      </c>
      <c r="N624" s="210" t="s">
        <v>11</v>
      </c>
      <c r="O624" s="195">
        <v>0</v>
      </c>
      <c r="P624" s="195">
        <v>11150.77</v>
      </c>
      <c r="Q624" s="195">
        <f t="shared" si="299"/>
        <v>-11150.77</v>
      </c>
      <c r="R624" s="196" t="s">
        <v>1</v>
      </c>
      <c r="S624" s="197" t="s">
        <v>4</v>
      </c>
      <c r="T624" s="213"/>
      <c r="U624" s="427" t="s">
        <v>483</v>
      </c>
      <c r="V624" s="210"/>
      <c r="W624" s="210"/>
      <c r="X624" s="210"/>
      <c r="Y624" s="210"/>
      <c r="Z624" s="215">
        <v>42369</v>
      </c>
      <c r="AA624" s="210"/>
      <c r="AB624" s="210"/>
      <c r="AC624" s="210"/>
      <c r="AD624" s="216" t="s">
        <v>7779</v>
      </c>
    </row>
    <row r="625" spans="1:60" ht="15" customHeight="1">
      <c r="C625" s="10"/>
      <c r="D625" s="10"/>
      <c r="E625" s="10"/>
      <c r="F625" s="10"/>
      <c r="G625" s="78"/>
      <c r="H625" s="78"/>
      <c r="I625" s="79"/>
      <c r="J625" s="82"/>
      <c r="K625" s="10"/>
      <c r="L625" s="11"/>
      <c r="M625" s="11"/>
      <c r="N625" s="11"/>
      <c r="O625" s="73">
        <f>SUM(O623:O624)</f>
        <v>11150.77</v>
      </c>
      <c r="P625" s="73">
        <f t="shared" ref="P625:Q625" si="300">SUM(P623:P624)</f>
        <v>11150.77</v>
      </c>
      <c r="Q625" s="73">
        <f t="shared" si="300"/>
        <v>0</v>
      </c>
      <c r="R625" s="18"/>
      <c r="S625" s="18"/>
      <c r="T625" s="18"/>
      <c r="U625" s="18"/>
      <c r="V625" s="18"/>
      <c r="W625" s="66"/>
      <c r="X625" s="10"/>
      <c r="Y625" s="10"/>
      <c r="Z625" s="10"/>
      <c r="AA625" s="10"/>
      <c r="AB625" s="14"/>
      <c r="AC625" s="10"/>
      <c r="AD625" s="10"/>
      <c r="AE625" s="10"/>
      <c r="AF625" s="15"/>
    </row>
    <row r="626" spans="1:60" ht="15" customHeight="1">
      <c r="C626" s="10"/>
      <c r="D626" s="10"/>
      <c r="E626" s="10"/>
      <c r="F626" s="10"/>
      <c r="G626" s="78"/>
      <c r="H626" s="78"/>
      <c r="I626" s="79"/>
      <c r="J626" s="82"/>
      <c r="K626" s="10"/>
      <c r="L626" s="11"/>
      <c r="M626" s="11"/>
      <c r="N626" s="11"/>
      <c r="O626" s="26"/>
      <c r="P626" s="26"/>
      <c r="Q626" s="18"/>
      <c r="R626" s="18"/>
      <c r="S626" s="18"/>
      <c r="T626" s="18"/>
      <c r="U626" s="18"/>
      <c r="V626" s="18"/>
      <c r="W626" s="66"/>
      <c r="X626" s="10"/>
      <c r="Y626" s="10"/>
      <c r="Z626" s="10"/>
      <c r="AA626" s="10"/>
      <c r="AB626" s="14"/>
      <c r="AC626" s="10"/>
      <c r="AD626" s="10"/>
      <c r="AE626" s="10"/>
      <c r="AF626" s="15"/>
    </row>
    <row r="627" spans="1:60" ht="15" customHeight="1">
      <c r="C627" s="10"/>
      <c r="D627" s="10"/>
      <c r="E627" s="10"/>
      <c r="F627" s="10"/>
      <c r="G627" s="506" t="s">
        <v>484</v>
      </c>
      <c r="H627" s="506"/>
      <c r="I627" s="42" t="s">
        <v>973</v>
      </c>
      <c r="L627" s="21"/>
      <c r="M627" s="21"/>
      <c r="N627" s="11"/>
      <c r="O627" s="26"/>
      <c r="P627" s="26"/>
      <c r="Q627" s="16"/>
      <c r="R627" s="16"/>
      <c r="S627" s="16"/>
      <c r="T627" s="16"/>
      <c r="U627" s="16"/>
      <c r="V627" s="16"/>
      <c r="W627" s="66"/>
      <c r="X627" s="10"/>
      <c r="Y627" s="10"/>
      <c r="Z627" s="10"/>
      <c r="AA627" s="10"/>
      <c r="AB627" s="14"/>
      <c r="AC627" s="10"/>
      <c r="AD627" s="10"/>
      <c r="AE627" s="10"/>
      <c r="AF627" s="15"/>
    </row>
    <row r="628" spans="1:60" s="180" customFormat="1" ht="15" customHeight="1">
      <c r="A628" s="22"/>
      <c r="B628" s="171"/>
      <c r="C628" s="172"/>
      <c r="D628" s="172"/>
      <c r="E628" s="172"/>
      <c r="F628" s="172"/>
      <c r="G628" s="282" t="s">
        <v>1553</v>
      </c>
      <c r="H628" s="272">
        <v>42005</v>
      </c>
      <c r="I628" s="242" t="s">
        <v>14</v>
      </c>
      <c r="J628" s="173" t="s">
        <v>83</v>
      </c>
      <c r="K628" s="172" t="s">
        <v>9</v>
      </c>
      <c r="L628" s="172" t="s">
        <v>10</v>
      </c>
      <c r="M628" s="172" t="s">
        <v>10</v>
      </c>
      <c r="N628" s="172" t="s">
        <v>11</v>
      </c>
      <c r="O628" s="174">
        <v>86437.01</v>
      </c>
      <c r="P628" s="174">
        <v>0</v>
      </c>
      <c r="Q628" s="174">
        <f t="shared" ref="Q628" si="301">O628-P628</f>
        <v>86437.01</v>
      </c>
      <c r="R628" s="252" t="s">
        <v>1</v>
      </c>
      <c r="S628" s="253" t="s">
        <v>4</v>
      </c>
      <c r="T628" s="176"/>
      <c r="U628" s="172" t="s">
        <v>484</v>
      </c>
      <c r="V628" s="172"/>
      <c r="W628" s="172"/>
      <c r="X628" s="172"/>
      <c r="Y628" s="172"/>
      <c r="Z628" s="178">
        <v>42005</v>
      </c>
      <c r="AA628" s="172"/>
      <c r="AB628" s="172"/>
      <c r="AC628" s="172"/>
      <c r="AD628" s="179" t="s">
        <v>1554</v>
      </c>
      <c r="AE628" s="22"/>
      <c r="AF628" s="22"/>
      <c r="AG628" s="22"/>
      <c r="AH628" s="22"/>
      <c r="AI628" s="22"/>
      <c r="AJ628" s="22"/>
      <c r="AK628" s="22"/>
      <c r="AL628" s="22"/>
      <c r="AM628" s="22"/>
      <c r="AN628" s="22"/>
      <c r="AO628" s="22"/>
      <c r="AP628" s="22"/>
      <c r="AQ628" s="22"/>
      <c r="AR628" s="22"/>
      <c r="AS628" s="22"/>
      <c r="AT628" s="22"/>
      <c r="AU628" s="22"/>
      <c r="AV628" s="22"/>
      <c r="AW628" s="22"/>
      <c r="AX628" s="22"/>
      <c r="AY628" s="22"/>
      <c r="AZ628" s="22"/>
      <c r="BA628" s="22"/>
      <c r="BB628" s="22"/>
      <c r="BC628" s="22"/>
      <c r="BD628" s="22"/>
      <c r="BE628" s="22"/>
      <c r="BF628" s="22"/>
      <c r="BG628" s="22"/>
      <c r="BH628" s="22"/>
    </row>
    <row r="629" spans="1:60" ht="14.25" customHeight="1">
      <c r="C629" s="10"/>
      <c r="D629" s="10"/>
      <c r="E629" s="10"/>
      <c r="F629" s="10"/>
      <c r="G629" s="78"/>
      <c r="H629" s="78"/>
      <c r="I629" s="79"/>
      <c r="J629" s="82"/>
      <c r="K629" s="10"/>
      <c r="L629" s="11"/>
      <c r="M629" s="11"/>
      <c r="N629" s="11"/>
      <c r="O629" s="73">
        <f>SUM(O628)</f>
        <v>86437.01</v>
      </c>
      <c r="P629" s="73">
        <f t="shared" ref="P629:Q629" si="302">SUM(P628)</f>
        <v>0</v>
      </c>
      <c r="Q629" s="73">
        <f t="shared" si="302"/>
        <v>86437.01</v>
      </c>
      <c r="R629" s="18"/>
      <c r="S629" s="18"/>
      <c r="T629" s="18"/>
      <c r="U629" s="18"/>
      <c r="V629" s="18"/>
      <c r="W629" s="66"/>
      <c r="X629" s="10"/>
      <c r="Y629" s="10"/>
      <c r="Z629" s="10"/>
      <c r="AA629" s="10"/>
      <c r="AB629" s="14"/>
      <c r="AC629" s="10"/>
      <c r="AD629" s="10"/>
      <c r="AE629" s="10"/>
      <c r="AF629" s="15"/>
    </row>
    <row r="630" spans="1:60" ht="14.25" customHeight="1">
      <c r="C630" s="10"/>
      <c r="D630" s="10"/>
      <c r="E630" s="10"/>
      <c r="F630" s="10"/>
      <c r="G630" s="78"/>
      <c r="H630" s="78"/>
      <c r="I630" s="79"/>
      <c r="J630" s="82"/>
      <c r="K630" s="10"/>
      <c r="L630" s="11"/>
      <c r="M630" s="11"/>
      <c r="N630" s="11"/>
      <c r="O630" s="26"/>
      <c r="P630" s="26"/>
      <c r="Q630" s="16"/>
      <c r="R630" s="16"/>
      <c r="S630" s="16"/>
      <c r="T630" s="16"/>
      <c r="U630" s="16"/>
      <c r="V630" s="16"/>
      <c r="W630" s="66"/>
      <c r="X630" s="10"/>
      <c r="Y630" s="10"/>
      <c r="Z630" s="10"/>
      <c r="AA630" s="10"/>
      <c r="AB630" s="14"/>
      <c r="AC630" s="10"/>
      <c r="AD630" s="10"/>
      <c r="AE630" s="10"/>
      <c r="AF630" s="15"/>
    </row>
    <row r="631" spans="1:60" ht="14.25" customHeight="1">
      <c r="C631" s="10"/>
      <c r="D631" s="10"/>
      <c r="E631" s="10"/>
      <c r="F631" s="10"/>
      <c r="G631" s="506" t="s">
        <v>485</v>
      </c>
      <c r="H631" s="506"/>
      <c r="I631" s="42" t="s">
        <v>974</v>
      </c>
      <c r="L631" s="25"/>
      <c r="M631" s="11"/>
      <c r="N631" s="11"/>
      <c r="O631" s="26"/>
      <c r="P631" s="26"/>
      <c r="Q631" s="16"/>
      <c r="R631" s="16"/>
      <c r="S631" s="16"/>
      <c r="T631" s="16"/>
      <c r="U631" s="16"/>
      <c r="V631" s="16"/>
      <c r="W631" s="66"/>
      <c r="X631" s="10"/>
      <c r="Y631" s="10"/>
      <c r="Z631" s="10"/>
      <c r="AA631" s="10"/>
      <c r="AB631" s="14"/>
      <c r="AC631" s="10"/>
      <c r="AD631" s="10"/>
      <c r="AE631" s="10"/>
      <c r="AF631" s="15"/>
    </row>
    <row r="632" spans="1:60" s="180" customFormat="1" ht="15" customHeight="1">
      <c r="A632" s="22"/>
      <c r="B632" s="171"/>
      <c r="C632" s="172"/>
      <c r="D632" s="172"/>
      <c r="E632" s="172"/>
      <c r="F632" s="172"/>
      <c r="G632" s="282" t="s">
        <v>1553</v>
      </c>
      <c r="H632" s="272">
        <v>42005</v>
      </c>
      <c r="I632" s="242" t="s">
        <v>14</v>
      </c>
      <c r="J632" s="173" t="s">
        <v>83</v>
      </c>
      <c r="K632" s="172" t="s">
        <v>9</v>
      </c>
      <c r="L632" s="172" t="s">
        <v>10</v>
      </c>
      <c r="M632" s="172" t="s">
        <v>10</v>
      </c>
      <c r="N632" s="172" t="s">
        <v>11</v>
      </c>
      <c r="O632" s="174">
        <v>2229.94</v>
      </c>
      <c r="P632" s="174">
        <v>0</v>
      </c>
      <c r="Q632" s="174">
        <f t="shared" ref="Q632" si="303">O632-P632</f>
        <v>2229.94</v>
      </c>
      <c r="R632" s="252" t="s">
        <v>1</v>
      </c>
      <c r="S632" s="253" t="s">
        <v>4</v>
      </c>
      <c r="T632" s="176"/>
      <c r="U632" s="172" t="s">
        <v>485</v>
      </c>
      <c r="V632" s="172"/>
      <c r="W632" s="172"/>
      <c r="X632" s="172"/>
      <c r="Y632" s="172"/>
      <c r="Z632" s="178">
        <v>42005</v>
      </c>
      <c r="AA632" s="172"/>
      <c r="AB632" s="172"/>
      <c r="AC632" s="172"/>
      <c r="AD632" s="179" t="s">
        <v>1554</v>
      </c>
      <c r="AE632" s="22"/>
      <c r="AF632" s="22"/>
      <c r="AG632" s="22"/>
      <c r="AH632" s="22"/>
      <c r="AI632" s="22"/>
      <c r="AJ632" s="22"/>
      <c r="AK632" s="22"/>
      <c r="AL632" s="22"/>
      <c r="AM632" s="22"/>
      <c r="AN632" s="22"/>
      <c r="AO632" s="22"/>
      <c r="AP632" s="22"/>
      <c r="AQ632" s="22"/>
      <c r="AR632" s="22"/>
      <c r="AS632" s="22"/>
      <c r="AT632" s="22"/>
      <c r="AU632" s="22"/>
      <c r="AV632" s="22"/>
      <c r="AW632" s="22"/>
      <c r="AX632" s="22"/>
      <c r="AY632" s="22"/>
      <c r="AZ632" s="22"/>
      <c r="BA632" s="22"/>
      <c r="BB632" s="22"/>
      <c r="BC632" s="22"/>
      <c r="BD632" s="22"/>
      <c r="BE632" s="22"/>
      <c r="BF632" s="22"/>
      <c r="BG632" s="22"/>
      <c r="BH632" s="22"/>
    </row>
    <row r="633" spans="1:60" ht="15" customHeight="1">
      <c r="C633" s="10"/>
      <c r="D633" s="10"/>
      <c r="E633" s="10"/>
      <c r="F633" s="10"/>
      <c r="G633" s="78"/>
      <c r="H633" s="78"/>
      <c r="I633" s="79"/>
      <c r="J633" s="82"/>
      <c r="K633" s="10"/>
      <c r="L633" s="11"/>
      <c r="M633" s="11"/>
      <c r="N633" s="11"/>
      <c r="O633" s="73">
        <f>SUM(O632)</f>
        <v>2229.94</v>
      </c>
      <c r="P633" s="73">
        <f t="shared" ref="P633:Q633" si="304">SUM(P632)</f>
        <v>0</v>
      </c>
      <c r="Q633" s="73">
        <f t="shared" si="304"/>
        <v>2229.94</v>
      </c>
      <c r="R633" s="18"/>
      <c r="S633" s="18"/>
      <c r="T633" s="18"/>
      <c r="U633" s="18"/>
      <c r="V633" s="18"/>
      <c r="W633" s="66"/>
      <c r="X633" s="10"/>
      <c r="Y633" s="10"/>
      <c r="Z633" s="10"/>
      <c r="AA633" s="10"/>
      <c r="AB633" s="14"/>
      <c r="AC633" s="10"/>
      <c r="AD633" s="10"/>
      <c r="AE633" s="10"/>
      <c r="AF633" s="15"/>
    </row>
    <row r="634" spans="1:60" ht="15" customHeight="1">
      <c r="C634" s="10"/>
      <c r="D634" s="10"/>
      <c r="E634" s="10"/>
      <c r="F634" s="10"/>
      <c r="G634" s="78"/>
      <c r="H634" s="78"/>
      <c r="I634" s="79"/>
      <c r="J634" s="82"/>
      <c r="K634" s="10"/>
      <c r="L634" s="11"/>
      <c r="M634" s="11"/>
      <c r="N634" s="11"/>
      <c r="O634" s="26"/>
      <c r="P634" s="26"/>
      <c r="Q634" s="16"/>
      <c r="R634" s="16"/>
      <c r="S634" s="16"/>
      <c r="T634" s="16"/>
      <c r="U634" s="16"/>
      <c r="V634" s="16"/>
      <c r="W634" s="66"/>
      <c r="X634" s="10"/>
      <c r="Y634" s="10"/>
      <c r="Z634" s="10"/>
      <c r="AA634" s="10"/>
      <c r="AB634" s="14"/>
      <c r="AC634" s="10"/>
      <c r="AD634" s="10"/>
      <c r="AE634" s="10"/>
      <c r="AF634" s="15"/>
    </row>
    <row r="635" spans="1:60" ht="15" customHeight="1">
      <c r="C635" s="10"/>
      <c r="D635" s="10"/>
      <c r="E635" s="10"/>
      <c r="F635" s="10"/>
      <c r="G635" s="506" t="s">
        <v>486</v>
      </c>
      <c r="H635" s="506"/>
      <c r="I635" s="42" t="s">
        <v>975</v>
      </c>
      <c r="L635" s="25"/>
      <c r="M635" s="26"/>
      <c r="N635" s="11"/>
      <c r="O635" s="26"/>
      <c r="P635" s="26"/>
      <c r="Q635" s="16"/>
      <c r="R635" s="16"/>
      <c r="S635" s="16"/>
      <c r="T635" s="16"/>
      <c r="U635" s="16"/>
      <c r="V635" s="16"/>
      <c r="W635" s="66"/>
      <c r="X635" s="10"/>
      <c r="Y635" s="10"/>
      <c r="Z635" s="10"/>
      <c r="AA635" s="10"/>
      <c r="AB635" s="14"/>
      <c r="AC635" s="10"/>
      <c r="AD635" s="10"/>
      <c r="AE635" s="10"/>
      <c r="AF635" s="15"/>
    </row>
    <row r="636" spans="1:60" s="180" customFormat="1" ht="15" customHeight="1">
      <c r="A636" s="22"/>
      <c r="B636" s="171"/>
      <c r="C636" s="172"/>
      <c r="D636" s="172"/>
      <c r="E636" s="172"/>
      <c r="F636" s="172"/>
      <c r="G636" s="282" t="s">
        <v>1553</v>
      </c>
      <c r="H636" s="272">
        <v>42005</v>
      </c>
      <c r="I636" s="242" t="s">
        <v>14</v>
      </c>
      <c r="J636" s="173" t="s">
        <v>83</v>
      </c>
      <c r="K636" s="172" t="s">
        <v>9</v>
      </c>
      <c r="L636" s="172" t="s">
        <v>10</v>
      </c>
      <c r="M636" s="172" t="s">
        <v>10</v>
      </c>
      <c r="N636" s="172" t="s">
        <v>11</v>
      </c>
      <c r="O636" s="174">
        <v>114599.94</v>
      </c>
      <c r="P636" s="174">
        <v>0</v>
      </c>
      <c r="Q636" s="174">
        <f t="shared" ref="Q636" si="305">O636-P636</f>
        <v>114599.94</v>
      </c>
      <c r="R636" s="252" t="s">
        <v>1</v>
      </c>
      <c r="S636" s="253" t="s">
        <v>4</v>
      </c>
      <c r="T636" s="176"/>
      <c r="U636" s="172" t="s">
        <v>486</v>
      </c>
      <c r="V636" s="172"/>
      <c r="W636" s="172"/>
      <c r="X636" s="172"/>
      <c r="Y636" s="172"/>
      <c r="Z636" s="178">
        <v>42005</v>
      </c>
      <c r="AA636" s="172"/>
      <c r="AB636" s="172"/>
      <c r="AC636" s="172"/>
      <c r="AD636" s="179" t="s">
        <v>1554</v>
      </c>
      <c r="AE636" s="22"/>
      <c r="AF636" s="22"/>
      <c r="AG636" s="22"/>
      <c r="AH636" s="22"/>
      <c r="AI636" s="22"/>
      <c r="AJ636" s="22"/>
      <c r="AK636" s="22"/>
      <c r="AL636" s="22"/>
      <c r="AM636" s="22"/>
      <c r="AN636" s="22"/>
      <c r="AO636" s="22"/>
      <c r="AP636" s="22"/>
      <c r="AQ636" s="22"/>
      <c r="AR636" s="22"/>
      <c r="AS636" s="22"/>
      <c r="AT636" s="22"/>
      <c r="AU636" s="22"/>
      <c r="AV636" s="22"/>
      <c r="AW636" s="22"/>
      <c r="AX636" s="22"/>
      <c r="AY636" s="22"/>
      <c r="AZ636" s="22"/>
      <c r="BA636" s="22"/>
      <c r="BB636" s="22"/>
      <c r="BC636" s="22"/>
      <c r="BD636" s="22"/>
      <c r="BE636" s="22"/>
      <c r="BF636" s="22"/>
      <c r="BG636" s="22"/>
      <c r="BH636" s="22"/>
    </row>
    <row r="637" spans="1:60" ht="15" customHeight="1">
      <c r="C637" s="10"/>
      <c r="D637" s="10"/>
      <c r="E637" s="10"/>
      <c r="F637" s="10"/>
      <c r="G637" s="78"/>
      <c r="H637" s="78"/>
      <c r="I637" s="79"/>
      <c r="J637" s="82"/>
      <c r="K637" s="10"/>
      <c r="L637" s="11"/>
      <c r="M637" s="11"/>
      <c r="N637" s="11"/>
      <c r="O637" s="73">
        <f>SUM(O636)</f>
        <v>114599.94</v>
      </c>
      <c r="P637" s="73">
        <f t="shared" ref="P637:Q637" si="306">SUM(P636)</f>
        <v>0</v>
      </c>
      <c r="Q637" s="73">
        <f t="shared" si="306"/>
        <v>114599.94</v>
      </c>
      <c r="R637" s="18"/>
      <c r="S637" s="18"/>
      <c r="T637" s="18"/>
      <c r="U637" s="18"/>
      <c r="V637" s="18"/>
      <c r="W637" s="66"/>
      <c r="X637" s="10"/>
      <c r="Y637" s="10"/>
      <c r="Z637" s="10"/>
      <c r="AA637" s="10"/>
      <c r="AB637" s="14"/>
      <c r="AC637" s="10"/>
      <c r="AD637" s="10"/>
      <c r="AE637" s="10"/>
      <c r="AF637" s="15"/>
    </row>
    <row r="638" spans="1:60" ht="15" customHeight="1">
      <c r="C638" s="10"/>
      <c r="D638" s="10"/>
      <c r="E638" s="10"/>
      <c r="F638" s="10"/>
      <c r="G638" s="78"/>
      <c r="H638" s="78"/>
      <c r="I638" s="79"/>
      <c r="J638" s="82"/>
      <c r="K638" s="10"/>
      <c r="L638" s="11"/>
      <c r="M638" s="11"/>
      <c r="N638" s="11"/>
      <c r="O638" s="26"/>
      <c r="P638" s="26"/>
      <c r="Q638" s="16"/>
      <c r="R638" s="16"/>
      <c r="S638" s="16"/>
      <c r="T638" s="16"/>
      <c r="U638" s="16"/>
      <c r="V638" s="16"/>
      <c r="W638" s="66"/>
      <c r="X638" s="10"/>
      <c r="Y638" s="10"/>
      <c r="Z638" s="10"/>
      <c r="AA638" s="10"/>
      <c r="AB638" s="14"/>
      <c r="AC638" s="10"/>
      <c r="AD638" s="10"/>
      <c r="AE638" s="10"/>
      <c r="AF638" s="15"/>
    </row>
    <row r="639" spans="1:60" ht="15" customHeight="1">
      <c r="C639" s="10"/>
      <c r="D639" s="10"/>
      <c r="E639" s="10"/>
      <c r="F639" s="10"/>
      <c r="G639" s="506" t="s">
        <v>487</v>
      </c>
      <c r="H639" s="506"/>
      <c r="I639" s="42" t="s">
        <v>976</v>
      </c>
      <c r="L639" s="25"/>
      <c r="M639" s="26"/>
      <c r="N639" s="11"/>
      <c r="O639" s="26"/>
      <c r="P639" s="26"/>
      <c r="Q639" s="16"/>
      <c r="R639" s="16"/>
      <c r="S639" s="16"/>
      <c r="T639" s="16"/>
      <c r="U639" s="16"/>
      <c r="V639" s="16"/>
      <c r="W639" s="66"/>
      <c r="X639" s="10"/>
      <c r="Y639" s="10"/>
      <c r="Z639" s="10"/>
      <c r="AA639" s="10"/>
      <c r="AB639" s="14"/>
      <c r="AC639" s="10"/>
      <c r="AD639" s="10"/>
      <c r="AE639" s="10"/>
      <c r="AF639" s="15"/>
    </row>
    <row r="640" spans="1:60" s="180" customFormat="1" ht="15" customHeight="1">
      <c r="A640" s="22"/>
      <c r="B640" s="171"/>
      <c r="C640" s="172"/>
      <c r="D640" s="172"/>
      <c r="E640" s="172"/>
      <c r="F640" s="172"/>
      <c r="G640" s="282" t="s">
        <v>1553</v>
      </c>
      <c r="H640" s="272">
        <v>42005</v>
      </c>
      <c r="I640" s="242" t="s">
        <v>14</v>
      </c>
      <c r="J640" s="173" t="s">
        <v>83</v>
      </c>
      <c r="K640" s="172" t="s">
        <v>9</v>
      </c>
      <c r="L640" s="172" t="s">
        <v>10</v>
      </c>
      <c r="M640" s="172" t="s">
        <v>10</v>
      </c>
      <c r="N640" s="172" t="s">
        <v>11</v>
      </c>
      <c r="O640" s="174">
        <v>140237.21</v>
      </c>
      <c r="P640" s="174">
        <v>0</v>
      </c>
      <c r="Q640" s="174">
        <f t="shared" ref="Q640" si="307">O640-P640</f>
        <v>140237.21</v>
      </c>
      <c r="R640" s="252" t="s">
        <v>1</v>
      </c>
      <c r="S640" s="253" t="s">
        <v>4</v>
      </c>
      <c r="T640" s="176"/>
      <c r="U640" s="172" t="s">
        <v>487</v>
      </c>
      <c r="V640" s="172"/>
      <c r="W640" s="172"/>
      <c r="X640" s="172"/>
      <c r="Y640" s="172"/>
      <c r="Z640" s="178">
        <v>42005</v>
      </c>
      <c r="AA640" s="172"/>
      <c r="AB640" s="172"/>
      <c r="AC640" s="172"/>
      <c r="AD640" s="179" t="s">
        <v>1554</v>
      </c>
      <c r="AE640" s="22"/>
      <c r="AF640" s="22"/>
      <c r="AG640" s="22"/>
      <c r="AH640" s="22"/>
      <c r="AI640" s="22"/>
      <c r="AJ640" s="22"/>
      <c r="AK640" s="22"/>
      <c r="AL640" s="22"/>
      <c r="AM640" s="22"/>
      <c r="AN640" s="22"/>
      <c r="AO640" s="22"/>
      <c r="AP640" s="22"/>
      <c r="AQ640" s="22"/>
      <c r="AR640" s="22"/>
      <c r="AS640" s="22"/>
      <c r="AT640" s="22"/>
      <c r="AU640" s="22"/>
      <c r="AV640" s="22"/>
      <c r="AW640" s="22"/>
      <c r="AX640" s="22"/>
      <c r="AY640" s="22"/>
      <c r="AZ640" s="22"/>
      <c r="BA640" s="22"/>
      <c r="BB640" s="22"/>
      <c r="BC640" s="22"/>
      <c r="BD640" s="22"/>
      <c r="BE640" s="22"/>
      <c r="BF640" s="22"/>
      <c r="BG640" s="22"/>
      <c r="BH640" s="22"/>
    </row>
    <row r="641" spans="1:60" ht="15" customHeight="1">
      <c r="C641" s="10"/>
      <c r="D641" s="10"/>
      <c r="E641" s="10"/>
      <c r="F641" s="10"/>
      <c r="G641" s="78"/>
      <c r="H641" s="78"/>
      <c r="I641" s="79"/>
      <c r="J641" s="82"/>
      <c r="K641" s="10"/>
      <c r="L641" s="11"/>
      <c r="M641" s="11"/>
      <c r="N641" s="11"/>
      <c r="O641" s="73">
        <f>SUM(O640)</f>
        <v>140237.21</v>
      </c>
      <c r="P641" s="73">
        <f t="shared" ref="P641:Q641" si="308">SUM(P640)</f>
        <v>0</v>
      </c>
      <c r="Q641" s="73">
        <f t="shared" si="308"/>
        <v>140237.21</v>
      </c>
      <c r="R641" s="18"/>
      <c r="S641" s="18"/>
      <c r="T641" s="18"/>
      <c r="U641" s="18"/>
      <c r="V641" s="18"/>
      <c r="W641" s="66"/>
      <c r="X641" s="10"/>
      <c r="Y641" s="10"/>
      <c r="Z641" s="10"/>
      <c r="AA641" s="10"/>
      <c r="AB641" s="14"/>
      <c r="AC641" s="10"/>
      <c r="AD641" s="10"/>
      <c r="AE641" s="10"/>
      <c r="AF641" s="15"/>
    </row>
    <row r="642" spans="1:60" ht="15" customHeight="1">
      <c r="C642" s="10"/>
      <c r="D642" s="10"/>
      <c r="E642" s="10"/>
      <c r="F642" s="10"/>
      <c r="G642" s="78"/>
      <c r="H642" s="78"/>
      <c r="I642" s="79"/>
      <c r="J642" s="82"/>
      <c r="K642" s="10"/>
      <c r="L642" s="11"/>
      <c r="M642" s="11"/>
      <c r="N642" s="11"/>
      <c r="O642" s="26"/>
      <c r="P642" s="26"/>
      <c r="Q642" s="16"/>
      <c r="R642" s="16"/>
      <c r="S642" s="16"/>
      <c r="T642" s="16"/>
      <c r="U642" s="16"/>
      <c r="V642" s="16"/>
      <c r="W642" s="66"/>
      <c r="X642" s="10"/>
      <c r="Y642" s="10"/>
      <c r="Z642" s="10"/>
      <c r="AA642" s="10"/>
      <c r="AB642" s="14"/>
      <c r="AC642" s="10"/>
      <c r="AD642" s="10"/>
      <c r="AE642" s="10"/>
      <c r="AF642" s="15"/>
    </row>
    <row r="643" spans="1:60" ht="15" customHeight="1">
      <c r="C643" s="10"/>
      <c r="D643" s="10"/>
      <c r="E643" s="10"/>
      <c r="F643" s="10"/>
      <c r="G643" s="506" t="s">
        <v>488</v>
      </c>
      <c r="H643" s="506"/>
      <c r="I643" s="42" t="s">
        <v>977</v>
      </c>
      <c r="L643" s="25"/>
      <c r="M643" s="11"/>
      <c r="N643" s="11"/>
      <c r="O643" s="26"/>
      <c r="P643" s="26"/>
      <c r="Q643" s="16"/>
      <c r="R643" s="16"/>
      <c r="S643" s="16"/>
      <c r="T643" s="16"/>
      <c r="U643" s="16"/>
      <c r="V643" s="16"/>
      <c r="W643" s="66"/>
      <c r="X643" s="10"/>
      <c r="Y643" s="10"/>
      <c r="Z643" s="10"/>
      <c r="AA643" s="10"/>
      <c r="AB643" s="14"/>
      <c r="AC643" s="10"/>
      <c r="AD643" s="10"/>
      <c r="AE643" s="10"/>
      <c r="AF643" s="15"/>
    </row>
    <row r="644" spans="1:60" s="180" customFormat="1" ht="15" customHeight="1">
      <c r="A644" s="22"/>
      <c r="B644" s="171"/>
      <c r="C644" s="172"/>
      <c r="D644" s="172"/>
      <c r="E644" s="172"/>
      <c r="F644" s="172"/>
      <c r="G644" s="282" t="s">
        <v>1553</v>
      </c>
      <c r="H644" s="272">
        <v>42005</v>
      </c>
      <c r="I644" s="242" t="s">
        <v>14</v>
      </c>
      <c r="J644" s="173" t="s">
        <v>83</v>
      </c>
      <c r="K644" s="172" t="s">
        <v>9</v>
      </c>
      <c r="L644" s="172" t="s">
        <v>10</v>
      </c>
      <c r="M644" s="172" t="s">
        <v>10</v>
      </c>
      <c r="N644" s="172" t="s">
        <v>11</v>
      </c>
      <c r="O644" s="174">
        <v>235063.76</v>
      </c>
      <c r="P644" s="174">
        <v>0</v>
      </c>
      <c r="Q644" s="174">
        <f t="shared" ref="Q644" si="309">O644-P644</f>
        <v>235063.76</v>
      </c>
      <c r="R644" s="252" t="s">
        <v>1</v>
      </c>
      <c r="S644" s="253" t="s">
        <v>4</v>
      </c>
      <c r="T644" s="176"/>
      <c r="U644" s="172" t="s">
        <v>488</v>
      </c>
      <c r="V644" s="172"/>
      <c r="W644" s="172"/>
      <c r="X644" s="172"/>
      <c r="Y644" s="172"/>
      <c r="Z644" s="178">
        <v>42005</v>
      </c>
      <c r="AA644" s="172"/>
      <c r="AB644" s="172"/>
      <c r="AC644" s="172"/>
      <c r="AD644" s="179" t="s">
        <v>1554</v>
      </c>
      <c r="AE644" s="22"/>
      <c r="AF644" s="22"/>
      <c r="AG644" s="22"/>
      <c r="AH644" s="22"/>
      <c r="AI644" s="22"/>
      <c r="AJ644" s="22"/>
      <c r="AK644" s="22"/>
      <c r="AL644" s="22"/>
      <c r="AM644" s="22"/>
      <c r="AN644" s="22"/>
      <c r="AO644" s="22"/>
      <c r="AP644" s="22"/>
      <c r="AQ644" s="22"/>
      <c r="AR644" s="22"/>
      <c r="AS644" s="22"/>
      <c r="AT644" s="22"/>
      <c r="AU644" s="22"/>
      <c r="AV644" s="22"/>
      <c r="AW644" s="22"/>
      <c r="AX644" s="22"/>
      <c r="AY644" s="22"/>
      <c r="AZ644" s="22"/>
      <c r="BA644" s="22"/>
      <c r="BB644" s="22"/>
      <c r="BC644" s="22"/>
      <c r="BD644" s="22"/>
      <c r="BE644" s="22"/>
      <c r="BF644" s="22"/>
      <c r="BG644" s="22"/>
      <c r="BH644" s="22"/>
    </row>
    <row r="645" spans="1:60" ht="15" customHeight="1">
      <c r="C645" s="10"/>
      <c r="D645" s="10"/>
      <c r="E645" s="10"/>
      <c r="F645" s="10"/>
      <c r="G645" s="78"/>
      <c r="H645" s="78"/>
      <c r="I645" s="79"/>
      <c r="J645" s="82"/>
      <c r="K645" s="10"/>
      <c r="L645" s="11"/>
      <c r="M645" s="11"/>
      <c r="N645" s="11"/>
      <c r="O645" s="73">
        <f>SUM(O644)</f>
        <v>235063.76</v>
      </c>
      <c r="P645" s="73">
        <f t="shared" ref="P645:Q645" si="310">SUM(P644)</f>
        <v>0</v>
      </c>
      <c r="Q645" s="73">
        <f t="shared" si="310"/>
        <v>235063.76</v>
      </c>
      <c r="R645" s="18"/>
      <c r="S645" s="18"/>
      <c r="T645" s="18"/>
      <c r="U645" s="18"/>
      <c r="V645" s="18"/>
      <c r="W645" s="66"/>
      <c r="X645" s="10"/>
      <c r="Y645" s="10"/>
      <c r="Z645" s="10"/>
      <c r="AA645" s="10"/>
      <c r="AB645" s="14"/>
      <c r="AC645" s="10"/>
      <c r="AD645" s="10"/>
      <c r="AE645" s="10"/>
      <c r="AF645" s="15"/>
    </row>
    <row r="646" spans="1:60" ht="15" customHeight="1">
      <c r="C646" s="10"/>
      <c r="D646" s="10"/>
      <c r="E646" s="10"/>
      <c r="F646" s="10"/>
      <c r="G646" s="78"/>
      <c r="H646" s="78"/>
      <c r="I646" s="79"/>
      <c r="J646" s="82"/>
      <c r="K646" s="10"/>
      <c r="L646" s="11"/>
      <c r="M646" s="11"/>
      <c r="N646" s="11"/>
      <c r="O646" s="26"/>
      <c r="P646" s="26"/>
      <c r="Q646" s="16"/>
      <c r="R646" s="16"/>
      <c r="S646" s="16"/>
      <c r="T646" s="16"/>
      <c r="U646" s="16"/>
      <c r="V646" s="16"/>
      <c r="W646" s="66"/>
      <c r="X646" s="10"/>
      <c r="Y646" s="10"/>
      <c r="Z646" s="10"/>
      <c r="AA646" s="10"/>
      <c r="AB646" s="14"/>
      <c r="AC646" s="10"/>
      <c r="AD646" s="10"/>
      <c r="AE646" s="10"/>
      <c r="AF646" s="15"/>
    </row>
    <row r="647" spans="1:60" ht="15" customHeight="1">
      <c r="C647" s="10"/>
      <c r="D647" s="10"/>
      <c r="E647" s="10"/>
      <c r="F647" s="10"/>
      <c r="G647" s="506" t="s">
        <v>489</v>
      </c>
      <c r="H647" s="506"/>
      <c r="I647" s="43" t="s">
        <v>978</v>
      </c>
      <c r="L647" s="25"/>
      <c r="M647" s="11"/>
      <c r="N647" s="11"/>
      <c r="O647" s="26"/>
      <c r="P647" s="26"/>
      <c r="Q647" s="16"/>
      <c r="R647" s="16"/>
      <c r="S647" s="16"/>
      <c r="T647" s="16"/>
      <c r="U647" s="16"/>
      <c r="V647" s="16"/>
      <c r="W647" s="66"/>
      <c r="X647" s="10"/>
      <c r="Y647" s="10"/>
      <c r="Z647" s="10"/>
      <c r="AA647" s="10"/>
      <c r="AB647" s="14"/>
      <c r="AC647" s="10"/>
      <c r="AD647" s="10"/>
      <c r="AE647" s="10"/>
      <c r="AF647" s="15"/>
    </row>
    <row r="648" spans="1:60" s="180" customFormat="1" ht="15" customHeight="1">
      <c r="A648" s="22"/>
      <c r="B648" s="171"/>
      <c r="C648" s="172"/>
      <c r="D648" s="172"/>
      <c r="E648" s="172"/>
      <c r="F648" s="172"/>
      <c r="G648" s="282" t="s">
        <v>1553</v>
      </c>
      <c r="H648" s="272">
        <v>42005</v>
      </c>
      <c r="I648" s="242" t="s">
        <v>14</v>
      </c>
      <c r="J648" s="173" t="s">
        <v>83</v>
      </c>
      <c r="K648" s="172" t="s">
        <v>9</v>
      </c>
      <c r="L648" s="172" t="s">
        <v>10</v>
      </c>
      <c r="M648" s="172" t="s">
        <v>10</v>
      </c>
      <c r="N648" s="172" t="s">
        <v>11</v>
      </c>
      <c r="O648" s="174">
        <v>98710.25</v>
      </c>
      <c r="P648" s="174">
        <v>0</v>
      </c>
      <c r="Q648" s="174">
        <f t="shared" ref="Q648" si="311">O648-P648</f>
        <v>98710.25</v>
      </c>
      <c r="R648" s="252" t="s">
        <v>1</v>
      </c>
      <c r="S648" s="253" t="s">
        <v>4</v>
      </c>
      <c r="T648" s="176"/>
      <c r="U648" s="172" t="s">
        <v>489</v>
      </c>
      <c r="V648" s="172"/>
      <c r="W648" s="172"/>
      <c r="X648" s="172"/>
      <c r="Y648" s="172"/>
      <c r="Z648" s="178">
        <v>42005</v>
      </c>
      <c r="AA648" s="172"/>
      <c r="AB648" s="172"/>
      <c r="AC648" s="172"/>
      <c r="AD648" s="179" t="s">
        <v>1554</v>
      </c>
      <c r="AE648" s="22"/>
      <c r="AF648" s="22"/>
      <c r="AG648" s="22"/>
      <c r="AH648" s="22"/>
      <c r="AI648" s="22"/>
      <c r="AJ648" s="22"/>
      <c r="AK648" s="22"/>
      <c r="AL648" s="22"/>
      <c r="AM648" s="22"/>
      <c r="AN648" s="22"/>
      <c r="AO648" s="22"/>
      <c r="AP648" s="22"/>
      <c r="AQ648" s="22"/>
      <c r="AR648" s="22"/>
      <c r="AS648" s="22"/>
      <c r="AT648" s="22"/>
      <c r="AU648" s="22"/>
      <c r="AV648" s="22"/>
      <c r="AW648" s="22"/>
      <c r="AX648" s="22"/>
      <c r="AY648" s="22"/>
      <c r="AZ648" s="22"/>
      <c r="BA648" s="22"/>
      <c r="BB648" s="22"/>
      <c r="BC648" s="22"/>
      <c r="BD648" s="22"/>
      <c r="BE648" s="22"/>
      <c r="BF648" s="22"/>
      <c r="BG648" s="22"/>
      <c r="BH648" s="22"/>
    </row>
    <row r="649" spans="1:60" ht="15" customHeight="1">
      <c r="C649" s="10"/>
      <c r="D649" s="10"/>
      <c r="E649" s="10"/>
      <c r="F649" s="10"/>
      <c r="G649" s="78"/>
      <c r="H649" s="78"/>
      <c r="I649" s="79"/>
      <c r="J649" s="82"/>
      <c r="K649" s="10"/>
      <c r="L649" s="11"/>
      <c r="M649" s="11"/>
      <c r="N649" s="11"/>
      <c r="O649" s="73">
        <f>SUM(O648)</f>
        <v>98710.25</v>
      </c>
      <c r="P649" s="73">
        <f t="shared" ref="P649:Q649" si="312">SUM(P648)</f>
        <v>0</v>
      </c>
      <c r="Q649" s="73">
        <f t="shared" si="312"/>
        <v>98710.25</v>
      </c>
      <c r="R649" s="18"/>
      <c r="S649" s="18"/>
      <c r="T649" s="18"/>
      <c r="U649" s="18"/>
      <c r="V649" s="18"/>
      <c r="W649" s="66"/>
      <c r="X649" s="10"/>
      <c r="Y649" s="10"/>
      <c r="Z649" s="10"/>
      <c r="AA649" s="10"/>
      <c r="AB649" s="14"/>
      <c r="AC649" s="10"/>
      <c r="AD649" s="10"/>
      <c r="AE649" s="10"/>
      <c r="AF649" s="15"/>
    </row>
    <row r="650" spans="1:60" ht="15" customHeight="1">
      <c r="C650" s="10"/>
      <c r="D650" s="10"/>
      <c r="E650" s="10"/>
      <c r="F650" s="10"/>
      <c r="G650" s="78"/>
      <c r="H650" s="78"/>
      <c r="I650" s="79"/>
      <c r="J650" s="82"/>
      <c r="K650" s="10"/>
      <c r="L650" s="11"/>
      <c r="M650" s="11"/>
      <c r="N650" s="11"/>
      <c r="O650" s="26"/>
      <c r="P650" s="26"/>
      <c r="Q650" s="16"/>
      <c r="R650" s="16"/>
      <c r="S650" s="16"/>
      <c r="T650" s="16"/>
      <c r="U650" s="16"/>
      <c r="V650" s="16"/>
      <c r="W650" s="66"/>
      <c r="X650" s="10"/>
      <c r="Y650" s="10"/>
      <c r="Z650" s="10"/>
      <c r="AA650" s="10"/>
      <c r="AB650" s="14"/>
      <c r="AC650" s="10"/>
      <c r="AD650" s="10"/>
      <c r="AE650" s="10"/>
      <c r="AF650" s="15"/>
    </row>
    <row r="651" spans="1:60" ht="15" customHeight="1">
      <c r="C651" s="10"/>
      <c r="D651" s="10"/>
      <c r="E651" s="10"/>
      <c r="F651" s="10"/>
      <c r="G651" s="506" t="s">
        <v>490</v>
      </c>
      <c r="H651" s="506"/>
      <c r="I651" s="43" t="s">
        <v>979</v>
      </c>
      <c r="L651" s="25"/>
      <c r="M651" s="26"/>
      <c r="N651" s="11"/>
      <c r="O651" s="26"/>
      <c r="P651" s="26"/>
      <c r="Q651" s="16"/>
      <c r="R651" s="16"/>
      <c r="S651" s="16"/>
      <c r="T651" s="16"/>
      <c r="U651" s="16"/>
      <c r="V651" s="16"/>
      <c r="W651" s="66"/>
      <c r="X651" s="10"/>
      <c r="Y651" s="10"/>
      <c r="Z651" s="10"/>
      <c r="AA651" s="10"/>
      <c r="AB651" s="14"/>
      <c r="AC651" s="10"/>
      <c r="AD651" s="10"/>
      <c r="AE651" s="10"/>
      <c r="AF651" s="15"/>
    </row>
    <row r="652" spans="1:60" s="180" customFormat="1" ht="15" customHeight="1">
      <c r="A652" s="22"/>
      <c r="B652" s="171"/>
      <c r="C652" s="172"/>
      <c r="D652" s="172"/>
      <c r="E652" s="172"/>
      <c r="F652" s="172"/>
      <c r="G652" s="282" t="s">
        <v>1553</v>
      </c>
      <c r="H652" s="272">
        <v>42005</v>
      </c>
      <c r="I652" s="242" t="s">
        <v>14</v>
      </c>
      <c r="J652" s="173" t="s">
        <v>83</v>
      </c>
      <c r="K652" s="172" t="s">
        <v>9</v>
      </c>
      <c r="L652" s="172" t="s">
        <v>10</v>
      </c>
      <c r="M652" s="172" t="s">
        <v>10</v>
      </c>
      <c r="N652" s="172" t="s">
        <v>11</v>
      </c>
      <c r="O652" s="174">
        <v>131111.88</v>
      </c>
      <c r="P652" s="174">
        <v>0</v>
      </c>
      <c r="Q652" s="174">
        <f t="shared" ref="Q652" si="313">O652-P652</f>
        <v>131111.88</v>
      </c>
      <c r="R652" s="252" t="s">
        <v>1</v>
      </c>
      <c r="S652" s="253" t="s">
        <v>4</v>
      </c>
      <c r="T652" s="176"/>
      <c r="U652" s="172" t="s">
        <v>490</v>
      </c>
      <c r="V652" s="172"/>
      <c r="W652" s="172"/>
      <c r="X652" s="172"/>
      <c r="Y652" s="172"/>
      <c r="Z652" s="178">
        <v>42005</v>
      </c>
      <c r="AA652" s="172"/>
      <c r="AB652" s="172"/>
      <c r="AC652" s="172"/>
      <c r="AD652" s="179" t="s">
        <v>1554</v>
      </c>
      <c r="AE652" s="22"/>
      <c r="AF652" s="22"/>
      <c r="AG652" s="22"/>
      <c r="AH652" s="22"/>
      <c r="AI652" s="22"/>
      <c r="AJ652" s="22"/>
      <c r="AK652" s="22"/>
      <c r="AL652" s="22"/>
      <c r="AM652" s="22"/>
      <c r="AN652" s="22"/>
      <c r="AO652" s="22"/>
      <c r="AP652" s="22"/>
      <c r="AQ652" s="22"/>
      <c r="AR652" s="22"/>
      <c r="AS652" s="22"/>
      <c r="AT652" s="22"/>
      <c r="AU652" s="22"/>
      <c r="AV652" s="22"/>
      <c r="AW652" s="22"/>
      <c r="AX652" s="22"/>
      <c r="AY652" s="22"/>
      <c r="AZ652" s="22"/>
      <c r="BA652" s="22"/>
      <c r="BB652" s="22"/>
      <c r="BC652" s="22"/>
      <c r="BD652" s="22"/>
      <c r="BE652" s="22"/>
      <c r="BF652" s="22"/>
      <c r="BG652" s="22"/>
      <c r="BH652" s="22"/>
    </row>
    <row r="653" spans="1:60" ht="15" customHeight="1">
      <c r="C653" s="10"/>
      <c r="D653" s="10"/>
      <c r="E653" s="10"/>
      <c r="F653" s="10"/>
      <c r="G653" s="78"/>
      <c r="H653" s="78"/>
      <c r="I653" s="79"/>
      <c r="J653" s="82"/>
      <c r="K653" s="10"/>
      <c r="L653" s="11"/>
      <c r="M653" s="11"/>
      <c r="N653" s="11"/>
      <c r="O653" s="73">
        <f>SUM(O652)</f>
        <v>131111.88</v>
      </c>
      <c r="P653" s="73">
        <f t="shared" ref="P653:Q653" si="314">SUM(P652)</f>
        <v>0</v>
      </c>
      <c r="Q653" s="73">
        <f t="shared" si="314"/>
        <v>131111.88</v>
      </c>
      <c r="R653" s="18"/>
      <c r="S653" s="18"/>
      <c r="T653" s="18"/>
      <c r="U653" s="18"/>
      <c r="V653" s="18"/>
      <c r="W653" s="66"/>
      <c r="X653" s="10"/>
      <c r="Y653" s="10"/>
      <c r="Z653" s="10"/>
      <c r="AA653" s="10"/>
      <c r="AB653" s="14"/>
      <c r="AC653" s="10"/>
      <c r="AD653" s="10"/>
      <c r="AE653" s="10"/>
      <c r="AF653" s="15"/>
    </row>
    <row r="654" spans="1:60" ht="15" customHeight="1">
      <c r="C654" s="10"/>
      <c r="D654" s="10"/>
      <c r="E654" s="10"/>
      <c r="F654" s="10"/>
      <c r="G654" s="78"/>
      <c r="H654" s="78"/>
      <c r="I654" s="79"/>
      <c r="J654" s="82"/>
      <c r="K654" s="10"/>
      <c r="L654" s="11"/>
      <c r="M654" s="11"/>
      <c r="N654" s="11"/>
      <c r="O654" s="26"/>
      <c r="P654" s="26"/>
      <c r="Q654" s="16"/>
      <c r="R654" s="16"/>
      <c r="S654" s="16"/>
      <c r="T654" s="16"/>
      <c r="U654" s="16"/>
      <c r="V654" s="16"/>
      <c r="W654" s="66"/>
      <c r="X654" s="10"/>
      <c r="Y654" s="10"/>
      <c r="Z654" s="10"/>
      <c r="AA654" s="10"/>
      <c r="AB654" s="14"/>
      <c r="AC654" s="10"/>
      <c r="AD654" s="10"/>
      <c r="AE654" s="10"/>
      <c r="AF654" s="15"/>
    </row>
    <row r="655" spans="1:60" ht="15" customHeight="1">
      <c r="C655" s="10"/>
      <c r="D655" s="10"/>
      <c r="E655" s="10"/>
      <c r="F655" s="10"/>
      <c r="G655" s="506" t="s">
        <v>491</v>
      </c>
      <c r="H655" s="506"/>
      <c r="I655" s="43" t="s">
        <v>980</v>
      </c>
      <c r="L655" s="25"/>
      <c r="M655" s="26"/>
      <c r="N655" s="11"/>
      <c r="O655" s="26"/>
      <c r="P655" s="26"/>
      <c r="Q655" s="16"/>
      <c r="R655" s="16"/>
      <c r="S655" s="16"/>
      <c r="T655" s="16"/>
      <c r="U655" s="16"/>
      <c r="V655" s="16"/>
      <c r="W655" s="66"/>
      <c r="X655" s="10"/>
      <c r="Y655" s="10"/>
      <c r="Z655" s="10"/>
      <c r="AA655" s="10"/>
      <c r="AB655" s="14"/>
      <c r="AC655" s="10"/>
      <c r="AD655" s="10"/>
      <c r="AE655" s="10"/>
      <c r="AF655" s="15"/>
    </row>
    <row r="656" spans="1:60" s="180" customFormat="1" ht="15" customHeight="1">
      <c r="A656" s="22"/>
      <c r="B656" s="171"/>
      <c r="C656" s="172"/>
      <c r="D656" s="172"/>
      <c r="E656" s="172"/>
      <c r="F656" s="172"/>
      <c r="G656" s="282" t="s">
        <v>1553</v>
      </c>
      <c r="H656" s="272">
        <v>42005</v>
      </c>
      <c r="I656" s="242" t="s">
        <v>14</v>
      </c>
      <c r="J656" s="173" t="s">
        <v>83</v>
      </c>
      <c r="K656" s="172" t="s">
        <v>9</v>
      </c>
      <c r="L656" s="172" t="s">
        <v>10</v>
      </c>
      <c r="M656" s="172" t="s">
        <v>10</v>
      </c>
      <c r="N656" s="172" t="s">
        <v>11</v>
      </c>
      <c r="O656" s="174">
        <v>63761.45</v>
      </c>
      <c r="P656" s="174">
        <v>0</v>
      </c>
      <c r="Q656" s="174">
        <f t="shared" ref="Q656" si="315">O656-P656</f>
        <v>63761.45</v>
      </c>
      <c r="R656" s="252" t="s">
        <v>1</v>
      </c>
      <c r="S656" s="253" t="s">
        <v>4</v>
      </c>
      <c r="T656" s="176"/>
      <c r="U656" s="172" t="s">
        <v>491</v>
      </c>
      <c r="V656" s="172"/>
      <c r="W656" s="172"/>
      <c r="X656" s="172"/>
      <c r="Y656" s="172"/>
      <c r="Z656" s="178">
        <v>42005</v>
      </c>
      <c r="AA656" s="172"/>
      <c r="AB656" s="172"/>
      <c r="AC656" s="172"/>
      <c r="AD656" s="179" t="s">
        <v>1554</v>
      </c>
      <c r="AE656" s="22"/>
      <c r="AF656" s="22"/>
      <c r="AG656" s="22"/>
      <c r="AH656" s="22"/>
      <c r="AI656" s="22"/>
      <c r="AJ656" s="22"/>
      <c r="AK656" s="22"/>
      <c r="AL656" s="22"/>
      <c r="AM656" s="22"/>
      <c r="AN656" s="22"/>
      <c r="AO656" s="22"/>
      <c r="AP656" s="22"/>
      <c r="AQ656" s="22"/>
      <c r="AR656" s="22"/>
      <c r="AS656" s="22"/>
      <c r="AT656" s="22"/>
      <c r="AU656" s="22"/>
      <c r="AV656" s="22"/>
      <c r="AW656" s="22"/>
      <c r="AX656" s="22"/>
      <c r="AY656" s="22"/>
      <c r="AZ656" s="22"/>
      <c r="BA656" s="22"/>
      <c r="BB656" s="22"/>
      <c r="BC656" s="22"/>
      <c r="BD656" s="22"/>
      <c r="BE656" s="22"/>
      <c r="BF656" s="22"/>
      <c r="BG656" s="22"/>
      <c r="BH656" s="22"/>
    </row>
    <row r="657" spans="1:60" ht="15" customHeight="1">
      <c r="C657" s="10"/>
      <c r="D657" s="10"/>
      <c r="E657" s="10"/>
      <c r="F657" s="10"/>
      <c r="G657" s="78"/>
      <c r="H657" s="78"/>
      <c r="I657" s="79"/>
      <c r="J657" s="82"/>
      <c r="K657" s="10"/>
      <c r="L657" s="11"/>
      <c r="M657" s="11"/>
      <c r="N657" s="11"/>
      <c r="O657" s="73">
        <f>SUM(O656)</f>
        <v>63761.45</v>
      </c>
      <c r="P657" s="73">
        <f t="shared" ref="P657:Q657" si="316">SUM(P656)</f>
        <v>0</v>
      </c>
      <c r="Q657" s="73">
        <f t="shared" si="316"/>
        <v>63761.45</v>
      </c>
      <c r="R657" s="18"/>
      <c r="S657" s="18"/>
      <c r="T657" s="18"/>
      <c r="U657" s="18"/>
      <c r="V657" s="18"/>
      <c r="W657" s="66"/>
      <c r="X657" s="10"/>
      <c r="Y657" s="10"/>
      <c r="Z657" s="10"/>
      <c r="AA657" s="10"/>
      <c r="AB657" s="14"/>
      <c r="AC657" s="10"/>
      <c r="AD657" s="10"/>
      <c r="AE657" s="10"/>
      <c r="AF657" s="15"/>
    </row>
    <row r="658" spans="1:60" ht="15" customHeight="1">
      <c r="C658" s="10"/>
      <c r="D658" s="10"/>
      <c r="E658" s="10"/>
      <c r="F658" s="10"/>
      <c r="G658" s="78"/>
      <c r="H658" s="78"/>
      <c r="I658" s="79"/>
      <c r="J658" s="82"/>
      <c r="K658" s="10"/>
      <c r="L658" s="11"/>
      <c r="M658" s="11"/>
      <c r="N658" s="11"/>
      <c r="O658" s="26"/>
      <c r="P658" s="26"/>
      <c r="Q658" s="16"/>
      <c r="R658" s="16"/>
      <c r="S658" s="16"/>
      <c r="T658" s="16"/>
      <c r="U658" s="16"/>
      <c r="V658" s="16"/>
      <c r="W658" s="66"/>
      <c r="X658" s="10"/>
      <c r="Y658" s="10"/>
      <c r="Z658" s="10"/>
      <c r="AA658" s="10"/>
      <c r="AB658" s="14"/>
      <c r="AC658" s="10"/>
      <c r="AD658" s="10"/>
      <c r="AE658" s="10"/>
      <c r="AF658" s="15"/>
    </row>
    <row r="659" spans="1:60" ht="15" customHeight="1">
      <c r="C659" s="10"/>
      <c r="D659" s="10"/>
      <c r="E659" s="10"/>
      <c r="F659" s="10"/>
      <c r="G659" s="506" t="s">
        <v>492</v>
      </c>
      <c r="H659" s="506"/>
      <c r="I659" s="43" t="s">
        <v>981</v>
      </c>
      <c r="L659" s="25"/>
      <c r="M659" s="26"/>
      <c r="N659" s="11"/>
      <c r="O659" s="26"/>
      <c r="P659" s="26"/>
      <c r="Q659" s="16"/>
      <c r="R659" s="16"/>
      <c r="S659" s="16"/>
      <c r="T659" s="16"/>
      <c r="U659" s="16"/>
      <c r="V659" s="16"/>
      <c r="W659" s="66"/>
      <c r="X659" s="10"/>
      <c r="Y659" s="10"/>
      <c r="Z659" s="10"/>
      <c r="AA659" s="10"/>
      <c r="AB659" s="14"/>
      <c r="AC659" s="10"/>
      <c r="AD659" s="10"/>
      <c r="AE659" s="10"/>
      <c r="AF659" s="15"/>
    </row>
    <row r="660" spans="1:60" s="180" customFormat="1" ht="15" customHeight="1">
      <c r="A660" s="22"/>
      <c r="B660" s="171"/>
      <c r="C660" s="172"/>
      <c r="D660" s="172"/>
      <c r="E660" s="172"/>
      <c r="F660" s="172"/>
      <c r="G660" s="282" t="s">
        <v>1553</v>
      </c>
      <c r="H660" s="272">
        <v>42005</v>
      </c>
      <c r="I660" s="242" t="s">
        <v>14</v>
      </c>
      <c r="J660" s="173" t="s">
        <v>83</v>
      </c>
      <c r="K660" s="172" t="s">
        <v>9</v>
      </c>
      <c r="L660" s="172" t="s">
        <v>10</v>
      </c>
      <c r="M660" s="172" t="s">
        <v>10</v>
      </c>
      <c r="N660" s="172" t="s">
        <v>11</v>
      </c>
      <c r="O660" s="174">
        <v>96164.08</v>
      </c>
      <c r="P660" s="174">
        <v>0</v>
      </c>
      <c r="Q660" s="174">
        <f t="shared" ref="Q660" si="317">O660-P660</f>
        <v>96164.08</v>
      </c>
      <c r="R660" s="252" t="s">
        <v>1</v>
      </c>
      <c r="S660" s="253" t="s">
        <v>4</v>
      </c>
      <c r="T660" s="176"/>
      <c r="U660" s="172" t="s">
        <v>492</v>
      </c>
      <c r="V660" s="172"/>
      <c r="W660" s="172"/>
      <c r="X660" s="172"/>
      <c r="Y660" s="172"/>
      <c r="Z660" s="178">
        <v>42005</v>
      </c>
      <c r="AA660" s="172"/>
      <c r="AB660" s="172"/>
      <c r="AC660" s="172"/>
      <c r="AD660" s="179" t="s">
        <v>1554</v>
      </c>
      <c r="AE660" s="22"/>
      <c r="AF660" s="22"/>
      <c r="AG660" s="22"/>
      <c r="AH660" s="22"/>
      <c r="AI660" s="22"/>
      <c r="AJ660" s="22"/>
      <c r="AK660" s="22"/>
      <c r="AL660" s="22"/>
      <c r="AM660" s="22"/>
      <c r="AN660" s="22"/>
      <c r="AO660" s="22"/>
      <c r="AP660" s="22"/>
      <c r="AQ660" s="22"/>
      <c r="AR660" s="22"/>
      <c r="AS660" s="22"/>
      <c r="AT660" s="22"/>
      <c r="AU660" s="22"/>
      <c r="AV660" s="22"/>
      <c r="AW660" s="22"/>
      <c r="AX660" s="22"/>
      <c r="AY660" s="22"/>
      <c r="AZ660" s="22"/>
      <c r="BA660" s="22"/>
      <c r="BB660" s="22"/>
      <c r="BC660" s="22"/>
      <c r="BD660" s="22"/>
      <c r="BE660" s="22"/>
      <c r="BF660" s="22"/>
      <c r="BG660" s="22"/>
      <c r="BH660" s="22"/>
    </row>
    <row r="661" spans="1:60" ht="15" customHeight="1">
      <c r="C661" s="10"/>
      <c r="D661" s="10"/>
      <c r="E661" s="10"/>
      <c r="F661" s="10"/>
      <c r="G661" s="78"/>
      <c r="H661" s="78"/>
      <c r="I661" s="79"/>
      <c r="J661" s="82"/>
      <c r="K661" s="10"/>
      <c r="L661" s="11"/>
      <c r="M661" s="11"/>
      <c r="N661" s="11"/>
      <c r="O661" s="73">
        <f>SUM(O660)</f>
        <v>96164.08</v>
      </c>
      <c r="P661" s="73">
        <f t="shared" ref="P661:Q661" si="318">SUM(P660)</f>
        <v>0</v>
      </c>
      <c r="Q661" s="73">
        <f t="shared" si="318"/>
        <v>96164.08</v>
      </c>
      <c r="R661" s="18"/>
      <c r="S661" s="18"/>
      <c r="T661" s="18"/>
      <c r="U661" s="18"/>
      <c r="V661" s="18"/>
      <c r="W661" s="66"/>
      <c r="X661" s="10"/>
      <c r="Y661" s="10"/>
      <c r="Z661" s="10"/>
      <c r="AA661" s="10"/>
      <c r="AB661" s="14"/>
      <c r="AC661" s="10"/>
      <c r="AD661" s="10"/>
      <c r="AE661" s="10"/>
      <c r="AF661" s="15"/>
    </row>
    <row r="662" spans="1:60" ht="15" customHeight="1">
      <c r="C662" s="10"/>
      <c r="D662" s="10"/>
      <c r="E662" s="10"/>
      <c r="F662" s="10"/>
      <c r="G662" s="78"/>
      <c r="H662" s="78"/>
      <c r="I662" s="79"/>
      <c r="J662" s="82"/>
      <c r="K662" s="10"/>
      <c r="L662" s="11"/>
      <c r="M662" s="11"/>
      <c r="N662" s="11"/>
      <c r="O662" s="26"/>
      <c r="P662" s="26"/>
      <c r="Q662" s="16"/>
      <c r="R662" s="16"/>
      <c r="S662" s="16"/>
      <c r="T662" s="16"/>
      <c r="U662" s="16"/>
      <c r="V662" s="16"/>
      <c r="W662" s="66"/>
      <c r="X662" s="10"/>
      <c r="Y662" s="10"/>
      <c r="Z662" s="10"/>
      <c r="AA662" s="10"/>
      <c r="AB662" s="14"/>
      <c r="AC662" s="10"/>
      <c r="AD662" s="10"/>
      <c r="AE662" s="10"/>
      <c r="AF662" s="15"/>
    </row>
    <row r="663" spans="1:60" ht="15" customHeight="1">
      <c r="C663" s="10"/>
      <c r="D663" s="10"/>
      <c r="E663" s="10"/>
      <c r="F663" s="10"/>
      <c r="G663" s="506" t="s">
        <v>493</v>
      </c>
      <c r="H663" s="506"/>
      <c r="I663" s="43" t="s">
        <v>982</v>
      </c>
      <c r="L663" s="25"/>
      <c r="M663" s="26"/>
      <c r="N663" s="11"/>
      <c r="O663" s="26"/>
      <c r="P663" s="26"/>
      <c r="Q663" s="16"/>
      <c r="R663" s="16"/>
      <c r="S663" s="16"/>
      <c r="T663" s="16"/>
      <c r="U663" s="16"/>
      <c r="V663" s="16"/>
      <c r="W663" s="66"/>
      <c r="X663" s="10"/>
      <c r="Y663" s="10"/>
      <c r="Z663" s="10"/>
      <c r="AA663" s="10"/>
      <c r="AB663" s="14"/>
      <c r="AC663" s="10"/>
      <c r="AD663" s="10"/>
      <c r="AE663" s="10"/>
      <c r="AF663" s="15"/>
    </row>
    <row r="664" spans="1:60" s="180" customFormat="1" ht="15" customHeight="1">
      <c r="A664" s="22"/>
      <c r="B664" s="171"/>
      <c r="C664" s="172"/>
      <c r="D664" s="172"/>
      <c r="E664" s="172"/>
      <c r="F664" s="172"/>
      <c r="G664" s="282" t="s">
        <v>1553</v>
      </c>
      <c r="H664" s="272">
        <v>42005</v>
      </c>
      <c r="I664" s="242" t="s">
        <v>14</v>
      </c>
      <c r="J664" s="173" t="s">
        <v>83</v>
      </c>
      <c r="K664" s="172" t="s">
        <v>9</v>
      </c>
      <c r="L664" s="172" t="s">
        <v>10</v>
      </c>
      <c r="M664" s="172" t="s">
        <v>10</v>
      </c>
      <c r="N664" s="172" t="s">
        <v>11</v>
      </c>
      <c r="O664" s="174">
        <v>83040.91</v>
      </c>
      <c r="P664" s="174">
        <v>0</v>
      </c>
      <c r="Q664" s="174">
        <f t="shared" ref="Q664" si="319">O664-P664</f>
        <v>83040.91</v>
      </c>
      <c r="R664" s="252" t="s">
        <v>1</v>
      </c>
      <c r="S664" s="253" t="s">
        <v>4</v>
      </c>
      <c r="T664" s="176"/>
      <c r="U664" s="172" t="s">
        <v>493</v>
      </c>
      <c r="V664" s="172"/>
      <c r="W664" s="172"/>
      <c r="X664" s="172"/>
      <c r="Y664" s="172"/>
      <c r="Z664" s="178">
        <v>42005</v>
      </c>
      <c r="AA664" s="172"/>
      <c r="AB664" s="172"/>
      <c r="AC664" s="172"/>
      <c r="AD664" s="179" t="s">
        <v>1554</v>
      </c>
      <c r="AE664" s="22"/>
      <c r="AF664" s="22"/>
      <c r="AG664" s="22"/>
      <c r="AH664" s="22"/>
      <c r="AI664" s="22"/>
      <c r="AJ664" s="22"/>
      <c r="AK664" s="22"/>
      <c r="AL664" s="22"/>
      <c r="AM664" s="22"/>
      <c r="AN664" s="22"/>
      <c r="AO664" s="22"/>
      <c r="AP664" s="22"/>
      <c r="AQ664" s="22"/>
      <c r="AR664" s="22"/>
      <c r="AS664" s="22"/>
      <c r="AT664" s="22"/>
      <c r="AU664" s="22"/>
      <c r="AV664" s="22"/>
      <c r="AW664" s="22"/>
      <c r="AX664" s="22"/>
      <c r="AY664" s="22"/>
      <c r="AZ664" s="22"/>
      <c r="BA664" s="22"/>
      <c r="BB664" s="22"/>
      <c r="BC664" s="22"/>
      <c r="BD664" s="22"/>
      <c r="BE664" s="22"/>
      <c r="BF664" s="22"/>
      <c r="BG664" s="22"/>
      <c r="BH664" s="22"/>
    </row>
    <row r="665" spans="1:60" ht="15" customHeight="1">
      <c r="C665" s="10"/>
      <c r="D665" s="10"/>
      <c r="E665" s="10"/>
      <c r="F665" s="10"/>
      <c r="G665" s="78"/>
      <c r="H665" s="78"/>
      <c r="I665" s="79"/>
      <c r="J665" s="82"/>
      <c r="K665" s="10"/>
      <c r="L665" s="11"/>
      <c r="M665" s="11"/>
      <c r="N665" s="11"/>
      <c r="O665" s="73">
        <f>SUM(O664)</f>
        <v>83040.91</v>
      </c>
      <c r="P665" s="73">
        <f t="shared" ref="P665:Q665" si="320">SUM(P664)</f>
        <v>0</v>
      </c>
      <c r="Q665" s="73">
        <f t="shared" si="320"/>
        <v>83040.91</v>
      </c>
      <c r="R665" s="18"/>
      <c r="S665" s="18"/>
      <c r="T665" s="18"/>
      <c r="U665" s="18"/>
      <c r="V665" s="18"/>
      <c r="W665" s="66"/>
      <c r="X665" s="10"/>
      <c r="Y665" s="10"/>
      <c r="Z665" s="10"/>
      <c r="AA665" s="10"/>
      <c r="AB665" s="14"/>
      <c r="AC665" s="10"/>
      <c r="AD665" s="10"/>
      <c r="AE665" s="10"/>
      <c r="AF665" s="15"/>
    </row>
    <row r="666" spans="1:60" ht="15" customHeight="1">
      <c r="C666" s="10"/>
      <c r="D666" s="10"/>
      <c r="E666" s="10"/>
      <c r="F666" s="10"/>
      <c r="G666" s="78"/>
      <c r="H666" s="78"/>
      <c r="I666" s="79"/>
      <c r="J666" s="82"/>
      <c r="K666" s="10"/>
      <c r="L666" s="11"/>
      <c r="M666" s="11"/>
      <c r="N666" s="11"/>
      <c r="O666" s="26"/>
      <c r="P666" s="26"/>
      <c r="Q666" s="16"/>
      <c r="R666" s="16"/>
      <c r="S666" s="16"/>
      <c r="T666" s="16"/>
      <c r="U666" s="16"/>
      <c r="V666" s="16"/>
      <c r="W666" s="66"/>
      <c r="X666" s="10"/>
      <c r="Y666" s="10"/>
      <c r="Z666" s="10"/>
      <c r="AA666" s="10"/>
      <c r="AB666" s="14"/>
      <c r="AC666" s="10"/>
      <c r="AD666" s="10"/>
      <c r="AE666" s="10"/>
      <c r="AF666" s="15"/>
    </row>
    <row r="667" spans="1:60" ht="15" customHeight="1">
      <c r="C667" s="10"/>
      <c r="D667" s="10"/>
      <c r="E667" s="10"/>
      <c r="F667" s="10"/>
      <c r="G667" s="506" t="s">
        <v>494</v>
      </c>
      <c r="H667" s="506"/>
      <c r="I667" s="43" t="s">
        <v>983</v>
      </c>
      <c r="L667" s="25"/>
      <c r="M667" s="26"/>
      <c r="N667" s="11"/>
      <c r="O667" s="26"/>
      <c r="P667" s="26"/>
      <c r="Q667" s="16"/>
      <c r="R667" s="16"/>
      <c r="S667" s="16"/>
      <c r="T667" s="16"/>
      <c r="U667" s="16"/>
      <c r="V667" s="16"/>
      <c r="W667" s="66"/>
      <c r="X667" s="10"/>
      <c r="Y667" s="10"/>
      <c r="Z667" s="10"/>
      <c r="AA667" s="10"/>
      <c r="AB667" s="14"/>
      <c r="AC667" s="10"/>
      <c r="AD667" s="10"/>
      <c r="AE667" s="10"/>
      <c r="AF667" s="15"/>
    </row>
    <row r="668" spans="1:60" s="180" customFormat="1" ht="15" customHeight="1">
      <c r="A668" s="22"/>
      <c r="B668" s="171"/>
      <c r="C668" s="172"/>
      <c r="D668" s="172"/>
      <c r="E668" s="172"/>
      <c r="F668" s="172"/>
      <c r="G668" s="282" t="s">
        <v>1553</v>
      </c>
      <c r="H668" s="272">
        <v>42005</v>
      </c>
      <c r="I668" s="242" t="s">
        <v>14</v>
      </c>
      <c r="J668" s="173" t="s">
        <v>83</v>
      </c>
      <c r="K668" s="172" t="s">
        <v>9</v>
      </c>
      <c r="L668" s="172" t="s">
        <v>10</v>
      </c>
      <c r="M668" s="172" t="s">
        <v>10</v>
      </c>
      <c r="N668" s="172" t="s">
        <v>11</v>
      </c>
      <c r="O668" s="174">
        <v>21908.32</v>
      </c>
      <c r="P668" s="174">
        <v>0</v>
      </c>
      <c r="Q668" s="174">
        <f t="shared" ref="Q668" si="321">O668-P668</f>
        <v>21908.32</v>
      </c>
      <c r="R668" s="252" t="s">
        <v>1</v>
      </c>
      <c r="S668" s="253" t="s">
        <v>4</v>
      </c>
      <c r="T668" s="176"/>
      <c r="U668" s="172" t="s">
        <v>494</v>
      </c>
      <c r="V668" s="172"/>
      <c r="W668" s="172"/>
      <c r="X668" s="172"/>
      <c r="Y668" s="172"/>
      <c r="Z668" s="178">
        <v>42005</v>
      </c>
      <c r="AA668" s="172"/>
      <c r="AB668" s="172"/>
      <c r="AC668" s="172"/>
      <c r="AD668" s="179" t="s">
        <v>1554</v>
      </c>
      <c r="AE668" s="22"/>
      <c r="AF668" s="22"/>
      <c r="AG668" s="22"/>
      <c r="AH668" s="22"/>
      <c r="AI668" s="22"/>
      <c r="AJ668" s="22"/>
      <c r="AK668" s="22"/>
      <c r="AL668" s="22"/>
      <c r="AM668" s="22"/>
      <c r="AN668" s="22"/>
      <c r="AO668" s="22"/>
      <c r="AP668" s="22"/>
      <c r="AQ668" s="22"/>
      <c r="AR668" s="22"/>
      <c r="AS668" s="22"/>
      <c r="AT668" s="22"/>
      <c r="AU668" s="22"/>
      <c r="AV668" s="22"/>
      <c r="AW668" s="22"/>
      <c r="AX668" s="22"/>
      <c r="AY668" s="22"/>
      <c r="AZ668" s="22"/>
      <c r="BA668" s="22"/>
      <c r="BB668" s="22"/>
      <c r="BC668" s="22"/>
      <c r="BD668" s="22"/>
      <c r="BE668" s="22"/>
      <c r="BF668" s="22"/>
      <c r="BG668" s="22"/>
      <c r="BH668" s="22"/>
    </row>
    <row r="669" spans="1:60" ht="15" customHeight="1">
      <c r="C669" s="10"/>
      <c r="D669" s="10"/>
      <c r="E669" s="10"/>
      <c r="F669" s="10"/>
      <c r="G669" s="78"/>
      <c r="H669" s="78"/>
      <c r="I669" s="79"/>
      <c r="J669" s="82"/>
      <c r="K669" s="10"/>
      <c r="L669" s="11"/>
      <c r="M669" s="11"/>
      <c r="N669" s="11"/>
      <c r="O669" s="73">
        <f>SUM(O668)</f>
        <v>21908.32</v>
      </c>
      <c r="P669" s="73">
        <f t="shared" ref="P669:Q669" si="322">SUM(P668)</f>
        <v>0</v>
      </c>
      <c r="Q669" s="73">
        <f t="shared" si="322"/>
        <v>21908.32</v>
      </c>
      <c r="R669" s="16"/>
      <c r="S669" s="16"/>
      <c r="T669" s="16"/>
      <c r="U669" s="16"/>
      <c r="V669" s="16"/>
      <c r="W669" s="66"/>
      <c r="X669" s="10"/>
      <c r="Y669" s="10"/>
      <c r="Z669" s="10"/>
      <c r="AA669" s="10"/>
      <c r="AB669" s="14"/>
      <c r="AC669" s="10"/>
      <c r="AD669" s="10"/>
      <c r="AE669" s="10"/>
      <c r="AF669" s="15"/>
    </row>
    <row r="670" spans="1:60" ht="15" customHeight="1">
      <c r="C670" s="10"/>
      <c r="D670" s="10"/>
      <c r="E670" s="10"/>
      <c r="F670" s="10"/>
      <c r="G670" s="78"/>
      <c r="H670" s="78"/>
      <c r="I670" s="79"/>
      <c r="J670" s="82"/>
      <c r="K670" s="10"/>
      <c r="L670" s="11"/>
      <c r="M670" s="11"/>
      <c r="N670" s="11"/>
      <c r="O670" s="26"/>
      <c r="P670" s="26"/>
      <c r="Q670" s="16"/>
      <c r="R670" s="16"/>
      <c r="S670" s="16"/>
      <c r="T670" s="16"/>
      <c r="U670" s="16"/>
      <c r="V670" s="16"/>
      <c r="W670" s="66"/>
      <c r="X670" s="10"/>
      <c r="Y670" s="10"/>
      <c r="Z670" s="10"/>
      <c r="AA670" s="10"/>
      <c r="AB670" s="14"/>
      <c r="AC670" s="10"/>
      <c r="AD670" s="10"/>
      <c r="AE670" s="10"/>
      <c r="AF670" s="15"/>
    </row>
    <row r="671" spans="1:60" ht="15" customHeight="1">
      <c r="C671" s="10"/>
      <c r="D671" s="10"/>
      <c r="E671" s="10"/>
      <c r="F671" s="10"/>
      <c r="G671" s="506" t="s">
        <v>495</v>
      </c>
      <c r="H671" s="506"/>
      <c r="I671" s="43" t="s">
        <v>984</v>
      </c>
      <c r="L671" s="25"/>
      <c r="M671" s="26"/>
      <c r="N671" s="25"/>
      <c r="O671" s="25"/>
      <c r="P671" s="25"/>
      <c r="Q671" s="25"/>
      <c r="R671" s="16"/>
      <c r="S671" s="16"/>
      <c r="T671" s="16"/>
      <c r="U671" s="16"/>
      <c r="V671" s="16"/>
      <c r="W671" s="66"/>
      <c r="X671" s="10"/>
      <c r="Y671" s="10"/>
      <c r="Z671" s="10"/>
      <c r="AA671" s="10"/>
      <c r="AB671" s="14"/>
      <c r="AC671" s="10"/>
      <c r="AD671" s="10"/>
      <c r="AE671" s="10"/>
      <c r="AF671" s="15"/>
    </row>
    <row r="672" spans="1:60" s="180" customFormat="1" ht="15" customHeight="1">
      <c r="A672" s="22"/>
      <c r="B672" s="171"/>
      <c r="C672" s="172"/>
      <c r="D672" s="172"/>
      <c r="E672" s="172"/>
      <c r="F672" s="172"/>
      <c r="G672" s="282" t="s">
        <v>1553</v>
      </c>
      <c r="H672" s="272">
        <v>42005</v>
      </c>
      <c r="I672" s="242" t="s">
        <v>14</v>
      </c>
      <c r="J672" s="173" t="s">
        <v>83</v>
      </c>
      <c r="K672" s="172" t="s">
        <v>9</v>
      </c>
      <c r="L672" s="172" t="s">
        <v>10</v>
      </c>
      <c r="M672" s="172" t="s">
        <v>10</v>
      </c>
      <c r="N672" s="172" t="s">
        <v>11</v>
      </c>
      <c r="O672" s="174">
        <v>12726.78</v>
      </c>
      <c r="P672" s="174">
        <v>0</v>
      </c>
      <c r="Q672" s="174">
        <f t="shared" ref="Q672" si="323">O672-P672</f>
        <v>12726.78</v>
      </c>
      <c r="R672" s="252" t="s">
        <v>1</v>
      </c>
      <c r="S672" s="253" t="s">
        <v>4</v>
      </c>
      <c r="T672" s="176"/>
      <c r="U672" s="172" t="s">
        <v>495</v>
      </c>
      <c r="V672" s="172"/>
      <c r="W672" s="172"/>
      <c r="X672" s="172"/>
      <c r="Y672" s="172"/>
      <c r="Z672" s="178">
        <v>42005</v>
      </c>
      <c r="AA672" s="172"/>
      <c r="AB672" s="172"/>
      <c r="AC672" s="172"/>
      <c r="AD672" s="179" t="s">
        <v>1554</v>
      </c>
      <c r="AE672" s="22"/>
      <c r="AF672" s="22"/>
      <c r="AG672" s="22"/>
      <c r="AH672" s="22"/>
      <c r="AI672" s="22"/>
      <c r="AJ672" s="22"/>
      <c r="AK672" s="22"/>
      <c r="AL672" s="22"/>
      <c r="AM672" s="22"/>
      <c r="AN672" s="22"/>
      <c r="AO672" s="22"/>
      <c r="AP672" s="22"/>
      <c r="AQ672" s="22"/>
      <c r="AR672" s="22"/>
      <c r="AS672" s="22"/>
      <c r="AT672" s="22"/>
      <c r="AU672" s="22"/>
      <c r="AV672" s="22"/>
      <c r="AW672" s="22"/>
      <c r="AX672" s="22"/>
      <c r="AY672" s="22"/>
      <c r="AZ672" s="22"/>
      <c r="BA672" s="22"/>
      <c r="BB672" s="22"/>
      <c r="BC672" s="22"/>
      <c r="BD672" s="22"/>
      <c r="BE672" s="22"/>
      <c r="BF672" s="22"/>
      <c r="BG672" s="22"/>
      <c r="BH672" s="22"/>
    </row>
    <row r="673" spans="1:60" ht="15" customHeight="1">
      <c r="C673" s="10"/>
      <c r="D673" s="10"/>
      <c r="E673" s="10"/>
      <c r="F673" s="10"/>
      <c r="G673" s="78"/>
      <c r="H673" s="78"/>
      <c r="I673" s="79"/>
      <c r="J673" s="82"/>
      <c r="K673" s="10"/>
      <c r="L673" s="11"/>
      <c r="M673" s="11"/>
      <c r="N673" s="11"/>
      <c r="O673" s="73">
        <f>SUM(O672)</f>
        <v>12726.78</v>
      </c>
      <c r="P673" s="73">
        <f t="shared" ref="P673:Q673" si="324">SUM(P672)</f>
        <v>0</v>
      </c>
      <c r="Q673" s="73">
        <f t="shared" si="324"/>
        <v>12726.78</v>
      </c>
      <c r="R673" s="18"/>
      <c r="S673" s="18"/>
      <c r="T673" s="18"/>
      <c r="U673" s="18"/>
      <c r="V673" s="18"/>
      <c r="W673" s="66"/>
      <c r="X673" s="10"/>
      <c r="Y673" s="10"/>
      <c r="Z673" s="10"/>
      <c r="AA673" s="10"/>
      <c r="AB673" s="14"/>
      <c r="AC673" s="10"/>
      <c r="AD673" s="10"/>
      <c r="AE673" s="10"/>
      <c r="AF673" s="15"/>
    </row>
    <row r="674" spans="1:60" ht="15" customHeight="1">
      <c r="C674" s="10"/>
      <c r="D674" s="10"/>
      <c r="E674" s="10"/>
      <c r="F674" s="10"/>
      <c r="G674" s="78"/>
      <c r="H674" s="78"/>
      <c r="I674" s="79"/>
      <c r="J674" s="82"/>
      <c r="K674" s="10"/>
      <c r="L674" s="11"/>
      <c r="M674" s="11"/>
      <c r="N674" s="11"/>
      <c r="O674" s="26"/>
      <c r="P674" s="26"/>
      <c r="Q674" s="16"/>
      <c r="R674" s="16"/>
      <c r="S674" s="16"/>
      <c r="T674" s="16"/>
      <c r="U674" s="16"/>
      <c r="V674" s="16"/>
      <c r="W674" s="66"/>
      <c r="X674" s="10"/>
      <c r="Y674" s="10"/>
      <c r="Z674" s="10"/>
      <c r="AA674" s="10"/>
      <c r="AB674" s="14"/>
      <c r="AC674" s="10"/>
      <c r="AD674" s="10"/>
      <c r="AE674" s="10"/>
      <c r="AF674" s="15"/>
    </row>
    <row r="675" spans="1:60" ht="15" customHeight="1">
      <c r="C675" s="10"/>
      <c r="D675" s="10"/>
      <c r="E675" s="10"/>
      <c r="F675" s="10"/>
      <c r="G675" s="506" t="s">
        <v>496</v>
      </c>
      <c r="H675" s="506"/>
      <c r="I675" s="43" t="s">
        <v>985</v>
      </c>
      <c r="L675" s="25"/>
      <c r="M675" s="26"/>
      <c r="N675" s="25"/>
      <c r="O675" s="25"/>
      <c r="P675" s="25"/>
      <c r="Q675" s="25"/>
      <c r="R675" s="16"/>
      <c r="S675" s="16"/>
      <c r="T675" s="16"/>
      <c r="U675" s="16"/>
      <c r="V675" s="16"/>
      <c r="W675" s="66"/>
      <c r="X675" s="10"/>
      <c r="Y675" s="10"/>
      <c r="Z675" s="10"/>
      <c r="AA675" s="10"/>
      <c r="AB675" s="14"/>
      <c r="AC675" s="10"/>
      <c r="AD675" s="10"/>
      <c r="AE675" s="10"/>
      <c r="AF675" s="15"/>
    </row>
    <row r="676" spans="1:60" s="180" customFormat="1" ht="15" customHeight="1">
      <c r="A676" s="22"/>
      <c r="B676" s="171"/>
      <c r="C676" s="172"/>
      <c r="D676" s="172"/>
      <c r="E676" s="172"/>
      <c r="F676" s="172"/>
      <c r="G676" s="282" t="s">
        <v>1553</v>
      </c>
      <c r="H676" s="272">
        <v>42005</v>
      </c>
      <c r="I676" s="242" t="s">
        <v>14</v>
      </c>
      <c r="J676" s="173" t="s">
        <v>83</v>
      </c>
      <c r="K676" s="172" t="s">
        <v>9</v>
      </c>
      <c r="L676" s="172" t="s">
        <v>10</v>
      </c>
      <c r="M676" s="172" t="s">
        <v>10</v>
      </c>
      <c r="N676" s="172" t="s">
        <v>11</v>
      </c>
      <c r="O676" s="174">
        <v>14131.9</v>
      </c>
      <c r="P676" s="174">
        <v>0</v>
      </c>
      <c r="Q676" s="174">
        <f t="shared" ref="Q676" si="325">O676-P676</f>
        <v>14131.9</v>
      </c>
      <c r="R676" s="252" t="s">
        <v>1</v>
      </c>
      <c r="S676" s="253" t="s">
        <v>4</v>
      </c>
      <c r="T676" s="176"/>
      <c r="U676" s="172" t="s">
        <v>496</v>
      </c>
      <c r="V676" s="172"/>
      <c r="W676" s="172"/>
      <c r="X676" s="172"/>
      <c r="Y676" s="172"/>
      <c r="Z676" s="178">
        <v>42005</v>
      </c>
      <c r="AA676" s="172"/>
      <c r="AB676" s="172"/>
      <c r="AC676" s="172"/>
      <c r="AD676" s="179" t="s">
        <v>1554</v>
      </c>
      <c r="AE676" s="22"/>
      <c r="AF676" s="22"/>
      <c r="AG676" s="22"/>
      <c r="AH676" s="22"/>
      <c r="AI676" s="22"/>
      <c r="AJ676" s="22"/>
      <c r="AK676" s="22"/>
      <c r="AL676" s="22"/>
      <c r="AM676" s="22"/>
      <c r="AN676" s="22"/>
      <c r="AO676" s="22"/>
      <c r="AP676" s="22"/>
      <c r="AQ676" s="22"/>
      <c r="AR676" s="22"/>
      <c r="AS676" s="22"/>
      <c r="AT676" s="22"/>
      <c r="AU676" s="22"/>
      <c r="AV676" s="22"/>
      <c r="AW676" s="22"/>
      <c r="AX676" s="22"/>
      <c r="AY676" s="22"/>
      <c r="AZ676" s="22"/>
      <c r="BA676" s="22"/>
      <c r="BB676" s="22"/>
      <c r="BC676" s="22"/>
      <c r="BD676" s="22"/>
      <c r="BE676" s="22"/>
      <c r="BF676" s="22"/>
      <c r="BG676" s="22"/>
      <c r="BH676" s="22"/>
    </row>
    <row r="677" spans="1:60" ht="15" customHeight="1">
      <c r="C677" s="10"/>
      <c r="D677" s="10"/>
      <c r="E677" s="10"/>
      <c r="F677" s="10"/>
      <c r="G677" s="78"/>
      <c r="H677" s="78"/>
      <c r="I677" s="79"/>
      <c r="J677" s="82"/>
      <c r="K677" s="10"/>
      <c r="L677" s="11"/>
      <c r="M677" s="11"/>
      <c r="N677" s="11"/>
      <c r="O677" s="73">
        <f>SUM(O676)</f>
        <v>14131.9</v>
      </c>
      <c r="P677" s="73">
        <f t="shared" ref="P677:Q677" si="326">SUM(P676)</f>
        <v>0</v>
      </c>
      <c r="Q677" s="73">
        <f t="shared" si="326"/>
        <v>14131.9</v>
      </c>
      <c r="R677" s="18"/>
      <c r="S677" s="18"/>
      <c r="T677" s="18"/>
      <c r="U677" s="18"/>
      <c r="V677" s="18"/>
      <c r="W677" s="66"/>
      <c r="X677" s="10"/>
      <c r="Y677" s="10"/>
      <c r="Z677" s="10"/>
      <c r="AA677" s="10"/>
      <c r="AB677" s="14"/>
      <c r="AC677" s="10"/>
      <c r="AD677" s="10"/>
      <c r="AE677" s="10"/>
      <c r="AF677" s="15"/>
    </row>
    <row r="678" spans="1:60" ht="15" customHeight="1">
      <c r="C678" s="10"/>
      <c r="D678" s="10"/>
      <c r="E678" s="10"/>
      <c r="F678" s="10"/>
      <c r="G678" s="78"/>
      <c r="H678" s="78"/>
      <c r="I678" s="79"/>
      <c r="J678" s="82"/>
      <c r="K678" s="10"/>
      <c r="L678" s="11"/>
      <c r="M678" s="11"/>
      <c r="N678" s="11"/>
      <c r="O678" s="26"/>
      <c r="P678" s="26"/>
      <c r="Q678" s="16"/>
      <c r="R678" s="16"/>
      <c r="S678" s="16"/>
      <c r="T678" s="16"/>
      <c r="U678" s="16"/>
      <c r="V678" s="16"/>
      <c r="W678" s="66"/>
      <c r="X678" s="10"/>
      <c r="Y678" s="10"/>
      <c r="Z678" s="10"/>
      <c r="AA678" s="10"/>
      <c r="AB678" s="14"/>
      <c r="AC678" s="10"/>
      <c r="AD678" s="10"/>
      <c r="AE678" s="10"/>
      <c r="AF678" s="15"/>
    </row>
    <row r="679" spans="1:60" ht="15" customHeight="1">
      <c r="C679" s="10"/>
      <c r="D679" s="10"/>
      <c r="E679" s="10"/>
      <c r="F679" s="10"/>
      <c r="G679" s="506" t="s">
        <v>497</v>
      </c>
      <c r="H679" s="506"/>
      <c r="I679" s="43" t="s">
        <v>986</v>
      </c>
      <c r="L679" s="25"/>
      <c r="M679" s="26"/>
      <c r="N679" s="25"/>
      <c r="O679" s="25"/>
      <c r="P679" s="25"/>
      <c r="Q679" s="25"/>
      <c r="R679" s="16"/>
      <c r="S679" s="16"/>
      <c r="T679" s="16"/>
      <c r="U679" s="16"/>
      <c r="V679" s="16"/>
      <c r="W679" s="66"/>
      <c r="X679" s="10"/>
      <c r="Y679" s="10"/>
      <c r="Z679" s="10"/>
      <c r="AA679" s="10"/>
      <c r="AB679" s="14"/>
      <c r="AC679" s="10"/>
      <c r="AD679" s="10"/>
      <c r="AE679" s="10"/>
      <c r="AF679" s="15"/>
    </row>
    <row r="680" spans="1:60" s="180" customFormat="1" ht="15" customHeight="1">
      <c r="A680" s="22"/>
      <c r="B680" s="171"/>
      <c r="C680" s="172"/>
      <c r="D680" s="172"/>
      <c r="E680" s="172"/>
      <c r="F680" s="172"/>
      <c r="G680" s="282" t="s">
        <v>1553</v>
      </c>
      <c r="H680" s="272">
        <v>42005</v>
      </c>
      <c r="I680" s="242" t="s">
        <v>14</v>
      </c>
      <c r="J680" s="173" t="s">
        <v>83</v>
      </c>
      <c r="K680" s="172" t="s">
        <v>9</v>
      </c>
      <c r="L680" s="172" t="s">
        <v>10</v>
      </c>
      <c r="M680" s="172" t="s">
        <v>10</v>
      </c>
      <c r="N680" s="172" t="s">
        <v>11</v>
      </c>
      <c r="O680" s="174">
        <v>26185.13</v>
      </c>
      <c r="P680" s="174">
        <v>0</v>
      </c>
      <c r="Q680" s="174">
        <f t="shared" ref="Q680" si="327">O680-P680</f>
        <v>26185.13</v>
      </c>
      <c r="R680" s="252" t="s">
        <v>1</v>
      </c>
      <c r="S680" s="253" t="s">
        <v>4</v>
      </c>
      <c r="T680" s="176"/>
      <c r="U680" s="172" t="s">
        <v>497</v>
      </c>
      <c r="V680" s="172"/>
      <c r="W680" s="172"/>
      <c r="X680" s="172"/>
      <c r="Y680" s="172"/>
      <c r="Z680" s="178">
        <v>42005</v>
      </c>
      <c r="AA680" s="172"/>
      <c r="AB680" s="172"/>
      <c r="AC680" s="172"/>
      <c r="AD680" s="179" t="s">
        <v>1554</v>
      </c>
      <c r="AE680" s="22"/>
      <c r="AF680" s="22"/>
      <c r="AG680" s="22"/>
      <c r="AH680" s="22"/>
      <c r="AI680" s="22"/>
      <c r="AJ680" s="22"/>
      <c r="AK680" s="22"/>
      <c r="AL680" s="22"/>
      <c r="AM680" s="22"/>
      <c r="AN680" s="22"/>
      <c r="AO680" s="22"/>
      <c r="AP680" s="22"/>
      <c r="AQ680" s="22"/>
      <c r="AR680" s="22"/>
      <c r="AS680" s="22"/>
      <c r="AT680" s="22"/>
      <c r="AU680" s="22"/>
      <c r="AV680" s="22"/>
      <c r="AW680" s="22"/>
      <c r="AX680" s="22"/>
      <c r="AY680" s="22"/>
      <c r="AZ680" s="22"/>
      <c r="BA680" s="22"/>
      <c r="BB680" s="22"/>
      <c r="BC680" s="22"/>
      <c r="BD680" s="22"/>
      <c r="BE680" s="22"/>
      <c r="BF680" s="22"/>
      <c r="BG680" s="22"/>
      <c r="BH680" s="22"/>
    </row>
    <row r="681" spans="1:60" ht="15" customHeight="1">
      <c r="C681" s="10"/>
      <c r="D681" s="10"/>
      <c r="E681" s="10"/>
      <c r="F681" s="10"/>
      <c r="G681" s="78"/>
      <c r="H681" s="78"/>
      <c r="I681" s="79"/>
      <c r="J681" s="82"/>
      <c r="K681" s="10"/>
      <c r="L681" s="11"/>
      <c r="M681" s="11"/>
      <c r="N681" s="11"/>
      <c r="O681" s="73">
        <f>SUM(O680)</f>
        <v>26185.13</v>
      </c>
      <c r="P681" s="73">
        <f t="shared" ref="P681:Q681" si="328">SUM(P680)</f>
        <v>0</v>
      </c>
      <c r="Q681" s="73">
        <f t="shared" si="328"/>
        <v>26185.13</v>
      </c>
      <c r="R681" s="18"/>
      <c r="S681" s="18"/>
      <c r="T681" s="18"/>
      <c r="U681" s="18"/>
      <c r="V681" s="18"/>
      <c r="W681" s="66"/>
      <c r="X681" s="10"/>
      <c r="Y681" s="10"/>
      <c r="Z681" s="10"/>
      <c r="AA681" s="10"/>
      <c r="AB681" s="14"/>
      <c r="AC681" s="10"/>
      <c r="AD681" s="10"/>
      <c r="AE681" s="10"/>
      <c r="AF681" s="15"/>
    </row>
    <row r="682" spans="1:60" ht="15" customHeight="1">
      <c r="C682" s="10"/>
      <c r="D682" s="10"/>
      <c r="E682" s="10"/>
      <c r="F682" s="10"/>
      <c r="G682" s="78"/>
      <c r="H682" s="78"/>
      <c r="I682" s="79"/>
      <c r="J682" s="82"/>
      <c r="K682" s="10"/>
      <c r="L682" s="11"/>
      <c r="M682" s="11"/>
      <c r="N682" s="11"/>
      <c r="O682" s="26"/>
      <c r="P682" s="26"/>
      <c r="Q682" s="16"/>
      <c r="R682" s="16"/>
      <c r="S682" s="16"/>
      <c r="T682" s="16"/>
      <c r="U682" s="16"/>
      <c r="V682" s="16"/>
      <c r="W682" s="66"/>
      <c r="X682" s="10"/>
      <c r="Y682" s="10"/>
      <c r="Z682" s="10"/>
      <c r="AA682" s="10"/>
      <c r="AB682" s="14"/>
      <c r="AC682" s="10"/>
      <c r="AD682" s="10"/>
      <c r="AE682" s="10"/>
      <c r="AF682" s="15"/>
    </row>
    <row r="683" spans="1:60" ht="15" customHeight="1">
      <c r="C683" s="10"/>
      <c r="D683" s="10"/>
      <c r="E683" s="10"/>
      <c r="F683" s="10"/>
      <c r="G683" s="506" t="s">
        <v>498</v>
      </c>
      <c r="H683" s="506"/>
      <c r="I683" s="43" t="s">
        <v>987</v>
      </c>
      <c r="L683" s="25"/>
      <c r="M683" s="26"/>
      <c r="N683" s="11"/>
      <c r="O683" s="26"/>
      <c r="P683" s="26"/>
      <c r="Q683" s="16"/>
      <c r="R683" s="16"/>
      <c r="S683" s="16"/>
      <c r="T683" s="16"/>
      <c r="U683" s="16"/>
      <c r="V683" s="16"/>
      <c r="W683" s="66"/>
      <c r="X683" s="10"/>
      <c r="Y683" s="10"/>
      <c r="Z683" s="10"/>
      <c r="AA683" s="10"/>
      <c r="AB683" s="14"/>
      <c r="AC683" s="10"/>
      <c r="AD683" s="10"/>
      <c r="AE683" s="10"/>
      <c r="AF683" s="15"/>
    </row>
    <row r="684" spans="1:60" s="180" customFormat="1" ht="15" customHeight="1">
      <c r="A684" s="22"/>
      <c r="B684" s="171"/>
      <c r="C684" s="172"/>
      <c r="D684" s="172"/>
      <c r="E684" s="172"/>
      <c r="F684" s="172"/>
      <c r="G684" s="282" t="s">
        <v>1553</v>
      </c>
      <c r="H684" s="272">
        <v>42005</v>
      </c>
      <c r="I684" s="242" t="s">
        <v>14</v>
      </c>
      <c r="J684" s="173" t="s">
        <v>83</v>
      </c>
      <c r="K684" s="172" t="s">
        <v>9</v>
      </c>
      <c r="L684" s="172" t="s">
        <v>10</v>
      </c>
      <c r="M684" s="172" t="s">
        <v>10</v>
      </c>
      <c r="N684" s="172" t="s">
        <v>11</v>
      </c>
      <c r="O684" s="174">
        <v>16372.54</v>
      </c>
      <c r="P684" s="174">
        <v>0</v>
      </c>
      <c r="Q684" s="174">
        <f t="shared" ref="Q684" si="329">O684-P684</f>
        <v>16372.54</v>
      </c>
      <c r="R684" s="252" t="s">
        <v>1</v>
      </c>
      <c r="S684" s="253" t="s">
        <v>4</v>
      </c>
      <c r="T684" s="176"/>
      <c r="U684" s="172" t="s">
        <v>498</v>
      </c>
      <c r="V684" s="172"/>
      <c r="W684" s="172"/>
      <c r="X684" s="172"/>
      <c r="Y684" s="172"/>
      <c r="Z684" s="178">
        <v>42005</v>
      </c>
      <c r="AA684" s="172"/>
      <c r="AB684" s="172"/>
      <c r="AC684" s="172"/>
      <c r="AD684" s="179" t="s">
        <v>1554</v>
      </c>
      <c r="AE684" s="22"/>
      <c r="AF684" s="22"/>
      <c r="AG684" s="22"/>
      <c r="AH684" s="22"/>
      <c r="AI684" s="22"/>
      <c r="AJ684" s="22"/>
      <c r="AK684" s="22"/>
      <c r="AL684" s="22"/>
      <c r="AM684" s="22"/>
      <c r="AN684" s="22"/>
      <c r="AO684" s="22"/>
      <c r="AP684" s="22"/>
      <c r="AQ684" s="22"/>
      <c r="AR684" s="22"/>
      <c r="AS684" s="22"/>
      <c r="AT684" s="22"/>
      <c r="AU684" s="22"/>
      <c r="AV684" s="22"/>
      <c r="AW684" s="22"/>
      <c r="AX684" s="22"/>
      <c r="AY684" s="22"/>
      <c r="AZ684" s="22"/>
      <c r="BA684" s="22"/>
      <c r="BB684" s="22"/>
      <c r="BC684" s="22"/>
      <c r="BD684" s="22"/>
      <c r="BE684" s="22"/>
      <c r="BF684" s="22"/>
      <c r="BG684" s="22"/>
      <c r="BH684" s="22"/>
    </row>
    <row r="685" spans="1:60" ht="15" customHeight="1">
      <c r="C685" s="10"/>
      <c r="D685" s="10"/>
      <c r="E685" s="10"/>
      <c r="F685" s="10"/>
      <c r="G685" s="78"/>
      <c r="H685" s="78"/>
      <c r="I685" s="79"/>
      <c r="J685" s="82"/>
      <c r="K685" s="10"/>
      <c r="L685" s="11"/>
      <c r="M685" s="11"/>
      <c r="N685" s="11"/>
      <c r="O685" s="73">
        <f>SUM(O684)</f>
        <v>16372.54</v>
      </c>
      <c r="P685" s="73">
        <f t="shared" ref="P685:Q685" si="330">SUM(P684)</f>
        <v>0</v>
      </c>
      <c r="Q685" s="73">
        <f t="shared" si="330"/>
        <v>16372.54</v>
      </c>
      <c r="R685" s="18"/>
      <c r="S685" s="18"/>
      <c r="T685" s="18"/>
      <c r="U685" s="18"/>
      <c r="V685" s="18"/>
      <c r="W685" s="66"/>
      <c r="X685" s="10"/>
      <c r="Y685" s="10"/>
      <c r="Z685" s="10"/>
      <c r="AA685" s="10"/>
      <c r="AB685" s="14"/>
      <c r="AC685" s="10"/>
      <c r="AD685" s="10"/>
      <c r="AE685" s="10"/>
      <c r="AF685" s="15"/>
    </row>
    <row r="686" spans="1:60" ht="15" customHeight="1">
      <c r="C686" s="10"/>
      <c r="D686" s="10"/>
      <c r="E686" s="10"/>
      <c r="F686" s="10"/>
      <c r="G686" s="78"/>
      <c r="H686" s="78"/>
      <c r="I686" s="79"/>
      <c r="J686" s="82"/>
      <c r="K686" s="10"/>
      <c r="L686" s="11"/>
      <c r="M686" s="11"/>
      <c r="N686" s="11"/>
      <c r="O686" s="73"/>
      <c r="P686" s="73"/>
      <c r="Q686" s="73"/>
      <c r="R686" s="18"/>
      <c r="S686" s="18"/>
      <c r="T686" s="18"/>
      <c r="U686" s="18"/>
      <c r="V686" s="18"/>
      <c r="W686" s="66"/>
      <c r="X686" s="10"/>
      <c r="Y686" s="10"/>
      <c r="Z686" s="10"/>
      <c r="AA686" s="10"/>
      <c r="AB686" s="14"/>
      <c r="AC686" s="10"/>
      <c r="AD686" s="10"/>
      <c r="AE686" s="10"/>
      <c r="AF686" s="15"/>
    </row>
    <row r="687" spans="1:60" ht="15" customHeight="1">
      <c r="C687" s="10"/>
      <c r="D687" s="10"/>
      <c r="E687" s="10"/>
      <c r="F687" s="10"/>
      <c r="G687" s="305" t="s">
        <v>7732</v>
      </c>
      <c r="H687" s="78"/>
      <c r="I687" s="452" t="s">
        <v>7840</v>
      </c>
      <c r="J687" s="82"/>
      <c r="K687" s="10"/>
      <c r="L687" s="11"/>
      <c r="M687" s="11"/>
      <c r="N687" s="11"/>
      <c r="O687" s="73"/>
      <c r="P687" s="73"/>
      <c r="Q687" s="73"/>
      <c r="R687" s="18"/>
      <c r="S687" s="18"/>
      <c r="T687" s="18"/>
      <c r="U687" s="18"/>
      <c r="V687" s="18"/>
      <c r="W687" s="66"/>
      <c r="X687" s="10"/>
      <c r="Y687" s="10"/>
      <c r="Z687" s="10"/>
      <c r="AA687" s="10"/>
      <c r="AB687" s="14"/>
      <c r="AC687" s="10"/>
      <c r="AD687" s="10"/>
      <c r="AE687" s="10"/>
      <c r="AF687" s="15"/>
    </row>
    <row r="688" spans="1:60" s="67" customFormat="1" ht="15" customHeight="1" outlineLevel="5">
      <c r="B688" s="201"/>
      <c r="C688" s="202"/>
      <c r="D688" s="202"/>
      <c r="E688" s="202"/>
      <c r="F688" s="202"/>
      <c r="G688" s="286" t="s">
        <v>1553</v>
      </c>
      <c r="H688" s="276">
        <v>42368</v>
      </c>
      <c r="I688" s="202" t="s">
        <v>6342</v>
      </c>
      <c r="J688" s="203" t="s">
        <v>68</v>
      </c>
      <c r="K688" s="202" t="s">
        <v>9</v>
      </c>
      <c r="L688" s="202" t="s">
        <v>10</v>
      </c>
      <c r="M688" s="202" t="s">
        <v>10</v>
      </c>
      <c r="N688" s="202" t="s">
        <v>11</v>
      </c>
      <c r="O688" s="186">
        <v>10361.700000000001</v>
      </c>
      <c r="P688" s="186"/>
      <c r="Q688" s="186">
        <v>10361.700000000001</v>
      </c>
      <c r="R688" s="187" t="s">
        <v>1</v>
      </c>
      <c r="S688" s="188" t="s">
        <v>4</v>
      </c>
      <c r="T688" s="205"/>
      <c r="U688" s="205" t="s">
        <v>7732</v>
      </c>
      <c r="V688" s="202"/>
      <c r="W688" s="202"/>
      <c r="X688" s="202"/>
      <c r="Y688" s="202"/>
      <c r="Z688" s="207">
        <v>42368</v>
      </c>
      <c r="AA688" s="202"/>
      <c r="AB688" s="202"/>
      <c r="AC688" s="202"/>
      <c r="AD688" s="208" t="s">
        <v>6343</v>
      </c>
    </row>
    <row r="689" spans="1:60" s="22" customFormat="1" ht="15" customHeight="1" outlineLevel="5">
      <c r="B689" s="3"/>
      <c r="C689" s="1"/>
      <c r="D689" s="1"/>
      <c r="E689" s="1"/>
      <c r="F689" s="1"/>
      <c r="G689" s="287" t="s">
        <v>1553</v>
      </c>
      <c r="H689" s="4">
        <v>42368</v>
      </c>
      <c r="I689" s="1" t="s">
        <v>7771</v>
      </c>
      <c r="J689" s="2" t="s">
        <v>68</v>
      </c>
      <c r="K689" s="1" t="s">
        <v>9</v>
      </c>
      <c r="L689" s="1" t="s">
        <v>10</v>
      </c>
      <c r="M689" s="1" t="s">
        <v>10</v>
      </c>
      <c r="N689" s="1" t="s">
        <v>11</v>
      </c>
      <c r="O689" s="9"/>
      <c r="P689" s="9">
        <v>10361.700000000001</v>
      </c>
      <c r="Q689" s="9">
        <v>-10361.700000000001</v>
      </c>
      <c r="R689" s="112" t="s">
        <v>1</v>
      </c>
      <c r="S689" s="113" t="s">
        <v>4</v>
      </c>
      <c r="T689" s="5"/>
      <c r="U689" s="5" t="s">
        <v>7732</v>
      </c>
      <c r="V689" s="1"/>
      <c r="W689" s="1"/>
      <c r="X689" s="1"/>
      <c r="Y689" s="1"/>
      <c r="Z689" s="4">
        <v>42368</v>
      </c>
      <c r="AA689" s="1"/>
      <c r="AB689" s="1"/>
      <c r="AC689" s="1"/>
      <c r="AD689" s="8" t="s">
        <v>7772</v>
      </c>
    </row>
    <row r="690" spans="1:60" s="217" customFormat="1" ht="15" customHeight="1" outlineLevel="5">
      <c r="B690" s="209"/>
      <c r="C690" s="210"/>
      <c r="D690" s="210"/>
      <c r="E690" s="210"/>
      <c r="F690" s="210"/>
      <c r="G690" s="288" t="s">
        <v>1553</v>
      </c>
      <c r="H690" s="278">
        <v>42307</v>
      </c>
      <c r="I690" s="210" t="s">
        <v>4391</v>
      </c>
      <c r="J690" s="211" t="s">
        <v>83</v>
      </c>
      <c r="K690" s="210" t="s">
        <v>9</v>
      </c>
      <c r="L690" s="210" t="s">
        <v>10</v>
      </c>
      <c r="M690" s="210" t="s">
        <v>10</v>
      </c>
      <c r="N690" s="210" t="s">
        <v>11</v>
      </c>
      <c r="O690" s="195">
        <v>10361.700000000001</v>
      </c>
      <c r="P690" s="195"/>
      <c r="Q690" s="195">
        <v>10361.700000000001</v>
      </c>
      <c r="R690" s="196" t="s">
        <v>1</v>
      </c>
      <c r="S690" s="197" t="s">
        <v>4</v>
      </c>
      <c r="T690" s="213"/>
      <c r="U690" s="213" t="s">
        <v>7732</v>
      </c>
      <c r="V690" s="210"/>
      <c r="W690" s="210"/>
      <c r="X690" s="210"/>
      <c r="Y690" s="210"/>
      <c r="Z690" s="215">
        <v>42307</v>
      </c>
      <c r="AA690" s="210"/>
      <c r="AB690" s="210"/>
      <c r="AC690" s="210"/>
      <c r="AD690" s="216" t="s">
        <v>4392</v>
      </c>
    </row>
    <row r="691" spans="1:60" ht="15" customHeight="1">
      <c r="C691" s="10"/>
      <c r="D691" s="10"/>
      <c r="E691" s="10"/>
      <c r="F691" s="10"/>
      <c r="G691" s="78"/>
      <c r="H691" s="78"/>
      <c r="I691" s="79"/>
      <c r="J691" s="82"/>
      <c r="K691" s="10"/>
      <c r="L691" s="11"/>
      <c r="M691" s="11"/>
      <c r="N691" s="11"/>
      <c r="O691" s="73">
        <f>SUM(O688:O690)</f>
        <v>20723.400000000001</v>
      </c>
      <c r="P691" s="73">
        <f t="shared" ref="P691:Q691" si="331">SUM(P688:P690)</f>
        <v>10361.700000000001</v>
      </c>
      <c r="Q691" s="73">
        <f t="shared" si="331"/>
        <v>10361.700000000001</v>
      </c>
      <c r="R691" s="18"/>
      <c r="S691" s="18"/>
      <c r="T691" s="18"/>
      <c r="U691" s="18"/>
      <c r="V691" s="18"/>
      <c r="W691" s="66"/>
      <c r="X691" s="10"/>
      <c r="Y691" s="10"/>
      <c r="Z691" s="10"/>
      <c r="AA691" s="10"/>
      <c r="AB691" s="14"/>
      <c r="AC691" s="10"/>
      <c r="AD691" s="10"/>
      <c r="AE691" s="10"/>
      <c r="AF691" s="15"/>
    </row>
    <row r="692" spans="1:60" ht="15" customHeight="1">
      <c r="C692" s="10"/>
      <c r="D692" s="10"/>
      <c r="E692" s="10"/>
      <c r="F692" s="10"/>
      <c r="G692" s="78"/>
      <c r="H692" s="78"/>
      <c r="I692" s="79"/>
      <c r="J692" s="82"/>
      <c r="K692" s="10"/>
      <c r="L692" s="11"/>
      <c r="M692" s="11"/>
      <c r="N692" s="11"/>
      <c r="O692" s="73"/>
      <c r="P692" s="73"/>
      <c r="Q692" s="73"/>
      <c r="R692" s="18"/>
      <c r="S692" s="18"/>
      <c r="T692" s="18"/>
      <c r="U692" s="18"/>
      <c r="V692" s="18"/>
      <c r="W692" s="66"/>
      <c r="X692" s="10"/>
      <c r="Y692" s="10"/>
      <c r="Z692" s="10"/>
      <c r="AA692" s="10"/>
      <c r="AB692" s="14"/>
      <c r="AC692" s="10"/>
      <c r="AD692" s="10"/>
      <c r="AE692" s="10"/>
      <c r="AF692" s="15"/>
    </row>
    <row r="693" spans="1:60" ht="15" customHeight="1">
      <c r="C693" s="10"/>
      <c r="D693" s="10"/>
      <c r="E693" s="10"/>
      <c r="F693" s="10"/>
      <c r="G693" s="78"/>
      <c r="H693" s="78"/>
      <c r="I693" s="79"/>
      <c r="J693" s="82"/>
      <c r="K693" s="10"/>
      <c r="L693" s="11"/>
      <c r="M693" s="11"/>
      <c r="N693" s="11"/>
      <c r="O693" s="26"/>
      <c r="P693" s="26"/>
      <c r="Q693" s="16"/>
      <c r="R693" s="16"/>
      <c r="S693" s="16"/>
      <c r="T693" s="16"/>
      <c r="U693" s="16"/>
      <c r="V693" s="16"/>
      <c r="W693" s="66"/>
      <c r="X693" s="10"/>
      <c r="Y693" s="10"/>
      <c r="Z693" s="10"/>
      <c r="AA693" s="10"/>
      <c r="AB693" s="14"/>
      <c r="AC693" s="10"/>
      <c r="AD693" s="10"/>
      <c r="AE693" s="10"/>
      <c r="AF693" s="15"/>
    </row>
    <row r="694" spans="1:60" ht="15" customHeight="1">
      <c r="C694" s="10"/>
      <c r="D694" s="10"/>
      <c r="E694" s="10"/>
      <c r="F694" s="10"/>
      <c r="G694" s="506" t="s">
        <v>499</v>
      </c>
      <c r="H694" s="506"/>
      <c r="I694" s="43" t="s">
        <v>988</v>
      </c>
      <c r="L694" s="25"/>
      <c r="M694" s="26"/>
      <c r="N694" s="25"/>
      <c r="O694" s="25"/>
      <c r="P694" s="25"/>
      <c r="Q694" s="25"/>
      <c r="R694" s="16"/>
      <c r="S694" s="16"/>
      <c r="T694" s="16"/>
      <c r="U694" s="16"/>
      <c r="V694" s="16"/>
      <c r="W694" s="66"/>
      <c r="X694" s="10"/>
      <c r="Y694" s="10"/>
      <c r="Z694" s="10"/>
      <c r="AA694" s="10"/>
      <c r="AB694" s="14"/>
      <c r="AC694" s="10"/>
      <c r="AD694" s="10"/>
      <c r="AE694" s="10"/>
      <c r="AF694" s="15"/>
    </row>
    <row r="695" spans="1:60" s="180" customFormat="1" ht="15" customHeight="1">
      <c r="A695" s="22"/>
      <c r="B695" s="171"/>
      <c r="C695" s="172"/>
      <c r="D695" s="172"/>
      <c r="E695" s="172"/>
      <c r="F695" s="172"/>
      <c r="G695" s="282" t="s">
        <v>1553</v>
      </c>
      <c r="H695" s="272">
        <v>42005</v>
      </c>
      <c r="I695" s="242" t="s">
        <v>14</v>
      </c>
      <c r="J695" s="173" t="s">
        <v>83</v>
      </c>
      <c r="K695" s="172" t="s">
        <v>9</v>
      </c>
      <c r="L695" s="172" t="s">
        <v>10</v>
      </c>
      <c r="M695" s="172" t="s">
        <v>10</v>
      </c>
      <c r="N695" s="172" t="s">
        <v>11</v>
      </c>
      <c r="O695" s="174">
        <v>3363.49</v>
      </c>
      <c r="P695" s="174">
        <v>0</v>
      </c>
      <c r="Q695" s="174">
        <f t="shared" ref="Q695" si="332">O695-P695</f>
        <v>3363.49</v>
      </c>
      <c r="R695" s="252" t="s">
        <v>1</v>
      </c>
      <c r="S695" s="253" t="s">
        <v>4</v>
      </c>
      <c r="T695" s="176"/>
      <c r="U695" s="172" t="s">
        <v>499</v>
      </c>
      <c r="V695" s="172"/>
      <c r="W695" s="172"/>
      <c r="X695" s="172"/>
      <c r="Y695" s="172"/>
      <c r="Z695" s="178">
        <v>42005</v>
      </c>
      <c r="AA695" s="172"/>
      <c r="AB695" s="172"/>
      <c r="AC695" s="172"/>
      <c r="AD695" s="179" t="s">
        <v>1554</v>
      </c>
      <c r="AE695" s="22"/>
      <c r="AF695" s="22"/>
      <c r="AG695" s="22"/>
      <c r="AH695" s="22"/>
      <c r="AI695" s="22"/>
      <c r="AJ695" s="22"/>
      <c r="AK695" s="22"/>
      <c r="AL695" s="22"/>
      <c r="AM695" s="22"/>
      <c r="AN695" s="22"/>
      <c r="AO695" s="22"/>
      <c r="AP695" s="22"/>
      <c r="AQ695" s="22"/>
      <c r="AR695" s="22"/>
      <c r="AS695" s="22"/>
      <c r="AT695" s="22"/>
      <c r="AU695" s="22"/>
      <c r="AV695" s="22"/>
      <c r="AW695" s="22"/>
      <c r="AX695" s="22"/>
      <c r="AY695" s="22"/>
      <c r="AZ695" s="22"/>
      <c r="BA695" s="22"/>
      <c r="BB695" s="22"/>
      <c r="BC695" s="22"/>
      <c r="BD695" s="22"/>
      <c r="BE695" s="22"/>
      <c r="BF695" s="22"/>
      <c r="BG695" s="22"/>
      <c r="BH695" s="22"/>
    </row>
    <row r="696" spans="1:60" ht="15" customHeight="1">
      <c r="C696" s="10"/>
      <c r="D696" s="10"/>
      <c r="E696" s="10"/>
      <c r="F696" s="10"/>
      <c r="G696" s="78"/>
      <c r="H696" s="78"/>
      <c r="I696" s="79"/>
      <c r="J696" s="82"/>
      <c r="K696" s="10"/>
      <c r="L696" s="11"/>
      <c r="M696" s="11"/>
      <c r="N696" s="11"/>
      <c r="O696" s="73">
        <f>SUM(O695)</f>
        <v>3363.49</v>
      </c>
      <c r="P696" s="73">
        <f t="shared" ref="P696:Q696" si="333">SUM(P695)</f>
        <v>0</v>
      </c>
      <c r="Q696" s="73">
        <f t="shared" si="333"/>
        <v>3363.49</v>
      </c>
      <c r="R696" s="18"/>
      <c r="S696" s="18"/>
      <c r="T696" s="18"/>
      <c r="U696" s="18"/>
      <c r="V696" s="18"/>
      <c r="W696" s="66"/>
      <c r="X696" s="10"/>
      <c r="Y696" s="10"/>
      <c r="Z696" s="10"/>
      <c r="AA696" s="10"/>
      <c r="AB696" s="14"/>
      <c r="AC696" s="10"/>
      <c r="AD696" s="10"/>
      <c r="AE696" s="10"/>
      <c r="AF696" s="15"/>
    </row>
    <row r="697" spans="1:60" ht="15" customHeight="1">
      <c r="C697" s="10"/>
      <c r="D697" s="10"/>
      <c r="E697" s="10"/>
      <c r="F697" s="10"/>
      <c r="G697" s="78"/>
      <c r="H697" s="78"/>
      <c r="I697" s="79"/>
      <c r="J697" s="82"/>
      <c r="K697" s="10"/>
      <c r="L697" s="11"/>
      <c r="M697" s="11"/>
      <c r="N697" s="11"/>
      <c r="O697" s="73"/>
      <c r="P697" s="73"/>
      <c r="Q697" s="73"/>
      <c r="R697" s="18"/>
      <c r="S697" s="18"/>
      <c r="T697" s="18"/>
      <c r="U697" s="18"/>
      <c r="V697" s="18"/>
      <c r="W697" s="66"/>
      <c r="X697" s="10"/>
      <c r="Y697" s="10"/>
      <c r="Z697" s="10"/>
      <c r="AA697" s="10"/>
      <c r="AB697" s="14"/>
      <c r="AC697" s="10"/>
      <c r="AD697" s="10"/>
      <c r="AE697" s="10"/>
      <c r="AF697" s="15"/>
    </row>
    <row r="698" spans="1:60" ht="15" customHeight="1">
      <c r="C698" s="10"/>
      <c r="D698" s="10"/>
      <c r="E698" s="10"/>
      <c r="F698" s="10"/>
      <c r="G698" s="482"/>
      <c r="H698" s="78"/>
      <c r="I698" s="452" t="s">
        <v>7841</v>
      </c>
      <c r="J698" s="82"/>
      <c r="K698" s="10"/>
      <c r="L698" s="11"/>
      <c r="M698" s="11"/>
      <c r="N698" s="11"/>
      <c r="O698" s="73"/>
      <c r="P698" s="73"/>
      <c r="Q698" s="73"/>
      <c r="R698" s="18"/>
      <c r="S698" s="18"/>
      <c r="T698" s="18"/>
      <c r="U698" s="18"/>
      <c r="V698" s="18"/>
      <c r="W698" s="66"/>
      <c r="X698" s="10"/>
      <c r="Y698" s="10"/>
      <c r="Z698" s="10"/>
      <c r="AA698" s="10"/>
      <c r="AB698" s="14"/>
      <c r="AC698" s="10"/>
      <c r="AD698" s="10"/>
      <c r="AE698" s="10"/>
      <c r="AF698" s="15"/>
    </row>
    <row r="699" spans="1:60" s="67" customFormat="1" ht="15" customHeight="1" outlineLevel="5">
      <c r="B699" s="201"/>
      <c r="C699" s="202"/>
      <c r="D699" s="202"/>
      <c r="E699" s="202"/>
      <c r="F699" s="202"/>
      <c r="G699" s="286" t="s">
        <v>1553</v>
      </c>
      <c r="H699" s="276">
        <v>42307</v>
      </c>
      <c r="I699" s="202" t="s">
        <v>4391</v>
      </c>
      <c r="J699" s="203" t="s">
        <v>68</v>
      </c>
      <c r="K699" s="202" t="s">
        <v>9</v>
      </c>
      <c r="L699" s="202" t="s">
        <v>10</v>
      </c>
      <c r="M699" s="202" t="s">
        <v>10</v>
      </c>
      <c r="N699" s="202" t="s">
        <v>11</v>
      </c>
      <c r="O699" s="186">
        <v>6681.85</v>
      </c>
      <c r="P699" s="186"/>
      <c r="Q699" s="186">
        <v>6681.85</v>
      </c>
      <c r="R699" s="187" t="s">
        <v>1</v>
      </c>
      <c r="S699" s="188" t="s">
        <v>4</v>
      </c>
      <c r="T699" s="205"/>
      <c r="U699" s="205" t="s">
        <v>7733</v>
      </c>
      <c r="V699" s="202"/>
      <c r="W699" s="202"/>
      <c r="X699" s="202"/>
      <c r="Y699" s="202"/>
      <c r="Z699" s="207">
        <v>42307</v>
      </c>
      <c r="AA699" s="202"/>
      <c r="AB699" s="202"/>
      <c r="AC699" s="202"/>
      <c r="AD699" s="208" t="s">
        <v>4392</v>
      </c>
    </row>
    <row r="700" spans="1:60" s="22" customFormat="1" ht="15" customHeight="1" outlineLevel="5">
      <c r="B700" s="3"/>
      <c r="C700" s="1"/>
      <c r="D700" s="1"/>
      <c r="E700" s="1"/>
      <c r="F700" s="1"/>
      <c r="G700" s="287" t="s">
        <v>1553</v>
      </c>
      <c r="H700" s="277">
        <v>42368</v>
      </c>
      <c r="I700" s="1" t="s">
        <v>6342</v>
      </c>
      <c r="J700" s="2" t="s">
        <v>68</v>
      </c>
      <c r="K700" s="1" t="s">
        <v>9</v>
      </c>
      <c r="L700" s="1" t="s">
        <v>10</v>
      </c>
      <c r="M700" s="1" t="s">
        <v>10</v>
      </c>
      <c r="N700" s="1" t="s">
        <v>11</v>
      </c>
      <c r="O700" s="9">
        <v>6681.85</v>
      </c>
      <c r="P700" s="9"/>
      <c r="Q700" s="9">
        <v>6681.85</v>
      </c>
      <c r="R700" s="112" t="s">
        <v>1</v>
      </c>
      <c r="S700" s="113" t="s">
        <v>4</v>
      </c>
      <c r="T700" s="5"/>
      <c r="U700" s="5" t="s">
        <v>7733</v>
      </c>
      <c r="V700" s="1"/>
      <c r="W700" s="1"/>
      <c r="X700" s="1"/>
      <c r="Y700" s="1"/>
      <c r="Z700" s="4">
        <v>42368</v>
      </c>
      <c r="AA700" s="1"/>
      <c r="AB700" s="1"/>
      <c r="AC700" s="1"/>
      <c r="AD700" s="8" t="s">
        <v>6343</v>
      </c>
    </row>
    <row r="701" spans="1:60" s="217" customFormat="1" ht="15" customHeight="1" outlineLevel="5">
      <c r="B701" s="209"/>
      <c r="C701" s="210"/>
      <c r="D701" s="210"/>
      <c r="E701" s="210"/>
      <c r="F701" s="210"/>
      <c r="G701" s="288" t="s">
        <v>1553</v>
      </c>
      <c r="H701" s="278">
        <v>42368</v>
      </c>
      <c r="I701" s="210" t="s">
        <v>7771</v>
      </c>
      <c r="J701" s="211" t="s">
        <v>68</v>
      </c>
      <c r="K701" s="210" t="s">
        <v>9</v>
      </c>
      <c r="L701" s="210" t="s">
        <v>10</v>
      </c>
      <c r="M701" s="210" t="s">
        <v>10</v>
      </c>
      <c r="N701" s="210" t="s">
        <v>11</v>
      </c>
      <c r="O701" s="195"/>
      <c r="P701" s="195">
        <v>6681.85</v>
      </c>
      <c r="Q701" s="195">
        <v>-6681.85</v>
      </c>
      <c r="R701" s="196" t="s">
        <v>1</v>
      </c>
      <c r="S701" s="197" t="s">
        <v>4</v>
      </c>
      <c r="T701" s="213"/>
      <c r="U701" s="213" t="s">
        <v>7733</v>
      </c>
      <c r="V701" s="210"/>
      <c r="W701" s="210"/>
      <c r="X701" s="210"/>
      <c r="Y701" s="210"/>
      <c r="Z701" s="215">
        <v>42368</v>
      </c>
      <c r="AA701" s="210"/>
      <c r="AB701" s="210"/>
      <c r="AC701" s="210"/>
      <c r="AD701" s="216" t="s">
        <v>7772</v>
      </c>
    </row>
    <row r="702" spans="1:60" ht="15" customHeight="1">
      <c r="C702" s="10"/>
      <c r="D702" s="10"/>
      <c r="E702" s="10"/>
      <c r="F702" s="10"/>
      <c r="G702" s="78"/>
      <c r="H702" s="78"/>
      <c r="I702" s="79"/>
      <c r="J702" s="82"/>
      <c r="K702" s="10"/>
      <c r="L702" s="11"/>
      <c r="M702" s="11"/>
      <c r="N702" s="11"/>
      <c r="O702" s="73">
        <f>SUM(O699:O701)</f>
        <v>13363.7</v>
      </c>
      <c r="P702" s="73">
        <f t="shared" ref="P702:Q702" si="334">SUM(P699:P701)</f>
        <v>6681.85</v>
      </c>
      <c r="Q702" s="73">
        <f t="shared" si="334"/>
        <v>6681.85</v>
      </c>
      <c r="R702" s="18"/>
      <c r="S702" s="18"/>
      <c r="T702" s="18"/>
      <c r="U702" s="18"/>
      <c r="V702" s="18"/>
      <c r="W702" s="66"/>
      <c r="X702" s="10"/>
      <c r="Y702" s="10"/>
      <c r="Z702" s="10"/>
      <c r="AA702" s="10"/>
      <c r="AB702" s="14"/>
      <c r="AC702" s="10"/>
      <c r="AD702" s="10"/>
      <c r="AE702" s="10"/>
      <c r="AF702" s="15"/>
    </row>
    <row r="703" spans="1:60" ht="15" customHeight="1">
      <c r="C703" s="10"/>
      <c r="D703" s="10"/>
      <c r="E703" s="10"/>
      <c r="F703" s="10"/>
      <c r="G703" s="78"/>
      <c r="H703" s="78"/>
      <c r="I703" s="79"/>
      <c r="J703" s="82"/>
      <c r="K703" s="10"/>
      <c r="L703" s="11"/>
      <c r="M703" s="11"/>
      <c r="N703" s="11"/>
      <c r="O703" s="73"/>
      <c r="P703" s="73"/>
      <c r="Q703" s="73"/>
      <c r="R703" s="18"/>
      <c r="S703" s="18"/>
      <c r="T703" s="18"/>
      <c r="U703" s="18"/>
      <c r="V703" s="18"/>
      <c r="W703" s="66"/>
      <c r="X703" s="10"/>
      <c r="Y703" s="10"/>
      <c r="Z703" s="10"/>
      <c r="AA703" s="10"/>
      <c r="AB703" s="14"/>
      <c r="AC703" s="10"/>
      <c r="AD703" s="10"/>
      <c r="AE703" s="10"/>
      <c r="AF703" s="15"/>
    </row>
    <row r="704" spans="1:60" ht="15" customHeight="1">
      <c r="C704" s="10"/>
      <c r="D704" s="10"/>
      <c r="E704" s="10"/>
      <c r="F704" s="10"/>
      <c r="G704" s="305" t="s">
        <v>1484</v>
      </c>
      <c r="H704" s="78"/>
      <c r="I704" s="452" t="s">
        <v>7842</v>
      </c>
      <c r="J704" s="82"/>
      <c r="K704" s="10"/>
      <c r="L704" s="11"/>
      <c r="M704" s="11"/>
      <c r="N704" s="11"/>
      <c r="O704" s="73"/>
      <c r="P704" s="73"/>
      <c r="Q704" s="73"/>
      <c r="R704" s="18"/>
      <c r="S704" s="18"/>
      <c r="T704" s="18"/>
      <c r="U704" s="18"/>
      <c r="V704" s="18"/>
      <c r="W704" s="66"/>
      <c r="X704" s="10"/>
      <c r="Y704" s="10"/>
      <c r="Z704" s="10"/>
      <c r="AA704" s="10"/>
      <c r="AB704" s="14"/>
      <c r="AC704" s="10"/>
      <c r="AD704" s="10"/>
      <c r="AE704" s="10"/>
      <c r="AF704" s="15"/>
    </row>
    <row r="705" spans="1:60" s="67" customFormat="1" ht="15" customHeight="1" outlineLevel="5">
      <c r="B705" s="201"/>
      <c r="C705" s="202"/>
      <c r="D705" s="202"/>
      <c r="E705" s="202"/>
      <c r="F705" s="202"/>
      <c r="G705" s="286" t="s">
        <v>1553</v>
      </c>
      <c r="H705" s="276">
        <v>42368</v>
      </c>
      <c r="I705" s="202" t="s">
        <v>6342</v>
      </c>
      <c r="J705" s="203" t="s">
        <v>68</v>
      </c>
      <c r="K705" s="202" t="s">
        <v>9</v>
      </c>
      <c r="L705" s="202" t="s">
        <v>10</v>
      </c>
      <c r="M705" s="202" t="s">
        <v>10</v>
      </c>
      <c r="N705" s="202" t="s">
        <v>11</v>
      </c>
      <c r="O705" s="186">
        <v>85</v>
      </c>
      <c r="P705" s="186"/>
      <c r="Q705" s="186">
        <v>85</v>
      </c>
      <c r="R705" s="187" t="s">
        <v>1</v>
      </c>
      <c r="S705" s="188" t="s">
        <v>4</v>
      </c>
      <c r="T705" s="205"/>
      <c r="U705" s="205" t="s">
        <v>1484</v>
      </c>
      <c r="V705" s="202"/>
      <c r="W705" s="202"/>
      <c r="X705" s="202"/>
      <c r="Y705" s="202"/>
      <c r="Z705" s="207">
        <v>42368</v>
      </c>
      <c r="AA705" s="202"/>
      <c r="AB705" s="202"/>
      <c r="AC705" s="202"/>
      <c r="AD705" s="208" t="s">
        <v>6343</v>
      </c>
    </row>
    <row r="706" spans="1:60" s="22" customFormat="1" ht="15" customHeight="1" outlineLevel="5">
      <c r="B706" s="3"/>
      <c r="C706" s="1"/>
      <c r="D706" s="1"/>
      <c r="E706" s="1"/>
      <c r="F706" s="1"/>
      <c r="G706" s="287" t="s">
        <v>1553</v>
      </c>
      <c r="H706" s="4">
        <v>42368</v>
      </c>
      <c r="I706" s="1" t="s">
        <v>7771</v>
      </c>
      <c r="J706" s="2" t="s">
        <v>68</v>
      </c>
      <c r="K706" s="1" t="s">
        <v>9</v>
      </c>
      <c r="L706" s="1" t="s">
        <v>10</v>
      </c>
      <c r="M706" s="1" t="s">
        <v>10</v>
      </c>
      <c r="N706" s="1" t="s">
        <v>11</v>
      </c>
      <c r="O706" s="9"/>
      <c r="P706" s="9">
        <v>85</v>
      </c>
      <c r="Q706" s="9">
        <v>-85</v>
      </c>
      <c r="R706" s="112" t="s">
        <v>1</v>
      </c>
      <c r="S706" s="113" t="s">
        <v>4</v>
      </c>
      <c r="T706" s="5"/>
      <c r="U706" s="5" t="s">
        <v>1484</v>
      </c>
      <c r="V706" s="1"/>
      <c r="W706" s="1"/>
      <c r="X706" s="1"/>
      <c r="Y706" s="1"/>
      <c r="Z706" s="4">
        <v>42368</v>
      </c>
      <c r="AA706" s="1"/>
      <c r="AB706" s="1"/>
      <c r="AC706" s="1"/>
      <c r="AD706" s="8" t="s">
        <v>7772</v>
      </c>
    </row>
    <row r="707" spans="1:60" s="23" customFormat="1" ht="15" customHeight="1">
      <c r="B707" s="109"/>
      <c r="C707" s="110"/>
      <c r="D707" s="110"/>
      <c r="E707" s="110"/>
      <c r="F707" s="110"/>
      <c r="G707" s="284" t="s">
        <v>1553</v>
      </c>
      <c r="H707" s="274">
        <v>42005</v>
      </c>
      <c r="I707" s="110" t="s">
        <v>14</v>
      </c>
      <c r="J707" s="111" t="s">
        <v>83</v>
      </c>
      <c r="K707" s="110" t="s">
        <v>9</v>
      </c>
      <c r="L707" s="110" t="s">
        <v>10</v>
      </c>
      <c r="M707" s="110" t="s">
        <v>10</v>
      </c>
      <c r="N707" s="110" t="s">
        <v>11</v>
      </c>
      <c r="O707" s="9">
        <v>-85</v>
      </c>
      <c r="P707" s="9">
        <v>0</v>
      </c>
      <c r="Q707" s="9">
        <v>-85</v>
      </c>
      <c r="R707" s="112" t="s">
        <v>1</v>
      </c>
      <c r="S707" s="113" t="s">
        <v>4</v>
      </c>
      <c r="T707" s="113"/>
      <c r="U707" s="163" t="s">
        <v>1484</v>
      </c>
      <c r="V707" s="110"/>
      <c r="W707" s="110"/>
      <c r="X707" s="110"/>
      <c r="Y707" s="110"/>
      <c r="Z707" s="274">
        <v>42005</v>
      </c>
      <c r="AA707" s="110"/>
      <c r="AB707" s="110"/>
      <c r="AC707" s="110"/>
      <c r="AD707" s="115" t="s">
        <v>1554</v>
      </c>
    </row>
    <row r="708" spans="1:60" s="217" customFormat="1" ht="15" customHeight="1" outlineLevel="5">
      <c r="B708" s="209"/>
      <c r="C708" s="210"/>
      <c r="D708" s="210"/>
      <c r="E708" s="210"/>
      <c r="F708" s="210"/>
      <c r="G708" s="288" t="s">
        <v>1553</v>
      </c>
      <c r="H708" s="278">
        <v>42307</v>
      </c>
      <c r="I708" s="210" t="s">
        <v>4391</v>
      </c>
      <c r="J708" s="211" t="s">
        <v>83</v>
      </c>
      <c r="K708" s="210" t="s">
        <v>9</v>
      </c>
      <c r="L708" s="210" t="s">
        <v>10</v>
      </c>
      <c r="M708" s="210" t="s">
        <v>10</v>
      </c>
      <c r="N708" s="210" t="s">
        <v>11</v>
      </c>
      <c r="O708" s="195">
        <v>85</v>
      </c>
      <c r="P708" s="195"/>
      <c r="Q708" s="195">
        <v>85</v>
      </c>
      <c r="R708" s="196" t="s">
        <v>1</v>
      </c>
      <c r="S708" s="197" t="s">
        <v>4</v>
      </c>
      <c r="T708" s="213"/>
      <c r="U708" s="213" t="s">
        <v>1484</v>
      </c>
      <c r="V708" s="210"/>
      <c r="W708" s="210"/>
      <c r="X708" s="210"/>
      <c r="Y708" s="210"/>
      <c r="Z708" s="215">
        <v>42307</v>
      </c>
      <c r="AA708" s="210"/>
      <c r="AB708" s="210"/>
      <c r="AC708" s="210"/>
      <c r="AD708" s="216" t="s">
        <v>4392</v>
      </c>
    </row>
    <row r="709" spans="1:60" ht="15" customHeight="1">
      <c r="C709" s="10"/>
      <c r="D709" s="10"/>
      <c r="E709" s="10"/>
      <c r="F709" s="10"/>
      <c r="G709" s="78"/>
      <c r="H709" s="78"/>
      <c r="I709" s="79"/>
      <c r="J709" s="82"/>
      <c r="K709" s="10"/>
      <c r="L709" s="11"/>
      <c r="M709" s="11"/>
      <c r="N709" s="11"/>
      <c r="O709" s="73">
        <f>SUM(O705:O708)</f>
        <v>85</v>
      </c>
      <c r="P709" s="73">
        <f t="shared" ref="P709:Q709" si="335">SUM(P705:P708)</f>
        <v>85</v>
      </c>
      <c r="Q709" s="73">
        <f t="shared" si="335"/>
        <v>0</v>
      </c>
      <c r="R709" s="18"/>
      <c r="S709" s="18"/>
      <c r="T709" s="18"/>
      <c r="U709" s="18"/>
      <c r="V709" s="18"/>
      <c r="W709" s="66"/>
      <c r="X709" s="10"/>
      <c r="Y709" s="10"/>
      <c r="Z709" s="10"/>
      <c r="AA709" s="10"/>
      <c r="AB709" s="14"/>
      <c r="AC709" s="10"/>
      <c r="AD709" s="10"/>
      <c r="AE709" s="10"/>
      <c r="AF709" s="15"/>
    </row>
    <row r="710" spans="1:60" s="21" customFormat="1" ht="15" customHeight="1">
      <c r="A710" s="23"/>
      <c r="B710" s="23"/>
      <c r="C710" s="25"/>
      <c r="D710" s="25"/>
      <c r="E710" s="25"/>
      <c r="F710" s="25"/>
      <c r="G710" s="79"/>
      <c r="H710" s="79"/>
      <c r="I710" s="79"/>
      <c r="J710" s="83"/>
      <c r="K710" s="25"/>
      <c r="L710" s="26"/>
      <c r="M710" s="26"/>
      <c r="N710" s="26"/>
      <c r="O710" s="26"/>
      <c r="P710" s="26"/>
      <c r="Q710" s="18"/>
      <c r="R710" s="18"/>
      <c r="S710" s="18"/>
      <c r="T710" s="18"/>
      <c r="U710" s="18"/>
      <c r="V710" s="18"/>
      <c r="W710" s="66"/>
      <c r="X710" s="25"/>
      <c r="Y710" s="25"/>
      <c r="Z710" s="25"/>
      <c r="AA710" s="25"/>
      <c r="AB710" s="28"/>
      <c r="AC710" s="25"/>
      <c r="AD710" s="25"/>
      <c r="AE710" s="25"/>
      <c r="AF710" s="29"/>
      <c r="AG710" s="23"/>
      <c r="AH710" s="23"/>
      <c r="AI710" s="23"/>
      <c r="AJ710" s="23"/>
      <c r="AK710" s="23"/>
      <c r="AL710" s="23"/>
      <c r="AM710" s="23"/>
      <c r="AN710" s="23"/>
      <c r="AO710" s="23"/>
      <c r="AP710" s="23"/>
      <c r="AQ710" s="23"/>
      <c r="AR710" s="23"/>
      <c r="AS710" s="23"/>
      <c r="AT710" s="23"/>
      <c r="AU710" s="23"/>
      <c r="AV710" s="23"/>
      <c r="AW710" s="23"/>
      <c r="AX710" s="23"/>
      <c r="AY710" s="23"/>
      <c r="AZ710" s="23"/>
      <c r="BA710" s="23"/>
      <c r="BB710" s="23"/>
      <c r="BC710" s="23"/>
      <c r="BD710" s="23"/>
      <c r="BE710" s="23"/>
      <c r="BF710" s="23"/>
      <c r="BG710" s="23"/>
      <c r="BH710" s="23"/>
    </row>
    <row r="711" spans="1:60" ht="15" customHeight="1">
      <c r="C711" s="10"/>
      <c r="D711" s="10"/>
      <c r="E711" s="10"/>
      <c r="F711" s="10"/>
      <c r="G711" s="404" t="s">
        <v>1488</v>
      </c>
      <c r="H711" s="78"/>
      <c r="I711" s="41" t="s">
        <v>1489</v>
      </c>
      <c r="J711" s="82"/>
      <c r="L711" s="11"/>
      <c r="M711" s="11"/>
      <c r="N711" s="11"/>
      <c r="O711" s="26"/>
      <c r="P711" s="26"/>
      <c r="Q711" s="16"/>
      <c r="R711" s="16"/>
      <c r="S711" s="16"/>
      <c r="T711" s="16"/>
      <c r="U711" s="16"/>
      <c r="V711" s="16"/>
      <c r="W711" s="66"/>
      <c r="X711" s="10"/>
      <c r="Y711" s="10"/>
      <c r="Z711" s="10"/>
      <c r="AA711" s="10"/>
      <c r="AB711" s="14"/>
      <c r="AC711" s="10"/>
      <c r="AD711" s="10"/>
      <c r="AE711" s="10"/>
      <c r="AF711" s="15"/>
    </row>
    <row r="712" spans="1:60" s="67" customFormat="1" ht="15" customHeight="1">
      <c r="A712" s="22"/>
      <c r="B712" s="218"/>
      <c r="C712" s="68"/>
      <c r="D712" s="68"/>
      <c r="E712" s="68"/>
      <c r="F712" s="68"/>
      <c r="G712" s="289" t="s">
        <v>1553</v>
      </c>
      <c r="H712" s="279">
        <v>42005</v>
      </c>
      <c r="I712" s="380" t="s">
        <v>14</v>
      </c>
      <c r="J712" s="69" t="s">
        <v>83</v>
      </c>
      <c r="K712" s="68" t="s">
        <v>9</v>
      </c>
      <c r="L712" s="68" t="s">
        <v>10</v>
      </c>
      <c r="M712" s="68" t="s">
        <v>10</v>
      </c>
      <c r="N712" s="68" t="s">
        <v>11</v>
      </c>
      <c r="O712" s="219">
        <v>-3136.8</v>
      </c>
      <c r="P712" s="219">
        <v>0</v>
      </c>
      <c r="Q712" s="219">
        <f t="shared" ref="Q712" si="336">O712-P712</f>
        <v>-3136.8</v>
      </c>
      <c r="R712" s="392" t="s">
        <v>1</v>
      </c>
      <c r="S712" s="393" t="s">
        <v>4</v>
      </c>
      <c r="T712" s="221"/>
      <c r="U712" s="68" t="s">
        <v>1488</v>
      </c>
      <c r="V712" s="68"/>
      <c r="W712" s="68"/>
      <c r="X712" s="68"/>
      <c r="Y712" s="68"/>
      <c r="Z712" s="223">
        <v>42005</v>
      </c>
      <c r="AA712" s="68"/>
      <c r="AB712" s="68"/>
      <c r="AC712" s="68"/>
      <c r="AD712" s="224" t="s">
        <v>1554</v>
      </c>
      <c r="AE712" s="22"/>
      <c r="AF712" s="22"/>
      <c r="AG712" s="22"/>
      <c r="AH712" s="22"/>
      <c r="AI712" s="22"/>
      <c r="AJ712" s="22"/>
      <c r="AK712" s="22"/>
      <c r="AL712" s="22"/>
      <c r="AM712" s="22"/>
      <c r="AN712" s="22"/>
      <c r="AO712" s="22"/>
      <c r="AP712" s="22"/>
      <c r="AQ712" s="22"/>
      <c r="AR712" s="22"/>
      <c r="AS712" s="22"/>
      <c r="AT712" s="22"/>
      <c r="AU712" s="22"/>
      <c r="AV712" s="22"/>
      <c r="AW712" s="22"/>
      <c r="AX712" s="22"/>
      <c r="AY712" s="22"/>
      <c r="AZ712" s="22"/>
      <c r="BA712" s="22"/>
      <c r="BB712" s="22"/>
      <c r="BC712" s="22"/>
      <c r="BD712" s="22"/>
      <c r="BE712" s="22"/>
      <c r="BF712" s="22"/>
      <c r="BG712" s="22"/>
      <c r="BH712" s="22"/>
    </row>
    <row r="713" spans="1:60" s="371" customFormat="1" ht="15" customHeight="1" outlineLevel="5">
      <c r="B713" s="209"/>
      <c r="C713" s="210"/>
      <c r="D713" s="210"/>
      <c r="E713" s="210"/>
      <c r="F713" s="210"/>
      <c r="G713" s="288" t="s">
        <v>1553</v>
      </c>
      <c r="H713" s="278">
        <v>42368</v>
      </c>
      <c r="I713" s="210" t="s">
        <v>4206</v>
      </c>
      <c r="J713" s="211" t="s">
        <v>83</v>
      </c>
      <c r="K713" s="210" t="s">
        <v>9</v>
      </c>
      <c r="L713" s="210" t="s">
        <v>10</v>
      </c>
      <c r="M713" s="210" t="s">
        <v>10</v>
      </c>
      <c r="N713" s="210" t="s">
        <v>11</v>
      </c>
      <c r="O713" s="195">
        <v>3136.8</v>
      </c>
      <c r="P713" s="195">
        <v>0</v>
      </c>
      <c r="Q713" s="195">
        <f>O713-P713</f>
        <v>3136.8</v>
      </c>
      <c r="R713" s="196" t="s">
        <v>1</v>
      </c>
      <c r="S713" s="197" t="s">
        <v>4</v>
      </c>
      <c r="T713" s="213"/>
      <c r="U713" s="213" t="s">
        <v>1488</v>
      </c>
      <c r="V713" s="210"/>
      <c r="W713" s="210"/>
      <c r="X713" s="210"/>
      <c r="Y713" s="210"/>
      <c r="Z713" s="215">
        <v>42368</v>
      </c>
      <c r="AA713" s="210"/>
      <c r="AB713" s="210"/>
      <c r="AC713" s="210"/>
      <c r="AD713" s="216" t="s">
        <v>4207</v>
      </c>
    </row>
    <row r="714" spans="1:60" ht="15" customHeight="1" outlineLevel="5">
      <c r="C714" s="10"/>
      <c r="D714" s="10"/>
      <c r="E714" s="10"/>
      <c r="F714" s="10"/>
      <c r="G714" s="78"/>
      <c r="H714" s="78"/>
      <c r="I714" s="79"/>
      <c r="J714" s="82"/>
      <c r="K714" s="10"/>
      <c r="L714" s="11"/>
      <c r="M714" s="10"/>
      <c r="N714" s="10"/>
      <c r="O714" s="18">
        <f>SUM(O712:O713)</f>
        <v>0</v>
      </c>
      <c r="P714" s="18">
        <f t="shared" ref="P714:Q714" si="337">SUM(P712:P713)</f>
        <v>0</v>
      </c>
      <c r="Q714" s="18">
        <f t="shared" si="337"/>
        <v>0</v>
      </c>
      <c r="R714" s="18"/>
      <c r="S714" s="18"/>
      <c r="T714" s="13"/>
      <c r="U714" s="13"/>
      <c r="V714" s="13"/>
      <c r="W714" s="27"/>
      <c r="X714" s="10"/>
      <c r="Y714" s="10"/>
      <c r="Z714" s="10"/>
      <c r="AA714" s="10"/>
      <c r="AB714" s="14"/>
      <c r="AC714" s="10"/>
      <c r="AD714" s="10"/>
      <c r="AE714" s="10"/>
      <c r="AF714" s="15"/>
    </row>
    <row r="715" spans="1:60" s="21" customFormat="1" ht="15" customHeight="1" outlineLevel="5">
      <c r="A715" s="23"/>
      <c r="B715" s="23"/>
      <c r="C715" s="25"/>
      <c r="D715" s="25"/>
      <c r="E715" s="25"/>
      <c r="F715" s="25"/>
      <c r="G715" s="79"/>
      <c r="H715" s="79"/>
      <c r="I715" s="79"/>
      <c r="J715" s="83"/>
      <c r="K715" s="25"/>
      <c r="L715" s="26"/>
      <c r="M715" s="25"/>
      <c r="N715" s="25"/>
      <c r="O715" s="25"/>
      <c r="P715" s="25"/>
      <c r="Q715" s="18"/>
      <c r="R715" s="18"/>
      <c r="S715" s="18"/>
      <c r="T715" s="27"/>
      <c r="U715" s="27"/>
      <c r="V715" s="27"/>
      <c r="W715" s="27"/>
      <c r="X715" s="25"/>
      <c r="Y715" s="25"/>
      <c r="Z715" s="25"/>
      <c r="AA715" s="25"/>
      <c r="AB715" s="28"/>
      <c r="AC715" s="25"/>
      <c r="AD715" s="25"/>
      <c r="AE715" s="25"/>
      <c r="AF715" s="29"/>
      <c r="AG715" s="23"/>
      <c r="AH715" s="23"/>
      <c r="AI715" s="23"/>
      <c r="AJ715" s="23"/>
      <c r="AK715" s="23"/>
      <c r="AL715" s="23"/>
      <c r="AM715" s="23"/>
      <c r="AN715" s="23"/>
      <c r="AO715" s="23"/>
      <c r="AP715" s="23"/>
      <c r="AQ715" s="23"/>
      <c r="AR715" s="23"/>
      <c r="AS715" s="23"/>
      <c r="AT715" s="23"/>
      <c r="AU715" s="23"/>
      <c r="AV715" s="23"/>
      <c r="AW715" s="23"/>
      <c r="AX715" s="23"/>
      <c r="AY715" s="23"/>
      <c r="AZ715" s="23"/>
      <c r="BA715" s="23"/>
      <c r="BB715" s="23"/>
      <c r="BC715" s="23"/>
      <c r="BD715" s="23"/>
      <c r="BE715" s="23"/>
      <c r="BF715" s="23"/>
      <c r="BG715" s="23"/>
      <c r="BH715" s="23"/>
    </row>
    <row r="716" spans="1:60" ht="15" customHeight="1" outlineLevel="5">
      <c r="C716" s="10"/>
      <c r="D716" s="10"/>
      <c r="E716" s="10"/>
      <c r="F716" s="10"/>
      <c r="G716" s="404" t="s">
        <v>1487</v>
      </c>
      <c r="H716" s="78"/>
      <c r="I716" s="41" t="s">
        <v>1490</v>
      </c>
      <c r="J716" s="82"/>
      <c r="L716" s="11"/>
      <c r="M716" s="10"/>
      <c r="N716" s="10"/>
      <c r="O716" s="25"/>
      <c r="P716" s="25"/>
      <c r="Q716" s="16"/>
      <c r="R716" s="16"/>
      <c r="S716" s="16"/>
      <c r="T716" s="13"/>
      <c r="U716" s="13"/>
      <c r="V716" s="13"/>
      <c r="W716" s="27"/>
      <c r="X716" s="10"/>
      <c r="Y716" s="10"/>
      <c r="Z716" s="10"/>
      <c r="AA716" s="10"/>
      <c r="AB716" s="14"/>
      <c r="AC716" s="10"/>
      <c r="AD716" s="10"/>
      <c r="AE716" s="10"/>
      <c r="AF716" s="15"/>
    </row>
    <row r="717" spans="1:60" s="67" customFormat="1" ht="15" customHeight="1">
      <c r="A717" s="22"/>
      <c r="B717" s="218"/>
      <c r="C717" s="68"/>
      <c r="D717" s="68"/>
      <c r="E717" s="68"/>
      <c r="F717" s="68"/>
      <c r="G717" s="289" t="s">
        <v>1553</v>
      </c>
      <c r="H717" s="279">
        <v>42005</v>
      </c>
      <c r="I717" s="380" t="s">
        <v>14</v>
      </c>
      <c r="J717" s="69" t="s">
        <v>83</v>
      </c>
      <c r="K717" s="68" t="s">
        <v>9</v>
      </c>
      <c r="L717" s="68" t="s">
        <v>10</v>
      </c>
      <c r="M717" s="68" t="s">
        <v>10</v>
      </c>
      <c r="N717" s="68" t="s">
        <v>11</v>
      </c>
      <c r="O717" s="219">
        <v>-3955.3</v>
      </c>
      <c r="P717" s="219">
        <v>0</v>
      </c>
      <c r="Q717" s="219">
        <f t="shared" ref="Q717:Q718" si="338">O717-P717</f>
        <v>-3955.3</v>
      </c>
      <c r="R717" s="392" t="s">
        <v>1</v>
      </c>
      <c r="S717" s="393" t="s">
        <v>4</v>
      </c>
      <c r="T717" s="221"/>
      <c r="U717" s="68" t="s">
        <v>1487</v>
      </c>
      <c r="V717" s="68"/>
      <c r="W717" s="68"/>
      <c r="X717" s="68"/>
      <c r="Y717" s="68"/>
      <c r="Z717" s="223">
        <v>42005</v>
      </c>
      <c r="AA717" s="68"/>
      <c r="AB717" s="68"/>
      <c r="AC717" s="68"/>
      <c r="AD717" s="224" t="s">
        <v>1554</v>
      </c>
      <c r="AE717" s="22"/>
      <c r="AF717" s="22"/>
      <c r="AG717" s="22"/>
      <c r="AH717" s="22"/>
      <c r="AI717" s="22"/>
      <c r="AJ717" s="22"/>
      <c r="AK717" s="22"/>
      <c r="AL717" s="22"/>
      <c r="AM717" s="22"/>
      <c r="AN717" s="22"/>
      <c r="AO717" s="22"/>
      <c r="AP717" s="22"/>
      <c r="AQ717" s="22"/>
      <c r="AR717" s="22"/>
      <c r="AS717" s="22"/>
      <c r="AT717" s="22"/>
      <c r="AU717" s="22"/>
      <c r="AV717" s="22"/>
      <c r="AW717" s="22"/>
      <c r="AX717" s="22"/>
      <c r="AY717" s="22"/>
      <c r="AZ717" s="22"/>
      <c r="BA717" s="22"/>
      <c r="BB717" s="22"/>
      <c r="BC717" s="22"/>
      <c r="BD717" s="22"/>
      <c r="BE717" s="22"/>
      <c r="BF717" s="22"/>
      <c r="BG717" s="22"/>
      <c r="BH717" s="22"/>
    </row>
    <row r="718" spans="1:60" s="371" customFormat="1" ht="15" customHeight="1" outlineLevel="5">
      <c r="A718" s="22"/>
      <c r="B718" s="209"/>
      <c r="C718" s="210"/>
      <c r="D718" s="210"/>
      <c r="E718" s="210"/>
      <c r="F718" s="210"/>
      <c r="G718" s="288" t="s">
        <v>1553</v>
      </c>
      <c r="H718" s="278">
        <v>42215</v>
      </c>
      <c r="I718" s="210" t="s">
        <v>2879</v>
      </c>
      <c r="J718" s="211" t="s">
        <v>83</v>
      </c>
      <c r="K718" s="210" t="s">
        <v>9</v>
      </c>
      <c r="L718" s="210" t="s">
        <v>10</v>
      </c>
      <c r="M718" s="210" t="s">
        <v>10</v>
      </c>
      <c r="N718" s="210" t="s">
        <v>11</v>
      </c>
      <c r="O718" s="195">
        <v>3955.3</v>
      </c>
      <c r="P718" s="195">
        <v>0</v>
      </c>
      <c r="Q718" s="195">
        <f t="shared" si="338"/>
        <v>3955.3</v>
      </c>
      <c r="R718" s="196" t="s">
        <v>1</v>
      </c>
      <c r="S718" s="197" t="s">
        <v>4</v>
      </c>
      <c r="T718" s="213"/>
      <c r="U718" s="213" t="s">
        <v>1487</v>
      </c>
      <c r="V718" s="210"/>
      <c r="W718" s="210"/>
      <c r="X718" s="210"/>
      <c r="Y718" s="210"/>
      <c r="Z718" s="278">
        <v>42215</v>
      </c>
      <c r="AA718" s="210"/>
      <c r="AB718" s="210"/>
      <c r="AC718" s="210"/>
      <c r="AD718" s="216" t="s">
        <v>2880</v>
      </c>
      <c r="AE718" s="22"/>
      <c r="AF718" s="22"/>
      <c r="AG718" s="22"/>
      <c r="AH718" s="22"/>
      <c r="AI718" s="22"/>
      <c r="AJ718" s="22"/>
      <c r="AK718" s="22"/>
      <c r="AL718" s="22"/>
      <c r="AM718" s="22"/>
      <c r="AN718" s="22"/>
      <c r="AO718" s="22"/>
      <c r="AP718" s="22"/>
      <c r="AQ718" s="22"/>
      <c r="AR718" s="22"/>
      <c r="AS718" s="22"/>
      <c r="AT718" s="22"/>
      <c r="AU718" s="22"/>
      <c r="AV718" s="22"/>
      <c r="AW718" s="22"/>
      <c r="AX718" s="22"/>
      <c r="AY718" s="22"/>
      <c r="AZ718" s="22"/>
    </row>
    <row r="719" spans="1:60" ht="15" customHeight="1" outlineLevel="5">
      <c r="C719" s="10"/>
      <c r="D719" s="10"/>
      <c r="E719" s="10"/>
      <c r="F719" s="10"/>
      <c r="G719" s="78"/>
      <c r="H719" s="78"/>
      <c r="I719" s="79"/>
      <c r="J719" s="82"/>
      <c r="K719" s="10"/>
      <c r="L719" s="11"/>
      <c r="M719" s="10"/>
      <c r="N719" s="10"/>
      <c r="O719" s="18">
        <f>SUM(O717:O718)</f>
        <v>0</v>
      </c>
      <c r="P719" s="18">
        <f t="shared" ref="P719:Q719" si="339">SUM(P717:P718)</f>
        <v>0</v>
      </c>
      <c r="Q719" s="18">
        <f t="shared" si="339"/>
        <v>0</v>
      </c>
      <c r="R719" s="18"/>
      <c r="S719" s="18"/>
      <c r="T719" s="13"/>
      <c r="U719" s="13"/>
      <c r="V719" s="13"/>
      <c r="W719" s="27"/>
      <c r="X719" s="10"/>
      <c r="Y719" s="10"/>
      <c r="Z719" s="10"/>
      <c r="AA719" s="10"/>
      <c r="AB719" s="14"/>
      <c r="AC719" s="10"/>
      <c r="AD719" s="10"/>
      <c r="AE719" s="10"/>
      <c r="AF719" s="15"/>
    </row>
    <row r="720" spans="1:60" ht="15" customHeight="1" outlineLevel="5">
      <c r="C720" s="10"/>
      <c r="D720" s="10"/>
      <c r="E720" s="10"/>
      <c r="F720" s="10"/>
      <c r="G720" s="78"/>
      <c r="H720" s="78"/>
      <c r="I720" s="79"/>
      <c r="J720" s="82"/>
      <c r="K720" s="10"/>
      <c r="L720" s="11"/>
      <c r="M720" s="10"/>
      <c r="N720" s="10"/>
      <c r="O720" s="25"/>
      <c r="P720" s="25"/>
      <c r="Q720" s="16"/>
      <c r="R720" s="16"/>
      <c r="S720" s="16"/>
      <c r="T720" s="13"/>
      <c r="U720" s="13"/>
      <c r="V720" s="13"/>
      <c r="W720" s="27"/>
      <c r="X720" s="10"/>
      <c r="Y720" s="10"/>
      <c r="Z720" s="10"/>
      <c r="AA720" s="10"/>
      <c r="AB720" s="14"/>
      <c r="AC720" s="10"/>
      <c r="AD720" s="10"/>
      <c r="AE720" s="10"/>
      <c r="AF720" s="15"/>
    </row>
    <row r="721" spans="1:60" ht="15" customHeight="1">
      <c r="C721" s="10"/>
      <c r="D721" s="10"/>
      <c r="E721" s="10"/>
      <c r="F721" s="10"/>
      <c r="G721" s="506" t="s">
        <v>500</v>
      </c>
      <c r="H721" s="506"/>
      <c r="I721" s="43" t="s">
        <v>989</v>
      </c>
      <c r="L721" s="25"/>
      <c r="M721" s="26"/>
      <c r="N721" s="11"/>
      <c r="O721" s="26"/>
      <c r="P721" s="26"/>
      <c r="Q721" s="16"/>
      <c r="R721" s="16"/>
      <c r="S721" s="16"/>
      <c r="T721" s="16"/>
      <c r="U721" s="16"/>
      <c r="V721" s="16"/>
      <c r="W721" s="66"/>
      <c r="X721" s="10"/>
      <c r="Y721" s="10"/>
      <c r="Z721" s="10"/>
      <c r="AA721" s="10"/>
      <c r="AB721" s="14"/>
      <c r="AC721" s="10"/>
      <c r="AD721" s="10"/>
      <c r="AE721" s="10"/>
      <c r="AF721" s="15"/>
    </row>
    <row r="722" spans="1:60" s="180" customFormat="1" ht="15" customHeight="1">
      <c r="A722" s="22"/>
      <c r="B722" s="171"/>
      <c r="C722" s="172"/>
      <c r="D722" s="172"/>
      <c r="E722" s="172"/>
      <c r="F722" s="172"/>
      <c r="G722" s="282" t="s">
        <v>1553</v>
      </c>
      <c r="H722" s="272">
        <v>42005</v>
      </c>
      <c r="I722" s="242" t="s">
        <v>14</v>
      </c>
      <c r="J722" s="173" t="s">
        <v>83</v>
      </c>
      <c r="K722" s="172" t="s">
        <v>9</v>
      </c>
      <c r="L722" s="172" t="s">
        <v>10</v>
      </c>
      <c r="M722" s="172" t="s">
        <v>10</v>
      </c>
      <c r="N722" s="172" t="s">
        <v>11</v>
      </c>
      <c r="O722" s="174">
        <v>7778.3</v>
      </c>
      <c r="P722" s="174">
        <v>0</v>
      </c>
      <c r="Q722" s="174">
        <f t="shared" ref="Q722" si="340">O722-P722</f>
        <v>7778.3</v>
      </c>
      <c r="R722" s="252" t="s">
        <v>1</v>
      </c>
      <c r="S722" s="253" t="s">
        <v>4</v>
      </c>
      <c r="T722" s="176"/>
      <c r="U722" s="172" t="s">
        <v>500</v>
      </c>
      <c r="V722" s="172"/>
      <c r="W722" s="172"/>
      <c r="X722" s="172"/>
      <c r="Y722" s="172"/>
      <c r="Z722" s="178">
        <v>42005</v>
      </c>
      <c r="AA722" s="172"/>
      <c r="AB722" s="172"/>
      <c r="AC722" s="172"/>
      <c r="AD722" s="179" t="s">
        <v>1554</v>
      </c>
      <c r="AE722" s="22"/>
      <c r="AF722" s="22"/>
      <c r="AG722" s="22"/>
      <c r="AH722" s="22"/>
      <c r="AI722" s="22"/>
      <c r="AJ722" s="22"/>
      <c r="AK722" s="22"/>
      <c r="AL722" s="22"/>
      <c r="AM722" s="22"/>
      <c r="AN722" s="22"/>
      <c r="AO722" s="22"/>
      <c r="AP722" s="22"/>
      <c r="AQ722" s="22"/>
      <c r="AR722" s="22"/>
      <c r="AS722" s="22"/>
      <c r="AT722" s="22"/>
      <c r="AU722" s="22"/>
      <c r="AV722" s="22"/>
      <c r="AW722" s="22"/>
      <c r="AX722" s="22"/>
      <c r="AY722" s="22"/>
      <c r="AZ722" s="22"/>
      <c r="BA722" s="22"/>
      <c r="BB722" s="22"/>
      <c r="BC722" s="22"/>
      <c r="BD722" s="22"/>
      <c r="BE722" s="22"/>
      <c r="BF722" s="22"/>
      <c r="BG722" s="22"/>
      <c r="BH722" s="22"/>
    </row>
    <row r="723" spans="1:60" ht="15" customHeight="1">
      <c r="C723" s="10"/>
      <c r="D723" s="10"/>
      <c r="E723" s="10"/>
      <c r="F723" s="10"/>
      <c r="G723" s="78"/>
      <c r="H723" s="78"/>
      <c r="I723" s="79"/>
      <c r="J723" s="82"/>
      <c r="K723" s="10"/>
      <c r="L723" s="11"/>
      <c r="M723" s="11"/>
      <c r="N723" s="11"/>
      <c r="O723" s="73">
        <f>SUM(O722)</f>
        <v>7778.3</v>
      </c>
      <c r="P723" s="73">
        <f t="shared" ref="P723:Q723" si="341">SUM(P722)</f>
        <v>0</v>
      </c>
      <c r="Q723" s="73">
        <f t="shared" si="341"/>
        <v>7778.3</v>
      </c>
      <c r="R723" s="18"/>
      <c r="S723" s="18"/>
      <c r="T723" s="18"/>
      <c r="U723" s="18"/>
      <c r="V723" s="18"/>
      <c r="W723" s="66"/>
      <c r="X723" s="10"/>
      <c r="Y723" s="10"/>
      <c r="Z723" s="10"/>
      <c r="AA723" s="10"/>
      <c r="AB723" s="14"/>
      <c r="AC723" s="10"/>
      <c r="AD723" s="10"/>
      <c r="AE723" s="10"/>
      <c r="AF723" s="15"/>
    </row>
    <row r="724" spans="1:60" ht="15" customHeight="1">
      <c r="C724" s="10"/>
      <c r="D724" s="10"/>
      <c r="E724" s="10"/>
      <c r="F724" s="10"/>
      <c r="G724" s="78"/>
      <c r="H724" s="78"/>
      <c r="I724" s="79"/>
      <c r="J724" s="82"/>
      <c r="K724" s="10"/>
      <c r="L724" s="11"/>
      <c r="M724" s="11"/>
      <c r="N724" s="11"/>
      <c r="O724" s="26"/>
      <c r="P724" s="26"/>
      <c r="Q724" s="16"/>
      <c r="R724" s="16"/>
      <c r="S724" s="16"/>
      <c r="T724" s="16"/>
      <c r="U724" s="16"/>
      <c r="V724" s="16"/>
      <c r="W724" s="66"/>
      <c r="X724" s="10"/>
      <c r="Y724" s="10"/>
      <c r="Z724" s="10"/>
      <c r="AA724" s="10"/>
      <c r="AB724" s="14"/>
      <c r="AC724" s="10"/>
      <c r="AD724" s="10"/>
      <c r="AE724" s="10"/>
      <c r="AF724" s="15"/>
    </row>
    <row r="725" spans="1:60" ht="15" customHeight="1">
      <c r="C725" s="10"/>
      <c r="D725" s="10"/>
      <c r="E725" s="10"/>
      <c r="F725" s="10"/>
      <c r="G725" s="506" t="s">
        <v>501</v>
      </c>
      <c r="H725" s="506"/>
      <c r="I725" s="42" t="s">
        <v>990</v>
      </c>
      <c r="L725" s="25"/>
      <c r="M725" s="26"/>
      <c r="N725" s="11"/>
      <c r="O725" s="26"/>
      <c r="P725" s="26"/>
      <c r="Q725" s="16"/>
      <c r="R725" s="16"/>
      <c r="S725" s="16"/>
      <c r="T725" s="16"/>
      <c r="U725" s="16"/>
      <c r="V725" s="16"/>
      <c r="W725" s="66"/>
      <c r="X725" s="10"/>
      <c r="Y725" s="10"/>
      <c r="Z725" s="10"/>
      <c r="AA725" s="10"/>
      <c r="AB725" s="14"/>
      <c r="AC725" s="10"/>
      <c r="AD725" s="10"/>
      <c r="AE725" s="10"/>
      <c r="AF725" s="15"/>
    </row>
    <row r="726" spans="1:60" s="180" customFormat="1" ht="15" customHeight="1">
      <c r="A726" s="22"/>
      <c r="B726" s="171"/>
      <c r="C726" s="172"/>
      <c r="D726" s="172"/>
      <c r="E726" s="172"/>
      <c r="F726" s="172"/>
      <c r="G726" s="282" t="s">
        <v>1553</v>
      </c>
      <c r="H726" s="272">
        <v>42005</v>
      </c>
      <c r="I726" s="242" t="s">
        <v>14</v>
      </c>
      <c r="J726" s="173" t="s">
        <v>83</v>
      </c>
      <c r="K726" s="172" t="s">
        <v>9</v>
      </c>
      <c r="L726" s="172" t="s">
        <v>10</v>
      </c>
      <c r="M726" s="172" t="s">
        <v>10</v>
      </c>
      <c r="N726" s="172" t="s">
        <v>11</v>
      </c>
      <c r="O726" s="174">
        <v>10933.1</v>
      </c>
      <c r="P726" s="174">
        <v>0</v>
      </c>
      <c r="Q726" s="174">
        <f t="shared" ref="Q726" si="342">O726-P726</f>
        <v>10933.1</v>
      </c>
      <c r="R726" s="252" t="s">
        <v>1</v>
      </c>
      <c r="S726" s="253" t="s">
        <v>4</v>
      </c>
      <c r="T726" s="176"/>
      <c r="U726" s="172" t="s">
        <v>501</v>
      </c>
      <c r="V726" s="172"/>
      <c r="W726" s="172"/>
      <c r="X726" s="172"/>
      <c r="Y726" s="172"/>
      <c r="Z726" s="178">
        <v>42005</v>
      </c>
      <c r="AA726" s="172"/>
      <c r="AB726" s="172"/>
      <c r="AC726" s="172"/>
      <c r="AD726" s="179" t="s">
        <v>1554</v>
      </c>
      <c r="AE726" s="22"/>
      <c r="AF726" s="22"/>
      <c r="AG726" s="22"/>
      <c r="AH726" s="22"/>
      <c r="AI726" s="22"/>
      <c r="AJ726" s="22"/>
      <c r="AK726" s="22"/>
      <c r="AL726" s="22"/>
      <c r="AM726" s="22"/>
      <c r="AN726" s="22"/>
      <c r="AO726" s="22"/>
      <c r="AP726" s="22"/>
      <c r="AQ726" s="22"/>
      <c r="AR726" s="22"/>
      <c r="AS726" s="22"/>
      <c r="AT726" s="22"/>
      <c r="AU726" s="22"/>
      <c r="AV726" s="22"/>
      <c r="AW726" s="22"/>
      <c r="AX726" s="22"/>
      <c r="AY726" s="22"/>
      <c r="AZ726" s="22"/>
      <c r="BA726" s="22"/>
      <c r="BB726" s="22"/>
      <c r="BC726" s="22"/>
      <c r="BD726" s="22"/>
      <c r="BE726" s="22"/>
      <c r="BF726" s="22"/>
      <c r="BG726" s="22"/>
      <c r="BH726" s="22"/>
    </row>
    <row r="727" spans="1:60" ht="15" customHeight="1">
      <c r="C727" s="10"/>
      <c r="D727" s="10"/>
      <c r="E727" s="10"/>
      <c r="F727" s="10"/>
      <c r="G727" s="78"/>
      <c r="H727" s="78"/>
      <c r="I727" s="79"/>
      <c r="J727" s="82"/>
      <c r="K727" s="10"/>
      <c r="L727" s="11"/>
      <c r="M727" s="11"/>
      <c r="N727" s="11"/>
      <c r="O727" s="73">
        <f>SUM(O726)</f>
        <v>10933.1</v>
      </c>
      <c r="P727" s="73">
        <f t="shared" ref="P727:Q727" si="343">SUM(P726)</f>
        <v>0</v>
      </c>
      <c r="Q727" s="73">
        <f t="shared" si="343"/>
        <v>10933.1</v>
      </c>
      <c r="R727" s="18"/>
      <c r="S727" s="18"/>
      <c r="T727" s="18"/>
      <c r="U727" s="18"/>
      <c r="V727" s="18"/>
      <c r="W727" s="66"/>
      <c r="X727" s="10"/>
      <c r="Y727" s="10"/>
      <c r="Z727" s="10"/>
      <c r="AA727" s="10"/>
      <c r="AB727" s="14"/>
      <c r="AC727" s="10"/>
      <c r="AD727" s="10"/>
      <c r="AE727" s="10"/>
      <c r="AF727" s="15"/>
    </row>
    <row r="728" spans="1:60" ht="15" customHeight="1">
      <c r="C728" s="10"/>
      <c r="D728" s="10"/>
      <c r="E728" s="10"/>
      <c r="F728" s="10"/>
      <c r="G728" s="78"/>
      <c r="H728" s="78"/>
      <c r="I728" s="79"/>
      <c r="J728" s="82"/>
      <c r="K728" s="10"/>
      <c r="L728" s="11"/>
      <c r="M728" s="11"/>
      <c r="N728" s="11"/>
      <c r="O728" s="26"/>
      <c r="P728" s="26"/>
      <c r="Q728" s="16"/>
      <c r="R728" s="16"/>
      <c r="S728" s="16"/>
      <c r="T728" s="16"/>
      <c r="U728" s="16"/>
      <c r="V728" s="16"/>
      <c r="W728" s="66"/>
      <c r="X728" s="10"/>
      <c r="Y728" s="10"/>
      <c r="Z728" s="10"/>
      <c r="AA728" s="10"/>
      <c r="AB728" s="14"/>
      <c r="AC728" s="10"/>
      <c r="AD728" s="10"/>
      <c r="AE728" s="10"/>
      <c r="AF728" s="15"/>
    </row>
    <row r="729" spans="1:60" ht="15" customHeight="1">
      <c r="C729" s="10"/>
      <c r="D729" s="10"/>
      <c r="E729" s="10"/>
      <c r="F729" s="10"/>
      <c r="G729" s="506" t="s">
        <v>502</v>
      </c>
      <c r="H729" s="506"/>
      <c r="I729" s="43" t="s">
        <v>991</v>
      </c>
      <c r="L729" s="25"/>
      <c r="M729" s="11"/>
      <c r="N729" s="11"/>
      <c r="O729" s="26"/>
      <c r="P729" s="26"/>
      <c r="Q729" s="16"/>
      <c r="R729" s="16"/>
      <c r="S729" s="16"/>
      <c r="T729" s="16"/>
      <c r="U729" s="16"/>
      <c r="V729" s="16"/>
      <c r="W729" s="66"/>
      <c r="X729" s="10"/>
      <c r="Y729" s="10"/>
      <c r="Z729" s="10"/>
      <c r="AA729" s="10"/>
      <c r="AB729" s="14"/>
      <c r="AC729" s="10"/>
      <c r="AD729" s="10"/>
      <c r="AE729" s="10"/>
      <c r="AF729" s="15"/>
    </row>
    <row r="730" spans="1:60" s="180" customFormat="1" ht="15" customHeight="1">
      <c r="A730" s="22"/>
      <c r="B730" s="171"/>
      <c r="C730" s="172"/>
      <c r="D730" s="172"/>
      <c r="E730" s="172"/>
      <c r="F730" s="172"/>
      <c r="G730" s="282" t="s">
        <v>1553</v>
      </c>
      <c r="H730" s="272">
        <v>42005</v>
      </c>
      <c r="I730" s="242" t="s">
        <v>14</v>
      </c>
      <c r="J730" s="173" t="s">
        <v>83</v>
      </c>
      <c r="K730" s="172" t="s">
        <v>9</v>
      </c>
      <c r="L730" s="172" t="s">
        <v>10</v>
      </c>
      <c r="M730" s="172" t="s">
        <v>10</v>
      </c>
      <c r="N730" s="172" t="s">
        <v>11</v>
      </c>
      <c r="O730" s="174">
        <v>182.5</v>
      </c>
      <c r="P730" s="174">
        <v>0</v>
      </c>
      <c r="Q730" s="174">
        <f t="shared" ref="Q730" si="344">O730-P730</f>
        <v>182.5</v>
      </c>
      <c r="R730" s="252" t="s">
        <v>1</v>
      </c>
      <c r="S730" s="253" t="s">
        <v>4</v>
      </c>
      <c r="T730" s="176"/>
      <c r="U730" s="172" t="s">
        <v>502</v>
      </c>
      <c r="V730" s="172"/>
      <c r="W730" s="172"/>
      <c r="X730" s="172"/>
      <c r="Y730" s="172"/>
      <c r="Z730" s="178">
        <v>42005</v>
      </c>
      <c r="AA730" s="172"/>
      <c r="AB730" s="172"/>
      <c r="AC730" s="172"/>
      <c r="AD730" s="179" t="s">
        <v>1554</v>
      </c>
      <c r="AE730" s="22"/>
      <c r="AF730" s="22"/>
      <c r="AG730" s="22"/>
      <c r="AH730" s="22"/>
      <c r="AI730" s="22"/>
      <c r="AJ730" s="22"/>
      <c r="AK730" s="22"/>
      <c r="AL730" s="22"/>
      <c r="AM730" s="22"/>
      <c r="AN730" s="22"/>
      <c r="AO730" s="22"/>
      <c r="AP730" s="22"/>
      <c r="AQ730" s="22"/>
      <c r="AR730" s="22"/>
      <c r="AS730" s="22"/>
      <c r="AT730" s="22"/>
      <c r="AU730" s="22"/>
      <c r="AV730" s="22"/>
      <c r="AW730" s="22"/>
      <c r="AX730" s="22"/>
      <c r="AY730" s="22"/>
      <c r="AZ730" s="22"/>
      <c r="BA730" s="22"/>
      <c r="BB730" s="22"/>
      <c r="BC730" s="22"/>
      <c r="BD730" s="22"/>
      <c r="BE730" s="22"/>
      <c r="BF730" s="22"/>
      <c r="BG730" s="22"/>
      <c r="BH730" s="22"/>
    </row>
    <row r="731" spans="1:60" ht="15" customHeight="1">
      <c r="C731" s="10"/>
      <c r="D731" s="10"/>
      <c r="E731" s="10"/>
      <c r="F731" s="10"/>
      <c r="G731" s="78"/>
      <c r="H731" s="78"/>
      <c r="I731" s="79"/>
      <c r="J731" s="82"/>
      <c r="K731" s="10"/>
      <c r="L731" s="11"/>
      <c r="M731" s="11"/>
      <c r="N731" s="11"/>
      <c r="O731" s="73">
        <f>SUM(O730)</f>
        <v>182.5</v>
      </c>
      <c r="P731" s="73">
        <f t="shared" ref="P731:Q731" si="345">SUM(P730)</f>
        <v>0</v>
      </c>
      <c r="Q731" s="73">
        <f t="shared" si="345"/>
        <v>182.5</v>
      </c>
      <c r="R731" s="18"/>
      <c r="S731" s="18"/>
      <c r="T731" s="18"/>
      <c r="U731" s="18"/>
      <c r="V731" s="18"/>
      <c r="W731" s="66"/>
      <c r="X731" s="10"/>
      <c r="Y731" s="10"/>
      <c r="Z731" s="10"/>
      <c r="AA731" s="10"/>
      <c r="AB731" s="14"/>
      <c r="AC731" s="10"/>
      <c r="AD731" s="10"/>
      <c r="AE731" s="10"/>
      <c r="AF731" s="15"/>
    </row>
    <row r="732" spans="1:60" ht="15" customHeight="1">
      <c r="C732" s="10"/>
      <c r="D732" s="10"/>
      <c r="E732" s="10"/>
      <c r="F732" s="10"/>
      <c r="G732" s="78"/>
      <c r="H732" s="78"/>
      <c r="I732" s="79"/>
      <c r="J732" s="82"/>
      <c r="K732" s="10"/>
      <c r="L732" s="11"/>
      <c r="M732" s="11"/>
      <c r="N732" s="11"/>
      <c r="O732" s="26"/>
      <c r="P732" s="26"/>
      <c r="Q732" s="16"/>
      <c r="R732" s="16"/>
      <c r="S732" s="16"/>
      <c r="T732" s="16"/>
      <c r="U732" s="16"/>
      <c r="V732" s="16"/>
      <c r="W732" s="66"/>
      <c r="X732" s="10"/>
      <c r="Y732" s="10"/>
      <c r="Z732" s="10"/>
      <c r="AA732" s="10"/>
      <c r="AB732" s="14"/>
      <c r="AC732" s="10"/>
      <c r="AD732" s="10"/>
      <c r="AE732" s="10"/>
      <c r="AF732" s="15"/>
    </row>
    <row r="733" spans="1:60" ht="15" customHeight="1">
      <c r="C733" s="10"/>
      <c r="D733" s="10"/>
      <c r="E733" s="10"/>
      <c r="F733" s="10"/>
      <c r="G733" s="506" t="s">
        <v>503</v>
      </c>
      <c r="H733" s="506"/>
      <c r="I733" s="43" t="s">
        <v>992</v>
      </c>
      <c r="L733" s="25"/>
      <c r="M733" s="26"/>
      <c r="N733" s="25"/>
      <c r="O733" s="25"/>
      <c r="P733" s="25"/>
      <c r="Q733" s="25"/>
      <c r="R733" s="16"/>
      <c r="S733" s="16"/>
      <c r="T733" s="16"/>
      <c r="U733" s="16"/>
      <c r="V733" s="16"/>
      <c r="W733" s="66"/>
      <c r="X733" s="10"/>
      <c r="Y733" s="10"/>
      <c r="Z733" s="10"/>
      <c r="AA733" s="10"/>
      <c r="AB733" s="14"/>
      <c r="AC733" s="10"/>
      <c r="AD733" s="10"/>
      <c r="AE733" s="10"/>
      <c r="AF733" s="15"/>
    </row>
    <row r="734" spans="1:60" s="180" customFormat="1" ht="15" customHeight="1">
      <c r="A734" s="22"/>
      <c r="B734" s="171"/>
      <c r="C734" s="172"/>
      <c r="D734" s="172"/>
      <c r="E734" s="172"/>
      <c r="F734" s="172"/>
      <c r="G734" s="282" t="s">
        <v>1553</v>
      </c>
      <c r="H734" s="272">
        <v>42005</v>
      </c>
      <c r="I734" s="242" t="s">
        <v>14</v>
      </c>
      <c r="J734" s="173" t="s">
        <v>83</v>
      </c>
      <c r="K734" s="172" t="s">
        <v>9</v>
      </c>
      <c r="L734" s="172" t="s">
        <v>10</v>
      </c>
      <c r="M734" s="172" t="s">
        <v>10</v>
      </c>
      <c r="N734" s="172" t="s">
        <v>11</v>
      </c>
      <c r="O734" s="174">
        <v>1648.8</v>
      </c>
      <c r="P734" s="174">
        <v>0</v>
      </c>
      <c r="Q734" s="174">
        <f t="shared" ref="Q734" si="346">O734-P734</f>
        <v>1648.8</v>
      </c>
      <c r="R734" s="252" t="s">
        <v>1</v>
      </c>
      <c r="S734" s="253" t="s">
        <v>4</v>
      </c>
      <c r="T734" s="176"/>
      <c r="U734" s="172" t="s">
        <v>503</v>
      </c>
      <c r="V734" s="172"/>
      <c r="W734" s="172"/>
      <c r="X734" s="172"/>
      <c r="Y734" s="172"/>
      <c r="Z734" s="178">
        <v>42005</v>
      </c>
      <c r="AA734" s="172"/>
      <c r="AB734" s="172"/>
      <c r="AC734" s="172"/>
      <c r="AD734" s="179" t="s">
        <v>1554</v>
      </c>
      <c r="AE734" s="22"/>
      <c r="AF734" s="22"/>
      <c r="AG734" s="22"/>
      <c r="AH734" s="22"/>
      <c r="AI734" s="22"/>
      <c r="AJ734" s="22"/>
      <c r="AK734" s="22"/>
      <c r="AL734" s="22"/>
      <c r="AM734" s="22"/>
      <c r="AN734" s="22"/>
      <c r="AO734" s="22"/>
      <c r="AP734" s="22"/>
      <c r="AQ734" s="22"/>
      <c r="AR734" s="22"/>
      <c r="AS734" s="22"/>
      <c r="AT734" s="22"/>
      <c r="AU734" s="22"/>
      <c r="AV734" s="22"/>
      <c r="AW734" s="22"/>
      <c r="AX734" s="22"/>
      <c r="AY734" s="22"/>
      <c r="AZ734" s="22"/>
      <c r="BA734" s="22"/>
      <c r="BB734" s="22"/>
      <c r="BC734" s="22"/>
      <c r="BD734" s="22"/>
      <c r="BE734" s="22"/>
      <c r="BF734" s="22"/>
      <c r="BG734" s="22"/>
      <c r="BH734" s="22"/>
    </row>
    <row r="735" spans="1:60" ht="15" customHeight="1">
      <c r="C735" s="10"/>
      <c r="D735" s="10"/>
      <c r="E735" s="10"/>
      <c r="F735" s="10"/>
      <c r="G735" s="78"/>
      <c r="H735" s="78"/>
      <c r="I735" s="79"/>
      <c r="J735" s="82"/>
      <c r="K735" s="10"/>
      <c r="L735" s="11"/>
      <c r="M735" s="11"/>
      <c r="N735" s="11"/>
      <c r="O735" s="73">
        <f>SUM(O734)</f>
        <v>1648.8</v>
      </c>
      <c r="P735" s="73">
        <f t="shared" ref="P735:Q735" si="347">SUM(P734)</f>
        <v>0</v>
      </c>
      <c r="Q735" s="73">
        <f t="shared" si="347"/>
        <v>1648.8</v>
      </c>
      <c r="R735" s="18"/>
      <c r="S735" s="18"/>
      <c r="T735" s="18"/>
      <c r="U735" s="18"/>
      <c r="V735" s="18"/>
      <c r="W735" s="66"/>
      <c r="X735" s="10"/>
      <c r="Y735" s="10"/>
      <c r="Z735" s="10"/>
      <c r="AA735" s="10"/>
      <c r="AB735" s="14"/>
      <c r="AC735" s="10"/>
      <c r="AD735" s="10"/>
      <c r="AE735" s="10"/>
      <c r="AF735" s="15"/>
    </row>
    <row r="736" spans="1:60" ht="15" customHeight="1">
      <c r="C736" s="10"/>
      <c r="D736" s="10"/>
      <c r="E736" s="10"/>
      <c r="F736" s="10"/>
      <c r="G736" s="78"/>
      <c r="H736" s="78"/>
      <c r="I736" s="79"/>
      <c r="J736" s="82"/>
      <c r="K736" s="10"/>
      <c r="L736" s="11"/>
      <c r="M736" s="11"/>
      <c r="N736" s="11"/>
      <c r="O736" s="26"/>
      <c r="P736" s="26"/>
      <c r="Q736" s="16"/>
      <c r="R736" s="16"/>
      <c r="S736" s="16"/>
      <c r="T736" s="16"/>
      <c r="U736" s="16"/>
      <c r="V736" s="16"/>
      <c r="W736" s="66"/>
      <c r="X736" s="10"/>
      <c r="Y736" s="10"/>
      <c r="Z736" s="10"/>
      <c r="AA736" s="10"/>
      <c r="AB736" s="14"/>
      <c r="AC736" s="10"/>
      <c r="AD736" s="10"/>
      <c r="AE736" s="10"/>
      <c r="AF736" s="15"/>
    </row>
    <row r="737" spans="1:60" ht="15" customHeight="1">
      <c r="C737" s="10"/>
      <c r="D737" s="10"/>
      <c r="E737" s="10"/>
      <c r="F737" s="10"/>
      <c r="G737" s="506" t="s">
        <v>504</v>
      </c>
      <c r="H737" s="506"/>
      <c r="I737" s="43" t="s">
        <v>993</v>
      </c>
      <c r="L737" s="25"/>
      <c r="M737" s="26"/>
      <c r="N737" s="11"/>
      <c r="O737" s="26"/>
      <c r="P737" s="26"/>
      <c r="Q737" s="16"/>
      <c r="R737" s="16"/>
      <c r="S737" s="16"/>
      <c r="T737" s="16"/>
      <c r="U737" s="16"/>
      <c r="V737" s="16"/>
      <c r="W737" s="66"/>
      <c r="X737" s="10"/>
      <c r="Y737" s="10"/>
      <c r="Z737" s="10"/>
      <c r="AA737" s="10"/>
      <c r="AB737" s="14"/>
      <c r="AC737" s="10"/>
      <c r="AD737" s="10"/>
      <c r="AE737" s="10"/>
      <c r="AF737" s="15"/>
    </row>
    <row r="738" spans="1:60" s="180" customFormat="1" ht="15" customHeight="1">
      <c r="A738" s="22"/>
      <c r="B738" s="171"/>
      <c r="C738" s="172"/>
      <c r="D738" s="172"/>
      <c r="E738" s="172"/>
      <c r="F738" s="172"/>
      <c r="G738" s="282" t="s">
        <v>1553</v>
      </c>
      <c r="H738" s="272">
        <v>42005</v>
      </c>
      <c r="I738" s="242" t="s">
        <v>14</v>
      </c>
      <c r="J738" s="173" t="s">
        <v>83</v>
      </c>
      <c r="K738" s="172" t="s">
        <v>9</v>
      </c>
      <c r="L738" s="172" t="s">
        <v>10</v>
      </c>
      <c r="M738" s="172" t="s">
        <v>10</v>
      </c>
      <c r="N738" s="172" t="s">
        <v>11</v>
      </c>
      <c r="O738" s="174">
        <v>379.2</v>
      </c>
      <c r="P738" s="174">
        <v>0</v>
      </c>
      <c r="Q738" s="174">
        <f t="shared" ref="Q738" si="348">O738-P738</f>
        <v>379.2</v>
      </c>
      <c r="R738" s="252" t="s">
        <v>1</v>
      </c>
      <c r="S738" s="253" t="s">
        <v>4</v>
      </c>
      <c r="T738" s="176"/>
      <c r="U738" s="172" t="s">
        <v>504</v>
      </c>
      <c r="V738" s="172"/>
      <c r="W738" s="172"/>
      <c r="X738" s="172"/>
      <c r="Y738" s="172"/>
      <c r="Z738" s="178">
        <v>42005</v>
      </c>
      <c r="AA738" s="172"/>
      <c r="AB738" s="172"/>
      <c r="AC738" s="172"/>
      <c r="AD738" s="179" t="s">
        <v>1554</v>
      </c>
      <c r="AE738" s="22"/>
      <c r="AF738" s="22"/>
      <c r="AG738" s="22"/>
      <c r="AH738" s="22"/>
      <c r="AI738" s="22"/>
      <c r="AJ738" s="22"/>
      <c r="AK738" s="22"/>
      <c r="AL738" s="22"/>
      <c r="AM738" s="22"/>
      <c r="AN738" s="22"/>
      <c r="AO738" s="22"/>
      <c r="AP738" s="22"/>
      <c r="AQ738" s="22"/>
      <c r="AR738" s="22"/>
      <c r="AS738" s="22"/>
      <c r="AT738" s="22"/>
      <c r="AU738" s="22"/>
      <c r="AV738" s="22"/>
      <c r="AW738" s="22"/>
      <c r="AX738" s="22"/>
      <c r="AY738" s="22"/>
      <c r="AZ738" s="22"/>
      <c r="BA738" s="22"/>
      <c r="BB738" s="22"/>
      <c r="BC738" s="22"/>
      <c r="BD738" s="22"/>
      <c r="BE738" s="22"/>
      <c r="BF738" s="22"/>
      <c r="BG738" s="22"/>
      <c r="BH738" s="22"/>
    </row>
    <row r="739" spans="1:60" ht="15" customHeight="1">
      <c r="C739" s="10"/>
      <c r="D739" s="10"/>
      <c r="E739" s="10"/>
      <c r="F739" s="10"/>
      <c r="G739" s="78"/>
      <c r="H739" s="78"/>
      <c r="I739" s="79"/>
      <c r="J739" s="82"/>
      <c r="K739" s="10"/>
      <c r="L739" s="11"/>
      <c r="M739" s="11"/>
      <c r="N739" s="11"/>
      <c r="O739" s="73">
        <f>SUM(O738)</f>
        <v>379.2</v>
      </c>
      <c r="P739" s="73">
        <f t="shared" ref="P739:Q739" si="349">SUM(P738)</f>
        <v>0</v>
      </c>
      <c r="Q739" s="73">
        <f t="shared" si="349"/>
        <v>379.2</v>
      </c>
      <c r="R739" s="18"/>
      <c r="S739" s="18"/>
      <c r="T739" s="18"/>
      <c r="U739" s="18"/>
      <c r="V739" s="18"/>
      <c r="W739" s="66"/>
      <c r="X739" s="10"/>
      <c r="Y739" s="10"/>
      <c r="Z739" s="10"/>
      <c r="AA739" s="10"/>
      <c r="AB739" s="14"/>
      <c r="AC739" s="10"/>
      <c r="AD739" s="10"/>
      <c r="AE739" s="10"/>
      <c r="AF739" s="15"/>
    </row>
    <row r="740" spans="1:60" ht="15" customHeight="1">
      <c r="C740" s="10"/>
      <c r="D740" s="10"/>
      <c r="E740" s="10"/>
      <c r="F740" s="10"/>
      <c r="G740" s="78"/>
      <c r="H740" s="78"/>
      <c r="I740" s="79"/>
      <c r="J740" s="82"/>
      <c r="K740" s="10"/>
      <c r="L740" s="11"/>
      <c r="M740" s="11"/>
      <c r="N740" s="11"/>
      <c r="O740" s="26"/>
      <c r="P740" s="26"/>
      <c r="Q740" s="16"/>
      <c r="R740" s="16"/>
      <c r="S740" s="16"/>
      <c r="T740" s="16"/>
      <c r="U740" s="16"/>
      <c r="V740" s="16"/>
      <c r="W740" s="66"/>
      <c r="X740" s="10"/>
      <c r="Y740" s="10"/>
      <c r="Z740" s="10"/>
      <c r="AA740" s="10"/>
      <c r="AB740" s="14"/>
      <c r="AC740" s="10"/>
      <c r="AD740" s="10"/>
      <c r="AE740" s="10"/>
      <c r="AF740" s="15"/>
    </row>
    <row r="741" spans="1:60" ht="15" customHeight="1">
      <c r="C741" s="10"/>
      <c r="D741" s="10"/>
      <c r="E741" s="10"/>
      <c r="F741" s="10"/>
      <c r="G741" s="506" t="s">
        <v>505</v>
      </c>
      <c r="H741" s="506"/>
      <c r="I741" s="42" t="s">
        <v>994</v>
      </c>
      <c r="L741" s="25"/>
      <c r="M741" s="11"/>
      <c r="N741" s="11"/>
      <c r="O741" s="26"/>
      <c r="P741" s="26"/>
      <c r="Q741" s="16"/>
      <c r="R741" s="16"/>
      <c r="S741" s="16"/>
      <c r="T741" s="16"/>
      <c r="U741" s="16"/>
      <c r="V741" s="16"/>
      <c r="W741" s="66"/>
      <c r="X741" s="10"/>
      <c r="Y741" s="10"/>
      <c r="Z741" s="10"/>
      <c r="AA741" s="10"/>
      <c r="AB741" s="14"/>
      <c r="AC741" s="10"/>
      <c r="AD741" s="10"/>
      <c r="AE741" s="10"/>
      <c r="AF741" s="15"/>
    </row>
    <row r="742" spans="1:60" s="180" customFormat="1" ht="15" customHeight="1">
      <c r="A742" s="22"/>
      <c r="B742" s="171"/>
      <c r="C742" s="172"/>
      <c r="D742" s="172"/>
      <c r="E742" s="172"/>
      <c r="F742" s="172"/>
      <c r="G742" s="282" t="s">
        <v>1553</v>
      </c>
      <c r="H742" s="272">
        <v>42005</v>
      </c>
      <c r="I742" s="242" t="s">
        <v>14</v>
      </c>
      <c r="J742" s="173" t="s">
        <v>83</v>
      </c>
      <c r="K742" s="172" t="s">
        <v>9</v>
      </c>
      <c r="L742" s="172" t="s">
        <v>10</v>
      </c>
      <c r="M742" s="172" t="s">
        <v>10</v>
      </c>
      <c r="N742" s="172" t="s">
        <v>11</v>
      </c>
      <c r="O742" s="174">
        <v>4440.3</v>
      </c>
      <c r="P742" s="174">
        <v>0</v>
      </c>
      <c r="Q742" s="174">
        <f t="shared" ref="Q742" si="350">O742-P742</f>
        <v>4440.3</v>
      </c>
      <c r="R742" s="252" t="s">
        <v>1</v>
      </c>
      <c r="S742" s="253" t="s">
        <v>4</v>
      </c>
      <c r="T742" s="176"/>
      <c r="U742" s="172" t="s">
        <v>505</v>
      </c>
      <c r="V742" s="172"/>
      <c r="W742" s="172"/>
      <c r="X742" s="172"/>
      <c r="Y742" s="172"/>
      <c r="Z742" s="178">
        <v>42005</v>
      </c>
      <c r="AA742" s="172"/>
      <c r="AB742" s="172"/>
      <c r="AC742" s="172"/>
      <c r="AD742" s="179" t="s">
        <v>1554</v>
      </c>
      <c r="AE742" s="22"/>
      <c r="AF742" s="22"/>
      <c r="AG742" s="22"/>
      <c r="AH742" s="22"/>
      <c r="AI742" s="22"/>
      <c r="AJ742" s="22"/>
      <c r="AK742" s="22"/>
      <c r="AL742" s="22"/>
      <c r="AM742" s="22"/>
      <c r="AN742" s="22"/>
      <c r="AO742" s="22"/>
      <c r="AP742" s="22"/>
      <c r="AQ742" s="22"/>
      <c r="AR742" s="22"/>
      <c r="AS742" s="22"/>
      <c r="AT742" s="22"/>
      <c r="AU742" s="22"/>
      <c r="AV742" s="22"/>
      <c r="AW742" s="22"/>
      <c r="AX742" s="22"/>
      <c r="AY742" s="22"/>
      <c r="AZ742" s="22"/>
      <c r="BA742" s="22"/>
      <c r="BB742" s="22"/>
      <c r="BC742" s="22"/>
      <c r="BD742" s="22"/>
      <c r="BE742" s="22"/>
      <c r="BF742" s="22"/>
      <c r="BG742" s="22"/>
      <c r="BH742" s="22"/>
    </row>
    <row r="743" spans="1:60" ht="15" customHeight="1">
      <c r="C743" s="10"/>
      <c r="D743" s="10"/>
      <c r="E743" s="10"/>
      <c r="F743" s="10"/>
      <c r="G743" s="78"/>
      <c r="H743" s="78"/>
      <c r="I743" s="79"/>
      <c r="J743" s="82"/>
      <c r="K743" s="10"/>
      <c r="L743" s="11"/>
      <c r="M743" s="11"/>
      <c r="N743" s="11"/>
      <c r="O743" s="73">
        <f>SUM(O742)</f>
        <v>4440.3</v>
      </c>
      <c r="P743" s="73">
        <f t="shared" ref="P743:Q743" si="351">SUM(P742)</f>
        <v>0</v>
      </c>
      <c r="Q743" s="73">
        <f t="shared" si="351"/>
        <v>4440.3</v>
      </c>
      <c r="R743" s="18"/>
      <c r="S743" s="18"/>
      <c r="T743" s="18"/>
      <c r="U743" s="18"/>
      <c r="V743" s="18"/>
      <c r="W743" s="66"/>
      <c r="X743" s="10"/>
      <c r="Y743" s="10"/>
      <c r="Z743" s="10"/>
      <c r="AA743" s="10"/>
      <c r="AB743" s="14"/>
      <c r="AC743" s="10"/>
      <c r="AD743" s="10"/>
      <c r="AE743" s="10"/>
      <c r="AF743" s="15"/>
    </row>
    <row r="744" spans="1:60" ht="15" customHeight="1">
      <c r="C744" s="10"/>
      <c r="D744" s="10"/>
      <c r="E744" s="10"/>
      <c r="F744" s="10"/>
      <c r="G744" s="78"/>
      <c r="H744" s="78"/>
      <c r="I744" s="79"/>
      <c r="J744" s="82"/>
      <c r="K744" s="10"/>
      <c r="L744" s="11"/>
      <c r="M744" s="11"/>
      <c r="N744" s="11"/>
      <c r="O744" s="26"/>
      <c r="P744" s="26"/>
      <c r="Q744" s="16"/>
      <c r="R744" s="16"/>
      <c r="S744" s="16"/>
      <c r="T744" s="16"/>
      <c r="U744" s="16"/>
      <c r="V744" s="16"/>
      <c r="W744" s="66"/>
      <c r="X744" s="10"/>
      <c r="Y744" s="10"/>
      <c r="Z744" s="10"/>
      <c r="AA744" s="10"/>
      <c r="AB744" s="14"/>
      <c r="AC744" s="10"/>
      <c r="AD744" s="10"/>
      <c r="AE744" s="10"/>
      <c r="AF744" s="15"/>
    </row>
    <row r="745" spans="1:60" ht="15" customHeight="1">
      <c r="C745" s="10"/>
      <c r="D745" s="10"/>
      <c r="E745" s="10"/>
      <c r="F745" s="10"/>
      <c r="G745" s="506" t="s">
        <v>506</v>
      </c>
      <c r="H745" s="506"/>
      <c r="I745" s="43" t="s">
        <v>995</v>
      </c>
      <c r="L745" s="25"/>
      <c r="M745" s="11"/>
      <c r="N745" s="11"/>
      <c r="O745" s="26"/>
      <c r="P745" s="26"/>
      <c r="Q745" s="16"/>
      <c r="R745" s="16"/>
      <c r="S745" s="16"/>
      <c r="T745" s="16"/>
      <c r="U745" s="16"/>
      <c r="V745" s="16"/>
      <c r="W745" s="66"/>
      <c r="X745" s="10"/>
      <c r="Y745" s="10"/>
      <c r="Z745" s="10"/>
      <c r="AA745" s="10"/>
      <c r="AB745" s="14"/>
      <c r="AC745" s="10"/>
      <c r="AD745" s="10"/>
      <c r="AE745" s="10"/>
      <c r="AF745" s="15"/>
    </row>
    <row r="746" spans="1:60" s="180" customFormat="1" ht="15" customHeight="1">
      <c r="A746" s="22"/>
      <c r="B746" s="171"/>
      <c r="C746" s="172"/>
      <c r="D746" s="172"/>
      <c r="E746" s="172"/>
      <c r="F746" s="172"/>
      <c r="G746" s="282" t="s">
        <v>1553</v>
      </c>
      <c r="H746" s="272">
        <v>42005</v>
      </c>
      <c r="I746" s="242" t="s">
        <v>14</v>
      </c>
      <c r="J746" s="173" t="s">
        <v>83</v>
      </c>
      <c r="K746" s="172" t="s">
        <v>9</v>
      </c>
      <c r="L746" s="172" t="s">
        <v>10</v>
      </c>
      <c r="M746" s="172" t="s">
        <v>10</v>
      </c>
      <c r="N746" s="172" t="s">
        <v>11</v>
      </c>
      <c r="O746" s="174">
        <v>1227.9000000000001</v>
      </c>
      <c r="P746" s="174">
        <v>0</v>
      </c>
      <c r="Q746" s="174">
        <f t="shared" ref="Q746" si="352">O746-P746</f>
        <v>1227.9000000000001</v>
      </c>
      <c r="R746" s="252" t="s">
        <v>1</v>
      </c>
      <c r="S746" s="253" t="s">
        <v>4</v>
      </c>
      <c r="T746" s="176"/>
      <c r="U746" s="172" t="s">
        <v>506</v>
      </c>
      <c r="V746" s="172"/>
      <c r="W746" s="172"/>
      <c r="X746" s="172"/>
      <c r="Y746" s="172"/>
      <c r="Z746" s="178">
        <v>42005</v>
      </c>
      <c r="AA746" s="172"/>
      <c r="AB746" s="172"/>
      <c r="AC746" s="172"/>
      <c r="AD746" s="179" t="s">
        <v>1554</v>
      </c>
      <c r="AE746" s="22"/>
      <c r="AF746" s="22"/>
      <c r="AG746" s="22"/>
      <c r="AH746" s="22"/>
      <c r="AI746" s="22"/>
      <c r="AJ746" s="22"/>
      <c r="AK746" s="22"/>
      <c r="AL746" s="22"/>
      <c r="AM746" s="22"/>
      <c r="AN746" s="22"/>
      <c r="AO746" s="22"/>
      <c r="AP746" s="22"/>
      <c r="AQ746" s="22"/>
      <c r="AR746" s="22"/>
      <c r="AS746" s="22"/>
      <c r="AT746" s="22"/>
      <c r="AU746" s="22"/>
      <c r="AV746" s="22"/>
      <c r="AW746" s="22"/>
      <c r="AX746" s="22"/>
      <c r="AY746" s="22"/>
      <c r="AZ746" s="22"/>
      <c r="BA746" s="22"/>
      <c r="BB746" s="22"/>
      <c r="BC746" s="22"/>
      <c r="BD746" s="22"/>
      <c r="BE746" s="22"/>
      <c r="BF746" s="22"/>
      <c r="BG746" s="22"/>
      <c r="BH746" s="22"/>
    </row>
    <row r="747" spans="1:60" ht="15" customHeight="1">
      <c r="C747" s="10"/>
      <c r="D747" s="10"/>
      <c r="E747" s="10"/>
      <c r="F747" s="10"/>
      <c r="G747" s="78"/>
      <c r="H747" s="78"/>
      <c r="I747" s="79"/>
      <c r="J747" s="82"/>
      <c r="K747" s="10"/>
      <c r="L747" s="11"/>
      <c r="M747" s="11"/>
      <c r="N747" s="11"/>
      <c r="O747" s="73">
        <f>SUM(O746)</f>
        <v>1227.9000000000001</v>
      </c>
      <c r="P747" s="73">
        <f t="shared" ref="P747:Q747" si="353">SUM(P746)</f>
        <v>0</v>
      </c>
      <c r="Q747" s="73">
        <f t="shared" si="353"/>
        <v>1227.9000000000001</v>
      </c>
      <c r="R747" s="18"/>
      <c r="S747" s="18"/>
      <c r="T747" s="18"/>
      <c r="U747" s="18"/>
      <c r="V747" s="18"/>
      <c r="W747" s="66"/>
      <c r="X747" s="10"/>
      <c r="Y747" s="10"/>
      <c r="Z747" s="10"/>
      <c r="AA747" s="10"/>
      <c r="AB747" s="14"/>
      <c r="AC747" s="10"/>
      <c r="AD747" s="10"/>
      <c r="AE747" s="10"/>
      <c r="AF747" s="15"/>
    </row>
    <row r="748" spans="1:60" ht="15" customHeight="1">
      <c r="C748" s="10"/>
      <c r="D748" s="10"/>
      <c r="E748" s="10"/>
      <c r="F748" s="10"/>
      <c r="G748" s="78"/>
      <c r="H748" s="78"/>
      <c r="I748" s="79"/>
      <c r="J748" s="82"/>
      <c r="K748" s="10"/>
      <c r="L748" s="11"/>
      <c r="M748" s="11"/>
      <c r="N748" s="11"/>
      <c r="O748" s="26"/>
      <c r="P748" s="26"/>
      <c r="Q748" s="16"/>
      <c r="R748" s="16"/>
      <c r="S748" s="16"/>
      <c r="T748" s="16"/>
      <c r="U748" s="16"/>
      <c r="V748" s="16"/>
      <c r="W748" s="66"/>
      <c r="X748" s="10"/>
      <c r="Y748" s="10"/>
      <c r="Z748" s="10"/>
      <c r="AA748" s="10"/>
      <c r="AB748" s="14"/>
      <c r="AC748" s="10"/>
      <c r="AD748" s="10"/>
      <c r="AE748" s="10"/>
      <c r="AF748" s="15"/>
    </row>
    <row r="749" spans="1:60" ht="15" customHeight="1">
      <c r="C749" s="10"/>
      <c r="D749" s="10"/>
      <c r="E749" s="10"/>
      <c r="F749" s="10"/>
      <c r="G749" s="506" t="s">
        <v>507</v>
      </c>
      <c r="H749" s="506"/>
      <c r="I749" s="42" t="s">
        <v>996</v>
      </c>
      <c r="L749" s="25"/>
      <c r="M749" s="11"/>
      <c r="N749" s="11"/>
      <c r="O749" s="26"/>
      <c r="P749" s="26"/>
      <c r="Q749" s="16"/>
      <c r="R749" s="16"/>
      <c r="S749" s="16"/>
      <c r="T749" s="16"/>
      <c r="U749" s="16"/>
      <c r="V749" s="16"/>
      <c r="W749" s="66"/>
      <c r="X749" s="10"/>
      <c r="Y749" s="10"/>
      <c r="Z749" s="10"/>
      <c r="AA749" s="10"/>
      <c r="AB749" s="14"/>
      <c r="AC749" s="10"/>
      <c r="AD749" s="10"/>
      <c r="AE749" s="10"/>
      <c r="AF749" s="15"/>
    </row>
    <row r="750" spans="1:60" s="180" customFormat="1" ht="15" customHeight="1">
      <c r="A750" s="22"/>
      <c r="B750" s="171"/>
      <c r="C750" s="172"/>
      <c r="D750" s="172"/>
      <c r="E750" s="172"/>
      <c r="F750" s="172"/>
      <c r="G750" s="282" t="s">
        <v>1553</v>
      </c>
      <c r="H750" s="272">
        <v>42005</v>
      </c>
      <c r="I750" s="242" t="s">
        <v>14</v>
      </c>
      <c r="J750" s="173" t="s">
        <v>83</v>
      </c>
      <c r="K750" s="172" t="s">
        <v>9</v>
      </c>
      <c r="L750" s="172" t="s">
        <v>10</v>
      </c>
      <c r="M750" s="172" t="s">
        <v>10</v>
      </c>
      <c r="N750" s="172" t="s">
        <v>11</v>
      </c>
      <c r="O750" s="174">
        <v>4621</v>
      </c>
      <c r="P750" s="174">
        <v>0</v>
      </c>
      <c r="Q750" s="174">
        <f t="shared" ref="Q750" si="354">O750-P750</f>
        <v>4621</v>
      </c>
      <c r="R750" s="252" t="s">
        <v>1</v>
      </c>
      <c r="S750" s="253" t="s">
        <v>4</v>
      </c>
      <c r="T750" s="176"/>
      <c r="U750" s="172" t="s">
        <v>507</v>
      </c>
      <c r="V750" s="172"/>
      <c r="W750" s="172"/>
      <c r="X750" s="172"/>
      <c r="Y750" s="172"/>
      <c r="Z750" s="178">
        <v>42005</v>
      </c>
      <c r="AA750" s="172"/>
      <c r="AB750" s="172"/>
      <c r="AC750" s="172"/>
      <c r="AD750" s="179" t="s">
        <v>1554</v>
      </c>
      <c r="AE750" s="22"/>
      <c r="AF750" s="22"/>
      <c r="AG750" s="22"/>
      <c r="AH750" s="22"/>
      <c r="AI750" s="22"/>
      <c r="AJ750" s="22"/>
      <c r="AK750" s="22"/>
      <c r="AL750" s="22"/>
      <c r="AM750" s="22"/>
      <c r="AN750" s="22"/>
      <c r="AO750" s="22"/>
      <c r="AP750" s="22"/>
      <c r="AQ750" s="22"/>
      <c r="AR750" s="22"/>
      <c r="AS750" s="22"/>
      <c r="AT750" s="22"/>
      <c r="AU750" s="22"/>
      <c r="AV750" s="22"/>
      <c r="AW750" s="22"/>
      <c r="AX750" s="22"/>
      <c r="AY750" s="22"/>
      <c r="AZ750" s="22"/>
      <c r="BA750" s="22"/>
      <c r="BB750" s="22"/>
      <c r="BC750" s="22"/>
      <c r="BD750" s="22"/>
      <c r="BE750" s="22"/>
      <c r="BF750" s="22"/>
      <c r="BG750" s="22"/>
      <c r="BH750" s="22"/>
    </row>
    <row r="751" spans="1:60" ht="15" customHeight="1">
      <c r="C751" s="10"/>
      <c r="D751" s="10"/>
      <c r="E751" s="10"/>
      <c r="F751" s="10"/>
      <c r="G751" s="78"/>
      <c r="H751" s="78"/>
      <c r="I751" s="79"/>
      <c r="J751" s="82"/>
      <c r="K751" s="10"/>
      <c r="L751" s="11"/>
      <c r="M751" s="11"/>
      <c r="N751" s="11"/>
      <c r="O751" s="73">
        <f>SUM(O750)</f>
        <v>4621</v>
      </c>
      <c r="P751" s="73">
        <f t="shared" ref="P751:Q751" si="355">SUM(P750)</f>
        <v>0</v>
      </c>
      <c r="Q751" s="73">
        <f t="shared" si="355"/>
        <v>4621</v>
      </c>
      <c r="R751" s="18"/>
      <c r="S751" s="18"/>
      <c r="T751" s="18"/>
      <c r="U751" s="18"/>
      <c r="V751" s="18"/>
      <c r="W751" s="66"/>
      <c r="X751" s="10"/>
      <c r="Y751" s="10"/>
      <c r="Z751" s="10"/>
      <c r="AA751" s="10"/>
      <c r="AB751" s="14"/>
      <c r="AC751" s="10"/>
      <c r="AD751" s="10"/>
      <c r="AE751" s="10"/>
      <c r="AF751" s="15"/>
    </row>
    <row r="752" spans="1:60" ht="15" customHeight="1">
      <c r="C752" s="10"/>
      <c r="D752" s="10"/>
      <c r="E752" s="10"/>
      <c r="F752" s="10"/>
      <c r="G752" s="78"/>
      <c r="H752" s="78"/>
      <c r="I752" s="79"/>
      <c r="J752" s="82"/>
      <c r="K752" s="10"/>
      <c r="L752" s="11"/>
      <c r="M752" s="11"/>
      <c r="N752" s="11"/>
      <c r="O752" s="26"/>
      <c r="P752" s="26"/>
      <c r="Q752" s="16"/>
      <c r="R752" s="16"/>
      <c r="S752" s="16"/>
      <c r="T752" s="16"/>
      <c r="U752" s="16"/>
      <c r="V752" s="16"/>
      <c r="W752" s="66"/>
      <c r="X752" s="10"/>
      <c r="Y752" s="10"/>
      <c r="Z752" s="10"/>
      <c r="AA752" s="10"/>
      <c r="AB752" s="14"/>
      <c r="AC752" s="10"/>
      <c r="AD752" s="10"/>
      <c r="AE752" s="10"/>
      <c r="AF752" s="15"/>
    </row>
    <row r="753" spans="1:60" ht="15" customHeight="1">
      <c r="C753" s="10"/>
      <c r="D753" s="10"/>
      <c r="E753" s="10"/>
      <c r="F753" s="10"/>
      <c r="G753" s="506" t="s">
        <v>508</v>
      </c>
      <c r="H753" s="506"/>
      <c r="I753" s="42" t="s">
        <v>997</v>
      </c>
      <c r="L753" s="25"/>
      <c r="M753" s="26"/>
      <c r="N753" s="11"/>
      <c r="O753" s="26"/>
      <c r="P753" s="26"/>
      <c r="Q753" s="16"/>
      <c r="R753" s="16"/>
      <c r="S753" s="16"/>
      <c r="T753" s="16"/>
      <c r="U753" s="16"/>
      <c r="V753" s="16"/>
      <c r="W753" s="66"/>
      <c r="X753" s="10"/>
      <c r="Y753" s="10"/>
      <c r="Z753" s="10"/>
      <c r="AA753" s="10"/>
      <c r="AB753" s="14"/>
      <c r="AC753" s="10"/>
      <c r="AD753" s="10"/>
      <c r="AE753" s="10"/>
      <c r="AF753" s="15"/>
    </row>
    <row r="754" spans="1:60" s="180" customFormat="1" ht="15" customHeight="1">
      <c r="A754" s="22"/>
      <c r="B754" s="171"/>
      <c r="C754" s="172"/>
      <c r="D754" s="172"/>
      <c r="E754" s="172"/>
      <c r="F754" s="172"/>
      <c r="G754" s="282" t="s">
        <v>1553</v>
      </c>
      <c r="H754" s="272">
        <v>42005</v>
      </c>
      <c r="I754" s="242" t="s">
        <v>14</v>
      </c>
      <c r="J754" s="173" t="s">
        <v>83</v>
      </c>
      <c r="K754" s="172" t="s">
        <v>9</v>
      </c>
      <c r="L754" s="172" t="s">
        <v>10</v>
      </c>
      <c r="M754" s="172" t="s">
        <v>10</v>
      </c>
      <c r="N754" s="172" t="s">
        <v>11</v>
      </c>
      <c r="O754" s="174">
        <v>1095</v>
      </c>
      <c r="P754" s="174">
        <v>0</v>
      </c>
      <c r="Q754" s="174">
        <f t="shared" ref="Q754" si="356">O754-P754</f>
        <v>1095</v>
      </c>
      <c r="R754" s="252" t="s">
        <v>1</v>
      </c>
      <c r="S754" s="253" t="s">
        <v>4</v>
      </c>
      <c r="T754" s="176"/>
      <c r="U754" s="172" t="s">
        <v>508</v>
      </c>
      <c r="V754" s="172"/>
      <c r="W754" s="172"/>
      <c r="X754" s="172"/>
      <c r="Y754" s="172"/>
      <c r="Z754" s="178">
        <v>42005</v>
      </c>
      <c r="AA754" s="172"/>
      <c r="AB754" s="172"/>
      <c r="AC754" s="172"/>
      <c r="AD754" s="179" t="s">
        <v>1554</v>
      </c>
      <c r="AE754" s="22"/>
      <c r="AF754" s="22"/>
      <c r="AG754" s="22"/>
      <c r="AH754" s="22"/>
      <c r="AI754" s="22"/>
      <c r="AJ754" s="22"/>
      <c r="AK754" s="22"/>
      <c r="AL754" s="22"/>
      <c r="AM754" s="22"/>
      <c r="AN754" s="22"/>
      <c r="AO754" s="22"/>
      <c r="AP754" s="22"/>
      <c r="AQ754" s="22"/>
      <c r="AR754" s="22"/>
      <c r="AS754" s="22"/>
      <c r="AT754" s="22"/>
      <c r="AU754" s="22"/>
      <c r="AV754" s="22"/>
      <c r="AW754" s="22"/>
      <c r="AX754" s="22"/>
      <c r="AY754" s="22"/>
      <c r="AZ754" s="22"/>
      <c r="BA754" s="22"/>
      <c r="BB754" s="22"/>
      <c r="BC754" s="22"/>
      <c r="BD754" s="22"/>
      <c r="BE754" s="22"/>
      <c r="BF754" s="22"/>
      <c r="BG754" s="22"/>
      <c r="BH754" s="22"/>
    </row>
    <row r="755" spans="1:60" ht="15" customHeight="1">
      <c r="C755" s="10"/>
      <c r="D755" s="10"/>
      <c r="E755" s="10"/>
      <c r="F755" s="10"/>
      <c r="G755" s="78"/>
      <c r="H755" s="78"/>
      <c r="I755" s="79"/>
      <c r="J755" s="82"/>
      <c r="K755" s="10"/>
      <c r="L755" s="11"/>
      <c r="M755" s="11"/>
      <c r="N755" s="11"/>
      <c r="O755" s="73">
        <f>SUM(O754)</f>
        <v>1095</v>
      </c>
      <c r="P755" s="73">
        <f t="shared" ref="P755:Q755" si="357">SUM(P754)</f>
        <v>0</v>
      </c>
      <c r="Q755" s="73">
        <f t="shared" si="357"/>
        <v>1095</v>
      </c>
      <c r="R755" s="18"/>
      <c r="S755" s="18"/>
      <c r="T755" s="18"/>
      <c r="U755" s="18"/>
      <c r="V755" s="18"/>
      <c r="W755" s="66"/>
      <c r="X755" s="10"/>
      <c r="Y755" s="10"/>
      <c r="Z755" s="10"/>
      <c r="AA755" s="10"/>
      <c r="AB755" s="14"/>
      <c r="AC755" s="10"/>
      <c r="AD755" s="10"/>
      <c r="AE755" s="10"/>
      <c r="AF755" s="15"/>
    </row>
    <row r="756" spans="1:60" ht="15" customHeight="1">
      <c r="C756" s="10"/>
      <c r="D756" s="10"/>
      <c r="E756" s="10"/>
      <c r="F756" s="10"/>
      <c r="G756" s="78"/>
      <c r="H756" s="78"/>
      <c r="I756" s="79"/>
      <c r="J756" s="82"/>
      <c r="K756" s="10"/>
      <c r="L756" s="11"/>
      <c r="M756" s="11"/>
      <c r="N756" s="11"/>
      <c r="O756" s="26"/>
      <c r="P756" s="26"/>
      <c r="Q756" s="16"/>
      <c r="R756" s="16"/>
      <c r="S756" s="16"/>
      <c r="T756" s="16"/>
      <c r="U756" s="16"/>
      <c r="V756" s="16"/>
      <c r="W756" s="66"/>
      <c r="X756" s="10"/>
      <c r="Y756" s="10"/>
      <c r="Z756" s="10"/>
      <c r="AA756" s="10"/>
      <c r="AB756" s="14"/>
      <c r="AC756" s="10"/>
      <c r="AD756" s="10"/>
      <c r="AE756" s="10"/>
      <c r="AF756" s="15"/>
    </row>
    <row r="757" spans="1:60" ht="15" customHeight="1">
      <c r="C757" s="10"/>
      <c r="D757" s="10"/>
      <c r="E757" s="10"/>
      <c r="F757" s="10"/>
      <c r="G757" s="506" t="s">
        <v>509</v>
      </c>
      <c r="H757" s="506"/>
      <c r="I757" s="42" t="s">
        <v>998</v>
      </c>
      <c r="L757" s="25"/>
      <c r="M757" s="26"/>
      <c r="N757" s="25"/>
      <c r="O757" s="25"/>
      <c r="P757" s="25"/>
      <c r="Q757" s="25"/>
      <c r="R757" s="16"/>
      <c r="S757" s="16"/>
      <c r="T757" s="16"/>
      <c r="U757" s="16"/>
      <c r="V757" s="16"/>
      <c r="W757" s="66"/>
      <c r="X757" s="10"/>
      <c r="Y757" s="10"/>
      <c r="Z757" s="10"/>
      <c r="AA757" s="10"/>
      <c r="AB757" s="14"/>
      <c r="AC757" s="10"/>
      <c r="AD757" s="10"/>
      <c r="AE757" s="10"/>
      <c r="AF757" s="15"/>
    </row>
    <row r="758" spans="1:60" s="180" customFormat="1" ht="15" customHeight="1">
      <c r="A758" s="22"/>
      <c r="B758" s="171"/>
      <c r="C758" s="172"/>
      <c r="D758" s="172"/>
      <c r="E758" s="172"/>
      <c r="F758" s="172"/>
      <c r="G758" s="282" t="s">
        <v>1553</v>
      </c>
      <c r="H758" s="272">
        <v>42005</v>
      </c>
      <c r="I758" s="242" t="s">
        <v>14</v>
      </c>
      <c r="J758" s="173" t="s">
        <v>83</v>
      </c>
      <c r="K758" s="172" t="s">
        <v>9</v>
      </c>
      <c r="L758" s="172" t="s">
        <v>10</v>
      </c>
      <c r="M758" s="172" t="s">
        <v>10</v>
      </c>
      <c r="N758" s="172" t="s">
        <v>11</v>
      </c>
      <c r="O758" s="174">
        <v>3686</v>
      </c>
      <c r="P758" s="174">
        <v>0</v>
      </c>
      <c r="Q758" s="174">
        <f t="shared" ref="Q758" si="358">O758-P758</f>
        <v>3686</v>
      </c>
      <c r="R758" s="252" t="s">
        <v>1</v>
      </c>
      <c r="S758" s="253" t="s">
        <v>4</v>
      </c>
      <c r="T758" s="176"/>
      <c r="U758" s="172" t="s">
        <v>509</v>
      </c>
      <c r="V758" s="172"/>
      <c r="W758" s="172"/>
      <c r="X758" s="172"/>
      <c r="Y758" s="172"/>
      <c r="Z758" s="178">
        <v>42005</v>
      </c>
      <c r="AA758" s="172"/>
      <c r="AB758" s="172"/>
      <c r="AC758" s="172"/>
      <c r="AD758" s="179" t="s">
        <v>1554</v>
      </c>
      <c r="AE758" s="22"/>
      <c r="AF758" s="22"/>
      <c r="AG758" s="22"/>
      <c r="AH758" s="22"/>
      <c r="AI758" s="22"/>
      <c r="AJ758" s="22"/>
      <c r="AK758" s="22"/>
      <c r="AL758" s="22"/>
      <c r="AM758" s="22"/>
      <c r="AN758" s="22"/>
      <c r="AO758" s="22"/>
      <c r="AP758" s="22"/>
      <c r="AQ758" s="22"/>
      <c r="AR758" s="22"/>
      <c r="AS758" s="22"/>
      <c r="AT758" s="22"/>
      <c r="AU758" s="22"/>
      <c r="AV758" s="22"/>
      <c r="AW758" s="22"/>
      <c r="AX758" s="22"/>
      <c r="AY758" s="22"/>
      <c r="AZ758" s="22"/>
      <c r="BA758" s="22"/>
      <c r="BB758" s="22"/>
      <c r="BC758" s="22"/>
      <c r="BD758" s="22"/>
      <c r="BE758" s="22"/>
      <c r="BF758" s="22"/>
      <c r="BG758" s="22"/>
      <c r="BH758" s="22"/>
    </row>
    <row r="759" spans="1:60" ht="15" customHeight="1">
      <c r="C759" s="10"/>
      <c r="D759" s="10"/>
      <c r="E759" s="10"/>
      <c r="F759" s="10"/>
      <c r="G759" s="78"/>
      <c r="H759" s="78"/>
      <c r="I759" s="79"/>
      <c r="J759" s="82"/>
      <c r="K759" s="10"/>
      <c r="L759" s="11"/>
      <c r="M759" s="11"/>
      <c r="N759" s="11"/>
      <c r="O759" s="73">
        <f>SUM(O758)</f>
        <v>3686</v>
      </c>
      <c r="P759" s="73">
        <f t="shared" ref="P759:Q759" si="359">SUM(P758)</f>
        <v>0</v>
      </c>
      <c r="Q759" s="73">
        <f t="shared" si="359"/>
        <v>3686</v>
      </c>
      <c r="R759" s="18"/>
      <c r="S759" s="18"/>
      <c r="T759" s="18"/>
      <c r="U759" s="18"/>
      <c r="V759" s="18"/>
      <c r="W759" s="66"/>
      <c r="X759" s="10"/>
      <c r="Y759" s="10"/>
      <c r="Z759" s="10"/>
      <c r="AA759" s="10"/>
      <c r="AB759" s="14"/>
      <c r="AC759" s="10"/>
      <c r="AD759" s="10"/>
      <c r="AE759" s="10"/>
      <c r="AF759" s="15"/>
    </row>
    <row r="760" spans="1:60" ht="15" customHeight="1">
      <c r="C760" s="10"/>
      <c r="D760" s="10"/>
      <c r="E760" s="10"/>
      <c r="F760" s="10"/>
      <c r="G760" s="78"/>
      <c r="H760" s="78"/>
      <c r="I760" s="79"/>
      <c r="J760" s="82"/>
      <c r="K760" s="10"/>
      <c r="L760" s="11"/>
      <c r="M760" s="11"/>
      <c r="N760" s="11"/>
      <c r="O760" s="26"/>
      <c r="P760" s="26"/>
      <c r="Q760" s="16"/>
      <c r="R760" s="16"/>
      <c r="S760" s="16"/>
      <c r="T760" s="16"/>
      <c r="U760" s="16"/>
      <c r="V760" s="16"/>
      <c r="W760" s="66"/>
      <c r="X760" s="10"/>
      <c r="Y760" s="10"/>
      <c r="Z760" s="10"/>
      <c r="AA760" s="10"/>
      <c r="AB760" s="14"/>
      <c r="AC760" s="10"/>
      <c r="AD760" s="10"/>
      <c r="AE760" s="10"/>
      <c r="AF760" s="15"/>
    </row>
    <row r="761" spans="1:60" ht="15" customHeight="1">
      <c r="C761" s="10"/>
      <c r="D761" s="10"/>
      <c r="E761" s="10"/>
      <c r="F761" s="10"/>
      <c r="G761" s="506" t="s">
        <v>510</v>
      </c>
      <c r="H761" s="506"/>
      <c r="I761" s="42" t="s">
        <v>999</v>
      </c>
      <c r="L761" s="25"/>
      <c r="M761" s="26"/>
      <c r="N761" s="11"/>
      <c r="O761" s="26"/>
      <c r="P761" s="26"/>
      <c r="Q761" s="16"/>
      <c r="R761" s="16"/>
      <c r="S761" s="16"/>
      <c r="T761" s="16"/>
      <c r="U761" s="16"/>
      <c r="V761" s="16"/>
      <c r="W761" s="66"/>
      <c r="X761" s="10"/>
      <c r="Y761" s="10"/>
      <c r="Z761" s="10"/>
      <c r="AA761" s="10"/>
      <c r="AB761" s="14"/>
      <c r="AC761" s="10"/>
      <c r="AD761" s="10"/>
      <c r="AE761" s="10"/>
      <c r="AF761" s="15"/>
    </row>
    <row r="762" spans="1:60" s="180" customFormat="1" ht="15" customHeight="1">
      <c r="A762" s="22"/>
      <c r="B762" s="171"/>
      <c r="C762" s="172"/>
      <c r="D762" s="172"/>
      <c r="E762" s="172"/>
      <c r="F762" s="172"/>
      <c r="G762" s="282" t="s">
        <v>1553</v>
      </c>
      <c r="H762" s="272">
        <v>42005</v>
      </c>
      <c r="I762" s="242" t="s">
        <v>14</v>
      </c>
      <c r="J762" s="173" t="s">
        <v>83</v>
      </c>
      <c r="K762" s="172" t="s">
        <v>9</v>
      </c>
      <c r="L762" s="172" t="s">
        <v>10</v>
      </c>
      <c r="M762" s="172" t="s">
        <v>10</v>
      </c>
      <c r="N762" s="172" t="s">
        <v>11</v>
      </c>
      <c r="O762" s="174">
        <v>1925</v>
      </c>
      <c r="P762" s="174">
        <v>0</v>
      </c>
      <c r="Q762" s="174">
        <f t="shared" ref="Q762" si="360">O762-P762</f>
        <v>1925</v>
      </c>
      <c r="R762" s="252" t="s">
        <v>1</v>
      </c>
      <c r="S762" s="253" t="s">
        <v>4</v>
      </c>
      <c r="T762" s="176"/>
      <c r="U762" s="172" t="s">
        <v>510</v>
      </c>
      <c r="V762" s="172"/>
      <c r="W762" s="172"/>
      <c r="X762" s="172"/>
      <c r="Y762" s="172"/>
      <c r="Z762" s="178">
        <v>42005</v>
      </c>
      <c r="AA762" s="172"/>
      <c r="AB762" s="172"/>
      <c r="AC762" s="172"/>
      <c r="AD762" s="179" t="s">
        <v>1554</v>
      </c>
      <c r="AE762" s="22"/>
      <c r="AF762" s="22"/>
      <c r="AG762" s="22"/>
      <c r="AH762" s="22"/>
      <c r="AI762" s="22"/>
      <c r="AJ762" s="22"/>
      <c r="AK762" s="22"/>
      <c r="AL762" s="22"/>
      <c r="AM762" s="22"/>
      <c r="AN762" s="22"/>
      <c r="AO762" s="22"/>
      <c r="AP762" s="22"/>
      <c r="AQ762" s="22"/>
      <c r="AR762" s="22"/>
      <c r="AS762" s="22"/>
      <c r="AT762" s="22"/>
      <c r="AU762" s="22"/>
      <c r="AV762" s="22"/>
      <c r="AW762" s="22"/>
      <c r="AX762" s="22"/>
      <c r="AY762" s="22"/>
      <c r="AZ762" s="22"/>
      <c r="BA762" s="22"/>
      <c r="BB762" s="22"/>
      <c r="BC762" s="22"/>
      <c r="BD762" s="22"/>
      <c r="BE762" s="22"/>
      <c r="BF762" s="22"/>
      <c r="BG762" s="22"/>
      <c r="BH762" s="22"/>
    </row>
    <row r="763" spans="1:60" ht="15" customHeight="1">
      <c r="C763" s="10"/>
      <c r="D763" s="10"/>
      <c r="E763" s="10"/>
      <c r="F763" s="10"/>
      <c r="G763" s="78"/>
      <c r="H763" s="78"/>
      <c r="I763" s="79"/>
      <c r="J763" s="82"/>
      <c r="K763" s="10"/>
      <c r="L763" s="11"/>
      <c r="M763" s="11"/>
      <c r="N763" s="11"/>
      <c r="O763" s="73">
        <f>SUM(O762)</f>
        <v>1925</v>
      </c>
      <c r="P763" s="73">
        <f t="shared" ref="P763:Q763" si="361">SUM(P762)</f>
        <v>0</v>
      </c>
      <c r="Q763" s="73">
        <f t="shared" si="361"/>
        <v>1925</v>
      </c>
      <c r="R763" s="18"/>
      <c r="S763" s="18"/>
      <c r="T763" s="18"/>
      <c r="U763" s="18"/>
      <c r="V763" s="18"/>
      <c r="W763" s="66"/>
      <c r="X763" s="10"/>
      <c r="Y763" s="10"/>
      <c r="Z763" s="10"/>
      <c r="AA763" s="10"/>
      <c r="AB763" s="14"/>
      <c r="AC763" s="10"/>
      <c r="AD763" s="10"/>
      <c r="AE763" s="10"/>
      <c r="AF763" s="15"/>
    </row>
    <row r="764" spans="1:60" ht="15" customHeight="1">
      <c r="C764" s="10"/>
      <c r="D764" s="10"/>
      <c r="E764" s="10"/>
      <c r="F764" s="10"/>
      <c r="G764" s="78"/>
      <c r="H764" s="78"/>
      <c r="I764" s="79"/>
      <c r="J764" s="82"/>
      <c r="K764" s="10"/>
      <c r="L764" s="11"/>
      <c r="M764" s="11"/>
      <c r="N764" s="11"/>
      <c r="O764" s="26"/>
      <c r="P764" s="26"/>
      <c r="Q764" s="16"/>
      <c r="R764" s="16"/>
      <c r="S764" s="16"/>
      <c r="T764" s="16"/>
      <c r="U764" s="16"/>
      <c r="V764" s="16"/>
      <c r="W764" s="66"/>
      <c r="X764" s="10"/>
      <c r="Y764" s="10"/>
      <c r="Z764" s="10"/>
      <c r="AA764" s="10"/>
      <c r="AB764" s="14"/>
      <c r="AC764" s="10"/>
      <c r="AD764" s="10"/>
      <c r="AE764" s="10"/>
      <c r="AF764" s="15"/>
    </row>
    <row r="765" spans="1:60" ht="15" customHeight="1">
      <c r="C765" s="10"/>
      <c r="D765" s="10"/>
      <c r="E765" s="10"/>
      <c r="F765" s="10"/>
      <c r="G765" s="506" t="s">
        <v>511</v>
      </c>
      <c r="H765" s="506"/>
      <c r="I765" s="43" t="s">
        <v>1000</v>
      </c>
      <c r="L765" s="25"/>
      <c r="M765" s="26"/>
      <c r="N765" s="11"/>
      <c r="O765" s="26"/>
      <c r="P765" s="26"/>
      <c r="Q765" s="16"/>
      <c r="R765" s="16"/>
      <c r="S765" s="16"/>
      <c r="T765" s="16"/>
      <c r="U765" s="16"/>
      <c r="V765" s="16"/>
      <c r="W765" s="66"/>
      <c r="X765" s="10"/>
      <c r="Y765" s="10"/>
      <c r="Z765" s="10"/>
      <c r="AA765" s="10"/>
      <c r="AB765" s="14"/>
      <c r="AC765" s="10"/>
      <c r="AD765" s="10"/>
      <c r="AE765" s="10"/>
      <c r="AF765" s="15"/>
    </row>
    <row r="766" spans="1:60" s="180" customFormat="1" ht="15" customHeight="1">
      <c r="A766" s="22"/>
      <c r="B766" s="171"/>
      <c r="C766" s="172"/>
      <c r="D766" s="172"/>
      <c r="E766" s="172"/>
      <c r="F766" s="172"/>
      <c r="G766" s="282" t="s">
        <v>1553</v>
      </c>
      <c r="H766" s="272">
        <v>42005</v>
      </c>
      <c r="I766" s="242" t="s">
        <v>14</v>
      </c>
      <c r="J766" s="173" t="s">
        <v>83</v>
      </c>
      <c r="K766" s="172" t="s">
        <v>9</v>
      </c>
      <c r="L766" s="172" t="s">
        <v>10</v>
      </c>
      <c r="M766" s="172" t="s">
        <v>10</v>
      </c>
      <c r="N766" s="172" t="s">
        <v>11</v>
      </c>
      <c r="O766" s="174">
        <v>2454.67</v>
      </c>
      <c r="P766" s="174">
        <v>0</v>
      </c>
      <c r="Q766" s="174">
        <f t="shared" ref="Q766" si="362">O766-P766</f>
        <v>2454.67</v>
      </c>
      <c r="R766" s="252" t="s">
        <v>1</v>
      </c>
      <c r="S766" s="253" t="s">
        <v>4</v>
      </c>
      <c r="T766" s="176"/>
      <c r="U766" s="172" t="s">
        <v>511</v>
      </c>
      <c r="V766" s="172"/>
      <c r="W766" s="172"/>
      <c r="X766" s="172"/>
      <c r="Y766" s="172"/>
      <c r="Z766" s="178">
        <v>42005</v>
      </c>
      <c r="AA766" s="172"/>
      <c r="AB766" s="172"/>
      <c r="AC766" s="172"/>
      <c r="AD766" s="179" t="s">
        <v>1554</v>
      </c>
      <c r="AE766" s="22"/>
      <c r="AF766" s="22"/>
      <c r="AG766" s="22"/>
      <c r="AH766" s="22"/>
      <c r="AI766" s="22"/>
      <c r="AJ766" s="22"/>
      <c r="AK766" s="22"/>
      <c r="AL766" s="22"/>
      <c r="AM766" s="22"/>
      <c r="AN766" s="22"/>
      <c r="AO766" s="22"/>
      <c r="AP766" s="22"/>
      <c r="AQ766" s="22"/>
      <c r="AR766" s="22"/>
      <c r="AS766" s="22"/>
      <c r="AT766" s="22"/>
      <c r="AU766" s="22"/>
      <c r="AV766" s="22"/>
      <c r="AW766" s="22"/>
      <c r="AX766" s="22"/>
      <c r="AY766" s="22"/>
      <c r="AZ766" s="22"/>
      <c r="BA766" s="22"/>
      <c r="BB766" s="22"/>
      <c r="BC766" s="22"/>
      <c r="BD766" s="22"/>
      <c r="BE766" s="22"/>
      <c r="BF766" s="22"/>
      <c r="BG766" s="22"/>
      <c r="BH766" s="22"/>
    </row>
    <row r="767" spans="1:60" ht="15" customHeight="1">
      <c r="C767" s="10"/>
      <c r="D767" s="10"/>
      <c r="E767" s="10"/>
      <c r="F767" s="10"/>
      <c r="G767" s="78"/>
      <c r="H767" s="78"/>
      <c r="I767" s="79"/>
      <c r="J767" s="82"/>
      <c r="K767" s="10"/>
      <c r="L767" s="11"/>
      <c r="M767" s="11"/>
      <c r="N767" s="11"/>
      <c r="O767" s="73">
        <f>SUM(O766)</f>
        <v>2454.67</v>
      </c>
      <c r="P767" s="73">
        <f t="shared" ref="P767:Q767" si="363">SUM(P766)</f>
        <v>0</v>
      </c>
      <c r="Q767" s="73">
        <f t="shared" si="363"/>
        <v>2454.67</v>
      </c>
      <c r="R767" s="16"/>
      <c r="S767" s="16"/>
      <c r="T767" s="16"/>
      <c r="U767" s="16"/>
      <c r="V767" s="16"/>
      <c r="W767" s="66"/>
      <c r="X767" s="10"/>
      <c r="Y767" s="10"/>
      <c r="Z767" s="10"/>
      <c r="AA767" s="10"/>
      <c r="AB767" s="14"/>
      <c r="AC767" s="10"/>
      <c r="AD767" s="10"/>
      <c r="AE767" s="10"/>
      <c r="AF767" s="15"/>
    </row>
    <row r="768" spans="1:60" ht="15" customHeight="1">
      <c r="C768" s="10"/>
      <c r="D768" s="10"/>
      <c r="E768" s="10"/>
      <c r="F768" s="10"/>
      <c r="G768" s="78"/>
      <c r="H768" s="78"/>
      <c r="I768" s="79"/>
      <c r="J768" s="82"/>
      <c r="K768" s="10"/>
      <c r="L768" s="11"/>
      <c r="M768" s="11"/>
      <c r="N768" s="11"/>
      <c r="O768" s="26"/>
      <c r="P768" s="26"/>
      <c r="Q768" s="16"/>
      <c r="R768" s="16"/>
      <c r="S768" s="16"/>
      <c r="T768" s="16"/>
      <c r="U768" s="16"/>
      <c r="V768" s="16"/>
      <c r="W768" s="66"/>
      <c r="X768" s="10"/>
      <c r="Y768" s="10"/>
      <c r="Z768" s="10"/>
      <c r="AA768" s="10"/>
      <c r="AB768" s="14"/>
      <c r="AC768" s="10"/>
      <c r="AD768" s="10"/>
      <c r="AE768" s="10"/>
      <c r="AF768" s="15"/>
    </row>
    <row r="769" spans="1:60" ht="15" customHeight="1">
      <c r="C769" s="10"/>
      <c r="D769" s="10"/>
      <c r="E769" s="10"/>
      <c r="F769" s="10"/>
      <c r="G769" s="506" t="s">
        <v>512</v>
      </c>
      <c r="H769" s="506"/>
      <c r="I769" s="43" t="s">
        <v>1001</v>
      </c>
      <c r="L769" s="25"/>
      <c r="M769" s="11"/>
      <c r="N769" s="11"/>
      <c r="O769" s="26"/>
      <c r="P769" s="26"/>
      <c r="Q769" s="16"/>
      <c r="R769" s="16"/>
      <c r="S769" s="16"/>
      <c r="T769" s="16"/>
      <c r="U769" s="16"/>
      <c r="V769" s="16"/>
      <c r="W769" s="66"/>
      <c r="X769" s="10"/>
      <c r="Y769" s="10"/>
      <c r="Z769" s="10"/>
      <c r="AA769" s="10"/>
      <c r="AB769" s="14"/>
      <c r="AC769" s="10"/>
      <c r="AD769" s="10"/>
      <c r="AE769" s="10"/>
      <c r="AF769" s="15"/>
    </row>
    <row r="770" spans="1:60" s="180" customFormat="1" ht="15" customHeight="1">
      <c r="A770" s="22"/>
      <c r="B770" s="171"/>
      <c r="C770" s="172"/>
      <c r="D770" s="172"/>
      <c r="E770" s="172"/>
      <c r="F770" s="172"/>
      <c r="G770" s="282" t="s">
        <v>1553</v>
      </c>
      <c r="H770" s="272">
        <v>42005</v>
      </c>
      <c r="I770" s="242" t="s">
        <v>14</v>
      </c>
      <c r="J770" s="173" t="s">
        <v>83</v>
      </c>
      <c r="K770" s="172" t="s">
        <v>9</v>
      </c>
      <c r="L770" s="172" t="s">
        <v>10</v>
      </c>
      <c r="M770" s="172" t="s">
        <v>10</v>
      </c>
      <c r="N770" s="172" t="s">
        <v>11</v>
      </c>
      <c r="O770" s="174">
        <v>569.4</v>
      </c>
      <c r="P770" s="174">
        <v>0</v>
      </c>
      <c r="Q770" s="174">
        <f t="shared" ref="Q770" si="364">O770-P770</f>
        <v>569.4</v>
      </c>
      <c r="R770" s="252" t="s">
        <v>1</v>
      </c>
      <c r="S770" s="253" t="s">
        <v>4</v>
      </c>
      <c r="T770" s="176"/>
      <c r="U770" s="172" t="s">
        <v>512</v>
      </c>
      <c r="V770" s="172"/>
      <c r="W770" s="172"/>
      <c r="X770" s="172"/>
      <c r="Y770" s="172"/>
      <c r="Z770" s="178">
        <v>42005</v>
      </c>
      <c r="AA770" s="172"/>
      <c r="AB770" s="172"/>
      <c r="AC770" s="172"/>
      <c r="AD770" s="179" t="s">
        <v>1554</v>
      </c>
      <c r="AE770" s="22"/>
      <c r="AF770" s="22"/>
      <c r="AG770" s="22"/>
      <c r="AH770" s="22"/>
      <c r="AI770" s="22"/>
      <c r="AJ770" s="22"/>
      <c r="AK770" s="22"/>
      <c r="AL770" s="22"/>
      <c r="AM770" s="22"/>
      <c r="AN770" s="22"/>
      <c r="AO770" s="22"/>
      <c r="AP770" s="22"/>
      <c r="AQ770" s="22"/>
      <c r="AR770" s="22"/>
      <c r="AS770" s="22"/>
      <c r="AT770" s="22"/>
      <c r="AU770" s="22"/>
      <c r="AV770" s="22"/>
      <c r="AW770" s="22"/>
      <c r="AX770" s="22"/>
      <c r="AY770" s="22"/>
      <c r="AZ770" s="22"/>
      <c r="BA770" s="22"/>
      <c r="BB770" s="22"/>
      <c r="BC770" s="22"/>
      <c r="BD770" s="22"/>
      <c r="BE770" s="22"/>
      <c r="BF770" s="22"/>
      <c r="BG770" s="22"/>
      <c r="BH770" s="22"/>
    </row>
    <row r="771" spans="1:60" ht="15" customHeight="1">
      <c r="C771" s="10"/>
      <c r="D771" s="10"/>
      <c r="E771" s="10"/>
      <c r="F771" s="10"/>
      <c r="G771" s="78"/>
      <c r="H771" s="78"/>
      <c r="I771" s="79"/>
      <c r="J771" s="82"/>
      <c r="K771" s="10"/>
      <c r="L771" s="11"/>
      <c r="M771" s="11"/>
      <c r="N771" s="11"/>
      <c r="O771" s="73">
        <f>SUM(O770)</f>
        <v>569.4</v>
      </c>
      <c r="P771" s="73">
        <f t="shared" ref="P771:Q771" si="365">SUM(P770)</f>
        <v>0</v>
      </c>
      <c r="Q771" s="73">
        <f t="shared" si="365"/>
        <v>569.4</v>
      </c>
      <c r="R771" s="18"/>
      <c r="S771" s="18"/>
      <c r="T771" s="18"/>
      <c r="U771" s="18"/>
      <c r="V771" s="18"/>
      <c r="W771" s="66"/>
      <c r="X771" s="10"/>
      <c r="Y771" s="10"/>
      <c r="Z771" s="10"/>
      <c r="AA771" s="10"/>
      <c r="AB771" s="14"/>
      <c r="AC771" s="10"/>
      <c r="AD771" s="10"/>
      <c r="AE771" s="10"/>
      <c r="AF771" s="15"/>
    </row>
    <row r="772" spans="1:60" ht="15" customHeight="1">
      <c r="C772" s="10"/>
      <c r="D772" s="10"/>
      <c r="E772" s="10"/>
      <c r="F772" s="10"/>
      <c r="G772" s="78"/>
      <c r="H772" s="78"/>
      <c r="I772" s="79"/>
      <c r="J772" s="82"/>
      <c r="K772" s="10"/>
      <c r="L772" s="11"/>
      <c r="M772" s="11"/>
      <c r="N772" s="11"/>
      <c r="O772" s="26"/>
      <c r="P772" s="26"/>
      <c r="Q772" s="16"/>
      <c r="R772" s="16"/>
      <c r="S772" s="16"/>
      <c r="T772" s="16"/>
      <c r="U772" s="16"/>
      <c r="V772" s="16"/>
      <c r="W772" s="66"/>
      <c r="X772" s="10"/>
      <c r="Y772" s="10"/>
      <c r="Z772" s="10"/>
      <c r="AA772" s="10"/>
      <c r="AB772" s="14"/>
      <c r="AC772" s="10"/>
      <c r="AD772" s="10"/>
      <c r="AE772" s="10"/>
      <c r="AF772" s="15"/>
    </row>
    <row r="773" spans="1:60" ht="15" customHeight="1">
      <c r="C773" s="10"/>
      <c r="D773" s="10"/>
      <c r="E773" s="10"/>
      <c r="F773" s="10"/>
      <c r="G773" s="506" t="s">
        <v>513</v>
      </c>
      <c r="H773" s="506"/>
      <c r="I773" s="43" t="s">
        <v>1002</v>
      </c>
      <c r="L773" s="21"/>
      <c r="M773" s="21"/>
      <c r="N773" s="11"/>
      <c r="O773" s="26"/>
      <c r="P773" s="26"/>
      <c r="Q773" s="16"/>
      <c r="R773" s="16"/>
      <c r="S773" s="16"/>
      <c r="T773" s="16"/>
      <c r="U773" s="16"/>
      <c r="V773" s="16"/>
      <c r="W773" s="66"/>
      <c r="X773" s="10"/>
      <c r="Y773" s="10"/>
      <c r="Z773" s="10"/>
      <c r="AA773" s="10"/>
      <c r="AB773" s="14"/>
      <c r="AC773" s="10"/>
      <c r="AD773" s="10"/>
      <c r="AE773" s="10"/>
      <c r="AF773" s="15"/>
    </row>
    <row r="774" spans="1:60" s="180" customFormat="1" ht="15" customHeight="1">
      <c r="A774" s="22"/>
      <c r="B774" s="171"/>
      <c r="C774" s="172"/>
      <c r="D774" s="172"/>
      <c r="E774" s="172"/>
      <c r="F774" s="172"/>
      <c r="G774" s="282" t="s">
        <v>1553</v>
      </c>
      <c r="H774" s="272">
        <v>42005</v>
      </c>
      <c r="I774" s="242" t="s">
        <v>14</v>
      </c>
      <c r="J774" s="173" t="s">
        <v>83</v>
      </c>
      <c r="K774" s="172" t="s">
        <v>9</v>
      </c>
      <c r="L774" s="172" t="s">
        <v>10</v>
      </c>
      <c r="M774" s="172" t="s">
        <v>10</v>
      </c>
      <c r="N774" s="172" t="s">
        <v>11</v>
      </c>
      <c r="O774" s="174">
        <v>32021.27</v>
      </c>
      <c r="P774" s="174">
        <v>0</v>
      </c>
      <c r="Q774" s="174">
        <f t="shared" ref="Q774" si="366">O774-P774</f>
        <v>32021.27</v>
      </c>
      <c r="R774" s="252" t="s">
        <v>1</v>
      </c>
      <c r="S774" s="253" t="s">
        <v>4</v>
      </c>
      <c r="T774" s="176"/>
      <c r="U774" s="172" t="s">
        <v>513</v>
      </c>
      <c r="V774" s="172"/>
      <c r="W774" s="172"/>
      <c r="X774" s="172"/>
      <c r="Y774" s="172"/>
      <c r="Z774" s="178">
        <v>42005</v>
      </c>
      <c r="AA774" s="172"/>
      <c r="AB774" s="172"/>
      <c r="AC774" s="172"/>
      <c r="AD774" s="179" t="s">
        <v>1554</v>
      </c>
      <c r="AE774" s="22"/>
      <c r="AF774" s="22"/>
      <c r="AG774" s="22"/>
      <c r="AH774" s="22"/>
      <c r="AI774" s="22"/>
      <c r="AJ774" s="22"/>
      <c r="AK774" s="22"/>
      <c r="AL774" s="22"/>
      <c r="AM774" s="22"/>
      <c r="AN774" s="22"/>
      <c r="AO774" s="22"/>
      <c r="AP774" s="22"/>
      <c r="AQ774" s="22"/>
      <c r="AR774" s="22"/>
      <c r="AS774" s="22"/>
      <c r="AT774" s="22"/>
      <c r="AU774" s="22"/>
      <c r="AV774" s="22"/>
      <c r="AW774" s="22"/>
      <c r="AX774" s="22"/>
      <c r="AY774" s="22"/>
      <c r="AZ774" s="22"/>
      <c r="BA774" s="22"/>
      <c r="BB774" s="22"/>
      <c r="BC774" s="22"/>
      <c r="BD774" s="22"/>
      <c r="BE774" s="22"/>
      <c r="BF774" s="22"/>
      <c r="BG774" s="22"/>
      <c r="BH774" s="22"/>
    </row>
    <row r="775" spans="1:60" ht="15" customHeight="1">
      <c r="C775" s="10"/>
      <c r="D775" s="10"/>
      <c r="E775" s="10"/>
      <c r="F775" s="10"/>
      <c r="G775" s="78"/>
      <c r="H775" s="78"/>
      <c r="I775" s="79"/>
      <c r="J775" s="82"/>
      <c r="K775" s="10"/>
      <c r="L775" s="11"/>
      <c r="M775" s="11"/>
      <c r="N775" s="11"/>
      <c r="O775" s="73">
        <f>SUM(O774)</f>
        <v>32021.27</v>
      </c>
      <c r="P775" s="73">
        <f t="shared" ref="P775:Q775" si="367">SUM(P774)</f>
        <v>0</v>
      </c>
      <c r="Q775" s="73">
        <f t="shared" si="367"/>
        <v>32021.27</v>
      </c>
      <c r="R775" s="18"/>
      <c r="S775" s="18"/>
      <c r="T775" s="18"/>
      <c r="U775" s="18"/>
      <c r="V775" s="18"/>
      <c r="W775" s="66"/>
      <c r="X775" s="10"/>
      <c r="Y775" s="10"/>
      <c r="Z775" s="10"/>
      <c r="AA775" s="10"/>
      <c r="AB775" s="14"/>
      <c r="AC775" s="10"/>
      <c r="AD775" s="10"/>
      <c r="AE775" s="10"/>
      <c r="AF775" s="15"/>
    </row>
    <row r="776" spans="1:60" ht="15" customHeight="1">
      <c r="C776" s="10"/>
      <c r="D776" s="10"/>
      <c r="E776" s="10"/>
      <c r="F776" s="10"/>
      <c r="G776" s="78"/>
      <c r="H776" s="78"/>
      <c r="I776" s="79"/>
      <c r="J776" s="82"/>
      <c r="K776" s="10"/>
      <c r="L776" s="11"/>
      <c r="M776" s="11"/>
      <c r="N776" s="11"/>
      <c r="O776" s="26"/>
      <c r="P776" s="26"/>
      <c r="Q776" s="16"/>
      <c r="R776" s="16"/>
      <c r="S776" s="16"/>
      <c r="T776" s="16"/>
      <c r="U776" s="16"/>
      <c r="V776" s="16"/>
      <c r="W776" s="66"/>
      <c r="X776" s="10"/>
      <c r="Y776" s="10"/>
      <c r="Z776" s="10"/>
      <c r="AA776" s="10"/>
      <c r="AB776" s="14"/>
      <c r="AC776" s="10"/>
      <c r="AD776" s="10"/>
      <c r="AE776" s="10"/>
      <c r="AF776" s="15"/>
    </row>
    <row r="777" spans="1:60" ht="15" customHeight="1">
      <c r="C777" s="10"/>
      <c r="D777" s="10"/>
      <c r="E777" s="10"/>
      <c r="F777" s="10"/>
      <c r="G777" s="506" t="s">
        <v>514</v>
      </c>
      <c r="H777" s="506"/>
      <c r="I777" s="43" t="s">
        <v>1003</v>
      </c>
      <c r="L777" s="25"/>
      <c r="M777" s="26"/>
      <c r="N777" s="11"/>
      <c r="O777" s="26"/>
      <c r="P777" s="26"/>
      <c r="Q777" s="16"/>
      <c r="R777" s="16"/>
      <c r="S777" s="16"/>
      <c r="T777" s="16"/>
      <c r="U777" s="16"/>
      <c r="V777" s="16"/>
      <c r="W777" s="66"/>
      <c r="X777" s="10"/>
      <c r="Y777" s="10"/>
      <c r="Z777" s="10"/>
      <c r="AA777" s="10"/>
      <c r="AB777" s="14"/>
      <c r="AC777" s="10"/>
      <c r="AD777" s="10"/>
      <c r="AE777" s="10"/>
      <c r="AF777" s="15"/>
    </row>
    <row r="778" spans="1:60" s="180" customFormat="1" ht="15" customHeight="1">
      <c r="A778" s="22"/>
      <c r="B778" s="171"/>
      <c r="C778" s="172"/>
      <c r="D778" s="172"/>
      <c r="E778" s="172"/>
      <c r="F778" s="172"/>
      <c r="G778" s="282" t="s">
        <v>1553</v>
      </c>
      <c r="H778" s="272">
        <v>42005</v>
      </c>
      <c r="I778" s="242" t="s">
        <v>14</v>
      </c>
      <c r="J778" s="173" t="s">
        <v>83</v>
      </c>
      <c r="K778" s="172" t="s">
        <v>9</v>
      </c>
      <c r="L778" s="172" t="s">
        <v>10</v>
      </c>
      <c r="M778" s="172" t="s">
        <v>10</v>
      </c>
      <c r="N778" s="172" t="s">
        <v>11</v>
      </c>
      <c r="O778" s="174">
        <v>14410.36</v>
      </c>
      <c r="P778" s="174">
        <v>0</v>
      </c>
      <c r="Q778" s="174">
        <f t="shared" ref="Q778" si="368">O778-P778</f>
        <v>14410.36</v>
      </c>
      <c r="R778" s="252" t="s">
        <v>1</v>
      </c>
      <c r="S778" s="253" t="s">
        <v>4</v>
      </c>
      <c r="T778" s="176"/>
      <c r="U778" s="172" t="s">
        <v>514</v>
      </c>
      <c r="V778" s="172"/>
      <c r="W778" s="172"/>
      <c r="X778" s="172"/>
      <c r="Y778" s="172"/>
      <c r="Z778" s="178">
        <v>42005</v>
      </c>
      <c r="AA778" s="172"/>
      <c r="AB778" s="172"/>
      <c r="AC778" s="172"/>
      <c r="AD778" s="179" t="s">
        <v>1554</v>
      </c>
      <c r="AE778" s="22"/>
      <c r="AF778" s="22"/>
      <c r="AG778" s="22"/>
      <c r="AH778" s="22"/>
      <c r="AI778" s="22"/>
      <c r="AJ778" s="22"/>
      <c r="AK778" s="22"/>
      <c r="AL778" s="22"/>
      <c r="AM778" s="22"/>
      <c r="AN778" s="22"/>
      <c r="AO778" s="22"/>
      <c r="AP778" s="22"/>
      <c r="AQ778" s="22"/>
      <c r="AR778" s="22"/>
      <c r="AS778" s="22"/>
      <c r="AT778" s="22"/>
      <c r="AU778" s="22"/>
      <c r="AV778" s="22"/>
      <c r="AW778" s="22"/>
      <c r="AX778" s="22"/>
      <c r="AY778" s="22"/>
      <c r="AZ778" s="22"/>
      <c r="BA778" s="22"/>
      <c r="BB778" s="22"/>
      <c r="BC778" s="22"/>
      <c r="BD778" s="22"/>
      <c r="BE778" s="22"/>
      <c r="BF778" s="22"/>
      <c r="BG778" s="22"/>
      <c r="BH778" s="22"/>
    </row>
    <row r="779" spans="1:60" ht="15" customHeight="1">
      <c r="C779" s="10"/>
      <c r="D779" s="10"/>
      <c r="E779" s="10"/>
      <c r="F779" s="10"/>
      <c r="G779" s="78"/>
      <c r="H779" s="78"/>
      <c r="I779" s="79"/>
      <c r="J779" s="82"/>
      <c r="K779" s="10"/>
      <c r="L779" s="11"/>
      <c r="M779" s="11"/>
      <c r="N779" s="11"/>
      <c r="O779" s="73">
        <f>SUM(O778)</f>
        <v>14410.36</v>
      </c>
      <c r="P779" s="73">
        <f t="shared" ref="P779:Q779" si="369">SUM(P778)</f>
        <v>0</v>
      </c>
      <c r="Q779" s="73">
        <f t="shared" si="369"/>
        <v>14410.36</v>
      </c>
      <c r="R779" s="18"/>
      <c r="S779" s="18"/>
      <c r="T779" s="18"/>
      <c r="U779" s="18"/>
      <c r="V779" s="18"/>
      <c r="W779" s="66"/>
      <c r="X779" s="10"/>
      <c r="Y779" s="10"/>
      <c r="Z779" s="10"/>
      <c r="AA779" s="10"/>
      <c r="AB779" s="14"/>
      <c r="AC779" s="10"/>
      <c r="AD779" s="10"/>
      <c r="AE779" s="10"/>
      <c r="AF779" s="15"/>
    </row>
    <row r="780" spans="1:60" ht="15" customHeight="1">
      <c r="C780" s="10"/>
      <c r="D780" s="10"/>
      <c r="E780" s="10"/>
      <c r="F780" s="10"/>
      <c r="G780" s="78"/>
      <c r="H780" s="78"/>
      <c r="I780" s="79"/>
      <c r="J780" s="82"/>
      <c r="K780" s="10"/>
      <c r="L780" s="11"/>
      <c r="M780" s="11"/>
      <c r="N780" s="11"/>
      <c r="O780" s="26"/>
      <c r="P780" s="26"/>
      <c r="Q780" s="16"/>
      <c r="R780" s="16"/>
      <c r="S780" s="16"/>
      <c r="T780" s="16"/>
      <c r="U780" s="16"/>
      <c r="V780" s="16"/>
      <c r="W780" s="66"/>
      <c r="X780" s="10"/>
      <c r="Y780" s="10"/>
      <c r="Z780" s="10"/>
      <c r="AA780" s="10"/>
      <c r="AB780" s="14"/>
      <c r="AC780" s="10"/>
      <c r="AD780" s="10"/>
      <c r="AE780" s="10"/>
      <c r="AF780" s="15"/>
    </row>
    <row r="781" spans="1:60" ht="15" customHeight="1">
      <c r="C781" s="10"/>
      <c r="D781" s="10"/>
      <c r="E781" s="10"/>
      <c r="F781" s="10"/>
      <c r="G781" s="506" t="s">
        <v>515</v>
      </c>
      <c r="H781" s="506"/>
      <c r="I781" s="43" t="s">
        <v>1004</v>
      </c>
      <c r="L781" s="25"/>
      <c r="M781" s="26"/>
      <c r="N781" s="25"/>
      <c r="O781" s="25"/>
      <c r="P781" s="25"/>
      <c r="Q781" s="25"/>
      <c r="R781" s="16"/>
      <c r="S781" s="16"/>
      <c r="T781" s="16"/>
      <c r="U781" s="16"/>
      <c r="V781" s="16"/>
      <c r="W781" s="66"/>
      <c r="X781" s="10"/>
      <c r="Y781" s="10"/>
      <c r="Z781" s="10"/>
      <c r="AA781" s="10"/>
      <c r="AB781" s="14"/>
      <c r="AC781" s="10"/>
      <c r="AD781" s="10"/>
      <c r="AE781" s="10"/>
      <c r="AF781" s="15"/>
    </row>
    <row r="782" spans="1:60" s="180" customFormat="1" ht="15" customHeight="1">
      <c r="A782" s="22"/>
      <c r="B782" s="171"/>
      <c r="C782" s="172"/>
      <c r="D782" s="172"/>
      <c r="E782" s="172"/>
      <c r="F782" s="172"/>
      <c r="G782" s="282" t="s">
        <v>1553</v>
      </c>
      <c r="H782" s="272">
        <v>42005</v>
      </c>
      <c r="I782" s="242" t="s">
        <v>14</v>
      </c>
      <c r="J782" s="173" t="s">
        <v>83</v>
      </c>
      <c r="K782" s="172" t="s">
        <v>9</v>
      </c>
      <c r="L782" s="172" t="s">
        <v>10</v>
      </c>
      <c r="M782" s="172" t="s">
        <v>10</v>
      </c>
      <c r="N782" s="172" t="s">
        <v>11</v>
      </c>
      <c r="O782" s="174">
        <v>33056.18</v>
      </c>
      <c r="P782" s="174">
        <v>0</v>
      </c>
      <c r="Q782" s="174">
        <f t="shared" ref="Q782" si="370">O782-P782</f>
        <v>33056.18</v>
      </c>
      <c r="R782" s="252" t="s">
        <v>1</v>
      </c>
      <c r="S782" s="253" t="s">
        <v>4</v>
      </c>
      <c r="T782" s="176"/>
      <c r="U782" s="172" t="s">
        <v>515</v>
      </c>
      <c r="V782" s="172"/>
      <c r="W782" s="172"/>
      <c r="X782" s="172"/>
      <c r="Y782" s="172"/>
      <c r="Z782" s="178">
        <v>42005</v>
      </c>
      <c r="AA782" s="172"/>
      <c r="AB782" s="172"/>
      <c r="AC782" s="172"/>
      <c r="AD782" s="179" t="s">
        <v>1554</v>
      </c>
      <c r="AE782" s="22"/>
      <c r="AF782" s="22"/>
      <c r="AG782" s="22"/>
      <c r="AH782" s="22"/>
      <c r="AI782" s="22"/>
      <c r="AJ782" s="22"/>
      <c r="AK782" s="22"/>
      <c r="AL782" s="22"/>
      <c r="AM782" s="22"/>
      <c r="AN782" s="22"/>
      <c r="AO782" s="22"/>
      <c r="AP782" s="22"/>
      <c r="AQ782" s="22"/>
      <c r="AR782" s="22"/>
      <c r="AS782" s="22"/>
      <c r="AT782" s="22"/>
      <c r="AU782" s="22"/>
      <c r="AV782" s="22"/>
      <c r="AW782" s="22"/>
      <c r="AX782" s="22"/>
      <c r="AY782" s="22"/>
      <c r="AZ782" s="22"/>
      <c r="BA782" s="22"/>
      <c r="BB782" s="22"/>
      <c r="BC782" s="22"/>
      <c r="BD782" s="22"/>
      <c r="BE782" s="22"/>
      <c r="BF782" s="22"/>
      <c r="BG782" s="22"/>
      <c r="BH782" s="22"/>
    </row>
    <row r="783" spans="1:60" ht="15" customHeight="1">
      <c r="C783" s="10"/>
      <c r="D783" s="10"/>
      <c r="E783" s="10"/>
      <c r="F783" s="10"/>
      <c r="G783" s="78"/>
      <c r="H783" s="78"/>
      <c r="I783" s="79"/>
      <c r="J783" s="82"/>
      <c r="K783" s="10"/>
      <c r="L783" s="11"/>
      <c r="M783" s="11"/>
      <c r="N783" s="11"/>
      <c r="O783" s="73">
        <f>SUM(O782)</f>
        <v>33056.18</v>
      </c>
      <c r="P783" s="73">
        <f t="shared" ref="P783:Q783" si="371">SUM(P782)</f>
        <v>0</v>
      </c>
      <c r="Q783" s="73">
        <f t="shared" si="371"/>
        <v>33056.18</v>
      </c>
      <c r="R783" s="18"/>
      <c r="S783" s="18"/>
      <c r="T783" s="18"/>
      <c r="U783" s="18"/>
      <c r="V783" s="18"/>
      <c r="W783" s="66"/>
      <c r="X783" s="10"/>
      <c r="Y783" s="10"/>
      <c r="Z783" s="10"/>
      <c r="AA783" s="10"/>
      <c r="AB783" s="14"/>
      <c r="AC783" s="10"/>
      <c r="AD783" s="10"/>
      <c r="AE783" s="10"/>
      <c r="AF783" s="15"/>
    </row>
    <row r="784" spans="1:60" ht="15" customHeight="1">
      <c r="C784" s="10"/>
      <c r="D784" s="10"/>
      <c r="E784" s="10"/>
      <c r="F784" s="10"/>
      <c r="G784" s="78"/>
      <c r="H784" s="78"/>
      <c r="I784" s="79"/>
      <c r="J784" s="82"/>
      <c r="K784" s="10"/>
      <c r="L784" s="11"/>
      <c r="M784" s="11"/>
      <c r="N784" s="11"/>
      <c r="O784" s="26"/>
      <c r="P784" s="26"/>
      <c r="Q784" s="16"/>
      <c r="R784" s="16"/>
      <c r="S784" s="16"/>
      <c r="T784" s="16"/>
      <c r="U784" s="16"/>
      <c r="V784" s="16"/>
      <c r="W784" s="66"/>
      <c r="X784" s="10"/>
      <c r="Y784" s="10"/>
      <c r="Z784" s="10"/>
      <c r="AA784" s="10"/>
      <c r="AB784" s="14"/>
      <c r="AC784" s="10"/>
      <c r="AD784" s="10"/>
      <c r="AE784" s="10"/>
      <c r="AF784" s="15"/>
    </row>
    <row r="785" spans="1:60" ht="15" customHeight="1">
      <c r="C785" s="10"/>
      <c r="D785" s="10"/>
      <c r="E785" s="10"/>
      <c r="F785" s="10"/>
      <c r="G785" s="506" t="s">
        <v>516</v>
      </c>
      <c r="H785" s="506"/>
      <c r="I785" s="42" t="s">
        <v>1005</v>
      </c>
      <c r="L785" s="25"/>
      <c r="M785" s="26"/>
      <c r="N785" s="25"/>
      <c r="O785" s="25"/>
      <c r="P785" s="25"/>
      <c r="Q785" s="25"/>
      <c r="R785" s="16"/>
      <c r="S785" s="16"/>
      <c r="T785" s="16"/>
      <c r="U785" s="16"/>
      <c r="V785" s="16"/>
      <c r="W785" s="66"/>
      <c r="X785" s="10"/>
      <c r="Y785" s="10"/>
      <c r="Z785" s="10"/>
      <c r="AA785" s="10"/>
      <c r="AB785" s="14"/>
      <c r="AC785" s="10"/>
      <c r="AD785" s="10"/>
      <c r="AE785" s="10"/>
      <c r="AF785" s="15"/>
    </row>
    <row r="786" spans="1:60" s="180" customFormat="1" ht="15" customHeight="1">
      <c r="A786" s="22"/>
      <c r="B786" s="171"/>
      <c r="C786" s="172"/>
      <c r="D786" s="172"/>
      <c r="E786" s="172"/>
      <c r="F786" s="172"/>
      <c r="G786" s="282" t="s">
        <v>1553</v>
      </c>
      <c r="H786" s="272">
        <v>42005</v>
      </c>
      <c r="I786" s="242" t="s">
        <v>14</v>
      </c>
      <c r="J786" s="173" t="s">
        <v>83</v>
      </c>
      <c r="K786" s="172" t="s">
        <v>9</v>
      </c>
      <c r="L786" s="172" t="s">
        <v>10</v>
      </c>
      <c r="M786" s="172" t="s">
        <v>10</v>
      </c>
      <c r="N786" s="172" t="s">
        <v>11</v>
      </c>
      <c r="O786" s="174">
        <v>-235858.4</v>
      </c>
      <c r="P786" s="174">
        <v>0</v>
      </c>
      <c r="Q786" s="174">
        <f t="shared" ref="Q786" si="372">O786-P786</f>
        <v>-235858.4</v>
      </c>
      <c r="R786" s="252" t="s">
        <v>1</v>
      </c>
      <c r="S786" s="253" t="s">
        <v>4</v>
      </c>
      <c r="T786" s="176"/>
      <c r="U786" s="172" t="s">
        <v>516</v>
      </c>
      <c r="V786" s="172"/>
      <c r="W786" s="172"/>
      <c r="X786" s="172"/>
      <c r="Y786" s="172"/>
      <c r="Z786" s="178">
        <v>42005</v>
      </c>
      <c r="AA786" s="172"/>
      <c r="AB786" s="172"/>
      <c r="AC786" s="172"/>
      <c r="AD786" s="179" t="s">
        <v>1554</v>
      </c>
      <c r="AE786" s="22"/>
      <c r="AF786" s="22"/>
      <c r="AG786" s="22"/>
      <c r="AH786" s="22"/>
      <c r="AI786" s="22"/>
      <c r="AJ786" s="22"/>
      <c r="AK786" s="22"/>
      <c r="AL786" s="22"/>
      <c r="AM786" s="22"/>
      <c r="AN786" s="22"/>
      <c r="AO786" s="22"/>
      <c r="AP786" s="22"/>
      <c r="AQ786" s="22"/>
      <c r="AR786" s="22"/>
      <c r="AS786" s="22"/>
      <c r="AT786" s="22"/>
      <c r="AU786" s="22"/>
      <c r="AV786" s="22"/>
      <c r="AW786" s="22"/>
      <c r="AX786" s="22"/>
      <c r="AY786" s="22"/>
      <c r="AZ786" s="22"/>
      <c r="BA786" s="22"/>
      <c r="BB786" s="22"/>
      <c r="BC786" s="22"/>
      <c r="BD786" s="22"/>
      <c r="BE786" s="22"/>
      <c r="BF786" s="22"/>
      <c r="BG786" s="22"/>
      <c r="BH786" s="22"/>
    </row>
    <row r="787" spans="1:60" ht="15" customHeight="1">
      <c r="C787" s="10"/>
      <c r="D787" s="10"/>
      <c r="E787" s="10"/>
      <c r="F787" s="10"/>
      <c r="G787" s="78"/>
      <c r="H787" s="78"/>
      <c r="I787" s="79"/>
      <c r="J787" s="82"/>
      <c r="K787" s="10"/>
      <c r="L787" s="11"/>
      <c r="M787" s="11"/>
      <c r="N787" s="11"/>
      <c r="O787" s="73">
        <f>SUM(O786)</f>
        <v>-235858.4</v>
      </c>
      <c r="P787" s="73">
        <f t="shared" ref="P787:Q787" si="373">SUM(P786)</f>
        <v>0</v>
      </c>
      <c r="Q787" s="73">
        <f t="shared" si="373"/>
        <v>-235858.4</v>
      </c>
      <c r="R787" s="18"/>
      <c r="S787" s="18"/>
      <c r="T787" s="18"/>
      <c r="U787" s="18"/>
      <c r="V787" s="18"/>
      <c r="W787" s="66"/>
      <c r="X787" s="10"/>
      <c r="Y787" s="10"/>
      <c r="Z787" s="10"/>
      <c r="AA787" s="10"/>
      <c r="AB787" s="14"/>
      <c r="AC787" s="10"/>
      <c r="AD787" s="10"/>
      <c r="AE787" s="10"/>
      <c r="AF787" s="15"/>
    </row>
    <row r="788" spans="1:60" ht="15" customHeight="1">
      <c r="C788" s="10"/>
      <c r="D788" s="10"/>
      <c r="E788" s="10"/>
      <c r="F788" s="10"/>
      <c r="G788" s="78"/>
      <c r="H788" s="78"/>
      <c r="I788" s="79"/>
      <c r="J788" s="82"/>
      <c r="K788" s="10"/>
      <c r="L788" s="11"/>
      <c r="M788" s="11"/>
      <c r="N788" s="11"/>
      <c r="O788" s="26"/>
      <c r="P788" s="26"/>
      <c r="Q788" s="16"/>
      <c r="R788" s="16"/>
      <c r="S788" s="16"/>
      <c r="T788" s="16"/>
      <c r="U788" s="16"/>
      <c r="V788" s="16"/>
      <c r="W788" s="66"/>
      <c r="X788" s="10"/>
      <c r="Y788" s="10"/>
      <c r="Z788" s="10"/>
      <c r="AA788" s="10"/>
      <c r="AB788" s="14"/>
      <c r="AC788" s="10"/>
      <c r="AD788" s="10"/>
      <c r="AE788" s="10"/>
      <c r="AF788" s="15"/>
    </row>
    <row r="789" spans="1:60" ht="15" customHeight="1">
      <c r="C789" s="10"/>
      <c r="D789" s="10"/>
      <c r="E789" s="10"/>
      <c r="F789" s="10"/>
      <c r="G789" s="506" t="s">
        <v>517</v>
      </c>
      <c r="H789" s="506"/>
      <c r="I789" s="43" t="s">
        <v>1006</v>
      </c>
      <c r="L789" s="25"/>
      <c r="M789" s="26"/>
      <c r="N789" s="11"/>
      <c r="O789" s="26"/>
      <c r="P789" s="26"/>
      <c r="Q789" s="16"/>
      <c r="R789" s="16"/>
      <c r="S789" s="16"/>
      <c r="T789" s="16"/>
      <c r="U789" s="16"/>
      <c r="V789" s="16"/>
      <c r="W789" s="66"/>
      <c r="X789" s="10"/>
      <c r="Y789" s="10"/>
      <c r="Z789" s="10"/>
      <c r="AA789" s="10"/>
      <c r="AB789" s="14"/>
      <c r="AC789" s="10"/>
      <c r="AD789" s="10"/>
      <c r="AE789" s="10"/>
      <c r="AF789" s="15"/>
    </row>
    <row r="790" spans="1:60" s="180" customFormat="1" ht="15" customHeight="1">
      <c r="A790" s="22"/>
      <c r="B790" s="171"/>
      <c r="C790" s="172"/>
      <c r="D790" s="172"/>
      <c r="E790" s="172"/>
      <c r="F790" s="172"/>
      <c r="G790" s="282" t="s">
        <v>1553</v>
      </c>
      <c r="H790" s="272">
        <v>42005</v>
      </c>
      <c r="I790" s="242" t="s">
        <v>14</v>
      </c>
      <c r="J790" s="173" t="s">
        <v>83</v>
      </c>
      <c r="K790" s="172" t="s">
        <v>9</v>
      </c>
      <c r="L790" s="172" t="s">
        <v>10</v>
      </c>
      <c r="M790" s="172" t="s">
        <v>10</v>
      </c>
      <c r="N790" s="172" t="s">
        <v>11</v>
      </c>
      <c r="O790" s="174">
        <v>2517</v>
      </c>
      <c r="P790" s="174">
        <v>0</v>
      </c>
      <c r="Q790" s="174">
        <f t="shared" ref="Q790" si="374">O790-P790</f>
        <v>2517</v>
      </c>
      <c r="R790" s="252" t="s">
        <v>1</v>
      </c>
      <c r="S790" s="253" t="s">
        <v>4</v>
      </c>
      <c r="T790" s="176"/>
      <c r="U790" s="172" t="s">
        <v>517</v>
      </c>
      <c r="V790" s="172"/>
      <c r="W790" s="172"/>
      <c r="X790" s="172"/>
      <c r="Y790" s="172"/>
      <c r="Z790" s="178">
        <v>42005</v>
      </c>
      <c r="AA790" s="172"/>
      <c r="AB790" s="172"/>
      <c r="AC790" s="172"/>
      <c r="AD790" s="179" t="s">
        <v>1554</v>
      </c>
      <c r="AE790" s="22"/>
      <c r="AF790" s="22"/>
      <c r="AG790" s="22"/>
      <c r="AH790" s="22"/>
      <c r="AI790" s="22"/>
      <c r="AJ790" s="22"/>
      <c r="AK790" s="22"/>
      <c r="AL790" s="22"/>
      <c r="AM790" s="22"/>
      <c r="AN790" s="22"/>
      <c r="AO790" s="22"/>
      <c r="AP790" s="22"/>
      <c r="AQ790" s="22"/>
      <c r="AR790" s="22"/>
      <c r="AS790" s="22"/>
      <c r="AT790" s="22"/>
      <c r="AU790" s="22"/>
      <c r="AV790" s="22"/>
      <c r="AW790" s="22"/>
      <c r="AX790" s="22"/>
      <c r="AY790" s="22"/>
      <c r="AZ790" s="22"/>
      <c r="BA790" s="22"/>
      <c r="BB790" s="22"/>
      <c r="BC790" s="22"/>
      <c r="BD790" s="22"/>
      <c r="BE790" s="22"/>
      <c r="BF790" s="22"/>
      <c r="BG790" s="22"/>
      <c r="BH790" s="22"/>
    </row>
    <row r="791" spans="1:60" ht="15" customHeight="1">
      <c r="C791" s="10"/>
      <c r="D791" s="10"/>
      <c r="E791" s="10"/>
      <c r="F791" s="10"/>
      <c r="G791" s="78"/>
      <c r="H791" s="78"/>
      <c r="I791" s="79"/>
      <c r="J791" s="82"/>
      <c r="K791" s="10"/>
      <c r="L791" s="11"/>
      <c r="M791" s="11"/>
      <c r="N791" s="11"/>
      <c r="O791" s="73">
        <f>SUM(O790)</f>
        <v>2517</v>
      </c>
      <c r="P791" s="73">
        <f t="shared" ref="P791:Q791" si="375">SUM(P790)</f>
        <v>0</v>
      </c>
      <c r="Q791" s="73">
        <f t="shared" si="375"/>
        <v>2517</v>
      </c>
      <c r="R791" s="18"/>
      <c r="S791" s="18"/>
      <c r="T791" s="18"/>
      <c r="U791" s="18"/>
      <c r="V791" s="18"/>
      <c r="W791" s="66"/>
      <c r="X791" s="10"/>
      <c r="Y791" s="10"/>
      <c r="Z791" s="10"/>
      <c r="AA791" s="10"/>
      <c r="AB791" s="14"/>
      <c r="AC791" s="10"/>
      <c r="AD791" s="10"/>
      <c r="AE791" s="10"/>
      <c r="AF791" s="15"/>
    </row>
    <row r="792" spans="1:60" ht="15" customHeight="1">
      <c r="C792" s="10"/>
      <c r="D792" s="10"/>
      <c r="E792" s="10"/>
      <c r="F792" s="10"/>
      <c r="G792" s="78"/>
      <c r="H792" s="78"/>
      <c r="I792" s="79"/>
      <c r="J792" s="82"/>
      <c r="K792" s="10"/>
      <c r="L792" s="11"/>
      <c r="M792" s="11"/>
      <c r="N792" s="11"/>
      <c r="O792" s="26"/>
      <c r="P792" s="26"/>
      <c r="Q792" s="16"/>
      <c r="R792" s="16"/>
      <c r="S792" s="16"/>
      <c r="T792" s="16"/>
      <c r="U792" s="16"/>
      <c r="V792" s="16"/>
      <c r="W792" s="66"/>
      <c r="X792" s="10"/>
      <c r="Y792" s="10"/>
      <c r="Z792" s="10"/>
      <c r="AA792" s="10"/>
      <c r="AB792" s="14"/>
      <c r="AC792" s="10"/>
      <c r="AD792" s="10"/>
      <c r="AE792" s="10"/>
      <c r="AF792" s="15"/>
    </row>
    <row r="793" spans="1:60" ht="15" customHeight="1">
      <c r="C793" s="10"/>
      <c r="D793" s="10"/>
      <c r="E793" s="10"/>
      <c r="F793" s="10"/>
      <c r="G793" s="506" t="s">
        <v>518</v>
      </c>
      <c r="H793" s="506"/>
      <c r="I793" s="43" t="s">
        <v>1007</v>
      </c>
      <c r="L793" s="25"/>
      <c r="M793" s="26"/>
      <c r="N793" s="25"/>
      <c r="O793" s="25"/>
      <c r="P793" s="25"/>
      <c r="Q793" s="25"/>
      <c r="R793" s="16"/>
      <c r="S793" s="16"/>
      <c r="T793" s="16"/>
      <c r="U793" s="16"/>
      <c r="V793" s="16"/>
      <c r="W793" s="66"/>
      <c r="X793" s="10"/>
      <c r="Y793" s="10"/>
      <c r="Z793" s="10"/>
      <c r="AA793" s="10"/>
      <c r="AB793" s="14"/>
      <c r="AC793" s="10"/>
      <c r="AD793" s="10"/>
      <c r="AE793" s="10"/>
      <c r="AF793" s="15"/>
    </row>
    <row r="794" spans="1:60" s="180" customFormat="1" ht="15" customHeight="1">
      <c r="A794" s="22"/>
      <c r="B794" s="171"/>
      <c r="C794" s="172"/>
      <c r="D794" s="172"/>
      <c r="E794" s="172"/>
      <c r="F794" s="172"/>
      <c r="G794" s="282" t="s">
        <v>1553</v>
      </c>
      <c r="H794" s="272">
        <v>42005</v>
      </c>
      <c r="I794" s="242" t="s">
        <v>14</v>
      </c>
      <c r="J794" s="173" t="s">
        <v>83</v>
      </c>
      <c r="K794" s="172" t="s">
        <v>9</v>
      </c>
      <c r="L794" s="172" t="s">
        <v>10</v>
      </c>
      <c r="M794" s="172" t="s">
        <v>10</v>
      </c>
      <c r="N794" s="172" t="s">
        <v>11</v>
      </c>
      <c r="O794" s="174">
        <v>49736.62</v>
      </c>
      <c r="P794" s="174">
        <v>0</v>
      </c>
      <c r="Q794" s="174">
        <f t="shared" ref="Q794" si="376">O794-P794</f>
        <v>49736.62</v>
      </c>
      <c r="R794" s="252" t="s">
        <v>1</v>
      </c>
      <c r="S794" s="253" t="s">
        <v>4</v>
      </c>
      <c r="T794" s="176"/>
      <c r="U794" s="172" t="s">
        <v>518</v>
      </c>
      <c r="V794" s="172"/>
      <c r="W794" s="172"/>
      <c r="X794" s="172"/>
      <c r="Y794" s="172"/>
      <c r="Z794" s="178">
        <v>42005</v>
      </c>
      <c r="AA794" s="172"/>
      <c r="AB794" s="172"/>
      <c r="AC794" s="172"/>
      <c r="AD794" s="179" t="s">
        <v>1554</v>
      </c>
      <c r="AE794" s="22"/>
      <c r="AF794" s="22"/>
      <c r="AG794" s="22"/>
      <c r="AH794" s="22"/>
      <c r="AI794" s="22"/>
      <c r="AJ794" s="22"/>
      <c r="AK794" s="22"/>
      <c r="AL794" s="22"/>
      <c r="AM794" s="22"/>
      <c r="AN794" s="22"/>
      <c r="AO794" s="22"/>
      <c r="AP794" s="22"/>
      <c r="AQ794" s="22"/>
      <c r="AR794" s="22"/>
      <c r="AS794" s="22"/>
      <c r="AT794" s="22"/>
      <c r="AU794" s="22"/>
      <c r="AV794" s="22"/>
      <c r="AW794" s="22"/>
      <c r="AX794" s="22"/>
      <c r="AY794" s="22"/>
      <c r="AZ794" s="22"/>
      <c r="BA794" s="22"/>
      <c r="BB794" s="22"/>
      <c r="BC794" s="22"/>
      <c r="BD794" s="22"/>
      <c r="BE794" s="22"/>
      <c r="BF794" s="22"/>
      <c r="BG794" s="22"/>
      <c r="BH794" s="22"/>
    </row>
    <row r="795" spans="1:60" ht="15" customHeight="1">
      <c r="C795" s="10"/>
      <c r="D795" s="10"/>
      <c r="E795" s="10"/>
      <c r="F795" s="10"/>
      <c r="G795" s="78"/>
      <c r="H795" s="78"/>
      <c r="I795" s="79"/>
      <c r="J795" s="82"/>
      <c r="K795" s="10"/>
      <c r="L795" s="11"/>
      <c r="M795" s="11"/>
      <c r="N795" s="11"/>
      <c r="O795" s="73">
        <f>SUM(O794)</f>
        <v>49736.62</v>
      </c>
      <c r="P795" s="73">
        <f t="shared" ref="P795:Q795" si="377">SUM(P794)</f>
        <v>0</v>
      </c>
      <c r="Q795" s="73">
        <f t="shared" si="377"/>
        <v>49736.62</v>
      </c>
      <c r="R795" s="18"/>
      <c r="S795" s="18"/>
      <c r="T795" s="18"/>
      <c r="U795" s="18"/>
      <c r="V795" s="18"/>
      <c r="W795" s="66"/>
      <c r="X795" s="10"/>
      <c r="Y795" s="10"/>
      <c r="Z795" s="10"/>
      <c r="AA795" s="10"/>
      <c r="AB795" s="14"/>
      <c r="AC795" s="10"/>
      <c r="AD795" s="10"/>
      <c r="AE795" s="10"/>
      <c r="AF795" s="15"/>
    </row>
    <row r="796" spans="1:60" ht="15" customHeight="1">
      <c r="C796" s="10"/>
      <c r="D796" s="10"/>
      <c r="E796" s="10"/>
      <c r="F796" s="10"/>
      <c r="G796" s="78"/>
      <c r="H796" s="78"/>
      <c r="I796" s="79"/>
      <c r="J796" s="82"/>
      <c r="K796" s="10"/>
      <c r="L796" s="11"/>
      <c r="M796" s="11"/>
      <c r="N796" s="11"/>
      <c r="O796" s="26"/>
      <c r="P796" s="26"/>
      <c r="Q796" s="16"/>
      <c r="R796" s="16"/>
      <c r="S796" s="16"/>
      <c r="T796" s="16"/>
      <c r="U796" s="16"/>
      <c r="V796" s="16"/>
      <c r="W796" s="66"/>
      <c r="X796" s="10"/>
      <c r="Y796" s="10"/>
      <c r="Z796" s="10"/>
      <c r="AA796" s="10"/>
      <c r="AB796" s="14"/>
      <c r="AC796" s="10"/>
      <c r="AD796" s="10"/>
      <c r="AE796" s="10"/>
      <c r="AF796" s="15"/>
    </row>
    <row r="797" spans="1:60" ht="15" customHeight="1">
      <c r="C797" s="10"/>
      <c r="D797" s="10"/>
      <c r="E797" s="10"/>
      <c r="F797" s="10"/>
      <c r="G797" s="506" t="s">
        <v>519</v>
      </c>
      <c r="H797" s="506"/>
      <c r="I797" s="43" t="s">
        <v>1008</v>
      </c>
      <c r="L797" s="25"/>
      <c r="M797" s="26"/>
      <c r="N797" s="11"/>
      <c r="O797" s="26"/>
      <c r="P797" s="26"/>
      <c r="Q797" s="16"/>
      <c r="R797" s="16"/>
      <c r="S797" s="16"/>
      <c r="T797" s="16"/>
      <c r="U797" s="16"/>
      <c r="V797" s="16"/>
      <c r="W797" s="66"/>
      <c r="X797" s="10"/>
      <c r="Y797" s="10"/>
      <c r="Z797" s="10"/>
      <c r="AA797" s="10"/>
      <c r="AB797" s="14"/>
      <c r="AC797" s="10"/>
      <c r="AD797" s="10"/>
      <c r="AE797" s="10"/>
      <c r="AF797" s="15"/>
    </row>
    <row r="798" spans="1:60" s="180" customFormat="1" ht="15" customHeight="1">
      <c r="A798" s="22"/>
      <c r="B798" s="171"/>
      <c r="C798" s="172"/>
      <c r="D798" s="172"/>
      <c r="E798" s="172"/>
      <c r="F798" s="172"/>
      <c r="G798" s="282" t="s">
        <v>1553</v>
      </c>
      <c r="H798" s="272">
        <v>42005</v>
      </c>
      <c r="I798" s="242" t="s">
        <v>14</v>
      </c>
      <c r="J798" s="173" t="s">
        <v>83</v>
      </c>
      <c r="K798" s="172" t="s">
        <v>9</v>
      </c>
      <c r="L798" s="172" t="s">
        <v>10</v>
      </c>
      <c r="M798" s="172" t="s">
        <v>10</v>
      </c>
      <c r="N798" s="172" t="s">
        <v>11</v>
      </c>
      <c r="O798" s="174">
        <v>10067.1</v>
      </c>
      <c r="P798" s="174">
        <v>0</v>
      </c>
      <c r="Q798" s="174">
        <f t="shared" ref="Q798" si="378">O798-P798</f>
        <v>10067.1</v>
      </c>
      <c r="R798" s="252" t="s">
        <v>1</v>
      </c>
      <c r="S798" s="253" t="s">
        <v>4</v>
      </c>
      <c r="T798" s="176"/>
      <c r="U798" s="172" t="s">
        <v>519</v>
      </c>
      <c r="V798" s="172"/>
      <c r="W798" s="172"/>
      <c r="X798" s="172"/>
      <c r="Y798" s="172"/>
      <c r="Z798" s="178">
        <v>42005</v>
      </c>
      <c r="AA798" s="172"/>
      <c r="AB798" s="172"/>
      <c r="AC798" s="172"/>
      <c r="AD798" s="179" t="s">
        <v>1554</v>
      </c>
      <c r="AE798" s="22"/>
      <c r="AF798" s="22"/>
      <c r="AG798" s="22"/>
      <c r="AH798" s="22"/>
      <c r="AI798" s="22"/>
      <c r="AJ798" s="22"/>
      <c r="AK798" s="22"/>
      <c r="AL798" s="22"/>
      <c r="AM798" s="22"/>
      <c r="AN798" s="22"/>
      <c r="AO798" s="22"/>
      <c r="AP798" s="22"/>
      <c r="AQ798" s="22"/>
      <c r="AR798" s="22"/>
      <c r="AS798" s="22"/>
      <c r="AT798" s="22"/>
      <c r="AU798" s="22"/>
      <c r="AV798" s="22"/>
      <c r="AW798" s="22"/>
      <c r="AX798" s="22"/>
      <c r="AY798" s="22"/>
      <c r="AZ798" s="22"/>
      <c r="BA798" s="22"/>
      <c r="BB798" s="22"/>
      <c r="BC798" s="22"/>
      <c r="BD798" s="22"/>
      <c r="BE798" s="22"/>
      <c r="BF798" s="22"/>
      <c r="BG798" s="22"/>
      <c r="BH798" s="22"/>
    </row>
    <row r="799" spans="1:60" ht="15" customHeight="1">
      <c r="C799" s="10"/>
      <c r="D799" s="10"/>
      <c r="E799" s="10"/>
      <c r="F799" s="10"/>
      <c r="G799" s="78"/>
      <c r="H799" s="78"/>
      <c r="I799" s="79"/>
      <c r="J799" s="82"/>
      <c r="K799" s="10"/>
      <c r="L799" s="11"/>
      <c r="M799" s="11"/>
      <c r="N799" s="11"/>
      <c r="O799" s="73">
        <f>SUM(O798)</f>
        <v>10067.1</v>
      </c>
      <c r="P799" s="73">
        <f t="shared" ref="P799:Q799" si="379">SUM(P798)</f>
        <v>0</v>
      </c>
      <c r="Q799" s="73">
        <f t="shared" si="379"/>
        <v>10067.1</v>
      </c>
      <c r="R799" s="18"/>
      <c r="S799" s="18"/>
      <c r="T799" s="18"/>
      <c r="U799" s="18"/>
      <c r="V799" s="18"/>
      <c r="W799" s="66"/>
      <c r="X799" s="10"/>
      <c r="Y799" s="10"/>
      <c r="Z799" s="10"/>
      <c r="AA799" s="10"/>
      <c r="AB799" s="14"/>
      <c r="AC799" s="10"/>
      <c r="AD799" s="10"/>
      <c r="AE799" s="10"/>
      <c r="AF799" s="15"/>
    </row>
    <row r="800" spans="1:60" ht="15" customHeight="1">
      <c r="C800" s="10"/>
      <c r="D800" s="10"/>
      <c r="E800" s="10"/>
      <c r="F800" s="10"/>
      <c r="G800" s="78"/>
      <c r="H800" s="78"/>
      <c r="I800" s="79"/>
      <c r="J800" s="82"/>
      <c r="K800" s="10"/>
      <c r="L800" s="11"/>
      <c r="M800" s="11"/>
      <c r="N800" s="11"/>
      <c r="O800" s="26"/>
      <c r="P800" s="26"/>
      <c r="Q800" s="16"/>
      <c r="R800" s="16"/>
      <c r="S800" s="16"/>
      <c r="T800" s="16"/>
      <c r="U800" s="16"/>
      <c r="V800" s="16"/>
      <c r="W800" s="66"/>
      <c r="X800" s="10"/>
      <c r="Y800" s="10"/>
      <c r="Z800" s="10"/>
      <c r="AA800" s="10"/>
      <c r="AB800" s="14"/>
      <c r="AC800" s="10"/>
      <c r="AD800" s="10"/>
      <c r="AE800" s="10"/>
      <c r="AF800" s="15"/>
    </row>
    <row r="801" spans="1:60" ht="15" customHeight="1">
      <c r="C801" s="10"/>
      <c r="D801" s="10"/>
      <c r="E801" s="10"/>
      <c r="F801" s="10"/>
      <c r="G801" s="506" t="s">
        <v>520</v>
      </c>
      <c r="H801" s="506"/>
      <c r="I801" s="42" t="s">
        <v>1009</v>
      </c>
      <c r="L801" s="25"/>
      <c r="M801" s="11"/>
      <c r="N801" s="11"/>
      <c r="O801" s="26"/>
      <c r="P801" s="26"/>
      <c r="Q801" s="16"/>
      <c r="R801" s="16"/>
      <c r="S801" s="16"/>
      <c r="T801" s="16"/>
      <c r="U801" s="16"/>
      <c r="V801" s="16"/>
      <c r="W801" s="66"/>
      <c r="X801" s="10"/>
      <c r="Y801" s="10"/>
      <c r="Z801" s="10"/>
      <c r="AA801" s="10"/>
      <c r="AB801" s="14"/>
      <c r="AC801" s="10"/>
      <c r="AD801" s="10"/>
      <c r="AE801" s="10"/>
      <c r="AF801" s="15"/>
    </row>
    <row r="802" spans="1:60" s="180" customFormat="1" ht="15" customHeight="1">
      <c r="A802" s="22"/>
      <c r="B802" s="171"/>
      <c r="C802" s="172"/>
      <c r="D802" s="172"/>
      <c r="E802" s="172"/>
      <c r="F802" s="172"/>
      <c r="G802" s="282" t="s">
        <v>1553</v>
      </c>
      <c r="H802" s="272">
        <v>42005</v>
      </c>
      <c r="I802" s="242" t="s">
        <v>14</v>
      </c>
      <c r="J802" s="173" t="s">
        <v>83</v>
      </c>
      <c r="K802" s="172" t="s">
        <v>9</v>
      </c>
      <c r="L802" s="172" t="s">
        <v>10</v>
      </c>
      <c r="M802" s="172" t="s">
        <v>10</v>
      </c>
      <c r="N802" s="172" t="s">
        <v>11</v>
      </c>
      <c r="O802" s="174">
        <v>433.12</v>
      </c>
      <c r="P802" s="174">
        <v>0</v>
      </c>
      <c r="Q802" s="174">
        <f t="shared" ref="Q802" si="380">O802-P802</f>
        <v>433.12</v>
      </c>
      <c r="R802" s="252" t="s">
        <v>1</v>
      </c>
      <c r="S802" s="253" t="s">
        <v>4</v>
      </c>
      <c r="T802" s="176"/>
      <c r="U802" s="172" t="s">
        <v>520</v>
      </c>
      <c r="V802" s="172"/>
      <c r="W802" s="172"/>
      <c r="X802" s="172"/>
      <c r="Y802" s="172"/>
      <c r="Z802" s="178">
        <v>42005</v>
      </c>
      <c r="AA802" s="172"/>
      <c r="AB802" s="172"/>
      <c r="AC802" s="172"/>
      <c r="AD802" s="179" t="s">
        <v>1554</v>
      </c>
      <c r="AE802" s="22"/>
      <c r="AF802" s="22"/>
      <c r="AG802" s="22"/>
      <c r="AH802" s="22"/>
      <c r="AI802" s="22"/>
      <c r="AJ802" s="22"/>
      <c r="AK802" s="22"/>
      <c r="AL802" s="22"/>
      <c r="AM802" s="22"/>
      <c r="AN802" s="22"/>
      <c r="AO802" s="22"/>
      <c r="AP802" s="22"/>
      <c r="AQ802" s="22"/>
      <c r="AR802" s="22"/>
      <c r="AS802" s="22"/>
      <c r="AT802" s="22"/>
      <c r="AU802" s="22"/>
      <c r="AV802" s="22"/>
      <c r="AW802" s="22"/>
      <c r="AX802" s="22"/>
      <c r="AY802" s="22"/>
      <c r="AZ802" s="22"/>
      <c r="BA802" s="22"/>
      <c r="BB802" s="22"/>
      <c r="BC802" s="22"/>
      <c r="BD802" s="22"/>
      <c r="BE802" s="22"/>
      <c r="BF802" s="22"/>
      <c r="BG802" s="22"/>
      <c r="BH802" s="22"/>
    </row>
    <row r="803" spans="1:60" ht="15" customHeight="1">
      <c r="C803" s="10"/>
      <c r="D803" s="10"/>
      <c r="E803" s="10"/>
      <c r="F803" s="10"/>
      <c r="G803" s="78"/>
      <c r="H803" s="78"/>
      <c r="I803" s="79"/>
      <c r="J803" s="82"/>
      <c r="K803" s="10"/>
      <c r="L803" s="11"/>
      <c r="M803" s="11"/>
      <c r="N803" s="11"/>
      <c r="O803" s="73">
        <f>SUM(O802)</f>
        <v>433.12</v>
      </c>
      <c r="P803" s="73">
        <f t="shared" ref="P803:Q803" si="381">SUM(P802)</f>
        <v>0</v>
      </c>
      <c r="Q803" s="73">
        <f t="shared" si="381"/>
        <v>433.12</v>
      </c>
      <c r="R803" s="18"/>
      <c r="S803" s="18"/>
      <c r="T803" s="18"/>
      <c r="U803" s="18"/>
      <c r="V803" s="18"/>
      <c r="W803" s="66"/>
      <c r="X803" s="10"/>
      <c r="Y803" s="10"/>
      <c r="Z803" s="10"/>
      <c r="AA803" s="10"/>
      <c r="AB803" s="14"/>
      <c r="AC803" s="10"/>
      <c r="AD803" s="10"/>
      <c r="AE803" s="10"/>
      <c r="AF803" s="15"/>
    </row>
    <row r="804" spans="1:60" ht="15" customHeight="1">
      <c r="C804" s="10"/>
      <c r="D804" s="10"/>
      <c r="E804" s="10"/>
      <c r="F804" s="10"/>
      <c r="G804" s="78"/>
      <c r="H804" s="78"/>
      <c r="I804" s="79"/>
      <c r="J804" s="82"/>
      <c r="K804" s="10"/>
      <c r="L804" s="11"/>
      <c r="M804" s="11"/>
      <c r="N804" s="11"/>
      <c r="O804" s="26"/>
      <c r="P804" s="26"/>
      <c r="Q804" s="16"/>
      <c r="R804" s="16"/>
      <c r="S804" s="16"/>
      <c r="T804" s="16"/>
      <c r="U804" s="16"/>
      <c r="V804" s="16"/>
      <c r="W804" s="66"/>
      <c r="X804" s="10"/>
      <c r="Y804" s="10"/>
      <c r="Z804" s="10"/>
      <c r="AA804" s="10"/>
      <c r="AB804" s="14"/>
      <c r="AC804" s="10"/>
      <c r="AD804" s="10"/>
      <c r="AE804" s="10"/>
      <c r="AF804" s="15"/>
    </row>
    <row r="805" spans="1:60" ht="15" customHeight="1">
      <c r="C805" s="10"/>
      <c r="D805" s="10"/>
      <c r="E805" s="10"/>
      <c r="F805" s="10"/>
      <c r="G805" s="506" t="s">
        <v>521</v>
      </c>
      <c r="H805" s="506"/>
      <c r="I805" s="42" t="s">
        <v>1010</v>
      </c>
      <c r="L805" s="25"/>
      <c r="M805" s="11"/>
      <c r="N805" s="11"/>
      <c r="O805" s="26"/>
      <c r="P805" s="26"/>
      <c r="Q805" s="16"/>
      <c r="R805" s="16"/>
      <c r="S805" s="16"/>
      <c r="T805" s="16"/>
      <c r="U805" s="16"/>
      <c r="V805" s="16"/>
      <c r="W805" s="66"/>
      <c r="X805" s="10"/>
      <c r="Y805" s="10"/>
      <c r="Z805" s="10"/>
      <c r="AA805" s="10"/>
      <c r="AB805" s="14"/>
      <c r="AC805" s="10"/>
      <c r="AD805" s="10"/>
      <c r="AE805" s="10"/>
      <c r="AF805" s="15"/>
    </row>
    <row r="806" spans="1:60" s="180" customFormat="1" ht="15" customHeight="1">
      <c r="A806" s="22"/>
      <c r="B806" s="171"/>
      <c r="C806" s="172"/>
      <c r="D806" s="172"/>
      <c r="E806" s="172"/>
      <c r="F806" s="172"/>
      <c r="G806" s="282" t="s">
        <v>1553</v>
      </c>
      <c r="H806" s="272">
        <v>42005</v>
      </c>
      <c r="I806" s="242" t="s">
        <v>14</v>
      </c>
      <c r="J806" s="173" t="s">
        <v>83</v>
      </c>
      <c r="K806" s="172" t="s">
        <v>9</v>
      </c>
      <c r="L806" s="172" t="s">
        <v>10</v>
      </c>
      <c r="M806" s="172" t="s">
        <v>10</v>
      </c>
      <c r="N806" s="172" t="s">
        <v>11</v>
      </c>
      <c r="O806" s="174">
        <v>2859.63</v>
      </c>
      <c r="P806" s="174">
        <v>0</v>
      </c>
      <c r="Q806" s="174">
        <f t="shared" ref="Q806" si="382">O806-P806</f>
        <v>2859.63</v>
      </c>
      <c r="R806" s="252" t="s">
        <v>1</v>
      </c>
      <c r="S806" s="253" t="s">
        <v>4</v>
      </c>
      <c r="T806" s="176"/>
      <c r="U806" s="172" t="s">
        <v>521</v>
      </c>
      <c r="V806" s="172"/>
      <c r="W806" s="172"/>
      <c r="X806" s="172"/>
      <c r="Y806" s="172"/>
      <c r="Z806" s="178">
        <v>42005</v>
      </c>
      <c r="AA806" s="172"/>
      <c r="AB806" s="172"/>
      <c r="AC806" s="172"/>
      <c r="AD806" s="179" t="s">
        <v>1554</v>
      </c>
      <c r="AE806" s="22"/>
      <c r="AF806" s="22"/>
      <c r="AG806" s="22"/>
      <c r="AH806" s="22"/>
      <c r="AI806" s="22"/>
      <c r="AJ806" s="22"/>
      <c r="AK806" s="22"/>
      <c r="AL806" s="22"/>
      <c r="AM806" s="22"/>
      <c r="AN806" s="22"/>
      <c r="AO806" s="22"/>
      <c r="AP806" s="22"/>
      <c r="AQ806" s="22"/>
      <c r="AR806" s="22"/>
      <c r="AS806" s="22"/>
      <c r="AT806" s="22"/>
      <c r="AU806" s="22"/>
      <c r="AV806" s="22"/>
      <c r="AW806" s="22"/>
      <c r="AX806" s="22"/>
      <c r="AY806" s="22"/>
      <c r="AZ806" s="22"/>
      <c r="BA806" s="22"/>
      <c r="BB806" s="22"/>
      <c r="BC806" s="22"/>
      <c r="BD806" s="22"/>
      <c r="BE806" s="22"/>
      <c r="BF806" s="22"/>
      <c r="BG806" s="22"/>
      <c r="BH806" s="22"/>
    </row>
    <row r="807" spans="1:60" ht="15" customHeight="1">
      <c r="C807" s="10"/>
      <c r="D807" s="10"/>
      <c r="E807" s="10"/>
      <c r="F807" s="10"/>
      <c r="G807" s="78"/>
      <c r="H807" s="78"/>
      <c r="I807" s="79"/>
      <c r="J807" s="82"/>
      <c r="K807" s="10"/>
      <c r="L807" s="11"/>
      <c r="M807" s="11"/>
      <c r="N807" s="11"/>
      <c r="O807" s="73">
        <f>SUM(O806)</f>
        <v>2859.63</v>
      </c>
      <c r="P807" s="73">
        <f t="shared" ref="P807:Q807" si="383">SUM(P806)</f>
        <v>0</v>
      </c>
      <c r="Q807" s="73">
        <f t="shared" si="383"/>
        <v>2859.63</v>
      </c>
      <c r="R807" s="18"/>
      <c r="S807" s="18"/>
      <c r="T807" s="18"/>
      <c r="U807" s="18"/>
      <c r="V807" s="18"/>
      <c r="W807" s="66"/>
      <c r="X807" s="10"/>
      <c r="Y807" s="10"/>
      <c r="Z807" s="10"/>
      <c r="AA807" s="10"/>
      <c r="AB807" s="14"/>
      <c r="AC807" s="10"/>
      <c r="AD807" s="10"/>
      <c r="AE807" s="10"/>
      <c r="AF807" s="15"/>
    </row>
    <row r="808" spans="1:60" ht="15" customHeight="1">
      <c r="C808" s="10"/>
      <c r="D808" s="10"/>
      <c r="E808" s="10"/>
      <c r="F808" s="10"/>
      <c r="G808" s="78"/>
      <c r="H808" s="78"/>
      <c r="I808" s="79"/>
      <c r="J808" s="82"/>
      <c r="K808" s="10"/>
      <c r="L808" s="11"/>
      <c r="M808" s="11"/>
      <c r="N808" s="11"/>
      <c r="O808" s="26"/>
      <c r="P808" s="26"/>
      <c r="Q808" s="18"/>
      <c r="R808" s="18"/>
      <c r="S808" s="18"/>
      <c r="T808" s="18"/>
      <c r="U808" s="18"/>
      <c r="V808" s="18"/>
      <c r="W808" s="66"/>
      <c r="X808" s="10"/>
      <c r="Y808" s="10"/>
      <c r="Z808" s="10"/>
      <c r="AA808" s="10"/>
      <c r="AB808" s="14"/>
      <c r="AC808" s="10"/>
      <c r="AD808" s="10"/>
      <c r="AE808" s="10"/>
      <c r="AF808" s="15"/>
    </row>
    <row r="809" spans="1:60" ht="15" customHeight="1">
      <c r="C809" s="10"/>
      <c r="D809" s="10"/>
      <c r="E809" s="10"/>
      <c r="F809" s="10"/>
      <c r="G809" s="404" t="s">
        <v>1486</v>
      </c>
      <c r="H809" s="78"/>
      <c r="I809" s="41" t="s">
        <v>1491</v>
      </c>
      <c r="J809" s="82"/>
      <c r="L809" s="11"/>
      <c r="M809" s="11"/>
      <c r="N809" s="11"/>
      <c r="O809" s="26"/>
      <c r="P809" s="26"/>
      <c r="Q809" s="16"/>
      <c r="R809" s="16"/>
      <c r="S809" s="16"/>
      <c r="T809" s="16"/>
      <c r="U809" s="16"/>
      <c r="V809" s="16"/>
      <c r="W809" s="66"/>
      <c r="X809" s="10"/>
      <c r="Y809" s="10"/>
      <c r="Z809" s="10"/>
      <c r="AA809" s="10"/>
      <c r="AB809" s="14"/>
      <c r="AC809" s="10"/>
      <c r="AD809" s="10"/>
      <c r="AE809" s="10"/>
      <c r="AF809" s="15"/>
    </row>
    <row r="810" spans="1:60" s="67" customFormat="1" ht="15" customHeight="1">
      <c r="A810" s="22"/>
      <c r="B810" s="218"/>
      <c r="C810" s="68"/>
      <c r="D810" s="68"/>
      <c r="E810" s="68"/>
      <c r="F810" s="68"/>
      <c r="G810" s="289" t="s">
        <v>1553</v>
      </c>
      <c r="H810" s="279">
        <v>42005</v>
      </c>
      <c r="I810" s="380" t="s">
        <v>14</v>
      </c>
      <c r="J810" s="69" t="s">
        <v>83</v>
      </c>
      <c r="K810" s="68" t="s">
        <v>9</v>
      </c>
      <c r="L810" s="68" t="s">
        <v>10</v>
      </c>
      <c r="M810" s="68" t="s">
        <v>10</v>
      </c>
      <c r="N810" s="68" t="s">
        <v>11</v>
      </c>
      <c r="O810" s="219">
        <v>-800</v>
      </c>
      <c r="P810" s="219">
        <v>0</v>
      </c>
      <c r="Q810" s="219">
        <f t="shared" ref="Q810:Q811" si="384">O810-P810</f>
        <v>-800</v>
      </c>
      <c r="R810" s="392" t="s">
        <v>1</v>
      </c>
      <c r="S810" s="393" t="s">
        <v>4</v>
      </c>
      <c r="T810" s="221"/>
      <c r="U810" s="68" t="s">
        <v>1486</v>
      </c>
      <c r="V810" s="68"/>
      <c r="W810" s="68"/>
      <c r="X810" s="68"/>
      <c r="Y810" s="68"/>
      <c r="Z810" s="223">
        <v>42005</v>
      </c>
      <c r="AA810" s="68"/>
      <c r="AB810" s="68"/>
      <c r="AC810" s="68"/>
      <c r="AD810" s="224" t="s">
        <v>1554</v>
      </c>
      <c r="AE810" s="22"/>
      <c r="AF810" s="22"/>
      <c r="AG810" s="22"/>
      <c r="AH810" s="22"/>
      <c r="AI810" s="22"/>
      <c r="AJ810" s="22"/>
      <c r="AK810" s="22"/>
      <c r="AL810" s="22"/>
      <c r="AM810" s="22"/>
      <c r="AN810" s="22"/>
      <c r="AO810" s="22"/>
      <c r="AP810" s="22"/>
      <c r="AQ810" s="22"/>
      <c r="AR810" s="22"/>
      <c r="AS810" s="22"/>
      <c r="AT810" s="22"/>
      <c r="AU810" s="22"/>
      <c r="AV810" s="22"/>
      <c r="AW810" s="22"/>
      <c r="AX810" s="22"/>
      <c r="AY810" s="22"/>
      <c r="AZ810" s="22"/>
      <c r="BA810" s="22"/>
      <c r="BB810" s="22"/>
      <c r="BC810" s="22"/>
      <c r="BD810" s="22"/>
      <c r="BE810" s="22"/>
      <c r="BF810" s="22"/>
      <c r="BG810" s="22"/>
      <c r="BH810" s="22"/>
    </row>
    <row r="811" spans="1:60" s="371" customFormat="1" ht="15" customHeight="1" outlineLevel="5">
      <c r="A811" s="22"/>
      <c r="B811" s="209"/>
      <c r="C811" s="210"/>
      <c r="D811" s="210"/>
      <c r="E811" s="210"/>
      <c r="F811" s="210"/>
      <c r="G811" s="288" t="s">
        <v>1553</v>
      </c>
      <c r="H811" s="278">
        <v>42277</v>
      </c>
      <c r="I811" s="210" t="s">
        <v>3184</v>
      </c>
      <c r="J811" s="211" t="s">
        <v>83</v>
      </c>
      <c r="K811" s="210" t="s">
        <v>9</v>
      </c>
      <c r="L811" s="210" t="s">
        <v>10</v>
      </c>
      <c r="M811" s="210" t="s">
        <v>10</v>
      </c>
      <c r="N811" s="210" t="s">
        <v>11</v>
      </c>
      <c r="O811" s="195">
        <v>800</v>
      </c>
      <c r="P811" s="195"/>
      <c r="Q811" s="195">
        <f t="shared" si="384"/>
        <v>800</v>
      </c>
      <c r="R811" s="196" t="s">
        <v>1</v>
      </c>
      <c r="S811" s="197" t="s">
        <v>4</v>
      </c>
      <c r="T811" s="213"/>
      <c r="U811" s="213" t="s">
        <v>1486</v>
      </c>
      <c r="V811" s="210"/>
      <c r="W811" s="210"/>
      <c r="X811" s="210"/>
      <c r="Y811" s="210"/>
      <c r="Z811" s="278">
        <v>42277</v>
      </c>
      <c r="AA811" s="210"/>
      <c r="AB811" s="210"/>
      <c r="AC811" s="210"/>
      <c r="AD811" s="216" t="s">
        <v>3185</v>
      </c>
      <c r="AE811" s="22"/>
      <c r="AF811" s="22"/>
      <c r="AG811" s="22"/>
      <c r="AH811" s="22"/>
      <c r="AI811" s="22"/>
      <c r="AJ811" s="22"/>
      <c r="AK811" s="22"/>
      <c r="AL811" s="22"/>
      <c r="AM811" s="22"/>
      <c r="AN811" s="22"/>
      <c r="AO811" s="22"/>
      <c r="AP811" s="22"/>
      <c r="AQ811" s="22"/>
      <c r="AR811" s="22"/>
      <c r="AS811" s="22"/>
      <c r="AT811" s="22"/>
      <c r="AU811" s="22"/>
      <c r="AV811" s="22"/>
      <c r="AW811" s="22"/>
      <c r="AX811" s="22"/>
      <c r="AY811" s="22"/>
      <c r="AZ811" s="22"/>
    </row>
    <row r="812" spans="1:60" ht="15" customHeight="1" outlineLevel="5">
      <c r="C812" s="10"/>
      <c r="D812" s="10"/>
      <c r="E812" s="10"/>
      <c r="F812" s="10"/>
      <c r="G812" s="78"/>
      <c r="H812" s="78"/>
      <c r="I812" s="79"/>
      <c r="J812" s="82"/>
      <c r="K812" s="10"/>
      <c r="L812" s="11"/>
      <c r="M812" s="10"/>
      <c r="N812" s="10"/>
      <c r="O812" s="18">
        <f>SUM(O810:O811)</f>
        <v>0</v>
      </c>
      <c r="P812" s="18">
        <f t="shared" ref="P812:Q812" si="385">SUM(P810:P811)</f>
        <v>0</v>
      </c>
      <c r="Q812" s="18">
        <f t="shared" si="385"/>
        <v>0</v>
      </c>
      <c r="R812" s="18"/>
      <c r="S812" s="18"/>
      <c r="T812" s="13"/>
      <c r="U812" s="13"/>
      <c r="V812" s="13"/>
      <c r="W812" s="27"/>
      <c r="X812" s="10"/>
      <c r="Y812" s="10"/>
      <c r="Z812" s="10"/>
      <c r="AA812" s="10"/>
      <c r="AB812" s="14"/>
      <c r="AC812" s="10"/>
      <c r="AD812" s="10"/>
      <c r="AE812" s="10"/>
      <c r="AF812" s="15"/>
    </row>
    <row r="813" spans="1:60" ht="15" customHeight="1" outlineLevel="5">
      <c r="C813" s="10"/>
      <c r="D813" s="10"/>
      <c r="E813" s="10"/>
      <c r="F813" s="10"/>
      <c r="G813" s="78"/>
      <c r="H813" s="78"/>
      <c r="I813" s="79"/>
      <c r="J813" s="82"/>
      <c r="K813" s="10"/>
      <c r="L813" s="11"/>
      <c r="M813" s="10"/>
      <c r="N813" s="10"/>
      <c r="O813" s="25"/>
      <c r="P813" s="25"/>
      <c r="Q813" s="16"/>
      <c r="R813" s="16"/>
      <c r="S813" s="16"/>
      <c r="T813" s="13"/>
      <c r="U813" s="13"/>
      <c r="V813" s="13"/>
      <c r="W813" s="27"/>
      <c r="X813" s="10"/>
      <c r="Y813" s="10"/>
      <c r="Z813" s="10"/>
      <c r="AA813" s="10"/>
      <c r="AB813" s="14"/>
      <c r="AC813" s="10"/>
      <c r="AD813" s="10"/>
      <c r="AE813" s="10"/>
      <c r="AF813" s="15"/>
    </row>
    <row r="814" spans="1:60" ht="15" customHeight="1">
      <c r="C814" s="10"/>
      <c r="D814" s="10"/>
      <c r="E814" s="10"/>
      <c r="F814" s="10"/>
      <c r="G814" s="506" t="s">
        <v>522</v>
      </c>
      <c r="H814" s="506"/>
      <c r="I814" s="45" t="s">
        <v>1011</v>
      </c>
      <c r="L814" s="25"/>
      <c r="M814" s="26"/>
      <c r="N814" s="11"/>
      <c r="O814" s="26"/>
      <c r="P814" s="26"/>
      <c r="Q814" s="16"/>
      <c r="R814" s="16"/>
      <c r="S814" s="16"/>
      <c r="T814" s="16"/>
      <c r="U814" s="16"/>
      <c r="V814" s="16"/>
      <c r="W814" s="66"/>
      <c r="X814" s="10"/>
      <c r="Y814" s="10"/>
      <c r="Z814" s="10"/>
      <c r="AA814" s="10"/>
      <c r="AB814" s="14"/>
      <c r="AC814" s="10"/>
      <c r="AD814" s="10"/>
      <c r="AE814" s="10"/>
      <c r="AF814" s="15"/>
    </row>
    <row r="815" spans="1:60" s="180" customFormat="1" ht="15" customHeight="1">
      <c r="A815" s="22"/>
      <c r="B815" s="171"/>
      <c r="C815" s="172"/>
      <c r="D815" s="172"/>
      <c r="E815" s="172"/>
      <c r="F815" s="172"/>
      <c r="G815" s="282" t="s">
        <v>1553</v>
      </c>
      <c r="H815" s="272">
        <v>42005</v>
      </c>
      <c r="I815" s="242" t="s">
        <v>14</v>
      </c>
      <c r="J815" s="173" t="s">
        <v>83</v>
      </c>
      <c r="K815" s="172" t="s">
        <v>9</v>
      </c>
      <c r="L815" s="172" t="s">
        <v>10</v>
      </c>
      <c r="M815" s="172" t="s">
        <v>10</v>
      </c>
      <c r="N815" s="172" t="s">
        <v>11</v>
      </c>
      <c r="O815" s="174">
        <v>1585.62</v>
      </c>
      <c r="P815" s="174">
        <v>0</v>
      </c>
      <c r="Q815" s="174">
        <f t="shared" ref="Q815" si="386">O815-P815</f>
        <v>1585.62</v>
      </c>
      <c r="R815" s="252" t="s">
        <v>1</v>
      </c>
      <c r="S815" s="253" t="s">
        <v>4</v>
      </c>
      <c r="T815" s="176"/>
      <c r="U815" s="172" t="s">
        <v>522</v>
      </c>
      <c r="V815" s="172"/>
      <c r="W815" s="172"/>
      <c r="X815" s="172"/>
      <c r="Y815" s="172"/>
      <c r="Z815" s="178">
        <v>42005</v>
      </c>
      <c r="AA815" s="172"/>
      <c r="AB815" s="172"/>
      <c r="AC815" s="172"/>
      <c r="AD815" s="179" t="s">
        <v>1554</v>
      </c>
      <c r="AE815" s="22"/>
      <c r="AF815" s="22"/>
      <c r="AG815" s="22"/>
      <c r="AH815" s="22"/>
      <c r="AI815" s="22"/>
      <c r="AJ815" s="22"/>
      <c r="AK815" s="22"/>
      <c r="AL815" s="22"/>
      <c r="AM815" s="22"/>
      <c r="AN815" s="22"/>
      <c r="AO815" s="22"/>
      <c r="AP815" s="22"/>
      <c r="AQ815" s="22"/>
      <c r="AR815" s="22"/>
      <c r="AS815" s="22"/>
      <c r="AT815" s="22"/>
      <c r="AU815" s="22"/>
      <c r="AV815" s="22"/>
      <c r="AW815" s="22"/>
      <c r="AX815" s="22"/>
      <c r="AY815" s="22"/>
      <c r="AZ815" s="22"/>
      <c r="BA815" s="22"/>
      <c r="BB815" s="22"/>
      <c r="BC815" s="22"/>
      <c r="BD815" s="22"/>
      <c r="BE815" s="22"/>
      <c r="BF815" s="22"/>
      <c r="BG815" s="22"/>
      <c r="BH815" s="22"/>
    </row>
    <row r="816" spans="1:60" ht="15" customHeight="1">
      <c r="C816" s="10"/>
      <c r="D816" s="10"/>
      <c r="E816" s="10"/>
      <c r="F816" s="10"/>
      <c r="G816" s="78"/>
      <c r="H816" s="78"/>
      <c r="I816" s="79"/>
      <c r="J816" s="82"/>
      <c r="K816" s="10"/>
      <c r="L816" s="11"/>
      <c r="M816" s="11"/>
      <c r="N816" s="11"/>
      <c r="O816" s="73">
        <f>SUM(O815)</f>
        <v>1585.62</v>
      </c>
      <c r="P816" s="73">
        <f t="shared" ref="P816:Q816" si="387">SUM(P815)</f>
        <v>0</v>
      </c>
      <c r="Q816" s="73">
        <f t="shared" si="387"/>
        <v>1585.62</v>
      </c>
      <c r="R816" s="18"/>
      <c r="S816" s="18"/>
      <c r="T816" s="18"/>
      <c r="U816" s="18"/>
      <c r="V816" s="18"/>
      <c r="W816" s="66"/>
      <c r="X816" s="10"/>
      <c r="Y816" s="10"/>
      <c r="Z816" s="10"/>
      <c r="AA816" s="10"/>
      <c r="AB816" s="14"/>
      <c r="AC816" s="10"/>
      <c r="AD816" s="10"/>
      <c r="AE816" s="10"/>
      <c r="AF816" s="15"/>
    </row>
    <row r="817" spans="1:60" ht="15" customHeight="1">
      <c r="C817" s="10"/>
      <c r="D817" s="10"/>
      <c r="E817" s="10"/>
      <c r="F817" s="10"/>
      <c r="G817" s="78"/>
      <c r="H817" s="78"/>
      <c r="I817" s="79"/>
      <c r="J817" s="82"/>
      <c r="K817" s="10"/>
      <c r="L817" s="11"/>
      <c r="M817" s="11"/>
      <c r="N817" s="11"/>
      <c r="O817" s="26"/>
      <c r="P817" s="26"/>
      <c r="Q817" s="16"/>
      <c r="R817" s="16"/>
      <c r="S817" s="16"/>
      <c r="T817" s="16"/>
      <c r="U817" s="16"/>
      <c r="V817" s="16"/>
      <c r="W817" s="66"/>
      <c r="X817" s="10"/>
      <c r="Y817" s="10"/>
      <c r="Z817" s="10"/>
      <c r="AA817" s="10"/>
      <c r="AB817" s="14"/>
      <c r="AC817" s="10"/>
      <c r="AD817" s="10"/>
      <c r="AE817" s="10"/>
      <c r="AF817" s="15"/>
    </row>
    <row r="818" spans="1:60" ht="15" customHeight="1">
      <c r="C818" s="10"/>
      <c r="D818" s="10"/>
      <c r="E818" s="10"/>
      <c r="F818" s="10"/>
      <c r="G818" s="506" t="s">
        <v>1012</v>
      </c>
      <c r="H818" s="506"/>
      <c r="I818" s="45" t="s">
        <v>1013</v>
      </c>
      <c r="L818" s="25"/>
      <c r="M818" s="26"/>
      <c r="N818" s="11"/>
      <c r="O818" s="26"/>
      <c r="P818" s="26"/>
      <c r="Q818" s="16"/>
      <c r="R818" s="16"/>
      <c r="S818" s="16"/>
      <c r="T818" s="16"/>
      <c r="U818" s="16"/>
      <c r="V818" s="16"/>
      <c r="W818" s="66"/>
      <c r="X818" s="10"/>
      <c r="Y818" s="10"/>
      <c r="Z818" s="10"/>
      <c r="AA818" s="10"/>
      <c r="AB818" s="14"/>
      <c r="AC818" s="10"/>
      <c r="AD818" s="10"/>
      <c r="AE818" s="10"/>
      <c r="AF818" s="15"/>
    </row>
    <row r="819" spans="1:60" s="180" customFormat="1" ht="14.25" customHeight="1">
      <c r="A819" s="22"/>
      <c r="B819" s="171"/>
      <c r="C819" s="172"/>
      <c r="D819" s="172"/>
      <c r="E819" s="172"/>
      <c r="F819" s="172"/>
      <c r="G819" s="282" t="s">
        <v>1553</v>
      </c>
      <c r="H819" s="272">
        <v>42005</v>
      </c>
      <c r="I819" s="242" t="s">
        <v>14</v>
      </c>
      <c r="J819" s="173" t="s">
        <v>83</v>
      </c>
      <c r="K819" s="172" t="s">
        <v>9</v>
      </c>
      <c r="L819" s="172" t="s">
        <v>10</v>
      </c>
      <c r="M819" s="172" t="s">
        <v>10</v>
      </c>
      <c r="N819" s="172" t="s">
        <v>11</v>
      </c>
      <c r="O819" s="174">
        <v>3828</v>
      </c>
      <c r="P819" s="174">
        <v>0</v>
      </c>
      <c r="Q819" s="174">
        <f t="shared" ref="Q819" si="388">O819-P819</f>
        <v>3828</v>
      </c>
      <c r="R819" s="252" t="s">
        <v>1</v>
      </c>
      <c r="S819" s="253" t="s">
        <v>4</v>
      </c>
      <c r="T819" s="176"/>
      <c r="U819" s="172" t="s">
        <v>1012</v>
      </c>
      <c r="V819" s="172"/>
      <c r="W819" s="172"/>
      <c r="X819" s="172"/>
      <c r="Y819" s="172"/>
      <c r="Z819" s="178">
        <v>42005</v>
      </c>
      <c r="AA819" s="172"/>
      <c r="AB819" s="172"/>
      <c r="AC819" s="172"/>
      <c r="AD819" s="179" t="s">
        <v>1554</v>
      </c>
      <c r="AE819" s="22"/>
      <c r="AF819" s="22"/>
      <c r="AG819" s="22"/>
      <c r="AH819" s="22"/>
      <c r="AI819" s="22"/>
      <c r="AJ819" s="22"/>
      <c r="AK819" s="22"/>
      <c r="AL819" s="22"/>
      <c r="AM819" s="22"/>
      <c r="AN819" s="22"/>
      <c r="AO819" s="22"/>
      <c r="AP819" s="22"/>
      <c r="AQ819" s="22"/>
      <c r="AR819" s="22"/>
      <c r="AS819" s="22"/>
      <c r="AT819" s="22"/>
      <c r="AU819" s="22"/>
      <c r="AV819" s="22"/>
      <c r="AW819" s="22"/>
      <c r="AX819" s="22"/>
      <c r="AY819" s="22"/>
      <c r="AZ819" s="22"/>
      <c r="BA819" s="22"/>
      <c r="BB819" s="22"/>
      <c r="BC819" s="22"/>
      <c r="BD819" s="22"/>
      <c r="BE819" s="22"/>
      <c r="BF819" s="22"/>
      <c r="BG819" s="22"/>
      <c r="BH819" s="22"/>
    </row>
    <row r="820" spans="1:60" ht="15" customHeight="1">
      <c r="C820" s="10"/>
      <c r="D820" s="10"/>
      <c r="E820" s="10"/>
      <c r="F820" s="10"/>
      <c r="G820" s="78"/>
      <c r="H820" s="78"/>
      <c r="I820" s="79"/>
      <c r="J820" s="82"/>
      <c r="K820" s="10"/>
      <c r="L820" s="11"/>
      <c r="M820" s="11"/>
      <c r="N820" s="11"/>
      <c r="O820" s="73">
        <f>SUM(O819)</f>
        <v>3828</v>
      </c>
      <c r="P820" s="73">
        <f t="shared" ref="P820:Q820" si="389">SUM(P819)</f>
        <v>0</v>
      </c>
      <c r="Q820" s="73">
        <f t="shared" si="389"/>
        <v>3828</v>
      </c>
      <c r="R820" s="18"/>
      <c r="S820" s="18"/>
      <c r="T820" s="18"/>
      <c r="U820" s="18"/>
      <c r="V820" s="18"/>
      <c r="W820" s="66"/>
      <c r="X820" s="10"/>
      <c r="Y820" s="10"/>
      <c r="Z820" s="10"/>
      <c r="AA820" s="10"/>
      <c r="AB820" s="14"/>
      <c r="AC820" s="10"/>
      <c r="AD820" s="10"/>
      <c r="AE820" s="10"/>
      <c r="AF820" s="15"/>
    </row>
    <row r="821" spans="1:60" ht="15" customHeight="1">
      <c r="C821" s="10"/>
      <c r="D821" s="10"/>
      <c r="E821" s="10"/>
      <c r="F821" s="10"/>
      <c r="G821" s="78"/>
      <c r="H821" s="78"/>
      <c r="I821" s="79"/>
      <c r="J821" s="82"/>
      <c r="K821" s="10"/>
      <c r="L821" s="11"/>
      <c r="M821" s="11"/>
      <c r="N821" s="11"/>
      <c r="O821" s="26"/>
      <c r="P821" s="26"/>
      <c r="Q821" s="16"/>
      <c r="R821" s="16"/>
      <c r="S821" s="16"/>
      <c r="T821" s="16"/>
      <c r="U821" s="16"/>
      <c r="V821" s="16"/>
      <c r="W821" s="66"/>
      <c r="X821" s="10"/>
      <c r="Y821" s="10"/>
      <c r="Z821" s="10"/>
      <c r="AA821" s="10"/>
      <c r="AB821" s="14"/>
      <c r="AC821" s="10"/>
      <c r="AD821" s="10"/>
      <c r="AE821" s="10"/>
      <c r="AF821" s="15"/>
    </row>
    <row r="822" spans="1:60" ht="15" customHeight="1">
      <c r="C822" s="10"/>
      <c r="D822" s="10"/>
      <c r="E822" s="10"/>
      <c r="F822" s="10"/>
      <c r="G822" s="506" t="s">
        <v>523</v>
      </c>
      <c r="H822" s="506"/>
      <c r="I822" s="45" t="s">
        <v>1014</v>
      </c>
      <c r="L822" s="25"/>
      <c r="M822" s="11"/>
      <c r="N822" s="11"/>
      <c r="O822" s="26"/>
      <c r="P822" s="26"/>
      <c r="Q822" s="16"/>
      <c r="R822" s="16"/>
      <c r="S822" s="16"/>
      <c r="T822" s="16"/>
      <c r="U822" s="16"/>
      <c r="V822" s="16"/>
      <c r="W822" s="66"/>
      <c r="X822" s="10"/>
      <c r="Y822" s="10"/>
      <c r="Z822" s="10"/>
      <c r="AA822" s="10"/>
      <c r="AB822" s="14"/>
      <c r="AC822" s="10"/>
      <c r="AD822" s="10"/>
      <c r="AE822" s="10"/>
      <c r="AF822" s="15"/>
    </row>
    <row r="823" spans="1:60" s="180" customFormat="1" ht="15" customHeight="1">
      <c r="A823" s="22"/>
      <c r="B823" s="171"/>
      <c r="C823" s="172"/>
      <c r="D823" s="172"/>
      <c r="E823" s="172"/>
      <c r="F823" s="172"/>
      <c r="G823" s="282" t="s">
        <v>1553</v>
      </c>
      <c r="H823" s="272">
        <v>42005</v>
      </c>
      <c r="I823" s="242" t="s">
        <v>14</v>
      </c>
      <c r="J823" s="173" t="s">
        <v>83</v>
      </c>
      <c r="K823" s="172" t="s">
        <v>9</v>
      </c>
      <c r="L823" s="172" t="s">
        <v>10</v>
      </c>
      <c r="M823" s="172" t="s">
        <v>10</v>
      </c>
      <c r="N823" s="172" t="s">
        <v>11</v>
      </c>
      <c r="O823" s="174">
        <v>186109.35</v>
      </c>
      <c r="P823" s="174">
        <v>0</v>
      </c>
      <c r="Q823" s="174">
        <f t="shared" ref="Q823" si="390">O823-P823</f>
        <v>186109.35</v>
      </c>
      <c r="R823" s="252" t="s">
        <v>1</v>
      </c>
      <c r="S823" s="253" t="s">
        <v>4</v>
      </c>
      <c r="T823" s="176"/>
      <c r="U823" s="172" t="s">
        <v>523</v>
      </c>
      <c r="V823" s="172"/>
      <c r="W823" s="172"/>
      <c r="X823" s="172"/>
      <c r="Y823" s="172"/>
      <c r="Z823" s="178">
        <v>42005</v>
      </c>
      <c r="AA823" s="172"/>
      <c r="AB823" s="172"/>
      <c r="AC823" s="172"/>
      <c r="AD823" s="179" t="s">
        <v>1554</v>
      </c>
      <c r="AE823" s="22"/>
      <c r="AF823" s="22"/>
      <c r="AG823" s="22"/>
      <c r="AH823" s="22"/>
      <c r="AI823" s="22"/>
      <c r="AJ823" s="22"/>
      <c r="AK823" s="22"/>
      <c r="AL823" s="22"/>
      <c r="AM823" s="22"/>
      <c r="AN823" s="22"/>
      <c r="AO823" s="22"/>
      <c r="AP823" s="22"/>
      <c r="AQ823" s="22"/>
      <c r="AR823" s="22"/>
      <c r="AS823" s="22"/>
      <c r="AT823" s="22"/>
      <c r="AU823" s="22"/>
      <c r="AV823" s="22"/>
      <c r="AW823" s="22"/>
      <c r="AX823" s="22"/>
      <c r="AY823" s="22"/>
      <c r="AZ823" s="22"/>
      <c r="BA823" s="22"/>
      <c r="BB823" s="22"/>
      <c r="BC823" s="22"/>
      <c r="BD823" s="22"/>
      <c r="BE823" s="22"/>
      <c r="BF823" s="22"/>
      <c r="BG823" s="22"/>
      <c r="BH823" s="22"/>
    </row>
    <row r="824" spans="1:60" ht="15" customHeight="1">
      <c r="C824" s="10"/>
      <c r="D824" s="10"/>
      <c r="E824" s="10"/>
      <c r="F824" s="10"/>
      <c r="G824" s="78"/>
      <c r="H824" s="78"/>
      <c r="I824" s="79"/>
      <c r="J824" s="82"/>
      <c r="K824" s="10"/>
      <c r="L824" s="11"/>
      <c r="M824" s="11"/>
      <c r="N824" s="11"/>
      <c r="O824" s="73">
        <f>SUM(O823)</f>
        <v>186109.35</v>
      </c>
      <c r="P824" s="73">
        <f t="shared" ref="P824:Q824" si="391">SUM(P823)</f>
        <v>0</v>
      </c>
      <c r="Q824" s="73">
        <f t="shared" si="391"/>
        <v>186109.35</v>
      </c>
      <c r="R824" s="18"/>
      <c r="S824" s="18"/>
      <c r="T824" s="18"/>
      <c r="U824" s="18"/>
      <c r="V824" s="18"/>
      <c r="W824" s="66"/>
      <c r="X824" s="10"/>
      <c r="Y824" s="10"/>
      <c r="Z824" s="10"/>
      <c r="AA824" s="10"/>
      <c r="AB824" s="14"/>
      <c r="AC824" s="10"/>
      <c r="AD824" s="10"/>
      <c r="AE824" s="10"/>
      <c r="AF824" s="15"/>
    </row>
    <row r="825" spans="1:60" ht="15" customHeight="1">
      <c r="C825" s="10"/>
      <c r="D825" s="10"/>
      <c r="E825" s="10"/>
      <c r="F825" s="10"/>
      <c r="G825" s="78"/>
      <c r="H825" s="78"/>
      <c r="I825" s="79"/>
      <c r="J825" s="82"/>
      <c r="K825" s="10"/>
      <c r="L825" s="11"/>
      <c r="M825" s="11"/>
      <c r="N825" s="11"/>
      <c r="O825" s="26"/>
      <c r="P825" s="26"/>
      <c r="Q825" s="16"/>
      <c r="R825" s="16"/>
      <c r="S825" s="16"/>
      <c r="T825" s="16"/>
      <c r="U825" s="16"/>
      <c r="V825" s="16"/>
      <c r="W825" s="66"/>
      <c r="X825" s="10"/>
      <c r="Y825" s="10"/>
      <c r="Z825" s="10"/>
      <c r="AA825" s="10"/>
      <c r="AB825" s="14"/>
      <c r="AC825" s="10"/>
      <c r="AD825" s="10"/>
      <c r="AE825" s="10"/>
      <c r="AF825" s="15"/>
    </row>
    <row r="826" spans="1:60" ht="15" customHeight="1">
      <c r="C826" s="10"/>
      <c r="D826" s="10"/>
      <c r="E826" s="10"/>
      <c r="F826" s="10"/>
      <c r="G826" s="506" t="s">
        <v>524</v>
      </c>
      <c r="H826" s="506"/>
      <c r="I826" s="45" t="s">
        <v>1015</v>
      </c>
      <c r="L826" s="25"/>
      <c r="M826" s="11"/>
      <c r="N826" s="11"/>
      <c r="O826" s="26"/>
      <c r="P826" s="26"/>
      <c r="Q826" s="16"/>
      <c r="R826" s="16"/>
      <c r="S826" s="16"/>
      <c r="T826" s="16"/>
      <c r="U826" s="16"/>
      <c r="V826" s="16"/>
      <c r="W826" s="66"/>
      <c r="X826" s="10"/>
      <c r="Y826" s="10"/>
      <c r="Z826" s="10"/>
      <c r="AA826" s="10"/>
      <c r="AB826" s="14"/>
      <c r="AC826" s="10"/>
      <c r="AD826" s="10"/>
      <c r="AE826" s="10"/>
      <c r="AF826" s="15"/>
    </row>
    <row r="827" spans="1:60" s="180" customFormat="1" ht="15" customHeight="1">
      <c r="A827" s="22"/>
      <c r="B827" s="171"/>
      <c r="C827" s="172"/>
      <c r="D827" s="172"/>
      <c r="E827" s="172"/>
      <c r="F827" s="172"/>
      <c r="G827" s="282" t="s">
        <v>1553</v>
      </c>
      <c r="H827" s="272">
        <v>42005</v>
      </c>
      <c r="I827" s="242" t="s">
        <v>14</v>
      </c>
      <c r="J827" s="173" t="s">
        <v>83</v>
      </c>
      <c r="K827" s="172" t="s">
        <v>9</v>
      </c>
      <c r="L827" s="172" t="s">
        <v>10</v>
      </c>
      <c r="M827" s="172" t="s">
        <v>10</v>
      </c>
      <c r="N827" s="172" t="s">
        <v>11</v>
      </c>
      <c r="O827" s="174">
        <v>500</v>
      </c>
      <c r="P827" s="174">
        <v>0</v>
      </c>
      <c r="Q827" s="174">
        <f t="shared" ref="Q827" si="392">O827-P827</f>
        <v>500</v>
      </c>
      <c r="R827" s="252" t="s">
        <v>1</v>
      </c>
      <c r="S827" s="253" t="s">
        <v>4</v>
      </c>
      <c r="T827" s="176"/>
      <c r="U827" s="172" t="s">
        <v>524</v>
      </c>
      <c r="V827" s="172"/>
      <c r="W827" s="172"/>
      <c r="X827" s="172"/>
      <c r="Y827" s="172"/>
      <c r="Z827" s="178">
        <v>42005</v>
      </c>
      <c r="AA827" s="172"/>
      <c r="AB827" s="172"/>
      <c r="AC827" s="172"/>
      <c r="AD827" s="179" t="s">
        <v>1554</v>
      </c>
      <c r="AE827" s="22"/>
      <c r="AF827" s="22"/>
      <c r="AG827" s="22"/>
      <c r="AH827" s="22"/>
      <c r="AI827" s="22"/>
      <c r="AJ827" s="22"/>
      <c r="AK827" s="22"/>
      <c r="AL827" s="22"/>
      <c r="AM827" s="22"/>
      <c r="AN827" s="22"/>
      <c r="AO827" s="22"/>
      <c r="AP827" s="22"/>
      <c r="AQ827" s="22"/>
      <c r="AR827" s="22"/>
      <c r="AS827" s="22"/>
      <c r="AT827" s="22"/>
      <c r="AU827" s="22"/>
      <c r="AV827" s="22"/>
      <c r="AW827" s="22"/>
      <c r="AX827" s="22"/>
      <c r="AY827" s="22"/>
      <c r="AZ827" s="22"/>
      <c r="BA827" s="22"/>
      <c r="BB827" s="22"/>
      <c r="BC827" s="22"/>
      <c r="BD827" s="22"/>
      <c r="BE827" s="22"/>
      <c r="BF827" s="22"/>
      <c r="BG827" s="22"/>
      <c r="BH827" s="22"/>
    </row>
    <row r="828" spans="1:60" ht="15" customHeight="1">
      <c r="C828" s="10"/>
      <c r="D828" s="10"/>
      <c r="E828" s="10"/>
      <c r="F828" s="10"/>
      <c r="G828" s="78"/>
      <c r="H828" s="78"/>
      <c r="I828" s="79"/>
      <c r="J828" s="82"/>
      <c r="K828" s="10"/>
      <c r="L828" s="11"/>
      <c r="M828" s="11"/>
      <c r="N828" s="11"/>
      <c r="O828" s="73">
        <f>SUM(O827)</f>
        <v>500</v>
      </c>
      <c r="P828" s="73">
        <f t="shared" ref="P828:Q828" si="393">SUM(P827)</f>
        <v>0</v>
      </c>
      <c r="Q828" s="73">
        <f t="shared" si="393"/>
        <v>500</v>
      </c>
      <c r="R828" s="18"/>
      <c r="S828" s="18"/>
      <c r="T828" s="18"/>
      <c r="U828" s="18"/>
      <c r="V828" s="18"/>
      <c r="W828" s="66"/>
      <c r="X828" s="10"/>
      <c r="Y828" s="10"/>
      <c r="Z828" s="10"/>
      <c r="AA828" s="10"/>
      <c r="AB828" s="14"/>
      <c r="AC828" s="10"/>
      <c r="AD828" s="10"/>
      <c r="AE828" s="10"/>
      <c r="AF828" s="15"/>
    </row>
    <row r="829" spans="1:60" ht="15" customHeight="1">
      <c r="C829" s="10"/>
      <c r="D829" s="10"/>
      <c r="E829" s="10"/>
      <c r="F829" s="10"/>
      <c r="G829" s="78"/>
      <c r="H829" s="78"/>
      <c r="I829" s="79"/>
      <c r="J829" s="82"/>
      <c r="K829" s="10"/>
      <c r="L829" s="11"/>
      <c r="M829" s="11"/>
      <c r="N829" s="11"/>
      <c r="O829" s="26"/>
      <c r="P829" s="26"/>
      <c r="Q829" s="16"/>
      <c r="R829" s="16"/>
      <c r="S829" s="16"/>
      <c r="T829" s="16"/>
      <c r="U829" s="16"/>
      <c r="V829" s="16"/>
      <c r="W829" s="66"/>
      <c r="X829" s="10"/>
      <c r="Y829" s="10"/>
      <c r="Z829" s="10"/>
      <c r="AA829" s="10"/>
      <c r="AB829" s="14"/>
      <c r="AC829" s="10"/>
      <c r="AD829" s="10"/>
      <c r="AE829" s="10"/>
      <c r="AF829" s="15"/>
    </row>
    <row r="830" spans="1:60" ht="15" customHeight="1">
      <c r="C830" s="10"/>
      <c r="D830" s="10"/>
      <c r="E830" s="10"/>
      <c r="F830" s="10"/>
      <c r="G830" s="506" t="s">
        <v>525</v>
      </c>
      <c r="H830" s="506"/>
      <c r="I830" s="46" t="s">
        <v>1016</v>
      </c>
      <c r="L830" s="25"/>
      <c r="M830" s="11"/>
      <c r="N830" s="11"/>
      <c r="O830" s="26"/>
      <c r="P830" s="26"/>
      <c r="Q830" s="16"/>
      <c r="R830" s="16"/>
      <c r="S830" s="16"/>
      <c r="T830" s="16"/>
      <c r="U830" s="16"/>
      <c r="V830" s="16"/>
      <c r="W830" s="66"/>
      <c r="X830" s="10"/>
      <c r="Y830" s="10"/>
      <c r="Z830" s="10"/>
      <c r="AA830" s="10"/>
      <c r="AB830" s="14"/>
      <c r="AC830" s="10"/>
      <c r="AD830" s="10"/>
      <c r="AE830" s="10"/>
      <c r="AF830" s="15"/>
    </row>
    <row r="831" spans="1:60" s="180" customFormat="1" ht="15" customHeight="1">
      <c r="A831" s="22"/>
      <c r="B831" s="171"/>
      <c r="C831" s="172"/>
      <c r="D831" s="172"/>
      <c r="E831" s="172"/>
      <c r="F831" s="172"/>
      <c r="G831" s="282" t="s">
        <v>1553</v>
      </c>
      <c r="H831" s="272">
        <v>42005</v>
      </c>
      <c r="I831" s="242" t="s">
        <v>14</v>
      </c>
      <c r="J831" s="173" t="s">
        <v>83</v>
      </c>
      <c r="K831" s="172" t="s">
        <v>9</v>
      </c>
      <c r="L831" s="172" t="s">
        <v>10</v>
      </c>
      <c r="M831" s="172" t="s">
        <v>10</v>
      </c>
      <c r="N831" s="172" t="s">
        <v>11</v>
      </c>
      <c r="O831" s="174">
        <v>129.5</v>
      </c>
      <c r="P831" s="174">
        <v>0</v>
      </c>
      <c r="Q831" s="174">
        <f t="shared" ref="Q831" si="394">O831-P831</f>
        <v>129.5</v>
      </c>
      <c r="R831" s="252" t="s">
        <v>1</v>
      </c>
      <c r="S831" s="253" t="s">
        <v>4</v>
      </c>
      <c r="T831" s="176"/>
      <c r="U831" s="172" t="s">
        <v>525</v>
      </c>
      <c r="V831" s="172"/>
      <c r="W831" s="172"/>
      <c r="X831" s="172"/>
      <c r="Y831" s="172"/>
      <c r="Z831" s="178">
        <v>42005</v>
      </c>
      <c r="AA831" s="172"/>
      <c r="AB831" s="172"/>
      <c r="AC831" s="172"/>
      <c r="AD831" s="179" t="s">
        <v>1554</v>
      </c>
      <c r="AE831" s="22"/>
      <c r="AF831" s="22"/>
      <c r="AG831" s="22"/>
      <c r="AH831" s="22"/>
      <c r="AI831" s="22"/>
      <c r="AJ831" s="22"/>
      <c r="AK831" s="22"/>
      <c r="AL831" s="22"/>
      <c r="AM831" s="22"/>
      <c r="AN831" s="22"/>
      <c r="AO831" s="22"/>
      <c r="AP831" s="22"/>
      <c r="AQ831" s="22"/>
      <c r="AR831" s="22"/>
      <c r="AS831" s="22"/>
      <c r="AT831" s="22"/>
      <c r="AU831" s="22"/>
      <c r="AV831" s="22"/>
      <c r="AW831" s="22"/>
      <c r="AX831" s="22"/>
      <c r="AY831" s="22"/>
      <c r="AZ831" s="22"/>
      <c r="BA831" s="22"/>
      <c r="BB831" s="22"/>
      <c r="BC831" s="22"/>
      <c r="BD831" s="22"/>
      <c r="BE831" s="22"/>
      <c r="BF831" s="22"/>
      <c r="BG831" s="22"/>
      <c r="BH831" s="22"/>
    </row>
    <row r="832" spans="1:60" ht="15" customHeight="1">
      <c r="C832" s="10"/>
      <c r="D832" s="10"/>
      <c r="E832" s="10"/>
      <c r="F832" s="10"/>
      <c r="G832" s="78"/>
      <c r="H832" s="78"/>
      <c r="I832" s="79"/>
      <c r="J832" s="82"/>
      <c r="K832" s="10"/>
      <c r="L832" s="11"/>
      <c r="M832" s="11"/>
      <c r="N832" s="11"/>
      <c r="O832" s="73">
        <f>SUM(O831)</f>
        <v>129.5</v>
      </c>
      <c r="P832" s="73">
        <f t="shared" ref="P832:Q832" si="395">SUM(P831)</f>
        <v>0</v>
      </c>
      <c r="Q832" s="73">
        <f t="shared" si="395"/>
        <v>129.5</v>
      </c>
      <c r="R832" s="18"/>
      <c r="S832" s="18"/>
      <c r="T832" s="18"/>
      <c r="U832" s="18"/>
      <c r="V832" s="18"/>
      <c r="W832" s="66"/>
      <c r="X832" s="10"/>
      <c r="Y832" s="10"/>
      <c r="Z832" s="10"/>
      <c r="AA832" s="10"/>
      <c r="AB832" s="14"/>
      <c r="AC832" s="10"/>
      <c r="AD832" s="10"/>
      <c r="AE832" s="10"/>
      <c r="AF832" s="15"/>
    </row>
    <row r="833" spans="1:60" ht="15" customHeight="1">
      <c r="C833" s="10"/>
      <c r="D833" s="10"/>
      <c r="E833" s="10"/>
      <c r="F833" s="10"/>
      <c r="G833" s="78"/>
      <c r="H833" s="78"/>
      <c r="I833" s="79"/>
      <c r="J833" s="82"/>
      <c r="K833" s="10"/>
      <c r="L833" s="11"/>
      <c r="M833" s="11"/>
      <c r="N833" s="11"/>
      <c r="O833" s="26"/>
      <c r="P833" s="26"/>
      <c r="Q833" s="16"/>
      <c r="R833" s="16"/>
      <c r="S833" s="16"/>
      <c r="T833" s="16"/>
      <c r="U833" s="16"/>
      <c r="V833" s="16"/>
      <c r="W833" s="66"/>
      <c r="X833" s="10"/>
      <c r="Y833" s="10"/>
      <c r="Z833" s="10"/>
      <c r="AA833" s="10"/>
      <c r="AB833" s="14"/>
      <c r="AC833" s="10"/>
      <c r="AD833" s="10"/>
      <c r="AE833" s="10"/>
      <c r="AF833" s="15"/>
    </row>
    <row r="834" spans="1:60" ht="15" customHeight="1">
      <c r="C834" s="10"/>
      <c r="D834" s="10"/>
      <c r="E834" s="10"/>
      <c r="F834" s="10"/>
      <c r="G834" s="506" t="s">
        <v>526</v>
      </c>
      <c r="H834" s="506"/>
      <c r="I834" s="45" t="s">
        <v>1017</v>
      </c>
      <c r="L834" s="25"/>
      <c r="M834" s="26"/>
      <c r="N834" s="11"/>
      <c r="O834" s="26"/>
      <c r="P834" s="26"/>
      <c r="Q834" s="16"/>
      <c r="R834" s="16"/>
      <c r="S834" s="16"/>
      <c r="T834" s="16"/>
      <c r="U834" s="16"/>
      <c r="V834" s="16"/>
      <c r="W834" s="66"/>
      <c r="X834" s="10"/>
      <c r="Y834" s="10"/>
      <c r="Z834" s="10"/>
      <c r="AA834" s="10"/>
      <c r="AB834" s="14"/>
      <c r="AC834" s="10"/>
      <c r="AD834" s="10"/>
      <c r="AE834" s="10"/>
      <c r="AF834" s="15"/>
    </row>
    <row r="835" spans="1:60" s="180" customFormat="1" ht="15" customHeight="1">
      <c r="A835" s="22"/>
      <c r="B835" s="171"/>
      <c r="C835" s="172"/>
      <c r="D835" s="172"/>
      <c r="E835" s="172"/>
      <c r="F835" s="172"/>
      <c r="G835" s="282" t="s">
        <v>1553</v>
      </c>
      <c r="H835" s="272">
        <v>42005</v>
      </c>
      <c r="I835" s="242" t="s">
        <v>14</v>
      </c>
      <c r="J835" s="173" t="s">
        <v>83</v>
      </c>
      <c r="K835" s="172" t="s">
        <v>9</v>
      </c>
      <c r="L835" s="172" t="s">
        <v>10</v>
      </c>
      <c r="M835" s="172" t="s">
        <v>10</v>
      </c>
      <c r="N835" s="172" t="s">
        <v>11</v>
      </c>
      <c r="O835" s="174">
        <v>33.200000000000003</v>
      </c>
      <c r="P835" s="174">
        <v>0</v>
      </c>
      <c r="Q835" s="174">
        <f t="shared" ref="Q835" si="396">O835-P835</f>
        <v>33.200000000000003</v>
      </c>
      <c r="R835" s="252" t="s">
        <v>1</v>
      </c>
      <c r="S835" s="253" t="s">
        <v>4</v>
      </c>
      <c r="T835" s="176"/>
      <c r="U835" s="172" t="s">
        <v>526</v>
      </c>
      <c r="V835" s="172"/>
      <c r="W835" s="172"/>
      <c r="X835" s="172"/>
      <c r="Y835" s="172"/>
      <c r="Z835" s="178">
        <v>42005</v>
      </c>
      <c r="AA835" s="172"/>
      <c r="AB835" s="172"/>
      <c r="AC835" s="172"/>
      <c r="AD835" s="179" t="s">
        <v>1554</v>
      </c>
      <c r="AE835" s="22"/>
      <c r="AF835" s="22"/>
      <c r="AG835" s="22"/>
      <c r="AH835" s="22"/>
      <c r="AI835" s="22"/>
      <c r="AJ835" s="22"/>
      <c r="AK835" s="22"/>
      <c r="AL835" s="22"/>
      <c r="AM835" s="22"/>
      <c r="AN835" s="22"/>
      <c r="AO835" s="22"/>
      <c r="AP835" s="22"/>
      <c r="AQ835" s="22"/>
      <c r="AR835" s="22"/>
      <c r="AS835" s="22"/>
      <c r="AT835" s="22"/>
      <c r="AU835" s="22"/>
      <c r="AV835" s="22"/>
      <c r="AW835" s="22"/>
      <c r="AX835" s="22"/>
      <c r="AY835" s="22"/>
      <c r="AZ835" s="22"/>
      <c r="BA835" s="22"/>
      <c r="BB835" s="22"/>
      <c r="BC835" s="22"/>
      <c r="BD835" s="22"/>
      <c r="BE835" s="22"/>
      <c r="BF835" s="22"/>
      <c r="BG835" s="22"/>
      <c r="BH835" s="22"/>
    </row>
    <row r="836" spans="1:60" ht="15" customHeight="1">
      <c r="C836" s="10"/>
      <c r="D836" s="10"/>
      <c r="E836" s="10"/>
      <c r="F836" s="10"/>
      <c r="G836" s="78"/>
      <c r="H836" s="78"/>
      <c r="I836" s="79"/>
      <c r="J836" s="82"/>
      <c r="K836" s="10"/>
      <c r="L836" s="11"/>
      <c r="M836" s="11"/>
      <c r="N836" s="11"/>
      <c r="O836" s="73">
        <f>SUM(O835)</f>
        <v>33.200000000000003</v>
      </c>
      <c r="P836" s="73">
        <f t="shared" ref="P836:Q836" si="397">SUM(P835)</f>
        <v>0</v>
      </c>
      <c r="Q836" s="73">
        <f t="shared" si="397"/>
        <v>33.200000000000003</v>
      </c>
      <c r="R836" s="18"/>
      <c r="S836" s="18"/>
      <c r="T836" s="18"/>
      <c r="U836" s="18"/>
      <c r="V836" s="18"/>
      <c r="W836" s="66"/>
      <c r="X836" s="10"/>
      <c r="Y836" s="10"/>
      <c r="Z836" s="10"/>
      <c r="AA836" s="10"/>
      <c r="AB836" s="14"/>
      <c r="AC836" s="10"/>
      <c r="AD836" s="10"/>
      <c r="AE836" s="10"/>
      <c r="AF836" s="15"/>
    </row>
    <row r="837" spans="1:60" ht="15" customHeight="1">
      <c r="C837" s="10"/>
      <c r="D837" s="10"/>
      <c r="E837" s="10"/>
      <c r="F837" s="10"/>
      <c r="G837" s="78"/>
      <c r="H837" s="78"/>
      <c r="I837" s="79"/>
      <c r="J837" s="82"/>
      <c r="K837" s="10"/>
      <c r="L837" s="11"/>
      <c r="M837" s="11"/>
      <c r="N837" s="11"/>
      <c r="O837" s="26"/>
      <c r="P837" s="26"/>
      <c r="Q837" s="16"/>
      <c r="R837" s="16"/>
      <c r="S837" s="16"/>
      <c r="T837" s="16"/>
      <c r="U837" s="16"/>
      <c r="V837" s="16"/>
      <c r="W837" s="66"/>
      <c r="X837" s="10"/>
      <c r="Y837" s="10"/>
      <c r="Z837" s="10"/>
      <c r="AA837" s="10"/>
      <c r="AB837" s="14"/>
      <c r="AC837" s="10"/>
      <c r="AD837" s="10"/>
      <c r="AE837" s="10"/>
      <c r="AF837" s="15"/>
    </row>
    <row r="838" spans="1:60" ht="15" customHeight="1">
      <c r="C838" s="10"/>
      <c r="D838" s="10"/>
      <c r="E838" s="10"/>
      <c r="F838" s="10"/>
      <c r="G838" s="506" t="s">
        <v>527</v>
      </c>
      <c r="H838" s="506"/>
      <c r="I838" s="45" t="s">
        <v>1018</v>
      </c>
      <c r="L838" s="25"/>
      <c r="M838" s="11"/>
      <c r="N838" s="11"/>
      <c r="O838" s="26"/>
      <c r="P838" s="26"/>
      <c r="Q838" s="16"/>
      <c r="R838" s="16"/>
      <c r="S838" s="16"/>
      <c r="T838" s="16"/>
      <c r="U838" s="16"/>
      <c r="V838" s="16"/>
      <c r="W838" s="66"/>
      <c r="X838" s="10"/>
      <c r="Y838" s="10"/>
      <c r="Z838" s="10"/>
      <c r="AA838" s="10"/>
      <c r="AB838" s="14"/>
      <c r="AC838" s="10"/>
      <c r="AD838" s="10"/>
      <c r="AE838" s="10"/>
      <c r="AF838" s="15"/>
    </row>
    <row r="839" spans="1:60" s="180" customFormat="1" ht="15" customHeight="1">
      <c r="A839" s="22"/>
      <c r="B839" s="171"/>
      <c r="C839" s="172"/>
      <c r="D839" s="172"/>
      <c r="E839" s="172"/>
      <c r="F839" s="172"/>
      <c r="G839" s="282" t="s">
        <v>1553</v>
      </c>
      <c r="H839" s="272">
        <v>42005</v>
      </c>
      <c r="I839" s="242" t="s">
        <v>14</v>
      </c>
      <c r="J839" s="173" t="s">
        <v>83</v>
      </c>
      <c r="K839" s="172" t="s">
        <v>9</v>
      </c>
      <c r="L839" s="172" t="s">
        <v>10</v>
      </c>
      <c r="M839" s="172" t="s">
        <v>10</v>
      </c>
      <c r="N839" s="172" t="s">
        <v>11</v>
      </c>
      <c r="O839" s="174">
        <v>492.2</v>
      </c>
      <c r="P839" s="174">
        <v>0</v>
      </c>
      <c r="Q839" s="174">
        <f t="shared" ref="Q839" si="398">O839-P839</f>
        <v>492.2</v>
      </c>
      <c r="R839" s="252" t="s">
        <v>1</v>
      </c>
      <c r="S839" s="253" t="s">
        <v>4</v>
      </c>
      <c r="T839" s="176"/>
      <c r="U839" s="172" t="s">
        <v>527</v>
      </c>
      <c r="V839" s="172"/>
      <c r="W839" s="172"/>
      <c r="X839" s="172"/>
      <c r="Y839" s="172"/>
      <c r="Z839" s="178">
        <v>42005</v>
      </c>
      <c r="AA839" s="172"/>
      <c r="AB839" s="172"/>
      <c r="AC839" s="172"/>
      <c r="AD839" s="179" t="s">
        <v>1554</v>
      </c>
      <c r="AE839" s="22"/>
      <c r="AF839" s="22"/>
      <c r="AG839" s="22"/>
      <c r="AH839" s="22"/>
      <c r="AI839" s="22"/>
      <c r="AJ839" s="22"/>
      <c r="AK839" s="22"/>
      <c r="AL839" s="22"/>
      <c r="AM839" s="22"/>
      <c r="AN839" s="22"/>
      <c r="AO839" s="22"/>
      <c r="AP839" s="22"/>
      <c r="AQ839" s="22"/>
      <c r="AR839" s="22"/>
      <c r="AS839" s="22"/>
      <c r="AT839" s="22"/>
      <c r="AU839" s="22"/>
      <c r="AV839" s="22"/>
      <c r="AW839" s="22"/>
      <c r="AX839" s="22"/>
      <c r="AY839" s="22"/>
      <c r="AZ839" s="22"/>
      <c r="BA839" s="22"/>
      <c r="BB839" s="22"/>
      <c r="BC839" s="22"/>
      <c r="BD839" s="22"/>
      <c r="BE839" s="22"/>
      <c r="BF839" s="22"/>
      <c r="BG839" s="22"/>
      <c r="BH839" s="22"/>
    </row>
    <row r="840" spans="1:60" ht="15" customHeight="1">
      <c r="C840" s="10"/>
      <c r="D840" s="10"/>
      <c r="E840" s="10"/>
      <c r="F840" s="10"/>
      <c r="G840" s="78"/>
      <c r="H840" s="78"/>
      <c r="I840" s="79"/>
      <c r="J840" s="82"/>
      <c r="K840" s="10"/>
      <c r="L840" s="11"/>
      <c r="M840" s="11"/>
      <c r="N840" s="11"/>
      <c r="O840" s="73">
        <f>SUM(O839)</f>
        <v>492.2</v>
      </c>
      <c r="P840" s="73">
        <f t="shared" ref="P840:Q840" si="399">SUM(P839)</f>
        <v>0</v>
      </c>
      <c r="Q840" s="73">
        <f t="shared" si="399"/>
        <v>492.2</v>
      </c>
      <c r="R840" s="18"/>
      <c r="S840" s="18"/>
      <c r="T840" s="18"/>
      <c r="U840" s="18"/>
      <c r="V840" s="18"/>
      <c r="W840" s="66"/>
      <c r="X840" s="10"/>
      <c r="Y840" s="10"/>
      <c r="Z840" s="10"/>
      <c r="AA840" s="10"/>
      <c r="AB840" s="14"/>
      <c r="AC840" s="10"/>
      <c r="AD840" s="10"/>
      <c r="AE840" s="10"/>
      <c r="AF840" s="15"/>
    </row>
    <row r="841" spans="1:60" ht="15" customHeight="1">
      <c r="C841" s="10"/>
      <c r="D841" s="10"/>
      <c r="E841" s="10"/>
      <c r="F841" s="10"/>
      <c r="G841" s="78"/>
      <c r="H841" s="78"/>
      <c r="I841" s="79"/>
      <c r="J841" s="82"/>
      <c r="K841" s="10"/>
      <c r="L841" s="11"/>
      <c r="M841" s="11"/>
      <c r="N841" s="11"/>
      <c r="O841" s="26"/>
      <c r="P841" s="26"/>
      <c r="Q841" s="16"/>
      <c r="R841" s="16"/>
      <c r="S841" s="16"/>
      <c r="T841" s="16"/>
      <c r="U841" s="16"/>
      <c r="V841" s="16"/>
      <c r="W841" s="66"/>
      <c r="X841" s="10"/>
      <c r="Y841" s="10"/>
      <c r="Z841" s="10"/>
      <c r="AA841" s="10"/>
      <c r="AB841" s="14"/>
      <c r="AC841" s="10"/>
      <c r="AD841" s="10"/>
      <c r="AE841" s="10"/>
      <c r="AF841" s="15"/>
    </row>
    <row r="842" spans="1:60" ht="15" customHeight="1">
      <c r="C842" s="10"/>
      <c r="D842" s="10"/>
      <c r="E842" s="10"/>
      <c r="F842" s="10"/>
      <c r="G842" s="506" t="s">
        <v>528</v>
      </c>
      <c r="H842" s="506"/>
      <c r="I842" s="46" t="s">
        <v>1019</v>
      </c>
      <c r="L842" s="25"/>
      <c r="M842" s="26"/>
      <c r="N842" s="11"/>
      <c r="O842" s="26"/>
      <c r="P842" s="26"/>
      <c r="Q842" s="16"/>
      <c r="R842" s="16"/>
      <c r="S842" s="16"/>
      <c r="T842" s="16"/>
      <c r="U842" s="16"/>
      <c r="V842" s="16"/>
      <c r="W842" s="66"/>
      <c r="X842" s="10"/>
      <c r="Y842" s="10"/>
      <c r="Z842" s="10"/>
      <c r="AA842" s="10"/>
      <c r="AB842" s="14"/>
      <c r="AC842" s="10"/>
      <c r="AD842" s="10"/>
      <c r="AE842" s="10"/>
      <c r="AF842" s="15"/>
    </row>
    <row r="843" spans="1:60" s="180" customFormat="1" ht="15" customHeight="1">
      <c r="A843" s="22"/>
      <c r="B843" s="171"/>
      <c r="C843" s="172"/>
      <c r="D843" s="172"/>
      <c r="E843" s="172"/>
      <c r="F843" s="172"/>
      <c r="G843" s="282" t="s">
        <v>1553</v>
      </c>
      <c r="H843" s="272">
        <v>42005</v>
      </c>
      <c r="I843" s="242" t="s">
        <v>14</v>
      </c>
      <c r="J843" s="173" t="s">
        <v>83</v>
      </c>
      <c r="K843" s="172" t="s">
        <v>9</v>
      </c>
      <c r="L843" s="172" t="s">
        <v>10</v>
      </c>
      <c r="M843" s="172" t="s">
        <v>10</v>
      </c>
      <c r="N843" s="172" t="s">
        <v>11</v>
      </c>
      <c r="O843" s="174">
        <v>216</v>
      </c>
      <c r="P843" s="174">
        <v>0</v>
      </c>
      <c r="Q843" s="174">
        <f t="shared" ref="Q843" si="400">O843-P843</f>
        <v>216</v>
      </c>
      <c r="R843" s="252" t="s">
        <v>1</v>
      </c>
      <c r="S843" s="253" t="s">
        <v>4</v>
      </c>
      <c r="T843" s="176"/>
      <c r="U843" s="172" t="s">
        <v>528</v>
      </c>
      <c r="V843" s="172"/>
      <c r="W843" s="172"/>
      <c r="X843" s="172"/>
      <c r="Y843" s="172"/>
      <c r="Z843" s="178">
        <v>42005</v>
      </c>
      <c r="AA843" s="172"/>
      <c r="AB843" s="172"/>
      <c r="AC843" s="172"/>
      <c r="AD843" s="179" t="s">
        <v>1554</v>
      </c>
      <c r="AE843" s="22"/>
      <c r="AF843" s="22"/>
      <c r="AG843" s="22"/>
      <c r="AH843" s="22"/>
      <c r="AI843" s="22"/>
      <c r="AJ843" s="22"/>
      <c r="AK843" s="22"/>
      <c r="AL843" s="22"/>
      <c r="AM843" s="22"/>
      <c r="AN843" s="22"/>
      <c r="AO843" s="22"/>
      <c r="AP843" s="22"/>
      <c r="AQ843" s="22"/>
      <c r="AR843" s="22"/>
      <c r="AS843" s="22"/>
      <c r="AT843" s="22"/>
      <c r="AU843" s="22"/>
      <c r="AV843" s="22"/>
      <c r="AW843" s="22"/>
      <c r="AX843" s="22"/>
      <c r="AY843" s="22"/>
      <c r="AZ843" s="22"/>
      <c r="BA843" s="22"/>
      <c r="BB843" s="22"/>
      <c r="BC843" s="22"/>
      <c r="BD843" s="22"/>
      <c r="BE843" s="22"/>
      <c r="BF843" s="22"/>
      <c r="BG843" s="22"/>
      <c r="BH843" s="22"/>
    </row>
    <row r="844" spans="1:60" ht="15" customHeight="1">
      <c r="C844" s="10"/>
      <c r="D844" s="10"/>
      <c r="E844" s="10"/>
      <c r="F844" s="10"/>
      <c r="G844" s="78"/>
      <c r="H844" s="78"/>
      <c r="I844" s="79"/>
      <c r="J844" s="82"/>
      <c r="K844" s="10"/>
      <c r="L844" s="11"/>
      <c r="M844" s="11"/>
      <c r="N844" s="11"/>
      <c r="O844" s="73">
        <f>SUM(O843)</f>
        <v>216</v>
      </c>
      <c r="P844" s="73">
        <f t="shared" ref="P844:Q844" si="401">SUM(P843)</f>
        <v>0</v>
      </c>
      <c r="Q844" s="73">
        <f t="shared" si="401"/>
        <v>216</v>
      </c>
      <c r="R844" s="18"/>
      <c r="S844" s="18"/>
      <c r="T844" s="18"/>
      <c r="U844" s="18"/>
      <c r="V844" s="18"/>
      <c r="W844" s="66"/>
      <c r="X844" s="10"/>
      <c r="Y844" s="10"/>
      <c r="Z844" s="10"/>
      <c r="AA844" s="10"/>
      <c r="AB844" s="14"/>
      <c r="AC844" s="10"/>
      <c r="AD844" s="10"/>
      <c r="AE844" s="10"/>
      <c r="AF844" s="15"/>
    </row>
    <row r="845" spans="1:60" ht="15" customHeight="1">
      <c r="C845" s="10"/>
      <c r="D845" s="10"/>
      <c r="E845" s="10"/>
      <c r="F845" s="10"/>
      <c r="G845" s="78"/>
      <c r="H845" s="78"/>
      <c r="I845" s="79"/>
      <c r="J845" s="82"/>
      <c r="K845" s="10"/>
      <c r="L845" s="11"/>
      <c r="M845" s="11"/>
      <c r="N845" s="11"/>
      <c r="O845" s="26"/>
      <c r="P845" s="26"/>
      <c r="Q845" s="16"/>
      <c r="R845" s="16"/>
      <c r="S845" s="16"/>
      <c r="T845" s="16"/>
      <c r="U845" s="16"/>
      <c r="V845" s="16"/>
      <c r="W845" s="66"/>
      <c r="X845" s="10"/>
      <c r="Y845" s="10"/>
      <c r="Z845" s="10"/>
      <c r="AA845" s="10"/>
      <c r="AB845" s="14"/>
      <c r="AC845" s="10"/>
      <c r="AD845" s="10"/>
      <c r="AE845" s="10"/>
      <c r="AF845" s="15"/>
    </row>
    <row r="846" spans="1:60" ht="15" customHeight="1">
      <c r="C846" s="10"/>
      <c r="D846" s="10"/>
      <c r="E846" s="10"/>
      <c r="F846" s="10"/>
      <c r="G846" s="506" t="s">
        <v>529</v>
      </c>
      <c r="H846" s="506"/>
      <c r="I846" s="46" t="s">
        <v>1020</v>
      </c>
      <c r="L846" s="25"/>
      <c r="M846" s="26"/>
      <c r="N846" s="11"/>
      <c r="O846" s="26"/>
      <c r="P846" s="26"/>
      <c r="Q846" s="16"/>
      <c r="R846" s="16"/>
      <c r="S846" s="16"/>
      <c r="T846" s="16"/>
      <c r="U846" s="16"/>
      <c r="V846" s="16"/>
      <c r="W846" s="66"/>
      <c r="X846" s="10"/>
      <c r="Y846" s="10"/>
      <c r="Z846" s="10"/>
      <c r="AA846" s="10"/>
      <c r="AB846" s="14"/>
      <c r="AC846" s="10"/>
      <c r="AD846" s="10"/>
      <c r="AE846" s="10"/>
      <c r="AF846" s="15"/>
    </row>
    <row r="847" spans="1:60" s="180" customFormat="1" ht="15" customHeight="1">
      <c r="A847" s="22"/>
      <c r="B847" s="171"/>
      <c r="C847" s="172"/>
      <c r="D847" s="172"/>
      <c r="E847" s="172"/>
      <c r="F847" s="172"/>
      <c r="G847" s="282" t="s">
        <v>1553</v>
      </c>
      <c r="H847" s="272">
        <v>42005</v>
      </c>
      <c r="I847" s="242" t="s">
        <v>14</v>
      </c>
      <c r="J847" s="173" t="s">
        <v>83</v>
      </c>
      <c r="K847" s="172" t="s">
        <v>9</v>
      </c>
      <c r="L847" s="172" t="s">
        <v>10</v>
      </c>
      <c r="M847" s="172" t="s">
        <v>10</v>
      </c>
      <c r="N847" s="172" t="s">
        <v>11</v>
      </c>
      <c r="O847" s="174">
        <v>499.5</v>
      </c>
      <c r="P847" s="174">
        <v>0</v>
      </c>
      <c r="Q847" s="174">
        <f t="shared" ref="Q847" si="402">O847-P847</f>
        <v>499.5</v>
      </c>
      <c r="R847" s="252" t="s">
        <v>1</v>
      </c>
      <c r="S847" s="253" t="s">
        <v>4</v>
      </c>
      <c r="T847" s="176"/>
      <c r="U847" s="172" t="s">
        <v>529</v>
      </c>
      <c r="V847" s="172"/>
      <c r="W847" s="172"/>
      <c r="X847" s="172"/>
      <c r="Y847" s="172"/>
      <c r="Z847" s="178">
        <v>42005</v>
      </c>
      <c r="AA847" s="172"/>
      <c r="AB847" s="172"/>
      <c r="AC847" s="172"/>
      <c r="AD847" s="179" t="s">
        <v>1554</v>
      </c>
      <c r="AE847" s="22"/>
      <c r="AF847" s="22"/>
      <c r="AG847" s="22"/>
      <c r="AH847" s="22"/>
      <c r="AI847" s="22"/>
      <c r="AJ847" s="22"/>
      <c r="AK847" s="22"/>
      <c r="AL847" s="22"/>
      <c r="AM847" s="22"/>
      <c r="AN847" s="22"/>
      <c r="AO847" s="22"/>
      <c r="AP847" s="22"/>
      <c r="AQ847" s="22"/>
      <c r="AR847" s="22"/>
      <c r="AS847" s="22"/>
      <c r="AT847" s="22"/>
      <c r="AU847" s="22"/>
      <c r="AV847" s="22"/>
      <c r="AW847" s="22"/>
      <c r="AX847" s="22"/>
      <c r="AY847" s="22"/>
      <c r="AZ847" s="22"/>
      <c r="BA847" s="22"/>
      <c r="BB847" s="22"/>
      <c r="BC847" s="22"/>
      <c r="BD847" s="22"/>
      <c r="BE847" s="22"/>
      <c r="BF847" s="22"/>
      <c r="BG847" s="22"/>
      <c r="BH847" s="22"/>
    </row>
    <row r="848" spans="1:60" ht="15" customHeight="1">
      <c r="C848" s="10"/>
      <c r="D848" s="10"/>
      <c r="E848" s="10"/>
      <c r="F848" s="10"/>
      <c r="G848" s="78"/>
      <c r="H848" s="78"/>
      <c r="I848" s="79"/>
      <c r="J848" s="82"/>
      <c r="K848" s="10"/>
      <c r="L848" s="11"/>
      <c r="M848" s="11"/>
      <c r="N848" s="11"/>
      <c r="O848" s="73">
        <f>SUM(O847)</f>
        <v>499.5</v>
      </c>
      <c r="P848" s="73">
        <f t="shared" ref="P848:Q848" si="403">SUM(P847)</f>
        <v>0</v>
      </c>
      <c r="Q848" s="73">
        <f t="shared" si="403"/>
        <v>499.5</v>
      </c>
      <c r="R848" s="18"/>
      <c r="S848" s="18"/>
      <c r="T848" s="18"/>
      <c r="U848" s="18"/>
      <c r="V848" s="18"/>
      <c r="W848" s="66"/>
      <c r="X848" s="10"/>
      <c r="Y848" s="10"/>
      <c r="Z848" s="10"/>
      <c r="AA848" s="10"/>
      <c r="AB848" s="14"/>
      <c r="AC848" s="10"/>
      <c r="AD848" s="10"/>
      <c r="AE848" s="10"/>
      <c r="AF848" s="15"/>
    </row>
    <row r="849" spans="1:60" ht="15" customHeight="1">
      <c r="C849" s="10"/>
      <c r="D849" s="10"/>
      <c r="E849" s="10"/>
      <c r="F849" s="10"/>
      <c r="G849" s="78"/>
      <c r="H849" s="78"/>
      <c r="I849" s="79"/>
      <c r="J849" s="82"/>
      <c r="K849" s="10"/>
      <c r="L849" s="11"/>
      <c r="M849" s="11"/>
      <c r="N849" s="11"/>
      <c r="O849" s="26"/>
      <c r="P849" s="26"/>
      <c r="Q849" s="16"/>
      <c r="R849" s="16"/>
      <c r="S849" s="16"/>
      <c r="T849" s="16"/>
      <c r="U849" s="16"/>
      <c r="V849" s="16"/>
      <c r="W849" s="66"/>
      <c r="X849" s="10"/>
      <c r="Y849" s="10"/>
      <c r="Z849" s="10"/>
      <c r="AA849" s="10"/>
      <c r="AB849" s="14"/>
      <c r="AC849" s="10"/>
      <c r="AD849" s="10"/>
      <c r="AE849" s="10"/>
      <c r="AF849" s="15"/>
    </row>
    <row r="850" spans="1:60" ht="15" customHeight="1">
      <c r="C850" s="10"/>
      <c r="D850" s="10"/>
      <c r="E850" s="10"/>
      <c r="F850" s="10"/>
      <c r="G850" s="506" t="s">
        <v>530</v>
      </c>
      <c r="H850" s="506"/>
      <c r="I850" s="46" t="s">
        <v>1021</v>
      </c>
      <c r="L850" s="25"/>
      <c r="M850" s="11"/>
      <c r="N850" s="11"/>
      <c r="O850" s="26"/>
      <c r="P850" s="26"/>
      <c r="Q850" s="16"/>
      <c r="R850" s="16"/>
      <c r="S850" s="16"/>
      <c r="T850" s="16"/>
      <c r="U850" s="16"/>
      <c r="V850" s="16"/>
      <c r="W850" s="66"/>
      <c r="X850" s="10"/>
      <c r="Y850" s="10"/>
      <c r="Z850" s="10"/>
      <c r="AA850" s="10"/>
      <c r="AB850" s="14"/>
      <c r="AC850" s="10"/>
      <c r="AD850" s="10"/>
      <c r="AE850" s="10"/>
      <c r="AF850" s="15"/>
    </row>
    <row r="851" spans="1:60" s="180" customFormat="1" ht="15" customHeight="1">
      <c r="A851" s="22"/>
      <c r="B851" s="171"/>
      <c r="C851" s="172"/>
      <c r="D851" s="172"/>
      <c r="E851" s="172"/>
      <c r="F851" s="172"/>
      <c r="G851" s="282" t="s">
        <v>1553</v>
      </c>
      <c r="H851" s="272">
        <v>42005</v>
      </c>
      <c r="I851" s="242" t="s">
        <v>14</v>
      </c>
      <c r="J851" s="173" t="s">
        <v>83</v>
      </c>
      <c r="K851" s="172" t="s">
        <v>9</v>
      </c>
      <c r="L851" s="172" t="s">
        <v>10</v>
      </c>
      <c r="M851" s="172" t="s">
        <v>10</v>
      </c>
      <c r="N851" s="172" t="s">
        <v>11</v>
      </c>
      <c r="O851" s="174">
        <v>609.5</v>
      </c>
      <c r="P851" s="174">
        <v>0</v>
      </c>
      <c r="Q851" s="174">
        <f t="shared" ref="Q851" si="404">O851-P851</f>
        <v>609.5</v>
      </c>
      <c r="R851" s="252" t="s">
        <v>1</v>
      </c>
      <c r="S851" s="253" t="s">
        <v>4</v>
      </c>
      <c r="T851" s="176"/>
      <c r="U851" s="172" t="s">
        <v>530</v>
      </c>
      <c r="V851" s="172"/>
      <c r="W851" s="172"/>
      <c r="X851" s="172"/>
      <c r="Y851" s="172"/>
      <c r="Z851" s="178">
        <v>42005</v>
      </c>
      <c r="AA851" s="172"/>
      <c r="AB851" s="172"/>
      <c r="AC851" s="172"/>
      <c r="AD851" s="179" t="s">
        <v>1554</v>
      </c>
      <c r="AE851" s="22"/>
      <c r="AF851" s="22"/>
      <c r="AG851" s="22"/>
      <c r="AH851" s="22"/>
      <c r="AI851" s="22"/>
      <c r="AJ851" s="22"/>
      <c r="AK851" s="22"/>
      <c r="AL851" s="22"/>
      <c r="AM851" s="22"/>
      <c r="AN851" s="22"/>
      <c r="AO851" s="22"/>
      <c r="AP851" s="22"/>
      <c r="AQ851" s="22"/>
      <c r="AR851" s="22"/>
      <c r="AS851" s="22"/>
      <c r="AT851" s="22"/>
      <c r="AU851" s="22"/>
      <c r="AV851" s="22"/>
      <c r="AW851" s="22"/>
      <c r="AX851" s="22"/>
      <c r="AY851" s="22"/>
      <c r="AZ851" s="22"/>
      <c r="BA851" s="22"/>
      <c r="BB851" s="22"/>
      <c r="BC851" s="22"/>
      <c r="BD851" s="22"/>
      <c r="BE851" s="22"/>
      <c r="BF851" s="22"/>
      <c r="BG851" s="22"/>
      <c r="BH851" s="22"/>
    </row>
    <row r="852" spans="1:60" ht="15" customHeight="1">
      <c r="C852" s="10"/>
      <c r="D852" s="10"/>
      <c r="E852" s="10"/>
      <c r="F852" s="10"/>
      <c r="G852" s="78"/>
      <c r="H852" s="78"/>
      <c r="I852" s="79"/>
      <c r="J852" s="82"/>
      <c r="K852" s="10"/>
      <c r="L852" s="11"/>
      <c r="M852" s="11"/>
      <c r="N852" s="11"/>
      <c r="O852" s="73">
        <f>SUM(O851)</f>
        <v>609.5</v>
      </c>
      <c r="P852" s="73">
        <f t="shared" ref="P852:Q852" si="405">SUM(P851)</f>
        <v>0</v>
      </c>
      <c r="Q852" s="73">
        <f t="shared" si="405"/>
        <v>609.5</v>
      </c>
      <c r="R852" s="18"/>
      <c r="S852" s="18"/>
      <c r="T852" s="18"/>
      <c r="U852" s="18"/>
      <c r="V852" s="18"/>
      <c r="W852" s="66"/>
      <c r="X852" s="10"/>
      <c r="Y852" s="10"/>
      <c r="Z852" s="10"/>
      <c r="AA852" s="10"/>
      <c r="AB852" s="14"/>
      <c r="AC852" s="10"/>
      <c r="AD852" s="10"/>
      <c r="AE852" s="10"/>
      <c r="AF852" s="15"/>
    </row>
    <row r="853" spans="1:60" ht="15" customHeight="1">
      <c r="C853" s="10"/>
      <c r="D853" s="10"/>
      <c r="E853" s="10"/>
      <c r="F853" s="10"/>
      <c r="G853" s="78"/>
      <c r="H853" s="78"/>
      <c r="I853" s="79"/>
      <c r="J853" s="82"/>
      <c r="K853" s="10"/>
      <c r="L853" s="11"/>
      <c r="M853" s="11"/>
      <c r="N853" s="11"/>
      <c r="O853" s="26"/>
      <c r="P853" s="26"/>
      <c r="Q853" s="16"/>
      <c r="R853" s="16"/>
      <c r="S853" s="16"/>
      <c r="T853" s="16"/>
      <c r="U853" s="16"/>
      <c r="V853" s="16"/>
      <c r="W853" s="66"/>
      <c r="X853" s="10"/>
      <c r="Y853" s="10"/>
      <c r="Z853" s="10"/>
      <c r="AA853" s="10"/>
      <c r="AB853" s="14"/>
      <c r="AC853" s="10"/>
      <c r="AD853" s="10"/>
      <c r="AE853" s="10"/>
      <c r="AF853" s="15"/>
    </row>
    <row r="854" spans="1:60" ht="15" customHeight="1">
      <c r="C854" s="10"/>
      <c r="D854" s="10"/>
      <c r="E854" s="10"/>
      <c r="F854" s="10"/>
      <c r="G854" s="506" t="s">
        <v>531</v>
      </c>
      <c r="H854" s="506"/>
      <c r="I854" s="46" t="s">
        <v>1022</v>
      </c>
      <c r="L854" s="25"/>
      <c r="M854" s="26"/>
      <c r="N854" s="25"/>
      <c r="O854" s="25"/>
      <c r="P854" s="25"/>
      <c r="Q854" s="25"/>
      <c r="R854" s="16"/>
      <c r="S854" s="16"/>
      <c r="T854" s="16"/>
      <c r="U854" s="16"/>
      <c r="V854" s="16"/>
      <c r="W854" s="66"/>
      <c r="X854" s="10"/>
      <c r="Y854" s="10"/>
      <c r="Z854" s="10"/>
      <c r="AA854" s="10"/>
      <c r="AB854" s="14"/>
      <c r="AC854" s="10"/>
      <c r="AD854" s="10"/>
      <c r="AE854" s="10"/>
      <c r="AF854" s="15"/>
    </row>
    <row r="855" spans="1:60" s="180" customFormat="1" ht="15" customHeight="1">
      <c r="A855" s="22"/>
      <c r="B855" s="171"/>
      <c r="C855" s="172"/>
      <c r="D855" s="172"/>
      <c r="E855" s="172"/>
      <c r="F855" s="172"/>
      <c r="G855" s="282" t="s">
        <v>1553</v>
      </c>
      <c r="H855" s="272">
        <v>42005</v>
      </c>
      <c r="I855" s="242" t="s">
        <v>14</v>
      </c>
      <c r="J855" s="173" t="s">
        <v>83</v>
      </c>
      <c r="K855" s="172" t="s">
        <v>9</v>
      </c>
      <c r="L855" s="172" t="s">
        <v>10</v>
      </c>
      <c r="M855" s="172" t="s">
        <v>10</v>
      </c>
      <c r="N855" s="172" t="s">
        <v>11</v>
      </c>
      <c r="O855" s="174">
        <v>195</v>
      </c>
      <c r="P855" s="174">
        <v>0</v>
      </c>
      <c r="Q855" s="174">
        <f t="shared" ref="Q855" si="406">O855-P855</f>
        <v>195</v>
      </c>
      <c r="R855" s="252" t="s">
        <v>1</v>
      </c>
      <c r="S855" s="253" t="s">
        <v>4</v>
      </c>
      <c r="T855" s="176"/>
      <c r="U855" s="172" t="s">
        <v>531</v>
      </c>
      <c r="V855" s="172"/>
      <c r="W855" s="172"/>
      <c r="X855" s="172"/>
      <c r="Y855" s="172"/>
      <c r="Z855" s="178">
        <v>42005</v>
      </c>
      <c r="AA855" s="172"/>
      <c r="AB855" s="172"/>
      <c r="AC855" s="172"/>
      <c r="AD855" s="179" t="s">
        <v>1554</v>
      </c>
      <c r="AE855" s="22"/>
      <c r="AF855" s="22"/>
      <c r="AG855" s="22"/>
      <c r="AH855" s="22"/>
      <c r="AI855" s="22"/>
      <c r="AJ855" s="22"/>
      <c r="AK855" s="22"/>
      <c r="AL855" s="22"/>
      <c r="AM855" s="22"/>
      <c r="AN855" s="22"/>
      <c r="AO855" s="22"/>
      <c r="AP855" s="22"/>
      <c r="AQ855" s="22"/>
      <c r="AR855" s="22"/>
      <c r="AS855" s="22"/>
      <c r="AT855" s="22"/>
      <c r="AU855" s="22"/>
      <c r="AV855" s="22"/>
      <c r="AW855" s="22"/>
      <c r="AX855" s="22"/>
      <c r="AY855" s="22"/>
      <c r="AZ855" s="22"/>
      <c r="BA855" s="22"/>
      <c r="BB855" s="22"/>
      <c r="BC855" s="22"/>
      <c r="BD855" s="22"/>
      <c r="BE855" s="22"/>
      <c r="BF855" s="22"/>
      <c r="BG855" s="22"/>
      <c r="BH855" s="22"/>
    </row>
    <row r="856" spans="1:60" ht="15" customHeight="1">
      <c r="C856" s="10"/>
      <c r="D856" s="10"/>
      <c r="E856" s="10"/>
      <c r="F856" s="10"/>
      <c r="G856" s="78"/>
      <c r="H856" s="78"/>
      <c r="I856" s="79"/>
      <c r="J856" s="82"/>
      <c r="K856" s="10"/>
      <c r="L856" s="11"/>
      <c r="M856" s="11"/>
      <c r="N856" s="11"/>
      <c r="O856" s="73">
        <f>SUM(O855)</f>
        <v>195</v>
      </c>
      <c r="P856" s="73">
        <f t="shared" ref="P856:Q856" si="407">SUM(P855)</f>
        <v>0</v>
      </c>
      <c r="Q856" s="73">
        <f t="shared" si="407"/>
        <v>195</v>
      </c>
      <c r="R856" s="18"/>
      <c r="S856" s="18"/>
      <c r="T856" s="18"/>
      <c r="U856" s="18"/>
      <c r="V856" s="18"/>
      <c r="W856" s="66"/>
      <c r="X856" s="10"/>
      <c r="Y856" s="10"/>
      <c r="Z856" s="10"/>
      <c r="AA856" s="10"/>
      <c r="AB856" s="14"/>
      <c r="AC856" s="10"/>
      <c r="AD856" s="10"/>
      <c r="AE856" s="10"/>
      <c r="AF856" s="15"/>
    </row>
    <row r="857" spans="1:60" ht="15" customHeight="1">
      <c r="C857" s="10"/>
      <c r="D857" s="10"/>
      <c r="E857" s="10"/>
      <c r="F857" s="10"/>
      <c r="G857" s="78"/>
      <c r="H857" s="78"/>
      <c r="I857" s="79"/>
      <c r="J857" s="82"/>
      <c r="K857" s="10"/>
      <c r="L857" s="11"/>
      <c r="M857" s="11"/>
      <c r="N857" s="11"/>
      <c r="O857" s="26"/>
      <c r="P857" s="26"/>
      <c r="Q857" s="16"/>
      <c r="R857" s="16"/>
      <c r="S857" s="16"/>
      <c r="T857" s="16"/>
      <c r="U857" s="16"/>
      <c r="V857" s="16"/>
      <c r="W857" s="66"/>
      <c r="X857" s="10"/>
      <c r="Y857" s="10"/>
      <c r="Z857" s="10"/>
      <c r="AA857" s="10"/>
      <c r="AB857" s="14"/>
      <c r="AC857" s="10"/>
      <c r="AD857" s="10"/>
      <c r="AE857" s="10"/>
      <c r="AF857" s="15"/>
    </row>
    <row r="858" spans="1:60" ht="15" customHeight="1">
      <c r="C858" s="10"/>
      <c r="D858" s="10"/>
      <c r="E858" s="10"/>
      <c r="F858" s="10"/>
      <c r="G858" s="506" t="s">
        <v>532</v>
      </c>
      <c r="H858" s="506"/>
      <c r="I858" s="46" t="s">
        <v>1023</v>
      </c>
      <c r="L858" s="21"/>
      <c r="M858" s="21"/>
      <c r="N858" s="11"/>
      <c r="O858" s="26"/>
      <c r="P858" s="26"/>
      <c r="Q858" s="16"/>
      <c r="R858" s="16"/>
      <c r="S858" s="16"/>
      <c r="T858" s="16"/>
      <c r="U858" s="16"/>
      <c r="V858" s="16"/>
      <c r="W858" s="66"/>
      <c r="X858" s="10"/>
      <c r="Y858" s="10"/>
      <c r="Z858" s="10"/>
      <c r="AA858" s="10"/>
      <c r="AB858" s="14"/>
      <c r="AC858" s="10"/>
      <c r="AD858" s="10"/>
      <c r="AE858" s="10"/>
      <c r="AF858" s="15"/>
    </row>
    <row r="859" spans="1:60" s="180" customFormat="1" ht="15" customHeight="1">
      <c r="A859" s="22"/>
      <c r="B859" s="171"/>
      <c r="C859" s="172"/>
      <c r="D859" s="172"/>
      <c r="E859" s="172"/>
      <c r="F859" s="172"/>
      <c r="G859" s="282" t="s">
        <v>1553</v>
      </c>
      <c r="H859" s="272">
        <v>42005</v>
      </c>
      <c r="I859" s="242" t="s">
        <v>14</v>
      </c>
      <c r="J859" s="173" t="s">
        <v>83</v>
      </c>
      <c r="K859" s="172" t="s">
        <v>9</v>
      </c>
      <c r="L859" s="172" t="s">
        <v>10</v>
      </c>
      <c r="M859" s="172" t="s">
        <v>10</v>
      </c>
      <c r="N859" s="172" t="s">
        <v>11</v>
      </c>
      <c r="O859" s="174">
        <v>309687.71000000002</v>
      </c>
      <c r="P859" s="174">
        <v>0</v>
      </c>
      <c r="Q859" s="174">
        <f t="shared" ref="Q859" si="408">O859-P859</f>
        <v>309687.71000000002</v>
      </c>
      <c r="R859" s="252" t="s">
        <v>1</v>
      </c>
      <c r="S859" s="253" t="s">
        <v>4</v>
      </c>
      <c r="T859" s="176"/>
      <c r="U859" s="172" t="s">
        <v>532</v>
      </c>
      <c r="V859" s="172"/>
      <c r="W859" s="172"/>
      <c r="X859" s="172"/>
      <c r="Y859" s="172"/>
      <c r="Z859" s="178">
        <v>42005</v>
      </c>
      <c r="AA859" s="172"/>
      <c r="AB859" s="172"/>
      <c r="AC859" s="172"/>
      <c r="AD859" s="179" t="s">
        <v>1554</v>
      </c>
      <c r="AE859" s="22"/>
      <c r="AF859" s="22"/>
      <c r="AG859" s="22"/>
      <c r="AH859" s="22"/>
      <c r="AI859" s="22"/>
      <c r="AJ859" s="22"/>
      <c r="AK859" s="22"/>
      <c r="AL859" s="22"/>
      <c r="AM859" s="22"/>
      <c r="AN859" s="22"/>
      <c r="AO859" s="22"/>
      <c r="AP859" s="22"/>
      <c r="AQ859" s="22"/>
      <c r="AR859" s="22"/>
      <c r="AS859" s="22"/>
      <c r="AT859" s="22"/>
      <c r="AU859" s="22"/>
      <c r="AV859" s="22"/>
      <c r="AW859" s="22"/>
      <c r="AX859" s="22"/>
      <c r="AY859" s="22"/>
      <c r="AZ859" s="22"/>
      <c r="BA859" s="22"/>
      <c r="BB859" s="22"/>
      <c r="BC859" s="22"/>
      <c r="BD859" s="22"/>
      <c r="BE859" s="22"/>
      <c r="BF859" s="22"/>
      <c r="BG859" s="22"/>
      <c r="BH859" s="22"/>
    </row>
    <row r="860" spans="1:60" ht="15" customHeight="1">
      <c r="C860" s="10"/>
      <c r="D860" s="10"/>
      <c r="E860" s="10"/>
      <c r="F860" s="10"/>
      <c r="G860" s="78"/>
      <c r="H860" s="78"/>
      <c r="I860" s="79"/>
      <c r="J860" s="82"/>
      <c r="K860" s="10"/>
      <c r="L860" s="11"/>
      <c r="M860" s="11"/>
      <c r="N860" s="11"/>
      <c r="O860" s="73">
        <f>SUM(O859)</f>
        <v>309687.71000000002</v>
      </c>
      <c r="P860" s="73">
        <f t="shared" ref="P860:Q860" si="409">SUM(P859)</f>
        <v>0</v>
      </c>
      <c r="Q860" s="73">
        <f t="shared" si="409"/>
        <v>309687.71000000002</v>
      </c>
      <c r="R860" s="18"/>
      <c r="S860" s="18"/>
      <c r="T860" s="18"/>
      <c r="U860" s="18"/>
      <c r="V860" s="18"/>
      <c r="W860" s="66"/>
      <c r="X860" s="10"/>
      <c r="Y860" s="10"/>
      <c r="Z860" s="10"/>
      <c r="AA860" s="10"/>
      <c r="AB860" s="14"/>
      <c r="AC860" s="10"/>
      <c r="AD860" s="10"/>
      <c r="AE860" s="10"/>
      <c r="AF860" s="15"/>
    </row>
    <row r="861" spans="1:60" ht="15" customHeight="1">
      <c r="C861" s="10"/>
      <c r="D861" s="10"/>
      <c r="E861" s="10"/>
      <c r="F861" s="10"/>
      <c r="G861" s="78"/>
      <c r="H861" s="78"/>
      <c r="I861" s="79"/>
      <c r="J861" s="82"/>
      <c r="K861" s="10"/>
      <c r="L861" s="11"/>
      <c r="M861" s="11"/>
      <c r="N861" s="11"/>
      <c r="O861" s="26"/>
      <c r="P861" s="26"/>
      <c r="Q861" s="16"/>
      <c r="R861" s="16"/>
      <c r="S861" s="16"/>
      <c r="T861" s="16"/>
      <c r="U861" s="16"/>
      <c r="V861" s="16"/>
      <c r="W861" s="66"/>
      <c r="X861" s="10"/>
      <c r="Y861" s="10"/>
      <c r="Z861" s="10"/>
      <c r="AA861" s="10"/>
      <c r="AB861" s="14"/>
      <c r="AC861" s="10"/>
      <c r="AD861" s="10"/>
      <c r="AE861" s="10"/>
      <c r="AF861" s="15"/>
    </row>
    <row r="862" spans="1:60" ht="15" customHeight="1">
      <c r="C862" s="10"/>
      <c r="D862" s="10"/>
      <c r="E862" s="10"/>
      <c r="F862" s="10"/>
      <c r="G862" s="506" t="s">
        <v>533</v>
      </c>
      <c r="H862" s="506"/>
      <c r="I862" s="45" t="s">
        <v>1024</v>
      </c>
      <c r="L862" s="21"/>
      <c r="M862" s="11"/>
      <c r="N862" s="11"/>
      <c r="O862" s="26"/>
      <c r="P862" s="26"/>
      <c r="Q862" s="16"/>
      <c r="R862" s="16"/>
      <c r="S862" s="16"/>
      <c r="T862" s="16"/>
      <c r="U862" s="16"/>
      <c r="V862" s="16"/>
      <c r="W862" s="66"/>
      <c r="X862" s="10"/>
      <c r="Y862" s="10"/>
      <c r="Z862" s="10"/>
      <c r="AA862" s="10"/>
      <c r="AB862" s="14"/>
      <c r="AC862" s="10"/>
      <c r="AD862" s="10"/>
      <c r="AE862" s="10"/>
      <c r="AF862" s="15"/>
    </row>
    <row r="863" spans="1:60" s="180" customFormat="1" ht="15" customHeight="1">
      <c r="A863" s="22"/>
      <c r="B863" s="171"/>
      <c r="C863" s="172"/>
      <c r="D863" s="172"/>
      <c r="E863" s="172"/>
      <c r="F863" s="172"/>
      <c r="G863" s="282" t="s">
        <v>1553</v>
      </c>
      <c r="H863" s="272">
        <v>42005</v>
      </c>
      <c r="I863" s="242" t="s">
        <v>14</v>
      </c>
      <c r="J863" s="173" t="s">
        <v>83</v>
      </c>
      <c r="K863" s="172" t="s">
        <v>9</v>
      </c>
      <c r="L863" s="172" t="s">
        <v>10</v>
      </c>
      <c r="M863" s="172" t="s">
        <v>10</v>
      </c>
      <c r="N863" s="172" t="s">
        <v>11</v>
      </c>
      <c r="O863" s="174">
        <v>223619.18</v>
      </c>
      <c r="P863" s="174">
        <v>0</v>
      </c>
      <c r="Q863" s="174">
        <f t="shared" ref="Q863" si="410">O863-P863</f>
        <v>223619.18</v>
      </c>
      <c r="R863" s="252" t="s">
        <v>1</v>
      </c>
      <c r="S863" s="253" t="s">
        <v>4</v>
      </c>
      <c r="T863" s="176"/>
      <c r="U863" s="172" t="s">
        <v>533</v>
      </c>
      <c r="V863" s="172"/>
      <c r="W863" s="172"/>
      <c r="X863" s="172"/>
      <c r="Y863" s="172"/>
      <c r="Z863" s="178">
        <v>42005</v>
      </c>
      <c r="AA863" s="172"/>
      <c r="AB863" s="172"/>
      <c r="AC863" s="172"/>
      <c r="AD863" s="179" t="s">
        <v>1554</v>
      </c>
      <c r="AE863" s="22"/>
      <c r="AF863" s="22"/>
      <c r="AG863" s="22"/>
      <c r="AH863" s="22"/>
      <c r="AI863" s="22"/>
      <c r="AJ863" s="22"/>
      <c r="AK863" s="22"/>
      <c r="AL863" s="22"/>
      <c r="AM863" s="22"/>
      <c r="AN863" s="22"/>
      <c r="AO863" s="22"/>
      <c r="AP863" s="22"/>
      <c r="AQ863" s="22"/>
      <c r="AR863" s="22"/>
      <c r="AS863" s="22"/>
      <c r="AT863" s="22"/>
      <c r="AU863" s="22"/>
      <c r="AV863" s="22"/>
      <c r="AW863" s="22"/>
      <c r="AX863" s="22"/>
      <c r="AY863" s="22"/>
      <c r="AZ863" s="22"/>
      <c r="BA863" s="22"/>
      <c r="BB863" s="22"/>
      <c r="BC863" s="22"/>
      <c r="BD863" s="22"/>
      <c r="BE863" s="22"/>
      <c r="BF863" s="22"/>
      <c r="BG863" s="22"/>
      <c r="BH863" s="22"/>
    </row>
    <row r="864" spans="1:60" ht="15" customHeight="1">
      <c r="C864" s="10"/>
      <c r="D864" s="10"/>
      <c r="E864" s="10"/>
      <c r="F864" s="10"/>
      <c r="G864" s="78"/>
      <c r="H864" s="78"/>
      <c r="I864" s="79"/>
      <c r="J864" s="82"/>
      <c r="K864" s="10"/>
      <c r="L864" s="11"/>
      <c r="M864" s="11"/>
      <c r="N864" s="11"/>
      <c r="O864" s="73">
        <f>SUM(O863)</f>
        <v>223619.18</v>
      </c>
      <c r="P864" s="73">
        <f t="shared" ref="P864:Q864" si="411">SUM(P863)</f>
        <v>0</v>
      </c>
      <c r="Q864" s="73">
        <f t="shared" si="411"/>
        <v>223619.18</v>
      </c>
      <c r="R864" s="18"/>
      <c r="S864" s="18"/>
      <c r="T864" s="18"/>
      <c r="U864" s="18"/>
      <c r="V864" s="18"/>
      <c r="W864" s="66"/>
      <c r="X864" s="10"/>
      <c r="Y864" s="10"/>
      <c r="Z864" s="10"/>
      <c r="AA864" s="10"/>
      <c r="AB864" s="14"/>
      <c r="AC864" s="10"/>
      <c r="AD864" s="10"/>
      <c r="AE864" s="10"/>
      <c r="AF864" s="15"/>
    </row>
    <row r="865" spans="1:60" ht="15" customHeight="1">
      <c r="C865" s="10"/>
      <c r="D865" s="10"/>
      <c r="E865" s="10"/>
      <c r="F865" s="10"/>
      <c r="G865" s="78"/>
      <c r="H865" s="78"/>
      <c r="I865" s="79"/>
      <c r="J865" s="82"/>
      <c r="K865" s="10"/>
      <c r="L865" s="11"/>
      <c r="M865" s="11"/>
      <c r="N865" s="11"/>
      <c r="O865" s="26"/>
      <c r="P865" s="26"/>
      <c r="Q865" s="16"/>
      <c r="R865" s="16"/>
      <c r="S865" s="16"/>
      <c r="T865" s="16"/>
      <c r="U865" s="16"/>
      <c r="V865" s="16"/>
      <c r="W865" s="66"/>
      <c r="X865" s="10"/>
      <c r="Y865" s="10"/>
      <c r="Z865" s="10"/>
      <c r="AA865" s="10"/>
      <c r="AB865" s="14"/>
      <c r="AC865" s="10"/>
      <c r="AD865" s="10"/>
      <c r="AE865" s="10"/>
      <c r="AF865" s="15"/>
    </row>
    <row r="866" spans="1:60" ht="15" customHeight="1">
      <c r="C866" s="10"/>
      <c r="D866" s="10"/>
      <c r="E866" s="10"/>
      <c r="F866" s="10"/>
      <c r="G866" s="506" t="s">
        <v>534</v>
      </c>
      <c r="H866" s="506"/>
      <c r="I866" s="46" t="s">
        <v>1025</v>
      </c>
      <c r="L866" s="25"/>
      <c r="M866" s="11"/>
      <c r="N866" s="11"/>
      <c r="O866" s="26"/>
      <c r="P866" s="26"/>
      <c r="Q866" s="16"/>
      <c r="R866" s="16"/>
      <c r="S866" s="16"/>
      <c r="T866" s="16"/>
      <c r="U866" s="16"/>
      <c r="V866" s="16"/>
      <c r="W866" s="66"/>
      <c r="X866" s="10"/>
      <c r="Y866" s="10"/>
      <c r="Z866" s="10"/>
      <c r="AA866" s="10"/>
      <c r="AB866" s="14"/>
      <c r="AC866" s="10"/>
      <c r="AD866" s="10"/>
      <c r="AE866" s="10"/>
      <c r="AF866" s="15"/>
    </row>
    <row r="867" spans="1:60" s="180" customFormat="1" ht="15" customHeight="1">
      <c r="A867" s="22"/>
      <c r="B867" s="171"/>
      <c r="C867" s="172"/>
      <c r="D867" s="172"/>
      <c r="E867" s="172"/>
      <c r="F867" s="172"/>
      <c r="G867" s="282" t="s">
        <v>1553</v>
      </c>
      <c r="H867" s="272">
        <v>42005</v>
      </c>
      <c r="I867" s="242" t="s">
        <v>14</v>
      </c>
      <c r="J867" s="173" t="s">
        <v>83</v>
      </c>
      <c r="K867" s="172" t="s">
        <v>9</v>
      </c>
      <c r="L867" s="172" t="s">
        <v>10</v>
      </c>
      <c r="M867" s="172" t="s">
        <v>10</v>
      </c>
      <c r="N867" s="172" t="s">
        <v>11</v>
      </c>
      <c r="O867" s="174">
        <v>371771.47</v>
      </c>
      <c r="P867" s="174">
        <v>0</v>
      </c>
      <c r="Q867" s="174">
        <f t="shared" ref="Q867" si="412">O867-P867</f>
        <v>371771.47</v>
      </c>
      <c r="R867" s="252" t="s">
        <v>1</v>
      </c>
      <c r="S867" s="253" t="s">
        <v>4</v>
      </c>
      <c r="T867" s="176"/>
      <c r="U867" s="172" t="s">
        <v>534</v>
      </c>
      <c r="V867" s="172"/>
      <c r="W867" s="172"/>
      <c r="X867" s="172"/>
      <c r="Y867" s="172"/>
      <c r="Z867" s="178">
        <v>42005</v>
      </c>
      <c r="AA867" s="172"/>
      <c r="AB867" s="172"/>
      <c r="AC867" s="172"/>
      <c r="AD867" s="179" t="s">
        <v>1554</v>
      </c>
      <c r="AE867" s="22"/>
      <c r="AF867" s="22"/>
      <c r="AG867" s="22"/>
      <c r="AH867" s="22"/>
      <c r="AI867" s="22"/>
      <c r="AJ867" s="22"/>
      <c r="AK867" s="22"/>
      <c r="AL867" s="22"/>
      <c r="AM867" s="22"/>
      <c r="AN867" s="22"/>
      <c r="AO867" s="22"/>
      <c r="AP867" s="22"/>
      <c r="AQ867" s="22"/>
      <c r="AR867" s="22"/>
      <c r="AS867" s="22"/>
      <c r="AT867" s="22"/>
      <c r="AU867" s="22"/>
      <c r="AV867" s="22"/>
      <c r="AW867" s="22"/>
      <c r="AX867" s="22"/>
      <c r="AY867" s="22"/>
      <c r="AZ867" s="22"/>
      <c r="BA867" s="22"/>
      <c r="BB867" s="22"/>
      <c r="BC867" s="22"/>
      <c r="BD867" s="22"/>
      <c r="BE867" s="22"/>
      <c r="BF867" s="22"/>
      <c r="BG867" s="22"/>
      <c r="BH867" s="22"/>
    </row>
    <row r="868" spans="1:60" ht="15" customHeight="1">
      <c r="C868" s="10"/>
      <c r="D868" s="10"/>
      <c r="E868" s="10"/>
      <c r="F868" s="10"/>
      <c r="G868" s="78"/>
      <c r="H868" s="78"/>
      <c r="I868" s="79"/>
      <c r="J868" s="82"/>
      <c r="K868" s="10"/>
      <c r="L868" s="11"/>
      <c r="M868" s="11"/>
      <c r="N868" s="11"/>
      <c r="O868" s="73">
        <f>SUM(O867)</f>
        <v>371771.47</v>
      </c>
      <c r="P868" s="73">
        <f t="shared" ref="P868:Q868" si="413">SUM(P867)</f>
        <v>0</v>
      </c>
      <c r="Q868" s="73">
        <f t="shared" si="413"/>
        <v>371771.47</v>
      </c>
      <c r="R868" s="18"/>
      <c r="S868" s="18"/>
      <c r="T868" s="18"/>
      <c r="U868" s="18"/>
      <c r="V868" s="18"/>
      <c r="W868" s="66"/>
      <c r="X868" s="10"/>
      <c r="Y868" s="10"/>
      <c r="Z868" s="10"/>
      <c r="AA868" s="10"/>
      <c r="AB868" s="14"/>
      <c r="AC868" s="10"/>
      <c r="AD868" s="10"/>
      <c r="AE868" s="10"/>
      <c r="AF868" s="15"/>
    </row>
    <row r="869" spans="1:60" ht="15" customHeight="1">
      <c r="C869" s="10"/>
      <c r="D869" s="10"/>
      <c r="E869" s="10"/>
      <c r="F869" s="10"/>
      <c r="G869" s="78"/>
      <c r="H869" s="78"/>
      <c r="I869" s="79"/>
      <c r="J869" s="82"/>
      <c r="K869" s="10"/>
      <c r="L869" s="11"/>
      <c r="M869" s="11"/>
      <c r="N869" s="11"/>
      <c r="O869" s="26"/>
      <c r="P869" s="26"/>
      <c r="Q869" s="16"/>
      <c r="R869" s="16"/>
      <c r="S869" s="16"/>
      <c r="T869" s="16"/>
      <c r="U869" s="16"/>
      <c r="V869" s="16"/>
      <c r="W869" s="66"/>
      <c r="X869" s="10"/>
      <c r="Y869" s="10"/>
      <c r="Z869" s="10"/>
      <c r="AA869" s="10"/>
      <c r="AB869" s="14"/>
      <c r="AC869" s="10"/>
      <c r="AD869" s="10"/>
      <c r="AE869" s="10"/>
      <c r="AF869" s="15"/>
    </row>
    <row r="870" spans="1:60" ht="15" customHeight="1">
      <c r="C870" s="10"/>
      <c r="D870" s="10"/>
      <c r="E870" s="10"/>
      <c r="F870" s="10"/>
      <c r="G870" s="506" t="s">
        <v>535</v>
      </c>
      <c r="H870" s="506"/>
      <c r="I870" s="46" t="s">
        <v>1026</v>
      </c>
      <c r="L870" s="25"/>
      <c r="M870" s="11"/>
      <c r="N870" s="11"/>
      <c r="O870" s="26"/>
      <c r="P870" s="26"/>
      <c r="Q870" s="16"/>
      <c r="R870" s="16"/>
      <c r="S870" s="16"/>
      <c r="T870" s="16"/>
      <c r="U870" s="16"/>
      <c r="V870" s="16"/>
      <c r="W870" s="66"/>
      <c r="X870" s="10"/>
      <c r="Y870" s="10"/>
      <c r="Z870" s="10"/>
      <c r="AA870" s="10"/>
      <c r="AB870" s="14"/>
      <c r="AC870" s="10"/>
      <c r="AD870" s="10"/>
      <c r="AE870" s="10"/>
      <c r="AF870" s="15"/>
    </row>
    <row r="871" spans="1:60" s="180" customFormat="1" ht="15" customHeight="1">
      <c r="A871" s="22"/>
      <c r="B871" s="171"/>
      <c r="C871" s="172"/>
      <c r="D871" s="172"/>
      <c r="E871" s="172"/>
      <c r="F871" s="172"/>
      <c r="G871" s="282" t="s">
        <v>1553</v>
      </c>
      <c r="H871" s="272">
        <v>42005</v>
      </c>
      <c r="I871" s="242" t="s">
        <v>14</v>
      </c>
      <c r="J871" s="173" t="s">
        <v>83</v>
      </c>
      <c r="K871" s="172" t="s">
        <v>9</v>
      </c>
      <c r="L871" s="172" t="s">
        <v>10</v>
      </c>
      <c r="M871" s="172" t="s">
        <v>10</v>
      </c>
      <c r="N871" s="172" t="s">
        <v>11</v>
      </c>
      <c r="O871" s="174">
        <v>333566.24</v>
      </c>
      <c r="P871" s="174">
        <v>0</v>
      </c>
      <c r="Q871" s="174">
        <f t="shared" ref="Q871" si="414">O871-P871</f>
        <v>333566.24</v>
      </c>
      <c r="R871" s="252" t="s">
        <v>1</v>
      </c>
      <c r="S871" s="253" t="s">
        <v>4</v>
      </c>
      <c r="T871" s="176"/>
      <c r="U871" s="172" t="s">
        <v>535</v>
      </c>
      <c r="V871" s="172"/>
      <c r="W871" s="172"/>
      <c r="X871" s="172"/>
      <c r="Y871" s="172"/>
      <c r="Z871" s="178">
        <v>42005</v>
      </c>
      <c r="AA871" s="172"/>
      <c r="AB871" s="172"/>
      <c r="AC871" s="172"/>
      <c r="AD871" s="179" t="s">
        <v>1554</v>
      </c>
      <c r="AE871" s="22"/>
      <c r="AF871" s="22"/>
      <c r="AG871" s="22"/>
      <c r="AH871" s="22"/>
      <c r="AI871" s="22"/>
      <c r="AJ871" s="22"/>
      <c r="AK871" s="22"/>
      <c r="AL871" s="22"/>
      <c r="AM871" s="22"/>
      <c r="AN871" s="22"/>
      <c r="AO871" s="22"/>
      <c r="AP871" s="22"/>
      <c r="AQ871" s="22"/>
      <c r="AR871" s="22"/>
      <c r="AS871" s="22"/>
      <c r="AT871" s="22"/>
      <c r="AU871" s="22"/>
      <c r="AV871" s="22"/>
      <c r="AW871" s="22"/>
      <c r="AX871" s="22"/>
      <c r="AY871" s="22"/>
      <c r="AZ871" s="22"/>
      <c r="BA871" s="22"/>
      <c r="BB871" s="22"/>
      <c r="BC871" s="22"/>
      <c r="BD871" s="22"/>
      <c r="BE871" s="22"/>
      <c r="BF871" s="22"/>
      <c r="BG871" s="22"/>
      <c r="BH871" s="22"/>
    </row>
    <row r="872" spans="1:60" ht="15" customHeight="1">
      <c r="C872" s="10"/>
      <c r="D872" s="10"/>
      <c r="E872" s="10"/>
      <c r="F872" s="10"/>
      <c r="G872" s="78"/>
      <c r="H872" s="78"/>
      <c r="I872" s="79"/>
      <c r="J872" s="82"/>
      <c r="K872" s="10"/>
      <c r="L872" s="11"/>
      <c r="M872" s="11"/>
      <c r="N872" s="11"/>
      <c r="O872" s="73">
        <f>SUM(O871)</f>
        <v>333566.24</v>
      </c>
      <c r="P872" s="73">
        <f t="shared" ref="P872:Q872" si="415">SUM(P871)</f>
        <v>0</v>
      </c>
      <c r="Q872" s="73">
        <f t="shared" si="415"/>
        <v>333566.24</v>
      </c>
      <c r="R872" s="18"/>
      <c r="S872" s="18"/>
      <c r="T872" s="18"/>
      <c r="U872" s="18"/>
      <c r="V872" s="18"/>
      <c r="W872" s="66"/>
      <c r="X872" s="10"/>
      <c r="Y872" s="10"/>
      <c r="Z872" s="10"/>
      <c r="AA872" s="10"/>
      <c r="AB872" s="14"/>
      <c r="AC872" s="10"/>
      <c r="AD872" s="10"/>
      <c r="AE872" s="10"/>
      <c r="AF872" s="15"/>
    </row>
    <row r="873" spans="1:60" ht="15" customHeight="1">
      <c r="C873" s="10"/>
      <c r="D873" s="10"/>
      <c r="E873" s="10"/>
      <c r="F873" s="10"/>
      <c r="G873" s="78"/>
      <c r="H873" s="78"/>
      <c r="I873" s="79"/>
      <c r="J873" s="82"/>
      <c r="K873" s="10"/>
      <c r="L873" s="11"/>
      <c r="M873" s="11"/>
      <c r="N873" s="11"/>
      <c r="O873" s="26"/>
      <c r="P873" s="26"/>
      <c r="Q873" s="16"/>
      <c r="R873" s="16"/>
      <c r="S873" s="16"/>
      <c r="T873" s="16"/>
      <c r="U873" s="16"/>
      <c r="V873" s="16"/>
      <c r="W873" s="66"/>
      <c r="X873" s="10"/>
      <c r="Y873" s="10"/>
      <c r="Z873" s="10"/>
      <c r="AA873" s="10"/>
      <c r="AB873" s="14"/>
      <c r="AC873" s="10"/>
      <c r="AD873" s="10"/>
      <c r="AE873" s="10"/>
      <c r="AF873" s="15"/>
    </row>
    <row r="874" spans="1:60" ht="15" customHeight="1">
      <c r="C874" s="10"/>
      <c r="D874" s="10"/>
      <c r="E874" s="10"/>
      <c r="F874" s="10"/>
      <c r="G874" s="506" t="s">
        <v>536</v>
      </c>
      <c r="H874" s="506"/>
      <c r="I874" s="46" t="s">
        <v>1027</v>
      </c>
      <c r="L874" s="25"/>
      <c r="M874" s="26"/>
      <c r="N874" s="11"/>
      <c r="O874" s="26"/>
      <c r="P874" s="26"/>
      <c r="Q874" s="16"/>
      <c r="R874" s="16"/>
      <c r="S874" s="16"/>
      <c r="T874" s="16"/>
      <c r="U874" s="16"/>
      <c r="V874" s="16"/>
      <c r="W874" s="66"/>
      <c r="X874" s="10"/>
      <c r="Y874" s="10"/>
      <c r="Z874" s="10"/>
      <c r="AA874" s="10"/>
      <c r="AB874" s="14"/>
      <c r="AC874" s="10"/>
      <c r="AD874" s="10"/>
      <c r="AE874" s="10"/>
      <c r="AF874" s="15"/>
    </row>
    <row r="875" spans="1:60" s="180" customFormat="1" ht="15" customHeight="1">
      <c r="A875" s="22"/>
      <c r="B875" s="171"/>
      <c r="C875" s="172"/>
      <c r="D875" s="172"/>
      <c r="E875" s="172"/>
      <c r="F875" s="172"/>
      <c r="G875" s="282" t="s">
        <v>1553</v>
      </c>
      <c r="H875" s="272">
        <v>42005</v>
      </c>
      <c r="I875" s="242" t="s">
        <v>14</v>
      </c>
      <c r="J875" s="173" t="s">
        <v>83</v>
      </c>
      <c r="K875" s="172" t="s">
        <v>9</v>
      </c>
      <c r="L875" s="172" t="s">
        <v>10</v>
      </c>
      <c r="M875" s="172" t="s">
        <v>10</v>
      </c>
      <c r="N875" s="172" t="s">
        <v>11</v>
      </c>
      <c r="O875" s="174">
        <v>231106.17</v>
      </c>
      <c r="P875" s="174">
        <v>0</v>
      </c>
      <c r="Q875" s="174">
        <f t="shared" ref="Q875" si="416">O875-P875</f>
        <v>231106.17</v>
      </c>
      <c r="R875" s="252" t="s">
        <v>1</v>
      </c>
      <c r="S875" s="253" t="s">
        <v>4</v>
      </c>
      <c r="T875" s="176"/>
      <c r="U875" s="172" t="s">
        <v>536</v>
      </c>
      <c r="V875" s="172"/>
      <c r="W875" s="172"/>
      <c r="X875" s="172"/>
      <c r="Y875" s="172"/>
      <c r="Z875" s="178">
        <v>42005</v>
      </c>
      <c r="AA875" s="172"/>
      <c r="AB875" s="172"/>
      <c r="AC875" s="172"/>
      <c r="AD875" s="179" t="s">
        <v>1554</v>
      </c>
      <c r="AE875" s="22"/>
      <c r="AF875" s="22"/>
      <c r="AG875" s="22"/>
      <c r="AH875" s="22"/>
      <c r="AI875" s="22"/>
      <c r="AJ875" s="22"/>
      <c r="AK875" s="22"/>
      <c r="AL875" s="22"/>
      <c r="AM875" s="22"/>
      <c r="AN875" s="22"/>
      <c r="AO875" s="22"/>
      <c r="AP875" s="22"/>
      <c r="AQ875" s="22"/>
      <c r="AR875" s="22"/>
      <c r="AS875" s="22"/>
      <c r="AT875" s="22"/>
      <c r="AU875" s="22"/>
      <c r="AV875" s="22"/>
      <c r="AW875" s="22"/>
      <c r="AX875" s="22"/>
      <c r="AY875" s="22"/>
      <c r="AZ875" s="22"/>
      <c r="BA875" s="22"/>
      <c r="BB875" s="22"/>
      <c r="BC875" s="22"/>
      <c r="BD875" s="22"/>
      <c r="BE875" s="22"/>
      <c r="BF875" s="22"/>
      <c r="BG875" s="22"/>
      <c r="BH875" s="22"/>
    </row>
    <row r="876" spans="1:60" ht="15" customHeight="1">
      <c r="C876" s="10"/>
      <c r="D876" s="10"/>
      <c r="E876" s="10"/>
      <c r="F876" s="10"/>
      <c r="G876" s="78"/>
      <c r="H876" s="78"/>
      <c r="I876" s="79"/>
      <c r="J876" s="82"/>
      <c r="K876" s="10"/>
      <c r="L876" s="11"/>
      <c r="M876" s="11"/>
      <c r="N876" s="11"/>
      <c r="O876" s="73">
        <f>SUM(O875)</f>
        <v>231106.17</v>
      </c>
      <c r="P876" s="73">
        <f t="shared" ref="P876:Q876" si="417">SUM(P875)</f>
        <v>0</v>
      </c>
      <c r="Q876" s="73">
        <f t="shared" si="417"/>
        <v>231106.17</v>
      </c>
      <c r="R876" s="18"/>
      <c r="S876" s="18"/>
      <c r="T876" s="18"/>
      <c r="U876" s="18"/>
      <c r="V876" s="18"/>
      <c r="W876" s="66"/>
      <c r="X876" s="10"/>
      <c r="Y876" s="10"/>
      <c r="Z876" s="10"/>
      <c r="AA876" s="10"/>
      <c r="AB876" s="14"/>
      <c r="AC876" s="10"/>
      <c r="AD876" s="10"/>
      <c r="AE876" s="10"/>
      <c r="AF876" s="15"/>
    </row>
    <row r="877" spans="1:60" ht="15" customHeight="1">
      <c r="C877" s="10"/>
      <c r="D877" s="10"/>
      <c r="E877" s="10"/>
      <c r="F877" s="10"/>
      <c r="G877" s="78"/>
      <c r="H877" s="78"/>
      <c r="I877" s="79"/>
      <c r="J877" s="82"/>
      <c r="K877" s="10"/>
      <c r="L877" s="11"/>
      <c r="M877" s="11"/>
      <c r="N877" s="11"/>
      <c r="O877" s="26"/>
      <c r="P877" s="26"/>
      <c r="Q877" s="16"/>
      <c r="R877" s="16"/>
      <c r="S877" s="16"/>
      <c r="T877" s="16"/>
      <c r="U877" s="16"/>
      <c r="V877" s="16"/>
      <c r="W877" s="66"/>
      <c r="X877" s="10"/>
      <c r="Y877" s="10"/>
      <c r="Z877" s="10"/>
      <c r="AA877" s="10"/>
      <c r="AB877" s="14"/>
      <c r="AC877" s="10"/>
      <c r="AD877" s="10"/>
      <c r="AE877" s="10"/>
      <c r="AF877" s="15"/>
    </row>
    <row r="878" spans="1:60" ht="15" customHeight="1">
      <c r="C878" s="10"/>
      <c r="D878" s="10"/>
      <c r="E878" s="10"/>
      <c r="F878" s="10"/>
      <c r="G878" s="506" t="s">
        <v>537</v>
      </c>
      <c r="H878" s="506"/>
      <c r="I878" s="46" t="s">
        <v>1028</v>
      </c>
      <c r="L878" s="25"/>
      <c r="M878" s="26"/>
      <c r="N878" s="11"/>
      <c r="O878" s="26"/>
      <c r="P878" s="26"/>
      <c r="Q878" s="16"/>
      <c r="R878" s="16"/>
      <c r="S878" s="16"/>
      <c r="T878" s="16"/>
      <c r="U878" s="16"/>
      <c r="V878" s="16"/>
      <c r="W878" s="66"/>
      <c r="X878" s="10"/>
      <c r="Y878" s="10"/>
      <c r="Z878" s="10"/>
      <c r="AA878" s="10"/>
      <c r="AB878" s="14"/>
      <c r="AC878" s="10"/>
      <c r="AD878" s="10"/>
      <c r="AE878" s="10"/>
      <c r="AF878" s="15"/>
    </row>
    <row r="879" spans="1:60" s="180" customFormat="1" ht="15" customHeight="1">
      <c r="A879" s="22"/>
      <c r="B879" s="171"/>
      <c r="C879" s="172"/>
      <c r="D879" s="172"/>
      <c r="E879" s="172"/>
      <c r="F879" s="172"/>
      <c r="G879" s="282" t="s">
        <v>1553</v>
      </c>
      <c r="H879" s="272">
        <v>42005</v>
      </c>
      <c r="I879" s="242" t="s">
        <v>14</v>
      </c>
      <c r="J879" s="173" t="s">
        <v>83</v>
      </c>
      <c r="K879" s="172" t="s">
        <v>9</v>
      </c>
      <c r="L879" s="172" t="s">
        <v>10</v>
      </c>
      <c r="M879" s="172" t="s">
        <v>10</v>
      </c>
      <c r="N879" s="172" t="s">
        <v>11</v>
      </c>
      <c r="O879" s="174">
        <v>254211.22</v>
      </c>
      <c r="P879" s="174">
        <v>0</v>
      </c>
      <c r="Q879" s="174">
        <f t="shared" ref="Q879" si="418">O879-P879</f>
        <v>254211.22</v>
      </c>
      <c r="R879" s="252" t="s">
        <v>1</v>
      </c>
      <c r="S879" s="253" t="s">
        <v>4</v>
      </c>
      <c r="T879" s="176"/>
      <c r="U879" s="172" t="s">
        <v>537</v>
      </c>
      <c r="V879" s="172"/>
      <c r="W879" s="172"/>
      <c r="X879" s="172"/>
      <c r="Y879" s="172"/>
      <c r="Z879" s="178">
        <v>42005</v>
      </c>
      <c r="AA879" s="172"/>
      <c r="AB879" s="172"/>
      <c r="AC879" s="172"/>
      <c r="AD879" s="179" t="s">
        <v>1554</v>
      </c>
      <c r="AE879" s="22"/>
      <c r="AF879" s="22"/>
      <c r="AG879" s="22"/>
      <c r="AH879" s="22"/>
      <c r="AI879" s="22"/>
      <c r="AJ879" s="22"/>
      <c r="AK879" s="22"/>
      <c r="AL879" s="22"/>
      <c r="AM879" s="22"/>
      <c r="AN879" s="22"/>
      <c r="AO879" s="22"/>
      <c r="AP879" s="22"/>
      <c r="AQ879" s="22"/>
      <c r="AR879" s="22"/>
      <c r="AS879" s="22"/>
      <c r="AT879" s="22"/>
      <c r="AU879" s="22"/>
      <c r="AV879" s="22"/>
      <c r="AW879" s="22"/>
      <c r="AX879" s="22"/>
      <c r="AY879" s="22"/>
      <c r="AZ879" s="22"/>
      <c r="BA879" s="22"/>
      <c r="BB879" s="22"/>
      <c r="BC879" s="22"/>
      <c r="BD879" s="22"/>
      <c r="BE879" s="22"/>
      <c r="BF879" s="22"/>
      <c r="BG879" s="22"/>
      <c r="BH879" s="22"/>
    </row>
    <row r="880" spans="1:60" ht="15" customHeight="1">
      <c r="C880" s="10"/>
      <c r="D880" s="10"/>
      <c r="E880" s="10"/>
      <c r="F880" s="10"/>
      <c r="G880" s="78"/>
      <c r="H880" s="78"/>
      <c r="I880" s="79"/>
      <c r="J880" s="82"/>
      <c r="K880" s="10"/>
      <c r="L880" s="11"/>
      <c r="M880" s="11"/>
      <c r="N880" s="11"/>
      <c r="O880" s="73">
        <f>SUM(O879)</f>
        <v>254211.22</v>
      </c>
      <c r="P880" s="73">
        <f t="shared" ref="P880:Q880" si="419">SUM(P879)</f>
        <v>0</v>
      </c>
      <c r="Q880" s="73">
        <f t="shared" si="419"/>
        <v>254211.22</v>
      </c>
      <c r="R880" s="18"/>
      <c r="S880" s="18"/>
      <c r="T880" s="18"/>
      <c r="U880" s="18"/>
      <c r="V880" s="18"/>
      <c r="W880" s="66"/>
      <c r="X880" s="10"/>
      <c r="Y880" s="10"/>
      <c r="Z880" s="10"/>
      <c r="AA880" s="10"/>
      <c r="AB880" s="14"/>
      <c r="AC880" s="10"/>
      <c r="AD880" s="10"/>
      <c r="AE880" s="10"/>
      <c r="AF880" s="15"/>
    </row>
    <row r="881" spans="1:60" ht="15" customHeight="1">
      <c r="C881" s="10"/>
      <c r="D881" s="10"/>
      <c r="E881" s="10"/>
      <c r="F881" s="10"/>
      <c r="G881" s="78"/>
      <c r="H881" s="78"/>
      <c r="I881" s="79"/>
      <c r="J881" s="82"/>
      <c r="K881" s="10"/>
      <c r="L881" s="11"/>
      <c r="M881" s="11"/>
      <c r="N881" s="11"/>
      <c r="O881" s="26"/>
      <c r="P881" s="26"/>
      <c r="Q881" s="16"/>
      <c r="R881" s="16"/>
      <c r="S881" s="16"/>
      <c r="T881" s="16"/>
      <c r="U881" s="16"/>
      <c r="V881" s="16"/>
      <c r="W881" s="66"/>
      <c r="X881" s="10"/>
      <c r="Y881" s="10"/>
      <c r="Z881" s="10"/>
      <c r="AA881" s="10"/>
      <c r="AB881" s="14"/>
      <c r="AC881" s="10"/>
      <c r="AD881" s="10"/>
      <c r="AE881" s="10"/>
      <c r="AF881" s="15"/>
    </row>
    <row r="882" spans="1:60" ht="15" customHeight="1">
      <c r="C882" s="10"/>
      <c r="D882" s="10"/>
      <c r="E882" s="10"/>
      <c r="F882" s="10"/>
      <c r="G882" s="506" t="s">
        <v>538</v>
      </c>
      <c r="H882" s="506"/>
      <c r="I882" s="46" t="s">
        <v>1029</v>
      </c>
      <c r="L882" s="25"/>
      <c r="M882" s="26"/>
      <c r="N882" s="11"/>
      <c r="O882" s="26"/>
      <c r="P882" s="26"/>
      <c r="Q882" s="16"/>
      <c r="R882" s="16"/>
      <c r="S882" s="16"/>
      <c r="T882" s="16"/>
      <c r="U882" s="16"/>
      <c r="V882" s="16"/>
      <c r="W882" s="66"/>
      <c r="X882" s="10"/>
      <c r="Y882" s="10"/>
      <c r="Z882" s="10"/>
      <c r="AA882" s="10"/>
      <c r="AB882" s="14"/>
      <c r="AC882" s="10"/>
      <c r="AD882" s="10"/>
      <c r="AE882" s="10"/>
      <c r="AF882" s="15"/>
    </row>
    <row r="883" spans="1:60" s="180" customFormat="1" ht="15" customHeight="1">
      <c r="A883" s="22"/>
      <c r="B883" s="171"/>
      <c r="C883" s="172"/>
      <c r="D883" s="172"/>
      <c r="E883" s="172"/>
      <c r="F883" s="172"/>
      <c r="G883" s="282" t="s">
        <v>1553</v>
      </c>
      <c r="H883" s="272">
        <v>42005</v>
      </c>
      <c r="I883" s="242" t="s">
        <v>14</v>
      </c>
      <c r="J883" s="173" t="s">
        <v>83</v>
      </c>
      <c r="K883" s="172" t="s">
        <v>9</v>
      </c>
      <c r="L883" s="172" t="s">
        <v>10</v>
      </c>
      <c r="M883" s="172" t="s">
        <v>10</v>
      </c>
      <c r="N883" s="172" t="s">
        <v>11</v>
      </c>
      <c r="O883" s="174">
        <v>132.07</v>
      </c>
      <c r="P883" s="174">
        <v>0</v>
      </c>
      <c r="Q883" s="174">
        <f t="shared" ref="Q883" si="420">O883-P883</f>
        <v>132.07</v>
      </c>
      <c r="R883" s="252" t="s">
        <v>1</v>
      </c>
      <c r="S883" s="253" t="s">
        <v>4</v>
      </c>
      <c r="T883" s="176"/>
      <c r="U883" s="172" t="s">
        <v>538</v>
      </c>
      <c r="V883" s="172"/>
      <c r="W883" s="172"/>
      <c r="X883" s="172"/>
      <c r="Y883" s="172"/>
      <c r="Z883" s="178">
        <v>42005</v>
      </c>
      <c r="AA883" s="172"/>
      <c r="AB883" s="172"/>
      <c r="AC883" s="172"/>
      <c r="AD883" s="179" t="s">
        <v>1554</v>
      </c>
      <c r="AE883" s="22"/>
      <c r="AF883" s="22"/>
      <c r="AG883" s="22"/>
      <c r="AH883" s="22"/>
      <c r="AI883" s="22"/>
      <c r="AJ883" s="22"/>
      <c r="AK883" s="22"/>
      <c r="AL883" s="22"/>
      <c r="AM883" s="22"/>
      <c r="AN883" s="22"/>
      <c r="AO883" s="22"/>
      <c r="AP883" s="22"/>
      <c r="AQ883" s="22"/>
      <c r="AR883" s="22"/>
      <c r="AS883" s="22"/>
      <c r="AT883" s="22"/>
      <c r="AU883" s="22"/>
      <c r="AV883" s="22"/>
      <c r="AW883" s="22"/>
      <c r="AX883" s="22"/>
      <c r="AY883" s="22"/>
      <c r="AZ883" s="22"/>
      <c r="BA883" s="22"/>
      <c r="BB883" s="22"/>
      <c r="BC883" s="22"/>
      <c r="BD883" s="22"/>
      <c r="BE883" s="22"/>
      <c r="BF883" s="22"/>
      <c r="BG883" s="22"/>
      <c r="BH883" s="22"/>
    </row>
    <row r="884" spans="1:60" ht="15" customHeight="1">
      <c r="C884" s="10"/>
      <c r="D884" s="10"/>
      <c r="E884" s="10"/>
      <c r="F884" s="10"/>
      <c r="G884" s="78"/>
      <c r="H884" s="78"/>
      <c r="I884" s="79"/>
      <c r="J884" s="82"/>
      <c r="K884" s="10"/>
      <c r="L884" s="11"/>
      <c r="M884" s="11"/>
      <c r="N884" s="11"/>
      <c r="O884" s="73">
        <f>SUM(O883)</f>
        <v>132.07</v>
      </c>
      <c r="P884" s="73">
        <f t="shared" ref="P884:Q884" si="421">SUM(P883)</f>
        <v>0</v>
      </c>
      <c r="Q884" s="73">
        <f t="shared" si="421"/>
        <v>132.07</v>
      </c>
      <c r="R884" s="18"/>
      <c r="S884" s="18"/>
      <c r="T884" s="18"/>
      <c r="U884" s="18"/>
      <c r="V884" s="18"/>
      <c r="W884" s="66"/>
      <c r="X884" s="10"/>
      <c r="Y884" s="10"/>
      <c r="Z884" s="10"/>
      <c r="AA884" s="10"/>
      <c r="AB884" s="14"/>
      <c r="AC884" s="10"/>
      <c r="AD884" s="10"/>
      <c r="AE884" s="10"/>
      <c r="AF884" s="15"/>
    </row>
    <row r="885" spans="1:60" ht="15" customHeight="1">
      <c r="C885" s="10"/>
      <c r="D885" s="10"/>
      <c r="E885" s="10"/>
      <c r="F885" s="10"/>
      <c r="G885" s="78"/>
      <c r="H885" s="78"/>
      <c r="I885" s="79"/>
      <c r="J885" s="82"/>
      <c r="K885" s="10"/>
      <c r="L885" s="11"/>
      <c r="M885" s="11"/>
      <c r="N885" s="11"/>
      <c r="O885" s="26"/>
      <c r="P885" s="26"/>
      <c r="Q885" s="18"/>
      <c r="R885" s="18"/>
      <c r="S885" s="18"/>
      <c r="T885" s="18"/>
      <c r="U885" s="18"/>
      <c r="V885" s="18"/>
      <c r="W885" s="66"/>
      <c r="X885" s="10"/>
      <c r="Y885" s="10"/>
      <c r="Z885" s="10"/>
      <c r="AA885" s="10"/>
      <c r="AB885" s="14"/>
      <c r="AC885" s="10"/>
      <c r="AD885" s="10"/>
      <c r="AE885" s="10"/>
      <c r="AF885" s="15"/>
    </row>
    <row r="886" spans="1:60" ht="15" customHeight="1">
      <c r="C886" s="10"/>
      <c r="D886" s="10"/>
      <c r="E886" s="10"/>
      <c r="F886" s="10"/>
      <c r="G886" s="404" t="s">
        <v>1506</v>
      </c>
      <c r="H886" s="78"/>
      <c r="I886" s="55" t="s">
        <v>1085</v>
      </c>
      <c r="J886" s="82"/>
      <c r="L886" s="11"/>
      <c r="M886" s="11"/>
      <c r="N886" s="11"/>
      <c r="O886" s="26"/>
      <c r="P886" s="26"/>
      <c r="Q886" s="18"/>
      <c r="R886" s="18"/>
      <c r="S886" s="18"/>
      <c r="T886" s="18"/>
      <c r="U886" s="18"/>
      <c r="V886" s="18"/>
      <c r="W886" s="66"/>
      <c r="X886" s="10"/>
      <c r="Y886" s="10"/>
      <c r="Z886" s="10"/>
      <c r="AA886" s="10"/>
      <c r="AB886" s="14"/>
      <c r="AC886" s="10"/>
      <c r="AD886" s="10"/>
      <c r="AE886" s="10"/>
      <c r="AF886" s="15"/>
    </row>
    <row r="887" spans="1:60" s="67" customFormat="1" ht="15" customHeight="1">
      <c r="A887" s="22"/>
      <c r="B887" s="218"/>
      <c r="C887" s="68"/>
      <c r="D887" s="68"/>
      <c r="E887" s="68"/>
      <c r="F887" s="68"/>
      <c r="G887" s="289" t="s">
        <v>1553</v>
      </c>
      <c r="H887" s="279">
        <v>42005</v>
      </c>
      <c r="I887" s="380" t="s">
        <v>14</v>
      </c>
      <c r="J887" s="69" t="s">
        <v>83</v>
      </c>
      <c r="K887" s="68" t="s">
        <v>9</v>
      </c>
      <c r="L887" s="68" t="s">
        <v>10</v>
      </c>
      <c r="M887" s="68" t="s">
        <v>10</v>
      </c>
      <c r="N887" s="68" t="s">
        <v>11</v>
      </c>
      <c r="O887" s="219">
        <v>-2000</v>
      </c>
      <c r="P887" s="219">
        <v>0</v>
      </c>
      <c r="Q887" s="219">
        <f t="shared" ref="Q887:Q888" si="422">O887-P887</f>
        <v>-2000</v>
      </c>
      <c r="R887" s="392" t="s">
        <v>1</v>
      </c>
      <c r="S887" s="393" t="s">
        <v>4</v>
      </c>
      <c r="T887" s="221"/>
      <c r="U887" s="68" t="s">
        <v>1506</v>
      </c>
      <c r="V887" s="68"/>
      <c r="W887" s="68"/>
      <c r="X887" s="68"/>
      <c r="Y887" s="68"/>
      <c r="Z887" s="223">
        <v>42005</v>
      </c>
      <c r="AA887" s="68"/>
      <c r="AB887" s="68"/>
      <c r="AC887" s="68"/>
      <c r="AD887" s="224" t="s">
        <v>1554</v>
      </c>
      <c r="AE887" s="22"/>
      <c r="AF887" s="22"/>
      <c r="AG887" s="22"/>
      <c r="AH887" s="22"/>
      <c r="AI887" s="22"/>
      <c r="AJ887" s="22"/>
      <c r="AK887" s="22"/>
      <c r="AL887" s="22"/>
      <c r="AM887" s="22"/>
      <c r="AN887" s="22"/>
      <c r="AO887" s="22"/>
      <c r="AP887" s="22"/>
      <c r="AQ887" s="22"/>
      <c r="AR887" s="22"/>
      <c r="AS887" s="22"/>
      <c r="AT887" s="22"/>
      <c r="AU887" s="22"/>
      <c r="AV887" s="22"/>
      <c r="AW887" s="22"/>
      <c r="AX887" s="22"/>
      <c r="AY887" s="22"/>
      <c r="AZ887" s="22"/>
      <c r="BA887" s="22"/>
      <c r="BB887" s="22"/>
      <c r="BC887" s="22"/>
      <c r="BD887" s="22"/>
      <c r="BE887" s="22"/>
      <c r="BF887" s="22"/>
      <c r="BG887" s="22"/>
      <c r="BH887" s="22"/>
    </row>
    <row r="888" spans="1:60" s="371" customFormat="1" ht="15" customHeight="1" outlineLevel="5">
      <c r="A888" s="22"/>
      <c r="B888" s="209"/>
      <c r="C888" s="210"/>
      <c r="D888" s="210"/>
      <c r="E888" s="210"/>
      <c r="F888" s="210"/>
      <c r="G888" s="288" t="s">
        <v>1553</v>
      </c>
      <c r="H888" s="278">
        <v>42215</v>
      </c>
      <c r="I888" s="210" t="s">
        <v>2879</v>
      </c>
      <c r="J888" s="211" t="s">
        <v>83</v>
      </c>
      <c r="K888" s="210" t="s">
        <v>9</v>
      </c>
      <c r="L888" s="210" t="s">
        <v>10</v>
      </c>
      <c r="M888" s="210" t="s">
        <v>10</v>
      </c>
      <c r="N888" s="210" t="s">
        <v>11</v>
      </c>
      <c r="O888" s="195">
        <v>2000</v>
      </c>
      <c r="P888" s="195">
        <v>0</v>
      </c>
      <c r="Q888" s="195">
        <f t="shared" si="422"/>
        <v>2000</v>
      </c>
      <c r="R888" s="196" t="s">
        <v>1</v>
      </c>
      <c r="S888" s="197" t="s">
        <v>4</v>
      </c>
      <c r="T888" s="213"/>
      <c r="U888" s="213" t="s">
        <v>1506</v>
      </c>
      <c r="V888" s="210"/>
      <c r="W888" s="210"/>
      <c r="X888" s="210"/>
      <c r="Y888" s="210"/>
      <c r="Z888" s="278">
        <v>42215</v>
      </c>
      <c r="AA888" s="210"/>
      <c r="AB888" s="210"/>
      <c r="AC888" s="210"/>
      <c r="AD888" s="216" t="s">
        <v>2880</v>
      </c>
      <c r="AE888" s="22"/>
      <c r="AF888" s="22"/>
      <c r="AG888" s="22"/>
      <c r="AH888" s="22"/>
      <c r="AI888" s="22"/>
      <c r="AJ888" s="22"/>
      <c r="AK888" s="22"/>
      <c r="AL888" s="22"/>
      <c r="AM888" s="22"/>
      <c r="AN888" s="22"/>
      <c r="AO888" s="22"/>
      <c r="AP888" s="22"/>
      <c r="AQ888" s="22"/>
      <c r="AR888" s="22"/>
      <c r="AS888" s="22"/>
      <c r="AT888" s="22"/>
      <c r="AU888" s="22"/>
      <c r="AV888" s="22"/>
      <c r="AW888" s="22"/>
      <c r="AX888" s="22"/>
      <c r="AY888" s="22"/>
      <c r="AZ888" s="22"/>
    </row>
    <row r="889" spans="1:60" ht="15" customHeight="1">
      <c r="C889" s="10"/>
      <c r="D889" s="10"/>
      <c r="E889" s="10"/>
      <c r="F889" s="10"/>
      <c r="G889" s="78"/>
      <c r="H889" s="78"/>
      <c r="I889" s="79"/>
      <c r="J889" s="82"/>
      <c r="K889" s="10"/>
      <c r="L889" s="11"/>
      <c r="M889" s="11"/>
      <c r="N889" s="11"/>
      <c r="O889" s="73">
        <f>SUM(O887:O888)</f>
        <v>0</v>
      </c>
      <c r="P889" s="73">
        <f t="shared" ref="P889:Q889" si="423">SUM(P887:P888)</f>
        <v>0</v>
      </c>
      <c r="Q889" s="73">
        <f t="shared" si="423"/>
        <v>0</v>
      </c>
      <c r="R889" s="18"/>
      <c r="S889" s="18"/>
      <c r="T889" s="16"/>
      <c r="U889" s="16"/>
      <c r="V889" s="16"/>
      <c r="W889" s="66"/>
      <c r="X889" s="10"/>
      <c r="Y889" s="10"/>
      <c r="Z889" s="10"/>
      <c r="AA889" s="10"/>
      <c r="AB889" s="14"/>
      <c r="AC889" s="10"/>
      <c r="AD889" s="10"/>
      <c r="AE889" s="10"/>
      <c r="AF889" s="15"/>
    </row>
    <row r="890" spans="1:60" ht="15" customHeight="1">
      <c r="C890" s="10"/>
      <c r="D890" s="10"/>
      <c r="E890" s="10"/>
      <c r="F890" s="10"/>
      <c r="G890" s="78"/>
      <c r="H890" s="78"/>
      <c r="I890" s="79"/>
      <c r="J890" s="82"/>
      <c r="K890" s="10"/>
      <c r="L890" s="11"/>
      <c r="M890" s="11"/>
      <c r="N890" s="11"/>
      <c r="O890" s="26"/>
      <c r="P890" s="26"/>
      <c r="Q890" s="18"/>
      <c r="R890" s="18"/>
      <c r="S890" s="18"/>
      <c r="T890" s="16"/>
      <c r="U890" s="16"/>
      <c r="V890" s="16"/>
      <c r="W890" s="66"/>
      <c r="X890" s="10"/>
      <c r="Y890" s="10"/>
      <c r="Z890" s="10"/>
      <c r="AA890" s="10"/>
      <c r="AB890" s="14"/>
      <c r="AC890" s="10"/>
      <c r="AD890" s="10"/>
      <c r="AE890" s="10"/>
      <c r="AF890" s="15"/>
    </row>
    <row r="891" spans="1:60" ht="15" customHeight="1">
      <c r="C891" s="10"/>
      <c r="D891" s="10"/>
      <c r="E891" s="10"/>
      <c r="F891" s="10"/>
      <c r="G891" s="425" t="s">
        <v>1485</v>
      </c>
      <c r="H891" s="78"/>
      <c r="I891" s="452" t="s">
        <v>7832</v>
      </c>
      <c r="J891" s="82"/>
      <c r="K891" s="10"/>
      <c r="L891" s="11"/>
      <c r="M891" s="11"/>
      <c r="N891" s="11"/>
      <c r="O891" s="26"/>
      <c r="P891" s="26"/>
      <c r="Q891" s="18"/>
      <c r="R891" s="18"/>
      <c r="S891" s="18"/>
      <c r="T891" s="16"/>
      <c r="U891" s="16"/>
      <c r="V891" s="16"/>
      <c r="W891" s="66"/>
      <c r="X891" s="10"/>
      <c r="Y891" s="10"/>
      <c r="Z891" s="10"/>
      <c r="AA891" s="10"/>
      <c r="AB891" s="14"/>
      <c r="AC891" s="10"/>
      <c r="AD891" s="10"/>
      <c r="AE891" s="10"/>
      <c r="AF891" s="15"/>
    </row>
    <row r="892" spans="1:60" s="67" customFormat="1" ht="15" customHeight="1" outlineLevel="5">
      <c r="B892" s="201"/>
      <c r="C892" s="202"/>
      <c r="D892" s="202"/>
      <c r="E892" s="202"/>
      <c r="F892" s="202"/>
      <c r="G892" s="286" t="s">
        <v>1553</v>
      </c>
      <c r="H892" s="276">
        <v>42307</v>
      </c>
      <c r="I892" s="202" t="s">
        <v>4391</v>
      </c>
      <c r="J892" s="203" t="s">
        <v>68</v>
      </c>
      <c r="K892" s="202" t="s">
        <v>9</v>
      </c>
      <c r="L892" s="202" t="s">
        <v>10</v>
      </c>
      <c r="M892" s="202" t="s">
        <v>10</v>
      </c>
      <c r="N892" s="202" t="s">
        <v>11</v>
      </c>
      <c r="O892" s="186">
        <v>1500</v>
      </c>
      <c r="P892" s="186"/>
      <c r="Q892" s="186">
        <v>1500</v>
      </c>
      <c r="R892" s="187" t="s">
        <v>1</v>
      </c>
      <c r="S892" s="188" t="s">
        <v>4</v>
      </c>
      <c r="T892" s="205"/>
      <c r="U892" s="205" t="s">
        <v>1485</v>
      </c>
      <c r="V892" s="202"/>
      <c r="W892" s="202"/>
      <c r="X892" s="202"/>
      <c r="Y892" s="202"/>
      <c r="Z892" s="207">
        <v>42307</v>
      </c>
      <c r="AA892" s="202"/>
      <c r="AB892" s="202"/>
      <c r="AC892" s="202"/>
      <c r="AD892" s="208" t="s">
        <v>4392</v>
      </c>
    </row>
    <row r="893" spans="1:60" s="22" customFormat="1" ht="15" customHeight="1" outlineLevel="5">
      <c r="B893" s="3"/>
      <c r="C893" s="1"/>
      <c r="D893" s="1"/>
      <c r="E893" s="1"/>
      <c r="F893" s="1"/>
      <c r="G893" s="287" t="s">
        <v>1553</v>
      </c>
      <c r="H893" s="277">
        <v>42368</v>
      </c>
      <c r="I893" s="1" t="s">
        <v>6342</v>
      </c>
      <c r="J893" s="2" t="s">
        <v>68</v>
      </c>
      <c r="K893" s="1" t="s">
        <v>9</v>
      </c>
      <c r="L893" s="1" t="s">
        <v>10</v>
      </c>
      <c r="M893" s="1" t="s">
        <v>10</v>
      </c>
      <c r="N893" s="1" t="s">
        <v>11</v>
      </c>
      <c r="O893" s="9">
        <v>1500</v>
      </c>
      <c r="P893" s="9"/>
      <c r="Q893" s="9">
        <v>1500</v>
      </c>
      <c r="R893" s="112" t="s">
        <v>1</v>
      </c>
      <c r="S893" s="113" t="s">
        <v>4</v>
      </c>
      <c r="T893" s="5"/>
      <c r="U893" s="5" t="s">
        <v>1485</v>
      </c>
      <c r="V893" s="1"/>
      <c r="W893" s="1"/>
      <c r="X893" s="1"/>
      <c r="Y893" s="1"/>
      <c r="Z893" s="4">
        <v>42368</v>
      </c>
      <c r="AA893" s="1"/>
      <c r="AB893" s="1"/>
      <c r="AC893" s="1"/>
      <c r="AD893" s="8" t="s">
        <v>6343</v>
      </c>
    </row>
    <row r="894" spans="1:60" s="22" customFormat="1" ht="15" customHeight="1" outlineLevel="5">
      <c r="B894" s="3"/>
      <c r="C894" s="1"/>
      <c r="D894" s="1"/>
      <c r="E894" s="1"/>
      <c r="F894" s="1"/>
      <c r="G894" s="287" t="s">
        <v>1553</v>
      </c>
      <c r="H894" s="4">
        <v>42368</v>
      </c>
      <c r="I894" s="1" t="s">
        <v>7771</v>
      </c>
      <c r="J894" s="2" t="s">
        <v>68</v>
      </c>
      <c r="K894" s="1" t="s">
        <v>9</v>
      </c>
      <c r="L894" s="1" t="s">
        <v>10</v>
      </c>
      <c r="M894" s="1" t="s">
        <v>10</v>
      </c>
      <c r="N894" s="1" t="s">
        <v>11</v>
      </c>
      <c r="O894" s="9"/>
      <c r="P894" s="9">
        <v>1500</v>
      </c>
      <c r="Q894" s="9">
        <v>-1500</v>
      </c>
      <c r="R894" s="112" t="s">
        <v>1</v>
      </c>
      <c r="S894" s="113" t="s">
        <v>4</v>
      </c>
      <c r="T894" s="5"/>
      <c r="U894" s="5" t="s">
        <v>1485</v>
      </c>
      <c r="V894" s="1"/>
      <c r="W894" s="1"/>
      <c r="X894" s="1"/>
      <c r="Y894" s="1"/>
      <c r="Z894" s="4">
        <v>42368</v>
      </c>
      <c r="AA894" s="1"/>
      <c r="AB894" s="1"/>
      <c r="AC894" s="1"/>
      <c r="AD894" s="8" t="s">
        <v>7772</v>
      </c>
    </row>
    <row r="895" spans="1:60" s="200" customFormat="1" ht="15" customHeight="1">
      <c r="B895" s="192"/>
      <c r="C895" s="193"/>
      <c r="D895" s="193"/>
      <c r="E895" s="193"/>
      <c r="F895" s="193"/>
      <c r="G895" s="285" t="s">
        <v>1553</v>
      </c>
      <c r="H895" s="275">
        <v>42005</v>
      </c>
      <c r="I895" s="193" t="s">
        <v>14</v>
      </c>
      <c r="J895" s="194" t="s">
        <v>83</v>
      </c>
      <c r="K895" s="193" t="s">
        <v>9</v>
      </c>
      <c r="L895" s="193" t="s">
        <v>10</v>
      </c>
      <c r="M895" s="193" t="s">
        <v>10</v>
      </c>
      <c r="N895" s="193" t="s">
        <v>11</v>
      </c>
      <c r="O895" s="195">
        <v>-1500</v>
      </c>
      <c r="P895" s="195">
        <v>0</v>
      </c>
      <c r="Q895" s="195">
        <v>-1500</v>
      </c>
      <c r="R895" s="196" t="s">
        <v>1</v>
      </c>
      <c r="S895" s="197" t="s">
        <v>4</v>
      </c>
      <c r="T895" s="197"/>
      <c r="U895" s="285" t="s">
        <v>1485</v>
      </c>
      <c r="V895" s="193"/>
      <c r="W895" s="193"/>
      <c r="X895" s="193"/>
      <c r="Y895" s="193"/>
      <c r="Z895" s="275">
        <v>42005</v>
      </c>
      <c r="AA895" s="193"/>
      <c r="AB895" s="193"/>
      <c r="AC895" s="193"/>
      <c r="AD895" s="199" t="s">
        <v>1554</v>
      </c>
    </row>
    <row r="896" spans="1:60" ht="15" customHeight="1">
      <c r="C896" s="10"/>
      <c r="D896" s="10"/>
      <c r="E896" s="10"/>
      <c r="F896" s="10"/>
      <c r="G896" s="78"/>
      <c r="H896" s="78"/>
      <c r="I896" s="79"/>
      <c r="J896" s="82"/>
      <c r="K896" s="10"/>
      <c r="L896" s="11"/>
      <c r="M896" s="11"/>
      <c r="N896" s="11"/>
      <c r="O896" s="73">
        <f>SUM(O892:O895)</f>
        <v>1500</v>
      </c>
      <c r="P896" s="73">
        <f t="shared" ref="P896:Q896" si="424">SUM(P892:P895)</f>
        <v>1500</v>
      </c>
      <c r="Q896" s="73">
        <f t="shared" si="424"/>
        <v>0</v>
      </c>
      <c r="R896" s="18"/>
      <c r="S896" s="18"/>
      <c r="T896" s="16"/>
      <c r="U896" s="16"/>
      <c r="V896" s="16"/>
      <c r="W896" s="66"/>
      <c r="X896" s="10"/>
      <c r="Y896" s="10"/>
      <c r="Z896" s="10"/>
      <c r="AA896" s="10"/>
      <c r="AB896" s="14"/>
      <c r="AC896" s="10"/>
      <c r="AD896" s="10"/>
      <c r="AE896" s="10"/>
      <c r="AF896" s="15"/>
    </row>
    <row r="897" spans="1:60" ht="15" customHeight="1">
      <c r="C897" s="10"/>
      <c r="D897" s="10"/>
      <c r="E897" s="10"/>
      <c r="F897" s="10"/>
      <c r="G897" s="78"/>
      <c r="H897" s="78"/>
      <c r="I897" s="79"/>
      <c r="J897" s="82"/>
      <c r="K897" s="10"/>
      <c r="L897" s="11"/>
      <c r="M897" s="11"/>
      <c r="N897" s="11"/>
      <c r="O897" s="26"/>
      <c r="P897" s="26"/>
      <c r="Q897" s="18"/>
      <c r="R897" s="18"/>
      <c r="S897" s="18"/>
      <c r="T897" s="16"/>
      <c r="U897" s="16"/>
      <c r="V897" s="16"/>
      <c r="W897" s="66"/>
      <c r="X897" s="10"/>
      <c r="Y897" s="10"/>
      <c r="Z897" s="10"/>
      <c r="AA897" s="10"/>
      <c r="AB897" s="14"/>
      <c r="AC897" s="10"/>
      <c r="AD897" s="10"/>
      <c r="AE897" s="10"/>
      <c r="AF897" s="15"/>
    </row>
    <row r="898" spans="1:60" ht="15" customHeight="1">
      <c r="C898" s="10"/>
      <c r="D898" s="10"/>
      <c r="E898" s="10"/>
      <c r="F898" s="10"/>
      <c r="G898" s="78"/>
      <c r="H898" s="78"/>
      <c r="I898" s="79"/>
      <c r="J898" s="82"/>
      <c r="K898" s="10"/>
      <c r="L898" s="11"/>
      <c r="M898" s="11"/>
      <c r="N898" s="11"/>
      <c r="O898" s="26"/>
      <c r="P898" s="26"/>
      <c r="Q898" s="18"/>
      <c r="R898" s="18"/>
      <c r="S898" s="18"/>
      <c r="T898" s="16"/>
      <c r="U898" s="16"/>
      <c r="V898" s="16"/>
      <c r="W898" s="66"/>
      <c r="X898" s="10"/>
      <c r="Y898" s="10"/>
      <c r="Z898" s="10"/>
      <c r="AA898" s="10"/>
      <c r="AB898" s="14"/>
      <c r="AC898" s="10"/>
      <c r="AD898" s="10"/>
      <c r="AE898" s="10"/>
      <c r="AF898" s="15"/>
    </row>
    <row r="899" spans="1:60" ht="15" customHeight="1">
      <c r="C899" s="10"/>
      <c r="D899" s="10"/>
      <c r="E899" s="10"/>
      <c r="F899" s="10"/>
      <c r="G899" s="506" t="s">
        <v>539</v>
      </c>
      <c r="H899" s="506"/>
      <c r="I899" s="46" t="s">
        <v>1030</v>
      </c>
      <c r="L899" s="25"/>
      <c r="M899" s="11"/>
      <c r="N899" s="11"/>
      <c r="O899" s="26"/>
      <c r="P899" s="26"/>
      <c r="Q899" s="16"/>
      <c r="R899" s="16"/>
      <c r="S899" s="16"/>
      <c r="T899" s="16"/>
      <c r="U899" s="16"/>
      <c r="V899" s="16"/>
      <c r="W899" s="66"/>
      <c r="X899" s="10"/>
      <c r="Y899" s="10"/>
      <c r="Z899" s="10"/>
      <c r="AA899" s="10"/>
      <c r="AB899" s="14"/>
      <c r="AC899" s="10"/>
      <c r="AD899" s="10"/>
      <c r="AE899" s="10"/>
      <c r="AF899" s="15"/>
    </row>
    <row r="900" spans="1:60" s="180" customFormat="1" ht="15" customHeight="1">
      <c r="A900" s="22"/>
      <c r="B900" s="171"/>
      <c r="C900" s="172"/>
      <c r="D900" s="172"/>
      <c r="E900" s="172"/>
      <c r="F900" s="172"/>
      <c r="G900" s="282" t="s">
        <v>1553</v>
      </c>
      <c r="H900" s="272">
        <v>42005</v>
      </c>
      <c r="I900" s="242" t="s">
        <v>14</v>
      </c>
      <c r="J900" s="173" t="s">
        <v>83</v>
      </c>
      <c r="K900" s="172" t="s">
        <v>9</v>
      </c>
      <c r="L900" s="172" t="s">
        <v>10</v>
      </c>
      <c r="M900" s="172" t="s">
        <v>10</v>
      </c>
      <c r="N900" s="172" t="s">
        <v>11</v>
      </c>
      <c r="O900" s="174">
        <v>305.25</v>
      </c>
      <c r="P900" s="174">
        <v>0</v>
      </c>
      <c r="Q900" s="174">
        <f t="shared" ref="Q900" si="425">O900-P900</f>
        <v>305.25</v>
      </c>
      <c r="R900" s="252" t="s">
        <v>1</v>
      </c>
      <c r="S900" s="253" t="s">
        <v>4</v>
      </c>
      <c r="T900" s="176"/>
      <c r="U900" s="172" t="s">
        <v>539</v>
      </c>
      <c r="V900" s="172"/>
      <c r="W900" s="172"/>
      <c r="X900" s="172"/>
      <c r="Y900" s="172"/>
      <c r="Z900" s="178">
        <v>42005</v>
      </c>
      <c r="AA900" s="172"/>
      <c r="AB900" s="172"/>
      <c r="AC900" s="172"/>
      <c r="AD900" s="179" t="s">
        <v>1554</v>
      </c>
      <c r="AE900" s="22"/>
      <c r="AF900" s="22"/>
      <c r="AG900" s="22"/>
      <c r="AH900" s="22"/>
      <c r="AI900" s="22"/>
      <c r="AJ900" s="22"/>
      <c r="AK900" s="22"/>
      <c r="AL900" s="22"/>
      <c r="AM900" s="22"/>
      <c r="AN900" s="22"/>
      <c r="AO900" s="22"/>
      <c r="AP900" s="22"/>
      <c r="AQ900" s="22"/>
      <c r="AR900" s="22"/>
      <c r="AS900" s="22"/>
      <c r="AT900" s="22"/>
      <c r="AU900" s="22"/>
      <c r="AV900" s="22"/>
      <c r="AW900" s="22"/>
      <c r="AX900" s="22"/>
      <c r="AY900" s="22"/>
      <c r="AZ900" s="22"/>
      <c r="BA900" s="22"/>
      <c r="BB900" s="22"/>
      <c r="BC900" s="22"/>
      <c r="BD900" s="22"/>
      <c r="BE900" s="22"/>
      <c r="BF900" s="22"/>
      <c r="BG900" s="22"/>
      <c r="BH900" s="22"/>
    </row>
    <row r="901" spans="1:60" ht="15" customHeight="1">
      <c r="C901" s="10"/>
      <c r="D901" s="10"/>
      <c r="E901" s="10"/>
      <c r="F901" s="10"/>
      <c r="G901" s="78"/>
      <c r="H901" s="78"/>
      <c r="I901" s="79"/>
      <c r="J901" s="82"/>
      <c r="K901" s="10"/>
      <c r="L901" s="11"/>
      <c r="M901" s="11"/>
      <c r="N901" s="11"/>
      <c r="O901" s="73">
        <f>SUM(O900)</f>
        <v>305.25</v>
      </c>
      <c r="P901" s="73">
        <f t="shared" ref="P901:Q901" si="426">SUM(P900)</f>
        <v>0</v>
      </c>
      <c r="Q901" s="73">
        <f t="shared" si="426"/>
        <v>305.25</v>
      </c>
      <c r="R901" s="18"/>
      <c r="S901" s="18"/>
      <c r="T901" s="18"/>
      <c r="U901" s="18"/>
      <c r="V901" s="18"/>
      <c r="W901" s="66"/>
      <c r="X901" s="10"/>
      <c r="Y901" s="10"/>
      <c r="Z901" s="10"/>
      <c r="AA901" s="10"/>
      <c r="AB901" s="14"/>
      <c r="AC901" s="10"/>
      <c r="AD901" s="10"/>
      <c r="AE901" s="10"/>
      <c r="AF901" s="15"/>
    </row>
    <row r="902" spans="1:60" ht="15" customHeight="1">
      <c r="C902" s="10"/>
      <c r="D902" s="10"/>
      <c r="E902" s="10"/>
      <c r="F902" s="10"/>
      <c r="G902" s="78"/>
      <c r="H902" s="78"/>
      <c r="I902" s="79"/>
      <c r="J902" s="82"/>
      <c r="K902" s="10"/>
      <c r="L902" s="11"/>
      <c r="M902" s="11"/>
      <c r="N902" s="11"/>
      <c r="O902" s="26"/>
      <c r="P902" s="26"/>
      <c r="Q902" s="16"/>
      <c r="R902" s="16"/>
      <c r="S902" s="16"/>
      <c r="T902" s="16"/>
      <c r="U902" s="16"/>
      <c r="V902" s="16"/>
      <c r="W902" s="66"/>
      <c r="X902" s="10"/>
      <c r="Y902" s="10"/>
      <c r="Z902" s="10"/>
      <c r="AA902" s="10"/>
      <c r="AB902" s="14"/>
      <c r="AC902" s="10"/>
      <c r="AD902" s="10"/>
      <c r="AE902" s="10"/>
      <c r="AF902" s="15"/>
    </row>
    <row r="903" spans="1:60" ht="15" customHeight="1">
      <c r="C903" s="10"/>
      <c r="D903" s="10"/>
      <c r="E903" s="10"/>
      <c r="F903" s="10"/>
      <c r="G903" s="506" t="s">
        <v>540</v>
      </c>
      <c r="H903" s="506"/>
      <c r="I903" s="46" t="s">
        <v>1031</v>
      </c>
      <c r="L903" s="25"/>
      <c r="M903" s="26"/>
      <c r="N903" s="11"/>
      <c r="O903" s="26"/>
      <c r="P903" s="26"/>
      <c r="Q903" s="16"/>
      <c r="R903" s="16"/>
      <c r="S903" s="16"/>
      <c r="T903" s="16"/>
      <c r="U903" s="16"/>
      <c r="V903" s="16"/>
      <c r="W903" s="66"/>
      <c r="X903" s="10"/>
      <c r="Y903" s="10"/>
      <c r="Z903" s="10"/>
      <c r="AA903" s="10"/>
      <c r="AB903" s="14"/>
      <c r="AC903" s="10"/>
      <c r="AD903" s="10"/>
      <c r="AE903" s="10"/>
      <c r="AF903" s="15"/>
    </row>
    <row r="904" spans="1:60" s="180" customFormat="1" ht="15" customHeight="1">
      <c r="A904" s="22"/>
      <c r="B904" s="171"/>
      <c r="C904" s="172"/>
      <c r="D904" s="172"/>
      <c r="E904" s="172"/>
      <c r="F904" s="172"/>
      <c r="G904" s="282" t="s">
        <v>1553</v>
      </c>
      <c r="H904" s="272">
        <v>42005</v>
      </c>
      <c r="I904" s="242" t="s">
        <v>14</v>
      </c>
      <c r="J904" s="173" t="s">
        <v>83</v>
      </c>
      <c r="K904" s="172" t="s">
        <v>9</v>
      </c>
      <c r="L904" s="172" t="s">
        <v>10</v>
      </c>
      <c r="M904" s="172" t="s">
        <v>10</v>
      </c>
      <c r="N904" s="172" t="s">
        <v>11</v>
      </c>
      <c r="O904" s="174">
        <v>399.4</v>
      </c>
      <c r="P904" s="174">
        <v>0</v>
      </c>
      <c r="Q904" s="174">
        <f t="shared" ref="Q904" si="427">O904-P904</f>
        <v>399.4</v>
      </c>
      <c r="R904" s="252" t="s">
        <v>1</v>
      </c>
      <c r="S904" s="253" t="s">
        <v>4</v>
      </c>
      <c r="T904" s="176"/>
      <c r="U904" s="172" t="s">
        <v>540</v>
      </c>
      <c r="V904" s="172"/>
      <c r="W904" s="172"/>
      <c r="X904" s="172"/>
      <c r="Y904" s="172"/>
      <c r="Z904" s="178">
        <v>42005</v>
      </c>
      <c r="AA904" s="172"/>
      <c r="AB904" s="172"/>
      <c r="AC904" s="172"/>
      <c r="AD904" s="179" t="s">
        <v>1554</v>
      </c>
      <c r="AE904" s="22"/>
      <c r="AF904" s="22"/>
      <c r="AG904" s="22"/>
      <c r="AH904" s="22"/>
      <c r="AI904" s="22"/>
      <c r="AJ904" s="22"/>
      <c r="AK904" s="22"/>
      <c r="AL904" s="22"/>
      <c r="AM904" s="22"/>
      <c r="AN904" s="22"/>
      <c r="AO904" s="22"/>
      <c r="AP904" s="22"/>
      <c r="AQ904" s="22"/>
      <c r="AR904" s="22"/>
      <c r="AS904" s="22"/>
      <c r="AT904" s="22"/>
      <c r="AU904" s="22"/>
      <c r="AV904" s="22"/>
      <c r="AW904" s="22"/>
      <c r="AX904" s="22"/>
      <c r="AY904" s="22"/>
      <c r="AZ904" s="22"/>
      <c r="BA904" s="22"/>
      <c r="BB904" s="22"/>
      <c r="BC904" s="22"/>
      <c r="BD904" s="22"/>
      <c r="BE904" s="22"/>
      <c r="BF904" s="22"/>
      <c r="BG904" s="22"/>
      <c r="BH904" s="22"/>
    </row>
    <row r="905" spans="1:60" ht="15" customHeight="1">
      <c r="C905" s="10"/>
      <c r="D905" s="10"/>
      <c r="E905" s="10"/>
      <c r="F905" s="10"/>
      <c r="G905" s="78"/>
      <c r="H905" s="78"/>
      <c r="I905" s="79"/>
      <c r="J905" s="82"/>
      <c r="K905" s="10"/>
      <c r="L905" s="11"/>
      <c r="M905" s="11"/>
      <c r="N905" s="11"/>
      <c r="O905" s="73">
        <f>SUM(O904)</f>
        <v>399.4</v>
      </c>
      <c r="P905" s="73">
        <f t="shared" ref="P905:Q905" si="428">SUM(P904)</f>
        <v>0</v>
      </c>
      <c r="Q905" s="73">
        <f t="shared" si="428"/>
        <v>399.4</v>
      </c>
      <c r="R905" s="18"/>
      <c r="S905" s="18"/>
      <c r="T905" s="18"/>
      <c r="U905" s="18"/>
      <c r="V905" s="18"/>
      <c r="W905" s="66"/>
      <c r="X905" s="10"/>
      <c r="Y905" s="10"/>
      <c r="Z905" s="10"/>
      <c r="AA905" s="10"/>
      <c r="AB905" s="14"/>
      <c r="AC905" s="10"/>
      <c r="AD905" s="10"/>
      <c r="AE905" s="10"/>
      <c r="AF905" s="15"/>
    </row>
    <row r="906" spans="1:60" ht="15" customHeight="1">
      <c r="C906" s="10"/>
      <c r="D906" s="10"/>
      <c r="E906" s="10"/>
      <c r="F906" s="10"/>
      <c r="G906" s="78"/>
      <c r="H906" s="78"/>
      <c r="I906" s="79"/>
      <c r="J906" s="82"/>
      <c r="K906" s="10"/>
      <c r="L906" s="11"/>
      <c r="M906" s="11"/>
      <c r="N906" s="11"/>
      <c r="O906" s="26"/>
      <c r="P906" s="26"/>
      <c r="Q906" s="16"/>
      <c r="R906" s="16"/>
      <c r="S906" s="16"/>
      <c r="T906" s="16"/>
      <c r="U906" s="16"/>
      <c r="V906" s="16"/>
      <c r="W906" s="66"/>
      <c r="X906" s="10"/>
      <c r="Y906" s="10"/>
      <c r="Z906" s="10"/>
      <c r="AA906" s="10"/>
      <c r="AB906" s="14"/>
      <c r="AC906" s="10"/>
      <c r="AD906" s="10"/>
      <c r="AE906" s="10"/>
      <c r="AF906" s="15"/>
    </row>
    <row r="907" spans="1:60" ht="15" customHeight="1">
      <c r="C907" s="10"/>
      <c r="D907" s="10"/>
      <c r="E907" s="10"/>
      <c r="F907" s="10"/>
      <c r="G907" s="506" t="s">
        <v>541</v>
      </c>
      <c r="H907" s="506"/>
      <c r="I907" s="46" t="s">
        <v>1032</v>
      </c>
      <c r="L907" s="25"/>
      <c r="M907" s="26"/>
      <c r="N907" s="25"/>
      <c r="O907" s="25"/>
      <c r="P907" s="25"/>
      <c r="Q907" s="25"/>
      <c r="R907" s="16"/>
      <c r="S907" s="16"/>
      <c r="T907" s="16"/>
      <c r="U907" s="16"/>
      <c r="V907" s="16"/>
      <c r="W907" s="66"/>
      <c r="X907" s="10"/>
      <c r="Y907" s="10"/>
      <c r="Z907" s="10"/>
      <c r="AA907" s="10"/>
      <c r="AB907" s="14"/>
      <c r="AC907" s="10"/>
      <c r="AD907" s="10"/>
      <c r="AE907" s="10"/>
      <c r="AF907" s="15"/>
    </row>
    <row r="908" spans="1:60" s="180" customFormat="1" ht="15" customHeight="1">
      <c r="A908" s="22"/>
      <c r="B908" s="171"/>
      <c r="C908" s="172"/>
      <c r="D908" s="172"/>
      <c r="E908" s="172"/>
      <c r="F908" s="172"/>
      <c r="G908" s="282" t="s">
        <v>1553</v>
      </c>
      <c r="H908" s="272">
        <v>42005</v>
      </c>
      <c r="I908" s="242" t="s">
        <v>14</v>
      </c>
      <c r="J908" s="173" t="s">
        <v>83</v>
      </c>
      <c r="K908" s="172" t="s">
        <v>9</v>
      </c>
      <c r="L908" s="172" t="s">
        <v>10</v>
      </c>
      <c r="M908" s="172" t="s">
        <v>10</v>
      </c>
      <c r="N908" s="172" t="s">
        <v>11</v>
      </c>
      <c r="O908" s="174">
        <v>2201.1999999999998</v>
      </c>
      <c r="P908" s="174">
        <v>0</v>
      </c>
      <c r="Q908" s="174">
        <f t="shared" ref="Q908" si="429">O908-P908</f>
        <v>2201.1999999999998</v>
      </c>
      <c r="R908" s="252" t="s">
        <v>1</v>
      </c>
      <c r="S908" s="253" t="s">
        <v>4</v>
      </c>
      <c r="T908" s="176"/>
      <c r="U908" s="172" t="s">
        <v>541</v>
      </c>
      <c r="V908" s="172"/>
      <c r="W908" s="172"/>
      <c r="X908" s="172"/>
      <c r="Y908" s="172"/>
      <c r="Z908" s="178">
        <v>42005</v>
      </c>
      <c r="AA908" s="172"/>
      <c r="AB908" s="172"/>
      <c r="AC908" s="172"/>
      <c r="AD908" s="179" t="s">
        <v>1554</v>
      </c>
      <c r="AE908" s="22"/>
      <c r="AF908" s="22"/>
      <c r="AG908" s="22"/>
      <c r="AH908" s="22"/>
      <c r="AI908" s="22"/>
      <c r="AJ908" s="22"/>
      <c r="AK908" s="22"/>
      <c r="AL908" s="22"/>
      <c r="AM908" s="22"/>
      <c r="AN908" s="22"/>
      <c r="AO908" s="22"/>
      <c r="AP908" s="22"/>
      <c r="AQ908" s="22"/>
      <c r="AR908" s="22"/>
      <c r="AS908" s="22"/>
      <c r="AT908" s="22"/>
      <c r="AU908" s="22"/>
      <c r="AV908" s="22"/>
      <c r="AW908" s="22"/>
      <c r="AX908" s="22"/>
      <c r="AY908" s="22"/>
      <c r="AZ908" s="22"/>
      <c r="BA908" s="22"/>
      <c r="BB908" s="22"/>
      <c r="BC908" s="22"/>
      <c r="BD908" s="22"/>
      <c r="BE908" s="22"/>
      <c r="BF908" s="22"/>
      <c r="BG908" s="22"/>
      <c r="BH908" s="22"/>
    </row>
    <row r="909" spans="1:60" ht="15" customHeight="1">
      <c r="C909" s="10"/>
      <c r="D909" s="10"/>
      <c r="E909" s="10"/>
      <c r="F909" s="10"/>
      <c r="G909" s="78"/>
      <c r="H909" s="78"/>
      <c r="I909" s="79"/>
      <c r="J909" s="82"/>
      <c r="K909" s="10"/>
      <c r="L909" s="11"/>
      <c r="M909" s="11"/>
      <c r="N909" s="11"/>
      <c r="O909" s="73">
        <f>SUM(O908)</f>
        <v>2201.1999999999998</v>
      </c>
      <c r="P909" s="73">
        <f t="shared" ref="P909:Q909" si="430">SUM(P908)</f>
        <v>0</v>
      </c>
      <c r="Q909" s="73">
        <f t="shared" si="430"/>
        <v>2201.1999999999998</v>
      </c>
      <c r="R909" s="18"/>
      <c r="S909" s="18"/>
      <c r="T909" s="18"/>
      <c r="U909" s="18"/>
      <c r="V909" s="18"/>
      <c r="W909" s="66"/>
      <c r="X909" s="10"/>
      <c r="Y909" s="10"/>
      <c r="Z909" s="10"/>
      <c r="AA909" s="10"/>
      <c r="AB909" s="14"/>
      <c r="AC909" s="10"/>
      <c r="AD909" s="10"/>
      <c r="AE909" s="10"/>
      <c r="AF909" s="15"/>
    </row>
    <row r="910" spans="1:60" ht="15" customHeight="1">
      <c r="C910" s="10"/>
      <c r="D910" s="10"/>
      <c r="E910" s="10"/>
      <c r="F910" s="10"/>
      <c r="G910" s="78"/>
      <c r="H910" s="78"/>
      <c r="I910" s="79"/>
      <c r="J910" s="82"/>
      <c r="K910" s="10"/>
      <c r="L910" s="11"/>
      <c r="M910" s="11"/>
      <c r="N910" s="11"/>
      <c r="O910" s="26"/>
      <c r="P910" s="26"/>
      <c r="Q910" s="16"/>
      <c r="R910" s="16"/>
      <c r="S910" s="16"/>
      <c r="T910" s="16"/>
      <c r="U910" s="16"/>
      <c r="V910" s="16"/>
      <c r="W910" s="66"/>
      <c r="X910" s="10"/>
      <c r="Y910" s="10"/>
      <c r="Z910" s="10"/>
      <c r="AA910" s="10"/>
      <c r="AB910" s="14"/>
      <c r="AC910" s="10"/>
      <c r="AD910" s="10"/>
      <c r="AE910" s="10"/>
      <c r="AF910" s="15"/>
    </row>
    <row r="911" spans="1:60" ht="15" customHeight="1">
      <c r="C911" s="10"/>
      <c r="D911" s="10"/>
      <c r="E911" s="10"/>
      <c r="F911" s="10"/>
      <c r="G911" s="506" t="s">
        <v>542</v>
      </c>
      <c r="H911" s="506"/>
      <c r="I911" s="46" t="s">
        <v>1033</v>
      </c>
      <c r="L911" s="25"/>
      <c r="M911" s="26"/>
      <c r="N911" s="11"/>
      <c r="O911" s="26"/>
      <c r="P911" s="26"/>
      <c r="Q911" s="16"/>
      <c r="R911" s="16"/>
      <c r="S911" s="16"/>
      <c r="T911" s="16"/>
      <c r="U911" s="16"/>
      <c r="V911" s="16"/>
      <c r="W911" s="66"/>
      <c r="X911" s="10"/>
      <c r="Y911" s="10"/>
      <c r="Z911" s="10"/>
      <c r="AA911" s="10"/>
      <c r="AB911" s="14"/>
      <c r="AC911" s="10"/>
      <c r="AD911" s="10"/>
      <c r="AE911" s="10"/>
      <c r="AF911" s="15"/>
    </row>
    <row r="912" spans="1:60" s="180" customFormat="1" ht="15" customHeight="1">
      <c r="A912" s="22"/>
      <c r="B912" s="171"/>
      <c r="C912" s="172"/>
      <c r="D912" s="172"/>
      <c r="E912" s="172"/>
      <c r="F912" s="172"/>
      <c r="G912" s="282" t="s">
        <v>1553</v>
      </c>
      <c r="H912" s="272">
        <v>42005</v>
      </c>
      <c r="I912" s="242" t="s">
        <v>14</v>
      </c>
      <c r="J912" s="173" t="s">
        <v>83</v>
      </c>
      <c r="K912" s="172" t="s">
        <v>9</v>
      </c>
      <c r="L912" s="172" t="s">
        <v>10</v>
      </c>
      <c r="M912" s="172" t="s">
        <v>10</v>
      </c>
      <c r="N912" s="172" t="s">
        <v>11</v>
      </c>
      <c r="O912" s="174">
        <v>128</v>
      </c>
      <c r="P912" s="174">
        <v>0</v>
      </c>
      <c r="Q912" s="174">
        <f t="shared" ref="Q912" si="431">O912-P912</f>
        <v>128</v>
      </c>
      <c r="R912" s="252" t="s">
        <v>1</v>
      </c>
      <c r="S912" s="253" t="s">
        <v>4</v>
      </c>
      <c r="T912" s="176"/>
      <c r="U912" s="172" t="s">
        <v>542</v>
      </c>
      <c r="V912" s="172"/>
      <c r="W912" s="172"/>
      <c r="X912" s="172"/>
      <c r="Y912" s="172"/>
      <c r="Z912" s="178">
        <v>42005</v>
      </c>
      <c r="AA912" s="172"/>
      <c r="AB912" s="172"/>
      <c r="AC912" s="172"/>
      <c r="AD912" s="179" t="s">
        <v>1554</v>
      </c>
      <c r="AE912" s="22"/>
      <c r="AF912" s="22"/>
      <c r="AG912" s="22"/>
      <c r="AH912" s="22"/>
      <c r="AI912" s="22"/>
      <c r="AJ912" s="22"/>
      <c r="AK912" s="22"/>
      <c r="AL912" s="22"/>
      <c r="AM912" s="22"/>
      <c r="AN912" s="22"/>
      <c r="AO912" s="22"/>
      <c r="AP912" s="22"/>
      <c r="AQ912" s="22"/>
      <c r="AR912" s="22"/>
      <c r="AS912" s="22"/>
      <c r="AT912" s="22"/>
      <c r="AU912" s="22"/>
      <c r="AV912" s="22"/>
      <c r="AW912" s="22"/>
      <c r="AX912" s="22"/>
      <c r="AY912" s="22"/>
      <c r="AZ912" s="22"/>
      <c r="BA912" s="22"/>
      <c r="BB912" s="22"/>
      <c r="BC912" s="22"/>
      <c r="BD912" s="22"/>
      <c r="BE912" s="22"/>
      <c r="BF912" s="22"/>
      <c r="BG912" s="22"/>
      <c r="BH912" s="22"/>
    </row>
    <row r="913" spans="1:60" ht="15" customHeight="1">
      <c r="C913" s="10"/>
      <c r="D913" s="10"/>
      <c r="E913" s="10"/>
      <c r="F913" s="10"/>
      <c r="G913" s="78"/>
      <c r="H913" s="78"/>
      <c r="I913" s="79"/>
      <c r="J913" s="82"/>
      <c r="K913" s="10"/>
      <c r="L913" s="11"/>
      <c r="M913" s="11"/>
      <c r="N913" s="11"/>
      <c r="O913" s="73">
        <f>SUM(O912)</f>
        <v>128</v>
      </c>
      <c r="P913" s="73">
        <f t="shared" ref="P913:Q913" si="432">SUM(P912)</f>
        <v>0</v>
      </c>
      <c r="Q913" s="73">
        <f t="shared" si="432"/>
        <v>128</v>
      </c>
      <c r="R913" s="18"/>
      <c r="S913" s="18"/>
      <c r="T913" s="18"/>
      <c r="U913" s="18"/>
      <c r="V913" s="18"/>
      <c r="W913" s="66"/>
      <c r="X913" s="10"/>
      <c r="Y913" s="10"/>
      <c r="Z913" s="10"/>
      <c r="AA913" s="10"/>
      <c r="AB913" s="14"/>
      <c r="AC913" s="10"/>
      <c r="AD913" s="10"/>
      <c r="AE913" s="10"/>
      <c r="AF913" s="15"/>
    </row>
    <row r="914" spans="1:60" ht="15" customHeight="1">
      <c r="C914" s="10"/>
      <c r="D914" s="10"/>
      <c r="E914" s="10"/>
      <c r="F914" s="10"/>
      <c r="G914" s="78"/>
      <c r="H914" s="78"/>
      <c r="I914" s="79"/>
      <c r="J914" s="82"/>
      <c r="K914" s="10"/>
      <c r="L914" s="11"/>
      <c r="M914" s="11"/>
      <c r="N914" s="11"/>
      <c r="O914" s="26"/>
      <c r="P914" s="26"/>
      <c r="Q914" s="16"/>
      <c r="R914" s="16"/>
      <c r="S914" s="16"/>
      <c r="T914" s="16"/>
      <c r="U914" s="16"/>
      <c r="V914" s="16"/>
      <c r="W914" s="66"/>
      <c r="X914" s="10"/>
      <c r="Y914" s="10"/>
      <c r="Z914" s="10"/>
      <c r="AA914" s="10"/>
      <c r="AB914" s="14"/>
      <c r="AC914" s="10"/>
      <c r="AD914" s="10"/>
      <c r="AE914" s="10"/>
      <c r="AF914" s="15"/>
    </row>
    <row r="915" spans="1:60" ht="15" customHeight="1">
      <c r="C915" s="10"/>
      <c r="D915" s="10"/>
      <c r="E915" s="10"/>
      <c r="F915" s="10"/>
      <c r="G915" s="506" t="s">
        <v>543</v>
      </c>
      <c r="H915" s="506"/>
      <c r="I915" s="46" t="s">
        <v>1034</v>
      </c>
      <c r="L915" s="25"/>
      <c r="M915" s="26"/>
      <c r="N915" s="25"/>
      <c r="O915" s="25"/>
      <c r="P915" s="25"/>
      <c r="Q915" s="25"/>
      <c r="R915" s="16"/>
      <c r="S915" s="16"/>
      <c r="T915" s="16"/>
      <c r="U915" s="16"/>
      <c r="V915" s="16"/>
      <c r="W915" s="66"/>
      <c r="X915" s="10"/>
      <c r="Y915" s="10"/>
      <c r="Z915" s="10"/>
      <c r="AA915" s="10"/>
      <c r="AB915" s="14"/>
      <c r="AC915" s="10"/>
      <c r="AD915" s="10"/>
      <c r="AE915" s="10"/>
      <c r="AF915" s="15"/>
    </row>
    <row r="916" spans="1:60" s="180" customFormat="1" ht="15" customHeight="1">
      <c r="A916" s="22"/>
      <c r="B916" s="171"/>
      <c r="C916" s="172"/>
      <c r="D916" s="172"/>
      <c r="E916" s="172"/>
      <c r="F916" s="172"/>
      <c r="G916" s="282" t="s">
        <v>1553</v>
      </c>
      <c r="H916" s="272">
        <v>42005</v>
      </c>
      <c r="I916" s="242" t="s">
        <v>14</v>
      </c>
      <c r="J916" s="173" t="s">
        <v>83</v>
      </c>
      <c r="K916" s="172" t="s">
        <v>9</v>
      </c>
      <c r="L916" s="172" t="s">
        <v>10</v>
      </c>
      <c r="M916" s="172" t="s">
        <v>10</v>
      </c>
      <c r="N916" s="172" t="s">
        <v>11</v>
      </c>
      <c r="O916" s="174">
        <v>214</v>
      </c>
      <c r="P916" s="174">
        <v>0</v>
      </c>
      <c r="Q916" s="174">
        <f t="shared" ref="Q916" si="433">O916-P916</f>
        <v>214</v>
      </c>
      <c r="R916" s="252" t="s">
        <v>1</v>
      </c>
      <c r="S916" s="253" t="s">
        <v>4</v>
      </c>
      <c r="T916" s="176"/>
      <c r="U916" s="172" t="s">
        <v>543</v>
      </c>
      <c r="V916" s="172"/>
      <c r="W916" s="172"/>
      <c r="X916" s="172"/>
      <c r="Y916" s="172"/>
      <c r="Z916" s="178">
        <v>42005</v>
      </c>
      <c r="AA916" s="172"/>
      <c r="AB916" s="172"/>
      <c r="AC916" s="172"/>
      <c r="AD916" s="179" t="s">
        <v>1554</v>
      </c>
      <c r="AE916" s="22"/>
      <c r="AF916" s="22"/>
      <c r="AG916" s="22"/>
      <c r="AH916" s="22"/>
      <c r="AI916" s="22"/>
      <c r="AJ916" s="22"/>
      <c r="AK916" s="22"/>
      <c r="AL916" s="22"/>
      <c r="AM916" s="22"/>
      <c r="AN916" s="22"/>
      <c r="AO916" s="22"/>
      <c r="AP916" s="22"/>
      <c r="AQ916" s="22"/>
      <c r="AR916" s="22"/>
      <c r="AS916" s="22"/>
      <c r="AT916" s="22"/>
      <c r="AU916" s="22"/>
      <c r="AV916" s="22"/>
      <c r="AW916" s="22"/>
      <c r="AX916" s="22"/>
      <c r="AY916" s="22"/>
      <c r="AZ916" s="22"/>
      <c r="BA916" s="22"/>
      <c r="BB916" s="22"/>
      <c r="BC916" s="22"/>
      <c r="BD916" s="22"/>
      <c r="BE916" s="22"/>
      <c r="BF916" s="22"/>
      <c r="BG916" s="22"/>
      <c r="BH916" s="22"/>
    </row>
    <row r="917" spans="1:60" ht="15" customHeight="1">
      <c r="C917" s="10"/>
      <c r="D917" s="10"/>
      <c r="E917" s="10"/>
      <c r="F917" s="10"/>
      <c r="G917" s="78"/>
      <c r="H917" s="78"/>
      <c r="I917" s="79"/>
      <c r="J917" s="82"/>
      <c r="K917" s="10"/>
      <c r="L917" s="11"/>
      <c r="M917" s="11"/>
      <c r="N917" s="11"/>
      <c r="O917" s="73">
        <f>SUM(O916)</f>
        <v>214</v>
      </c>
      <c r="P917" s="73">
        <f t="shared" ref="P917:Q917" si="434">SUM(P916)</f>
        <v>0</v>
      </c>
      <c r="Q917" s="73">
        <f t="shared" si="434"/>
        <v>214</v>
      </c>
      <c r="R917" s="18"/>
      <c r="S917" s="18"/>
      <c r="T917" s="18"/>
      <c r="U917" s="18"/>
      <c r="V917" s="18"/>
      <c r="W917" s="66"/>
      <c r="X917" s="10"/>
      <c r="Y917" s="10"/>
      <c r="Z917" s="10"/>
      <c r="AA917" s="10"/>
      <c r="AB917" s="14"/>
      <c r="AC917" s="10"/>
      <c r="AD917" s="10"/>
      <c r="AE917" s="10"/>
      <c r="AF917" s="15"/>
    </row>
    <row r="918" spans="1:60" ht="15" customHeight="1">
      <c r="C918" s="10"/>
      <c r="D918" s="10"/>
      <c r="E918" s="10"/>
      <c r="F918" s="10"/>
      <c r="G918" s="78"/>
      <c r="H918" s="78"/>
      <c r="I918" s="79"/>
      <c r="J918" s="82"/>
      <c r="K918" s="10"/>
      <c r="L918" s="11"/>
      <c r="M918" s="11"/>
      <c r="N918" s="11"/>
      <c r="O918" s="26"/>
      <c r="P918" s="26"/>
      <c r="Q918" s="16"/>
      <c r="R918" s="16"/>
      <c r="S918" s="16"/>
      <c r="T918" s="16"/>
      <c r="U918" s="16"/>
      <c r="V918" s="16"/>
      <c r="W918" s="66"/>
      <c r="X918" s="10"/>
      <c r="Y918" s="10"/>
      <c r="Z918" s="10"/>
      <c r="AA918" s="10"/>
      <c r="AB918" s="14"/>
      <c r="AC918" s="10"/>
      <c r="AD918" s="10"/>
      <c r="AE918" s="10"/>
      <c r="AF918" s="15"/>
    </row>
    <row r="919" spans="1:60" ht="15" customHeight="1">
      <c r="C919" s="10"/>
      <c r="D919" s="10"/>
      <c r="E919" s="10"/>
      <c r="F919" s="10"/>
      <c r="G919" s="506" t="s">
        <v>544</v>
      </c>
      <c r="H919" s="506"/>
      <c r="I919" s="46" t="s">
        <v>1035</v>
      </c>
      <c r="L919" s="25"/>
      <c r="M919" s="26"/>
      <c r="N919" s="11"/>
      <c r="O919" s="26"/>
      <c r="P919" s="26"/>
      <c r="Q919" s="16"/>
      <c r="R919" s="16"/>
      <c r="S919" s="16"/>
      <c r="T919" s="16"/>
      <c r="U919" s="16"/>
      <c r="V919" s="16"/>
      <c r="W919" s="66"/>
      <c r="X919" s="10"/>
      <c r="Y919" s="10"/>
      <c r="Z919" s="10"/>
      <c r="AA919" s="10"/>
      <c r="AB919" s="14"/>
      <c r="AC919" s="10"/>
      <c r="AD919" s="10"/>
      <c r="AE919" s="10"/>
      <c r="AF919" s="15"/>
    </row>
    <row r="920" spans="1:60" s="180" customFormat="1" ht="15" customHeight="1">
      <c r="A920" s="22"/>
      <c r="B920" s="171"/>
      <c r="C920" s="172"/>
      <c r="D920" s="172"/>
      <c r="E920" s="172"/>
      <c r="F920" s="172"/>
      <c r="G920" s="282" t="s">
        <v>1553</v>
      </c>
      <c r="H920" s="272">
        <v>42005</v>
      </c>
      <c r="I920" s="242" t="s">
        <v>14</v>
      </c>
      <c r="J920" s="173" t="s">
        <v>83</v>
      </c>
      <c r="K920" s="172" t="s">
        <v>9</v>
      </c>
      <c r="L920" s="172" t="s">
        <v>10</v>
      </c>
      <c r="M920" s="172" t="s">
        <v>10</v>
      </c>
      <c r="N920" s="172" t="s">
        <v>11</v>
      </c>
      <c r="O920" s="174">
        <v>209</v>
      </c>
      <c r="P920" s="174">
        <v>0</v>
      </c>
      <c r="Q920" s="174">
        <f t="shared" ref="Q920" si="435">O920-P920</f>
        <v>209</v>
      </c>
      <c r="R920" s="252" t="s">
        <v>1</v>
      </c>
      <c r="S920" s="253" t="s">
        <v>4</v>
      </c>
      <c r="T920" s="176"/>
      <c r="U920" s="172" t="s">
        <v>544</v>
      </c>
      <c r="V920" s="172"/>
      <c r="W920" s="172"/>
      <c r="X920" s="172"/>
      <c r="Y920" s="172"/>
      <c r="Z920" s="178">
        <v>42005</v>
      </c>
      <c r="AA920" s="172"/>
      <c r="AB920" s="172"/>
      <c r="AC920" s="172"/>
      <c r="AD920" s="179" t="s">
        <v>1554</v>
      </c>
      <c r="AE920" s="22"/>
      <c r="AF920" s="22"/>
      <c r="AG920" s="22"/>
      <c r="AH920" s="22"/>
      <c r="AI920" s="22"/>
      <c r="AJ920" s="22"/>
      <c r="AK920" s="22"/>
      <c r="AL920" s="22"/>
      <c r="AM920" s="22"/>
      <c r="AN920" s="22"/>
      <c r="AO920" s="22"/>
      <c r="AP920" s="22"/>
      <c r="AQ920" s="22"/>
      <c r="AR920" s="22"/>
      <c r="AS920" s="22"/>
      <c r="AT920" s="22"/>
      <c r="AU920" s="22"/>
      <c r="AV920" s="22"/>
      <c r="AW920" s="22"/>
      <c r="AX920" s="22"/>
      <c r="AY920" s="22"/>
      <c r="AZ920" s="22"/>
      <c r="BA920" s="22"/>
      <c r="BB920" s="22"/>
      <c r="BC920" s="22"/>
      <c r="BD920" s="22"/>
      <c r="BE920" s="22"/>
      <c r="BF920" s="22"/>
      <c r="BG920" s="22"/>
      <c r="BH920" s="22"/>
    </row>
    <row r="921" spans="1:60" ht="15" customHeight="1">
      <c r="C921" s="10"/>
      <c r="D921" s="10"/>
      <c r="E921" s="10"/>
      <c r="F921" s="10"/>
      <c r="G921" s="78"/>
      <c r="H921" s="78"/>
      <c r="I921" s="79"/>
      <c r="J921" s="82"/>
      <c r="K921" s="10"/>
      <c r="L921" s="11"/>
      <c r="M921" s="11"/>
      <c r="N921" s="11"/>
      <c r="O921" s="73">
        <f>SUM(O920)</f>
        <v>209</v>
      </c>
      <c r="P921" s="73">
        <f t="shared" ref="P921:Q921" si="436">SUM(P920)</f>
        <v>0</v>
      </c>
      <c r="Q921" s="73">
        <f t="shared" si="436"/>
        <v>209</v>
      </c>
      <c r="R921" s="18"/>
      <c r="S921" s="18"/>
      <c r="T921" s="18"/>
      <c r="U921" s="18"/>
      <c r="V921" s="18"/>
      <c r="W921" s="66"/>
      <c r="X921" s="10"/>
      <c r="Y921" s="10"/>
      <c r="Z921" s="10"/>
      <c r="AA921" s="10"/>
      <c r="AB921" s="14"/>
      <c r="AC921" s="10"/>
      <c r="AD921" s="10"/>
      <c r="AE921" s="10"/>
      <c r="AF921" s="15"/>
    </row>
    <row r="922" spans="1:60" ht="15" customHeight="1">
      <c r="C922" s="10"/>
      <c r="D922" s="10"/>
      <c r="E922" s="10"/>
      <c r="F922" s="10"/>
      <c r="G922" s="78"/>
      <c r="H922" s="78"/>
      <c r="I922" s="79"/>
      <c r="J922" s="82"/>
      <c r="K922" s="10"/>
      <c r="L922" s="11"/>
      <c r="M922" s="11"/>
      <c r="N922" s="11"/>
      <c r="O922" s="26"/>
      <c r="P922" s="26"/>
      <c r="Q922" s="16"/>
      <c r="R922" s="16"/>
      <c r="S922" s="16"/>
      <c r="T922" s="16"/>
      <c r="U922" s="16"/>
      <c r="V922" s="16"/>
      <c r="W922" s="66"/>
      <c r="X922" s="10"/>
      <c r="Y922" s="10"/>
      <c r="Z922" s="10"/>
      <c r="AA922" s="10"/>
      <c r="AB922" s="14"/>
      <c r="AC922" s="10"/>
      <c r="AD922" s="10"/>
      <c r="AE922" s="10"/>
      <c r="AF922" s="15"/>
    </row>
    <row r="923" spans="1:60" ht="15" customHeight="1">
      <c r="C923" s="10"/>
      <c r="D923" s="10"/>
      <c r="E923" s="10"/>
      <c r="F923" s="10"/>
      <c r="G923" s="506" t="s">
        <v>545</v>
      </c>
      <c r="H923" s="506"/>
      <c r="I923" s="45" t="s">
        <v>1036</v>
      </c>
      <c r="L923" s="25"/>
      <c r="M923" s="26"/>
      <c r="N923" s="11"/>
      <c r="O923" s="26"/>
      <c r="P923" s="26"/>
      <c r="Q923" s="16"/>
      <c r="R923" s="16"/>
      <c r="S923" s="16"/>
      <c r="T923" s="16"/>
      <c r="U923" s="16"/>
      <c r="V923" s="16"/>
      <c r="W923" s="66"/>
      <c r="X923" s="10"/>
      <c r="Y923" s="10"/>
      <c r="Z923" s="10"/>
      <c r="AA923" s="10"/>
      <c r="AB923" s="14"/>
      <c r="AC923" s="10"/>
      <c r="AD923" s="10"/>
      <c r="AE923" s="10"/>
      <c r="AF923" s="15"/>
    </row>
    <row r="924" spans="1:60" s="180" customFormat="1" ht="15" customHeight="1">
      <c r="A924" s="22"/>
      <c r="B924" s="171"/>
      <c r="C924" s="172"/>
      <c r="D924" s="172"/>
      <c r="E924" s="172"/>
      <c r="F924" s="172"/>
      <c r="G924" s="282" t="s">
        <v>1553</v>
      </c>
      <c r="H924" s="272">
        <v>42005</v>
      </c>
      <c r="I924" s="242" t="s">
        <v>14</v>
      </c>
      <c r="J924" s="173" t="s">
        <v>83</v>
      </c>
      <c r="K924" s="172" t="s">
        <v>9</v>
      </c>
      <c r="L924" s="172" t="s">
        <v>10</v>
      </c>
      <c r="M924" s="172" t="s">
        <v>10</v>
      </c>
      <c r="N924" s="172" t="s">
        <v>11</v>
      </c>
      <c r="O924" s="174">
        <v>373.39</v>
      </c>
      <c r="P924" s="174">
        <v>0</v>
      </c>
      <c r="Q924" s="174">
        <f t="shared" ref="Q924" si="437">O924-P924</f>
        <v>373.39</v>
      </c>
      <c r="R924" s="252" t="s">
        <v>1</v>
      </c>
      <c r="S924" s="253" t="s">
        <v>4</v>
      </c>
      <c r="T924" s="176"/>
      <c r="U924" s="172" t="s">
        <v>545</v>
      </c>
      <c r="V924" s="172"/>
      <c r="W924" s="172"/>
      <c r="X924" s="172"/>
      <c r="Y924" s="172"/>
      <c r="Z924" s="178">
        <v>42005</v>
      </c>
      <c r="AA924" s="172"/>
      <c r="AB924" s="172"/>
      <c r="AC924" s="172"/>
      <c r="AD924" s="179" t="s">
        <v>1554</v>
      </c>
      <c r="AE924" s="22"/>
      <c r="AF924" s="22"/>
      <c r="AG924" s="22"/>
      <c r="AH924" s="22"/>
      <c r="AI924" s="22"/>
      <c r="AJ924" s="22"/>
      <c r="AK924" s="22"/>
      <c r="AL924" s="22"/>
      <c r="AM924" s="22"/>
      <c r="AN924" s="22"/>
      <c r="AO924" s="22"/>
      <c r="AP924" s="22"/>
      <c r="AQ924" s="22"/>
      <c r="AR924" s="22"/>
      <c r="AS924" s="22"/>
      <c r="AT924" s="22"/>
      <c r="AU924" s="22"/>
      <c r="AV924" s="22"/>
      <c r="AW924" s="22"/>
      <c r="AX924" s="22"/>
      <c r="AY924" s="22"/>
      <c r="AZ924" s="22"/>
      <c r="BA924" s="22"/>
      <c r="BB924" s="22"/>
      <c r="BC924" s="22"/>
      <c r="BD924" s="22"/>
      <c r="BE924" s="22"/>
      <c r="BF924" s="22"/>
      <c r="BG924" s="22"/>
      <c r="BH924" s="22"/>
    </row>
    <row r="925" spans="1:60" ht="15" customHeight="1">
      <c r="C925" s="10"/>
      <c r="D925" s="10"/>
      <c r="E925" s="10"/>
      <c r="F925" s="10"/>
      <c r="G925" s="78"/>
      <c r="H925" s="78"/>
      <c r="I925" s="79"/>
      <c r="J925" s="82"/>
      <c r="K925" s="10"/>
      <c r="L925" s="11"/>
      <c r="M925" s="11"/>
      <c r="N925" s="11"/>
      <c r="O925" s="73">
        <f>SUM(O924)</f>
        <v>373.39</v>
      </c>
      <c r="P925" s="73">
        <f t="shared" ref="P925:Q925" si="438">SUM(P924)</f>
        <v>0</v>
      </c>
      <c r="Q925" s="73">
        <f t="shared" si="438"/>
        <v>373.39</v>
      </c>
      <c r="R925" s="18"/>
      <c r="S925" s="18"/>
      <c r="T925" s="18"/>
      <c r="U925" s="18"/>
      <c r="V925" s="18"/>
      <c r="W925" s="66"/>
      <c r="X925" s="10"/>
      <c r="Y925" s="10"/>
      <c r="Z925" s="10"/>
      <c r="AA925" s="10"/>
      <c r="AB925" s="14"/>
      <c r="AC925" s="10"/>
      <c r="AD925" s="10"/>
      <c r="AE925" s="10"/>
      <c r="AF925" s="15"/>
    </row>
    <row r="926" spans="1:60" ht="15" customHeight="1">
      <c r="C926" s="10"/>
      <c r="D926" s="10"/>
      <c r="E926" s="10"/>
      <c r="F926" s="10"/>
      <c r="G926" s="78"/>
      <c r="H926" s="78"/>
      <c r="I926" s="79"/>
      <c r="J926" s="82"/>
      <c r="K926" s="10"/>
      <c r="L926" s="11"/>
      <c r="M926" s="11"/>
      <c r="N926" s="11"/>
      <c r="O926" s="26"/>
      <c r="P926" s="26"/>
      <c r="Q926" s="16"/>
      <c r="R926" s="16"/>
      <c r="S926" s="16"/>
      <c r="T926" s="16"/>
      <c r="U926" s="16"/>
      <c r="V926" s="16"/>
      <c r="W926" s="66"/>
      <c r="X926" s="10"/>
      <c r="Y926" s="10"/>
      <c r="Z926" s="10"/>
      <c r="AA926" s="10"/>
      <c r="AB926" s="14"/>
      <c r="AC926" s="10"/>
      <c r="AD926" s="10"/>
      <c r="AE926" s="10"/>
      <c r="AF926" s="15"/>
    </row>
    <row r="927" spans="1:60" ht="15" customHeight="1">
      <c r="C927" s="10"/>
      <c r="D927" s="10"/>
      <c r="E927" s="10"/>
      <c r="F927" s="10"/>
      <c r="G927" s="506" t="s">
        <v>546</v>
      </c>
      <c r="H927" s="506"/>
      <c r="I927" s="46" t="s">
        <v>1037</v>
      </c>
      <c r="L927" s="25"/>
      <c r="M927" s="26"/>
      <c r="N927" s="11"/>
      <c r="O927" s="26"/>
      <c r="P927" s="26"/>
      <c r="Q927" s="16"/>
      <c r="R927" s="16"/>
      <c r="S927" s="16"/>
      <c r="T927" s="16"/>
      <c r="U927" s="16"/>
      <c r="V927" s="16"/>
      <c r="W927" s="66"/>
      <c r="X927" s="10"/>
      <c r="Y927" s="10"/>
      <c r="Z927" s="10"/>
      <c r="AA927" s="10"/>
      <c r="AB927" s="14"/>
      <c r="AC927" s="10"/>
      <c r="AD927" s="10"/>
      <c r="AE927" s="10"/>
      <c r="AF927" s="15"/>
    </row>
    <row r="928" spans="1:60" s="180" customFormat="1" ht="15" customHeight="1">
      <c r="A928" s="22"/>
      <c r="B928" s="171"/>
      <c r="C928" s="172"/>
      <c r="D928" s="172"/>
      <c r="E928" s="172"/>
      <c r="F928" s="172"/>
      <c r="G928" s="282" t="s">
        <v>1553</v>
      </c>
      <c r="H928" s="272">
        <v>42005</v>
      </c>
      <c r="I928" s="242" t="s">
        <v>14</v>
      </c>
      <c r="J928" s="173" t="s">
        <v>83</v>
      </c>
      <c r="K928" s="172" t="s">
        <v>9</v>
      </c>
      <c r="L928" s="172" t="s">
        <v>10</v>
      </c>
      <c r="M928" s="172" t="s">
        <v>10</v>
      </c>
      <c r="N928" s="172" t="s">
        <v>11</v>
      </c>
      <c r="O928" s="174">
        <v>9747</v>
      </c>
      <c r="P928" s="174">
        <v>0</v>
      </c>
      <c r="Q928" s="174">
        <f t="shared" ref="Q928" si="439">O928-P928</f>
        <v>9747</v>
      </c>
      <c r="R928" s="252" t="s">
        <v>1</v>
      </c>
      <c r="S928" s="253" t="s">
        <v>4</v>
      </c>
      <c r="T928" s="176"/>
      <c r="U928" s="172" t="s">
        <v>546</v>
      </c>
      <c r="V928" s="172"/>
      <c r="W928" s="172"/>
      <c r="X928" s="172"/>
      <c r="Y928" s="172"/>
      <c r="Z928" s="178">
        <v>42005</v>
      </c>
      <c r="AA928" s="172"/>
      <c r="AB928" s="172"/>
      <c r="AC928" s="172"/>
      <c r="AD928" s="179" t="s">
        <v>1554</v>
      </c>
      <c r="AE928" s="22"/>
      <c r="AF928" s="22"/>
      <c r="AG928" s="22"/>
      <c r="AH928" s="22"/>
      <c r="AI928" s="22"/>
      <c r="AJ928" s="22"/>
      <c r="AK928" s="22"/>
      <c r="AL928" s="22"/>
      <c r="AM928" s="22"/>
      <c r="AN928" s="22"/>
      <c r="AO928" s="22"/>
      <c r="AP928" s="22"/>
      <c r="AQ928" s="22"/>
      <c r="AR928" s="22"/>
      <c r="AS928" s="22"/>
      <c r="AT928" s="22"/>
      <c r="AU928" s="22"/>
      <c r="AV928" s="22"/>
      <c r="AW928" s="22"/>
      <c r="AX928" s="22"/>
      <c r="AY928" s="22"/>
      <c r="AZ928" s="22"/>
      <c r="BA928" s="22"/>
      <c r="BB928" s="22"/>
      <c r="BC928" s="22"/>
      <c r="BD928" s="22"/>
      <c r="BE928" s="22"/>
      <c r="BF928" s="22"/>
      <c r="BG928" s="22"/>
      <c r="BH928" s="22"/>
    </row>
    <row r="929" spans="1:60" ht="15" customHeight="1">
      <c r="C929" s="10"/>
      <c r="D929" s="10"/>
      <c r="E929" s="10"/>
      <c r="F929" s="10"/>
      <c r="G929" s="78"/>
      <c r="H929" s="78"/>
      <c r="I929" s="79"/>
      <c r="J929" s="82"/>
      <c r="K929" s="10"/>
      <c r="L929" s="11"/>
      <c r="M929" s="11"/>
      <c r="N929" s="11"/>
      <c r="O929" s="73">
        <f>SUM(O928)</f>
        <v>9747</v>
      </c>
      <c r="P929" s="73">
        <f t="shared" ref="P929:Q929" si="440">SUM(P928)</f>
        <v>0</v>
      </c>
      <c r="Q929" s="73">
        <f t="shared" si="440"/>
        <v>9747</v>
      </c>
      <c r="R929" s="18"/>
      <c r="S929" s="18"/>
      <c r="T929" s="18"/>
      <c r="U929" s="18"/>
      <c r="V929" s="18"/>
      <c r="W929" s="66"/>
      <c r="X929" s="10"/>
      <c r="Y929" s="10"/>
      <c r="Z929" s="10"/>
      <c r="AA929" s="10"/>
      <c r="AB929" s="14"/>
      <c r="AC929" s="10"/>
      <c r="AD929" s="10"/>
      <c r="AE929" s="10"/>
      <c r="AF929" s="15"/>
    </row>
    <row r="930" spans="1:60" ht="15" customHeight="1">
      <c r="C930" s="10"/>
      <c r="D930" s="10"/>
      <c r="E930" s="10"/>
      <c r="F930" s="10"/>
      <c r="G930" s="78"/>
      <c r="H930" s="78"/>
      <c r="I930" s="79"/>
      <c r="J930" s="82"/>
      <c r="K930" s="10"/>
      <c r="L930" s="11"/>
      <c r="M930" s="11"/>
      <c r="N930" s="11"/>
      <c r="O930" s="26"/>
      <c r="P930" s="26"/>
      <c r="Q930" s="16"/>
      <c r="R930" s="16"/>
      <c r="S930" s="16"/>
      <c r="T930" s="16"/>
      <c r="U930" s="16"/>
      <c r="V930" s="16"/>
      <c r="W930" s="66"/>
      <c r="X930" s="10"/>
      <c r="Y930" s="10"/>
      <c r="Z930" s="10"/>
      <c r="AA930" s="10"/>
      <c r="AB930" s="14"/>
      <c r="AC930" s="10"/>
      <c r="AD930" s="10"/>
      <c r="AE930" s="10"/>
      <c r="AF930" s="15"/>
    </row>
    <row r="931" spans="1:60" ht="15" customHeight="1">
      <c r="C931" s="10"/>
      <c r="D931" s="10"/>
      <c r="E931" s="10"/>
      <c r="F931" s="10"/>
      <c r="G931" s="506" t="s">
        <v>1038</v>
      </c>
      <c r="H931" s="506"/>
      <c r="I931" s="46" t="s">
        <v>1039</v>
      </c>
      <c r="L931" s="25"/>
      <c r="M931" s="26"/>
      <c r="N931" s="11"/>
      <c r="O931" s="26"/>
      <c r="P931" s="26"/>
      <c r="Q931" s="16"/>
      <c r="R931" s="16"/>
      <c r="S931" s="16"/>
      <c r="T931" s="16"/>
      <c r="U931" s="16"/>
      <c r="V931" s="16"/>
      <c r="W931" s="66"/>
      <c r="X931" s="10"/>
      <c r="Y931" s="10"/>
      <c r="Z931" s="10"/>
      <c r="AA931" s="10"/>
      <c r="AB931" s="14"/>
      <c r="AC931" s="10"/>
      <c r="AD931" s="10"/>
      <c r="AE931" s="10"/>
      <c r="AF931" s="15"/>
    </row>
    <row r="932" spans="1:60" s="180" customFormat="1" ht="15" customHeight="1">
      <c r="A932" s="22"/>
      <c r="B932" s="171"/>
      <c r="C932" s="172"/>
      <c r="D932" s="172"/>
      <c r="E932" s="172"/>
      <c r="F932" s="172"/>
      <c r="G932" s="282" t="s">
        <v>1553</v>
      </c>
      <c r="H932" s="272">
        <v>42005</v>
      </c>
      <c r="I932" s="242" t="s">
        <v>14</v>
      </c>
      <c r="J932" s="173" t="s">
        <v>83</v>
      </c>
      <c r="K932" s="172" t="s">
        <v>9</v>
      </c>
      <c r="L932" s="172" t="s">
        <v>10</v>
      </c>
      <c r="M932" s="172" t="s">
        <v>10</v>
      </c>
      <c r="N932" s="172" t="s">
        <v>11</v>
      </c>
      <c r="O932" s="174">
        <v>59.7</v>
      </c>
      <c r="P932" s="174">
        <v>0</v>
      </c>
      <c r="Q932" s="174">
        <f t="shared" ref="Q932" si="441">O932-P932</f>
        <v>59.7</v>
      </c>
      <c r="R932" s="252" t="s">
        <v>1</v>
      </c>
      <c r="S932" s="253" t="s">
        <v>4</v>
      </c>
      <c r="T932" s="176"/>
      <c r="U932" s="172" t="s">
        <v>1038</v>
      </c>
      <c r="V932" s="172"/>
      <c r="W932" s="172"/>
      <c r="X932" s="172"/>
      <c r="Y932" s="172"/>
      <c r="Z932" s="178">
        <v>42005</v>
      </c>
      <c r="AA932" s="172"/>
      <c r="AB932" s="172"/>
      <c r="AC932" s="172"/>
      <c r="AD932" s="179" t="s">
        <v>1554</v>
      </c>
      <c r="AE932" s="22"/>
      <c r="AF932" s="22"/>
      <c r="AG932" s="22"/>
      <c r="AH932" s="22"/>
      <c r="AI932" s="22"/>
      <c r="AJ932" s="22"/>
      <c r="AK932" s="22"/>
      <c r="AL932" s="22"/>
      <c r="AM932" s="22"/>
      <c r="AN932" s="22"/>
      <c r="AO932" s="22"/>
      <c r="AP932" s="22"/>
      <c r="AQ932" s="22"/>
      <c r="AR932" s="22"/>
      <c r="AS932" s="22"/>
      <c r="AT932" s="22"/>
      <c r="AU932" s="22"/>
      <c r="AV932" s="22"/>
      <c r="AW932" s="22"/>
      <c r="AX932" s="22"/>
      <c r="AY932" s="22"/>
      <c r="AZ932" s="22"/>
      <c r="BA932" s="22"/>
      <c r="BB932" s="22"/>
      <c r="BC932" s="22"/>
      <c r="BD932" s="22"/>
      <c r="BE932" s="22"/>
      <c r="BF932" s="22"/>
      <c r="BG932" s="22"/>
      <c r="BH932" s="22"/>
    </row>
    <row r="933" spans="1:60" ht="15" customHeight="1">
      <c r="C933" s="10"/>
      <c r="D933" s="10"/>
      <c r="E933" s="10"/>
      <c r="F933" s="10"/>
      <c r="G933" s="78"/>
      <c r="H933" s="78"/>
      <c r="I933" s="79"/>
      <c r="J933" s="82"/>
      <c r="K933" s="10"/>
      <c r="L933" s="11"/>
      <c r="M933" s="11"/>
      <c r="N933" s="11"/>
      <c r="O933" s="73">
        <f>SUM(O932)</f>
        <v>59.7</v>
      </c>
      <c r="P933" s="73">
        <f t="shared" ref="P933:Q933" si="442">SUM(P932)</f>
        <v>0</v>
      </c>
      <c r="Q933" s="73">
        <f t="shared" si="442"/>
        <v>59.7</v>
      </c>
      <c r="R933" s="18"/>
      <c r="S933" s="18"/>
      <c r="T933" s="18"/>
      <c r="U933" s="18"/>
      <c r="V933" s="18"/>
      <c r="W933" s="66"/>
      <c r="X933" s="10"/>
      <c r="Y933" s="10"/>
      <c r="Z933" s="10"/>
      <c r="AA933" s="10"/>
      <c r="AB933" s="14"/>
      <c r="AC933" s="10"/>
      <c r="AD933" s="10"/>
      <c r="AE933" s="10"/>
      <c r="AF933" s="15"/>
    </row>
    <row r="934" spans="1:60" ht="15" customHeight="1">
      <c r="C934" s="10"/>
      <c r="D934" s="10"/>
      <c r="E934" s="10"/>
      <c r="F934" s="10"/>
      <c r="G934" s="78"/>
      <c r="H934" s="78"/>
      <c r="I934" s="79"/>
      <c r="J934" s="82"/>
      <c r="K934" s="10"/>
      <c r="L934" s="11"/>
      <c r="M934" s="11"/>
      <c r="N934" s="11"/>
      <c r="O934" s="26"/>
      <c r="P934" s="26"/>
      <c r="Q934" s="16"/>
      <c r="R934" s="16"/>
      <c r="S934" s="16"/>
      <c r="T934" s="16"/>
      <c r="U934" s="16"/>
      <c r="V934" s="16"/>
      <c r="W934" s="66"/>
      <c r="X934" s="10"/>
      <c r="Y934" s="10"/>
      <c r="Z934" s="10"/>
      <c r="AA934" s="10"/>
      <c r="AB934" s="14"/>
      <c r="AC934" s="10"/>
      <c r="AD934" s="10"/>
      <c r="AE934" s="10"/>
      <c r="AF934" s="15"/>
    </row>
    <row r="935" spans="1:60" ht="15" customHeight="1">
      <c r="C935" s="10"/>
      <c r="D935" s="10"/>
      <c r="E935" s="10"/>
      <c r="F935" s="10"/>
      <c r="G935" s="506" t="s">
        <v>547</v>
      </c>
      <c r="H935" s="506"/>
      <c r="I935" s="46" t="s">
        <v>1040</v>
      </c>
      <c r="L935" s="25"/>
      <c r="M935" s="26"/>
      <c r="N935" s="25"/>
      <c r="O935" s="25"/>
      <c r="P935" s="25"/>
      <c r="Q935" s="25"/>
      <c r="R935" s="16"/>
      <c r="S935" s="16"/>
      <c r="T935" s="16"/>
      <c r="U935" s="16"/>
      <c r="V935" s="16"/>
      <c r="W935" s="66"/>
      <c r="X935" s="10"/>
      <c r="Y935" s="10"/>
      <c r="Z935" s="10"/>
      <c r="AA935" s="10"/>
      <c r="AB935" s="14"/>
      <c r="AC935" s="10"/>
      <c r="AD935" s="10"/>
      <c r="AE935" s="10"/>
      <c r="AF935" s="15"/>
    </row>
    <row r="936" spans="1:60" s="180" customFormat="1" ht="15" customHeight="1">
      <c r="A936" s="22"/>
      <c r="B936" s="171"/>
      <c r="C936" s="172"/>
      <c r="D936" s="172"/>
      <c r="E936" s="172"/>
      <c r="F936" s="172"/>
      <c r="G936" s="282" t="s">
        <v>1553</v>
      </c>
      <c r="H936" s="272">
        <v>42005</v>
      </c>
      <c r="I936" s="242" t="s">
        <v>14</v>
      </c>
      <c r="J936" s="173" t="s">
        <v>83</v>
      </c>
      <c r="K936" s="172" t="s">
        <v>9</v>
      </c>
      <c r="L936" s="172" t="s">
        <v>10</v>
      </c>
      <c r="M936" s="172" t="s">
        <v>10</v>
      </c>
      <c r="N936" s="172" t="s">
        <v>11</v>
      </c>
      <c r="O936" s="174">
        <v>29025.45</v>
      </c>
      <c r="P936" s="174">
        <v>0</v>
      </c>
      <c r="Q936" s="174">
        <f t="shared" ref="Q936" si="443">O936-P936</f>
        <v>29025.45</v>
      </c>
      <c r="R936" s="252" t="s">
        <v>1</v>
      </c>
      <c r="S936" s="253" t="s">
        <v>4</v>
      </c>
      <c r="T936" s="176"/>
      <c r="U936" s="172" t="s">
        <v>547</v>
      </c>
      <c r="V936" s="172"/>
      <c r="W936" s="172"/>
      <c r="X936" s="172"/>
      <c r="Y936" s="172"/>
      <c r="Z936" s="178">
        <v>42005</v>
      </c>
      <c r="AA936" s="172"/>
      <c r="AB936" s="172"/>
      <c r="AC936" s="172"/>
      <c r="AD936" s="179" t="s">
        <v>1554</v>
      </c>
      <c r="AE936" s="22"/>
      <c r="AF936" s="22"/>
      <c r="AG936" s="22"/>
      <c r="AH936" s="22"/>
      <c r="AI936" s="22"/>
      <c r="AJ936" s="22"/>
      <c r="AK936" s="22"/>
      <c r="AL936" s="22"/>
      <c r="AM936" s="22"/>
      <c r="AN936" s="22"/>
      <c r="AO936" s="22"/>
      <c r="AP936" s="22"/>
      <c r="AQ936" s="22"/>
      <c r="AR936" s="22"/>
      <c r="AS936" s="22"/>
      <c r="AT936" s="22"/>
      <c r="AU936" s="22"/>
      <c r="AV936" s="22"/>
      <c r="AW936" s="22"/>
      <c r="AX936" s="22"/>
      <c r="AY936" s="22"/>
      <c r="AZ936" s="22"/>
      <c r="BA936" s="22"/>
      <c r="BB936" s="22"/>
      <c r="BC936" s="22"/>
      <c r="BD936" s="22"/>
      <c r="BE936" s="22"/>
      <c r="BF936" s="22"/>
      <c r="BG936" s="22"/>
      <c r="BH936" s="22"/>
    </row>
    <row r="937" spans="1:60" ht="15" customHeight="1">
      <c r="C937" s="10"/>
      <c r="D937" s="10"/>
      <c r="E937" s="10"/>
      <c r="F937" s="10"/>
      <c r="G937" s="78"/>
      <c r="H937" s="78"/>
      <c r="I937" s="79"/>
      <c r="J937" s="82"/>
      <c r="K937" s="10"/>
      <c r="L937" s="11"/>
      <c r="M937" s="11"/>
      <c r="N937" s="11"/>
      <c r="O937" s="73">
        <f>SUM(O936)</f>
        <v>29025.45</v>
      </c>
      <c r="P937" s="73">
        <f t="shared" ref="P937:Q937" si="444">SUM(P936)</f>
        <v>0</v>
      </c>
      <c r="Q937" s="73">
        <f t="shared" si="444"/>
        <v>29025.45</v>
      </c>
      <c r="R937" s="18"/>
      <c r="S937" s="18"/>
      <c r="T937" s="18"/>
      <c r="U937" s="18"/>
      <c r="V937" s="18"/>
      <c r="W937" s="66"/>
      <c r="X937" s="10"/>
      <c r="Y937" s="10"/>
      <c r="Z937" s="10"/>
      <c r="AA937" s="10"/>
      <c r="AB937" s="14"/>
      <c r="AC937" s="10"/>
      <c r="AD937" s="10"/>
      <c r="AE937" s="10"/>
      <c r="AF937" s="15"/>
    </row>
    <row r="938" spans="1:60" ht="15" customHeight="1">
      <c r="C938" s="10"/>
      <c r="D938" s="10"/>
      <c r="E938" s="10"/>
      <c r="F938" s="10"/>
      <c r="G938" s="78"/>
      <c r="H938" s="78"/>
      <c r="I938" s="79"/>
      <c r="J938" s="82"/>
      <c r="K938" s="10"/>
      <c r="L938" s="11"/>
      <c r="M938" s="11"/>
      <c r="N938" s="11"/>
      <c r="O938" s="26"/>
      <c r="P938" s="26"/>
      <c r="Q938" s="16"/>
      <c r="R938" s="16"/>
      <c r="S938" s="16"/>
      <c r="T938" s="16"/>
      <c r="U938" s="16"/>
      <c r="V938" s="16"/>
      <c r="W938" s="66"/>
      <c r="X938" s="10"/>
      <c r="Y938" s="10"/>
      <c r="Z938" s="10"/>
      <c r="AA938" s="10"/>
      <c r="AB938" s="14"/>
      <c r="AC938" s="10"/>
      <c r="AD938" s="10"/>
      <c r="AE938" s="10"/>
      <c r="AF938" s="15"/>
    </row>
    <row r="939" spans="1:60" ht="15" customHeight="1">
      <c r="C939" s="10"/>
      <c r="D939" s="10"/>
      <c r="E939" s="10"/>
      <c r="F939" s="10"/>
      <c r="G939" s="506" t="s">
        <v>548</v>
      </c>
      <c r="H939" s="506"/>
      <c r="I939" s="47" t="s">
        <v>1041</v>
      </c>
      <c r="L939" s="25"/>
      <c r="M939" s="26"/>
      <c r="N939" s="11"/>
      <c r="O939" s="26"/>
      <c r="P939" s="26"/>
      <c r="Q939" s="16"/>
      <c r="R939" s="16"/>
      <c r="S939" s="16"/>
      <c r="T939" s="16"/>
      <c r="U939" s="16"/>
      <c r="V939" s="16"/>
      <c r="W939" s="66"/>
      <c r="X939" s="10"/>
      <c r="Y939" s="10"/>
      <c r="Z939" s="10"/>
      <c r="AA939" s="10"/>
      <c r="AB939" s="14"/>
      <c r="AC939" s="10"/>
      <c r="AD939" s="10"/>
      <c r="AE939" s="10"/>
      <c r="AF939" s="15"/>
    </row>
    <row r="940" spans="1:60" s="180" customFormat="1" ht="15" customHeight="1">
      <c r="A940" s="22"/>
      <c r="B940" s="171"/>
      <c r="C940" s="172"/>
      <c r="D940" s="172"/>
      <c r="E940" s="172"/>
      <c r="F940" s="172"/>
      <c r="G940" s="282" t="s">
        <v>1553</v>
      </c>
      <c r="H940" s="272">
        <v>42005</v>
      </c>
      <c r="I940" s="242" t="s">
        <v>14</v>
      </c>
      <c r="J940" s="173" t="s">
        <v>83</v>
      </c>
      <c r="K940" s="172" t="s">
        <v>9</v>
      </c>
      <c r="L940" s="172" t="s">
        <v>10</v>
      </c>
      <c r="M940" s="172" t="s">
        <v>10</v>
      </c>
      <c r="N940" s="172" t="s">
        <v>11</v>
      </c>
      <c r="O940" s="174">
        <v>32423.5</v>
      </c>
      <c r="P940" s="174">
        <v>0</v>
      </c>
      <c r="Q940" s="174">
        <f t="shared" ref="Q940" si="445">O940-P940</f>
        <v>32423.5</v>
      </c>
      <c r="R940" s="252" t="s">
        <v>1</v>
      </c>
      <c r="S940" s="253" t="s">
        <v>4</v>
      </c>
      <c r="T940" s="176"/>
      <c r="U940" s="172" t="s">
        <v>548</v>
      </c>
      <c r="V940" s="172"/>
      <c r="W940" s="172"/>
      <c r="X940" s="172"/>
      <c r="Y940" s="172"/>
      <c r="Z940" s="178">
        <v>42005</v>
      </c>
      <c r="AA940" s="172"/>
      <c r="AB940" s="172"/>
      <c r="AC940" s="172"/>
      <c r="AD940" s="179" t="s">
        <v>1554</v>
      </c>
      <c r="AE940" s="22"/>
      <c r="AF940" s="22"/>
      <c r="AG940" s="22"/>
      <c r="AH940" s="22"/>
      <c r="AI940" s="22"/>
      <c r="AJ940" s="22"/>
      <c r="AK940" s="22"/>
      <c r="AL940" s="22"/>
      <c r="AM940" s="22"/>
      <c r="AN940" s="22"/>
      <c r="AO940" s="22"/>
      <c r="AP940" s="22"/>
      <c r="AQ940" s="22"/>
      <c r="AR940" s="22"/>
      <c r="AS940" s="22"/>
      <c r="AT940" s="22"/>
      <c r="AU940" s="22"/>
      <c r="AV940" s="22"/>
      <c r="AW940" s="22"/>
      <c r="AX940" s="22"/>
      <c r="AY940" s="22"/>
      <c r="AZ940" s="22"/>
      <c r="BA940" s="22"/>
      <c r="BB940" s="22"/>
      <c r="BC940" s="22"/>
      <c r="BD940" s="22"/>
      <c r="BE940" s="22"/>
      <c r="BF940" s="22"/>
      <c r="BG940" s="22"/>
      <c r="BH940" s="22"/>
    </row>
    <row r="941" spans="1:60" ht="15" customHeight="1">
      <c r="C941" s="10"/>
      <c r="D941" s="10"/>
      <c r="E941" s="10"/>
      <c r="F941" s="10"/>
      <c r="G941" s="78"/>
      <c r="H941" s="78"/>
      <c r="I941" s="79"/>
      <c r="J941" s="82"/>
      <c r="K941" s="10"/>
      <c r="L941" s="11"/>
      <c r="M941" s="11"/>
      <c r="N941" s="11"/>
      <c r="O941" s="73">
        <f>SUM(O940)</f>
        <v>32423.5</v>
      </c>
      <c r="P941" s="105">
        <f t="shared" ref="P941:Q941" si="446">SUM(P940)</f>
        <v>0</v>
      </c>
      <c r="Q941" s="73">
        <f t="shared" si="446"/>
        <v>32423.5</v>
      </c>
      <c r="R941" s="18"/>
      <c r="S941" s="18"/>
      <c r="T941" s="18"/>
      <c r="U941" s="18"/>
      <c r="V941" s="18"/>
      <c r="W941" s="66"/>
      <c r="X941" s="10"/>
      <c r="Y941" s="10"/>
      <c r="Z941" s="10"/>
      <c r="AA941" s="10"/>
      <c r="AB941" s="14"/>
      <c r="AC941" s="10"/>
      <c r="AD941" s="10"/>
      <c r="AE941" s="10"/>
      <c r="AF941" s="15"/>
    </row>
    <row r="942" spans="1:60" ht="15" customHeight="1">
      <c r="C942" s="10"/>
      <c r="D942" s="10"/>
      <c r="E942" s="10"/>
      <c r="F942" s="10"/>
      <c r="G942" s="78"/>
      <c r="H942" s="78"/>
      <c r="I942" s="79"/>
      <c r="J942" s="82"/>
      <c r="K942" s="10"/>
      <c r="L942" s="11"/>
      <c r="M942" s="11"/>
      <c r="N942" s="11"/>
      <c r="O942" s="26"/>
      <c r="P942" s="26"/>
      <c r="Q942" s="16"/>
      <c r="R942" s="16"/>
      <c r="S942" s="16"/>
      <c r="T942" s="16"/>
      <c r="U942" s="16"/>
      <c r="V942" s="16"/>
      <c r="W942" s="66"/>
      <c r="X942" s="10"/>
      <c r="Y942" s="10"/>
      <c r="Z942" s="10"/>
      <c r="AA942" s="10"/>
      <c r="AB942" s="14"/>
      <c r="AC942" s="10"/>
      <c r="AD942" s="10"/>
      <c r="AE942" s="10"/>
      <c r="AF942" s="15"/>
    </row>
    <row r="943" spans="1:60" ht="15" customHeight="1">
      <c r="C943" s="10"/>
      <c r="D943" s="10"/>
      <c r="E943" s="10"/>
      <c r="F943" s="10"/>
      <c r="G943" s="506" t="s">
        <v>549</v>
      </c>
      <c r="H943" s="506"/>
      <c r="I943" s="45" t="s">
        <v>1042</v>
      </c>
      <c r="L943" s="25"/>
      <c r="M943" s="26"/>
      <c r="N943" s="11"/>
      <c r="O943" s="26"/>
      <c r="P943" s="26"/>
      <c r="Q943" s="16"/>
      <c r="R943" s="16"/>
      <c r="S943" s="16"/>
      <c r="T943" s="16"/>
      <c r="U943" s="16"/>
      <c r="V943" s="16"/>
      <c r="W943" s="66"/>
      <c r="X943" s="10"/>
      <c r="Y943" s="10"/>
      <c r="Z943" s="10"/>
      <c r="AA943" s="10"/>
      <c r="AB943" s="14"/>
      <c r="AC943" s="10"/>
      <c r="AD943" s="10"/>
      <c r="AE943" s="10"/>
      <c r="AF943" s="15"/>
    </row>
    <row r="944" spans="1:60" s="180" customFormat="1" ht="15" customHeight="1">
      <c r="A944" s="22"/>
      <c r="B944" s="171"/>
      <c r="C944" s="172"/>
      <c r="D944" s="172"/>
      <c r="E944" s="172"/>
      <c r="F944" s="172"/>
      <c r="G944" s="282" t="s">
        <v>1553</v>
      </c>
      <c r="H944" s="272">
        <v>42005</v>
      </c>
      <c r="I944" s="242" t="s">
        <v>14</v>
      </c>
      <c r="J944" s="173" t="s">
        <v>83</v>
      </c>
      <c r="K944" s="172" t="s">
        <v>9</v>
      </c>
      <c r="L944" s="172" t="s">
        <v>10</v>
      </c>
      <c r="M944" s="172" t="s">
        <v>10</v>
      </c>
      <c r="N944" s="172" t="s">
        <v>11</v>
      </c>
      <c r="O944" s="174">
        <v>1010.7</v>
      </c>
      <c r="P944" s="174">
        <v>0</v>
      </c>
      <c r="Q944" s="174">
        <f t="shared" ref="Q944" si="447">O944-P944</f>
        <v>1010.7</v>
      </c>
      <c r="R944" s="252" t="s">
        <v>1</v>
      </c>
      <c r="S944" s="253" t="s">
        <v>4</v>
      </c>
      <c r="T944" s="176"/>
      <c r="U944" s="172" t="s">
        <v>549</v>
      </c>
      <c r="V944" s="172"/>
      <c r="W944" s="172"/>
      <c r="X944" s="172"/>
      <c r="Y944" s="172"/>
      <c r="Z944" s="178">
        <v>42005</v>
      </c>
      <c r="AA944" s="172"/>
      <c r="AB944" s="172"/>
      <c r="AC944" s="172"/>
      <c r="AD944" s="179" t="s">
        <v>1554</v>
      </c>
      <c r="AE944" s="22"/>
      <c r="AF944" s="22"/>
      <c r="AG944" s="22"/>
      <c r="AH944" s="22"/>
      <c r="AI944" s="22"/>
      <c r="AJ944" s="22"/>
      <c r="AK944" s="22"/>
      <c r="AL944" s="22"/>
      <c r="AM944" s="22"/>
      <c r="AN944" s="22"/>
      <c r="AO944" s="22"/>
      <c r="AP944" s="22"/>
      <c r="AQ944" s="22"/>
      <c r="AR944" s="22"/>
      <c r="AS944" s="22"/>
      <c r="AT944" s="22"/>
      <c r="AU944" s="22"/>
      <c r="AV944" s="22"/>
      <c r="AW944" s="22"/>
      <c r="AX944" s="22"/>
      <c r="AY944" s="22"/>
      <c r="AZ944" s="22"/>
      <c r="BA944" s="22"/>
      <c r="BB944" s="22"/>
      <c r="BC944" s="22"/>
      <c r="BD944" s="22"/>
      <c r="BE944" s="22"/>
      <c r="BF944" s="22"/>
      <c r="BG944" s="22"/>
      <c r="BH944" s="22"/>
    </row>
    <row r="945" spans="1:60" ht="15" customHeight="1">
      <c r="C945" s="10"/>
      <c r="D945" s="10"/>
      <c r="E945" s="10"/>
      <c r="F945" s="10"/>
      <c r="G945" s="78"/>
      <c r="H945" s="78"/>
      <c r="I945" s="79"/>
      <c r="J945" s="82"/>
      <c r="K945" s="10"/>
      <c r="L945" s="11"/>
      <c r="M945" s="11"/>
      <c r="N945" s="11"/>
      <c r="O945" s="73">
        <f>SUM(O944)</f>
        <v>1010.7</v>
      </c>
      <c r="P945" s="73">
        <f t="shared" ref="P945:Q945" si="448">SUM(P944)</f>
        <v>0</v>
      </c>
      <c r="Q945" s="73">
        <f t="shared" si="448"/>
        <v>1010.7</v>
      </c>
      <c r="R945" s="18"/>
      <c r="S945" s="18"/>
      <c r="T945" s="18"/>
      <c r="U945" s="18"/>
      <c r="V945" s="18"/>
      <c r="W945" s="66"/>
      <c r="X945" s="10"/>
      <c r="Y945" s="10"/>
      <c r="Z945" s="10"/>
      <c r="AA945" s="10"/>
      <c r="AB945" s="14"/>
      <c r="AC945" s="10"/>
      <c r="AD945" s="10"/>
      <c r="AE945" s="10"/>
      <c r="AF945" s="15"/>
    </row>
    <row r="946" spans="1:60" ht="15" customHeight="1">
      <c r="C946" s="10"/>
      <c r="D946" s="10"/>
      <c r="E946" s="10"/>
      <c r="F946" s="10"/>
      <c r="G946" s="78"/>
      <c r="H946" s="78"/>
      <c r="I946" s="79"/>
      <c r="J946" s="82"/>
      <c r="K946" s="10"/>
      <c r="L946" s="11"/>
      <c r="M946" s="11"/>
      <c r="N946" s="11"/>
      <c r="O946" s="26"/>
      <c r="P946" s="26"/>
      <c r="Q946" s="16"/>
      <c r="R946" s="16"/>
      <c r="S946" s="16"/>
      <c r="T946" s="16"/>
      <c r="U946" s="16"/>
      <c r="V946" s="16"/>
      <c r="W946" s="66"/>
      <c r="X946" s="10"/>
      <c r="Y946" s="10"/>
      <c r="Z946" s="10"/>
      <c r="AA946" s="10"/>
      <c r="AB946" s="14"/>
      <c r="AC946" s="10"/>
      <c r="AD946" s="10"/>
      <c r="AE946" s="10"/>
      <c r="AF946" s="15"/>
    </row>
    <row r="947" spans="1:60" ht="15" customHeight="1">
      <c r="C947" s="10"/>
      <c r="D947" s="10"/>
      <c r="E947" s="10"/>
      <c r="F947" s="10"/>
      <c r="G947" s="506" t="s">
        <v>550</v>
      </c>
      <c r="H947" s="506"/>
      <c r="I947" s="46" t="s">
        <v>1043</v>
      </c>
      <c r="L947" s="25"/>
      <c r="M947" s="11"/>
      <c r="N947" s="11"/>
      <c r="O947" s="26"/>
      <c r="P947" s="26"/>
      <c r="Q947" s="16"/>
      <c r="R947" s="16"/>
      <c r="S947" s="16"/>
      <c r="T947" s="16"/>
      <c r="U947" s="16"/>
      <c r="V947" s="16"/>
      <c r="W947" s="66"/>
      <c r="X947" s="10"/>
      <c r="Y947" s="10"/>
      <c r="Z947" s="10"/>
      <c r="AA947" s="10"/>
      <c r="AB947" s="14"/>
      <c r="AC947" s="10"/>
      <c r="AD947" s="10"/>
      <c r="AE947" s="10"/>
      <c r="AF947" s="15"/>
    </row>
    <row r="948" spans="1:60" s="180" customFormat="1" ht="15" customHeight="1">
      <c r="A948" s="22"/>
      <c r="B948" s="171"/>
      <c r="C948" s="172"/>
      <c r="D948" s="172"/>
      <c r="E948" s="172"/>
      <c r="F948" s="172"/>
      <c r="G948" s="282" t="s">
        <v>1553</v>
      </c>
      <c r="H948" s="272">
        <v>42005</v>
      </c>
      <c r="I948" s="242" t="s">
        <v>14</v>
      </c>
      <c r="J948" s="173" t="s">
        <v>83</v>
      </c>
      <c r="K948" s="172" t="s">
        <v>9</v>
      </c>
      <c r="L948" s="172" t="s">
        <v>10</v>
      </c>
      <c r="M948" s="172" t="s">
        <v>10</v>
      </c>
      <c r="N948" s="172" t="s">
        <v>11</v>
      </c>
      <c r="O948" s="174">
        <v>5730.76</v>
      </c>
      <c r="P948" s="174">
        <v>0</v>
      </c>
      <c r="Q948" s="174">
        <f t="shared" ref="Q948" si="449">O948-P948</f>
        <v>5730.76</v>
      </c>
      <c r="R948" s="252" t="s">
        <v>1</v>
      </c>
      <c r="S948" s="253" t="s">
        <v>4</v>
      </c>
      <c r="T948" s="176"/>
      <c r="U948" s="172" t="s">
        <v>550</v>
      </c>
      <c r="V948" s="172"/>
      <c r="W948" s="172"/>
      <c r="X948" s="172"/>
      <c r="Y948" s="172"/>
      <c r="Z948" s="178">
        <v>42005</v>
      </c>
      <c r="AA948" s="172"/>
      <c r="AB948" s="172"/>
      <c r="AC948" s="172"/>
      <c r="AD948" s="179" t="s">
        <v>1554</v>
      </c>
      <c r="AE948" s="22"/>
      <c r="AF948" s="22"/>
      <c r="AG948" s="22"/>
      <c r="AH948" s="22"/>
      <c r="AI948" s="22"/>
      <c r="AJ948" s="22"/>
      <c r="AK948" s="22"/>
      <c r="AL948" s="22"/>
      <c r="AM948" s="22"/>
      <c r="AN948" s="22"/>
      <c r="AO948" s="22"/>
      <c r="AP948" s="22"/>
      <c r="AQ948" s="22"/>
      <c r="AR948" s="22"/>
      <c r="AS948" s="22"/>
      <c r="AT948" s="22"/>
      <c r="AU948" s="22"/>
      <c r="AV948" s="22"/>
      <c r="AW948" s="22"/>
      <c r="AX948" s="22"/>
      <c r="AY948" s="22"/>
      <c r="AZ948" s="22"/>
      <c r="BA948" s="22"/>
      <c r="BB948" s="22"/>
      <c r="BC948" s="22"/>
      <c r="BD948" s="22"/>
      <c r="BE948" s="22"/>
      <c r="BF948" s="22"/>
      <c r="BG948" s="22"/>
      <c r="BH948" s="22"/>
    </row>
    <row r="949" spans="1:60" ht="15" customHeight="1">
      <c r="C949" s="10"/>
      <c r="D949" s="10"/>
      <c r="E949" s="10"/>
      <c r="F949" s="10"/>
      <c r="G949" s="78"/>
      <c r="H949" s="78"/>
      <c r="I949" s="79"/>
      <c r="J949" s="82"/>
      <c r="K949" s="10"/>
      <c r="L949" s="11"/>
      <c r="M949" s="11"/>
      <c r="N949" s="11"/>
      <c r="O949" s="73">
        <f>SUM(O948)</f>
        <v>5730.76</v>
      </c>
      <c r="P949" s="73">
        <f t="shared" ref="P949:Q949" si="450">SUM(P948)</f>
        <v>0</v>
      </c>
      <c r="Q949" s="73">
        <f t="shared" si="450"/>
        <v>5730.76</v>
      </c>
      <c r="R949" s="18"/>
      <c r="S949" s="18"/>
      <c r="T949" s="18"/>
      <c r="U949" s="18"/>
      <c r="V949" s="18"/>
      <c r="W949" s="66"/>
      <c r="X949" s="10"/>
      <c r="Y949" s="10"/>
      <c r="Z949" s="10"/>
      <c r="AA949" s="10"/>
      <c r="AB949" s="14"/>
      <c r="AC949" s="10"/>
      <c r="AD949" s="10"/>
      <c r="AE949" s="10"/>
      <c r="AF949" s="15"/>
    </row>
    <row r="950" spans="1:60" ht="15" customHeight="1">
      <c r="C950" s="10"/>
      <c r="D950" s="10"/>
      <c r="E950" s="10"/>
      <c r="F950" s="10"/>
      <c r="G950" s="78"/>
      <c r="H950" s="78"/>
      <c r="I950" s="79"/>
      <c r="J950" s="82"/>
      <c r="K950" s="10"/>
      <c r="L950" s="11"/>
      <c r="M950" s="11"/>
      <c r="N950" s="11"/>
      <c r="O950" s="26"/>
      <c r="P950" s="26"/>
      <c r="Q950" s="16"/>
      <c r="R950" s="16"/>
      <c r="S950" s="16"/>
      <c r="T950" s="16"/>
      <c r="U950" s="16"/>
      <c r="V950" s="16"/>
      <c r="W950" s="66"/>
      <c r="X950" s="10"/>
      <c r="Y950" s="10"/>
      <c r="Z950" s="10"/>
      <c r="AA950" s="10"/>
      <c r="AB950" s="14"/>
      <c r="AC950" s="10"/>
      <c r="AD950" s="10"/>
      <c r="AE950" s="10"/>
      <c r="AF950" s="15"/>
    </row>
    <row r="951" spans="1:60" ht="15" customHeight="1">
      <c r="C951" s="10"/>
      <c r="D951" s="10"/>
      <c r="E951" s="10"/>
      <c r="F951" s="10"/>
      <c r="G951" s="506" t="s">
        <v>551</v>
      </c>
      <c r="H951" s="506"/>
      <c r="I951" s="46" t="s">
        <v>1044</v>
      </c>
      <c r="L951" s="46" t="s">
        <v>1044</v>
      </c>
      <c r="M951" s="26"/>
      <c r="N951" s="25"/>
      <c r="O951" s="25"/>
      <c r="P951" s="25"/>
      <c r="Q951" s="25"/>
      <c r="R951" s="16"/>
      <c r="S951" s="16"/>
      <c r="T951" s="16"/>
      <c r="U951" s="16"/>
      <c r="V951" s="16"/>
      <c r="W951" s="66"/>
      <c r="X951" s="10"/>
      <c r="Y951" s="10"/>
      <c r="Z951" s="10"/>
      <c r="AA951" s="10"/>
      <c r="AB951" s="14"/>
      <c r="AC951" s="10"/>
      <c r="AD951" s="10"/>
      <c r="AE951" s="10"/>
      <c r="AF951" s="15"/>
    </row>
    <row r="952" spans="1:60" s="180" customFormat="1" ht="15" customHeight="1">
      <c r="A952" s="22"/>
      <c r="B952" s="171"/>
      <c r="C952" s="172"/>
      <c r="D952" s="172"/>
      <c r="E952" s="172"/>
      <c r="F952" s="172"/>
      <c r="G952" s="282" t="s">
        <v>1553</v>
      </c>
      <c r="H952" s="272">
        <v>42005</v>
      </c>
      <c r="I952" s="242" t="s">
        <v>14</v>
      </c>
      <c r="J952" s="173" t="s">
        <v>83</v>
      </c>
      <c r="K952" s="172" t="s">
        <v>9</v>
      </c>
      <c r="L952" s="172" t="s">
        <v>10</v>
      </c>
      <c r="M952" s="172" t="s">
        <v>10</v>
      </c>
      <c r="N952" s="172" t="s">
        <v>11</v>
      </c>
      <c r="O952" s="174">
        <v>16397</v>
      </c>
      <c r="P952" s="174">
        <v>0</v>
      </c>
      <c r="Q952" s="174">
        <f t="shared" ref="Q952" si="451">O952-P952</f>
        <v>16397</v>
      </c>
      <c r="R952" s="252" t="s">
        <v>1</v>
      </c>
      <c r="S952" s="253" t="s">
        <v>4</v>
      </c>
      <c r="T952" s="176"/>
      <c r="U952" s="172" t="s">
        <v>551</v>
      </c>
      <c r="V952" s="172"/>
      <c r="W952" s="172"/>
      <c r="X952" s="172"/>
      <c r="Y952" s="172"/>
      <c r="Z952" s="178">
        <v>42005</v>
      </c>
      <c r="AA952" s="172"/>
      <c r="AB952" s="172"/>
      <c r="AC952" s="172"/>
      <c r="AD952" s="179" t="s">
        <v>1554</v>
      </c>
      <c r="AE952" s="22"/>
      <c r="AF952" s="22"/>
      <c r="AG952" s="22"/>
      <c r="AH952" s="22"/>
      <c r="AI952" s="22"/>
      <c r="AJ952" s="22"/>
      <c r="AK952" s="22"/>
      <c r="AL952" s="22"/>
      <c r="AM952" s="22"/>
      <c r="AN952" s="22"/>
      <c r="AO952" s="22"/>
      <c r="AP952" s="22"/>
      <c r="AQ952" s="22"/>
      <c r="AR952" s="22"/>
      <c r="AS952" s="22"/>
      <c r="AT952" s="22"/>
      <c r="AU952" s="22"/>
      <c r="AV952" s="22"/>
      <c r="AW952" s="22"/>
      <c r="AX952" s="22"/>
      <c r="AY952" s="22"/>
      <c r="AZ952" s="22"/>
      <c r="BA952" s="22"/>
      <c r="BB952" s="22"/>
      <c r="BC952" s="22"/>
      <c r="BD952" s="22"/>
      <c r="BE952" s="22"/>
      <c r="BF952" s="22"/>
      <c r="BG952" s="22"/>
      <c r="BH952" s="22"/>
    </row>
    <row r="953" spans="1:60" ht="15" customHeight="1">
      <c r="C953" s="10"/>
      <c r="D953" s="10"/>
      <c r="E953" s="10"/>
      <c r="F953" s="10"/>
      <c r="G953" s="78"/>
      <c r="H953" s="78"/>
      <c r="I953" s="79"/>
      <c r="J953" s="82"/>
      <c r="K953" s="10"/>
      <c r="L953" s="11"/>
      <c r="M953" s="11"/>
      <c r="N953" s="11"/>
      <c r="O953" s="73">
        <f>SUM(O952)</f>
        <v>16397</v>
      </c>
      <c r="P953" s="73">
        <f t="shared" ref="P953:Q953" si="452">SUM(P952)</f>
        <v>0</v>
      </c>
      <c r="Q953" s="73">
        <f t="shared" si="452"/>
        <v>16397</v>
      </c>
      <c r="R953" s="18"/>
      <c r="S953" s="18"/>
      <c r="T953" s="18"/>
      <c r="U953" s="18"/>
      <c r="V953" s="18"/>
      <c r="W953" s="66"/>
      <c r="X953" s="10"/>
      <c r="Y953" s="10"/>
      <c r="Z953" s="10"/>
      <c r="AA953" s="10"/>
      <c r="AB953" s="14"/>
      <c r="AC953" s="10"/>
      <c r="AD953" s="10"/>
      <c r="AE953" s="10"/>
      <c r="AF953" s="15"/>
    </row>
    <row r="954" spans="1:60" ht="15" customHeight="1">
      <c r="C954" s="10"/>
      <c r="D954" s="10"/>
      <c r="E954" s="10"/>
      <c r="F954" s="10"/>
      <c r="G954" s="78"/>
      <c r="H954" s="78"/>
      <c r="I954" s="79"/>
      <c r="J954" s="82"/>
      <c r="K954" s="10"/>
      <c r="L954" s="11"/>
      <c r="M954" s="11"/>
      <c r="N954" s="11"/>
      <c r="O954" s="26"/>
      <c r="P954" s="26"/>
      <c r="Q954" s="16"/>
      <c r="R954" s="16"/>
      <c r="S954" s="16"/>
      <c r="T954" s="16"/>
      <c r="U954" s="16"/>
      <c r="V954" s="16"/>
      <c r="W954" s="66"/>
      <c r="X954" s="10"/>
      <c r="Y954" s="10"/>
      <c r="Z954" s="10"/>
      <c r="AA954" s="10"/>
      <c r="AB954" s="14"/>
      <c r="AC954" s="10"/>
      <c r="AD954" s="10"/>
      <c r="AE954" s="10"/>
      <c r="AF954" s="15"/>
    </row>
    <row r="955" spans="1:60" ht="15" customHeight="1">
      <c r="C955" s="10"/>
      <c r="D955" s="10"/>
      <c r="E955" s="10"/>
      <c r="F955" s="10"/>
      <c r="G955" s="506" t="s">
        <v>552</v>
      </c>
      <c r="H955" s="506"/>
      <c r="I955" s="45" t="s">
        <v>1045</v>
      </c>
      <c r="L955" s="25"/>
      <c r="M955" s="26"/>
      <c r="N955" s="11"/>
      <c r="O955" s="26"/>
      <c r="P955" s="26"/>
      <c r="Q955" s="16"/>
      <c r="R955" s="16"/>
      <c r="S955" s="16"/>
      <c r="T955" s="16"/>
      <c r="U955" s="16"/>
      <c r="V955" s="16"/>
      <c r="W955" s="66"/>
      <c r="X955" s="10"/>
      <c r="Y955" s="10"/>
      <c r="Z955" s="10"/>
      <c r="AA955" s="10"/>
      <c r="AB955" s="14"/>
      <c r="AC955" s="10"/>
      <c r="AD955" s="10"/>
      <c r="AE955" s="10"/>
      <c r="AF955" s="15"/>
    </row>
    <row r="956" spans="1:60" s="180" customFormat="1" ht="15" customHeight="1">
      <c r="A956" s="22"/>
      <c r="B956" s="171"/>
      <c r="C956" s="172"/>
      <c r="D956" s="172"/>
      <c r="E956" s="172"/>
      <c r="F956" s="172"/>
      <c r="G956" s="282" t="s">
        <v>1553</v>
      </c>
      <c r="H956" s="272">
        <v>42005</v>
      </c>
      <c r="I956" s="242" t="s">
        <v>14</v>
      </c>
      <c r="J956" s="173" t="s">
        <v>83</v>
      </c>
      <c r="K956" s="172" t="s">
        <v>9</v>
      </c>
      <c r="L956" s="172" t="s">
        <v>10</v>
      </c>
      <c r="M956" s="172" t="s">
        <v>10</v>
      </c>
      <c r="N956" s="172" t="s">
        <v>11</v>
      </c>
      <c r="O956" s="174">
        <v>6498</v>
      </c>
      <c r="P956" s="174">
        <v>0</v>
      </c>
      <c r="Q956" s="174">
        <f t="shared" ref="Q956" si="453">O956-P956</f>
        <v>6498</v>
      </c>
      <c r="R956" s="252" t="s">
        <v>1</v>
      </c>
      <c r="S956" s="253" t="s">
        <v>4</v>
      </c>
      <c r="T956" s="176"/>
      <c r="U956" s="172" t="s">
        <v>552</v>
      </c>
      <c r="V956" s="172"/>
      <c r="W956" s="172"/>
      <c r="X956" s="172"/>
      <c r="Y956" s="172"/>
      <c r="Z956" s="178">
        <v>42005</v>
      </c>
      <c r="AA956" s="172"/>
      <c r="AB956" s="172"/>
      <c r="AC956" s="172"/>
      <c r="AD956" s="179" t="s">
        <v>1554</v>
      </c>
      <c r="AE956" s="22"/>
      <c r="AF956" s="22"/>
      <c r="AG956" s="22"/>
      <c r="AH956" s="22"/>
      <c r="AI956" s="22"/>
      <c r="AJ956" s="22"/>
      <c r="AK956" s="22"/>
      <c r="AL956" s="22"/>
      <c r="AM956" s="22"/>
      <c r="AN956" s="22"/>
      <c r="AO956" s="22"/>
      <c r="AP956" s="22"/>
      <c r="AQ956" s="22"/>
      <c r="AR956" s="22"/>
      <c r="AS956" s="22"/>
      <c r="AT956" s="22"/>
      <c r="AU956" s="22"/>
      <c r="AV956" s="22"/>
      <c r="AW956" s="22"/>
      <c r="AX956" s="22"/>
      <c r="AY956" s="22"/>
      <c r="AZ956" s="22"/>
      <c r="BA956" s="22"/>
      <c r="BB956" s="22"/>
      <c r="BC956" s="22"/>
      <c r="BD956" s="22"/>
      <c r="BE956" s="22"/>
      <c r="BF956" s="22"/>
      <c r="BG956" s="22"/>
      <c r="BH956" s="22"/>
    </row>
    <row r="957" spans="1:60" ht="15" customHeight="1">
      <c r="C957" s="10"/>
      <c r="D957" s="10"/>
      <c r="E957" s="10"/>
      <c r="F957" s="10"/>
      <c r="G957" s="78"/>
      <c r="H957" s="78"/>
      <c r="I957" s="79"/>
      <c r="J957" s="82"/>
      <c r="K957" s="10"/>
      <c r="L957" s="11"/>
      <c r="M957" s="11"/>
      <c r="N957" s="11"/>
      <c r="O957" s="73">
        <f>SUM(O956)</f>
        <v>6498</v>
      </c>
      <c r="P957" s="73">
        <f t="shared" ref="P957:Q957" si="454">SUM(P956)</f>
        <v>0</v>
      </c>
      <c r="Q957" s="73">
        <f t="shared" si="454"/>
        <v>6498</v>
      </c>
      <c r="R957" s="18"/>
      <c r="S957" s="18"/>
      <c r="T957" s="18"/>
      <c r="U957" s="18"/>
      <c r="V957" s="18"/>
      <c r="W957" s="66"/>
      <c r="X957" s="10"/>
      <c r="Y957" s="10"/>
      <c r="Z957" s="10"/>
      <c r="AA957" s="10"/>
      <c r="AB957" s="14"/>
      <c r="AC957" s="10"/>
      <c r="AD957" s="10"/>
      <c r="AE957" s="10"/>
      <c r="AF957" s="15"/>
    </row>
    <row r="958" spans="1:60" ht="15" customHeight="1">
      <c r="C958" s="10"/>
      <c r="D958" s="10"/>
      <c r="E958" s="10"/>
      <c r="F958" s="10"/>
      <c r="G958" s="78"/>
      <c r="H958" s="78"/>
      <c r="I958" s="79"/>
      <c r="J958" s="82"/>
      <c r="K958" s="10"/>
      <c r="L958" s="11"/>
      <c r="M958" s="11"/>
      <c r="N958" s="11"/>
      <c r="O958" s="26"/>
      <c r="P958" s="26"/>
      <c r="Q958" s="16"/>
      <c r="R958" s="16"/>
      <c r="S958" s="16"/>
      <c r="T958" s="16"/>
      <c r="U958" s="16"/>
      <c r="V958" s="16"/>
      <c r="W958" s="66"/>
      <c r="X958" s="10"/>
      <c r="Y958" s="10"/>
      <c r="Z958" s="10"/>
      <c r="AA958" s="10"/>
      <c r="AB958" s="14"/>
      <c r="AC958" s="10"/>
      <c r="AD958" s="10"/>
      <c r="AE958" s="10"/>
      <c r="AF958" s="15"/>
    </row>
    <row r="959" spans="1:60" ht="15" customHeight="1">
      <c r="C959" s="10"/>
      <c r="D959" s="10"/>
      <c r="E959" s="10"/>
      <c r="F959" s="10"/>
      <c r="G959" s="506" t="s">
        <v>553</v>
      </c>
      <c r="H959" s="506"/>
      <c r="I959" s="45" t="s">
        <v>1046</v>
      </c>
      <c r="L959" s="25"/>
      <c r="M959" s="11"/>
      <c r="N959" s="11"/>
      <c r="O959" s="26"/>
      <c r="P959" s="26"/>
      <c r="Q959" s="16"/>
      <c r="R959" s="16"/>
      <c r="S959" s="16"/>
      <c r="T959" s="16"/>
      <c r="U959" s="16"/>
      <c r="V959" s="16"/>
      <c r="W959" s="66"/>
      <c r="X959" s="10"/>
      <c r="Y959" s="10"/>
      <c r="Z959" s="10"/>
      <c r="AA959" s="10"/>
      <c r="AB959" s="14"/>
      <c r="AC959" s="10"/>
      <c r="AD959" s="10"/>
      <c r="AE959" s="10"/>
      <c r="AF959" s="15"/>
    </row>
    <row r="960" spans="1:60" s="180" customFormat="1" ht="15" customHeight="1">
      <c r="A960" s="22"/>
      <c r="B960" s="171"/>
      <c r="C960" s="172"/>
      <c r="D960" s="172"/>
      <c r="E960" s="172"/>
      <c r="F960" s="172"/>
      <c r="G960" s="282" t="s">
        <v>1553</v>
      </c>
      <c r="H960" s="272">
        <v>42005</v>
      </c>
      <c r="I960" s="242" t="s">
        <v>14</v>
      </c>
      <c r="J960" s="173" t="s">
        <v>83</v>
      </c>
      <c r="K960" s="172" t="s">
        <v>9</v>
      </c>
      <c r="L960" s="172" t="s">
        <v>10</v>
      </c>
      <c r="M960" s="172" t="s">
        <v>10</v>
      </c>
      <c r="N960" s="172" t="s">
        <v>11</v>
      </c>
      <c r="O960" s="174">
        <v>13963.88</v>
      </c>
      <c r="P960" s="174">
        <v>0</v>
      </c>
      <c r="Q960" s="174">
        <f t="shared" ref="Q960" si="455">O960-P960</f>
        <v>13963.88</v>
      </c>
      <c r="R960" s="252" t="s">
        <v>1</v>
      </c>
      <c r="S960" s="253" t="s">
        <v>4</v>
      </c>
      <c r="T960" s="176"/>
      <c r="U960" s="172" t="s">
        <v>553</v>
      </c>
      <c r="V960" s="172"/>
      <c r="W960" s="172"/>
      <c r="X960" s="172"/>
      <c r="Y960" s="172"/>
      <c r="Z960" s="178">
        <v>42005</v>
      </c>
      <c r="AA960" s="172"/>
      <c r="AB960" s="172"/>
      <c r="AC960" s="172"/>
      <c r="AD960" s="179" t="s">
        <v>1554</v>
      </c>
      <c r="AE960" s="22"/>
      <c r="AF960" s="22"/>
      <c r="AG960" s="22"/>
      <c r="AH960" s="22"/>
      <c r="AI960" s="22"/>
      <c r="AJ960" s="22"/>
      <c r="AK960" s="22"/>
      <c r="AL960" s="22"/>
      <c r="AM960" s="22"/>
      <c r="AN960" s="22"/>
      <c r="AO960" s="22"/>
      <c r="AP960" s="22"/>
      <c r="AQ960" s="22"/>
      <c r="AR960" s="22"/>
      <c r="AS960" s="22"/>
      <c r="AT960" s="22"/>
      <c r="AU960" s="22"/>
      <c r="AV960" s="22"/>
      <c r="AW960" s="22"/>
      <c r="AX960" s="22"/>
      <c r="AY960" s="22"/>
      <c r="AZ960" s="22"/>
      <c r="BA960" s="22"/>
      <c r="BB960" s="22"/>
      <c r="BC960" s="22"/>
      <c r="BD960" s="22"/>
      <c r="BE960" s="22"/>
      <c r="BF960" s="22"/>
      <c r="BG960" s="22"/>
      <c r="BH960" s="22"/>
    </row>
    <row r="961" spans="1:60" ht="15" customHeight="1">
      <c r="C961" s="10"/>
      <c r="D961" s="10"/>
      <c r="E961" s="10"/>
      <c r="F961" s="10"/>
      <c r="G961" s="78"/>
      <c r="H961" s="78"/>
      <c r="I961" s="79"/>
      <c r="J961" s="82"/>
      <c r="K961" s="10"/>
      <c r="L961" s="11"/>
      <c r="M961" s="11"/>
      <c r="N961" s="11"/>
      <c r="O961" s="73">
        <f>SUM(O960)</f>
        <v>13963.88</v>
      </c>
      <c r="P961" s="73">
        <f t="shared" ref="P961:Q961" si="456">SUM(P960)</f>
        <v>0</v>
      </c>
      <c r="Q961" s="73">
        <f t="shared" si="456"/>
        <v>13963.88</v>
      </c>
      <c r="R961" s="18"/>
      <c r="S961" s="18"/>
      <c r="T961" s="18"/>
      <c r="U961" s="18"/>
      <c r="V961" s="18"/>
      <c r="W961" s="66"/>
      <c r="X961" s="10"/>
      <c r="Y961" s="10"/>
      <c r="Z961" s="10"/>
      <c r="AA961" s="10"/>
      <c r="AB961" s="14"/>
      <c r="AC961" s="10"/>
      <c r="AD961" s="10"/>
      <c r="AE961" s="10"/>
      <c r="AF961" s="15"/>
    </row>
    <row r="962" spans="1:60" ht="15" customHeight="1">
      <c r="C962" s="10"/>
      <c r="D962" s="10"/>
      <c r="E962" s="10"/>
      <c r="F962" s="10"/>
      <c r="G962" s="78"/>
      <c r="H962" s="78"/>
      <c r="I962" s="79"/>
      <c r="J962" s="82"/>
      <c r="K962" s="10"/>
      <c r="L962" s="11"/>
      <c r="M962" s="11"/>
      <c r="N962" s="11"/>
      <c r="O962" s="26"/>
      <c r="P962" s="26"/>
      <c r="Q962" s="16"/>
      <c r="R962" s="16"/>
      <c r="S962" s="16"/>
      <c r="T962" s="16"/>
      <c r="U962" s="16"/>
      <c r="V962" s="16"/>
      <c r="W962" s="66"/>
      <c r="X962" s="10"/>
      <c r="Y962" s="10"/>
      <c r="Z962" s="10"/>
      <c r="AA962" s="10"/>
      <c r="AB962" s="14"/>
      <c r="AC962" s="10"/>
      <c r="AD962" s="10"/>
      <c r="AE962" s="10"/>
      <c r="AF962" s="15"/>
    </row>
    <row r="963" spans="1:60" ht="15" customHeight="1">
      <c r="C963" s="10"/>
      <c r="D963" s="10"/>
      <c r="E963" s="10"/>
      <c r="F963" s="10"/>
      <c r="G963" s="506" t="s">
        <v>554</v>
      </c>
      <c r="H963" s="506"/>
      <c r="I963" s="45" t="s">
        <v>1047</v>
      </c>
      <c r="L963" s="25"/>
      <c r="M963" s="26"/>
      <c r="N963" s="11"/>
      <c r="O963" s="26"/>
      <c r="P963" s="26"/>
      <c r="Q963" s="16"/>
      <c r="R963" s="16"/>
      <c r="S963" s="16"/>
      <c r="T963" s="16"/>
      <c r="U963" s="16"/>
      <c r="V963" s="16"/>
      <c r="W963" s="66"/>
      <c r="X963" s="10"/>
      <c r="Y963" s="10"/>
      <c r="Z963" s="10"/>
      <c r="AA963" s="10"/>
      <c r="AB963" s="14"/>
      <c r="AC963" s="10"/>
      <c r="AD963" s="10"/>
      <c r="AE963" s="10"/>
      <c r="AF963" s="15"/>
    </row>
    <row r="964" spans="1:60" s="180" customFormat="1" ht="15" customHeight="1">
      <c r="A964" s="22"/>
      <c r="B964" s="171"/>
      <c r="C964" s="172"/>
      <c r="D964" s="172"/>
      <c r="E964" s="172"/>
      <c r="F964" s="172"/>
      <c r="G964" s="282" t="s">
        <v>1553</v>
      </c>
      <c r="H964" s="272">
        <v>42005</v>
      </c>
      <c r="I964" s="242" t="s">
        <v>14</v>
      </c>
      <c r="J964" s="173" t="s">
        <v>83</v>
      </c>
      <c r="K964" s="172" t="s">
        <v>9</v>
      </c>
      <c r="L964" s="172" t="s">
        <v>10</v>
      </c>
      <c r="M964" s="172" t="s">
        <v>10</v>
      </c>
      <c r="N964" s="172" t="s">
        <v>11</v>
      </c>
      <c r="O964" s="174">
        <v>12869.69</v>
      </c>
      <c r="P964" s="174">
        <v>0</v>
      </c>
      <c r="Q964" s="174">
        <f t="shared" ref="Q964" si="457">O964-P964</f>
        <v>12869.69</v>
      </c>
      <c r="R964" s="252" t="s">
        <v>1</v>
      </c>
      <c r="S964" s="253" t="s">
        <v>4</v>
      </c>
      <c r="T964" s="176"/>
      <c r="U964" s="172" t="s">
        <v>554</v>
      </c>
      <c r="V964" s="172"/>
      <c r="W964" s="172"/>
      <c r="X964" s="172"/>
      <c r="Y964" s="172"/>
      <c r="Z964" s="178">
        <v>42005</v>
      </c>
      <c r="AA964" s="172"/>
      <c r="AB964" s="172"/>
      <c r="AC964" s="172"/>
      <c r="AD964" s="179" t="s">
        <v>1554</v>
      </c>
      <c r="AE964" s="22"/>
      <c r="AF964" s="22"/>
      <c r="AG964" s="22"/>
      <c r="AH964" s="22"/>
      <c r="AI964" s="22"/>
      <c r="AJ964" s="22"/>
      <c r="AK964" s="22"/>
      <c r="AL964" s="22"/>
      <c r="AM964" s="22"/>
      <c r="AN964" s="22"/>
      <c r="AO964" s="22"/>
      <c r="AP964" s="22"/>
      <c r="AQ964" s="22"/>
      <c r="AR964" s="22"/>
      <c r="AS964" s="22"/>
      <c r="AT964" s="22"/>
      <c r="AU964" s="22"/>
      <c r="AV964" s="22"/>
      <c r="AW964" s="22"/>
      <c r="AX964" s="22"/>
      <c r="AY964" s="22"/>
      <c r="AZ964" s="22"/>
      <c r="BA964" s="22"/>
      <c r="BB964" s="22"/>
      <c r="BC964" s="22"/>
      <c r="BD964" s="22"/>
      <c r="BE964" s="22"/>
      <c r="BF964" s="22"/>
      <c r="BG964" s="22"/>
      <c r="BH964" s="22"/>
    </row>
    <row r="965" spans="1:60" ht="15" customHeight="1">
      <c r="C965" s="10"/>
      <c r="D965" s="10"/>
      <c r="E965" s="10"/>
      <c r="F965" s="10"/>
      <c r="G965" s="78"/>
      <c r="H965" s="78"/>
      <c r="I965" s="79"/>
      <c r="J965" s="82"/>
      <c r="K965" s="10"/>
      <c r="L965" s="11"/>
      <c r="M965" s="11"/>
      <c r="N965" s="11"/>
      <c r="O965" s="73">
        <f>SUM(O964)</f>
        <v>12869.69</v>
      </c>
      <c r="P965" s="73">
        <f t="shared" ref="P965:Q965" si="458">SUM(P964)</f>
        <v>0</v>
      </c>
      <c r="Q965" s="73">
        <f t="shared" si="458"/>
        <v>12869.69</v>
      </c>
      <c r="R965" s="18"/>
      <c r="S965" s="18"/>
      <c r="T965" s="18"/>
      <c r="U965" s="18"/>
      <c r="V965" s="18"/>
      <c r="W965" s="27"/>
      <c r="X965" s="10"/>
      <c r="Y965" s="10"/>
      <c r="Z965" s="10"/>
      <c r="AA965" s="10"/>
      <c r="AB965" s="14"/>
      <c r="AC965" s="10"/>
      <c r="AD965" s="10"/>
      <c r="AE965" s="10"/>
      <c r="AF965" s="15"/>
    </row>
    <row r="966" spans="1:60" ht="15" customHeight="1">
      <c r="C966" s="10"/>
      <c r="D966" s="10"/>
      <c r="E966" s="10"/>
      <c r="F966" s="10"/>
      <c r="G966" s="78"/>
      <c r="H966" s="78"/>
      <c r="I966" s="79"/>
      <c r="J966" s="82"/>
      <c r="K966" s="10"/>
      <c r="L966" s="11"/>
      <c r="M966" s="11"/>
      <c r="N966" s="11"/>
      <c r="O966" s="26"/>
      <c r="P966" s="26"/>
      <c r="Q966" s="16"/>
      <c r="R966" s="16"/>
      <c r="S966" s="16"/>
      <c r="T966" s="16"/>
      <c r="U966" s="16"/>
      <c r="V966" s="16"/>
      <c r="W966" s="27"/>
      <c r="X966" s="10"/>
      <c r="Y966" s="10"/>
      <c r="Z966" s="10"/>
      <c r="AA966" s="10"/>
      <c r="AB966" s="14"/>
      <c r="AC966" s="10"/>
      <c r="AD966" s="10"/>
      <c r="AE966" s="10"/>
      <c r="AF966" s="15"/>
    </row>
    <row r="967" spans="1:60" ht="15" customHeight="1">
      <c r="C967" s="10"/>
      <c r="D967" s="10"/>
      <c r="E967" s="10"/>
      <c r="F967" s="10"/>
      <c r="G967" s="506" t="s">
        <v>555</v>
      </c>
      <c r="H967" s="506"/>
      <c r="I967" s="46" t="s">
        <v>1048</v>
      </c>
      <c r="L967" s="25"/>
      <c r="M967" s="26"/>
      <c r="N967" s="11"/>
      <c r="O967" s="26"/>
      <c r="P967" s="26"/>
      <c r="Q967" s="16"/>
      <c r="R967" s="16"/>
      <c r="S967" s="16"/>
      <c r="T967" s="16"/>
      <c r="U967" s="16"/>
      <c r="V967" s="16"/>
      <c r="W967" s="27"/>
      <c r="X967" s="10"/>
      <c r="Y967" s="10"/>
      <c r="Z967" s="10"/>
      <c r="AA967" s="10"/>
      <c r="AB967" s="14"/>
      <c r="AC967" s="10"/>
      <c r="AD967" s="10"/>
      <c r="AE967" s="10"/>
      <c r="AF967" s="15"/>
    </row>
    <row r="968" spans="1:60" s="180" customFormat="1" ht="15" customHeight="1">
      <c r="A968" s="22"/>
      <c r="B968" s="171"/>
      <c r="C968" s="172"/>
      <c r="D968" s="172"/>
      <c r="E968" s="172"/>
      <c r="F968" s="172"/>
      <c r="G968" s="282" t="s">
        <v>1553</v>
      </c>
      <c r="H968" s="272">
        <v>42005</v>
      </c>
      <c r="I968" s="242" t="s">
        <v>14</v>
      </c>
      <c r="J968" s="173" t="s">
        <v>83</v>
      </c>
      <c r="K968" s="172" t="s">
        <v>9</v>
      </c>
      <c r="L968" s="172" t="s">
        <v>10</v>
      </c>
      <c r="M968" s="172" t="s">
        <v>10</v>
      </c>
      <c r="N968" s="172" t="s">
        <v>11</v>
      </c>
      <c r="O968" s="174">
        <v>23253</v>
      </c>
      <c r="P968" s="174">
        <v>0</v>
      </c>
      <c r="Q968" s="174">
        <f t="shared" ref="Q968" si="459">O968-P968</f>
        <v>23253</v>
      </c>
      <c r="R968" s="252" t="s">
        <v>1</v>
      </c>
      <c r="S968" s="253" t="s">
        <v>4</v>
      </c>
      <c r="T968" s="176"/>
      <c r="U968" s="172" t="s">
        <v>555</v>
      </c>
      <c r="V968" s="172"/>
      <c r="W968" s="172"/>
      <c r="X968" s="172"/>
      <c r="Y968" s="172"/>
      <c r="Z968" s="178">
        <v>42005</v>
      </c>
      <c r="AA968" s="172"/>
      <c r="AB968" s="172"/>
      <c r="AC968" s="172"/>
      <c r="AD968" s="179" t="s">
        <v>1554</v>
      </c>
      <c r="AE968" s="22"/>
      <c r="AF968" s="22"/>
      <c r="AG968" s="22"/>
      <c r="AH968" s="22"/>
      <c r="AI968" s="22"/>
      <c r="AJ968" s="22"/>
      <c r="AK968" s="22"/>
      <c r="AL968" s="22"/>
      <c r="AM968" s="22"/>
      <c r="AN968" s="22"/>
      <c r="AO968" s="22"/>
      <c r="AP968" s="22"/>
      <c r="AQ968" s="22"/>
      <c r="AR968" s="22"/>
      <c r="AS968" s="22"/>
      <c r="AT968" s="22"/>
      <c r="AU968" s="22"/>
      <c r="AV968" s="22"/>
      <c r="AW968" s="22"/>
      <c r="AX968" s="22"/>
      <c r="AY968" s="22"/>
      <c r="AZ968" s="22"/>
      <c r="BA968" s="22"/>
      <c r="BB968" s="22"/>
      <c r="BC968" s="22"/>
      <c r="BD968" s="22"/>
      <c r="BE968" s="22"/>
      <c r="BF968" s="22"/>
      <c r="BG968" s="22"/>
      <c r="BH968" s="22"/>
    </row>
    <row r="969" spans="1:60" ht="15" customHeight="1">
      <c r="C969" s="10"/>
      <c r="D969" s="10"/>
      <c r="E969" s="10"/>
      <c r="F969" s="10"/>
      <c r="G969" s="78"/>
      <c r="H969" s="78"/>
      <c r="I969" s="79"/>
      <c r="J969" s="82"/>
      <c r="K969" s="10"/>
      <c r="L969" s="11"/>
      <c r="M969" s="11"/>
      <c r="N969" s="11"/>
      <c r="O969" s="73">
        <f>SUM(O968)</f>
        <v>23253</v>
      </c>
      <c r="P969" s="73">
        <f t="shared" ref="P969:Q969" si="460">SUM(P968)</f>
        <v>0</v>
      </c>
      <c r="Q969" s="73">
        <f t="shared" si="460"/>
        <v>23253</v>
      </c>
      <c r="R969" s="18"/>
      <c r="S969" s="18"/>
      <c r="T969" s="18"/>
      <c r="U969" s="18"/>
      <c r="V969" s="18"/>
      <c r="W969" s="27"/>
      <c r="X969" s="10"/>
      <c r="Y969" s="10"/>
      <c r="Z969" s="10"/>
      <c r="AA969" s="10"/>
      <c r="AB969" s="14"/>
      <c r="AC969" s="10"/>
      <c r="AD969" s="10"/>
      <c r="AE969" s="10"/>
      <c r="AF969" s="15"/>
    </row>
    <row r="970" spans="1:60" ht="15" customHeight="1">
      <c r="C970" s="10"/>
      <c r="D970" s="10"/>
      <c r="E970" s="10"/>
      <c r="F970" s="10"/>
      <c r="G970" s="78"/>
      <c r="H970" s="78"/>
      <c r="I970" s="79"/>
      <c r="J970" s="82"/>
      <c r="K970" s="10"/>
      <c r="L970" s="11"/>
      <c r="M970" s="11"/>
      <c r="N970" s="11"/>
      <c r="O970" s="26"/>
      <c r="P970" s="26"/>
      <c r="Q970" s="16"/>
      <c r="R970" s="16"/>
      <c r="S970" s="16"/>
      <c r="T970" s="16"/>
      <c r="U970" s="16"/>
      <c r="V970" s="16"/>
      <c r="W970" s="27"/>
      <c r="X970" s="10"/>
      <c r="Y970" s="10"/>
      <c r="Z970" s="10"/>
      <c r="AA970" s="10"/>
      <c r="AB970" s="14"/>
      <c r="AC970" s="10"/>
      <c r="AD970" s="10"/>
      <c r="AE970" s="10"/>
      <c r="AF970" s="15"/>
    </row>
    <row r="971" spans="1:60" ht="15" customHeight="1">
      <c r="C971" s="10"/>
      <c r="D971" s="10"/>
      <c r="E971" s="10"/>
      <c r="F971" s="10"/>
      <c r="G971" s="506" t="s">
        <v>556</v>
      </c>
      <c r="H971" s="506"/>
      <c r="I971" s="46" t="s">
        <v>1049</v>
      </c>
      <c r="L971" s="25"/>
      <c r="M971" s="26"/>
      <c r="N971" s="11"/>
      <c r="O971" s="26"/>
      <c r="P971" s="26"/>
      <c r="Q971" s="16"/>
      <c r="R971" s="16"/>
      <c r="S971" s="16"/>
      <c r="T971" s="16"/>
      <c r="U971" s="16"/>
      <c r="V971" s="16"/>
      <c r="W971" s="27"/>
      <c r="X971" s="10"/>
      <c r="Y971" s="10"/>
      <c r="Z971" s="10"/>
      <c r="AA971" s="10"/>
      <c r="AB971" s="14"/>
      <c r="AC971" s="10"/>
      <c r="AD971" s="10"/>
      <c r="AE971" s="10"/>
      <c r="AF971" s="15"/>
    </row>
    <row r="972" spans="1:60" s="180" customFormat="1" ht="15" customHeight="1">
      <c r="A972" s="22"/>
      <c r="B972" s="171"/>
      <c r="C972" s="172"/>
      <c r="D972" s="172"/>
      <c r="E972" s="172"/>
      <c r="F972" s="172"/>
      <c r="G972" s="282" t="s">
        <v>1553</v>
      </c>
      <c r="H972" s="272">
        <v>42005</v>
      </c>
      <c r="I972" s="242" t="s">
        <v>14</v>
      </c>
      <c r="J972" s="173" t="s">
        <v>83</v>
      </c>
      <c r="K972" s="172" t="s">
        <v>9</v>
      </c>
      <c r="L972" s="172" t="s">
        <v>10</v>
      </c>
      <c r="M972" s="172" t="s">
        <v>10</v>
      </c>
      <c r="N972" s="172" t="s">
        <v>11</v>
      </c>
      <c r="O972" s="174">
        <v>32699</v>
      </c>
      <c r="P972" s="174">
        <v>0</v>
      </c>
      <c r="Q972" s="174">
        <f t="shared" ref="Q972" si="461">O972-P972</f>
        <v>32699</v>
      </c>
      <c r="R972" s="252" t="s">
        <v>1</v>
      </c>
      <c r="S972" s="253" t="s">
        <v>4</v>
      </c>
      <c r="T972" s="176"/>
      <c r="U972" s="172" t="s">
        <v>556</v>
      </c>
      <c r="V972" s="172"/>
      <c r="W972" s="172"/>
      <c r="X972" s="172"/>
      <c r="Y972" s="172"/>
      <c r="Z972" s="178">
        <v>42005</v>
      </c>
      <c r="AA972" s="172"/>
      <c r="AB972" s="172"/>
      <c r="AC972" s="172"/>
      <c r="AD972" s="179" t="s">
        <v>1554</v>
      </c>
      <c r="AE972" s="22"/>
      <c r="AF972" s="22"/>
      <c r="AG972" s="22"/>
      <c r="AH972" s="22"/>
      <c r="AI972" s="22"/>
      <c r="AJ972" s="22"/>
      <c r="AK972" s="22"/>
      <c r="AL972" s="22"/>
      <c r="AM972" s="22"/>
      <c r="AN972" s="22"/>
      <c r="AO972" s="22"/>
      <c r="AP972" s="22"/>
      <c r="AQ972" s="22"/>
      <c r="AR972" s="22"/>
      <c r="AS972" s="22"/>
      <c r="AT972" s="22"/>
      <c r="AU972" s="22"/>
      <c r="AV972" s="22"/>
      <c r="AW972" s="22"/>
      <c r="AX972" s="22"/>
      <c r="AY972" s="22"/>
      <c r="AZ972" s="22"/>
      <c r="BA972" s="22"/>
      <c r="BB972" s="22"/>
      <c r="BC972" s="22"/>
      <c r="BD972" s="22"/>
      <c r="BE972" s="22"/>
      <c r="BF972" s="22"/>
      <c r="BG972" s="22"/>
      <c r="BH972" s="22"/>
    </row>
    <row r="973" spans="1:60" ht="15" customHeight="1">
      <c r="C973" s="10"/>
      <c r="D973" s="10"/>
      <c r="E973" s="10"/>
      <c r="F973" s="10"/>
      <c r="G973" s="78"/>
      <c r="H973" s="78"/>
      <c r="I973" s="79"/>
      <c r="J973" s="82"/>
      <c r="K973" s="10"/>
      <c r="L973" s="11"/>
      <c r="M973" s="11"/>
      <c r="N973" s="11"/>
      <c r="O973" s="73">
        <f>SUM(O972)</f>
        <v>32699</v>
      </c>
      <c r="P973" s="73">
        <f t="shared" ref="P973:Q973" si="462">SUM(P972)</f>
        <v>0</v>
      </c>
      <c r="Q973" s="73">
        <f t="shared" si="462"/>
        <v>32699</v>
      </c>
      <c r="R973" s="18"/>
      <c r="S973" s="18"/>
      <c r="T973" s="18"/>
      <c r="U973" s="18"/>
      <c r="V973" s="18"/>
      <c r="W973" s="27"/>
      <c r="X973" s="10"/>
      <c r="Y973" s="10"/>
      <c r="Z973" s="10"/>
      <c r="AA973" s="10"/>
      <c r="AB973" s="14"/>
      <c r="AC973" s="10"/>
      <c r="AD973" s="10"/>
      <c r="AE973" s="10"/>
      <c r="AF973" s="15"/>
    </row>
    <row r="974" spans="1:60" ht="15" customHeight="1">
      <c r="C974" s="10"/>
      <c r="D974" s="10"/>
      <c r="E974" s="10"/>
      <c r="F974" s="10"/>
      <c r="G974" s="78"/>
      <c r="H974" s="78"/>
      <c r="I974" s="79"/>
      <c r="J974" s="82"/>
      <c r="K974" s="10"/>
      <c r="L974" s="11"/>
      <c r="M974" s="11"/>
      <c r="N974" s="11"/>
      <c r="O974" s="26"/>
      <c r="P974" s="26"/>
      <c r="Q974" s="16"/>
      <c r="R974" s="16"/>
      <c r="S974" s="16"/>
      <c r="T974" s="16"/>
      <c r="U974" s="16"/>
      <c r="V974" s="16"/>
      <c r="W974" s="27"/>
      <c r="X974" s="10"/>
      <c r="Y974" s="10"/>
      <c r="Z974" s="10"/>
      <c r="AA974" s="10"/>
      <c r="AB974" s="14"/>
      <c r="AC974" s="10"/>
      <c r="AD974" s="10"/>
      <c r="AE974" s="10"/>
      <c r="AF974" s="15"/>
    </row>
    <row r="975" spans="1:60" ht="15" customHeight="1">
      <c r="C975" s="10"/>
      <c r="D975" s="10"/>
      <c r="E975" s="10"/>
      <c r="F975" s="10"/>
      <c r="G975" s="506" t="s">
        <v>557</v>
      </c>
      <c r="H975" s="506"/>
      <c r="I975" s="45" t="s">
        <v>1050</v>
      </c>
      <c r="L975" s="25"/>
      <c r="M975" s="26"/>
      <c r="N975" s="11"/>
      <c r="O975" s="26"/>
      <c r="P975" s="26"/>
      <c r="Q975" s="16"/>
      <c r="R975" s="16"/>
      <c r="S975" s="16"/>
      <c r="T975" s="16"/>
      <c r="U975" s="16"/>
      <c r="V975" s="16"/>
      <c r="W975" s="27"/>
      <c r="X975" s="10"/>
      <c r="Y975" s="10"/>
      <c r="Z975" s="10"/>
      <c r="AA975" s="10"/>
      <c r="AB975" s="14"/>
      <c r="AC975" s="10"/>
      <c r="AD975" s="10"/>
      <c r="AE975" s="10"/>
      <c r="AF975" s="15"/>
    </row>
    <row r="976" spans="1:60" s="180" customFormat="1" ht="15" customHeight="1">
      <c r="A976" s="22"/>
      <c r="B976" s="171"/>
      <c r="C976" s="172"/>
      <c r="D976" s="172"/>
      <c r="E976" s="172"/>
      <c r="F976" s="172"/>
      <c r="G976" s="282" t="s">
        <v>1553</v>
      </c>
      <c r="H976" s="272">
        <v>42005</v>
      </c>
      <c r="I976" s="242" t="s">
        <v>14</v>
      </c>
      <c r="J976" s="173" t="s">
        <v>83</v>
      </c>
      <c r="K976" s="172" t="s">
        <v>9</v>
      </c>
      <c r="L976" s="172" t="s">
        <v>10</v>
      </c>
      <c r="M976" s="172" t="s">
        <v>10</v>
      </c>
      <c r="N976" s="172" t="s">
        <v>11</v>
      </c>
      <c r="O976" s="174">
        <v>9747</v>
      </c>
      <c r="P976" s="174">
        <v>0</v>
      </c>
      <c r="Q976" s="174">
        <f t="shared" ref="Q976" si="463">O976-P976</f>
        <v>9747</v>
      </c>
      <c r="R976" s="252" t="s">
        <v>1</v>
      </c>
      <c r="S976" s="253" t="s">
        <v>4</v>
      </c>
      <c r="T976" s="176"/>
      <c r="U976" s="172" t="s">
        <v>557</v>
      </c>
      <c r="V976" s="172"/>
      <c r="W976" s="172"/>
      <c r="X976" s="172"/>
      <c r="Y976" s="172"/>
      <c r="Z976" s="178">
        <v>42005</v>
      </c>
      <c r="AA976" s="172"/>
      <c r="AB976" s="172"/>
      <c r="AC976" s="172"/>
      <c r="AD976" s="179" t="s">
        <v>1554</v>
      </c>
      <c r="AE976" s="22"/>
      <c r="AF976" s="22"/>
      <c r="AG976" s="22"/>
      <c r="AH976" s="22"/>
      <c r="AI976" s="22"/>
      <c r="AJ976" s="22"/>
      <c r="AK976" s="22"/>
      <c r="AL976" s="22"/>
      <c r="AM976" s="22"/>
      <c r="AN976" s="22"/>
      <c r="AO976" s="22"/>
      <c r="AP976" s="22"/>
      <c r="AQ976" s="22"/>
      <c r="AR976" s="22"/>
      <c r="AS976" s="22"/>
      <c r="AT976" s="22"/>
      <c r="AU976" s="22"/>
      <c r="AV976" s="22"/>
      <c r="AW976" s="22"/>
      <c r="AX976" s="22"/>
      <c r="AY976" s="22"/>
      <c r="AZ976" s="22"/>
      <c r="BA976" s="22"/>
      <c r="BB976" s="22"/>
      <c r="BC976" s="22"/>
      <c r="BD976" s="22"/>
      <c r="BE976" s="22"/>
      <c r="BF976" s="22"/>
      <c r="BG976" s="22"/>
      <c r="BH976" s="22"/>
    </row>
    <row r="977" spans="1:60" ht="15" customHeight="1">
      <c r="C977" s="10"/>
      <c r="D977" s="10"/>
      <c r="E977" s="10"/>
      <c r="F977" s="10"/>
      <c r="G977" s="78"/>
      <c r="H977" s="78"/>
      <c r="I977" s="79"/>
      <c r="J977" s="82"/>
      <c r="K977" s="10"/>
      <c r="L977" s="11"/>
      <c r="M977" s="11"/>
      <c r="N977" s="11"/>
      <c r="O977" s="73">
        <f>SUM(O976)</f>
        <v>9747</v>
      </c>
      <c r="P977" s="73">
        <f t="shared" ref="P977:Q977" si="464">SUM(P976)</f>
        <v>0</v>
      </c>
      <c r="Q977" s="73">
        <f t="shared" si="464"/>
        <v>9747</v>
      </c>
      <c r="R977" s="18"/>
      <c r="S977" s="18"/>
      <c r="T977" s="18"/>
      <c r="U977" s="18"/>
      <c r="V977" s="18"/>
      <c r="W977" s="27"/>
      <c r="X977" s="10"/>
      <c r="Y977" s="10"/>
      <c r="Z977" s="10"/>
      <c r="AA977" s="10"/>
      <c r="AB977" s="14"/>
      <c r="AC977" s="10"/>
      <c r="AD977" s="10"/>
      <c r="AE977" s="10"/>
      <c r="AF977" s="15"/>
    </row>
    <row r="978" spans="1:60" ht="15" customHeight="1">
      <c r="C978" s="10"/>
      <c r="D978" s="10"/>
      <c r="E978" s="10"/>
      <c r="F978" s="10"/>
      <c r="G978" s="78"/>
      <c r="H978" s="78"/>
      <c r="I978" s="79"/>
      <c r="J978" s="82"/>
      <c r="K978" s="10"/>
      <c r="L978" s="11"/>
      <c r="M978" s="11"/>
      <c r="N978" s="11"/>
      <c r="O978" s="26"/>
      <c r="P978" s="26"/>
      <c r="Q978" s="16"/>
      <c r="R978" s="16"/>
      <c r="S978" s="16"/>
      <c r="T978" s="16"/>
      <c r="U978" s="16"/>
      <c r="V978" s="16"/>
      <c r="W978" s="27"/>
      <c r="X978" s="10"/>
      <c r="Y978" s="10"/>
      <c r="Z978" s="10"/>
      <c r="AA978" s="10"/>
      <c r="AB978" s="14"/>
      <c r="AC978" s="10"/>
      <c r="AD978" s="10"/>
      <c r="AE978" s="10"/>
      <c r="AF978" s="15"/>
    </row>
    <row r="979" spans="1:60" ht="15" customHeight="1">
      <c r="C979" s="10"/>
      <c r="D979" s="10"/>
      <c r="E979" s="10"/>
      <c r="F979" s="10"/>
      <c r="G979" s="506" t="s">
        <v>558</v>
      </c>
      <c r="H979" s="506"/>
      <c r="I979" s="46" t="s">
        <v>1051</v>
      </c>
      <c r="L979" s="25"/>
      <c r="M979" s="26"/>
      <c r="N979" s="11"/>
      <c r="O979" s="26"/>
      <c r="P979" s="26"/>
      <c r="Q979" s="16"/>
      <c r="R979" s="16"/>
      <c r="S979" s="16"/>
      <c r="T979" s="16"/>
      <c r="U979" s="16"/>
      <c r="V979" s="16"/>
      <c r="W979" s="27"/>
      <c r="X979" s="10"/>
      <c r="Y979" s="10"/>
      <c r="Z979" s="10"/>
      <c r="AA979" s="10"/>
      <c r="AB979" s="14"/>
      <c r="AC979" s="10"/>
      <c r="AD979" s="10"/>
      <c r="AE979" s="10"/>
      <c r="AF979" s="15"/>
    </row>
    <row r="980" spans="1:60" s="180" customFormat="1" ht="15" customHeight="1">
      <c r="A980" s="22"/>
      <c r="B980" s="171"/>
      <c r="C980" s="172"/>
      <c r="D980" s="172"/>
      <c r="E980" s="172"/>
      <c r="F980" s="172"/>
      <c r="G980" s="282" t="s">
        <v>1553</v>
      </c>
      <c r="H980" s="272">
        <v>42005</v>
      </c>
      <c r="I980" s="242" t="s">
        <v>14</v>
      </c>
      <c r="J980" s="173" t="s">
        <v>83</v>
      </c>
      <c r="K980" s="172" t="s">
        <v>9</v>
      </c>
      <c r="L980" s="172" t="s">
        <v>10</v>
      </c>
      <c r="M980" s="172" t="s">
        <v>10</v>
      </c>
      <c r="N980" s="172" t="s">
        <v>11</v>
      </c>
      <c r="O980" s="174">
        <v>21717</v>
      </c>
      <c r="P980" s="174">
        <v>0</v>
      </c>
      <c r="Q980" s="174">
        <f t="shared" ref="Q980" si="465">O980-P980</f>
        <v>21717</v>
      </c>
      <c r="R980" s="252" t="s">
        <v>1</v>
      </c>
      <c r="S980" s="253" t="s">
        <v>4</v>
      </c>
      <c r="T980" s="176"/>
      <c r="U980" s="172" t="s">
        <v>558</v>
      </c>
      <c r="V980" s="172"/>
      <c r="W980" s="172"/>
      <c r="X980" s="172"/>
      <c r="Y980" s="172"/>
      <c r="Z980" s="178">
        <v>42005</v>
      </c>
      <c r="AA980" s="172"/>
      <c r="AB980" s="172"/>
      <c r="AC980" s="172"/>
      <c r="AD980" s="179" t="s">
        <v>1554</v>
      </c>
      <c r="AE980" s="22"/>
      <c r="AF980" s="22"/>
      <c r="AG980" s="22"/>
      <c r="AH980" s="22"/>
      <c r="AI980" s="22"/>
      <c r="AJ980" s="22"/>
      <c r="AK980" s="22"/>
      <c r="AL980" s="22"/>
      <c r="AM980" s="22"/>
      <c r="AN980" s="22"/>
      <c r="AO980" s="22"/>
      <c r="AP980" s="22"/>
      <c r="AQ980" s="22"/>
      <c r="AR980" s="22"/>
      <c r="AS980" s="22"/>
      <c r="AT980" s="22"/>
      <c r="AU980" s="22"/>
      <c r="AV980" s="22"/>
      <c r="AW980" s="22"/>
      <c r="AX980" s="22"/>
      <c r="AY980" s="22"/>
      <c r="AZ980" s="22"/>
      <c r="BA980" s="22"/>
      <c r="BB980" s="22"/>
      <c r="BC980" s="22"/>
      <c r="BD980" s="22"/>
      <c r="BE980" s="22"/>
      <c r="BF980" s="22"/>
      <c r="BG980" s="22"/>
      <c r="BH980" s="22"/>
    </row>
    <row r="981" spans="1:60" ht="15" customHeight="1">
      <c r="C981" s="10"/>
      <c r="D981" s="10"/>
      <c r="E981" s="10"/>
      <c r="F981" s="10"/>
      <c r="G981" s="78"/>
      <c r="H981" s="78"/>
      <c r="I981" s="79"/>
      <c r="J981" s="82"/>
      <c r="K981" s="10"/>
      <c r="L981" s="11"/>
      <c r="M981" s="11"/>
      <c r="N981" s="11"/>
      <c r="O981" s="73">
        <f>SUM(O980)</f>
        <v>21717</v>
      </c>
      <c r="P981" s="73">
        <f t="shared" ref="P981:Q981" si="466">SUM(P980)</f>
        <v>0</v>
      </c>
      <c r="Q981" s="73">
        <f t="shared" si="466"/>
        <v>21717</v>
      </c>
      <c r="R981" s="18"/>
      <c r="S981" s="18"/>
      <c r="T981" s="18"/>
      <c r="U981" s="18"/>
      <c r="V981" s="18"/>
      <c r="W981" s="27"/>
      <c r="X981" s="10"/>
      <c r="Y981" s="10"/>
      <c r="Z981" s="10"/>
      <c r="AA981" s="10"/>
      <c r="AB981" s="14"/>
      <c r="AC981" s="10"/>
      <c r="AD981" s="10"/>
      <c r="AE981" s="10"/>
      <c r="AF981" s="15"/>
    </row>
    <row r="982" spans="1:60" ht="15" customHeight="1">
      <c r="C982" s="10"/>
      <c r="D982" s="10"/>
      <c r="E982" s="10"/>
      <c r="F982" s="10"/>
      <c r="G982" s="78"/>
      <c r="H982" s="78"/>
      <c r="I982" s="79"/>
      <c r="J982" s="82"/>
      <c r="K982" s="10"/>
      <c r="L982" s="11"/>
      <c r="M982" s="11"/>
      <c r="N982" s="11"/>
      <c r="O982" s="26"/>
      <c r="P982" s="26"/>
      <c r="Q982" s="16"/>
      <c r="R982" s="16"/>
      <c r="S982" s="16"/>
      <c r="T982" s="16"/>
      <c r="U982" s="16"/>
      <c r="V982" s="16"/>
      <c r="W982" s="27"/>
      <c r="X982" s="10"/>
      <c r="Y982" s="10"/>
      <c r="Z982" s="10"/>
      <c r="AA982" s="10"/>
      <c r="AB982" s="14"/>
      <c r="AC982" s="10"/>
      <c r="AD982" s="10"/>
      <c r="AE982" s="10"/>
      <c r="AF982" s="15"/>
    </row>
    <row r="983" spans="1:60" ht="15" customHeight="1">
      <c r="C983" s="10"/>
      <c r="D983" s="10"/>
      <c r="E983" s="10"/>
      <c r="F983" s="10"/>
      <c r="G983" s="506" t="s">
        <v>559</v>
      </c>
      <c r="H983" s="506"/>
      <c r="I983" s="46" t="s">
        <v>1052</v>
      </c>
      <c r="L983" s="25"/>
      <c r="M983" s="26"/>
      <c r="N983" s="11"/>
      <c r="O983" s="26"/>
      <c r="P983" s="26"/>
      <c r="Q983" s="16"/>
      <c r="R983" s="16"/>
      <c r="S983" s="16"/>
      <c r="T983" s="16"/>
      <c r="U983" s="16"/>
      <c r="V983" s="16"/>
      <c r="W983" s="27"/>
      <c r="X983" s="10"/>
      <c r="Y983" s="10"/>
      <c r="Z983" s="10"/>
      <c r="AA983" s="10"/>
      <c r="AB983" s="14"/>
      <c r="AC983" s="10"/>
      <c r="AD983" s="10"/>
      <c r="AE983" s="10"/>
      <c r="AF983" s="15"/>
    </row>
    <row r="984" spans="1:60" s="180" customFormat="1" ht="15" customHeight="1">
      <c r="A984" s="22"/>
      <c r="B984" s="171"/>
      <c r="C984" s="172"/>
      <c r="D984" s="172"/>
      <c r="E984" s="172"/>
      <c r="F984" s="172"/>
      <c r="G984" s="282" t="s">
        <v>1553</v>
      </c>
      <c r="H984" s="272">
        <v>42005</v>
      </c>
      <c r="I984" s="242" t="s">
        <v>14</v>
      </c>
      <c r="J984" s="173" t="s">
        <v>83</v>
      </c>
      <c r="K984" s="172" t="s">
        <v>9</v>
      </c>
      <c r="L984" s="172" t="s">
        <v>10</v>
      </c>
      <c r="M984" s="172" t="s">
        <v>10</v>
      </c>
      <c r="N984" s="172" t="s">
        <v>11</v>
      </c>
      <c r="O984" s="174">
        <v>6498</v>
      </c>
      <c r="P984" s="174">
        <v>0</v>
      </c>
      <c r="Q984" s="174">
        <f t="shared" ref="Q984" si="467">O984-P984</f>
        <v>6498</v>
      </c>
      <c r="R984" s="252" t="s">
        <v>1</v>
      </c>
      <c r="S984" s="253" t="s">
        <v>4</v>
      </c>
      <c r="T984" s="176"/>
      <c r="U984" s="172" t="s">
        <v>559</v>
      </c>
      <c r="V984" s="172"/>
      <c r="W984" s="172"/>
      <c r="X984" s="172"/>
      <c r="Y984" s="172"/>
      <c r="Z984" s="178">
        <v>42005</v>
      </c>
      <c r="AA984" s="172"/>
      <c r="AB984" s="172"/>
      <c r="AC984" s="172"/>
      <c r="AD984" s="179" t="s">
        <v>1554</v>
      </c>
      <c r="AE984" s="22"/>
      <c r="AF984" s="22"/>
      <c r="AG984" s="22"/>
      <c r="AH984" s="22"/>
      <c r="AI984" s="22"/>
      <c r="AJ984" s="22"/>
      <c r="AK984" s="22"/>
      <c r="AL984" s="22"/>
      <c r="AM984" s="22"/>
      <c r="AN984" s="22"/>
      <c r="AO984" s="22"/>
      <c r="AP984" s="22"/>
      <c r="AQ984" s="22"/>
      <c r="AR984" s="22"/>
      <c r="AS984" s="22"/>
      <c r="AT984" s="22"/>
      <c r="AU984" s="22"/>
      <c r="AV984" s="22"/>
      <c r="AW984" s="22"/>
      <c r="AX984" s="22"/>
      <c r="AY984" s="22"/>
      <c r="AZ984" s="22"/>
      <c r="BA984" s="22"/>
      <c r="BB984" s="22"/>
      <c r="BC984" s="22"/>
      <c r="BD984" s="22"/>
      <c r="BE984" s="22"/>
      <c r="BF984" s="22"/>
      <c r="BG984" s="22"/>
      <c r="BH984" s="22"/>
    </row>
    <row r="985" spans="1:60" ht="15" customHeight="1">
      <c r="C985" s="10"/>
      <c r="D985" s="10"/>
      <c r="E985" s="10"/>
      <c r="F985" s="10"/>
      <c r="G985" s="78"/>
      <c r="H985" s="78"/>
      <c r="I985" s="79"/>
      <c r="J985" s="82"/>
      <c r="K985" s="10"/>
      <c r="L985" s="11"/>
      <c r="M985" s="11"/>
      <c r="N985" s="11"/>
      <c r="O985" s="73">
        <f>SUM(O984)</f>
        <v>6498</v>
      </c>
      <c r="P985" s="73">
        <f t="shared" ref="P985:Q985" si="468">SUM(P984)</f>
        <v>0</v>
      </c>
      <c r="Q985" s="73">
        <f t="shared" si="468"/>
        <v>6498</v>
      </c>
      <c r="R985" s="18"/>
      <c r="S985" s="18"/>
      <c r="T985" s="18"/>
      <c r="U985" s="18"/>
      <c r="V985" s="18"/>
      <c r="W985" s="27"/>
      <c r="X985" s="10"/>
      <c r="Y985" s="10"/>
      <c r="Z985" s="10"/>
      <c r="AA985" s="10"/>
      <c r="AB985" s="14"/>
      <c r="AC985" s="10"/>
      <c r="AD985" s="10"/>
      <c r="AE985" s="10"/>
      <c r="AF985" s="15"/>
    </row>
    <row r="986" spans="1:60" ht="15" customHeight="1">
      <c r="C986" s="10"/>
      <c r="D986" s="10"/>
      <c r="E986" s="10"/>
      <c r="F986" s="10"/>
      <c r="G986" s="78"/>
      <c r="H986" s="78"/>
      <c r="I986" s="79"/>
      <c r="J986" s="82"/>
      <c r="K986" s="10"/>
      <c r="L986" s="11"/>
      <c r="M986" s="11"/>
      <c r="N986" s="11"/>
      <c r="O986" s="26"/>
      <c r="P986" s="26"/>
      <c r="Q986" s="16"/>
      <c r="R986" s="16"/>
      <c r="S986" s="16"/>
      <c r="T986" s="16"/>
      <c r="U986" s="16"/>
      <c r="V986" s="16"/>
      <c r="W986" s="27"/>
      <c r="X986" s="10"/>
      <c r="Y986" s="10"/>
      <c r="Z986" s="10"/>
      <c r="AA986" s="10"/>
      <c r="AB986" s="14"/>
      <c r="AC986" s="10"/>
      <c r="AD986" s="10"/>
      <c r="AE986" s="10"/>
      <c r="AF986" s="15"/>
    </row>
    <row r="987" spans="1:60" ht="15" customHeight="1">
      <c r="C987" s="10"/>
      <c r="D987" s="10"/>
      <c r="E987" s="10"/>
      <c r="F987" s="10"/>
      <c r="G987" s="506" t="s">
        <v>560</v>
      </c>
      <c r="H987" s="506"/>
      <c r="I987" s="46" t="s">
        <v>1053</v>
      </c>
      <c r="L987" s="25"/>
      <c r="M987" s="26"/>
      <c r="N987" s="11"/>
      <c r="O987" s="26"/>
      <c r="P987" s="26"/>
      <c r="Q987" s="16"/>
      <c r="R987" s="16"/>
      <c r="S987" s="16"/>
      <c r="T987" s="16"/>
      <c r="U987" s="16"/>
      <c r="V987" s="16"/>
      <c r="W987" s="27"/>
      <c r="X987" s="10"/>
      <c r="Y987" s="10"/>
      <c r="Z987" s="10"/>
      <c r="AA987" s="10"/>
      <c r="AB987" s="14"/>
      <c r="AC987" s="10"/>
      <c r="AD987" s="10"/>
      <c r="AE987" s="10"/>
      <c r="AF987" s="15"/>
    </row>
    <row r="988" spans="1:60" s="180" customFormat="1" ht="15" customHeight="1">
      <c r="A988" s="22"/>
      <c r="B988" s="171"/>
      <c r="C988" s="172"/>
      <c r="D988" s="172"/>
      <c r="E988" s="172"/>
      <c r="F988" s="172"/>
      <c r="G988" s="282" t="s">
        <v>1553</v>
      </c>
      <c r="H988" s="272">
        <v>42005</v>
      </c>
      <c r="I988" s="242" t="s">
        <v>14</v>
      </c>
      <c r="J988" s="173" t="s">
        <v>83</v>
      </c>
      <c r="K988" s="172" t="s">
        <v>9</v>
      </c>
      <c r="L988" s="172" t="s">
        <v>10</v>
      </c>
      <c r="M988" s="172" t="s">
        <v>10</v>
      </c>
      <c r="N988" s="172" t="s">
        <v>11</v>
      </c>
      <c r="O988" s="174">
        <v>4826</v>
      </c>
      <c r="P988" s="174">
        <v>0</v>
      </c>
      <c r="Q988" s="174">
        <f t="shared" ref="Q988" si="469">O988-P988</f>
        <v>4826</v>
      </c>
      <c r="R988" s="252" t="s">
        <v>1</v>
      </c>
      <c r="S988" s="253" t="s">
        <v>4</v>
      </c>
      <c r="T988" s="176"/>
      <c r="U988" s="172" t="s">
        <v>560</v>
      </c>
      <c r="V988" s="172"/>
      <c r="W988" s="172"/>
      <c r="X988" s="172"/>
      <c r="Y988" s="172"/>
      <c r="Z988" s="178">
        <v>42005</v>
      </c>
      <c r="AA988" s="172"/>
      <c r="AB988" s="172"/>
      <c r="AC988" s="172"/>
      <c r="AD988" s="179" t="s">
        <v>1554</v>
      </c>
      <c r="AE988" s="22"/>
      <c r="AF988" s="22"/>
      <c r="AG988" s="22"/>
      <c r="AH988" s="22"/>
      <c r="AI988" s="22"/>
      <c r="AJ988" s="22"/>
      <c r="AK988" s="22"/>
      <c r="AL988" s="22"/>
      <c r="AM988" s="22"/>
      <c r="AN988" s="22"/>
      <c r="AO988" s="22"/>
      <c r="AP988" s="22"/>
      <c r="AQ988" s="22"/>
      <c r="AR988" s="22"/>
      <c r="AS988" s="22"/>
      <c r="AT988" s="22"/>
      <c r="AU988" s="22"/>
      <c r="AV988" s="22"/>
      <c r="AW988" s="22"/>
      <c r="AX988" s="22"/>
      <c r="AY988" s="22"/>
      <c r="AZ988" s="22"/>
      <c r="BA988" s="22"/>
      <c r="BB988" s="22"/>
      <c r="BC988" s="22"/>
      <c r="BD988" s="22"/>
      <c r="BE988" s="22"/>
      <c r="BF988" s="22"/>
      <c r="BG988" s="22"/>
      <c r="BH988" s="22"/>
    </row>
    <row r="989" spans="1:60" ht="15" customHeight="1">
      <c r="C989" s="10"/>
      <c r="D989" s="10"/>
      <c r="E989" s="10"/>
      <c r="F989" s="10"/>
      <c r="G989" s="78"/>
      <c r="H989" s="78"/>
      <c r="I989" s="79"/>
      <c r="J989" s="82"/>
      <c r="K989" s="10"/>
      <c r="L989" s="11"/>
      <c r="M989" s="11"/>
      <c r="N989" s="11"/>
      <c r="O989" s="73">
        <f>SUM(O988)</f>
        <v>4826</v>
      </c>
      <c r="P989" s="73">
        <f t="shared" ref="P989:Q989" si="470">SUM(P988)</f>
        <v>0</v>
      </c>
      <c r="Q989" s="73">
        <f t="shared" si="470"/>
        <v>4826</v>
      </c>
      <c r="R989" s="18"/>
      <c r="S989" s="18"/>
      <c r="T989" s="18"/>
      <c r="U989" s="18"/>
      <c r="V989" s="18"/>
      <c r="W989" s="27"/>
      <c r="X989" s="10"/>
      <c r="Y989" s="10"/>
      <c r="Z989" s="10"/>
      <c r="AA989" s="10"/>
      <c r="AB989" s="14"/>
      <c r="AC989" s="10"/>
      <c r="AD989" s="10"/>
      <c r="AE989" s="10"/>
      <c r="AF989" s="15"/>
    </row>
    <row r="990" spans="1:60" ht="15" customHeight="1">
      <c r="C990" s="10"/>
      <c r="D990" s="10"/>
      <c r="E990" s="10"/>
      <c r="F990" s="10"/>
      <c r="G990" s="78"/>
      <c r="H990" s="78"/>
      <c r="I990" s="79"/>
      <c r="J990" s="82"/>
      <c r="K990" s="10"/>
      <c r="L990" s="11"/>
      <c r="M990" s="11"/>
      <c r="N990" s="11"/>
      <c r="O990" s="26"/>
      <c r="P990" s="26"/>
      <c r="Q990" s="16"/>
      <c r="R990" s="16"/>
      <c r="S990" s="16"/>
      <c r="T990" s="16"/>
      <c r="U990" s="16"/>
      <c r="V990" s="16"/>
      <c r="W990" s="27"/>
      <c r="X990" s="10"/>
      <c r="Y990" s="10"/>
      <c r="Z990" s="10"/>
      <c r="AA990" s="10"/>
      <c r="AB990" s="14"/>
      <c r="AC990" s="10"/>
      <c r="AD990" s="10"/>
      <c r="AE990" s="10"/>
      <c r="AF990" s="15"/>
    </row>
    <row r="991" spans="1:60" ht="15" customHeight="1">
      <c r="C991" s="10"/>
      <c r="D991" s="10"/>
      <c r="E991" s="10"/>
      <c r="F991" s="10"/>
      <c r="G991" s="506" t="s">
        <v>561</v>
      </c>
      <c r="H991" s="506"/>
      <c r="I991" s="46" t="s">
        <v>1054</v>
      </c>
      <c r="L991" s="25"/>
      <c r="M991" s="26"/>
      <c r="N991" s="11"/>
      <c r="O991" s="26"/>
      <c r="P991" s="26"/>
      <c r="Q991" s="16"/>
      <c r="R991" s="16"/>
      <c r="S991" s="16"/>
      <c r="T991" s="16"/>
      <c r="U991" s="16"/>
      <c r="V991" s="16"/>
      <c r="W991" s="27"/>
      <c r="X991" s="10"/>
      <c r="Y991" s="10"/>
      <c r="Z991" s="10"/>
      <c r="AA991" s="10"/>
      <c r="AB991" s="14"/>
      <c r="AC991" s="10"/>
      <c r="AD991" s="10"/>
      <c r="AE991" s="10"/>
      <c r="AF991" s="15"/>
    </row>
    <row r="992" spans="1:60" s="180" customFormat="1" ht="15" customHeight="1">
      <c r="A992" s="22"/>
      <c r="B992" s="171"/>
      <c r="C992" s="172"/>
      <c r="D992" s="172"/>
      <c r="E992" s="172"/>
      <c r="F992" s="172"/>
      <c r="G992" s="282" t="s">
        <v>1553</v>
      </c>
      <c r="H992" s="272">
        <v>42005</v>
      </c>
      <c r="I992" s="242" t="s">
        <v>14</v>
      </c>
      <c r="J992" s="173" t="s">
        <v>83</v>
      </c>
      <c r="K992" s="172" t="s">
        <v>9</v>
      </c>
      <c r="L992" s="172" t="s">
        <v>10</v>
      </c>
      <c r="M992" s="172" t="s">
        <v>10</v>
      </c>
      <c r="N992" s="172" t="s">
        <v>11</v>
      </c>
      <c r="O992" s="174">
        <v>4826</v>
      </c>
      <c r="P992" s="174">
        <v>0</v>
      </c>
      <c r="Q992" s="174">
        <f t="shared" ref="Q992" si="471">O992-P992</f>
        <v>4826</v>
      </c>
      <c r="R992" s="252" t="s">
        <v>1</v>
      </c>
      <c r="S992" s="253" t="s">
        <v>4</v>
      </c>
      <c r="T992" s="176"/>
      <c r="U992" s="172" t="s">
        <v>561</v>
      </c>
      <c r="V992" s="172"/>
      <c r="W992" s="172"/>
      <c r="X992" s="172"/>
      <c r="Y992" s="172"/>
      <c r="Z992" s="178">
        <v>42005</v>
      </c>
      <c r="AA992" s="172"/>
      <c r="AB992" s="172"/>
      <c r="AC992" s="172"/>
      <c r="AD992" s="179" t="s">
        <v>1554</v>
      </c>
      <c r="AE992" s="22"/>
      <c r="AF992" s="22"/>
      <c r="AG992" s="22"/>
      <c r="AH992" s="22"/>
      <c r="AI992" s="22"/>
      <c r="AJ992" s="22"/>
      <c r="AK992" s="22"/>
      <c r="AL992" s="22"/>
      <c r="AM992" s="22"/>
      <c r="AN992" s="22"/>
      <c r="AO992" s="22"/>
      <c r="AP992" s="22"/>
      <c r="AQ992" s="22"/>
      <c r="AR992" s="22"/>
      <c r="AS992" s="22"/>
      <c r="AT992" s="22"/>
      <c r="AU992" s="22"/>
      <c r="AV992" s="22"/>
      <c r="AW992" s="22"/>
      <c r="AX992" s="22"/>
      <c r="AY992" s="22"/>
      <c r="AZ992" s="22"/>
      <c r="BA992" s="22"/>
      <c r="BB992" s="22"/>
      <c r="BC992" s="22"/>
      <c r="BD992" s="22"/>
      <c r="BE992" s="22"/>
      <c r="BF992" s="22"/>
      <c r="BG992" s="22"/>
      <c r="BH992" s="22"/>
    </row>
    <row r="993" spans="1:60" ht="15" customHeight="1">
      <c r="C993" s="10"/>
      <c r="D993" s="10"/>
      <c r="E993" s="10"/>
      <c r="F993" s="10"/>
      <c r="G993" s="78"/>
      <c r="H993" s="78"/>
      <c r="I993" s="79"/>
      <c r="J993" s="82"/>
      <c r="K993" s="10"/>
      <c r="L993" s="11"/>
      <c r="M993" s="11"/>
      <c r="N993" s="11"/>
      <c r="O993" s="73">
        <f>SUM(O992)</f>
        <v>4826</v>
      </c>
      <c r="P993" s="73">
        <f t="shared" ref="P993:Q993" si="472">SUM(P992)</f>
        <v>0</v>
      </c>
      <c r="Q993" s="73">
        <f t="shared" si="472"/>
        <v>4826</v>
      </c>
      <c r="R993" s="18"/>
      <c r="S993" s="18"/>
      <c r="T993" s="18"/>
      <c r="U993" s="18"/>
      <c r="V993" s="18"/>
      <c r="W993" s="27"/>
      <c r="X993" s="10"/>
      <c r="Y993" s="10"/>
      <c r="Z993" s="10"/>
      <c r="AA993" s="10"/>
      <c r="AB993" s="14"/>
      <c r="AC993" s="10"/>
      <c r="AD993" s="10"/>
      <c r="AE993" s="10"/>
      <c r="AF993" s="15"/>
    </row>
    <row r="994" spans="1:60" ht="15" customHeight="1">
      <c r="C994" s="10"/>
      <c r="D994" s="10"/>
      <c r="E994" s="10"/>
      <c r="F994" s="10"/>
      <c r="G994" s="78"/>
      <c r="H994" s="78"/>
      <c r="I994" s="79"/>
      <c r="J994" s="82"/>
      <c r="K994" s="10"/>
      <c r="L994" s="11"/>
      <c r="M994" s="11"/>
      <c r="N994" s="11"/>
      <c r="O994" s="26"/>
      <c r="P994" s="26"/>
      <c r="Q994" s="16"/>
      <c r="R994" s="16"/>
      <c r="S994" s="16"/>
      <c r="T994" s="16"/>
      <c r="U994" s="16"/>
      <c r="V994" s="16"/>
      <c r="W994" s="27"/>
      <c r="X994" s="10"/>
      <c r="Y994" s="10"/>
      <c r="Z994" s="10"/>
      <c r="AA994" s="10"/>
      <c r="AB994" s="14"/>
      <c r="AC994" s="10"/>
      <c r="AD994" s="10"/>
      <c r="AE994" s="10"/>
      <c r="AF994" s="15"/>
    </row>
    <row r="995" spans="1:60" ht="15" customHeight="1">
      <c r="C995" s="10"/>
      <c r="D995" s="10"/>
      <c r="E995" s="10"/>
      <c r="F995" s="10"/>
      <c r="G995" s="506" t="s">
        <v>562</v>
      </c>
      <c r="H995" s="506"/>
      <c r="I995" s="45" t="s">
        <v>1055</v>
      </c>
      <c r="L995" s="25"/>
      <c r="M995" s="26"/>
      <c r="N995" s="11"/>
      <c r="O995" s="26"/>
      <c r="P995" s="26"/>
      <c r="Q995" s="16"/>
      <c r="R995" s="16"/>
      <c r="S995" s="16"/>
      <c r="T995" s="16"/>
      <c r="U995" s="16"/>
      <c r="V995" s="16"/>
      <c r="W995" s="27"/>
      <c r="X995" s="10"/>
      <c r="Y995" s="10"/>
      <c r="Z995" s="10"/>
      <c r="AA995" s="10"/>
      <c r="AB995" s="14"/>
      <c r="AC995" s="10"/>
      <c r="AD995" s="10"/>
      <c r="AE995" s="10"/>
      <c r="AF995" s="15"/>
    </row>
    <row r="996" spans="1:60" s="180" customFormat="1" ht="15" customHeight="1">
      <c r="A996" s="22"/>
      <c r="B996" s="171"/>
      <c r="C996" s="172"/>
      <c r="D996" s="172"/>
      <c r="E996" s="172"/>
      <c r="F996" s="172"/>
      <c r="G996" s="282" t="s">
        <v>1553</v>
      </c>
      <c r="H996" s="272">
        <v>42005</v>
      </c>
      <c r="I996" s="242" t="s">
        <v>14</v>
      </c>
      <c r="J996" s="173" t="s">
        <v>83</v>
      </c>
      <c r="K996" s="172" t="s">
        <v>9</v>
      </c>
      <c r="L996" s="172" t="s">
        <v>10</v>
      </c>
      <c r="M996" s="172" t="s">
        <v>10</v>
      </c>
      <c r="N996" s="172" t="s">
        <v>11</v>
      </c>
      <c r="O996" s="174">
        <v>16397</v>
      </c>
      <c r="P996" s="174">
        <v>0</v>
      </c>
      <c r="Q996" s="174">
        <f t="shared" ref="Q996" si="473">O996-P996</f>
        <v>16397</v>
      </c>
      <c r="R996" s="252" t="s">
        <v>1</v>
      </c>
      <c r="S996" s="253" t="s">
        <v>4</v>
      </c>
      <c r="T996" s="176"/>
      <c r="U996" s="172" t="s">
        <v>562</v>
      </c>
      <c r="V996" s="172"/>
      <c r="W996" s="172"/>
      <c r="X996" s="172"/>
      <c r="Y996" s="172"/>
      <c r="Z996" s="178">
        <v>42005</v>
      </c>
      <c r="AA996" s="172"/>
      <c r="AB996" s="172"/>
      <c r="AC996" s="172"/>
      <c r="AD996" s="179" t="s">
        <v>1554</v>
      </c>
      <c r="AE996" s="22"/>
      <c r="AF996" s="22"/>
      <c r="AG996" s="22"/>
      <c r="AH996" s="22"/>
      <c r="AI996" s="22"/>
      <c r="AJ996" s="22"/>
      <c r="AK996" s="22"/>
      <c r="AL996" s="22"/>
      <c r="AM996" s="22"/>
      <c r="AN996" s="22"/>
      <c r="AO996" s="22"/>
      <c r="AP996" s="22"/>
      <c r="AQ996" s="22"/>
      <c r="AR996" s="22"/>
      <c r="AS996" s="22"/>
      <c r="AT996" s="22"/>
      <c r="AU996" s="22"/>
      <c r="AV996" s="22"/>
      <c r="AW996" s="22"/>
      <c r="AX996" s="22"/>
      <c r="AY996" s="22"/>
      <c r="AZ996" s="22"/>
      <c r="BA996" s="22"/>
      <c r="BB996" s="22"/>
      <c r="BC996" s="22"/>
      <c r="BD996" s="22"/>
      <c r="BE996" s="22"/>
      <c r="BF996" s="22"/>
      <c r="BG996" s="22"/>
      <c r="BH996" s="22"/>
    </row>
    <row r="997" spans="1:60" ht="15" customHeight="1">
      <c r="C997" s="10"/>
      <c r="D997" s="10"/>
      <c r="E997" s="10"/>
      <c r="F997" s="10"/>
      <c r="G997" s="78"/>
      <c r="H997" s="78"/>
      <c r="I997" s="79"/>
      <c r="J997" s="82"/>
      <c r="K997" s="10"/>
      <c r="L997" s="11"/>
      <c r="M997" s="11"/>
      <c r="N997" s="11"/>
      <c r="O997" s="73">
        <f>SUM(O996)</f>
        <v>16397</v>
      </c>
      <c r="P997" s="73">
        <f t="shared" ref="P997:Q997" si="474">SUM(P996)</f>
        <v>0</v>
      </c>
      <c r="Q997" s="73">
        <f t="shared" si="474"/>
        <v>16397</v>
      </c>
      <c r="R997" s="18"/>
      <c r="S997" s="18"/>
      <c r="T997" s="18"/>
      <c r="U997" s="18"/>
      <c r="V997" s="18"/>
      <c r="W997" s="27"/>
      <c r="X997" s="10"/>
      <c r="Y997" s="10"/>
      <c r="Z997" s="10"/>
      <c r="AA997" s="10"/>
      <c r="AB997" s="14"/>
      <c r="AC997" s="10"/>
      <c r="AD997" s="10"/>
      <c r="AE997" s="10"/>
      <c r="AF997" s="15"/>
    </row>
    <row r="998" spans="1:60" ht="15" customHeight="1">
      <c r="C998" s="10"/>
      <c r="D998" s="10"/>
      <c r="E998" s="10"/>
      <c r="F998" s="10"/>
      <c r="G998" s="78"/>
      <c r="H998" s="78"/>
      <c r="I998" s="79"/>
      <c r="J998" s="82"/>
      <c r="K998" s="10"/>
      <c r="L998" s="11"/>
      <c r="M998" s="11"/>
      <c r="N998" s="11"/>
      <c r="O998" s="26"/>
      <c r="P998" s="26"/>
      <c r="Q998" s="16"/>
      <c r="R998" s="16"/>
      <c r="S998" s="16"/>
      <c r="T998" s="16"/>
      <c r="U998" s="16"/>
      <c r="V998" s="16"/>
      <c r="W998" s="27"/>
      <c r="X998" s="10"/>
      <c r="Y998" s="10"/>
      <c r="Z998" s="10"/>
      <c r="AA998" s="10"/>
      <c r="AB998" s="14"/>
      <c r="AC998" s="10"/>
      <c r="AD998" s="10"/>
      <c r="AE998" s="10"/>
      <c r="AF998" s="15"/>
    </row>
    <row r="999" spans="1:60" ht="15" customHeight="1">
      <c r="C999" s="10"/>
      <c r="D999" s="10"/>
      <c r="E999" s="10"/>
      <c r="F999" s="10"/>
      <c r="G999" s="506" t="s">
        <v>563</v>
      </c>
      <c r="H999" s="506"/>
      <c r="I999" s="46" t="s">
        <v>1056</v>
      </c>
      <c r="L999" s="25"/>
      <c r="M999" s="26"/>
      <c r="N999" s="11"/>
      <c r="O999" s="26"/>
      <c r="P999" s="26"/>
      <c r="Q999" s="16"/>
      <c r="R999" s="16"/>
      <c r="S999" s="16"/>
      <c r="T999" s="16"/>
      <c r="U999" s="16"/>
      <c r="V999" s="16"/>
      <c r="W999" s="27"/>
      <c r="X999" s="10"/>
      <c r="Y999" s="10"/>
      <c r="Z999" s="10"/>
      <c r="AA999" s="10"/>
      <c r="AB999" s="14"/>
      <c r="AC999" s="10"/>
      <c r="AD999" s="10"/>
      <c r="AE999" s="10"/>
      <c r="AF999" s="15"/>
    </row>
    <row r="1000" spans="1:60" s="180" customFormat="1" ht="15" customHeight="1">
      <c r="A1000" s="22"/>
      <c r="B1000" s="171"/>
      <c r="C1000" s="172"/>
      <c r="D1000" s="172"/>
      <c r="E1000" s="172"/>
      <c r="F1000" s="172"/>
      <c r="G1000" s="282" t="s">
        <v>1553</v>
      </c>
      <c r="H1000" s="272">
        <v>42005</v>
      </c>
      <c r="I1000" s="242" t="s">
        <v>14</v>
      </c>
      <c r="J1000" s="173" t="s">
        <v>83</v>
      </c>
      <c r="K1000" s="172" t="s">
        <v>9</v>
      </c>
      <c r="L1000" s="172" t="s">
        <v>10</v>
      </c>
      <c r="M1000" s="172" t="s">
        <v>10</v>
      </c>
      <c r="N1000" s="172" t="s">
        <v>11</v>
      </c>
      <c r="O1000" s="174">
        <v>21883.279999999999</v>
      </c>
      <c r="P1000" s="174">
        <v>0</v>
      </c>
      <c r="Q1000" s="174">
        <f t="shared" ref="Q1000" si="475">O1000-P1000</f>
        <v>21883.279999999999</v>
      </c>
      <c r="R1000" s="252" t="s">
        <v>1</v>
      </c>
      <c r="S1000" s="253" t="s">
        <v>4</v>
      </c>
      <c r="T1000" s="176"/>
      <c r="U1000" s="172" t="s">
        <v>563</v>
      </c>
      <c r="V1000" s="172"/>
      <c r="W1000" s="172"/>
      <c r="X1000" s="172"/>
      <c r="Y1000" s="172"/>
      <c r="Z1000" s="178">
        <v>42005</v>
      </c>
      <c r="AA1000" s="172"/>
      <c r="AB1000" s="172"/>
      <c r="AC1000" s="172"/>
      <c r="AD1000" s="179" t="s">
        <v>1554</v>
      </c>
      <c r="AE1000" s="22"/>
      <c r="AF1000" s="22"/>
      <c r="AG1000" s="22"/>
      <c r="AH1000" s="22"/>
      <c r="AI1000" s="22"/>
      <c r="AJ1000" s="22"/>
      <c r="AK1000" s="22"/>
      <c r="AL1000" s="22"/>
      <c r="AM1000" s="22"/>
      <c r="AN1000" s="22"/>
      <c r="AO1000" s="22"/>
      <c r="AP1000" s="22"/>
      <c r="AQ1000" s="22"/>
      <c r="AR1000" s="22"/>
      <c r="AS1000" s="22"/>
      <c r="AT1000" s="22"/>
      <c r="AU1000" s="22"/>
      <c r="AV1000" s="22"/>
      <c r="AW1000" s="22"/>
      <c r="AX1000" s="22"/>
      <c r="AY1000" s="22"/>
      <c r="AZ1000" s="22"/>
      <c r="BA1000" s="22"/>
      <c r="BB1000" s="22"/>
      <c r="BC1000" s="22"/>
      <c r="BD1000" s="22"/>
      <c r="BE1000" s="22"/>
      <c r="BF1000" s="22"/>
      <c r="BG1000" s="22"/>
      <c r="BH1000" s="22"/>
    </row>
    <row r="1001" spans="1:60" ht="15" customHeight="1">
      <c r="C1001" s="10"/>
      <c r="D1001" s="10"/>
      <c r="E1001" s="10"/>
      <c r="F1001" s="10"/>
      <c r="G1001" s="78"/>
      <c r="H1001" s="78"/>
      <c r="I1001" s="79"/>
      <c r="J1001" s="82"/>
      <c r="K1001" s="10"/>
      <c r="L1001" s="11"/>
      <c r="M1001" s="11"/>
      <c r="N1001" s="11"/>
      <c r="O1001" s="73">
        <f>SUM(O1000)</f>
        <v>21883.279999999999</v>
      </c>
      <c r="P1001" s="73">
        <f t="shared" ref="P1001:Q1001" si="476">SUM(P1000)</f>
        <v>0</v>
      </c>
      <c r="Q1001" s="73">
        <f t="shared" si="476"/>
        <v>21883.279999999999</v>
      </c>
      <c r="R1001" s="18"/>
      <c r="S1001" s="18"/>
      <c r="T1001" s="18"/>
      <c r="U1001" s="18"/>
      <c r="V1001" s="18"/>
      <c r="W1001" s="27"/>
      <c r="X1001" s="10"/>
      <c r="Y1001" s="10"/>
      <c r="Z1001" s="10"/>
      <c r="AA1001" s="10"/>
      <c r="AB1001" s="14"/>
      <c r="AC1001" s="10"/>
      <c r="AD1001" s="10"/>
      <c r="AE1001" s="10"/>
      <c r="AF1001" s="15"/>
    </row>
    <row r="1002" spans="1:60" ht="15" customHeight="1">
      <c r="C1002" s="10"/>
      <c r="D1002" s="10"/>
      <c r="E1002" s="10"/>
      <c r="F1002" s="10"/>
      <c r="G1002" s="78"/>
      <c r="H1002" s="78"/>
      <c r="I1002" s="79"/>
      <c r="J1002" s="82"/>
      <c r="K1002" s="10"/>
      <c r="L1002" s="11"/>
      <c r="M1002" s="11"/>
      <c r="N1002" s="11"/>
      <c r="O1002" s="26"/>
      <c r="P1002" s="26"/>
      <c r="Q1002" s="16"/>
      <c r="R1002" s="16"/>
      <c r="S1002" s="16"/>
      <c r="T1002" s="16"/>
      <c r="U1002" s="16"/>
      <c r="V1002" s="16"/>
      <c r="W1002" s="27"/>
      <c r="X1002" s="10"/>
      <c r="Y1002" s="10"/>
      <c r="Z1002" s="10"/>
      <c r="AA1002" s="10"/>
      <c r="AB1002" s="14"/>
      <c r="AC1002" s="10"/>
      <c r="AD1002" s="10"/>
      <c r="AE1002" s="10"/>
      <c r="AF1002" s="15"/>
    </row>
    <row r="1003" spans="1:60" ht="15" customHeight="1">
      <c r="C1003" s="10"/>
      <c r="D1003" s="10"/>
      <c r="E1003" s="10"/>
      <c r="F1003" s="10"/>
      <c r="G1003" s="506" t="s">
        <v>564</v>
      </c>
      <c r="H1003" s="506"/>
      <c r="I1003" s="46" t="s">
        <v>1057</v>
      </c>
      <c r="L1003" s="25"/>
      <c r="M1003" s="26"/>
      <c r="N1003" s="11"/>
      <c r="O1003" s="26"/>
      <c r="P1003" s="26"/>
      <c r="Q1003" s="16"/>
      <c r="R1003" s="16"/>
      <c r="S1003" s="16"/>
      <c r="T1003" s="16"/>
      <c r="U1003" s="16"/>
      <c r="V1003" s="16"/>
      <c r="W1003" s="27"/>
      <c r="X1003" s="10"/>
      <c r="Y1003" s="10"/>
      <c r="Z1003" s="10"/>
      <c r="AA1003" s="10"/>
      <c r="AB1003" s="14"/>
      <c r="AC1003" s="10"/>
      <c r="AD1003" s="10"/>
      <c r="AE1003" s="10"/>
      <c r="AF1003" s="15"/>
    </row>
    <row r="1004" spans="1:60" s="180" customFormat="1" ht="15" customHeight="1">
      <c r="A1004" s="22"/>
      <c r="B1004" s="171"/>
      <c r="C1004" s="172"/>
      <c r="D1004" s="172"/>
      <c r="E1004" s="172"/>
      <c r="F1004" s="172"/>
      <c r="G1004" s="282" t="s">
        <v>1553</v>
      </c>
      <c r="H1004" s="272">
        <v>42005</v>
      </c>
      <c r="I1004" s="242" t="s">
        <v>14</v>
      </c>
      <c r="J1004" s="173" t="s">
        <v>83</v>
      </c>
      <c r="K1004" s="172" t="s">
        <v>9</v>
      </c>
      <c r="L1004" s="172" t="s">
        <v>10</v>
      </c>
      <c r="M1004" s="172" t="s">
        <v>10</v>
      </c>
      <c r="N1004" s="172" t="s">
        <v>11</v>
      </c>
      <c r="O1004" s="174">
        <v>5982.05</v>
      </c>
      <c r="P1004" s="174">
        <v>0</v>
      </c>
      <c r="Q1004" s="174">
        <f t="shared" ref="Q1004" si="477">O1004-P1004</f>
        <v>5982.05</v>
      </c>
      <c r="R1004" s="252" t="s">
        <v>1</v>
      </c>
      <c r="S1004" s="253" t="s">
        <v>4</v>
      </c>
      <c r="T1004" s="176"/>
      <c r="U1004" s="172" t="s">
        <v>564</v>
      </c>
      <c r="V1004" s="172"/>
      <c r="W1004" s="172"/>
      <c r="X1004" s="172"/>
      <c r="Y1004" s="172"/>
      <c r="Z1004" s="178">
        <v>42005</v>
      </c>
      <c r="AA1004" s="172"/>
      <c r="AB1004" s="172"/>
      <c r="AC1004" s="172"/>
      <c r="AD1004" s="179" t="s">
        <v>1554</v>
      </c>
      <c r="AE1004" s="22"/>
      <c r="AF1004" s="22"/>
      <c r="AG1004" s="22"/>
      <c r="AH1004" s="22"/>
      <c r="AI1004" s="22"/>
      <c r="AJ1004" s="22"/>
      <c r="AK1004" s="22"/>
      <c r="AL1004" s="22"/>
      <c r="AM1004" s="22"/>
      <c r="AN1004" s="22"/>
      <c r="AO1004" s="22"/>
      <c r="AP1004" s="22"/>
      <c r="AQ1004" s="22"/>
      <c r="AR1004" s="22"/>
      <c r="AS1004" s="22"/>
      <c r="AT1004" s="22"/>
      <c r="AU1004" s="22"/>
      <c r="AV1004" s="22"/>
      <c r="AW1004" s="22"/>
      <c r="AX1004" s="22"/>
      <c r="AY1004" s="22"/>
      <c r="AZ1004" s="22"/>
      <c r="BA1004" s="22"/>
      <c r="BB1004" s="22"/>
      <c r="BC1004" s="22"/>
      <c r="BD1004" s="22"/>
      <c r="BE1004" s="22"/>
      <c r="BF1004" s="22"/>
      <c r="BG1004" s="22"/>
      <c r="BH1004" s="22"/>
    </row>
    <row r="1005" spans="1:60" ht="15" customHeight="1">
      <c r="C1005" s="10"/>
      <c r="D1005" s="10"/>
      <c r="E1005" s="10"/>
      <c r="F1005" s="10"/>
      <c r="G1005" s="78"/>
      <c r="H1005" s="78"/>
      <c r="I1005" s="79"/>
      <c r="J1005" s="82"/>
      <c r="K1005" s="10"/>
      <c r="L1005" s="11"/>
      <c r="M1005" s="11"/>
      <c r="N1005" s="11"/>
      <c r="O1005" s="73">
        <f>SUM(O1004)</f>
        <v>5982.05</v>
      </c>
      <c r="P1005" s="73">
        <f t="shared" ref="P1005:Q1005" si="478">SUM(P1004)</f>
        <v>0</v>
      </c>
      <c r="Q1005" s="73">
        <f t="shared" si="478"/>
        <v>5982.05</v>
      </c>
      <c r="R1005" s="18"/>
      <c r="S1005" s="18"/>
      <c r="T1005" s="18"/>
      <c r="U1005" s="18"/>
      <c r="V1005" s="18"/>
      <c r="W1005" s="27"/>
      <c r="X1005" s="10"/>
      <c r="Y1005" s="10"/>
      <c r="Z1005" s="10"/>
      <c r="AA1005" s="10"/>
      <c r="AB1005" s="14"/>
      <c r="AC1005" s="10"/>
      <c r="AD1005" s="10"/>
      <c r="AE1005" s="10"/>
      <c r="AF1005" s="15"/>
    </row>
    <row r="1006" spans="1:60" ht="15" customHeight="1">
      <c r="C1006" s="10"/>
      <c r="D1006" s="10"/>
      <c r="E1006" s="10"/>
      <c r="F1006" s="10"/>
      <c r="G1006" s="78"/>
      <c r="H1006" s="78"/>
      <c r="I1006" s="79"/>
      <c r="J1006" s="82"/>
      <c r="K1006" s="10"/>
      <c r="L1006" s="11"/>
      <c r="M1006" s="11"/>
      <c r="N1006" s="11"/>
      <c r="O1006" s="26"/>
      <c r="P1006" s="26"/>
      <c r="Q1006" s="16"/>
      <c r="R1006" s="16"/>
      <c r="S1006" s="16"/>
      <c r="T1006" s="16"/>
      <c r="U1006" s="16"/>
      <c r="V1006" s="16"/>
      <c r="W1006" s="27"/>
      <c r="X1006" s="10"/>
      <c r="Y1006" s="10"/>
      <c r="Z1006" s="10"/>
      <c r="AA1006" s="10"/>
      <c r="AB1006" s="14"/>
      <c r="AC1006" s="10"/>
      <c r="AD1006" s="10"/>
      <c r="AE1006" s="10"/>
      <c r="AF1006" s="15"/>
    </row>
    <row r="1007" spans="1:60" ht="15" customHeight="1">
      <c r="C1007" s="10"/>
      <c r="D1007" s="10"/>
      <c r="E1007" s="10"/>
      <c r="F1007" s="10"/>
      <c r="G1007" s="506" t="s">
        <v>565</v>
      </c>
      <c r="H1007" s="506"/>
      <c r="I1007" s="46" t="s">
        <v>1058</v>
      </c>
      <c r="L1007" s="25"/>
      <c r="M1007" s="26"/>
      <c r="N1007" s="25"/>
      <c r="O1007" s="25"/>
      <c r="P1007" s="25"/>
      <c r="Q1007" s="25"/>
      <c r="R1007" s="16"/>
      <c r="S1007" s="16"/>
      <c r="T1007" s="16"/>
      <c r="U1007" s="16"/>
      <c r="V1007" s="16"/>
      <c r="W1007" s="27"/>
      <c r="X1007" s="10"/>
      <c r="Y1007" s="10"/>
      <c r="Z1007" s="10"/>
      <c r="AA1007" s="10"/>
      <c r="AB1007" s="14"/>
      <c r="AC1007" s="10"/>
      <c r="AD1007" s="10"/>
      <c r="AE1007" s="10"/>
      <c r="AF1007" s="15"/>
    </row>
    <row r="1008" spans="1:60" s="180" customFormat="1" ht="15" customHeight="1">
      <c r="A1008" s="22"/>
      <c r="B1008" s="171"/>
      <c r="C1008" s="172"/>
      <c r="D1008" s="172"/>
      <c r="E1008" s="172"/>
      <c r="F1008" s="172"/>
      <c r="G1008" s="282" t="s">
        <v>1553</v>
      </c>
      <c r="H1008" s="272">
        <v>42005</v>
      </c>
      <c r="I1008" s="242" t="s">
        <v>14</v>
      </c>
      <c r="J1008" s="173" t="s">
        <v>83</v>
      </c>
      <c r="K1008" s="172" t="s">
        <v>9</v>
      </c>
      <c r="L1008" s="172" t="s">
        <v>10</v>
      </c>
      <c r="M1008" s="172" t="s">
        <v>10</v>
      </c>
      <c r="N1008" s="172" t="s">
        <v>11</v>
      </c>
      <c r="O1008" s="174">
        <v>18196.009999999998</v>
      </c>
      <c r="P1008" s="174">
        <v>0</v>
      </c>
      <c r="Q1008" s="174">
        <f t="shared" ref="Q1008" si="479">O1008-P1008</f>
        <v>18196.009999999998</v>
      </c>
      <c r="R1008" s="252" t="s">
        <v>1</v>
      </c>
      <c r="S1008" s="253" t="s">
        <v>4</v>
      </c>
      <c r="T1008" s="176"/>
      <c r="U1008" s="172" t="s">
        <v>565</v>
      </c>
      <c r="V1008" s="172"/>
      <c r="W1008" s="172"/>
      <c r="X1008" s="172"/>
      <c r="Y1008" s="172"/>
      <c r="Z1008" s="178">
        <v>42005</v>
      </c>
      <c r="AA1008" s="172"/>
      <c r="AB1008" s="172"/>
      <c r="AC1008" s="172"/>
      <c r="AD1008" s="179" t="s">
        <v>1554</v>
      </c>
      <c r="AE1008" s="22"/>
      <c r="AF1008" s="22"/>
      <c r="AG1008" s="22"/>
      <c r="AH1008" s="22"/>
      <c r="AI1008" s="22"/>
      <c r="AJ1008" s="22"/>
      <c r="AK1008" s="22"/>
      <c r="AL1008" s="22"/>
      <c r="AM1008" s="22"/>
      <c r="AN1008" s="22"/>
      <c r="AO1008" s="22"/>
      <c r="AP1008" s="22"/>
      <c r="AQ1008" s="22"/>
      <c r="AR1008" s="22"/>
      <c r="AS1008" s="22"/>
      <c r="AT1008" s="22"/>
      <c r="AU1008" s="22"/>
      <c r="AV1008" s="22"/>
      <c r="AW1008" s="22"/>
      <c r="AX1008" s="22"/>
      <c r="AY1008" s="22"/>
      <c r="AZ1008" s="22"/>
      <c r="BA1008" s="22"/>
      <c r="BB1008" s="22"/>
      <c r="BC1008" s="22"/>
      <c r="BD1008" s="22"/>
      <c r="BE1008" s="22"/>
      <c r="BF1008" s="22"/>
      <c r="BG1008" s="22"/>
      <c r="BH1008" s="22"/>
    </row>
    <row r="1009" spans="1:60" ht="15" customHeight="1">
      <c r="C1009" s="10"/>
      <c r="D1009" s="10"/>
      <c r="E1009" s="10"/>
      <c r="F1009" s="10"/>
      <c r="G1009" s="78"/>
      <c r="H1009" s="78"/>
      <c r="I1009" s="79"/>
      <c r="J1009" s="82"/>
      <c r="K1009" s="10"/>
      <c r="L1009" s="11"/>
      <c r="M1009" s="11"/>
      <c r="N1009" s="11"/>
      <c r="O1009" s="73">
        <f>SUM(O1008)</f>
        <v>18196.009999999998</v>
      </c>
      <c r="P1009" s="73">
        <f t="shared" ref="P1009:Q1009" si="480">SUM(P1008)</f>
        <v>0</v>
      </c>
      <c r="Q1009" s="73">
        <f t="shared" si="480"/>
        <v>18196.009999999998</v>
      </c>
      <c r="R1009" s="18"/>
      <c r="S1009" s="18"/>
      <c r="T1009" s="18"/>
      <c r="U1009" s="18"/>
      <c r="V1009" s="18"/>
      <c r="W1009" s="27"/>
      <c r="X1009" s="10"/>
      <c r="Y1009" s="10"/>
      <c r="Z1009" s="10"/>
      <c r="AA1009" s="10"/>
      <c r="AB1009" s="14"/>
      <c r="AC1009" s="10"/>
      <c r="AD1009" s="10"/>
      <c r="AE1009" s="10"/>
      <c r="AF1009" s="15"/>
    </row>
    <row r="1010" spans="1:60" ht="15" customHeight="1">
      <c r="C1010" s="10"/>
      <c r="D1010" s="10"/>
      <c r="E1010" s="10"/>
      <c r="F1010" s="10"/>
      <c r="G1010" s="78"/>
      <c r="H1010" s="78"/>
      <c r="I1010" s="79"/>
      <c r="J1010" s="82"/>
      <c r="K1010" s="10"/>
      <c r="L1010" s="11"/>
      <c r="M1010" s="11"/>
      <c r="N1010" s="11"/>
      <c r="O1010" s="26"/>
      <c r="P1010" s="26"/>
      <c r="Q1010" s="16"/>
      <c r="R1010" s="16"/>
      <c r="S1010" s="16"/>
      <c r="T1010" s="16"/>
      <c r="U1010" s="16"/>
      <c r="V1010" s="16"/>
      <c r="W1010" s="27"/>
      <c r="X1010" s="10"/>
      <c r="Y1010" s="10"/>
      <c r="Z1010" s="10"/>
      <c r="AA1010" s="10"/>
      <c r="AB1010" s="14"/>
      <c r="AC1010" s="10"/>
      <c r="AD1010" s="10"/>
      <c r="AE1010" s="10"/>
      <c r="AF1010" s="15"/>
    </row>
    <row r="1011" spans="1:60" s="21" customFormat="1" ht="15" customHeight="1">
      <c r="A1011" s="23"/>
      <c r="B1011" s="23"/>
      <c r="C1011" s="25"/>
      <c r="D1011" s="25"/>
      <c r="E1011" s="25"/>
      <c r="F1011" s="25"/>
      <c r="G1011" s="48" t="s">
        <v>1734</v>
      </c>
      <c r="H1011" s="79"/>
      <c r="I1011" s="136" t="s">
        <v>613</v>
      </c>
      <c r="J1011" s="83"/>
      <c r="L1011" s="25"/>
      <c r="M1011" s="26"/>
      <c r="N1011" s="26"/>
      <c r="O1011" s="26"/>
      <c r="P1011" s="26"/>
      <c r="Q1011" s="18"/>
      <c r="R1011" s="18"/>
      <c r="S1011" s="18"/>
      <c r="T1011" s="18"/>
      <c r="U1011" s="18"/>
      <c r="V1011" s="18"/>
      <c r="W1011" s="27"/>
      <c r="X1011" s="25"/>
      <c r="Y1011" s="25"/>
      <c r="Z1011" s="25"/>
      <c r="AA1011" s="25"/>
      <c r="AB1011" s="28"/>
      <c r="AC1011" s="25"/>
      <c r="AD1011" s="25"/>
      <c r="AE1011" s="25"/>
      <c r="AF1011" s="29"/>
      <c r="AG1011" s="23"/>
      <c r="AH1011" s="23"/>
      <c r="AI1011" s="23"/>
      <c r="AJ1011" s="23"/>
      <c r="AK1011" s="23"/>
      <c r="AL1011" s="23"/>
      <c r="AM1011" s="23"/>
      <c r="AN1011" s="23"/>
      <c r="AO1011" s="23"/>
      <c r="AP1011" s="23"/>
      <c r="AQ1011" s="23"/>
      <c r="AR1011" s="23"/>
      <c r="AS1011" s="23"/>
      <c r="AT1011" s="23"/>
      <c r="AU1011" s="23"/>
      <c r="AV1011" s="23"/>
      <c r="AW1011" s="23"/>
      <c r="AX1011" s="23"/>
      <c r="AY1011" s="23"/>
      <c r="AZ1011" s="23"/>
      <c r="BA1011" s="23"/>
      <c r="BB1011" s="23"/>
      <c r="BC1011" s="23"/>
      <c r="BD1011" s="23"/>
      <c r="BE1011" s="23"/>
      <c r="BF1011" s="23"/>
      <c r="BG1011" s="23"/>
      <c r="BH1011" s="23"/>
    </row>
    <row r="1012" spans="1:60" s="191" customFormat="1" ht="15" customHeight="1" collapsed="1">
      <c r="A1012" s="23"/>
      <c r="B1012" s="183"/>
      <c r="C1012" s="184"/>
      <c r="D1012" s="184"/>
      <c r="E1012" s="184"/>
      <c r="F1012" s="184"/>
      <c r="G1012" s="283" t="s">
        <v>1553</v>
      </c>
      <c r="H1012" s="273">
        <v>42005</v>
      </c>
      <c r="I1012" s="184" t="s">
        <v>14</v>
      </c>
      <c r="J1012" s="185" t="s">
        <v>81</v>
      </c>
      <c r="K1012" s="184" t="s">
        <v>9</v>
      </c>
      <c r="L1012" s="184" t="s">
        <v>10</v>
      </c>
      <c r="M1012" s="184" t="s">
        <v>10</v>
      </c>
      <c r="N1012" s="184" t="s">
        <v>11</v>
      </c>
      <c r="O1012" s="186">
        <v>-116813.82</v>
      </c>
      <c r="P1012" s="186">
        <v>0</v>
      </c>
      <c r="Q1012" s="186">
        <v>-116813.82</v>
      </c>
      <c r="R1012" s="187" t="s">
        <v>1</v>
      </c>
      <c r="S1012" s="188" t="s">
        <v>4</v>
      </c>
      <c r="T1012" s="188"/>
      <c r="U1012" s="188" t="s">
        <v>1734</v>
      </c>
      <c r="V1012" s="184"/>
      <c r="W1012" s="184"/>
      <c r="X1012" s="184"/>
      <c r="Y1012" s="184"/>
      <c r="Z1012" s="273">
        <v>42005</v>
      </c>
      <c r="AA1012" s="184"/>
      <c r="AB1012" s="184"/>
      <c r="AC1012" s="184"/>
      <c r="AD1012" s="190" t="s">
        <v>1554</v>
      </c>
      <c r="AE1012" s="23"/>
      <c r="AF1012" s="23"/>
      <c r="AG1012" s="23"/>
      <c r="AH1012" s="23"/>
      <c r="AI1012" s="23"/>
      <c r="AJ1012" s="23"/>
      <c r="AK1012" s="23"/>
      <c r="AL1012" s="23"/>
      <c r="AM1012" s="23"/>
      <c r="AN1012" s="23"/>
      <c r="AO1012" s="23"/>
      <c r="AP1012" s="23"/>
      <c r="AQ1012" s="23"/>
      <c r="AR1012" s="23"/>
      <c r="AS1012" s="23"/>
      <c r="AT1012" s="23"/>
      <c r="AU1012" s="23"/>
      <c r="AV1012" s="23"/>
      <c r="AW1012" s="23"/>
      <c r="AX1012" s="23"/>
      <c r="AY1012" s="23"/>
      <c r="AZ1012" s="23"/>
    </row>
    <row r="1013" spans="1:60" s="23" customFormat="1" ht="15" customHeight="1">
      <c r="B1013" s="109"/>
      <c r="C1013" s="110"/>
      <c r="D1013" s="110"/>
      <c r="E1013" s="110"/>
      <c r="F1013" s="110"/>
      <c r="G1013" s="284" t="s">
        <v>1553</v>
      </c>
      <c r="H1013" s="274">
        <v>42005</v>
      </c>
      <c r="I1013" s="110" t="s">
        <v>14</v>
      </c>
      <c r="J1013" s="111" t="s">
        <v>83</v>
      </c>
      <c r="K1013" s="110" t="s">
        <v>9</v>
      </c>
      <c r="L1013" s="110" t="s">
        <v>10</v>
      </c>
      <c r="M1013" s="110" t="s">
        <v>10</v>
      </c>
      <c r="N1013" s="110" t="s">
        <v>11</v>
      </c>
      <c r="O1013" s="9">
        <v>116813.82</v>
      </c>
      <c r="P1013" s="9">
        <v>0</v>
      </c>
      <c r="Q1013" s="9">
        <v>116813.82</v>
      </c>
      <c r="R1013" s="112" t="s">
        <v>1</v>
      </c>
      <c r="S1013" s="113" t="s">
        <v>4</v>
      </c>
      <c r="T1013" s="113"/>
      <c r="U1013" s="113" t="s">
        <v>1734</v>
      </c>
      <c r="V1013" s="110"/>
      <c r="W1013" s="110"/>
      <c r="X1013" s="110"/>
      <c r="Y1013" s="110"/>
      <c r="Z1013" s="274">
        <v>42005</v>
      </c>
      <c r="AA1013" s="110"/>
      <c r="AB1013" s="110"/>
      <c r="AC1013" s="110"/>
      <c r="AD1013" s="115" t="s">
        <v>1554</v>
      </c>
    </row>
    <row r="1014" spans="1:60" s="22" customFormat="1" ht="15" customHeight="1" outlineLevel="5">
      <c r="B1014" s="3"/>
      <c r="C1014" s="1"/>
      <c r="D1014" s="1"/>
      <c r="E1014" s="1"/>
      <c r="F1014" s="1"/>
      <c r="G1014" s="287" t="s">
        <v>1553</v>
      </c>
      <c r="H1014" s="277">
        <v>42215</v>
      </c>
      <c r="I1014" s="1" t="s">
        <v>3810</v>
      </c>
      <c r="J1014" s="2" t="s">
        <v>83</v>
      </c>
      <c r="K1014" s="1" t="s">
        <v>9</v>
      </c>
      <c r="L1014" s="1" t="s">
        <v>10</v>
      </c>
      <c r="M1014" s="1" t="s">
        <v>10</v>
      </c>
      <c r="N1014" s="1" t="s">
        <v>11</v>
      </c>
      <c r="O1014" s="9">
        <v>116813.82</v>
      </c>
      <c r="P1014" s="9">
        <v>0</v>
      </c>
      <c r="Q1014" s="9">
        <v>116813.82</v>
      </c>
      <c r="R1014" s="112" t="s">
        <v>1</v>
      </c>
      <c r="S1014" s="113" t="s">
        <v>4</v>
      </c>
      <c r="T1014" s="5"/>
      <c r="U1014" s="5" t="s">
        <v>1734</v>
      </c>
      <c r="V1014" s="1"/>
      <c r="W1014" s="1"/>
      <c r="X1014" s="1"/>
      <c r="Y1014" s="1"/>
      <c r="Z1014" s="277">
        <v>42215</v>
      </c>
      <c r="AA1014" s="1"/>
      <c r="AB1014" s="1"/>
      <c r="AC1014" s="1"/>
      <c r="AD1014" s="8" t="s">
        <v>3811</v>
      </c>
    </row>
    <row r="1015" spans="1:60" s="217" customFormat="1" ht="15" customHeight="1" outlineLevel="5">
      <c r="A1015" s="22"/>
      <c r="B1015" s="209"/>
      <c r="C1015" s="210"/>
      <c r="D1015" s="210"/>
      <c r="E1015" s="210"/>
      <c r="F1015" s="210"/>
      <c r="G1015" s="288" t="s">
        <v>1553</v>
      </c>
      <c r="H1015" s="278">
        <v>42215</v>
      </c>
      <c r="I1015" s="210" t="s">
        <v>2887</v>
      </c>
      <c r="J1015" s="211" t="s">
        <v>83</v>
      </c>
      <c r="K1015" s="210" t="s">
        <v>9</v>
      </c>
      <c r="L1015" s="210" t="s">
        <v>10</v>
      </c>
      <c r="M1015" s="210" t="s">
        <v>10</v>
      </c>
      <c r="N1015" s="210" t="s">
        <v>11</v>
      </c>
      <c r="O1015" s="195">
        <v>0</v>
      </c>
      <c r="P1015" s="195">
        <v>116813.82</v>
      </c>
      <c r="Q1015" s="195">
        <v>-116813.82</v>
      </c>
      <c r="R1015" s="196" t="s">
        <v>1</v>
      </c>
      <c r="S1015" s="197" t="s">
        <v>4</v>
      </c>
      <c r="T1015" s="213"/>
      <c r="U1015" s="213" t="s">
        <v>1734</v>
      </c>
      <c r="V1015" s="210"/>
      <c r="W1015" s="210"/>
      <c r="X1015" s="210"/>
      <c r="Y1015" s="210"/>
      <c r="Z1015" s="278">
        <v>42215</v>
      </c>
      <c r="AA1015" s="210"/>
      <c r="AB1015" s="210"/>
      <c r="AC1015" s="210"/>
      <c r="AD1015" s="216" t="s">
        <v>2888</v>
      </c>
      <c r="AE1015" s="22"/>
      <c r="AF1015" s="22"/>
      <c r="AG1015" s="22"/>
      <c r="AH1015" s="22"/>
      <c r="AI1015" s="22"/>
      <c r="AJ1015" s="22"/>
      <c r="AK1015" s="22"/>
      <c r="AL1015" s="22"/>
      <c r="AM1015" s="22"/>
      <c r="AN1015" s="22"/>
      <c r="AO1015" s="22"/>
      <c r="AP1015" s="22"/>
      <c r="AQ1015" s="22"/>
      <c r="AR1015" s="22"/>
      <c r="AS1015" s="22"/>
      <c r="AT1015" s="22"/>
      <c r="AU1015" s="22"/>
      <c r="AV1015" s="22"/>
      <c r="AW1015" s="22"/>
      <c r="AX1015" s="22"/>
      <c r="AY1015" s="22"/>
      <c r="AZ1015" s="22"/>
    </row>
    <row r="1016" spans="1:60" ht="15" customHeight="1">
      <c r="B1016" s="10"/>
      <c r="C1016" s="10"/>
      <c r="D1016" s="10"/>
      <c r="E1016" s="10"/>
      <c r="F1016" s="10"/>
      <c r="G1016" s="78"/>
      <c r="H1016" s="82"/>
      <c r="I1016" s="25"/>
      <c r="J1016" s="11"/>
      <c r="K1016" s="10"/>
      <c r="L1016" s="10"/>
      <c r="M1016" s="10"/>
      <c r="N1016" s="10"/>
      <c r="O1016" s="18">
        <f>SUM(O1012:O1015)</f>
        <v>116813.82</v>
      </c>
      <c r="P1016" s="18">
        <f t="shared" ref="P1016:Q1016" si="481">SUM(P1012:P1015)</f>
        <v>116813.82</v>
      </c>
      <c r="Q1016" s="16">
        <f t="shared" si="481"/>
        <v>0</v>
      </c>
      <c r="R1016" s="27"/>
      <c r="S1016" s="27"/>
      <c r="T1016" s="13"/>
      <c r="U1016" s="13"/>
      <c r="V1016" s="10"/>
      <c r="W1016" s="10"/>
      <c r="X1016" s="10"/>
      <c r="Y1016" s="10"/>
      <c r="Z1016" s="14"/>
      <c r="AA1016" s="10"/>
      <c r="AB1016" s="10"/>
      <c r="AC1016" s="10"/>
      <c r="AD1016" s="15"/>
    </row>
    <row r="1017" spans="1:60" ht="15" customHeight="1">
      <c r="B1017" s="10"/>
      <c r="C1017" s="10"/>
      <c r="D1017" s="10"/>
      <c r="E1017" s="10"/>
      <c r="F1017" s="10"/>
      <c r="G1017" s="78"/>
      <c r="H1017" s="82"/>
      <c r="I1017" s="25"/>
      <c r="J1017" s="11"/>
      <c r="K1017" s="10"/>
      <c r="L1017" s="10"/>
      <c r="M1017" s="10"/>
      <c r="N1017" s="10"/>
      <c r="O1017" s="16"/>
      <c r="P1017" s="16"/>
      <c r="Q1017" s="16"/>
      <c r="R1017" s="27"/>
      <c r="S1017" s="27"/>
      <c r="T1017" s="13"/>
      <c r="U1017" s="13"/>
      <c r="V1017" s="10"/>
      <c r="W1017" s="10"/>
      <c r="X1017" s="10"/>
      <c r="Y1017" s="10"/>
      <c r="Z1017" s="14"/>
      <c r="AA1017" s="10"/>
      <c r="AB1017" s="10"/>
      <c r="AC1017" s="10"/>
      <c r="AD1017" s="15"/>
    </row>
    <row r="1018" spans="1:60" ht="15" customHeight="1">
      <c r="C1018" s="10"/>
      <c r="D1018" s="10"/>
      <c r="E1018" s="10"/>
      <c r="F1018" s="10"/>
      <c r="G1018" s="506" t="s">
        <v>566</v>
      </c>
      <c r="H1018" s="506"/>
      <c r="I1018" s="46" t="s">
        <v>1059</v>
      </c>
      <c r="L1018" s="25"/>
      <c r="M1018" s="26"/>
      <c r="N1018" s="11"/>
      <c r="O1018" s="26"/>
      <c r="P1018" s="26"/>
      <c r="Q1018" s="16"/>
      <c r="R1018" s="16"/>
      <c r="S1018" s="16"/>
      <c r="T1018" s="16"/>
      <c r="U1018" s="16"/>
      <c r="V1018" s="16"/>
      <c r="W1018" s="27"/>
      <c r="X1018" s="10"/>
      <c r="Y1018" s="10"/>
      <c r="Z1018" s="10"/>
      <c r="AA1018" s="10"/>
      <c r="AB1018" s="14"/>
      <c r="AC1018" s="10"/>
      <c r="AD1018" s="10"/>
      <c r="AE1018" s="10"/>
      <c r="AF1018" s="15"/>
    </row>
    <row r="1019" spans="1:60" s="180" customFormat="1" ht="15" customHeight="1">
      <c r="A1019" s="22"/>
      <c r="B1019" s="171"/>
      <c r="C1019" s="172"/>
      <c r="D1019" s="172"/>
      <c r="E1019" s="172"/>
      <c r="F1019" s="172"/>
      <c r="G1019" s="282" t="s">
        <v>1553</v>
      </c>
      <c r="H1019" s="272">
        <v>42005</v>
      </c>
      <c r="I1019" s="242" t="s">
        <v>14</v>
      </c>
      <c r="J1019" s="173" t="s">
        <v>83</v>
      </c>
      <c r="K1019" s="172" t="s">
        <v>9</v>
      </c>
      <c r="L1019" s="172" t="s">
        <v>10</v>
      </c>
      <c r="M1019" s="172" t="s">
        <v>10</v>
      </c>
      <c r="N1019" s="172" t="s">
        <v>11</v>
      </c>
      <c r="O1019" s="174">
        <v>38.76</v>
      </c>
      <c r="P1019" s="174">
        <v>0</v>
      </c>
      <c r="Q1019" s="174">
        <f t="shared" ref="Q1019" si="482">O1019-P1019</f>
        <v>38.76</v>
      </c>
      <c r="R1019" s="252" t="s">
        <v>1</v>
      </c>
      <c r="S1019" s="253" t="s">
        <v>4</v>
      </c>
      <c r="T1019" s="176"/>
      <c r="U1019" s="172" t="s">
        <v>566</v>
      </c>
      <c r="V1019" s="172"/>
      <c r="W1019" s="172"/>
      <c r="X1019" s="172"/>
      <c r="Y1019" s="172"/>
      <c r="Z1019" s="178">
        <v>42005</v>
      </c>
      <c r="AA1019" s="172"/>
      <c r="AB1019" s="172"/>
      <c r="AC1019" s="172"/>
      <c r="AD1019" s="179" t="s">
        <v>1554</v>
      </c>
      <c r="AE1019" s="22"/>
      <c r="AF1019" s="22"/>
      <c r="AG1019" s="22"/>
      <c r="AH1019" s="22"/>
      <c r="AI1019" s="22"/>
      <c r="AJ1019" s="22"/>
      <c r="AK1019" s="22"/>
      <c r="AL1019" s="22"/>
      <c r="AM1019" s="22"/>
      <c r="AN1019" s="22"/>
      <c r="AO1019" s="22"/>
      <c r="AP1019" s="22"/>
      <c r="AQ1019" s="22"/>
      <c r="AR1019" s="22"/>
      <c r="AS1019" s="22"/>
      <c r="AT1019" s="22"/>
      <c r="AU1019" s="22"/>
      <c r="AV1019" s="22"/>
      <c r="AW1019" s="22"/>
      <c r="AX1019" s="22"/>
      <c r="AY1019" s="22"/>
      <c r="AZ1019" s="22"/>
      <c r="BA1019" s="22"/>
      <c r="BB1019" s="22"/>
      <c r="BC1019" s="22"/>
      <c r="BD1019" s="22"/>
      <c r="BE1019" s="22"/>
      <c r="BF1019" s="22"/>
      <c r="BG1019" s="22"/>
      <c r="BH1019" s="22"/>
    </row>
    <row r="1020" spans="1:60" ht="15" customHeight="1">
      <c r="C1020" s="10"/>
      <c r="D1020" s="10"/>
      <c r="E1020" s="10"/>
      <c r="F1020" s="10"/>
      <c r="G1020" s="78"/>
      <c r="H1020" s="78"/>
      <c r="I1020" s="79"/>
      <c r="J1020" s="82"/>
      <c r="K1020" s="10"/>
      <c r="L1020" s="11"/>
      <c r="M1020" s="11"/>
      <c r="N1020" s="11"/>
      <c r="O1020" s="73">
        <f>SUM(O1019)</f>
        <v>38.76</v>
      </c>
      <c r="P1020" s="73">
        <f t="shared" ref="P1020:Q1020" si="483">SUM(P1019)</f>
        <v>0</v>
      </c>
      <c r="Q1020" s="73">
        <f t="shared" si="483"/>
        <v>38.76</v>
      </c>
      <c r="R1020" s="18"/>
      <c r="S1020" s="18"/>
      <c r="T1020" s="18"/>
      <c r="U1020" s="18"/>
      <c r="V1020" s="18"/>
      <c r="W1020" s="27"/>
      <c r="X1020" s="10"/>
      <c r="Y1020" s="10"/>
      <c r="Z1020" s="10"/>
      <c r="AA1020" s="10"/>
      <c r="AB1020" s="14"/>
      <c r="AC1020" s="10"/>
      <c r="AD1020" s="10"/>
      <c r="AE1020" s="10"/>
      <c r="AF1020" s="15"/>
    </row>
    <row r="1021" spans="1:60" ht="15" customHeight="1">
      <c r="C1021" s="10"/>
      <c r="D1021" s="10"/>
      <c r="E1021" s="10"/>
      <c r="F1021" s="10"/>
      <c r="G1021" s="78"/>
      <c r="H1021" s="78"/>
      <c r="I1021" s="79"/>
      <c r="J1021" s="82"/>
      <c r="K1021" s="10"/>
      <c r="L1021" s="11"/>
      <c r="M1021" s="11"/>
      <c r="N1021" s="11"/>
      <c r="O1021" s="26"/>
      <c r="P1021" s="26"/>
      <c r="Q1021" s="16"/>
      <c r="R1021" s="16"/>
      <c r="S1021" s="16"/>
      <c r="T1021" s="16"/>
      <c r="U1021" s="16"/>
      <c r="V1021" s="16"/>
      <c r="W1021" s="27"/>
      <c r="X1021" s="10"/>
      <c r="Y1021" s="10"/>
      <c r="Z1021" s="10"/>
      <c r="AA1021" s="10"/>
      <c r="AB1021" s="14"/>
      <c r="AC1021" s="10"/>
      <c r="AD1021" s="10"/>
      <c r="AE1021" s="10"/>
      <c r="AF1021" s="15"/>
    </row>
    <row r="1022" spans="1:60" ht="15" customHeight="1">
      <c r="C1022" s="10"/>
      <c r="D1022" s="10"/>
      <c r="E1022" s="10"/>
      <c r="F1022" s="10"/>
      <c r="G1022" s="506" t="s">
        <v>567</v>
      </c>
      <c r="H1022" s="506"/>
      <c r="I1022" s="46" t="s">
        <v>1060</v>
      </c>
      <c r="L1022" s="25"/>
      <c r="M1022" s="11"/>
      <c r="N1022" s="11"/>
      <c r="O1022" s="26"/>
      <c r="P1022" s="26"/>
      <c r="Q1022" s="16"/>
      <c r="R1022" s="16"/>
      <c r="S1022" s="16"/>
      <c r="T1022" s="16"/>
      <c r="U1022" s="16"/>
      <c r="V1022" s="16"/>
      <c r="W1022" s="27"/>
      <c r="X1022" s="10"/>
      <c r="Y1022" s="10"/>
      <c r="Z1022" s="10"/>
      <c r="AA1022" s="10"/>
      <c r="AB1022" s="14"/>
      <c r="AC1022" s="10"/>
      <c r="AD1022" s="10"/>
      <c r="AE1022" s="10"/>
      <c r="AF1022" s="15"/>
    </row>
    <row r="1023" spans="1:60" s="180" customFormat="1" ht="15" customHeight="1">
      <c r="A1023" s="22"/>
      <c r="B1023" s="171"/>
      <c r="C1023" s="172"/>
      <c r="D1023" s="172"/>
      <c r="E1023" s="172"/>
      <c r="F1023" s="172"/>
      <c r="G1023" s="282" t="s">
        <v>1553</v>
      </c>
      <c r="H1023" s="272">
        <v>42005</v>
      </c>
      <c r="I1023" s="242" t="s">
        <v>14</v>
      </c>
      <c r="J1023" s="173" t="s">
        <v>83</v>
      </c>
      <c r="K1023" s="172" t="s">
        <v>9</v>
      </c>
      <c r="L1023" s="172" t="s">
        <v>10</v>
      </c>
      <c r="M1023" s="172" t="s">
        <v>10</v>
      </c>
      <c r="N1023" s="172" t="s">
        <v>11</v>
      </c>
      <c r="O1023" s="174">
        <v>1067.3</v>
      </c>
      <c r="P1023" s="174">
        <v>0</v>
      </c>
      <c r="Q1023" s="174">
        <f t="shared" ref="Q1023" si="484">O1023-P1023</f>
        <v>1067.3</v>
      </c>
      <c r="R1023" s="252" t="s">
        <v>1</v>
      </c>
      <c r="S1023" s="253" t="s">
        <v>4</v>
      </c>
      <c r="T1023" s="176"/>
      <c r="U1023" s="172" t="s">
        <v>567</v>
      </c>
      <c r="V1023" s="172"/>
      <c r="W1023" s="172"/>
      <c r="X1023" s="172"/>
      <c r="Y1023" s="172"/>
      <c r="Z1023" s="178">
        <v>42005</v>
      </c>
      <c r="AA1023" s="172"/>
      <c r="AB1023" s="172"/>
      <c r="AC1023" s="172"/>
      <c r="AD1023" s="179" t="s">
        <v>1554</v>
      </c>
      <c r="AE1023" s="22"/>
      <c r="AF1023" s="22"/>
      <c r="AG1023" s="22"/>
      <c r="AH1023" s="22"/>
      <c r="AI1023" s="22"/>
      <c r="AJ1023" s="22"/>
      <c r="AK1023" s="22"/>
      <c r="AL1023" s="22"/>
      <c r="AM1023" s="22"/>
      <c r="AN1023" s="22"/>
      <c r="AO1023" s="22"/>
      <c r="AP1023" s="22"/>
      <c r="AQ1023" s="22"/>
      <c r="AR1023" s="22"/>
      <c r="AS1023" s="22"/>
      <c r="AT1023" s="22"/>
      <c r="AU1023" s="22"/>
      <c r="AV1023" s="22"/>
      <c r="AW1023" s="22"/>
      <c r="AX1023" s="22"/>
      <c r="AY1023" s="22"/>
      <c r="AZ1023" s="22"/>
      <c r="BA1023" s="22"/>
      <c r="BB1023" s="22"/>
      <c r="BC1023" s="22"/>
      <c r="BD1023" s="22"/>
      <c r="BE1023" s="22"/>
      <c r="BF1023" s="22"/>
      <c r="BG1023" s="22"/>
      <c r="BH1023" s="22"/>
    </row>
    <row r="1024" spans="1:60" ht="15" customHeight="1">
      <c r="C1024" s="10"/>
      <c r="D1024" s="10"/>
      <c r="E1024" s="10"/>
      <c r="F1024" s="10"/>
      <c r="G1024" s="78"/>
      <c r="H1024" s="78"/>
      <c r="I1024" s="79"/>
      <c r="J1024" s="82"/>
      <c r="K1024" s="10"/>
      <c r="L1024" s="11"/>
      <c r="M1024" s="11"/>
      <c r="N1024" s="11"/>
      <c r="O1024" s="73">
        <f>SUM(O1023)</f>
        <v>1067.3</v>
      </c>
      <c r="P1024" s="73">
        <f t="shared" ref="P1024:Q1024" si="485">SUM(P1023)</f>
        <v>0</v>
      </c>
      <c r="Q1024" s="73">
        <f t="shared" si="485"/>
        <v>1067.3</v>
      </c>
      <c r="R1024" s="18"/>
      <c r="S1024" s="18"/>
      <c r="T1024" s="18"/>
      <c r="U1024" s="18"/>
      <c r="V1024" s="18"/>
      <c r="W1024" s="27"/>
      <c r="X1024" s="10"/>
      <c r="Y1024" s="10"/>
      <c r="Z1024" s="10"/>
      <c r="AA1024" s="10"/>
      <c r="AB1024" s="14"/>
      <c r="AC1024" s="10"/>
      <c r="AD1024" s="10"/>
      <c r="AE1024" s="10"/>
      <c r="AF1024" s="15"/>
    </row>
    <row r="1025" spans="1:60" ht="15" customHeight="1">
      <c r="C1025" s="10"/>
      <c r="D1025" s="10"/>
      <c r="E1025" s="10"/>
      <c r="F1025" s="10"/>
      <c r="G1025" s="78"/>
      <c r="H1025" s="78"/>
      <c r="I1025" s="79"/>
      <c r="J1025" s="82"/>
      <c r="K1025" s="10"/>
      <c r="L1025" s="11"/>
      <c r="M1025" s="11"/>
      <c r="N1025" s="11"/>
      <c r="O1025" s="26"/>
      <c r="P1025" s="26"/>
      <c r="Q1025" s="16"/>
      <c r="R1025" s="16"/>
      <c r="S1025" s="16"/>
      <c r="T1025" s="16"/>
      <c r="U1025" s="16"/>
      <c r="V1025" s="16"/>
      <c r="W1025" s="27"/>
      <c r="X1025" s="10"/>
      <c r="Y1025" s="10"/>
      <c r="Z1025" s="10"/>
      <c r="AA1025" s="10"/>
      <c r="AB1025" s="14"/>
      <c r="AC1025" s="10"/>
      <c r="AD1025" s="10"/>
      <c r="AE1025" s="10"/>
      <c r="AF1025" s="15"/>
    </row>
    <row r="1026" spans="1:60" ht="15" customHeight="1">
      <c r="C1026" s="10"/>
      <c r="D1026" s="10"/>
      <c r="E1026" s="10"/>
      <c r="F1026" s="10"/>
      <c r="G1026" s="506" t="s">
        <v>568</v>
      </c>
      <c r="H1026" s="506"/>
      <c r="I1026" s="46" t="s">
        <v>1061</v>
      </c>
      <c r="L1026" s="25"/>
      <c r="M1026" s="11"/>
      <c r="N1026" s="11"/>
      <c r="O1026" s="26"/>
      <c r="P1026" s="26"/>
      <c r="Q1026" s="16"/>
      <c r="R1026" s="16"/>
      <c r="S1026" s="16"/>
      <c r="T1026" s="16"/>
      <c r="U1026" s="16"/>
      <c r="V1026" s="16"/>
      <c r="W1026" s="27"/>
      <c r="X1026" s="10"/>
      <c r="Y1026" s="10"/>
      <c r="Z1026" s="10"/>
      <c r="AA1026" s="10"/>
      <c r="AB1026" s="14"/>
      <c r="AC1026" s="10"/>
      <c r="AD1026" s="10"/>
      <c r="AE1026" s="10"/>
      <c r="AF1026" s="15"/>
    </row>
    <row r="1027" spans="1:60" s="180" customFormat="1" ht="15" customHeight="1">
      <c r="A1027" s="22"/>
      <c r="B1027" s="171"/>
      <c r="C1027" s="172"/>
      <c r="D1027" s="172"/>
      <c r="E1027" s="172"/>
      <c r="F1027" s="172"/>
      <c r="G1027" s="282" t="s">
        <v>1553</v>
      </c>
      <c r="H1027" s="272">
        <v>42005</v>
      </c>
      <c r="I1027" s="242" t="s">
        <v>14</v>
      </c>
      <c r="J1027" s="173" t="s">
        <v>83</v>
      </c>
      <c r="K1027" s="172" t="s">
        <v>9</v>
      </c>
      <c r="L1027" s="172" t="s">
        <v>10</v>
      </c>
      <c r="M1027" s="172" t="s">
        <v>10</v>
      </c>
      <c r="N1027" s="172" t="s">
        <v>11</v>
      </c>
      <c r="O1027" s="174">
        <v>33091.54</v>
      </c>
      <c r="P1027" s="174">
        <v>0</v>
      </c>
      <c r="Q1027" s="174">
        <f t="shared" ref="Q1027" si="486">O1027-P1027</f>
        <v>33091.54</v>
      </c>
      <c r="R1027" s="252" t="s">
        <v>1</v>
      </c>
      <c r="S1027" s="253" t="s">
        <v>4</v>
      </c>
      <c r="T1027" s="176"/>
      <c r="U1027" s="172" t="s">
        <v>568</v>
      </c>
      <c r="V1027" s="172"/>
      <c r="W1027" s="172"/>
      <c r="X1027" s="172"/>
      <c r="Y1027" s="172"/>
      <c r="Z1027" s="178">
        <v>42005</v>
      </c>
      <c r="AA1027" s="172"/>
      <c r="AB1027" s="172"/>
      <c r="AC1027" s="172"/>
      <c r="AD1027" s="179" t="s">
        <v>1554</v>
      </c>
      <c r="AE1027" s="22"/>
      <c r="AF1027" s="22"/>
      <c r="AG1027" s="22"/>
      <c r="AH1027" s="22"/>
      <c r="AI1027" s="22"/>
      <c r="AJ1027" s="22"/>
      <c r="AK1027" s="22"/>
      <c r="AL1027" s="22"/>
      <c r="AM1027" s="22"/>
      <c r="AN1027" s="22"/>
      <c r="AO1027" s="22"/>
      <c r="AP1027" s="22"/>
      <c r="AQ1027" s="22"/>
      <c r="AR1027" s="22"/>
      <c r="AS1027" s="22"/>
      <c r="AT1027" s="22"/>
      <c r="AU1027" s="22"/>
      <c r="AV1027" s="22"/>
      <c r="AW1027" s="22"/>
      <c r="AX1027" s="22"/>
      <c r="AY1027" s="22"/>
      <c r="AZ1027" s="22"/>
      <c r="BA1027" s="22"/>
      <c r="BB1027" s="22"/>
      <c r="BC1027" s="22"/>
      <c r="BD1027" s="22"/>
      <c r="BE1027" s="22"/>
      <c r="BF1027" s="22"/>
      <c r="BG1027" s="22"/>
      <c r="BH1027" s="22"/>
    </row>
    <row r="1028" spans="1:60" ht="15" customHeight="1">
      <c r="C1028" s="10"/>
      <c r="D1028" s="10"/>
      <c r="E1028" s="10"/>
      <c r="F1028" s="10"/>
      <c r="G1028" s="78"/>
      <c r="H1028" s="78"/>
      <c r="I1028" s="79"/>
      <c r="J1028" s="82"/>
      <c r="K1028" s="10"/>
      <c r="L1028" s="11"/>
      <c r="M1028" s="11"/>
      <c r="N1028" s="11"/>
      <c r="O1028" s="73">
        <f>SUM(O1027)</f>
        <v>33091.54</v>
      </c>
      <c r="P1028" s="73">
        <f t="shared" ref="P1028:Q1028" si="487">SUM(P1027)</f>
        <v>0</v>
      </c>
      <c r="Q1028" s="73">
        <f t="shared" si="487"/>
        <v>33091.54</v>
      </c>
      <c r="R1028" s="18"/>
      <c r="S1028" s="18"/>
      <c r="T1028" s="18"/>
      <c r="U1028" s="18"/>
      <c r="V1028" s="18"/>
      <c r="W1028" s="27"/>
      <c r="X1028" s="10"/>
      <c r="Y1028" s="10"/>
      <c r="Z1028" s="10"/>
      <c r="AA1028" s="10"/>
      <c r="AB1028" s="14"/>
      <c r="AC1028" s="10"/>
      <c r="AD1028" s="10"/>
      <c r="AE1028" s="10"/>
      <c r="AF1028" s="15"/>
    </row>
    <row r="1029" spans="1:60" ht="15" customHeight="1">
      <c r="C1029" s="10"/>
      <c r="D1029" s="10"/>
      <c r="E1029" s="10"/>
      <c r="F1029" s="10"/>
      <c r="G1029" s="78"/>
      <c r="H1029" s="78"/>
      <c r="I1029" s="79"/>
      <c r="J1029" s="82"/>
      <c r="K1029" s="10"/>
      <c r="L1029" s="11"/>
      <c r="M1029" s="11"/>
      <c r="N1029" s="11"/>
      <c r="O1029" s="26"/>
      <c r="P1029" s="26"/>
      <c r="Q1029" s="16"/>
      <c r="R1029" s="16"/>
      <c r="S1029" s="16"/>
      <c r="T1029" s="16"/>
      <c r="U1029" s="16"/>
      <c r="V1029" s="16"/>
      <c r="W1029" s="27"/>
      <c r="X1029" s="10"/>
      <c r="Y1029" s="10"/>
      <c r="Z1029" s="10"/>
      <c r="AA1029" s="10"/>
      <c r="AB1029" s="14"/>
      <c r="AC1029" s="10"/>
      <c r="AD1029" s="10"/>
      <c r="AE1029" s="10"/>
      <c r="AF1029" s="15"/>
    </row>
    <row r="1030" spans="1:60" ht="15" customHeight="1">
      <c r="C1030" s="10"/>
      <c r="D1030" s="10"/>
      <c r="E1030" s="10"/>
      <c r="F1030" s="10"/>
      <c r="G1030" s="506" t="s">
        <v>569</v>
      </c>
      <c r="H1030" s="506"/>
      <c r="I1030" s="46" t="s">
        <v>1062</v>
      </c>
      <c r="L1030" s="25"/>
      <c r="M1030" s="26"/>
      <c r="N1030" s="11"/>
      <c r="O1030" s="26"/>
      <c r="P1030" s="26"/>
      <c r="Q1030" s="16"/>
      <c r="R1030" s="16"/>
      <c r="S1030" s="16"/>
      <c r="T1030" s="16"/>
      <c r="U1030" s="16"/>
      <c r="V1030" s="16"/>
      <c r="W1030" s="27"/>
      <c r="X1030" s="10"/>
      <c r="Y1030" s="10"/>
      <c r="Z1030" s="10"/>
      <c r="AA1030" s="10"/>
      <c r="AB1030" s="14"/>
      <c r="AC1030" s="10"/>
      <c r="AD1030" s="10"/>
      <c r="AE1030" s="10"/>
      <c r="AF1030" s="15"/>
    </row>
    <row r="1031" spans="1:60" s="180" customFormat="1" ht="15" customHeight="1">
      <c r="A1031" s="22"/>
      <c r="B1031" s="171"/>
      <c r="C1031" s="172"/>
      <c r="D1031" s="172"/>
      <c r="E1031" s="172"/>
      <c r="F1031" s="172"/>
      <c r="G1031" s="282" t="s">
        <v>1553</v>
      </c>
      <c r="H1031" s="272">
        <v>42005</v>
      </c>
      <c r="I1031" s="242" t="s">
        <v>14</v>
      </c>
      <c r="J1031" s="173" t="s">
        <v>83</v>
      </c>
      <c r="K1031" s="172" t="s">
        <v>9</v>
      </c>
      <c r="L1031" s="172" t="s">
        <v>10</v>
      </c>
      <c r="M1031" s="172" t="s">
        <v>10</v>
      </c>
      <c r="N1031" s="172" t="s">
        <v>11</v>
      </c>
      <c r="O1031" s="174">
        <v>36945.79</v>
      </c>
      <c r="P1031" s="174">
        <v>0</v>
      </c>
      <c r="Q1031" s="174">
        <f t="shared" ref="Q1031" si="488">O1031-P1031</f>
        <v>36945.79</v>
      </c>
      <c r="R1031" s="252" t="s">
        <v>1</v>
      </c>
      <c r="S1031" s="253" t="s">
        <v>4</v>
      </c>
      <c r="T1031" s="176"/>
      <c r="U1031" s="172" t="s">
        <v>569</v>
      </c>
      <c r="V1031" s="172"/>
      <c r="W1031" s="172"/>
      <c r="X1031" s="172"/>
      <c r="Y1031" s="172"/>
      <c r="Z1031" s="178">
        <v>42005</v>
      </c>
      <c r="AA1031" s="172"/>
      <c r="AB1031" s="172"/>
      <c r="AC1031" s="172"/>
      <c r="AD1031" s="179" t="s">
        <v>1554</v>
      </c>
      <c r="AE1031" s="22"/>
      <c r="AF1031" s="22"/>
      <c r="AG1031" s="22"/>
      <c r="AH1031" s="22"/>
      <c r="AI1031" s="22"/>
      <c r="AJ1031" s="22"/>
      <c r="AK1031" s="22"/>
      <c r="AL1031" s="22"/>
      <c r="AM1031" s="22"/>
      <c r="AN1031" s="22"/>
      <c r="AO1031" s="22"/>
      <c r="AP1031" s="22"/>
      <c r="AQ1031" s="22"/>
      <c r="AR1031" s="22"/>
      <c r="AS1031" s="22"/>
      <c r="AT1031" s="22"/>
      <c r="AU1031" s="22"/>
      <c r="AV1031" s="22"/>
      <c r="AW1031" s="22"/>
      <c r="AX1031" s="22"/>
      <c r="AY1031" s="22"/>
      <c r="AZ1031" s="22"/>
      <c r="BA1031" s="22"/>
      <c r="BB1031" s="22"/>
      <c r="BC1031" s="22"/>
      <c r="BD1031" s="22"/>
      <c r="BE1031" s="22"/>
      <c r="BF1031" s="22"/>
      <c r="BG1031" s="22"/>
      <c r="BH1031" s="22"/>
    </row>
    <row r="1032" spans="1:60" ht="15" customHeight="1">
      <c r="C1032" s="10"/>
      <c r="D1032" s="10"/>
      <c r="E1032" s="10"/>
      <c r="F1032" s="10"/>
      <c r="G1032" s="78"/>
      <c r="H1032" s="78"/>
      <c r="I1032" s="79"/>
      <c r="J1032" s="82"/>
      <c r="K1032" s="10"/>
      <c r="L1032" s="11"/>
      <c r="M1032" s="11"/>
      <c r="N1032" s="11"/>
      <c r="O1032" s="73">
        <f>SUM(O1031)</f>
        <v>36945.79</v>
      </c>
      <c r="P1032" s="73">
        <f t="shared" ref="P1032:Q1032" si="489">SUM(P1031)</f>
        <v>0</v>
      </c>
      <c r="Q1032" s="73">
        <f t="shared" si="489"/>
        <v>36945.79</v>
      </c>
      <c r="R1032" s="18"/>
      <c r="S1032" s="18"/>
      <c r="T1032" s="18"/>
      <c r="U1032" s="18"/>
      <c r="V1032" s="18"/>
      <c r="W1032" s="27"/>
      <c r="X1032" s="10"/>
      <c r="Y1032" s="10"/>
      <c r="Z1032" s="10"/>
      <c r="AA1032" s="10"/>
      <c r="AB1032" s="14"/>
      <c r="AC1032" s="10"/>
      <c r="AD1032" s="10"/>
      <c r="AE1032" s="10"/>
      <c r="AF1032" s="15"/>
    </row>
    <row r="1033" spans="1:60" ht="15" customHeight="1">
      <c r="C1033" s="10"/>
      <c r="D1033" s="10"/>
      <c r="E1033" s="10"/>
      <c r="F1033" s="10"/>
      <c r="G1033" s="78"/>
      <c r="H1033" s="78"/>
      <c r="I1033" s="79"/>
      <c r="J1033" s="82"/>
      <c r="K1033" s="10"/>
      <c r="L1033" s="11"/>
      <c r="M1033" s="11"/>
      <c r="N1033" s="11"/>
      <c r="O1033" s="26"/>
      <c r="P1033" s="26"/>
      <c r="Q1033" s="16"/>
      <c r="R1033" s="16"/>
      <c r="S1033" s="16"/>
      <c r="T1033" s="16"/>
      <c r="U1033" s="16"/>
      <c r="V1033" s="16"/>
      <c r="W1033" s="27"/>
      <c r="X1033" s="10"/>
      <c r="Y1033" s="10"/>
      <c r="Z1033" s="10"/>
      <c r="AA1033" s="10"/>
      <c r="AB1033" s="14"/>
      <c r="AC1033" s="10"/>
      <c r="AD1033" s="10"/>
      <c r="AE1033" s="10"/>
      <c r="AF1033" s="15"/>
    </row>
    <row r="1034" spans="1:60" ht="15" customHeight="1">
      <c r="C1034" s="10"/>
      <c r="D1034" s="10"/>
      <c r="E1034" s="10"/>
      <c r="F1034" s="10"/>
      <c r="G1034" s="506" t="s">
        <v>570</v>
      </c>
      <c r="H1034" s="506"/>
      <c r="I1034" s="46" t="s">
        <v>1063</v>
      </c>
      <c r="L1034" s="25"/>
      <c r="M1034" s="11"/>
      <c r="N1034" s="11"/>
      <c r="O1034" s="26"/>
      <c r="P1034" s="26"/>
      <c r="Q1034" s="16"/>
      <c r="R1034" s="16"/>
      <c r="S1034" s="16"/>
      <c r="T1034" s="16"/>
      <c r="U1034" s="16"/>
      <c r="V1034" s="16"/>
      <c r="W1034" s="27"/>
      <c r="X1034" s="10"/>
      <c r="Y1034" s="10"/>
      <c r="Z1034" s="10"/>
      <c r="AA1034" s="10"/>
      <c r="AB1034" s="14"/>
      <c r="AC1034" s="10"/>
      <c r="AD1034" s="10"/>
      <c r="AE1034" s="10"/>
      <c r="AF1034" s="15"/>
    </row>
    <row r="1035" spans="1:60" s="180" customFormat="1" ht="15" customHeight="1">
      <c r="A1035" s="22"/>
      <c r="B1035" s="171"/>
      <c r="C1035" s="172"/>
      <c r="D1035" s="172"/>
      <c r="E1035" s="172"/>
      <c r="F1035" s="172"/>
      <c r="G1035" s="282" t="s">
        <v>1553</v>
      </c>
      <c r="H1035" s="272">
        <v>42005</v>
      </c>
      <c r="I1035" s="242" t="s">
        <v>14</v>
      </c>
      <c r="J1035" s="173" t="s">
        <v>83</v>
      </c>
      <c r="K1035" s="172" t="s">
        <v>9</v>
      </c>
      <c r="L1035" s="172" t="s">
        <v>10</v>
      </c>
      <c r="M1035" s="172" t="s">
        <v>10</v>
      </c>
      <c r="N1035" s="172" t="s">
        <v>11</v>
      </c>
      <c r="O1035" s="174">
        <v>640.85</v>
      </c>
      <c r="P1035" s="174">
        <v>0</v>
      </c>
      <c r="Q1035" s="174">
        <f t="shared" ref="Q1035" si="490">O1035-P1035</f>
        <v>640.85</v>
      </c>
      <c r="R1035" s="252" t="s">
        <v>1</v>
      </c>
      <c r="S1035" s="253" t="s">
        <v>4</v>
      </c>
      <c r="T1035" s="176"/>
      <c r="U1035" s="172" t="s">
        <v>570</v>
      </c>
      <c r="V1035" s="172"/>
      <c r="W1035" s="172"/>
      <c r="X1035" s="172"/>
      <c r="Y1035" s="172"/>
      <c r="Z1035" s="178">
        <v>42005</v>
      </c>
      <c r="AA1035" s="172"/>
      <c r="AB1035" s="172"/>
      <c r="AC1035" s="172"/>
      <c r="AD1035" s="179" t="s">
        <v>1554</v>
      </c>
      <c r="AE1035" s="22"/>
      <c r="AF1035" s="22"/>
      <c r="AG1035" s="22"/>
      <c r="AH1035" s="22"/>
      <c r="AI1035" s="22"/>
      <c r="AJ1035" s="22"/>
      <c r="AK1035" s="22"/>
      <c r="AL1035" s="22"/>
      <c r="AM1035" s="22"/>
      <c r="AN1035" s="22"/>
      <c r="AO1035" s="22"/>
      <c r="AP1035" s="22"/>
      <c r="AQ1035" s="22"/>
      <c r="AR1035" s="22"/>
      <c r="AS1035" s="22"/>
      <c r="AT1035" s="22"/>
      <c r="AU1035" s="22"/>
      <c r="AV1035" s="22"/>
      <c r="AW1035" s="22"/>
      <c r="AX1035" s="22"/>
      <c r="AY1035" s="22"/>
      <c r="AZ1035" s="22"/>
      <c r="BA1035" s="22"/>
      <c r="BB1035" s="22"/>
      <c r="BC1035" s="22"/>
      <c r="BD1035" s="22"/>
      <c r="BE1035" s="22"/>
      <c r="BF1035" s="22"/>
      <c r="BG1035" s="22"/>
      <c r="BH1035" s="22"/>
    </row>
    <row r="1036" spans="1:60" ht="15" customHeight="1">
      <c r="C1036" s="10"/>
      <c r="D1036" s="10"/>
      <c r="E1036" s="10"/>
      <c r="F1036" s="10"/>
      <c r="G1036" s="78"/>
      <c r="H1036" s="78"/>
      <c r="I1036" s="79"/>
      <c r="J1036" s="82"/>
      <c r="K1036" s="10"/>
      <c r="L1036" s="11"/>
      <c r="M1036" s="11"/>
      <c r="N1036" s="11"/>
      <c r="O1036" s="73">
        <f>SUM(O1035)</f>
        <v>640.85</v>
      </c>
      <c r="P1036" s="73">
        <f t="shared" ref="P1036:Q1036" si="491">SUM(P1035)</f>
        <v>0</v>
      </c>
      <c r="Q1036" s="73">
        <f t="shared" si="491"/>
        <v>640.85</v>
      </c>
      <c r="R1036" s="18"/>
      <c r="S1036" s="18"/>
      <c r="T1036" s="18"/>
      <c r="U1036" s="18"/>
      <c r="V1036" s="18"/>
      <c r="W1036" s="27"/>
      <c r="X1036" s="10"/>
      <c r="Y1036" s="10"/>
      <c r="Z1036" s="10"/>
      <c r="AA1036" s="10"/>
      <c r="AB1036" s="14"/>
      <c r="AC1036" s="10"/>
      <c r="AD1036" s="10"/>
      <c r="AE1036" s="10"/>
      <c r="AF1036" s="15"/>
    </row>
    <row r="1037" spans="1:60" ht="15" customHeight="1">
      <c r="C1037" s="10"/>
      <c r="D1037" s="10"/>
      <c r="E1037" s="10"/>
      <c r="F1037" s="10"/>
      <c r="G1037" s="78"/>
      <c r="H1037" s="78"/>
      <c r="I1037" s="79"/>
      <c r="J1037" s="82"/>
      <c r="K1037" s="10"/>
      <c r="L1037" s="11"/>
      <c r="M1037" s="11"/>
      <c r="N1037" s="11"/>
      <c r="O1037" s="26"/>
      <c r="P1037" s="26"/>
      <c r="Q1037" s="16"/>
      <c r="R1037" s="16"/>
      <c r="S1037" s="16"/>
      <c r="T1037" s="16"/>
      <c r="U1037" s="16"/>
      <c r="V1037" s="16"/>
      <c r="W1037" s="27"/>
      <c r="X1037" s="10"/>
      <c r="Y1037" s="10"/>
      <c r="Z1037" s="10"/>
      <c r="AA1037" s="10"/>
      <c r="AB1037" s="14"/>
      <c r="AC1037" s="10"/>
      <c r="AD1037" s="10"/>
      <c r="AE1037" s="10"/>
      <c r="AF1037" s="15"/>
    </row>
    <row r="1038" spans="1:60" ht="15" customHeight="1">
      <c r="C1038" s="10"/>
      <c r="D1038" s="10"/>
      <c r="E1038" s="10"/>
      <c r="F1038" s="10"/>
      <c r="G1038" s="506" t="s">
        <v>571</v>
      </c>
      <c r="H1038" s="506"/>
      <c r="I1038" s="46" t="s">
        <v>1064</v>
      </c>
      <c r="L1038" s="25"/>
      <c r="M1038" s="26"/>
      <c r="N1038" s="11"/>
      <c r="O1038" s="26"/>
      <c r="P1038" s="26"/>
      <c r="Q1038" s="16"/>
      <c r="R1038" s="16"/>
      <c r="S1038" s="16"/>
      <c r="T1038" s="16"/>
      <c r="U1038" s="16"/>
      <c r="V1038" s="16"/>
      <c r="W1038" s="27"/>
      <c r="X1038" s="10"/>
      <c r="Y1038" s="10"/>
      <c r="Z1038" s="10"/>
      <c r="AA1038" s="10"/>
      <c r="AB1038" s="14"/>
      <c r="AC1038" s="10"/>
      <c r="AD1038" s="10"/>
      <c r="AE1038" s="10"/>
      <c r="AF1038" s="15"/>
    </row>
    <row r="1039" spans="1:60" s="180" customFormat="1" ht="15" customHeight="1">
      <c r="A1039" s="22"/>
      <c r="B1039" s="171"/>
      <c r="C1039" s="172"/>
      <c r="D1039" s="172"/>
      <c r="E1039" s="172"/>
      <c r="F1039" s="172"/>
      <c r="G1039" s="282" t="s">
        <v>1553</v>
      </c>
      <c r="H1039" s="272">
        <v>42005</v>
      </c>
      <c r="I1039" s="242" t="s">
        <v>14</v>
      </c>
      <c r="J1039" s="173" t="s">
        <v>83</v>
      </c>
      <c r="K1039" s="172" t="s">
        <v>9</v>
      </c>
      <c r="L1039" s="172" t="s">
        <v>10</v>
      </c>
      <c r="M1039" s="172" t="s">
        <v>10</v>
      </c>
      <c r="N1039" s="172" t="s">
        <v>11</v>
      </c>
      <c r="O1039" s="174">
        <v>1535.36</v>
      </c>
      <c r="P1039" s="174">
        <v>0</v>
      </c>
      <c r="Q1039" s="174">
        <f t="shared" ref="Q1039" si="492">O1039-P1039</f>
        <v>1535.36</v>
      </c>
      <c r="R1039" s="252" t="s">
        <v>1</v>
      </c>
      <c r="S1039" s="253" t="s">
        <v>4</v>
      </c>
      <c r="T1039" s="176"/>
      <c r="U1039" s="172" t="s">
        <v>571</v>
      </c>
      <c r="V1039" s="172"/>
      <c r="W1039" s="172"/>
      <c r="X1039" s="172"/>
      <c r="Y1039" s="172"/>
      <c r="Z1039" s="178">
        <v>42005</v>
      </c>
      <c r="AA1039" s="172"/>
      <c r="AB1039" s="172"/>
      <c r="AC1039" s="172"/>
      <c r="AD1039" s="179" t="s">
        <v>1554</v>
      </c>
      <c r="AE1039" s="22"/>
      <c r="AF1039" s="22"/>
      <c r="AG1039" s="22"/>
      <c r="AH1039" s="22"/>
      <c r="AI1039" s="22"/>
      <c r="AJ1039" s="22"/>
      <c r="AK1039" s="22"/>
      <c r="AL1039" s="22"/>
      <c r="AM1039" s="22"/>
      <c r="AN1039" s="22"/>
      <c r="AO1039" s="22"/>
      <c r="AP1039" s="22"/>
      <c r="AQ1039" s="22"/>
      <c r="AR1039" s="22"/>
      <c r="AS1039" s="22"/>
      <c r="AT1039" s="22"/>
      <c r="AU1039" s="22"/>
      <c r="AV1039" s="22"/>
      <c r="AW1039" s="22"/>
      <c r="AX1039" s="22"/>
      <c r="AY1039" s="22"/>
      <c r="AZ1039" s="22"/>
      <c r="BA1039" s="22"/>
      <c r="BB1039" s="22"/>
      <c r="BC1039" s="22"/>
      <c r="BD1039" s="22"/>
      <c r="BE1039" s="22"/>
      <c r="BF1039" s="22"/>
      <c r="BG1039" s="22"/>
      <c r="BH1039" s="22"/>
    </row>
    <row r="1040" spans="1:60" ht="15" customHeight="1">
      <c r="C1040" s="10"/>
      <c r="D1040" s="10"/>
      <c r="E1040" s="10"/>
      <c r="F1040" s="10"/>
      <c r="G1040" s="78"/>
      <c r="H1040" s="78"/>
      <c r="I1040" s="79"/>
      <c r="J1040" s="82"/>
      <c r="K1040" s="10"/>
      <c r="L1040" s="11"/>
      <c r="M1040" s="11"/>
      <c r="N1040" s="11"/>
      <c r="O1040" s="73">
        <f>SUM(O1039)</f>
        <v>1535.36</v>
      </c>
      <c r="P1040" s="73">
        <f t="shared" ref="P1040:Q1040" si="493">SUM(P1039)</f>
        <v>0</v>
      </c>
      <c r="Q1040" s="73">
        <f t="shared" si="493"/>
        <v>1535.36</v>
      </c>
      <c r="R1040" s="18"/>
      <c r="S1040" s="18"/>
      <c r="T1040" s="18"/>
      <c r="U1040" s="18"/>
      <c r="V1040" s="18"/>
      <c r="W1040" s="27"/>
      <c r="X1040" s="10"/>
      <c r="Y1040" s="10"/>
      <c r="Z1040" s="10"/>
      <c r="AA1040" s="10"/>
      <c r="AB1040" s="14"/>
      <c r="AC1040" s="10"/>
      <c r="AD1040" s="10"/>
      <c r="AE1040" s="10"/>
      <c r="AF1040" s="15"/>
    </row>
    <row r="1041" spans="1:60" ht="15" customHeight="1">
      <c r="C1041" s="10"/>
      <c r="D1041" s="10"/>
      <c r="E1041" s="10"/>
      <c r="F1041" s="10"/>
      <c r="G1041" s="78"/>
      <c r="H1041" s="78"/>
      <c r="I1041" s="79"/>
      <c r="J1041" s="82"/>
      <c r="K1041" s="10"/>
      <c r="L1041" s="11"/>
      <c r="M1041" s="11"/>
      <c r="N1041" s="11"/>
      <c r="O1041" s="26"/>
      <c r="P1041" s="26"/>
      <c r="Q1041" s="16"/>
      <c r="R1041" s="16"/>
      <c r="S1041" s="16"/>
      <c r="T1041" s="16"/>
      <c r="U1041" s="16"/>
      <c r="V1041" s="16"/>
      <c r="W1041" s="27"/>
      <c r="X1041" s="10"/>
      <c r="Y1041" s="10"/>
      <c r="Z1041" s="10"/>
      <c r="AA1041" s="10"/>
      <c r="AB1041" s="14"/>
      <c r="AC1041" s="10"/>
      <c r="AD1041" s="10"/>
      <c r="AE1041" s="10"/>
      <c r="AF1041" s="15"/>
    </row>
    <row r="1042" spans="1:60" ht="15" customHeight="1">
      <c r="C1042" s="10"/>
      <c r="D1042" s="10"/>
      <c r="E1042" s="10"/>
      <c r="F1042" s="10"/>
      <c r="G1042" s="506" t="s">
        <v>572</v>
      </c>
      <c r="H1042" s="506"/>
      <c r="I1042" s="46" t="s">
        <v>1065</v>
      </c>
      <c r="L1042" s="25"/>
      <c r="M1042" s="11"/>
      <c r="N1042" s="11"/>
      <c r="O1042" s="26"/>
      <c r="P1042" s="26"/>
      <c r="Q1042" s="16"/>
      <c r="R1042" s="16"/>
      <c r="S1042" s="16"/>
      <c r="T1042" s="16"/>
      <c r="U1042" s="16"/>
      <c r="V1042" s="16"/>
      <c r="W1042" s="27"/>
      <c r="X1042" s="10"/>
      <c r="Y1042" s="10"/>
      <c r="Z1042" s="10"/>
      <c r="AA1042" s="10"/>
      <c r="AB1042" s="14"/>
      <c r="AC1042" s="10"/>
      <c r="AD1042" s="10"/>
      <c r="AE1042" s="10"/>
      <c r="AF1042" s="15"/>
    </row>
    <row r="1043" spans="1:60" s="180" customFormat="1" ht="15" customHeight="1">
      <c r="A1043" s="22"/>
      <c r="B1043" s="171"/>
      <c r="C1043" s="172"/>
      <c r="D1043" s="172"/>
      <c r="E1043" s="172"/>
      <c r="F1043" s="172"/>
      <c r="G1043" s="282" t="s">
        <v>1553</v>
      </c>
      <c r="H1043" s="272">
        <v>42005</v>
      </c>
      <c r="I1043" s="242" t="s">
        <v>14</v>
      </c>
      <c r="J1043" s="173" t="s">
        <v>83</v>
      </c>
      <c r="K1043" s="172" t="s">
        <v>9</v>
      </c>
      <c r="L1043" s="172" t="s">
        <v>10</v>
      </c>
      <c r="M1043" s="172" t="s">
        <v>10</v>
      </c>
      <c r="N1043" s="172" t="s">
        <v>11</v>
      </c>
      <c r="O1043" s="174">
        <v>246.86</v>
      </c>
      <c r="P1043" s="174">
        <v>0</v>
      </c>
      <c r="Q1043" s="174">
        <f t="shared" ref="Q1043" si="494">O1043-P1043</f>
        <v>246.86</v>
      </c>
      <c r="R1043" s="252" t="s">
        <v>1</v>
      </c>
      <c r="S1043" s="253" t="s">
        <v>4</v>
      </c>
      <c r="T1043" s="176"/>
      <c r="U1043" s="172" t="s">
        <v>572</v>
      </c>
      <c r="V1043" s="172"/>
      <c r="W1043" s="172"/>
      <c r="X1043" s="172"/>
      <c r="Y1043" s="172"/>
      <c r="Z1043" s="178">
        <v>42005</v>
      </c>
      <c r="AA1043" s="172"/>
      <c r="AB1043" s="172"/>
      <c r="AC1043" s="172"/>
      <c r="AD1043" s="179" t="s">
        <v>1554</v>
      </c>
      <c r="AE1043" s="22"/>
      <c r="AF1043" s="22"/>
      <c r="AG1043" s="22"/>
      <c r="AH1043" s="22"/>
      <c r="AI1043" s="22"/>
      <c r="AJ1043" s="22"/>
      <c r="AK1043" s="22"/>
      <c r="AL1043" s="22"/>
      <c r="AM1043" s="22"/>
      <c r="AN1043" s="22"/>
      <c r="AO1043" s="22"/>
      <c r="AP1043" s="22"/>
      <c r="AQ1043" s="22"/>
      <c r="AR1043" s="22"/>
      <c r="AS1043" s="22"/>
      <c r="AT1043" s="22"/>
      <c r="AU1043" s="22"/>
      <c r="AV1043" s="22"/>
      <c r="AW1043" s="22"/>
      <c r="AX1043" s="22"/>
      <c r="AY1043" s="22"/>
      <c r="AZ1043" s="22"/>
      <c r="BA1043" s="22"/>
      <c r="BB1043" s="22"/>
      <c r="BC1043" s="22"/>
      <c r="BD1043" s="22"/>
      <c r="BE1043" s="22"/>
      <c r="BF1043" s="22"/>
      <c r="BG1043" s="22"/>
      <c r="BH1043" s="22"/>
    </row>
    <row r="1044" spans="1:60" ht="15" customHeight="1">
      <c r="C1044" s="10"/>
      <c r="D1044" s="10"/>
      <c r="E1044" s="10"/>
      <c r="F1044" s="10"/>
      <c r="G1044" s="78"/>
      <c r="H1044" s="78"/>
      <c r="I1044" s="79"/>
      <c r="J1044" s="82"/>
      <c r="K1044" s="10"/>
      <c r="L1044" s="11"/>
      <c r="M1044" s="11"/>
      <c r="N1044" s="11"/>
      <c r="O1044" s="73">
        <f>SUM(O1043)</f>
        <v>246.86</v>
      </c>
      <c r="P1044" s="73">
        <f t="shared" ref="P1044:Q1044" si="495">SUM(P1043)</f>
        <v>0</v>
      </c>
      <c r="Q1044" s="73">
        <f t="shared" si="495"/>
        <v>246.86</v>
      </c>
      <c r="R1044" s="18"/>
      <c r="S1044" s="18"/>
      <c r="T1044" s="18"/>
      <c r="U1044" s="18"/>
      <c r="V1044" s="18"/>
      <c r="W1044" s="27"/>
      <c r="X1044" s="10"/>
      <c r="Y1044" s="10"/>
      <c r="Z1044" s="10"/>
      <c r="AA1044" s="10"/>
      <c r="AB1044" s="14"/>
      <c r="AC1044" s="10"/>
      <c r="AD1044" s="10"/>
      <c r="AE1044" s="10"/>
      <c r="AF1044" s="15"/>
    </row>
    <row r="1045" spans="1:60" ht="15" customHeight="1">
      <c r="C1045" s="10"/>
      <c r="D1045" s="10"/>
      <c r="E1045" s="10"/>
      <c r="F1045" s="10"/>
      <c r="G1045" s="78"/>
      <c r="H1045" s="78"/>
      <c r="I1045" s="79"/>
      <c r="J1045" s="82"/>
      <c r="K1045" s="10"/>
      <c r="L1045" s="11"/>
      <c r="M1045" s="11"/>
      <c r="N1045" s="11"/>
      <c r="O1045" s="26"/>
      <c r="P1045" s="26"/>
      <c r="Q1045" s="16"/>
      <c r="R1045" s="16"/>
      <c r="S1045" s="16"/>
      <c r="T1045" s="16"/>
      <c r="U1045" s="16"/>
      <c r="V1045" s="16"/>
      <c r="W1045" s="27"/>
      <c r="X1045" s="10"/>
      <c r="Y1045" s="10"/>
      <c r="Z1045" s="10"/>
      <c r="AA1045" s="10"/>
      <c r="AB1045" s="14"/>
      <c r="AC1045" s="10"/>
      <c r="AD1045" s="10"/>
      <c r="AE1045" s="10"/>
      <c r="AF1045" s="15"/>
    </row>
    <row r="1046" spans="1:60" ht="15" customHeight="1">
      <c r="C1046" s="10"/>
      <c r="D1046" s="10"/>
      <c r="E1046" s="10"/>
      <c r="F1046" s="10"/>
      <c r="G1046" s="506" t="s">
        <v>573</v>
      </c>
      <c r="H1046" s="506"/>
      <c r="I1046" s="46" t="s">
        <v>1066</v>
      </c>
      <c r="L1046" s="25"/>
      <c r="M1046" s="26"/>
      <c r="N1046" s="11"/>
      <c r="O1046" s="26"/>
      <c r="P1046" s="26"/>
      <c r="Q1046" s="16"/>
      <c r="R1046" s="16"/>
      <c r="S1046" s="16"/>
      <c r="T1046" s="16"/>
      <c r="U1046" s="16"/>
      <c r="V1046" s="16"/>
      <c r="W1046" s="27"/>
      <c r="X1046" s="10"/>
      <c r="Y1046" s="10"/>
      <c r="Z1046" s="10"/>
      <c r="AA1046" s="10"/>
      <c r="AB1046" s="14"/>
      <c r="AC1046" s="10"/>
      <c r="AD1046" s="10"/>
      <c r="AE1046" s="10"/>
      <c r="AF1046" s="15"/>
    </row>
    <row r="1047" spans="1:60" s="180" customFormat="1" ht="15" customHeight="1">
      <c r="A1047" s="22"/>
      <c r="B1047" s="171"/>
      <c r="C1047" s="172"/>
      <c r="D1047" s="172"/>
      <c r="E1047" s="172"/>
      <c r="F1047" s="172"/>
      <c r="G1047" s="282" t="s">
        <v>1553</v>
      </c>
      <c r="H1047" s="272">
        <v>42005</v>
      </c>
      <c r="I1047" s="242" t="s">
        <v>14</v>
      </c>
      <c r="J1047" s="173" t="s">
        <v>83</v>
      </c>
      <c r="K1047" s="172" t="s">
        <v>9</v>
      </c>
      <c r="L1047" s="172" t="s">
        <v>10</v>
      </c>
      <c r="M1047" s="172" t="s">
        <v>10</v>
      </c>
      <c r="N1047" s="172" t="s">
        <v>11</v>
      </c>
      <c r="O1047" s="174">
        <v>10454.48</v>
      </c>
      <c r="P1047" s="174">
        <v>0</v>
      </c>
      <c r="Q1047" s="174">
        <f t="shared" ref="Q1047" si="496">O1047-P1047</f>
        <v>10454.48</v>
      </c>
      <c r="R1047" s="252" t="s">
        <v>1</v>
      </c>
      <c r="S1047" s="253" t="s">
        <v>4</v>
      </c>
      <c r="T1047" s="176"/>
      <c r="U1047" s="172" t="s">
        <v>573</v>
      </c>
      <c r="V1047" s="172"/>
      <c r="W1047" s="172"/>
      <c r="X1047" s="172"/>
      <c r="Y1047" s="172"/>
      <c r="Z1047" s="178">
        <v>42005</v>
      </c>
      <c r="AA1047" s="172"/>
      <c r="AB1047" s="172"/>
      <c r="AC1047" s="172"/>
      <c r="AD1047" s="179" t="s">
        <v>1554</v>
      </c>
      <c r="AE1047" s="22"/>
      <c r="AF1047" s="22"/>
      <c r="AG1047" s="22"/>
      <c r="AH1047" s="22"/>
      <c r="AI1047" s="22"/>
      <c r="AJ1047" s="22"/>
      <c r="AK1047" s="22"/>
      <c r="AL1047" s="22"/>
      <c r="AM1047" s="22"/>
      <c r="AN1047" s="22"/>
      <c r="AO1047" s="22"/>
      <c r="AP1047" s="22"/>
      <c r="AQ1047" s="22"/>
      <c r="AR1047" s="22"/>
      <c r="AS1047" s="22"/>
      <c r="AT1047" s="22"/>
      <c r="AU1047" s="22"/>
      <c r="AV1047" s="22"/>
      <c r="AW1047" s="22"/>
      <c r="AX1047" s="22"/>
      <c r="AY1047" s="22"/>
      <c r="AZ1047" s="22"/>
      <c r="BA1047" s="22"/>
      <c r="BB1047" s="22"/>
      <c r="BC1047" s="22"/>
      <c r="BD1047" s="22"/>
      <c r="BE1047" s="22"/>
      <c r="BF1047" s="22"/>
      <c r="BG1047" s="22"/>
      <c r="BH1047" s="22"/>
    </row>
    <row r="1048" spans="1:60" ht="15" customHeight="1">
      <c r="C1048" s="10"/>
      <c r="D1048" s="10"/>
      <c r="E1048" s="10"/>
      <c r="F1048" s="10"/>
      <c r="G1048" s="78"/>
      <c r="H1048" s="78"/>
      <c r="I1048" s="79"/>
      <c r="J1048" s="82"/>
      <c r="K1048" s="10"/>
      <c r="L1048" s="11"/>
      <c r="M1048" s="11"/>
      <c r="N1048" s="11"/>
      <c r="O1048" s="73">
        <f>SUM(O1047)</f>
        <v>10454.48</v>
      </c>
      <c r="P1048" s="73">
        <f t="shared" ref="P1048:Q1048" si="497">SUM(P1047)</f>
        <v>0</v>
      </c>
      <c r="Q1048" s="73">
        <f t="shared" si="497"/>
        <v>10454.48</v>
      </c>
      <c r="R1048" s="18"/>
      <c r="S1048" s="18"/>
      <c r="T1048" s="18"/>
      <c r="U1048" s="18"/>
      <c r="V1048" s="18"/>
      <c r="W1048" s="27"/>
      <c r="X1048" s="10"/>
      <c r="Y1048" s="10"/>
      <c r="Z1048" s="10"/>
      <c r="AA1048" s="10"/>
      <c r="AB1048" s="14"/>
      <c r="AC1048" s="10"/>
      <c r="AD1048" s="10"/>
      <c r="AE1048" s="10"/>
      <c r="AF1048" s="15"/>
    </row>
    <row r="1049" spans="1:60" ht="15" customHeight="1">
      <c r="C1049" s="10"/>
      <c r="D1049" s="10"/>
      <c r="E1049" s="10"/>
      <c r="F1049" s="10"/>
      <c r="G1049" s="78"/>
      <c r="H1049" s="78"/>
      <c r="I1049" s="79"/>
      <c r="J1049" s="82"/>
      <c r="K1049" s="10"/>
      <c r="L1049" s="11"/>
      <c r="M1049" s="11"/>
      <c r="N1049" s="11"/>
      <c r="O1049" s="26"/>
      <c r="P1049" s="26"/>
      <c r="Q1049" s="16"/>
      <c r="R1049" s="16"/>
      <c r="S1049" s="16"/>
      <c r="T1049" s="16"/>
      <c r="U1049" s="16"/>
      <c r="V1049" s="16"/>
      <c r="W1049" s="27"/>
      <c r="X1049" s="10"/>
      <c r="Y1049" s="10"/>
      <c r="Z1049" s="10"/>
      <c r="AA1049" s="10"/>
      <c r="AB1049" s="14"/>
      <c r="AC1049" s="10"/>
      <c r="AD1049" s="10"/>
      <c r="AE1049" s="10"/>
      <c r="AF1049" s="15"/>
    </row>
    <row r="1050" spans="1:60" ht="15" customHeight="1">
      <c r="C1050" s="10"/>
      <c r="D1050" s="10"/>
      <c r="E1050" s="10"/>
      <c r="F1050" s="10"/>
      <c r="G1050" s="506" t="s">
        <v>574</v>
      </c>
      <c r="H1050" s="506"/>
      <c r="I1050" s="46" t="s">
        <v>1067</v>
      </c>
      <c r="L1050" s="25"/>
      <c r="M1050" s="26"/>
      <c r="N1050" s="11"/>
      <c r="O1050" s="26"/>
      <c r="P1050" s="26"/>
      <c r="Q1050" s="16"/>
      <c r="R1050" s="16"/>
      <c r="S1050" s="16"/>
      <c r="T1050" s="16"/>
      <c r="U1050" s="16"/>
      <c r="V1050" s="16"/>
      <c r="W1050" s="27"/>
      <c r="X1050" s="10"/>
      <c r="Y1050" s="10"/>
      <c r="Z1050" s="10"/>
      <c r="AA1050" s="10"/>
      <c r="AB1050" s="14"/>
      <c r="AC1050" s="10"/>
      <c r="AD1050" s="10"/>
      <c r="AE1050" s="10"/>
      <c r="AF1050" s="15"/>
    </row>
    <row r="1051" spans="1:60" s="180" customFormat="1" ht="15" customHeight="1">
      <c r="A1051" s="22"/>
      <c r="B1051" s="171"/>
      <c r="C1051" s="172"/>
      <c r="D1051" s="172"/>
      <c r="E1051" s="172"/>
      <c r="F1051" s="172"/>
      <c r="G1051" s="282" t="s">
        <v>1553</v>
      </c>
      <c r="H1051" s="272">
        <v>42005</v>
      </c>
      <c r="I1051" s="242" t="s">
        <v>14</v>
      </c>
      <c r="J1051" s="173" t="s">
        <v>83</v>
      </c>
      <c r="K1051" s="172" t="s">
        <v>9</v>
      </c>
      <c r="L1051" s="172" t="s">
        <v>10</v>
      </c>
      <c r="M1051" s="172" t="s">
        <v>10</v>
      </c>
      <c r="N1051" s="172" t="s">
        <v>11</v>
      </c>
      <c r="O1051" s="174">
        <v>171.7</v>
      </c>
      <c r="P1051" s="174">
        <v>0</v>
      </c>
      <c r="Q1051" s="174">
        <f t="shared" ref="Q1051" si="498">O1051-P1051</f>
        <v>171.7</v>
      </c>
      <c r="R1051" s="252" t="s">
        <v>1</v>
      </c>
      <c r="S1051" s="253" t="s">
        <v>4</v>
      </c>
      <c r="T1051" s="176"/>
      <c r="U1051" s="172" t="s">
        <v>574</v>
      </c>
      <c r="V1051" s="172"/>
      <c r="W1051" s="172"/>
      <c r="X1051" s="172"/>
      <c r="Y1051" s="172"/>
      <c r="Z1051" s="178">
        <v>42005</v>
      </c>
      <c r="AA1051" s="172"/>
      <c r="AB1051" s="172"/>
      <c r="AC1051" s="172"/>
      <c r="AD1051" s="179" t="s">
        <v>1554</v>
      </c>
      <c r="AE1051" s="22"/>
      <c r="AF1051" s="22"/>
      <c r="AG1051" s="22"/>
      <c r="AH1051" s="22"/>
      <c r="AI1051" s="22"/>
      <c r="AJ1051" s="22"/>
      <c r="AK1051" s="22"/>
      <c r="AL1051" s="22"/>
      <c r="AM1051" s="22"/>
      <c r="AN1051" s="22"/>
      <c r="AO1051" s="22"/>
      <c r="AP1051" s="22"/>
      <c r="AQ1051" s="22"/>
      <c r="AR1051" s="22"/>
      <c r="AS1051" s="22"/>
      <c r="AT1051" s="22"/>
      <c r="AU1051" s="22"/>
      <c r="AV1051" s="22"/>
      <c r="AW1051" s="22"/>
      <c r="AX1051" s="22"/>
      <c r="AY1051" s="22"/>
      <c r="AZ1051" s="22"/>
      <c r="BA1051" s="22"/>
      <c r="BB1051" s="22"/>
      <c r="BC1051" s="22"/>
      <c r="BD1051" s="22"/>
      <c r="BE1051" s="22"/>
      <c r="BF1051" s="22"/>
      <c r="BG1051" s="22"/>
      <c r="BH1051" s="22"/>
    </row>
    <row r="1052" spans="1:60" ht="15" customHeight="1">
      <c r="C1052" s="10"/>
      <c r="D1052" s="10"/>
      <c r="E1052" s="10"/>
      <c r="F1052" s="10"/>
      <c r="G1052" s="78"/>
      <c r="H1052" s="78"/>
      <c r="I1052" s="79"/>
      <c r="J1052" s="82"/>
      <c r="K1052" s="10"/>
      <c r="L1052" s="11"/>
      <c r="M1052" s="11"/>
      <c r="N1052" s="11"/>
      <c r="O1052" s="73">
        <f>SUM(O1051)</f>
        <v>171.7</v>
      </c>
      <c r="P1052" s="73">
        <f t="shared" ref="P1052:Q1052" si="499">SUM(P1051)</f>
        <v>0</v>
      </c>
      <c r="Q1052" s="73">
        <f t="shared" si="499"/>
        <v>171.7</v>
      </c>
      <c r="R1052" s="18"/>
      <c r="S1052" s="18"/>
      <c r="T1052" s="18"/>
      <c r="U1052" s="18"/>
      <c r="V1052" s="18"/>
      <c r="W1052" s="27"/>
      <c r="X1052" s="10"/>
      <c r="Y1052" s="10"/>
      <c r="Z1052" s="10"/>
      <c r="AA1052" s="10"/>
      <c r="AB1052" s="14"/>
      <c r="AC1052" s="10"/>
      <c r="AD1052" s="10"/>
      <c r="AE1052" s="10"/>
      <c r="AF1052" s="15"/>
    </row>
    <row r="1053" spans="1:60" ht="15" customHeight="1">
      <c r="C1053" s="10"/>
      <c r="D1053" s="10"/>
      <c r="E1053" s="10"/>
      <c r="F1053" s="10"/>
      <c r="G1053" s="78"/>
      <c r="H1053" s="78"/>
      <c r="I1053" s="79"/>
      <c r="J1053" s="82"/>
      <c r="K1053" s="10"/>
      <c r="L1053" s="11"/>
      <c r="M1053" s="11"/>
      <c r="N1053" s="11"/>
      <c r="O1053" s="26"/>
      <c r="P1053" s="26"/>
      <c r="Q1053" s="16"/>
      <c r="R1053" s="16"/>
      <c r="S1053" s="16"/>
      <c r="T1053" s="16"/>
      <c r="U1053" s="16"/>
      <c r="V1053" s="16"/>
      <c r="W1053" s="27"/>
      <c r="X1053" s="10"/>
      <c r="Y1053" s="10"/>
      <c r="Z1053" s="10"/>
      <c r="AA1053" s="10"/>
      <c r="AB1053" s="14"/>
      <c r="AC1053" s="10"/>
      <c r="AD1053" s="10"/>
      <c r="AE1053" s="10"/>
      <c r="AF1053" s="15"/>
    </row>
    <row r="1054" spans="1:60" ht="15" customHeight="1">
      <c r="C1054" s="10"/>
      <c r="D1054" s="10"/>
      <c r="E1054" s="10"/>
      <c r="F1054" s="10"/>
      <c r="G1054" s="506" t="s">
        <v>575</v>
      </c>
      <c r="H1054" s="506"/>
      <c r="I1054" s="46" t="s">
        <v>1068</v>
      </c>
      <c r="L1054" s="25"/>
      <c r="M1054" s="26"/>
      <c r="N1054" s="11"/>
      <c r="O1054" s="26"/>
      <c r="P1054" s="26"/>
      <c r="Q1054" s="16"/>
      <c r="R1054" s="16"/>
      <c r="S1054" s="16"/>
      <c r="T1054" s="16"/>
      <c r="U1054" s="16"/>
      <c r="V1054" s="16"/>
      <c r="W1054" s="27"/>
      <c r="X1054" s="10"/>
      <c r="Y1054" s="10"/>
      <c r="Z1054" s="10"/>
      <c r="AA1054" s="10"/>
      <c r="AB1054" s="14"/>
      <c r="AC1054" s="10"/>
      <c r="AD1054" s="10"/>
      <c r="AE1054" s="10"/>
      <c r="AF1054" s="15"/>
    </row>
    <row r="1055" spans="1:60" s="180" customFormat="1" ht="15" customHeight="1">
      <c r="A1055" s="22"/>
      <c r="B1055" s="171"/>
      <c r="C1055" s="172"/>
      <c r="D1055" s="172"/>
      <c r="E1055" s="172"/>
      <c r="F1055" s="172"/>
      <c r="G1055" s="282" t="s">
        <v>1553</v>
      </c>
      <c r="H1055" s="272">
        <v>42005</v>
      </c>
      <c r="I1055" s="242" t="s">
        <v>14</v>
      </c>
      <c r="J1055" s="173" t="s">
        <v>83</v>
      </c>
      <c r="K1055" s="172" t="s">
        <v>9</v>
      </c>
      <c r="L1055" s="172" t="s">
        <v>10</v>
      </c>
      <c r="M1055" s="172" t="s">
        <v>10</v>
      </c>
      <c r="N1055" s="172" t="s">
        <v>11</v>
      </c>
      <c r="O1055" s="174">
        <v>186</v>
      </c>
      <c r="P1055" s="174">
        <v>0</v>
      </c>
      <c r="Q1055" s="174">
        <f t="shared" ref="Q1055" si="500">O1055-P1055</f>
        <v>186</v>
      </c>
      <c r="R1055" s="252" t="s">
        <v>1</v>
      </c>
      <c r="S1055" s="253" t="s">
        <v>4</v>
      </c>
      <c r="T1055" s="176"/>
      <c r="U1055" s="172" t="s">
        <v>575</v>
      </c>
      <c r="V1055" s="172"/>
      <c r="W1055" s="172"/>
      <c r="X1055" s="172"/>
      <c r="Y1055" s="172"/>
      <c r="Z1055" s="178">
        <v>42005</v>
      </c>
      <c r="AA1055" s="172"/>
      <c r="AB1055" s="172"/>
      <c r="AC1055" s="172"/>
      <c r="AD1055" s="179" t="s">
        <v>1554</v>
      </c>
      <c r="AE1055" s="22"/>
      <c r="AF1055" s="22"/>
      <c r="AG1055" s="22"/>
      <c r="AH1055" s="22"/>
      <c r="AI1055" s="22"/>
      <c r="AJ1055" s="22"/>
      <c r="AK1055" s="22"/>
      <c r="AL1055" s="22"/>
      <c r="AM1055" s="22"/>
      <c r="AN1055" s="22"/>
      <c r="AO1055" s="22"/>
      <c r="AP1055" s="22"/>
      <c r="AQ1055" s="22"/>
      <c r="AR1055" s="22"/>
      <c r="AS1055" s="22"/>
      <c r="AT1055" s="22"/>
      <c r="AU1055" s="22"/>
      <c r="AV1055" s="22"/>
      <c r="AW1055" s="22"/>
      <c r="AX1055" s="22"/>
      <c r="AY1055" s="22"/>
      <c r="AZ1055" s="22"/>
      <c r="BA1055" s="22"/>
      <c r="BB1055" s="22"/>
      <c r="BC1055" s="22"/>
      <c r="BD1055" s="22"/>
      <c r="BE1055" s="22"/>
      <c r="BF1055" s="22"/>
      <c r="BG1055" s="22"/>
      <c r="BH1055" s="22"/>
    </row>
    <row r="1056" spans="1:60" ht="15" customHeight="1">
      <c r="C1056" s="10"/>
      <c r="D1056" s="10"/>
      <c r="E1056" s="10"/>
      <c r="F1056" s="10"/>
      <c r="G1056" s="78"/>
      <c r="H1056" s="78"/>
      <c r="I1056" s="79"/>
      <c r="J1056" s="82"/>
      <c r="K1056" s="10"/>
      <c r="L1056" s="11"/>
      <c r="M1056" s="11"/>
      <c r="N1056" s="11"/>
      <c r="O1056" s="73">
        <f>SUM(O1055)</f>
        <v>186</v>
      </c>
      <c r="P1056" s="73">
        <f t="shared" ref="P1056:Q1056" si="501">SUM(P1055)</f>
        <v>0</v>
      </c>
      <c r="Q1056" s="73">
        <f t="shared" si="501"/>
        <v>186</v>
      </c>
      <c r="R1056" s="18"/>
      <c r="S1056" s="18"/>
      <c r="T1056" s="18"/>
      <c r="U1056" s="18"/>
      <c r="V1056" s="18"/>
      <c r="W1056" s="16"/>
      <c r="X1056" s="10"/>
      <c r="Y1056" s="10"/>
      <c r="Z1056" s="10"/>
      <c r="AA1056" s="10"/>
      <c r="AB1056" s="14"/>
      <c r="AC1056" s="10"/>
      <c r="AD1056" s="10"/>
      <c r="AE1056" s="10"/>
      <c r="AF1056" s="15"/>
    </row>
    <row r="1057" spans="1:60" ht="15" customHeight="1">
      <c r="C1057" s="10"/>
      <c r="D1057" s="10"/>
      <c r="E1057" s="10"/>
      <c r="F1057" s="10"/>
      <c r="G1057" s="78"/>
      <c r="H1057" s="78"/>
      <c r="I1057" s="79"/>
      <c r="J1057" s="82"/>
      <c r="K1057" s="10"/>
      <c r="L1057" s="11"/>
      <c r="M1057" s="11"/>
      <c r="N1057" s="11"/>
      <c r="O1057" s="26"/>
      <c r="P1057" s="26"/>
      <c r="Q1057" s="16"/>
      <c r="R1057" s="16"/>
      <c r="S1057" s="16"/>
      <c r="T1057" s="16"/>
      <c r="U1057" s="16"/>
      <c r="V1057" s="16"/>
      <c r="W1057" s="16"/>
      <c r="X1057" s="10"/>
      <c r="Y1057" s="10"/>
      <c r="Z1057" s="10"/>
      <c r="AA1057" s="10"/>
      <c r="AB1057" s="14"/>
      <c r="AC1057" s="10"/>
      <c r="AD1057" s="10"/>
      <c r="AE1057" s="10"/>
      <c r="AF1057" s="15"/>
    </row>
    <row r="1058" spans="1:60" ht="15" customHeight="1">
      <c r="C1058" s="10"/>
      <c r="D1058" s="10"/>
      <c r="E1058" s="10"/>
      <c r="F1058" s="10"/>
      <c r="G1058" s="506" t="s">
        <v>576</v>
      </c>
      <c r="H1058" s="506"/>
      <c r="I1058" s="46" t="s">
        <v>1069</v>
      </c>
      <c r="L1058" s="25"/>
      <c r="M1058" s="26"/>
      <c r="N1058" s="11"/>
      <c r="O1058" s="26"/>
      <c r="P1058" s="26"/>
      <c r="Q1058" s="16"/>
      <c r="R1058" s="16"/>
      <c r="S1058" s="16"/>
      <c r="T1058" s="16"/>
      <c r="U1058" s="16"/>
      <c r="V1058" s="16"/>
      <c r="W1058" s="16"/>
      <c r="X1058" s="10"/>
      <c r="Y1058" s="10"/>
      <c r="Z1058" s="10"/>
      <c r="AA1058" s="10"/>
      <c r="AB1058" s="14"/>
      <c r="AC1058" s="10"/>
      <c r="AD1058" s="10"/>
      <c r="AE1058" s="10"/>
      <c r="AF1058" s="15"/>
    </row>
    <row r="1059" spans="1:60" s="180" customFormat="1" ht="15" customHeight="1">
      <c r="A1059" s="22"/>
      <c r="B1059" s="171"/>
      <c r="C1059" s="172"/>
      <c r="D1059" s="172"/>
      <c r="E1059" s="172"/>
      <c r="F1059" s="172"/>
      <c r="G1059" s="282" t="s">
        <v>1553</v>
      </c>
      <c r="H1059" s="272">
        <v>42005</v>
      </c>
      <c r="I1059" s="242" t="s">
        <v>14</v>
      </c>
      <c r="J1059" s="173" t="s">
        <v>83</v>
      </c>
      <c r="K1059" s="172" t="s">
        <v>9</v>
      </c>
      <c r="L1059" s="172" t="s">
        <v>10</v>
      </c>
      <c r="M1059" s="172" t="s">
        <v>10</v>
      </c>
      <c r="N1059" s="172" t="s">
        <v>11</v>
      </c>
      <c r="O1059" s="174">
        <v>487.5</v>
      </c>
      <c r="P1059" s="174">
        <v>0</v>
      </c>
      <c r="Q1059" s="174">
        <f t="shared" ref="Q1059" si="502">O1059-P1059</f>
        <v>487.5</v>
      </c>
      <c r="R1059" s="252" t="s">
        <v>1</v>
      </c>
      <c r="S1059" s="253" t="s">
        <v>4</v>
      </c>
      <c r="T1059" s="176"/>
      <c r="U1059" s="172" t="s">
        <v>576</v>
      </c>
      <c r="V1059" s="172"/>
      <c r="W1059" s="172"/>
      <c r="X1059" s="172"/>
      <c r="Y1059" s="172"/>
      <c r="Z1059" s="178">
        <v>42005</v>
      </c>
      <c r="AA1059" s="172"/>
      <c r="AB1059" s="172"/>
      <c r="AC1059" s="172"/>
      <c r="AD1059" s="179" t="s">
        <v>1554</v>
      </c>
      <c r="AE1059" s="22"/>
      <c r="AF1059" s="22"/>
      <c r="AG1059" s="22"/>
      <c r="AH1059" s="22"/>
      <c r="AI1059" s="22"/>
      <c r="AJ1059" s="22"/>
      <c r="AK1059" s="22"/>
      <c r="AL1059" s="22"/>
      <c r="AM1059" s="22"/>
      <c r="AN1059" s="22"/>
      <c r="AO1059" s="22"/>
      <c r="AP1059" s="22"/>
      <c r="AQ1059" s="22"/>
      <c r="AR1059" s="22"/>
      <c r="AS1059" s="22"/>
      <c r="AT1059" s="22"/>
      <c r="AU1059" s="22"/>
      <c r="AV1059" s="22"/>
      <c r="AW1059" s="22"/>
      <c r="AX1059" s="22"/>
      <c r="AY1059" s="22"/>
      <c r="AZ1059" s="22"/>
      <c r="BA1059" s="22"/>
      <c r="BB1059" s="22"/>
      <c r="BC1059" s="22"/>
      <c r="BD1059" s="22"/>
      <c r="BE1059" s="22"/>
      <c r="BF1059" s="22"/>
      <c r="BG1059" s="22"/>
      <c r="BH1059" s="22"/>
    </row>
    <row r="1060" spans="1:60" ht="15" customHeight="1">
      <c r="C1060" s="10"/>
      <c r="D1060" s="10"/>
      <c r="E1060" s="10"/>
      <c r="F1060" s="10"/>
      <c r="G1060" s="78"/>
      <c r="H1060" s="78"/>
      <c r="I1060" s="79"/>
      <c r="J1060" s="82"/>
      <c r="K1060" s="10"/>
      <c r="L1060" s="11"/>
      <c r="M1060" s="11"/>
      <c r="N1060" s="11"/>
      <c r="O1060" s="73">
        <f>SUM(O1059)</f>
        <v>487.5</v>
      </c>
      <c r="P1060" s="73">
        <f t="shared" ref="P1060:Q1060" si="503">SUM(P1059)</f>
        <v>0</v>
      </c>
      <c r="Q1060" s="73">
        <f t="shared" si="503"/>
        <v>487.5</v>
      </c>
      <c r="R1060" s="18"/>
      <c r="S1060" s="18"/>
      <c r="T1060" s="18"/>
      <c r="U1060" s="18"/>
      <c r="V1060" s="18"/>
      <c r="W1060" s="66"/>
      <c r="X1060" s="10"/>
      <c r="Y1060" s="10"/>
      <c r="Z1060" s="10"/>
      <c r="AA1060" s="10"/>
      <c r="AB1060" s="14"/>
      <c r="AC1060" s="10"/>
      <c r="AD1060" s="10"/>
      <c r="AE1060" s="10"/>
      <c r="AF1060" s="15"/>
    </row>
    <row r="1061" spans="1:60" ht="15" customHeight="1">
      <c r="C1061" s="10"/>
      <c r="D1061" s="10"/>
      <c r="E1061" s="10"/>
      <c r="F1061" s="10"/>
      <c r="G1061" s="78"/>
      <c r="H1061" s="78"/>
      <c r="I1061" s="79"/>
      <c r="J1061" s="82"/>
      <c r="K1061" s="10"/>
      <c r="L1061" s="11"/>
      <c r="M1061" s="11"/>
      <c r="N1061" s="11"/>
      <c r="O1061" s="26"/>
      <c r="P1061" s="26"/>
      <c r="Q1061" s="16"/>
      <c r="R1061" s="16"/>
      <c r="S1061" s="16"/>
      <c r="T1061" s="16"/>
      <c r="U1061" s="16"/>
      <c r="V1061" s="16"/>
      <c r="W1061" s="66"/>
      <c r="X1061" s="10"/>
      <c r="Y1061" s="10"/>
      <c r="Z1061" s="10"/>
      <c r="AA1061" s="10"/>
      <c r="AB1061" s="14"/>
      <c r="AC1061" s="10"/>
      <c r="AD1061" s="10"/>
      <c r="AE1061" s="10"/>
      <c r="AF1061" s="15"/>
    </row>
    <row r="1062" spans="1:60" ht="15" customHeight="1">
      <c r="C1062" s="10"/>
      <c r="D1062" s="10"/>
      <c r="E1062" s="10"/>
      <c r="F1062" s="10"/>
      <c r="G1062" s="506" t="s">
        <v>577</v>
      </c>
      <c r="H1062" s="506"/>
      <c r="I1062" s="46" t="s">
        <v>1070</v>
      </c>
      <c r="L1062" s="25"/>
      <c r="M1062" s="26"/>
      <c r="N1062" s="11"/>
      <c r="O1062" s="26"/>
      <c r="P1062" s="26"/>
      <c r="Q1062" s="16"/>
      <c r="R1062" s="16"/>
      <c r="S1062" s="16"/>
      <c r="T1062" s="16"/>
      <c r="U1062" s="16"/>
      <c r="V1062" s="16"/>
      <c r="W1062" s="66"/>
      <c r="X1062" s="10"/>
      <c r="Y1062" s="10"/>
      <c r="Z1062" s="10"/>
      <c r="AA1062" s="10"/>
      <c r="AB1062" s="14"/>
      <c r="AC1062" s="10"/>
      <c r="AD1062" s="10"/>
      <c r="AE1062" s="10"/>
      <c r="AF1062" s="15"/>
    </row>
    <row r="1063" spans="1:60" s="180" customFormat="1" ht="15" customHeight="1">
      <c r="A1063" s="22"/>
      <c r="B1063" s="171"/>
      <c r="C1063" s="172"/>
      <c r="D1063" s="172"/>
      <c r="E1063" s="172"/>
      <c r="F1063" s="172"/>
      <c r="G1063" s="282" t="s">
        <v>1553</v>
      </c>
      <c r="H1063" s="272">
        <v>42005</v>
      </c>
      <c r="I1063" s="242" t="s">
        <v>14</v>
      </c>
      <c r="J1063" s="173" t="s">
        <v>83</v>
      </c>
      <c r="K1063" s="172" t="s">
        <v>9</v>
      </c>
      <c r="L1063" s="172" t="s">
        <v>10</v>
      </c>
      <c r="M1063" s="172" t="s">
        <v>10</v>
      </c>
      <c r="N1063" s="172" t="s">
        <v>11</v>
      </c>
      <c r="O1063" s="174">
        <v>189</v>
      </c>
      <c r="P1063" s="174">
        <v>0</v>
      </c>
      <c r="Q1063" s="174">
        <f t="shared" ref="Q1063" si="504">O1063-P1063</f>
        <v>189</v>
      </c>
      <c r="R1063" s="252" t="s">
        <v>1</v>
      </c>
      <c r="S1063" s="253" t="s">
        <v>4</v>
      </c>
      <c r="T1063" s="176"/>
      <c r="U1063" s="172" t="s">
        <v>577</v>
      </c>
      <c r="V1063" s="172"/>
      <c r="W1063" s="172"/>
      <c r="X1063" s="172"/>
      <c r="Y1063" s="172"/>
      <c r="Z1063" s="178">
        <v>42005</v>
      </c>
      <c r="AA1063" s="172"/>
      <c r="AB1063" s="172"/>
      <c r="AC1063" s="172"/>
      <c r="AD1063" s="179" t="s">
        <v>1554</v>
      </c>
      <c r="AE1063" s="22"/>
      <c r="AF1063" s="22"/>
      <c r="AG1063" s="22"/>
      <c r="AH1063" s="22"/>
      <c r="AI1063" s="22"/>
      <c r="AJ1063" s="22"/>
      <c r="AK1063" s="22"/>
      <c r="AL1063" s="22"/>
      <c r="AM1063" s="22"/>
      <c r="AN1063" s="22"/>
      <c r="AO1063" s="22"/>
      <c r="AP1063" s="22"/>
      <c r="AQ1063" s="22"/>
      <c r="AR1063" s="22"/>
      <c r="AS1063" s="22"/>
      <c r="AT1063" s="22"/>
      <c r="AU1063" s="22"/>
      <c r="AV1063" s="22"/>
      <c r="AW1063" s="22"/>
      <c r="AX1063" s="22"/>
      <c r="AY1063" s="22"/>
      <c r="AZ1063" s="22"/>
      <c r="BA1063" s="22"/>
      <c r="BB1063" s="22"/>
      <c r="BC1063" s="22"/>
      <c r="BD1063" s="22"/>
      <c r="BE1063" s="22"/>
      <c r="BF1063" s="22"/>
      <c r="BG1063" s="22"/>
      <c r="BH1063" s="22"/>
    </row>
    <row r="1064" spans="1:60" ht="15" customHeight="1">
      <c r="C1064" s="10"/>
      <c r="D1064" s="10"/>
      <c r="E1064" s="10"/>
      <c r="F1064" s="10"/>
      <c r="G1064" s="78"/>
      <c r="H1064" s="78"/>
      <c r="I1064" s="79"/>
      <c r="J1064" s="82"/>
      <c r="K1064" s="10"/>
      <c r="L1064" s="11"/>
      <c r="M1064" s="11"/>
      <c r="N1064" s="11"/>
      <c r="O1064" s="73">
        <f>SUM(O1063)</f>
        <v>189</v>
      </c>
      <c r="P1064" s="73">
        <f t="shared" ref="P1064:Q1064" si="505">SUM(P1063)</f>
        <v>0</v>
      </c>
      <c r="Q1064" s="73">
        <f t="shared" si="505"/>
        <v>189</v>
      </c>
      <c r="R1064" s="18"/>
      <c r="S1064" s="18"/>
      <c r="T1064" s="18"/>
      <c r="U1064" s="18"/>
      <c r="V1064" s="18"/>
      <c r="W1064" s="66"/>
      <c r="X1064" s="10"/>
      <c r="Y1064" s="10"/>
      <c r="Z1064" s="10"/>
      <c r="AA1064" s="10"/>
      <c r="AB1064" s="14"/>
      <c r="AC1064" s="10"/>
      <c r="AD1064" s="10"/>
      <c r="AE1064" s="10"/>
      <c r="AF1064" s="15"/>
    </row>
    <row r="1065" spans="1:60" ht="15" customHeight="1">
      <c r="C1065" s="10"/>
      <c r="D1065" s="10"/>
      <c r="E1065" s="10"/>
      <c r="F1065" s="10"/>
      <c r="G1065" s="78"/>
      <c r="H1065" s="78"/>
      <c r="I1065" s="79"/>
      <c r="J1065" s="82"/>
      <c r="K1065" s="10"/>
      <c r="L1065" s="11"/>
      <c r="M1065" s="11"/>
      <c r="N1065" s="11"/>
      <c r="O1065" s="26"/>
      <c r="P1065" s="26"/>
      <c r="Q1065" s="16"/>
      <c r="R1065" s="16"/>
      <c r="S1065" s="16"/>
      <c r="T1065" s="16"/>
      <c r="U1065" s="16"/>
      <c r="V1065" s="16"/>
      <c r="W1065" s="66"/>
      <c r="X1065" s="10"/>
      <c r="Y1065" s="10"/>
      <c r="Z1065" s="10"/>
      <c r="AA1065" s="10"/>
      <c r="AB1065" s="14"/>
      <c r="AC1065" s="10"/>
      <c r="AD1065" s="10"/>
      <c r="AE1065" s="10"/>
      <c r="AF1065" s="15"/>
    </row>
    <row r="1066" spans="1:60" ht="15.75">
      <c r="G1066" s="48" t="s">
        <v>203</v>
      </c>
      <c r="I1066" s="42" t="s">
        <v>1071</v>
      </c>
      <c r="L1066" s="25"/>
      <c r="M1066" s="26"/>
    </row>
    <row r="1067" spans="1:60" s="67" customFormat="1" ht="15" customHeight="1">
      <c r="A1067" s="22"/>
      <c r="B1067" s="201"/>
      <c r="C1067" s="202"/>
      <c r="D1067" s="202"/>
      <c r="E1067" s="202"/>
      <c r="F1067" s="202"/>
      <c r="G1067" s="286" t="s">
        <v>1553</v>
      </c>
      <c r="H1067" s="276">
        <v>42005</v>
      </c>
      <c r="I1067" s="184" t="s">
        <v>14</v>
      </c>
      <c r="J1067" s="203" t="s">
        <v>50</v>
      </c>
      <c r="K1067" s="202" t="s">
        <v>9</v>
      </c>
      <c r="L1067" s="202" t="s">
        <v>10</v>
      </c>
      <c r="M1067" s="202" t="s">
        <v>10</v>
      </c>
      <c r="N1067" s="202" t="s">
        <v>11</v>
      </c>
      <c r="O1067" s="186">
        <v>261</v>
      </c>
      <c r="P1067" s="186">
        <v>0</v>
      </c>
      <c r="Q1067" s="186">
        <v>261</v>
      </c>
      <c r="R1067" s="187" t="s">
        <v>1</v>
      </c>
      <c r="S1067" s="188" t="s">
        <v>4</v>
      </c>
      <c r="T1067" s="205"/>
      <c r="U1067" s="205" t="s">
        <v>203</v>
      </c>
      <c r="V1067" s="202"/>
      <c r="W1067" s="202"/>
      <c r="X1067" s="202"/>
      <c r="Y1067" s="202"/>
      <c r="Z1067" s="207">
        <v>42005</v>
      </c>
      <c r="AA1067" s="202"/>
      <c r="AB1067" s="202"/>
      <c r="AC1067" s="202"/>
      <c r="AD1067" s="208" t="s">
        <v>1554</v>
      </c>
      <c r="AE1067" s="22"/>
      <c r="AF1067" s="22"/>
      <c r="AG1067" s="22"/>
      <c r="AH1067" s="22"/>
      <c r="AI1067" s="22"/>
      <c r="AJ1067" s="22"/>
      <c r="AK1067" s="22"/>
      <c r="AL1067" s="22"/>
      <c r="AM1067" s="22"/>
      <c r="AN1067" s="22"/>
      <c r="AO1067" s="22"/>
      <c r="AP1067" s="22"/>
      <c r="AQ1067" s="22"/>
      <c r="AR1067" s="22"/>
      <c r="AS1067" s="22"/>
      <c r="AT1067" s="22"/>
      <c r="AU1067" s="22"/>
      <c r="AV1067" s="22"/>
      <c r="AW1067" s="22"/>
      <c r="AX1067" s="22"/>
      <c r="AY1067" s="22"/>
      <c r="AZ1067" s="22"/>
      <c r="BA1067" s="22"/>
      <c r="BB1067" s="22"/>
      <c r="BC1067" s="22"/>
      <c r="BD1067" s="22"/>
      <c r="BE1067" s="22"/>
      <c r="BF1067" s="22"/>
      <c r="BG1067" s="22"/>
      <c r="BH1067" s="22"/>
    </row>
    <row r="1068" spans="1:60" s="217" customFormat="1" ht="15" customHeight="1">
      <c r="A1068" s="22"/>
      <c r="B1068" s="209"/>
      <c r="C1068" s="210"/>
      <c r="D1068" s="210"/>
      <c r="E1068" s="210"/>
      <c r="F1068" s="210"/>
      <c r="G1068" s="288" t="s">
        <v>1553</v>
      </c>
      <c r="H1068" s="278">
        <v>42005</v>
      </c>
      <c r="I1068" s="193" t="s">
        <v>14</v>
      </c>
      <c r="J1068" s="211" t="s">
        <v>83</v>
      </c>
      <c r="K1068" s="210" t="s">
        <v>9</v>
      </c>
      <c r="L1068" s="210" t="s">
        <v>10</v>
      </c>
      <c r="M1068" s="210" t="s">
        <v>10</v>
      </c>
      <c r="N1068" s="210" t="s">
        <v>11</v>
      </c>
      <c r="O1068" s="195">
        <v>29995.65</v>
      </c>
      <c r="P1068" s="195">
        <v>0</v>
      </c>
      <c r="Q1068" s="195">
        <v>29995.65</v>
      </c>
      <c r="R1068" s="196" t="s">
        <v>1</v>
      </c>
      <c r="S1068" s="197" t="s">
        <v>4</v>
      </c>
      <c r="T1068" s="213"/>
      <c r="U1068" s="210" t="s">
        <v>203</v>
      </c>
      <c r="V1068" s="210"/>
      <c r="W1068" s="210"/>
      <c r="X1068" s="210"/>
      <c r="Y1068" s="210"/>
      <c r="Z1068" s="215">
        <v>42005</v>
      </c>
      <c r="AA1068" s="210"/>
      <c r="AB1068" s="210"/>
      <c r="AC1068" s="210"/>
      <c r="AD1068" s="216" t="s">
        <v>1554</v>
      </c>
      <c r="AE1068" s="22"/>
      <c r="AF1068" s="22"/>
      <c r="AG1068" s="22"/>
      <c r="AH1068" s="22"/>
      <c r="AI1068" s="22"/>
      <c r="AJ1068" s="22"/>
      <c r="AK1068" s="22"/>
      <c r="AL1068" s="22"/>
      <c r="AM1068" s="22"/>
      <c r="AN1068" s="22"/>
      <c r="AO1068" s="22"/>
      <c r="AP1068" s="22"/>
      <c r="AQ1068" s="22"/>
      <c r="AR1068" s="22"/>
      <c r="AS1068" s="22"/>
      <c r="AT1068" s="22"/>
      <c r="AU1068" s="22"/>
      <c r="AV1068" s="22"/>
      <c r="AW1068" s="22"/>
      <c r="AX1068" s="22"/>
      <c r="AY1068" s="22"/>
      <c r="AZ1068" s="22"/>
      <c r="BA1068" s="22"/>
      <c r="BB1068" s="22"/>
      <c r="BC1068" s="22"/>
      <c r="BD1068" s="22"/>
      <c r="BE1068" s="22"/>
      <c r="BF1068" s="22"/>
      <c r="BG1068" s="22"/>
      <c r="BH1068" s="22"/>
    </row>
    <row r="1069" spans="1:60" ht="15" customHeight="1">
      <c r="C1069" s="10"/>
      <c r="D1069" s="10"/>
      <c r="E1069" s="10"/>
      <c r="F1069" s="10"/>
      <c r="G1069" s="78"/>
      <c r="H1069" s="78"/>
      <c r="I1069" s="79"/>
      <c r="J1069" s="82"/>
      <c r="K1069" s="10"/>
      <c r="L1069" s="11"/>
      <c r="M1069" s="11"/>
      <c r="N1069" s="11"/>
      <c r="O1069" s="73">
        <f>SUM(O1067:O1068)</f>
        <v>30256.65</v>
      </c>
      <c r="P1069" s="73">
        <f t="shared" ref="P1069:Q1069" si="506">SUM(P1067:P1068)</f>
        <v>0</v>
      </c>
      <c r="Q1069" s="73">
        <f t="shared" si="506"/>
        <v>30256.65</v>
      </c>
      <c r="R1069" s="18"/>
      <c r="S1069" s="18"/>
      <c r="T1069" s="18"/>
      <c r="U1069" s="18"/>
      <c r="V1069" s="18"/>
      <c r="W1069" s="27"/>
      <c r="X1069" s="10"/>
      <c r="Y1069" s="10"/>
      <c r="Z1069" s="10"/>
      <c r="AA1069" s="10"/>
      <c r="AB1069" s="14"/>
      <c r="AC1069" s="10"/>
      <c r="AD1069" s="10"/>
      <c r="AE1069" s="10"/>
      <c r="AF1069" s="15"/>
    </row>
    <row r="1070" spans="1:60" ht="15" customHeight="1">
      <c r="C1070" s="10"/>
      <c r="D1070" s="10"/>
      <c r="E1070" s="10"/>
      <c r="F1070" s="10"/>
      <c r="G1070" s="78"/>
      <c r="H1070" s="78"/>
      <c r="I1070" s="79"/>
      <c r="J1070" s="82"/>
      <c r="K1070" s="10"/>
      <c r="L1070" s="11"/>
      <c r="M1070" s="11"/>
      <c r="N1070" s="11"/>
      <c r="O1070" s="26"/>
      <c r="P1070" s="26"/>
      <c r="Q1070" s="16"/>
      <c r="R1070" s="16"/>
      <c r="S1070" s="16"/>
      <c r="T1070" s="16"/>
      <c r="U1070" s="16"/>
      <c r="V1070" s="16"/>
      <c r="W1070" s="27"/>
      <c r="X1070" s="10"/>
      <c r="Y1070" s="10"/>
      <c r="Z1070" s="10"/>
      <c r="AA1070" s="10"/>
      <c r="AB1070" s="14"/>
      <c r="AC1070" s="10"/>
      <c r="AD1070" s="10"/>
      <c r="AE1070" s="10"/>
      <c r="AF1070" s="15"/>
    </row>
    <row r="1071" spans="1:60" ht="15" customHeight="1">
      <c r="C1071" s="10"/>
      <c r="D1071" s="10"/>
      <c r="E1071" s="10"/>
      <c r="F1071" s="10"/>
      <c r="G1071" s="48" t="s">
        <v>288</v>
      </c>
      <c r="H1071" s="78"/>
      <c r="I1071" s="452" t="s">
        <v>1072</v>
      </c>
      <c r="J1071" s="82"/>
      <c r="L1071" s="25"/>
      <c r="M1071" s="11"/>
      <c r="N1071" s="11"/>
      <c r="O1071" s="26"/>
      <c r="P1071" s="26"/>
      <c r="Q1071" s="16"/>
      <c r="R1071" s="16"/>
      <c r="S1071" s="16"/>
      <c r="T1071" s="16"/>
      <c r="U1071" s="16"/>
      <c r="V1071" s="16"/>
      <c r="W1071" s="27"/>
      <c r="X1071" s="10"/>
      <c r="Y1071" s="10"/>
      <c r="Z1071" s="10"/>
      <c r="AA1071" s="10"/>
      <c r="AB1071" s="14"/>
      <c r="AC1071" s="10"/>
      <c r="AD1071" s="10"/>
      <c r="AE1071" s="10"/>
      <c r="AF1071" s="15"/>
    </row>
    <row r="1072" spans="1:60" s="67" customFormat="1" ht="15" customHeight="1">
      <c r="A1072" s="22"/>
      <c r="B1072" s="201"/>
      <c r="C1072" s="202"/>
      <c r="D1072" s="202"/>
      <c r="E1072" s="202"/>
      <c r="F1072" s="202"/>
      <c r="G1072" s="286" t="s">
        <v>1553</v>
      </c>
      <c r="H1072" s="276">
        <v>42005</v>
      </c>
      <c r="I1072" s="184" t="s">
        <v>14</v>
      </c>
      <c r="J1072" s="203" t="s">
        <v>68</v>
      </c>
      <c r="K1072" s="202" t="s">
        <v>9</v>
      </c>
      <c r="L1072" s="202" t="s">
        <v>10</v>
      </c>
      <c r="M1072" s="202" t="s">
        <v>10</v>
      </c>
      <c r="N1072" s="202" t="s">
        <v>11</v>
      </c>
      <c r="O1072" s="186">
        <v>480.3</v>
      </c>
      <c r="P1072" s="186">
        <v>0</v>
      </c>
      <c r="Q1072" s="186">
        <v>480.3</v>
      </c>
      <c r="R1072" s="187" t="s">
        <v>1</v>
      </c>
      <c r="S1072" s="188" t="s">
        <v>4</v>
      </c>
      <c r="T1072" s="205"/>
      <c r="U1072" s="205" t="s">
        <v>288</v>
      </c>
      <c r="V1072" s="243"/>
      <c r="W1072" s="202"/>
      <c r="X1072" s="202"/>
      <c r="Y1072" s="202"/>
      <c r="Z1072" s="207">
        <v>42005</v>
      </c>
      <c r="AA1072" s="202"/>
      <c r="AB1072" s="202"/>
      <c r="AC1072" s="202"/>
      <c r="AD1072" s="208" t="s">
        <v>1554</v>
      </c>
      <c r="AE1072" s="22"/>
      <c r="AF1072" s="22"/>
      <c r="AG1072" s="22"/>
      <c r="AH1072" s="22"/>
      <c r="AI1072" s="22"/>
      <c r="AJ1072" s="22"/>
      <c r="AK1072" s="22"/>
      <c r="AL1072" s="22"/>
      <c r="AM1072" s="22"/>
      <c r="AN1072" s="22"/>
      <c r="AO1072" s="22"/>
      <c r="AP1072" s="22"/>
      <c r="AQ1072" s="22"/>
      <c r="AR1072" s="22"/>
      <c r="AS1072" s="22"/>
      <c r="AT1072" s="22"/>
      <c r="AU1072" s="22"/>
      <c r="AV1072" s="22"/>
      <c r="AW1072" s="22"/>
      <c r="AX1072" s="22"/>
      <c r="AY1072" s="22"/>
      <c r="AZ1072" s="22"/>
      <c r="BA1072" s="22"/>
      <c r="BB1072" s="22"/>
      <c r="BC1072" s="22"/>
      <c r="BD1072" s="22"/>
      <c r="BE1072" s="22"/>
      <c r="BF1072" s="22"/>
      <c r="BG1072" s="22"/>
      <c r="BH1072" s="22"/>
    </row>
    <row r="1073" spans="1:60" s="217" customFormat="1" ht="15" customHeight="1">
      <c r="A1073" s="22"/>
      <c r="B1073" s="209"/>
      <c r="C1073" s="210"/>
      <c r="D1073" s="210"/>
      <c r="E1073" s="210"/>
      <c r="F1073" s="210"/>
      <c r="G1073" s="288" t="s">
        <v>1553</v>
      </c>
      <c r="H1073" s="278">
        <v>42005</v>
      </c>
      <c r="I1073" s="193" t="s">
        <v>14</v>
      </c>
      <c r="J1073" s="211" t="s">
        <v>83</v>
      </c>
      <c r="K1073" s="210" t="s">
        <v>9</v>
      </c>
      <c r="L1073" s="210" t="s">
        <v>10</v>
      </c>
      <c r="M1073" s="210" t="s">
        <v>10</v>
      </c>
      <c r="N1073" s="210" t="s">
        <v>11</v>
      </c>
      <c r="O1073" s="195">
        <v>272.73</v>
      </c>
      <c r="P1073" s="195">
        <v>0</v>
      </c>
      <c r="Q1073" s="195">
        <v>272.73</v>
      </c>
      <c r="R1073" s="196" t="s">
        <v>1</v>
      </c>
      <c r="S1073" s="197" t="s">
        <v>4</v>
      </c>
      <c r="T1073" s="213"/>
      <c r="U1073" s="210" t="s">
        <v>288</v>
      </c>
      <c r="V1073" s="210"/>
      <c r="W1073" s="210"/>
      <c r="X1073" s="210"/>
      <c r="Y1073" s="210"/>
      <c r="Z1073" s="215">
        <v>42005</v>
      </c>
      <c r="AA1073" s="210"/>
      <c r="AB1073" s="210"/>
      <c r="AC1073" s="210"/>
      <c r="AD1073" s="216" t="s">
        <v>1554</v>
      </c>
      <c r="AE1073" s="22"/>
      <c r="AF1073" s="22"/>
      <c r="AG1073" s="22"/>
      <c r="AH1073" s="22"/>
      <c r="AI1073" s="22"/>
      <c r="AJ1073" s="22"/>
      <c r="AK1073" s="22"/>
      <c r="AL1073" s="22"/>
      <c r="AM1073" s="22"/>
      <c r="AN1073" s="22"/>
      <c r="AO1073" s="22"/>
      <c r="AP1073" s="22"/>
      <c r="AQ1073" s="22"/>
      <c r="AR1073" s="22"/>
      <c r="AS1073" s="22"/>
      <c r="AT1073" s="22"/>
      <c r="AU1073" s="22"/>
      <c r="AV1073" s="22"/>
      <c r="AW1073" s="22"/>
      <c r="AX1073" s="22"/>
      <c r="AY1073" s="22"/>
      <c r="AZ1073" s="22"/>
      <c r="BA1073" s="22"/>
      <c r="BB1073" s="22"/>
      <c r="BC1073" s="22"/>
      <c r="BD1073" s="22"/>
      <c r="BE1073" s="22"/>
      <c r="BF1073" s="22"/>
      <c r="BG1073" s="22"/>
      <c r="BH1073" s="22"/>
    </row>
    <row r="1074" spans="1:60" ht="15" customHeight="1">
      <c r="C1074" s="10"/>
      <c r="D1074" s="10"/>
      <c r="E1074" s="10"/>
      <c r="F1074" s="10"/>
      <c r="G1074" s="78"/>
      <c r="H1074" s="78"/>
      <c r="I1074" s="79"/>
      <c r="J1074" s="82"/>
      <c r="K1074" s="10"/>
      <c r="L1074" s="10"/>
      <c r="M1074" s="10"/>
      <c r="N1074" s="10"/>
      <c r="O1074" s="18">
        <f>SUM(O1072:O1073)</f>
        <v>753.03</v>
      </c>
      <c r="P1074" s="18">
        <f t="shared" ref="P1074:Q1074" si="507">SUM(P1072:P1073)</f>
        <v>0</v>
      </c>
      <c r="Q1074" s="18">
        <f t="shared" si="507"/>
        <v>753.03</v>
      </c>
      <c r="R1074" s="18"/>
      <c r="S1074" s="18"/>
      <c r="T1074" s="18"/>
      <c r="U1074" s="18"/>
      <c r="V1074" s="18"/>
      <c r="W1074" s="27"/>
      <c r="X1074" s="10"/>
      <c r="Y1074" s="10"/>
      <c r="Z1074" s="10"/>
      <c r="AA1074" s="10"/>
      <c r="AB1074" s="14"/>
      <c r="AC1074" s="10"/>
      <c r="AD1074" s="10"/>
      <c r="AE1074" s="10"/>
      <c r="AF1074" s="15"/>
    </row>
    <row r="1075" spans="1:60" ht="15" customHeight="1">
      <c r="C1075" s="10"/>
      <c r="D1075" s="10"/>
      <c r="E1075" s="10"/>
      <c r="F1075" s="10"/>
      <c r="G1075" s="78"/>
      <c r="H1075" s="78"/>
      <c r="I1075" s="79"/>
      <c r="J1075" s="82"/>
      <c r="K1075" s="10"/>
      <c r="L1075" s="10"/>
      <c r="M1075" s="10"/>
      <c r="N1075" s="10"/>
      <c r="O1075" s="25"/>
      <c r="P1075" s="25"/>
      <c r="Q1075" s="16"/>
      <c r="R1075" s="16"/>
      <c r="S1075" s="16"/>
      <c r="T1075" s="16"/>
      <c r="U1075" s="16"/>
      <c r="V1075" s="16"/>
      <c r="W1075" s="27"/>
      <c r="X1075" s="10"/>
      <c r="Y1075" s="10"/>
      <c r="Z1075" s="10"/>
      <c r="AA1075" s="10"/>
      <c r="AB1075" s="14"/>
      <c r="AC1075" s="10"/>
      <c r="AD1075" s="10"/>
      <c r="AE1075" s="10"/>
      <c r="AF1075" s="15"/>
    </row>
    <row r="1076" spans="1:60" ht="15" customHeight="1">
      <c r="C1076" s="10"/>
      <c r="D1076" s="10"/>
      <c r="E1076" s="10"/>
      <c r="F1076" s="10"/>
      <c r="G1076" s="48" t="s">
        <v>578</v>
      </c>
      <c r="H1076" s="78"/>
      <c r="I1076" s="46" t="s">
        <v>1073</v>
      </c>
      <c r="J1076" s="82"/>
      <c r="L1076" s="25"/>
      <c r="M1076" s="10"/>
      <c r="N1076" s="10"/>
      <c r="O1076" s="25"/>
      <c r="P1076" s="25"/>
      <c r="Q1076" s="16"/>
      <c r="R1076" s="16"/>
      <c r="S1076" s="16"/>
      <c r="T1076" s="16"/>
      <c r="U1076" s="16"/>
      <c r="V1076" s="16"/>
      <c r="W1076" s="27"/>
      <c r="X1076" s="10"/>
      <c r="Y1076" s="10"/>
      <c r="Z1076" s="10"/>
      <c r="AA1076" s="10"/>
      <c r="AB1076" s="14"/>
      <c r="AC1076" s="10"/>
      <c r="AD1076" s="10"/>
      <c r="AE1076" s="10"/>
      <c r="AF1076" s="15"/>
    </row>
    <row r="1077" spans="1:60" s="180" customFormat="1" ht="15" customHeight="1">
      <c r="A1077" s="22"/>
      <c r="B1077" s="171"/>
      <c r="C1077" s="172"/>
      <c r="D1077" s="172"/>
      <c r="E1077" s="172"/>
      <c r="F1077" s="172"/>
      <c r="G1077" s="282" t="s">
        <v>1553</v>
      </c>
      <c r="H1077" s="272">
        <v>42005</v>
      </c>
      <c r="I1077" s="242" t="s">
        <v>14</v>
      </c>
      <c r="J1077" s="173" t="s">
        <v>83</v>
      </c>
      <c r="K1077" s="172" t="s">
        <v>9</v>
      </c>
      <c r="L1077" s="172" t="s">
        <v>10</v>
      </c>
      <c r="M1077" s="172" t="s">
        <v>10</v>
      </c>
      <c r="N1077" s="172" t="s">
        <v>11</v>
      </c>
      <c r="O1077" s="174">
        <v>13189.64</v>
      </c>
      <c r="P1077" s="174">
        <v>0</v>
      </c>
      <c r="Q1077" s="174">
        <f t="shared" ref="Q1077" si="508">O1077-P1077</f>
        <v>13189.64</v>
      </c>
      <c r="R1077" s="252" t="s">
        <v>1</v>
      </c>
      <c r="S1077" s="253" t="s">
        <v>4</v>
      </c>
      <c r="T1077" s="176"/>
      <c r="U1077" s="172" t="s">
        <v>578</v>
      </c>
      <c r="V1077" s="172"/>
      <c r="W1077" s="172"/>
      <c r="X1077" s="172"/>
      <c r="Y1077" s="172"/>
      <c r="Z1077" s="178">
        <v>42005</v>
      </c>
      <c r="AA1077" s="172"/>
      <c r="AB1077" s="172"/>
      <c r="AC1077" s="172"/>
      <c r="AD1077" s="179" t="s">
        <v>1554</v>
      </c>
      <c r="AE1077" s="22"/>
      <c r="AF1077" s="22"/>
      <c r="AG1077" s="22"/>
      <c r="AH1077" s="22"/>
      <c r="AI1077" s="22"/>
      <c r="AJ1077" s="22"/>
      <c r="AK1077" s="22"/>
      <c r="AL1077" s="22"/>
      <c r="AM1077" s="22"/>
      <c r="AN1077" s="22"/>
      <c r="AO1077" s="22"/>
      <c r="AP1077" s="22"/>
      <c r="AQ1077" s="22"/>
      <c r="AR1077" s="22"/>
      <c r="AS1077" s="22"/>
      <c r="AT1077" s="22"/>
      <c r="AU1077" s="22"/>
      <c r="AV1077" s="22"/>
      <c r="AW1077" s="22"/>
      <c r="AX1077" s="22"/>
      <c r="AY1077" s="22"/>
      <c r="AZ1077" s="22"/>
      <c r="BA1077" s="22"/>
      <c r="BB1077" s="22"/>
      <c r="BC1077" s="22"/>
      <c r="BD1077" s="22"/>
      <c r="BE1077" s="22"/>
      <c r="BF1077" s="22"/>
      <c r="BG1077" s="22"/>
      <c r="BH1077" s="22"/>
    </row>
    <row r="1078" spans="1:60" ht="15" customHeight="1">
      <c r="C1078" s="10"/>
      <c r="D1078" s="10"/>
      <c r="E1078" s="10"/>
      <c r="F1078" s="10"/>
      <c r="G1078" s="78"/>
      <c r="H1078" s="78"/>
      <c r="I1078" s="79"/>
      <c r="J1078" s="82"/>
      <c r="K1078" s="10"/>
      <c r="L1078" s="11"/>
      <c r="M1078" s="11"/>
      <c r="N1078" s="11"/>
      <c r="O1078" s="73">
        <f>SUM(O1077)</f>
        <v>13189.64</v>
      </c>
      <c r="P1078" s="73">
        <f t="shared" ref="P1078:Q1078" si="509">SUM(P1077)</f>
        <v>0</v>
      </c>
      <c r="Q1078" s="73">
        <f t="shared" si="509"/>
        <v>13189.64</v>
      </c>
      <c r="R1078" s="18"/>
      <c r="S1078" s="18"/>
      <c r="T1078" s="18"/>
      <c r="U1078" s="18"/>
      <c r="V1078" s="18"/>
      <c r="W1078" s="27"/>
      <c r="X1078" s="10"/>
      <c r="Y1078" s="10"/>
      <c r="Z1078" s="10"/>
      <c r="AA1078" s="10"/>
      <c r="AB1078" s="14"/>
      <c r="AC1078" s="10"/>
      <c r="AD1078" s="10"/>
      <c r="AE1078" s="10"/>
      <c r="AF1078" s="15"/>
    </row>
    <row r="1079" spans="1:60" ht="15" customHeight="1">
      <c r="C1079" s="10"/>
      <c r="D1079" s="10"/>
      <c r="E1079" s="10"/>
      <c r="F1079" s="10"/>
      <c r="G1079" s="78"/>
      <c r="H1079" s="78"/>
      <c r="I1079" s="79"/>
      <c r="J1079" s="82"/>
      <c r="K1079" s="10"/>
      <c r="L1079" s="11"/>
      <c r="M1079" s="11"/>
      <c r="N1079" s="11"/>
      <c r="O1079" s="26"/>
      <c r="P1079" s="26"/>
      <c r="Q1079" s="16"/>
      <c r="R1079" s="16"/>
      <c r="S1079" s="16"/>
      <c r="T1079" s="16"/>
      <c r="U1079" s="16"/>
      <c r="V1079" s="16"/>
      <c r="W1079" s="27"/>
      <c r="X1079" s="10"/>
      <c r="Y1079" s="10"/>
      <c r="Z1079" s="10"/>
      <c r="AA1079" s="10"/>
      <c r="AB1079" s="14"/>
      <c r="AC1079" s="10"/>
      <c r="AD1079" s="10"/>
      <c r="AE1079" s="10"/>
      <c r="AF1079" s="15"/>
    </row>
    <row r="1080" spans="1:60" ht="15" customHeight="1">
      <c r="C1080" s="10"/>
      <c r="D1080" s="10"/>
      <c r="E1080" s="10"/>
      <c r="F1080" s="10"/>
      <c r="G1080" s="48" t="s">
        <v>189</v>
      </c>
      <c r="H1080" s="78"/>
      <c r="I1080" s="46" t="s">
        <v>1074</v>
      </c>
      <c r="J1080" s="82"/>
      <c r="L1080" s="25"/>
      <c r="M1080" s="11"/>
      <c r="N1080" s="11"/>
      <c r="O1080" s="26"/>
      <c r="P1080" s="26"/>
      <c r="Q1080" s="16"/>
      <c r="R1080" s="16"/>
      <c r="S1080" s="16"/>
      <c r="T1080" s="16"/>
      <c r="U1080" s="16"/>
      <c r="V1080" s="16"/>
      <c r="W1080" s="27"/>
      <c r="X1080" s="10"/>
      <c r="Y1080" s="10"/>
      <c r="Z1080" s="10"/>
      <c r="AA1080" s="10"/>
      <c r="AB1080" s="14"/>
      <c r="AC1080" s="10"/>
      <c r="AD1080" s="10"/>
      <c r="AE1080" s="10"/>
      <c r="AF1080" s="15"/>
    </row>
    <row r="1081" spans="1:60" s="67" customFormat="1" ht="15" customHeight="1">
      <c r="A1081" s="22"/>
      <c r="B1081" s="201"/>
      <c r="C1081" s="202"/>
      <c r="D1081" s="202"/>
      <c r="E1081" s="202"/>
      <c r="F1081" s="202"/>
      <c r="G1081" s="286" t="s">
        <v>1553</v>
      </c>
      <c r="H1081" s="276">
        <v>42005</v>
      </c>
      <c r="I1081" s="184" t="s">
        <v>14</v>
      </c>
      <c r="J1081" s="203" t="s">
        <v>68</v>
      </c>
      <c r="K1081" s="202" t="s">
        <v>9</v>
      </c>
      <c r="L1081" s="202" t="s">
        <v>10</v>
      </c>
      <c r="M1081" s="202" t="s">
        <v>10</v>
      </c>
      <c r="N1081" s="202" t="s">
        <v>11</v>
      </c>
      <c r="O1081" s="186">
        <v>14514.32</v>
      </c>
      <c r="P1081" s="186">
        <v>0</v>
      </c>
      <c r="Q1081" s="186">
        <v>14514.32</v>
      </c>
      <c r="R1081" s="187" t="s">
        <v>1</v>
      </c>
      <c r="S1081" s="188" t="s">
        <v>4</v>
      </c>
      <c r="T1081" s="205"/>
      <c r="U1081" s="205" t="s">
        <v>189</v>
      </c>
      <c r="V1081" s="202"/>
      <c r="W1081" s="202"/>
      <c r="X1081" s="202"/>
      <c r="Y1081" s="202"/>
      <c r="Z1081" s="207">
        <v>42005</v>
      </c>
      <c r="AA1081" s="202"/>
      <c r="AB1081" s="202"/>
      <c r="AC1081" s="202"/>
      <c r="AD1081" s="208" t="s">
        <v>1554</v>
      </c>
      <c r="AE1081" s="22"/>
      <c r="AF1081" s="22"/>
      <c r="AG1081" s="22"/>
      <c r="AH1081" s="22"/>
      <c r="AI1081" s="22"/>
      <c r="AJ1081" s="22"/>
      <c r="AK1081" s="22"/>
      <c r="AL1081" s="22"/>
      <c r="AM1081" s="22"/>
      <c r="AN1081" s="22"/>
      <c r="AO1081" s="22"/>
      <c r="AP1081" s="22"/>
      <c r="AQ1081" s="22"/>
      <c r="AR1081" s="22"/>
      <c r="AS1081" s="22"/>
      <c r="AT1081" s="22"/>
      <c r="AU1081" s="22"/>
      <c r="AV1081" s="22"/>
      <c r="AW1081" s="22"/>
      <c r="AX1081" s="22"/>
      <c r="AY1081" s="22"/>
      <c r="AZ1081" s="22"/>
      <c r="BA1081" s="22"/>
      <c r="BB1081" s="22"/>
      <c r="BC1081" s="22"/>
      <c r="BD1081" s="22"/>
      <c r="BE1081" s="22"/>
      <c r="BF1081" s="22"/>
      <c r="BG1081" s="22"/>
      <c r="BH1081" s="22"/>
    </row>
    <row r="1082" spans="1:60" ht="15" customHeight="1" outlineLevel="5">
      <c r="A1082"/>
      <c r="B1082" s="3"/>
      <c r="C1082" s="1"/>
      <c r="D1082" s="1"/>
      <c r="E1082" s="1"/>
      <c r="F1082" s="1"/>
      <c r="G1082" s="287" t="s">
        <v>1553</v>
      </c>
      <c r="H1082" s="277">
        <v>42215</v>
      </c>
      <c r="I1082" s="1" t="s">
        <v>2883</v>
      </c>
      <c r="J1082" s="2" t="s">
        <v>68</v>
      </c>
      <c r="K1082" s="1" t="s">
        <v>9</v>
      </c>
      <c r="L1082" s="1" t="s">
        <v>10</v>
      </c>
      <c r="M1082" s="1" t="s">
        <v>10</v>
      </c>
      <c r="N1082" s="1" t="s">
        <v>11</v>
      </c>
      <c r="O1082" s="9">
        <v>0</v>
      </c>
      <c r="P1082" s="9">
        <v>14514.32</v>
      </c>
      <c r="Q1082" s="9">
        <f t="shared" ref="Q1082" si="510">O1082-P1082</f>
        <v>-14514.32</v>
      </c>
      <c r="R1082" s="112" t="s">
        <v>1</v>
      </c>
      <c r="S1082" s="113" t="s">
        <v>4</v>
      </c>
      <c r="T1082" s="5"/>
      <c r="U1082" s="5" t="s">
        <v>189</v>
      </c>
      <c r="V1082" s="1"/>
      <c r="W1082" s="1"/>
      <c r="X1082" s="1"/>
      <c r="Y1082" s="1"/>
      <c r="Z1082" s="277">
        <v>42215</v>
      </c>
      <c r="AA1082" s="1"/>
      <c r="AB1082" s="1"/>
      <c r="AC1082" s="1"/>
      <c r="AD1082" s="8" t="s">
        <v>2884</v>
      </c>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row>
    <row r="1083" spans="1:60" ht="15" customHeight="1" outlineLevel="5">
      <c r="A1083"/>
      <c r="B1083" s="3"/>
      <c r="C1083" s="1"/>
      <c r="D1083" s="1"/>
      <c r="E1083" s="1"/>
      <c r="F1083" s="1"/>
      <c r="G1083" s="287" t="s">
        <v>1553</v>
      </c>
      <c r="H1083" s="277">
        <v>42307</v>
      </c>
      <c r="I1083" s="1" t="s">
        <v>4391</v>
      </c>
      <c r="J1083" s="2" t="s">
        <v>68</v>
      </c>
      <c r="K1083" s="1" t="s">
        <v>9</v>
      </c>
      <c r="L1083" s="1" t="s">
        <v>10</v>
      </c>
      <c r="M1083" s="1" t="s">
        <v>10</v>
      </c>
      <c r="N1083" s="1" t="s">
        <v>11</v>
      </c>
      <c r="O1083" s="9">
        <v>1962</v>
      </c>
      <c r="P1083" s="9"/>
      <c r="Q1083" s="9">
        <v>1962</v>
      </c>
      <c r="R1083" s="112" t="s">
        <v>1</v>
      </c>
      <c r="S1083" s="113" t="s">
        <v>4</v>
      </c>
      <c r="T1083" s="5"/>
      <c r="U1083" s="5" t="s">
        <v>189</v>
      </c>
      <c r="V1083" s="1"/>
      <c r="W1083" s="1"/>
      <c r="X1083" s="1"/>
      <c r="Y1083" s="1"/>
      <c r="Z1083" s="4">
        <v>42307</v>
      </c>
      <c r="AA1083" s="1"/>
      <c r="AB1083" s="1"/>
      <c r="AC1083" s="1"/>
      <c r="AD1083" s="8" t="s">
        <v>4392</v>
      </c>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row>
    <row r="1084" spans="1:60" ht="15" customHeight="1" outlineLevel="5">
      <c r="A1084"/>
      <c r="B1084" s="3"/>
      <c r="C1084" s="1"/>
      <c r="D1084" s="1"/>
      <c r="E1084" s="1"/>
      <c r="F1084" s="1"/>
      <c r="G1084" s="287" t="s">
        <v>1553</v>
      </c>
      <c r="H1084" s="277">
        <v>42368</v>
      </c>
      <c r="I1084" s="1" t="s">
        <v>6342</v>
      </c>
      <c r="J1084" s="2" t="s">
        <v>68</v>
      </c>
      <c r="K1084" s="1" t="s">
        <v>9</v>
      </c>
      <c r="L1084" s="1" t="s">
        <v>10</v>
      </c>
      <c r="M1084" s="1" t="s">
        <v>10</v>
      </c>
      <c r="N1084" s="1" t="s">
        <v>11</v>
      </c>
      <c r="O1084" s="9">
        <v>1962</v>
      </c>
      <c r="P1084" s="9"/>
      <c r="Q1084" s="9">
        <v>1962</v>
      </c>
      <c r="R1084" s="112" t="s">
        <v>1</v>
      </c>
      <c r="S1084" s="113" t="s">
        <v>4</v>
      </c>
      <c r="T1084" s="5"/>
      <c r="U1084" s="5" t="s">
        <v>189</v>
      </c>
      <c r="V1084" s="1"/>
      <c r="W1084" s="1"/>
      <c r="X1084" s="1"/>
      <c r="Y1084" s="1"/>
      <c r="Z1084" s="4">
        <v>42368</v>
      </c>
      <c r="AA1084" s="1"/>
      <c r="AB1084" s="1"/>
      <c r="AC1084" s="1"/>
      <c r="AD1084" s="8" t="s">
        <v>6343</v>
      </c>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row>
    <row r="1085" spans="1:60" ht="15" customHeight="1" outlineLevel="5">
      <c r="A1085"/>
      <c r="B1085" s="3"/>
      <c r="C1085" s="1"/>
      <c r="D1085" s="1"/>
      <c r="E1085" s="1"/>
      <c r="F1085" s="1"/>
      <c r="G1085" s="287" t="s">
        <v>1553</v>
      </c>
      <c r="H1085" s="4">
        <v>42368</v>
      </c>
      <c r="I1085" s="1" t="s">
        <v>7771</v>
      </c>
      <c r="J1085" s="2" t="s">
        <v>68</v>
      </c>
      <c r="K1085" s="1" t="s">
        <v>9</v>
      </c>
      <c r="L1085" s="1" t="s">
        <v>10</v>
      </c>
      <c r="M1085" s="1" t="s">
        <v>10</v>
      </c>
      <c r="N1085" s="1" t="s">
        <v>11</v>
      </c>
      <c r="O1085" s="9"/>
      <c r="P1085" s="9">
        <v>1962</v>
      </c>
      <c r="Q1085" s="9">
        <v>-1962</v>
      </c>
      <c r="R1085" s="112" t="s">
        <v>1</v>
      </c>
      <c r="S1085" s="113" t="s">
        <v>4</v>
      </c>
      <c r="T1085" s="5"/>
      <c r="U1085" s="5" t="s">
        <v>189</v>
      </c>
      <c r="V1085" s="1"/>
      <c r="W1085" s="1"/>
      <c r="X1085" s="1"/>
      <c r="Y1085" s="1"/>
      <c r="Z1085" s="4">
        <v>42368</v>
      </c>
      <c r="AA1085" s="1"/>
      <c r="AB1085" s="1"/>
      <c r="AC1085" s="1"/>
      <c r="AD1085" s="8" t="s">
        <v>7772</v>
      </c>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row>
    <row r="1086" spans="1:60" s="217" customFormat="1" ht="15" customHeight="1">
      <c r="A1086" s="22"/>
      <c r="B1086" s="209"/>
      <c r="C1086" s="210"/>
      <c r="D1086" s="210"/>
      <c r="E1086" s="210"/>
      <c r="F1086" s="210"/>
      <c r="G1086" s="288" t="s">
        <v>1553</v>
      </c>
      <c r="H1086" s="278">
        <v>42005</v>
      </c>
      <c r="I1086" s="193" t="s">
        <v>14</v>
      </c>
      <c r="J1086" s="211" t="s">
        <v>83</v>
      </c>
      <c r="K1086" s="210" t="s">
        <v>9</v>
      </c>
      <c r="L1086" s="210" t="s">
        <v>10</v>
      </c>
      <c r="M1086" s="210" t="s">
        <v>10</v>
      </c>
      <c r="N1086" s="210" t="s">
        <v>11</v>
      </c>
      <c r="O1086" s="195">
        <v>-1962</v>
      </c>
      <c r="P1086" s="195">
        <v>0</v>
      </c>
      <c r="Q1086" s="195">
        <v>-1962</v>
      </c>
      <c r="R1086" s="196" t="s">
        <v>1</v>
      </c>
      <c r="S1086" s="197" t="s">
        <v>4</v>
      </c>
      <c r="T1086" s="213"/>
      <c r="U1086" s="210" t="s">
        <v>189</v>
      </c>
      <c r="V1086" s="210"/>
      <c r="W1086" s="210"/>
      <c r="X1086" s="210"/>
      <c r="Y1086" s="210"/>
      <c r="Z1086" s="215">
        <v>42005</v>
      </c>
      <c r="AA1086" s="210"/>
      <c r="AB1086" s="210"/>
      <c r="AC1086" s="210"/>
      <c r="AD1086" s="216" t="s">
        <v>1554</v>
      </c>
      <c r="AE1086" s="22"/>
      <c r="AF1086" s="22"/>
      <c r="AG1086" s="22"/>
      <c r="AH1086" s="22"/>
      <c r="AI1086" s="22"/>
      <c r="AJ1086" s="22"/>
      <c r="AK1086" s="22"/>
      <c r="AL1086" s="22"/>
      <c r="AM1086" s="22"/>
      <c r="AN1086" s="22"/>
      <c r="AO1086" s="22"/>
      <c r="AP1086" s="22"/>
      <c r="AQ1086" s="22"/>
      <c r="AR1086" s="22"/>
      <c r="AS1086" s="22"/>
      <c r="AT1086" s="22"/>
      <c r="AU1086" s="22"/>
      <c r="AV1086" s="22"/>
      <c r="AW1086" s="22"/>
      <c r="AX1086" s="22"/>
      <c r="AY1086" s="22"/>
      <c r="AZ1086" s="22"/>
      <c r="BA1086" s="22"/>
      <c r="BB1086" s="22"/>
      <c r="BC1086" s="22"/>
      <c r="BD1086" s="22"/>
      <c r="BE1086" s="22"/>
      <c r="BF1086" s="22"/>
      <c r="BG1086" s="22"/>
      <c r="BH1086" s="22"/>
    </row>
    <row r="1087" spans="1:60" ht="15" customHeight="1">
      <c r="C1087" s="10"/>
      <c r="D1087" s="10"/>
      <c r="E1087" s="10"/>
      <c r="F1087" s="10"/>
      <c r="G1087" s="78"/>
      <c r="H1087" s="78"/>
      <c r="I1087" s="79"/>
      <c r="J1087" s="82"/>
      <c r="K1087" s="10"/>
      <c r="L1087" s="11"/>
      <c r="M1087" s="11"/>
      <c r="N1087" s="11"/>
      <c r="O1087" s="73">
        <f>SUM(O1081:O1086)</f>
        <v>16476.32</v>
      </c>
      <c r="P1087" s="73">
        <f>SUM(P1081:P1086)</f>
        <v>16476.32</v>
      </c>
      <c r="Q1087" s="73">
        <f>SUM(Q1081:Q1086)</f>
        <v>0</v>
      </c>
      <c r="R1087" s="18"/>
      <c r="S1087" s="18"/>
      <c r="T1087" s="18"/>
      <c r="U1087" s="18"/>
      <c r="V1087" s="18"/>
      <c r="W1087" s="27"/>
      <c r="X1087" s="10"/>
      <c r="Y1087" s="10"/>
      <c r="Z1087" s="10"/>
      <c r="AA1087" s="10"/>
      <c r="AB1087" s="14"/>
      <c r="AC1087" s="10"/>
      <c r="AD1087" s="10"/>
      <c r="AE1087" s="10"/>
      <c r="AF1087" s="15"/>
    </row>
    <row r="1088" spans="1:60" ht="15" customHeight="1">
      <c r="C1088" s="10"/>
      <c r="D1088" s="10"/>
      <c r="E1088" s="10"/>
      <c r="F1088" s="10"/>
      <c r="G1088" s="78"/>
      <c r="H1088" s="78"/>
      <c r="I1088" s="79"/>
      <c r="J1088" s="82"/>
      <c r="K1088" s="10"/>
      <c r="L1088" s="11"/>
      <c r="M1088" s="11"/>
      <c r="N1088" s="11"/>
      <c r="O1088" s="26"/>
      <c r="P1088" s="26"/>
      <c r="Q1088" s="16"/>
      <c r="R1088" s="16"/>
      <c r="S1088" s="16"/>
      <c r="T1088" s="16"/>
      <c r="U1088" s="16"/>
      <c r="V1088" s="16"/>
      <c r="W1088" s="27"/>
      <c r="X1088" s="10"/>
      <c r="Y1088" s="10"/>
      <c r="Z1088" s="10"/>
      <c r="AA1088" s="10"/>
      <c r="AB1088" s="14"/>
      <c r="AC1088" s="10"/>
      <c r="AD1088" s="10"/>
      <c r="AE1088" s="10"/>
      <c r="AF1088" s="15"/>
    </row>
    <row r="1089" spans="1:60" ht="15" customHeight="1">
      <c r="C1089" s="10"/>
      <c r="D1089" s="10"/>
      <c r="E1089" s="10"/>
      <c r="F1089" s="10"/>
      <c r="G1089" s="48" t="s">
        <v>190</v>
      </c>
      <c r="H1089" s="78"/>
      <c r="I1089" s="39" t="s">
        <v>1075</v>
      </c>
      <c r="J1089" s="82"/>
      <c r="L1089" s="25"/>
      <c r="M1089" s="11"/>
      <c r="N1089" s="11"/>
      <c r="O1089" s="26"/>
      <c r="P1089" s="26"/>
      <c r="Q1089" s="16"/>
      <c r="R1089" s="16"/>
      <c r="S1089" s="16"/>
      <c r="T1089" s="16"/>
      <c r="U1089" s="16"/>
      <c r="V1089" s="16"/>
      <c r="W1089" s="27"/>
      <c r="X1089" s="10"/>
      <c r="Y1089" s="10"/>
      <c r="Z1089" s="10"/>
      <c r="AA1089" s="10"/>
      <c r="AB1089" s="14"/>
      <c r="AC1089" s="10"/>
      <c r="AD1089" s="10"/>
      <c r="AE1089" s="10"/>
      <c r="AF1089" s="15"/>
    </row>
    <row r="1090" spans="1:60" s="67" customFormat="1" ht="15" customHeight="1">
      <c r="A1090" s="22"/>
      <c r="B1090" s="218"/>
      <c r="C1090" s="68"/>
      <c r="D1090" s="68"/>
      <c r="E1090" s="68"/>
      <c r="F1090" s="68"/>
      <c r="G1090" s="289" t="s">
        <v>1553</v>
      </c>
      <c r="H1090" s="279">
        <v>42005</v>
      </c>
      <c r="I1090" s="380" t="s">
        <v>14</v>
      </c>
      <c r="J1090" s="69" t="s">
        <v>68</v>
      </c>
      <c r="K1090" s="68" t="s">
        <v>9</v>
      </c>
      <c r="L1090" s="68" t="s">
        <v>10</v>
      </c>
      <c r="M1090" s="68" t="s">
        <v>10</v>
      </c>
      <c r="N1090" s="68" t="s">
        <v>11</v>
      </c>
      <c r="O1090" s="219">
        <v>1046.4000000000001</v>
      </c>
      <c r="P1090" s="219">
        <v>0</v>
      </c>
      <c r="Q1090" s="219">
        <f t="shared" ref="Q1090:Q1091" si="511">O1090-P1090</f>
        <v>1046.4000000000001</v>
      </c>
      <c r="R1090" s="392" t="s">
        <v>1</v>
      </c>
      <c r="S1090" s="393" t="s">
        <v>4</v>
      </c>
      <c r="T1090" s="221"/>
      <c r="U1090" s="221" t="s">
        <v>190</v>
      </c>
      <c r="V1090" s="68"/>
      <c r="W1090" s="68"/>
      <c r="X1090" s="68"/>
      <c r="Y1090" s="68"/>
      <c r="Z1090" s="223">
        <v>42005</v>
      </c>
      <c r="AA1090" s="68"/>
      <c r="AB1090" s="68"/>
      <c r="AC1090" s="68"/>
      <c r="AD1090" s="224" t="s">
        <v>1554</v>
      </c>
      <c r="AE1090" s="22"/>
      <c r="AF1090" s="22"/>
      <c r="AG1090" s="22"/>
      <c r="AH1090" s="22"/>
      <c r="AI1090" s="22"/>
      <c r="AJ1090" s="22"/>
      <c r="AK1090" s="22"/>
      <c r="AL1090" s="22"/>
      <c r="AM1090" s="22"/>
      <c r="AN1090" s="22"/>
      <c r="AO1090" s="22"/>
      <c r="AP1090" s="22"/>
      <c r="AQ1090" s="22"/>
      <c r="AR1090" s="22"/>
      <c r="AS1090" s="22"/>
      <c r="AT1090" s="22"/>
      <c r="AU1090" s="22"/>
      <c r="AV1090" s="22"/>
      <c r="AW1090" s="22"/>
      <c r="AX1090" s="22"/>
      <c r="AY1090" s="22"/>
      <c r="AZ1090" s="22"/>
      <c r="BA1090" s="22"/>
      <c r="BB1090" s="22"/>
      <c r="BC1090" s="22"/>
      <c r="BD1090" s="22"/>
      <c r="BE1090" s="22"/>
      <c r="BF1090" s="22"/>
      <c r="BG1090" s="22"/>
      <c r="BH1090" s="22"/>
    </row>
    <row r="1091" spans="1:60" s="371" customFormat="1" ht="15" customHeight="1" outlineLevel="5">
      <c r="A1091" s="22"/>
      <c r="B1091" s="209"/>
      <c r="C1091" s="210"/>
      <c r="D1091" s="210"/>
      <c r="E1091" s="210"/>
      <c r="F1091" s="210"/>
      <c r="G1091" s="288" t="s">
        <v>1553</v>
      </c>
      <c r="H1091" s="278">
        <v>42215</v>
      </c>
      <c r="I1091" s="210" t="s">
        <v>2883</v>
      </c>
      <c r="J1091" s="211" t="s">
        <v>68</v>
      </c>
      <c r="K1091" s="210" t="s">
        <v>9</v>
      </c>
      <c r="L1091" s="210" t="s">
        <v>10</v>
      </c>
      <c r="M1091" s="210" t="s">
        <v>10</v>
      </c>
      <c r="N1091" s="210" t="s">
        <v>11</v>
      </c>
      <c r="O1091" s="195">
        <v>0</v>
      </c>
      <c r="P1091" s="195">
        <v>1046.4000000000001</v>
      </c>
      <c r="Q1091" s="195">
        <f t="shared" si="511"/>
        <v>-1046.4000000000001</v>
      </c>
      <c r="R1091" s="196" t="s">
        <v>1</v>
      </c>
      <c r="S1091" s="197" t="s">
        <v>4</v>
      </c>
      <c r="T1091" s="213"/>
      <c r="U1091" s="213" t="s">
        <v>190</v>
      </c>
      <c r="V1091" s="210"/>
      <c r="W1091" s="210"/>
      <c r="X1091" s="210"/>
      <c r="Y1091" s="210"/>
      <c r="Z1091" s="278">
        <v>42215</v>
      </c>
      <c r="AA1091" s="210"/>
      <c r="AB1091" s="210"/>
      <c r="AC1091" s="210"/>
      <c r="AD1091" s="216" t="s">
        <v>2884</v>
      </c>
      <c r="AE1091" s="22"/>
      <c r="AF1091" s="22"/>
      <c r="AG1091" s="22"/>
      <c r="AH1091" s="22"/>
      <c r="AI1091" s="22"/>
      <c r="AJ1091" s="22"/>
      <c r="AK1091" s="22"/>
      <c r="AL1091" s="22"/>
      <c r="AM1091" s="22"/>
      <c r="AN1091" s="22"/>
      <c r="AO1091" s="22"/>
      <c r="AP1091" s="22"/>
      <c r="AQ1091" s="22"/>
      <c r="AR1091" s="22"/>
      <c r="AS1091" s="22"/>
      <c r="AT1091" s="22"/>
      <c r="AU1091" s="22"/>
      <c r="AV1091" s="22"/>
      <c r="AW1091" s="22"/>
      <c r="AX1091" s="22"/>
      <c r="AY1091" s="22"/>
      <c r="AZ1091" s="22"/>
    </row>
    <row r="1092" spans="1:60" ht="15" customHeight="1">
      <c r="C1092" s="10"/>
      <c r="D1092" s="10"/>
      <c r="E1092" s="10"/>
      <c r="F1092" s="10"/>
      <c r="G1092" s="78"/>
      <c r="H1092" s="78"/>
      <c r="I1092" s="79"/>
      <c r="J1092" s="82"/>
      <c r="K1092" s="10"/>
      <c r="L1092" s="11"/>
      <c r="M1092" s="11"/>
      <c r="N1092" s="11"/>
      <c r="O1092" s="73">
        <f>SUM(O1090:O1091)</f>
        <v>1046.4000000000001</v>
      </c>
      <c r="P1092" s="73">
        <f t="shared" ref="P1092:Q1092" si="512">SUM(P1090:P1091)</f>
        <v>1046.4000000000001</v>
      </c>
      <c r="Q1092" s="73">
        <f t="shared" si="512"/>
        <v>0</v>
      </c>
      <c r="R1092" s="18"/>
      <c r="S1092" s="18"/>
      <c r="T1092" s="18"/>
      <c r="U1092" s="18"/>
      <c r="V1092" s="18"/>
      <c r="W1092" s="27"/>
      <c r="X1092" s="10"/>
      <c r="Y1092" s="10"/>
      <c r="Z1092" s="10"/>
      <c r="AA1092" s="10"/>
      <c r="AB1092" s="14"/>
      <c r="AC1092" s="10"/>
      <c r="AD1092" s="10"/>
      <c r="AE1092" s="10"/>
      <c r="AF1092" s="15"/>
    </row>
    <row r="1093" spans="1:60" ht="15" customHeight="1">
      <c r="C1093" s="10"/>
      <c r="D1093" s="10"/>
      <c r="E1093" s="10"/>
      <c r="F1093" s="10"/>
      <c r="G1093" s="78"/>
      <c r="H1093" s="78"/>
      <c r="I1093" s="79"/>
      <c r="J1093" s="82"/>
      <c r="K1093" s="10"/>
      <c r="L1093" s="11"/>
      <c r="M1093" s="11"/>
      <c r="N1093" s="11"/>
      <c r="O1093" s="26"/>
      <c r="P1093" s="26"/>
      <c r="Q1093" s="16"/>
      <c r="R1093" s="16"/>
      <c r="S1093" s="16"/>
      <c r="T1093" s="16"/>
      <c r="U1093" s="16"/>
      <c r="V1093" s="16"/>
      <c r="W1093" s="27"/>
      <c r="X1093" s="10"/>
      <c r="Y1093" s="10"/>
      <c r="Z1093" s="10"/>
      <c r="AA1093" s="10"/>
      <c r="AB1093" s="14"/>
      <c r="AC1093" s="10"/>
      <c r="AD1093" s="10"/>
      <c r="AE1093" s="10"/>
      <c r="AF1093" s="15"/>
    </row>
    <row r="1094" spans="1:60" ht="15" customHeight="1">
      <c r="C1094" s="10"/>
      <c r="D1094" s="10"/>
      <c r="E1094" s="10"/>
      <c r="F1094" s="10"/>
      <c r="G1094" s="48" t="s">
        <v>191</v>
      </c>
      <c r="H1094" s="78"/>
      <c r="I1094" s="39" t="s">
        <v>1076</v>
      </c>
      <c r="J1094" s="82"/>
      <c r="L1094" s="25"/>
      <c r="M1094" s="11"/>
      <c r="N1094" s="11"/>
      <c r="O1094" s="26"/>
      <c r="P1094" s="26"/>
      <c r="Q1094" s="16"/>
      <c r="R1094" s="16"/>
      <c r="S1094" s="16"/>
      <c r="T1094" s="16"/>
      <c r="U1094" s="16"/>
      <c r="V1094" s="16"/>
      <c r="W1094" s="27"/>
      <c r="X1094" s="10"/>
      <c r="Y1094" s="10"/>
      <c r="Z1094" s="10"/>
      <c r="AA1094" s="10"/>
      <c r="AB1094" s="14"/>
      <c r="AC1094" s="10"/>
      <c r="AD1094" s="10"/>
      <c r="AE1094" s="10"/>
      <c r="AF1094" s="15"/>
    </row>
    <row r="1095" spans="1:60" s="67" customFormat="1" ht="15" customHeight="1">
      <c r="A1095" s="22"/>
      <c r="B1095" s="218"/>
      <c r="C1095" s="68"/>
      <c r="D1095" s="68"/>
      <c r="E1095" s="68"/>
      <c r="F1095" s="68"/>
      <c r="G1095" s="289" t="s">
        <v>1553</v>
      </c>
      <c r="H1095" s="279">
        <v>42005</v>
      </c>
      <c r="I1095" s="380" t="s">
        <v>14</v>
      </c>
      <c r="J1095" s="69" t="s">
        <v>68</v>
      </c>
      <c r="K1095" s="68" t="s">
        <v>9</v>
      </c>
      <c r="L1095" s="68" t="s">
        <v>10</v>
      </c>
      <c r="M1095" s="68" t="s">
        <v>10</v>
      </c>
      <c r="N1095" s="68" t="s">
        <v>11</v>
      </c>
      <c r="O1095" s="219">
        <v>1998.01</v>
      </c>
      <c r="P1095" s="219">
        <v>0</v>
      </c>
      <c r="Q1095" s="219">
        <v>1998.01</v>
      </c>
      <c r="R1095" s="392" t="s">
        <v>1</v>
      </c>
      <c r="S1095" s="393" t="s">
        <v>4</v>
      </c>
      <c r="T1095" s="221"/>
      <c r="U1095" s="221" t="s">
        <v>191</v>
      </c>
      <c r="V1095" s="68"/>
      <c r="W1095" s="68"/>
      <c r="X1095" s="68"/>
      <c r="Y1095" s="68"/>
      <c r="Z1095" s="223">
        <v>42005</v>
      </c>
      <c r="AA1095" s="68"/>
      <c r="AB1095" s="68"/>
      <c r="AC1095" s="68"/>
      <c r="AD1095" s="224" t="s">
        <v>1554</v>
      </c>
      <c r="AE1095" s="22"/>
      <c r="AF1095" s="22"/>
      <c r="AG1095" s="22"/>
      <c r="AH1095" s="22"/>
      <c r="AI1095" s="22"/>
      <c r="AJ1095" s="22"/>
      <c r="AK1095" s="22"/>
      <c r="AL1095" s="22"/>
      <c r="AM1095" s="22"/>
      <c r="AN1095" s="22"/>
      <c r="AO1095" s="22"/>
      <c r="AP1095" s="22"/>
      <c r="AQ1095" s="22"/>
      <c r="AR1095" s="22"/>
      <c r="AS1095" s="22"/>
      <c r="AT1095" s="22"/>
      <c r="AU1095" s="22"/>
      <c r="AV1095" s="22"/>
      <c r="AW1095" s="22"/>
      <c r="AX1095" s="22"/>
      <c r="AY1095" s="22"/>
      <c r="AZ1095" s="22"/>
      <c r="BA1095" s="22"/>
      <c r="BB1095" s="22"/>
      <c r="BC1095" s="22"/>
      <c r="BD1095" s="22"/>
      <c r="BE1095" s="22"/>
      <c r="BF1095" s="22"/>
      <c r="BG1095" s="22"/>
      <c r="BH1095" s="22"/>
    </row>
    <row r="1096" spans="1:60" s="379" customFormat="1" ht="15" customHeight="1" outlineLevel="5">
      <c r="A1096" s="22"/>
      <c r="B1096" s="3"/>
      <c r="C1096" s="1"/>
      <c r="D1096" s="1"/>
      <c r="E1096" s="1"/>
      <c r="F1096" s="1"/>
      <c r="G1096" s="287" t="s">
        <v>1553</v>
      </c>
      <c r="H1096" s="277">
        <v>42215</v>
      </c>
      <c r="I1096" s="1" t="s">
        <v>2883</v>
      </c>
      <c r="J1096" s="2" t="s">
        <v>68</v>
      </c>
      <c r="K1096" s="1" t="s">
        <v>9</v>
      </c>
      <c r="L1096" s="1" t="s">
        <v>10</v>
      </c>
      <c r="M1096" s="1" t="s">
        <v>10</v>
      </c>
      <c r="N1096" s="1" t="s">
        <v>11</v>
      </c>
      <c r="O1096" s="9">
        <v>0</v>
      </c>
      <c r="P1096" s="9">
        <v>1998.01</v>
      </c>
      <c r="Q1096" s="9">
        <f t="shared" ref="Q1096:Q1099" si="513">O1096-P1096</f>
        <v>-1998.01</v>
      </c>
      <c r="R1096" s="112" t="s">
        <v>1</v>
      </c>
      <c r="S1096" s="113" t="s">
        <v>4</v>
      </c>
      <c r="T1096" s="5"/>
      <c r="U1096" s="5" t="s">
        <v>191</v>
      </c>
      <c r="V1096" s="1"/>
      <c r="W1096" s="1"/>
      <c r="X1096" s="1"/>
      <c r="Y1096" s="1"/>
      <c r="Z1096" s="277">
        <v>42215</v>
      </c>
      <c r="AA1096" s="1"/>
      <c r="AB1096" s="1"/>
      <c r="AC1096" s="1"/>
      <c r="AD1096" s="8" t="s">
        <v>2884</v>
      </c>
      <c r="AE1096" s="22"/>
      <c r="AF1096" s="22"/>
      <c r="AG1096" s="22"/>
      <c r="AH1096" s="22"/>
      <c r="AI1096" s="22"/>
      <c r="AJ1096" s="22"/>
      <c r="AK1096" s="22"/>
      <c r="AL1096" s="22"/>
      <c r="AM1096" s="22"/>
      <c r="AN1096" s="22"/>
      <c r="AO1096" s="22"/>
      <c r="AP1096" s="22"/>
      <c r="AQ1096" s="22"/>
      <c r="AR1096" s="22"/>
      <c r="AS1096" s="22"/>
      <c r="AT1096" s="22"/>
      <c r="AU1096" s="22"/>
      <c r="AV1096" s="22"/>
      <c r="AW1096" s="22"/>
      <c r="AX1096" s="22"/>
      <c r="AY1096" s="22"/>
      <c r="AZ1096" s="22"/>
    </row>
    <row r="1097" spans="1:60" ht="15" customHeight="1" outlineLevel="5">
      <c r="A1097"/>
      <c r="B1097" s="3"/>
      <c r="C1097" s="1"/>
      <c r="D1097" s="1"/>
      <c r="E1097" s="1"/>
      <c r="F1097" s="1"/>
      <c r="G1097" s="287" t="s">
        <v>1553</v>
      </c>
      <c r="H1097" s="277">
        <v>42307</v>
      </c>
      <c r="I1097" s="1" t="s">
        <v>4391</v>
      </c>
      <c r="J1097" s="2" t="s">
        <v>68</v>
      </c>
      <c r="K1097" s="1" t="s">
        <v>9</v>
      </c>
      <c r="L1097" s="1" t="s">
        <v>10</v>
      </c>
      <c r="M1097" s="1" t="s">
        <v>10</v>
      </c>
      <c r="N1097" s="1" t="s">
        <v>11</v>
      </c>
      <c r="O1097" s="9">
        <v>991.01</v>
      </c>
      <c r="P1097" s="9"/>
      <c r="Q1097" s="9">
        <f t="shared" si="513"/>
        <v>991.01</v>
      </c>
      <c r="R1097" s="112" t="s">
        <v>1</v>
      </c>
      <c r="S1097" s="113" t="s">
        <v>4</v>
      </c>
      <c r="T1097" s="5"/>
      <c r="U1097" s="5" t="s">
        <v>191</v>
      </c>
      <c r="V1097" s="1"/>
      <c r="W1097" s="1"/>
      <c r="X1097" s="1"/>
      <c r="Y1097" s="1"/>
      <c r="Z1097" s="4">
        <v>42307</v>
      </c>
      <c r="AA1097" s="1"/>
      <c r="AB1097" s="1"/>
      <c r="AC1097" s="1"/>
      <c r="AD1097" s="8" t="s">
        <v>4392</v>
      </c>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row>
    <row r="1098" spans="1:60" ht="15" customHeight="1" outlineLevel="5">
      <c r="A1098"/>
      <c r="B1098" s="3"/>
      <c r="C1098" s="1"/>
      <c r="D1098" s="1"/>
      <c r="E1098" s="1"/>
      <c r="F1098" s="1"/>
      <c r="G1098" s="287" t="s">
        <v>1553</v>
      </c>
      <c r="H1098" s="277">
        <v>42368</v>
      </c>
      <c r="I1098" s="1" t="s">
        <v>6342</v>
      </c>
      <c r="J1098" s="2" t="s">
        <v>68</v>
      </c>
      <c r="K1098" s="1" t="s">
        <v>9</v>
      </c>
      <c r="L1098" s="1" t="s">
        <v>10</v>
      </c>
      <c r="M1098" s="1" t="s">
        <v>10</v>
      </c>
      <c r="N1098" s="1" t="s">
        <v>11</v>
      </c>
      <c r="O1098" s="9">
        <v>991.01</v>
      </c>
      <c r="P1098" s="9"/>
      <c r="Q1098" s="9">
        <f t="shared" si="513"/>
        <v>991.01</v>
      </c>
      <c r="R1098" s="112" t="s">
        <v>1</v>
      </c>
      <c r="S1098" s="113" t="s">
        <v>4</v>
      </c>
      <c r="T1098" s="5"/>
      <c r="U1098" s="5" t="s">
        <v>191</v>
      </c>
      <c r="V1098" s="1"/>
      <c r="W1098" s="1"/>
      <c r="X1098" s="1"/>
      <c r="Y1098" s="1"/>
      <c r="Z1098" s="4">
        <v>42368</v>
      </c>
      <c r="AA1098" s="1"/>
      <c r="AB1098" s="1"/>
      <c r="AC1098" s="1"/>
      <c r="AD1098" s="8" t="s">
        <v>6343</v>
      </c>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row>
    <row r="1099" spans="1:60" ht="15" customHeight="1" outlineLevel="5">
      <c r="A1099"/>
      <c r="B1099" s="3"/>
      <c r="C1099" s="1"/>
      <c r="D1099" s="1"/>
      <c r="E1099" s="1"/>
      <c r="F1099" s="1"/>
      <c r="G1099" s="287" t="s">
        <v>1553</v>
      </c>
      <c r="H1099" s="4">
        <v>42368</v>
      </c>
      <c r="I1099" s="1" t="s">
        <v>7771</v>
      </c>
      <c r="J1099" s="2" t="s">
        <v>68</v>
      </c>
      <c r="K1099" s="1" t="s">
        <v>9</v>
      </c>
      <c r="L1099" s="1" t="s">
        <v>10</v>
      </c>
      <c r="M1099" s="1" t="s">
        <v>10</v>
      </c>
      <c r="N1099" s="1" t="s">
        <v>11</v>
      </c>
      <c r="O1099" s="9"/>
      <c r="P1099" s="9">
        <v>991.01</v>
      </c>
      <c r="Q1099" s="9">
        <f t="shared" si="513"/>
        <v>-991.01</v>
      </c>
      <c r="R1099" s="112" t="s">
        <v>1</v>
      </c>
      <c r="S1099" s="113" t="s">
        <v>4</v>
      </c>
      <c r="T1099" s="5"/>
      <c r="U1099" s="5" t="s">
        <v>191</v>
      </c>
      <c r="V1099" s="1"/>
      <c r="W1099" s="1"/>
      <c r="X1099" s="1"/>
      <c r="Y1099" s="1"/>
      <c r="Z1099" s="4">
        <v>42368</v>
      </c>
      <c r="AA1099" s="1"/>
      <c r="AB1099" s="1"/>
      <c r="AC1099" s="1"/>
      <c r="AD1099" s="8" t="s">
        <v>7772</v>
      </c>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row>
    <row r="1100" spans="1:60" s="217" customFormat="1" ht="15" customHeight="1">
      <c r="A1100" s="22"/>
      <c r="B1100" s="231"/>
      <c r="C1100" s="232"/>
      <c r="D1100" s="232"/>
      <c r="E1100" s="232"/>
      <c r="F1100" s="232"/>
      <c r="G1100" s="291" t="s">
        <v>1553</v>
      </c>
      <c r="H1100" s="281">
        <v>42005</v>
      </c>
      <c r="I1100" s="384" t="s">
        <v>14</v>
      </c>
      <c r="J1100" s="233" t="s">
        <v>83</v>
      </c>
      <c r="K1100" s="232" t="s">
        <v>9</v>
      </c>
      <c r="L1100" s="232" t="s">
        <v>10</v>
      </c>
      <c r="M1100" s="232" t="s">
        <v>10</v>
      </c>
      <c r="N1100" s="232" t="s">
        <v>11</v>
      </c>
      <c r="O1100" s="234">
        <v>4349.68</v>
      </c>
      <c r="P1100" s="234">
        <v>0</v>
      </c>
      <c r="Q1100" s="234">
        <v>4349.68</v>
      </c>
      <c r="R1100" s="460" t="s">
        <v>1</v>
      </c>
      <c r="S1100" s="461" t="s">
        <v>4</v>
      </c>
      <c r="T1100" s="236"/>
      <c r="U1100" s="434" t="s">
        <v>191</v>
      </c>
      <c r="V1100" s="232"/>
      <c r="W1100" s="232"/>
      <c r="X1100" s="232"/>
      <c r="Y1100" s="232"/>
      <c r="Z1100" s="238">
        <v>42005</v>
      </c>
      <c r="AA1100" s="232"/>
      <c r="AB1100" s="232"/>
      <c r="AC1100" s="232"/>
      <c r="AD1100" s="239" t="s">
        <v>1554</v>
      </c>
      <c r="AE1100" s="22"/>
      <c r="AF1100" s="22"/>
      <c r="AG1100" s="22"/>
      <c r="AH1100" s="22"/>
      <c r="AI1100" s="22"/>
      <c r="AJ1100" s="22"/>
      <c r="AK1100" s="22"/>
      <c r="AL1100" s="22"/>
      <c r="AM1100" s="22"/>
      <c r="AN1100" s="22"/>
      <c r="AO1100" s="22"/>
      <c r="AP1100" s="22"/>
      <c r="AQ1100" s="22"/>
      <c r="AR1100" s="22"/>
      <c r="AS1100" s="22"/>
      <c r="AT1100" s="22"/>
      <c r="AU1100" s="22"/>
      <c r="AV1100" s="22"/>
      <c r="AW1100" s="22"/>
      <c r="AX1100" s="22"/>
      <c r="AY1100" s="22"/>
      <c r="AZ1100" s="22"/>
      <c r="BA1100" s="22"/>
      <c r="BB1100" s="22"/>
      <c r="BC1100" s="22"/>
      <c r="BD1100" s="22"/>
      <c r="BE1100" s="22"/>
      <c r="BF1100" s="22"/>
      <c r="BG1100" s="22"/>
      <c r="BH1100" s="22"/>
    </row>
    <row r="1101" spans="1:60" ht="15" customHeight="1">
      <c r="C1101" s="10"/>
      <c r="D1101" s="10"/>
      <c r="E1101" s="10"/>
      <c r="F1101" s="10"/>
      <c r="G1101" s="78"/>
      <c r="H1101" s="78"/>
      <c r="I1101" s="79"/>
      <c r="J1101" s="82"/>
      <c r="K1101" s="10"/>
      <c r="L1101" s="11"/>
      <c r="M1101" s="11"/>
      <c r="N1101" s="11"/>
      <c r="O1101" s="73">
        <f>SUM(O1095:O1100)</f>
        <v>8329.7099999999991</v>
      </c>
      <c r="P1101" s="73">
        <f t="shared" ref="P1101:Q1101" si="514">SUM(P1095:P1100)</f>
        <v>2989.02</v>
      </c>
      <c r="Q1101" s="73">
        <f t="shared" si="514"/>
        <v>5340.6900000000005</v>
      </c>
      <c r="R1101" s="18"/>
      <c r="S1101" s="18"/>
      <c r="T1101" s="18"/>
      <c r="U1101" s="18"/>
      <c r="V1101" s="18"/>
      <c r="W1101" s="27"/>
      <c r="X1101" s="10"/>
      <c r="Y1101" s="10"/>
      <c r="Z1101" s="10"/>
      <c r="AA1101" s="10"/>
      <c r="AB1101" s="14"/>
      <c r="AC1101" s="10"/>
      <c r="AD1101" s="10"/>
      <c r="AE1101" s="10"/>
      <c r="AF1101" s="15"/>
    </row>
    <row r="1102" spans="1:60" ht="15" customHeight="1">
      <c r="C1102" s="10"/>
      <c r="D1102" s="10"/>
      <c r="E1102" s="10"/>
      <c r="F1102" s="10"/>
      <c r="G1102" s="78"/>
      <c r="H1102" s="78"/>
      <c r="I1102" s="79"/>
      <c r="J1102" s="82"/>
      <c r="K1102" s="10"/>
      <c r="L1102" s="11"/>
      <c r="M1102" s="11"/>
      <c r="N1102" s="11"/>
      <c r="O1102" s="26"/>
      <c r="P1102" s="26"/>
      <c r="Q1102" s="16"/>
      <c r="R1102" s="16"/>
      <c r="S1102" s="16"/>
      <c r="T1102" s="16"/>
      <c r="U1102" s="16"/>
      <c r="V1102" s="16"/>
      <c r="W1102" s="27"/>
      <c r="X1102" s="10"/>
      <c r="Y1102" s="10"/>
      <c r="Z1102" s="10"/>
      <c r="AA1102" s="10"/>
      <c r="AB1102" s="14"/>
      <c r="AC1102" s="10"/>
      <c r="AD1102" s="10"/>
      <c r="AE1102" s="10"/>
      <c r="AF1102" s="15"/>
    </row>
    <row r="1103" spans="1:60" ht="15" customHeight="1">
      <c r="C1103" s="10"/>
      <c r="D1103" s="10"/>
      <c r="E1103" s="10"/>
      <c r="F1103" s="10"/>
      <c r="G1103" s="48" t="s">
        <v>289</v>
      </c>
      <c r="H1103" s="78"/>
      <c r="I1103" s="40" t="s">
        <v>2856</v>
      </c>
      <c r="J1103" s="82"/>
      <c r="L1103" s="25"/>
      <c r="M1103" s="11"/>
      <c r="N1103" s="11"/>
      <c r="O1103" s="26"/>
      <c r="P1103" s="26"/>
      <c r="Q1103" s="16"/>
      <c r="R1103" s="16"/>
      <c r="S1103" s="16"/>
      <c r="T1103" s="16"/>
      <c r="U1103" s="16"/>
      <c r="V1103" s="16"/>
      <c r="W1103" s="27"/>
      <c r="X1103" s="10"/>
      <c r="Y1103" s="10"/>
      <c r="Z1103" s="10"/>
      <c r="AA1103" s="10"/>
      <c r="AB1103" s="14"/>
      <c r="AC1103" s="10"/>
      <c r="AD1103" s="10"/>
      <c r="AE1103" s="10"/>
      <c r="AF1103" s="15"/>
    </row>
    <row r="1104" spans="1:60" s="67" customFormat="1" ht="15" customHeight="1">
      <c r="A1104" s="22"/>
      <c r="B1104" s="201"/>
      <c r="C1104" s="202"/>
      <c r="D1104" s="202"/>
      <c r="E1104" s="202"/>
      <c r="F1104" s="202"/>
      <c r="G1104" s="286" t="s">
        <v>1553</v>
      </c>
      <c r="H1104" s="276">
        <v>42005</v>
      </c>
      <c r="I1104" s="184" t="s">
        <v>14</v>
      </c>
      <c r="J1104" s="203" t="s">
        <v>68</v>
      </c>
      <c r="K1104" s="202" t="s">
        <v>9</v>
      </c>
      <c r="L1104" s="202" t="s">
        <v>10</v>
      </c>
      <c r="M1104" s="202" t="s">
        <v>10</v>
      </c>
      <c r="N1104" s="202" t="s">
        <v>11</v>
      </c>
      <c r="O1104" s="186">
        <v>-27550</v>
      </c>
      <c r="P1104" s="186">
        <v>0</v>
      </c>
      <c r="Q1104" s="186">
        <v>-27550</v>
      </c>
      <c r="R1104" s="187" t="s">
        <v>1</v>
      </c>
      <c r="S1104" s="188" t="s">
        <v>4</v>
      </c>
      <c r="T1104" s="205"/>
      <c r="U1104" s="205" t="s">
        <v>289</v>
      </c>
      <c r="V1104" s="202"/>
      <c r="W1104" s="202"/>
      <c r="X1104" s="202"/>
      <c r="Y1104" s="202"/>
      <c r="Z1104" s="207">
        <v>42005</v>
      </c>
      <c r="AA1104" s="202"/>
      <c r="AB1104" s="202"/>
      <c r="AC1104" s="202"/>
      <c r="AD1104" s="208" t="s">
        <v>1554</v>
      </c>
      <c r="AE1104" s="22"/>
      <c r="AF1104" s="22"/>
      <c r="AG1104" s="22"/>
      <c r="AH1104" s="22"/>
      <c r="AI1104" s="22"/>
      <c r="AJ1104" s="22"/>
      <c r="AK1104" s="22"/>
      <c r="AL1104" s="22"/>
      <c r="AM1104" s="22"/>
      <c r="AN1104" s="22"/>
      <c r="AO1104" s="22"/>
      <c r="AP1104" s="22"/>
      <c r="AQ1104" s="22"/>
      <c r="AR1104" s="22"/>
      <c r="AS1104" s="22"/>
      <c r="AT1104" s="22"/>
      <c r="AU1104" s="22"/>
      <c r="AV1104" s="22"/>
      <c r="AW1104" s="22"/>
      <c r="AX1104" s="22"/>
      <c r="AY1104" s="22"/>
      <c r="AZ1104" s="22"/>
      <c r="BA1104" s="22"/>
      <c r="BB1104" s="22"/>
      <c r="BC1104" s="22"/>
      <c r="BD1104" s="22"/>
      <c r="BE1104" s="22"/>
      <c r="BF1104" s="22"/>
      <c r="BG1104" s="22"/>
      <c r="BH1104" s="22"/>
    </row>
    <row r="1105" spans="1:60" s="217" customFormat="1" ht="15" customHeight="1">
      <c r="A1105" s="22"/>
      <c r="B1105" s="209"/>
      <c r="C1105" s="210"/>
      <c r="D1105" s="210"/>
      <c r="E1105" s="210"/>
      <c r="F1105" s="210"/>
      <c r="G1105" s="288" t="s">
        <v>1553</v>
      </c>
      <c r="H1105" s="278">
        <v>42005</v>
      </c>
      <c r="I1105" s="193" t="s">
        <v>14</v>
      </c>
      <c r="J1105" s="211" t="s">
        <v>83</v>
      </c>
      <c r="K1105" s="210" t="s">
        <v>9</v>
      </c>
      <c r="L1105" s="210" t="s">
        <v>10</v>
      </c>
      <c r="M1105" s="210" t="s">
        <v>10</v>
      </c>
      <c r="N1105" s="210" t="s">
        <v>11</v>
      </c>
      <c r="O1105" s="195">
        <v>38171.49</v>
      </c>
      <c r="P1105" s="195">
        <v>0</v>
      </c>
      <c r="Q1105" s="195">
        <v>38171.49</v>
      </c>
      <c r="R1105" s="196" t="s">
        <v>1</v>
      </c>
      <c r="S1105" s="197" t="s">
        <v>4</v>
      </c>
      <c r="T1105" s="213"/>
      <c r="U1105" s="248" t="s">
        <v>289</v>
      </c>
      <c r="V1105" s="210"/>
      <c r="W1105" s="210"/>
      <c r="X1105" s="210"/>
      <c r="Y1105" s="210"/>
      <c r="Z1105" s="215">
        <v>42005</v>
      </c>
      <c r="AA1105" s="210"/>
      <c r="AB1105" s="210"/>
      <c r="AC1105" s="210"/>
      <c r="AD1105" s="216" t="s">
        <v>1554</v>
      </c>
      <c r="AE1105" s="22"/>
      <c r="AF1105" s="22"/>
      <c r="AG1105" s="22"/>
      <c r="AH1105" s="22"/>
      <c r="AI1105" s="22"/>
      <c r="AJ1105" s="22"/>
      <c r="AK1105" s="22"/>
      <c r="AL1105" s="22"/>
      <c r="AM1105" s="22"/>
      <c r="AN1105" s="22"/>
      <c r="AO1105" s="22"/>
      <c r="AP1105" s="22"/>
      <c r="AQ1105" s="22"/>
      <c r="AR1105" s="22"/>
      <c r="AS1105" s="22"/>
      <c r="AT1105" s="22"/>
      <c r="AU1105" s="22"/>
      <c r="AV1105" s="22"/>
      <c r="AW1105" s="22"/>
      <c r="AX1105" s="22"/>
      <c r="AY1105" s="22"/>
      <c r="AZ1105" s="22"/>
      <c r="BA1105" s="22"/>
      <c r="BB1105" s="22"/>
      <c r="BC1105" s="22"/>
      <c r="BD1105" s="22"/>
      <c r="BE1105" s="22"/>
      <c r="BF1105" s="22"/>
      <c r="BG1105" s="22"/>
      <c r="BH1105" s="22"/>
    </row>
    <row r="1106" spans="1:60" ht="15" customHeight="1">
      <c r="C1106" s="10"/>
      <c r="D1106" s="10"/>
      <c r="E1106" s="10"/>
      <c r="F1106" s="10"/>
      <c r="G1106" s="78"/>
      <c r="H1106" s="78"/>
      <c r="I1106" s="79"/>
      <c r="J1106" s="82"/>
      <c r="K1106" s="10"/>
      <c r="L1106" s="11"/>
      <c r="M1106" s="11"/>
      <c r="N1106" s="11"/>
      <c r="O1106" s="73">
        <f>SUM(O1104:O1105)</f>
        <v>10621.489999999998</v>
      </c>
      <c r="P1106" s="73">
        <f t="shared" ref="P1106:Q1106" si="515">SUM(P1104:P1105)</f>
        <v>0</v>
      </c>
      <c r="Q1106" s="73">
        <f t="shared" si="515"/>
        <v>10621.489999999998</v>
      </c>
      <c r="R1106" s="18"/>
      <c r="S1106" s="18"/>
      <c r="T1106" s="18"/>
      <c r="U1106" s="18"/>
      <c r="V1106" s="18"/>
      <c r="W1106" s="27"/>
      <c r="X1106" s="10"/>
      <c r="Y1106" s="10"/>
      <c r="Z1106" s="10"/>
      <c r="AA1106" s="10"/>
      <c r="AB1106" s="14"/>
      <c r="AC1106" s="10"/>
      <c r="AD1106" s="10"/>
      <c r="AE1106" s="10"/>
      <c r="AF1106" s="15"/>
    </row>
    <row r="1107" spans="1:60" s="21" customFormat="1" ht="15" customHeight="1">
      <c r="A1107" s="23"/>
      <c r="B1107" s="23"/>
      <c r="C1107" s="25"/>
      <c r="D1107" s="25"/>
      <c r="E1107" s="25"/>
      <c r="F1107" s="25"/>
      <c r="G1107" s="79"/>
      <c r="H1107" s="79"/>
      <c r="I1107" s="79"/>
      <c r="J1107" s="83"/>
      <c r="K1107" s="25"/>
      <c r="L1107" s="26"/>
      <c r="M1107" s="26"/>
      <c r="N1107" s="26"/>
      <c r="O1107" s="26"/>
      <c r="P1107" s="26"/>
      <c r="Q1107" s="18"/>
      <c r="R1107" s="18"/>
      <c r="S1107" s="18"/>
      <c r="T1107" s="18"/>
      <c r="U1107" s="18"/>
      <c r="V1107" s="18"/>
      <c r="W1107" s="27"/>
      <c r="X1107" s="25"/>
      <c r="Y1107" s="25"/>
      <c r="Z1107" s="25"/>
      <c r="AA1107" s="25"/>
      <c r="AB1107" s="28"/>
      <c r="AC1107" s="25"/>
      <c r="AD1107" s="25"/>
      <c r="AE1107" s="25"/>
      <c r="AF1107" s="29"/>
      <c r="AG1107" s="23"/>
      <c r="AH1107" s="23"/>
      <c r="AI1107" s="23"/>
      <c r="AJ1107" s="23"/>
      <c r="AK1107" s="23"/>
      <c r="AL1107" s="23"/>
      <c r="AM1107" s="23"/>
      <c r="AN1107" s="23"/>
      <c r="AO1107" s="23"/>
      <c r="AP1107" s="23"/>
      <c r="AQ1107" s="23"/>
      <c r="AR1107" s="23"/>
      <c r="AS1107" s="23"/>
      <c r="AT1107" s="23"/>
      <c r="AU1107" s="23"/>
      <c r="AV1107" s="23"/>
      <c r="AW1107" s="23"/>
      <c r="AX1107" s="23"/>
      <c r="AY1107" s="23"/>
      <c r="AZ1107" s="23"/>
      <c r="BA1107" s="23"/>
      <c r="BB1107" s="23"/>
      <c r="BC1107" s="23"/>
      <c r="BD1107" s="23"/>
      <c r="BE1107" s="23"/>
      <c r="BF1107" s="23"/>
      <c r="BG1107" s="23"/>
      <c r="BH1107" s="23"/>
    </row>
    <row r="1108" spans="1:60" ht="15" customHeight="1">
      <c r="C1108" s="10"/>
      <c r="D1108" s="10"/>
      <c r="E1108" s="10"/>
      <c r="F1108" s="10"/>
      <c r="G1108" s="508" t="s">
        <v>579</v>
      </c>
      <c r="H1108" s="508"/>
      <c r="I1108" s="46" t="s">
        <v>1077</v>
      </c>
      <c r="L1108" s="25"/>
      <c r="M1108" s="11"/>
      <c r="N1108" s="11"/>
      <c r="O1108" s="26"/>
      <c r="P1108" s="26"/>
      <c r="Q1108" s="16"/>
      <c r="R1108" s="16"/>
      <c r="S1108" s="16"/>
      <c r="T1108" s="16"/>
      <c r="U1108" s="16"/>
      <c r="V1108" s="16"/>
      <c r="W1108" s="27"/>
      <c r="X1108" s="10"/>
      <c r="Y1108" s="10"/>
      <c r="Z1108" s="10"/>
      <c r="AA1108" s="10"/>
      <c r="AB1108" s="14"/>
      <c r="AC1108" s="10"/>
      <c r="AD1108" s="10"/>
      <c r="AE1108" s="10"/>
      <c r="AF1108" s="15"/>
    </row>
    <row r="1109" spans="1:60" s="180" customFormat="1" ht="15" customHeight="1">
      <c r="A1109" s="22"/>
      <c r="B1109" s="171"/>
      <c r="C1109" s="172"/>
      <c r="D1109" s="172"/>
      <c r="E1109" s="172"/>
      <c r="F1109" s="172"/>
      <c r="G1109" s="282" t="s">
        <v>1553</v>
      </c>
      <c r="H1109" s="272">
        <v>42005</v>
      </c>
      <c r="I1109" s="242" t="s">
        <v>14</v>
      </c>
      <c r="J1109" s="173" t="s">
        <v>83</v>
      </c>
      <c r="K1109" s="172" t="s">
        <v>9</v>
      </c>
      <c r="L1109" s="172" t="s">
        <v>10</v>
      </c>
      <c r="M1109" s="172" t="s">
        <v>10</v>
      </c>
      <c r="N1109" s="172" t="s">
        <v>11</v>
      </c>
      <c r="O1109" s="174">
        <v>1284</v>
      </c>
      <c r="P1109" s="174">
        <v>0</v>
      </c>
      <c r="Q1109" s="174">
        <f t="shared" ref="Q1109" si="516">O1109-P1109</f>
        <v>1284</v>
      </c>
      <c r="R1109" s="252" t="s">
        <v>1</v>
      </c>
      <c r="S1109" s="253" t="s">
        <v>4</v>
      </c>
      <c r="T1109" s="176"/>
      <c r="U1109" s="172" t="s">
        <v>579</v>
      </c>
      <c r="V1109" s="172"/>
      <c r="W1109" s="172"/>
      <c r="X1109" s="172"/>
      <c r="Y1109" s="172"/>
      <c r="Z1109" s="178">
        <v>42005</v>
      </c>
      <c r="AA1109" s="172"/>
      <c r="AB1109" s="172"/>
      <c r="AC1109" s="172"/>
      <c r="AD1109" s="179" t="s">
        <v>1554</v>
      </c>
      <c r="AE1109" s="22"/>
      <c r="AF1109" s="22"/>
      <c r="AG1109" s="22"/>
      <c r="AH1109" s="22"/>
      <c r="AI1109" s="22"/>
      <c r="AJ1109" s="22"/>
      <c r="AK1109" s="22"/>
      <c r="AL1109" s="22"/>
      <c r="AM1109" s="22"/>
      <c r="AN1109" s="22"/>
      <c r="AO1109" s="22"/>
      <c r="AP1109" s="22"/>
      <c r="AQ1109" s="22"/>
      <c r="AR1109" s="22"/>
      <c r="AS1109" s="22"/>
      <c r="AT1109" s="22"/>
      <c r="AU1109" s="22"/>
      <c r="AV1109" s="22"/>
      <c r="AW1109" s="22"/>
      <c r="AX1109" s="22"/>
      <c r="AY1109" s="22"/>
      <c r="AZ1109" s="22"/>
      <c r="BA1109" s="22"/>
      <c r="BB1109" s="22"/>
      <c r="BC1109" s="22"/>
      <c r="BD1109" s="22"/>
      <c r="BE1109" s="22"/>
      <c r="BF1109" s="22"/>
      <c r="BG1109" s="22"/>
      <c r="BH1109" s="22"/>
    </row>
    <row r="1110" spans="1:60" ht="15" customHeight="1">
      <c r="C1110" s="10"/>
      <c r="D1110" s="10"/>
      <c r="E1110" s="10"/>
      <c r="F1110" s="10"/>
      <c r="G1110" s="78"/>
      <c r="H1110" s="78"/>
      <c r="I1110" s="79"/>
      <c r="J1110" s="82"/>
      <c r="K1110" s="10"/>
      <c r="L1110" s="11"/>
      <c r="M1110" s="11"/>
      <c r="N1110" s="11"/>
      <c r="O1110" s="73">
        <f>SUM(O1109)</f>
        <v>1284</v>
      </c>
      <c r="P1110" s="73">
        <f t="shared" ref="P1110:Q1110" si="517">SUM(P1109)</f>
        <v>0</v>
      </c>
      <c r="Q1110" s="73">
        <f t="shared" si="517"/>
        <v>1284</v>
      </c>
      <c r="R1110" s="18"/>
      <c r="S1110" s="18"/>
      <c r="T1110" s="18"/>
      <c r="U1110" s="18"/>
      <c r="V1110" s="18"/>
      <c r="W1110" s="27"/>
      <c r="X1110" s="10"/>
      <c r="Y1110" s="10"/>
      <c r="Z1110" s="10"/>
      <c r="AA1110" s="10"/>
      <c r="AB1110" s="14"/>
      <c r="AC1110" s="10"/>
      <c r="AD1110" s="10"/>
      <c r="AE1110" s="10"/>
      <c r="AF1110" s="15"/>
    </row>
    <row r="1111" spans="1:60" ht="15" customHeight="1">
      <c r="C1111" s="10"/>
      <c r="D1111" s="10"/>
      <c r="E1111" s="10"/>
      <c r="F1111" s="10"/>
      <c r="G1111" s="78"/>
      <c r="H1111" s="78"/>
      <c r="I1111" s="79"/>
      <c r="J1111" s="82"/>
      <c r="K1111" s="10"/>
      <c r="L1111" s="11"/>
      <c r="M1111" s="11"/>
      <c r="N1111" s="11"/>
      <c r="O1111" s="26"/>
      <c r="P1111" s="26"/>
      <c r="Q1111" s="16"/>
      <c r="R1111" s="16"/>
      <c r="S1111" s="16"/>
      <c r="T1111" s="16"/>
      <c r="U1111" s="16"/>
      <c r="V1111" s="16"/>
      <c r="W1111" s="27"/>
      <c r="X1111" s="10"/>
      <c r="Y1111" s="10"/>
      <c r="Z1111" s="10"/>
      <c r="AA1111" s="10"/>
      <c r="AB1111" s="14"/>
      <c r="AC1111" s="10"/>
      <c r="AD1111" s="10"/>
      <c r="AE1111" s="10"/>
      <c r="AF1111" s="15"/>
    </row>
    <row r="1112" spans="1:60" ht="15" customHeight="1">
      <c r="C1112" s="10"/>
      <c r="D1112" s="10"/>
      <c r="E1112" s="10"/>
      <c r="F1112" s="10"/>
      <c r="G1112" s="508" t="s">
        <v>580</v>
      </c>
      <c r="H1112" s="508"/>
      <c r="I1112" s="46" t="s">
        <v>1078</v>
      </c>
      <c r="L1112" s="25"/>
      <c r="M1112" s="11"/>
      <c r="N1112" s="11"/>
      <c r="O1112" s="26"/>
      <c r="P1112" s="26"/>
      <c r="Q1112" s="16"/>
      <c r="R1112" s="16"/>
      <c r="S1112" s="16"/>
      <c r="T1112" s="16"/>
      <c r="U1112" s="16"/>
      <c r="V1112" s="16"/>
      <c r="W1112" s="27"/>
      <c r="X1112" s="10"/>
      <c r="Y1112" s="10"/>
      <c r="Z1112" s="10"/>
      <c r="AA1112" s="10"/>
      <c r="AB1112" s="14"/>
      <c r="AC1112" s="10"/>
      <c r="AD1112" s="10"/>
      <c r="AE1112" s="10"/>
      <c r="AF1112" s="15"/>
    </row>
    <row r="1113" spans="1:60" s="180" customFormat="1" ht="15" customHeight="1">
      <c r="A1113" s="22"/>
      <c r="B1113" s="171"/>
      <c r="C1113" s="172"/>
      <c r="D1113" s="172"/>
      <c r="E1113" s="172"/>
      <c r="F1113" s="172"/>
      <c r="G1113" s="282" t="s">
        <v>1553</v>
      </c>
      <c r="H1113" s="272">
        <v>42005</v>
      </c>
      <c r="I1113" s="242" t="s">
        <v>14</v>
      </c>
      <c r="J1113" s="173" t="s">
        <v>83</v>
      </c>
      <c r="K1113" s="172" t="s">
        <v>9</v>
      </c>
      <c r="L1113" s="172" t="s">
        <v>10</v>
      </c>
      <c r="M1113" s="172" t="s">
        <v>10</v>
      </c>
      <c r="N1113" s="172" t="s">
        <v>11</v>
      </c>
      <c r="O1113" s="174">
        <v>619.9</v>
      </c>
      <c r="P1113" s="174">
        <v>0</v>
      </c>
      <c r="Q1113" s="174">
        <f t="shared" ref="Q1113" si="518">O1113-P1113</f>
        <v>619.9</v>
      </c>
      <c r="R1113" s="252" t="s">
        <v>1</v>
      </c>
      <c r="S1113" s="253" t="s">
        <v>4</v>
      </c>
      <c r="T1113" s="176"/>
      <c r="U1113" s="172" t="s">
        <v>580</v>
      </c>
      <c r="V1113" s="172"/>
      <c r="W1113" s="172"/>
      <c r="X1113" s="172"/>
      <c r="Y1113" s="172"/>
      <c r="Z1113" s="178">
        <v>42005</v>
      </c>
      <c r="AA1113" s="172"/>
      <c r="AB1113" s="172"/>
      <c r="AC1113" s="172"/>
      <c r="AD1113" s="259" t="s">
        <v>1554</v>
      </c>
      <c r="AE1113" s="22"/>
      <c r="AF1113" s="22"/>
      <c r="AG1113" s="22"/>
      <c r="AH1113" s="22"/>
      <c r="AI1113" s="22"/>
      <c r="AJ1113" s="22"/>
      <c r="AK1113" s="22"/>
      <c r="AL1113" s="22"/>
      <c r="AM1113" s="22"/>
      <c r="AN1113" s="22"/>
      <c r="AO1113" s="22"/>
      <c r="AP1113" s="22"/>
      <c r="AQ1113" s="22"/>
      <c r="AR1113" s="22"/>
      <c r="AS1113" s="22"/>
      <c r="AT1113" s="22"/>
      <c r="AU1113" s="22"/>
      <c r="AV1113" s="22"/>
      <c r="AW1113" s="22"/>
      <c r="AX1113" s="22"/>
      <c r="AY1113" s="22"/>
      <c r="AZ1113" s="22"/>
      <c r="BA1113" s="22"/>
      <c r="BB1113" s="22"/>
      <c r="BC1113" s="22"/>
      <c r="BD1113" s="22"/>
      <c r="BE1113" s="22"/>
      <c r="BF1113" s="22"/>
      <c r="BG1113" s="22"/>
      <c r="BH1113" s="22"/>
    </row>
    <row r="1114" spans="1:60" ht="15" customHeight="1">
      <c r="C1114" s="10"/>
      <c r="D1114" s="10"/>
      <c r="E1114" s="10"/>
      <c r="F1114" s="10"/>
      <c r="G1114" s="78"/>
      <c r="H1114" s="78"/>
      <c r="I1114" s="79"/>
      <c r="J1114" s="82"/>
      <c r="K1114" s="10"/>
      <c r="L1114" s="11"/>
      <c r="M1114" s="11"/>
      <c r="N1114" s="11"/>
      <c r="O1114" s="73">
        <f>SUM(O1113)</f>
        <v>619.9</v>
      </c>
      <c r="P1114" s="73">
        <f t="shared" ref="P1114:Q1114" si="519">SUM(P1113)</f>
        <v>0</v>
      </c>
      <c r="Q1114" s="73">
        <f t="shared" si="519"/>
        <v>619.9</v>
      </c>
      <c r="R1114" s="18"/>
      <c r="S1114" s="18"/>
      <c r="T1114" s="18"/>
      <c r="U1114" s="18"/>
      <c r="V1114" s="18"/>
      <c r="W1114" s="27"/>
      <c r="X1114" s="10"/>
      <c r="Y1114" s="10"/>
      <c r="Z1114" s="10"/>
      <c r="AA1114" s="10"/>
      <c r="AB1114" s="14"/>
      <c r="AC1114" s="10"/>
      <c r="AD1114" s="10"/>
      <c r="AE1114" s="10"/>
      <c r="AF1114" s="15"/>
    </row>
    <row r="1115" spans="1:60" ht="15" customHeight="1">
      <c r="C1115" s="10"/>
      <c r="D1115" s="10"/>
      <c r="E1115" s="10"/>
      <c r="F1115" s="10"/>
      <c r="G1115" s="78"/>
      <c r="H1115" s="78"/>
      <c r="I1115" s="79"/>
      <c r="J1115" s="82"/>
      <c r="K1115" s="10"/>
      <c r="L1115" s="11"/>
      <c r="M1115" s="11"/>
      <c r="N1115" s="11"/>
      <c r="O1115" s="26"/>
      <c r="P1115" s="26"/>
      <c r="Q1115" s="16"/>
      <c r="R1115" s="16"/>
      <c r="S1115" s="16"/>
      <c r="T1115" s="16"/>
      <c r="U1115" s="16"/>
      <c r="V1115" s="16"/>
      <c r="W1115" s="27"/>
      <c r="X1115" s="10"/>
      <c r="Y1115" s="10"/>
      <c r="Z1115" s="10"/>
      <c r="AA1115" s="10"/>
      <c r="AB1115" s="14"/>
      <c r="AC1115" s="10"/>
      <c r="AD1115" s="10"/>
      <c r="AE1115" s="10"/>
      <c r="AF1115" s="15"/>
    </row>
    <row r="1116" spans="1:60" ht="15" customHeight="1">
      <c r="C1116" s="10"/>
      <c r="D1116" s="10"/>
      <c r="E1116" s="10"/>
      <c r="F1116" s="10"/>
      <c r="G1116" s="508" t="s">
        <v>581</v>
      </c>
      <c r="H1116" s="508"/>
      <c r="I1116" s="46" t="s">
        <v>1496</v>
      </c>
      <c r="L1116" s="25"/>
      <c r="M1116" s="11"/>
      <c r="N1116" s="11"/>
      <c r="O1116" s="26"/>
      <c r="P1116" s="26"/>
      <c r="Q1116" s="16"/>
      <c r="R1116" s="16"/>
      <c r="S1116" s="16"/>
      <c r="T1116" s="16"/>
      <c r="U1116" s="16"/>
      <c r="V1116" s="16"/>
      <c r="W1116" s="27"/>
      <c r="X1116" s="10"/>
      <c r="Y1116" s="10"/>
      <c r="Z1116" s="10"/>
      <c r="AA1116" s="10"/>
      <c r="AB1116" s="14"/>
      <c r="AC1116" s="10"/>
      <c r="AD1116" s="10"/>
      <c r="AE1116" s="10"/>
      <c r="AF1116" s="15"/>
    </row>
    <row r="1117" spans="1:60" s="180" customFormat="1" ht="15" customHeight="1">
      <c r="A1117" s="22"/>
      <c r="B1117" s="171"/>
      <c r="C1117" s="172"/>
      <c r="D1117" s="172"/>
      <c r="E1117" s="172"/>
      <c r="F1117" s="172"/>
      <c r="G1117" s="282" t="s">
        <v>1553</v>
      </c>
      <c r="H1117" s="272">
        <v>42005</v>
      </c>
      <c r="I1117" s="242" t="s">
        <v>14</v>
      </c>
      <c r="J1117" s="173" t="s">
        <v>83</v>
      </c>
      <c r="K1117" s="172" t="s">
        <v>9</v>
      </c>
      <c r="L1117" s="172" t="s">
        <v>10</v>
      </c>
      <c r="M1117" s="172" t="s">
        <v>10</v>
      </c>
      <c r="N1117" s="172" t="s">
        <v>11</v>
      </c>
      <c r="O1117" s="174">
        <v>115766.95</v>
      </c>
      <c r="P1117" s="174">
        <v>0</v>
      </c>
      <c r="Q1117" s="174">
        <f t="shared" ref="Q1117" si="520">O1117-P1117</f>
        <v>115766.95</v>
      </c>
      <c r="R1117" s="252" t="s">
        <v>1</v>
      </c>
      <c r="S1117" s="253" t="s">
        <v>4</v>
      </c>
      <c r="T1117" s="176"/>
      <c r="U1117" s="172" t="s">
        <v>581</v>
      </c>
      <c r="V1117" s="172"/>
      <c r="W1117" s="172"/>
      <c r="X1117" s="172"/>
      <c r="Y1117" s="172"/>
      <c r="Z1117" s="178">
        <v>42005</v>
      </c>
      <c r="AA1117" s="172"/>
      <c r="AB1117" s="172"/>
      <c r="AC1117" s="172"/>
      <c r="AD1117" s="179" t="s">
        <v>1554</v>
      </c>
      <c r="AE1117" s="22"/>
      <c r="AF1117" s="22"/>
      <c r="AG1117" s="22"/>
      <c r="AH1117" s="22"/>
      <c r="AI1117" s="22"/>
      <c r="AJ1117" s="22"/>
      <c r="AK1117" s="22"/>
      <c r="AL1117" s="22"/>
      <c r="AM1117" s="22"/>
      <c r="AN1117" s="22"/>
      <c r="AO1117" s="22"/>
      <c r="AP1117" s="22"/>
      <c r="AQ1117" s="22"/>
      <c r="AR1117" s="22"/>
      <c r="AS1117" s="22"/>
      <c r="AT1117" s="22"/>
      <c r="AU1117" s="22"/>
      <c r="AV1117" s="22"/>
      <c r="AW1117" s="22"/>
      <c r="AX1117" s="22"/>
      <c r="AY1117" s="22"/>
      <c r="AZ1117" s="22"/>
      <c r="BA1117" s="22"/>
      <c r="BB1117" s="22"/>
      <c r="BC1117" s="22"/>
      <c r="BD1117" s="22"/>
      <c r="BE1117" s="22"/>
      <c r="BF1117" s="22"/>
      <c r="BG1117" s="22"/>
      <c r="BH1117" s="22"/>
    </row>
    <row r="1118" spans="1:60" ht="15" customHeight="1">
      <c r="C1118" s="10"/>
      <c r="D1118" s="10"/>
      <c r="E1118" s="10"/>
      <c r="F1118" s="10"/>
      <c r="G1118" s="78"/>
      <c r="H1118" s="78"/>
      <c r="I1118" s="79"/>
      <c r="J1118" s="82"/>
      <c r="K1118" s="10"/>
      <c r="L1118" s="11"/>
      <c r="M1118" s="11"/>
      <c r="N1118" s="11"/>
      <c r="O1118" s="73">
        <f>SUM(O1117)</f>
        <v>115766.95</v>
      </c>
      <c r="P1118" s="73">
        <f t="shared" ref="P1118:Q1118" si="521">SUM(P1117)</f>
        <v>0</v>
      </c>
      <c r="Q1118" s="73">
        <f t="shared" si="521"/>
        <v>115766.95</v>
      </c>
      <c r="R1118" s="18"/>
      <c r="S1118" s="18"/>
      <c r="T1118" s="18"/>
      <c r="U1118" s="18"/>
      <c r="V1118" s="18"/>
      <c r="W1118" s="27"/>
      <c r="X1118" s="10"/>
      <c r="Y1118" s="10"/>
      <c r="Z1118" s="10"/>
      <c r="AA1118" s="10"/>
      <c r="AB1118" s="14"/>
      <c r="AC1118" s="10"/>
      <c r="AD1118" s="10"/>
      <c r="AE1118" s="10"/>
      <c r="AF1118" s="15"/>
    </row>
    <row r="1119" spans="1:60" ht="15" customHeight="1">
      <c r="C1119" s="10"/>
      <c r="D1119" s="10"/>
      <c r="E1119" s="10"/>
      <c r="F1119" s="10"/>
      <c r="G1119" s="78"/>
      <c r="H1119" s="78"/>
      <c r="I1119" s="79"/>
      <c r="J1119" s="82"/>
      <c r="K1119" s="10"/>
      <c r="L1119" s="11"/>
      <c r="M1119" s="11"/>
      <c r="N1119" s="11"/>
      <c r="O1119" s="26"/>
      <c r="P1119" s="26"/>
      <c r="Q1119" s="16"/>
      <c r="R1119" s="16"/>
      <c r="S1119" s="16"/>
      <c r="T1119" s="16"/>
      <c r="U1119" s="16"/>
      <c r="V1119" s="16"/>
      <c r="W1119" s="27"/>
      <c r="X1119" s="10"/>
      <c r="Y1119" s="10"/>
      <c r="Z1119" s="10"/>
      <c r="AA1119" s="10"/>
      <c r="AB1119" s="14"/>
      <c r="AC1119" s="10"/>
      <c r="AD1119" s="10"/>
      <c r="AE1119" s="10"/>
      <c r="AF1119" s="15"/>
    </row>
    <row r="1120" spans="1:60" ht="15" customHeight="1">
      <c r="C1120" s="10"/>
      <c r="D1120" s="10"/>
      <c r="E1120" s="10"/>
      <c r="F1120" s="10"/>
      <c r="G1120" s="508" t="s">
        <v>582</v>
      </c>
      <c r="H1120" s="508"/>
      <c r="I1120" s="46" t="s">
        <v>1079</v>
      </c>
      <c r="L1120" s="25"/>
      <c r="M1120" s="11"/>
      <c r="N1120" s="11"/>
      <c r="O1120" s="26"/>
      <c r="P1120" s="26"/>
      <c r="Q1120" s="16"/>
      <c r="R1120" s="16"/>
      <c r="S1120" s="16"/>
      <c r="T1120" s="16"/>
      <c r="U1120" s="16"/>
      <c r="V1120" s="16"/>
      <c r="W1120" s="27"/>
      <c r="X1120" s="10"/>
      <c r="Y1120" s="10"/>
      <c r="Z1120" s="10"/>
      <c r="AA1120" s="10"/>
      <c r="AB1120" s="14"/>
      <c r="AC1120" s="10"/>
      <c r="AD1120" s="10"/>
      <c r="AE1120" s="10"/>
      <c r="AF1120" s="15"/>
    </row>
    <row r="1121" spans="1:60" s="180" customFormat="1" ht="15" customHeight="1">
      <c r="A1121" s="22"/>
      <c r="B1121" s="171"/>
      <c r="C1121" s="172"/>
      <c r="D1121" s="172"/>
      <c r="E1121" s="172"/>
      <c r="F1121" s="172"/>
      <c r="G1121" s="282" t="s">
        <v>1553</v>
      </c>
      <c r="H1121" s="272">
        <v>42005</v>
      </c>
      <c r="I1121" s="242" t="s">
        <v>14</v>
      </c>
      <c r="J1121" s="173" t="s">
        <v>83</v>
      </c>
      <c r="K1121" s="172" t="s">
        <v>9</v>
      </c>
      <c r="L1121" s="172" t="s">
        <v>10</v>
      </c>
      <c r="M1121" s="172" t="s">
        <v>10</v>
      </c>
      <c r="N1121" s="172" t="s">
        <v>11</v>
      </c>
      <c r="O1121" s="174">
        <v>13511</v>
      </c>
      <c r="P1121" s="174">
        <v>0</v>
      </c>
      <c r="Q1121" s="174">
        <f t="shared" ref="Q1121" si="522">O1121-P1121</f>
        <v>13511</v>
      </c>
      <c r="R1121" s="252" t="s">
        <v>1</v>
      </c>
      <c r="S1121" s="253" t="s">
        <v>4</v>
      </c>
      <c r="T1121" s="176"/>
      <c r="U1121" s="172" t="s">
        <v>582</v>
      </c>
      <c r="V1121" s="172"/>
      <c r="W1121" s="172"/>
      <c r="X1121" s="172"/>
      <c r="Y1121" s="172"/>
      <c r="Z1121" s="178">
        <v>42005</v>
      </c>
      <c r="AA1121" s="172"/>
      <c r="AB1121" s="172"/>
      <c r="AC1121" s="172"/>
      <c r="AD1121" s="179" t="s">
        <v>1554</v>
      </c>
      <c r="AE1121" s="22"/>
      <c r="AF1121" s="22"/>
      <c r="AG1121" s="22"/>
      <c r="AH1121" s="22"/>
      <c r="AI1121" s="22"/>
      <c r="AJ1121" s="22"/>
      <c r="AK1121" s="22"/>
      <c r="AL1121" s="22"/>
      <c r="AM1121" s="22"/>
      <c r="AN1121" s="22"/>
      <c r="AO1121" s="22"/>
      <c r="AP1121" s="22"/>
      <c r="AQ1121" s="22"/>
      <c r="AR1121" s="22"/>
      <c r="AS1121" s="22"/>
      <c r="AT1121" s="22"/>
      <c r="AU1121" s="22"/>
      <c r="AV1121" s="22"/>
      <c r="AW1121" s="22"/>
      <c r="AX1121" s="22"/>
      <c r="AY1121" s="22"/>
      <c r="AZ1121" s="22"/>
      <c r="BA1121" s="22"/>
      <c r="BB1121" s="22"/>
      <c r="BC1121" s="22"/>
      <c r="BD1121" s="22"/>
      <c r="BE1121" s="22"/>
      <c r="BF1121" s="22"/>
      <c r="BG1121" s="22"/>
      <c r="BH1121" s="22"/>
    </row>
    <row r="1122" spans="1:60" ht="15" customHeight="1">
      <c r="C1122" s="10"/>
      <c r="D1122" s="10"/>
      <c r="E1122" s="10"/>
      <c r="F1122" s="10"/>
      <c r="G1122" s="78"/>
      <c r="H1122" s="78"/>
      <c r="I1122" s="79"/>
      <c r="J1122" s="82"/>
      <c r="K1122" s="10"/>
      <c r="L1122" s="11"/>
      <c r="M1122" s="11"/>
      <c r="N1122" s="11"/>
      <c r="O1122" s="73">
        <f>SUM(O1121)</f>
        <v>13511</v>
      </c>
      <c r="P1122" s="73">
        <f t="shared" ref="P1122:Q1122" si="523">SUM(P1121)</f>
        <v>0</v>
      </c>
      <c r="Q1122" s="73">
        <f t="shared" si="523"/>
        <v>13511</v>
      </c>
      <c r="R1122" s="18"/>
      <c r="S1122" s="18"/>
      <c r="T1122" s="18"/>
      <c r="U1122" s="18"/>
      <c r="V1122" s="18"/>
      <c r="W1122" s="27"/>
      <c r="X1122" s="10"/>
      <c r="Y1122" s="10"/>
      <c r="Z1122" s="10"/>
      <c r="AA1122" s="10"/>
      <c r="AB1122" s="14"/>
      <c r="AC1122" s="10"/>
      <c r="AD1122" s="10"/>
      <c r="AE1122" s="10"/>
      <c r="AF1122" s="15"/>
    </row>
    <row r="1123" spans="1:60" ht="15" customHeight="1">
      <c r="C1123" s="10"/>
      <c r="D1123" s="10"/>
      <c r="E1123" s="10"/>
      <c r="F1123" s="10"/>
      <c r="G1123" s="78"/>
      <c r="H1123" s="78"/>
      <c r="I1123" s="79"/>
      <c r="J1123" s="82"/>
      <c r="K1123" s="10"/>
      <c r="L1123" s="11"/>
      <c r="M1123" s="11"/>
      <c r="N1123" s="11"/>
      <c r="O1123" s="26"/>
      <c r="P1123" s="26"/>
      <c r="Q1123" s="16"/>
      <c r="R1123" s="16"/>
      <c r="S1123" s="16"/>
      <c r="T1123" s="16"/>
      <c r="U1123" s="16"/>
      <c r="V1123" s="16"/>
      <c r="W1123" s="27"/>
      <c r="X1123" s="10"/>
      <c r="Y1123" s="10"/>
      <c r="Z1123" s="10"/>
      <c r="AA1123" s="10"/>
      <c r="AB1123" s="14"/>
      <c r="AC1123" s="10"/>
      <c r="AD1123" s="10"/>
      <c r="AE1123" s="10"/>
      <c r="AF1123" s="15"/>
    </row>
    <row r="1124" spans="1:60" ht="15" customHeight="1">
      <c r="C1124" s="10"/>
      <c r="D1124" s="10"/>
      <c r="E1124" s="10"/>
      <c r="F1124" s="10"/>
      <c r="G1124" s="508" t="s">
        <v>583</v>
      </c>
      <c r="H1124" s="508"/>
      <c r="I1124" s="46" t="s">
        <v>1080</v>
      </c>
      <c r="L1124" s="25"/>
      <c r="M1124" s="11"/>
      <c r="N1124" s="11"/>
      <c r="O1124" s="26"/>
      <c r="P1124" s="26"/>
      <c r="Q1124" s="16"/>
      <c r="R1124" s="16"/>
      <c r="S1124" s="16"/>
      <c r="T1124" s="16"/>
      <c r="U1124" s="16"/>
      <c r="V1124" s="16"/>
      <c r="W1124" s="27"/>
      <c r="X1124" s="10"/>
      <c r="Y1124" s="10"/>
      <c r="Z1124" s="10"/>
      <c r="AA1124" s="10"/>
      <c r="AB1124" s="14"/>
      <c r="AC1124" s="10"/>
      <c r="AD1124" s="10"/>
      <c r="AE1124" s="10"/>
      <c r="AF1124" s="15"/>
    </row>
    <row r="1125" spans="1:60" s="180" customFormat="1" ht="15" customHeight="1">
      <c r="A1125" s="22"/>
      <c r="B1125" s="171"/>
      <c r="C1125" s="172"/>
      <c r="D1125" s="172"/>
      <c r="E1125" s="172"/>
      <c r="F1125" s="172"/>
      <c r="G1125" s="282" t="s">
        <v>1553</v>
      </c>
      <c r="H1125" s="272">
        <v>42005</v>
      </c>
      <c r="I1125" s="242" t="s">
        <v>14</v>
      </c>
      <c r="J1125" s="173" t="s">
        <v>83</v>
      </c>
      <c r="K1125" s="172" t="s">
        <v>9</v>
      </c>
      <c r="L1125" s="172" t="s">
        <v>10</v>
      </c>
      <c r="M1125" s="172" t="s">
        <v>10</v>
      </c>
      <c r="N1125" s="172" t="s">
        <v>11</v>
      </c>
      <c r="O1125" s="174">
        <v>7413.02</v>
      </c>
      <c r="P1125" s="174">
        <v>0</v>
      </c>
      <c r="Q1125" s="174">
        <f t="shared" ref="Q1125" si="524">O1125-P1125</f>
        <v>7413.02</v>
      </c>
      <c r="R1125" s="252" t="s">
        <v>1</v>
      </c>
      <c r="S1125" s="253" t="s">
        <v>4</v>
      </c>
      <c r="T1125" s="176"/>
      <c r="U1125" s="172" t="s">
        <v>583</v>
      </c>
      <c r="V1125" s="172"/>
      <c r="W1125" s="172"/>
      <c r="X1125" s="172"/>
      <c r="Y1125" s="172"/>
      <c r="Z1125" s="178">
        <v>42005</v>
      </c>
      <c r="AA1125" s="172"/>
      <c r="AB1125" s="172"/>
      <c r="AC1125" s="172"/>
      <c r="AD1125" s="179" t="s">
        <v>1554</v>
      </c>
      <c r="AE1125" s="22"/>
      <c r="AF1125" s="22"/>
      <c r="AG1125" s="22"/>
      <c r="AH1125" s="22"/>
      <c r="AI1125" s="22"/>
      <c r="AJ1125" s="22"/>
      <c r="AK1125" s="22"/>
      <c r="AL1125" s="22"/>
      <c r="AM1125" s="22"/>
      <c r="AN1125" s="22"/>
      <c r="AO1125" s="22"/>
      <c r="AP1125" s="22"/>
      <c r="AQ1125" s="22"/>
      <c r="AR1125" s="22"/>
      <c r="AS1125" s="22"/>
      <c r="AT1125" s="22"/>
      <c r="AU1125" s="22"/>
      <c r="AV1125" s="22"/>
      <c r="AW1125" s="22"/>
      <c r="AX1125" s="22"/>
      <c r="AY1125" s="22"/>
      <c r="AZ1125" s="22"/>
      <c r="BA1125" s="22"/>
      <c r="BB1125" s="22"/>
      <c r="BC1125" s="22"/>
      <c r="BD1125" s="22"/>
      <c r="BE1125" s="22"/>
      <c r="BF1125" s="22"/>
      <c r="BG1125" s="22"/>
      <c r="BH1125" s="22"/>
    </row>
    <row r="1126" spans="1:60" ht="15" customHeight="1">
      <c r="C1126" s="10"/>
      <c r="D1126" s="10"/>
      <c r="E1126" s="10"/>
      <c r="F1126" s="10"/>
      <c r="G1126" s="78"/>
      <c r="H1126" s="78"/>
      <c r="I1126" s="79"/>
      <c r="J1126" s="82"/>
      <c r="K1126" s="10"/>
      <c r="L1126" s="11"/>
      <c r="M1126" s="11"/>
      <c r="N1126" s="11"/>
      <c r="O1126" s="73">
        <f>SUM(O1125)</f>
        <v>7413.02</v>
      </c>
      <c r="P1126" s="73">
        <f t="shared" ref="P1126:Q1126" si="525">SUM(P1125)</f>
        <v>0</v>
      </c>
      <c r="Q1126" s="73">
        <f t="shared" si="525"/>
        <v>7413.02</v>
      </c>
      <c r="R1126" s="18"/>
      <c r="S1126" s="18"/>
      <c r="T1126" s="18"/>
      <c r="U1126" s="18"/>
      <c r="V1126" s="18"/>
      <c r="W1126" s="27"/>
      <c r="X1126" s="10"/>
      <c r="Y1126" s="10"/>
      <c r="Z1126" s="10"/>
      <c r="AA1126" s="10"/>
      <c r="AB1126" s="14"/>
      <c r="AC1126" s="10"/>
      <c r="AD1126" s="10"/>
      <c r="AE1126" s="10"/>
      <c r="AF1126" s="15"/>
    </row>
    <row r="1127" spans="1:60" ht="15" customHeight="1">
      <c r="C1127" s="10"/>
      <c r="D1127" s="10"/>
      <c r="E1127" s="10"/>
      <c r="F1127" s="10"/>
      <c r="G1127" s="78"/>
      <c r="H1127" s="78"/>
      <c r="I1127" s="79"/>
      <c r="J1127" s="82"/>
      <c r="K1127" s="10"/>
      <c r="L1127" s="11"/>
      <c r="M1127" s="11"/>
      <c r="N1127" s="11"/>
      <c r="O1127" s="26"/>
      <c r="P1127" s="26"/>
      <c r="Q1127" s="16"/>
      <c r="R1127" s="16"/>
      <c r="S1127" s="16"/>
      <c r="T1127" s="16"/>
      <c r="U1127" s="16"/>
      <c r="V1127" s="16"/>
      <c r="W1127" s="27"/>
      <c r="X1127" s="10"/>
      <c r="Y1127" s="10"/>
      <c r="Z1127" s="10"/>
      <c r="AA1127" s="10"/>
      <c r="AB1127" s="14"/>
      <c r="AC1127" s="10"/>
      <c r="AD1127" s="10"/>
      <c r="AE1127" s="10"/>
      <c r="AF1127" s="15"/>
    </row>
    <row r="1128" spans="1:60" ht="15" customHeight="1">
      <c r="C1128" s="10"/>
      <c r="D1128" s="10"/>
      <c r="E1128" s="10"/>
      <c r="F1128" s="10"/>
      <c r="G1128" s="503" t="s">
        <v>584</v>
      </c>
      <c r="H1128" s="503"/>
      <c r="I1128" s="45" t="s">
        <v>1081</v>
      </c>
      <c r="L1128" s="25"/>
      <c r="M1128" s="26"/>
      <c r="N1128" s="25"/>
      <c r="O1128" s="25"/>
      <c r="P1128" s="25"/>
      <c r="Q1128" s="25"/>
      <c r="R1128" s="16"/>
      <c r="S1128" s="16"/>
      <c r="T1128" s="16"/>
      <c r="U1128" s="16"/>
      <c r="V1128" s="16"/>
      <c r="W1128" s="27"/>
      <c r="X1128" s="10"/>
      <c r="Y1128" s="10"/>
      <c r="Z1128" s="10"/>
      <c r="AA1128" s="10"/>
      <c r="AB1128" s="14"/>
      <c r="AC1128" s="10"/>
      <c r="AD1128" s="10"/>
      <c r="AE1128" s="10"/>
      <c r="AF1128" s="15"/>
    </row>
    <row r="1129" spans="1:60" s="180" customFormat="1" ht="15" customHeight="1">
      <c r="A1129" s="22"/>
      <c r="B1129" s="171"/>
      <c r="C1129" s="172"/>
      <c r="D1129" s="172"/>
      <c r="E1129" s="172"/>
      <c r="F1129" s="172"/>
      <c r="G1129" s="282" t="s">
        <v>1553</v>
      </c>
      <c r="H1129" s="272">
        <v>42005</v>
      </c>
      <c r="I1129" s="242" t="s">
        <v>14</v>
      </c>
      <c r="J1129" s="173" t="s">
        <v>83</v>
      </c>
      <c r="K1129" s="172" t="s">
        <v>9</v>
      </c>
      <c r="L1129" s="172" t="s">
        <v>10</v>
      </c>
      <c r="M1129" s="172" t="s">
        <v>10</v>
      </c>
      <c r="N1129" s="172" t="s">
        <v>11</v>
      </c>
      <c r="O1129" s="174">
        <v>10152.33</v>
      </c>
      <c r="P1129" s="174">
        <v>0</v>
      </c>
      <c r="Q1129" s="174">
        <f t="shared" ref="Q1129" si="526">O1129-P1129</f>
        <v>10152.33</v>
      </c>
      <c r="R1129" s="252" t="s">
        <v>1</v>
      </c>
      <c r="S1129" s="253" t="s">
        <v>4</v>
      </c>
      <c r="T1129" s="176"/>
      <c r="U1129" s="172" t="s">
        <v>584</v>
      </c>
      <c r="V1129" s="172"/>
      <c r="W1129" s="172"/>
      <c r="X1129" s="172"/>
      <c r="Y1129" s="172"/>
      <c r="Z1129" s="178">
        <v>42005</v>
      </c>
      <c r="AA1129" s="172"/>
      <c r="AB1129" s="172"/>
      <c r="AC1129" s="172"/>
      <c r="AD1129" s="179" t="s">
        <v>1554</v>
      </c>
      <c r="AE1129" s="22"/>
      <c r="AF1129" s="22"/>
      <c r="AG1129" s="22"/>
      <c r="AH1129" s="22"/>
      <c r="AI1129" s="22"/>
      <c r="AJ1129" s="22"/>
      <c r="AK1129" s="22"/>
      <c r="AL1129" s="22"/>
      <c r="AM1129" s="22"/>
      <c r="AN1129" s="22"/>
      <c r="AO1129" s="22"/>
      <c r="AP1129" s="22"/>
      <c r="AQ1129" s="22"/>
      <c r="AR1129" s="22"/>
      <c r="AS1129" s="22"/>
      <c r="AT1129" s="22"/>
      <c r="AU1129" s="22"/>
      <c r="AV1129" s="22"/>
      <c r="AW1129" s="22"/>
      <c r="AX1129" s="22"/>
      <c r="AY1129" s="22"/>
      <c r="AZ1129" s="22"/>
      <c r="BA1129" s="22"/>
      <c r="BB1129" s="22"/>
      <c r="BC1129" s="22"/>
      <c r="BD1129" s="22"/>
      <c r="BE1129" s="22"/>
      <c r="BF1129" s="22"/>
      <c r="BG1129" s="22"/>
      <c r="BH1129" s="22"/>
    </row>
    <row r="1130" spans="1:60" ht="15" customHeight="1">
      <c r="C1130" s="10"/>
      <c r="D1130" s="10"/>
      <c r="E1130" s="10"/>
      <c r="F1130" s="10"/>
      <c r="G1130" s="78"/>
      <c r="H1130" s="78"/>
      <c r="I1130" s="79"/>
      <c r="J1130" s="82"/>
      <c r="K1130" s="10"/>
      <c r="L1130" s="11"/>
      <c r="M1130" s="11"/>
      <c r="N1130" s="11"/>
      <c r="O1130" s="73">
        <f>SUM(O1129)</f>
        <v>10152.33</v>
      </c>
      <c r="P1130" s="73">
        <f t="shared" ref="P1130:Q1130" si="527">SUM(P1129)</f>
        <v>0</v>
      </c>
      <c r="Q1130" s="73">
        <f t="shared" si="527"/>
        <v>10152.33</v>
      </c>
      <c r="R1130" s="18"/>
      <c r="S1130" s="18"/>
      <c r="T1130" s="18"/>
      <c r="U1130" s="18"/>
      <c r="V1130" s="18"/>
      <c r="W1130" s="27"/>
      <c r="X1130" s="10"/>
      <c r="Y1130" s="10"/>
      <c r="Z1130" s="10"/>
      <c r="AA1130" s="10"/>
      <c r="AB1130" s="14"/>
      <c r="AC1130" s="10"/>
      <c r="AD1130" s="10"/>
      <c r="AE1130" s="10"/>
      <c r="AF1130" s="15"/>
    </row>
    <row r="1131" spans="1:60" s="21" customFormat="1" ht="15" customHeight="1">
      <c r="A1131" s="23"/>
      <c r="B1131" s="23"/>
      <c r="C1131" s="25"/>
      <c r="D1131" s="25"/>
      <c r="E1131" s="25"/>
      <c r="F1131" s="25"/>
      <c r="G1131" s="79"/>
      <c r="H1131" s="79"/>
      <c r="I1131" s="79"/>
      <c r="J1131" s="83"/>
      <c r="K1131" s="25"/>
      <c r="L1131" s="26"/>
      <c r="M1131" s="26"/>
      <c r="N1131" s="26"/>
      <c r="O1131" s="26"/>
      <c r="P1131" s="26"/>
      <c r="Q1131" s="18"/>
      <c r="R1131" s="18"/>
      <c r="S1131" s="18"/>
      <c r="T1131" s="18"/>
      <c r="U1131" s="18"/>
      <c r="V1131" s="18"/>
      <c r="W1131" s="27"/>
      <c r="X1131" s="25"/>
      <c r="Y1131" s="25"/>
      <c r="Z1131" s="25"/>
      <c r="AA1131" s="25"/>
      <c r="AB1131" s="28"/>
      <c r="AC1131" s="25"/>
      <c r="AD1131" s="25"/>
      <c r="AE1131" s="25"/>
      <c r="AF1131" s="29"/>
      <c r="AG1131" s="23"/>
      <c r="AH1131" s="23"/>
      <c r="AI1131" s="23"/>
      <c r="AJ1131" s="23"/>
      <c r="AK1131" s="23"/>
      <c r="AL1131" s="23"/>
      <c r="AM1131" s="23"/>
      <c r="AN1131" s="23"/>
      <c r="AO1131" s="23"/>
      <c r="AP1131" s="23"/>
      <c r="AQ1131" s="23"/>
      <c r="AR1131" s="23"/>
      <c r="AS1131" s="23"/>
      <c r="AT1131" s="23"/>
      <c r="AU1131" s="23"/>
      <c r="AV1131" s="23"/>
      <c r="AW1131" s="23"/>
      <c r="AX1131" s="23"/>
      <c r="AY1131" s="23"/>
      <c r="AZ1131" s="23"/>
      <c r="BA1131" s="23"/>
      <c r="BB1131" s="23"/>
      <c r="BC1131" s="23"/>
      <c r="BD1131" s="23"/>
      <c r="BE1131" s="23"/>
      <c r="BF1131" s="23"/>
      <c r="BG1131" s="23"/>
      <c r="BH1131" s="23"/>
    </row>
    <row r="1132" spans="1:60" ht="15" customHeight="1">
      <c r="C1132" s="10"/>
      <c r="D1132" s="10"/>
      <c r="E1132" s="10"/>
      <c r="F1132" s="10"/>
      <c r="G1132" s="503" t="s">
        <v>585</v>
      </c>
      <c r="H1132" s="503"/>
      <c r="I1132" s="45" t="s">
        <v>1082</v>
      </c>
      <c r="L1132" s="21"/>
      <c r="M1132" s="21"/>
      <c r="N1132" s="11"/>
      <c r="O1132" s="26"/>
      <c r="P1132" s="26"/>
      <c r="Q1132" s="16"/>
      <c r="R1132" s="16"/>
      <c r="S1132" s="16"/>
      <c r="T1132" s="16"/>
      <c r="U1132" s="16"/>
      <c r="V1132" s="16"/>
      <c r="W1132" s="27"/>
      <c r="X1132" s="10"/>
      <c r="Y1132" s="10"/>
      <c r="Z1132" s="10"/>
      <c r="AA1132" s="10"/>
      <c r="AB1132" s="14"/>
      <c r="AC1132" s="10"/>
      <c r="AD1132" s="10"/>
      <c r="AE1132" s="10"/>
      <c r="AF1132" s="15"/>
    </row>
    <row r="1133" spans="1:60" s="180" customFormat="1" ht="15" customHeight="1">
      <c r="A1133" s="22"/>
      <c r="B1133" s="171"/>
      <c r="C1133" s="172"/>
      <c r="D1133" s="172"/>
      <c r="E1133" s="172"/>
      <c r="F1133" s="172"/>
      <c r="G1133" s="282" t="s">
        <v>1553</v>
      </c>
      <c r="H1133" s="272">
        <v>42005</v>
      </c>
      <c r="I1133" s="242" t="s">
        <v>14</v>
      </c>
      <c r="J1133" s="173" t="s">
        <v>83</v>
      </c>
      <c r="K1133" s="172" t="s">
        <v>9</v>
      </c>
      <c r="L1133" s="172" t="s">
        <v>10</v>
      </c>
      <c r="M1133" s="172" t="s">
        <v>10</v>
      </c>
      <c r="N1133" s="172" t="s">
        <v>11</v>
      </c>
      <c r="O1133" s="174">
        <v>72678.2</v>
      </c>
      <c r="P1133" s="174">
        <v>0</v>
      </c>
      <c r="Q1133" s="174">
        <f t="shared" ref="Q1133" si="528">O1133-P1133</f>
        <v>72678.2</v>
      </c>
      <c r="R1133" s="252" t="s">
        <v>1</v>
      </c>
      <c r="S1133" s="253" t="s">
        <v>4</v>
      </c>
      <c r="T1133" s="176"/>
      <c r="U1133" s="172" t="s">
        <v>585</v>
      </c>
      <c r="V1133" s="172"/>
      <c r="W1133" s="172"/>
      <c r="X1133" s="172"/>
      <c r="Y1133" s="172"/>
      <c r="Z1133" s="178">
        <v>42005</v>
      </c>
      <c r="AA1133" s="172"/>
      <c r="AB1133" s="172"/>
      <c r="AC1133" s="172"/>
      <c r="AD1133" s="179" t="s">
        <v>1554</v>
      </c>
      <c r="AE1133" s="22"/>
      <c r="AF1133" s="22"/>
      <c r="AG1133" s="22"/>
      <c r="AH1133" s="22"/>
      <c r="AI1133" s="22"/>
      <c r="AJ1133" s="22"/>
      <c r="AK1133" s="22"/>
      <c r="AL1133" s="22"/>
      <c r="AM1133" s="22"/>
      <c r="AN1133" s="22"/>
      <c r="AO1133" s="22"/>
      <c r="AP1133" s="22"/>
      <c r="AQ1133" s="22"/>
      <c r="AR1133" s="22"/>
      <c r="AS1133" s="22"/>
      <c r="AT1133" s="22"/>
      <c r="AU1133" s="22"/>
      <c r="AV1133" s="22"/>
      <c r="AW1133" s="22"/>
      <c r="AX1133" s="22"/>
      <c r="AY1133" s="22"/>
      <c r="AZ1133" s="22"/>
      <c r="BA1133" s="22"/>
      <c r="BB1133" s="22"/>
      <c r="BC1133" s="22"/>
      <c r="BD1133" s="22"/>
      <c r="BE1133" s="22"/>
      <c r="BF1133" s="22"/>
      <c r="BG1133" s="22"/>
      <c r="BH1133" s="22"/>
    </row>
    <row r="1134" spans="1:60" ht="15" customHeight="1">
      <c r="C1134" s="10"/>
      <c r="D1134" s="10"/>
      <c r="E1134" s="10"/>
      <c r="F1134" s="10"/>
      <c r="G1134" s="78"/>
      <c r="H1134" s="78"/>
      <c r="I1134" s="79"/>
      <c r="J1134" s="82"/>
      <c r="K1134" s="10"/>
      <c r="L1134" s="11"/>
      <c r="M1134" s="11"/>
      <c r="N1134" s="11"/>
      <c r="O1134" s="73">
        <f>SUM(O1133)</f>
        <v>72678.2</v>
      </c>
      <c r="P1134" s="73">
        <f t="shared" ref="P1134:Q1134" si="529">SUM(P1133)</f>
        <v>0</v>
      </c>
      <c r="Q1134" s="73">
        <f t="shared" si="529"/>
        <v>72678.2</v>
      </c>
      <c r="R1134" s="18"/>
      <c r="S1134" s="18"/>
      <c r="T1134" s="18"/>
      <c r="U1134" s="18"/>
      <c r="V1134" s="18"/>
      <c r="W1134" s="27"/>
      <c r="X1134" s="10"/>
      <c r="Y1134" s="10"/>
      <c r="Z1134" s="10"/>
      <c r="AA1134" s="10"/>
      <c r="AB1134" s="14"/>
      <c r="AC1134" s="10"/>
      <c r="AD1134" s="10"/>
      <c r="AE1134" s="10"/>
      <c r="AF1134" s="15"/>
    </row>
    <row r="1135" spans="1:60" ht="15" customHeight="1">
      <c r="C1135" s="10"/>
      <c r="D1135" s="10"/>
      <c r="E1135" s="10"/>
      <c r="F1135" s="10"/>
      <c r="G1135" s="78"/>
      <c r="H1135" s="78"/>
      <c r="I1135" s="79"/>
      <c r="J1135" s="82"/>
      <c r="K1135" s="10"/>
      <c r="L1135" s="11"/>
      <c r="M1135" s="11"/>
      <c r="N1135" s="11"/>
      <c r="O1135" s="26"/>
      <c r="P1135" s="26"/>
      <c r="Q1135" s="16"/>
      <c r="R1135" s="16"/>
      <c r="S1135" s="16"/>
      <c r="T1135" s="16"/>
      <c r="U1135" s="16"/>
      <c r="V1135" s="16"/>
      <c r="W1135" s="27"/>
      <c r="X1135" s="10"/>
      <c r="Y1135" s="10"/>
      <c r="Z1135" s="10"/>
      <c r="AA1135" s="10"/>
      <c r="AB1135" s="14"/>
      <c r="AC1135" s="10"/>
      <c r="AD1135" s="10"/>
      <c r="AE1135" s="10"/>
      <c r="AF1135" s="15"/>
    </row>
    <row r="1136" spans="1:60" ht="15" customHeight="1">
      <c r="C1136" s="10"/>
      <c r="D1136" s="10"/>
      <c r="E1136" s="10"/>
      <c r="F1136" s="10"/>
      <c r="G1136" s="503" t="s">
        <v>586</v>
      </c>
      <c r="H1136" s="503"/>
      <c r="I1136" s="45" t="s">
        <v>1083</v>
      </c>
      <c r="L1136" s="21"/>
      <c r="M1136" s="21"/>
      <c r="N1136" s="11"/>
      <c r="O1136" s="26"/>
      <c r="P1136" s="26"/>
      <c r="Q1136" s="16"/>
      <c r="R1136" s="16"/>
      <c r="S1136" s="16"/>
      <c r="T1136" s="16"/>
      <c r="U1136" s="16"/>
      <c r="V1136" s="16"/>
      <c r="W1136" s="27"/>
      <c r="X1136" s="10"/>
      <c r="Y1136" s="10"/>
      <c r="Z1136" s="10"/>
      <c r="AA1136" s="10"/>
      <c r="AB1136" s="14"/>
      <c r="AC1136" s="10"/>
      <c r="AD1136" s="10"/>
      <c r="AE1136" s="10"/>
      <c r="AF1136" s="15"/>
    </row>
    <row r="1137" spans="1:60" s="180" customFormat="1" ht="15" customHeight="1">
      <c r="A1137" s="22"/>
      <c r="B1137" s="171"/>
      <c r="C1137" s="172"/>
      <c r="D1137" s="172"/>
      <c r="E1137" s="172"/>
      <c r="F1137" s="172"/>
      <c r="G1137" s="282" t="s">
        <v>1553</v>
      </c>
      <c r="H1137" s="272">
        <v>42005</v>
      </c>
      <c r="I1137" s="242" t="s">
        <v>14</v>
      </c>
      <c r="J1137" s="173" t="s">
        <v>83</v>
      </c>
      <c r="K1137" s="172" t="s">
        <v>9</v>
      </c>
      <c r="L1137" s="172" t="s">
        <v>10</v>
      </c>
      <c r="M1137" s="172" t="s">
        <v>10</v>
      </c>
      <c r="N1137" s="172" t="s">
        <v>11</v>
      </c>
      <c r="O1137" s="174">
        <v>97899.19</v>
      </c>
      <c r="P1137" s="174">
        <v>0</v>
      </c>
      <c r="Q1137" s="174">
        <f t="shared" ref="Q1137" si="530">O1137-P1137</f>
        <v>97899.19</v>
      </c>
      <c r="R1137" s="252" t="s">
        <v>1</v>
      </c>
      <c r="S1137" s="253" t="s">
        <v>4</v>
      </c>
      <c r="T1137" s="176"/>
      <c r="U1137" s="172" t="s">
        <v>586</v>
      </c>
      <c r="V1137" s="172"/>
      <c r="W1137" s="172"/>
      <c r="X1137" s="172"/>
      <c r="Y1137" s="172"/>
      <c r="Z1137" s="178">
        <v>42005</v>
      </c>
      <c r="AA1137" s="172"/>
      <c r="AB1137" s="172"/>
      <c r="AC1137" s="172"/>
      <c r="AD1137" s="179" t="s">
        <v>1554</v>
      </c>
      <c r="AE1137" s="22"/>
      <c r="AF1137" s="22"/>
      <c r="AG1137" s="22"/>
      <c r="AH1137" s="22"/>
      <c r="AI1137" s="22"/>
      <c r="AJ1137" s="22"/>
      <c r="AK1137" s="22"/>
      <c r="AL1137" s="22"/>
      <c r="AM1137" s="22"/>
      <c r="AN1137" s="22"/>
      <c r="AO1137" s="22"/>
      <c r="AP1137" s="22"/>
      <c r="AQ1137" s="22"/>
      <c r="AR1137" s="22"/>
      <c r="AS1137" s="22"/>
      <c r="AT1137" s="22"/>
      <c r="AU1137" s="22"/>
      <c r="AV1137" s="22"/>
      <c r="AW1137" s="22"/>
      <c r="AX1137" s="22"/>
      <c r="AY1137" s="22"/>
      <c r="AZ1137" s="22"/>
      <c r="BA1137" s="22"/>
      <c r="BB1137" s="22"/>
      <c r="BC1137" s="22"/>
      <c r="BD1137" s="22"/>
      <c r="BE1137" s="22"/>
      <c r="BF1137" s="22"/>
      <c r="BG1137" s="22"/>
      <c r="BH1137" s="22"/>
    </row>
    <row r="1138" spans="1:60" ht="15" customHeight="1">
      <c r="C1138" s="10"/>
      <c r="D1138" s="10"/>
      <c r="E1138" s="10"/>
      <c r="F1138" s="10"/>
      <c r="G1138" s="78"/>
      <c r="H1138" s="78"/>
      <c r="I1138" s="79"/>
      <c r="J1138" s="82"/>
      <c r="K1138" s="10"/>
      <c r="L1138" s="11"/>
      <c r="M1138" s="11"/>
      <c r="N1138" s="11"/>
      <c r="O1138" s="73">
        <f>SUM(O1137)</f>
        <v>97899.19</v>
      </c>
      <c r="P1138" s="73">
        <f t="shared" ref="P1138:Q1138" si="531">SUM(P1137)</f>
        <v>0</v>
      </c>
      <c r="Q1138" s="73">
        <f t="shared" si="531"/>
        <v>97899.19</v>
      </c>
      <c r="R1138" s="18"/>
      <c r="S1138" s="18"/>
      <c r="T1138" s="18"/>
      <c r="U1138" s="18"/>
      <c r="V1138" s="18"/>
      <c r="W1138" s="27"/>
      <c r="X1138" s="10"/>
      <c r="Y1138" s="10"/>
      <c r="Z1138" s="10"/>
      <c r="AA1138" s="10"/>
      <c r="AB1138" s="14"/>
      <c r="AC1138" s="10"/>
      <c r="AD1138" s="10"/>
      <c r="AE1138" s="10"/>
      <c r="AF1138" s="15"/>
    </row>
    <row r="1139" spans="1:60" ht="15" customHeight="1">
      <c r="C1139" s="10"/>
      <c r="D1139" s="10"/>
      <c r="E1139" s="10"/>
      <c r="F1139" s="10"/>
      <c r="G1139" s="78"/>
      <c r="H1139" s="78"/>
      <c r="I1139" s="79"/>
      <c r="J1139" s="82"/>
      <c r="K1139" s="10"/>
      <c r="L1139" s="11"/>
      <c r="M1139" s="11"/>
      <c r="N1139" s="11"/>
      <c r="O1139" s="26"/>
      <c r="P1139" s="26"/>
      <c r="Q1139" s="16"/>
      <c r="R1139" s="16"/>
      <c r="S1139" s="16"/>
      <c r="T1139" s="16"/>
      <c r="U1139" s="16"/>
      <c r="V1139" s="16"/>
      <c r="W1139" s="27"/>
      <c r="X1139" s="10"/>
      <c r="Y1139" s="10"/>
      <c r="Z1139" s="10"/>
      <c r="AA1139" s="10"/>
      <c r="AB1139" s="14"/>
      <c r="AC1139" s="10"/>
      <c r="AD1139" s="10"/>
      <c r="AE1139" s="10"/>
      <c r="AF1139" s="15"/>
    </row>
    <row r="1140" spans="1:60" ht="15" customHeight="1">
      <c r="C1140" s="10"/>
      <c r="D1140" s="10"/>
      <c r="E1140" s="10"/>
      <c r="F1140" s="10"/>
      <c r="G1140" s="503" t="s">
        <v>587</v>
      </c>
      <c r="H1140" s="503"/>
      <c r="I1140" s="45" t="s">
        <v>1084</v>
      </c>
      <c r="L1140" s="25"/>
      <c r="M1140" s="26"/>
      <c r="N1140" s="11"/>
      <c r="O1140" s="26"/>
      <c r="P1140" s="26"/>
      <c r="Q1140" s="16"/>
      <c r="R1140" s="16"/>
      <c r="S1140" s="16"/>
      <c r="T1140" s="16"/>
      <c r="U1140" s="16"/>
      <c r="V1140" s="16"/>
      <c r="W1140" s="27"/>
      <c r="X1140" s="10"/>
      <c r="Y1140" s="10"/>
      <c r="Z1140" s="10"/>
      <c r="AA1140" s="10"/>
      <c r="AB1140" s="14"/>
      <c r="AC1140" s="10"/>
      <c r="AD1140" s="10"/>
      <c r="AE1140" s="10"/>
      <c r="AF1140" s="15"/>
    </row>
    <row r="1141" spans="1:60" s="180" customFormat="1" ht="15" customHeight="1">
      <c r="B1141" s="171"/>
      <c r="C1141" s="172"/>
      <c r="D1141" s="172"/>
      <c r="E1141" s="172"/>
      <c r="F1141" s="172"/>
      <c r="G1141" s="282" t="s">
        <v>1553</v>
      </c>
      <c r="H1141" s="272">
        <v>42005</v>
      </c>
      <c r="I1141" s="242" t="s">
        <v>14</v>
      </c>
      <c r="J1141" s="173" t="s">
        <v>83</v>
      </c>
      <c r="K1141" s="172" t="s">
        <v>9</v>
      </c>
      <c r="L1141" s="172" t="s">
        <v>10</v>
      </c>
      <c r="M1141" s="172" t="s">
        <v>10</v>
      </c>
      <c r="N1141" s="172" t="s">
        <v>11</v>
      </c>
      <c r="O1141" s="174">
        <v>15756.36</v>
      </c>
      <c r="P1141" s="174">
        <v>0</v>
      </c>
      <c r="Q1141" s="174">
        <f t="shared" ref="Q1141" si="532">O1141-P1141</f>
        <v>15756.36</v>
      </c>
      <c r="R1141" s="252" t="s">
        <v>1</v>
      </c>
      <c r="S1141" s="253" t="s">
        <v>4</v>
      </c>
      <c r="T1141" s="176"/>
      <c r="U1141" s="172" t="s">
        <v>587</v>
      </c>
      <c r="V1141" s="172"/>
      <c r="W1141" s="172"/>
      <c r="X1141" s="172"/>
      <c r="Y1141" s="172"/>
      <c r="Z1141" s="178">
        <v>42005</v>
      </c>
      <c r="AA1141" s="172"/>
      <c r="AB1141" s="172"/>
      <c r="AC1141" s="172"/>
      <c r="AD1141" s="179" t="s">
        <v>1554</v>
      </c>
    </row>
    <row r="1142" spans="1:60" s="67" customFormat="1" ht="15" customHeight="1">
      <c r="B1142" s="68"/>
      <c r="C1142" s="68"/>
      <c r="D1142" s="68"/>
      <c r="E1142" s="68"/>
      <c r="F1142" s="68"/>
      <c r="G1142" s="428"/>
      <c r="H1142" s="429"/>
      <c r="I1142" s="380"/>
      <c r="J1142" s="69"/>
      <c r="K1142" s="68"/>
      <c r="L1142" s="68"/>
      <c r="M1142" s="68"/>
      <c r="N1142" s="68"/>
      <c r="O1142" s="462">
        <f>SUM(O1141)</f>
        <v>15756.36</v>
      </c>
      <c r="P1142" s="462">
        <f t="shared" ref="P1142:Q1142" si="533">SUM(P1141)</f>
        <v>0</v>
      </c>
      <c r="Q1142" s="462">
        <f t="shared" si="533"/>
        <v>15756.36</v>
      </c>
      <c r="R1142" s="463"/>
      <c r="S1142" s="463"/>
      <c r="T1142" s="430"/>
      <c r="U1142" s="68"/>
      <c r="V1142" s="68"/>
      <c r="W1142" s="68"/>
      <c r="X1142" s="68"/>
      <c r="Y1142" s="68"/>
      <c r="Z1142" s="431"/>
      <c r="AA1142" s="68"/>
      <c r="AB1142" s="68"/>
      <c r="AC1142" s="68"/>
      <c r="AD1142" s="432"/>
    </row>
    <row r="1143" spans="1:60" s="22" customFormat="1" ht="15" customHeight="1">
      <c r="B1143" s="10"/>
      <c r="C1143" s="10"/>
      <c r="D1143" s="10"/>
      <c r="E1143" s="10"/>
      <c r="F1143" s="10"/>
      <c r="G1143" s="78"/>
      <c r="H1143" s="82"/>
      <c r="I1143" s="25"/>
      <c r="J1143" s="11"/>
      <c r="K1143" s="10"/>
      <c r="L1143" s="10"/>
      <c r="M1143" s="10"/>
      <c r="N1143" s="10"/>
      <c r="O1143" s="16"/>
      <c r="P1143" s="16"/>
      <c r="Q1143" s="16"/>
      <c r="R1143" s="27"/>
      <c r="S1143" s="27"/>
      <c r="T1143" s="13"/>
      <c r="U1143" s="10"/>
      <c r="V1143" s="10"/>
      <c r="W1143" s="10"/>
      <c r="X1143" s="10"/>
      <c r="Y1143" s="10"/>
      <c r="Z1143" s="14"/>
      <c r="AA1143" s="10"/>
      <c r="AB1143" s="10"/>
      <c r="AC1143" s="10"/>
      <c r="AD1143" s="15"/>
    </row>
    <row r="1144" spans="1:60" s="22" customFormat="1" ht="15" customHeight="1">
      <c r="B1144" s="10"/>
      <c r="C1144" s="10"/>
      <c r="D1144" s="10"/>
      <c r="E1144" s="10"/>
      <c r="F1144" s="10"/>
      <c r="G1144" s="510" t="s">
        <v>589</v>
      </c>
      <c r="H1144" s="510"/>
      <c r="I1144" s="55" t="s">
        <v>7833</v>
      </c>
      <c r="J1144" s="11"/>
      <c r="K1144" s="10"/>
      <c r="L1144" s="10"/>
      <c r="M1144" s="10"/>
      <c r="N1144" s="10"/>
      <c r="O1144" s="16"/>
      <c r="P1144" s="16"/>
      <c r="Q1144" s="16"/>
      <c r="R1144" s="27"/>
      <c r="S1144" s="27"/>
      <c r="T1144" s="13"/>
      <c r="U1144" s="10"/>
      <c r="V1144" s="10"/>
      <c r="W1144" s="10"/>
      <c r="X1144" s="10"/>
      <c r="Y1144" s="10"/>
      <c r="Z1144" s="14"/>
      <c r="AA1144" s="10"/>
      <c r="AB1144" s="10"/>
      <c r="AC1144" s="10"/>
      <c r="AD1144" s="15"/>
    </row>
    <row r="1145" spans="1:60" s="481" customFormat="1" ht="29.25" customHeight="1">
      <c r="A1145" s="468"/>
      <c r="B1145" s="469"/>
      <c r="C1145" s="470"/>
      <c r="D1145" s="470"/>
      <c r="E1145" s="470"/>
      <c r="F1145" s="470"/>
      <c r="G1145" s="471" t="s">
        <v>1553</v>
      </c>
      <c r="H1145" s="472">
        <v>42005</v>
      </c>
      <c r="I1145" s="473" t="s">
        <v>14</v>
      </c>
      <c r="J1145" s="474" t="s">
        <v>83</v>
      </c>
      <c r="K1145" s="470" t="s">
        <v>9</v>
      </c>
      <c r="L1145" s="470" t="s">
        <v>10</v>
      </c>
      <c r="M1145" s="470" t="s">
        <v>10</v>
      </c>
      <c r="N1145" s="470" t="s">
        <v>11</v>
      </c>
      <c r="O1145" s="475">
        <v>-19627.68</v>
      </c>
      <c r="P1145" s="475">
        <v>0</v>
      </c>
      <c r="Q1145" s="475">
        <f t="shared" ref="Q1145" si="534">O1145-P1145</f>
        <v>-19627.68</v>
      </c>
      <c r="R1145" s="476" t="s">
        <v>1</v>
      </c>
      <c r="S1145" s="477" t="s">
        <v>4</v>
      </c>
      <c r="T1145" s="478"/>
      <c r="U1145" s="470" t="s">
        <v>589</v>
      </c>
      <c r="V1145" s="470"/>
      <c r="W1145" s="470"/>
      <c r="X1145" s="470"/>
      <c r="Y1145" s="470"/>
      <c r="Z1145" s="479">
        <v>42005</v>
      </c>
      <c r="AA1145" s="470"/>
      <c r="AB1145" s="470"/>
      <c r="AC1145" s="470"/>
      <c r="AD1145" s="480" t="s">
        <v>4202</v>
      </c>
    </row>
    <row r="1146" spans="1:60" ht="15" customHeight="1">
      <c r="C1146" s="10"/>
      <c r="D1146" s="10"/>
      <c r="E1146" s="10"/>
      <c r="F1146" s="10"/>
      <c r="G1146" s="78"/>
      <c r="H1146" s="78"/>
      <c r="I1146" s="79"/>
      <c r="J1146" s="82"/>
      <c r="K1146" s="10"/>
      <c r="L1146" s="11"/>
      <c r="M1146" s="11"/>
      <c r="N1146" s="11"/>
      <c r="O1146" s="73">
        <f>SUM(O1145)</f>
        <v>-19627.68</v>
      </c>
      <c r="P1146" s="73">
        <f t="shared" ref="P1146:Q1146" si="535">SUM(P1145)</f>
        <v>0</v>
      </c>
      <c r="Q1146" s="73">
        <f t="shared" si="535"/>
        <v>-19627.68</v>
      </c>
      <c r="R1146" s="18"/>
      <c r="S1146" s="18"/>
      <c r="T1146" s="18"/>
      <c r="U1146" s="18"/>
      <c r="V1146" s="18"/>
      <c r="W1146" s="27"/>
      <c r="X1146" s="10"/>
      <c r="Y1146" s="10"/>
      <c r="Z1146" s="10"/>
      <c r="AA1146" s="10"/>
      <c r="AB1146" s="14"/>
      <c r="AC1146" s="10"/>
      <c r="AD1146" s="10"/>
      <c r="AE1146" s="10"/>
      <c r="AF1146" s="15"/>
    </row>
    <row r="1147" spans="1:60" ht="15" customHeight="1">
      <c r="C1147" s="10"/>
      <c r="D1147" s="10"/>
      <c r="E1147" s="10"/>
      <c r="F1147" s="10"/>
      <c r="G1147" s="78"/>
      <c r="H1147" s="78"/>
      <c r="I1147" s="79"/>
      <c r="J1147" s="82"/>
      <c r="K1147" s="10"/>
      <c r="L1147" s="11"/>
      <c r="M1147" s="11"/>
      <c r="N1147" s="11"/>
      <c r="O1147" s="26"/>
      <c r="P1147" s="26"/>
      <c r="Q1147" s="16"/>
      <c r="R1147" s="16"/>
      <c r="S1147" s="16"/>
      <c r="T1147" s="16"/>
      <c r="U1147" s="16"/>
      <c r="V1147" s="16"/>
      <c r="W1147" s="27"/>
      <c r="X1147" s="10"/>
      <c r="Y1147" s="10"/>
      <c r="Z1147" s="10"/>
      <c r="AA1147" s="10"/>
      <c r="AB1147" s="14"/>
      <c r="AC1147" s="10"/>
      <c r="AD1147" s="10"/>
      <c r="AE1147" s="10"/>
      <c r="AF1147" s="15"/>
    </row>
    <row r="1148" spans="1:60" ht="15" customHeight="1">
      <c r="C1148" s="10"/>
      <c r="D1148" s="10"/>
      <c r="E1148" s="10"/>
      <c r="F1148" s="10"/>
      <c r="G1148" s="135" t="s">
        <v>588</v>
      </c>
      <c r="H1148" s="78"/>
      <c r="I1148" s="452" t="s">
        <v>7834</v>
      </c>
      <c r="J1148" s="82"/>
      <c r="K1148" s="10"/>
      <c r="L1148" s="11"/>
      <c r="M1148" s="11"/>
      <c r="N1148" s="11"/>
      <c r="O1148" s="26"/>
      <c r="P1148" s="26"/>
      <c r="Q1148" s="16"/>
      <c r="R1148" s="16"/>
      <c r="S1148" s="16"/>
      <c r="T1148" s="16"/>
      <c r="U1148" s="16"/>
      <c r="V1148" s="16"/>
      <c r="W1148" s="27"/>
      <c r="X1148" s="10"/>
      <c r="Y1148" s="10"/>
      <c r="Z1148" s="10"/>
      <c r="AA1148" s="10"/>
      <c r="AB1148" s="14"/>
      <c r="AC1148" s="10"/>
      <c r="AD1148" s="10"/>
      <c r="AE1148" s="10"/>
      <c r="AF1148" s="15"/>
    </row>
    <row r="1149" spans="1:60" s="256" customFormat="1" ht="15" customHeight="1">
      <c r="B1149" s="250"/>
      <c r="C1149" s="242"/>
      <c r="D1149" s="242"/>
      <c r="E1149" s="242"/>
      <c r="F1149" s="242"/>
      <c r="G1149" s="301" t="s">
        <v>1553</v>
      </c>
      <c r="H1149" s="297">
        <v>42005</v>
      </c>
      <c r="I1149" s="242" t="s">
        <v>14</v>
      </c>
      <c r="J1149" s="251" t="s">
        <v>83</v>
      </c>
      <c r="K1149" s="242" t="s">
        <v>9</v>
      </c>
      <c r="L1149" s="242" t="s">
        <v>10</v>
      </c>
      <c r="M1149" s="242" t="s">
        <v>10</v>
      </c>
      <c r="N1149" s="242" t="s">
        <v>11</v>
      </c>
      <c r="O1149" s="174">
        <v>-3844</v>
      </c>
      <c r="P1149" s="174">
        <v>0</v>
      </c>
      <c r="Q1149" s="174">
        <f t="shared" ref="Q1149" si="536">O1149-P1149</f>
        <v>-3844</v>
      </c>
      <c r="R1149" s="252" t="s">
        <v>1</v>
      </c>
      <c r="S1149" s="253" t="s">
        <v>4</v>
      </c>
      <c r="T1149" s="253"/>
      <c r="U1149" s="426" t="s">
        <v>588</v>
      </c>
      <c r="V1149" s="242"/>
      <c r="W1149" s="242"/>
      <c r="X1149" s="242"/>
      <c r="Y1149" s="242"/>
      <c r="Z1149" s="297">
        <v>42005</v>
      </c>
      <c r="AA1149" s="242"/>
      <c r="AB1149" s="242"/>
      <c r="AC1149" s="242"/>
      <c r="AD1149" s="255" t="s">
        <v>1554</v>
      </c>
    </row>
    <row r="1150" spans="1:60" s="21" customFormat="1" ht="15" customHeight="1">
      <c r="B1150" s="25"/>
      <c r="C1150" s="25"/>
      <c r="D1150" s="25"/>
      <c r="E1150" s="25"/>
      <c r="F1150" s="25"/>
      <c r="G1150" s="25"/>
      <c r="H1150" s="83"/>
      <c r="I1150" s="25"/>
      <c r="J1150" s="26"/>
      <c r="K1150" s="25"/>
      <c r="L1150" s="25"/>
      <c r="M1150" s="25"/>
      <c r="N1150" s="25"/>
      <c r="O1150" s="18">
        <f>SUM(O1149)</f>
        <v>-3844</v>
      </c>
      <c r="P1150" s="18">
        <f t="shared" ref="P1150:Q1150" si="537">SUM(P1149)</f>
        <v>0</v>
      </c>
      <c r="Q1150" s="18">
        <f t="shared" si="537"/>
        <v>-3844</v>
      </c>
      <c r="R1150" s="27"/>
      <c r="S1150" s="27"/>
      <c r="T1150" s="27"/>
      <c r="U1150" s="79"/>
      <c r="V1150" s="25"/>
      <c r="W1150" s="25"/>
      <c r="X1150" s="25"/>
      <c r="Y1150" s="25"/>
      <c r="Z1150" s="83"/>
      <c r="AA1150" s="25"/>
      <c r="AB1150" s="25"/>
      <c r="AC1150" s="25"/>
      <c r="AD1150" s="29"/>
    </row>
    <row r="1151" spans="1:60" s="21" customFormat="1" ht="15" customHeight="1">
      <c r="B1151" s="25"/>
      <c r="C1151" s="25"/>
      <c r="D1151" s="25"/>
      <c r="E1151" s="25"/>
      <c r="F1151" s="25"/>
      <c r="G1151" s="25"/>
      <c r="H1151" s="83"/>
      <c r="I1151" s="25"/>
      <c r="J1151" s="26"/>
      <c r="K1151" s="25"/>
      <c r="L1151" s="25"/>
      <c r="M1151" s="25"/>
      <c r="N1151" s="25"/>
      <c r="O1151" s="16"/>
      <c r="P1151" s="16"/>
      <c r="Q1151" s="16"/>
      <c r="R1151" s="27"/>
      <c r="S1151" s="27"/>
      <c r="T1151" s="27"/>
      <c r="U1151" s="79"/>
      <c r="V1151" s="25"/>
      <c r="W1151" s="25"/>
      <c r="X1151" s="25"/>
      <c r="Y1151" s="25"/>
      <c r="Z1151" s="83"/>
      <c r="AA1151" s="25"/>
      <c r="AB1151" s="25"/>
      <c r="AC1151" s="25"/>
      <c r="AD1151" s="29"/>
    </row>
    <row r="1152" spans="1:60" ht="15" customHeight="1">
      <c r="C1152" s="10"/>
      <c r="D1152" s="10"/>
      <c r="E1152" s="10"/>
      <c r="F1152" s="10"/>
      <c r="G1152" s="404" t="s">
        <v>750</v>
      </c>
      <c r="H1152" s="78"/>
      <c r="I1152" s="41" t="s">
        <v>1492</v>
      </c>
      <c r="J1152" s="82"/>
      <c r="L1152" s="11"/>
      <c r="M1152" s="11"/>
      <c r="N1152" s="11"/>
      <c r="O1152" s="26"/>
      <c r="P1152" s="26"/>
      <c r="Q1152" s="16"/>
      <c r="R1152" s="16"/>
      <c r="S1152" s="16"/>
      <c r="T1152" s="16"/>
      <c r="U1152" s="16"/>
      <c r="V1152" s="16"/>
      <c r="W1152" s="27"/>
      <c r="X1152" s="10"/>
      <c r="Y1152" s="10"/>
      <c r="Z1152" s="10"/>
      <c r="AA1152" s="10"/>
      <c r="AB1152" s="14"/>
      <c r="AC1152" s="10"/>
      <c r="AD1152" s="10"/>
      <c r="AE1152" s="10"/>
      <c r="AF1152" s="15"/>
    </row>
    <row r="1153" spans="1:60" s="67" customFormat="1" ht="15" customHeight="1">
      <c r="A1153" s="22"/>
      <c r="B1153" s="218"/>
      <c r="C1153" s="68"/>
      <c r="D1153" s="68"/>
      <c r="E1153" s="68"/>
      <c r="F1153" s="68"/>
      <c r="G1153" s="289" t="s">
        <v>1553</v>
      </c>
      <c r="H1153" s="279">
        <v>42005</v>
      </c>
      <c r="I1153" s="380" t="s">
        <v>14</v>
      </c>
      <c r="J1153" s="69" t="s">
        <v>83</v>
      </c>
      <c r="K1153" s="68" t="s">
        <v>9</v>
      </c>
      <c r="L1153" s="68" t="s">
        <v>10</v>
      </c>
      <c r="M1153" s="68" t="s">
        <v>10</v>
      </c>
      <c r="N1153" s="68" t="s">
        <v>11</v>
      </c>
      <c r="O1153" s="219">
        <v>-3069</v>
      </c>
      <c r="P1153" s="219">
        <v>0</v>
      </c>
      <c r="Q1153" s="219">
        <f t="shared" ref="Q1153:Q1154" si="538">O1153-P1153</f>
        <v>-3069</v>
      </c>
      <c r="R1153" s="392" t="s">
        <v>1</v>
      </c>
      <c r="S1153" s="393" t="s">
        <v>4</v>
      </c>
      <c r="T1153" s="221"/>
      <c r="U1153" s="68" t="s">
        <v>750</v>
      </c>
      <c r="V1153" s="68"/>
      <c r="W1153" s="68"/>
      <c r="X1153" s="68"/>
      <c r="Y1153" s="68"/>
      <c r="Z1153" s="223">
        <v>42005</v>
      </c>
      <c r="AA1153" s="68"/>
      <c r="AB1153" s="68"/>
      <c r="AC1153" s="68"/>
      <c r="AD1153" s="224" t="s">
        <v>1554</v>
      </c>
      <c r="AE1153" s="22"/>
      <c r="AF1153" s="22"/>
      <c r="AG1153" s="22"/>
      <c r="AH1153" s="22"/>
      <c r="AI1153" s="22"/>
      <c r="AJ1153" s="22"/>
      <c r="AK1153" s="22"/>
      <c r="AL1153" s="22"/>
      <c r="AM1153" s="22"/>
      <c r="AN1153" s="22"/>
      <c r="AO1153" s="22"/>
      <c r="AP1153" s="22"/>
      <c r="AQ1153" s="22"/>
      <c r="AR1153" s="22"/>
      <c r="AS1153" s="22"/>
      <c r="AT1153" s="22"/>
      <c r="AU1153" s="22"/>
      <c r="AV1153" s="22"/>
      <c r="AW1153" s="22"/>
      <c r="AX1153" s="22"/>
      <c r="AY1153" s="22"/>
      <c r="AZ1153" s="22"/>
      <c r="BA1153" s="22"/>
      <c r="BB1153" s="22"/>
      <c r="BC1153" s="22"/>
      <c r="BD1153" s="22"/>
      <c r="BE1153" s="22"/>
      <c r="BF1153" s="22"/>
      <c r="BG1153" s="22"/>
      <c r="BH1153" s="22"/>
    </row>
    <row r="1154" spans="1:60" s="371" customFormat="1" ht="15" customHeight="1" outlineLevel="5">
      <c r="A1154" s="22"/>
      <c r="B1154" s="209"/>
      <c r="C1154" s="210"/>
      <c r="D1154" s="210"/>
      <c r="E1154" s="210"/>
      <c r="F1154" s="210"/>
      <c r="G1154" s="288" t="s">
        <v>1553</v>
      </c>
      <c r="H1154" s="278">
        <v>42215</v>
      </c>
      <c r="I1154" s="210" t="s">
        <v>2879</v>
      </c>
      <c r="J1154" s="211" t="s">
        <v>83</v>
      </c>
      <c r="K1154" s="210" t="s">
        <v>9</v>
      </c>
      <c r="L1154" s="210" t="s">
        <v>10</v>
      </c>
      <c r="M1154" s="210" t="s">
        <v>10</v>
      </c>
      <c r="N1154" s="210" t="s">
        <v>11</v>
      </c>
      <c r="O1154" s="195">
        <v>3069</v>
      </c>
      <c r="P1154" s="195">
        <v>0</v>
      </c>
      <c r="Q1154" s="195">
        <f t="shared" si="538"/>
        <v>3069</v>
      </c>
      <c r="R1154" s="196" t="s">
        <v>1</v>
      </c>
      <c r="S1154" s="197" t="s">
        <v>4</v>
      </c>
      <c r="T1154" s="213"/>
      <c r="U1154" s="213" t="s">
        <v>750</v>
      </c>
      <c r="V1154" s="210"/>
      <c r="W1154" s="210"/>
      <c r="X1154" s="210"/>
      <c r="Y1154" s="210"/>
      <c r="Z1154" s="278">
        <v>42215</v>
      </c>
      <c r="AA1154" s="210"/>
      <c r="AB1154" s="210"/>
      <c r="AC1154" s="210"/>
      <c r="AD1154" s="216" t="s">
        <v>2880</v>
      </c>
      <c r="AE1154" s="22"/>
      <c r="AF1154" s="22"/>
      <c r="AG1154" s="22"/>
      <c r="AH1154" s="22"/>
      <c r="AI1154" s="22"/>
      <c r="AJ1154" s="22"/>
      <c r="AK1154" s="22"/>
      <c r="AL1154" s="22"/>
      <c r="AM1154" s="22"/>
      <c r="AN1154" s="22"/>
      <c r="AO1154" s="22"/>
      <c r="AP1154" s="22"/>
      <c r="AQ1154" s="22"/>
      <c r="AR1154" s="22"/>
      <c r="AS1154" s="22"/>
      <c r="AT1154" s="22"/>
      <c r="AU1154" s="22"/>
      <c r="AV1154" s="22"/>
      <c r="AW1154" s="22"/>
      <c r="AX1154" s="22"/>
      <c r="AY1154" s="22"/>
      <c r="AZ1154" s="22"/>
    </row>
    <row r="1155" spans="1:60" ht="15" customHeight="1" outlineLevel="5">
      <c r="C1155" s="10"/>
      <c r="D1155" s="10"/>
      <c r="E1155" s="10"/>
      <c r="F1155" s="10"/>
      <c r="G1155" s="78"/>
      <c r="H1155" s="78"/>
      <c r="I1155" s="79"/>
      <c r="J1155" s="82"/>
      <c r="K1155" s="10"/>
      <c r="L1155" s="11"/>
      <c r="M1155" s="10"/>
      <c r="N1155" s="10"/>
      <c r="O1155" s="18">
        <f>SUM(O1153:O1154)</f>
        <v>0</v>
      </c>
      <c r="P1155" s="18">
        <f t="shared" ref="P1155:Q1155" si="539">SUM(P1153:P1154)</f>
        <v>0</v>
      </c>
      <c r="Q1155" s="18">
        <f t="shared" si="539"/>
        <v>0</v>
      </c>
      <c r="R1155" s="18"/>
      <c r="S1155" s="18"/>
      <c r="T1155" s="13"/>
      <c r="U1155" s="13"/>
      <c r="V1155" s="13"/>
      <c r="W1155" s="27"/>
      <c r="X1155" s="10"/>
      <c r="Y1155" s="10"/>
      <c r="Z1155" s="10"/>
      <c r="AA1155" s="10"/>
      <c r="AB1155" s="14"/>
      <c r="AC1155" s="10"/>
      <c r="AD1155" s="10"/>
      <c r="AE1155" s="10"/>
      <c r="AF1155" s="15"/>
    </row>
    <row r="1156" spans="1:60" ht="15" customHeight="1" outlineLevel="5">
      <c r="C1156" s="10"/>
      <c r="D1156" s="10"/>
      <c r="E1156" s="10"/>
      <c r="F1156" s="10"/>
      <c r="G1156" s="78"/>
      <c r="H1156" s="78"/>
      <c r="I1156" s="79"/>
      <c r="J1156" s="82"/>
      <c r="K1156" s="10"/>
      <c r="L1156" s="11"/>
      <c r="M1156" s="10"/>
      <c r="N1156" s="10"/>
      <c r="O1156" s="25"/>
      <c r="P1156" s="25"/>
      <c r="Q1156" s="16"/>
      <c r="R1156" s="16"/>
      <c r="S1156" s="16"/>
      <c r="T1156" s="13"/>
      <c r="U1156" s="13"/>
      <c r="V1156" s="13"/>
      <c r="W1156" s="27"/>
      <c r="X1156" s="10"/>
      <c r="Y1156" s="10"/>
      <c r="Z1156" s="10"/>
      <c r="AA1156" s="10"/>
      <c r="AB1156" s="14"/>
      <c r="AC1156" s="10"/>
      <c r="AD1156" s="10"/>
      <c r="AE1156" s="10"/>
      <c r="AF1156" s="15"/>
    </row>
    <row r="1157" spans="1:60" ht="15" customHeight="1">
      <c r="C1157" s="10"/>
      <c r="D1157" s="10"/>
      <c r="E1157" s="10"/>
      <c r="F1157" s="10"/>
      <c r="G1157" s="508" t="s">
        <v>590</v>
      </c>
      <c r="H1157" s="508"/>
      <c r="I1157" s="45" t="s">
        <v>1495</v>
      </c>
      <c r="L1157" s="25"/>
      <c r="M1157" s="11"/>
      <c r="N1157" s="11"/>
      <c r="O1157" s="26"/>
      <c r="P1157" s="26"/>
      <c r="Q1157" s="16"/>
      <c r="R1157" s="16"/>
      <c r="S1157" s="16"/>
      <c r="T1157" s="16"/>
      <c r="U1157" s="16"/>
      <c r="V1157" s="16"/>
      <c r="W1157" s="27"/>
      <c r="X1157" s="10"/>
      <c r="Y1157" s="10"/>
      <c r="Z1157" s="10"/>
      <c r="AA1157" s="10"/>
      <c r="AB1157" s="14"/>
      <c r="AC1157" s="10"/>
      <c r="AD1157" s="10"/>
      <c r="AE1157" s="10"/>
      <c r="AF1157" s="15"/>
    </row>
    <row r="1158" spans="1:60" s="180" customFormat="1" ht="15" customHeight="1">
      <c r="A1158" s="22"/>
      <c r="B1158" s="171"/>
      <c r="C1158" s="172"/>
      <c r="D1158" s="172"/>
      <c r="E1158" s="172"/>
      <c r="F1158" s="172"/>
      <c r="G1158" s="282" t="s">
        <v>1553</v>
      </c>
      <c r="H1158" s="272">
        <v>42005</v>
      </c>
      <c r="I1158" s="242" t="s">
        <v>14</v>
      </c>
      <c r="J1158" s="173" t="s">
        <v>83</v>
      </c>
      <c r="K1158" s="172" t="s">
        <v>9</v>
      </c>
      <c r="L1158" s="172" t="s">
        <v>10</v>
      </c>
      <c r="M1158" s="172" t="s">
        <v>10</v>
      </c>
      <c r="N1158" s="172" t="s">
        <v>11</v>
      </c>
      <c r="O1158" s="174">
        <v>2000</v>
      </c>
      <c r="P1158" s="174">
        <v>0</v>
      </c>
      <c r="Q1158" s="174">
        <f t="shared" ref="Q1158" si="540">O1158-P1158</f>
        <v>2000</v>
      </c>
      <c r="R1158" s="252" t="s">
        <v>1</v>
      </c>
      <c r="S1158" s="253" t="s">
        <v>4</v>
      </c>
      <c r="T1158" s="176"/>
      <c r="U1158" s="172" t="s">
        <v>590</v>
      </c>
      <c r="V1158" s="172"/>
      <c r="W1158" s="172"/>
      <c r="X1158" s="172"/>
      <c r="Y1158" s="172"/>
      <c r="Z1158" s="178">
        <v>42005</v>
      </c>
      <c r="AA1158" s="172"/>
      <c r="AB1158" s="172"/>
      <c r="AC1158" s="172"/>
      <c r="AD1158" s="179" t="s">
        <v>1554</v>
      </c>
      <c r="AE1158" s="22"/>
      <c r="AF1158" s="22"/>
      <c r="AG1158" s="22"/>
      <c r="AH1158" s="22"/>
      <c r="AI1158" s="22"/>
      <c r="AJ1158" s="22"/>
      <c r="AK1158" s="22"/>
      <c r="AL1158" s="22"/>
      <c r="AM1158" s="22"/>
      <c r="AN1158" s="22"/>
      <c r="AO1158" s="22"/>
      <c r="AP1158" s="22"/>
      <c r="AQ1158" s="22"/>
      <c r="AR1158" s="22"/>
      <c r="AS1158" s="22"/>
      <c r="AT1158" s="22"/>
      <c r="AU1158" s="22"/>
      <c r="AV1158" s="22"/>
      <c r="AW1158" s="22"/>
      <c r="AX1158" s="22"/>
      <c r="AY1158" s="22"/>
      <c r="AZ1158" s="22"/>
      <c r="BA1158" s="22"/>
      <c r="BB1158" s="22"/>
      <c r="BC1158" s="22"/>
      <c r="BD1158" s="22"/>
      <c r="BE1158" s="22"/>
      <c r="BF1158" s="22"/>
      <c r="BG1158" s="22"/>
      <c r="BH1158" s="22"/>
    </row>
    <row r="1159" spans="1:60" ht="15" customHeight="1">
      <c r="C1159" s="10"/>
      <c r="D1159" s="10"/>
      <c r="E1159" s="10"/>
      <c r="F1159" s="10"/>
      <c r="G1159" s="78"/>
      <c r="H1159" s="78"/>
      <c r="I1159" s="79"/>
      <c r="J1159" s="82"/>
      <c r="K1159" s="10"/>
      <c r="L1159" s="11"/>
      <c r="M1159" s="11"/>
      <c r="N1159" s="11"/>
      <c r="O1159" s="73">
        <f>SUM(O1158)</f>
        <v>2000</v>
      </c>
      <c r="P1159" s="73">
        <f t="shared" ref="P1159:Q1159" si="541">SUM(P1158)</f>
        <v>0</v>
      </c>
      <c r="Q1159" s="73">
        <f t="shared" si="541"/>
        <v>2000</v>
      </c>
      <c r="R1159" s="18"/>
      <c r="S1159" s="18"/>
      <c r="T1159" s="18"/>
      <c r="U1159" s="18"/>
      <c r="V1159" s="18"/>
      <c r="W1159" s="27"/>
      <c r="X1159" s="10"/>
      <c r="Y1159" s="10"/>
      <c r="Z1159" s="10"/>
      <c r="AA1159" s="10"/>
      <c r="AB1159" s="14"/>
      <c r="AC1159" s="10"/>
      <c r="AD1159" s="10"/>
      <c r="AE1159" s="10"/>
      <c r="AF1159" s="15"/>
    </row>
    <row r="1160" spans="1:60" s="21" customFormat="1" ht="15" customHeight="1">
      <c r="A1160" s="23"/>
      <c r="B1160" s="23"/>
      <c r="C1160" s="25"/>
      <c r="D1160" s="25"/>
      <c r="E1160" s="25"/>
      <c r="F1160" s="25"/>
      <c r="G1160" s="79"/>
      <c r="H1160" s="79"/>
      <c r="I1160" s="79"/>
      <c r="J1160" s="83"/>
      <c r="K1160" s="25"/>
      <c r="L1160" s="26"/>
      <c r="M1160" s="26"/>
      <c r="N1160" s="26"/>
      <c r="O1160" s="26"/>
      <c r="P1160" s="26"/>
      <c r="Q1160" s="18"/>
      <c r="R1160" s="18"/>
      <c r="S1160" s="18"/>
      <c r="T1160" s="18"/>
      <c r="U1160" s="18"/>
      <c r="V1160" s="18"/>
      <c r="W1160" s="27"/>
      <c r="X1160" s="25"/>
      <c r="Y1160" s="25"/>
      <c r="Z1160" s="25"/>
      <c r="AA1160" s="25"/>
      <c r="AB1160" s="28"/>
      <c r="AC1160" s="25"/>
      <c r="AD1160" s="25"/>
      <c r="AE1160" s="25"/>
      <c r="AF1160" s="29"/>
      <c r="AG1160" s="23"/>
      <c r="AH1160" s="23"/>
      <c r="AI1160" s="23"/>
      <c r="AJ1160" s="23"/>
      <c r="AK1160" s="23"/>
      <c r="AL1160" s="23"/>
      <c r="AM1160" s="23"/>
      <c r="AN1160" s="23"/>
      <c r="AO1160" s="23"/>
      <c r="AP1160" s="23"/>
      <c r="AQ1160" s="23"/>
      <c r="AR1160" s="23"/>
      <c r="AS1160" s="23"/>
      <c r="AT1160" s="23"/>
      <c r="AU1160" s="23"/>
      <c r="AV1160" s="23"/>
      <c r="AW1160" s="23"/>
      <c r="AX1160" s="23"/>
      <c r="AY1160" s="23"/>
      <c r="AZ1160" s="23"/>
      <c r="BA1160" s="23"/>
      <c r="BB1160" s="23"/>
      <c r="BC1160" s="23"/>
      <c r="BD1160" s="23"/>
      <c r="BE1160" s="23"/>
      <c r="BF1160" s="23"/>
      <c r="BG1160" s="23"/>
      <c r="BH1160" s="23"/>
    </row>
    <row r="1161" spans="1:60" ht="15" customHeight="1">
      <c r="C1161" s="10"/>
      <c r="D1161" s="10"/>
      <c r="E1161" s="10"/>
      <c r="F1161" s="10"/>
      <c r="G1161" s="48" t="s">
        <v>290</v>
      </c>
      <c r="H1161" s="78"/>
      <c r="I1161" s="40" t="s">
        <v>1086</v>
      </c>
      <c r="J1161" s="82"/>
      <c r="L1161" s="25"/>
      <c r="M1161" s="11"/>
      <c r="N1161" s="11"/>
      <c r="O1161" s="26"/>
      <c r="P1161" s="26"/>
      <c r="Q1161" s="16"/>
      <c r="R1161" s="16"/>
      <c r="S1161" s="16"/>
      <c r="T1161" s="16"/>
      <c r="U1161" s="16"/>
      <c r="V1161" s="16"/>
      <c r="W1161" s="27"/>
      <c r="X1161" s="10"/>
      <c r="Y1161" s="10"/>
      <c r="Z1161" s="10"/>
      <c r="AA1161" s="10"/>
      <c r="AB1161" s="14"/>
      <c r="AC1161" s="10"/>
      <c r="AD1161" s="10"/>
      <c r="AE1161" s="10"/>
      <c r="AF1161" s="15"/>
    </row>
    <row r="1162" spans="1:60" s="67" customFormat="1" ht="15" customHeight="1">
      <c r="A1162" s="22"/>
      <c r="B1162" s="201"/>
      <c r="C1162" s="202"/>
      <c r="D1162" s="202"/>
      <c r="E1162" s="202"/>
      <c r="F1162" s="202"/>
      <c r="G1162" s="286" t="s">
        <v>1553</v>
      </c>
      <c r="H1162" s="276">
        <v>42005</v>
      </c>
      <c r="I1162" s="184" t="s">
        <v>14</v>
      </c>
      <c r="J1162" s="203" t="s">
        <v>68</v>
      </c>
      <c r="K1162" s="202" t="s">
        <v>9</v>
      </c>
      <c r="L1162" s="202" t="s">
        <v>10</v>
      </c>
      <c r="M1162" s="202" t="s">
        <v>10</v>
      </c>
      <c r="N1162" s="202" t="s">
        <v>11</v>
      </c>
      <c r="O1162" s="186">
        <v>10639.2</v>
      </c>
      <c r="P1162" s="186">
        <v>0</v>
      </c>
      <c r="Q1162" s="186">
        <v>10639.2</v>
      </c>
      <c r="R1162" s="187" t="s">
        <v>1</v>
      </c>
      <c r="S1162" s="188" t="s">
        <v>4</v>
      </c>
      <c r="T1162" s="205"/>
      <c r="U1162" s="205" t="s">
        <v>290</v>
      </c>
      <c r="V1162" s="202"/>
      <c r="W1162" s="202"/>
      <c r="X1162" s="202"/>
      <c r="Y1162" s="202"/>
      <c r="Z1162" s="207">
        <v>42005</v>
      </c>
      <c r="AA1162" s="202"/>
      <c r="AB1162" s="202"/>
      <c r="AC1162" s="202"/>
      <c r="AD1162" s="208" t="s">
        <v>1554</v>
      </c>
      <c r="AE1162" s="22"/>
      <c r="AF1162" s="22"/>
      <c r="AG1162" s="22"/>
      <c r="AH1162" s="22"/>
      <c r="AI1162" s="22"/>
      <c r="AJ1162" s="22"/>
      <c r="AK1162" s="22"/>
      <c r="AL1162" s="22"/>
      <c r="AM1162" s="22"/>
      <c r="AN1162" s="22"/>
      <c r="AO1162" s="22"/>
      <c r="AP1162" s="22"/>
      <c r="AQ1162" s="22"/>
      <c r="AR1162" s="22"/>
      <c r="AS1162" s="22"/>
      <c r="AT1162" s="22"/>
      <c r="AU1162" s="22"/>
      <c r="AV1162" s="22"/>
      <c r="AW1162" s="22"/>
      <c r="AX1162" s="22"/>
      <c r="AY1162" s="22"/>
      <c r="AZ1162" s="22"/>
      <c r="BA1162" s="22"/>
      <c r="BB1162" s="22"/>
      <c r="BC1162" s="22"/>
      <c r="BD1162" s="22"/>
      <c r="BE1162" s="22"/>
      <c r="BF1162" s="22"/>
      <c r="BG1162" s="22"/>
      <c r="BH1162" s="22"/>
    </row>
    <row r="1163" spans="1:60" s="217" customFormat="1" ht="15" customHeight="1">
      <c r="A1163" s="22"/>
      <c r="B1163" s="209"/>
      <c r="C1163" s="210"/>
      <c r="D1163" s="210"/>
      <c r="E1163" s="210"/>
      <c r="F1163" s="210"/>
      <c r="G1163" s="288" t="s">
        <v>1553</v>
      </c>
      <c r="H1163" s="278">
        <v>42005</v>
      </c>
      <c r="I1163" s="193" t="s">
        <v>14</v>
      </c>
      <c r="J1163" s="211" t="s">
        <v>83</v>
      </c>
      <c r="K1163" s="210" t="s">
        <v>9</v>
      </c>
      <c r="L1163" s="210" t="s">
        <v>10</v>
      </c>
      <c r="M1163" s="210" t="s">
        <v>10</v>
      </c>
      <c r="N1163" s="210" t="s">
        <v>11</v>
      </c>
      <c r="O1163" s="195">
        <v>19.04</v>
      </c>
      <c r="P1163" s="195">
        <v>0</v>
      </c>
      <c r="Q1163" s="195">
        <v>19.04</v>
      </c>
      <c r="R1163" s="196" t="s">
        <v>1</v>
      </c>
      <c r="S1163" s="197" t="s">
        <v>4</v>
      </c>
      <c r="T1163" s="213"/>
      <c r="U1163" s="210" t="s">
        <v>290</v>
      </c>
      <c r="V1163" s="210"/>
      <c r="W1163" s="210"/>
      <c r="X1163" s="210"/>
      <c r="Y1163" s="210"/>
      <c r="Z1163" s="215">
        <v>42005</v>
      </c>
      <c r="AA1163" s="210"/>
      <c r="AB1163" s="210"/>
      <c r="AC1163" s="210"/>
      <c r="AD1163" s="216" t="s">
        <v>1554</v>
      </c>
      <c r="AE1163" s="22"/>
      <c r="AF1163" s="22"/>
      <c r="AG1163" s="22"/>
      <c r="AH1163" s="22"/>
      <c r="AI1163" s="22"/>
      <c r="AJ1163" s="22"/>
      <c r="AK1163" s="22"/>
      <c r="AL1163" s="22"/>
      <c r="AM1163" s="22"/>
      <c r="AN1163" s="22"/>
      <c r="AO1163" s="22"/>
      <c r="AP1163" s="22"/>
      <c r="AQ1163" s="22"/>
      <c r="AR1163" s="22"/>
      <c r="AS1163" s="22"/>
      <c r="AT1163" s="22"/>
      <c r="AU1163" s="22"/>
      <c r="AV1163" s="22"/>
      <c r="AW1163" s="22"/>
      <c r="AX1163" s="22"/>
      <c r="AY1163" s="22"/>
      <c r="AZ1163" s="22"/>
      <c r="BA1163" s="22"/>
      <c r="BB1163" s="22"/>
      <c r="BC1163" s="22"/>
      <c r="BD1163" s="22"/>
      <c r="BE1163" s="22"/>
      <c r="BF1163" s="22"/>
      <c r="BG1163" s="22"/>
      <c r="BH1163" s="22"/>
    </row>
    <row r="1164" spans="1:60" ht="15" customHeight="1">
      <c r="C1164" s="10"/>
      <c r="D1164" s="10"/>
      <c r="E1164" s="10"/>
      <c r="F1164" s="10"/>
      <c r="G1164" s="78"/>
      <c r="H1164" s="78"/>
      <c r="I1164" s="79"/>
      <c r="J1164" s="82"/>
      <c r="K1164" s="10"/>
      <c r="L1164" s="11"/>
      <c r="M1164" s="11"/>
      <c r="N1164" s="11"/>
      <c r="O1164" s="73">
        <f>SUM(O1162:O1163)</f>
        <v>10658.240000000002</v>
      </c>
      <c r="P1164" s="73">
        <f t="shared" ref="P1164:Q1164" si="542">SUM(P1162:P1163)</f>
        <v>0</v>
      </c>
      <c r="Q1164" s="73">
        <f t="shared" si="542"/>
        <v>10658.240000000002</v>
      </c>
      <c r="R1164" s="18"/>
      <c r="S1164" s="18"/>
      <c r="T1164" s="18"/>
      <c r="U1164" s="18"/>
      <c r="V1164" s="18"/>
      <c r="W1164" s="27"/>
      <c r="X1164" s="10"/>
      <c r="Y1164" s="10"/>
      <c r="Z1164" s="10"/>
      <c r="AA1164" s="10"/>
      <c r="AB1164" s="14"/>
      <c r="AC1164" s="10"/>
      <c r="AD1164" s="10"/>
      <c r="AE1164" s="10"/>
      <c r="AF1164" s="15"/>
    </row>
    <row r="1165" spans="1:60" ht="15" customHeight="1">
      <c r="C1165" s="10"/>
      <c r="D1165" s="10"/>
      <c r="E1165" s="10"/>
      <c r="F1165" s="10"/>
      <c r="G1165" s="78"/>
      <c r="H1165" s="78"/>
      <c r="I1165" s="79"/>
      <c r="J1165" s="82"/>
      <c r="K1165" s="10"/>
      <c r="L1165" s="11"/>
      <c r="M1165" s="11"/>
      <c r="N1165" s="11"/>
      <c r="O1165" s="26"/>
      <c r="P1165" s="26"/>
      <c r="Q1165" s="18"/>
      <c r="R1165" s="18"/>
      <c r="S1165" s="18"/>
      <c r="T1165" s="18"/>
      <c r="U1165" s="18"/>
      <c r="V1165" s="18"/>
      <c r="W1165" s="27"/>
      <c r="X1165" s="10"/>
      <c r="Y1165" s="10"/>
      <c r="Z1165" s="10"/>
      <c r="AA1165" s="10"/>
      <c r="AB1165" s="14"/>
      <c r="AC1165" s="10"/>
      <c r="AD1165" s="10"/>
      <c r="AE1165" s="10"/>
      <c r="AF1165" s="15"/>
    </row>
    <row r="1166" spans="1:60" ht="15" customHeight="1">
      <c r="C1166" s="10"/>
      <c r="D1166" s="10"/>
      <c r="E1166" s="10"/>
      <c r="F1166" s="10"/>
      <c r="G1166" s="508" t="s">
        <v>591</v>
      </c>
      <c r="H1166" s="508"/>
      <c r="I1166" s="63" t="s">
        <v>1494</v>
      </c>
      <c r="L1166" s="25"/>
      <c r="M1166" s="26"/>
      <c r="N1166" s="11"/>
      <c r="O1166" s="26"/>
      <c r="P1166" s="26"/>
      <c r="Q1166" s="16"/>
      <c r="R1166" s="16"/>
      <c r="S1166" s="16"/>
      <c r="T1166" s="16"/>
      <c r="U1166" s="16"/>
      <c r="V1166" s="16"/>
      <c r="W1166" s="27"/>
      <c r="X1166" s="10"/>
      <c r="Y1166" s="10"/>
      <c r="Z1166" s="10"/>
      <c r="AA1166" s="10"/>
      <c r="AB1166" s="14"/>
      <c r="AC1166" s="10"/>
      <c r="AD1166" s="10"/>
      <c r="AE1166" s="10"/>
      <c r="AF1166" s="15"/>
    </row>
    <row r="1167" spans="1:60" s="180" customFormat="1" ht="15" customHeight="1">
      <c r="A1167" s="22"/>
      <c r="B1167" s="171"/>
      <c r="C1167" s="172"/>
      <c r="D1167" s="172"/>
      <c r="E1167" s="172"/>
      <c r="F1167" s="172"/>
      <c r="G1167" s="282" t="s">
        <v>1553</v>
      </c>
      <c r="H1167" s="272">
        <v>42005</v>
      </c>
      <c r="I1167" s="242" t="s">
        <v>14</v>
      </c>
      <c r="J1167" s="173" t="s">
        <v>83</v>
      </c>
      <c r="K1167" s="172" t="s">
        <v>9</v>
      </c>
      <c r="L1167" s="172" t="s">
        <v>10</v>
      </c>
      <c r="M1167" s="172" t="s">
        <v>10</v>
      </c>
      <c r="N1167" s="172" t="s">
        <v>11</v>
      </c>
      <c r="O1167" s="174">
        <v>2279.7199999999998</v>
      </c>
      <c r="P1167" s="174">
        <v>0</v>
      </c>
      <c r="Q1167" s="174">
        <f t="shared" ref="Q1167" si="543">O1167-P1167</f>
        <v>2279.7199999999998</v>
      </c>
      <c r="R1167" s="252" t="s">
        <v>1</v>
      </c>
      <c r="S1167" s="253" t="s">
        <v>4</v>
      </c>
      <c r="T1167" s="176"/>
      <c r="U1167" s="172" t="s">
        <v>591</v>
      </c>
      <c r="V1167" s="172"/>
      <c r="W1167" s="172"/>
      <c r="X1167" s="172"/>
      <c r="Y1167" s="172"/>
      <c r="Z1167" s="178">
        <v>42005</v>
      </c>
      <c r="AA1167" s="172"/>
      <c r="AB1167" s="172"/>
      <c r="AC1167" s="172"/>
      <c r="AD1167" s="179" t="s">
        <v>1554</v>
      </c>
      <c r="AE1167" s="22"/>
      <c r="AF1167" s="22"/>
      <c r="AG1167" s="22"/>
      <c r="AH1167" s="22"/>
      <c r="AI1167" s="22"/>
      <c r="AJ1167" s="22"/>
      <c r="AK1167" s="22"/>
      <c r="AL1167" s="22"/>
      <c r="AM1167" s="22"/>
      <c r="AN1167" s="22"/>
      <c r="AO1167" s="22"/>
      <c r="AP1167" s="22"/>
      <c r="AQ1167" s="22"/>
      <c r="AR1167" s="22"/>
      <c r="AS1167" s="22"/>
      <c r="AT1167" s="22"/>
      <c r="AU1167" s="22"/>
      <c r="AV1167" s="22"/>
      <c r="AW1167" s="22"/>
      <c r="AX1167" s="22"/>
      <c r="AY1167" s="22"/>
      <c r="AZ1167" s="22"/>
    </row>
    <row r="1168" spans="1:60" ht="15" customHeight="1">
      <c r="C1168" s="10"/>
      <c r="D1168" s="10"/>
      <c r="E1168" s="10"/>
      <c r="F1168" s="10"/>
      <c r="G1168" s="78"/>
      <c r="H1168" s="78"/>
      <c r="I1168" s="79"/>
      <c r="J1168" s="82"/>
      <c r="K1168" s="10"/>
      <c r="L1168" s="11"/>
      <c r="M1168" s="11"/>
      <c r="N1168" s="11"/>
      <c r="O1168" s="73">
        <f>SUM(O1167)</f>
        <v>2279.7199999999998</v>
      </c>
      <c r="P1168" s="73">
        <f t="shared" ref="P1168:Q1168" si="544">SUM(P1167)</f>
        <v>0</v>
      </c>
      <c r="Q1168" s="73">
        <f t="shared" si="544"/>
        <v>2279.7199999999998</v>
      </c>
      <c r="R1168" s="18"/>
      <c r="S1168" s="18"/>
      <c r="T1168" s="18"/>
      <c r="U1168" s="18"/>
      <c r="V1168" s="18"/>
      <c r="W1168" s="27"/>
      <c r="X1168" s="10"/>
      <c r="Y1168" s="10"/>
      <c r="Z1168" s="10"/>
      <c r="AA1168" s="10"/>
      <c r="AB1168" s="14"/>
      <c r="AC1168" s="10"/>
      <c r="AD1168" s="10"/>
      <c r="AE1168" s="10"/>
      <c r="AF1168" s="15"/>
    </row>
    <row r="1169" spans="1:60" ht="15" customHeight="1">
      <c r="C1169" s="10"/>
      <c r="D1169" s="10"/>
      <c r="E1169" s="10"/>
      <c r="F1169" s="10"/>
      <c r="G1169" s="78"/>
      <c r="H1169" s="78"/>
      <c r="I1169" s="79"/>
      <c r="J1169" s="82"/>
      <c r="K1169" s="10"/>
      <c r="L1169" s="11"/>
      <c r="M1169" s="11"/>
      <c r="N1169" s="11"/>
      <c r="O1169" s="26"/>
      <c r="P1169" s="26"/>
      <c r="Q1169" s="16"/>
      <c r="R1169" s="16"/>
      <c r="S1169" s="16"/>
      <c r="T1169" s="16"/>
      <c r="U1169" s="16"/>
      <c r="V1169" s="16"/>
      <c r="W1169" s="27"/>
      <c r="X1169" s="10"/>
      <c r="Y1169" s="10"/>
      <c r="Z1169" s="10"/>
      <c r="AA1169" s="10"/>
      <c r="AB1169" s="14"/>
      <c r="AC1169" s="10"/>
      <c r="AD1169" s="10"/>
      <c r="AE1169" s="10"/>
      <c r="AF1169" s="15"/>
    </row>
    <row r="1170" spans="1:60" ht="15" customHeight="1">
      <c r="C1170" s="10"/>
      <c r="D1170" s="10"/>
      <c r="E1170" s="10"/>
      <c r="F1170" s="10"/>
      <c r="G1170" s="508" t="s">
        <v>592</v>
      </c>
      <c r="H1170" s="508"/>
      <c r="I1170" s="46" t="s">
        <v>1087</v>
      </c>
      <c r="L1170" s="25"/>
      <c r="M1170" s="11"/>
      <c r="N1170" s="11"/>
      <c r="O1170" s="26"/>
      <c r="P1170" s="26"/>
      <c r="Q1170" s="16"/>
      <c r="R1170" s="16"/>
      <c r="S1170" s="16"/>
      <c r="T1170" s="16"/>
      <c r="U1170" s="16"/>
      <c r="V1170" s="16"/>
      <c r="W1170" s="27"/>
      <c r="X1170" s="10"/>
      <c r="Y1170" s="10"/>
      <c r="Z1170" s="10"/>
      <c r="AA1170" s="10"/>
      <c r="AB1170" s="14"/>
      <c r="AC1170" s="10"/>
      <c r="AD1170" s="10"/>
      <c r="AE1170" s="10"/>
      <c r="AF1170" s="15"/>
    </row>
    <row r="1171" spans="1:60" s="180" customFormat="1" ht="15" customHeight="1">
      <c r="A1171" s="22"/>
      <c r="B1171" s="171"/>
      <c r="C1171" s="172"/>
      <c r="D1171" s="172"/>
      <c r="E1171" s="172"/>
      <c r="F1171" s="172"/>
      <c r="G1171" s="282" t="s">
        <v>1553</v>
      </c>
      <c r="H1171" s="272">
        <v>42005</v>
      </c>
      <c r="I1171" s="242" t="s">
        <v>14</v>
      </c>
      <c r="J1171" s="173" t="s">
        <v>83</v>
      </c>
      <c r="K1171" s="172" t="s">
        <v>9</v>
      </c>
      <c r="L1171" s="172" t="s">
        <v>10</v>
      </c>
      <c r="M1171" s="172" t="s">
        <v>10</v>
      </c>
      <c r="N1171" s="172" t="s">
        <v>11</v>
      </c>
      <c r="O1171" s="174">
        <v>3480.13</v>
      </c>
      <c r="P1171" s="174">
        <v>0</v>
      </c>
      <c r="Q1171" s="174">
        <f t="shared" ref="Q1171" si="545">O1171-P1171</f>
        <v>3480.13</v>
      </c>
      <c r="R1171" s="252" t="s">
        <v>1</v>
      </c>
      <c r="S1171" s="253" t="s">
        <v>4</v>
      </c>
      <c r="T1171" s="176"/>
      <c r="U1171" s="172" t="s">
        <v>592</v>
      </c>
      <c r="V1171" s="172"/>
      <c r="W1171" s="172"/>
      <c r="X1171" s="172"/>
      <c r="Y1171" s="172"/>
      <c r="Z1171" s="178">
        <v>42005</v>
      </c>
      <c r="AA1171" s="172"/>
      <c r="AB1171" s="172"/>
      <c r="AC1171" s="172"/>
      <c r="AD1171" s="179" t="s">
        <v>1554</v>
      </c>
      <c r="AE1171" s="22"/>
      <c r="AF1171" s="22"/>
      <c r="AG1171" s="22"/>
      <c r="AH1171" s="22"/>
      <c r="AI1171" s="22"/>
      <c r="AJ1171" s="22"/>
      <c r="AK1171" s="22"/>
      <c r="AL1171" s="22"/>
      <c r="AM1171" s="22"/>
      <c r="AN1171" s="22"/>
      <c r="AO1171" s="22"/>
      <c r="AP1171" s="22"/>
      <c r="AQ1171" s="22"/>
      <c r="AR1171" s="22"/>
      <c r="AS1171" s="22"/>
      <c r="AT1171" s="22"/>
      <c r="AU1171" s="22"/>
      <c r="AV1171" s="22"/>
      <c r="AW1171" s="22"/>
      <c r="AX1171" s="22"/>
      <c r="AY1171" s="22"/>
      <c r="AZ1171" s="22"/>
      <c r="BA1171" s="22"/>
      <c r="BB1171" s="22"/>
      <c r="BC1171" s="22"/>
      <c r="BD1171" s="22"/>
      <c r="BE1171" s="22"/>
      <c r="BF1171" s="22"/>
      <c r="BG1171" s="22"/>
      <c r="BH1171" s="22"/>
    </row>
    <row r="1172" spans="1:60" ht="15" customHeight="1">
      <c r="C1172" s="10"/>
      <c r="D1172" s="10"/>
      <c r="E1172" s="10"/>
      <c r="F1172" s="10"/>
      <c r="G1172" s="78"/>
      <c r="H1172" s="78"/>
      <c r="I1172" s="79"/>
      <c r="J1172" s="82"/>
      <c r="K1172" s="10"/>
      <c r="L1172" s="11"/>
      <c r="M1172" s="11"/>
      <c r="N1172" s="11"/>
      <c r="O1172" s="73">
        <f>SUM(O1171)</f>
        <v>3480.13</v>
      </c>
      <c r="P1172" s="73">
        <f t="shared" ref="P1172:Q1172" si="546">SUM(P1171)</f>
        <v>0</v>
      </c>
      <c r="Q1172" s="73">
        <f t="shared" si="546"/>
        <v>3480.13</v>
      </c>
      <c r="R1172" s="18"/>
      <c r="S1172" s="18"/>
      <c r="T1172" s="18"/>
      <c r="U1172" s="18"/>
      <c r="V1172" s="18"/>
      <c r="W1172" s="27"/>
      <c r="X1172" s="10"/>
      <c r="Y1172" s="10"/>
      <c r="Z1172" s="10"/>
      <c r="AA1172" s="10"/>
      <c r="AB1172" s="14"/>
      <c r="AC1172" s="10"/>
      <c r="AD1172" s="10"/>
      <c r="AE1172" s="10"/>
      <c r="AF1172" s="15"/>
    </row>
    <row r="1173" spans="1:60" ht="15" customHeight="1">
      <c r="C1173" s="10"/>
      <c r="D1173" s="10"/>
      <c r="E1173" s="10"/>
      <c r="F1173" s="10"/>
      <c r="G1173" s="78"/>
      <c r="H1173" s="78"/>
      <c r="I1173" s="79"/>
      <c r="J1173" s="82"/>
      <c r="K1173" s="10"/>
      <c r="L1173" s="11"/>
      <c r="M1173" s="11"/>
      <c r="N1173" s="11"/>
      <c r="O1173" s="26"/>
      <c r="P1173" s="26"/>
      <c r="Q1173" s="16"/>
      <c r="R1173" s="16"/>
      <c r="S1173" s="16"/>
      <c r="T1173" s="16"/>
      <c r="U1173" s="16"/>
      <c r="V1173" s="16"/>
      <c r="W1173" s="27"/>
      <c r="X1173" s="10"/>
      <c r="Y1173" s="10"/>
      <c r="Z1173" s="10"/>
      <c r="AA1173" s="10"/>
      <c r="AB1173" s="14"/>
      <c r="AC1173" s="10"/>
      <c r="AD1173" s="10"/>
      <c r="AE1173" s="10"/>
      <c r="AF1173" s="15"/>
    </row>
    <row r="1174" spans="1:60" ht="15" customHeight="1">
      <c r="C1174" s="10"/>
      <c r="D1174" s="10"/>
      <c r="E1174" s="10"/>
      <c r="F1174" s="10"/>
      <c r="G1174" s="508" t="s">
        <v>593</v>
      </c>
      <c r="H1174" s="508"/>
      <c r="I1174" s="46" t="s">
        <v>1088</v>
      </c>
      <c r="L1174" s="25"/>
      <c r="M1174" s="11"/>
      <c r="N1174" s="11"/>
      <c r="O1174" s="26"/>
      <c r="P1174" s="26"/>
      <c r="Q1174" s="16"/>
      <c r="R1174" s="16"/>
      <c r="S1174" s="16"/>
      <c r="T1174" s="16"/>
      <c r="U1174" s="16"/>
      <c r="V1174" s="16"/>
      <c r="W1174" s="27"/>
      <c r="X1174" s="10"/>
      <c r="Y1174" s="10"/>
      <c r="Z1174" s="10"/>
      <c r="AA1174" s="10"/>
      <c r="AB1174" s="14"/>
      <c r="AC1174" s="10"/>
      <c r="AD1174" s="10"/>
      <c r="AE1174" s="10"/>
      <c r="AF1174" s="15"/>
    </row>
    <row r="1175" spans="1:60" s="180" customFormat="1" ht="15" customHeight="1">
      <c r="A1175" s="22"/>
      <c r="B1175" s="171"/>
      <c r="C1175" s="172"/>
      <c r="D1175" s="172"/>
      <c r="E1175" s="172"/>
      <c r="F1175" s="172"/>
      <c r="G1175" s="282" t="s">
        <v>1553</v>
      </c>
      <c r="H1175" s="272">
        <v>42005</v>
      </c>
      <c r="I1175" s="242" t="s">
        <v>14</v>
      </c>
      <c r="J1175" s="173" t="s">
        <v>83</v>
      </c>
      <c r="K1175" s="172" t="s">
        <v>9</v>
      </c>
      <c r="L1175" s="172" t="s">
        <v>10</v>
      </c>
      <c r="M1175" s="172" t="s">
        <v>10</v>
      </c>
      <c r="N1175" s="172" t="s">
        <v>11</v>
      </c>
      <c r="O1175" s="174">
        <v>25746.35</v>
      </c>
      <c r="P1175" s="174">
        <v>0</v>
      </c>
      <c r="Q1175" s="174">
        <f t="shared" ref="Q1175" si="547">O1175-P1175</f>
        <v>25746.35</v>
      </c>
      <c r="R1175" s="252" t="s">
        <v>1</v>
      </c>
      <c r="S1175" s="253" t="s">
        <v>4</v>
      </c>
      <c r="T1175" s="176"/>
      <c r="U1175" s="172" t="s">
        <v>593</v>
      </c>
      <c r="V1175" s="172"/>
      <c r="W1175" s="172"/>
      <c r="X1175" s="172"/>
      <c r="Y1175" s="172"/>
      <c r="Z1175" s="178">
        <v>42005</v>
      </c>
      <c r="AA1175" s="172"/>
      <c r="AB1175" s="172"/>
      <c r="AC1175" s="172"/>
      <c r="AD1175" s="179" t="s">
        <v>1554</v>
      </c>
      <c r="AE1175" s="22"/>
      <c r="AF1175" s="22"/>
      <c r="AG1175" s="22"/>
      <c r="AH1175" s="22"/>
      <c r="AI1175" s="22"/>
      <c r="AJ1175" s="22"/>
      <c r="AK1175" s="22"/>
      <c r="AL1175" s="22"/>
      <c r="AM1175" s="22"/>
      <c r="AN1175" s="22"/>
      <c r="AO1175" s="22"/>
      <c r="AP1175" s="22"/>
      <c r="AQ1175" s="22"/>
      <c r="AR1175" s="22"/>
      <c r="AS1175" s="22"/>
      <c r="AT1175" s="22"/>
      <c r="AU1175" s="22"/>
      <c r="AV1175" s="22"/>
      <c r="AW1175" s="22"/>
      <c r="AX1175" s="22"/>
      <c r="AY1175" s="22"/>
      <c r="AZ1175" s="22"/>
      <c r="BA1175" s="22"/>
      <c r="BB1175" s="22"/>
      <c r="BC1175" s="22"/>
      <c r="BD1175" s="22"/>
      <c r="BE1175" s="22"/>
      <c r="BF1175" s="22"/>
      <c r="BG1175" s="22"/>
      <c r="BH1175" s="22"/>
    </row>
    <row r="1176" spans="1:60" ht="15" customHeight="1">
      <c r="C1176" s="10"/>
      <c r="D1176" s="10"/>
      <c r="E1176" s="10"/>
      <c r="F1176" s="10"/>
      <c r="G1176" s="78"/>
      <c r="H1176" s="78"/>
      <c r="I1176" s="79"/>
      <c r="J1176" s="82"/>
      <c r="K1176" s="10"/>
      <c r="L1176" s="11"/>
      <c r="M1176" s="11"/>
      <c r="N1176" s="11"/>
      <c r="O1176" s="73">
        <f>SUM(O1175)</f>
        <v>25746.35</v>
      </c>
      <c r="P1176" s="73">
        <f t="shared" ref="P1176:Q1176" si="548">SUM(P1175)</f>
        <v>0</v>
      </c>
      <c r="Q1176" s="73">
        <f t="shared" si="548"/>
        <v>25746.35</v>
      </c>
      <c r="R1176" s="18"/>
      <c r="S1176" s="18"/>
      <c r="T1176" s="18"/>
      <c r="U1176" s="18"/>
      <c r="V1176" s="18"/>
      <c r="W1176" s="27"/>
      <c r="X1176" s="10"/>
      <c r="Y1176" s="10"/>
      <c r="Z1176" s="10"/>
      <c r="AA1176" s="10"/>
      <c r="AB1176" s="14"/>
      <c r="AC1176" s="10"/>
      <c r="AD1176" s="10"/>
      <c r="AE1176" s="10"/>
      <c r="AF1176" s="15"/>
    </row>
    <row r="1177" spans="1:60" ht="15" customHeight="1">
      <c r="C1177" s="10"/>
      <c r="D1177" s="10"/>
      <c r="E1177" s="10"/>
      <c r="F1177" s="10"/>
      <c r="G1177" s="78"/>
      <c r="H1177" s="78"/>
      <c r="I1177" s="79"/>
      <c r="J1177" s="82"/>
      <c r="K1177" s="10"/>
      <c r="L1177" s="11"/>
      <c r="M1177" s="11"/>
      <c r="N1177" s="11"/>
      <c r="O1177" s="26"/>
      <c r="P1177" s="26"/>
      <c r="Q1177" s="16"/>
      <c r="R1177" s="16"/>
      <c r="S1177" s="16"/>
      <c r="T1177" s="16"/>
      <c r="U1177" s="16"/>
      <c r="V1177" s="16"/>
      <c r="W1177" s="27"/>
      <c r="X1177" s="10"/>
      <c r="Y1177" s="10"/>
      <c r="Z1177" s="10"/>
      <c r="AA1177" s="10"/>
      <c r="AB1177" s="14"/>
      <c r="AC1177" s="10"/>
      <c r="AD1177" s="10"/>
      <c r="AE1177" s="10"/>
      <c r="AF1177" s="15"/>
    </row>
    <row r="1178" spans="1:60" ht="15" customHeight="1">
      <c r="C1178" s="10"/>
      <c r="D1178" s="10"/>
      <c r="E1178" s="10"/>
      <c r="F1178" s="10"/>
      <c r="G1178" s="508" t="s">
        <v>594</v>
      </c>
      <c r="H1178" s="508"/>
      <c r="I1178" s="46" t="s">
        <v>1089</v>
      </c>
      <c r="L1178" s="25"/>
      <c r="M1178" s="11"/>
      <c r="N1178" s="11"/>
      <c r="O1178" s="26"/>
      <c r="P1178" s="26"/>
      <c r="Q1178" s="16"/>
      <c r="R1178" s="16"/>
      <c r="S1178" s="16"/>
      <c r="T1178" s="16"/>
      <c r="U1178" s="16"/>
      <c r="V1178" s="16"/>
      <c r="W1178" s="27"/>
      <c r="X1178" s="10"/>
      <c r="Y1178" s="10"/>
      <c r="Z1178" s="10"/>
      <c r="AA1178" s="10"/>
      <c r="AB1178" s="14"/>
      <c r="AC1178" s="10"/>
      <c r="AD1178" s="10"/>
      <c r="AE1178" s="10"/>
      <c r="AF1178" s="15"/>
    </row>
    <row r="1179" spans="1:60" s="180" customFormat="1" ht="15" customHeight="1">
      <c r="A1179" s="22"/>
      <c r="B1179" s="171"/>
      <c r="C1179" s="172"/>
      <c r="D1179" s="172"/>
      <c r="E1179" s="172"/>
      <c r="F1179" s="172"/>
      <c r="G1179" s="282" t="s">
        <v>1553</v>
      </c>
      <c r="H1179" s="272">
        <v>42005</v>
      </c>
      <c r="I1179" s="242" t="s">
        <v>14</v>
      </c>
      <c r="J1179" s="173" t="s">
        <v>83</v>
      </c>
      <c r="K1179" s="172" t="s">
        <v>9</v>
      </c>
      <c r="L1179" s="172" t="s">
        <v>10</v>
      </c>
      <c r="M1179" s="172" t="s">
        <v>10</v>
      </c>
      <c r="N1179" s="172" t="s">
        <v>11</v>
      </c>
      <c r="O1179" s="174">
        <v>1350</v>
      </c>
      <c r="P1179" s="174">
        <v>0</v>
      </c>
      <c r="Q1179" s="174">
        <f t="shared" ref="Q1179" si="549">O1179-P1179</f>
        <v>1350</v>
      </c>
      <c r="R1179" s="252" t="s">
        <v>1</v>
      </c>
      <c r="S1179" s="253" t="s">
        <v>4</v>
      </c>
      <c r="T1179" s="176"/>
      <c r="U1179" s="172" t="s">
        <v>594</v>
      </c>
      <c r="V1179" s="172"/>
      <c r="W1179" s="172"/>
      <c r="X1179" s="172"/>
      <c r="Y1179" s="172"/>
      <c r="Z1179" s="178">
        <v>42005</v>
      </c>
      <c r="AA1179" s="172"/>
      <c r="AB1179" s="172"/>
      <c r="AC1179" s="172"/>
      <c r="AD1179" s="179" t="s">
        <v>1554</v>
      </c>
      <c r="AE1179" s="22"/>
      <c r="AF1179" s="22"/>
      <c r="AG1179" s="22"/>
      <c r="AH1179" s="22"/>
      <c r="AI1179" s="22"/>
      <c r="AJ1179" s="22"/>
      <c r="AK1179" s="22"/>
      <c r="AL1179" s="22"/>
      <c r="AM1179" s="22"/>
      <c r="AN1179" s="22"/>
      <c r="AO1179" s="22"/>
      <c r="AP1179" s="22"/>
      <c r="AQ1179" s="22"/>
      <c r="AR1179" s="22"/>
      <c r="AS1179" s="22"/>
      <c r="AT1179" s="22"/>
      <c r="AU1179" s="22"/>
      <c r="AV1179" s="22"/>
      <c r="AW1179" s="22"/>
      <c r="AX1179" s="22"/>
      <c r="AY1179" s="22"/>
      <c r="AZ1179" s="22"/>
      <c r="BA1179" s="22"/>
      <c r="BB1179" s="22"/>
      <c r="BC1179" s="22"/>
      <c r="BD1179" s="22"/>
      <c r="BE1179" s="22"/>
      <c r="BF1179" s="22"/>
      <c r="BG1179" s="22"/>
      <c r="BH1179" s="22"/>
    </row>
    <row r="1180" spans="1:60" ht="15" customHeight="1">
      <c r="C1180" s="10"/>
      <c r="D1180" s="10"/>
      <c r="E1180" s="10"/>
      <c r="F1180" s="10"/>
      <c r="G1180" s="78"/>
      <c r="H1180" s="78"/>
      <c r="I1180" s="79"/>
      <c r="J1180" s="82"/>
      <c r="K1180" s="10"/>
      <c r="L1180" s="11"/>
      <c r="M1180" s="11"/>
      <c r="N1180" s="11"/>
      <c r="O1180" s="73">
        <f>SUM(O1179)</f>
        <v>1350</v>
      </c>
      <c r="P1180" s="73">
        <f t="shared" ref="P1180:Q1180" si="550">SUM(P1179)</f>
        <v>0</v>
      </c>
      <c r="Q1180" s="73">
        <f t="shared" si="550"/>
        <v>1350</v>
      </c>
      <c r="R1180" s="18"/>
      <c r="S1180" s="18"/>
      <c r="T1180" s="18"/>
      <c r="U1180" s="18"/>
      <c r="V1180" s="18"/>
      <c r="W1180" s="27"/>
      <c r="X1180" s="10"/>
      <c r="Y1180" s="10"/>
      <c r="Z1180" s="10"/>
      <c r="AA1180" s="10"/>
      <c r="AB1180" s="14"/>
      <c r="AC1180" s="10"/>
      <c r="AD1180" s="10"/>
      <c r="AE1180" s="10"/>
      <c r="AF1180" s="15"/>
    </row>
    <row r="1181" spans="1:60" ht="15" customHeight="1">
      <c r="C1181" s="10"/>
      <c r="D1181" s="10"/>
      <c r="E1181" s="10"/>
      <c r="F1181" s="10"/>
      <c r="G1181" s="78"/>
      <c r="H1181" s="78"/>
      <c r="I1181" s="79"/>
      <c r="J1181" s="82"/>
      <c r="K1181" s="10"/>
      <c r="L1181" s="11"/>
      <c r="M1181" s="11"/>
      <c r="N1181" s="11"/>
      <c r="O1181" s="26"/>
      <c r="P1181" s="26"/>
      <c r="Q1181" s="16"/>
      <c r="R1181" s="16"/>
      <c r="S1181" s="16"/>
      <c r="T1181" s="16"/>
      <c r="U1181" s="16"/>
      <c r="V1181" s="16"/>
      <c r="W1181" s="27"/>
      <c r="X1181" s="10"/>
      <c r="Y1181" s="10"/>
      <c r="Z1181" s="10"/>
      <c r="AA1181" s="10"/>
      <c r="AB1181" s="14"/>
      <c r="AC1181" s="10"/>
      <c r="AD1181" s="10"/>
      <c r="AE1181" s="10"/>
      <c r="AF1181" s="15"/>
    </row>
    <row r="1182" spans="1:60" ht="15" customHeight="1">
      <c r="C1182" s="10"/>
      <c r="D1182" s="10"/>
      <c r="E1182" s="10"/>
      <c r="F1182" s="10"/>
      <c r="G1182" s="508" t="s">
        <v>595</v>
      </c>
      <c r="H1182" s="508"/>
      <c r="I1182" s="46" t="s">
        <v>1090</v>
      </c>
      <c r="L1182" s="25"/>
      <c r="M1182" s="26"/>
      <c r="N1182" s="11"/>
      <c r="O1182" s="26"/>
      <c r="P1182" s="26"/>
      <c r="Q1182" s="16"/>
      <c r="R1182" s="16"/>
      <c r="S1182" s="16"/>
      <c r="T1182" s="16"/>
      <c r="U1182" s="16"/>
      <c r="V1182" s="16"/>
      <c r="W1182" s="27"/>
      <c r="X1182" s="10"/>
      <c r="Y1182" s="10"/>
      <c r="Z1182" s="10"/>
      <c r="AA1182" s="10"/>
      <c r="AB1182" s="14"/>
      <c r="AC1182" s="10"/>
      <c r="AD1182" s="10"/>
      <c r="AE1182" s="10"/>
      <c r="AF1182" s="15"/>
    </row>
    <row r="1183" spans="1:60" s="180" customFormat="1" ht="15" customHeight="1">
      <c r="A1183" s="22"/>
      <c r="B1183" s="171"/>
      <c r="C1183" s="172"/>
      <c r="D1183" s="172"/>
      <c r="E1183" s="172"/>
      <c r="F1183" s="172"/>
      <c r="G1183" s="282" t="s">
        <v>1553</v>
      </c>
      <c r="H1183" s="272">
        <v>42005</v>
      </c>
      <c r="I1183" s="242" t="s">
        <v>14</v>
      </c>
      <c r="J1183" s="173" t="s">
        <v>83</v>
      </c>
      <c r="K1183" s="172" t="s">
        <v>9</v>
      </c>
      <c r="L1183" s="172" t="s">
        <v>10</v>
      </c>
      <c r="M1183" s="172" t="s">
        <v>10</v>
      </c>
      <c r="N1183" s="172" t="s">
        <v>11</v>
      </c>
      <c r="O1183" s="174">
        <v>-17260</v>
      </c>
      <c r="P1183" s="174">
        <v>0</v>
      </c>
      <c r="Q1183" s="174">
        <f t="shared" ref="Q1183" si="551">O1183-P1183</f>
        <v>-17260</v>
      </c>
      <c r="R1183" s="252" t="s">
        <v>1</v>
      </c>
      <c r="S1183" s="253" t="s">
        <v>4</v>
      </c>
      <c r="T1183" s="176"/>
      <c r="U1183" s="172" t="s">
        <v>595</v>
      </c>
      <c r="V1183" s="172"/>
      <c r="W1183" s="172"/>
      <c r="X1183" s="172"/>
      <c r="Y1183" s="172"/>
      <c r="Z1183" s="178">
        <v>42005</v>
      </c>
      <c r="AA1183" s="172"/>
      <c r="AB1183" s="172"/>
      <c r="AC1183" s="172"/>
      <c r="AD1183" s="179" t="s">
        <v>1554</v>
      </c>
      <c r="AE1183" s="22"/>
      <c r="AF1183" s="22"/>
      <c r="AG1183" s="22"/>
      <c r="AH1183" s="22"/>
      <c r="AI1183" s="22"/>
      <c r="AJ1183" s="22"/>
      <c r="AK1183" s="22"/>
      <c r="AL1183" s="22"/>
      <c r="AM1183" s="22"/>
      <c r="AN1183" s="22"/>
      <c r="AO1183" s="22"/>
      <c r="AP1183" s="22"/>
      <c r="AQ1183" s="22"/>
      <c r="AR1183" s="22"/>
      <c r="AS1183" s="22"/>
      <c r="AT1183" s="22"/>
      <c r="AU1183" s="22"/>
      <c r="AV1183" s="22"/>
      <c r="AW1183" s="22"/>
      <c r="AX1183" s="22"/>
      <c r="AY1183" s="22"/>
      <c r="AZ1183" s="22"/>
      <c r="BA1183" s="22"/>
      <c r="BB1183" s="22"/>
      <c r="BC1183" s="22"/>
      <c r="BD1183" s="22"/>
      <c r="BE1183" s="22"/>
      <c r="BF1183" s="22"/>
      <c r="BG1183" s="22"/>
      <c r="BH1183" s="22"/>
    </row>
    <row r="1184" spans="1:60" ht="15" customHeight="1">
      <c r="C1184" s="10"/>
      <c r="D1184" s="10"/>
      <c r="E1184" s="10"/>
      <c r="F1184" s="10"/>
      <c r="G1184" s="78"/>
      <c r="H1184" s="78"/>
      <c r="I1184" s="79"/>
      <c r="J1184" s="82"/>
      <c r="K1184" s="10"/>
      <c r="L1184" s="11"/>
      <c r="M1184" s="11"/>
      <c r="N1184" s="11"/>
      <c r="O1184" s="73">
        <f>SUM(O1183)</f>
        <v>-17260</v>
      </c>
      <c r="P1184" s="73">
        <f t="shared" ref="P1184:Q1184" si="552">SUM(P1183)</f>
        <v>0</v>
      </c>
      <c r="Q1184" s="73">
        <f t="shared" si="552"/>
        <v>-17260</v>
      </c>
      <c r="R1184" s="18"/>
      <c r="S1184" s="18"/>
      <c r="T1184" s="18"/>
      <c r="U1184" s="18"/>
      <c r="V1184" s="18"/>
      <c r="W1184" s="27"/>
      <c r="X1184" s="10"/>
      <c r="Y1184" s="10"/>
      <c r="Z1184" s="10"/>
      <c r="AA1184" s="10"/>
      <c r="AB1184" s="14"/>
      <c r="AC1184" s="10"/>
      <c r="AD1184" s="10"/>
      <c r="AE1184" s="10"/>
      <c r="AF1184" s="15"/>
    </row>
    <row r="1185" spans="1:60" ht="15" customHeight="1">
      <c r="C1185" s="10"/>
      <c r="D1185" s="10"/>
      <c r="E1185" s="10"/>
      <c r="F1185" s="10"/>
      <c r="G1185" s="78"/>
      <c r="H1185" s="78"/>
      <c r="I1185" s="79"/>
      <c r="J1185" s="82"/>
      <c r="K1185" s="10"/>
      <c r="L1185" s="11"/>
      <c r="M1185" s="11"/>
      <c r="N1185" s="11"/>
      <c r="O1185" s="26"/>
      <c r="P1185" s="26"/>
      <c r="Q1185" s="16"/>
      <c r="R1185" s="16"/>
      <c r="S1185" s="16"/>
      <c r="T1185" s="16"/>
      <c r="U1185" s="16"/>
      <c r="V1185" s="16"/>
      <c r="W1185" s="27"/>
      <c r="X1185" s="10"/>
      <c r="Y1185" s="10"/>
      <c r="Z1185" s="10"/>
      <c r="AA1185" s="10"/>
      <c r="AB1185" s="14"/>
      <c r="AC1185" s="10"/>
      <c r="AD1185" s="10"/>
      <c r="AE1185" s="10"/>
      <c r="AF1185" s="15"/>
    </row>
    <row r="1186" spans="1:60" ht="15" customHeight="1">
      <c r="C1186" s="10"/>
      <c r="D1186" s="10"/>
      <c r="E1186" s="10"/>
      <c r="F1186" s="10"/>
      <c r="G1186" s="508" t="s">
        <v>596</v>
      </c>
      <c r="H1186" s="508"/>
      <c r="I1186" s="46" t="s">
        <v>1091</v>
      </c>
      <c r="L1186" s="25"/>
      <c r="M1186" s="11"/>
      <c r="N1186" s="11"/>
      <c r="O1186" s="26"/>
      <c r="P1186" s="26"/>
      <c r="Q1186" s="16"/>
      <c r="R1186" s="16"/>
      <c r="S1186" s="16"/>
      <c r="T1186" s="16"/>
      <c r="U1186" s="16"/>
      <c r="V1186" s="16"/>
      <c r="W1186" s="27"/>
      <c r="X1186" s="10"/>
      <c r="Y1186" s="10"/>
      <c r="Z1186" s="10"/>
      <c r="AA1186" s="10"/>
      <c r="AB1186" s="14"/>
      <c r="AC1186" s="10"/>
      <c r="AD1186" s="10"/>
      <c r="AE1186" s="10"/>
      <c r="AF1186" s="15"/>
    </row>
    <row r="1187" spans="1:60" s="180" customFormat="1" ht="15" customHeight="1">
      <c r="A1187" s="22"/>
      <c r="B1187" s="171"/>
      <c r="C1187" s="172"/>
      <c r="D1187" s="172"/>
      <c r="E1187" s="172"/>
      <c r="F1187" s="172"/>
      <c r="G1187" s="282" t="s">
        <v>1553</v>
      </c>
      <c r="H1187" s="272">
        <v>42005</v>
      </c>
      <c r="I1187" s="242" t="s">
        <v>14</v>
      </c>
      <c r="J1187" s="173" t="s">
        <v>83</v>
      </c>
      <c r="K1187" s="172" t="s">
        <v>9</v>
      </c>
      <c r="L1187" s="172" t="s">
        <v>10</v>
      </c>
      <c r="M1187" s="172" t="s">
        <v>10</v>
      </c>
      <c r="N1187" s="172" t="s">
        <v>11</v>
      </c>
      <c r="O1187" s="174">
        <v>-4190</v>
      </c>
      <c r="P1187" s="174">
        <v>0</v>
      </c>
      <c r="Q1187" s="174">
        <f t="shared" ref="Q1187" si="553">O1187-P1187</f>
        <v>-4190</v>
      </c>
      <c r="R1187" s="252" t="s">
        <v>1</v>
      </c>
      <c r="S1187" s="253" t="s">
        <v>4</v>
      </c>
      <c r="T1187" s="176"/>
      <c r="U1187" s="172" t="s">
        <v>596</v>
      </c>
      <c r="V1187" s="172"/>
      <c r="W1187" s="172"/>
      <c r="X1187" s="172"/>
      <c r="Y1187" s="172"/>
      <c r="Z1187" s="178">
        <v>42005</v>
      </c>
      <c r="AA1187" s="172"/>
      <c r="AB1187" s="172"/>
      <c r="AC1187" s="172"/>
      <c r="AD1187" s="259" t="s">
        <v>1554</v>
      </c>
      <c r="AE1187" s="22"/>
      <c r="AF1187" s="22"/>
      <c r="AG1187" s="22"/>
      <c r="AH1187" s="22"/>
      <c r="AI1187" s="22"/>
      <c r="AJ1187" s="22"/>
      <c r="AK1187" s="22"/>
      <c r="AL1187" s="22"/>
      <c r="AM1187" s="22"/>
      <c r="AN1187" s="22"/>
      <c r="AO1187" s="22"/>
      <c r="AP1187" s="22"/>
      <c r="AQ1187" s="22"/>
      <c r="AR1187" s="22"/>
      <c r="AS1187" s="22"/>
      <c r="AT1187" s="22"/>
      <c r="AU1187" s="22"/>
      <c r="AV1187" s="22"/>
      <c r="AW1187" s="22"/>
      <c r="AX1187" s="22"/>
      <c r="AY1187" s="22"/>
      <c r="AZ1187" s="22"/>
      <c r="BA1187" s="22"/>
      <c r="BB1187" s="22"/>
      <c r="BC1187" s="22"/>
      <c r="BD1187" s="22"/>
      <c r="BE1187" s="22"/>
      <c r="BF1187" s="22"/>
      <c r="BG1187" s="22"/>
      <c r="BH1187" s="22"/>
    </row>
    <row r="1188" spans="1:60" ht="15" customHeight="1">
      <c r="C1188" s="10"/>
      <c r="D1188" s="10"/>
      <c r="E1188" s="10"/>
      <c r="F1188" s="10"/>
      <c r="G1188" s="78"/>
      <c r="H1188" s="78"/>
      <c r="I1188" s="79"/>
      <c r="J1188" s="82"/>
      <c r="K1188" s="10"/>
      <c r="L1188" s="11"/>
      <c r="M1188" s="11"/>
      <c r="N1188" s="11"/>
      <c r="O1188" s="73">
        <f>SUM(O1187)</f>
        <v>-4190</v>
      </c>
      <c r="P1188" s="73">
        <f t="shared" ref="P1188:Q1188" si="554">SUM(P1187)</f>
        <v>0</v>
      </c>
      <c r="Q1188" s="73">
        <f t="shared" si="554"/>
        <v>-4190</v>
      </c>
      <c r="R1188" s="18"/>
      <c r="S1188" s="18"/>
      <c r="T1188" s="18"/>
      <c r="U1188" s="18"/>
      <c r="V1188" s="18"/>
      <c r="W1188" s="27"/>
      <c r="X1188" s="10"/>
      <c r="Y1188" s="10"/>
      <c r="Z1188" s="10"/>
      <c r="AA1188" s="10"/>
      <c r="AB1188" s="14"/>
      <c r="AC1188" s="10"/>
      <c r="AD1188" s="10"/>
      <c r="AE1188" s="10"/>
      <c r="AF1188" s="15"/>
    </row>
    <row r="1189" spans="1:60" ht="15" customHeight="1">
      <c r="C1189" s="10"/>
      <c r="D1189" s="10"/>
      <c r="E1189" s="10"/>
      <c r="F1189" s="10"/>
      <c r="G1189" s="78"/>
      <c r="H1189" s="78"/>
      <c r="I1189" s="79"/>
      <c r="J1189" s="82"/>
      <c r="K1189" s="10"/>
      <c r="L1189" s="11"/>
      <c r="M1189" s="11"/>
      <c r="N1189" s="11"/>
      <c r="O1189" s="26"/>
      <c r="P1189" s="26"/>
      <c r="Q1189" s="16"/>
      <c r="R1189" s="16"/>
      <c r="S1189" s="16"/>
      <c r="T1189" s="16"/>
      <c r="U1189" s="16"/>
      <c r="V1189" s="16"/>
      <c r="W1189" s="27"/>
      <c r="X1189" s="10"/>
      <c r="Y1189" s="10"/>
      <c r="Z1189" s="10"/>
      <c r="AA1189" s="10"/>
      <c r="AB1189" s="14"/>
      <c r="AC1189" s="10"/>
      <c r="AD1189" s="10"/>
      <c r="AE1189" s="10"/>
      <c r="AF1189" s="15"/>
    </row>
    <row r="1190" spans="1:60" ht="15" customHeight="1">
      <c r="C1190" s="10"/>
      <c r="D1190" s="10"/>
      <c r="E1190" s="10"/>
      <c r="F1190" s="10"/>
      <c r="G1190" s="508" t="s">
        <v>597</v>
      </c>
      <c r="H1190" s="508"/>
      <c r="I1190" s="46" t="s">
        <v>1092</v>
      </c>
      <c r="L1190" s="25"/>
      <c r="M1190" s="26"/>
      <c r="N1190" s="25"/>
      <c r="O1190" s="25"/>
      <c r="P1190" s="25"/>
      <c r="Q1190" s="25"/>
      <c r="R1190" s="16"/>
      <c r="S1190" s="16"/>
      <c r="T1190" s="16"/>
      <c r="U1190" s="16"/>
      <c r="V1190" s="16"/>
      <c r="W1190" s="27"/>
      <c r="X1190" s="10"/>
      <c r="Y1190" s="10"/>
      <c r="Z1190" s="10"/>
      <c r="AA1190" s="10"/>
      <c r="AB1190" s="14"/>
      <c r="AC1190" s="10"/>
      <c r="AD1190" s="10"/>
      <c r="AE1190" s="10"/>
      <c r="AF1190" s="15"/>
    </row>
    <row r="1191" spans="1:60" s="180" customFormat="1" ht="15" customHeight="1">
      <c r="A1191" s="22"/>
      <c r="B1191" s="171"/>
      <c r="C1191" s="172"/>
      <c r="D1191" s="172"/>
      <c r="E1191" s="172"/>
      <c r="F1191" s="172"/>
      <c r="G1191" s="282" t="s">
        <v>1553</v>
      </c>
      <c r="H1191" s="272">
        <v>42005</v>
      </c>
      <c r="I1191" s="242" t="s">
        <v>14</v>
      </c>
      <c r="J1191" s="173" t="s">
        <v>83</v>
      </c>
      <c r="K1191" s="172" t="s">
        <v>9</v>
      </c>
      <c r="L1191" s="172" t="s">
        <v>10</v>
      </c>
      <c r="M1191" s="172" t="s">
        <v>10</v>
      </c>
      <c r="N1191" s="172" t="s">
        <v>11</v>
      </c>
      <c r="O1191" s="174">
        <v>1662.16</v>
      </c>
      <c r="P1191" s="174">
        <v>0</v>
      </c>
      <c r="Q1191" s="174">
        <f t="shared" ref="Q1191" si="555">O1191-P1191</f>
        <v>1662.16</v>
      </c>
      <c r="R1191" s="252" t="s">
        <v>1</v>
      </c>
      <c r="S1191" s="253" t="s">
        <v>4</v>
      </c>
      <c r="T1191" s="176"/>
      <c r="U1191" s="172" t="s">
        <v>597</v>
      </c>
      <c r="V1191" s="172"/>
      <c r="W1191" s="172"/>
      <c r="X1191" s="172"/>
      <c r="Y1191" s="172"/>
      <c r="Z1191" s="178">
        <v>42005</v>
      </c>
      <c r="AA1191" s="172"/>
      <c r="AB1191" s="172"/>
      <c r="AC1191" s="172"/>
      <c r="AD1191" s="179" t="s">
        <v>1554</v>
      </c>
      <c r="AE1191" s="22"/>
      <c r="AF1191" s="22"/>
      <c r="AG1191" s="22"/>
      <c r="AH1191" s="22"/>
      <c r="AI1191" s="22"/>
      <c r="AJ1191" s="22"/>
      <c r="AK1191" s="22"/>
      <c r="AL1191" s="22"/>
      <c r="AM1191" s="22"/>
      <c r="AN1191" s="22"/>
      <c r="AO1191" s="22"/>
      <c r="AP1191" s="22"/>
      <c r="AQ1191" s="22"/>
      <c r="AR1191" s="22"/>
      <c r="AS1191" s="22"/>
      <c r="AT1191" s="22"/>
      <c r="AU1191" s="22"/>
      <c r="AV1191" s="22"/>
      <c r="AW1191" s="22"/>
      <c r="AX1191" s="22"/>
      <c r="AY1191" s="22"/>
      <c r="AZ1191" s="22"/>
      <c r="BA1191" s="22"/>
      <c r="BB1191" s="22"/>
      <c r="BC1191" s="22"/>
      <c r="BD1191" s="22"/>
      <c r="BE1191" s="22"/>
      <c r="BF1191" s="22"/>
      <c r="BG1191" s="22"/>
      <c r="BH1191" s="22"/>
    </row>
    <row r="1192" spans="1:60" ht="15" customHeight="1">
      <c r="C1192" s="10"/>
      <c r="D1192" s="10"/>
      <c r="E1192" s="10"/>
      <c r="F1192" s="10"/>
      <c r="G1192" s="78"/>
      <c r="H1192" s="78"/>
      <c r="I1192" s="79"/>
      <c r="J1192" s="82"/>
      <c r="K1192" s="10"/>
      <c r="L1192" s="11"/>
      <c r="M1192" s="11"/>
      <c r="N1192" s="11"/>
      <c r="O1192" s="73">
        <f>SUM(O1191)</f>
        <v>1662.16</v>
      </c>
      <c r="P1192" s="73">
        <f t="shared" ref="P1192:Q1192" si="556">SUM(P1191)</f>
        <v>0</v>
      </c>
      <c r="Q1192" s="73">
        <f t="shared" si="556"/>
        <v>1662.16</v>
      </c>
      <c r="R1192" s="18"/>
      <c r="S1192" s="18"/>
      <c r="T1192" s="18"/>
      <c r="U1192" s="18"/>
      <c r="V1192" s="18"/>
      <c r="W1192" s="27"/>
      <c r="X1192" s="10"/>
      <c r="Y1192" s="10"/>
      <c r="Z1192" s="10"/>
      <c r="AA1192" s="10"/>
      <c r="AB1192" s="14"/>
      <c r="AC1192" s="10"/>
      <c r="AD1192" s="10"/>
      <c r="AE1192" s="10"/>
      <c r="AF1192" s="15"/>
    </row>
    <row r="1193" spans="1:60" ht="15" customHeight="1">
      <c r="C1193" s="10"/>
      <c r="D1193" s="10"/>
      <c r="E1193" s="10"/>
      <c r="F1193" s="10"/>
      <c r="G1193" s="78"/>
      <c r="H1193" s="78"/>
      <c r="I1193" s="79"/>
      <c r="J1193" s="82"/>
      <c r="K1193" s="10"/>
      <c r="L1193" s="11"/>
      <c r="M1193" s="11"/>
      <c r="N1193" s="11"/>
      <c r="O1193" s="26"/>
      <c r="P1193" s="26"/>
      <c r="Q1193" s="16"/>
      <c r="R1193" s="16"/>
      <c r="S1193" s="16"/>
      <c r="T1193" s="16"/>
      <c r="U1193" s="16"/>
      <c r="V1193" s="16"/>
      <c r="W1193" s="27"/>
      <c r="X1193" s="10"/>
      <c r="Y1193" s="10"/>
      <c r="Z1193" s="10"/>
      <c r="AA1193" s="10"/>
      <c r="AB1193" s="14"/>
      <c r="AC1193" s="10"/>
      <c r="AD1193" s="10"/>
      <c r="AE1193" s="10"/>
      <c r="AF1193" s="15"/>
    </row>
    <row r="1194" spans="1:60" ht="15" customHeight="1">
      <c r="C1194" s="10"/>
      <c r="D1194" s="10"/>
      <c r="E1194" s="10"/>
      <c r="F1194" s="10"/>
      <c r="G1194" s="508" t="s">
        <v>598</v>
      </c>
      <c r="H1194" s="508"/>
      <c r="I1194" s="46" t="s">
        <v>1093</v>
      </c>
      <c r="L1194" s="25"/>
      <c r="M1194" s="26"/>
      <c r="N1194" s="11"/>
      <c r="O1194" s="26"/>
      <c r="P1194" s="26"/>
      <c r="Q1194" s="16"/>
      <c r="R1194" s="16"/>
      <c r="S1194" s="16"/>
      <c r="T1194" s="16"/>
      <c r="U1194" s="16"/>
      <c r="V1194" s="16"/>
      <c r="W1194" s="27"/>
      <c r="X1194" s="10"/>
      <c r="Y1194" s="10"/>
      <c r="Z1194" s="10"/>
      <c r="AA1194" s="10"/>
      <c r="AB1194" s="14"/>
      <c r="AC1194" s="10"/>
      <c r="AD1194" s="10"/>
      <c r="AE1194" s="10"/>
      <c r="AF1194" s="15"/>
    </row>
    <row r="1195" spans="1:60" s="180" customFormat="1" ht="15" customHeight="1">
      <c r="A1195" s="22"/>
      <c r="B1195" s="171"/>
      <c r="C1195" s="172"/>
      <c r="D1195" s="172"/>
      <c r="E1195" s="172"/>
      <c r="F1195" s="172"/>
      <c r="G1195" s="282" t="s">
        <v>1553</v>
      </c>
      <c r="H1195" s="272">
        <v>42005</v>
      </c>
      <c r="I1195" s="242" t="s">
        <v>14</v>
      </c>
      <c r="J1195" s="173" t="s">
        <v>83</v>
      </c>
      <c r="K1195" s="172" t="s">
        <v>9</v>
      </c>
      <c r="L1195" s="172" t="s">
        <v>10</v>
      </c>
      <c r="M1195" s="172" t="s">
        <v>10</v>
      </c>
      <c r="N1195" s="172" t="s">
        <v>11</v>
      </c>
      <c r="O1195" s="174">
        <v>1500</v>
      </c>
      <c r="P1195" s="174">
        <v>0</v>
      </c>
      <c r="Q1195" s="174">
        <f t="shared" ref="Q1195" si="557">O1195-P1195</f>
        <v>1500</v>
      </c>
      <c r="R1195" s="252" t="s">
        <v>1</v>
      </c>
      <c r="S1195" s="253" t="s">
        <v>4</v>
      </c>
      <c r="T1195" s="176"/>
      <c r="U1195" s="172" t="s">
        <v>598</v>
      </c>
      <c r="V1195" s="172"/>
      <c r="W1195" s="172"/>
      <c r="X1195" s="172"/>
      <c r="Y1195" s="172"/>
      <c r="Z1195" s="178">
        <v>42005</v>
      </c>
      <c r="AA1195" s="172"/>
      <c r="AB1195" s="172"/>
      <c r="AC1195" s="172"/>
      <c r="AD1195" s="179" t="s">
        <v>1554</v>
      </c>
      <c r="AE1195" s="22"/>
      <c r="AF1195" s="22"/>
      <c r="AG1195" s="22"/>
      <c r="AH1195" s="22"/>
      <c r="AI1195" s="22"/>
      <c r="AJ1195" s="22"/>
      <c r="AK1195" s="22"/>
      <c r="AL1195" s="22"/>
      <c r="AM1195" s="22"/>
      <c r="AN1195" s="22"/>
      <c r="AO1195" s="22"/>
      <c r="AP1195" s="22"/>
      <c r="AQ1195" s="22"/>
      <c r="AR1195" s="22"/>
      <c r="AS1195" s="22"/>
      <c r="AT1195" s="22"/>
      <c r="AU1195" s="22"/>
      <c r="AV1195" s="22"/>
      <c r="AW1195" s="22"/>
      <c r="AX1195" s="22"/>
      <c r="AY1195" s="22"/>
      <c r="AZ1195" s="22"/>
      <c r="BA1195" s="22"/>
      <c r="BB1195" s="22"/>
      <c r="BC1195" s="22"/>
      <c r="BD1195" s="22"/>
      <c r="BE1195" s="22"/>
      <c r="BF1195" s="22"/>
      <c r="BG1195" s="22"/>
      <c r="BH1195" s="22"/>
    </row>
    <row r="1196" spans="1:60" ht="15" customHeight="1">
      <c r="C1196" s="10"/>
      <c r="D1196" s="10"/>
      <c r="E1196" s="10"/>
      <c r="F1196" s="10"/>
      <c r="G1196" s="78"/>
      <c r="H1196" s="78"/>
      <c r="I1196" s="79"/>
      <c r="J1196" s="82"/>
      <c r="K1196" s="10"/>
      <c r="L1196" s="11"/>
      <c r="M1196" s="11"/>
      <c r="N1196" s="11"/>
      <c r="O1196" s="73">
        <f>SUM(O1195)</f>
        <v>1500</v>
      </c>
      <c r="P1196" s="73">
        <f t="shared" ref="P1196:Q1196" si="558">SUM(P1195)</f>
        <v>0</v>
      </c>
      <c r="Q1196" s="73">
        <f t="shared" si="558"/>
        <v>1500</v>
      </c>
      <c r="R1196" s="18"/>
      <c r="S1196" s="18"/>
      <c r="T1196" s="18"/>
      <c r="U1196" s="18"/>
      <c r="V1196" s="18"/>
      <c r="W1196" s="27"/>
      <c r="X1196" s="10"/>
      <c r="Y1196" s="10"/>
      <c r="Z1196" s="10"/>
      <c r="AA1196" s="10"/>
      <c r="AB1196" s="14"/>
      <c r="AC1196" s="10"/>
      <c r="AD1196" s="10"/>
      <c r="AE1196" s="10"/>
      <c r="AF1196" s="15"/>
    </row>
    <row r="1197" spans="1:60" ht="15" customHeight="1">
      <c r="C1197" s="10"/>
      <c r="D1197" s="10"/>
      <c r="E1197" s="10"/>
      <c r="F1197" s="10"/>
      <c r="G1197" s="78"/>
      <c r="H1197" s="78"/>
      <c r="I1197" s="79"/>
      <c r="J1197" s="82"/>
      <c r="K1197" s="10"/>
      <c r="L1197" s="11"/>
      <c r="M1197" s="11"/>
      <c r="N1197" s="11"/>
      <c r="O1197" s="26"/>
      <c r="P1197" s="26"/>
      <c r="Q1197" s="16"/>
      <c r="R1197" s="16"/>
      <c r="S1197" s="16"/>
      <c r="T1197" s="16"/>
      <c r="U1197" s="16"/>
      <c r="V1197" s="16"/>
      <c r="W1197" s="27"/>
      <c r="X1197" s="10"/>
      <c r="Y1197" s="10"/>
      <c r="Z1197" s="10"/>
      <c r="AA1197" s="10"/>
      <c r="AB1197" s="14"/>
      <c r="AC1197" s="10"/>
      <c r="AD1197" s="10"/>
      <c r="AE1197" s="10"/>
      <c r="AF1197" s="15"/>
    </row>
    <row r="1198" spans="1:60" ht="15" customHeight="1">
      <c r="C1198" s="10"/>
      <c r="D1198" s="10"/>
      <c r="E1198" s="10"/>
      <c r="F1198" s="10"/>
      <c r="G1198" s="508" t="s">
        <v>599</v>
      </c>
      <c r="H1198" s="508"/>
      <c r="I1198" s="168" t="s">
        <v>1094</v>
      </c>
      <c r="L1198" s="25"/>
      <c r="M1198" s="11"/>
      <c r="N1198" s="11"/>
      <c r="O1198" s="26"/>
      <c r="P1198" s="26"/>
      <c r="Q1198" s="16"/>
      <c r="R1198" s="16"/>
      <c r="S1198" s="16"/>
      <c r="T1198" s="16"/>
      <c r="U1198" s="16"/>
      <c r="V1198" s="16"/>
      <c r="W1198" s="27"/>
      <c r="X1198" s="10"/>
      <c r="Y1198" s="10"/>
      <c r="Z1198" s="10"/>
      <c r="AA1198" s="10"/>
      <c r="AB1198" s="14"/>
      <c r="AC1198" s="10"/>
      <c r="AD1198" s="10"/>
      <c r="AE1198" s="10"/>
      <c r="AF1198" s="15"/>
    </row>
    <row r="1199" spans="1:60" s="67" customFormat="1" ht="15" customHeight="1">
      <c r="A1199" s="22"/>
      <c r="B1199" s="218"/>
      <c r="C1199" s="68"/>
      <c r="D1199" s="68"/>
      <c r="E1199" s="68"/>
      <c r="F1199" s="68"/>
      <c r="G1199" s="289" t="s">
        <v>1553</v>
      </c>
      <c r="H1199" s="279">
        <v>42005</v>
      </c>
      <c r="I1199" s="380" t="s">
        <v>14</v>
      </c>
      <c r="J1199" s="69" t="s">
        <v>83</v>
      </c>
      <c r="K1199" s="68" t="s">
        <v>9</v>
      </c>
      <c r="L1199" s="68" t="s">
        <v>10</v>
      </c>
      <c r="M1199" s="68" t="s">
        <v>10</v>
      </c>
      <c r="N1199" s="68" t="s">
        <v>11</v>
      </c>
      <c r="O1199" s="219">
        <v>-2900.45</v>
      </c>
      <c r="P1199" s="219">
        <v>0</v>
      </c>
      <c r="Q1199" s="219">
        <f t="shared" ref="Q1199:Q1200" si="559">O1199-P1199</f>
        <v>-2900.45</v>
      </c>
      <c r="R1199" s="392" t="s">
        <v>1</v>
      </c>
      <c r="S1199" s="393" t="s">
        <v>4</v>
      </c>
      <c r="T1199" s="221"/>
      <c r="U1199" s="68" t="s">
        <v>599</v>
      </c>
      <c r="V1199" s="68"/>
      <c r="W1199" s="68"/>
      <c r="X1199" s="68"/>
      <c r="Y1199" s="68"/>
      <c r="Z1199" s="223">
        <v>42005</v>
      </c>
      <c r="AA1199" s="68"/>
      <c r="AB1199" s="68"/>
      <c r="AC1199" s="68"/>
      <c r="AD1199" s="224" t="s">
        <v>1554</v>
      </c>
      <c r="AE1199" s="22"/>
      <c r="AF1199" s="22"/>
      <c r="AG1199" s="22"/>
      <c r="AH1199" s="22"/>
      <c r="AI1199" s="22"/>
      <c r="AJ1199" s="22"/>
      <c r="AK1199" s="22"/>
      <c r="AL1199" s="22"/>
      <c r="AM1199" s="22"/>
      <c r="AN1199" s="22"/>
      <c r="AO1199" s="22"/>
      <c r="AP1199" s="22"/>
      <c r="AQ1199" s="22"/>
      <c r="AR1199" s="22"/>
      <c r="AS1199" s="22"/>
      <c r="AT1199" s="22"/>
      <c r="AU1199" s="22"/>
      <c r="AV1199" s="22"/>
      <c r="AW1199" s="22"/>
      <c r="AX1199" s="22"/>
      <c r="AY1199" s="22"/>
      <c r="AZ1199" s="22"/>
      <c r="BA1199" s="22"/>
      <c r="BB1199" s="22"/>
      <c r="BC1199" s="22"/>
      <c r="BD1199" s="22"/>
      <c r="BE1199" s="22"/>
      <c r="BF1199" s="22"/>
      <c r="BG1199" s="22"/>
      <c r="BH1199" s="22"/>
    </row>
    <row r="1200" spans="1:60" s="371" customFormat="1" ht="15" customHeight="1" outlineLevel="5">
      <c r="A1200" s="22"/>
      <c r="B1200" s="209"/>
      <c r="C1200" s="210"/>
      <c r="D1200" s="210"/>
      <c r="E1200" s="210"/>
      <c r="F1200" s="210"/>
      <c r="G1200" s="288" t="s">
        <v>1553</v>
      </c>
      <c r="H1200" s="278">
        <v>42277</v>
      </c>
      <c r="I1200" s="210" t="s">
        <v>3184</v>
      </c>
      <c r="J1200" s="211" t="s">
        <v>83</v>
      </c>
      <c r="K1200" s="210" t="s">
        <v>9</v>
      </c>
      <c r="L1200" s="210" t="s">
        <v>10</v>
      </c>
      <c r="M1200" s="210" t="s">
        <v>10</v>
      </c>
      <c r="N1200" s="210" t="s">
        <v>11</v>
      </c>
      <c r="O1200" s="195">
        <v>2900.45</v>
      </c>
      <c r="P1200" s="195"/>
      <c r="Q1200" s="195">
        <f t="shared" si="559"/>
        <v>2900.45</v>
      </c>
      <c r="R1200" s="196" t="s">
        <v>1</v>
      </c>
      <c r="S1200" s="197" t="s">
        <v>4</v>
      </c>
      <c r="T1200" s="213"/>
      <c r="U1200" s="244" t="s">
        <v>599</v>
      </c>
      <c r="V1200" s="210"/>
      <c r="W1200" s="210"/>
      <c r="X1200" s="210"/>
      <c r="Y1200" s="210"/>
      <c r="Z1200" s="278">
        <v>42277</v>
      </c>
      <c r="AA1200" s="210"/>
      <c r="AB1200" s="210"/>
      <c r="AC1200" s="210"/>
      <c r="AD1200" s="216" t="s">
        <v>3185</v>
      </c>
      <c r="AE1200" s="22"/>
      <c r="AF1200" s="22"/>
      <c r="AG1200" s="22"/>
      <c r="AH1200" s="22"/>
      <c r="AI1200" s="22"/>
      <c r="AJ1200" s="22"/>
      <c r="AK1200" s="22"/>
      <c r="AL1200" s="22"/>
      <c r="AM1200" s="22"/>
      <c r="AN1200" s="22"/>
      <c r="AO1200" s="22"/>
      <c r="AP1200" s="22"/>
      <c r="AQ1200" s="22"/>
      <c r="AR1200" s="22"/>
      <c r="AS1200" s="22"/>
      <c r="AT1200" s="22"/>
      <c r="AU1200" s="22"/>
      <c r="AV1200" s="22"/>
      <c r="AW1200" s="22"/>
      <c r="AX1200" s="22"/>
      <c r="AY1200" s="22"/>
      <c r="AZ1200" s="22"/>
    </row>
    <row r="1201" spans="1:60" ht="15" customHeight="1">
      <c r="C1201" s="10"/>
      <c r="D1201" s="10"/>
      <c r="E1201" s="10"/>
      <c r="F1201" s="10"/>
      <c r="G1201" s="78"/>
      <c r="H1201" s="78"/>
      <c r="I1201" s="79"/>
      <c r="J1201" s="82"/>
      <c r="K1201" s="10"/>
      <c r="L1201" s="11"/>
      <c r="M1201" s="11"/>
      <c r="N1201" s="11"/>
      <c r="O1201" s="73">
        <f>SUM(O1199:O1200)</f>
        <v>0</v>
      </c>
      <c r="P1201" s="73">
        <f t="shared" ref="P1201:Q1201" si="560">SUM(P1199:P1200)</f>
        <v>0</v>
      </c>
      <c r="Q1201" s="73">
        <f t="shared" si="560"/>
        <v>0</v>
      </c>
      <c r="R1201" s="18"/>
      <c r="S1201" s="18"/>
      <c r="T1201" s="18"/>
      <c r="U1201" s="18"/>
      <c r="V1201" s="18"/>
      <c r="W1201" s="27"/>
      <c r="X1201" s="10"/>
      <c r="Y1201" s="10"/>
      <c r="Z1201" s="10"/>
      <c r="AA1201" s="10"/>
      <c r="AB1201" s="14"/>
      <c r="AC1201" s="10"/>
      <c r="AD1201" s="10"/>
      <c r="AE1201" s="10"/>
      <c r="AF1201" s="15"/>
    </row>
    <row r="1202" spans="1:60" ht="15" customHeight="1">
      <c r="C1202" s="10"/>
      <c r="D1202" s="10"/>
      <c r="E1202" s="10"/>
      <c r="F1202" s="10"/>
      <c r="G1202" s="78"/>
      <c r="H1202" s="78"/>
      <c r="I1202" s="79"/>
      <c r="J1202" s="82"/>
      <c r="K1202" s="10"/>
      <c r="L1202" s="11"/>
      <c r="M1202" s="11"/>
      <c r="N1202" s="11"/>
      <c r="O1202" s="26"/>
      <c r="P1202" s="26"/>
      <c r="Q1202" s="16"/>
      <c r="R1202" s="16"/>
      <c r="S1202" s="16"/>
      <c r="T1202" s="16"/>
      <c r="U1202" s="16"/>
      <c r="V1202" s="16"/>
      <c r="W1202" s="27"/>
      <c r="X1202" s="10"/>
      <c r="Y1202" s="10"/>
      <c r="Z1202" s="10"/>
      <c r="AA1202" s="10"/>
      <c r="AB1202" s="14"/>
      <c r="AC1202" s="10"/>
      <c r="AD1202" s="10"/>
      <c r="AE1202" s="10"/>
      <c r="AF1202" s="15"/>
    </row>
    <row r="1203" spans="1:60" ht="15" customHeight="1">
      <c r="C1203" s="10"/>
      <c r="D1203" s="10"/>
      <c r="E1203" s="10"/>
      <c r="F1203" s="10"/>
      <c r="G1203" s="48" t="s">
        <v>204</v>
      </c>
      <c r="H1203" s="78"/>
      <c r="I1203" s="45" t="s">
        <v>1095</v>
      </c>
      <c r="J1203" s="82"/>
      <c r="L1203" s="21"/>
      <c r="M1203" s="21"/>
      <c r="N1203" s="11"/>
      <c r="O1203" s="26"/>
      <c r="P1203" s="26"/>
      <c r="Q1203" s="16"/>
      <c r="R1203" s="16"/>
      <c r="S1203" s="16"/>
      <c r="T1203" s="16"/>
      <c r="U1203" s="16"/>
      <c r="V1203" s="16"/>
      <c r="W1203" s="27"/>
      <c r="X1203" s="10"/>
      <c r="Y1203" s="10"/>
      <c r="Z1203" s="10"/>
      <c r="AA1203" s="10"/>
      <c r="AB1203" s="14"/>
      <c r="AC1203" s="10"/>
      <c r="AD1203" s="10"/>
      <c r="AE1203" s="10"/>
      <c r="AF1203" s="15"/>
    </row>
    <row r="1204" spans="1:60" s="191" customFormat="1" ht="15" customHeight="1">
      <c r="B1204" s="183"/>
      <c r="C1204" s="184"/>
      <c r="D1204" s="184"/>
      <c r="E1204" s="184"/>
      <c r="F1204" s="184"/>
      <c r="G1204" s="283" t="s">
        <v>1553</v>
      </c>
      <c r="H1204" s="273">
        <v>42005</v>
      </c>
      <c r="I1204" s="184" t="s">
        <v>14</v>
      </c>
      <c r="J1204" s="185" t="s">
        <v>50</v>
      </c>
      <c r="K1204" s="184" t="s">
        <v>9</v>
      </c>
      <c r="L1204" s="184" t="s">
        <v>10</v>
      </c>
      <c r="M1204" s="184" t="s">
        <v>10</v>
      </c>
      <c r="N1204" s="184" t="s">
        <v>11</v>
      </c>
      <c r="O1204" s="186">
        <v>26853.79</v>
      </c>
      <c r="P1204" s="186">
        <v>0</v>
      </c>
      <c r="Q1204" s="186">
        <v>26853.79</v>
      </c>
      <c r="R1204" s="187" t="s">
        <v>1</v>
      </c>
      <c r="S1204" s="188" t="s">
        <v>4</v>
      </c>
      <c r="T1204" s="188"/>
      <c r="U1204" s="188" t="s">
        <v>204</v>
      </c>
      <c r="V1204" s="184"/>
      <c r="W1204" s="184"/>
      <c r="X1204" s="184"/>
      <c r="Y1204" s="184"/>
      <c r="Z1204" s="273">
        <v>42005</v>
      </c>
      <c r="AA1204" s="184"/>
      <c r="AB1204" s="184"/>
      <c r="AC1204" s="184"/>
      <c r="AD1204" s="190" t="s">
        <v>1554</v>
      </c>
    </row>
    <row r="1205" spans="1:60" s="22" customFormat="1" ht="15" customHeight="1" outlineLevel="5">
      <c r="B1205" s="3"/>
      <c r="C1205" s="1"/>
      <c r="D1205" s="1"/>
      <c r="E1205" s="1"/>
      <c r="F1205" s="1"/>
      <c r="G1205" s="287" t="s">
        <v>1553</v>
      </c>
      <c r="H1205" s="277">
        <v>42307</v>
      </c>
      <c r="I1205" s="1" t="s">
        <v>4391</v>
      </c>
      <c r="J1205" s="2" t="s">
        <v>50</v>
      </c>
      <c r="K1205" s="1" t="s">
        <v>9</v>
      </c>
      <c r="L1205" s="1" t="s">
        <v>10</v>
      </c>
      <c r="M1205" s="1" t="s">
        <v>10</v>
      </c>
      <c r="N1205" s="1" t="s">
        <v>11</v>
      </c>
      <c r="O1205" s="9">
        <v>0</v>
      </c>
      <c r="P1205" s="9">
        <v>26853.79</v>
      </c>
      <c r="Q1205" s="9">
        <v>-26853.79</v>
      </c>
      <c r="R1205" s="112" t="s">
        <v>1</v>
      </c>
      <c r="S1205" s="113" t="s">
        <v>4</v>
      </c>
      <c r="T1205" s="5"/>
      <c r="U1205" s="422" t="s">
        <v>204</v>
      </c>
      <c r="V1205" s="1"/>
      <c r="W1205" s="1"/>
      <c r="X1205" s="1"/>
      <c r="Y1205" s="1"/>
      <c r="Z1205" s="4">
        <v>42307</v>
      </c>
      <c r="AA1205" s="1"/>
      <c r="AB1205" s="1"/>
      <c r="AC1205" s="1"/>
      <c r="AD1205" s="8" t="s">
        <v>4392</v>
      </c>
    </row>
    <row r="1206" spans="1:60" s="23" customFormat="1" ht="15" customHeight="1">
      <c r="B1206" s="109"/>
      <c r="C1206" s="110"/>
      <c r="D1206" s="110"/>
      <c r="E1206" s="110"/>
      <c r="F1206" s="110"/>
      <c r="G1206" s="284" t="s">
        <v>1553</v>
      </c>
      <c r="H1206" s="274">
        <v>42005</v>
      </c>
      <c r="I1206" s="110" t="s">
        <v>14</v>
      </c>
      <c r="J1206" s="111" t="s">
        <v>68</v>
      </c>
      <c r="K1206" s="110" t="s">
        <v>9</v>
      </c>
      <c r="L1206" s="110" t="s">
        <v>10</v>
      </c>
      <c r="M1206" s="110" t="s">
        <v>10</v>
      </c>
      <c r="N1206" s="110" t="s">
        <v>11</v>
      </c>
      <c r="O1206" s="9">
        <v>13943.43</v>
      </c>
      <c r="P1206" s="9">
        <v>0</v>
      </c>
      <c r="Q1206" s="9">
        <v>13943.43</v>
      </c>
      <c r="R1206" s="112" t="s">
        <v>1</v>
      </c>
      <c r="S1206" s="113" t="s">
        <v>4</v>
      </c>
      <c r="T1206" s="113"/>
      <c r="U1206" s="113" t="s">
        <v>204</v>
      </c>
      <c r="V1206" s="110"/>
      <c r="W1206" s="110"/>
      <c r="X1206" s="110"/>
      <c r="Y1206" s="110"/>
      <c r="Z1206" s="274">
        <v>42005</v>
      </c>
      <c r="AA1206" s="110"/>
      <c r="AB1206" s="110"/>
      <c r="AC1206" s="110"/>
      <c r="AD1206" s="115" t="s">
        <v>1554</v>
      </c>
    </row>
    <row r="1207" spans="1:60" s="22" customFormat="1" ht="15" customHeight="1" outlineLevel="5">
      <c r="B1207" s="3"/>
      <c r="C1207" s="1"/>
      <c r="D1207" s="1"/>
      <c r="E1207" s="1"/>
      <c r="F1207" s="1"/>
      <c r="G1207" s="287" t="s">
        <v>1553</v>
      </c>
      <c r="H1207" s="277">
        <v>42307</v>
      </c>
      <c r="I1207" s="1" t="s">
        <v>4391</v>
      </c>
      <c r="J1207" s="2" t="s">
        <v>68</v>
      </c>
      <c r="K1207" s="1" t="s">
        <v>9</v>
      </c>
      <c r="L1207" s="1" t="s">
        <v>10</v>
      </c>
      <c r="M1207" s="1" t="s">
        <v>10</v>
      </c>
      <c r="N1207" s="1" t="s">
        <v>11</v>
      </c>
      <c r="O1207" s="9"/>
      <c r="P1207" s="9">
        <v>13943.43</v>
      </c>
      <c r="Q1207" s="9">
        <v>-13943.43</v>
      </c>
      <c r="R1207" s="112" t="s">
        <v>1</v>
      </c>
      <c r="S1207" s="113" t="s">
        <v>4</v>
      </c>
      <c r="T1207" s="5"/>
      <c r="U1207" s="5" t="s">
        <v>204</v>
      </c>
      <c r="V1207" s="1"/>
      <c r="W1207" s="1"/>
      <c r="X1207" s="1"/>
      <c r="Y1207" s="1"/>
      <c r="Z1207" s="4">
        <v>42307</v>
      </c>
      <c r="AA1207" s="1"/>
      <c r="AB1207" s="1"/>
      <c r="AC1207" s="1"/>
      <c r="AD1207" s="8" t="s">
        <v>4392</v>
      </c>
    </row>
    <row r="1208" spans="1:60" s="22" customFormat="1" ht="15" customHeight="1" outlineLevel="5">
      <c r="B1208" s="3"/>
      <c r="C1208" s="1"/>
      <c r="D1208" s="1"/>
      <c r="E1208" s="1"/>
      <c r="F1208" s="1"/>
      <c r="G1208" s="287" t="s">
        <v>1553</v>
      </c>
      <c r="H1208" s="277">
        <v>42307</v>
      </c>
      <c r="I1208" s="1" t="s">
        <v>4391</v>
      </c>
      <c r="J1208" s="2" t="s">
        <v>68</v>
      </c>
      <c r="K1208" s="1" t="s">
        <v>9</v>
      </c>
      <c r="L1208" s="1" t="s">
        <v>10</v>
      </c>
      <c r="M1208" s="1" t="s">
        <v>10</v>
      </c>
      <c r="N1208" s="1" t="s">
        <v>11</v>
      </c>
      <c r="O1208" s="9"/>
      <c r="P1208" s="9">
        <v>13300.12</v>
      </c>
      <c r="Q1208" s="9">
        <v>-13300.12</v>
      </c>
      <c r="R1208" s="112" t="s">
        <v>1</v>
      </c>
      <c r="S1208" s="113" t="s">
        <v>4</v>
      </c>
      <c r="T1208" s="5"/>
      <c r="U1208" s="5" t="s">
        <v>204</v>
      </c>
      <c r="V1208" s="1"/>
      <c r="W1208" s="1"/>
      <c r="X1208" s="1"/>
      <c r="Y1208" s="1"/>
      <c r="Z1208" s="4">
        <v>42307</v>
      </c>
      <c r="AA1208" s="1"/>
      <c r="AB1208" s="1"/>
      <c r="AC1208" s="1"/>
      <c r="AD1208" s="8" t="s">
        <v>4392</v>
      </c>
    </row>
    <row r="1209" spans="1:60" s="22" customFormat="1" ht="15" customHeight="1" outlineLevel="5">
      <c r="B1209" s="3"/>
      <c r="C1209" s="1"/>
      <c r="D1209" s="1"/>
      <c r="E1209" s="1"/>
      <c r="F1209" s="1"/>
      <c r="G1209" s="287" t="s">
        <v>1553</v>
      </c>
      <c r="H1209" s="277">
        <v>42368</v>
      </c>
      <c r="I1209" s="1" t="s">
        <v>6342</v>
      </c>
      <c r="J1209" s="2" t="s">
        <v>68</v>
      </c>
      <c r="K1209" s="1" t="s">
        <v>9</v>
      </c>
      <c r="L1209" s="1" t="s">
        <v>10</v>
      </c>
      <c r="M1209" s="1" t="s">
        <v>10</v>
      </c>
      <c r="N1209" s="1" t="s">
        <v>11</v>
      </c>
      <c r="O1209" s="9"/>
      <c r="P1209" s="9">
        <v>67695</v>
      </c>
      <c r="Q1209" s="9">
        <v>-67695</v>
      </c>
      <c r="R1209" s="112" t="s">
        <v>1</v>
      </c>
      <c r="S1209" s="113" t="s">
        <v>4</v>
      </c>
      <c r="T1209" s="5"/>
      <c r="U1209" s="5" t="s">
        <v>204</v>
      </c>
      <c r="V1209" s="1"/>
      <c r="W1209" s="1"/>
      <c r="X1209" s="1"/>
      <c r="Y1209" s="1"/>
      <c r="Z1209" s="4">
        <v>42368</v>
      </c>
      <c r="AA1209" s="1"/>
      <c r="AB1209" s="1"/>
      <c r="AC1209" s="1"/>
      <c r="AD1209" s="8" t="s">
        <v>6343</v>
      </c>
    </row>
    <row r="1210" spans="1:60" s="22" customFormat="1" ht="15" customHeight="1" outlineLevel="5">
      <c r="B1210" s="3"/>
      <c r="C1210" s="1"/>
      <c r="D1210" s="1"/>
      <c r="E1210" s="1"/>
      <c r="F1210" s="1"/>
      <c r="G1210" s="287" t="s">
        <v>1553</v>
      </c>
      <c r="H1210" s="4">
        <v>42368</v>
      </c>
      <c r="I1210" s="1" t="s">
        <v>7771</v>
      </c>
      <c r="J1210" s="2" t="s">
        <v>68</v>
      </c>
      <c r="K1210" s="1" t="s">
        <v>9</v>
      </c>
      <c r="L1210" s="1" t="s">
        <v>10</v>
      </c>
      <c r="M1210" s="1" t="s">
        <v>10</v>
      </c>
      <c r="N1210" s="1" t="s">
        <v>11</v>
      </c>
      <c r="O1210" s="9">
        <v>67695</v>
      </c>
      <c r="P1210" s="9"/>
      <c r="Q1210" s="9">
        <v>67695</v>
      </c>
      <c r="R1210" s="112" t="s">
        <v>1</v>
      </c>
      <c r="S1210" s="113" t="s">
        <v>4</v>
      </c>
      <c r="T1210" s="5"/>
      <c r="U1210" s="5" t="s">
        <v>204</v>
      </c>
      <c r="V1210" s="1"/>
      <c r="W1210" s="1"/>
      <c r="X1210" s="1"/>
      <c r="Y1210" s="1"/>
      <c r="Z1210" s="4">
        <v>42368</v>
      </c>
      <c r="AA1210" s="1"/>
      <c r="AB1210" s="1"/>
      <c r="AC1210" s="1"/>
      <c r="AD1210" s="8" t="s">
        <v>7772</v>
      </c>
    </row>
    <row r="1211" spans="1:60" s="23" customFormat="1" ht="15" customHeight="1">
      <c r="B1211" s="109"/>
      <c r="C1211" s="110"/>
      <c r="D1211" s="110"/>
      <c r="E1211" s="110"/>
      <c r="F1211" s="110"/>
      <c r="G1211" s="284" t="s">
        <v>1553</v>
      </c>
      <c r="H1211" s="274">
        <v>42005</v>
      </c>
      <c r="I1211" s="110" t="s">
        <v>14</v>
      </c>
      <c r="J1211" s="111" t="s">
        <v>81</v>
      </c>
      <c r="K1211" s="110" t="s">
        <v>9</v>
      </c>
      <c r="L1211" s="110" t="s">
        <v>10</v>
      </c>
      <c r="M1211" s="110" t="s">
        <v>10</v>
      </c>
      <c r="N1211" s="110" t="s">
        <v>11</v>
      </c>
      <c r="O1211" s="9">
        <v>13597.66</v>
      </c>
      <c r="P1211" s="9">
        <v>0</v>
      </c>
      <c r="Q1211" s="9">
        <v>13597.66</v>
      </c>
      <c r="R1211" s="112" t="s">
        <v>1</v>
      </c>
      <c r="S1211" s="113" t="s">
        <v>4</v>
      </c>
      <c r="T1211" s="113"/>
      <c r="U1211" s="113" t="s">
        <v>204</v>
      </c>
      <c r="V1211" s="110"/>
      <c r="W1211" s="110"/>
      <c r="X1211" s="110"/>
      <c r="Y1211" s="110"/>
      <c r="Z1211" s="274">
        <v>42005</v>
      </c>
      <c r="AA1211" s="110"/>
      <c r="AB1211" s="110"/>
      <c r="AC1211" s="110"/>
      <c r="AD1211" s="115" t="s">
        <v>1554</v>
      </c>
    </row>
    <row r="1212" spans="1:60" s="22" customFormat="1" ht="15" customHeight="1" outlineLevel="5">
      <c r="B1212" s="3"/>
      <c r="C1212" s="1"/>
      <c r="D1212" s="1"/>
      <c r="E1212" s="1"/>
      <c r="F1212" s="1"/>
      <c r="G1212" s="287" t="s">
        <v>1553</v>
      </c>
      <c r="H1212" s="277">
        <v>42307</v>
      </c>
      <c r="I1212" s="1" t="s">
        <v>4391</v>
      </c>
      <c r="J1212" s="2" t="s">
        <v>81</v>
      </c>
      <c r="K1212" s="1" t="s">
        <v>9</v>
      </c>
      <c r="L1212" s="1" t="s">
        <v>10</v>
      </c>
      <c r="M1212" s="1" t="s">
        <v>10</v>
      </c>
      <c r="N1212" s="1" t="s">
        <v>11</v>
      </c>
      <c r="O1212" s="9">
        <v>0</v>
      </c>
      <c r="P1212" s="9">
        <v>13597.66</v>
      </c>
      <c r="Q1212" s="9">
        <v>-13597.66</v>
      </c>
      <c r="R1212" s="112" t="s">
        <v>1</v>
      </c>
      <c r="S1212" s="113" t="s">
        <v>4</v>
      </c>
      <c r="T1212" s="5"/>
      <c r="U1212" s="422" t="s">
        <v>204</v>
      </c>
      <c r="V1212" s="1"/>
      <c r="W1212" s="1"/>
      <c r="X1212" s="1"/>
      <c r="Y1212" s="1"/>
      <c r="Z1212" s="4">
        <v>42307</v>
      </c>
      <c r="AA1212" s="1"/>
      <c r="AB1212" s="1"/>
      <c r="AC1212" s="1"/>
      <c r="AD1212" s="8" t="s">
        <v>4392</v>
      </c>
    </row>
    <row r="1213" spans="1:60" s="200" customFormat="1" ht="15" customHeight="1">
      <c r="B1213" s="192"/>
      <c r="C1213" s="193"/>
      <c r="D1213" s="193"/>
      <c r="E1213" s="193"/>
      <c r="F1213" s="193"/>
      <c r="G1213" s="285" t="s">
        <v>1553</v>
      </c>
      <c r="H1213" s="275">
        <v>42005</v>
      </c>
      <c r="I1213" s="193" t="s">
        <v>14</v>
      </c>
      <c r="J1213" s="194" t="s">
        <v>83</v>
      </c>
      <c r="K1213" s="193" t="s">
        <v>9</v>
      </c>
      <c r="L1213" s="193" t="s">
        <v>10</v>
      </c>
      <c r="M1213" s="193" t="s">
        <v>10</v>
      </c>
      <c r="N1213" s="193" t="s">
        <v>11</v>
      </c>
      <c r="O1213" s="195">
        <v>-39417.58</v>
      </c>
      <c r="P1213" s="195">
        <v>0</v>
      </c>
      <c r="Q1213" s="195">
        <v>-39417.58</v>
      </c>
      <c r="R1213" s="196" t="s">
        <v>1</v>
      </c>
      <c r="S1213" s="197" t="s">
        <v>4</v>
      </c>
      <c r="T1213" s="197"/>
      <c r="U1213" s="197" t="s">
        <v>204</v>
      </c>
      <c r="V1213" s="193"/>
      <c r="W1213" s="193"/>
      <c r="X1213" s="193"/>
      <c r="Y1213" s="193"/>
      <c r="Z1213" s="275">
        <v>42005</v>
      </c>
      <c r="AA1213" s="193"/>
      <c r="AB1213" s="193"/>
      <c r="AC1213" s="193"/>
      <c r="AD1213" s="199" t="s">
        <v>1554</v>
      </c>
    </row>
    <row r="1214" spans="1:60" ht="15" customHeight="1" outlineLevel="5">
      <c r="C1214" s="10"/>
      <c r="D1214" s="10"/>
      <c r="E1214" s="10"/>
      <c r="F1214" s="10"/>
      <c r="G1214" s="78"/>
      <c r="H1214" s="78"/>
      <c r="I1214" s="79"/>
      <c r="J1214" s="82"/>
      <c r="K1214" s="10"/>
      <c r="L1214" s="11"/>
      <c r="M1214" s="10"/>
      <c r="N1214" s="10"/>
      <c r="O1214" s="18">
        <f>SUM(O1204:O1213)</f>
        <v>82672.3</v>
      </c>
      <c r="P1214" s="18">
        <f t="shared" ref="P1214:Q1214" si="561">SUM(P1204:P1213)</f>
        <v>135390</v>
      </c>
      <c r="Q1214" s="18">
        <f t="shared" si="561"/>
        <v>-52717.7</v>
      </c>
      <c r="R1214" s="18"/>
      <c r="S1214" s="18"/>
      <c r="T1214" s="13"/>
      <c r="U1214" s="13"/>
      <c r="V1214" s="13"/>
      <c r="W1214" s="27"/>
      <c r="X1214" s="10"/>
      <c r="Y1214" s="10"/>
      <c r="Z1214" s="10"/>
      <c r="AA1214" s="10"/>
      <c r="AB1214" s="14"/>
      <c r="AC1214" s="10"/>
      <c r="AD1214" s="10"/>
      <c r="AE1214" s="10"/>
      <c r="AF1214" s="15"/>
    </row>
    <row r="1215" spans="1:60" s="21" customFormat="1" ht="15" customHeight="1" outlineLevel="5">
      <c r="A1215" s="23"/>
      <c r="B1215" s="23"/>
      <c r="C1215" s="25"/>
      <c r="D1215" s="25"/>
      <c r="E1215" s="25"/>
      <c r="F1215" s="25"/>
      <c r="G1215" s="79"/>
      <c r="H1215" s="79"/>
      <c r="I1215" s="79"/>
      <c r="J1215" s="83"/>
      <c r="K1215" s="25"/>
      <c r="L1215" s="26"/>
      <c r="M1215" s="25"/>
      <c r="N1215" s="25"/>
      <c r="O1215" s="25"/>
      <c r="P1215" s="25"/>
      <c r="Q1215" s="18"/>
      <c r="R1215" s="18"/>
      <c r="S1215" s="18"/>
      <c r="T1215" s="27"/>
      <c r="U1215" s="27"/>
      <c r="V1215" s="27"/>
      <c r="W1215" s="27"/>
      <c r="X1215" s="25"/>
      <c r="Y1215" s="25"/>
      <c r="Z1215" s="25"/>
      <c r="AA1215" s="25"/>
      <c r="AB1215" s="28"/>
      <c r="AC1215" s="25"/>
      <c r="AD1215" s="25"/>
      <c r="AE1215" s="25"/>
      <c r="AF1215" s="29"/>
      <c r="AG1215" s="23"/>
      <c r="AH1215" s="23"/>
      <c r="AI1215" s="23"/>
      <c r="AJ1215" s="23"/>
      <c r="AK1215" s="23"/>
      <c r="AL1215" s="23"/>
      <c r="AM1215" s="23"/>
      <c r="AN1215" s="23"/>
      <c r="AO1215" s="23"/>
      <c r="AP1215" s="23"/>
      <c r="AQ1215" s="23"/>
      <c r="AR1215" s="23"/>
      <c r="AS1215" s="23"/>
      <c r="AT1215" s="23"/>
      <c r="AU1215" s="23"/>
      <c r="AV1215" s="23"/>
      <c r="AW1215" s="23"/>
      <c r="AX1215" s="23"/>
      <c r="AY1215" s="23"/>
      <c r="AZ1215" s="23"/>
      <c r="BA1215" s="23"/>
      <c r="BB1215" s="23"/>
      <c r="BC1215" s="23"/>
      <c r="BD1215" s="23"/>
      <c r="BE1215" s="23"/>
      <c r="BF1215" s="23"/>
      <c r="BG1215" s="23"/>
      <c r="BH1215" s="23"/>
    </row>
    <row r="1216" spans="1:60" ht="15" customHeight="1">
      <c r="C1216" s="10"/>
      <c r="D1216" s="10"/>
      <c r="E1216" s="10"/>
      <c r="F1216" s="10"/>
      <c r="G1216" s="404" t="s">
        <v>622</v>
      </c>
      <c r="H1216" s="78"/>
      <c r="I1216" s="246" t="s">
        <v>1551</v>
      </c>
      <c r="J1216" s="82"/>
      <c r="L1216" s="11"/>
      <c r="M1216" s="11"/>
      <c r="N1216" s="11"/>
      <c r="O1216" s="26"/>
      <c r="P1216" s="26"/>
      <c r="Q1216" s="16"/>
      <c r="R1216" s="16"/>
      <c r="S1216" s="16"/>
      <c r="T1216" s="16"/>
      <c r="U1216" s="16"/>
      <c r="V1216" s="16"/>
      <c r="W1216" s="27"/>
      <c r="X1216" s="10"/>
      <c r="Y1216" s="10"/>
      <c r="Z1216" s="10"/>
      <c r="AA1216" s="10"/>
      <c r="AB1216" s="14"/>
      <c r="AC1216" s="10"/>
      <c r="AD1216" s="10"/>
      <c r="AE1216" s="10"/>
      <c r="AF1216" s="15"/>
    </row>
    <row r="1217" spans="1:60" s="67" customFormat="1" ht="15" customHeight="1">
      <c r="A1217" s="22"/>
      <c r="B1217" s="218"/>
      <c r="C1217" s="68"/>
      <c r="D1217" s="68"/>
      <c r="E1217" s="68"/>
      <c r="F1217" s="68"/>
      <c r="G1217" s="289" t="s">
        <v>1553</v>
      </c>
      <c r="H1217" s="279">
        <v>42005</v>
      </c>
      <c r="I1217" s="380" t="s">
        <v>14</v>
      </c>
      <c r="J1217" s="69" t="s">
        <v>50</v>
      </c>
      <c r="K1217" s="68" t="s">
        <v>9</v>
      </c>
      <c r="L1217" s="68" t="s">
        <v>10</v>
      </c>
      <c r="M1217" s="68" t="s">
        <v>10</v>
      </c>
      <c r="N1217" s="68" t="s">
        <v>11</v>
      </c>
      <c r="O1217" s="219">
        <v>16000.37</v>
      </c>
      <c r="P1217" s="219">
        <v>0</v>
      </c>
      <c r="Q1217" s="219">
        <f t="shared" ref="Q1217:Q1218" si="562">O1217-P1217</f>
        <v>16000.37</v>
      </c>
      <c r="R1217" s="392" t="s">
        <v>1</v>
      </c>
      <c r="S1217" s="393" t="s">
        <v>4</v>
      </c>
      <c r="T1217" s="221"/>
      <c r="U1217" s="221" t="s">
        <v>622</v>
      </c>
      <c r="V1217" s="68"/>
      <c r="W1217" s="68"/>
      <c r="X1217" s="68"/>
      <c r="Y1217" s="68"/>
      <c r="Z1217" s="223">
        <v>42005</v>
      </c>
      <c r="AA1217" s="68"/>
      <c r="AB1217" s="68"/>
      <c r="AC1217" s="68"/>
      <c r="AD1217" s="224" t="s">
        <v>1554</v>
      </c>
      <c r="AE1217" s="22"/>
      <c r="AF1217" s="22"/>
      <c r="AG1217" s="22"/>
      <c r="AH1217" s="22"/>
      <c r="AI1217" s="22"/>
      <c r="AJ1217" s="22"/>
      <c r="AK1217" s="22"/>
      <c r="AL1217" s="22"/>
      <c r="AM1217" s="22"/>
      <c r="AN1217" s="22"/>
      <c r="AO1217" s="22"/>
      <c r="AP1217" s="22"/>
      <c r="AQ1217" s="22"/>
      <c r="AR1217" s="22"/>
      <c r="AS1217" s="22"/>
      <c r="AT1217" s="22"/>
      <c r="AU1217" s="22"/>
      <c r="AV1217" s="22"/>
      <c r="AW1217" s="22"/>
      <c r="AX1217" s="22"/>
      <c r="AY1217" s="22"/>
      <c r="AZ1217" s="22"/>
      <c r="BA1217" s="22"/>
      <c r="BB1217" s="22"/>
      <c r="BC1217" s="22"/>
      <c r="BD1217" s="22"/>
      <c r="BE1217" s="22"/>
      <c r="BF1217" s="22"/>
      <c r="BG1217" s="22"/>
      <c r="BH1217" s="22"/>
    </row>
    <row r="1218" spans="1:60" s="371" customFormat="1" ht="15" customHeight="1" outlineLevel="5">
      <c r="A1218" s="22"/>
      <c r="B1218" s="209"/>
      <c r="C1218" s="210"/>
      <c r="D1218" s="210"/>
      <c r="E1218" s="210"/>
      <c r="F1218" s="210"/>
      <c r="G1218" s="288" t="s">
        <v>1553</v>
      </c>
      <c r="H1218" s="278">
        <v>42277</v>
      </c>
      <c r="I1218" s="210" t="s">
        <v>3184</v>
      </c>
      <c r="J1218" s="211" t="s">
        <v>50</v>
      </c>
      <c r="K1218" s="210" t="s">
        <v>9</v>
      </c>
      <c r="L1218" s="210" t="s">
        <v>10</v>
      </c>
      <c r="M1218" s="210" t="s">
        <v>10</v>
      </c>
      <c r="N1218" s="210" t="s">
        <v>11</v>
      </c>
      <c r="O1218" s="195">
        <v>0</v>
      </c>
      <c r="P1218" s="195">
        <v>16000.37</v>
      </c>
      <c r="Q1218" s="195">
        <f t="shared" si="562"/>
        <v>-16000.37</v>
      </c>
      <c r="R1218" s="196" t="s">
        <v>1</v>
      </c>
      <c r="S1218" s="197" t="s">
        <v>4</v>
      </c>
      <c r="T1218" s="213"/>
      <c r="U1218" s="213" t="s">
        <v>622</v>
      </c>
      <c r="V1218" s="210"/>
      <c r="W1218" s="210"/>
      <c r="X1218" s="210"/>
      <c r="Y1218" s="210"/>
      <c r="Z1218" s="278">
        <v>42277</v>
      </c>
      <c r="AA1218" s="210"/>
      <c r="AB1218" s="210"/>
      <c r="AC1218" s="210"/>
      <c r="AD1218" s="216" t="s">
        <v>3185</v>
      </c>
      <c r="AE1218" s="22"/>
      <c r="AF1218" s="22"/>
      <c r="AG1218" s="22"/>
      <c r="AH1218" s="22"/>
      <c r="AI1218" s="22"/>
      <c r="AJ1218" s="22"/>
      <c r="AK1218" s="22"/>
      <c r="AL1218" s="22"/>
      <c r="AM1218" s="22"/>
      <c r="AN1218" s="22"/>
      <c r="AO1218" s="22"/>
      <c r="AP1218" s="22"/>
      <c r="AQ1218" s="22"/>
      <c r="AR1218" s="22"/>
      <c r="AS1218" s="22"/>
      <c r="AT1218" s="22"/>
      <c r="AU1218" s="22"/>
      <c r="AV1218" s="22"/>
      <c r="AW1218" s="22"/>
      <c r="AX1218" s="22"/>
      <c r="AY1218" s="22"/>
      <c r="AZ1218" s="22"/>
    </row>
    <row r="1219" spans="1:60" ht="15" customHeight="1" outlineLevel="5">
      <c r="C1219" s="10"/>
      <c r="D1219" s="10"/>
      <c r="E1219" s="10"/>
      <c r="F1219" s="10"/>
      <c r="G1219" s="78"/>
      <c r="H1219" s="78"/>
      <c r="I1219" s="79"/>
      <c r="J1219" s="82"/>
      <c r="K1219" s="10"/>
      <c r="L1219" s="11"/>
      <c r="M1219" s="10"/>
      <c r="N1219" s="10"/>
      <c r="O1219" s="18">
        <f>SUM(O1217:O1218)</f>
        <v>16000.37</v>
      </c>
      <c r="P1219" s="18">
        <f t="shared" ref="P1219:Q1219" si="563">SUM(P1217:P1218)</f>
        <v>16000.37</v>
      </c>
      <c r="Q1219" s="18">
        <f t="shared" si="563"/>
        <v>0</v>
      </c>
      <c r="R1219" s="18"/>
      <c r="S1219" s="18"/>
      <c r="T1219" s="13"/>
      <c r="U1219" s="13"/>
      <c r="V1219" s="13"/>
      <c r="W1219" s="27"/>
      <c r="X1219" s="10"/>
      <c r="Y1219" s="10"/>
      <c r="Z1219" s="10"/>
      <c r="AA1219" s="10"/>
      <c r="AB1219" s="14"/>
      <c r="AC1219" s="10"/>
      <c r="AD1219" s="10"/>
      <c r="AE1219" s="10"/>
      <c r="AF1219" s="15"/>
    </row>
    <row r="1220" spans="1:60" ht="15" customHeight="1" outlineLevel="5">
      <c r="C1220" s="10"/>
      <c r="D1220" s="10"/>
      <c r="E1220" s="10"/>
      <c r="F1220" s="10"/>
      <c r="G1220" s="78"/>
      <c r="H1220" s="78"/>
      <c r="I1220" s="79"/>
      <c r="J1220" s="82"/>
      <c r="K1220" s="10"/>
      <c r="L1220" s="11"/>
      <c r="M1220" s="10"/>
      <c r="N1220" s="10"/>
      <c r="O1220" s="18"/>
      <c r="P1220" s="18"/>
      <c r="Q1220" s="18"/>
      <c r="R1220" s="18"/>
      <c r="S1220" s="18"/>
      <c r="T1220" s="13"/>
      <c r="U1220" s="13"/>
      <c r="V1220" s="13"/>
      <c r="W1220" s="27"/>
      <c r="X1220" s="10"/>
      <c r="Y1220" s="10"/>
      <c r="Z1220" s="10"/>
      <c r="AA1220" s="10"/>
      <c r="AB1220" s="14"/>
      <c r="AC1220" s="10"/>
      <c r="AD1220" s="10"/>
      <c r="AE1220" s="10"/>
      <c r="AF1220" s="15"/>
    </row>
    <row r="1221" spans="1:60" ht="15" customHeight="1" outlineLevel="5">
      <c r="C1221" s="10"/>
      <c r="D1221" s="10"/>
      <c r="E1221" s="10"/>
      <c r="F1221" s="10"/>
      <c r="G1221" s="404" t="s">
        <v>1482</v>
      </c>
      <c r="H1221" s="78"/>
      <c r="I1221" s="41" t="s">
        <v>1085</v>
      </c>
      <c r="J1221" s="82"/>
      <c r="L1221" s="11"/>
      <c r="M1221" s="10"/>
      <c r="N1221" s="10"/>
      <c r="O1221" s="25"/>
      <c r="P1221" s="25"/>
      <c r="Q1221" s="16"/>
      <c r="R1221" s="16"/>
      <c r="S1221" s="16"/>
      <c r="T1221" s="13"/>
      <c r="U1221" s="13"/>
      <c r="V1221" s="13"/>
      <c r="W1221" s="27"/>
      <c r="X1221" s="10"/>
      <c r="Y1221" s="10"/>
      <c r="Z1221" s="10"/>
      <c r="AA1221" s="10"/>
      <c r="AB1221" s="14"/>
      <c r="AC1221" s="10"/>
      <c r="AD1221" s="10"/>
      <c r="AE1221" s="10"/>
      <c r="AF1221" s="15"/>
    </row>
    <row r="1222" spans="1:60" s="67" customFormat="1" ht="15" customHeight="1">
      <c r="A1222" s="22"/>
      <c r="B1222" s="218"/>
      <c r="C1222" s="68"/>
      <c r="D1222" s="68"/>
      <c r="E1222" s="68"/>
      <c r="F1222" s="68"/>
      <c r="G1222" s="289" t="s">
        <v>1553</v>
      </c>
      <c r="H1222" s="279">
        <v>42005</v>
      </c>
      <c r="I1222" s="380" t="s">
        <v>14</v>
      </c>
      <c r="J1222" s="69" t="s">
        <v>83</v>
      </c>
      <c r="K1222" s="68" t="s">
        <v>9</v>
      </c>
      <c r="L1222" s="68" t="s">
        <v>10</v>
      </c>
      <c r="M1222" s="68" t="s">
        <v>10</v>
      </c>
      <c r="N1222" s="68" t="s">
        <v>11</v>
      </c>
      <c r="O1222" s="219">
        <v>-17595</v>
      </c>
      <c r="P1222" s="219">
        <v>0</v>
      </c>
      <c r="Q1222" s="219">
        <f t="shared" ref="Q1222:Q1223" si="564">O1222-P1222</f>
        <v>-17595</v>
      </c>
      <c r="R1222" s="392" t="s">
        <v>1</v>
      </c>
      <c r="S1222" s="393" t="s">
        <v>4</v>
      </c>
      <c r="T1222" s="221"/>
      <c r="U1222" s="428" t="s">
        <v>1482</v>
      </c>
      <c r="V1222" s="68"/>
      <c r="W1222" s="68"/>
      <c r="X1222" s="68"/>
      <c r="Y1222" s="68"/>
      <c r="Z1222" s="223">
        <v>42005</v>
      </c>
      <c r="AA1222" s="68"/>
      <c r="AB1222" s="68"/>
      <c r="AC1222" s="68"/>
      <c r="AD1222" s="224" t="s">
        <v>1554</v>
      </c>
      <c r="AE1222" s="22"/>
      <c r="AF1222" s="22"/>
      <c r="AG1222" s="22"/>
      <c r="AH1222" s="22"/>
      <c r="AI1222" s="22"/>
      <c r="AJ1222" s="22"/>
      <c r="AK1222" s="22"/>
      <c r="AL1222" s="22"/>
      <c r="AM1222" s="22"/>
      <c r="AN1222" s="22"/>
      <c r="AO1222" s="22"/>
      <c r="AP1222" s="22"/>
      <c r="AQ1222" s="22"/>
      <c r="AR1222" s="22"/>
      <c r="AS1222" s="22"/>
      <c r="AT1222" s="22"/>
      <c r="AU1222" s="22"/>
      <c r="AV1222" s="22"/>
      <c r="AW1222" s="22"/>
      <c r="AX1222" s="22"/>
      <c r="AY1222" s="22"/>
      <c r="AZ1222" s="22"/>
      <c r="BA1222" s="22"/>
      <c r="BB1222" s="22"/>
      <c r="BC1222" s="22"/>
      <c r="BD1222" s="22"/>
      <c r="BE1222" s="22"/>
      <c r="BF1222" s="22"/>
      <c r="BG1222" s="22"/>
      <c r="BH1222" s="22"/>
    </row>
    <row r="1223" spans="1:60" s="371" customFormat="1" ht="15" customHeight="1" outlineLevel="5">
      <c r="A1223" s="22"/>
      <c r="B1223" s="209"/>
      <c r="C1223" s="210"/>
      <c r="D1223" s="210"/>
      <c r="E1223" s="210"/>
      <c r="F1223" s="210"/>
      <c r="G1223" s="288" t="s">
        <v>1553</v>
      </c>
      <c r="H1223" s="278">
        <v>42215</v>
      </c>
      <c r="I1223" s="210" t="s">
        <v>2879</v>
      </c>
      <c r="J1223" s="211" t="s">
        <v>83</v>
      </c>
      <c r="K1223" s="210" t="s">
        <v>9</v>
      </c>
      <c r="L1223" s="210" t="s">
        <v>10</v>
      </c>
      <c r="M1223" s="210" t="s">
        <v>10</v>
      </c>
      <c r="N1223" s="210" t="s">
        <v>11</v>
      </c>
      <c r="O1223" s="195">
        <v>17595</v>
      </c>
      <c r="P1223" s="195">
        <v>0</v>
      </c>
      <c r="Q1223" s="195">
        <f t="shared" si="564"/>
        <v>17595</v>
      </c>
      <c r="R1223" s="196" t="s">
        <v>1</v>
      </c>
      <c r="S1223" s="197" t="s">
        <v>4</v>
      </c>
      <c r="T1223" s="213"/>
      <c r="U1223" s="213" t="s">
        <v>1482</v>
      </c>
      <c r="V1223" s="210"/>
      <c r="W1223" s="210"/>
      <c r="X1223" s="210"/>
      <c r="Y1223" s="210"/>
      <c r="Z1223" s="278">
        <v>42215</v>
      </c>
      <c r="AA1223" s="210"/>
      <c r="AB1223" s="210"/>
      <c r="AC1223" s="210"/>
      <c r="AD1223" s="216" t="s">
        <v>2880</v>
      </c>
      <c r="AE1223" s="22"/>
      <c r="AF1223" s="22"/>
      <c r="AG1223" s="22"/>
      <c r="AH1223" s="22"/>
      <c r="AI1223" s="22"/>
      <c r="AJ1223" s="22"/>
      <c r="AK1223" s="22"/>
      <c r="AL1223" s="22"/>
      <c r="AM1223" s="22"/>
      <c r="AN1223" s="22"/>
      <c r="AO1223" s="22"/>
      <c r="AP1223" s="22"/>
      <c r="AQ1223" s="22"/>
      <c r="AR1223" s="22"/>
      <c r="AS1223" s="22"/>
      <c r="AT1223" s="22"/>
      <c r="AU1223" s="22"/>
      <c r="AV1223" s="22"/>
      <c r="AW1223" s="22"/>
      <c r="AX1223" s="22"/>
      <c r="AY1223" s="22"/>
      <c r="AZ1223" s="22"/>
    </row>
    <row r="1224" spans="1:60" ht="15" customHeight="1" outlineLevel="5">
      <c r="C1224" s="10"/>
      <c r="D1224" s="10"/>
      <c r="E1224" s="10"/>
      <c r="F1224" s="10"/>
      <c r="G1224" s="78"/>
      <c r="H1224" s="78"/>
      <c r="I1224" s="79"/>
      <c r="J1224" s="82"/>
      <c r="K1224" s="10"/>
      <c r="L1224" s="11"/>
      <c r="M1224" s="10"/>
      <c r="N1224" s="10"/>
      <c r="O1224" s="18">
        <f>SUM(O1222:O1223)</f>
        <v>0</v>
      </c>
      <c r="P1224" s="18">
        <f t="shared" ref="P1224:Q1224" si="565">SUM(P1222:P1223)</f>
        <v>0</v>
      </c>
      <c r="Q1224" s="18">
        <f t="shared" si="565"/>
        <v>0</v>
      </c>
      <c r="R1224" s="18"/>
      <c r="S1224" s="18"/>
      <c r="T1224" s="13"/>
      <c r="U1224" s="13"/>
      <c r="V1224" s="13"/>
      <c r="W1224" s="27"/>
      <c r="X1224" s="10"/>
      <c r="Y1224" s="10"/>
      <c r="Z1224" s="10"/>
      <c r="AA1224" s="10"/>
      <c r="AB1224" s="14"/>
      <c r="AC1224" s="10"/>
      <c r="AD1224" s="10"/>
      <c r="AE1224" s="10"/>
      <c r="AF1224" s="15"/>
    </row>
    <row r="1225" spans="1:60" ht="15" customHeight="1" outlineLevel="5">
      <c r="C1225" s="10"/>
      <c r="D1225" s="10"/>
      <c r="E1225" s="10"/>
      <c r="F1225" s="10"/>
      <c r="G1225" s="78"/>
      <c r="H1225" s="78"/>
      <c r="I1225" s="79"/>
      <c r="J1225" s="82"/>
      <c r="K1225" s="10"/>
      <c r="L1225" s="11"/>
      <c r="M1225" s="10"/>
      <c r="N1225" s="10"/>
      <c r="O1225" s="25"/>
      <c r="P1225" s="25"/>
      <c r="Q1225" s="16"/>
      <c r="R1225" s="16"/>
      <c r="S1225" s="16"/>
      <c r="T1225" s="13"/>
      <c r="U1225" s="13"/>
      <c r="V1225" s="13"/>
      <c r="W1225" s="27"/>
      <c r="X1225" s="10"/>
      <c r="Y1225" s="10"/>
      <c r="Z1225" s="10"/>
      <c r="AA1225" s="10"/>
      <c r="AB1225" s="14"/>
      <c r="AC1225" s="10"/>
      <c r="AD1225" s="10"/>
      <c r="AE1225" s="10"/>
      <c r="AF1225" s="15"/>
    </row>
    <row r="1226" spans="1:60" ht="15" customHeight="1">
      <c r="C1226" s="10"/>
      <c r="D1226" s="10"/>
      <c r="E1226" s="10"/>
      <c r="F1226" s="10"/>
      <c r="G1226" s="48" t="s">
        <v>600</v>
      </c>
      <c r="H1226" s="78"/>
      <c r="I1226" s="49" t="s">
        <v>1096</v>
      </c>
      <c r="J1226" s="82"/>
      <c r="L1226" s="25"/>
      <c r="M1226" s="11"/>
      <c r="N1226" s="11"/>
      <c r="O1226" s="26"/>
      <c r="P1226" s="26"/>
      <c r="Q1226" s="16"/>
      <c r="R1226" s="16"/>
      <c r="S1226" s="16"/>
      <c r="T1226" s="16"/>
      <c r="U1226" s="16"/>
      <c r="V1226" s="16"/>
      <c r="W1226" s="27"/>
      <c r="X1226" s="10"/>
      <c r="Y1226" s="10"/>
      <c r="Z1226" s="10"/>
      <c r="AA1226" s="10"/>
      <c r="AB1226" s="14"/>
      <c r="AC1226" s="10"/>
      <c r="AD1226" s="10"/>
      <c r="AE1226" s="10"/>
      <c r="AF1226" s="15"/>
    </row>
    <row r="1227" spans="1:60" s="180" customFormat="1" ht="15" customHeight="1">
      <c r="A1227" s="22"/>
      <c r="B1227" s="171"/>
      <c r="C1227" s="172"/>
      <c r="D1227" s="172"/>
      <c r="E1227" s="172"/>
      <c r="F1227" s="172"/>
      <c r="G1227" s="282" t="s">
        <v>1553</v>
      </c>
      <c r="H1227" s="272">
        <v>42005</v>
      </c>
      <c r="I1227" s="242" t="s">
        <v>14</v>
      </c>
      <c r="J1227" s="173" t="s">
        <v>83</v>
      </c>
      <c r="K1227" s="172" t="s">
        <v>9</v>
      </c>
      <c r="L1227" s="172" t="s">
        <v>10</v>
      </c>
      <c r="M1227" s="172" t="s">
        <v>10</v>
      </c>
      <c r="N1227" s="172" t="s">
        <v>11</v>
      </c>
      <c r="O1227" s="174">
        <v>395294.09</v>
      </c>
      <c r="P1227" s="174">
        <v>0</v>
      </c>
      <c r="Q1227" s="174">
        <f t="shared" ref="Q1227" si="566">O1227-P1227</f>
        <v>395294.09</v>
      </c>
      <c r="R1227" s="252" t="s">
        <v>1</v>
      </c>
      <c r="S1227" s="253" t="s">
        <v>4</v>
      </c>
      <c r="T1227" s="176"/>
      <c r="U1227" s="172" t="s">
        <v>600</v>
      </c>
      <c r="V1227" s="172"/>
      <c r="W1227" s="172"/>
      <c r="X1227" s="172"/>
      <c r="Y1227" s="172"/>
      <c r="Z1227" s="178">
        <v>42005</v>
      </c>
      <c r="AA1227" s="172"/>
      <c r="AB1227" s="172"/>
      <c r="AC1227" s="172"/>
      <c r="AD1227" s="179" t="s">
        <v>1554</v>
      </c>
      <c r="AE1227" s="22"/>
      <c r="AF1227" s="22"/>
      <c r="AG1227" s="22"/>
      <c r="AH1227" s="22"/>
      <c r="AI1227" s="22"/>
      <c r="AJ1227" s="22"/>
      <c r="AK1227" s="22"/>
      <c r="AL1227" s="22"/>
      <c r="AM1227" s="22"/>
      <c r="AN1227" s="22"/>
      <c r="AO1227" s="22"/>
      <c r="AP1227" s="22"/>
      <c r="AQ1227" s="22"/>
      <c r="AR1227" s="22"/>
      <c r="AS1227" s="22"/>
      <c r="AT1227" s="22"/>
      <c r="AU1227" s="22"/>
      <c r="AV1227" s="22"/>
      <c r="AW1227" s="22"/>
      <c r="AX1227" s="22"/>
      <c r="AY1227" s="22"/>
      <c r="AZ1227" s="22"/>
      <c r="BA1227" s="22"/>
      <c r="BB1227" s="22"/>
      <c r="BC1227" s="22"/>
      <c r="BD1227" s="22"/>
      <c r="BE1227" s="22"/>
      <c r="BF1227" s="22"/>
      <c r="BG1227" s="22"/>
      <c r="BH1227" s="22"/>
    </row>
    <row r="1228" spans="1:60" ht="15" customHeight="1">
      <c r="C1228" s="10"/>
      <c r="D1228" s="10"/>
      <c r="E1228" s="10"/>
      <c r="F1228" s="10"/>
      <c r="G1228" s="78"/>
      <c r="H1228" s="78"/>
      <c r="I1228" s="79"/>
      <c r="J1228" s="82"/>
      <c r="K1228" s="10"/>
      <c r="L1228" s="11"/>
      <c r="M1228" s="11"/>
      <c r="N1228" s="11"/>
      <c r="O1228" s="73">
        <f>SUM(O1227)</f>
        <v>395294.09</v>
      </c>
      <c r="P1228" s="73">
        <f t="shared" ref="P1228:Q1228" si="567">SUM(P1227)</f>
        <v>0</v>
      </c>
      <c r="Q1228" s="73">
        <f t="shared" si="567"/>
        <v>395294.09</v>
      </c>
      <c r="R1228" s="18"/>
      <c r="S1228" s="18"/>
      <c r="T1228" s="18"/>
      <c r="U1228" s="18"/>
      <c r="V1228" s="18"/>
      <c r="W1228" s="27"/>
      <c r="X1228" s="10"/>
      <c r="Y1228" s="10"/>
      <c r="Z1228" s="10"/>
      <c r="AA1228" s="10"/>
      <c r="AB1228" s="14"/>
      <c r="AC1228" s="10"/>
      <c r="AD1228" s="10"/>
      <c r="AE1228" s="10"/>
      <c r="AF1228" s="15"/>
    </row>
    <row r="1229" spans="1:60" ht="15" customHeight="1">
      <c r="C1229" s="10"/>
      <c r="D1229" s="10"/>
      <c r="E1229" s="10"/>
      <c r="F1229" s="10"/>
      <c r="G1229" s="78"/>
      <c r="H1229" s="78"/>
      <c r="I1229" s="79"/>
      <c r="J1229" s="82"/>
      <c r="K1229" s="10"/>
      <c r="L1229" s="11"/>
      <c r="M1229" s="11"/>
      <c r="N1229" s="11"/>
      <c r="O1229" s="26"/>
      <c r="P1229" s="26"/>
      <c r="Q1229" s="16"/>
      <c r="R1229" s="16"/>
      <c r="S1229" s="16"/>
      <c r="T1229" s="16"/>
      <c r="U1229" s="16"/>
      <c r="V1229" s="16"/>
      <c r="W1229" s="27"/>
      <c r="X1229" s="10"/>
      <c r="Y1229" s="10"/>
      <c r="Z1229" s="10"/>
      <c r="AA1229" s="10"/>
      <c r="AB1229" s="14"/>
      <c r="AC1229" s="10"/>
      <c r="AD1229" s="10"/>
      <c r="AE1229" s="10"/>
      <c r="AF1229" s="15"/>
    </row>
    <row r="1230" spans="1:60" ht="15" customHeight="1">
      <c r="C1230" s="10"/>
      <c r="D1230" s="10"/>
      <c r="E1230" s="10"/>
      <c r="F1230" s="10"/>
      <c r="G1230" s="48" t="s">
        <v>601</v>
      </c>
      <c r="H1230" s="78"/>
      <c r="I1230" s="49" t="s">
        <v>1097</v>
      </c>
      <c r="J1230" s="82"/>
      <c r="L1230" s="25"/>
      <c r="M1230" s="11"/>
      <c r="N1230" s="11"/>
      <c r="O1230" s="26"/>
      <c r="P1230" s="26"/>
      <c r="Q1230" s="16"/>
      <c r="R1230" s="16"/>
      <c r="S1230" s="16"/>
      <c r="T1230" s="16"/>
      <c r="U1230" s="16"/>
      <c r="V1230" s="16"/>
      <c r="W1230" s="27"/>
      <c r="X1230" s="10"/>
      <c r="Y1230" s="10"/>
      <c r="Z1230" s="10"/>
      <c r="AA1230" s="10"/>
      <c r="AB1230" s="14"/>
      <c r="AC1230" s="10"/>
      <c r="AD1230" s="10"/>
      <c r="AE1230" s="10"/>
      <c r="AF1230" s="15"/>
    </row>
    <row r="1231" spans="1:60" s="180" customFormat="1" ht="15" customHeight="1">
      <c r="A1231" s="22"/>
      <c r="B1231" s="171"/>
      <c r="C1231" s="172"/>
      <c r="D1231" s="172"/>
      <c r="E1231" s="172"/>
      <c r="F1231" s="172"/>
      <c r="G1231" s="282" t="s">
        <v>1553</v>
      </c>
      <c r="H1231" s="272">
        <v>42005</v>
      </c>
      <c r="I1231" s="242" t="s">
        <v>14</v>
      </c>
      <c r="J1231" s="173" t="s">
        <v>83</v>
      </c>
      <c r="K1231" s="172" t="s">
        <v>9</v>
      </c>
      <c r="L1231" s="172" t="s">
        <v>10</v>
      </c>
      <c r="M1231" s="172" t="s">
        <v>10</v>
      </c>
      <c r="N1231" s="172" t="s">
        <v>11</v>
      </c>
      <c r="O1231" s="174">
        <v>104723.18</v>
      </c>
      <c r="P1231" s="174">
        <v>0</v>
      </c>
      <c r="Q1231" s="174">
        <f t="shared" ref="Q1231" si="568">O1231-P1231</f>
        <v>104723.18</v>
      </c>
      <c r="R1231" s="252" t="s">
        <v>1</v>
      </c>
      <c r="S1231" s="253" t="s">
        <v>4</v>
      </c>
      <c r="T1231" s="176"/>
      <c r="U1231" s="172" t="s">
        <v>601</v>
      </c>
      <c r="V1231" s="172"/>
      <c r="W1231" s="172"/>
      <c r="X1231" s="172"/>
      <c r="Y1231" s="172"/>
      <c r="Z1231" s="178">
        <v>42005</v>
      </c>
      <c r="AA1231" s="172"/>
      <c r="AB1231" s="172"/>
      <c r="AC1231" s="172"/>
      <c r="AD1231" s="179" t="s">
        <v>1554</v>
      </c>
      <c r="AE1231" s="22"/>
      <c r="AF1231" s="22"/>
      <c r="AG1231" s="22"/>
      <c r="AH1231" s="22"/>
      <c r="AI1231" s="22"/>
      <c r="AJ1231" s="22"/>
      <c r="AK1231" s="22"/>
      <c r="AL1231" s="22"/>
      <c r="AM1231" s="22"/>
      <c r="AN1231" s="22"/>
      <c r="AO1231" s="22"/>
      <c r="AP1231" s="22"/>
      <c r="AQ1231" s="22"/>
      <c r="AR1231" s="22"/>
      <c r="AS1231" s="22"/>
      <c r="AT1231" s="22"/>
      <c r="AU1231" s="22"/>
      <c r="AV1231" s="22"/>
      <c r="AW1231" s="22"/>
      <c r="AX1231" s="22"/>
      <c r="AY1231" s="22"/>
      <c r="AZ1231" s="22"/>
      <c r="BA1231" s="22"/>
      <c r="BB1231" s="22"/>
      <c r="BC1231" s="22"/>
      <c r="BD1231" s="22"/>
      <c r="BE1231" s="22"/>
      <c r="BF1231" s="22"/>
      <c r="BG1231" s="22"/>
      <c r="BH1231" s="22"/>
    </row>
    <row r="1232" spans="1:60" ht="15" customHeight="1">
      <c r="C1232" s="10"/>
      <c r="D1232" s="10"/>
      <c r="E1232" s="10"/>
      <c r="F1232" s="10"/>
      <c r="G1232" s="78"/>
      <c r="H1232" s="78"/>
      <c r="I1232" s="79"/>
      <c r="J1232" s="82"/>
      <c r="K1232" s="10"/>
      <c r="L1232" s="11"/>
      <c r="M1232" s="11"/>
      <c r="N1232" s="11"/>
      <c r="O1232" s="73">
        <f>SUM(O1231)</f>
        <v>104723.18</v>
      </c>
      <c r="P1232" s="73">
        <f t="shared" ref="P1232:Q1232" si="569">SUM(P1231)</f>
        <v>0</v>
      </c>
      <c r="Q1232" s="73">
        <f t="shared" si="569"/>
        <v>104723.18</v>
      </c>
      <c r="R1232" s="18"/>
      <c r="S1232" s="18"/>
      <c r="T1232" s="18"/>
      <c r="U1232" s="18"/>
      <c r="V1232" s="18"/>
      <c r="W1232" s="27"/>
      <c r="X1232" s="10"/>
      <c r="Y1232" s="10"/>
      <c r="Z1232" s="10"/>
      <c r="AA1232" s="10"/>
      <c r="AB1232" s="14"/>
      <c r="AC1232" s="10"/>
      <c r="AD1232" s="10"/>
      <c r="AE1232" s="10"/>
      <c r="AF1232" s="15"/>
    </row>
    <row r="1233" spans="1:60" ht="15" customHeight="1">
      <c r="C1233" s="10"/>
      <c r="D1233" s="10"/>
      <c r="E1233" s="10"/>
      <c r="F1233" s="10"/>
      <c r="G1233" s="78"/>
      <c r="H1233" s="78"/>
      <c r="I1233" s="79"/>
      <c r="J1233" s="82"/>
      <c r="K1233" s="10"/>
      <c r="L1233" s="11"/>
      <c r="M1233" s="11"/>
      <c r="N1233" s="11"/>
      <c r="O1233" s="26"/>
      <c r="P1233" s="26"/>
      <c r="Q1233" s="16"/>
      <c r="R1233" s="16"/>
      <c r="S1233" s="16"/>
      <c r="T1233" s="16"/>
      <c r="U1233" s="16"/>
      <c r="V1233" s="16"/>
      <c r="W1233" s="27"/>
      <c r="X1233" s="10"/>
      <c r="Y1233" s="10"/>
      <c r="Z1233" s="10"/>
      <c r="AA1233" s="10"/>
      <c r="AB1233" s="14"/>
      <c r="AC1233" s="10"/>
      <c r="AD1233" s="10"/>
      <c r="AE1233" s="10"/>
      <c r="AF1233" s="15"/>
    </row>
    <row r="1234" spans="1:60" ht="15" customHeight="1">
      <c r="C1234" s="10"/>
      <c r="D1234" s="10"/>
      <c r="E1234" s="10"/>
      <c r="F1234" s="10"/>
      <c r="G1234" s="404" t="s">
        <v>205</v>
      </c>
      <c r="H1234" s="78"/>
      <c r="I1234" s="49" t="s">
        <v>1098</v>
      </c>
      <c r="J1234" s="82"/>
      <c r="L1234" s="21"/>
      <c r="M1234" s="11"/>
      <c r="N1234" s="11"/>
      <c r="O1234" s="26"/>
      <c r="P1234" s="26"/>
      <c r="Q1234" s="16"/>
      <c r="R1234" s="16"/>
      <c r="S1234" s="16"/>
      <c r="T1234" s="16"/>
      <c r="U1234" s="16"/>
      <c r="V1234" s="16"/>
      <c r="W1234" s="27"/>
      <c r="X1234" s="10"/>
      <c r="Y1234" s="10"/>
      <c r="Z1234" s="10"/>
      <c r="AA1234" s="10"/>
      <c r="AB1234" s="14"/>
      <c r="AC1234" s="10"/>
      <c r="AD1234" s="10"/>
      <c r="AE1234" s="10"/>
      <c r="AF1234" s="15"/>
    </row>
    <row r="1235" spans="1:60" s="67" customFormat="1" ht="15" customHeight="1">
      <c r="A1235" s="22"/>
      <c r="B1235" s="201"/>
      <c r="C1235" s="202"/>
      <c r="D1235" s="202"/>
      <c r="E1235" s="202"/>
      <c r="F1235" s="202"/>
      <c r="G1235" s="286" t="s">
        <v>1553</v>
      </c>
      <c r="H1235" s="276">
        <v>42005</v>
      </c>
      <c r="I1235" s="184" t="s">
        <v>14</v>
      </c>
      <c r="J1235" s="203" t="s">
        <v>50</v>
      </c>
      <c r="K1235" s="202" t="s">
        <v>9</v>
      </c>
      <c r="L1235" s="202" t="s">
        <v>10</v>
      </c>
      <c r="M1235" s="202" t="s">
        <v>10</v>
      </c>
      <c r="N1235" s="202" t="s">
        <v>11</v>
      </c>
      <c r="O1235" s="186">
        <v>49124.480000000003</v>
      </c>
      <c r="P1235" s="186">
        <v>0</v>
      </c>
      <c r="Q1235" s="186">
        <v>49124.480000000003</v>
      </c>
      <c r="R1235" s="187" t="s">
        <v>1</v>
      </c>
      <c r="S1235" s="188" t="s">
        <v>4</v>
      </c>
      <c r="T1235" s="205"/>
      <c r="U1235" s="205" t="s">
        <v>205</v>
      </c>
      <c r="V1235" s="202"/>
      <c r="W1235" s="202"/>
      <c r="X1235" s="202"/>
      <c r="Y1235" s="202"/>
      <c r="Z1235" s="207">
        <v>42005</v>
      </c>
      <c r="AA1235" s="202"/>
      <c r="AB1235" s="202"/>
      <c r="AC1235" s="202"/>
      <c r="AD1235" s="208" t="s">
        <v>1554</v>
      </c>
      <c r="AE1235" s="22"/>
      <c r="AF1235" s="22"/>
      <c r="AG1235" s="22"/>
      <c r="AH1235" s="22"/>
      <c r="AI1235" s="22"/>
      <c r="AJ1235" s="22"/>
      <c r="AK1235" s="22"/>
      <c r="AL1235" s="22"/>
      <c r="AM1235" s="22"/>
      <c r="AN1235" s="22"/>
      <c r="AO1235" s="22"/>
      <c r="AP1235" s="22"/>
      <c r="AQ1235" s="22"/>
      <c r="AR1235" s="22"/>
      <c r="AS1235" s="22"/>
      <c r="AT1235" s="22"/>
      <c r="AU1235" s="22"/>
      <c r="AV1235" s="22"/>
      <c r="AW1235" s="22"/>
      <c r="AX1235" s="22"/>
      <c r="AY1235" s="22"/>
      <c r="AZ1235" s="22"/>
      <c r="BA1235" s="22"/>
      <c r="BB1235" s="22"/>
      <c r="BC1235" s="22"/>
      <c r="BD1235" s="22"/>
      <c r="BE1235" s="22"/>
      <c r="BF1235" s="22"/>
      <c r="BG1235" s="22"/>
      <c r="BH1235" s="22"/>
    </row>
    <row r="1236" spans="1:60" s="22" customFormat="1" ht="15" customHeight="1">
      <c r="B1236" s="3"/>
      <c r="C1236" s="1"/>
      <c r="D1236" s="1"/>
      <c r="E1236" s="1"/>
      <c r="F1236" s="1"/>
      <c r="G1236" s="287" t="s">
        <v>1553</v>
      </c>
      <c r="H1236" s="277">
        <v>42005</v>
      </c>
      <c r="I1236" s="110" t="s">
        <v>14</v>
      </c>
      <c r="J1236" s="2" t="s">
        <v>68</v>
      </c>
      <c r="K1236" s="1" t="s">
        <v>9</v>
      </c>
      <c r="L1236" s="1" t="s">
        <v>10</v>
      </c>
      <c r="M1236" s="1" t="s">
        <v>10</v>
      </c>
      <c r="N1236" s="1" t="s">
        <v>11</v>
      </c>
      <c r="O1236" s="9">
        <v>95598.5</v>
      </c>
      <c r="P1236" s="9">
        <v>0</v>
      </c>
      <c r="Q1236" s="9">
        <v>95598.5</v>
      </c>
      <c r="R1236" s="112" t="s">
        <v>1</v>
      </c>
      <c r="S1236" s="113" t="s">
        <v>4</v>
      </c>
      <c r="T1236" s="5"/>
      <c r="U1236" s="5" t="s">
        <v>205</v>
      </c>
      <c r="V1236" s="1"/>
      <c r="W1236" s="1"/>
      <c r="X1236" s="1"/>
      <c r="Y1236" s="1"/>
      <c r="Z1236" s="4">
        <v>42005</v>
      </c>
      <c r="AA1236" s="1"/>
      <c r="AB1236" s="1"/>
      <c r="AC1236" s="1"/>
      <c r="AD1236" s="8" t="s">
        <v>1554</v>
      </c>
    </row>
    <row r="1237" spans="1:60" s="22" customFormat="1" ht="15" customHeight="1">
      <c r="B1237" s="3"/>
      <c r="C1237" s="1"/>
      <c r="D1237" s="1"/>
      <c r="E1237" s="1"/>
      <c r="F1237" s="1"/>
      <c r="G1237" s="287" t="s">
        <v>1553</v>
      </c>
      <c r="H1237" s="277">
        <v>42005</v>
      </c>
      <c r="I1237" s="110" t="s">
        <v>14</v>
      </c>
      <c r="J1237" s="2" t="s">
        <v>81</v>
      </c>
      <c r="K1237" s="1" t="s">
        <v>9</v>
      </c>
      <c r="L1237" s="1" t="s">
        <v>10</v>
      </c>
      <c r="M1237" s="1" t="s">
        <v>10</v>
      </c>
      <c r="N1237" s="1" t="s">
        <v>11</v>
      </c>
      <c r="O1237" s="9">
        <v>6118.7</v>
      </c>
      <c r="P1237" s="9">
        <v>0</v>
      </c>
      <c r="Q1237" s="9">
        <v>6118.7</v>
      </c>
      <c r="R1237" s="112" t="s">
        <v>1</v>
      </c>
      <c r="S1237" s="113" t="s">
        <v>4</v>
      </c>
      <c r="T1237" s="5"/>
      <c r="U1237" s="5" t="s">
        <v>205</v>
      </c>
      <c r="V1237" s="1"/>
      <c r="W1237" s="1"/>
      <c r="X1237" s="1"/>
      <c r="Y1237" s="1"/>
      <c r="Z1237" s="4">
        <v>42005</v>
      </c>
      <c r="AA1237" s="1"/>
      <c r="AB1237" s="1"/>
      <c r="AC1237" s="1"/>
      <c r="AD1237" s="8" t="s">
        <v>1554</v>
      </c>
    </row>
    <row r="1238" spans="1:60" s="217" customFormat="1" ht="15" customHeight="1">
      <c r="A1238" s="22"/>
      <c r="B1238" s="209"/>
      <c r="C1238" s="210"/>
      <c r="D1238" s="210"/>
      <c r="E1238" s="210"/>
      <c r="F1238" s="210"/>
      <c r="G1238" s="288" t="s">
        <v>1553</v>
      </c>
      <c r="H1238" s="278">
        <v>42005</v>
      </c>
      <c r="I1238" s="193" t="s">
        <v>14</v>
      </c>
      <c r="J1238" s="211" t="s">
        <v>83</v>
      </c>
      <c r="K1238" s="210" t="s">
        <v>9</v>
      </c>
      <c r="L1238" s="210" t="s">
        <v>10</v>
      </c>
      <c r="M1238" s="210" t="s">
        <v>10</v>
      </c>
      <c r="N1238" s="210" t="s">
        <v>11</v>
      </c>
      <c r="O1238" s="195">
        <v>186085.09</v>
      </c>
      <c r="P1238" s="195">
        <v>0</v>
      </c>
      <c r="Q1238" s="195">
        <v>186085.09</v>
      </c>
      <c r="R1238" s="196" t="s">
        <v>1</v>
      </c>
      <c r="S1238" s="197" t="s">
        <v>4</v>
      </c>
      <c r="T1238" s="213"/>
      <c r="U1238" s="210" t="s">
        <v>205</v>
      </c>
      <c r="V1238" s="210"/>
      <c r="W1238" s="210"/>
      <c r="X1238" s="210"/>
      <c r="Y1238" s="210"/>
      <c r="Z1238" s="215">
        <v>42005</v>
      </c>
      <c r="AA1238" s="210"/>
      <c r="AB1238" s="210"/>
      <c r="AC1238" s="210"/>
      <c r="AD1238" s="216" t="s">
        <v>1554</v>
      </c>
      <c r="AE1238" s="22"/>
      <c r="AF1238" s="22"/>
      <c r="AG1238" s="22"/>
      <c r="AH1238" s="22"/>
      <c r="AI1238" s="22"/>
      <c r="AJ1238" s="22"/>
      <c r="AK1238" s="22"/>
      <c r="AL1238" s="22"/>
      <c r="AM1238" s="22"/>
      <c r="AN1238" s="22"/>
      <c r="AO1238" s="22"/>
      <c r="AP1238" s="22"/>
      <c r="AQ1238" s="22"/>
      <c r="AR1238" s="22"/>
      <c r="AS1238" s="22"/>
      <c r="AT1238" s="22"/>
      <c r="AU1238" s="22"/>
      <c r="AV1238" s="22"/>
      <c r="AW1238" s="22"/>
      <c r="AX1238" s="22"/>
      <c r="AY1238" s="22"/>
      <c r="AZ1238" s="22"/>
      <c r="BA1238" s="22"/>
      <c r="BB1238" s="22"/>
      <c r="BC1238" s="22"/>
      <c r="BD1238" s="22"/>
      <c r="BE1238" s="22"/>
      <c r="BF1238" s="22"/>
      <c r="BG1238" s="22"/>
      <c r="BH1238" s="22"/>
    </row>
    <row r="1239" spans="1:60" ht="15" customHeight="1">
      <c r="C1239" s="10"/>
      <c r="D1239" s="10"/>
      <c r="E1239" s="10"/>
      <c r="F1239" s="10"/>
      <c r="G1239" s="78"/>
      <c r="H1239" s="78"/>
      <c r="I1239" s="79"/>
      <c r="J1239" s="82"/>
      <c r="K1239" s="10"/>
      <c r="L1239" s="11"/>
      <c r="M1239" s="11"/>
      <c r="N1239" s="11"/>
      <c r="O1239" s="73">
        <f>SUM(O1235:O1238)</f>
        <v>336926.77</v>
      </c>
      <c r="P1239" s="73">
        <f t="shared" ref="P1239:Q1239" si="570">SUM(P1235:P1238)</f>
        <v>0</v>
      </c>
      <c r="Q1239" s="73">
        <f t="shared" si="570"/>
        <v>336926.77</v>
      </c>
      <c r="R1239" s="18"/>
      <c r="S1239" s="18"/>
      <c r="T1239" s="18"/>
      <c r="U1239" s="18"/>
      <c r="V1239" s="18"/>
      <c r="W1239" s="27"/>
      <c r="X1239" s="10"/>
      <c r="Y1239" s="10"/>
      <c r="Z1239" s="10"/>
      <c r="AA1239" s="10"/>
      <c r="AB1239" s="14"/>
      <c r="AC1239" s="10"/>
      <c r="AD1239" s="10"/>
      <c r="AE1239" s="10"/>
      <c r="AF1239" s="15"/>
    </row>
    <row r="1240" spans="1:60" ht="15" customHeight="1">
      <c r="C1240" s="10"/>
      <c r="D1240" s="10"/>
      <c r="E1240" s="10"/>
      <c r="F1240" s="10"/>
      <c r="G1240" s="78"/>
      <c r="H1240" s="78"/>
      <c r="I1240" s="79"/>
      <c r="J1240" s="82"/>
      <c r="K1240" s="10"/>
      <c r="L1240" s="11"/>
      <c r="M1240" s="11"/>
      <c r="N1240" s="11"/>
      <c r="O1240" s="26"/>
      <c r="P1240" s="26"/>
      <c r="Q1240" s="16"/>
      <c r="R1240" s="16"/>
      <c r="S1240" s="16"/>
      <c r="T1240" s="16"/>
      <c r="U1240" s="16"/>
      <c r="V1240" s="16"/>
      <c r="W1240" s="27"/>
      <c r="X1240" s="10"/>
      <c r="Y1240" s="10"/>
      <c r="Z1240" s="10"/>
      <c r="AA1240" s="10"/>
      <c r="AB1240" s="14"/>
      <c r="AC1240" s="10"/>
      <c r="AD1240" s="10"/>
      <c r="AE1240" s="10"/>
      <c r="AF1240" s="15"/>
    </row>
    <row r="1241" spans="1:60" ht="15" customHeight="1">
      <c r="C1241" s="10"/>
      <c r="D1241" s="10"/>
      <c r="E1241" s="10"/>
      <c r="F1241" s="10"/>
      <c r="G1241" s="48" t="s">
        <v>206</v>
      </c>
      <c r="H1241" s="78"/>
      <c r="I1241" s="49" t="s">
        <v>1099</v>
      </c>
      <c r="J1241" s="82"/>
      <c r="L1241" s="25"/>
      <c r="M1241" s="11"/>
      <c r="N1241" s="11"/>
      <c r="O1241" s="26"/>
      <c r="P1241" s="26"/>
      <c r="Q1241" s="16"/>
      <c r="R1241" s="16"/>
      <c r="S1241" s="16"/>
      <c r="T1241" s="16"/>
      <c r="U1241" s="16"/>
      <c r="V1241" s="16"/>
      <c r="W1241" s="27"/>
      <c r="X1241" s="10"/>
      <c r="Y1241" s="10"/>
      <c r="Z1241" s="10"/>
      <c r="AA1241" s="10"/>
      <c r="AB1241" s="14"/>
      <c r="AC1241" s="10"/>
      <c r="AD1241" s="10"/>
      <c r="AE1241" s="10"/>
      <c r="AF1241" s="15"/>
    </row>
    <row r="1242" spans="1:60" s="67" customFormat="1" ht="15" customHeight="1">
      <c r="A1242" s="22"/>
      <c r="B1242" s="201"/>
      <c r="C1242" s="202"/>
      <c r="D1242" s="202"/>
      <c r="E1242" s="202"/>
      <c r="F1242" s="202"/>
      <c r="G1242" s="286" t="s">
        <v>1553</v>
      </c>
      <c r="H1242" s="276">
        <v>42005</v>
      </c>
      <c r="I1242" s="184" t="s">
        <v>14</v>
      </c>
      <c r="J1242" s="203" t="s">
        <v>50</v>
      </c>
      <c r="K1242" s="202" t="s">
        <v>9</v>
      </c>
      <c r="L1242" s="202" t="s">
        <v>10</v>
      </c>
      <c r="M1242" s="202" t="s">
        <v>10</v>
      </c>
      <c r="N1242" s="202" t="s">
        <v>11</v>
      </c>
      <c r="O1242" s="186">
        <v>330</v>
      </c>
      <c r="P1242" s="186">
        <v>0</v>
      </c>
      <c r="Q1242" s="186">
        <v>330</v>
      </c>
      <c r="R1242" s="187" t="s">
        <v>1</v>
      </c>
      <c r="S1242" s="188" t="s">
        <v>4</v>
      </c>
      <c r="T1242" s="205"/>
      <c r="U1242" s="205" t="s">
        <v>206</v>
      </c>
      <c r="V1242" s="202"/>
      <c r="W1242" s="202"/>
      <c r="X1242" s="202"/>
      <c r="Y1242" s="202"/>
      <c r="Z1242" s="207">
        <v>42005</v>
      </c>
      <c r="AA1242" s="202"/>
      <c r="AB1242" s="202"/>
      <c r="AC1242" s="202"/>
      <c r="AD1242" s="208" t="s">
        <v>1554</v>
      </c>
      <c r="AE1242" s="22"/>
      <c r="AF1242" s="22"/>
      <c r="AG1242" s="22"/>
      <c r="AH1242" s="22"/>
      <c r="AI1242" s="22"/>
      <c r="AJ1242" s="22"/>
      <c r="AK1242" s="22"/>
      <c r="AL1242" s="22"/>
      <c r="AM1242" s="22"/>
      <c r="AN1242" s="22"/>
      <c r="AO1242" s="22"/>
      <c r="AP1242" s="22"/>
      <c r="AQ1242" s="22"/>
      <c r="AR1242" s="22"/>
      <c r="AS1242" s="22"/>
      <c r="AT1242" s="22"/>
      <c r="AU1242" s="22"/>
      <c r="AV1242" s="22"/>
      <c r="AW1242" s="22"/>
      <c r="AX1242" s="22"/>
      <c r="AY1242" s="22"/>
      <c r="AZ1242" s="22"/>
      <c r="BA1242" s="22"/>
      <c r="BB1242" s="22"/>
      <c r="BC1242" s="22"/>
      <c r="BD1242" s="22"/>
      <c r="BE1242" s="22"/>
      <c r="BF1242" s="22"/>
      <c r="BG1242" s="22"/>
      <c r="BH1242" s="22"/>
    </row>
    <row r="1243" spans="1:60" s="22" customFormat="1" ht="15" customHeight="1">
      <c r="B1243" s="3"/>
      <c r="C1243" s="1"/>
      <c r="D1243" s="1"/>
      <c r="E1243" s="1"/>
      <c r="F1243" s="1"/>
      <c r="G1243" s="287" t="s">
        <v>1553</v>
      </c>
      <c r="H1243" s="277">
        <v>42005</v>
      </c>
      <c r="I1243" s="110" t="s">
        <v>14</v>
      </c>
      <c r="J1243" s="2" t="s">
        <v>68</v>
      </c>
      <c r="K1243" s="1" t="s">
        <v>9</v>
      </c>
      <c r="L1243" s="1" t="s">
        <v>10</v>
      </c>
      <c r="M1243" s="1" t="s">
        <v>10</v>
      </c>
      <c r="N1243" s="1" t="s">
        <v>11</v>
      </c>
      <c r="O1243" s="9">
        <v>3304.5</v>
      </c>
      <c r="P1243" s="9">
        <v>0</v>
      </c>
      <c r="Q1243" s="9">
        <v>3304.5</v>
      </c>
      <c r="R1243" s="112" t="s">
        <v>1</v>
      </c>
      <c r="S1243" s="113" t="s">
        <v>4</v>
      </c>
      <c r="T1243" s="5"/>
      <c r="U1243" s="5" t="s">
        <v>206</v>
      </c>
      <c r="V1243" s="1"/>
      <c r="W1243" s="1"/>
      <c r="X1243" s="1"/>
      <c r="Y1243" s="1"/>
      <c r="Z1243" s="4">
        <v>42005</v>
      </c>
      <c r="AA1243" s="1"/>
      <c r="AB1243" s="1"/>
      <c r="AC1243" s="1"/>
      <c r="AD1243" s="8" t="s">
        <v>1554</v>
      </c>
    </row>
    <row r="1244" spans="1:60" s="22" customFormat="1" ht="15" customHeight="1">
      <c r="B1244" s="154"/>
      <c r="C1244" s="155"/>
      <c r="D1244" s="155"/>
      <c r="E1244" s="155"/>
      <c r="F1244" s="155"/>
      <c r="G1244" s="302" t="s">
        <v>1553</v>
      </c>
      <c r="H1244" s="298">
        <v>42005</v>
      </c>
      <c r="I1244" s="156" t="s">
        <v>14</v>
      </c>
      <c r="J1244" s="157" t="s">
        <v>83</v>
      </c>
      <c r="K1244" s="155" t="s">
        <v>9</v>
      </c>
      <c r="L1244" s="155" t="s">
        <v>10</v>
      </c>
      <c r="M1244" s="155" t="s">
        <v>10</v>
      </c>
      <c r="N1244" s="155" t="s">
        <v>11</v>
      </c>
      <c r="O1244" s="158">
        <v>538334.61</v>
      </c>
      <c r="P1244" s="158">
        <v>0</v>
      </c>
      <c r="Q1244" s="158">
        <v>538334.61</v>
      </c>
      <c r="R1244" s="324" t="s">
        <v>1</v>
      </c>
      <c r="S1244" s="325" t="s">
        <v>4</v>
      </c>
      <c r="T1244" s="160"/>
      <c r="U1244" s="155" t="s">
        <v>206</v>
      </c>
      <c r="V1244" s="155"/>
      <c r="W1244" s="155"/>
      <c r="X1244" s="155"/>
      <c r="Y1244" s="155"/>
      <c r="Z1244" s="161">
        <v>42005</v>
      </c>
      <c r="AA1244" s="155"/>
      <c r="AB1244" s="155"/>
      <c r="AC1244" s="155"/>
      <c r="AD1244" s="162" t="s">
        <v>1554</v>
      </c>
    </row>
    <row r="1245" spans="1:60" s="372" customFormat="1" ht="15" customHeight="1" outlineLevel="5">
      <c r="B1245" s="3"/>
      <c r="C1245" s="1"/>
      <c r="D1245" s="1"/>
      <c r="E1245" s="1"/>
      <c r="F1245" s="1"/>
      <c r="G1245" s="287" t="s">
        <v>1553</v>
      </c>
      <c r="H1245" s="277">
        <v>42307</v>
      </c>
      <c r="I1245" s="1" t="s">
        <v>4391</v>
      </c>
      <c r="J1245" s="2" t="s">
        <v>83</v>
      </c>
      <c r="K1245" s="1" t="s">
        <v>9</v>
      </c>
      <c r="L1245" s="1" t="s">
        <v>10</v>
      </c>
      <c r="M1245" s="1" t="s">
        <v>10</v>
      </c>
      <c r="N1245" s="1" t="s">
        <v>11</v>
      </c>
      <c r="O1245" s="9"/>
      <c r="P1245" s="9">
        <v>2300.5</v>
      </c>
      <c r="Q1245" s="9">
        <v>-2300.5</v>
      </c>
      <c r="R1245" s="112" t="s">
        <v>1</v>
      </c>
      <c r="S1245" s="113" t="s">
        <v>4</v>
      </c>
      <c r="T1245" s="5"/>
      <c r="U1245" s="5" t="s">
        <v>206</v>
      </c>
      <c r="V1245" s="1"/>
      <c r="W1245" s="1"/>
      <c r="X1245" s="1"/>
      <c r="Y1245" s="1"/>
      <c r="Z1245" s="4">
        <v>42307</v>
      </c>
      <c r="AA1245" s="1"/>
      <c r="AB1245" s="1"/>
      <c r="AC1245" s="1"/>
      <c r="AD1245" s="8" t="s">
        <v>4392</v>
      </c>
    </row>
    <row r="1246" spans="1:60" ht="15" customHeight="1" outlineLevel="5">
      <c r="A1246"/>
      <c r="B1246" s="3"/>
      <c r="C1246" s="1"/>
      <c r="D1246" s="1"/>
      <c r="E1246" s="1"/>
      <c r="F1246" s="1"/>
      <c r="G1246" s="287" t="s">
        <v>1553</v>
      </c>
      <c r="H1246" s="277">
        <v>42368</v>
      </c>
      <c r="I1246" s="1" t="s">
        <v>6342</v>
      </c>
      <c r="J1246" s="2" t="s">
        <v>83</v>
      </c>
      <c r="K1246" s="1" t="s">
        <v>9</v>
      </c>
      <c r="L1246" s="1" t="s">
        <v>10</v>
      </c>
      <c r="M1246" s="1" t="s">
        <v>10</v>
      </c>
      <c r="N1246" s="1" t="s">
        <v>11</v>
      </c>
      <c r="O1246" s="9">
        <v>0</v>
      </c>
      <c r="P1246" s="9">
        <v>2300.5</v>
      </c>
      <c r="Q1246" s="9">
        <v>-2300.5</v>
      </c>
      <c r="R1246" s="112" t="s">
        <v>1</v>
      </c>
      <c r="S1246" s="113" t="s">
        <v>4</v>
      </c>
      <c r="T1246" s="5"/>
      <c r="U1246" s="5" t="s">
        <v>206</v>
      </c>
      <c r="V1246" s="1"/>
      <c r="W1246" s="1"/>
      <c r="X1246" s="1"/>
      <c r="Y1246" s="1"/>
      <c r="Z1246" s="4">
        <v>42368</v>
      </c>
      <c r="AA1246" s="1"/>
      <c r="AB1246" s="1"/>
      <c r="AC1246" s="1"/>
      <c r="AD1246" s="8" t="s">
        <v>6343</v>
      </c>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row>
    <row r="1247" spans="1:60" s="217" customFormat="1" ht="15" customHeight="1" outlineLevel="5">
      <c r="B1247" s="209"/>
      <c r="C1247" s="210"/>
      <c r="D1247" s="210"/>
      <c r="E1247" s="210"/>
      <c r="F1247" s="210"/>
      <c r="G1247" s="288" t="s">
        <v>1553</v>
      </c>
      <c r="H1247" s="215">
        <v>42368</v>
      </c>
      <c r="I1247" s="210" t="s">
        <v>7771</v>
      </c>
      <c r="J1247" s="211" t="s">
        <v>83</v>
      </c>
      <c r="K1247" s="210" t="s">
        <v>9</v>
      </c>
      <c r="L1247" s="210" t="s">
        <v>10</v>
      </c>
      <c r="M1247" s="210" t="s">
        <v>10</v>
      </c>
      <c r="N1247" s="210" t="s">
        <v>11</v>
      </c>
      <c r="O1247" s="195">
        <v>2300.5</v>
      </c>
      <c r="P1247" s="195">
        <v>0</v>
      </c>
      <c r="Q1247" s="195">
        <f>O1247-P1247</f>
        <v>2300.5</v>
      </c>
      <c r="R1247" s="196" t="s">
        <v>1</v>
      </c>
      <c r="S1247" s="197" t="s">
        <v>4</v>
      </c>
      <c r="T1247" s="213"/>
      <c r="U1247" s="427" t="s">
        <v>206</v>
      </c>
      <c r="V1247" s="210"/>
      <c r="W1247" s="210"/>
      <c r="X1247" s="210"/>
      <c r="Y1247" s="210"/>
      <c r="Z1247" s="215">
        <v>42368</v>
      </c>
      <c r="AA1247" s="210"/>
      <c r="AB1247" s="210"/>
      <c r="AC1247" s="210"/>
      <c r="AD1247" s="216" t="s">
        <v>7772</v>
      </c>
    </row>
    <row r="1248" spans="1:60" ht="15" customHeight="1">
      <c r="C1248" s="10"/>
      <c r="D1248" s="10"/>
      <c r="E1248" s="10"/>
      <c r="F1248" s="10"/>
      <c r="G1248" s="78"/>
      <c r="H1248" s="78"/>
      <c r="I1248" s="79"/>
      <c r="J1248" s="82"/>
      <c r="K1248" s="10"/>
      <c r="L1248" s="11"/>
      <c r="M1248" s="11"/>
      <c r="N1248" s="11"/>
      <c r="O1248" s="73">
        <f>SUM(O1242:O1247)</f>
        <v>544269.61</v>
      </c>
      <c r="P1248" s="73">
        <f>SUM(P1242:P1247)</f>
        <v>4601</v>
      </c>
      <c r="Q1248" s="73">
        <f>SUM(Q1242:Q1247)</f>
        <v>539668.61</v>
      </c>
      <c r="R1248" s="18"/>
      <c r="S1248" s="18"/>
      <c r="T1248" s="18"/>
      <c r="U1248" s="18"/>
      <c r="V1248" s="18"/>
      <c r="W1248" s="27"/>
      <c r="X1248" s="10"/>
      <c r="Y1248" s="10"/>
      <c r="Z1248" s="10"/>
      <c r="AA1248" s="10"/>
      <c r="AB1248" s="14"/>
      <c r="AC1248" s="10"/>
      <c r="AD1248" s="10"/>
      <c r="AE1248" s="10"/>
      <c r="AF1248" s="15"/>
    </row>
    <row r="1249" spans="1:60" ht="15" customHeight="1">
      <c r="C1249" s="10"/>
      <c r="D1249" s="10"/>
      <c r="E1249" s="10"/>
      <c r="F1249" s="10"/>
      <c r="G1249" s="78"/>
      <c r="H1249" s="78"/>
      <c r="I1249" s="79"/>
      <c r="J1249" s="82"/>
      <c r="K1249" s="10"/>
      <c r="L1249" s="11"/>
      <c r="M1249" s="11"/>
      <c r="N1249" s="11"/>
      <c r="O1249" s="26"/>
      <c r="P1249" s="26"/>
      <c r="Q1249" s="16"/>
      <c r="R1249" s="16"/>
      <c r="S1249" s="16"/>
      <c r="T1249" s="16"/>
      <c r="U1249" s="16"/>
      <c r="V1249" s="16"/>
      <c r="W1249" s="27"/>
      <c r="X1249" s="10"/>
      <c r="Y1249" s="10"/>
      <c r="Z1249" s="10"/>
      <c r="AA1249" s="10"/>
      <c r="AB1249" s="14"/>
      <c r="AC1249" s="10"/>
      <c r="AD1249" s="10"/>
      <c r="AE1249" s="10"/>
      <c r="AF1249" s="15"/>
    </row>
    <row r="1250" spans="1:60" ht="15" customHeight="1">
      <c r="C1250" s="10"/>
      <c r="D1250" s="10"/>
      <c r="E1250" s="10"/>
      <c r="F1250" s="10"/>
      <c r="G1250" s="404" t="s">
        <v>602</v>
      </c>
      <c r="H1250" s="78"/>
      <c r="I1250" s="49" t="s">
        <v>1100</v>
      </c>
      <c r="J1250" s="82"/>
      <c r="L1250" s="25"/>
      <c r="M1250" s="11"/>
      <c r="N1250" s="11"/>
      <c r="O1250" s="26"/>
      <c r="P1250" s="26"/>
      <c r="Q1250" s="16"/>
      <c r="R1250" s="16"/>
      <c r="S1250" s="16"/>
      <c r="T1250" s="16"/>
      <c r="U1250" s="16"/>
      <c r="V1250" s="16"/>
      <c r="W1250" s="27"/>
      <c r="X1250" s="10"/>
      <c r="Y1250" s="10"/>
      <c r="Z1250" s="10"/>
      <c r="AA1250" s="10"/>
      <c r="AB1250" s="14"/>
      <c r="AC1250" s="10"/>
      <c r="AD1250" s="10"/>
      <c r="AE1250" s="10"/>
      <c r="AF1250" s="15"/>
    </row>
    <row r="1251" spans="1:60" s="180" customFormat="1" ht="15" customHeight="1">
      <c r="A1251" s="22"/>
      <c r="B1251" s="171"/>
      <c r="C1251" s="172"/>
      <c r="D1251" s="172"/>
      <c r="E1251" s="172"/>
      <c r="F1251" s="172"/>
      <c r="G1251" s="282" t="s">
        <v>1553</v>
      </c>
      <c r="H1251" s="272">
        <v>42005</v>
      </c>
      <c r="I1251" s="242" t="s">
        <v>14</v>
      </c>
      <c r="J1251" s="173" t="s">
        <v>83</v>
      </c>
      <c r="K1251" s="172" t="s">
        <v>9</v>
      </c>
      <c r="L1251" s="172" t="s">
        <v>10</v>
      </c>
      <c r="M1251" s="172" t="s">
        <v>10</v>
      </c>
      <c r="N1251" s="172" t="s">
        <v>11</v>
      </c>
      <c r="O1251" s="174">
        <v>15637.79</v>
      </c>
      <c r="P1251" s="174">
        <v>0</v>
      </c>
      <c r="Q1251" s="174">
        <f t="shared" ref="Q1251" si="571">O1251-P1251</f>
        <v>15637.79</v>
      </c>
      <c r="R1251" s="252" t="s">
        <v>1</v>
      </c>
      <c r="S1251" s="253" t="s">
        <v>4</v>
      </c>
      <c r="T1251" s="176"/>
      <c r="U1251" s="172" t="s">
        <v>602</v>
      </c>
      <c r="V1251" s="172"/>
      <c r="W1251" s="172"/>
      <c r="X1251" s="172"/>
      <c r="Y1251" s="172"/>
      <c r="Z1251" s="178">
        <v>42005</v>
      </c>
      <c r="AA1251" s="172"/>
      <c r="AB1251" s="172"/>
      <c r="AC1251" s="172"/>
      <c r="AD1251" s="179" t="s">
        <v>1554</v>
      </c>
      <c r="AE1251" s="22"/>
      <c r="AF1251" s="22"/>
      <c r="AG1251" s="22"/>
      <c r="AH1251" s="22"/>
      <c r="AI1251" s="22"/>
      <c r="AJ1251" s="22"/>
      <c r="AK1251" s="22"/>
      <c r="AL1251" s="22"/>
      <c r="AM1251" s="22"/>
      <c r="AN1251" s="22"/>
      <c r="AO1251" s="22"/>
      <c r="AP1251" s="22"/>
      <c r="AQ1251" s="22"/>
      <c r="AR1251" s="22"/>
      <c r="AS1251" s="22"/>
      <c r="AT1251" s="22"/>
      <c r="AU1251" s="22"/>
      <c r="AV1251" s="22"/>
      <c r="AW1251" s="22"/>
      <c r="AX1251" s="22"/>
      <c r="AY1251" s="22"/>
      <c r="AZ1251" s="22"/>
      <c r="BA1251" s="22"/>
      <c r="BB1251" s="22"/>
      <c r="BC1251" s="22"/>
      <c r="BD1251" s="22"/>
      <c r="BE1251" s="22"/>
      <c r="BF1251" s="22"/>
      <c r="BG1251" s="22"/>
      <c r="BH1251" s="22"/>
    </row>
    <row r="1252" spans="1:60" ht="15" customHeight="1">
      <c r="C1252" s="10"/>
      <c r="D1252" s="10"/>
      <c r="E1252" s="10"/>
      <c r="F1252" s="10"/>
      <c r="G1252" s="78"/>
      <c r="H1252" s="78"/>
      <c r="I1252" s="79"/>
      <c r="J1252" s="82"/>
      <c r="K1252" s="10"/>
      <c r="L1252" s="11"/>
      <c r="M1252" s="11"/>
      <c r="N1252" s="11"/>
      <c r="O1252" s="73">
        <f>SUM(O1251)</f>
        <v>15637.79</v>
      </c>
      <c r="P1252" s="73">
        <f t="shared" ref="P1252:Q1252" si="572">SUM(P1251)</f>
        <v>0</v>
      </c>
      <c r="Q1252" s="73">
        <f t="shared" si="572"/>
        <v>15637.79</v>
      </c>
      <c r="R1252" s="18"/>
      <c r="S1252" s="18"/>
      <c r="T1252" s="18"/>
      <c r="U1252" s="18"/>
      <c r="V1252" s="18"/>
      <c r="W1252" s="27"/>
      <c r="X1252" s="10"/>
      <c r="Y1252" s="10"/>
      <c r="Z1252" s="10"/>
      <c r="AA1252" s="10"/>
      <c r="AB1252" s="14"/>
      <c r="AC1252" s="10"/>
      <c r="AD1252" s="10"/>
      <c r="AE1252" s="10"/>
      <c r="AF1252" s="15"/>
    </row>
    <row r="1253" spans="1:60" ht="15" customHeight="1">
      <c r="C1253" s="10"/>
      <c r="D1253" s="10"/>
      <c r="E1253" s="10"/>
      <c r="F1253" s="10"/>
      <c r="G1253" s="78"/>
      <c r="H1253" s="78"/>
      <c r="I1253" s="79"/>
      <c r="J1253" s="82"/>
      <c r="K1253" s="10"/>
      <c r="L1253" s="11"/>
      <c r="M1253" s="11"/>
      <c r="N1253" s="11"/>
      <c r="O1253" s="26"/>
      <c r="P1253" s="26"/>
      <c r="Q1253" s="16"/>
      <c r="R1253" s="16"/>
      <c r="S1253" s="16"/>
      <c r="T1253" s="16"/>
      <c r="U1253" s="16"/>
      <c r="V1253" s="16"/>
      <c r="W1253" s="27"/>
      <c r="X1253" s="10"/>
      <c r="Y1253" s="10"/>
      <c r="Z1253" s="10"/>
      <c r="AA1253" s="10"/>
      <c r="AB1253" s="14"/>
      <c r="AC1253" s="10"/>
      <c r="AD1253" s="10"/>
      <c r="AE1253" s="10"/>
      <c r="AF1253" s="15"/>
    </row>
    <row r="1254" spans="1:60" ht="15" customHeight="1">
      <c r="C1254" s="10"/>
      <c r="D1254" s="10"/>
      <c r="E1254" s="10"/>
      <c r="F1254" s="10"/>
      <c r="G1254" s="404" t="s">
        <v>207</v>
      </c>
      <c r="H1254" s="78"/>
      <c r="I1254" s="49" t="s">
        <v>1101</v>
      </c>
      <c r="J1254" s="82"/>
      <c r="L1254" s="25"/>
      <c r="M1254" s="11"/>
      <c r="N1254" s="11"/>
      <c r="O1254" s="26"/>
      <c r="P1254" s="26"/>
      <c r="Q1254" s="16"/>
      <c r="R1254" s="16"/>
      <c r="S1254" s="16"/>
      <c r="T1254" s="16"/>
      <c r="U1254" s="16"/>
      <c r="V1254" s="16"/>
      <c r="W1254" s="27"/>
      <c r="X1254" s="10"/>
      <c r="Y1254" s="10"/>
      <c r="Z1254" s="10"/>
      <c r="AA1254" s="10"/>
      <c r="AB1254" s="14"/>
      <c r="AC1254" s="10"/>
      <c r="AD1254" s="10"/>
      <c r="AE1254" s="10"/>
      <c r="AF1254" s="15"/>
    </row>
    <row r="1255" spans="1:60" s="67" customFormat="1" ht="15" customHeight="1">
      <c r="A1255" s="22"/>
      <c r="B1255" s="201"/>
      <c r="C1255" s="202"/>
      <c r="D1255" s="202"/>
      <c r="E1255" s="202"/>
      <c r="F1255" s="202"/>
      <c r="G1255" s="286" t="s">
        <v>1553</v>
      </c>
      <c r="H1255" s="276">
        <v>42005</v>
      </c>
      <c r="I1255" s="184" t="s">
        <v>14</v>
      </c>
      <c r="J1255" s="203" t="s">
        <v>50</v>
      </c>
      <c r="K1255" s="202" t="s">
        <v>9</v>
      </c>
      <c r="L1255" s="202" t="s">
        <v>10</v>
      </c>
      <c r="M1255" s="202" t="s">
        <v>10</v>
      </c>
      <c r="N1255" s="202" t="s">
        <v>11</v>
      </c>
      <c r="O1255" s="186">
        <v>9595</v>
      </c>
      <c r="P1255" s="186">
        <v>0</v>
      </c>
      <c r="Q1255" s="186">
        <v>9595</v>
      </c>
      <c r="R1255" s="187" t="s">
        <v>1</v>
      </c>
      <c r="S1255" s="188" t="s">
        <v>4</v>
      </c>
      <c r="T1255" s="205"/>
      <c r="U1255" s="205" t="s">
        <v>207</v>
      </c>
      <c r="V1255" s="202"/>
      <c r="W1255" s="202"/>
      <c r="X1255" s="202"/>
      <c r="Y1255" s="202"/>
      <c r="Z1255" s="207">
        <v>42005</v>
      </c>
      <c r="AA1255" s="202"/>
      <c r="AB1255" s="202"/>
      <c r="AC1255" s="202"/>
      <c r="AD1255" s="208" t="s">
        <v>1554</v>
      </c>
      <c r="AE1255" s="22"/>
      <c r="AF1255" s="22"/>
      <c r="AG1255" s="22"/>
      <c r="AH1255" s="22"/>
      <c r="AI1255" s="22"/>
      <c r="AJ1255" s="22"/>
      <c r="AK1255" s="22"/>
      <c r="AL1255" s="22"/>
      <c r="AM1255" s="22"/>
      <c r="AN1255" s="22"/>
      <c r="AO1255" s="22"/>
      <c r="AP1255" s="22"/>
      <c r="AQ1255" s="22"/>
      <c r="AR1255" s="22"/>
      <c r="AS1255" s="22"/>
      <c r="AT1255" s="22"/>
      <c r="AU1255" s="22"/>
      <c r="AV1255" s="22"/>
      <c r="AW1255" s="22"/>
      <c r="AX1255" s="22"/>
      <c r="AY1255" s="22"/>
      <c r="AZ1255" s="22"/>
      <c r="BA1255" s="22"/>
      <c r="BB1255" s="22"/>
      <c r="BC1255" s="22"/>
      <c r="BD1255" s="22"/>
      <c r="BE1255" s="22"/>
      <c r="BF1255" s="22"/>
      <c r="BG1255" s="22"/>
      <c r="BH1255" s="22"/>
    </row>
    <row r="1256" spans="1:60" s="22" customFormat="1" ht="15" customHeight="1">
      <c r="B1256" s="3"/>
      <c r="C1256" s="1"/>
      <c r="D1256" s="1"/>
      <c r="E1256" s="1"/>
      <c r="F1256" s="1"/>
      <c r="G1256" s="287" t="s">
        <v>1553</v>
      </c>
      <c r="H1256" s="277">
        <v>42005</v>
      </c>
      <c r="I1256" s="110" t="s">
        <v>14</v>
      </c>
      <c r="J1256" s="2" t="s">
        <v>81</v>
      </c>
      <c r="K1256" s="1" t="s">
        <v>9</v>
      </c>
      <c r="L1256" s="1" t="s">
        <v>10</v>
      </c>
      <c r="M1256" s="1" t="s">
        <v>10</v>
      </c>
      <c r="N1256" s="1" t="s">
        <v>11</v>
      </c>
      <c r="O1256" s="9">
        <v>13340</v>
      </c>
      <c r="P1256" s="9">
        <v>0</v>
      </c>
      <c r="Q1256" s="9">
        <v>13340</v>
      </c>
      <c r="R1256" s="112" t="s">
        <v>1</v>
      </c>
      <c r="S1256" s="113" t="s">
        <v>4</v>
      </c>
      <c r="T1256" s="5"/>
      <c r="U1256" s="5" t="s">
        <v>207</v>
      </c>
      <c r="V1256" s="1"/>
      <c r="W1256" s="1"/>
      <c r="X1256" s="1"/>
      <c r="Y1256" s="1"/>
      <c r="Z1256" s="4">
        <v>42005</v>
      </c>
      <c r="AA1256" s="1"/>
      <c r="AB1256" s="1"/>
      <c r="AC1256" s="1"/>
      <c r="AD1256" s="8" t="s">
        <v>1554</v>
      </c>
    </row>
    <row r="1257" spans="1:60" s="217" customFormat="1" ht="15" customHeight="1">
      <c r="A1257" s="22"/>
      <c r="B1257" s="209"/>
      <c r="C1257" s="210"/>
      <c r="D1257" s="210"/>
      <c r="E1257" s="210"/>
      <c r="F1257" s="210"/>
      <c r="G1257" s="288" t="s">
        <v>1553</v>
      </c>
      <c r="H1257" s="278">
        <v>42005</v>
      </c>
      <c r="I1257" s="193" t="s">
        <v>14</v>
      </c>
      <c r="J1257" s="211" t="s">
        <v>83</v>
      </c>
      <c r="K1257" s="210" t="s">
        <v>9</v>
      </c>
      <c r="L1257" s="210" t="s">
        <v>10</v>
      </c>
      <c r="M1257" s="210" t="s">
        <v>10</v>
      </c>
      <c r="N1257" s="210" t="s">
        <v>11</v>
      </c>
      <c r="O1257" s="195">
        <v>774143.19</v>
      </c>
      <c r="P1257" s="195">
        <v>0</v>
      </c>
      <c r="Q1257" s="195">
        <v>774143.19</v>
      </c>
      <c r="R1257" s="196" t="s">
        <v>1</v>
      </c>
      <c r="S1257" s="197" t="s">
        <v>4</v>
      </c>
      <c r="T1257" s="213"/>
      <c r="U1257" s="213" t="s">
        <v>207</v>
      </c>
      <c r="V1257" s="210"/>
      <c r="W1257" s="210"/>
      <c r="X1257" s="210"/>
      <c r="Y1257" s="210"/>
      <c r="Z1257" s="215">
        <v>42005</v>
      </c>
      <c r="AA1257" s="210"/>
      <c r="AB1257" s="210"/>
      <c r="AC1257" s="210"/>
      <c r="AD1257" s="216" t="s">
        <v>1554</v>
      </c>
      <c r="AE1257" s="22"/>
      <c r="AF1257" s="22"/>
      <c r="AG1257" s="22"/>
      <c r="AH1257" s="22"/>
      <c r="AI1257" s="22"/>
      <c r="AJ1257" s="22"/>
      <c r="AK1257" s="22"/>
      <c r="AL1257" s="22"/>
      <c r="AM1257" s="22"/>
      <c r="AN1257" s="22"/>
      <c r="AO1257" s="22"/>
      <c r="AP1257" s="22"/>
      <c r="AQ1257" s="22"/>
      <c r="AR1257" s="22"/>
      <c r="AS1257" s="22"/>
      <c r="AT1257" s="22"/>
      <c r="AU1257" s="22"/>
      <c r="AV1257" s="22"/>
      <c r="AW1257" s="22"/>
      <c r="AX1257" s="22"/>
      <c r="AY1257" s="22"/>
      <c r="AZ1257" s="22"/>
      <c r="BA1257" s="22"/>
      <c r="BB1257" s="22"/>
      <c r="BC1257" s="22"/>
      <c r="BD1257" s="22"/>
      <c r="BE1257" s="22"/>
      <c r="BF1257" s="22"/>
      <c r="BG1257" s="22"/>
      <c r="BH1257" s="22"/>
    </row>
    <row r="1258" spans="1:60" ht="15" customHeight="1">
      <c r="C1258" s="10"/>
      <c r="D1258" s="10"/>
      <c r="E1258" s="10"/>
      <c r="F1258" s="10"/>
      <c r="G1258" s="78"/>
      <c r="H1258" s="78"/>
      <c r="I1258" s="79"/>
      <c r="J1258" s="82"/>
      <c r="K1258" s="10"/>
      <c r="L1258" s="11"/>
      <c r="M1258" s="11"/>
      <c r="N1258" s="11"/>
      <c r="O1258" s="73">
        <f>SUM(O1255:O1257)</f>
        <v>797078.19</v>
      </c>
      <c r="P1258" s="73">
        <f t="shared" ref="P1258:Q1258" si="573">SUM(P1255:P1257)</f>
        <v>0</v>
      </c>
      <c r="Q1258" s="73">
        <f t="shared" si="573"/>
        <v>797078.19</v>
      </c>
      <c r="R1258" s="18"/>
      <c r="S1258" s="18"/>
      <c r="T1258" s="18"/>
      <c r="U1258" s="18"/>
      <c r="V1258" s="18"/>
      <c r="W1258" s="27"/>
      <c r="X1258" s="10"/>
      <c r="Y1258" s="10"/>
      <c r="Z1258" s="10"/>
      <c r="AA1258" s="10"/>
      <c r="AB1258" s="14"/>
      <c r="AC1258" s="10"/>
      <c r="AD1258" s="10"/>
      <c r="AE1258" s="10"/>
      <c r="AF1258" s="15"/>
    </row>
    <row r="1259" spans="1:60" ht="15" customHeight="1">
      <c r="C1259" s="10"/>
      <c r="D1259" s="10"/>
      <c r="E1259" s="10"/>
      <c r="F1259" s="10"/>
      <c r="G1259" s="78"/>
      <c r="H1259" s="78"/>
      <c r="I1259" s="79"/>
      <c r="J1259" s="82"/>
      <c r="K1259" s="10"/>
      <c r="L1259" s="11"/>
      <c r="M1259" s="11"/>
      <c r="N1259" s="11"/>
      <c r="O1259" s="26"/>
      <c r="P1259" s="26"/>
      <c r="Q1259" s="16"/>
      <c r="R1259" s="16"/>
      <c r="S1259" s="16"/>
      <c r="T1259" s="16"/>
      <c r="U1259" s="16"/>
      <c r="V1259" s="16"/>
      <c r="W1259" s="27"/>
      <c r="X1259" s="10"/>
      <c r="Y1259" s="10"/>
      <c r="Z1259" s="10"/>
      <c r="AA1259" s="10"/>
      <c r="AB1259" s="14"/>
      <c r="AC1259" s="10"/>
      <c r="AD1259" s="10"/>
      <c r="AE1259" s="10"/>
      <c r="AF1259" s="15"/>
    </row>
    <row r="1260" spans="1:60" ht="15" customHeight="1">
      <c r="C1260" s="10"/>
      <c r="D1260" s="10"/>
      <c r="E1260" s="10"/>
      <c r="F1260" s="10"/>
      <c r="G1260" s="404" t="s">
        <v>603</v>
      </c>
      <c r="H1260" s="78"/>
      <c r="I1260" s="49" t="s">
        <v>1102</v>
      </c>
      <c r="J1260" s="82"/>
      <c r="L1260" s="25"/>
      <c r="M1260" s="11"/>
      <c r="N1260" s="11"/>
      <c r="O1260" s="26"/>
      <c r="P1260" s="26"/>
      <c r="Q1260" s="16"/>
      <c r="R1260" s="16"/>
      <c r="S1260" s="16"/>
      <c r="T1260" s="16"/>
      <c r="U1260" s="16"/>
      <c r="V1260" s="16"/>
      <c r="W1260" s="27"/>
      <c r="X1260" s="10"/>
      <c r="Y1260" s="10"/>
      <c r="Z1260" s="10"/>
      <c r="AA1260" s="10"/>
      <c r="AB1260" s="14"/>
      <c r="AC1260" s="10"/>
      <c r="AD1260" s="10"/>
      <c r="AE1260" s="10"/>
      <c r="AF1260" s="15"/>
    </row>
    <row r="1261" spans="1:60" s="180" customFormat="1" ht="15" customHeight="1">
      <c r="A1261" s="22"/>
      <c r="B1261" s="171"/>
      <c r="C1261" s="172"/>
      <c r="D1261" s="172"/>
      <c r="E1261" s="172"/>
      <c r="F1261" s="172"/>
      <c r="G1261" s="282" t="s">
        <v>1553</v>
      </c>
      <c r="H1261" s="272">
        <v>42005</v>
      </c>
      <c r="I1261" s="242" t="s">
        <v>14</v>
      </c>
      <c r="J1261" s="173" t="s">
        <v>83</v>
      </c>
      <c r="K1261" s="172" t="s">
        <v>9</v>
      </c>
      <c r="L1261" s="172" t="s">
        <v>10</v>
      </c>
      <c r="M1261" s="172" t="s">
        <v>10</v>
      </c>
      <c r="N1261" s="172" t="s">
        <v>11</v>
      </c>
      <c r="O1261" s="174">
        <v>1603975.91</v>
      </c>
      <c r="P1261" s="174">
        <v>0</v>
      </c>
      <c r="Q1261" s="174">
        <f t="shared" ref="Q1261" si="574">O1261-P1261</f>
        <v>1603975.91</v>
      </c>
      <c r="R1261" s="252" t="s">
        <v>1</v>
      </c>
      <c r="S1261" s="253" t="s">
        <v>4</v>
      </c>
      <c r="T1261" s="176"/>
      <c r="U1261" s="172" t="s">
        <v>603</v>
      </c>
      <c r="V1261" s="172"/>
      <c r="W1261" s="172"/>
      <c r="X1261" s="172"/>
      <c r="Y1261" s="172"/>
      <c r="Z1261" s="178">
        <v>42005</v>
      </c>
      <c r="AA1261" s="172"/>
      <c r="AB1261" s="172"/>
      <c r="AC1261" s="172"/>
      <c r="AD1261" s="179" t="s">
        <v>1554</v>
      </c>
      <c r="AE1261" s="22"/>
      <c r="AF1261" s="22"/>
      <c r="AG1261" s="22"/>
      <c r="AH1261" s="22"/>
      <c r="AI1261" s="22"/>
      <c r="AJ1261" s="22"/>
      <c r="AK1261" s="22"/>
      <c r="AL1261" s="22"/>
      <c r="AM1261" s="22"/>
      <c r="AN1261" s="22"/>
      <c r="AO1261" s="22"/>
      <c r="AP1261" s="22"/>
      <c r="AQ1261" s="22"/>
      <c r="AR1261" s="22"/>
      <c r="AS1261" s="22"/>
      <c r="AT1261" s="22"/>
      <c r="AU1261" s="22"/>
      <c r="AV1261" s="22"/>
      <c r="AW1261" s="22"/>
      <c r="AX1261" s="22"/>
      <c r="AY1261" s="22"/>
      <c r="AZ1261" s="22"/>
      <c r="BA1261" s="22"/>
      <c r="BB1261" s="22"/>
      <c r="BC1261" s="22"/>
      <c r="BD1261" s="22"/>
      <c r="BE1261" s="22"/>
      <c r="BF1261" s="22"/>
      <c r="BG1261" s="22"/>
      <c r="BH1261" s="22"/>
    </row>
    <row r="1262" spans="1:60" ht="15" customHeight="1">
      <c r="C1262" s="10"/>
      <c r="D1262" s="10"/>
      <c r="E1262" s="10"/>
      <c r="F1262" s="10"/>
      <c r="G1262" s="78"/>
      <c r="H1262" s="78"/>
      <c r="I1262" s="79"/>
      <c r="J1262" s="82"/>
      <c r="K1262" s="10"/>
      <c r="L1262" s="11"/>
      <c r="M1262" s="11"/>
      <c r="N1262" s="11"/>
      <c r="O1262" s="73">
        <f>SUM(O1261)</f>
        <v>1603975.91</v>
      </c>
      <c r="P1262" s="73">
        <f t="shared" ref="P1262:Q1262" si="575">SUM(P1261)</f>
        <v>0</v>
      </c>
      <c r="Q1262" s="73">
        <f t="shared" si="575"/>
        <v>1603975.91</v>
      </c>
      <c r="R1262" s="18"/>
      <c r="S1262" s="18"/>
      <c r="T1262" s="18"/>
      <c r="U1262" s="18"/>
      <c r="V1262" s="18"/>
      <c r="W1262" s="27"/>
      <c r="X1262" s="10"/>
      <c r="Y1262" s="10"/>
      <c r="Z1262" s="10"/>
      <c r="AA1262" s="10"/>
      <c r="AB1262" s="14"/>
      <c r="AC1262" s="10"/>
      <c r="AD1262" s="10"/>
      <c r="AE1262" s="10"/>
      <c r="AF1262" s="15"/>
    </row>
    <row r="1263" spans="1:60" ht="15" customHeight="1">
      <c r="C1263" s="10"/>
      <c r="D1263" s="10"/>
      <c r="E1263" s="10"/>
      <c r="F1263" s="10"/>
      <c r="G1263" s="78"/>
      <c r="H1263" s="78"/>
      <c r="I1263" s="79"/>
      <c r="J1263" s="82"/>
      <c r="K1263" s="10"/>
      <c r="L1263" s="11"/>
      <c r="M1263" s="11"/>
      <c r="N1263" s="11"/>
      <c r="O1263" s="26"/>
      <c r="P1263" s="26"/>
      <c r="Q1263" s="16"/>
      <c r="R1263" s="16"/>
      <c r="S1263" s="16"/>
      <c r="T1263" s="16"/>
      <c r="U1263" s="16"/>
      <c r="V1263" s="16"/>
      <c r="W1263" s="27"/>
      <c r="X1263" s="10"/>
      <c r="Y1263" s="10"/>
      <c r="Z1263" s="10"/>
      <c r="AA1263" s="10"/>
      <c r="AB1263" s="14"/>
      <c r="AC1263" s="10"/>
      <c r="AD1263" s="10"/>
      <c r="AE1263" s="10"/>
      <c r="AF1263" s="15"/>
    </row>
    <row r="1264" spans="1:60" ht="15" customHeight="1">
      <c r="C1264" s="10"/>
      <c r="D1264" s="10"/>
      <c r="E1264" s="10"/>
      <c r="F1264" s="10"/>
      <c r="G1264" s="404" t="s">
        <v>604</v>
      </c>
      <c r="H1264" s="78"/>
      <c r="I1264" s="46" t="s">
        <v>1103</v>
      </c>
      <c r="J1264" s="82"/>
      <c r="L1264" s="25"/>
      <c r="M1264" s="11"/>
      <c r="N1264" s="11"/>
      <c r="O1264" s="26"/>
      <c r="P1264" s="26"/>
      <c r="Q1264" s="16"/>
      <c r="R1264" s="16"/>
      <c r="S1264" s="16"/>
      <c r="T1264" s="16"/>
      <c r="U1264" s="16"/>
      <c r="V1264" s="16"/>
      <c r="W1264" s="27"/>
      <c r="X1264" s="10"/>
      <c r="Y1264" s="10"/>
      <c r="Z1264" s="10"/>
      <c r="AA1264" s="10"/>
      <c r="AB1264" s="14"/>
      <c r="AC1264" s="10"/>
      <c r="AD1264" s="10"/>
      <c r="AE1264" s="10"/>
      <c r="AF1264" s="15"/>
    </row>
    <row r="1265" spans="1:60" s="180" customFormat="1" ht="15" customHeight="1">
      <c r="A1265" s="22"/>
      <c r="B1265" s="171"/>
      <c r="C1265" s="172"/>
      <c r="D1265" s="172"/>
      <c r="E1265" s="172"/>
      <c r="F1265" s="172"/>
      <c r="G1265" s="282" t="s">
        <v>1553</v>
      </c>
      <c r="H1265" s="272">
        <v>42005</v>
      </c>
      <c r="I1265" s="242" t="s">
        <v>14</v>
      </c>
      <c r="J1265" s="173" t="s">
        <v>83</v>
      </c>
      <c r="K1265" s="172" t="s">
        <v>9</v>
      </c>
      <c r="L1265" s="172" t="s">
        <v>10</v>
      </c>
      <c r="M1265" s="172" t="s">
        <v>10</v>
      </c>
      <c r="N1265" s="172" t="s">
        <v>11</v>
      </c>
      <c r="O1265" s="174">
        <v>107083.82</v>
      </c>
      <c r="P1265" s="174">
        <v>0</v>
      </c>
      <c r="Q1265" s="174">
        <f t="shared" ref="Q1265" si="576">O1265-P1265</f>
        <v>107083.82</v>
      </c>
      <c r="R1265" s="252" t="s">
        <v>1</v>
      </c>
      <c r="S1265" s="253" t="s">
        <v>4</v>
      </c>
      <c r="T1265" s="176"/>
      <c r="U1265" s="172" t="s">
        <v>604</v>
      </c>
      <c r="V1265" s="172"/>
      <c r="W1265" s="172"/>
      <c r="X1265" s="172"/>
      <c r="Y1265" s="172"/>
      <c r="Z1265" s="178">
        <v>42005</v>
      </c>
      <c r="AA1265" s="172"/>
      <c r="AB1265" s="172"/>
      <c r="AC1265" s="172"/>
      <c r="AD1265" s="179" t="s">
        <v>1554</v>
      </c>
      <c r="AE1265" s="22"/>
      <c r="AF1265" s="22"/>
      <c r="AG1265" s="22"/>
      <c r="AH1265" s="22"/>
      <c r="AI1265" s="22"/>
      <c r="AJ1265" s="22"/>
      <c r="AK1265" s="22"/>
      <c r="AL1265" s="22"/>
      <c r="AM1265" s="22"/>
      <c r="AN1265" s="22"/>
      <c r="AO1265" s="22"/>
      <c r="AP1265" s="22"/>
      <c r="AQ1265" s="22"/>
      <c r="AR1265" s="22"/>
      <c r="AS1265" s="22"/>
      <c r="AT1265" s="22"/>
      <c r="AU1265" s="22"/>
      <c r="AV1265" s="22"/>
      <c r="AW1265" s="22"/>
      <c r="AX1265" s="22"/>
      <c r="AY1265" s="22"/>
      <c r="AZ1265" s="22"/>
      <c r="BA1265" s="22"/>
      <c r="BB1265" s="22"/>
      <c r="BC1265" s="22"/>
      <c r="BD1265" s="22"/>
      <c r="BE1265" s="22"/>
      <c r="BF1265" s="22"/>
      <c r="BG1265" s="22"/>
      <c r="BH1265" s="22"/>
    </row>
    <row r="1266" spans="1:60" ht="15" customHeight="1">
      <c r="C1266" s="10"/>
      <c r="D1266" s="10"/>
      <c r="E1266" s="10"/>
      <c r="F1266" s="10"/>
      <c r="G1266" s="78"/>
      <c r="H1266" s="78"/>
      <c r="I1266" s="79"/>
      <c r="J1266" s="82"/>
      <c r="K1266" s="10"/>
      <c r="L1266" s="11"/>
      <c r="M1266" s="11"/>
      <c r="N1266" s="11"/>
      <c r="O1266" s="73">
        <f>SUM(O1265)</f>
        <v>107083.82</v>
      </c>
      <c r="P1266" s="73">
        <f t="shared" ref="P1266:Q1266" si="577">SUM(P1265)</f>
        <v>0</v>
      </c>
      <c r="Q1266" s="73">
        <f t="shared" si="577"/>
        <v>107083.82</v>
      </c>
      <c r="R1266" s="18"/>
      <c r="S1266" s="18"/>
      <c r="T1266" s="18"/>
      <c r="U1266" s="18"/>
      <c r="V1266" s="18"/>
      <c r="W1266" s="27"/>
      <c r="X1266" s="10"/>
      <c r="Y1266" s="10"/>
      <c r="Z1266" s="10"/>
      <c r="AA1266" s="10"/>
      <c r="AB1266" s="14"/>
      <c r="AC1266" s="10"/>
      <c r="AD1266" s="10"/>
      <c r="AE1266" s="10"/>
      <c r="AF1266" s="15"/>
    </row>
    <row r="1267" spans="1:60" s="21" customFormat="1" ht="15" customHeight="1">
      <c r="A1267" s="23"/>
      <c r="B1267" s="23"/>
      <c r="C1267" s="25"/>
      <c r="D1267" s="25"/>
      <c r="E1267" s="25"/>
      <c r="F1267" s="25"/>
      <c r="G1267" s="79"/>
      <c r="H1267" s="79"/>
      <c r="I1267" s="79"/>
      <c r="J1267" s="83"/>
      <c r="K1267" s="25"/>
      <c r="L1267" s="26"/>
      <c r="M1267" s="26"/>
      <c r="N1267" s="26"/>
      <c r="O1267" s="26"/>
      <c r="P1267" s="26"/>
      <c r="Q1267" s="18"/>
      <c r="R1267" s="18"/>
      <c r="S1267" s="18"/>
      <c r="T1267" s="18"/>
      <c r="U1267" s="18"/>
      <c r="V1267" s="18"/>
      <c r="W1267" s="27"/>
      <c r="X1267" s="25"/>
      <c r="Y1267" s="25"/>
      <c r="Z1267" s="25"/>
      <c r="AA1267" s="25"/>
      <c r="AB1267" s="28"/>
      <c r="AC1267" s="25"/>
      <c r="AD1267" s="25"/>
      <c r="AE1267" s="25"/>
      <c r="AF1267" s="29"/>
      <c r="AG1267" s="23"/>
      <c r="AH1267" s="23"/>
      <c r="AI1267" s="23"/>
      <c r="AJ1267" s="23"/>
      <c r="AK1267" s="23"/>
      <c r="AL1267" s="23"/>
      <c r="AM1267" s="23"/>
      <c r="AN1267" s="23"/>
      <c r="AO1267" s="23"/>
      <c r="AP1267" s="23"/>
      <c r="AQ1267" s="23"/>
      <c r="AR1267" s="23"/>
      <c r="AS1267" s="23"/>
      <c r="AT1267" s="23"/>
      <c r="AU1267" s="23"/>
      <c r="AV1267" s="23"/>
      <c r="AW1267" s="23"/>
      <c r="AX1267" s="23"/>
      <c r="AY1267" s="23"/>
      <c r="AZ1267" s="23"/>
      <c r="BA1267" s="23"/>
      <c r="BB1267" s="23"/>
      <c r="BC1267" s="23"/>
      <c r="BD1267" s="23"/>
      <c r="BE1267" s="23"/>
      <c r="BF1267" s="23"/>
      <c r="BG1267" s="23"/>
      <c r="BH1267" s="23"/>
    </row>
    <row r="1268" spans="1:60" ht="15" customHeight="1">
      <c r="C1268" s="10"/>
      <c r="D1268" s="10"/>
      <c r="E1268" s="10"/>
      <c r="F1268" s="10"/>
      <c r="G1268" s="404" t="s">
        <v>291</v>
      </c>
      <c r="H1268" s="78"/>
      <c r="I1268" s="49" t="s">
        <v>1104</v>
      </c>
      <c r="J1268" s="82"/>
      <c r="L1268" s="25"/>
      <c r="M1268" s="10"/>
      <c r="N1268" s="10"/>
      <c r="O1268" s="25"/>
      <c r="P1268" s="25"/>
      <c r="Q1268" s="16"/>
      <c r="R1268" s="16"/>
      <c r="S1268" s="16"/>
      <c r="T1268" s="16"/>
      <c r="U1268" s="16"/>
      <c r="V1268" s="16"/>
      <c r="W1268" s="27"/>
      <c r="X1268" s="10"/>
      <c r="Y1268" s="10"/>
      <c r="Z1268" s="10"/>
      <c r="AA1268" s="10"/>
      <c r="AB1268" s="14"/>
      <c r="AC1268" s="10"/>
      <c r="AD1268" s="10"/>
      <c r="AE1268" s="10"/>
      <c r="AF1268" s="15"/>
    </row>
    <row r="1269" spans="1:60" s="67" customFormat="1" ht="15" customHeight="1">
      <c r="A1269" s="22"/>
      <c r="B1269" s="201"/>
      <c r="C1269" s="202"/>
      <c r="D1269" s="202"/>
      <c r="E1269" s="202"/>
      <c r="F1269" s="202"/>
      <c r="G1269" s="286" t="s">
        <v>1553</v>
      </c>
      <c r="H1269" s="276">
        <v>42005</v>
      </c>
      <c r="I1269" s="184" t="s">
        <v>14</v>
      </c>
      <c r="J1269" s="203" t="s">
        <v>68</v>
      </c>
      <c r="K1269" s="202" t="s">
        <v>9</v>
      </c>
      <c r="L1269" s="202" t="s">
        <v>10</v>
      </c>
      <c r="M1269" s="202" t="s">
        <v>10</v>
      </c>
      <c r="N1269" s="202" t="s">
        <v>11</v>
      </c>
      <c r="O1269" s="186">
        <v>4774.68</v>
      </c>
      <c r="P1269" s="186">
        <v>0</v>
      </c>
      <c r="Q1269" s="186">
        <v>4774.68</v>
      </c>
      <c r="R1269" s="187" t="s">
        <v>1</v>
      </c>
      <c r="S1269" s="188" t="s">
        <v>4</v>
      </c>
      <c r="T1269" s="205"/>
      <c r="U1269" s="205" t="s">
        <v>291</v>
      </c>
      <c r="V1269" s="202"/>
      <c r="W1269" s="202"/>
      <c r="X1269" s="202"/>
      <c r="Y1269" s="202"/>
      <c r="Z1269" s="207">
        <v>42005</v>
      </c>
      <c r="AA1269" s="202"/>
      <c r="AB1269" s="202"/>
      <c r="AC1269" s="202"/>
      <c r="AD1269" s="208" t="s">
        <v>1554</v>
      </c>
      <c r="AE1269" s="22"/>
      <c r="AF1269" s="22"/>
      <c r="AG1269" s="22"/>
      <c r="AH1269" s="22"/>
      <c r="AI1269" s="22"/>
      <c r="AJ1269" s="22"/>
      <c r="AK1269" s="22"/>
      <c r="AL1269" s="22"/>
      <c r="AM1269" s="22"/>
      <c r="AN1269" s="22"/>
      <c r="AO1269" s="22"/>
      <c r="AP1269" s="22"/>
      <c r="AQ1269" s="22"/>
      <c r="AR1269" s="22"/>
      <c r="AS1269" s="22"/>
      <c r="AT1269" s="22"/>
      <c r="AU1269" s="22"/>
      <c r="AV1269" s="22"/>
      <c r="AW1269" s="22"/>
      <c r="AX1269" s="22"/>
      <c r="AY1269" s="22"/>
      <c r="AZ1269" s="22"/>
      <c r="BA1269" s="22"/>
      <c r="BB1269" s="22"/>
      <c r="BC1269" s="22"/>
      <c r="BD1269" s="22"/>
      <c r="BE1269" s="22"/>
      <c r="BF1269" s="22"/>
      <c r="BG1269" s="22"/>
      <c r="BH1269" s="22"/>
    </row>
    <row r="1270" spans="1:60" s="217" customFormat="1" ht="15" customHeight="1">
      <c r="A1270" s="22"/>
      <c r="B1270" s="209"/>
      <c r="C1270" s="210"/>
      <c r="D1270" s="210"/>
      <c r="E1270" s="210"/>
      <c r="F1270" s="210"/>
      <c r="G1270" s="288" t="s">
        <v>1553</v>
      </c>
      <c r="H1270" s="278">
        <v>42005</v>
      </c>
      <c r="I1270" s="193" t="s">
        <v>14</v>
      </c>
      <c r="J1270" s="211" t="s">
        <v>83</v>
      </c>
      <c r="K1270" s="210" t="s">
        <v>9</v>
      </c>
      <c r="L1270" s="210" t="s">
        <v>10</v>
      </c>
      <c r="M1270" s="210" t="s">
        <v>10</v>
      </c>
      <c r="N1270" s="210" t="s">
        <v>11</v>
      </c>
      <c r="O1270" s="195">
        <v>211756.97</v>
      </c>
      <c r="P1270" s="195">
        <v>0</v>
      </c>
      <c r="Q1270" s="195">
        <v>211756.97</v>
      </c>
      <c r="R1270" s="196" t="s">
        <v>1</v>
      </c>
      <c r="S1270" s="197" t="s">
        <v>4</v>
      </c>
      <c r="T1270" s="213"/>
      <c r="U1270" s="248" t="s">
        <v>291</v>
      </c>
      <c r="V1270" s="210"/>
      <c r="W1270" s="210"/>
      <c r="X1270" s="210"/>
      <c r="Y1270" s="210"/>
      <c r="Z1270" s="215">
        <v>42005</v>
      </c>
      <c r="AA1270" s="210"/>
      <c r="AB1270" s="210"/>
      <c r="AC1270" s="210"/>
      <c r="AD1270" s="216" t="s">
        <v>1554</v>
      </c>
      <c r="AE1270" s="22"/>
      <c r="AF1270" s="22"/>
      <c r="AG1270" s="22"/>
      <c r="AH1270" s="22"/>
      <c r="AI1270" s="22"/>
      <c r="AJ1270" s="22"/>
      <c r="AK1270" s="22"/>
      <c r="AL1270" s="22"/>
      <c r="AM1270" s="22"/>
      <c r="AN1270" s="22"/>
      <c r="AO1270" s="22"/>
      <c r="AP1270" s="22"/>
      <c r="AQ1270" s="22"/>
      <c r="AR1270" s="22"/>
      <c r="AS1270" s="22"/>
      <c r="AT1270" s="22"/>
      <c r="AU1270" s="22"/>
      <c r="AV1270" s="22"/>
      <c r="AW1270" s="22"/>
      <c r="AX1270" s="22"/>
      <c r="AY1270" s="22"/>
      <c r="AZ1270" s="22"/>
      <c r="BA1270" s="22"/>
      <c r="BB1270" s="22"/>
      <c r="BC1270" s="22"/>
      <c r="BD1270" s="22"/>
      <c r="BE1270" s="22"/>
      <c r="BF1270" s="22"/>
      <c r="BG1270" s="22"/>
      <c r="BH1270" s="22"/>
    </row>
    <row r="1271" spans="1:60" ht="15" customHeight="1">
      <c r="C1271" s="10"/>
      <c r="D1271" s="10"/>
      <c r="E1271" s="10"/>
      <c r="F1271" s="10"/>
      <c r="G1271" s="78"/>
      <c r="H1271" s="78"/>
      <c r="I1271" s="79"/>
      <c r="J1271" s="82"/>
      <c r="K1271" s="10"/>
      <c r="L1271" s="11"/>
      <c r="M1271" s="11"/>
      <c r="N1271" s="11"/>
      <c r="O1271" s="73">
        <f>SUM(O1269:O1270)</f>
        <v>216531.65</v>
      </c>
      <c r="P1271" s="73">
        <f t="shared" ref="P1271:Q1271" si="578">SUM(P1269:P1270)</f>
        <v>0</v>
      </c>
      <c r="Q1271" s="73">
        <f t="shared" si="578"/>
        <v>216531.65</v>
      </c>
      <c r="R1271" s="18"/>
      <c r="S1271" s="18"/>
      <c r="T1271" s="18"/>
      <c r="U1271" s="18"/>
      <c r="V1271" s="18"/>
      <c r="W1271" s="27"/>
      <c r="X1271" s="10"/>
      <c r="Y1271" s="10"/>
      <c r="Z1271" s="10"/>
      <c r="AA1271" s="10"/>
      <c r="AB1271" s="14"/>
      <c r="AC1271" s="10"/>
      <c r="AD1271" s="10"/>
      <c r="AE1271" s="10"/>
      <c r="AF1271" s="15"/>
    </row>
    <row r="1272" spans="1:60" ht="15" customHeight="1">
      <c r="C1272" s="10"/>
      <c r="D1272" s="10"/>
      <c r="E1272" s="10"/>
      <c r="F1272" s="10"/>
      <c r="G1272" s="78"/>
      <c r="H1272" s="78"/>
      <c r="I1272" s="79"/>
      <c r="J1272" s="82"/>
      <c r="K1272" s="10"/>
      <c r="L1272" s="11"/>
      <c r="M1272" s="11"/>
      <c r="N1272" s="11"/>
      <c r="O1272" s="26"/>
      <c r="P1272" s="26"/>
      <c r="Q1272" s="16"/>
      <c r="R1272" s="16"/>
      <c r="S1272" s="16"/>
      <c r="T1272" s="16"/>
      <c r="U1272" s="16"/>
      <c r="V1272" s="16"/>
      <c r="W1272" s="27"/>
      <c r="X1272" s="10"/>
      <c r="Y1272" s="10"/>
      <c r="Z1272" s="10"/>
      <c r="AA1272" s="10"/>
      <c r="AB1272" s="14"/>
      <c r="AC1272" s="10"/>
      <c r="AD1272" s="10"/>
      <c r="AE1272" s="10"/>
      <c r="AF1272" s="15"/>
    </row>
    <row r="1273" spans="1:60" ht="15" customHeight="1">
      <c r="C1273" s="10"/>
      <c r="D1273" s="10"/>
      <c r="E1273" s="10"/>
      <c r="F1273" s="10"/>
      <c r="G1273" s="404" t="s">
        <v>326</v>
      </c>
      <c r="H1273" s="78"/>
      <c r="I1273" s="49" t="s">
        <v>1105</v>
      </c>
      <c r="J1273" s="82"/>
      <c r="L1273" s="25"/>
      <c r="M1273" s="11"/>
      <c r="N1273" s="11"/>
      <c r="O1273" s="26"/>
      <c r="P1273" s="26"/>
      <c r="Q1273" s="16"/>
      <c r="R1273" s="16"/>
      <c r="S1273" s="16"/>
      <c r="T1273" s="16"/>
      <c r="U1273" s="16"/>
      <c r="V1273" s="16"/>
      <c r="W1273" s="27"/>
      <c r="X1273" s="10"/>
      <c r="Y1273" s="10"/>
      <c r="Z1273" s="10"/>
      <c r="AA1273" s="10"/>
      <c r="AB1273" s="14"/>
      <c r="AC1273" s="10"/>
      <c r="AD1273" s="10"/>
      <c r="AE1273" s="10"/>
      <c r="AF1273" s="15"/>
    </row>
    <row r="1274" spans="1:60" s="67" customFormat="1" ht="15" customHeight="1">
      <c r="A1274" s="22"/>
      <c r="B1274" s="201"/>
      <c r="C1274" s="202"/>
      <c r="D1274" s="202"/>
      <c r="E1274" s="202"/>
      <c r="F1274" s="202"/>
      <c r="G1274" s="286" t="s">
        <v>1553</v>
      </c>
      <c r="H1274" s="276">
        <v>42005</v>
      </c>
      <c r="I1274" s="184" t="s">
        <v>14</v>
      </c>
      <c r="J1274" s="203" t="s">
        <v>81</v>
      </c>
      <c r="K1274" s="202" t="s">
        <v>9</v>
      </c>
      <c r="L1274" s="202" t="s">
        <v>10</v>
      </c>
      <c r="M1274" s="202" t="s">
        <v>10</v>
      </c>
      <c r="N1274" s="202" t="s">
        <v>11</v>
      </c>
      <c r="O1274" s="186">
        <v>776</v>
      </c>
      <c r="P1274" s="186">
        <v>0</v>
      </c>
      <c r="Q1274" s="186">
        <v>776</v>
      </c>
      <c r="R1274" s="187" t="s">
        <v>1</v>
      </c>
      <c r="S1274" s="188" t="s">
        <v>4</v>
      </c>
      <c r="T1274" s="205"/>
      <c r="U1274" s="205" t="s">
        <v>326</v>
      </c>
      <c r="V1274" s="202"/>
      <c r="W1274" s="202"/>
      <c r="X1274" s="202"/>
      <c r="Y1274" s="202"/>
      <c r="Z1274" s="207">
        <v>42005</v>
      </c>
      <c r="AA1274" s="202"/>
      <c r="AB1274" s="202"/>
      <c r="AC1274" s="202"/>
      <c r="AD1274" s="208" t="s">
        <v>1554</v>
      </c>
      <c r="AE1274" s="22"/>
      <c r="AF1274" s="22"/>
      <c r="AG1274" s="22"/>
      <c r="AH1274" s="22"/>
      <c r="AI1274" s="22"/>
      <c r="AJ1274" s="22"/>
      <c r="AK1274" s="22"/>
      <c r="AL1274" s="22"/>
      <c r="AM1274" s="22"/>
      <c r="AN1274" s="22"/>
      <c r="AO1274" s="22"/>
      <c r="AP1274" s="22"/>
      <c r="AQ1274" s="22"/>
      <c r="AR1274" s="22"/>
      <c r="AS1274" s="22"/>
      <c r="AT1274" s="22"/>
      <c r="AU1274" s="22"/>
      <c r="AV1274" s="22"/>
      <c r="AW1274" s="22"/>
      <c r="AX1274" s="22"/>
      <c r="AY1274" s="22"/>
      <c r="AZ1274" s="22"/>
      <c r="BA1274" s="22"/>
      <c r="BB1274" s="22"/>
      <c r="BC1274" s="22"/>
      <c r="BD1274" s="22"/>
      <c r="BE1274" s="22"/>
      <c r="BF1274" s="22"/>
      <c r="BG1274" s="22"/>
      <c r="BH1274" s="22"/>
    </row>
    <row r="1275" spans="1:60" s="217" customFormat="1" ht="15" customHeight="1">
      <c r="A1275" s="22"/>
      <c r="B1275" s="209"/>
      <c r="C1275" s="210"/>
      <c r="D1275" s="210"/>
      <c r="E1275" s="210"/>
      <c r="F1275" s="210"/>
      <c r="G1275" s="288" t="s">
        <v>1553</v>
      </c>
      <c r="H1275" s="278">
        <v>42005</v>
      </c>
      <c r="I1275" s="193" t="s">
        <v>14</v>
      </c>
      <c r="J1275" s="211" t="s">
        <v>83</v>
      </c>
      <c r="K1275" s="210" t="s">
        <v>9</v>
      </c>
      <c r="L1275" s="210" t="s">
        <v>10</v>
      </c>
      <c r="M1275" s="210" t="s">
        <v>10</v>
      </c>
      <c r="N1275" s="210" t="s">
        <v>11</v>
      </c>
      <c r="O1275" s="195">
        <v>444547.75</v>
      </c>
      <c r="P1275" s="195">
        <v>0</v>
      </c>
      <c r="Q1275" s="195">
        <v>444547.75</v>
      </c>
      <c r="R1275" s="196" t="s">
        <v>1</v>
      </c>
      <c r="S1275" s="197" t="s">
        <v>4</v>
      </c>
      <c r="T1275" s="213"/>
      <c r="U1275" s="248" t="s">
        <v>326</v>
      </c>
      <c r="V1275" s="210"/>
      <c r="W1275" s="210"/>
      <c r="X1275" s="210"/>
      <c r="Y1275" s="210"/>
      <c r="Z1275" s="215">
        <v>42005</v>
      </c>
      <c r="AA1275" s="210"/>
      <c r="AB1275" s="210"/>
      <c r="AC1275" s="210"/>
      <c r="AD1275" s="216" t="s">
        <v>1554</v>
      </c>
      <c r="AE1275" s="22"/>
      <c r="AF1275" s="22"/>
      <c r="AG1275" s="22"/>
      <c r="AH1275" s="22"/>
      <c r="AI1275" s="22"/>
      <c r="AJ1275" s="22"/>
      <c r="AK1275" s="22"/>
      <c r="AL1275" s="22"/>
      <c r="AM1275" s="22"/>
      <c r="AN1275" s="22"/>
      <c r="AO1275" s="22"/>
      <c r="AP1275" s="22"/>
      <c r="AQ1275" s="22"/>
      <c r="AR1275" s="22"/>
      <c r="AS1275" s="22"/>
      <c r="AT1275" s="22"/>
      <c r="AU1275" s="22"/>
      <c r="AV1275" s="22"/>
      <c r="AW1275" s="22"/>
      <c r="AX1275" s="22"/>
      <c r="AY1275" s="22"/>
      <c r="AZ1275" s="22"/>
      <c r="BA1275" s="22"/>
      <c r="BB1275" s="22"/>
      <c r="BC1275" s="22"/>
      <c r="BD1275" s="22"/>
      <c r="BE1275" s="22"/>
      <c r="BF1275" s="22"/>
      <c r="BG1275" s="22"/>
      <c r="BH1275" s="22"/>
    </row>
    <row r="1276" spans="1:60" ht="15" customHeight="1">
      <c r="C1276" s="10"/>
      <c r="D1276" s="10"/>
      <c r="E1276" s="10"/>
      <c r="F1276" s="10"/>
      <c r="G1276" s="78"/>
      <c r="H1276" s="78"/>
      <c r="I1276" s="79"/>
      <c r="J1276" s="82"/>
      <c r="K1276" s="10"/>
      <c r="L1276" s="11"/>
      <c r="M1276" s="11"/>
      <c r="N1276" s="11"/>
      <c r="O1276" s="73">
        <f>SUM(O1274:O1275)</f>
        <v>445323.75</v>
      </c>
      <c r="P1276" s="73">
        <f t="shared" ref="P1276:Q1276" si="579">SUM(P1274:P1275)</f>
        <v>0</v>
      </c>
      <c r="Q1276" s="73">
        <f t="shared" si="579"/>
        <v>445323.75</v>
      </c>
      <c r="R1276" s="18"/>
      <c r="S1276" s="18"/>
      <c r="T1276" s="18"/>
      <c r="U1276" s="18"/>
      <c r="V1276" s="18"/>
      <c r="W1276" s="27"/>
      <c r="X1276" s="10"/>
      <c r="Y1276" s="10"/>
      <c r="Z1276" s="10"/>
      <c r="AA1276" s="10"/>
      <c r="AB1276" s="14"/>
      <c r="AC1276" s="10"/>
      <c r="AD1276" s="10"/>
      <c r="AE1276" s="10"/>
      <c r="AF1276" s="15"/>
    </row>
    <row r="1277" spans="1:60" ht="15" customHeight="1">
      <c r="C1277" s="10"/>
      <c r="D1277" s="10"/>
      <c r="E1277" s="10"/>
      <c r="F1277" s="10"/>
      <c r="G1277" s="78"/>
      <c r="H1277" s="78"/>
      <c r="I1277" s="79"/>
      <c r="J1277" s="82"/>
      <c r="K1277" s="10"/>
      <c r="L1277" s="11"/>
      <c r="M1277" s="11"/>
      <c r="N1277" s="11"/>
      <c r="O1277" s="26"/>
      <c r="P1277" s="26"/>
      <c r="Q1277" s="16"/>
      <c r="R1277" s="16"/>
      <c r="S1277" s="16"/>
      <c r="T1277" s="16"/>
      <c r="U1277" s="16"/>
      <c r="V1277" s="16"/>
      <c r="W1277" s="27"/>
      <c r="X1277" s="10"/>
      <c r="Y1277" s="10"/>
      <c r="Z1277" s="10"/>
      <c r="AA1277" s="10"/>
      <c r="AB1277" s="14"/>
      <c r="AC1277" s="10"/>
      <c r="AD1277" s="10"/>
      <c r="AE1277" s="10"/>
      <c r="AF1277" s="15"/>
    </row>
    <row r="1278" spans="1:60" ht="15" customHeight="1">
      <c r="C1278" s="10"/>
      <c r="D1278" s="10"/>
      <c r="E1278" s="10"/>
      <c r="F1278" s="10"/>
      <c r="G1278" s="404" t="s">
        <v>292</v>
      </c>
      <c r="H1278" s="78"/>
      <c r="I1278" s="49" t="s">
        <v>1106</v>
      </c>
      <c r="J1278" s="82"/>
      <c r="L1278" s="25"/>
      <c r="M1278" s="11"/>
      <c r="N1278" s="11"/>
      <c r="O1278" s="26"/>
      <c r="P1278" s="26"/>
      <c r="Q1278" s="16"/>
      <c r="R1278" s="16"/>
      <c r="S1278" s="16"/>
      <c r="T1278" s="16"/>
      <c r="U1278" s="16"/>
      <c r="V1278" s="16"/>
      <c r="W1278" s="27"/>
      <c r="X1278" s="10"/>
      <c r="Y1278" s="10"/>
      <c r="Z1278" s="10"/>
      <c r="AA1278" s="10"/>
      <c r="AB1278" s="14"/>
      <c r="AC1278" s="10"/>
      <c r="AD1278" s="10"/>
      <c r="AE1278" s="10"/>
      <c r="AF1278" s="15"/>
    </row>
    <row r="1279" spans="1:60" s="67" customFormat="1" ht="15" customHeight="1">
      <c r="A1279" s="22"/>
      <c r="B1279" s="201"/>
      <c r="C1279" s="202"/>
      <c r="D1279" s="202"/>
      <c r="E1279" s="202"/>
      <c r="F1279" s="202"/>
      <c r="G1279" s="286" t="s">
        <v>1553</v>
      </c>
      <c r="H1279" s="276">
        <v>42005</v>
      </c>
      <c r="I1279" s="184" t="s">
        <v>14</v>
      </c>
      <c r="J1279" s="203" t="s">
        <v>68</v>
      </c>
      <c r="K1279" s="202" t="s">
        <v>9</v>
      </c>
      <c r="L1279" s="202" t="s">
        <v>10</v>
      </c>
      <c r="M1279" s="202" t="s">
        <v>10</v>
      </c>
      <c r="N1279" s="202" t="s">
        <v>11</v>
      </c>
      <c r="O1279" s="186">
        <v>74458</v>
      </c>
      <c r="P1279" s="186">
        <v>0</v>
      </c>
      <c r="Q1279" s="186">
        <v>74458</v>
      </c>
      <c r="R1279" s="187" t="s">
        <v>1</v>
      </c>
      <c r="S1279" s="188" t="s">
        <v>4</v>
      </c>
      <c r="T1279" s="205"/>
      <c r="U1279" s="205" t="s">
        <v>292</v>
      </c>
      <c r="V1279" s="202"/>
      <c r="W1279" s="202"/>
      <c r="X1279" s="202"/>
      <c r="Y1279" s="202"/>
      <c r="Z1279" s="207">
        <v>42005</v>
      </c>
      <c r="AA1279" s="202"/>
      <c r="AB1279" s="202"/>
      <c r="AC1279" s="202"/>
      <c r="AD1279" s="208" t="s">
        <v>1554</v>
      </c>
      <c r="AE1279" s="22"/>
      <c r="AF1279" s="22"/>
      <c r="AG1279" s="22"/>
      <c r="AH1279" s="22"/>
      <c r="AI1279" s="22"/>
      <c r="AJ1279" s="22"/>
      <c r="AK1279" s="22"/>
      <c r="AL1279" s="22"/>
      <c r="AM1279" s="22"/>
      <c r="AN1279" s="22"/>
      <c r="AO1279" s="22"/>
      <c r="AP1279" s="22"/>
      <c r="AQ1279" s="22"/>
      <c r="AR1279" s="22"/>
      <c r="AS1279" s="22"/>
      <c r="AT1279" s="22"/>
      <c r="AU1279" s="22"/>
      <c r="AV1279" s="22"/>
      <c r="AW1279" s="22"/>
      <c r="AX1279" s="22"/>
      <c r="AY1279" s="22"/>
      <c r="AZ1279" s="22"/>
      <c r="BA1279" s="22"/>
      <c r="BB1279" s="22"/>
      <c r="BC1279" s="22"/>
      <c r="BD1279" s="22"/>
      <c r="BE1279" s="22"/>
      <c r="BF1279" s="22"/>
      <c r="BG1279" s="22"/>
      <c r="BH1279" s="22"/>
    </row>
    <row r="1280" spans="1:60" ht="15" customHeight="1" outlineLevel="5">
      <c r="A1280"/>
      <c r="B1280" s="3"/>
      <c r="C1280" s="1"/>
      <c r="D1280" s="1"/>
      <c r="E1280" s="1"/>
      <c r="F1280" s="1"/>
      <c r="G1280" s="287" t="s">
        <v>1553</v>
      </c>
      <c r="H1280" s="277">
        <v>42307</v>
      </c>
      <c r="I1280" s="1" t="s">
        <v>4391</v>
      </c>
      <c r="J1280" s="2" t="s">
        <v>68</v>
      </c>
      <c r="K1280" s="1" t="s">
        <v>9</v>
      </c>
      <c r="L1280" s="1" t="s">
        <v>10</v>
      </c>
      <c r="M1280" s="1" t="s">
        <v>10</v>
      </c>
      <c r="N1280" s="1" t="s">
        <v>11</v>
      </c>
      <c r="O1280" s="9"/>
      <c r="P1280" s="9">
        <v>74458</v>
      </c>
      <c r="Q1280" s="9">
        <f t="shared" ref="Q1280:Q1282" si="580">O1280-P1280</f>
        <v>-74458</v>
      </c>
      <c r="R1280" s="112" t="s">
        <v>1</v>
      </c>
      <c r="S1280" s="113" t="s">
        <v>4</v>
      </c>
      <c r="T1280" s="5"/>
      <c r="U1280" s="5" t="s">
        <v>292</v>
      </c>
      <c r="V1280" s="1"/>
      <c r="W1280" s="1"/>
      <c r="X1280" s="1"/>
      <c r="Y1280" s="1"/>
      <c r="Z1280" s="4">
        <v>42307</v>
      </c>
      <c r="AA1280" s="1"/>
      <c r="AB1280" s="1"/>
      <c r="AC1280" s="1"/>
      <c r="AD1280" s="8" t="s">
        <v>4392</v>
      </c>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row>
    <row r="1281" spans="1:60" ht="15" customHeight="1" outlineLevel="5">
      <c r="A1281"/>
      <c r="B1281" s="3"/>
      <c r="C1281" s="1"/>
      <c r="D1281" s="1"/>
      <c r="E1281" s="1"/>
      <c r="F1281" s="1"/>
      <c r="G1281" s="287" t="s">
        <v>1553</v>
      </c>
      <c r="H1281" s="277">
        <v>42368</v>
      </c>
      <c r="I1281" s="1" t="s">
        <v>6342</v>
      </c>
      <c r="J1281" s="2" t="s">
        <v>68</v>
      </c>
      <c r="K1281" s="1" t="s">
        <v>9</v>
      </c>
      <c r="L1281" s="1" t="s">
        <v>10</v>
      </c>
      <c r="M1281" s="1" t="s">
        <v>10</v>
      </c>
      <c r="N1281" s="1" t="s">
        <v>11</v>
      </c>
      <c r="O1281" s="9"/>
      <c r="P1281" s="9">
        <v>74458</v>
      </c>
      <c r="Q1281" s="9">
        <f t="shared" si="580"/>
        <v>-74458</v>
      </c>
      <c r="R1281" s="112" t="s">
        <v>1</v>
      </c>
      <c r="S1281" s="113" t="s">
        <v>4</v>
      </c>
      <c r="T1281" s="5"/>
      <c r="U1281" s="5" t="s">
        <v>292</v>
      </c>
      <c r="V1281" s="1"/>
      <c r="W1281" s="1"/>
      <c r="X1281" s="1"/>
      <c r="Y1281" s="1"/>
      <c r="Z1281" s="4">
        <v>42368</v>
      </c>
      <c r="AA1281" s="1"/>
      <c r="AB1281" s="1"/>
      <c r="AC1281" s="1"/>
      <c r="AD1281" s="8" t="s">
        <v>6343</v>
      </c>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row>
    <row r="1282" spans="1:60" ht="15" customHeight="1" outlineLevel="5">
      <c r="A1282"/>
      <c r="B1282" s="3"/>
      <c r="C1282" s="1"/>
      <c r="D1282" s="1"/>
      <c r="E1282" s="1"/>
      <c r="F1282" s="1"/>
      <c r="G1282" s="287" t="s">
        <v>1553</v>
      </c>
      <c r="H1282" s="4">
        <v>42368</v>
      </c>
      <c r="I1282" s="1" t="s">
        <v>7771</v>
      </c>
      <c r="J1282" s="2" t="s">
        <v>68</v>
      </c>
      <c r="K1282" s="1" t="s">
        <v>9</v>
      </c>
      <c r="L1282" s="1" t="s">
        <v>10</v>
      </c>
      <c r="M1282" s="1" t="s">
        <v>10</v>
      </c>
      <c r="N1282" s="1" t="s">
        <v>11</v>
      </c>
      <c r="O1282" s="9">
        <v>74458</v>
      </c>
      <c r="P1282" s="9"/>
      <c r="Q1282" s="9">
        <f t="shared" si="580"/>
        <v>74458</v>
      </c>
      <c r="R1282" s="112" t="s">
        <v>1</v>
      </c>
      <c r="S1282" s="113" t="s">
        <v>4</v>
      </c>
      <c r="T1282" s="5"/>
      <c r="U1282" s="5" t="s">
        <v>292</v>
      </c>
      <c r="V1282" s="1"/>
      <c r="W1282" s="1"/>
      <c r="X1282" s="1"/>
      <c r="Y1282" s="1"/>
      <c r="Z1282" s="4">
        <v>42368</v>
      </c>
      <c r="AA1282" s="1"/>
      <c r="AB1282" s="1"/>
      <c r="AC1282" s="1"/>
      <c r="AD1282" s="8" t="s">
        <v>7772</v>
      </c>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row>
    <row r="1283" spans="1:60" s="217" customFormat="1" ht="15" customHeight="1">
      <c r="A1283" s="22"/>
      <c r="B1283" s="209"/>
      <c r="C1283" s="210"/>
      <c r="D1283" s="210"/>
      <c r="E1283" s="210"/>
      <c r="F1283" s="210"/>
      <c r="G1283" s="288" t="s">
        <v>1553</v>
      </c>
      <c r="H1283" s="278">
        <v>42005</v>
      </c>
      <c r="I1283" s="193" t="s">
        <v>14</v>
      </c>
      <c r="J1283" s="211" t="s">
        <v>83</v>
      </c>
      <c r="K1283" s="210" t="s">
        <v>9</v>
      </c>
      <c r="L1283" s="210" t="s">
        <v>10</v>
      </c>
      <c r="M1283" s="210" t="s">
        <v>10</v>
      </c>
      <c r="N1283" s="210" t="s">
        <v>11</v>
      </c>
      <c r="O1283" s="195">
        <v>14606</v>
      </c>
      <c r="P1283" s="195">
        <v>0</v>
      </c>
      <c r="Q1283" s="195">
        <v>14606</v>
      </c>
      <c r="R1283" s="196" t="s">
        <v>1</v>
      </c>
      <c r="S1283" s="197" t="s">
        <v>4</v>
      </c>
      <c r="T1283" s="213"/>
      <c r="U1283" s="248" t="s">
        <v>292</v>
      </c>
      <c r="V1283" s="210"/>
      <c r="W1283" s="210"/>
      <c r="X1283" s="210"/>
      <c r="Y1283" s="210"/>
      <c r="Z1283" s="215">
        <v>42005</v>
      </c>
      <c r="AA1283" s="210"/>
      <c r="AB1283" s="210"/>
      <c r="AC1283" s="210"/>
      <c r="AD1283" s="216" t="s">
        <v>1554</v>
      </c>
      <c r="AE1283" s="22"/>
      <c r="AF1283" s="22"/>
      <c r="AG1283" s="22"/>
      <c r="AH1283" s="22"/>
      <c r="AI1283" s="22"/>
      <c r="AJ1283" s="22"/>
      <c r="AK1283" s="22"/>
      <c r="AL1283" s="22"/>
      <c r="AM1283" s="22"/>
      <c r="AN1283" s="22"/>
      <c r="AO1283" s="22"/>
      <c r="AP1283" s="22"/>
      <c r="AQ1283" s="22"/>
      <c r="AR1283" s="22"/>
      <c r="AS1283" s="22"/>
      <c r="AT1283" s="22"/>
      <c r="AU1283" s="22"/>
      <c r="AV1283" s="22"/>
      <c r="AW1283" s="22"/>
      <c r="AX1283" s="22"/>
      <c r="AY1283" s="22"/>
      <c r="AZ1283" s="22"/>
      <c r="BA1283" s="22"/>
      <c r="BB1283" s="22"/>
      <c r="BC1283" s="22"/>
      <c r="BD1283" s="22"/>
      <c r="BE1283" s="22"/>
      <c r="BF1283" s="22"/>
      <c r="BG1283" s="22"/>
      <c r="BH1283" s="22"/>
    </row>
    <row r="1284" spans="1:60" ht="15" customHeight="1">
      <c r="C1284" s="10"/>
      <c r="D1284" s="10"/>
      <c r="E1284" s="10"/>
      <c r="F1284" s="10"/>
      <c r="G1284" s="78"/>
      <c r="H1284" s="78"/>
      <c r="I1284" s="79"/>
      <c r="J1284" s="82"/>
      <c r="K1284" s="10"/>
      <c r="L1284" s="11"/>
      <c r="M1284" s="11"/>
      <c r="N1284" s="11"/>
      <c r="O1284" s="73">
        <f>SUM(O1279:O1283)</f>
        <v>163522</v>
      </c>
      <c r="P1284" s="73">
        <f t="shared" ref="P1284:Q1284" si="581">SUM(P1279:P1283)</f>
        <v>148916</v>
      </c>
      <c r="Q1284" s="73">
        <f t="shared" si="581"/>
        <v>14606</v>
      </c>
      <c r="R1284" s="18"/>
      <c r="S1284" s="18"/>
      <c r="T1284" s="18"/>
      <c r="U1284" s="18"/>
      <c r="V1284" s="18"/>
      <c r="W1284" s="27"/>
      <c r="X1284" s="10"/>
      <c r="Y1284" s="10"/>
      <c r="Z1284" s="10"/>
      <c r="AA1284" s="10"/>
      <c r="AB1284" s="14"/>
      <c r="AC1284" s="10"/>
      <c r="AD1284" s="10"/>
      <c r="AE1284" s="10"/>
      <c r="AF1284" s="15"/>
    </row>
    <row r="1285" spans="1:60" ht="15" customHeight="1">
      <c r="C1285" s="10"/>
      <c r="D1285" s="10"/>
      <c r="E1285" s="10"/>
      <c r="F1285" s="10"/>
      <c r="G1285" s="78"/>
      <c r="H1285" s="78"/>
      <c r="I1285" s="79"/>
      <c r="J1285" s="82"/>
      <c r="K1285" s="10"/>
      <c r="L1285" s="11"/>
      <c r="M1285" s="11"/>
      <c r="N1285" s="11"/>
      <c r="O1285" s="26"/>
      <c r="P1285" s="26"/>
      <c r="Q1285" s="16"/>
      <c r="R1285" s="16"/>
      <c r="S1285" s="16"/>
      <c r="T1285" s="16"/>
      <c r="U1285" s="16"/>
      <c r="V1285" s="16"/>
      <c r="W1285" s="27"/>
      <c r="X1285" s="10"/>
      <c r="Y1285" s="10"/>
      <c r="Z1285" s="10"/>
      <c r="AA1285" s="10"/>
      <c r="AB1285" s="14"/>
      <c r="AC1285" s="10"/>
      <c r="AD1285" s="10"/>
      <c r="AE1285" s="10"/>
      <c r="AF1285" s="15"/>
    </row>
    <row r="1286" spans="1:60" ht="15" customHeight="1">
      <c r="C1286" s="10"/>
      <c r="D1286" s="10"/>
      <c r="E1286" s="10"/>
      <c r="F1286" s="10"/>
      <c r="G1286" s="48" t="s">
        <v>208</v>
      </c>
      <c r="H1286" s="78"/>
      <c r="I1286" s="49" t="s">
        <v>1356</v>
      </c>
      <c r="J1286" s="82"/>
      <c r="L1286" s="21"/>
      <c r="M1286" s="11"/>
      <c r="N1286" s="11"/>
      <c r="O1286" s="26"/>
      <c r="P1286" s="26"/>
      <c r="Q1286" s="16"/>
      <c r="R1286" s="16"/>
      <c r="S1286" s="16"/>
      <c r="T1286" s="16"/>
      <c r="U1286" s="16"/>
      <c r="V1286" s="16"/>
      <c r="W1286" s="27"/>
      <c r="X1286" s="10"/>
      <c r="Y1286" s="10"/>
      <c r="Z1286" s="10"/>
      <c r="AA1286" s="10"/>
      <c r="AB1286" s="14"/>
      <c r="AC1286" s="10"/>
      <c r="AD1286" s="10"/>
      <c r="AE1286" s="10"/>
      <c r="AF1286" s="15"/>
    </row>
    <row r="1287" spans="1:60" s="191" customFormat="1" ht="15" customHeight="1">
      <c r="A1287" s="23"/>
      <c r="B1287" s="183"/>
      <c r="C1287" s="184"/>
      <c r="D1287" s="184"/>
      <c r="E1287" s="184"/>
      <c r="F1287" s="184"/>
      <c r="G1287" s="283" t="s">
        <v>1553</v>
      </c>
      <c r="H1287" s="273">
        <v>42005</v>
      </c>
      <c r="I1287" s="184" t="s">
        <v>14</v>
      </c>
      <c r="J1287" s="185" t="s">
        <v>50</v>
      </c>
      <c r="K1287" s="184" t="s">
        <v>9</v>
      </c>
      <c r="L1287" s="184" t="s">
        <v>10</v>
      </c>
      <c r="M1287" s="184" t="s">
        <v>10</v>
      </c>
      <c r="N1287" s="184" t="s">
        <v>11</v>
      </c>
      <c r="O1287" s="186">
        <v>9721.26</v>
      </c>
      <c r="P1287" s="186">
        <v>0</v>
      </c>
      <c r="Q1287" s="186">
        <v>9721.26</v>
      </c>
      <c r="R1287" s="187" t="s">
        <v>1</v>
      </c>
      <c r="S1287" s="188" t="s">
        <v>4</v>
      </c>
      <c r="T1287" s="188"/>
      <c r="U1287" s="188" t="s">
        <v>208</v>
      </c>
      <c r="V1287" s="184"/>
      <c r="W1287" s="184"/>
      <c r="X1287" s="184"/>
      <c r="Y1287" s="184"/>
      <c r="Z1287" s="189">
        <v>42005</v>
      </c>
      <c r="AA1287" s="184"/>
      <c r="AB1287" s="184"/>
      <c r="AC1287" s="184"/>
      <c r="AD1287" s="190" t="s">
        <v>1554</v>
      </c>
      <c r="AE1287" s="23"/>
      <c r="AF1287" s="23"/>
      <c r="AG1287" s="23"/>
      <c r="AH1287" s="23"/>
      <c r="AI1287" s="23"/>
      <c r="AJ1287" s="23"/>
      <c r="AK1287" s="23"/>
      <c r="AL1287" s="23"/>
      <c r="AM1287" s="23"/>
      <c r="AN1287" s="23"/>
      <c r="AO1287" s="23"/>
      <c r="AP1287" s="23"/>
      <c r="AQ1287" s="23"/>
      <c r="AR1287" s="23"/>
      <c r="AS1287" s="23"/>
      <c r="AT1287" s="23"/>
      <c r="AU1287" s="23"/>
      <c r="AV1287" s="23"/>
      <c r="AW1287" s="23"/>
      <c r="AX1287" s="23"/>
      <c r="AY1287" s="23"/>
      <c r="AZ1287" s="23"/>
      <c r="BA1287" s="23"/>
      <c r="BB1287" s="23"/>
      <c r="BC1287" s="23"/>
      <c r="BD1287" s="23"/>
      <c r="BE1287" s="23"/>
      <c r="BF1287" s="23"/>
      <c r="BG1287" s="23"/>
      <c r="BH1287" s="23"/>
    </row>
    <row r="1288" spans="1:60" s="23" customFormat="1" ht="15" customHeight="1" outlineLevel="5">
      <c r="B1288" s="109"/>
      <c r="C1288" s="110"/>
      <c r="D1288" s="110"/>
      <c r="E1288" s="110"/>
      <c r="F1288" s="110"/>
      <c r="G1288" s="284" t="s">
        <v>1553</v>
      </c>
      <c r="H1288" s="274">
        <v>42124</v>
      </c>
      <c r="I1288" s="110" t="s">
        <v>2000</v>
      </c>
      <c r="J1288" s="111" t="s">
        <v>50</v>
      </c>
      <c r="K1288" s="110" t="s">
        <v>9</v>
      </c>
      <c r="L1288" s="110" t="s">
        <v>10</v>
      </c>
      <c r="M1288" s="110" t="s">
        <v>10</v>
      </c>
      <c r="N1288" s="110" t="s">
        <v>11</v>
      </c>
      <c r="O1288" s="9">
        <v>35775.72</v>
      </c>
      <c r="P1288" s="9">
        <v>0</v>
      </c>
      <c r="Q1288" s="9">
        <v>35775.72</v>
      </c>
      <c r="R1288" s="112" t="s">
        <v>1</v>
      </c>
      <c r="S1288" s="113" t="s">
        <v>4</v>
      </c>
      <c r="T1288" s="113"/>
      <c r="U1288" s="113" t="s">
        <v>208</v>
      </c>
      <c r="V1288" s="110"/>
      <c r="W1288" s="110"/>
      <c r="X1288" s="110"/>
      <c r="Y1288" s="110"/>
      <c r="Z1288" s="114">
        <v>42124</v>
      </c>
      <c r="AA1288" s="110"/>
      <c r="AB1288" s="110"/>
      <c r="AC1288" s="110"/>
      <c r="AD1288" s="115" t="s">
        <v>2001</v>
      </c>
    </row>
    <row r="1289" spans="1:60" s="23" customFormat="1" ht="15" customHeight="1">
      <c r="B1289" s="109"/>
      <c r="C1289" s="110"/>
      <c r="D1289" s="110"/>
      <c r="E1289" s="110"/>
      <c r="F1289" s="110"/>
      <c r="G1289" s="284" t="s">
        <v>1553</v>
      </c>
      <c r="H1289" s="274">
        <v>42005</v>
      </c>
      <c r="I1289" s="110" t="s">
        <v>14</v>
      </c>
      <c r="J1289" s="111" t="s">
        <v>68</v>
      </c>
      <c r="K1289" s="110" t="s">
        <v>9</v>
      </c>
      <c r="L1289" s="110" t="s">
        <v>10</v>
      </c>
      <c r="M1289" s="110" t="s">
        <v>10</v>
      </c>
      <c r="N1289" s="110" t="s">
        <v>11</v>
      </c>
      <c r="O1289" s="9">
        <v>19835.11</v>
      </c>
      <c r="P1289" s="9">
        <v>0</v>
      </c>
      <c r="Q1289" s="9">
        <v>19835.11</v>
      </c>
      <c r="R1289" s="112" t="s">
        <v>1</v>
      </c>
      <c r="S1289" s="113" t="s">
        <v>4</v>
      </c>
      <c r="T1289" s="113"/>
      <c r="U1289" s="113" t="s">
        <v>208</v>
      </c>
      <c r="V1289" s="110"/>
      <c r="W1289" s="110"/>
      <c r="X1289" s="110"/>
      <c r="Y1289" s="110"/>
      <c r="Z1289" s="114">
        <v>42005</v>
      </c>
      <c r="AA1289" s="110"/>
      <c r="AB1289" s="110"/>
      <c r="AC1289" s="110"/>
      <c r="AD1289" s="115" t="s">
        <v>1554</v>
      </c>
    </row>
    <row r="1290" spans="1:60" s="23" customFormat="1" ht="15" customHeight="1" outlineLevel="5">
      <c r="B1290" s="109"/>
      <c r="C1290" s="110"/>
      <c r="D1290" s="110"/>
      <c r="E1290" s="110"/>
      <c r="F1290" s="110"/>
      <c r="G1290" s="284" t="s">
        <v>1553</v>
      </c>
      <c r="H1290" s="274">
        <v>42124</v>
      </c>
      <c r="I1290" s="110" t="s">
        <v>2000</v>
      </c>
      <c r="J1290" s="111" t="s">
        <v>68</v>
      </c>
      <c r="K1290" s="110" t="s">
        <v>9</v>
      </c>
      <c r="L1290" s="110" t="s">
        <v>10</v>
      </c>
      <c r="M1290" s="110" t="s">
        <v>10</v>
      </c>
      <c r="N1290" s="110" t="s">
        <v>11</v>
      </c>
      <c r="O1290" s="9">
        <v>76715.55</v>
      </c>
      <c r="P1290" s="9">
        <v>0</v>
      </c>
      <c r="Q1290" s="9">
        <v>76715.55</v>
      </c>
      <c r="R1290" s="112" t="s">
        <v>1</v>
      </c>
      <c r="S1290" s="113" t="s">
        <v>4</v>
      </c>
      <c r="T1290" s="113"/>
      <c r="U1290" s="113" t="s">
        <v>208</v>
      </c>
      <c r="V1290" s="110"/>
      <c r="W1290" s="110"/>
      <c r="X1290" s="110"/>
      <c r="Y1290" s="110"/>
      <c r="Z1290" s="114">
        <v>42124</v>
      </c>
      <c r="AA1290" s="110"/>
      <c r="AB1290" s="110"/>
      <c r="AC1290" s="110"/>
      <c r="AD1290" s="115" t="s">
        <v>2001</v>
      </c>
    </row>
    <row r="1291" spans="1:60" s="23" customFormat="1" ht="15" customHeight="1">
      <c r="B1291" s="109"/>
      <c r="C1291" s="110"/>
      <c r="D1291" s="110"/>
      <c r="E1291" s="110"/>
      <c r="F1291" s="110"/>
      <c r="G1291" s="284" t="s">
        <v>1553</v>
      </c>
      <c r="H1291" s="274">
        <v>42005</v>
      </c>
      <c r="I1291" s="110" t="s">
        <v>14</v>
      </c>
      <c r="J1291" s="111" t="s">
        <v>81</v>
      </c>
      <c r="K1291" s="110" t="s">
        <v>9</v>
      </c>
      <c r="L1291" s="110" t="s">
        <v>10</v>
      </c>
      <c r="M1291" s="110" t="s">
        <v>10</v>
      </c>
      <c r="N1291" s="110" t="s">
        <v>11</v>
      </c>
      <c r="O1291" s="9">
        <v>29642.75</v>
      </c>
      <c r="P1291" s="9">
        <v>0</v>
      </c>
      <c r="Q1291" s="9">
        <v>29642.75</v>
      </c>
      <c r="R1291" s="112" t="s">
        <v>1</v>
      </c>
      <c r="S1291" s="113" t="s">
        <v>4</v>
      </c>
      <c r="T1291" s="113"/>
      <c r="U1291" s="113" t="s">
        <v>208</v>
      </c>
      <c r="V1291" s="110"/>
      <c r="W1291" s="110"/>
      <c r="X1291" s="110"/>
      <c r="Y1291" s="110"/>
      <c r="Z1291" s="114">
        <v>42005</v>
      </c>
      <c r="AA1291" s="110"/>
      <c r="AB1291" s="110"/>
      <c r="AC1291" s="110"/>
      <c r="AD1291" s="115" t="s">
        <v>1554</v>
      </c>
    </row>
    <row r="1292" spans="1:60" s="23" customFormat="1" ht="15" customHeight="1" outlineLevel="5">
      <c r="B1292" s="109"/>
      <c r="C1292" s="110"/>
      <c r="D1292" s="110"/>
      <c r="E1292" s="110"/>
      <c r="F1292" s="110"/>
      <c r="G1292" s="284" t="s">
        <v>1553</v>
      </c>
      <c r="H1292" s="274">
        <v>42124</v>
      </c>
      <c r="I1292" s="110" t="s">
        <v>2000</v>
      </c>
      <c r="J1292" s="111" t="s">
        <v>81</v>
      </c>
      <c r="K1292" s="110" t="s">
        <v>9</v>
      </c>
      <c r="L1292" s="110" t="s">
        <v>10</v>
      </c>
      <c r="M1292" s="110" t="s">
        <v>10</v>
      </c>
      <c r="N1292" s="110" t="s">
        <v>11</v>
      </c>
      <c r="O1292" s="9">
        <v>6600</v>
      </c>
      <c r="P1292" s="9">
        <v>0</v>
      </c>
      <c r="Q1292" s="9">
        <v>6600</v>
      </c>
      <c r="R1292" s="112" t="s">
        <v>1</v>
      </c>
      <c r="S1292" s="113" t="s">
        <v>4</v>
      </c>
      <c r="T1292" s="113"/>
      <c r="U1292" s="113" t="s">
        <v>208</v>
      </c>
      <c r="V1292" s="110"/>
      <c r="W1292" s="110"/>
      <c r="X1292" s="110"/>
      <c r="Y1292" s="110"/>
      <c r="Z1292" s="114">
        <v>42124</v>
      </c>
      <c r="AA1292" s="110"/>
      <c r="AB1292" s="110"/>
      <c r="AC1292" s="110"/>
      <c r="AD1292" s="115" t="s">
        <v>2001</v>
      </c>
    </row>
    <row r="1293" spans="1:60" s="23" customFormat="1" ht="15" customHeight="1">
      <c r="B1293" s="109"/>
      <c r="C1293" s="110"/>
      <c r="D1293" s="110"/>
      <c r="E1293" s="110"/>
      <c r="F1293" s="110"/>
      <c r="G1293" s="284" t="s">
        <v>1553</v>
      </c>
      <c r="H1293" s="274">
        <v>42005</v>
      </c>
      <c r="I1293" s="110" t="s">
        <v>14</v>
      </c>
      <c r="J1293" s="111" t="s">
        <v>83</v>
      </c>
      <c r="K1293" s="110" t="s">
        <v>9</v>
      </c>
      <c r="L1293" s="110" t="s">
        <v>10</v>
      </c>
      <c r="M1293" s="110" t="s">
        <v>10</v>
      </c>
      <c r="N1293" s="110" t="s">
        <v>11</v>
      </c>
      <c r="O1293" s="9">
        <v>207002.51</v>
      </c>
      <c r="P1293" s="9">
        <v>0</v>
      </c>
      <c r="Q1293" s="9">
        <v>207002.51</v>
      </c>
      <c r="R1293" s="112" t="s">
        <v>1</v>
      </c>
      <c r="S1293" s="113" t="s">
        <v>4</v>
      </c>
      <c r="T1293" s="113"/>
      <c r="U1293" s="110" t="s">
        <v>208</v>
      </c>
      <c r="V1293" s="110"/>
      <c r="W1293" s="110"/>
      <c r="X1293" s="110"/>
      <c r="Y1293" s="110"/>
      <c r="Z1293" s="114">
        <v>42005</v>
      </c>
      <c r="AA1293" s="110"/>
      <c r="AB1293" s="110"/>
      <c r="AC1293" s="110"/>
      <c r="AD1293" s="115" t="s">
        <v>1554</v>
      </c>
    </row>
    <row r="1294" spans="1:60" s="200" customFormat="1" ht="15" customHeight="1" outlineLevel="5">
      <c r="A1294" s="23"/>
      <c r="B1294" s="192"/>
      <c r="C1294" s="193"/>
      <c r="D1294" s="193"/>
      <c r="E1294" s="193"/>
      <c r="F1294" s="193"/>
      <c r="G1294" s="285" t="s">
        <v>1553</v>
      </c>
      <c r="H1294" s="275">
        <v>42124</v>
      </c>
      <c r="I1294" s="193" t="s">
        <v>2000</v>
      </c>
      <c r="J1294" s="194" t="s">
        <v>83</v>
      </c>
      <c r="K1294" s="193" t="s">
        <v>9</v>
      </c>
      <c r="L1294" s="193" t="s">
        <v>10</v>
      </c>
      <c r="M1294" s="193" t="s">
        <v>10</v>
      </c>
      <c r="N1294" s="193" t="s">
        <v>11</v>
      </c>
      <c r="O1294" s="195">
        <v>41.5</v>
      </c>
      <c r="P1294" s="195">
        <v>0</v>
      </c>
      <c r="Q1294" s="195">
        <v>41.5</v>
      </c>
      <c r="R1294" s="196" t="s">
        <v>1</v>
      </c>
      <c r="S1294" s="197" t="s">
        <v>4</v>
      </c>
      <c r="T1294" s="197"/>
      <c r="U1294" s="197" t="s">
        <v>208</v>
      </c>
      <c r="V1294" s="193"/>
      <c r="W1294" s="193"/>
      <c r="X1294" s="193"/>
      <c r="Y1294" s="193"/>
      <c r="Z1294" s="198">
        <v>42124</v>
      </c>
      <c r="AA1294" s="193"/>
      <c r="AB1294" s="193"/>
      <c r="AC1294" s="193"/>
      <c r="AD1294" s="199" t="s">
        <v>2001</v>
      </c>
      <c r="AE1294" s="23"/>
      <c r="AF1294" s="23"/>
      <c r="AG1294" s="23"/>
      <c r="AH1294" s="23"/>
      <c r="AI1294" s="23"/>
      <c r="AJ1294" s="23"/>
      <c r="AK1294" s="23"/>
      <c r="AL1294" s="23"/>
      <c r="AM1294" s="23"/>
      <c r="AN1294" s="23"/>
      <c r="AO1294" s="23"/>
      <c r="AP1294" s="23"/>
      <c r="AQ1294" s="23"/>
      <c r="AR1294" s="23"/>
      <c r="AS1294" s="23"/>
      <c r="AT1294" s="23"/>
      <c r="AU1294" s="23"/>
      <c r="AV1294" s="23"/>
      <c r="AW1294" s="23"/>
      <c r="AX1294" s="23"/>
      <c r="AY1294" s="23"/>
      <c r="AZ1294" s="23"/>
      <c r="BA1294" s="23"/>
      <c r="BB1294" s="23"/>
      <c r="BC1294" s="23"/>
      <c r="BD1294" s="23"/>
      <c r="BE1294" s="23"/>
      <c r="BF1294" s="23"/>
      <c r="BG1294" s="23"/>
      <c r="BH1294" s="23"/>
    </row>
    <row r="1295" spans="1:60" ht="15" customHeight="1">
      <c r="C1295" s="10"/>
      <c r="D1295" s="10"/>
      <c r="E1295" s="10"/>
      <c r="F1295" s="10"/>
      <c r="G1295" s="78"/>
      <c r="H1295" s="78"/>
      <c r="I1295" s="79"/>
      <c r="J1295" s="82"/>
      <c r="K1295" s="10"/>
      <c r="L1295" s="11"/>
      <c r="M1295" s="11"/>
      <c r="N1295" s="11"/>
      <c r="O1295" s="73">
        <f>SUM(O1287:O1294)</f>
        <v>385334.4</v>
      </c>
      <c r="P1295" s="73">
        <f t="shared" ref="P1295:Q1295" si="582">SUM(P1287:P1294)</f>
        <v>0</v>
      </c>
      <c r="Q1295" s="73">
        <f t="shared" si="582"/>
        <v>385334.4</v>
      </c>
      <c r="R1295" s="18"/>
      <c r="S1295" s="18"/>
      <c r="T1295" s="18"/>
      <c r="U1295" s="18"/>
      <c r="V1295" s="18"/>
      <c r="W1295" s="27"/>
      <c r="X1295" s="10"/>
      <c r="Y1295" s="10"/>
      <c r="Z1295" s="10"/>
      <c r="AA1295" s="10"/>
      <c r="AB1295" s="14"/>
      <c r="AC1295" s="10"/>
      <c r="AD1295" s="10"/>
      <c r="AE1295" s="10"/>
      <c r="AF1295" s="15"/>
    </row>
    <row r="1296" spans="1:60" ht="15" customHeight="1">
      <c r="C1296" s="10"/>
      <c r="D1296" s="10"/>
      <c r="E1296" s="10"/>
      <c r="F1296" s="10"/>
      <c r="G1296" s="78"/>
      <c r="H1296" s="78"/>
      <c r="I1296" s="79"/>
      <c r="J1296" s="82"/>
      <c r="K1296" s="10"/>
      <c r="L1296" s="11"/>
      <c r="M1296" s="11"/>
      <c r="N1296" s="11"/>
      <c r="O1296" s="26"/>
      <c r="P1296" s="26"/>
      <c r="Q1296" s="16"/>
      <c r="R1296" s="16"/>
      <c r="S1296" s="16"/>
      <c r="T1296" s="16"/>
      <c r="U1296" s="16"/>
      <c r="V1296" s="16"/>
      <c r="W1296" s="27"/>
      <c r="X1296" s="10"/>
      <c r="Y1296" s="10"/>
      <c r="Z1296" s="10"/>
      <c r="AA1296" s="10"/>
      <c r="AB1296" s="14"/>
      <c r="AC1296" s="10"/>
      <c r="AD1296" s="10"/>
      <c r="AE1296" s="10"/>
      <c r="AF1296" s="15"/>
    </row>
    <row r="1297" spans="1:60" ht="15" customHeight="1">
      <c r="C1297" s="10"/>
      <c r="D1297" s="10"/>
      <c r="E1297" s="10"/>
      <c r="F1297" s="10"/>
      <c r="G1297" s="48" t="s">
        <v>605</v>
      </c>
      <c r="H1297" s="78"/>
      <c r="I1297" s="49" t="s">
        <v>1107</v>
      </c>
      <c r="J1297" s="82"/>
      <c r="L1297" s="21"/>
      <c r="M1297" s="11"/>
      <c r="N1297" s="11"/>
      <c r="O1297" s="26"/>
      <c r="P1297" s="26"/>
      <c r="Q1297" s="16"/>
      <c r="R1297" s="16"/>
      <c r="S1297" s="16"/>
      <c r="T1297" s="16"/>
      <c r="U1297" s="16"/>
      <c r="V1297" s="16"/>
      <c r="W1297" s="27"/>
      <c r="X1297" s="10"/>
      <c r="Y1297" s="10"/>
      <c r="Z1297" s="10"/>
      <c r="AA1297" s="10"/>
      <c r="AB1297" s="14"/>
      <c r="AC1297" s="10"/>
      <c r="AD1297" s="10"/>
      <c r="AE1297" s="10"/>
      <c r="AF1297" s="15"/>
    </row>
    <row r="1298" spans="1:60" s="180" customFormat="1" ht="15" customHeight="1">
      <c r="A1298" s="22"/>
      <c r="B1298" s="171"/>
      <c r="C1298" s="172"/>
      <c r="D1298" s="172"/>
      <c r="E1298" s="172"/>
      <c r="F1298" s="172"/>
      <c r="G1298" s="282" t="s">
        <v>1553</v>
      </c>
      <c r="H1298" s="272">
        <v>42005</v>
      </c>
      <c r="I1298" s="242" t="s">
        <v>14</v>
      </c>
      <c r="J1298" s="173" t="s">
        <v>83</v>
      </c>
      <c r="K1298" s="172" t="s">
        <v>9</v>
      </c>
      <c r="L1298" s="172" t="s">
        <v>10</v>
      </c>
      <c r="M1298" s="172" t="s">
        <v>10</v>
      </c>
      <c r="N1298" s="172" t="s">
        <v>11</v>
      </c>
      <c r="O1298" s="174">
        <v>-11036.67</v>
      </c>
      <c r="P1298" s="174">
        <v>0</v>
      </c>
      <c r="Q1298" s="174">
        <f t="shared" ref="Q1298" si="583">O1298-P1298</f>
        <v>-11036.67</v>
      </c>
      <c r="R1298" s="252" t="s">
        <v>1</v>
      </c>
      <c r="S1298" s="253" t="s">
        <v>4</v>
      </c>
      <c r="T1298" s="176"/>
      <c r="U1298" s="172" t="s">
        <v>605</v>
      </c>
      <c r="V1298" s="172"/>
      <c r="W1298" s="172"/>
      <c r="X1298" s="172"/>
      <c r="Y1298" s="172"/>
      <c r="Z1298" s="178">
        <v>42005</v>
      </c>
      <c r="AA1298" s="172"/>
      <c r="AB1298" s="172"/>
      <c r="AC1298" s="172"/>
      <c r="AD1298" s="179" t="s">
        <v>1554</v>
      </c>
      <c r="AE1298" s="22"/>
      <c r="AF1298" s="22"/>
      <c r="AG1298" s="22"/>
      <c r="AH1298" s="22"/>
      <c r="AI1298" s="22"/>
      <c r="AJ1298" s="22"/>
      <c r="AK1298" s="22"/>
      <c r="AL1298" s="22"/>
      <c r="AM1298" s="22"/>
      <c r="AN1298" s="22"/>
      <c r="AO1298" s="22"/>
      <c r="AP1298" s="22"/>
      <c r="AQ1298" s="22"/>
      <c r="AR1298" s="22"/>
      <c r="AS1298" s="22"/>
      <c r="AT1298" s="22"/>
      <c r="AU1298" s="22"/>
      <c r="AV1298" s="22"/>
      <c r="AW1298" s="22"/>
      <c r="AX1298" s="22"/>
      <c r="AY1298" s="22"/>
      <c r="AZ1298" s="22"/>
      <c r="BA1298" s="22"/>
      <c r="BB1298" s="22"/>
      <c r="BC1298" s="22"/>
      <c r="BD1298" s="22"/>
      <c r="BE1298" s="22"/>
      <c r="BF1298" s="22"/>
      <c r="BG1298" s="22"/>
      <c r="BH1298" s="22"/>
    </row>
    <row r="1299" spans="1:60" ht="15" customHeight="1">
      <c r="C1299" s="10"/>
      <c r="D1299" s="10"/>
      <c r="E1299" s="10"/>
      <c r="F1299" s="10"/>
      <c r="G1299" s="78"/>
      <c r="H1299" s="78"/>
      <c r="I1299" s="79"/>
      <c r="J1299" s="82"/>
      <c r="K1299" s="10"/>
      <c r="L1299" s="11"/>
      <c r="M1299" s="11"/>
      <c r="N1299" s="11"/>
      <c r="O1299" s="73">
        <f>SUM(O1298)</f>
        <v>-11036.67</v>
      </c>
      <c r="P1299" s="73">
        <f t="shared" ref="P1299:Q1299" si="584">SUM(P1298)</f>
        <v>0</v>
      </c>
      <c r="Q1299" s="73">
        <f t="shared" si="584"/>
        <v>-11036.67</v>
      </c>
      <c r="R1299" s="18"/>
      <c r="S1299" s="18"/>
      <c r="T1299" s="18"/>
      <c r="U1299" s="18"/>
      <c r="V1299" s="18"/>
      <c r="W1299" s="27"/>
      <c r="X1299" s="10"/>
      <c r="Y1299" s="10"/>
      <c r="Z1299" s="10"/>
      <c r="AA1299" s="10"/>
      <c r="AB1299" s="14"/>
      <c r="AC1299" s="10"/>
      <c r="AD1299" s="10"/>
      <c r="AE1299" s="10"/>
      <c r="AF1299" s="15"/>
    </row>
    <row r="1300" spans="1:60" ht="15" customHeight="1">
      <c r="C1300" s="10"/>
      <c r="D1300" s="10"/>
      <c r="E1300" s="10"/>
      <c r="F1300" s="10"/>
      <c r="G1300" s="78"/>
      <c r="H1300" s="78"/>
      <c r="I1300" s="79"/>
      <c r="J1300" s="82"/>
      <c r="K1300" s="10"/>
      <c r="L1300" s="11"/>
      <c r="M1300" s="11"/>
      <c r="N1300" s="11"/>
      <c r="O1300" s="26"/>
      <c r="P1300" s="26"/>
      <c r="Q1300" s="16"/>
      <c r="R1300" s="16"/>
      <c r="S1300" s="16"/>
      <c r="T1300" s="16"/>
      <c r="U1300" s="16"/>
      <c r="V1300" s="16"/>
      <c r="W1300" s="27"/>
      <c r="X1300" s="10"/>
      <c r="Y1300" s="10"/>
      <c r="Z1300" s="10"/>
      <c r="AA1300" s="10"/>
      <c r="AB1300" s="14"/>
      <c r="AC1300" s="10"/>
      <c r="AD1300" s="10"/>
      <c r="AE1300" s="10"/>
      <c r="AF1300" s="15"/>
    </row>
    <row r="1301" spans="1:60" ht="15" customHeight="1">
      <c r="C1301" s="10"/>
      <c r="D1301" s="10"/>
      <c r="E1301" s="10"/>
      <c r="F1301" s="10"/>
      <c r="G1301" s="48" t="s">
        <v>293</v>
      </c>
      <c r="H1301" s="78"/>
      <c r="I1301" s="49" t="s">
        <v>1106</v>
      </c>
      <c r="J1301" s="82"/>
      <c r="L1301" s="21"/>
      <c r="M1301" s="11"/>
      <c r="N1301" s="11"/>
      <c r="O1301" s="26"/>
      <c r="P1301" s="26"/>
      <c r="Q1301" s="16"/>
      <c r="R1301" s="16"/>
      <c r="S1301" s="16"/>
      <c r="T1301" s="16"/>
      <c r="U1301" s="16"/>
      <c r="V1301" s="16"/>
      <c r="W1301" s="27"/>
      <c r="X1301" s="10"/>
      <c r="Y1301" s="10"/>
      <c r="Z1301" s="10"/>
      <c r="AA1301" s="10"/>
      <c r="AB1301" s="14"/>
      <c r="AC1301" s="10"/>
      <c r="AD1301" s="10"/>
      <c r="AE1301" s="10"/>
      <c r="AF1301" s="15"/>
    </row>
    <row r="1302" spans="1:60" s="67" customFormat="1" ht="15" customHeight="1">
      <c r="A1302" s="22"/>
      <c r="B1302" s="201"/>
      <c r="C1302" s="202"/>
      <c r="D1302" s="202"/>
      <c r="E1302" s="202"/>
      <c r="F1302" s="202"/>
      <c r="G1302" s="286" t="s">
        <v>1553</v>
      </c>
      <c r="H1302" s="276">
        <v>42005</v>
      </c>
      <c r="I1302" s="184" t="s">
        <v>14</v>
      </c>
      <c r="J1302" s="203" t="s">
        <v>68</v>
      </c>
      <c r="K1302" s="202" t="s">
        <v>9</v>
      </c>
      <c r="L1302" s="202" t="s">
        <v>10</v>
      </c>
      <c r="M1302" s="202" t="s">
        <v>10</v>
      </c>
      <c r="N1302" s="202" t="s">
        <v>11</v>
      </c>
      <c r="O1302" s="186">
        <v>41589.25</v>
      </c>
      <c r="P1302" s="186">
        <v>0</v>
      </c>
      <c r="Q1302" s="186">
        <v>41589.25</v>
      </c>
      <c r="R1302" s="187" t="s">
        <v>1</v>
      </c>
      <c r="S1302" s="188" t="s">
        <v>4</v>
      </c>
      <c r="T1302" s="205"/>
      <c r="U1302" s="205" t="s">
        <v>293</v>
      </c>
      <c r="V1302" s="202"/>
      <c r="W1302" s="202"/>
      <c r="X1302" s="202"/>
      <c r="Y1302" s="202"/>
      <c r="Z1302" s="207">
        <v>42005</v>
      </c>
      <c r="AA1302" s="202"/>
      <c r="AB1302" s="202"/>
      <c r="AC1302" s="202"/>
      <c r="AD1302" s="208" t="s">
        <v>1554</v>
      </c>
      <c r="AE1302" s="22"/>
      <c r="AF1302" s="22"/>
      <c r="AG1302" s="22"/>
      <c r="AH1302" s="22"/>
      <c r="AI1302" s="22"/>
      <c r="AJ1302" s="22"/>
      <c r="AK1302" s="22"/>
      <c r="AL1302" s="22"/>
      <c r="AM1302" s="22"/>
      <c r="AN1302" s="22"/>
      <c r="AO1302" s="22"/>
      <c r="AP1302" s="22"/>
      <c r="AQ1302" s="22"/>
      <c r="AR1302" s="22"/>
      <c r="AS1302" s="22"/>
      <c r="AT1302" s="22"/>
      <c r="AU1302" s="22"/>
      <c r="AV1302" s="22"/>
      <c r="AW1302" s="22"/>
      <c r="AX1302" s="22"/>
      <c r="AY1302" s="22"/>
      <c r="AZ1302" s="22"/>
      <c r="BA1302" s="22"/>
      <c r="BB1302" s="22"/>
      <c r="BC1302" s="22"/>
      <c r="BD1302" s="22"/>
      <c r="BE1302" s="22"/>
      <c r="BF1302" s="22"/>
      <c r="BG1302" s="22"/>
      <c r="BH1302" s="22"/>
    </row>
    <row r="1303" spans="1:60" s="22" customFormat="1" ht="15" customHeight="1">
      <c r="B1303" s="3"/>
      <c r="C1303" s="1"/>
      <c r="D1303" s="1"/>
      <c r="E1303" s="1"/>
      <c r="F1303" s="1"/>
      <c r="G1303" s="287" t="s">
        <v>1553</v>
      </c>
      <c r="H1303" s="277">
        <v>42005</v>
      </c>
      <c r="I1303" s="110" t="s">
        <v>14</v>
      </c>
      <c r="J1303" s="2" t="s">
        <v>81</v>
      </c>
      <c r="K1303" s="1" t="s">
        <v>9</v>
      </c>
      <c r="L1303" s="1" t="s">
        <v>10</v>
      </c>
      <c r="M1303" s="1" t="s">
        <v>10</v>
      </c>
      <c r="N1303" s="1" t="s">
        <v>11</v>
      </c>
      <c r="O1303" s="9">
        <v>24186.69</v>
      </c>
      <c r="P1303" s="9">
        <v>0</v>
      </c>
      <c r="Q1303" s="9">
        <v>24186.69</v>
      </c>
      <c r="R1303" s="112" t="s">
        <v>1</v>
      </c>
      <c r="S1303" s="113" t="s">
        <v>4</v>
      </c>
      <c r="T1303" s="5"/>
      <c r="U1303" s="5" t="s">
        <v>293</v>
      </c>
      <c r="V1303" s="1"/>
      <c r="W1303" s="1"/>
      <c r="X1303" s="1"/>
      <c r="Y1303" s="1"/>
      <c r="Z1303" s="4">
        <v>42005</v>
      </c>
      <c r="AA1303" s="1"/>
      <c r="AB1303" s="1"/>
      <c r="AC1303" s="1"/>
      <c r="AD1303" s="8" t="s">
        <v>1554</v>
      </c>
    </row>
    <row r="1304" spans="1:60" s="217" customFormat="1" ht="15" customHeight="1">
      <c r="A1304" s="22"/>
      <c r="B1304" s="209"/>
      <c r="C1304" s="210"/>
      <c r="D1304" s="210"/>
      <c r="E1304" s="210"/>
      <c r="F1304" s="210"/>
      <c r="G1304" s="288" t="s">
        <v>1553</v>
      </c>
      <c r="H1304" s="278">
        <v>42005</v>
      </c>
      <c r="I1304" s="193" t="s">
        <v>14</v>
      </c>
      <c r="J1304" s="211" t="s">
        <v>83</v>
      </c>
      <c r="K1304" s="210" t="s">
        <v>9</v>
      </c>
      <c r="L1304" s="210" t="s">
        <v>10</v>
      </c>
      <c r="M1304" s="210" t="s">
        <v>10</v>
      </c>
      <c r="N1304" s="210" t="s">
        <v>11</v>
      </c>
      <c r="O1304" s="195">
        <v>1338933.68</v>
      </c>
      <c r="P1304" s="195">
        <v>0</v>
      </c>
      <c r="Q1304" s="195">
        <v>1338933.68</v>
      </c>
      <c r="R1304" s="196" t="s">
        <v>1</v>
      </c>
      <c r="S1304" s="197" t="s">
        <v>4</v>
      </c>
      <c r="T1304" s="213"/>
      <c r="U1304" s="213" t="s">
        <v>293</v>
      </c>
      <c r="V1304" s="210"/>
      <c r="W1304" s="210"/>
      <c r="X1304" s="210"/>
      <c r="Y1304" s="210"/>
      <c r="Z1304" s="215">
        <v>42005</v>
      </c>
      <c r="AA1304" s="210"/>
      <c r="AB1304" s="210"/>
      <c r="AC1304" s="210"/>
      <c r="AD1304" s="216" t="s">
        <v>1554</v>
      </c>
      <c r="AE1304" s="22"/>
      <c r="AF1304" s="22"/>
      <c r="AG1304" s="22"/>
      <c r="AH1304" s="22"/>
      <c r="AI1304" s="22"/>
      <c r="AJ1304" s="22"/>
      <c r="AK1304" s="22"/>
      <c r="AL1304" s="22"/>
      <c r="AM1304" s="22"/>
      <c r="AN1304" s="22"/>
      <c r="AO1304" s="22"/>
      <c r="AP1304" s="22"/>
      <c r="AQ1304" s="22"/>
      <c r="AR1304" s="22"/>
      <c r="AS1304" s="22"/>
      <c r="AT1304" s="22"/>
      <c r="AU1304" s="22"/>
      <c r="AV1304" s="22"/>
      <c r="AW1304" s="22"/>
      <c r="AX1304" s="22"/>
      <c r="AY1304" s="22"/>
      <c r="AZ1304" s="22"/>
      <c r="BA1304" s="22"/>
      <c r="BB1304" s="22"/>
      <c r="BC1304" s="22"/>
      <c r="BD1304" s="22"/>
      <c r="BE1304" s="22"/>
      <c r="BF1304" s="22"/>
      <c r="BG1304" s="22"/>
      <c r="BH1304" s="22"/>
    </row>
    <row r="1305" spans="1:60" ht="15" customHeight="1">
      <c r="C1305" s="10"/>
      <c r="D1305" s="10"/>
      <c r="E1305" s="10"/>
      <c r="F1305" s="10"/>
      <c r="G1305" s="78"/>
      <c r="H1305" s="78"/>
      <c r="I1305" s="79"/>
      <c r="J1305" s="82"/>
      <c r="K1305" s="10"/>
      <c r="L1305" s="11"/>
      <c r="M1305" s="11"/>
      <c r="N1305" s="11"/>
      <c r="O1305" s="73">
        <f>SUM(O1302:O1304)</f>
        <v>1404709.6199999999</v>
      </c>
      <c r="P1305" s="73">
        <f t="shared" ref="P1305:Q1305" si="585">SUM(P1302:P1304)</f>
        <v>0</v>
      </c>
      <c r="Q1305" s="73">
        <f t="shared" si="585"/>
        <v>1404709.6199999999</v>
      </c>
      <c r="R1305" s="18"/>
      <c r="S1305" s="18"/>
      <c r="T1305" s="18"/>
      <c r="U1305" s="18"/>
      <c r="V1305" s="18"/>
      <c r="W1305" s="27"/>
      <c r="X1305" s="10"/>
      <c r="Y1305" s="10"/>
      <c r="Z1305" s="10"/>
      <c r="AA1305" s="10"/>
      <c r="AB1305" s="14"/>
      <c r="AC1305" s="10"/>
      <c r="AD1305" s="10"/>
      <c r="AE1305" s="10"/>
      <c r="AF1305" s="15"/>
    </row>
    <row r="1306" spans="1:60" ht="15" customHeight="1">
      <c r="C1306" s="10"/>
      <c r="D1306" s="10"/>
      <c r="E1306" s="10"/>
      <c r="F1306" s="10"/>
      <c r="G1306" s="78"/>
      <c r="H1306" s="78"/>
      <c r="I1306" s="79"/>
      <c r="J1306" s="82"/>
      <c r="K1306" s="10"/>
      <c r="L1306" s="11"/>
      <c r="M1306" s="11"/>
      <c r="N1306" s="11"/>
      <c r="O1306" s="26"/>
      <c r="P1306" s="26"/>
      <c r="Q1306" s="16"/>
      <c r="R1306" s="16"/>
      <c r="S1306" s="16"/>
      <c r="T1306" s="16"/>
      <c r="U1306" s="16"/>
      <c r="V1306" s="16"/>
      <c r="W1306" s="27"/>
      <c r="X1306" s="10"/>
      <c r="Y1306" s="10"/>
      <c r="Z1306" s="10"/>
      <c r="AA1306" s="10"/>
      <c r="AB1306" s="14"/>
      <c r="AC1306" s="10"/>
      <c r="AD1306" s="10"/>
      <c r="AE1306" s="10"/>
      <c r="AF1306" s="15"/>
    </row>
    <row r="1307" spans="1:60" ht="15" customHeight="1">
      <c r="C1307" s="10"/>
      <c r="D1307" s="10"/>
      <c r="E1307" s="10"/>
      <c r="F1307" s="10"/>
      <c r="G1307" s="48" t="s">
        <v>606</v>
      </c>
      <c r="H1307" s="78"/>
      <c r="I1307" s="168" t="s">
        <v>1108</v>
      </c>
      <c r="J1307" s="82"/>
      <c r="L1307" s="25"/>
      <c r="M1307" s="11"/>
      <c r="N1307" s="11"/>
      <c r="O1307" s="26"/>
      <c r="P1307" s="26"/>
      <c r="Q1307" s="16"/>
      <c r="R1307" s="16"/>
      <c r="S1307" s="16"/>
      <c r="T1307" s="16"/>
      <c r="U1307" s="16"/>
      <c r="V1307" s="16"/>
      <c r="W1307" s="27"/>
      <c r="X1307" s="10"/>
      <c r="Y1307" s="10"/>
      <c r="Z1307" s="10"/>
      <c r="AA1307" s="10"/>
      <c r="AB1307" s="14"/>
      <c r="AC1307" s="10"/>
      <c r="AD1307" s="10"/>
      <c r="AE1307" s="10"/>
      <c r="AF1307" s="15"/>
    </row>
    <row r="1308" spans="1:60" s="180" customFormat="1" ht="15" customHeight="1">
      <c r="A1308" s="22"/>
      <c r="B1308" s="171"/>
      <c r="C1308" s="172"/>
      <c r="D1308" s="172"/>
      <c r="E1308" s="172"/>
      <c r="F1308" s="172"/>
      <c r="G1308" s="282" t="s">
        <v>1553</v>
      </c>
      <c r="H1308" s="272">
        <v>42005</v>
      </c>
      <c r="I1308" s="242" t="s">
        <v>14</v>
      </c>
      <c r="J1308" s="173" t="s">
        <v>83</v>
      </c>
      <c r="K1308" s="172" t="s">
        <v>9</v>
      </c>
      <c r="L1308" s="172" t="s">
        <v>10</v>
      </c>
      <c r="M1308" s="172" t="s">
        <v>10</v>
      </c>
      <c r="N1308" s="172" t="s">
        <v>11</v>
      </c>
      <c r="O1308" s="174">
        <v>769019.91</v>
      </c>
      <c r="P1308" s="174">
        <v>0</v>
      </c>
      <c r="Q1308" s="174">
        <f t="shared" ref="Q1308" si="586">O1308-P1308</f>
        <v>769019.91</v>
      </c>
      <c r="R1308" s="252" t="s">
        <v>1</v>
      </c>
      <c r="S1308" s="253" t="s">
        <v>4</v>
      </c>
      <c r="T1308" s="176"/>
      <c r="U1308" s="247" t="s">
        <v>606</v>
      </c>
      <c r="V1308" s="172"/>
      <c r="W1308" s="172"/>
      <c r="X1308" s="172"/>
      <c r="Y1308" s="172"/>
      <c r="Z1308" s="178">
        <v>42005</v>
      </c>
      <c r="AA1308" s="172"/>
      <c r="AB1308" s="172"/>
      <c r="AC1308" s="172"/>
      <c r="AD1308" s="179" t="s">
        <v>1554</v>
      </c>
      <c r="AE1308" s="22"/>
      <c r="AF1308" s="22"/>
      <c r="AG1308" s="22"/>
      <c r="AH1308" s="22"/>
      <c r="AI1308" s="22"/>
      <c r="AJ1308" s="22"/>
      <c r="AK1308" s="22"/>
      <c r="AL1308" s="22"/>
      <c r="AM1308" s="22"/>
      <c r="AN1308" s="22"/>
      <c r="AO1308" s="22"/>
      <c r="AP1308" s="22"/>
      <c r="AQ1308" s="22"/>
      <c r="AR1308" s="22"/>
      <c r="AS1308" s="22"/>
      <c r="AT1308" s="22"/>
      <c r="AU1308" s="22"/>
      <c r="AV1308" s="22"/>
      <c r="AW1308" s="22"/>
      <c r="AX1308" s="22"/>
      <c r="AY1308" s="22"/>
      <c r="AZ1308" s="22"/>
      <c r="BA1308" s="22"/>
      <c r="BB1308" s="22"/>
      <c r="BC1308" s="22"/>
      <c r="BD1308" s="22"/>
      <c r="BE1308" s="22"/>
      <c r="BF1308" s="22"/>
      <c r="BG1308" s="22"/>
      <c r="BH1308" s="22"/>
    </row>
    <row r="1309" spans="1:60" ht="15" customHeight="1">
      <c r="C1309" s="10"/>
      <c r="D1309" s="10"/>
      <c r="E1309" s="10"/>
      <c r="F1309" s="10"/>
      <c r="G1309" s="78"/>
      <c r="H1309" s="78"/>
      <c r="I1309" s="79"/>
      <c r="J1309" s="82"/>
      <c r="K1309" s="10"/>
      <c r="L1309" s="11"/>
      <c r="M1309" s="11"/>
      <c r="N1309" s="11"/>
      <c r="O1309" s="73">
        <f>SUM(O1308)</f>
        <v>769019.91</v>
      </c>
      <c r="P1309" s="73">
        <f t="shared" ref="P1309:Q1309" si="587">SUM(P1308)</f>
        <v>0</v>
      </c>
      <c r="Q1309" s="73">
        <f t="shared" si="587"/>
        <v>769019.91</v>
      </c>
      <c r="R1309" s="18"/>
      <c r="S1309" s="18"/>
      <c r="T1309" s="18"/>
      <c r="U1309" s="18"/>
      <c r="V1309" s="18"/>
      <c r="W1309" s="27"/>
      <c r="X1309" s="10"/>
      <c r="Y1309" s="10"/>
      <c r="Z1309" s="10"/>
      <c r="AA1309" s="10"/>
      <c r="AB1309" s="14"/>
      <c r="AC1309" s="10"/>
      <c r="AD1309" s="10"/>
      <c r="AE1309" s="10"/>
      <c r="AF1309" s="15"/>
    </row>
    <row r="1310" spans="1:60" ht="15" customHeight="1">
      <c r="C1310" s="10"/>
      <c r="D1310" s="10"/>
      <c r="E1310" s="10"/>
      <c r="F1310" s="10"/>
      <c r="G1310" s="78"/>
      <c r="H1310" s="78"/>
      <c r="I1310" s="79"/>
      <c r="J1310" s="82"/>
      <c r="K1310" s="10"/>
      <c r="L1310" s="11"/>
      <c r="M1310" s="11"/>
      <c r="N1310" s="11"/>
      <c r="O1310" s="26"/>
      <c r="P1310" s="26"/>
      <c r="Q1310" s="16"/>
      <c r="R1310" s="16"/>
      <c r="S1310" s="16"/>
      <c r="T1310" s="16"/>
      <c r="U1310" s="16"/>
      <c r="V1310" s="16"/>
      <c r="W1310" s="27"/>
      <c r="X1310" s="10"/>
      <c r="Y1310" s="10"/>
      <c r="Z1310" s="10"/>
      <c r="AA1310" s="10"/>
      <c r="AB1310" s="14"/>
      <c r="AC1310" s="10"/>
      <c r="AD1310" s="10"/>
      <c r="AE1310" s="10"/>
      <c r="AF1310" s="15"/>
    </row>
    <row r="1311" spans="1:60" ht="15" customHeight="1">
      <c r="C1311" s="10"/>
      <c r="D1311" s="10"/>
      <c r="E1311" s="10"/>
      <c r="F1311" s="10"/>
      <c r="G1311" s="48" t="s">
        <v>607</v>
      </c>
      <c r="H1311" s="78"/>
      <c r="I1311" s="49" t="s">
        <v>1109</v>
      </c>
      <c r="J1311" s="82"/>
      <c r="L1311" s="25"/>
      <c r="M1311" s="11"/>
      <c r="N1311" s="11"/>
      <c r="O1311" s="26"/>
      <c r="P1311" s="26"/>
      <c r="Q1311" s="16"/>
      <c r="R1311" s="16"/>
      <c r="S1311" s="16"/>
      <c r="T1311" s="16"/>
      <c r="U1311" s="16"/>
      <c r="V1311" s="16"/>
      <c r="W1311" s="27"/>
      <c r="X1311" s="10"/>
      <c r="Y1311" s="10"/>
      <c r="Z1311" s="10"/>
      <c r="AA1311" s="10"/>
      <c r="AB1311" s="14"/>
      <c r="AC1311" s="10"/>
      <c r="AD1311" s="10"/>
      <c r="AE1311" s="10"/>
      <c r="AF1311" s="15"/>
    </row>
    <row r="1312" spans="1:60" s="180" customFormat="1" ht="15" customHeight="1">
      <c r="A1312" s="22"/>
      <c r="B1312" s="171"/>
      <c r="C1312" s="172"/>
      <c r="D1312" s="172"/>
      <c r="E1312" s="172"/>
      <c r="F1312" s="172"/>
      <c r="G1312" s="282" t="s">
        <v>1553</v>
      </c>
      <c r="H1312" s="272">
        <v>42005</v>
      </c>
      <c r="I1312" s="242" t="s">
        <v>14</v>
      </c>
      <c r="J1312" s="173" t="s">
        <v>83</v>
      </c>
      <c r="K1312" s="172" t="s">
        <v>9</v>
      </c>
      <c r="L1312" s="172" t="s">
        <v>10</v>
      </c>
      <c r="M1312" s="172" t="s">
        <v>10</v>
      </c>
      <c r="N1312" s="172" t="s">
        <v>11</v>
      </c>
      <c r="O1312" s="174">
        <v>420804</v>
      </c>
      <c r="P1312" s="174">
        <v>0</v>
      </c>
      <c r="Q1312" s="174">
        <f t="shared" ref="Q1312" si="588">O1312-P1312</f>
        <v>420804</v>
      </c>
      <c r="R1312" s="252" t="s">
        <v>1</v>
      </c>
      <c r="S1312" s="253" t="s">
        <v>4</v>
      </c>
      <c r="T1312" s="176"/>
      <c r="U1312" s="247" t="s">
        <v>607</v>
      </c>
      <c r="V1312" s="172"/>
      <c r="W1312" s="172"/>
      <c r="X1312" s="172"/>
      <c r="Y1312" s="172"/>
      <c r="Z1312" s="178">
        <v>42005</v>
      </c>
      <c r="AA1312" s="172"/>
      <c r="AB1312" s="172"/>
      <c r="AC1312" s="172"/>
      <c r="AD1312" s="179" t="s">
        <v>1554</v>
      </c>
      <c r="AE1312" s="22"/>
      <c r="AF1312" s="22"/>
      <c r="AG1312" s="22"/>
      <c r="AH1312" s="22"/>
      <c r="AI1312" s="22"/>
      <c r="AJ1312" s="22"/>
      <c r="AK1312" s="22"/>
      <c r="AL1312" s="22"/>
      <c r="AM1312" s="22"/>
      <c r="AN1312" s="22"/>
      <c r="AO1312" s="22"/>
      <c r="AP1312" s="22"/>
      <c r="AQ1312" s="22"/>
      <c r="AR1312" s="22"/>
      <c r="AS1312" s="22"/>
      <c r="AT1312" s="22"/>
      <c r="AU1312" s="22"/>
      <c r="AV1312" s="22"/>
      <c r="AW1312" s="22"/>
      <c r="AX1312" s="22"/>
      <c r="AY1312" s="22"/>
      <c r="AZ1312" s="22"/>
      <c r="BA1312" s="22"/>
      <c r="BB1312" s="22"/>
      <c r="BC1312" s="22"/>
      <c r="BD1312" s="22"/>
      <c r="BE1312" s="22"/>
      <c r="BF1312" s="22"/>
      <c r="BG1312" s="22"/>
      <c r="BH1312" s="22"/>
    </row>
    <row r="1313" spans="1:60" ht="15" customHeight="1">
      <c r="C1313" s="10"/>
      <c r="D1313" s="10"/>
      <c r="E1313" s="10"/>
      <c r="F1313" s="10"/>
      <c r="G1313" s="78"/>
      <c r="H1313" s="78"/>
      <c r="I1313" s="79"/>
      <c r="J1313" s="82"/>
      <c r="K1313" s="10"/>
      <c r="L1313" s="11"/>
      <c r="M1313" s="11"/>
      <c r="N1313" s="11"/>
      <c r="O1313" s="73">
        <f>SUM(O1312)</f>
        <v>420804</v>
      </c>
      <c r="P1313" s="73">
        <f t="shared" ref="P1313:Q1313" si="589">SUM(P1312)</f>
        <v>0</v>
      </c>
      <c r="Q1313" s="73">
        <f t="shared" si="589"/>
        <v>420804</v>
      </c>
      <c r="R1313" s="18"/>
      <c r="S1313" s="18"/>
      <c r="T1313" s="18"/>
      <c r="U1313" s="18"/>
      <c r="V1313" s="18"/>
      <c r="W1313" s="27"/>
      <c r="X1313" s="10"/>
      <c r="Y1313" s="10"/>
      <c r="Z1313" s="10"/>
      <c r="AA1313" s="10"/>
      <c r="AB1313" s="14"/>
      <c r="AC1313" s="10"/>
      <c r="AD1313" s="10"/>
      <c r="AE1313" s="10"/>
      <c r="AF1313" s="15"/>
    </row>
    <row r="1314" spans="1:60" ht="15" customHeight="1">
      <c r="C1314" s="10"/>
      <c r="D1314" s="10"/>
      <c r="E1314" s="10"/>
      <c r="F1314" s="10"/>
      <c r="G1314" s="78"/>
      <c r="H1314" s="78"/>
      <c r="I1314" s="79"/>
      <c r="J1314" s="82"/>
      <c r="K1314" s="10"/>
      <c r="L1314" s="11"/>
      <c r="M1314" s="11"/>
      <c r="N1314" s="11"/>
      <c r="O1314" s="26"/>
      <c r="P1314" s="26"/>
      <c r="Q1314" s="16"/>
      <c r="R1314" s="16"/>
      <c r="S1314" s="16"/>
      <c r="T1314" s="16"/>
      <c r="U1314" s="16"/>
      <c r="V1314" s="16"/>
      <c r="W1314" s="27"/>
      <c r="X1314" s="10"/>
      <c r="Y1314" s="10"/>
      <c r="Z1314" s="10"/>
      <c r="AA1314" s="10"/>
      <c r="AB1314" s="14"/>
      <c r="AC1314" s="10"/>
      <c r="AD1314" s="10"/>
      <c r="AE1314" s="10"/>
      <c r="AF1314" s="15"/>
    </row>
    <row r="1315" spans="1:60" ht="15" customHeight="1">
      <c r="C1315" s="10"/>
      <c r="D1315" s="10"/>
      <c r="E1315" s="10"/>
      <c r="F1315" s="10"/>
      <c r="G1315" s="404" t="s">
        <v>294</v>
      </c>
      <c r="H1315" s="78"/>
      <c r="I1315" s="49" t="s">
        <v>1110</v>
      </c>
      <c r="J1315" s="82"/>
      <c r="L1315" s="25"/>
      <c r="M1315" s="11"/>
      <c r="N1315" s="11"/>
      <c r="O1315" s="26"/>
      <c r="P1315" s="26"/>
      <c r="Q1315" s="16"/>
      <c r="R1315" s="16"/>
      <c r="S1315" s="16"/>
      <c r="T1315" s="16"/>
      <c r="U1315" s="16"/>
      <c r="V1315" s="16"/>
      <c r="W1315" s="27"/>
      <c r="X1315" s="10"/>
      <c r="Y1315" s="10"/>
      <c r="Z1315" s="10"/>
      <c r="AA1315" s="10"/>
      <c r="AB1315" s="14"/>
      <c r="AC1315" s="10"/>
      <c r="AD1315" s="10"/>
      <c r="AE1315" s="10"/>
      <c r="AF1315" s="15"/>
    </row>
    <row r="1316" spans="1:60" s="67" customFormat="1" ht="15" customHeight="1">
      <c r="A1316" s="22"/>
      <c r="B1316" s="201"/>
      <c r="C1316" s="202"/>
      <c r="D1316" s="202"/>
      <c r="E1316" s="202"/>
      <c r="F1316" s="202"/>
      <c r="G1316" s="286" t="s">
        <v>1553</v>
      </c>
      <c r="H1316" s="276">
        <v>42005</v>
      </c>
      <c r="I1316" s="184" t="s">
        <v>14</v>
      </c>
      <c r="J1316" s="203" t="s">
        <v>68</v>
      </c>
      <c r="K1316" s="202" t="s">
        <v>9</v>
      </c>
      <c r="L1316" s="202" t="s">
        <v>10</v>
      </c>
      <c r="M1316" s="202" t="s">
        <v>10</v>
      </c>
      <c r="N1316" s="202" t="s">
        <v>11</v>
      </c>
      <c r="O1316" s="186">
        <v>772</v>
      </c>
      <c r="P1316" s="186">
        <v>0</v>
      </c>
      <c r="Q1316" s="186">
        <v>772</v>
      </c>
      <c r="R1316" s="187" t="s">
        <v>1</v>
      </c>
      <c r="S1316" s="188" t="s">
        <v>4</v>
      </c>
      <c r="T1316" s="205"/>
      <c r="U1316" s="205" t="s">
        <v>294</v>
      </c>
      <c r="V1316" s="202"/>
      <c r="W1316" s="202"/>
      <c r="X1316" s="202"/>
      <c r="Y1316" s="202"/>
      <c r="Z1316" s="207">
        <v>42005</v>
      </c>
      <c r="AA1316" s="202"/>
      <c r="AB1316" s="202"/>
      <c r="AC1316" s="202"/>
      <c r="AD1316" s="208" t="s">
        <v>1554</v>
      </c>
      <c r="AE1316" s="22"/>
      <c r="AF1316" s="22"/>
      <c r="AG1316" s="22"/>
      <c r="AH1316" s="22"/>
      <c r="AI1316" s="22"/>
      <c r="AJ1316" s="22"/>
      <c r="AK1316" s="22"/>
      <c r="AL1316" s="22"/>
      <c r="AM1316" s="22"/>
      <c r="AN1316" s="22"/>
      <c r="AO1316" s="22"/>
      <c r="AP1316" s="22"/>
      <c r="AQ1316" s="22"/>
      <c r="AR1316" s="22"/>
      <c r="AS1316" s="22"/>
      <c r="AT1316" s="22"/>
      <c r="AU1316" s="22"/>
      <c r="AV1316" s="22"/>
      <c r="AW1316" s="22"/>
      <c r="AX1316" s="22"/>
      <c r="AY1316" s="22"/>
      <c r="AZ1316" s="22"/>
      <c r="BA1316" s="22"/>
      <c r="BB1316" s="22"/>
      <c r="BC1316" s="22"/>
      <c r="BD1316" s="22"/>
      <c r="BE1316" s="22"/>
      <c r="BF1316" s="22"/>
      <c r="BG1316" s="22"/>
      <c r="BH1316" s="22"/>
    </row>
    <row r="1317" spans="1:60" s="22" customFormat="1" ht="15" customHeight="1">
      <c r="B1317" s="3"/>
      <c r="C1317" s="1"/>
      <c r="D1317" s="1"/>
      <c r="E1317" s="1"/>
      <c r="F1317" s="1"/>
      <c r="G1317" s="287" t="s">
        <v>1553</v>
      </c>
      <c r="H1317" s="277">
        <v>42005</v>
      </c>
      <c r="I1317" s="110" t="s">
        <v>14</v>
      </c>
      <c r="J1317" s="2" t="s">
        <v>81</v>
      </c>
      <c r="K1317" s="1" t="s">
        <v>9</v>
      </c>
      <c r="L1317" s="1" t="s">
        <v>10</v>
      </c>
      <c r="M1317" s="1" t="s">
        <v>10</v>
      </c>
      <c r="N1317" s="1" t="s">
        <v>11</v>
      </c>
      <c r="O1317" s="9">
        <v>580</v>
      </c>
      <c r="P1317" s="9">
        <v>0</v>
      </c>
      <c r="Q1317" s="9">
        <v>580</v>
      </c>
      <c r="R1317" s="112" t="s">
        <v>1</v>
      </c>
      <c r="S1317" s="113" t="s">
        <v>4</v>
      </c>
      <c r="T1317" s="5"/>
      <c r="U1317" s="5" t="s">
        <v>294</v>
      </c>
      <c r="V1317" s="1"/>
      <c r="W1317" s="1"/>
      <c r="X1317" s="1"/>
      <c r="Y1317" s="1"/>
      <c r="Z1317" s="4">
        <v>42005</v>
      </c>
      <c r="AA1317" s="1"/>
      <c r="AB1317" s="1"/>
      <c r="AC1317" s="1"/>
      <c r="AD1317" s="8" t="s">
        <v>1554</v>
      </c>
    </row>
    <row r="1318" spans="1:60" s="217" customFormat="1" ht="15" customHeight="1">
      <c r="A1318" s="22"/>
      <c r="B1318" s="209"/>
      <c r="C1318" s="210"/>
      <c r="D1318" s="210"/>
      <c r="E1318" s="210"/>
      <c r="F1318" s="210"/>
      <c r="G1318" s="288" t="s">
        <v>1553</v>
      </c>
      <c r="H1318" s="278">
        <v>42005</v>
      </c>
      <c r="I1318" s="193" t="s">
        <v>14</v>
      </c>
      <c r="J1318" s="211" t="s">
        <v>83</v>
      </c>
      <c r="K1318" s="210" t="s">
        <v>9</v>
      </c>
      <c r="L1318" s="210" t="s">
        <v>10</v>
      </c>
      <c r="M1318" s="210" t="s">
        <v>10</v>
      </c>
      <c r="N1318" s="210" t="s">
        <v>11</v>
      </c>
      <c r="O1318" s="195">
        <v>421279.77</v>
      </c>
      <c r="P1318" s="195">
        <v>0</v>
      </c>
      <c r="Q1318" s="195">
        <v>421279.77</v>
      </c>
      <c r="R1318" s="196" t="s">
        <v>1</v>
      </c>
      <c r="S1318" s="197" t="s">
        <v>4</v>
      </c>
      <c r="T1318" s="213"/>
      <c r="U1318" s="248" t="s">
        <v>294</v>
      </c>
      <c r="V1318" s="210"/>
      <c r="W1318" s="210"/>
      <c r="X1318" s="210"/>
      <c r="Y1318" s="210"/>
      <c r="Z1318" s="215">
        <v>42005</v>
      </c>
      <c r="AA1318" s="210"/>
      <c r="AB1318" s="210"/>
      <c r="AC1318" s="210"/>
      <c r="AD1318" s="216" t="s">
        <v>1554</v>
      </c>
      <c r="AE1318" s="22"/>
      <c r="AF1318" s="22"/>
      <c r="AG1318" s="22"/>
      <c r="AH1318" s="22"/>
      <c r="AI1318" s="22"/>
      <c r="AJ1318" s="22"/>
      <c r="AK1318" s="22"/>
      <c r="AL1318" s="22"/>
      <c r="AM1318" s="22"/>
      <c r="AN1318" s="22"/>
      <c r="AO1318" s="22"/>
      <c r="AP1318" s="22"/>
      <c r="AQ1318" s="22"/>
      <c r="AR1318" s="22"/>
      <c r="AS1318" s="22"/>
      <c r="AT1318" s="22"/>
      <c r="AU1318" s="22"/>
      <c r="AV1318" s="22"/>
      <c r="AW1318" s="22"/>
      <c r="AX1318" s="22"/>
      <c r="AY1318" s="22"/>
      <c r="AZ1318" s="22"/>
      <c r="BA1318" s="22"/>
      <c r="BB1318" s="22"/>
      <c r="BC1318" s="22"/>
      <c r="BD1318" s="22"/>
      <c r="BE1318" s="22"/>
      <c r="BF1318" s="22"/>
      <c r="BG1318" s="22"/>
      <c r="BH1318" s="22"/>
    </row>
    <row r="1319" spans="1:60" ht="15" customHeight="1">
      <c r="C1319" s="10"/>
      <c r="D1319" s="10"/>
      <c r="E1319" s="10"/>
      <c r="F1319" s="10"/>
      <c r="G1319" s="78"/>
      <c r="H1319" s="78"/>
      <c r="I1319" s="79"/>
      <c r="J1319" s="82"/>
      <c r="K1319" s="10"/>
      <c r="L1319" s="11"/>
      <c r="M1319" s="11"/>
      <c r="N1319" s="11"/>
      <c r="O1319" s="73">
        <f>SUM(O1316:O1318)</f>
        <v>422631.77</v>
      </c>
      <c r="P1319" s="73">
        <f t="shared" ref="P1319:Q1319" si="590">SUM(P1316:P1318)</f>
        <v>0</v>
      </c>
      <c r="Q1319" s="73">
        <f t="shared" si="590"/>
        <v>422631.77</v>
      </c>
      <c r="R1319" s="18"/>
      <c r="S1319" s="18"/>
      <c r="T1319" s="18"/>
      <c r="U1319" s="18"/>
      <c r="V1319" s="18"/>
      <c r="W1319" s="27"/>
      <c r="X1319" s="10"/>
      <c r="Y1319" s="10"/>
      <c r="Z1319" s="10"/>
      <c r="AA1319" s="10"/>
      <c r="AB1319" s="14"/>
      <c r="AC1319" s="10"/>
      <c r="AD1319" s="10"/>
      <c r="AE1319" s="10"/>
      <c r="AF1319" s="15"/>
    </row>
    <row r="1320" spans="1:60" ht="15" customHeight="1">
      <c r="C1320" s="10"/>
      <c r="D1320" s="10"/>
      <c r="E1320" s="10"/>
      <c r="F1320" s="10"/>
      <c r="G1320" s="78"/>
      <c r="H1320" s="78"/>
      <c r="I1320" s="79"/>
      <c r="J1320" s="82"/>
      <c r="K1320" s="10"/>
      <c r="L1320" s="11"/>
      <c r="M1320" s="11"/>
      <c r="N1320" s="11"/>
      <c r="O1320" s="26"/>
      <c r="P1320" s="26"/>
      <c r="Q1320" s="16"/>
      <c r="R1320" s="16"/>
      <c r="S1320" s="16"/>
      <c r="T1320" s="16"/>
      <c r="U1320" s="16"/>
      <c r="V1320" s="16"/>
      <c r="W1320" s="27"/>
      <c r="X1320" s="10"/>
      <c r="Y1320" s="10"/>
      <c r="Z1320" s="10"/>
      <c r="AA1320" s="10"/>
      <c r="AB1320" s="14"/>
      <c r="AC1320" s="10"/>
      <c r="AD1320" s="10"/>
      <c r="AE1320" s="10"/>
      <c r="AF1320" s="15"/>
    </row>
    <row r="1321" spans="1:60" ht="15" customHeight="1">
      <c r="C1321" s="10"/>
      <c r="D1321" s="10"/>
      <c r="E1321" s="10"/>
      <c r="F1321" s="10"/>
      <c r="G1321" s="404" t="s">
        <v>111</v>
      </c>
      <c r="H1321" s="78"/>
      <c r="I1321" s="49" t="s">
        <v>1111</v>
      </c>
      <c r="J1321" s="82"/>
      <c r="L1321" s="25"/>
      <c r="M1321" s="11"/>
      <c r="N1321" s="11"/>
      <c r="O1321" s="26"/>
      <c r="P1321" s="26"/>
      <c r="Q1321" s="16"/>
      <c r="R1321" s="16"/>
      <c r="S1321" s="16"/>
      <c r="T1321" s="16"/>
      <c r="U1321" s="16"/>
      <c r="V1321" s="16"/>
      <c r="W1321" s="27"/>
      <c r="X1321" s="10"/>
      <c r="Y1321" s="10"/>
      <c r="Z1321" s="10"/>
      <c r="AA1321" s="10"/>
      <c r="AB1321" s="14"/>
      <c r="AC1321" s="10"/>
      <c r="AD1321" s="10"/>
      <c r="AE1321" s="10"/>
      <c r="AF1321" s="15"/>
    </row>
    <row r="1322" spans="1:60" s="67" customFormat="1" ht="15" customHeight="1">
      <c r="A1322" s="22"/>
      <c r="B1322" s="201"/>
      <c r="C1322" s="202"/>
      <c r="D1322" s="202"/>
      <c r="E1322" s="202"/>
      <c r="F1322" s="202"/>
      <c r="G1322" s="286" t="s">
        <v>1553</v>
      </c>
      <c r="H1322" s="276">
        <v>42005</v>
      </c>
      <c r="I1322" s="184" t="s">
        <v>14</v>
      </c>
      <c r="J1322" s="203" t="s">
        <v>50</v>
      </c>
      <c r="K1322" s="202" t="s">
        <v>9</v>
      </c>
      <c r="L1322" s="202" t="s">
        <v>10</v>
      </c>
      <c r="M1322" s="202" t="s">
        <v>10</v>
      </c>
      <c r="N1322" s="202" t="s">
        <v>11</v>
      </c>
      <c r="O1322" s="186">
        <v>4750</v>
      </c>
      <c r="P1322" s="186">
        <v>0</v>
      </c>
      <c r="Q1322" s="186">
        <v>4750</v>
      </c>
      <c r="R1322" s="187" t="s">
        <v>1</v>
      </c>
      <c r="S1322" s="188" t="s">
        <v>4</v>
      </c>
      <c r="T1322" s="205"/>
      <c r="U1322" s="205" t="s">
        <v>111</v>
      </c>
      <c r="V1322" s="202"/>
      <c r="W1322" s="202"/>
      <c r="X1322" s="202"/>
      <c r="Y1322" s="202"/>
      <c r="Z1322" s="207">
        <v>42005</v>
      </c>
      <c r="AA1322" s="202"/>
      <c r="AB1322" s="202"/>
      <c r="AC1322" s="202"/>
      <c r="AD1322" s="208" t="s">
        <v>1554</v>
      </c>
      <c r="AE1322" s="22"/>
      <c r="AF1322" s="22"/>
      <c r="AG1322" s="22"/>
      <c r="AH1322" s="22"/>
      <c r="AI1322" s="22"/>
      <c r="AJ1322" s="22"/>
      <c r="AK1322" s="22"/>
      <c r="AL1322" s="22"/>
      <c r="AM1322" s="22"/>
      <c r="AN1322" s="22"/>
      <c r="AO1322" s="22"/>
      <c r="AP1322" s="22"/>
      <c r="AQ1322" s="22"/>
      <c r="AR1322" s="22"/>
      <c r="AS1322" s="22"/>
      <c r="AT1322" s="22"/>
      <c r="AU1322" s="22"/>
      <c r="AV1322" s="22"/>
      <c r="AW1322" s="22"/>
      <c r="AX1322" s="22"/>
      <c r="AY1322" s="22"/>
      <c r="AZ1322" s="22"/>
      <c r="BA1322" s="22"/>
      <c r="BB1322" s="22"/>
      <c r="BC1322" s="22"/>
      <c r="BD1322" s="22"/>
      <c r="BE1322" s="22"/>
      <c r="BF1322" s="22"/>
      <c r="BG1322" s="22"/>
      <c r="BH1322" s="22"/>
    </row>
    <row r="1323" spans="1:60" s="22" customFormat="1" ht="15" customHeight="1">
      <c r="B1323" s="3"/>
      <c r="C1323" s="1"/>
      <c r="D1323" s="1"/>
      <c r="E1323" s="1"/>
      <c r="F1323" s="1"/>
      <c r="G1323" s="287" t="s">
        <v>1553</v>
      </c>
      <c r="H1323" s="277">
        <v>42005</v>
      </c>
      <c r="I1323" s="110" t="s">
        <v>14</v>
      </c>
      <c r="J1323" s="2" t="s">
        <v>68</v>
      </c>
      <c r="K1323" s="1" t="s">
        <v>9</v>
      </c>
      <c r="L1323" s="1" t="s">
        <v>10</v>
      </c>
      <c r="M1323" s="1" t="s">
        <v>10</v>
      </c>
      <c r="N1323" s="1" t="s">
        <v>11</v>
      </c>
      <c r="O1323" s="9">
        <v>8083.66</v>
      </c>
      <c r="P1323" s="9">
        <v>0</v>
      </c>
      <c r="Q1323" s="9">
        <v>8083.66</v>
      </c>
      <c r="R1323" s="112" t="s">
        <v>1</v>
      </c>
      <c r="S1323" s="113" t="s">
        <v>4</v>
      </c>
      <c r="T1323" s="5"/>
      <c r="U1323" s="5" t="s">
        <v>111</v>
      </c>
      <c r="V1323" s="1"/>
      <c r="W1323" s="1"/>
      <c r="X1323" s="1"/>
      <c r="Y1323" s="1"/>
      <c r="Z1323" s="4">
        <v>42005</v>
      </c>
      <c r="AA1323" s="1"/>
      <c r="AB1323" s="1"/>
      <c r="AC1323" s="1"/>
      <c r="AD1323" s="8" t="s">
        <v>1554</v>
      </c>
    </row>
    <row r="1324" spans="1:60" s="22" customFormat="1" ht="15" customHeight="1">
      <c r="B1324" s="3"/>
      <c r="C1324" s="1"/>
      <c r="D1324" s="1"/>
      <c r="E1324" s="1"/>
      <c r="F1324" s="1"/>
      <c r="G1324" s="287" t="s">
        <v>1553</v>
      </c>
      <c r="H1324" s="277">
        <v>42005</v>
      </c>
      <c r="I1324" s="110" t="s">
        <v>14</v>
      </c>
      <c r="J1324" s="2" t="s">
        <v>81</v>
      </c>
      <c r="K1324" s="1" t="s">
        <v>9</v>
      </c>
      <c r="L1324" s="1" t="s">
        <v>10</v>
      </c>
      <c r="M1324" s="1" t="s">
        <v>10</v>
      </c>
      <c r="N1324" s="1" t="s">
        <v>11</v>
      </c>
      <c r="O1324" s="9">
        <v>38924.61</v>
      </c>
      <c r="P1324" s="9">
        <v>0</v>
      </c>
      <c r="Q1324" s="9">
        <v>38924.61</v>
      </c>
      <c r="R1324" s="112" t="s">
        <v>1</v>
      </c>
      <c r="S1324" s="113" t="s">
        <v>4</v>
      </c>
      <c r="T1324" s="5"/>
      <c r="U1324" s="5" t="s">
        <v>111</v>
      </c>
      <c r="V1324" s="1"/>
      <c r="W1324" s="1"/>
      <c r="X1324" s="1"/>
      <c r="Y1324" s="1"/>
      <c r="Z1324" s="4">
        <v>42005</v>
      </c>
      <c r="AA1324" s="1"/>
      <c r="AB1324" s="1"/>
      <c r="AC1324" s="1"/>
      <c r="AD1324" s="8" t="s">
        <v>1554</v>
      </c>
    </row>
    <row r="1325" spans="1:60" s="217" customFormat="1" ht="15" customHeight="1">
      <c r="A1325" s="22"/>
      <c r="B1325" s="209"/>
      <c r="C1325" s="210"/>
      <c r="D1325" s="210"/>
      <c r="E1325" s="210"/>
      <c r="F1325" s="210"/>
      <c r="G1325" s="288" t="s">
        <v>1553</v>
      </c>
      <c r="H1325" s="278">
        <v>42005</v>
      </c>
      <c r="I1325" s="193" t="s">
        <v>14</v>
      </c>
      <c r="J1325" s="211" t="s">
        <v>83</v>
      </c>
      <c r="K1325" s="210" t="s">
        <v>9</v>
      </c>
      <c r="L1325" s="210" t="s">
        <v>10</v>
      </c>
      <c r="M1325" s="210" t="s">
        <v>10</v>
      </c>
      <c r="N1325" s="210" t="s">
        <v>11</v>
      </c>
      <c r="O1325" s="195">
        <v>2691844.44</v>
      </c>
      <c r="P1325" s="195">
        <v>0</v>
      </c>
      <c r="Q1325" s="195">
        <v>2691844.44</v>
      </c>
      <c r="R1325" s="196" t="s">
        <v>1</v>
      </c>
      <c r="S1325" s="197" t="s">
        <v>4</v>
      </c>
      <c r="T1325" s="213"/>
      <c r="U1325" s="248" t="s">
        <v>111</v>
      </c>
      <c r="V1325" s="210"/>
      <c r="W1325" s="210"/>
      <c r="X1325" s="210"/>
      <c r="Y1325" s="210"/>
      <c r="Z1325" s="215">
        <v>42005</v>
      </c>
      <c r="AA1325" s="210"/>
      <c r="AB1325" s="210"/>
      <c r="AC1325" s="210"/>
      <c r="AD1325" s="216" t="s">
        <v>1554</v>
      </c>
      <c r="AE1325" s="22"/>
      <c r="AF1325" s="22"/>
      <c r="AG1325" s="22"/>
      <c r="AH1325" s="22"/>
      <c r="AI1325" s="22"/>
      <c r="AJ1325" s="22"/>
      <c r="AK1325" s="22"/>
      <c r="AL1325" s="22"/>
      <c r="AM1325" s="22"/>
      <c r="AN1325" s="22"/>
      <c r="AO1325" s="22"/>
      <c r="AP1325" s="22"/>
      <c r="AQ1325" s="22"/>
      <c r="AR1325" s="22"/>
      <c r="AS1325" s="22"/>
      <c r="AT1325" s="22"/>
      <c r="AU1325" s="22"/>
      <c r="AV1325" s="22"/>
      <c r="AW1325" s="22"/>
      <c r="AX1325" s="22"/>
      <c r="AY1325" s="22"/>
      <c r="AZ1325" s="22"/>
      <c r="BA1325" s="22"/>
      <c r="BB1325" s="22"/>
      <c r="BC1325" s="22"/>
      <c r="BD1325" s="22"/>
      <c r="BE1325" s="22"/>
      <c r="BF1325" s="22"/>
      <c r="BG1325" s="22"/>
      <c r="BH1325" s="22"/>
    </row>
    <row r="1326" spans="1:60" ht="15" customHeight="1">
      <c r="C1326" s="10"/>
      <c r="D1326" s="10"/>
      <c r="E1326" s="10"/>
      <c r="F1326" s="10"/>
      <c r="G1326" s="78"/>
      <c r="H1326" s="78"/>
      <c r="I1326" s="79"/>
      <c r="J1326" s="82"/>
      <c r="K1326" s="10"/>
      <c r="L1326" s="10"/>
      <c r="M1326" s="10"/>
      <c r="N1326" s="10"/>
      <c r="O1326" s="18">
        <f>SUM(O1322:O1325)</f>
        <v>2743602.71</v>
      </c>
      <c r="P1326" s="18">
        <f t="shared" ref="P1326:Q1326" si="591">SUM(P1322:P1325)</f>
        <v>0</v>
      </c>
      <c r="Q1326" s="18">
        <f t="shared" si="591"/>
        <v>2743602.71</v>
      </c>
      <c r="R1326" s="18"/>
      <c r="S1326" s="18"/>
      <c r="T1326" s="18"/>
      <c r="U1326" s="18"/>
      <c r="V1326" s="18"/>
      <c r="W1326" s="27"/>
      <c r="X1326" s="10"/>
      <c r="Y1326" s="10"/>
      <c r="Z1326" s="10"/>
      <c r="AA1326" s="10"/>
      <c r="AB1326" s="14"/>
      <c r="AC1326" s="10"/>
      <c r="AD1326" s="10"/>
      <c r="AE1326" s="10"/>
      <c r="AF1326" s="15"/>
    </row>
    <row r="1327" spans="1:60" ht="15" customHeight="1">
      <c r="C1327" s="10"/>
      <c r="D1327" s="10"/>
      <c r="E1327" s="10"/>
      <c r="F1327" s="10"/>
      <c r="G1327" s="78"/>
      <c r="H1327" s="78"/>
      <c r="I1327" s="79"/>
      <c r="J1327" s="82"/>
      <c r="K1327" s="10"/>
      <c r="L1327" s="10"/>
      <c r="M1327" s="10"/>
      <c r="N1327" s="10"/>
      <c r="O1327" s="25"/>
      <c r="P1327" s="25"/>
      <c r="Q1327" s="16"/>
      <c r="R1327" s="16"/>
      <c r="S1327" s="16"/>
      <c r="T1327" s="16"/>
      <c r="U1327" s="16"/>
      <c r="V1327" s="16"/>
      <c r="W1327" s="27"/>
      <c r="X1327" s="10"/>
      <c r="Y1327" s="10"/>
      <c r="Z1327" s="10"/>
      <c r="AA1327" s="10"/>
      <c r="AB1327" s="14"/>
      <c r="AC1327" s="10"/>
      <c r="AD1327" s="10"/>
      <c r="AE1327" s="10"/>
      <c r="AF1327" s="15"/>
    </row>
    <row r="1328" spans="1:60" ht="15" customHeight="1">
      <c r="C1328" s="10"/>
      <c r="D1328" s="10"/>
      <c r="E1328" s="10"/>
      <c r="F1328" s="10"/>
      <c r="G1328" s="48" t="s">
        <v>608</v>
      </c>
      <c r="H1328" s="78"/>
      <c r="I1328" s="49" t="s">
        <v>1112</v>
      </c>
      <c r="J1328" s="82"/>
      <c r="L1328" s="25"/>
      <c r="M1328" s="10"/>
      <c r="N1328" s="10"/>
      <c r="O1328" s="25"/>
      <c r="P1328" s="25"/>
      <c r="Q1328" s="16"/>
      <c r="R1328" s="16"/>
      <c r="S1328" s="16"/>
      <c r="T1328" s="16"/>
      <c r="U1328" s="16"/>
      <c r="V1328" s="16"/>
      <c r="W1328" s="27"/>
      <c r="X1328" s="10"/>
      <c r="Y1328" s="10"/>
      <c r="Z1328" s="10"/>
      <c r="AA1328" s="10"/>
      <c r="AB1328" s="14"/>
      <c r="AC1328" s="10"/>
      <c r="AD1328" s="10"/>
      <c r="AE1328" s="10"/>
      <c r="AF1328" s="15"/>
    </row>
    <row r="1329" spans="1:60" s="180" customFormat="1" ht="15" customHeight="1">
      <c r="A1329" s="22"/>
      <c r="B1329" s="171"/>
      <c r="C1329" s="172"/>
      <c r="D1329" s="172"/>
      <c r="E1329" s="172"/>
      <c r="F1329" s="172"/>
      <c r="G1329" s="282" t="s">
        <v>1553</v>
      </c>
      <c r="H1329" s="272">
        <v>42005</v>
      </c>
      <c r="I1329" s="242" t="s">
        <v>14</v>
      </c>
      <c r="J1329" s="173" t="s">
        <v>83</v>
      </c>
      <c r="K1329" s="172" t="s">
        <v>9</v>
      </c>
      <c r="L1329" s="172" t="s">
        <v>10</v>
      </c>
      <c r="M1329" s="172" t="s">
        <v>10</v>
      </c>
      <c r="N1329" s="172" t="s">
        <v>11</v>
      </c>
      <c r="O1329" s="174">
        <v>2229.58</v>
      </c>
      <c r="P1329" s="174">
        <v>0</v>
      </c>
      <c r="Q1329" s="174">
        <f t="shared" ref="Q1329" si="592">O1329-P1329</f>
        <v>2229.58</v>
      </c>
      <c r="R1329" s="252" t="s">
        <v>1</v>
      </c>
      <c r="S1329" s="253" t="s">
        <v>4</v>
      </c>
      <c r="T1329" s="176"/>
      <c r="U1329" s="247" t="s">
        <v>608</v>
      </c>
      <c r="V1329" s="172"/>
      <c r="W1329" s="172"/>
      <c r="X1329" s="172"/>
      <c r="Y1329" s="172"/>
      <c r="Z1329" s="178">
        <v>42005</v>
      </c>
      <c r="AA1329" s="172"/>
      <c r="AB1329" s="172"/>
      <c r="AC1329" s="172"/>
      <c r="AD1329" s="179" t="s">
        <v>1554</v>
      </c>
      <c r="AE1329" s="22"/>
      <c r="AF1329" s="22"/>
      <c r="AG1329" s="22"/>
      <c r="AH1329" s="22"/>
      <c r="AI1329" s="22"/>
      <c r="AJ1329" s="22"/>
      <c r="AK1329" s="22"/>
      <c r="AL1329" s="22"/>
      <c r="AM1329" s="22"/>
      <c r="AN1329" s="22"/>
      <c r="AO1329" s="22"/>
      <c r="AP1329" s="22"/>
      <c r="AQ1329" s="22"/>
      <c r="AR1329" s="22"/>
      <c r="AS1329" s="22"/>
      <c r="AT1329" s="22"/>
      <c r="AU1329" s="22"/>
      <c r="AV1329" s="22"/>
      <c r="AW1329" s="22"/>
      <c r="AX1329" s="22"/>
      <c r="AY1329" s="22"/>
      <c r="AZ1329" s="22"/>
      <c r="BA1329" s="22"/>
      <c r="BB1329" s="22"/>
      <c r="BC1329" s="22"/>
      <c r="BD1329" s="22"/>
      <c r="BE1329" s="22"/>
      <c r="BF1329" s="22"/>
      <c r="BG1329" s="22"/>
      <c r="BH1329" s="22"/>
    </row>
    <row r="1330" spans="1:60" ht="15" customHeight="1">
      <c r="C1330" s="10"/>
      <c r="D1330" s="10"/>
      <c r="E1330" s="10"/>
      <c r="F1330" s="10"/>
      <c r="G1330" s="78"/>
      <c r="H1330" s="78"/>
      <c r="I1330" s="79"/>
      <c r="J1330" s="82"/>
      <c r="K1330" s="10"/>
      <c r="L1330" s="11"/>
      <c r="M1330" s="11"/>
      <c r="N1330" s="11"/>
      <c r="O1330" s="73">
        <f>SUM(O1329)</f>
        <v>2229.58</v>
      </c>
      <c r="P1330" s="73">
        <f t="shared" ref="P1330:Q1330" si="593">SUM(P1329)</f>
        <v>0</v>
      </c>
      <c r="Q1330" s="73">
        <f t="shared" si="593"/>
        <v>2229.58</v>
      </c>
      <c r="R1330" s="18"/>
      <c r="S1330" s="18"/>
      <c r="T1330" s="18"/>
      <c r="U1330" s="18"/>
      <c r="V1330" s="18"/>
      <c r="W1330" s="27"/>
      <c r="X1330" s="10"/>
      <c r="Y1330" s="10"/>
      <c r="Z1330" s="10"/>
      <c r="AA1330" s="10"/>
      <c r="AB1330" s="14"/>
      <c r="AC1330" s="10"/>
      <c r="AD1330" s="10"/>
      <c r="AE1330" s="10"/>
      <c r="AF1330" s="15"/>
    </row>
    <row r="1331" spans="1:60" ht="15" customHeight="1">
      <c r="C1331" s="10"/>
      <c r="D1331" s="10"/>
      <c r="E1331" s="10"/>
      <c r="F1331" s="10"/>
      <c r="G1331" s="78"/>
      <c r="H1331" s="78"/>
      <c r="I1331" s="79"/>
      <c r="J1331" s="82"/>
      <c r="K1331" s="10"/>
      <c r="L1331" s="11"/>
      <c r="M1331" s="11"/>
      <c r="N1331" s="11"/>
      <c r="O1331" s="26"/>
      <c r="P1331" s="26"/>
      <c r="Q1331" s="16"/>
      <c r="R1331" s="16"/>
      <c r="S1331" s="16"/>
      <c r="T1331" s="16"/>
      <c r="U1331" s="16"/>
      <c r="V1331" s="16"/>
      <c r="W1331" s="27"/>
      <c r="X1331" s="10"/>
      <c r="Y1331" s="10"/>
      <c r="Z1331" s="10"/>
      <c r="AA1331" s="10"/>
      <c r="AB1331" s="14"/>
      <c r="AC1331" s="10"/>
      <c r="AD1331" s="10"/>
      <c r="AE1331" s="10"/>
      <c r="AF1331" s="15"/>
    </row>
    <row r="1332" spans="1:60" ht="15" customHeight="1">
      <c r="C1332" s="10"/>
      <c r="D1332" s="10"/>
      <c r="E1332" s="10"/>
      <c r="F1332" s="10"/>
      <c r="G1332" s="48" t="s">
        <v>609</v>
      </c>
      <c r="H1332" s="78"/>
      <c r="I1332" s="49" t="s">
        <v>1113</v>
      </c>
      <c r="J1332" s="82"/>
      <c r="L1332" s="25"/>
      <c r="M1332" s="11"/>
      <c r="N1332" s="11"/>
      <c r="O1332" s="26"/>
      <c r="P1332" s="26"/>
      <c r="Q1332" s="16"/>
      <c r="R1332" s="16"/>
      <c r="S1332" s="16"/>
      <c r="T1332" s="16"/>
      <c r="U1332" s="16"/>
      <c r="V1332" s="16"/>
      <c r="W1332" s="27"/>
      <c r="X1332" s="10"/>
      <c r="Y1332" s="10"/>
      <c r="Z1332" s="10"/>
      <c r="AA1332" s="10"/>
      <c r="AB1332" s="14"/>
      <c r="AC1332" s="10"/>
      <c r="AD1332" s="10"/>
      <c r="AE1332" s="10"/>
      <c r="AF1332" s="15"/>
    </row>
    <row r="1333" spans="1:60" s="180" customFormat="1" ht="15" customHeight="1">
      <c r="A1333" s="22"/>
      <c r="B1333" s="171"/>
      <c r="C1333" s="172"/>
      <c r="D1333" s="172"/>
      <c r="E1333" s="172"/>
      <c r="F1333" s="172"/>
      <c r="G1333" s="282" t="s">
        <v>1553</v>
      </c>
      <c r="H1333" s="272">
        <v>42005</v>
      </c>
      <c r="I1333" s="242" t="s">
        <v>14</v>
      </c>
      <c r="J1333" s="173" t="s">
        <v>83</v>
      </c>
      <c r="K1333" s="172" t="s">
        <v>9</v>
      </c>
      <c r="L1333" s="172" t="s">
        <v>10</v>
      </c>
      <c r="M1333" s="172" t="s">
        <v>10</v>
      </c>
      <c r="N1333" s="172" t="s">
        <v>11</v>
      </c>
      <c r="O1333" s="174">
        <v>255.6</v>
      </c>
      <c r="P1333" s="174">
        <v>0</v>
      </c>
      <c r="Q1333" s="174">
        <f t="shared" ref="Q1333" si="594">O1333-P1333</f>
        <v>255.6</v>
      </c>
      <c r="R1333" s="252" t="s">
        <v>1</v>
      </c>
      <c r="S1333" s="253" t="s">
        <v>4</v>
      </c>
      <c r="T1333" s="176"/>
      <c r="U1333" s="247" t="s">
        <v>609</v>
      </c>
      <c r="V1333" s="172"/>
      <c r="W1333" s="172"/>
      <c r="X1333" s="172"/>
      <c r="Y1333" s="172"/>
      <c r="Z1333" s="178">
        <v>42005</v>
      </c>
      <c r="AA1333" s="172"/>
      <c r="AB1333" s="172"/>
      <c r="AC1333" s="172"/>
      <c r="AD1333" s="179" t="s">
        <v>1554</v>
      </c>
      <c r="AE1333" s="22"/>
      <c r="AF1333" s="22"/>
      <c r="AG1333" s="22"/>
      <c r="AH1333" s="22"/>
      <c r="AI1333" s="22"/>
      <c r="AJ1333" s="22"/>
      <c r="AK1333" s="22"/>
      <c r="AL1333" s="22"/>
      <c r="AM1333" s="22"/>
      <c r="AN1333" s="22"/>
      <c r="AO1333" s="22"/>
      <c r="AP1333" s="22"/>
      <c r="AQ1333" s="22"/>
      <c r="AR1333" s="22"/>
      <c r="AS1333" s="22"/>
      <c r="AT1333" s="22"/>
      <c r="AU1333" s="22"/>
      <c r="AV1333" s="22"/>
      <c r="AW1333" s="22"/>
      <c r="AX1333" s="22"/>
      <c r="AY1333" s="22"/>
      <c r="AZ1333" s="22"/>
      <c r="BA1333" s="22"/>
      <c r="BB1333" s="22"/>
      <c r="BC1333" s="22"/>
      <c r="BD1333" s="22"/>
      <c r="BE1333" s="22"/>
      <c r="BF1333" s="22"/>
      <c r="BG1333" s="22"/>
      <c r="BH1333" s="22"/>
    </row>
    <row r="1334" spans="1:60" ht="15" customHeight="1">
      <c r="C1334" s="10"/>
      <c r="D1334" s="10"/>
      <c r="E1334" s="10"/>
      <c r="F1334" s="10"/>
      <c r="G1334" s="78"/>
      <c r="H1334" s="78"/>
      <c r="I1334" s="79"/>
      <c r="J1334" s="82"/>
      <c r="K1334" s="10"/>
      <c r="L1334" s="11"/>
      <c r="M1334" s="11"/>
      <c r="N1334" s="11"/>
      <c r="O1334" s="73">
        <f>SUM(O1333)</f>
        <v>255.6</v>
      </c>
      <c r="P1334" s="73">
        <f t="shared" ref="P1334:Q1334" si="595">SUM(P1333)</f>
        <v>0</v>
      </c>
      <c r="Q1334" s="73">
        <f t="shared" si="595"/>
        <v>255.6</v>
      </c>
      <c r="R1334" s="18"/>
      <c r="S1334" s="18"/>
      <c r="T1334" s="18"/>
      <c r="U1334" s="18"/>
      <c r="V1334" s="18"/>
      <c r="W1334" s="27"/>
      <c r="X1334" s="10"/>
      <c r="Y1334" s="10"/>
      <c r="Z1334" s="10"/>
      <c r="AA1334" s="10"/>
      <c r="AB1334" s="14"/>
      <c r="AC1334" s="10"/>
      <c r="AD1334" s="10"/>
      <c r="AE1334" s="10"/>
      <c r="AF1334" s="15"/>
    </row>
    <row r="1335" spans="1:60" ht="15" customHeight="1">
      <c r="C1335" s="10"/>
      <c r="D1335" s="10"/>
      <c r="E1335" s="10"/>
      <c r="F1335" s="10"/>
      <c r="G1335" s="78"/>
      <c r="H1335" s="78"/>
      <c r="I1335" s="79"/>
      <c r="J1335" s="82"/>
      <c r="K1335" s="10"/>
      <c r="L1335" s="11"/>
      <c r="M1335" s="11"/>
      <c r="N1335" s="11"/>
      <c r="O1335" s="26"/>
      <c r="P1335" s="26"/>
      <c r="Q1335" s="16"/>
      <c r="R1335" s="16"/>
      <c r="S1335" s="16"/>
      <c r="T1335" s="16"/>
      <c r="U1335" s="16"/>
      <c r="V1335" s="16"/>
      <c r="W1335" s="27"/>
      <c r="X1335" s="10"/>
      <c r="Y1335" s="10"/>
      <c r="Z1335" s="10"/>
      <c r="AA1335" s="10"/>
      <c r="AB1335" s="14"/>
      <c r="AC1335" s="10"/>
      <c r="AD1335" s="10"/>
      <c r="AE1335" s="10"/>
      <c r="AF1335" s="15"/>
    </row>
    <row r="1336" spans="1:60" ht="15" customHeight="1">
      <c r="C1336" s="10"/>
      <c r="D1336" s="10"/>
      <c r="E1336" s="10"/>
      <c r="F1336" s="10"/>
      <c r="G1336" s="48" t="s">
        <v>295</v>
      </c>
      <c r="H1336" s="78"/>
      <c r="I1336" s="49" t="s">
        <v>1114</v>
      </c>
      <c r="J1336" s="82"/>
      <c r="L1336" s="25"/>
      <c r="M1336" s="11"/>
      <c r="N1336" s="11"/>
      <c r="O1336" s="26"/>
      <c r="P1336" s="26"/>
      <c r="Q1336" s="16"/>
      <c r="R1336" s="16"/>
      <c r="S1336" s="16"/>
      <c r="T1336" s="16"/>
      <c r="U1336" s="16"/>
      <c r="V1336" s="16"/>
      <c r="W1336" s="27"/>
      <c r="X1336" s="10"/>
      <c r="Y1336" s="10"/>
      <c r="Z1336" s="10"/>
      <c r="AA1336" s="10"/>
      <c r="AB1336" s="14"/>
      <c r="AC1336" s="10"/>
      <c r="AD1336" s="10"/>
      <c r="AE1336" s="10"/>
      <c r="AF1336" s="15"/>
    </row>
    <row r="1337" spans="1:60" s="67" customFormat="1" ht="15" customHeight="1">
      <c r="A1337" s="22"/>
      <c r="B1337" s="201"/>
      <c r="C1337" s="202"/>
      <c r="D1337" s="202"/>
      <c r="E1337" s="202"/>
      <c r="F1337" s="202"/>
      <c r="G1337" s="286" t="s">
        <v>1553</v>
      </c>
      <c r="H1337" s="276">
        <v>42005</v>
      </c>
      <c r="I1337" s="184" t="s">
        <v>14</v>
      </c>
      <c r="J1337" s="203" t="s">
        <v>68</v>
      </c>
      <c r="K1337" s="202" t="s">
        <v>9</v>
      </c>
      <c r="L1337" s="202" t="s">
        <v>10</v>
      </c>
      <c r="M1337" s="202" t="s">
        <v>10</v>
      </c>
      <c r="N1337" s="202" t="s">
        <v>11</v>
      </c>
      <c r="O1337" s="186">
        <v>100</v>
      </c>
      <c r="P1337" s="186">
        <v>0</v>
      </c>
      <c r="Q1337" s="186">
        <v>100</v>
      </c>
      <c r="R1337" s="187" t="s">
        <v>1</v>
      </c>
      <c r="S1337" s="188" t="s">
        <v>4</v>
      </c>
      <c r="T1337" s="205"/>
      <c r="U1337" s="205" t="s">
        <v>295</v>
      </c>
      <c r="V1337" s="202"/>
      <c r="W1337" s="202"/>
      <c r="X1337" s="202"/>
      <c r="Y1337" s="202"/>
      <c r="Z1337" s="207">
        <v>42005</v>
      </c>
      <c r="AA1337" s="202"/>
      <c r="AB1337" s="202"/>
      <c r="AC1337" s="202"/>
      <c r="AD1337" s="208" t="s">
        <v>1554</v>
      </c>
      <c r="AE1337" s="22"/>
      <c r="AF1337" s="22"/>
      <c r="AG1337" s="22"/>
      <c r="AH1337" s="22"/>
      <c r="AI1337" s="22"/>
      <c r="AJ1337" s="22"/>
      <c r="AK1337" s="22"/>
      <c r="AL1337" s="22"/>
      <c r="AM1337" s="22"/>
      <c r="AN1337" s="22"/>
      <c r="AO1337" s="22"/>
      <c r="AP1337" s="22"/>
      <c r="AQ1337" s="22"/>
      <c r="AR1337" s="22"/>
      <c r="AS1337" s="22"/>
      <c r="AT1337" s="22"/>
      <c r="AU1337" s="22"/>
      <c r="AV1337" s="22"/>
      <c r="AW1337" s="22"/>
      <c r="AX1337" s="22"/>
      <c r="AY1337" s="22"/>
      <c r="AZ1337" s="22"/>
      <c r="BA1337" s="22"/>
      <c r="BB1337" s="22"/>
      <c r="BC1337" s="22"/>
      <c r="BD1337" s="22"/>
      <c r="BE1337" s="22"/>
      <c r="BF1337" s="22"/>
      <c r="BG1337" s="22"/>
      <c r="BH1337" s="22"/>
    </row>
    <row r="1338" spans="1:60" s="217" customFormat="1" ht="15" customHeight="1">
      <c r="A1338" s="22"/>
      <c r="B1338" s="209"/>
      <c r="C1338" s="210"/>
      <c r="D1338" s="210"/>
      <c r="E1338" s="210"/>
      <c r="F1338" s="210"/>
      <c r="G1338" s="288" t="s">
        <v>1553</v>
      </c>
      <c r="H1338" s="278">
        <v>42005</v>
      </c>
      <c r="I1338" s="193" t="s">
        <v>14</v>
      </c>
      <c r="J1338" s="211" t="s">
        <v>83</v>
      </c>
      <c r="K1338" s="210" t="s">
        <v>9</v>
      </c>
      <c r="L1338" s="210" t="s">
        <v>10</v>
      </c>
      <c r="M1338" s="210" t="s">
        <v>10</v>
      </c>
      <c r="N1338" s="210" t="s">
        <v>11</v>
      </c>
      <c r="O1338" s="195">
        <v>1045896.34</v>
      </c>
      <c r="P1338" s="195">
        <v>0</v>
      </c>
      <c r="Q1338" s="195">
        <v>1045896.34</v>
      </c>
      <c r="R1338" s="196" t="s">
        <v>1</v>
      </c>
      <c r="S1338" s="197" t="s">
        <v>4</v>
      </c>
      <c r="T1338" s="213"/>
      <c r="U1338" s="248" t="s">
        <v>295</v>
      </c>
      <c r="V1338" s="210"/>
      <c r="W1338" s="210"/>
      <c r="X1338" s="210"/>
      <c r="Y1338" s="210"/>
      <c r="Z1338" s="215">
        <v>42005</v>
      </c>
      <c r="AA1338" s="210"/>
      <c r="AB1338" s="210"/>
      <c r="AC1338" s="210"/>
      <c r="AD1338" s="216" t="s">
        <v>1554</v>
      </c>
      <c r="AE1338" s="22"/>
      <c r="AF1338" s="22"/>
      <c r="AG1338" s="22"/>
      <c r="AH1338" s="22"/>
      <c r="AI1338" s="22"/>
      <c r="AJ1338" s="22"/>
      <c r="AK1338" s="22"/>
      <c r="AL1338" s="22"/>
      <c r="AM1338" s="22"/>
      <c r="AN1338" s="22"/>
      <c r="AO1338" s="22"/>
      <c r="AP1338" s="22"/>
      <c r="AQ1338" s="22"/>
      <c r="AR1338" s="22"/>
      <c r="AS1338" s="22"/>
      <c r="AT1338" s="22"/>
      <c r="AU1338" s="22"/>
      <c r="AV1338" s="22"/>
      <c r="AW1338" s="22"/>
      <c r="AX1338" s="22"/>
      <c r="AY1338" s="22"/>
      <c r="AZ1338" s="22"/>
      <c r="BA1338" s="22"/>
      <c r="BB1338" s="22"/>
      <c r="BC1338" s="22"/>
      <c r="BD1338" s="22"/>
      <c r="BE1338" s="22"/>
      <c r="BF1338" s="22"/>
      <c r="BG1338" s="22"/>
      <c r="BH1338" s="22"/>
    </row>
    <row r="1339" spans="1:60" ht="15" customHeight="1">
      <c r="C1339" s="10"/>
      <c r="D1339" s="10"/>
      <c r="E1339" s="10"/>
      <c r="F1339" s="10"/>
      <c r="G1339" s="78"/>
      <c r="H1339" s="78"/>
      <c r="I1339" s="79"/>
      <c r="J1339" s="82"/>
      <c r="K1339" s="10"/>
      <c r="L1339" s="11"/>
      <c r="M1339" s="11"/>
      <c r="N1339" s="11"/>
      <c r="O1339" s="73">
        <f>SUM(O1337:O1338)</f>
        <v>1045996.34</v>
      </c>
      <c r="P1339" s="73">
        <f t="shared" ref="P1339:Q1339" si="596">SUM(P1337:P1338)</f>
        <v>0</v>
      </c>
      <c r="Q1339" s="73">
        <f t="shared" si="596"/>
        <v>1045996.34</v>
      </c>
      <c r="R1339" s="18"/>
      <c r="S1339" s="18"/>
      <c r="T1339" s="18"/>
      <c r="U1339" s="18"/>
      <c r="V1339" s="18"/>
      <c r="W1339" s="27"/>
      <c r="X1339" s="10"/>
      <c r="Y1339" s="10"/>
      <c r="Z1339" s="10"/>
      <c r="AA1339" s="10"/>
      <c r="AB1339" s="14"/>
      <c r="AC1339" s="10"/>
      <c r="AD1339" s="10"/>
      <c r="AE1339" s="10"/>
      <c r="AF1339" s="15"/>
    </row>
    <row r="1340" spans="1:60" ht="15" customHeight="1">
      <c r="C1340" s="10"/>
      <c r="D1340" s="10"/>
      <c r="E1340" s="10"/>
      <c r="F1340" s="10"/>
      <c r="G1340" s="78"/>
      <c r="H1340" s="78"/>
      <c r="I1340" s="79"/>
      <c r="J1340" s="82"/>
      <c r="K1340" s="10"/>
      <c r="L1340" s="11"/>
      <c r="M1340" s="11"/>
      <c r="N1340" s="11"/>
      <c r="O1340" s="26"/>
      <c r="P1340" s="26"/>
      <c r="Q1340" s="16"/>
      <c r="R1340" s="16"/>
      <c r="S1340" s="16"/>
      <c r="T1340" s="16"/>
      <c r="U1340" s="16"/>
      <c r="V1340" s="16"/>
      <c r="W1340" s="27"/>
      <c r="X1340" s="10"/>
      <c r="Y1340" s="10"/>
      <c r="Z1340" s="10"/>
      <c r="AA1340" s="10"/>
      <c r="AB1340" s="14"/>
      <c r="AC1340" s="10"/>
      <c r="AD1340" s="10"/>
      <c r="AE1340" s="10"/>
      <c r="AF1340" s="15"/>
    </row>
    <row r="1341" spans="1:60" ht="15" customHeight="1">
      <c r="C1341" s="10"/>
      <c r="D1341" s="10"/>
      <c r="E1341" s="10"/>
      <c r="F1341" s="10"/>
      <c r="G1341" s="48" t="s">
        <v>614</v>
      </c>
      <c r="H1341" s="78"/>
      <c r="I1341" s="49" t="s">
        <v>1115</v>
      </c>
      <c r="J1341" s="82"/>
      <c r="L1341" s="25"/>
      <c r="M1341" s="26"/>
      <c r="N1341" s="11"/>
      <c r="O1341" s="26"/>
      <c r="P1341" s="26"/>
      <c r="Q1341" s="16"/>
      <c r="R1341" s="16"/>
      <c r="S1341" s="16"/>
      <c r="T1341" s="16"/>
      <c r="U1341" s="16"/>
      <c r="V1341" s="16"/>
      <c r="W1341" s="27"/>
      <c r="X1341" s="10"/>
      <c r="Y1341" s="10"/>
      <c r="Z1341" s="10"/>
      <c r="AA1341" s="10"/>
      <c r="AB1341" s="14"/>
      <c r="AC1341" s="10"/>
      <c r="AD1341" s="10"/>
      <c r="AE1341" s="10"/>
      <c r="AF1341" s="15"/>
    </row>
    <row r="1342" spans="1:60" s="180" customFormat="1" ht="15" customHeight="1">
      <c r="A1342" s="22"/>
      <c r="B1342" s="171"/>
      <c r="C1342" s="172"/>
      <c r="D1342" s="172"/>
      <c r="E1342" s="172"/>
      <c r="F1342" s="172"/>
      <c r="G1342" s="282" t="s">
        <v>1553</v>
      </c>
      <c r="H1342" s="272">
        <v>42005</v>
      </c>
      <c r="I1342" s="242" t="s">
        <v>14</v>
      </c>
      <c r="J1342" s="173" t="s">
        <v>68</v>
      </c>
      <c r="K1342" s="172" t="s">
        <v>9</v>
      </c>
      <c r="L1342" s="172" t="s">
        <v>10</v>
      </c>
      <c r="M1342" s="172" t="s">
        <v>10</v>
      </c>
      <c r="N1342" s="172" t="s">
        <v>11</v>
      </c>
      <c r="O1342" s="174">
        <v>5000</v>
      </c>
      <c r="P1342" s="174">
        <v>0</v>
      </c>
      <c r="Q1342" s="174">
        <f t="shared" ref="Q1342" si="597">O1342-P1342</f>
        <v>5000</v>
      </c>
      <c r="R1342" s="252" t="s">
        <v>1</v>
      </c>
      <c r="S1342" s="253" t="s">
        <v>4</v>
      </c>
      <c r="T1342" s="176"/>
      <c r="U1342" s="176" t="s">
        <v>614</v>
      </c>
      <c r="V1342" s="172"/>
      <c r="W1342" s="172"/>
      <c r="X1342" s="172"/>
      <c r="Y1342" s="172"/>
      <c r="Z1342" s="178">
        <v>42005</v>
      </c>
      <c r="AA1342" s="172"/>
      <c r="AB1342" s="172"/>
      <c r="AC1342" s="172"/>
      <c r="AD1342" s="179" t="s">
        <v>1554</v>
      </c>
      <c r="AE1342" s="22"/>
      <c r="AF1342" s="22"/>
      <c r="AG1342" s="22"/>
      <c r="AH1342" s="22"/>
      <c r="AI1342" s="22"/>
      <c r="AJ1342" s="22"/>
      <c r="AK1342" s="22"/>
      <c r="AL1342" s="22"/>
      <c r="AM1342" s="22"/>
      <c r="AN1342" s="22"/>
      <c r="AO1342" s="22"/>
      <c r="AP1342" s="22"/>
      <c r="AQ1342" s="22"/>
      <c r="AR1342" s="22"/>
      <c r="AS1342" s="22"/>
      <c r="AT1342" s="22"/>
      <c r="AU1342" s="22"/>
      <c r="AV1342" s="22"/>
      <c r="AW1342" s="22"/>
      <c r="AX1342" s="22"/>
      <c r="AY1342" s="22"/>
      <c r="AZ1342" s="22"/>
      <c r="BA1342" s="22"/>
      <c r="BB1342" s="22"/>
      <c r="BC1342" s="22"/>
      <c r="BD1342" s="22"/>
      <c r="BE1342" s="22"/>
      <c r="BF1342" s="22"/>
      <c r="BG1342" s="22"/>
      <c r="BH1342" s="22"/>
    </row>
    <row r="1343" spans="1:60" ht="15" customHeight="1">
      <c r="C1343" s="10"/>
      <c r="D1343" s="10"/>
      <c r="E1343" s="10"/>
      <c r="F1343" s="10"/>
      <c r="G1343" s="78"/>
      <c r="H1343" s="78"/>
      <c r="I1343" s="79"/>
      <c r="J1343" s="82"/>
      <c r="K1343" s="10"/>
      <c r="L1343" s="11"/>
      <c r="M1343" s="11"/>
      <c r="N1343" s="11"/>
      <c r="O1343" s="73">
        <f>SUM(O1342)</f>
        <v>5000</v>
      </c>
      <c r="P1343" s="73">
        <f t="shared" ref="P1343:Q1343" si="598">SUM(P1342)</f>
        <v>0</v>
      </c>
      <c r="Q1343" s="73">
        <f t="shared" si="598"/>
        <v>5000</v>
      </c>
      <c r="R1343" s="18"/>
      <c r="S1343" s="18"/>
      <c r="T1343" s="18"/>
      <c r="U1343" s="18"/>
      <c r="V1343" s="18"/>
      <c r="W1343" s="27"/>
      <c r="X1343" s="10"/>
      <c r="Y1343" s="10"/>
      <c r="Z1343" s="10"/>
      <c r="AA1343" s="10"/>
      <c r="AB1343" s="14"/>
      <c r="AC1343" s="10"/>
      <c r="AD1343" s="10"/>
      <c r="AE1343" s="10"/>
      <c r="AF1343" s="15"/>
    </row>
    <row r="1344" spans="1:60" ht="15" customHeight="1">
      <c r="C1344" s="10"/>
      <c r="D1344" s="10"/>
      <c r="E1344" s="10"/>
      <c r="F1344" s="10"/>
      <c r="G1344" s="78"/>
      <c r="H1344" s="78"/>
      <c r="I1344" s="79"/>
      <c r="J1344" s="82"/>
      <c r="K1344" s="10"/>
      <c r="L1344" s="11"/>
      <c r="M1344" s="11"/>
      <c r="N1344" s="11"/>
      <c r="O1344" s="26"/>
      <c r="P1344" s="26"/>
      <c r="Q1344" s="16"/>
      <c r="R1344" s="16"/>
      <c r="S1344" s="16"/>
      <c r="T1344" s="16"/>
      <c r="U1344" s="16"/>
      <c r="V1344" s="16"/>
      <c r="W1344" s="27"/>
      <c r="X1344" s="10"/>
      <c r="Y1344" s="10"/>
      <c r="Z1344" s="10"/>
      <c r="AA1344" s="10"/>
      <c r="AB1344" s="14"/>
      <c r="AC1344" s="10"/>
      <c r="AD1344" s="10"/>
      <c r="AE1344" s="10"/>
      <c r="AF1344" s="15"/>
    </row>
    <row r="1345" spans="1:60" ht="15" customHeight="1">
      <c r="C1345" s="10"/>
      <c r="D1345" s="10"/>
      <c r="E1345" s="10"/>
      <c r="F1345" s="10"/>
      <c r="G1345" s="48" t="s">
        <v>296</v>
      </c>
      <c r="H1345" s="78"/>
      <c r="I1345" s="49" t="s">
        <v>1116</v>
      </c>
      <c r="J1345" s="82"/>
      <c r="L1345" s="25"/>
      <c r="M1345" s="11"/>
      <c r="N1345" s="11"/>
      <c r="O1345" s="26"/>
      <c r="P1345" s="26"/>
      <c r="Q1345" s="16"/>
      <c r="R1345" s="16"/>
      <c r="S1345" s="16"/>
      <c r="T1345" s="16"/>
      <c r="U1345" s="16"/>
      <c r="V1345" s="16"/>
      <c r="W1345" s="27"/>
      <c r="X1345" s="10"/>
      <c r="Y1345" s="10"/>
      <c r="Z1345" s="10"/>
      <c r="AA1345" s="10"/>
      <c r="AB1345" s="14"/>
      <c r="AC1345" s="10"/>
      <c r="AD1345" s="10"/>
      <c r="AE1345" s="10"/>
      <c r="AF1345" s="15"/>
    </row>
    <row r="1346" spans="1:60" s="67" customFormat="1" ht="15" customHeight="1">
      <c r="A1346" s="22"/>
      <c r="B1346" s="201"/>
      <c r="C1346" s="202"/>
      <c r="D1346" s="202"/>
      <c r="E1346" s="202"/>
      <c r="F1346" s="202"/>
      <c r="G1346" s="286" t="s">
        <v>1553</v>
      </c>
      <c r="H1346" s="276">
        <v>42005</v>
      </c>
      <c r="I1346" s="184" t="s">
        <v>14</v>
      </c>
      <c r="J1346" s="203" t="s">
        <v>68</v>
      </c>
      <c r="K1346" s="202" t="s">
        <v>9</v>
      </c>
      <c r="L1346" s="202" t="s">
        <v>10</v>
      </c>
      <c r="M1346" s="202" t="s">
        <v>10</v>
      </c>
      <c r="N1346" s="202" t="s">
        <v>11</v>
      </c>
      <c r="O1346" s="186">
        <v>664</v>
      </c>
      <c r="P1346" s="186">
        <v>0</v>
      </c>
      <c r="Q1346" s="186">
        <v>664</v>
      </c>
      <c r="R1346" s="187" t="s">
        <v>1</v>
      </c>
      <c r="S1346" s="188" t="s">
        <v>4</v>
      </c>
      <c r="T1346" s="205"/>
      <c r="U1346" s="205" t="s">
        <v>296</v>
      </c>
      <c r="V1346" s="202"/>
      <c r="W1346" s="202"/>
      <c r="X1346" s="202"/>
      <c r="Y1346" s="202"/>
      <c r="Z1346" s="207">
        <v>42005</v>
      </c>
      <c r="AA1346" s="202"/>
      <c r="AB1346" s="202"/>
      <c r="AC1346" s="202"/>
      <c r="AD1346" s="208" t="s">
        <v>1554</v>
      </c>
      <c r="AE1346" s="22"/>
      <c r="AF1346" s="22"/>
      <c r="AG1346" s="22"/>
      <c r="AH1346" s="22"/>
      <c r="AI1346" s="22"/>
      <c r="AJ1346" s="22"/>
      <c r="AK1346" s="22"/>
      <c r="AL1346" s="22"/>
      <c r="AM1346" s="22"/>
      <c r="AN1346" s="22"/>
      <c r="AO1346" s="22"/>
      <c r="AP1346" s="22"/>
      <c r="AQ1346" s="22"/>
      <c r="AR1346" s="22"/>
      <c r="AS1346" s="22"/>
      <c r="AT1346" s="22"/>
      <c r="AU1346" s="22"/>
      <c r="AV1346" s="22"/>
      <c r="AW1346" s="22"/>
      <c r="AX1346" s="22"/>
      <c r="AY1346" s="22"/>
      <c r="AZ1346" s="22"/>
      <c r="BA1346" s="22"/>
      <c r="BB1346" s="22"/>
      <c r="BC1346" s="22"/>
      <c r="BD1346" s="22"/>
      <c r="BE1346" s="22"/>
      <c r="BF1346" s="22"/>
      <c r="BG1346" s="22"/>
      <c r="BH1346" s="22"/>
    </row>
    <row r="1347" spans="1:60" s="22" customFormat="1" ht="15" customHeight="1">
      <c r="B1347" s="3"/>
      <c r="C1347" s="1"/>
      <c r="D1347" s="1"/>
      <c r="E1347" s="1"/>
      <c r="F1347" s="1"/>
      <c r="G1347" s="287" t="s">
        <v>1553</v>
      </c>
      <c r="H1347" s="277">
        <v>42005</v>
      </c>
      <c r="I1347" s="110" t="s">
        <v>14</v>
      </c>
      <c r="J1347" s="2" t="s">
        <v>81</v>
      </c>
      <c r="K1347" s="1" t="s">
        <v>9</v>
      </c>
      <c r="L1347" s="1" t="s">
        <v>10</v>
      </c>
      <c r="M1347" s="1" t="s">
        <v>10</v>
      </c>
      <c r="N1347" s="1" t="s">
        <v>11</v>
      </c>
      <c r="O1347" s="9">
        <v>2956</v>
      </c>
      <c r="P1347" s="9">
        <v>0</v>
      </c>
      <c r="Q1347" s="9">
        <v>2956</v>
      </c>
      <c r="R1347" s="112" t="s">
        <v>1</v>
      </c>
      <c r="S1347" s="113" t="s">
        <v>4</v>
      </c>
      <c r="T1347" s="5"/>
      <c r="U1347" s="5" t="s">
        <v>296</v>
      </c>
      <c r="V1347" s="1"/>
      <c r="W1347" s="1"/>
      <c r="X1347" s="1"/>
      <c r="Y1347" s="1"/>
      <c r="Z1347" s="4">
        <v>42005</v>
      </c>
      <c r="AA1347" s="1"/>
      <c r="AB1347" s="1"/>
      <c r="AC1347" s="1"/>
      <c r="AD1347" s="8" t="s">
        <v>1554</v>
      </c>
    </row>
    <row r="1348" spans="1:60" s="217" customFormat="1" ht="15" customHeight="1">
      <c r="A1348" s="22"/>
      <c r="B1348" s="209"/>
      <c r="C1348" s="210"/>
      <c r="D1348" s="210"/>
      <c r="E1348" s="210"/>
      <c r="F1348" s="210"/>
      <c r="G1348" s="288" t="s">
        <v>1553</v>
      </c>
      <c r="H1348" s="278">
        <v>42005</v>
      </c>
      <c r="I1348" s="193" t="s">
        <v>14</v>
      </c>
      <c r="J1348" s="211" t="s">
        <v>83</v>
      </c>
      <c r="K1348" s="210" t="s">
        <v>9</v>
      </c>
      <c r="L1348" s="210" t="s">
        <v>10</v>
      </c>
      <c r="M1348" s="210" t="s">
        <v>10</v>
      </c>
      <c r="N1348" s="210" t="s">
        <v>11</v>
      </c>
      <c r="O1348" s="195">
        <v>-1561.52</v>
      </c>
      <c r="P1348" s="195">
        <v>0</v>
      </c>
      <c r="Q1348" s="195">
        <v>-1561.52</v>
      </c>
      <c r="R1348" s="196" t="s">
        <v>1</v>
      </c>
      <c r="S1348" s="197" t="s">
        <v>4</v>
      </c>
      <c r="T1348" s="213"/>
      <c r="U1348" s="248" t="s">
        <v>296</v>
      </c>
      <c r="V1348" s="210"/>
      <c r="W1348" s="210"/>
      <c r="X1348" s="210"/>
      <c r="Y1348" s="210"/>
      <c r="Z1348" s="215">
        <v>42005</v>
      </c>
      <c r="AA1348" s="210"/>
      <c r="AB1348" s="210"/>
      <c r="AC1348" s="210"/>
      <c r="AD1348" s="216" t="s">
        <v>1554</v>
      </c>
      <c r="AE1348" s="22"/>
      <c r="AF1348" s="22"/>
      <c r="AG1348" s="22"/>
      <c r="AH1348" s="22"/>
      <c r="AI1348" s="22"/>
      <c r="AJ1348" s="22"/>
      <c r="AK1348" s="22"/>
      <c r="AL1348" s="22"/>
      <c r="AM1348" s="22"/>
      <c r="AN1348" s="22"/>
      <c r="AO1348" s="22"/>
      <c r="AP1348" s="22"/>
      <c r="AQ1348" s="22"/>
      <c r="AR1348" s="22"/>
      <c r="AS1348" s="22"/>
      <c r="AT1348" s="22"/>
      <c r="AU1348" s="22"/>
      <c r="AV1348" s="22"/>
      <c r="AW1348" s="22"/>
      <c r="AX1348" s="22"/>
      <c r="AY1348" s="22"/>
      <c r="AZ1348" s="22"/>
      <c r="BA1348" s="22"/>
      <c r="BB1348" s="22"/>
      <c r="BC1348" s="22"/>
      <c r="BD1348" s="22"/>
      <c r="BE1348" s="22"/>
      <c r="BF1348" s="22"/>
      <c r="BG1348" s="22"/>
      <c r="BH1348" s="22"/>
    </row>
    <row r="1349" spans="1:60" ht="15" customHeight="1">
      <c r="C1349" s="10"/>
      <c r="D1349" s="10"/>
      <c r="E1349" s="10"/>
      <c r="F1349" s="10"/>
      <c r="G1349" s="78"/>
      <c r="H1349" s="78"/>
      <c r="I1349" s="79"/>
      <c r="J1349" s="82"/>
      <c r="K1349" s="10"/>
      <c r="L1349" s="11"/>
      <c r="M1349" s="11"/>
      <c r="N1349" s="11"/>
      <c r="O1349" s="73">
        <f>SUM(O1346:O1348)</f>
        <v>2058.48</v>
      </c>
      <c r="P1349" s="73">
        <f t="shared" ref="P1349:Q1349" si="599">SUM(P1346:P1348)</f>
        <v>0</v>
      </c>
      <c r="Q1349" s="73">
        <f t="shared" si="599"/>
        <v>2058.48</v>
      </c>
      <c r="R1349" s="18"/>
      <c r="S1349" s="18"/>
      <c r="T1349" s="18"/>
      <c r="U1349" s="18"/>
      <c r="V1349" s="18"/>
      <c r="W1349" s="27"/>
      <c r="X1349" s="10"/>
      <c r="Y1349" s="10"/>
      <c r="Z1349" s="10"/>
      <c r="AA1349" s="10"/>
      <c r="AB1349" s="14"/>
      <c r="AC1349" s="10"/>
      <c r="AD1349" s="10"/>
      <c r="AE1349" s="10"/>
      <c r="AF1349" s="15"/>
    </row>
    <row r="1350" spans="1:60" ht="15" customHeight="1">
      <c r="C1350" s="10"/>
      <c r="D1350" s="10"/>
      <c r="E1350" s="10"/>
      <c r="F1350" s="10"/>
      <c r="G1350" s="78"/>
      <c r="H1350" s="78"/>
      <c r="I1350" s="79"/>
      <c r="J1350" s="82"/>
      <c r="K1350" s="10"/>
      <c r="L1350" s="11"/>
      <c r="M1350" s="11"/>
      <c r="N1350" s="11"/>
      <c r="O1350" s="26"/>
      <c r="P1350" s="26"/>
      <c r="Q1350" s="16"/>
      <c r="R1350" s="16"/>
      <c r="S1350" s="16"/>
      <c r="T1350" s="16"/>
      <c r="U1350" s="16"/>
      <c r="V1350" s="16"/>
      <c r="W1350" s="27"/>
      <c r="X1350" s="10"/>
      <c r="Y1350" s="10"/>
      <c r="Z1350" s="10"/>
      <c r="AA1350" s="10"/>
      <c r="AB1350" s="14"/>
      <c r="AC1350" s="10"/>
      <c r="AD1350" s="10"/>
      <c r="AE1350" s="10"/>
      <c r="AF1350" s="15"/>
    </row>
    <row r="1351" spans="1:60" ht="15" customHeight="1">
      <c r="C1351" s="10"/>
      <c r="D1351" s="10"/>
      <c r="E1351" s="10"/>
      <c r="F1351" s="10"/>
      <c r="G1351" s="48" t="s">
        <v>196</v>
      </c>
      <c r="H1351" s="78"/>
      <c r="I1351" s="49" t="s">
        <v>1117</v>
      </c>
      <c r="J1351" s="82"/>
      <c r="L1351" s="25"/>
      <c r="M1351" s="11"/>
      <c r="N1351" s="11"/>
      <c r="O1351" s="26"/>
      <c r="P1351" s="26"/>
      <c r="Q1351" s="16"/>
      <c r="R1351" s="16"/>
      <c r="S1351" s="16"/>
      <c r="T1351" s="16"/>
      <c r="U1351" s="16"/>
      <c r="V1351" s="16"/>
      <c r="W1351" s="27"/>
      <c r="X1351" s="10"/>
      <c r="Y1351" s="10"/>
      <c r="Z1351" s="10"/>
      <c r="AA1351" s="10"/>
      <c r="AB1351" s="14"/>
      <c r="AC1351" s="10"/>
      <c r="AD1351" s="10"/>
      <c r="AE1351" s="10"/>
      <c r="AF1351" s="15"/>
    </row>
    <row r="1352" spans="1:60" s="67" customFormat="1" ht="15" customHeight="1">
      <c r="A1352" s="22"/>
      <c r="B1352" s="201"/>
      <c r="C1352" s="202"/>
      <c r="D1352" s="202"/>
      <c r="E1352" s="202"/>
      <c r="F1352" s="202"/>
      <c r="G1352" s="286" t="s">
        <v>1553</v>
      </c>
      <c r="H1352" s="276">
        <v>42005</v>
      </c>
      <c r="I1352" s="184" t="s">
        <v>14</v>
      </c>
      <c r="J1352" s="203" t="s">
        <v>43</v>
      </c>
      <c r="K1352" s="202" t="s">
        <v>9</v>
      </c>
      <c r="L1352" s="202" t="s">
        <v>10</v>
      </c>
      <c r="M1352" s="202" t="s">
        <v>10</v>
      </c>
      <c r="N1352" s="202" t="s">
        <v>11</v>
      </c>
      <c r="O1352" s="186">
        <v>40400.04</v>
      </c>
      <c r="P1352" s="186">
        <v>0</v>
      </c>
      <c r="Q1352" s="186">
        <v>40400.04</v>
      </c>
      <c r="R1352" s="187" t="s">
        <v>1</v>
      </c>
      <c r="S1352" s="188" t="s">
        <v>4</v>
      </c>
      <c r="T1352" s="205"/>
      <c r="U1352" s="205" t="s">
        <v>196</v>
      </c>
      <c r="V1352" s="202"/>
      <c r="W1352" s="202"/>
      <c r="X1352" s="202"/>
      <c r="Y1352" s="202"/>
      <c r="Z1352" s="207">
        <v>42005</v>
      </c>
      <c r="AA1352" s="202"/>
      <c r="AB1352" s="202"/>
      <c r="AC1352" s="202"/>
      <c r="AD1352" s="208" t="s">
        <v>1554</v>
      </c>
      <c r="AE1352" s="22"/>
      <c r="AF1352" s="22"/>
      <c r="AG1352" s="22"/>
      <c r="AH1352" s="22"/>
      <c r="AI1352" s="22"/>
      <c r="AJ1352" s="22"/>
      <c r="AK1352" s="22"/>
      <c r="AL1352" s="22"/>
      <c r="AM1352" s="22"/>
      <c r="AN1352" s="22"/>
      <c r="AO1352" s="22"/>
      <c r="AP1352" s="22"/>
      <c r="AQ1352" s="22"/>
      <c r="AR1352" s="22"/>
      <c r="AS1352" s="22"/>
      <c r="AT1352" s="22"/>
      <c r="AU1352" s="22"/>
      <c r="AV1352" s="22"/>
      <c r="AW1352" s="22"/>
      <c r="AX1352" s="22"/>
      <c r="AY1352" s="22"/>
      <c r="AZ1352" s="22"/>
      <c r="BA1352" s="22"/>
      <c r="BB1352" s="22"/>
      <c r="BC1352" s="22"/>
      <c r="BD1352" s="22"/>
      <c r="BE1352" s="22"/>
      <c r="BF1352" s="22"/>
      <c r="BG1352" s="22"/>
      <c r="BH1352" s="22"/>
    </row>
    <row r="1353" spans="1:60" s="22" customFormat="1" ht="15" customHeight="1">
      <c r="B1353" s="3"/>
      <c r="C1353" s="1"/>
      <c r="D1353" s="1"/>
      <c r="E1353" s="1"/>
      <c r="F1353" s="1"/>
      <c r="G1353" s="287" t="s">
        <v>1553</v>
      </c>
      <c r="H1353" s="277">
        <v>42005</v>
      </c>
      <c r="I1353" s="110" t="s">
        <v>14</v>
      </c>
      <c r="J1353" s="2" t="s">
        <v>50</v>
      </c>
      <c r="K1353" s="1" t="s">
        <v>9</v>
      </c>
      <c r="L1353" s="1" t="s">
        <v>10</v>
      </c>
      <c r="M1353" s="1" t="s">
        <v>10</v>
      </c>
      <c r="N1353" s="1" t="s">
        <v>11</v>
      </c>
      <c r="O1353" s="9">
        <v>48871.49</v>
      </c>
      <c r="P1353" s="9">
        <v>0</v>
      </c>
      <c r="Q1353" s="9">
        <v>48871.49</v>
      </c>
      <c r="R1353" s="112" t="s">
        <v>1</v>
      </c>
      <c r="S1353" s="113" t="s">
        <v>4</v>
      </c>
      <c r="T1353" s="5"/>
      <c r="U1353" s="5" t="s">
        <v>196</v>
      </c>
      <c r="V1353" s="1"/>
      <c r="W1353" s="1"/>
      <c r="X1353" s="1"/>
      <c r="Y1353" s="1"/>
      <c r="Z1353" s="4">
        <v>42005</v>
      </c>
      <c r="AA1353" s="1"/>
      <c r="AB1353" s="1"/>
      <c r="AC1353" s="1"/>
      <c r="AD1353" s="8" t="s">
        <v>1554</v>
      </c>
    </row>
    <row r="1354" spans="1:60" s="22" customFormat="1" ht="15" customHeight="1">
      <c r="B1354" s="3"/>
      <c r="C1354" s="1"/>
      <c r="D1354" s="1"/>
      <c r="E1354" s="1"/>
      <c r="F1354" s="1"/>
      <c r="G1354" s="287" t="s">
        <v>1553</v>
      </c>
      <c r="H1354" s="277">
        <v>42005</v>
      </c>
      <c r="I1354" s="110" t="s">
        <v>14</v>
      </c>
      <c r="J1354" s="2" t="s">
        <v>68</v>
      </c>
      <c r="K1354" s="1" t="s">
        <v>9</v>
      </c>
      <c r="L1354" s="1" t="s">
        <v>10</v>
      </c>
      <c r="M1354" s="1" t="s">
        <v>10</v>
      </c>
      <c r="N1354" s="1" t="s">
        <v>11</v>
      </c>
      <c r="O1354" s="9">
        <v>98219.01</v>
      </c>
      <c r="P1354" s="9">
        <v>0</v>
      </c>
      <c r="Q1354" s="9">
        <v>98219.01</v>
      </c>
      <c r="R1354" s="112" t="s">
        <v>1</v>
      </c>
      <c r="S1354" s="113" t="s">
        <v>4</v>
      </c>
      <c r="T1354" s="5"/>
      <c r="U1354" s="5" t="s">
        <v>196</v>
      </c>
      <c r="V1354" s="1"/>
      <c r="W1354" s="1"/>
      <c r="X1354" s="1"/>
      <c r="Y1354" s="1"/>
      <c r="Z1354" s="4">
        <v>42005</v>
      </c>
      <c r="AA1354" s="1"/>
      <c r="AB1354" s="1"/>
      <c r="AC1354" s="1"/>
      <c r="AD1354" s="8" t="s">
        <v>1554</v>
      </c>
    </row>
    <row r="1355" spans="1:60" s="22" customFormat="1" ht="15" customHeight="1">
      <c r="B1355" s="3"/>
      <c r="C1355" s="1"/>
      <c r="D1355" s="1"/>
      <c r="E1355" s="1"/>
      <c r="F1355" s="1"/>
      <c r="G1355" s="287" t="s">
        <v>1553</v>
      </c>
      <c r="H1355" s="277">
        <v>42005</v>
      </c>
      <c r="I1355" s="110" t="s">
        <v>14</v>
      </c>
      <c r="J1355" s="2" t="s">
        <v>81</v>
      </c>
      <c r="K1355" s="1" t="s">
        <v>9</v>
      </c>
      <c r="L1355" s="1" t="s">
        <v>10</v>
      </c>
      <c r="M1355" s="1" t="s">
        <v>10</v>
      </c>
      <c r="N1355" s="1" t="s">
        <v>11</v>
      </c>
      <c r="O1355" s="9">
        <v>6608</v>
      </c>
      <c r="P1355" s="9">
        <v>0</v>
      </c>
      <c r="Q1355" s="9">
        <v>6608</v>
      </c>
      <c r="R1355" s="112" t="s">
        <v>1</v>
      </c>
      <c r="S1355" s="113" t="s">
        <v>4</v>
      </c>
      <c r="T1355" s="5"/>
      <c r="U1355" s="5" t="s">
        <v>196</v>
      </c>
      <c r="V1355" s="1"/>
      <c r="W1355" s="1"/>
      <c r="X1355" s="1"/>
      <c r="Y1355" s="1"/>
      <c r="Z1355" s="4">
        <v>42005</v>
      </c>
      <c r="AA1355" s="1"/>
      <c r="AB1355" s="1"/>
      <c r="AC1355" s="1"/>
      <c r="AD1355" s="8" t="s">
        <v>1554</v>
      </c>
    </row>
    <row r="1356" spans="1:60" s="217" customFormat="1" ht="15" customHeight="1">
      <c r="A1356" s="22"/>
      <c r="B1356" s="209"/>
      <c r="C1356" s="210"/>
      <c r="D1356" s="210"/>
      <c r="E1356" s="210"/>
      <c r="F1356" s="210"/>
      <c r="G1356" s="288" t="s">
        <v>1553</v>
      </c>
      <c r="H1356" s="278">
        <v>42005</v>
      </c>
      <c r="I1356" s="193" t="s">
        <v>14</v>
      </c>
      <c r="J1356" s="211" t="s">
        <v>83</v>
      </c>
      <c r="K1356" s="210" t="s">
        <v>9</v>
      </c>
      <c r="L1356" s="210" t="s">
        <v>10</v>
      </c>
      <c r="M1356" s="210" t="s">
        <v>10</v>
      </c>
      <c r="N1356" s="210" t="s">
        <v>11</v>
      </c>
      <c r="O1356" s="195">
        <v>19744.599999999999</v>
      </c>
      <c r="P1356" s="195">
        <v>0</v>
      </c>
      <c r="Q1356" s="195">
        <v>19744.599999999999</v>
      </c>
      <c r="R1356" s="196" t="s">
        <v>1</v>
      </c>
      <c r="S1356" s="197" t="s">
        <v>4</v>
      </c>
      <c r="T1356" s="213"/>
      <c r="U1356" s="210" t="s">
        <v>196</v>
      </c>
      <c r="V1356" s="210"/>
      <c r="W1356" s="210"/>
      <c r="X1356" s="210"/>
      <c r="Y1356" s="210"/>
      <c r="Z1356" s="215">
        <v>42005</v>
      </c>
      <c r="AA1356" s="210"/>
      <c r="AB1356" s="210"/>
      <c r="AC1356" s="210"/>
      <c r="AD1356" s="216" t="s">
        <v>1554</v>
      </c>
      <c r="AE1356" s="22"/>
      <c r="AF1356" s="22"/>
      <c r="AG1356" s="22"/>
      <c r="AH1356" s="22"/>
      <c r="AI1356" s="22"/>
      <c r="AJ1356" s="22"/>
      <c r="AK1356" s="22"/>
      <c r="AL1356" s="22"/>
      <c r="AM1356" s="22"/>
      <c r="AN1356" s="22"/>
      <c r="AO1356" s="22"/>
      <c r="AP1356" s="22"/>
      <c r="AQ1356" s="22"/>
      <c r="AR1356" s="22"/>
      <c r="AS1356" s="22"/>
      <c r="AT1356" s="22"/>
      <c r="AU1356" s="22"/>
      <c r="AV1356" s="22"/>
      <c r="AW1356" s="22"/>
      <c r="AX1356" s="22"/>
      <c r="AY1356" s="22"/>
      <c r="AZ1356" s="22"/>
      <c r="BA1356" s="22"/>
      <c r="BB1356" s="22"/>
      <c r="BC1356" s="22"/>
      <c r="BD1356" s="22"/>
      <c r="BE1356" s="22"/>
      <c r="BF1356" s="22"/>
      <c r="BG1356" s="22"/>
      <c r="BH1356" s="22"/>
    </row>
    <row r="1357" spans="1:60" ht="15" customHeight="1">
      <c r="C1357" s="10"/>
      <c r="D1357" s="10"/>
      <c r="E1357" s="10"/>
      <c r="F1357" s="10"/>
      <c r="G1357" s="78"/>
      <c r="H1357" s="78"/>
      <c r="I1357" s="79"/>
      <c r="J1357" s="82"/>
      <c r="K1357" s="10"/>
      <c r="L1357" s="11"/>
      <c r="M1357" s="11"/>
      <c r="N1357" s="11"/>
      <c r="O1357" s="73">
        <f>SUM(O1352:O1356)</f>
        <v>213843.13999999998</v>
      </c>
      <c r="P1357" s="73">
        <f t="shared" ref="P1357:Q1357" si="600">SUM(P1352:P1356)</f>
        <v>0</v>
      </c>
      <c r="Q1357" s="73">
        <f t="shared" si="600"/>
        <v>213843.13999999998</v>
      </c>
      <c r="R1357" s="18"/>
      <c r="S1357" s="18"/>
      <c r="T1357" s="18"/>
      <c r="U1357" s="18"/>
      <c r="V1357" s="18"/>
      <c r="W1357" s="27"/>
      <c r="X1357" s="10"/>
      <c r="Y1357" s="10"/>
      <c r="Z1357" s="10"/>
      <c r="AA1357" s="10"/>
      <c r="AB1357" s="14"/>
      <c r="AC1357" s="10"/>
      <c r="AD1357" s="10"/>
      <c r="AE1357" s="10"/>
      <c r="AF1357" s="15"/>
    </row>
    <row r="1358" spans="1:60" ht="15" customHeight="1">
      <c r="C1358" s="10"/>
      <c r="D1358" s="10"/>
      <c r="E1358" s="10"/>
      <c r="F1358" s="10"/>
      <c r="G1358" s="78"/>
      <c r="H1358" s="78"/>
      <c r="I1358" s="79"/>
      <c r="J1358" s="82"/>
      <c r="K1358" s="10"/>
      <c r="L1358" s="11"/>
      <c r="M1358" s="11"/>
      <c r="N1358" s="11"/>
      <c r="O1358" s="26"/>
      <c r="P1358" s="26"/>
      <c r="Q1358" s="16"/>
      <c r="R1358" s="16"/>
      <c r="S1358" s="16"/>
      <c r="T1358" s="16"/>
      <c r="U1358" s="16"/>
      <c r="V1358" s="16"/>
      <c r="W1358" s="27"/>
      <c r="X1358" s="10"/>
      <c r="Y1358" s="10"/>
      <c r="Z1358" s="10"/>
      <c r="AA1358" s="10"/>
      <c r="AB1358" s="14"/>
      <c r="AC1358" s="10"/>
      <c r="AD1358" s="10"/>
      <c r="AE1358" s="10"/>
      <c r="AF1358" s="15"/>
    </row>
    <row r="1359" spans="1:60" ht="15" customHeight="1">
      <c r="C1359" s="10"/>
      <c r="D1359" s="10"/>
      <c r="E1359" s="10"/>
      <c r="F1359" s="10"/>
      <c r="G1359" s="48" t="s">
        <v>610</v>
      </c>
      <c r="H1359" s="78"/>
      <c r="I1359" s="49" t="s">
        <v>1118</v>
      </c>
      <c r="J1359" s="82"/>
      <c r="L1359" s="11"/>
      <c r="M1359" s="11"/>
      <c r="N1359" s="11"/>
      <c r="O1359" s="26"/>
      <c r="P1359" s="26"/>
      <c r="Q1359" s="16"/>
      <c r="R1359" s="16"/>
      <c r="S1359" s="16"/>
      <c r="T1359" s="16"/>
      <c r="U1359" s="16"/>
      <c r="V1359" s="16"/>
      <c r="W1359" s="27"/>
      <c r="X1359" s="10"/>
      <c r="Y1359" s="10"/>
      <c r="Z1359" s="10"/>
      <c r="AA1359" s="10"/>
      <c r="AB1359" s="14"/>
      <c r="AC1359" s="10"/>
      <c r="AD1359" s="10"/>
      <c r="AE1359" s="10"/>
      <c r="AF1359" s="15"/>
    </row>
    <row r="1360" spans="1:60" s="180" customFormat="1" ht="15" customHeight="1">
      <c r="A1360" s="22"/>
      <c r="B1360" s="171"/>
      <c r="C1360" s="172"/>
      <c r="D1360" s="172"/>
      <c r="E1360" s="172"/>
      <c r="F1360" s="172"/>
      <c r="G1360" s="282" t="s">
        <v>1553</v>
      </c>
      <c r="H1360" s="272">
        <v>42005</v>
      </c>
      <c r="I1360" s="242" t="s">
        <v>14</v>
      </c>
      <c r="J1360" s="173" t="s">
        <v>83</v>
      </c>
      <c r="K1360" s="172" t="s">
        <v>9</v>
      </c>
      <c r="L1360" s="172" t="s">
        <v>10</v>
      </c>
      <c r="M1360" s="172" t="s">
        <v>10</v>
      </c>
      <c r="N1360" s="172" t="s">
        <v>11</v>
      </c>
      <c r="O1360" s="174">
        <v>1003</v>
      </c>
      <c r="P1360" s="174">
        <v>0</v>
      </c>
      <c r="Q1360" s="174">
        <f t="shared" ref="Q1360" si="601">O1360-P1360</f>
        <v>1003</v>
      </c>
      <c r="R1360" s="252" t="s">
        <v>1</v>
      </c>
      <c r="S1360" s="253" t="s">
        <v>4</v>
      </c>
      <c r="T1360" s="176"/>
      <c r="U1360" s="172" t="s">
        <v>610</v>
      </c>
      <c r="V1360" s="172"/>
      <c r="W1360" s="172"/>
      <c r="X1360" s="172"/>
      <c r="Y1360" s="172"/>
      <c r="Z1360" s="178">
        <v>42005</v>
      </c>
      <c r="AA1360" s="172"/>
      <c r="AB1360" s="172"/>
      <c r="AC1360" s="172"/>
      <c r="AD1360" s="179" t="s">
        <v>1554</v>
      </c>
      <c r="AE1360" s="22"/>
      <c r="AF1360" s="22"/>
      <c r="AG1360" s="22"/>
      <c r="AH1360" s="22"/>
      <c r="AI1360" s="22"/>
      <c r="AJ1360" s="22"/>
      <c r="AK1360" s="22"/>
      <c r="AL1360" s="22"/>
      <c r="AM1360" s="22"/>
      <c r="AN1360" s="22"/>
      <c r="AO1360" s="22"/>
      <c r="AP1360" s="22"/>
      <c r="AQ1360" s="22"/>
      <c r="AR1360" s="22"/>
      <c r="AS1360" s="22"/>
      <c r="AT1360" s="22"/>
      <c r="AU1360" s="22"/>
      <c r="AV1360" s="22"/>
      <c r="AW1360" s="22"/>
      <c r="AX1360" s="22"/>
      <c r="AY1360" s="22"/>
      <c r="AZ1360" s="22"/>
      <c r="BA1360" s="22"/>
      <c r="BB1360" s="22"/>
      <c r="BC1360" s="22"/>
      <c r="BD1360" s="22"/>
      <c r="BE1360" s="22"/>
      <c r="BF1360" s="22"/>
      <c r="BG1360" s="22"/>
      <c r="BH1360" s="22"/>
    </row>
    <row r="1361" spans="1:60" ht="15" customHeight="1">
      <c r="C1361" s="10"/>
      <c r="D1361" s="10"/>
      <c r="E1361" s="10"/>
      <c r="F1361" s="10"/>
      <c r="G1361" s="78"/>
      <c r="H1361" s="78"/>
      <c r="I1361" s="79"/>
      <c r="J1361" s="82"/>
      <c r="K1361" s="10"/>
      <c r="L1361" s="11"/>
      <c r="M1361" s="11"/>
      <c r="N1361" s="11"/>
      <c r="O1361" s="73">
        <f>SUM(O1360)</f>
        <v>1003</v>
      </c>
      <c r="P1361" s="73">
        <f t="shared" ref="P1361:Q1361" si="602">SUM(P1360)</f>
        <v>0</v>
      </c>
      <c r="Q1361" s="73">
        <f t="shared" si="602"/>
        <v>1003</v>
      </c>
      <c r="R1361" s="18"/>
      <c r="S1361" s="18"/>
      <c r="T1361" s="18"/>
      <c r="U1361" s="18"/>
      <c r="V1361" s="18"/>
      <c r="W1361" s="27"/>
      <c r="X1361" s="10"/>
      <c r="Y1361" s="10"/>
      <c r="Z1361" s="10"/>
      <c r="AA1361" s="10"/>
      <c r="AB1361" s="14"/>
      <c r="AC1361" s="10"/>
      <c r="AD1361" s="10"/>
      <c r="AE1361" s="10"/>
      <c r="AF1361" s="15"/>
    </row>
    <row r="1362" spans="1:60" ht="15" customHeight="1">
      <c r="C1362" s="10"/>
      <c r="D1362" s="10"/>
      <c r="E1362" s="10"/>
      <c r="F1362" s="10"/>
      <c r="G1362" s="78"/>
      <c r="H1362" s="78"/>
      <c r="I1362" s="79"/>
      <c r="J1362" s="82"/>
      <c r="K1362" s="10"/>
      <c r="L1362" s="11"/>
      <c r="M1362" s="11"/>
      <c r="N1362" s="11"/>
      <c r="O1362" s="26"/>
      <c r="P1362" s="26"/>
      <c r="Q1362" s="16"/>
      <c r="R1362" s="16"/>
      <c r="S1362" s="16"/>
      <c r="T1362" s="16"/>
      <c r="U1362" s="16"/>
      <c r="V1362" s="16"/>
      <c r="W1362" s="27"/>
      <c r="X1362" s="10"/>
      <c r="Y1362" s="10"/>
      <c r="Z1362" s="10"/>
      <c r="AA1362" s="10"/>
      <c r="AB1362" s="14"/>
      <c r="AC1362" s="10"/>
      <c r="AD1362" s="10"/>
      <c r="AE1362" s="10"/>
      <c r="AF1362" s="15"/>
    </row>
    <row r="1363" spans="1:60" ht="15" customHeight="1">
      <c r="C1363" s="10"/>
      <c r="D1363" s="10"/>
      <c r="E1363" s="10"/>
      <c r="F1363" s="10"/>
      <c r="G1363" s="404" t="s">
        <v>297</v>
      </c>
      <c r="H1363" s="78"/>
      <c r="I1363" s="49" t="s">
        <v>1119</v>
      </c>
      <c r="J1363" s="82"/>
      <c r="L1363" s="11"/>
      <c r="M1363" s="11"/>
      <c r="N1363" s="11"/>
      <c r="O1363" s="26"/>
      <c r="P1363" s="26"/>
      <c r="Q1363" s="16"/>
      <c r="R1363" s="16"/>
      <c r="S1363" s="16"/>
      <c r="T1363" s="16"/>
      <c r="U1363" s="16"/>
      <c r="V1363" s="16"/>
      <c r="W1363" s="27"/>
      <c r="X1363" s="10"/>
      <c r="Y1363" s="10"/>
      <c r="Z1363" s="10"/>
      <c r="AA1363" s="10"/>
      <c r="AB1363" s="14"/>
      <c r="AC1363" s="10"/>
      <c r="AD1363" s="10"/>
      <c r="AE1363" s="10"/>
      <c r="AF1363" s="15"/>
    </row>
    <row r="1364" spans="1:60" s="67" customFormat="1" ht="15" customHeight="1">
      <c r="A1364" s="22"/>
      <c r="B1364" s="201"/>
      <c r="C1364" s="202"/>
      <c r="D1364" s="202"/>
      <c r="E1364" s="202"/>
      <c r="F1364" s="202"/>
      <c r="G1364" s="286" t="s">
        <v>1553</v>
      </c>
      <c r="H1364" s="276">
        <v>42005</v>
      </c>
      <c r="I1364" s="184" t="s">
        <v>14</v>
      </c>
      <c r="J1364" s="203" t="s">
        <v>68</v>
      </c>
      <c r="K1364" s="202" t="s">
        <v>9</v>
      </c>
      <c r="L1364" s="202" t="s">
        <v>10</v>
      </c>
      <c r="M1364" s="202" t="s">
        <v>10</v>
      </c>
      <c r="N1364" s="202" t="s">
        <v>11</v>
      </c>
      <c r="O1364" s="186">
        <v>3044.2</v>
      </c>
      <c r="P1364" s="186">
        <v>0</v>
      </c>
      <c r="Q1364" s="186">
        <v>3044.2</v>
      </c>
      <c r="R1364" s="187" t="s">
        <v>1</v>
      </c>
      <c r="S1364" s="188" t="s">
        <v>4</v>
      </c>
      <c r="T1364" s="205"/>
      <c r="U1364" s="205" t="s">
        <v>297</v>
      </c>
      <c r="V1364" s="202"/>
      <c r="W1364" s="202"/>
      <c r="X1364" s="202"/>
      <c r="Y1364" s="202"/>
      <c r="Z1364" s="207">
        <v>42005</v>
      </c>
      <c r="AA1364" s="202"/>
      <c r="AB1364" s="202"/>
      <c r="AC1364" s="202"/>
      <c r="AD1364" s="208" t="s">
        <v>1554</v>
      </c>
      <c r="AE1364" s="22"/>
      <c r="AF1364" s="22"/>
      <c r="AG1364" s="22"/>
      <c r="AH1364" s="22"/>
      <c r="AI1364" s="22"/>
      <c r="AJ1364" s="22"/>
      <c r="AK1364" s="22"/>
      <c r="AL1364" s="22"/>
      <c r="AM1364" s="22"/>
      <c r="AN1364" s="22"/>
      <c r="AO1364" s="22"/>
      <c r="AP1364" s="22"/>
      <c r="AQ1364" s="22"/>
      <c r="AR1364" s="22"/>
      <c r="AS1364" s="22"/>
      <c r="AT1364" s="22"/>
      <c r="AU1364" s="22"/>
      <c r="AV1364" s="22"/>
      <c r="AW1364" s="22"/>
      <c r="AX1364" s="22"/>
      <c r="AY1364" s="22"/>
      <c r="AZ1364" s="22"/>
      <c r="BA1364" s="22"/>
      <c r="BB1364" s="22"/>
      <c r="BC1364" s="22"/>
      <c r="BD1364" s="22"/>
      <c r="BE1364" s="22"/>
      <c r="BF1364" s="22"/>
      <c r="BG1364" s="22"/>
      <c r="BH1364" s="22"/>
    </row>
    <row r="1365" spans="1:60" s="22" customFormat="1" ht="15" customHeight="1">
      <c r="B1365" s="3"/>
      <c r="C1365" s="1"/>
      <c r="D1365" s="1"/>
      <c r="E1365" s="1"/>
      <c r="F1365" s="1"/>
      <c r="G1365" s="287" t="s">
        <v>1553</v>
      </c>
      <c r="H1365" s="277">
        <v>42005</v>
      </c>
      <c r="I1365" s="110" t="s">
        <v>14</v>
      </c>
      <c r="J1365" s="2" t="s">
        <v>81</v>
      </c>
      <c r="K1365" s="1" t="s">
        <v>9</v>
      </c>
      <c r="L1365" s="1" t="s">
        <v>10</v>
      </c>
      <c r="M1365" s="1" t="s">
        <v>10</v>
      </c>
      <c r="N1365" s="1" t="s">
        <v>11</v>
      </c>
      <c r="O1365" s="9">
        <v>1955.8</v>
      </c>
      <c r="P1365" s="9">
        <v>0</v>
      </c>
      <c r="Q1365" s="9">
        <v>1955.8</v>
      </c>
      <c r="R1365" s="112" t="s">
        <v>1</v>
      </c>
      <c r="S1365" s="113" t="s">
        <v>4</v>
      </c>
      <c r="T1365" s="5"/>
      <c r="U1365" s="5" t="s">
        <v>297</v>
      </c>
      <c r="V1365" s="1"/>
      <c r="W1365" s="1"/>
      <c r="X1365" s="1"/>
      <c r="Y1365" s="1"/>
      <c r="Z1365" s="4">
        <v>42005</v>
      </c>
      <c r="AA1365" s="1"/>
      <c r="AB1365" s="1"/>
      <c r="AC1365" s="1"/>
      <c r="AD1365" s="8" t="s">
        <v>1554</v>
      </c>
    </row>
    <row r="1366" spans="1:60" s="217" customFormat="1" ht="15" customHeight="1">
      <c r="A1366" s="22"/>
      <c r="B1366" s="209"/>
      <c r="C1366" s="210"/>
      <c r="D1366" s="210"/>
      <c r="E1366" s="210"/>
      <c r="F1366" s="210"/>
      <c r="G1366" s="288" t="s">
        <v>1553</v>
      </c>
      <c r="H1366" s="278">
        <v>42005</v>
      </c>
      <c r="I1366" s="193" t="s">
        <v>14</v>
      </c>
      <c r="J1366" s="211" t="s">
        <v>83</v>
      </c>
      <c r="K1366" s="210" t="s">
        <v>9</v>
      </c>
      <c r="L1366" s="210" t="s">
        <v>10</v>
      </c>
      <c r="M1366" s="210" t="s">
        <v>10</v>
      </c>
      <c r="N1366" s="210" t="s">
        <v>11</v>
      </c>
      <c r="O1366" s="195">
        <v>5701</v>
      </c>
      <c r="P1366" s="195">
        <v>0</v>
      </c>
      <c r="Q1366" s="195">
        <v>5701</v>
      </c>
      <c r="R1366" s="196" t="s">
        <v>1</v>
      </c>
      <c r="S1366" s="197" t="s">
        <v>4</v>
      </c>
      <c r="T1366" s="213"/>
      <c r="U1366" s="210" t="s">
        <v>297</v>
      </c>
      <c r="V1366" s="210"/>
      <c r="W1366" s="210"/>
      <c r="X1366" s="210"/>
      <c r="Y1366" s="210"/>
      <c r="Z1366" s="215">
        <v>42005</v>
      </c>
      <c r="AA1366" s="210"/>
      <c r="AB1366" s="210"/>
      <c r="AC1366" s="210"/>
      <c r="AD1366" s="216" t="s">
        <v>1554</v>
      </c>
      <c r="AE1366" s="22"/>
      <c r="AF1366" s="22"/>
      <c r="AG1366" s="22"/>
      <c r="AH1366" s="22"/>
      <c r="AI1366" s="22"/>
      <c r="AJ1366" s="22"/>
      <c r="AK1366" s="22"/>
      <c r="AL1366" s="22"/>
      <c r="AM1366" s="22"/>
      <c r="AN1366" s="22"/>
      <c r="AO1366" s="22"/>
      <c r="AP1366" s="22"/>
      <c r="AQ1366" s="22"/>
      <c r="AR1366" s="22"/>
      <c r="AS1366" s="22"/>
      <c r="AT1366" s="22"/>
      <c r="AU1366" s="22"/>
      <c r="AV1366" s="22"/>
      <c r="AW1366" s="22"/>
      <c r="AX1366" s="22"/>
      <c r="AY1366" s="22"/>
      <c r="AZ1366" s="22"/>
      <c r="BA1366" s="22"/>
      <c r="BB1366" s="22"/>
      <c r="BC1366" s="22"/>
      <c r="BD1366" s="22"/>
      <c r="BE1366" s="22"/>
      <c r="BF1366" s="22"/>
      <c r="BG1366" s="22"/>
      <c r="BH1366" s="22"/>
    </row>
    <row r="1367" spans="1:60" ht="15" customHeight="1">
      <c r="C1367" s="10"/>
      <c r="D1367" s="10"/>
      <c r="E1367" s="10"/>
      <c r="F1367" s="10"/>
      <c r="G1367" s="78"/>
      <c r="H1367" s="78"/>
      <c r="I1367" s="79"/>
      <c r="J1367" s="82"/>
      <c r="K1367" s="10"/>
      <c r="L1367" s="11"/>
      <c r="M1367" s="11"/>
      <c r="N1367" s="11"/>
      <c r="O1367" s="73">
        <f>SUM(O1364:O1366)</f>
        <v>10701</v>
      </c>
      <c r="P1367" s="73">
        <f t="shared" ref="P1367:Q1367" si="603">SUM(P1364:P1366)</f>
        <v>0</v>
      </c>
      <c r="Q1367" s="73">
        <f t="shared" si="603"/>
        <v>10701</v>
      </c>
      <c r="R1367" s="18"/>
      <c r="S1367" s="18"/>
      <c r="T1367" s="18"/>
      <c r="U1367" s="18"/>
      <c r="V1367" s="18"/>
      <c r="W1367" s="27"/>
      <c r="X1367" s="10"/>
      <c r="Y1367" s="10"/>
      <c r="Z1367" s="10"/>
      <c r="AA1367" s="10"/>
      <c r="AB1367" s="14"/>
      <c r="AC1367" s="10"/>
      <c r="AD1367" s="10"/>
      <c r="AE1367" s="10"/>
      <c r="AF1367" s="15"/>
    </row>
    <row r="1368" spans="1:60" ht="15" customHeight="1">
      <c r="C1368" s="10"/>
      <c r="D1368" s="10"/>
      <c r="E1368" s="10"/>
      <c r="F1368" s="10"/>
      <c r="G1368" s="78"/>
      <c r="H1368" s="78"/>
      <c r="I1368" s="79"/>
      <c r="J1368" s="82"/>
      <c r="K1368" s="10"/>
      <c r="L1368" s="11"/>
      <c r="M1368" s="11"/>
      <c r="N1368" s="11"/>
      <c r="O1368" s="26"/>
      <c r="P1368" s="26"/>
      <c r="Q1368" s="16"/>
      <c r="R1368" s="16"/>
      <c r="S1368" s="16"/>
      <c r="T1368" s="16"/>
      <c r="U1368" s="16"/>
      <c r="V1368" s="16"/>
      <c r="W1368" s="27"/>
      <c r="X1368" s="10"/>
      <c r="Y1368" s="10"/>
      <c r="Z1368" s="10"/>
      <c r="AA1368" s="10"/>
      <c r="AB1368" s="14"/>
      <c r="AC1368" s="10"/>
      <c r="AD1368" s="10"/>
      <c r="AE1368" s="10"/>
      <c r="AF1368" s="15"/>
    </row>
    <row r="1369" spans="1:60" ht="15" customHeight="1">
      <c r="C1369" s="10"/>
      <c r="D1369" s="10"/>
      <c r="E1369" s="10"/>
      <c r="F1369" s="10"/>
      <c r="G1369" s="48" t="s">
        <v>611</v>
      </c>
      <c r="H1369" s="78"/>
      <c r="I1369" s="49" t="s">
        <v>1120</v>
      </c>
      <c r="J1369" s="82"/>
      <c r="L1369" s="11"/>
      <c r="M1369" s="11"/>
      <c r="N1369" s="11"/>
      <c r="O1369" s="26"/>
      <c r="P1369" s="26"/>
      <c r="Q1369" s="16"/>
      <c r="R1369" s="16"/>
      <c r="S1369" s="16"/>
      <c r="T1369" s="16"/>
      <c r="U1369" s="16"/>
      <c r="V1369" s="16"/>
      <c r="W1369" s="27"/>
      <c r="X1369" s="10"/>
      <c r="Y1369" s="10"/>
      <c r="Z1369" s="10"/>
      <c r="AA1369" s="10"/>
      <c r="AB1369" s="14"/>
      <c r="AC1369" s="10"/>
      <c r="AD1369" s="10"/>
      <c r="AE1369" s="10"/>
      <c r="AF1369" s="15"/>
    </row>
    <row r="1370" spans="1:60" s="180" customFormat="1" ht="15" customHeight="1">
      <c r="A1370" s="22"/>
      <c r="B1370" s="171"/>
      <c r="C1370" s="172"/>
      <c r="D1370" s="172"/>
      <c r="E1370" s="172"/>
      <c r="F1370" s="172"/>
      <c r="G1370" s="282" t="s">
        <v>1553</v>
      </c>
      <c r="H1370" s="272">
        <v>42005</v>
      </c>
      <c r="I1370" s="242" t="s">
        <v>14</v>
      </c>
      <c r="J1370" s="173" t="s">
        <v>83</v>
      </c>
      <c r="K1370" s="172" t="s">
        <v>9</v>
      </c>
      <c r="L1370" s="172" t="s">
        <v>10</v>
      </c>
      <c r="M1370" s="172" t="s">
        <v>10</v>
      </c>
      <c r="N1370" s="172" t="s">
        <v>11</v>
      </c>
      <c r="O1370" s="174">
        <v>26135</v>
      </c>
      <c r="P1370" s="174">
        <v>0</v>
      </c>
      <c r="Q1370" s="174">
        <f t="shared" ref="Q1370" si="604">O1370-P1370</f>
        <v>26135</v>
      </c>
      <c r="R1370" s="252" t="s">
        <v>1</v>
      </c>
      <c r="S1370" s="253" t="s">
        <v>4</v>
      </c>
      <c r="T1370" s="176"/>
      <c r="U1370" s="172" t="s">
        <v>611</v>
      </c>
      <c r="V1370" s="172"/>
      <c r="W1370" s="172"/>
      <c r="X1370" s="172"/>
      <c r="Y1370" s="172"/>
      <c r="Z1370" s="178">
        <v>42005</v>
      </c>
      <c r="AA1370" s="172"/>
      <c r="AB1370" s="172"/>
      <c r="AC1370" s="172"/>
      <c r="AD1370" s="179" t="s">
        <v>1554</v>
      </c>
      <c r="AE1370" s="22"/>
      <c r="AF1370" s="22"/>
      <c r="AG1370" s="22"/>
      <c r="AH1370" s="22"/>
      <c r="AI1370" s="22"/>
      <c r="AJ1370" s="22"/>
      <c r="AK1370" s="22"/>
      <c r="AL1370" s="22"/>
      <c r="AM1370" s="22"/>
      <c r="AN1370" s="22"/>
      <c r="AO1370" s="22"/>
      <c r="AP1370" s="22"/>
      <c r="AQ1370" s="22"/>
      <c r="AR1370" s="22"/>
      <c r="AS1370" s="22"/>
      <c r="AT1370" s="22"/>
      <c r="AU1370" s="22"/>
      <c r="AV1370" s="22"/>
      <c r="AW1370" s="22"/>
      <c r="AX1370" s="22"/>
      <c r="AY1370" s="22"/>
      <c r="AZ1370" s="22"/>
      <c r="BA1370" s="22"/>
      <c r="BB1370" s="22"/>
      <c r="BC1370" s="22"/>
      <c r="BD1370" s="22"/>
      <c r="BE1370" s="22"/>
      <c r="BF1370" s="22"/>
      <c r="BG1370" s="22"/>
      <c r="BH1370" s="22"/>
    </row>
    <row r="1371" spans="1:60" ht="15" customHeight="1">
      <c r="C1371" s="10"/>
      <c r="D1371" s="10"/>
      <c r="E1371" s="10"/>
      <c r="F1371" s="10"/>
      <c r="G1371" s="78"/>
      <c r="H1371" s="78"/>
      <c r="I1371" s="79"/>
      <c r="J1371" s="82"/>
      <c r="K1371" s="10"/>
      <c r="L1371" s="11"/>
      <c r="M1371" s="11"/>
      <c r="N1371" s="11"/>
      <c r="O1371" s="73">
        <f>SUM(O1370)</f>
        <v>26135</v>
      </c>
      <c r="P1371" s="73">
        <f t="shared" ref="P1371:Q1371" si="605">SUM(P1370)</f>
        <v>0</v>
      </c>
      <c r="Q1371" s="73">
        <f t="shared" si="605"/>
        <v>26135</v>
      </c>
      <c r="R1371" s="18"/>
      <c r="S1371" s="18"/>
      <c r="T1371" s="18"/>
      <c r="U1371" s="18"/>
      <c r="V1371" s="18"/>
      <c r="W1371" s="27"/>
      <c r="X1371" s="10"/>
      <c r="Y1371" s="10"/>
      <c r="Z1371" s="10"/>
      <c r="AA1371" s="10"/>
      <c r="AB1371" s="14"/>
      <c r="AC1371" s="10"/>
      <c r="AD1371" s="10"/>
      <c r="AE1371" s="10"/>
      <c r="AF1371" s="15"/>
    </row>
    <row r="1372" spans="1:60" ht="15" customHeight="1">
      <c r="C1372" s="10"/>
      <c r="D1372" s="10"/>
      <c r="E1372" s="10"/>
      <c r="F1372" s="10"/>
      <c r="G1372" s="78"/>
      <c r="H1372" s="78"/>
      <c r="I1372" s="79"/>
      <c r="J1372" s="82"/>
      <c r="K1372" s="10"/>
      <c r="L1372" s="11"/>
      <c r="M1372" s="11"/>
      <c r="N1372" s="11"/>
      <c r="O1372" s="26"/>
      <c r="P1372" s="26"/>
      <c r="Q1372" s="16"/>
      <c r="R1372" s="16"/>
      <c r="S1372" s="16"/>
      <c r="T1372" s="16"/>
      <c r="U1372" s="16"/>
      <c r="V1372" s="16"/>
      <c r="W1372" s="27"/>
      <c r="X1372" s="10"/>
      <c r="Y1372" s="10"/>
      <c r="Z1372" s="10"/>
      <c r="AA1372" s="10"/>
      <c r="AB1372" s="14"/>
      <c r="AC1372" s="10"/>
      <c r="AD1372" s="10"/>
      <c r="AE1372" s="10"/>
      <c r="AF1372" s="15"/>
    </row>
    <row r="1373" spans="1:60" ht="15" customHeight="1">
      <c r="C1373" s="10"/>
      <c r="D1373" s="10"/>
      <c r="E1373" s="10"/>
      <c r="F1373" s="10"/>
      <c r="G1373" s="404" t="s">
        <v>298</v>
      </c>
      <c r="H1373" s="78"/>
      <c r="I1373" s="49" t="s">
        <v>1121</v>
      </c>
      <c r="J1373" s="82"/>
      <c r="L1373" s="11"/>
      <c r="M1373" s="11"/>
      <c r="N1373" s="11"/>
      <c r="O1373" s="26"/>
      <c r="P1373" s="26"/>
      <c r="Q1373" s="16"/>
      <c r="R1373" s="16"/>
      <c r="S1373" s="16"/>
      <c r="T1373" s="16"/>
      <c r="U1373" s="16"/>
      <c r="V1373" s="16"/>
      <c r="W1373" s="27"/>
      <c r="X1373" s="10"/>
      <c r="Y1373" s="10"/>
      <c r="Z1373" s="10"/>
      <c r="AA1373" s="10"/>
      <c r="AB1373" s="14"/>
      <c r="AC1373" s="10"/>
      <c r="AD1373" s="10"/>
      <c r="AE1373" s="10"/>
      <c r="AF1373" s="15"/>
    </row>
    <row r="1374" spans="1:60" s="67" customFormat="1" ht="15" customHeight="1">
      <c r="A1374" s="22"/>
      <c r="B1374" s="201"/>
      <c r="C1374" s="202"/>
      <c r="D1374" s="202"/>
      <c r="E1374" s="202"/>
      <c r="F1374" s="202"/>
      <c r="G1374" s="286" t="s">
        <v>1553</v>
      </c>
      <c r="H1374" s="276">
        <v>42005</v>
      </c>
      <c r="I1374" s="184" t="s">
        <v>14</v>
      </c>
      <c r="J1374" s="203" t="s">
        <v>68</v>
      </c>
      <c r="K1374" s="202" t="s">
        <v>9</v>
      </c>
      <c r="L1374" s="202" t="s">
        <v>10</v>
      </c>
      <c r="M1374" s="202" t="s">
        <v>10</v>
      </c>
      <c r="N1374" s="202" t="s">
        <v>11</v>
      </c>
      <c r="O1374" s="186">
        <v>5000</v>
      </c>
      <c r="P1374" s="186">
        <v>0</v>
      </c>
      <c r="Q1374" s="186">
        <v>5000</v>
      </c>
      <c r="R1374" s="187" t="s">
        <v>1</v>
      </c>
      <c r="S1374" s="188" t="s">
        <v>4</v>
      </c>
      <c r="T1374" s="205"/>
      <c r="U1374" s="205" t="s">
        <v>298</v>
      </c>
      <c r="V1374" s="202"/>
      <c r="W1374" s="202"/>
      <c r="X1374" s="202"/>
      <c r="Y1374" s="202"/>
      <c r="Z1374" s="207">
        <v>42005</v>
      </c>
      <c r="AA1374" s="202"/>
      <c r="AB1374" s="202"/>
      <c r="AC1374" s="202"/>
      <c r="AD1374" s="208" t="s">
        <v>1554</v>
      </c>
      <c r="AE1374" s="22"/>
      <c r="AF1374" s="22"/>
      <c r="AG1374" s="22"/>
      <c r="AH1374" s="22"/>
      <c r="AI1374" s="22"/>
      <c r="AJ1374" s="22"/>
      <c r="AK1374" s="22"/>
      <c r="AL1374" s="22"/>
      <c r="AM1374" s="22"/>
      <c r="AN1374" s="22"/>
      <c r="AO1374" s="22"/>
      <c r="AP1374" s="22"/>
      <c r="AQ1374" s="22"/>
      <c r="AR1374" s="22"/>
      <c r="AS1374" s="22"/>
      <c r="AT1374" s="22"/>
      <c r="AU1374" s="22"/>
      <c r="AV1374" s="22"/>
      <c r="AW1374" s="22"/>
      <c r="AX1374" s="22"/>
      <c r="AY1374" s="22"/>
      <c r="AZ1374" s="22"/>
      <c r="BA1374" s="22"/>
      <c r="BB1374" s="22"/>
      <c r="BC1374" s="22"/>
      <c r="BD1374" s="22"/>
      <c r="BE1374" s="22"/>
      <c r="BF1374" s="22"/>
      <c r="BG1374" s="22"/>
      <c r="BH1374" s="22"/>
    </row>
    <row r="1375" spans="1:60" s="217" customFormat="1" ht="15" customHeight="1">
      <c r="A1375" s="22"/>
      <c r="B1375" s="209"/>
      <c r="C1375" s="210"/>
      <c r="D1375" s="210"/>
      <c r="E1375" s="210"/>
      <c r="F1375" s="210"/>
      <c r="G1375" s="288" t="s">
        <v>1553</v>
      </c>
      <c r="H1375" s="278">
        <v>42005</v>
      </c>
      <c r="I1375" s="193" t="s">
        <v>14</v>
      </c>
      <c r="J1375" s="211" t="s">
        <v>83</v>
      </c>
      <c r="K1375" s="210" t="s">
        <v>9</v>
      </c>
      <c r="L1375" s="210" t="s">
        <v>10</v>
      </c>
      <c r="M1375" s="210" t="s">
        <v>10</v>
      </c>
      <c r="N1375" s="210" t="s">
        <v>11</v>
      </c>
      <c r="O1375" s="195">
        <v>61057.57</v>
      </c>
      <c r="P1375" s="195">
        <v>0</v>
      </c>
      <c r="Q1375" s="195">
        <v>61057.57</v>
      </c>
      <c r="R1375" s="196" t="s">
        <v>1</v>
      </c>
      <c r="S1375" s="197" t="s">
        <v>4</v>
      </c>
      <c r="T1375" s="213"/>
      <c r="U1375" s="248" t="s">
        <v>298</v>
      </c>
      <c r="V1375" s="210"/>
      <c r="W1375" s="210"/>
      <c r="X1375" s="210"/>
      <c r="Y1375" s="210"/>
      <c r="Z1375" s="215">
        <v>42005</v>
      </c>
      <c r="AA1375" s="210"/>
      <c r="AB1375" s="210"/>
      <c r="AC1375" s="210"/>
      <c r="AD1375" s="216" t="s">
        <v>1554</v>
      </c>
      <c r="AE1375" s="22"/>
      <c r="AF1375" s="22"/>
      <c r="AG1375" s="22"/>
      <c r="AH1375" s="22"/>
      <c r="AI1375" s="22"/>
      <c r="AJ1375" s="22"/>
      <c r="AK1375" s="22"/>
      <c r="AL1375" s="22"/>
      <c r="AM1375" s="22"/>
      <c r="AN1375" s="22"/>
      <c r="AO1375" s="22"/>
      <c r="AP1375" s="22"/>
      <c r="AQ1375" s="22"/>
      <c r="AR1375" s="22"/>
      <c r="AS1375" s="22"/>
      <c r="AT1375" s="22"/>
      <c r="AU1375" s="22"/>
      <c r="AV1375" s="22"/>
      <c r="AW1375" s="22"/>
      <c r="AX1375" s="22"/>
      <c r="AY1375" s="22"/>
      <c r="AZ1375" s="22"/>
      <c r="BA1375" s="22"/>
      <c r="BB1375" s="22"/>
      <c r="BC1375" s="22"/>
      <c r="BD1375" s="22"/>
      <c r="BE1375" s="22"/>
      <c r="BF1375" s="22"/>
      <c r="BG1375" s="22"/>
      <c r="BH1375" s="22"/>
    </row>
    <row r="1376" spans="1:60" ht="15" customHeight="1">
      <c r="C1376" s="10"/>
      <c r="D1376" s="10"/>
      <c r="E1376" s="10"/>
      <c r="F1376" s="10"/>
      <c r="G1376" s="78"/>
      <c r="H1376" s="78"/>
      <c r="I1376" s="79"/>
      <c r="J1376" s="82"/>
      <c r="K1376" s="10"/>
      <c r="L1376" s="11"/>
      <c r="M1376" s="11"/>
      <c r="N1376" s="11"/>
      <c r="O1376" s="73">
        <f>SUM(O1374:O1375)</f>
        <v>66057.570000000007</v>
      </c>
      <c r="P1376" s="73">
        <f t="shared" ref="P1376:Q1376" si="606">SUM(P1374:P1375)</f>
        <v>0</v>
      </c>
      <c r="Q1376" s="73">
        <f t="shared" si="606"/>
        <v>66057.570000000007</v>
      </c>
      <c r="R1376" s="18"/>
      <c r="S1376" s="18"/>
      <c r="T1376" s="18"/>
      <c r="U1376" s="18"/>
      <c r="V1376" s="18"/>
      <c r="W1376" s="27"/>
      <c r="X1376" s="10"/>
      <c r="Y1376" s="10"/>
      <c r="Z1376" s="10"/>
      <c r="AA1376" s="10"/>
      <c r="AB1376" s="14"/>
      <c r="AC1376" s="10"/>
      <c r="AD1376" s="10"/>
      <c r="AE1376" s="10"/>
      <c r="AF1376" s="15"/>
    </row>
    <row r="1377" spans="1:60" ht="15" customHeight="1">
      <c r="C1377" s="10"/>
      <c r="D1377" s="10"/>
      <c r="E1377" s="10"/>
      <c r="F1377" s="10"/>
      <c r="G1377" s="78"/>
      <c r="H1377" s="78"/>
      <c r="I1377" s="79"/>
      <c r="J1377" s="82"/>
      <c r="K1377" s="10"/>
      <c r="L1377" s="11"/>
      <c r="M1377" s="11"/>
      <c r="N1377" s="11"/>
      <c r="O1377" s="26"/>
      <c r="P1377" s="26"/>
      <c r="Q1377" s="16"/>
      <c r="R1377" s="16"/>
      <c r="S1377" s="16"/>
      <c r="T1377" s="16"/>
      <c r="U1377" s="16"/>
      <c r="V1377" s="16"/>
      <c r="W1377" s="27"/>
      <c r="X1377" s="10"/>
      <c r="Y1377" s="10"/>
      <c r="Z1377" s="10"/>
      <c r="AA1377" s="10"/>
      <c r="AB1377" s="14"/>
      <c r="AC1377" s="10"/>
      <c r="AD1377" s="10"/>
      <c r="AE1377" s="10"/>
      <c r="AF1377" s="15"/>
    </row>
    <row r="1378" spans="1:60" ht="15" customHeight="1">
      <c r="C1378" s="10"/>
      <c r="D1378" s="10"/>
      <c r="E1378" s="10"/>
      <c r="F1378" s="10"/>
      <c r="G1378" s="404" t="s">
        <v>299</v>
      </c>
      <c r="H1378" s="78"/>
      <c r="I1378" s="49" t="s">
        <v>1122</v>
      </c>
      <c r="J1378" s="82"/>
      <c r="L1378" s="25"/>
      <c r="M1378" s="11"/>
      <c r="N1378" s="11"/>
      <c r="O1378" s="26"/>
      <c r="P1378" s="26"/>
      <c r="Q1378" s="16"/>
      <c r="R1378" s="16"/>
      <c r="S1378" s="16"/>
      <c r="T1378" s="16"/>
      <c r="U1378" s="16"/>
      <c r="V1378" s="16"/>
      <c r="W1378" s="27"/>
      <c r="X1378" s="10"/>
      <c r="Y1378" s="10"/>
      <c r="Z1378" s="10"/>
      <c r="AA1378" s="10"/>
      <c r="AB1378" s="14"/>
      <c r="AC1378" s="10"/>
      <c r="AD1378" s="10"/>
      <c r="AE1378" s="10"/>
      <c r="AF1378" s="15"/>
    </row>
    <row r="1379" spans="1:60" s="180" customFormat="1" ht="15" customHeight="1">
      <c r="A1379" s="22"/>
      <c r="B1379" s="171"/>
      <c r="C1379" s="172"/>
      <c r="D1379" s="172"/>
      <c r="E1379" s="172"/>
      <c r="F1379" s="172"/>
      <c r="G1379" s="282" t="s">
        <v>1553</v>
      </c>
      <c r="H1379" s="272">
        <v>42005</v>
      </c>
      <c r="I1379" s="242" t="s">
        <v>14</v>
      </c>
      <c r="J1379" s="173" t="s">
        <v>68</v>
      </c>
      <c r="K1379" s="172" t="s">
        <v>9</v>
      </c>
      <c r="L1379" s="172" t="s">
        <v>10</v>
      </c>
      <c r="M1379" s="172" t="s">
        <v>10</v>
      </c>
      <c r="N1379" s="172" t="s">
        <v>11</v>
      </c>
      <c r="O1379" s="174">
        <v>5000</v>
      </c>
      <c r="P1379" s="174">
        <v>0</v>
      </c>
      <c r="Q1379" s="174">
        <f t="shared" ref="Q1379" si="607">O1379-P1379</f>
        <v>5000</v>
      </c>
      <c r="R1379" s="252" t="s">
        <v>1</v>
      </c>
      <c r="S1379" s="253" t="s">
        <v>4</v>
      </c>
      <c r="T1379" s="176"/>
      <c r="U1379" s="176" t="s">
        <v>299</v>
      </c>
      <c r="V1379" s="172"/>
      <c r="W1379" s="172"/>
      <c r="X1379" s="172"/>
      <c r="Y1379" s="172"/>
      <c r="Z1379" s="178">
        <v>42005</v>
      </c>
      <c r="AA1379" s="172"/>
      <c r="AB1379" s="172"/>
      <c r="AC1379" s="172"/>
      <c r="AD1379" s="179" t="s">
        <v>1554</v>
      </c>
      <c r="AE1379" s="22"/>
      <c r="AF1379" s="22"/>
      <c r="AG1379" s="22"/>
      <c r="AH1379" s="22"/>
      <c r="AI1379" s="22"/>
      <c r="AJ1379" s="22"/>
      <c r="AK1379" s="22"/>
      <c r="AL1379" s="22"/>
      <c r="AM1379" s="22"/>
      <c r="AN1379" s="22"/>
      <c r="AO1379" s="22"/>
      <c r="AP1379" s="22"/>
      <c r="AQ1379" s="22"/>
      <c r="AR1379" s="22"/>
      <c r="AS1379" s="22"/>
      <c r="AT1379" s="22"/>
      <c r="AU1379" s="22"/>
      <c r="AV1379" s="22"/>
      <c r="AW1379" s="22"/>
      <c r="AX1379" s="22"/>
      <c r="AY1379" s="22"/>
      <c r="AZ1379" s="22"/>
      <c r="BA1379" s="22"/>
      <c r="BB1379" s="22"/>
      <c r="BC1379" s="22"/>
      <c r="BD1379" s="22"/>
      <c r="BE1379" s="22"/>
      <c r="BF1379" s="22"/>
      <c r="BG1379" s="22"/>
      <c r="BH1379" s="22"/>
    </row>
    <row r="1380" spans="1:60" ht="15" customHeight="1">
      <c r="C1380" s="10"/>
      <c r="D1380" s="10"/>
      <c r="E1380" s="10"/>
      <c r="F1380" s="10"/>
      <c r="G1380" s="78"/>
      <c r="H1380" s="78"/>
      <c r="I1380" s="79"/>
      <c r="J1380" s="82"/>
      <c r="K1380" s="10"/>
      <c r="L1380" s="11"/>
      <c r="M1380" s="11"/>
      <c r="N1380" s="11"/>
      <c r="O1380" s="73">
        <f>SUM(O1379)</f>
        <v>5000</v>
      </c>
      <c r="P1380" s="73">
        <f t="shared" ref="P1380:Q1380" si="608">SUM(P1379)</f>
        <v>0</v>
      </c>
      <c r="Q1380" s="73">
        <f t="shared" si="608"/>
        <v>5000</v>
      </c>
      <c r="R1380" s="18"/>
      <c r="S1380" s="18"/>
      <c r="T1380" s="18"/>
      <c r="U1380" s="18"/>
      <c r="V1380" s="18"/>
      <c r="W1380" s="27"/>
      <c r="X1380" s="10"/>
      <c r="Y1380" s="10"/>
      <c r="Z1380" s="10"/>
      <c r="AA1380" s="10"/>
      <c r="AB1380" s="14"/>
      <c r="AC1380" s="10"/>
      <c r="AD1380" s="10"/>
      <c r="AE1380" s="10"/>
      <c r="AF1380" s="15"/>
    </row>
    <row r="1381" spans="1:60" ht="15" customHeight="1">
      <c r="C1381" s="10"/>
      <c r="D1381" s="10"/>
      <c r="E1381" s="10"/>
      <c r="F1381" s="10"/>
      <c r="G1381" s="78"/>
      <c r="H1381" s="78"/>
      <c r="I1381" s="79"/>
      <c r="J1381" s="82"/>
      <c r="K1381" s="10"/>
      <c r="L1381" s="11"/>
      <c r="M1381" s="11"/>
      <c r="N1381" s="11"/>
      <c r="O1381" s="26"/>
      <c r="P1381" s="26"/>
      <c r="Q1381" s="16"/>
      <c r="R1381" s="16"/>
      <c r="S1381" s="16"/>
      <c r="T1381" s="16"/>
      <c r="U1381" s="16"/>
      <c r="V1381" s="16"/>
      <c r="W1381" s="27"/>
      <c r="X1381" s="10"/>
      <c r="Y1381" s="10"/>
      <c r="Z1381" s="10"/>
      <c r="AA1381" s="10"/>
      <c r="AB1381" s="14"/>
      <c r="AC1381" s="10"/>
      <c r="AD1381" s="10"/>
      <c r="AE1381" s="10"/>
      <c r="AF1381" s="15"/>
    </row>
    <row r="1382" spans="1:60" ht="15" customHeight="1">
      <c r="C1382" s="10"/>
      <c r="D1382" s="10"/>
      <c r="E1382" s="10"/>
      <c r="F1382" s="10"/>
      <c r="G1382" s="404" t="s">
        <v>301</v>
      </c>
      <c r="H1382" s="78"/>
      <c r="I1382" s="51" t="s">
        <v>1123</v>
      </c>
      <c r="J1382" s="82"/>
      <c r="L1382" s="21"/>
      <c r="M1382" s="11"/>
      <c r="N1382" s="11"/>
      <c r="O1382" s="26"/>
      <c r="P1382" s="26"/>
      <c r="Q1382" s="16"/>
      <c r="R1382" s="16"/>
      <c r="S1382" s="16"/>
      <c r="T1382" s="16"/>
      <c r="U1382" s="16"/>
      <c r="V1382" s="16"/>
      <c r="W1382" s="27"/>
      <c r="X1382" s="10"/>
      <c r="Y1382" s="10"/>
      <c r="Z1382" s="10"/>
      <c r="AA1382" s="10"/>
      <c r="AB1382" s="14"/>
      <c r="AC1382" s="10"/>
      <c r="AD1382" s="10"/>
      <c r="AE1382" s="10"/>
      <c r="AF1382" s="15"/>
    </row>
    <row r="1383" spans="1:60" s="67" customFormat="1" ht="15" customHeight="1">
      <c r="A1383" s="22"/>
      <c r="B1383" s="201"/>
      <c r="C1383" s="202"/>
      <c r="D1383" s="202"/>
      <c r="E1383" s="202"/>
      <c r="F1383" s="202"/>
      <c r="G1383" s="286" t="s">
        <v>1553</v>
      </c>
      <c r="H1383" s="276">
        <v>42005</v>
      </c>
      <c r="I1383" s="184" t="s">
        <v>14</v>
      </c>
      <c r="J1383" s="203" t="s">
        <v>68</v>
      </c>
      <c r="K1383" s="202" t="s">
        <v>9</v>
      </c>
      <c r="L1383" s="202" t="s">
        <v>10</v>
      </c>
      <c r="M1383" s="202" t="s">
        <v>10</v>
      </c>
      <c r="N1383" s="202" t="s">
        <v>11</v>
      </c>
      <c r="O1383" s="186">
        <v>30912.46</v>
      </c>
      <c r="P1383" s="186">
        <v>0</v>
      </c>
      <c r="Q1383" s="186">
        <v>30912.46</v>
      </c>
      <c r="R1383" s="187" t="s">
        <v>1</v>
      </c>
      <c r="S1383" s="188" t="s">
        <v>4</v>
      </c>
      <c r="T1383" s="205"/>
      <c r="U1383" s="205" t="s">
        <v>301</v>
      </c>
      <c r="V1383" s="202"/>
      <c r="W1383" s="202"/>
      <c r="X1383" s="202"/>
      <c r="Y1383" s="202"/>
      <c r="Z1383" s="207">
        <v>42005</v>
      </c>
      <c r="AA1383" s="202"/>
      <c r="AB1383" s="202"/>
      <c r="AC1383" s="202"/>
      <c r="AD1383" s="208" t="s">
        <v>1554</v>
      </c>
      <c r="AE1383" s="22"/>
      <c r="AF1383" s="22"/>
      <c r="AG1383" s="22"/>
      <c r="AH1383" s="22"/>
      <c r="AI1383" s="22"/>
      <c r="AJ1383" s="22"/>
      <c r="AK1383" s="22"/>
      <c r="AL1383" s="22"/>
      <c r="AM1383" s="22"/>
      <c r="AN1383" s="22"/>
      <c r="AO1383" s="22"/>
      <c r="AP1383" s="22"/>
      <c r="AQ1383" s="22"/>
      <c r="AR1383" s="22"/>
      <c r="AS1383" s="22"/>
      <c r="AT1383" s="22"/>
      <c r="AU1383" s="22"/>
      <c r="AV1383" s="22"/>
      <c r="AW1383" s="22"/>
      <c r="AX1383" s="22"/>
      <c r="AY1383" s="22"/>
      <c r="AZ1383" s="22"/>
      <c r="BA1383" s="22"/>
      <c r="BB1383" s="22"/>
      <c r="BC1383" s="22"/>
      <c r="BD1383" s="22"/>
      <c r="BE1383" s="22"/>
      <c r="BF1383" s="22"/>
      <c r="BG1383" s="22"/>
      <c r="BH1383" s="22"/>
    </row>
    <row r="1384" spans="1:60" s="217" customFormat="1" ht="15" customHeight="1">
      <c r="A1384" s="22"/>
      <c r="B1384" s="209"/>
      <c r="C1384" s="210"/>
      <c r="D1384" s="210"/>
      <c r="E1384" s="210"/>
      <c r="F1384" s="210"/>
      <c r="G1384" s="288" t="s">
        <v>1553</v>
      </c>
      <c r="H1384" s="278">
        <v>42005</v>
      </c>
      <c r="I1384" s="193" t="s">
        <v>14</v>
      </c>
      <c r="J1384" s="211" t="s">
        <v>81</v>
      </c>
      <c r="K1384" s="210" t="s">
        <v>9</v>
      </c>
      <c r="L1384" s="210" t="s">
        <v>10</v>
      </c>
      <c r="M1384" s="210" t="s">
        <v>10</v>
      </c>
      <c r="N1384" s="210" t="s">
        <v>11</v>
      </c>
      <c r="O1384" s="195">
        <v>4500</v>
      </c>
      <c r="P1384" s="195">
        <v>0</v>
      </c>
      <c r="Q1384" s="195">
        <v>4500</v>
      </c>
      <c r="R1384" s="196" t="s">
        <v>1</v>
      </c>
      <c r="S1384" s="197" t="s">
        <v>4</v>
      </c>
      <c r="T1384" s="213"/>
      <c r="U1384" s="213" t="s">
        <v>301</v>
      </c>
      <c r="V1384" s="210"/>
      <c r="W1384" s="210"/>
      <c r="X1384" s="210"/>
      <c r="Y1384" s="210"/>
      <c r="Z1384" s="215">
        <v>42005</v>
      </c>
      <c r="AA1384" s="210"/>
      <c r="AB1384" s="210"/>
      <c r="AC1384" s="210"/>
      <c r="AD1384" s="216" t="s">
        <v>1554</v>
      </c>
      <c r="AE1384" s="22"/>
      <c r="AF1384" s="22"/>
      <c r="AG1384" s="22"/>
      <c r="AH1384" s="22"/>
      <c r="AI1384" s="22"/>
      <c r="AJ1384" s="22"/>
      <c r="AK1384" s="22"/>
      <c r="AL1384" s="22"/>
      <c r="AM1384" s="22"/>
      <c r="AN1384" s="22"/>
      <c r="AO1384" s="22"/>
      <c r="AP1384" s="22"/>
      <c r="AQ1384" s="22"/>
      <c r="AR1384" s="22"/>
      <c r="AS1384" s="22"/>
      <c r="AT1384" s="22"/>
      <c r="AU1384" s="22"/>
      <c r="AV1384" s="22"/>
      <c r="AW1384" s="22"/>
      <c r="AX1384" s="22"/>
      <c r="AY1384" s="22"/>
      <c r="AZ1384" s="22"/>
      <c r="BA1384" s="22"/>
      <c r="BB1384" s="22"/>
      <c r="BC1384" s="22"/>
      <c r="BD1384" s="22"/>
      <c r="BE1384" s="22"/>
      <c r="BF1384" s="22"/>
      <c r="BG1384" s="22"/>
      <c r="BH1384" s="22"/>
    </row>
    <row r="1385" spans="1:60" ht="15" customHeight="1">
      <c r="C1385" s="10"/>
      <c r="D1385" s="10"/>
      <c r="E1385" s="10"/>
      <c r="F1385" s="10"/>
      <c r="G1385" s="78"/>
      <c r="H1385" s="78"/>
      <c r="I1385" s="79"/>
      <c r="J1385" s="82"/>
      <c r="K1385" s="10"/>
      <c r="L1385" s="11"/>
      <c r="M1385" s="11"/>
      <c r="N1385" s="11"/>
      <c r="O1385" s="73">
        <f>SUM(O1383:O1384)</f>
        <v>35412.46</v>
      </c>
      <c r="P1385" s="73">
        <f t="shared" ref="P1385:Q1385" si="609">SUM(P1383:P1384)</f>
        <v>0</v>
      </c>
      <c r="Q1385" s="73">
        <f t="shared" si="609"/>
        <v>35412.46</v>
      </c>
      <c r="R1385" s="18"/>
      <c r="S1385" s="18"/>
      <c r="T1385" s="18"/>
      <c r="U1385" s="18"/>
      <c r="V1385" s="18"/>
      <c r="W1385" s="27"/>
      <c r="X1385" s="10"/>
      <c r="Y1385" s="10"/>
      <c r="Z1385" s="10"/>
      <c r="AA1385" s="10"/>
      <c r="AB1385" s="14"/>
      <c r="AC1385" s="10"/>
      <c r="AD1385" s="10"/>
      <c r="AE1385" s="10"/>
      <c r="AF1385" s="15"/>
    </row>
    <row r="1386" spans="1:60" ht="15" customHeight="1">
      <c r="C1386" s="10"/>
      <c r="D1386" s="10"/>
      <c r="E1386" s="10"/>
      <c r="F1386" s="10"/>
      <c r="G1386" s="78"/>
      <c r="H1386" s="78"/>
      <c r="I1386" s="79"/>
      <c r="J1386" s="82"/>
      <c r="K1386" s="10"/>
      <c r="L1386" s="11"/>
      <c r="M1386" s="11"/>
      <c r="N1386" s="11"/>
      <c r="O1386" s="26"/>
      <c r="P1386" s="26"/>
      <c r="Q1386" s="16"/>
      <c r="R1386" s="16"/>
      <c r="S1386" s="16"/>
      <c r="T1386" s="16"/>
      <c r="U1386" s="16"/>
      <c r="V1386" s="16"/>
      <c r="W1386" s="27"/>
      <c r="X1386" s="10"/>
      <c r="Y1386" s="10"/>
      <c r="Z1386" s="10"/>
      <c r="AA1386" s="10"/>
      <c r="AB1386" s="14"/>
      <c r="AC1386" s="10"/>
      <c r="AD1386" s="10"/>
      <c r="AE1386" s="10"/>
      <c r="AF1386" s="15"/>
    </row>
    <row r="1387" spans="1:60" ht="15" customHeight="1">
      <c r="C1387" s="10"/>
      <c r="D1387" s="10"/>
      <c r="E1387" s="10"/>
      <c r="F1387" s="10"/>
      <c r="G1387" s="404" t="s">
        <v>209</v>
      </c>
      <c r="H1387" s="78"/>
      <c r="I1387" s="52" t="s">
        <v>1124</v>
      </c>
      <c r="J1387" s="82"/>
      <c r="L1387" s="11"/>
      <c r="M1387" s="11"/>
      <c r="N1387" s="11"/>
      <c r="O1387" s="26"/>
      <c r="P1387" s="26"/>
      <c r="Q1387" s="16"/>
      <c r="R1387" s="16"/>
      <c r="S1387" s="16"/>
      <c r="T1387" s="16"/>
      <c r="U1387" s="16"/>
      <c r="V1387" s="16"/>
      <c r="W1387" s="27"/>
      <c r="X1387" s="10"/>
      <c r="Y1387" s="10"/>
      <c r="Z1387" s="10"/>
      <c r="AA1387" s="10"/>
      <c r="AB1387" s="14"/>
      <c r="AC1387" s="10"/>
      <c r="AD1387" s="10"/>
      <c r="AE1387" s="10"/>
      <c r="AF1387" s="15"/>
    </row>
    <row r="1388" spans="1:60" s="67" customFormat="1" ht="15" customHeight="1">
      <c r="A1388" s="22"/>
      <c r="B1388" s="201"/>
      <c r="C1388" s="202"/>
      <c r="D1388" s="202"/>
      <c r="E1388" s="202"/>
      <c r="F1388" s="202"/>
      <c r="G1388" s="286" t="s">
        <v>1553</v>
      </c>
      <c r="H1388" s="276">
        <v>42005</v>
      </c>
      <c r="I1388" s="184" t="s">
        <v>14</v>
      </c>
      <c r="J1388" s="203" t="s">
        <v>50</v>
      </c>
      <c r="K1388" s="202" t="s">
        <v>9</v>
      </c>
      <c r="L1388" s="202" t="s">
        <v>10</v>
      </c>
      <c r="M1388" s="202" t="s">
        <v>10</v>
      </c>
      <c r="N1388" s="202" t="s">
        <v>11</v>
      </c>
      <c r="O1388" s="186">
        <v>683368.52</v>
      </c>
      <c r="P1388" s="186">
        <v>0</v>
      </c>
      <c r="Q1388" s="186">
        <v>683368.52</v>
      </c>
      <c r="R1388" s="187" t="s">
        <v>1</v>
      </c>
      <c r="S1388" s="188" t="s">
        <v>4</v>
      </c>
      <c r="T1388" s="205"/>
      <c r="U1388" s="205" t="s">
        <v>209</v>
      </c>
      <c r="V1388" s="202"/>
      <c r="W1388" s="202"/>
      <c r="X1388" s="202"/>
      <c r="Y1388" s="202"/>
      <c r="Z1388" s="207">
        <v>42005</v>
      </c>
      <c r="AA1388" s="202"/>
      <c r="AB1388" s="202"/>
      <c r="AC1388" s="202"/>
      <c r="AD1388" s="208" t="s">
        <v>1554</v>
      </c>
      <c r="AE1388" s="22"/>
      <c r="AF1388" s="22"/>
      <c r="AG1388" s="22"/>
      <c r="AH1388" s="22"/>
      <c r="AI1388" s="22"/>
      <c r="AJ1388" s="22"/>
      <c r="AK1388" s="22"/>
      <c r="AL1388" s="22"/>
      <c r="AM1388" s="22"/>
      <c r="AN1388" s="22"/>
      <c r="AO1388" s="22"/>
      <c r="AP1388" s="22"/>
      <c r="AQ1388" s="22"/>
      <c r="AR1388" s="22"/>
      <c r="AS1388" s="22"/>
      <c r="AT1388" s="22"/>
      <c r="AU1388" s="22"/>
      <c r="AV1388" s="22"/>
      <c r="AW1388" s="22"/>
      <c r="AX1388" s="22"/>
      <c r="AY1388" s="22"/>
      <c r="AZ1388" s="22"/>
      <c r="BA1388" s="22"/>
      <c r="BB1388" s="22"/>
      <c r="BC1388" s="22"/>
      <c r="BD1388" s="22"/>
      <c r="BE1388" s="22"/>
      <c r="BF1388" s="22"/>
      <c r="BG1388" s="22"/>
      <c r="BH1388" s="22"/>
    </row>
    <row r="1389" spans="1:60" s="22" customFormat="1" ht="15" customHeight="1">
      <c r="B1389" s="3"/>
      <c r="C1389" s="1"/>
      <c r="D1389" s="1"/>
      <c r="E1389" s="1"/>
      <c r="F1389" s="1"/>
      <c r="G1389" s="287" t="s">
        <v>1553</v>
      </c>
      <c r="H1389" s="277">
        <v>42005</v>
      </c>
      <c r="I1389" s="110" t="s">
        <v>14</v>
      </c>
      <c r="J1389" s="2" t="s">
        <v>68</v>
      </c>
      <c r="K1389" s="1" t="s">
        <v>9</v>
      </c>
      <c r="L1389" s="1" t="s">
        <v>10</v>
      </c>
      <c r="M1389" s="1" t="s">
        <v>10</v>
      </c>
      <c r="N1389" s="1" t="s">
        <v>11</v>
      </c>
      <c r="O1389" s="9">
        <v>1090313.04</v>
      </c>
      <c r="P1389" s="9">
        <v>0</v>
      </c>
      <c r="Q1389" s="9">
        <v>1090313.04</v>
      </c>
      <c r="R1389" s="112" t="s">
        <v>1</v>
      </c>
      <c r="S1389" s="113" t="s">
        <v>4</v>
      </c>
      <c r="T1389" s="5"/>
      <c r="U1389" s="5" t="s">
        <v>209</v>
      </c>
      <c r="V1389" s="1"/>
      <c r="W1389" s="1"/>
      <c r="X1389" s="1"/>
      <c r="Y1389" s="1"/>
      <c r="Z1389" s="4">
        <v>42005</v>
      </c>
      <c r="AA1389" s="1"/>
      <c r="AB1389" s="1"/>
      <c r="AC1389" s="1"/>
      <c r="AD1389" s="8" t="s">
        <v>1554</v>
      </c>
    </row>
    <row r="1390" spans="1:60" s="217" customFormat="1" ht="15" customHeight="1">
      <c r="A1390" s="22"/>
      <c r="B1390" s="209"/>
      <c r="C1390" s="210"/>
      <c r="D1390" s="210"/>
      <c r="E1390" s="210"/>
      <c r="F1390" s="210"/>
      <c r="G1390" s="288" t="s">
        <v>1553</v>
      </c>
      <c r="H1390" s="278">
        <v>42005</v>
      </c>
      <c r="I1390" s="193" t="s">
        <v>14</v>
      </c>
      <c r="J1390" s="211" t="s">
        <v>81</v>
      </c>
      <c r="K1390" s="210" t="s">
        <v>9</v>
      </c>
      <c r="L1390" s="210" t="s">
        <v>10</v>
      </c>
      <c r="M1390" s="210" t="s">
        <v>10</v>
      </c>
      <c r="N1390" s="210" t="s">
        <v>11</v>
      </c>
      <c r="O1390" s="195">
        <v>433414.99</v>
      </c>
      <c r="P1390" s="195">
        <v>0</v>
      </c>
      <c r="Q1390" s="195">
        <v>433414.99</v>
      </c>
      <c r="R1390" s="196" t="s">
        <v>1</v>
      </c>
      <c r="S1390" s="197" t="s">
        <v>4</v>
      </c>
      <c r="T1390" s="213"/>
      <c r="U1390" s="213" t="s">
        <v>209</v>
      </c>
      <c r="V1390" s="210"/>
      <c r="W1390" s="210"/>
      <c r="X1390" s="210"/>
      <c r="Y1390" s="210"/>
      <c r="Z1390" s="215">
        <v>42005</v>
      </c>
      <c r="AA1390" s="210"/>
      <c r="AB1390" s="210"/>
      <c r="AC1390" s="210"/>
      <c r="AD1390" s="216" t="s">
        <v>1554</v>
      </c>
      <c r="AE1390" s="22"/>
      <c r="AF1390" s="22"/>
      <c r="AG1390" s="22"/>
      <c r="AH1390" s="22"/>
      <c r="AI1390" s="22"/>
      <c r="AJ1390" s="22"/>
      <c r="AK1390" s="22"/>
      <c r="AL1390" s="22"/>
      <c r="AM1390" s="22"/>
      <c r="AN1390" s="22"/>
      <c r="AO1390" s="22"/>
      <c r="AP1390" s="22"/>
      <c r="AQ1390" s="22"/>
      <c r="AR1390" s="22"/>
      <c r="AS1390" s="22"/>
      <c r="AT1390" s="22"/>
      <c r="AU1390" s="22"/>
      <c r="AV1390" s="22"/>
      <c r="AW1390" s="22"/>
      <c r="AX1390" s="22"/>
      <c r="AY1390" s="22"/>
      <c r="AZ1390" s="22"/>
      <c r="BA1390" s="22"/>
      <c r="BB1390" s="22"/>
      <c r="BC1390" s="22"/>
      <c r="BD1390" s="22"/>
      <c r="BE1390" s="22"/>
      <c r="BF1390" s="22"/>
      <c r="BG1390" s="22"/>
      <c r="BH1390" s="22"/>
    </row>
    <row r="1391" spans="1:60">
      <c r="C1391" s="10"/>
      <c r="D1391" s="10"/>
      <c r="E1391" s="10"/>
      <c r="F1391" s="10"/>
      <c r="G1391" s="78"/>
      <c r="H1391" s="78"/>
      <c r="I1391" s="79"/>
      <c r="J1391" s="82"/>
      <c r="K1391" s="10"/>
      <c r="L1391" s="11"/>
      <c r="M1391" s="11"/>
      <c r="N1391" s="11"/>
      <c r="O1391" s="73">
        <f>SUM(O1388:O1390)</f>
        <v>2207096.5499999998</v>
      </c>
      <c r="P1391" s="73">
        <f t="shared" ref="P1391:Q1391" si="610">SUM(P1388:P1390)</f>
        <v>0</v>
      </c>
      <c r="Q1391" s="73">
        <f t="shared" si="610"/>
        <v>2207096.5499999998</v>
      </c>
      <c r="R1391" s="16"/>
      <c r="S1391" s="16"/>
      <c r="T1391" s="16"/>
      <c r="U1391" s="16"/>
      <c r="V1391" s="16"/>
      <c r="W1391" s="27"/>
      <c r="X1391" s="10"/>
      <c r="Y1391" s="10"/>
      <c r="Z1391" s="10"/>
      <c r="AA1391" s="10"/>
      <c r="AB1391" s="14"/>
      <c r="AC1391" s="10"/>
      <c r="AD1391" s="10"/>
      <c r="AE1391" s="10"/>
      <c r="AF1391" s="15"/>
    </row>
    <row r="1392" spans="1:60" ht="15" customHeight="1">
      <c r="C1392" s="10"/>
      <c r="D1392" s="10"/>
      <c r="E1392" s="10"/>
      <c r="F1392" s="10"/>
      <c r="G1392" s="78"/>
      <c r="H1392" s="78"/>
      <c r="I1392" s="79"/>
      <c r="J1392" s="82"/>
      <c r="K1392" s="10"/>
      <c r="L1392" s="11"/>
      <c r="M1392" s="11"/>
      <c r="N1392" s="11"/>
      <c r="O1392" s="26"/>
      <c r="P1392" s="26"/>
      <c r="Q1392" s="16"/>
      <c r="R1392" s="16"/>
      <c r="S1392" s="16"/>
      <c r="T1392" s="16"/>
      <c r="U1392" s="16"/>
      <c r="V1392" s="16"/>
      <c r="W1392" s="27"/>
      <c r="X1392" s="10"/>
      <c r="Y1392" s="10"/>
      <c r="Z1392" s="10"/>
      <c r="AA1392" s="10"/>
      <c r="AB1392" s="14"/>
      <c r="AC1392" s="10"/>
      <c r="AD1392" s="10"/>
      <c r="AE1392" s="10"/>
      <c r="AF1392" s="15"/>
    </row>
    <row r="1393" spans="1:60" ht="15" customHeight="1">
      <c r="C1393" s="10"/>
      <c r="D1393" s="10"/>
      <c r="E1393" s="10"/>
      <c r="F1393" s="10"/>
      <c r="G1393" s="404" t="s">
        <v>210</v>
      </c>
      <c r="H1393" s="78"/>
      <c r="I1393" s="49" t="s">
        <v>1125</v>
      </c>
      <c r="J1393" s="82"/>
      <c r="L1393" s="21"/>
      <c r="M1393" s="11"/>
      <c r="N1393" s="11"/>
      <c r="O1393" s="26"/>
      <c r="P1393" s="26"/>
      <c r="Q1393" s="16"/>
      <c r="R1393" s="16"/>
      <c r="S1393" s="16"/>
      <c r="T1393" s="16"/>
      <c r="U1393" s="16"/>
      <c r="V1393" s="16"/>
      <c r="W1393" s="27"/>
      <c r="X1393" s="10"/>
      <c r="Y1393" s="10"/>
      <c r="Z1393" s="10"/>
      <c r="AA1393" s="10"/>
      <c r="AB1393" s="14"/>
      <c r="AC1393" s="10"/>
      <c r="AD1393" s="10"/>
      <c r="AE1393" s="10"/>
      <c r="AF1393" s="15"/>
    </row>
    <row r="1394" spans="1:60" s="67" customFormat="1" ht="15" customHeight="1">
      <c r="A1394" s="22"/>
      <c r="B1394" s="201"/>
      <c r="C1394" s="202"/>
      <c r="D1394" s="202"/>
      <c r="E1394" s="202"/>
      <c r="F1394" s="202"/>
      <c r="G1394" s="286" t="s">
        <v>1553</v>
      </c>
      <c r="H1394" s="276">
        <v>42005</v>
      </c>
      <c r="I1394" s="184" t="s">
        <v>14</v>
      </c>
      <c r="J1394" s="203" t="s">
        <v>50</v>
      </c>
      <c r="K1394" s="202" t="s">
        <v>9</v>
      </c>
      <c r="L1394" s="202" t="s">
        <v>10</v>
      </c>
      <c r="M1394" s="202" t="s">
        <v>10</v>
      </c>
      <c r="N1394" s="202" t="s">
        <v>11</v>
      </c>
      <c r="O1394" s="186">
        <v>690</v>
      </c>
      <c r="P1394" s="186">
        <v>0</v>
      </c>
      <c r="Q1394" s="186">
        <v>690</v>
      </c>
      <c r="R1394" s="187" t="s">
        <v>1</v>
      </c>
      <c r="S1394" s="188" t="s">
        <v>4</v>
      </c>
      <c r="T1394" s="205"/>
      <c r="U1394" s="205" t="s">
        <v>210</v>
      </c>
      <c r="V1394" s="202"/>
      <c r="W1394" s="202"/>
      <c r="X1394" s="202"/>
      <c r="Y1394" s="202"/>
      <c r="Z1394" s="207">
        <v>42005</v>
      </c>
      <c r="AA1394" s="202"/>
      <c r="AB1394" s="202"/>
      <c r="AC1394" s="202"/>
      <c r="AD1394" s="208" t="s">
        <v>1554</v>
      </c>
      <c r="AE1394" s="22"/>
      <c r="AF1394" s="22"/>
      <c r="AG1394" s="22"/>
      <c r="AH1394" s="22"/>
      <c r="AI1394" s="22"/>
      <c r="AJ1394" s="22"/>
      <c r="AK1394" s="22"/>
      <c r="AL1394" s="22"/>
      <c r="AM1394" s="22"/>
      <c r="AN1394" s="22"/>
      <c r="AO1394" s="22"/>
      <c r="AP1394" s="22"/>
      <c r="AQ1394" s="22"/>
      <c r="AR1394" s="22"/>
      <c r="AS1394" s="22"/>
      <c r="AT1394" s="22"/>
      <c r="AU1394" s="22"/>
      <c r="AV1394" s="22"/>
      <c r="AW1394" s="22"/>
      <c r="AX1394" s="22"/>
      <c r="AY1394" s="22"/>
      <c r="AZ1394" s="22"/>
      <c r="BA1394" s="22"/>
      <c r="BB1394" s="22"/>
      <c r="BC1394" s="22"/>
      <c r="BD1394" s="22"/>
      <c r="BE1394" s="22"/>
      <c r="BF1394" s="22"/>
      <c r="BG1394" s="22"/>
      <c r="BH1394" s="22"/>
    </row>
    <row r="1395" spans="1:60" s="217" customFormat="1" ht="15" customHeight="1">
      <c r="A1395" s="22"/>
      <c r="B1395" s="209"/>
      <c r="C1395" s="210"/>
      <c r="D1395" s="210"/>
      <c r="E1395" s="210"/>
      <c r="F1395" s="210"/>
      <c r="G1395" s="288" t="s">
        <v>1553</v>
      </c>
      <c r="H1395" s="278">
        <v>42005</v>
      </c>
      <c r="I1395" s="193" t="s">
        <v>14</v>
      </c>
      <c r="J1395" s="211" t="s">
        <v>68</v>
      </c>
      <c r="K1395" s="210" t="s">
        <v>9</v>
      </c>
      <c r="L1395" s="210" t="s">
        <v>10</v>
      </c>
      <c r="M1395" s="210" t="s">
        <v>10</v>
      </c>
      <c r="N1395" s="210" t="s">
        <v>11</v>
      </c>
      <c r="O1395" s="195">
        <v>485</v>
      </c>
      <c r="P1395" s="195">
        <v>0</v>
      </c>
      <c r="Q1395" s="195">
        <v>485</v>
      </c>
      <c r="R1395" s="196" t="s">
        <v>1</v>
      </c>
      <c r="S1395" s="197" t="s">
        <v>4</v>
      </c>
      <c r="T1395" s="213"/>
      <c r="U1395" s="213" t="s">
        <v>210</v>
      </c>
      <c r="V1395" s="210"/>
      <c r="W1395" s="210"/>
      <c r="X1395" s="210"/>
      <c r="Y1395" s="210"/>
      <c r="Z1395" s="215">
        <v>42005</v>
      </c>
      <c r="AA1395" s="210"/>
      <c r="AB1395" s="210"/>
      <c r="AC1395" s="210"/>
      <c r="AD1395" s="216" t="s">
        <v>1554</v>
      </c>
      <c r="AE1395" s="22"/>
      <c r="AF1395" s="22"/>
      <c r="AG1395" s="22"/>
      <c r="AH1395" s="22"/>
      <c r="AI1395" s="22"/>
      <c r="AJ1395" s="22"/>
      <c r="AK1395" s="22"/>
      <c r="AL1395" s="22"/>
      <c r="AM1395" s="22"/>
      <c r="AN1395" s="22"/>
      <c r="AO1395" s="22"/>
      <c r="AP1395" s="22"/>
      <c r="AQ1395" s="22"/>
      <c r="AR1395" s="22"/>
      <c r="AS1395" s="22"/>
      <c r="AT1395" s="22"/>
      <c r="AU1395" s="22"/>
      <c r="AV1395" s="22"/>
      <c r="AW1395" s="22"/>
      <c r="AX1395" s="22"/>
      <c r="AY1395" s="22"/>
      <c r="AZ1395" s="22"/>
      <c r="BA1395" s="22"/>
      <c r="BB1395" s="22"/>
      <c r="BC1395" s="22"/>
      <c r="BD1395" s="22"/>
      <c r="BE1395" s="22"/>
      <c r="BF1395" s="22"/>
      <c r="BG1395" s="22"/>
      <c r="BH1395" s="22"/>
    </row>
    <row r="1396" spans="1:60" ht="15" customHeight="1">
      <c r="C1396" s="10"/>
      <c r="D1396" s="10"/>
      <c r="E1396" s="10"/>
      <c r="F1396" s="10"/>
      <c r="G1396" s="78"/>
      <c r="H1396" s="78"/>
      <c r="I1396" s="79"/>
      <c r="J1396" s="82"/>
      <c r="K1396" s="10"/>
      <c r="L1396" s="11"/>
      <c r="M1396" s="11"/>
      <c r="N1396" s="11"/>
      <c r="O1396" s="73">
        <f>SUM(O1394:O1395)</f>
        <v>1175</v>
      </c>
      <c r="P1396" s="73">
        <f t="shared" ref="P1396:Q1396" si="611">SUM(P1394:P1395)</f>
        <v>0</v>
      </c>
      <c r="Q1396" s="73">
        <f t="shared" si="611"/>
        <v>1175</v>
      </c>
      <c r="R1396" s="18"/>
      <c r="S1396" s="18"/>
      <c r="T1396" s="18"/>
      <c r="U1396" s="18"/>
      <c r="V1396" s="18"/>
      <c r="W1396" s="27"/>
      <c r="X1396" s="10"/>
      <c r="Y1396" s="10"/>
      <c r="Z1396" s="10"/>
      <c r="AA1396" s="10"/>
      <c r="AB1396" s="14"/>
      <c r="AC1396" s="10"/>
      <c r="AD1396" s="10"/>
      <c r="AE1396" s="10"/>
      <c r="AF1396" s="15"/>
    </row>
    <row r="1397" spans="1:60" ht="15" customHeight="1">
      <c r="C1397" s="10"/>
      <c r="D1397" s="10"/>
      <c r="E1397" s="10"/>
      <c r="F1397" s="10"/>
      <c r="G1397" s="78"/>
      <c r="H1397" s="78"/>
      <c r="I1397" s="79"/>
      <c r="J1397" s="82"/>
      <c r="K1397" s="10"/>
      <c r="L1397" s="11"/>
      <c r="M1397" s="11"/>
      <c r="N1397" s="11"/>
      <c r="O1397" s="26"/>
      <c r="P1397" s="26"/>
      <c r="Q1397" s="16"/>
      <c r="R1397" s="16"/>
      <c r="S1397" s="16"/>
      <c r="T1397" s="16"/>
      <c r="U1397" s="16"/>
      <c r="V1397" s="16"/>
      <c r="W1397" s="27"/>
      <c r="X1397" s="10"/>
      <c r="Y1397" s="10"/>
      <c r="Z1397" s="10"/>
      <c r="AA1397" s="10"/>
      <c r="AB1397" s="14"/>
      <c r="AC1397" s="10"/>
      <c r="AD1397" s="10"/>
      <c r="AE1397" s="10"/>
      <c r="AF1397" s="15"/>
    </row>
    <row r="1398" spans="1:60" ht="15.75">
      <c r="C1398" s="10"/>
      <c r="D1398" s="10"/>
      <c r="E1398" s="10"/>
      <c r="F1398" s="10"/>
      <c r="G1398" s="404" t="s">
        <v>211</v>
      </c>
      <c r="H1398" s="78"/>
      <c r="I1398" s="39" t="s">
        <v>1126</v>
      </c>
      <c r="J1398" s="82"/>
      <c r="L1398" s="21"/>
      <c r="M1398" s="11"/>
      <c r="N1398" s="11"/>
      <c r="O1398" s="26"/>
      <c r="P1398" s="26"/>
      <c r="Q1398" s="16"/>
      <c r="R1398" s="16"/>
      <c r="S1398" s="16"/>
      <c r="T1398" s="16"/>
      <c r="U1398" s="16"/>
      <c r="V1398" s="16"/>
      <c r="W1398" s="27"/>
      <c r="X1398" s="10"/>
      <c r="Y1398" s="10"/>
      <c r="Z1398" s="10"/>
      <c r="AA1398" s="10"/>
      <c r="AB1398" s="14"/>
      <c r="AC1398" s="10"/>
      <c r="AD1398" s="10"/>
      <c r="AE1398" s="10"/>
      <c r="AF1398" s="15"/>
    </row>
    <row r="1399" spans="1:60" s="67" customFormat="1" ht="15" customHeight="1">
      <c r="A1399" s="22"/>
      <c r="B1399" s="201"/>
      <c r="C1399" s="202"/>
      <c r="D1399" s="202"/>
      <c r="E1399" s="202"/>
      <c r="F1399" s="202"/>
      <c r="G1399" s="286" t="s">
        <v>1553</v>
      </c>
      <c r="H1399" s="276">
        <v>42005</v>
      </c>
      <c r="I1399" s="184" t="s">
        <v>14</v>
      </c>
      <c r="J1399" s="203" t="s">
        <v>50</v>
      </c>
      <c r="K1399" s="202" t="s">
        <v>9</v>
      </c>
      <c r="L1399" s="202" t="s">
        <v>10</v>
      </c>
      <c r="M1399" s="202" t="s">
        <v>10</v>
      </c>
      <c r="N1399" s="202" t="s">
        <v>11</v>
      </c>
      <c r="O1399" s="186">
        <v>119586.67</v>
      </c>
      <c r="P1399" s="186">
        <v>0</v>
      </c>
      <c r="Q1399" s="186">
        <v>119586.67</v>
      </c>
      <c r="R1399" s="187" t="s">
        <v>1</v>
      </c>
      <c r="S1399" s="188" t="s">
        <v>4</v>
      </c>
      <c r="T1399" s="205"/>
      <c r="U1399" s="205" t="s">
        <v>211</v>
      </c>
      <c r="V1399" s="202"/>
      <c r="W1399" s="202"/>
      <c r="X1399" s="202"/>
      <c r="Y1399" s="202"/>
      <c r="Z1399" s="207">
        <v>42005</v>
      </c>
      <c r="AA1399" s="202"/>
      <c r="AB1399" s="202"/>
      <c r="AC1399" s="202"/>
      <c r="AD1399" s="208" t="s">
        <v>1554</v>
      </c>
      <c r="AE1399" s="22"/>
      <c r="AF1399" s="22"/>
      <c r="AG1399" s="22"/>
      <c r="AH1399" s="22"/>
      <c r="AI1399" s="22"/>
      <c r="AJ1399" s="22"/>
      <c r="AK1399" s="22"/>
      <c r="AL1399" s="22"/>
      <c r="AM1399" s="22"/>
      <c r="AN1399" s="22"/>
      <c r="AO1399" s="22"/>
      <c r="AP1399" s="22"/>
      <c r="AQ1399" s="22"/>
      <c r="AR1399" s="22"/>
      <c r="AS1399" s="22"/>
      <c r="AT1399" s="22"/>
      <c r="AU1399" s="22"/>
      <c r="AV1399" s="22"/>
      <c r="AW1399" s="22"/>
      <c r="AX1399" s="22"/>
      <c r="AY1399" s="22"/>
      <c r="AZ1399" s="22"/>
      <c r="BA1399" s="22"/>
      <c r="BB1399" s="22"/>
      <c r="BC1399" s="22"/>
      <c r="BD1399" s="22"/>
      <c r="BE1399" s="22"/>
      <c r="BF1399" s="22"/>
      <c r="BG1399" s="22"/>
      <c r="BH1399" s="22"/>
    </row>
    <row r="1400" spans="1:60" s="22" customFormat="1" ht="15" customHeight="1">
      <c r="B1400" s="3"/>
      <c r="C1400" s="1"/>
      <c r="D1400" s="1"/>
      <c r="E1400" s="1"/>
      <c r="F1400" s="1"/>
      <c r="G1400" s="287" t="s">
        <v>1553</v>
      </c>
      <c r="H1400" s="277">
        <v>42005</v>
      </c>
      <c r="I1400" s="110" t="s">
        <v>14</v>
      </c>
      <c r="J1400" s="2" t="s">
        <v>68</v>
      </c>
      <c r="K1400" s="1" t="s">
        <v>9</v>
      </c>
      <c r="L1400" s="1" t="s">
        <v>10</v>
      </c>
      <c r="M1400" s="1" t="s">
        <v>10</v>
      </c>
      <c r="N1400" s="1" t="s">
        <v>11</v>
      </c>
      <c r="O1400" s="9">
        <v>328054.8</v>
      </c>
      <c r="P1400" s="9">
        <v>0</v>
      </c>
      <c r="Q1400" s="9">
        <v>328054.8</v>
      </c>
      <c r="R1400" s="112" t="s">
        <v>1</v>
      </c>
      <c r="S1400" s="113" t="s">
        <v>4</v>
      </c>
      <c r="T1400" s="5"/>
      <c r="U1400" s="5" t="s">
        <v>211</v>
      </c>
      <c r="V1400" s="1"/>
      <c r="W1400" s="1"/>
      <c r="X1400" s="1"/>
      <c r="Y1400" s="1"/>
      <c r="Z1400" s="4">
        <v>42005</v>
      </c>
      <c r="AA1400" s="1"/>
      <c r="AB1400" s="1"/>
      <c r="AC1400" s="1"/>
      <c r="AD1400" s="8" t="s">
        <v>1554</v>
      </c>
    </row>
    <row r="1401" spans="1:60" s="22" customFormat="1" ht="15" customHeight="1">
      <c r="B1401" s="3"/>
      <c r="C1401" s="1"/>
      <c r="D1401" s="1"/>
      <c r="E1401" s="1"/>
      <c r="F1401" s="1"/>
      <c r="G1401" s="287" t="s">
        <v>1553</v>
      </c>
      <c r="H1401" s="277">
        <v>42005</v>
      </c>
      <c r="I1401" s="110" t="s">
        <v>14</v>
      </c>
      <c r="J1401" s="2" t="s">
        <v>81</v>
      </c>
      <c r="K1401" s="1" t="s">
        <v>9</v>
      </c>
      <c r="L1401" s="1" t="s">
        <v>10</v>
      </c>
      <c r="M1401" s="1" t="s">
        <v>10</v>
      </c>
      <c r="N1401" s="1" t="s">
        <v>11</v>
      </c>
      <c r="O1401" s="9">
        <v>61100.56</v>
      </c>
      <c r="P1401" s="9">
        <v>0</v>
      </c>
      <c r="Q1401" s="9">
        <v>61100.56</v>
      </c>
      <c r="R1401" s="112" t="s">
        <v>1</v>
      </c>
      <c r="S1401" s="113" t="s">
        <v>4</v>
      </c>
      <c r="T1401" s="5"/>
      <c r="U1401" s="5" t="s">
        <v>211</v>
      </c>
      <c r="V1401" s="1"/>
      <c r="W1401" s="1"/>
      <c r="X1401" s="1"/>
      <c r="Y1401" s="1"/>
      <c r="Z1401" s="4">
        <v>42005</v>
      </c>
      <c r="AA1401" s="1"/>
      <c r="AB1401" s="1"/>
      <c r="AC1401" s="1"/>
      <c r="AD1401" s="8" t="s">
        <v>1554</v>
      </c>
    </row>
    <row r="1402" spans="1:60" s="217" customFormat="1" ht="15" customHeight="1">
      <c r="A1402" s="22"/>
      <c r="B1402" s="209"/>
      <c r="C1402" s="210"/>
      <c r="D1402" s="210"/>
      <c r="E1402" s="210"/>
      <c r="F1402" s="210"/>
      <c r="G1402" s="288" t="s">
        <v>1553</v>
      </c>
      <c r="H1402" s="278">
        <v>42005</v>
      </c>
      <c r="I1402" s="193" t="s">
        <v>14</v>
      </c>
      <c r="J1402" s="211" t="s">
        <v>83</v>
      </c>
      <c r="K1402" s="210" t="s">
        <v>9</v>
      </c>
      <c r="L1402" s="210" t="s">
        <v>10</v>
      </c>
      <c r="M1402" s="210" t="s">
        <v>10</v>
      </c>
      <c r="N1402" s="210" t="s">
        <v>11</v>
      </c>
      <c r="O1402" s="195">
        <v>85460.63</v>
      </c>
      <c r="P1402" s="195">
        <v>0</v>
      </c>
      <c r="Q1402" s="195">
        <v>85460.63</v>
      </c>
      <c r="R1402" s="196" t="s">
        <v>1</v>
      </c>
      <c r="S1402" s="197" t="s">
        <v>4</v>
      </c>
      <c r="T1402" s="213"/>
      <c r="U1402" s="210" t="s">
        <v>211</v>
      </c>
      <c r="V1402" s="210"/>
      <c r="W1402" s="210"/>
      <c r="X1402" s="210"/>
      <c r="Y1402" s="210"/>
      <c r="Z1402" s="215">
        <v>42005</v>
      </c>
      <c r="AA1402" s="210"/>
      <c r="AB1402" s="210"/>
      <c r="AC1402" s="210"/>
      <c r="AD1402" s="216" t="s">
        <v>1554</v>
      </c>
      <c r="AE1402" s="22"/>
      <c r="AF1402" s="22"/>
      <c r="AG1402" s="22"/>
      <c r="AH1402" s="22"/>
      <c r="AI1402" s="22"/>
      <c r="AJ1402" s="22"/>
      <c r="AK1402" s="22"/>
      <c r="AL1402" s="22"/>
      <c r="AM1402" s="22"/>
      <c r="AN1402" s="22"/>
      <c r="AO1402" s="22"/>
      <c r="AP1402" s="22"/>
      <c r="AQ1402" s="22"/>
      <c r="AR1402" s="22"/>
      <c r="AS1402" s="22"/>
      <c r="AT1402" s="22"/>
      <c r="AU1402" s="22"/>
      <c r="AV1402" s="22"/>
      <c r="AW1402" s="22"/>
      <c r="AX1402" s="22"/>
      <c r="AY1402" s="22"/>
      <c r="AZ1402" s="22"/>
      <c r="BA1402" s="22"/>
      <c r="BB1402" s="22"/>
      <c r="BC1402" s="22"/>
      <c r="BD1402" s="22"/>
      <c r="BE1402" s="22"/>
      <c r="BF1402" s="22"/>
      <c r="BG1402" s="22"/>
      <c r="BH1402" s="22"/>
    </row>
    <row r="1403" spans="1:60" ht="15" customHeight="1">
      <c r="C1403" s="10"/>
      <c r="D1403" s="10"/>
      <c r="E1403" s="10"/>
      <c r="F1403" s="10"/>
      <c r="G1403" s="78"/>
      <c r="H1403" s="78"/>
      <c r="I1403" s="79"/>
      <c r="J1403" s="82"/>
      <c r="K1403" s="10"/>
      <c r="L1403" s="11"/>
      <c r="M1403" s="11"/>
      <c r="N1403" s="11"/>
      <c r="O1403" s="73">
        <f>SUM(O1399:O1402)</f>
        <v>594202.65999999992</v>
      </c>
      <c r="P1403" s="73">
        <f t="shared" ref="P1403:Q1403" si="612">SUM(P1399:P1402)</f>
        <v>0</v>
      </c>
      <c r="Q1403" s="73">
        <f t="shared" si="612"/>
        <v>594202.65999999992</v>
      </c>
      <c r="R1403" s="18"/>
      <c r="S1403" s="18"/>
      <c r="T1403" s="18"/>
      <c r="U1403" s="18"/>
      <c r="V1403" s="18"/>
      <c r="W1403" s="27"/>
      <c r="X1403" s="10"/>
      <c r="Y1403" s="10"/>
      <c r="Z1403" s="10"/>
      <c r="AA1403" s="10"/>
      <c r="AB1403" s="14"/>
      <c r="AC1403" s="10"/>
      <c r="AD1403" s="10"/>
      <c r="AE1403" s="10"/>
      <c r="AF1403" s="15"/>
    </row>
    <row r="1404" spans="1:60" ht="15" customHeight="1">
      <c r="C1404" s="10"/>
      <c r="D1404" s="10"/>
      <c r="E1404" s="10"/>
      <c r="F1404" s="10"/>
      <c r="G1404" s="78"/>
      <c r="H1404" s="78"/>
      <c r="I1404" s="79"/>
      <c r="J1404" s="82"/>
      <c r="K1404" s="10"/>
      <c r="L1404" s="11"/>
      <c r="M1404" s="11"/>
      <c r="N1404" s="11"/>
      <c r="O1404" s="26"/>
      <c r="P1404" s="26"/>
      <c r="Q1404" s="16"/>
      <c r="R1404" s="16"/>
      <c r="S1404" s="16"/>
      <c r="T1404" s="16"/>
      <c r="U1404" s="16"/>
      <c r="V1404" s="16"/>
      <c r="W1404" s="27"/>
      <c r="X1404" s="10"/>
      <c r="Y1404" s="10"/>
      <c r="Z1404" s="10"/>
      <c r="AA1404" s="10"/>
      <c r="AB1404" s="14"/>
      <c r="AC1404" s="10"/>
      <c r="AD1404" s="10"/>
      <c r="AE1404" s="10"/>
      <c r="AF1404" s="15"/>
    </row>
    <row r="1405" spans="1:60" ht="15" customHeight="1">
      <c r="C1405" s="10"/>
      <c r="D1405" s="10"/>
      <c r="E1405" s="10"/>
      <c r="F1405" s="10"/>
      <c r="G1405" s="404" t="s">
        <v>212</v>
      </c>
      <c r="H1405" s="78"/>
      <c r="I1405" s="49" t="s">
        <v>1127</v>
      </c>
      <c r="J1405" s="82"/>
      <c r="L1405" s="21"/>
      <c r="M1405" s="11"/>
      <c r="N1405" s="11"/>
      <c r="O1405" s="26"/>
      <c r="P1405" s="26"/>
      <c r="Q1405" s="16"/>
      <c r="R1405" s="16"/>
      <c r="S1405" s="16"/>
      <c r="T1405" s="16"/>
      <c r="U1405" s="16"/>
      <c r="V1405" s="16"/>
      <c r="W1405" s="27"/>
      <c r="X1405" s="10"/>
      <c r="Y1405" s="10"/>
      <c r="Z1405" s="10"/>
      <c r="AA1405" s="10"/>
      <c r="AB1405" s="14"/>
      <c r="AC1405" s="10"/>
      <c r="AD1405" s="10"/>
      <c r="AE1405" s="10"/>
      <c r="AF1405" s="15"/>
    </row>
    <row r="1406" spans="1:60" s="67" customFormat="1" ht="15" customHeight="1">
      <c r="A1406" s="22"/>
      <c r="B1406" s="201"/>
      <c r="C1406" s="202"/>
      <c r="D1406" s="202"/>
      <c r="E1406" s="202"/>
      <c r="F1406" s="202"/>
      <c r="G1406" s="286" t="s">
        <v>1553</v>
      </c>
      <c r="H1406" s="276">
        <v>42005</v>
      </c>
      <c r="I1406" s="184" t="s">
        <v>14</v>
      </c>
      <c r="J1406" s="203" t="s">
        <v>50</v>
      </c>
      <c r="K1406" s="202" t="s">
        <v>9</v>
      </c>
      <c r="L1406" s="202" t="s">
        <v>10</v>
      </c>
      <c r="M1406" s="202" t="s">
        <v>10</v>
      </c>
      <c r="N1406" s="202" t="s">
        <v>11</v>
      </c>
      <c r="O1406" s="186">
        <v>121188.38</v>
      </c>
      <c r="P1406" s="186">
        <v>0</v>
      </c>
      <c r="Q1406" s="186">
        <v>121188.38</v>
      </c>
      <c r="R1406" s="187" t="s">
        <v>1</v>
      </c>
      <c r="S1406" s="188" t="s">
        <v>4</v>
      </c>
      <c r="T1406" s="205"/>
      <c r="U1406" s="205" t="s">
        <v>212</v>
      </c>
      <c r="V1406" s="202"/>
      <c r="W1406" s="202"/>
      <c r="X1406" s="202"/>
      <c r="Y1406" s="202"/>
      <c r="Z1406" s="207">
        <v>42005</v>
      </c>
      <c r="AA1406" s="202"/>
      <c r="AB1406" s="202"/>
      <c r="AC1406" s="202"/>
      <c r="AD1406" s="208" t="s">
        <v>1554</v>
      </c>
      <c r="AE1406" s="22"/>
      <c r="AF1406" s="22"/>
      <c r="AG1406" s="22"/>
      <c r="AH1406" s="22"/>
      <c r="AI1406" s="22"/>
      <c r="AJ1406" s="22"/>
      <c r="AK1406" s="22"/>
      <c r="AL1406" s="22"/>
      <c r="AM1406" s="22"/>
      <c r="AN1406" s="22"/>
      <c r="AO1406" s="22"/>
      <c r="AP1406" s="22"/>
      <c r="AQ1406" s="22"/>
      <c r="AR1406" s="22"/>
      <c r="AS1406" s="22"/>
      <c r="AT1406" s="22"/>
      <c r="AU1406" s="22"/>
      <c r="AV1406" s="22"/>
      <c r="AW1406" s="22"/>
      <c r="AX1406" s="22"/>
      <c r="AY1406" s="22"/>
      <c r="AZ1406" s="22"/>
      <c r="BA1406" s="22"/>
      <c r="BB1406" s="22"/>
      <c r="BC1406" s="22"/>
      <c r="BD1406" s="22"/>
      <c r="BE1406" s="22"/>
      <c r="BF1406" s="22"/>
      <c r="BG1406" s="22"/>
      <c r="BH1406" s="22"/>
    </row>
    <row r="1407" spans="1:60" s="22" customFormat="1" ht="15" customHeight="1">
      <c r="B1407" s="3"/>
      <c r="C1407" s="1"/>
      <c r="D1407" s="1"/>
      <c r="E1407" s="1"/>
      <c r="F1407" s="1"/>
      <c r="G1407" s="287" t="s">
        <v>1553</v>
      </c>
      <c r="H1407" s="277">
        <v>42005</v>
      </c>
      <c r="I1407" s="110" t="s">
        <v>14</v>
      </c>
      <c r="J1407" s="2" t="s">
        <v>68</v>
      </c>
      <c r="K1407" s="1" t="s">
        <v>9</v>
      </c>
      <c r="L1407" s="1" t="s">
        <v>10</v>
      </c>
      <c r="M1407" s="1" t="s">
        <v>10</v>
      </c>
      <c r="N1407" s="1" t="s">
        <v>11</v>
      </c>
      <c r="O1407" s="9">
        <v>214428.5</v>
      </c>
      <c r="P1407" s="9">
        <v>0</v>
      </c>
      <c r="Q1407" s="9">
        <v>214428.5</v>
      </c>
      <c r="R1407" s="112" t="s">
        <v>1</v>
      </c>
      <c r="S1407" s="113" t="s">
        <v>4</v>
      </c>
      <c r="T1407" s="5"/>
      <c r="U1407" s="5" t="s">
        <v>212</v>
      </c>
      <c r="V1407" s="1"/>
      <c r="W1407" s="1"/>
      <c r="X1407" s="1"/>
      <c r="Y1407" s="1"/>
      <c r="Z1407" s="4">
        <v>42005</v>
      </c>
      <c r="AA1407" s="1"/>
      <c r="AB1407" s="1"/>
      <c r="AC1407" s="1"/>
      <c r="AD1407" s="8" t="s">
        <v>1554</v>
      </c>
    </row>
    <row r="1408" spans="1:60" s="217" customFormat="1" ht="15" customHeight="1">
      <c r="A1408" s="22"/>
      <c r="B1408" s="209"/>
      <c r="C1408" s="210"/>
      <c r="D1408" s="210"/>
      <c r="E1408" s="210"/>
      <c r="F1408" s="210"/>
      <c r="G1408" s="288" t="s">
        <v>1553</v>
      </c>
      <c r="H1408" s="278">
        <v>42005</v>
      </c>
      <c r="I1408" s="193" t="s">
        <v>14</v>
      </c>
      <c r="J1408" s="211" t="s">
        <v>81</v>
      </c>
      <c r="K1408" s="210" t="s">
        <v>9</v>
      </c>
      <c r="L1408" s="210" t="s">
        <v>10</v>
      </c>
      <c r="M1408" s="210" t="s">
        <v>10</v>
      </c>
      <c r="N1408" s="210" t="s">
        <v>11</v>
      </c>
      <c r="O1408" s="195">
        <v>35205.699999999997</v>
      </c>
      <c r="P1408" s="195">
        <v>0</v>
      </c>
      <c r="Q1408" s="195">
        <v>35205.699999999997</v>
      </c>
      <c r="R1408" s="196" t="s">
        <v>1</v>
      </c>
      <c r="S1408" s="197" t="s">
        <v>4</v>
      </c>
      <c r="T1408" s="213"/>
      <c r="U1408" s="213" t="s">
        <v>212</v>
      </c>
      <c r="V1408" s="210"/>
      <c r="W1408" s="210"/>
      <c r="X1408" s="210"/>
      <c r="Y1408" s="210"/>
      <c r="Z1408" s="215">
        <v>42005</v>
      </c>
      <c r="AA1408" s="210"/>
      <c r="AB1408" s="210"/>
      <c r="AC1408" s="210"/>
      <c r="AD1408" s="216" t="s">
        <v>1554</v>
      </c>
      <c r="AE1408" s="22"/>
      <c r="AF1408" s="22"/>
      <c r="AG1408" s="22"/>
      <c r="AH1408" s="22"/>
      <c r="AI1408" s="22"/>
      <c r="AJ1408" s="22"/>
      <c r="AK1408" s="22"/>
      <c r="AL1408" s="22"/>
      <c r="AM1408" s="22"/>
      <c r="AN1408" s="22"/>
      <c r="AO1408" s="22"/>
      <c r="AP1408" s="22"/>
      <c r="AQ1408" s="22"/>
      <c r="AR1408" s="22"/>
      <c r="AS1408" s="22"/>
      <c r="AT1408" s="22"/>
      <c r="AU1408" s="22"/>
      <c r="AV1408" s="22"/>
      <c r="AW1408" s="22"/>
      <c r="AX1408" s="22"/>
      <c r="AY1408" s="22"/>
      <c r="AZ1408" s="22"/>
      <c r="BA1408" s="22"/>
      <c r="BB1408" s="22"/>
      <c r="BC1408" s="22"/>
      <c r="BD1408" s="22"/>
      <c r="BE1408" s="22"/>
      <c r="BF1408" s="22"/>
      <c r="BG1408" s="22"/>
      <c r="BH1408" s="22"/>
    </row>
    <row r="1409" spans="1:60" ht="15" customHeight="1">
      <c r="C1409" s="10"/>
      <c r="D1409" s="10"/>
      <c r="E1409" s="10"/>
      <c r="F1409" s="10"/>
      <c r="G1409" s="78"/>
      <c r="H1409" s="78"/>
      <c r="I1409" s="79"/>
      <c r="J1409" s="82"/>
      <c r="K1409" s="10"/>
      <c r="L1409" s="11"/>
      <c r="M1409" s="11"/>
      <c r="N1409" s="11"/>
      <c r="O1409" s="73">
        <f>SUM(O1406:O1408)</f>
        <v>370822.58</v>
      </c>
      <c r="P1409" s="73">
        <f t="shared" ref="P1409:Q1409" si="613">SUM(P1406:P1408)</f>
        <v>0</v>
      </c>
      <c r="Q1409" s="73">
        <f t="shared" si="613"/>
        <v>370822.58</v>
      </c>
      <c r="R1409" s="18"/>
      <c r="S1409" s="18"/>
      <c r="T1409" s="18"/>
      <c r="U1409" s="18"/>
      <c r="V1409" s="18"/>
      <c r="W1409" s="27"/>
      <c r="X1409" s="10"/>
      <c r="Y1409" s="10"/>
      <c r="Z1409" s="10"/>
      <c r="AA1409" s="10"/>
      <c r="AB1409" s="14"/>
      <c r="AC1409" s="10"/>
      <c r="AD1409" s="10"/>
      <c r="AE1409" s="10"/>
      <c r="AF1409" s="15"/>
    </row>
    <row r="1410" spans="1:60" ht="15" customHeight="1">
      <c r="C1410" s="10"/>
      <c r="D1410" s="10"/>
      <c r="E1410" s="10"/>
      <c r="F1410" s="10"/>
      <c r="G1410" s="78"/>
      <c r="H1410" s="78"/>
      <c r="I1410" s="79"/>
      <c r="J1410" s="82"/>
      <c r="K1410" s="10"/>
      <c r="L1410" s="11"/>
      <c r="M1410" s="11"/>
      <c r="N1410" s="11"/>
      <c r="O1410" s="26"/>
      <c r="P1410" s="26"/>
      <c r="Q1410" s="16"/>
      <c r="R1410" s="16"/>
      <c r="S1410" s="16"/>
      <c r="T1410" s="16"/>
      <c r="U1410" s="16"/>
      <c r="V1410" s="16"/>
      <c r="W1410" s="27"/>
      <c r="X1410" s="10"/>
      <c r="Y1410" s="10"/>
      <c r="Z1410" s="10"/>
      <c r="AA1410" s="10"/>
      <c r="AB1410" s="14"/>
      <c r="AC1410" s="10"/>
      <c r="AD1410" s="10"/>
      <c r="AE1410" s="10"/>
      <c r="AF1410" s="15"/>
    </row>
    <row r="1411" spans="1:60" ht="15" customHeight="1">
      <c r="C1411" s="10"/>
      <c r="D1411" s="10"/>
      <c r="E1411" s="10"/>
      <c r="F1411" s="10"/>
      <c r="G1411" s="404" t="s">
        <v>213</v>
      </c>
      <c r="H1411" s="78"/>
      <c r="I1411" s="49" t="s">
        <v>1128</v>
      </c>
      <c r="J1411" s="82"/>
      <c r="L1411" s="21"/>
      <c r="M1411" s="11"/>
      <c r="N1411" s="11"/>
      <c r="O1411" s="26"/>
      <c r="P1411" s="26"/>
      <c r="Q1411" s="16"/>
      <c r="R1411" s="16"/>
      <c r="S1411" s="16"/>
      <c r="T1411" s="16"/>
      <c r="U1411" s="16"/>
      <c r="V1411" s="16"/>
      <c r="W1411" s="27"/>
      <c r="X1411" s="10"/>
      <c r="Y1411" s="10"/>
      <c r="Z1411" s="10"/>
      <c r="AA1411" s="10"/>
      <c r="AB1411" s="14"/>
      <c r="AC1411" s="10"/>
      <c r="AD1411" s="10"/>
      <c r="AE1411" s="10"/>
      <c r="AF1411" s="15"/>
    </row>
    <row r="1412" spans="1:60" s="67" customFormat="1" ht="15" customHeight="1">
      <c r="A1412" s="22"/>
      <c r="B1412" s="201"/>
      <c r="C1412" s="202"/>
      <c r="D1412" s="202"/>
      <c r="E1412" s="202"/>
      <c r="F1412" s="202"/>
      <c r="G1412" s="286" t="s">
        <v>1553</v>
      </c>
      <c r="H1412" s="276">
        <v>42005</v>
      </c>
      <c r="I1412" s="184" t="s">
        <v>14</v>
      </c>
      <c r="J1412" s="203" t="s">
        <v>50</v>
      </c>
      <c r="K1412" s="202" t="s">
        <v>9</v>
      </c>
      <c r="L1412" s="202" t="s">
        <v>10</v>
      </c>
      <c r="M1412" s="202" t="s">
        <v>10</v>
      </c>
      <c r="N1412" s="202" t="s">
        <v>11</v>
      </c>
      <c r="O1412" s="186">
        <v>269099.37</v>
      </c>
      <c r="P1412" s="186">
        <v>0</v>
      </c>
      <c r="Q1412" s="186">
        <v>269099.37</v>
      </c>
      <c r="R1412" s="187" t="s">
        <v>1</v>
      </c>
      <c r="S1412" s="188" t="s">
        <v>4</v>
      </c>
      <c r="T1412" s="205"/>
      <c r="U1412" s="205" t="s">
        <v>213</v>
      </c>
      <c r="V1412" s="202"/>
      <c r="W1412" s="202"/>
      <c r="X1412" s="202"/>
      <c r="Y1412" s="202"/>
      <c r="Z1412" s="207">
        <v>42005</v>
      </c>
      <c r="AA1412" s="202"/>
      <c r="AB1412" s="202"/>
      <c r="AC1412" s="202"/>
      <c r="AD1412" s="208" t="s">
        <v>1554</v>
      </c>
      <c r="AE1412" s="22"/>
      <c r="AF1412" s="22"/>
      <c r="AG1412" s="22"/>
      <c r="AH1412" s="22"/>
      <c r="AI1412" s="22"/>
      <c r="AJ1412" s="22"/>
      <c r="AK1412" s="22"/>
      <c r="AL1412" s="22"/>
      <c r="AM1412" s="22"/>
      <c r="AN1412" s="22"/>
      <c r="AO1412" s="22"/>
      <c r="AP1412" s="22"/>
      <c r="AQ1412" s="22"/>
      <c r="AR1412" s="22"/>
      <c r="AS1412" s="22"/>
      <c r="AT1412" s="22"/>
      <c r="AU1412" s="22"/>
      <c r="AV1412" s="22"/>
      <c r="AW1412" s="22"/>
      <c r="AX1412" s="22"/>
      <c r="AY1412" s="22"/>
      <c r="AZ1412" s="22"/>
      <c r="BA1412" s="22"/>
      <c r="BB1412" s="22"/>
      <c r="BC1412" s="22"/>
      <c r="BD1412" s="22"/>
      <c r="BE1412" s="22"/>
      <c r="BF1412" s="22"/>
      <c r="BG1412" s="22"/>
      <c r="BH1412" s="22"/>
    </row>
    <row r="1413" spans="1:60" s="22" customFormat="1" ht="15" customHeight="1">
      <c r="B1413" s="3"/>
      <c r="C1413" s="1"/>
      <c r="D1413" s="1"/>
      <c r="E1413" s="1"/>
      <c r="F1413" s="1"/>
      <c r="G1413" s="287" t="s">
        <v>1553</v>
      </c>
      <c r="H1413" s="277">
        <v>42005</v>
      </c>
      <c r="I1413" s="110" t="s">
        <v>14</v>
      </c>
      <c r="J1413" s="2" t="s">
        <v>68</v>
      </c>
      <c r="K1413" s="1" t="s">
        <v>9</v>
      </c>
      <c r="L1413" s="1" t="s">
        <v>10</v>
      </c>
      <c r="M1413" s="1" t="s">
        <v>10</v>
      </c>
      <c r="N1413" s="1" t="s">
        <v>11</v>
      </c>
      <c r="O1413" s="9">
        <v>638995.12</v>
      </c>
      <c r="P1413" s="9">
        <v>0</v>
      </c>
      <c r="Q1413" s="9">
        <v>638995.12</v>
      </c>
      <c r="R1413" s="112" t="s">
        <v>1</v>
      </c>
      <c r="S1413" s="113" t="s">
        <v>4</v>
      </c>
      <c r="T1413" s="5"/>
      <c r="U1413" s="5" t="s">
        <v>213</v>
      </c>
      <c r="V1413" s="1"/>
      <c r="W1413" s="1"/>
      <c r="X1413" s="1"/>
      <c r="Y1413" s="1"/>
      <c r="Z1413" s="4">
        <v>42005</v>
      </c>
      <c r="AA1413" s="1"/>
      <c r="AB1413" s="1"/>
      <c r="AC1413" s="1"/>
      <c r="AD1413" s="8" t="s">
        <v>1554</v>
      </c>
    </row>
    <row r="1414" spans="1:60" s="217" customFormat="1" ht="15" customHeight="1">
      <c r="A1414" s="22"/>
      <c r="B1414" s="209"/>
      <c r="C1414" s="210"/>
      <c r="D1414" s="210"/>
      <c r="E1414" s="210"/>
      <c r="F1414" s="210"/>
      <c r="G1414" s="288" t="s">
        <v>1553</v>
      </c>
      <c r="H1414" s="278">
        <v>42005</v>
      </c>
      <c r="I1414" s="193" t="s">
        <v>14</v>
      </c>
      <c r="J1414" s="211" t="s">
        <v>81</v>
      </c>
      <c r="K1414" s="210" t="s">
        <v>9</v>
      </c>
      <c r="L1414" s="210" t="s">
        <v>10</v>
      </c>
      <c r="M1414" s="210" t="s">
        <v>10</v>
      </c>
      <c r="N1414" s="210" t="s">
        <v>11</v>
      </c>
      <c r="O1414" s="195">
        <v>89002.46</v>
      </c>
      <c r="P1414" s="195">
        <v>0</v>
      </c>
      <c r="Q1414" s="195">
        <v>89002.46</v>
      </c>
      <c r="R1414" s="196" t="s">
        <v>1</v>
      </c>
      <c r="S1414" s="197" t="s">
        <v>4</v>
      </c>
      <c r="T1414" s="213"/>
      <c r="U1414" s="213" t="s">
        <v>213</v>
      </c>
      <c r="V1414" s="210"/>
      <c r="W1414" s="210"/>
      <c r="X1414" s="210"/>
      <c r="Y1414" s="210"/>
      <c r="Z1414" s="215">
        <v>42005</v>
      </c>
      <c r="AA1414" s="210"/>
      <c r="AB1414" s="210"/>
      <c r="AC1414" s="210"/>
      <c r="AD1414" s="216" t="s">
        <v>1554</v>
      </c>
      <c r="AE1414" s="22"/>
      <c r="AF1414" s="22"/>
      <c r="AG1414" s="22"/>
      <c r="AH1414" s="22"/>
      <c r="AI1414" s="22"/>
      <c r="AJ1414" s="22"/>
      <c r="AK1414" s="22"/>
      <c r="AL1414" s="22"/>
      <c r="AM1414" s="22"/>
      <c r="AN1414" s="22"/>
      <c r="AO1414" s="22"/>
      <c r="AP1414" s="22"/>
      <c r="AQ1414" s="22"/>
      <c r="AR1414" s="22"/>
      <c r="AS1414" s="22"/>
      <c r="AT1414" s="22"/>
      <c r="AU1414" s="22"/>
      <c r="AV1414" s="22"/>
      <c r="AW1414" s="22"/>
      <c r="AX1414" s="22"/>
      <c r="AY1414" s="22"/>
      <c r="AZ1414" s="22"/>
      <c r="BA1414" s="22"/>
      <c r="BB1414" s="22"/>
      <c r="BC1414" s="22"/>
      <c r="BD1414" s="22"/>
      <c r="BE1414" s="22"/>
      <c r="BF1414" s="22"/>
      <c r="BG1414" s="22"/>
      <c r="BH1414" s="22"/>
    </row>
    <row r="1415" spans="1:60" ht="15" customHeight="1">
      <c r="C1415" s="10"/>
      <c r="D1415" s="10"/>
      <c r="E1415" s="10"/>
      <c r="F1415" s="10"/>
      <c r="G1415" s="78"/>
      <c r="H1415" s="78"/>
      <c r="I1415" s="79"/>
      <c r="J1415" s="82"/>
      <c r="K1415" s="10"/>
      <c r="L1415" s="11"/>
      <c r="M1415" s="11"/>
      <c r="N1415" s="11"/>
      <c r="O1415" s="73">
        <f>SUM(O1412:O1414)</f>
        <v>997096.95</v>
      </c>
      <c r="P1415" s="73">
        <f t="shared" ref="P1415:Q1415" si="614">SUM(P1412:P1414)</f>
        <v>0</v>
      </c>
      <c r="Q1415" s="73">
        <f t="shared" si="614"/>
        <v>997096.95</v>
      </c>
      <c r="R1415" s="18"/>
      <c r="S1415" s="18"/>
      <c r="T1415" s="18"/>
      <c r="U1415" s="18"/>
      <c r="V1415" s="18"/>
      <c r="W1415" s="27"/>
      <c r="X1415" s="10"/>
      <c r="Y1415" s="10"/>
      <c r="Z1415" s="10"/>
      <c r="AA1415" s="10"/>
      <c r="AB1415" s="14"/>
      <c r="AC1415" s="10"/>
      <c r="AD1415" s="10"/>
      <c r="AE1415" s="10"/>
      <c r="AF1415" s="15"/>
    </row>
    <row r="1416" spans="1:60" ht="15" customHeight="1">
      <c r="C1416" s="10"/>
      <c r="D1416" s="10"/>
      <c r="E1416" s="10"/>
      <c r="F1416" s="10"/>
      <c r="G1416" s="78"/>
      <c r="H1416" s="78"/>
      <c r="I1416" s="79"/>
      <c r="J1416" s="82"/>
      <c r="K1416" s="10"/>
      <c r="L1416" s="11"/>
      <c r="M1416" s="11"/>
      <c r="N1416" s="11"/>
      <c r="O1416" s="26"/>
      <c r="P1416" s="26"/>
      <c r="Q1416" s="16"/>
      <c r="R1416" s="16"/>
      <c r="S1416" s="16"/>
      <c r="T1416" s="16"/>
      <c r="U1416" s="16"/>
      <c r="V1416" s="16"/>
      <c r="W1416" s="27"/>
      <c r="X1416" s="10"/>
      <c r="Y1416" s="10"/>
      <c r="Z1416" s="10"/>
      <c r="AA1416" s="10"/>
      <c r="AB1416" s="14"/>
      <c r="AC1416" s="10"/>
      <c r="AD1416" s="10"/>
      <c r="AE1416" s="10"/>
      <c r="AF1416" s="15"/>
    </row>
    <row r="1417" spans="1:60" ht="15" customHeight="1">
      <c r="C1417" s="10"/>
      <c r="D1417" s="10"/>
      <c r="E1417" s="10"/>
      <c r="F1417" s="10"/>
      <c r="G1417" s="404" t="s">
        <v>214</v>
      </c>
      <c r="H1417" s="78"/>
      <c r="I1417" s="49" t="s">
        <v>1129</v>
      </c>
      <c r="J1417" s="82"/>
      <c r="L1417" s="21"/>
      <c r="M1417" s="11"/>
      <c r="N1417" s="11"/>
      <c r="O1417" s="26"/>
      <c r="P1417" s="26"/>
      <c r="Q1417" s="16"/>
      <c r="R1417" s="16"/>
      <c r="S1417" s="16"/>
      <c r="T1417" s="16"/>
      <c r="U1417" s="16"/>
      <c r="V1417" s="16"/>
      <c r="W1417" s="27"/>
      <c r="X1417" s="10"/>
      <c r="Y1417" s="10"/>
      <c r="Z1417" s="10"/>
      <c r="AA1417" s="10"/>
      <c r="AB1417" s="14"/>
      <c r="AC1417" s="10"/>
      <c r="AD1417" s="10"/>
      <c r="AE1417" s="10"/>
      <c r="AF1417" s="15"/>
    </row>
    <row r="1418" spans="1:60" s="67" customFormat="1" ht="15" customHeight="1">
      <c r="A1418" s="22"/>
      <c r="B1418" s="201"/>
      <c r="C1418" s="202"/>
      <c r="D1418" s="202"/>
      <c r="E1418" s="202"/>
      <c r="F1418" s="202"/>
      <c r="G1418" s="286" t="s">
        <v>1553</v>
      </c>
      <c r="H1418" s="276">
        <v>42005</v>
      </c>
      <c r="I1418" s="184" t="s">
        <v>14</v>
      </c>
      <c r="J1418" s="203" t="s">
        <v>50</v>
      </c>
      <c r="K1418" s="202" t="s">
        <v>9</v>
      </c>
      <c r="L1418" s="202" t="s">
        <v>10</v>
      </c>
      <c r="M1418" s="202" t="s">
        <v>10</v>
      </c>
      <c r="N1418" s="202" t="s">
        <v>11</v>
      </c>
      <c r="O1418" s="186">
        <v>228840.15</v>
      </c>
      <c r="P1418" s="186">
        <v>0</v>
      </c>
      <c r="Q1418" s="186">
        <v>228840.15</v>
      </c>
      <c r="R1418" s="187" t="s">
        <v>1</v>
      </c>
      <c r="S1418" s="188" t="s">
        <v>4</v>
      </c>
      <c r="T1418" s="205"/>
      <c r="U1418" s="205" t="s">
        <v>214</v>
      </c>
      <c r="V1418" s="202"/>
      <c r="W1418" s="202"/>
      <c r="X1418" s="202"/>
      <c r="Y1418" s="202"/>
      <c r="Z1418" s="207">
        <v>42005</v>
      </c>
      <c r="AA1418" s="202"/>
      <c r="AB1418" s="202"/>
      <c r="AC1418" s="202"/>
      <c r="AD1418" s="208" t="s">
        <v>1554</v>
      </c>
      <c r="AE1418" s="22"/>
      <c r="AF1418" s="22"/>
      <c r="AG1418" s="22"/>
      <c r="AH1418" s="22"/>
      <c r="AI1418" s="22"/>
      <c r="AJ1418" s="22"/>
      <c r="AK1418" s="22"/>
      <c r="AL1418" s="22"/>
      <c r="AM1418" s="22"/>
      <c r="AN1418" s="22"/>
      <c r="AO1418" s="22"/>
      <c r="AP1418" s="22"/>
      <c r="AQ1418" s="22"/>
      <c r="AR1418" s="22"/>
      <c r="AS1418" s="22"/>
      <c r="AT1418" s="22"/>
      <c r="AU1418" s="22"/>
      <c r="AV1418" s="22"/>
      <c r="AW1418" s="22"/>
      <c r="AX1418" s="22"/>
      <c r="AY1418" s="22"/>
      <c r="AZ1418" s="22"/>
      <c r="BA1418" s="22"/>
      <c r="BB1418" s="22"/>
      <c r="BC1418" s="22"/>
      <c r="BD1418" s="22"/>
      <c r="BE1418" s="22"/>
      <c r="BF1418" s="22"/>
      <c r="BG1418" s="22"/>
      <c r="BH1418" s="22"/>
    </row>
    <row r="1419" spans="1:60" s="22" customFormat="1" ht="15" customHeight="1">
      <c r="B1419" s="3"/>
      <c r="C1419" s="1"/>
      <c r="D1419" s="1"/>
      <c r="E1419" s="1"/>
      <c r="F1419" s="1"/>
      <c r="G1419" s="287" t="s">
        <v>1553</v>
      </c>
      <c r="H1419" s="277">
        <v>42005</v>
      </c>
      <c r="I1419" s="110" t="s">
        <v>14</v>
      </c>
      <c r="J1419" s="2" t="s">
        <v>68</v>
      </c>
      <c r="K1419" s="1" t="s">
        <v>9</v>
      </c>
      <c r="L1419" s="1" t="s">
        <v>10</v>
      </c>
      <c r="M1419" s="1" t="s">
        <v>10</v>
      </c>
      <c r="N1419" s="1" t="s">
        <v>11</v>
      </c>
      <c r="O1419" s="9">
        <v>548958.23</v>
      </c>
      <c r="P1419" s="9">
        <v>0</v>
      </c>
      <c r="Q1419" s="9">
        <v>548958.23</v>
      </c>
      <c r="R1419" s="112" t="s">
        <v>1</v>
      </c>
      <c r="S1419" s="113" t="s">
        <v>4</v>
      </c>
      <c r="T1419" s="5"/>
      <c r="U1419" s="5" t="s">
        <v>214</v>
      </c>
      <c r="V1419" s="1"/>
      <c r="W1419" s="1"/>
      <c r="X1419" s="1"/>
      <c r="Y1419" s="1"/>
      <c r="Z1419" s="4">
        <v>42005</v>
      </c>
      <c r="AA1419" s="1"/>
      <c r="AB1419" s="1"/>
      <c r="AC1419" s="1"/>
      <c r="AD1419" s="8" t="s">
        <v>1554</v>
      </c>
    </row>
    <row r="1420" spans="1:60" s="217" customFormat="1" ht="15" customHeight="1">
      <c r="A1420" s="22"/>
      <c r="B1420" s="209"/>
      <c r="C1420" s="210"/>
      <c r="D1420" s="210"/>
      <c r="E1420" s="210"/>
      <c r="F1420" s="210"/>
      <c r="G1420" s="288" t="s">
        <v>1553</v>
      </c>
      <c r="H1420" s="278">
        <v>42005</v>
      </c>
      <c r="I1420" s="193" t="s">
        <v>14</v>
      </c>
      <c r="J1420" s="211" t="s">
        <v>81</v>
      </c>
      <c r="K1420" s="210" t="s">
        <v>9</v>
      </c>
      <c r="L1420" s="210" t="s">
        <v>10</v>
      </c>
      <c r="M1420" s="210" t="s">
        <v>10</v>
      </c>
      <c r="N1420" s="210" t="s">
        <v>11</v>
      </c>
      <c r="O1420" s="195">
        <v>212479.02</v>
      </c>
      <c r="P1420" s="195">
        <v>0</v>
      </c>
      <c r="Q1420" s="195">
        <v>212479.02</v>
      </c>
      <c r="R1420" s="196" t="s">
        <v>1</v>
      </c>
      <c r="S1420" s="197" t="s">
        <v>4</v>
      </c>
      <c r="T1420" s="213"/>
      <c r="U1420" s="213" t="s">
        <v>214</v>
      </c>
      <c r="V1420" s="210"/>
      <c r="W1420" s="210"/>
      <c r="X1420" s="210"/>
      <c r="Y1420" s="210"/>
      <c r="Z1420" s="215">
        <v>42005</v>
      </c>
      <c r="AA1420" s="210"/>
      <c r="AB1420" s="210"/>
      <c r="AC1420" s="210"/>
      <c r="AD1420" s="216" t="s">
        <v>1554</v>
      </c>
      <c r="AE1420" s="22"/>
      <c r="AF1420" s="22"/>
      <c r="AG1420" s="22"/>
      <c r="AH1420" s="22"/>
      <c r="AI1420" s="22"/>
      <c r="AJ1420" s="22"/>
      <c r="AK1420" s="22"/>
      <c r="AL1420" s="22"/>
      <c r="AM1420" s="22"/>
      <c r="AN1420" s="22"/>
      <c r="AO1420" s="22"/>
      <c r="AP1420" s="22"/>
      <c r="AQ1420" s="22"/>
      <c r="AR1420" s="22"/>
      <c r="AS1420" s="22"/>
      <c r="AT1420" s="22"/>
      <c r="AU1420" s="22"/>
      <c r="AV1420" s="22"/>
      <c r="AW1420" s="22"/>
      <c r="AX1420" s="22"/>
      <c r="AY1420" s="22"/>
      <c r="AZ1420" s="22"/>
      <c r="BA1420" s="22"/>
      <c r="BB1420" s="22"/>
      <c r="BC1420" s="22"/>
      <c r="BD1420" s="22"/>
      <c r="BE1420" s="22"/>
      <c r="BF1420" s="22"/>
      <c r="BG1420" s="22"/>
      <c r="BH1420" s="22"/>
    </row>
    <row r="1421" spans="1:60" ht="15" customHeight="1">
      <c r="C1421" s="10"/>
      <c r="D1421" s="10"/>
      <c r="E1421" s="10"/>
      <c r="F1421" s="10"/>
      <c r="G1421" s="78"/>
      <c r="H1421" s="78"/>
      <c r="I1421" s="79"/>
      <c r="J1421" s="82"/>
      <c r="K1421" s="10"/>
      <c r="L1421" s="11"/>
      <c r="M1421" s="11"/>
      <c r="N1421" s="11"/>
      <c r="O1421" s="73">
        <f>SUM(O1418:O1420)</f>
        <v>990277.4</v>
      </c>
      <c r="P1421" s="73">
        <f t="shared" ref="P1421:Q1421" si="615">SUM(P1418:P1420)</f>
        <v>0</v>
      </c>
      <c r="Q1421" s="73">
        <f t="shared" si="615"/>
        <v>990277.4</v>
      </c>
      <c r="R1421" s="18"/>
      <c r="S1421" s="18"/>
      <c r="T1421" s="18"/>
      <c r="U1421" s="18"/>
      <c r="V1421" s="18"/>
      <c r="W1421" s="27"/>
      <c r="X1421" s="10"/>
      <c r="Y1421" s="10"/>
      <c r="Z1421" s="10"/>
      <c r="AA1421" s="10"/>
      <c r="AB1421" s="14"/>
      <c r="AC1421" s="10"/>
      <c r="AD1421" s="10"/>
      <c r="AE1421" s="10"/>
      <c r="AF1421" s="15"/>
    </row>
    <row r="1422" spans="1:60" ht="15" customHeight="1">
      <c r="C1422" s="10"/>
      <c r="D1422" s="10"/>
      <c r="E1422" s="10"/>
      <c r="F1422" s="10"/>
      <c r="G1422" s="78"/>
      <c r="H1422" s="78"/>
      <c r="I1422" s="79"/>
      <c r="J1422" s="82"/>
      <c r="K1422" s="10"/>
      <c r="L1422" s="11"/>
      <c r="M1422" s="11"/>
      <c r="N1422" s="11"/>
      <c r="O1422" s="26"/>
      <c r="P1422" s="26"/>
      <c r="Q1422" s="16"/>
      <c r="R1422" s="16"/>
      <c r="S1422" s="16"/>
      <c r="T1422" s="16"/>
      <c r="U1422" s="16"/>
      <c r="V1422" s="16"/>
      <c r="W1422" s="27"/>
      <c r="X1422" s="10"/>
      <c r="Y1422" s="10"/>
      <c r="Z1422" s="10"/>
      <c r="AA1422" s="10"/>
      <c r="AB1422" s="14"/>
      <c r="AC1422" s="10"/>
      <c r="AD1422" s="10"/>
      <c r="AE1422" s="10"/>
      <c r="AF1422" s="15"/>
    </row>
    <row r="1423" spans="1:60" ht="15" customHeight="1">
      <c r="C1423" s="10"/>
      <c r="D1423" s="10"/>
      <c r="E1423" s="10"/>
      <c r="F1423" s="10"/>
      <c r="G1423" s="404" t="s">
        <v>215</v>
      </c>
      <c r="H1423" s="78"/>
      <c r="I1423" s="49" t="s">
        <v>1130</v>
      </c>
      <c r="J1423" s="82"/>
      <c r="L1423" s="21"/>
      <c r="M1423" s="11"/>
      <c r="N1423" s="11"/>
      <c r="O1423" s="26"/>
      <c r="P1423" s="26"/>
      <c r="Q1423" s="16"/>
      <c r="R1423" s="16"/>
      <c r="S1423" s="16"/>
      <c r="T1423" s="16"/>
      <c r="U1423" s="16"/>
      <c r="V1423" s="16"/>
      <c r="W1423" s="27"/>
      <c r="X1423" s="10"/>
      <c r="Y1423" s="10"/>
      <c r="Z1423" s="10"/>
      <c r="AA1423" s="10"/>
      <c r="AB1423" s="14"/>
      <c r="AC1423" s="10"/>
      <c r="AD1423" s="10"/>
      <c r="AE1423" s="10"/>
      <c r="AF1423" s="15"/>
    </row>
    <row r="1424" spans="1:60" s="67" customFormat="1" ht="15" customHeight="1">
      <c r="A1424" s="22"/>
      <c r="B1424" s="201"/>
      <c r="C1424" s="202"/>
      <c r="D1424" s="202"/>
      <c r="E1424" s="202"/>
      <c r="F1424" s="202"/>
      <c r="G1424" s="286" t="s">
        <v>1553</v>
      </c>
      <c r="H1424" s="276">
        <v>42005</v>
      </c>
      <c r="I1424" s="184" t="s">
        <v>14</v>
      </c>
      <c r="J1424" s="203" t="s">
        <v>50</v>
      </c>
      <c r="K1424" s="202" t="s">
        <v>9</v>
      </c>
      <c r="L1424" s="202" t="s">
        <v>10</v>
      </c>
      <c r="M1424" s="202" t="s">
        <v>10</v>
      </c>
      <c r="N1424" s="202" t="s">
        <v>11</v>
      </c>
      <c r="O1424" s="186">
        <v>64621.46</v>
      </c>
      <c r="P1424" s="186">
        <v>0</v>
      </c>
      <c r="Q1424" s="186">
        <v>64621.46</v>
      </c>
      <c r="R1424" s="187" t="s">
        <v>1</v>
      </c>
      <c r="S1424" s="188" t="s">
        <v>4</v>
      </c>
      <c r="T1424" s="205"/>
      <c r="U1424" s="205" t="s">
        <v>215</v>
      </c>
      <c r="V1424" s="202"/>
      <c r="W1424" s="202"/>
      <c r="X1424" s="202"/>
      <c r="Y1424" s="202"/>
      <c r="Z1424" s="207">
        <v>42005</v>
      </c>
      <c r="AA1424" s="202"/>
      <c r="AB1424" s="202"/>
      <c r="AC1424" s="202"/>
      <c r="AD1424" s="208" t="s">
        <v>1554</v>
      </c>
      <c r="AE1424" s="22"/>
      <c r="AF1424" s="22"/>
      <c r="AG1424" s="22"/>
      <c r="AH1424" s="22"/>
      <c r="AI1424" s="22"/>
      <c r="AJ1424" s="22"/>
      <c r="AK1424" s="22"/>
      <c r="AL1424" s="22"/>
      <c r="AM1424" s="22"/>
      <c r="AN1424" s="22"/>
      <c r="AO1424" s="22"/>
      <c r="AP1424" s="22"/>
      <c r="AQ1424" s="22"/>
      <c r="AR1424" s="22"/>
      <c r="AS1424" s="22"/>
      <c r="AT1424" s="22"/>
      <c r="AU1424" s="22"/>
      <c r="AV1424" s="22"/>
      <c r="AW1424" s="22"/>
      <c r="AX1424" s="22"/>
      <c r="AY1424" s="22"/>
      <c r="AZ1424" s="22"/>
      <c r="BA1424" s="22"/>
      <c r="BB1424" s="22"/>
      <c r="BC1424" s="22"/>
      <c r="BD1424" s="22"/>
      <c r="BE1424" s="22"/>
      <c r="BF1424" s="22"/>
      <c r="BG1424" s="22"/>
      <c r="BH1424" s="22"/>
    </row>
    <row r="1425" spans="1:60" s="22" customFormat="1" ht="15" customHeight="1">
      <c r="B1425" s="3"/>
      <c r="C1425" s="1"/>
      <c r="D1425" s="1"/>
      <c r="E1425" s="1"/>
      <c r="F1425" s="1"/>
      <c r="G1425" s="287" t="s">
        <v>1553</v>
      </c>
      <c r="H1425" s="277">
        <v>42005</v>
      </c>
      <c r="I1425" s="110" t="s">
        <v>14</v>
      </c>
      <c r="J1425" s="2" t="s">
        <v>68</v>
      </c>
      <c r="K1425" s="1" t="s">
        <v>9</v>
      </c>
      <c r="L1425" s="1" t="s">
        <v>10</v>
      </c>
      <c r="M1425" s="1" t="s">
        <v>10</v>
      </c>
      <c r="N1425" s="1" t="s">
        <v>11</v>
      </c>
      <c r="O1425" s="9">
        <v>132153.71</v>
      </c>
      <c r="P1425" s="9">
        <v>0</v>
      </c>
      <c r="Q1425" s="9">
        <v>132153.71</v>
      </c>
      <c r="R1425" s="112" t="s">
        <v>1</v>
      </c>
      <c r="S1425" s="113" t="s">
        <v>4</v>
      </c>
      <c r="T1425" s="5"/>
      <c r="U1425" s="5" t="s">
        <v>215</v>
      </c>
      <c r="V1425" s="1"/>
      <c r="W1425" s="1"/>
      <c r="X1425" s="1"/>
      <c r="Y1425" s="1"/>
      <c r="Z1425" s="4">
        <v>42005</v>
      </c>
      <c r="AA1425" s="1"/>
      <c r="AB1425" s="1"/>
      <c r="AC1425" s="1"/>
      <c r="AD1425" s="8" t="s">
        <v>1554</v>
      </c>
    </row>
    <row r="1426" spans="1:60" s="22" customFormat="1" ht="15" customHeight="1">
      <c r="B1426" s="3"/>
      <c r="C1426" s="1"/>
      <c r="D1426" s="1"/>
      <c r="E1426" s="1"/>
      <c r="F1426" s="1"/>
      <c r="G1426" s="287" t="s">
        <v>1553</v>
      </c>
      <c r="H1426" s="277">
        <v>42005</v>
      </c>
      <c r="I1426" s="110" t="s">
        <v>14</v>
      </c>
      <c r="J1426" s="2" t="s">
        <v>81</v>
      </c>
      <c r="K1426" s="1" t="s">
        <v>9</v>
      </c>
      <c r="L1426" s="1" t="s">
        <v>10</v>
      </c>
      <c r="M1426" s="1" t="s">
        <v>10</v>
      </c>
      <c r="N1426" s="1" t="s">
        <v>11</v>
      </c>
      <c r="O1426" s="9">
        <v>22351.42</v>
      </c>
      <c r="P1426" s="9">
        <v>0</v>
      </c>
      <c r="Q1426" s="9">
        <v>22351.42</v>
      </c>
      <c r="R1426" s="112" t="s">
        <v>1</v>
      </c>
      <c r="S1426" s="113" t="s">
        <v>4</v>
      </c>
      <c r="T1426" s="5"/>
      <c r="U1426" s="5" t="s">
        <v>215</v>
      </c>
      <c r="V1426" s="1"/>
      <c r="W1426" s="1"/>
      <c r="X1426" s="1"/>
      <c r="Y1426" s="1"/>
      <c r="Z1426" s="4">
        <v>42005</v>
      </c>
      <c r="AA1426" s="1"/>
      <c r="AB1426" s="1"/>
      <c r="AC1426" s="1"/>
      <c r="AD1426" s="8" t="s">
        <v>1554</v>
      </c>
    </row>
    <row r="1427" spans="1:60" s="217" customFormat="1" ht="15" customHeight="1">
      <c r="A1427" s="22"/>
      <c r="B1427" s="209"/>
      <c r="C1427" s="210"/>
      <c r="D1427" s="210"/>
      <c r="E1427" s="210"/>
      <c r="F1427" s="210"/>
      <c r="G1427" s="288" t="s">
        <v>1553</v>
      </c>
      <c r="H1427" s="278">
        <v>42005</v>
      </c>
      <c r="I1427" s="193" t="s">
        <v>14</v>
      </c>
      <c r="J1427" s="211" t="s">
        <v>83</v>
      </c>
      <c r="K1427" s="210" t="s">
        <v>9</v>
      </c>
      <c r="L1427" s="210" t="s">
        <v>10</v>
      </c>
      <c r="M1427" s="210" t="s">
        <v>10</v>
      </c>
      <c r="N1427" s="210" t="s">
        <v>11</v>
      </c>
      <c r="O1427" s="195">
        <v>39665.01</v>
      </c>
      <c r="P1427" s="195">
        <v>0</v>
      </c>
      <c r="Q1427" s="195">
        <v>39665.01</v>
      </c>
      <c r="R1427" s="196" t="s">
        <v>1</v>
      </c>
      <c r="S1427" s="197" t="s">
        <v>4</v>
      </c>
      <c r="T1427" s="213"/>
      <c r="U1427" s="210" t="s">
        <v>215</v>
      </c>
      <c r="V1427" s="210"/>
      <c r="W1427" s="210"/>
      <c r="X1427" s="210"/>
      <c r="Y1427" s="210"/>
      <c r="Z1427" s="215">
        <v>42005</v>
      </c>
      <c r="AA1427" s="210"/>
      <c r="AB1427" s="210"/>
      <c r="AC1427" s="210"/>
      <c r="AD1427" s="216" t="s">
        <v>1554</v>
      </c>
      <c r="AE1427" s="22"/>
      <c r="AF1427" s="22"/>
      <c r="AG1427" s="22"/>
      <c r="AH1427" s="22"/>
      <c r="AI1427" s="22"/>
      <c r="AJ1427" s="22"/>
      <c r="AK1427" s="22"/>
      <c r="AL1427" s="22"/>
      <c r="AM1427" s="22"/>
      <c r="AN1427" s="22"/>
      <c r="AO1427" s="22"/>
      <c r="AP1427" s="22"/>
      <c r="AQ1427" s="22"/>
      <c r="AR1427" s="22"/>
      <c r="AS1427" s="22"/>
      <c r="AT1427" s="22"/>
      <c r="AU1427" s="22"/>
      <c r="AV1427" s="22"/>
      <c r="AW1427" s="22"/>
      <c r="AX1427" s="22"/>
      <c r="AY1427" s="22"/>
      <c r="AZ1427" s="22"/>
      <c r="BA1427" s="22"/>
      <c r="BB1427" s="22"/>
      <c r="BC1427" s="22"/>
      <c r="BD1427" s="22"/>
      <c r="BE1427" s="22"/>
      <c r="BF1427" s="22"/>
      <c r="BG1427" s="22"/>
      <c r="BH1427" s="22"/>
    </row>
    <row r="1428" spans="1:60" ht="15" customHeight="1">
      <c r="C1428" s="10"/>
      <c r="D1428" s="10"/>
      <c r="E1428" s="10"/>
      <c r="F1428" s="10"/>
      <c r="G1428" s="78"/>
      <c r="H1428" s="78"/>
      <c r="I1428" s="79"/>
      <c r="J1428" s="82"/>
      <c r="K1428" s="10"/>
      <c r="L1428" s="11"/>
      <c r="M1428" s="11"/>
      <c r="N1428" s="11"/>
      <c r="O1428" s="73">
        <f>SUM(O1424:O1427)</f>
        <v>258791.59999999998</v>
      </c>
      <c r="P1428" s="73">
        <f t="shared" ref="P1428:Q1428" si="616">SUM(P1424:P1427)</f>
        <v>0</v>
      </c>
      <c r="Q1428" s="73">
        <f t="shared" si="616"/>
        <v>258791.59999999998</v>
      </c>
      <c r="R1428" s="18"/>
      <c r="S1428" s="18"/>
      <c r="T1428" s="18"/>
      <c r="U1428" s="18"/>
      <c r="V1428" s="18"/>
      <c r="W1428" s="27"/>
      <c r="X1428" s="10"/>
      <c r="Y1428" s="10"/>
      <c r="Z1428" s="10"/>
      <c r="AA1428" s="10"/>
      <c r="AB1428" s="14"/>
      <c r="AC1428" s="10"/>
      <c r="AD1428" s="10"/>
      <c r="AE1428" s="10"/>
      <c r="AF1428" s="15"/>
    </row>
    <row r="1429" spans="1:60" ht="15" customHeight="1">
      <c r="C1429" s="10"/>
      <c r="D1429" s="10"/>
      <c r="E1429" s="10"/>
      <c r="F1429" s="10"/>
      <c r="G1429" s="78"/>
      <c r="H1429" s="78"/>
      <c r="I1429" s="79"/>
      <c r="J1429" s="82"/>
      <c r="K1429" s="10"/>
      <c r="L1429" s="11"/>
      <c r="M1429" s="11"/>
      <c r="N1429" s="11"/>
      <c r="O1429" s="26"/>
      <c r="P1429" s="26"/>
      <c r="Q1429" s="16"/>
      <c r="R1429" s="16"/>
      <c r="S1429" s="16"/>
      <c r="T1429" s="16"/>
      <c r="U1429" s="16"/>
      <c r="V1429" s="16"/>
      <c r="W1429" s="27"/>
      <c r="X1429" s="10"/>
      <c r="Y1429" s="10"/>
      <c r="Z1429" s="10"/>
      <c r="AA1429" s="10"/>
      <c r="AB1429" s="14"/>
      <c r="AC1429" s="10"/>
      <c r="AD1429" s="10"/>
      <c r="AE1429" s="10"/>
      <c r="AF1429" s="15"/>
    </row>
    <row r="1430" spans="1:60" ht="15" customHeight="1">
      <c r="C1430" s="10"/>
      <c r="D1430" s="10"/>
      <c r="E1430" s="10"/>
      <c r="F1430" s="10"/>
      <c r="G1430" s="404" t="s">
        <v>216</v>
      </c>
      <c r="H1430" s="78"/>
      <c r="I1430" s="49" t="s">
        <v>1131</v>
      </c>
      <c r="J1430" s="82"/>
      <c r="L1430" s="11"/>
      <c r="M1430" s="11"/>
      <c r="N1430" s="11"/>
      <c r="O1430" s="26"/>
      <c r="P1430" s="26"/>
      <c r="Q1430" s="16"/>
      <c r="R1430" s="16"/>
      <c r="S1430" s="16"/>
      <c r="T1430" s="16"/>
      <c r="U1430" s="16"/>
      <c r="V1430" s="16"/>
      <c r="W1430" s="27"/>
      <c r="X1430" s="10"/>
      <c r="Y1430" s="10"/>
      <c r="Z1430" s="10"/>
      <c r="AA1430" s="10"/>
      <c r="AB1430" s="14"/>
      <c r="AC1430" s="10"/>
      <c r="AD1430" s="10"/>
      <c r="AE1430" s="10"/>
      <c r="AF1430" s="15"/>
    </row>
    <row r="1431" spans="1:60" s="67" customFormat="1" ht="15" customHeight="1">
      <c r="A1431" s="22"/>
      <c r="B1431" s="201"/>
      <c r="C1431" s="202"/>
      <c r="D1431" s="202"/>
      <c r="E1431" s="202"/>
      <c r="F1431" s="202"/>
      <c r="G1431" s="286" t="s">
        <v>1553</v>
      </c>
      <c r="H1431" s="276">
        <v>42005</v>
      </c>
      <c r="I1431" s="184" t="s">
        <v>14</v>
      </c>
      <c r="J1431" s="203" t="s">
        <v>50</v>
      </c>
      <c r="K1431" s="202" t="s">
        <v>9</v>
      </c>
      <c r="L1431" s="202" t="s">
        <v>10</v>
      </c>
      <c r="M1431" s="202" t="s">
        <v>10</v>
      </c>
      <c r="N1431" s="202" t="s">
        <v>11</v>
      </c>
      <c r="O1431" s="186">
        <v>45820.58</v>
      </c>
      <c r="P1431" s="186">
        <v>0</v>
      </c>
      <c r="Q1431" s="186">
        <v>45820.58</v>
      </c>
      <c r="R1431" s="187" t="s">
        <v>1</v>
      </c>
      <c r="S1431" s="188" t="s">
        <v>4</v>
      </c>
      <c r="T1431" s="205"/>
      <c r="U1431" s="205" t="s">
        <v>216</v>
      </c>
      <c r="V1431" s="202"/>
      <c r="W1431" s="202"/>
      <c r="X1431" s="202"/>
      <c r="Y1431" s="202"/>
      <c r="Z1431" s="207">
        <v>42005</v>
      </c>
      <c r="AA1431" s="202"/>
      <c r="AB1431" s="202"/>
      <c r="AC1431" s="202"/>
      <c r="AD1431" s="208" t="s">
        <v>1554</v>
      </c>
      <c r="AE1431" s="22"/>
      <c r="AF1431" s="22"/>
      <c r="AG1431" s="22"/>
      <c r="AH1431" s="22"/>
      <c r="AI1431" s="22"/>
      <c r="AJ1431" s="22"/>
      <c r="AK1431" s="22"/>
      <c r="AL1431" s="22"/>
      <c r="AM1431" s="22"/>
      <c r="AN1431" s="22"/>
      <c r="AO1431" s="22"/>
      <c r="AP1431" s="22"/>
      <c r="AQ1431" s="22"/>
      <c r="AR1431" s="22"/>
      <c r="AS1431" s="22"/>
      <c r="AT1431" s="22"/>
      <c r="AU1431" s="22"/>
      <c r="AV1431" s="22"/>
      <c r="AW1431" s="22"/>
      <c r="AX1431" s="22"/>
      <c r="AY1431" s="22"/>
      <c r="AZ1431" s="22"/>
      <c r="BA1431" s="22"/>
      <c r="BB1431" s="22"/>
      <c r="BC1431" s="22"/>
      <c r="BD1431" s="22"/>
      <c r="BE1431" s="22"/>
      <c r="BF1431" s="22"/>
      <c r="BG1431" s="22"/>
      <c r="BH1431" s="22"/>
    </row>
    <row r="1432" spans="1:60" s="22" customFormat="1" ht="15" customHeight="1">
      <c r="B1432" s="3"/>
      <c r="C1432" s="1"/>
      <c r="D1432" s="1"/>
      <c r="E1432" s="1"/>
      <c r="F1432" s="1"/>
      <c r="G1432" s="287" t="s">
        <v>1553</v>
      </c>
      <c r="H1432" s="277">
        <v>42005</v>
      </c>
      <c r="I1432" s="110" t="s">
        <v>14</v>
      </c>
      <c r="J1432" s="2" t="s">
        <v>68</v>
      </c>
      <c r="K1432" s="1" t="s">
        <v>9</v>
      </c>
      <c r="L1432" s="1" t="s">
        <v>10</v>
      </c>
      <c r="M1432" s="1" t="s">
        <v>10</v>
      </c>
      <c r="N1432" s="1" t="s">
        <v>11</v>
      </c>
      <c r="O1432" s="9">
        <v>471100.3</v>
      </c>
      <c r="P1432" s="9">
        <v>0</v>
      </c>
      <c r="Q1432" s="9">
        <v>471100.3</v>
      </c>
      <c r="R1432" s="112" t="s">
        <v>1</v>
      </c>
      <c r="S1432" s="113" t="s">
        <v>4</v>
      </c>
      <c r="T1432" s="5"/>
      <c r="U1432" s="5" t="s">
        <v>216</v>
      </c>
      <c r="V1432" s="1"/>
      <c r="W1432" s="1"/>
      <c r="X1432" s="1"/>
      <c r="Y1432" s="1"/>
      <c r="Z1432" s="4">
        <v>42005</v>
      </c>
      <c r="AA1432" s="1"/>
      <c r="AB1432" s="1"/>
      <c r="AC1432" s="1"/>
      <c r="AD1432" s="8" t="s">
        <v>1554</v>
      </c>
    </row>
    <row r="1433" spans="1:60" s="22" customFormat="1" ht="15" customHeight="1">
      <c r="B1433" s="3"/>
      <c r="C1433" s="1"/>
      <c r="D1433" s="1"/>
      <c r="E1433" s="1"/>
      <c r="F1433" s="1"/>
      <c r="G1433" s="287" t="s">
        <v>1553</v>
      </c>
      <c r="H1433" s="277">
        <v>42005</v>
      </c>
      <c r="I1433" s="110" t="s">
        <v>14</v>
      </c>
      <c r="J1433" s="2" t="s">
        <v>81</v>
      </c>
      <c r="K1433" s="1" t="s">
        <v>9</v>
      </c>
      <c r="L1433" s="1" t="s">
        <v>10</v>
      </c>
      <c r="M1433" s="1" t="s">
        <v>10</v>
      </c>
      <c r="N1433" s="1" t="s">
        <v>11</v>
      </c>
      <c r="O1433" s="9">
        <v>119284.19</v>
      </c>
      <c r="P1433" s="9">
        <v>0</v>
      </c>
      <c r="Q1433" s="9">
        <v>119284.19</v>
      </c>
      <c r="R1433" s="112" t="s">
        <v>1</v>
      </c>
      <c r="S1433" s="113" t="s">
        <v>4</v>
      </c>
      <c r="T1433" s="5"/>
      <c r="U1433" s="5" t="s">
        <v>216</v>
      </c>
      <c r="V1433" s="1"/>
      <c r="W1433" s="1"/>
      <c r="X1433" s="1"/>
      <c r="Y1433" s="1"/>
      <c r="Z1433" s="4">
        <v>42005</v>
      </c>
      <c r="AA1433" s="1"/>
      <c r="AB1433" s="1"/>
      <c r="AC1433" s="1"/>
      <c r="AD1433" s="8" t="s">
        <v>1554</v>
      </c>
    </row>
    <row r="1434" spans="1:60" s="217" customFormat="1" ht="15" customHeight="1">
      <c r="A1434" s="22"/>
      <c r="B1434" s="209"/>
      <c r="C1434" s="210"/>
      <c r="D1434" s="210"/>
      <c r="E1434" s="210"/>
      <c r="F1434" s="210"/>
      <c r="G1434" s="288" t="s">
        <v>1553</v>
      </c>
      <c r="H1434" s="278">
        <v>42005</v>
      </c>
      <c r="I1434" s="193" t="s">
        <v>14</v>
      </c>
      <c r="J1434" s="211" t="s">
        <v>83</v>
      </c>
      <c r="K1434" s="210" t="s">
        <v>9</v>
      </c>
      <c r="L1434" s="210" t="s">
        <v>10</v>
      </c>
      <c r="M1434" s="210" t="s">
        <v>10</v>
      </c>
      <c r="N1434" s="210" t="s">
        <v>11</v>
      </c>
      <c r="O1434" s="195">
        <v>157182.01999999999</v>
      </c>
      <c r="P1434" s="195">
        <v>0</v>
      </c>
      <c r="Q1434" s="195">
        <v>157182.01999999999</v>
      </c>
      <c r="R1434" s="196" t="s">
        <v>1</v>
      </c>
      <c r="S1434" s="197" t="s">
        <v>4</v>
      </c>
      <c r="T1434" s="213"/>
      <c r="U1434" s="210" t="s">
        <v>216</v>
      </c>
      <c r="V1434" s="210"/>
      <c r="W1434" s="210"/>
      <c r="X1434" s="210"/>
      <c r="Y1434" s="210"/>
      <c r="Z1434" s="215">
        <v>42005</v>
      </c>
      <c r="AA1434" s="210"/>
      <c r="AB1434" s="210"/>
      <c r="AC1434" s="210"/>
      <c r="AD1434" s="216" t="s">
        <v>1554</v>
      </c>
      <c r="AE1434" s="22"/>
      <c r="AF1434" s="22"/>
      <c r="AG1434" s="22"/>
      <c r="AH1434" s="22"/>
      <c r="AI1434" s="22"/>
      <c r="AJ1434" s="22"/>
      <c r="AK1434" s="22"/>
      <c r="AL1434" s="22"/>
      <c r="AM1434" s="22"/>
      <c r="AN1434" s="22"/>
      <c r="AO1434" s="22"/>
      <c r="AP1434" s="22"/>
      <c r="AQ1434" s="22"/>
      <c r="AR1434" s="22"/>
      <c r="AS1434" s="22"/>
      <c r="AT1434" s="22"/>
      <c r="AU1434" s="22"/>
      <c r="AV1434" s="22"/>
      <c r="AW1434" s="22"/>
      <c r="AX1434" s="22"/>
      <c r="AY1434" s="22"/>
      <c r="AZ1434" s="22"/>
      <c r="BA1434" s="22"/>
      <c r="BB1434" s="22"/>
      <c r="BC1434" s="22"/>
      <c r="BD1434" s="22"/>
      <c r="BE1434" s="22"/>
      <c r="BF1434" s="22"/>
      <c r="BG1434" s="22"/>
      <c r="BH1434" s="22"/>
    </row>
    <row r="1435" spans="1:60" ht="15" customHeight="1">
      <c r="C1435" s="10"/>
      <c r="D1435" s="10"/>
      <c r="E1435" s="10"/>
      <c r="F1435" s="10"/>
      <c r="G1435" s="78"/>
      <c r="H1435" s="78"/>
      <c r="I1435" s="79"/>
      <c r="J1435" s="82"/>
      <c r="K1435" s="10"/>
      <c r="L1435" s="11"/>
      <c r="M1435" s="11"/>
      <c r="N1435" s="11"/>
      <c r="O1435" s="73">
        <f>SUM(O1431:O1434)</f>
        <v>793387.09000000008</v>
      </c>
      <c r="P1435" s="73">
        <f t="shared" ref="P1435:Q1435" si="617">SUM(P1431:P1434)</f>
        <v>0</v>
      </c>
      <c r="Q1435" s="73">
        <f t="shared" si="617"/>
        <v>793387.09000000008</v>
      </c>
      <c r="R1435" s="18"/>
      <c r="S1435" s="18"/>
      <c r="T1435" s="18"/>
      <c r="U1435" s="18"/>
      <c r="V1435" s="18"/>
      <c r="W1435" s="27"/>
      <c r="X1435" s="10"/>
      <c r="Y1435" s="10"/>
      <c r="Z1435" s="10"/>
      <c r="AA1435" s="10"/>
      <c r="AB1435" s="14"/>
      <c r="AC1435" s="10"/>
      <c r="AD1435" s="10"/>
      <c r="AE1435" s="10"/>
      <c r="AF1435" s="15"/>
    </row>
    <row r="1436" spans="1:60" ht="15" customHeight="1">
      <c r="C1436" s="10"/>
      <c r="D1436" s="10"/>
      <c r="E1436" s="10"/>
      <c r="F1436" s="10"/>
      <c r="G1436" s="78"/>
      <c r="H1436" s="78"/>
      <c r="I1436" s="79"/>
      <c r="J1436" s="82"/>
      <c r="K1436" s="10"/>
      <c r="L1436" s="11"/>
      <c r="M1436" s="11"/>
      <c r="N1436" s="11"/>
      <c r="O1436" s="26"/>
      <c r="P1436" s="26"/>
      <c r="Q1436" s="16"/>
      <c r="R1436" s="16"/>
      <c r="S1436" s="16"/>
      <c r="T1436" s="16"/>
      <c r="U1436" s="16"/>
      <c r="V1436" s="16"/>
      <c r="W1436" s="27"/>
      <c r="X1436" s="10"/>
      <c r="Y1436" s="10"/>
      <c r="Z1436" s="10"/>
      <c r="AA1436" s="10"/>
      <c r="AB1436" s="14"/>
      <c r="AC1436" s="10"/>
      <c r="AD1436" s="10"/>
      <c r="AE1436" s="10"/>
      <c r="AF1436" s="15"/>
    </row>
    <row r="1437" spans="1:60" ht="15" customHeight="1">
      <c r="C1437" s="10"/>
      <c r="D1437" s="10"/>
      <c r="E1437" s="10"/>
      <c r="F1437" s="10"/>
      <c r="G1437" s="404" t="s">
        <v>217</v>
      </c>
      <c r="H1437" s="78"/>
      <c r="I1437" s="41" t="s">
        <v>1132</v>
      </c>
      <c r="J1437" s="82"/>
      <c r="L1437" s="11"/>
      <c r="M1437" s="11"/>
      <c r="N1437" s="11"/>
      <c r="O1437" s="26"/>
      <c r="P1437" s="26"/>
      <c r="Q1437" s="16"/>
      <c r="R1437" s="16"/>
      <c r="S1437" s="16"/>
      <c r="T1437" s="16"/>
      <c r="U1437" s="16"/>
      <c r="V1437" s="16"/>
      <c r="W1437" s="27"/>
      <c r="X1437" s="10"/>
      <c r="Y1437" s="10"/>
      <c r="Z1437" s="10"/>
      <c r="AA1437" s="10"/>
      <c r="AB1437" s="14"/>
      <c r="AC1437" s="10"/>
      <c r="AD1437" s="10"/>
      <c r="AE1437" s="10"/>
      <c r="AF1437" s="15"/>
    </row>
    <row r="1438" spans="1:60" s="67" customFormat="1" ht="15" customHeight="1">
      <c r="A1438" s="22"/>
      <c r="B1438" s="201"/>
      <c r="C1438" s="202"/>
      <c r="D1438" s="202"/>
      <c r="E1438" s="202"/>
      <c r="F1438" s="202"/>
      <c r="G1438" s="286" t="s">
        <v>1553</v>
      </c>
      <c r="H1438" s="276">
        <v>42005</v>
      </c>
      <c r="I1438" s="184" t="s">
        <v>14</v>
      </c>
      <c r="J1438" s="203" t="s">
        <v>50</v>
      </c>
      <c r="K1438" s="202" t="s">
        <v>9</v>
      </c>
      <c r="L1438" s="202" t="s">
        <v>10</v>
      </c>
      <c r="M1438" s="202" t="s">
        <v>10</v>
      </c>
      <c r="N1438" s="202" t="s">
        <v>11</v>
      </c>
      <c r="O1438" s="186">
        <v>299983.15000000002</v>
      </c>
      <c r="P1438" s="186">
        <v>0</v>
      </c>
      <c r="Q1438" s="186">
        <v>299983.15000000002</v>
      </c>
      <c r="R1438" s="187" t="s">
        <v>1</v>
      </c>
      <c r="S1438" s="188" t="s">
        <v>4</v>
      </c>
      <c r="T1438" s="205"/>
      <c r="U1438" s="205" t="s">
        <v>217</v>
      </c>
      <c r="V1438" s="202"/>
      <c r="W1438" s="202"/>
      <c r="X1438" s="202"/>
      <c r="Y1438" s="202"/>
      <c r="Z1438" s="207">
        <v>42005</v>
      </c>
      <c r="AA1438" s="202"/>
      <c r="AB1438" s="202"/>
      <c r="AC1438" s="202"/>
      <c r="AD1438" s="208" t="s">
        <v>1554</v>
      </c>
      <c r="AE1438" s="22"/>
      <c r="AF1438" s="22"/>
      <c r="AG1438" s="22"/>
      <c r="AH1438" s="22"/>
      <c r="AI1438" s="22"/>
      <c r="AJ1438" s="22"/>
      <c r="AK1438" s="22"/>
      <c r="AL1438" s="22"/>
      <c r="AM1438" s="22"/>
      <c r="AN1438" s="22"/>
      <c r="AO1438" s="22"/>
      <c r="AP1438" s="22"/>
      <c r="AQ1438" s="22"/>
      <c r="AR1438" s="22"/>
      <c r="AS1438" s="22"/>
      <c r="AT1438" s="22"/>
      <c r="AU1438" s="22"/>
      <c r="AV1438" s="22"/>
      <c r="AW1438" s="22"/>
      <c r="AX1438" s="22"/>
      <c r="AY1438" s="22"/>
      <c r="AZ1438" s="22"/>
      <c r="BA1438" s="22"/>
      <c r="BB1438" s="22"/>
      <c r="BC1438" s="22"/>
      <c r="BD1438" s="22"/>
      <c r="BE1438" s="22"/>
      <c r="BF1438" s="22"/>
      <c r="BG1438" s="22"/>
      <c r="BH1438" s="22"/>
    </row>
    <row r="1439" spans="1:60" s="22" customFormat="1" ht="15" customHeight="1">
      <c r="B1439" s="3"/>
      <c r="C1439" s="1"/>
      <c r="D1439" s="1"/>
      <c r="E1439" s="1"/>
      <c r="F1439" s="1"/>
      <c r="G1439" s="287" t="s">
        <v>1553</v>
      </c>
      <c r="H1439" s="277">
        <v>42005</v>
      </c>
      <c r="I1439" s="110" t="s">
        <v>14</v>
      </c>
      <c r="J1439" s="2" t="s">
        <v>68</v>
      </c>
      <c r="K1439" s="1" t="s">
        <v>9</v>
      </c>
      <c r="L1439" s="1" t="s">
        <v>10</v>
      </c>
      <c r="M1439" s="1" t="s">
        <v>10</v>
      </c>
      <c r="N1439" s="1" t="s">
        <v>11</v>
      </c>
      <c r="O1439" s="9">
        <v>555825</v>
      </c>
      <c r="P1439" s="9">
        <v>0</v>
      </c>
      <c r="Q1439" s="9">
        <v>555825</v>
      </c>
      <c r="R1439" s="112" t="s">
        <v>1</v>
      </c>
      <c r="S1439" s="113" t="s">
        <v>4</v>
      </c>
      <c r="T1439" s="5"/>
      <c r="U1439" s="5" t="s">
        <v>217</v>
      </c>
      <c r="V1439" s="1"/>
      <c r="W1439" s="1"/>
      <c r="X1439" s="1"/>
      <c r="Y1439" s="1"/>
      <c r="Z1439" s="4">
        <v>42005</v>
      </c>
      <c r="AA1439" s="1"/>
      <c r="AB1439" s="1"/>
      <c r="AC1439" s="1"/>
      <c r="AD1439" s="8" t="s">
        <v>1554</v>
      </c>
    </row>
    <row r="1440" spans="1:60" s="217" customFormat="1" ht="15" customHeight="1">
      <c r="A1440" s="22"/>
      <c r="B1440" s="209"/>
      <c r="C1440" s="210"/>
      <c r="D1440" s="210"/>
      <c r="E1440" s="210"/>
      <c r="F1440" s="210"/>
      <c r="G1440" s="288" t="s">
        <v>1553</v>
      </c>
      <c r="H1440" s="278">
        <v>42005</v>
      </c>
      <c r="I1440" s="193" t="s">
        <v>14</v>
      </c>
      <c r="J1440" s="211" t="s">
        <v>81</v>
      </c>
      <c r="K1440" s="210" t="s">
        <v>9</v>
      </c>
      <c r="L1440" s="210" t="s">
        <v>10</v>
      </c>
      <c r="M1440" s="210" t="s">
        <v>10</v>
      </c>
      <c r="N1440" s="210" t="s">
        <v>11</v>
      </c>
      <c r="O1440" s="195">
        <v>85227.79</v>
      </c>
      <c r="P1440" s="195">
        <v>0</v>
      </c>
      <c r="Q1440" s="195">
        <v>85227.79</v>
      </c>
      <c r="R1440" s="196" t="s">
        <v>1</v>
      </c>
      <c r="S1440" s="197" t="s">
        <v>4</v>
      </c>
      <c r="T1440" s="213"/>
      <c r="U1440" s="213" t="s">
        <v>217</v>
      </c>
      <c r="V1440" s="210"/>
      <c r="W1440" s="210"/>
      <c r="X1440" s="210"/>
      <c r="Y1440" s="210"/>
      <c r="Z1440" s="215">
        <v>42005</v>
      </c>
      <c r="AA1440" s="210"/>
      <c r="AB1440" s="210"/>
      <c r="AC1440" s="210"/>
      <c r="AD1440" s="216" t="s">
        <v>1554</v>
      </c>
      <c r="AE1440" s="22"/>
      <c r="AF1440" s="22"/>
      <c r="AG1440" s="22"/>
      <c r="AH1440" s="22"/>
      <c r="AI1440" s="22"/>
      <c r="AJ1440" s="22"/>
      <c r="AK1440" s="22"/>
      <c r="AL1440" s="22"/>
      <c r="AM1440" s="22"/>
      <c r="AN1440" s="22"/>
      <c r="AO1440" s="22"/>
      <c r="AP1440" s="22"/>
      <c r="AQ1440" s="22"/>
      <c r="AR1440" s="22"/>
      <c r="AS1440" s="22"/>
      <c r="AT1440" s="22"/>
      <c r="AU1440" s="22"/>
      <c r="AV1440" s="22"/>
      <c r="AW1440" s="22"/>
      <c r="AX1440" s="22"/>
      <c r="AY1440" s="22"/>
      <c r="AZ1440" s="22"/>
      <c r="BA1440" s="22"/>
      <c r="BB1440" s="22"/>
      <c r="BC1440" s="22"/>
      <c r="BD1440" s="22"/>
      <c r="BE1440" s="22"/>
      <c r="BF1440" s="22"/>
      <c r="BG1440" s="22"/>
      <c r="BH1440" s="22"/>
    </row>
    <row r="1441" spans="1:60" ht="15" customHeight="1">
      <c r="C1441" s="10"/>
      <c r="D1441" s="10"/>
      <c r="E1441" s="10"/>
      <c r="F1441" s="10"/>
      <c r="G1441" s="78"/>
      <c r="H1441" s="78"/>
      <c r="I1441" s="79"/>
      <c r="J1441" s="82"/>
      <c r="K1441" s="10"/>
      <c r="L1441" s="11"/>
      <c r="M1441" s="11"/>
      <c r="N1441" s="11"/>
      <c r="O1441" s="73">
        <f>SUM(O1438:O1440)</f>
        <v>941035.94000000006</v>
      </c>
      <c r="P1441" s="73">
        <f t="shared" ref="P1441:Q1441" si="618">SUM(P1438:P1440)</f>
        <v>0</v>
      </c>
      <c r="Q1441" s="73">
        <f t="shared" si="618"/>
        <v>941035.94000000006</v>
      </c>
      <c r="R1441" s="18"/>
      <c r="S1441" s="18"/>
      <c r="T1441" s="18"/>
      <c r="U1441" s="18"/>
      <c r="V1441" s="18"/>
      <c r="W1441" s="27"/>
      <c r="X1441" s="10"/>
      <c r="Y1441" s="10"/>
      <c r="Z1441" s="10"/>
      <c r="AA1441" s="10"/>
      <c r="AB1441" s="14"/>
      <c r="AC1441" s="10"/>
      <c r="AD1441" s="10"/>
      <c r="AE1441" s="10"/>
      <c r="AF1441" s="15"/>
    </row>
    <row r="1442" spans="1:60" ht="15" customHeight="1">
      <c r="C1442" s="10"/>
      <c r="D1442" s="10"/>
      <c r="E1442" s="10"/>
      <c r="F1442" s="10"/>
      <c r="G1442" s="78"/>
      <c r="H1442" s="78"/>
      <c r="I1442" s="79"/>
      <c r="J1442" s="82"/>
      <c r="K1442" s="10"/>
      <c r="L1442" s="11"/>
      <c r="M1442" s="11"/>
      <c r="N1442" s="11"/>
      <c r="O1442" s="26"/>
      <c r="P1442" s="26"/>
      <c r="Q1442" s="16"/>
      <c r="R1442" s="16"/>
      <c r="S1442" s="16"/>
      <c r="T1442" s="16"/>
      <c r="U1442" s="16"/>
      <c r="V1442" s="16"/>
      <c r="W1442" s="27"/>
      <c r="X1442" s="10"/>
      <c r="Y1442" s="10"/>
      <c r="Z1442" s="10"/>
      <c r="AA1442" s="10"/>
      <c r="AB1442" s="14"/>
      <c r="AC1442" s="10"/>
      <c r="AD1442" s="10"/>
      <c r="AE1442" s="10"/>
      <c r="AF1442" s="15"/>
    </row>
    <row r="1443" spans="1:60" ht="15" customHeight="1">
      <c r="C1443" s="10"/>
      <c r="D1443" s="10"/>
      <c r="E1443" s="10"/>
      <c r="F1443" s="10"/>
      <c r="G1443" s="404" t="s">
        <v>218</v>
      </c>
      <c r="H1443" s="78"/>
      <c r="I1443" s="49" t="s">
        <v>1133</v>
      </c>
      <c r="J1443" s="82"/>
      <c r="L1443" s="21"/>
      <c r="M1443" s="11"/>
      <c r="N1443" s="11"/>
      <c r="O1443" s="26"/>
      <c r="P1443" s="26"/>
      <c r="Q1443" s="16"/>
      <c r="R1443" s="16"/>
      <c r="S1443" s="16"/>
      <c r="T1443" s="16"/>
      <c r="U1443" s="16"/>
      <c r="V1443" s="16"/>
      <c r="W1443" s="27"/>
      <c r="X1443" s="10"/>
      <c r="Y1443" s="10"/>
      <c r="Z1443" s="10"/>
      <c r="AA1443" s="10"/>
      <c r="AB1443" s="14"/>
      <c r="AC1443" s="10"/>
      <c r="AD1443" s="10"/>
      <c r="AE1443" s="10"/>
      <c r="AF1443" s="15"/>
    </row>
    <row r="1444" spans="1:60" s="67" customFormat="1" ht="15" customHeight="1">
      <c r="A1444" s="22"/>
      <c r="B1444" s="201"/>
      <c r="C1444" s="202"/>
      <c r="D1444" s="202"/>
      <c r="E1444" s="202"/>
      <c r="F1444" s="202"/>
      <c r="G1444" s="286" t="s">
        <v>1553</v>
      </c>
      <c r="H1444" s="276">
        <v>42005</v>
      </c>
      <c r="I1444" s="184" t="s">
        <v>14</v>
      </c>
      <c r="J1444" s="203" t="s">
        <v>50</v>
      </c>
      <c r="K1444" s="202" t="s">
        <v>9</v>
      </c>
      <c r="L1444" s="202" t="s">
        <v>10</v>
      </c>
      <c r="M1444" s="202" t="s">
        <v>10</v>
      </c>
      <c r="N1444" s="202" t="s">
        <v>11</v>
      </c>
      <c r="O1444" s="186">
        <v>274303.98</v>
      </c>
      <c r="P1444" s="186">
        <v>0</v>
      </c>
      <c r="Q1444" s="186">
        <v>274303.98</v>
      </c>
      <c r="R1444" s="187" t="s">
        <v>1</v>
      </c>
      <c r="S1444" s="188" t="s">
        <v>4</v>
      </c>
      <c r="T1444" s="205"/>
      <c r="U1444" s="205" t="s">
        <v>218</v>
      </c>
      <c r="V1444" s="202"/>
      <c r="W1444" s="202"/>
      <c r="X1444" s="202"/>
      <c r="Y1444" s="202"/>
      <c r="Z1444" s="207">
        <v>42005</v>
      </c>
      <c r="AA1444" s="202"/>
      <c r="AB1444" s="202"/>
      <c r="AC1444" s="202"/>
      <c r="AD1444" s="208" t="s">
        <v>1554</v>
      </c>
      <c r="AE1444" s="22"/>
      <c r="AF1444" s="22"/>
      <c r="AG1444" s="22"/>
      <c r="AH1444" s="22"/>
      <c r="AI1444" s="22"/>
      <c r="AJ1444" s="22"/>
      <c r="AK1444" s="22"/>
      <c r="AL1444" s="22"/>
      <c r="AM1444" s="22"/>
      <c r="AN1444" s="22"/>
      <c r="AO1444" s="22"/>
      <c r="AP1444" s="22"/>
      <c r="AQ1444" s="22"/>
      <c r="AR1444" s="22"/>
      <c r="AS1444" s="22"/>
      <c r="AT1444" s="22"/>
      <c r="AU1444" s="22"/>
      <c r="AV1444" s="22"/>
      <c r="AW1444" s="22"/>
      <c r="AX1444" s="22"/>
      <c r="AY1444" s="22"/>
      <c r="AZ1444" s="22"/>
      <c r="BA1444" s="22"/>
      <c r="BB1444" s="22"/>
      <c r="BC1444" s="22"/>
      <c r="BD1444" s="22"/>
      <c r="BE1444" s="22"/>
      <c r="BF1444" s="22"/>
      <c r="BG1444" s="22"/>
      <c r="BH1444" s="22"/>
    </row>
    <row r="1445" spans="1:60" s="22" customFormat="1" ht="15" customHeight="1">
      <c r="B1445" s="3"/>
      <c r="C1445" s="1"/>
      <c r="D1445" s="1"/>
      <c r="E1445" s="1"/>
      <c r="F1445" s="1"/>
      <c r="G1445" s="287" t="s">
        <v>1553</v>
      </c>
      <c r="H1445" s="277">
        <v>42005</v>
      </c>
      <c r="I1445" s="110" t="s">
        <v>14</v>
      </c>
      <c r="J1445" s="2" t="s">
        <v>68</v>
      </c>
      <c r="K1445" s="1" t="s">
        <v>9</v>
      </c>
      <c r="L1445" s="1" t="s">
        <v>10</v>
      </c>
      <c r="M1445" s="1" t="s">
        <v>10</v>
      </c>
      <c r="N1445" s="1" t="s">
        <v>11</v>
      </c>
      <c r="O1445" s="9">
        <v>386378.06</v>
      </c>
      <c r="P1445" s="9">
        <v>0</v>
      </c>
      <c r="Q1445" s="9">
        <v>386378.06</v>
      </c>
      <c r="R1445" s="112" t="s">
        <v>1</v>
      </c>
      <c r="S1445" s="113" t="s">
        <v>4</v>
      </c>
      <c r="T1445" s="5"/>
      <c r="U1445" s="5" t="s">
        <v>218</v>
      </c>
      <c r="V1445" s="1"/>
      <c r="W1445" s="1"/>
      <c r="X1445" s="1"/>
      <c r="Y1445" s="1"/>
      <c r="Z1445" s="4">
        <v>42005</v>
      </c>
      <c r="AA1445" s="1"/>
      <c r="AB1445" s="1"/>
      <c r="AC1445" s="1"/>
      <c r="AD1445" s="8" t="s">
        <v>1554</v>
      </c>
    </row>
    <row r="1446" spans="1:60" s="217" customFormat="1" ht="15" customHeight="1">
      <c r="A1446" s="22"/>
      <c r="B1446" s="209"/>
      <c r="C1446" s="210"/>
      <c r="D1446" s="210"/>
      <c r="E1446" s="210"/>
      <c r="F1446" s="210"/>
      <c r="G1446" s="288" t="s">
        <v>1553</v>
      </c>
      <c r="H1446" s="278">
        <v>42005</v>
      </c>
      <c r="I1446" s="193" t="s">
        <v>14</v>
      </c>
      <c r="J1446" s="211" t="s">
        <v>81</v>
      </c>
      <c r="K1446" s="210" t="s">
        <v>9</v>
      </c>
      <c r="L1446" s="210" t="s">
        <v>10</v>
      </c>
      <c r="M1446" s="210" t="s">
        <v>10</v>
      </c>
      <c r="N1446" s="210" t="s">
        <v>11</v>
      </c>
      <c r="O1446" s="195">
        <v>55508.53</v>
      </c>
      <c r="P1446" s="195">
        <v>0</v>
      </c>
      <c r="Q1446" s="195">
        <v>55508.53</v>
      </c>
      <c r="R1446" s="196" t="s">
        <v>1</v>
      </c>
      <c r="S1446" s="197" t="s">
        <v>4</v>
      </c>
      <c r="T1446" s="213"/>
      <c r="U1446" s="213" t="s">
        <v>218</v>
      </c>
      <c r="V1446" s="210"/>
      <c r="W1446" s="210"/>
      <c r="X1446" s="210"/>
      <c r="Y1446" s="210"/>
      <c r="Z1446" s="215">
        <v>42005</v>
      </c>
      <c r="AA1446" s="210"/>
      <c r="AB1446" s="210"/>
      <c r="AC1446" s="210"/>
      <c r="AD1446" s="216" t="s">
        <v>1554</v>
      </c>
      <c r="AE1446" s="22"/>
      <c r="AF1446" s="22"/>
      <c r="AG1446" s="22"/>
      <c r="AH1446" s="22"/>
      <c r="AI1446" s="22"/>
      <c r="AJ1446" s="22"/>
      <c r="AK1446" s="22"/>
      <c r="AL1446" s="22"/>
      <c r="AM1446" s="22"/>
      <c r="AN1446" s="22"/>
      <c r="AO1446" s="22"/>
      <c r="AP1446" s="22"/>
      <c r="AQ1446" s="22"/>
      <c r="AR1446" s="22"/>
      <c r="AS1446" s="22"/>
      <c r="AT1446" s="22"/>
      <c r="AU1446" s="22"/>
      <c r="AV1446" s="22"/>
      <c r="AW1446" s="22"/>
      <c r="AX1446" s="22"/>
      <c r="AY1446" s="22"/>
      <c r="AZ1446" s="22"/>
      <c r="BA1446" s="22"/>
      <c r="BB1446" s="22"/>
      <c r="BC1446" s="22"/>
      <c r="BD1446" s="22"/>
      <c r="BE1446" s="22"/>
      <c r="BF1446" s="22"/>
      <c r="BG1446" s="22"/>
      <c r="BH1446" s="22"/>
    </row>
    <row r="1447" spans="1:60" ht="15" customHeight="1">
      <c r="C1447" s="10"/>
      <c r="D1447" s="10"/>
      <c r="E1447" s="10"/>
      <c r="F1447" s="10"/>
      <c r="G1447" s="78"/>
      <c r="H1447" s="78"/>
      <c r="I1447" s="79"/>
      <c r="J1447" s="82"/>
      <c r="K1447" s="10"/>
      <c r="L1447" s="11"/>
      <c r="M1447" s="11"/>
      <c r="N1447" s="11"/>
      <c r="O1447" s="73">
        <f>SUM(O1444:O1446)</f>
        <v>716190.57000000007</v>
      </c>
      <c r="P1447" s="73">
        <f t="shared" ref="P1447:Q1447" si="619">SUM(P1444:P1446)</f>
        <v>0</v>
      </c>
      <c r="Q1447" s="73">
        <f t="shared" si="619"/>
        <v>716190.57000000007</v>
      </c>
      <c r="R1447" s="18"/>
      <c r="S1447" s="18"/>
      <c r="T1447" s="18"/>
      <c r="U1447" s="18"/>
      <c r="V1447" s="18"/>
      <c r="W1447" s="27"/>
      <c r="X1447" s="10"/>
      <c r="Y1447" s="10"/>
      <c r="Z1447" s="10"/>
      <c r="AA1447" s="10"/>
      <c r="AB1447" s="14"/>
      <c r="AC1447" s="10"/>
      <c r="AD1447" s="10"/>
      <c r="AE1447" s="10"/>
      <c r="AF1447" s="15"/>
    </row>
    <row r="1448" spans="1:60" ht="15" customHeight="1">
      <c r="C1448" s="10"/>
      <c r="D1448" s="10"/>
      <c r="E1448" s="10"/>
      <c r="F1448" s="10"/>
      <c r="G1448" s="78"/>
      <c r="H1448" s="78"/>
      <c r="I1448" s="79"/>
      <c r="J1448" s="82"/>
      <c r="K1448" s="10"/>
      <c r="L1448" s="11"/>
      <c r="M1448" s="11"/>
      <c r="N1448" s="11"/>
      <c r="O1448" s="26"/>
      <c r="P1448" s="26"/>
      <c r="Q1448" s="16"/>
      <c r="R1448" s="16"/>
      <c r="S1448" s="16"/>
      <c r="T1448" s="16"/>
      <c r="U1448" s="16"/>
      <c r="V1448" s="16"/>
      <c r="W1448" s="27"/>
      <c r="X1448" s="10"/>
      <c r="Y1448" s="10"/>
      <c r="Z1448" s="10"/>
      <c r="AA1448" s="10"/>
      <c r="AB1448" s="14"/>
      <c r="AC1448" s="10"/>
      <c r="AD1448" s="10"/>
      <c r="AE1448" s="10"/>
      <c r="AF1448" s="15"/>
    </row>
    <row r="1449" spans="1:60" ht="15" customHeight="1">
      <c r="C1449" s="10"/>
      <c r="D1449" s="10"/>
      <c r="E1449" s="10"/>
      <c r="F1449" s="10"/>
      <c r="G1449" s="404" t="s">
        <v>219</v>
      </c>
      <c r="H1449" s="78"/>
      <c r="I1449" s="43" t="s">
        <v>1134</v>
      </c>
      <c r="J1449" s="82"/>
      <c r="L1449" s="21"/>
      <c r="M1449" s="11"/>
      <c r="N1449" s="11"/>
      <c r="O1449" s="26"/>
      <c r="P1449" s="26"/>
      <c r="Q1449" s="16"/>
      <c r="R1449" s="16"/>
      <c r="S1449" s="16"/>
      <c r="T1449" s="16"/>
      <c r="U1449" s="16"/>
      <c r="V1449" s="16"/>
      <c r="W1449" s="27"/>
      <c r="X1449" s="10"/>
      <c r="Y1449" s="10"/>
      <c r="Z1449" s="10"/>
      <c r="AA1449" s="10"/>
      <c r="AB1449" s="14"/>
      <c r="AC1449" s="10"/>
      <c r="AD1449" s="10"/>
      <c r="AE1449" s="10"/>
      <c r="AF1449" s="15"/>
    </row>
    <row r="1450" spans="1:60" s="67" customFormat="1" ht="15" customHeight="1">
      <c r="A1450" s="22"/>
      <c r="B1450" s="201"/>
      <c r="C1450" s="202"/>
      <c r="D1450" s="202"/>
      <c r="E1450" s="202"/>
      <c r="F1450" s="202"/>
      <c r="G1450" s="286" t="s">
        <v>1553</v>
      </c>
      <c r="H1450" s="276">
        <v>42005</v>
      </c>
      <c r="I1450" s="184" t="s">
        <v>14</v>
      </c>
      <c r="J1450" s="203" t="s">
        <v>50</v>
      </c>
      <c r="K1450" s="202" t="s">
        <v>9</v>
      </c>
      <c r="L1450" s="202" t="s">
        <v>10</v>
      </c>
      <c r="M1450" s="202" t="s">
        <v>10</v>
      </c>
      <c r="N1450" s="202" t="s">
        <v>11</v>
      </c>
      <c r="O1450" s="186">
        <v>217868.44</v>
      </c>
      <c r="P1450" s="186">
        <v>0</v>
      </c>
      <c r="Q1450" s="186">
        <v>217868.44</v>
      </c>
      <c r="R1450" s="187" t="s">
        <v>1</v>
      </c>
      <c r="S1450" s="188" t="s">
        <v>4</v>
      </c>
      <c r="T1450" s="205"/>
      <c r="U1450" s="205" t="s">
        <v>219</v>
      </c>
      <c r="V1450" s="202"/>
      <c r="W1450" s="202"/>
      <c r="X1450" s="202"/>
      <c r="Y1450" s="202"/>
      <c r="Z1450" s="207">
        <v>42005</v>
      </c>
      <c r="AA1450" s="202"/>
      <c r="AB1450" s="202"/>
      <c r="AC1450" s="202"/>
      <c r="AD1450" s="208" t="s">
        <v>1554</v>
      </c>
      <c r="AE1450" s="22"/>
      <c r="AF1450" s="22"/>
      <c r="AG1450" s="22"/>
      <c r="AH1450" s="22"/>
      <c r="AI1450" s="22"/>
      <c r="AJ1450" s="22"/>
      <c r="AK1450" s="22"/>
      <c r="AL1450" s="22"/>
      <c r="AM1450" s="22"/>
      <c r="AN1450" s="22"/>
      <c r="AO1450" s="22"/>
      <c r="AP1450" s="22"/>
      <c r="AQ1450" s="22"/>
      <c r="AR1450" s="22"/>
      <c r="AS1450" s="22"/>
      <c r="AT1450" s="22"/>
      <c r="AU1450" s="22"/>
      <c r="AV1450" s="22"/>
      <c r="AW1450" s="22"/>
      <c r="AX1450" s="22"/>
      <c r="AY1450" s="22"/>
      <c r="AZ1450" s="22"/>
      <c r="BA1450" s="22"/>
      <c r="BB1450" s="22"/>
      <c r="BC1450" s="22"/>
      <c r="BD1450" s="22"/>
      <c r="BE1450" s="22"/>
      <c r="BF1450" s="22"/>
      <c r="BG1450" s="22"/>
      <c r="BH1450" s="22"/>
    </row>
    <row r="1451" spans="1:60" s="22" customFormat="1" ht="15" customHeight="1">
      <c r="B1451" s="3"/>
      <c r="C1451" s="1"/>
      <c r="D1451" s="1"/>
      <c r="E1451" s="1"/>
      <c r="F1451" s="1"/>
      <c r="G1451" s="287" t="s">
        <v>1553</v>
      </c>
      <c r="H1451" s="277">
        <v>42005</v>
      </c>
      <c r="I1451" s="110" t="s">
        <v>14</v>
      </c>
      <c r="J1451" s="2" t="s">
        <v>68</v>
      </c>
      <c r="K1451" s="1" t="s">
        <v>9</v>
      </c>
      <c r="L1451" s="1" t="s">
        <v>10</v>
      </c>
      <c r="M1451" s="1" t="s">
        <v>10</v>
      </c>
      <c r="N1451" s="1" t="s">
        <v>11</v>
      </c>
      <c r="O1451" s="9">
        <v>274600.23</v>
      </c>
      <c r="P1451" s="9">
        <v>0</v>
      </c>
      <c r="Q1451" s="9">
        <v>274600.23</v>
      </c>
      <c r="R1451" s="112" t="s">
        <v>1</v>
      </c>
      <c r="S1451" s="113" t="s">
        <v>4</v>
      </c>
      <c r="T1451" s="5"/>
      <c r="U1451" s="5" t="s">
        <v>219</v>
      </c>
      <c r="V1451" s="1"/>
      <c r="W1451" s="1"/>
      <c r="X1451" s="1"/>
      <c r="Y1451" s="1"/>
      <c r="Z1451" s="4">
        <v>42005</v>
      </c>
      <c r="AA1451" s="1"/>
      <c r="AB1451" s="1"/>
      <c r="AC1451" s="1"/>
      <c r="AD1451" s="8" t="s">
        <v>1554</v>
      </c>
    </row>
    <row r="1452" spans="1:60" s="217" customFormat="1" ht="15" customHeight="1">
      <c r="A1452" s="22"/>
      <c r="B1452" s="209"/>
      <c r="C1452" s="210"/>
      <c r="D1452" s="210"/>
      <c r="E1452" s="210"/>
      <c r="F1452" s="210"/>
      <c r="G1452" s="288" t="s">
        <v>1553</v>
      </c>
      <c r="H1452" s="278">
        <v>42005</v>
      </c>
      <c r="I1452" s="193" t="s">
        <v>14</v>
      </c>
      <c r="J1452" s="211" t="s">
        <v>81</v>
      </c>
      <c r="K1452" s="210" t="s">
        <v>9</v>
      </c>
      <c r="L1452" s="210" t="s">
        <v>10</v>
      </c>
      <c r="M1452" s="210" t="s">
        <v>10</v>
      </c>
      <c r="N1452" s="210" t="s">
        <v>11</v>
      </c>
      <c r="O1452" s="195">
        <v>53894.68</v>
      </c>
      <c r="P1452" s="195">
        <v>0</v>
      </c>
      <c r="Q1452" s="195">
        <v>53894.68</v>
      </c>
      <c r="R1452" s="196" t="s">
        <v>1</v>
      </c>
      <c r="S1452" s="197" t="s">
        <v>4</v>
      </c>
      <c r="T1452" s="213"/>
      <c r="U1452" s="213" t="s">
        <v>219</v>
      </c>
      <c r="V1452" s="210"/>
      <c r="W1452" s="210"/>
      <c r="X1452" s="210"/>
      <c r="Y1452" s="210"/>
      <c r="Z1452" s="215">
        <v>42005</v>
      </c>
      <c r="AA1452" s="210"/>
      <c r="AB1452" s="210"/>
      <c r="AC1452" s="210"/>
      <c r="AD1452" s="216" t="s">
        <v>1554</v>
      </c>
      <c r="AE1452" s="22"/>
      <c r="AF1452" s="22"/>
      <c r="AG1452" s="22"/>
      <c r="AH1452" s="22"/>
      <c r="AI1452" s="22"/>
      <c r="AJ1452" s="22"/>
      <c r="AK1452" s="22"/>
      <c r="AL1452" s="22"/>
      <c r="AM1452" s="22"/>
      <c r="AN1452" s="22"/>
      <c r="AO1452" s="22"/>
      <c r="AP1452" s="22"/>
      <c r="AQ1452" s="22"/>
      <c r="AR1452" s="22"/>
      <c r="AS1452" s="22"/>
      <c r="AT1452" s="22"/>
      <c r="AU1452" s="22"/>
      <c r="AV1452" s="22"/>
      <c r="AW1452" s="22"/>
      <c r="AX1452" s="22"/>
      <c r="AY1452" s="22"/>
      <c r="AZ1452" s="22"/>
      <c r="BA1452" s="22"/>
      <c r="BB1452" s="22"/>
      <c r="BC1452" s="22"/>
      <c r="BD1452" s="22"/>
      <c r="BE1452" s="22"/>
      <c r="BF1452" s="22"/>
      <c r="BG1452" s="22"/>
      <c r="BH1452" s="22"/>
    </row>
    <row r="1453" spans="1:60" ht="15" customHeight="1">
      <c r="C1453" s="10"/>
      <c r="D1453" s="10"/>
      <c r="E1453" s="10"/>
      <c r="F1453" s="10"/>
      <c r="G1453" s="78"/>
      <c r="H1453" s="78"/>
      <c r="I1453" s="79"/>
      <c r="J1453" s="82"/>
      <c r="K1453" s="10"/>
      <c r="L1453" s="11"/>
      <c r="M1453" s="11"/>
      <c r="N1453" s="11"/>
      <c r="O1453" s="73">
        <f>SUM(O1450:O1452)</f>
        <v>546363.35</v>
      </c>
      <c r="P1453" s="73">
        <f t="shared" ref="P1453:Q1453" si="620">SUM(P1450:P1452)</f>
        <v>0</v>
      </c>
      <c r="Q1453" s="73">
        <f t="shared" si="620"/>
        <v>546363.35</v>
      </c>
      <c r="R1453" s="18"/>
      <c r="S1453" s="18"/>
      <c r="T1453" s="18"/>
      <c r="U1453" s="18"/>
      <c r="V1453" s="18"/>
      <c r="W1453" s="27"/>
      <c r="X1453" s="10"/>
      <c r="Y1453" s="10"/>
      <c r="Z1453" s="10"/>
      <c r="AA1453" s="10"/>
      <c r="AB1453" s="14"/>
      <c r="AC1453" s="10"/>
      <c r="AD1453" s="10"/>
      <c r="AE1453" s="10"/>
      <c r="AF1453" s="15"/>
    </row>
    <row r="1454" spans="1:60" ht="15" customHeight="1">
      <c r="C1454" s="10"/>
      <c r="D1454" s="10"/>
      <c r="E1454" s="10"/>
      <c r="F1454" s="10"/>
      <c r="G1454" s="78"/>
      <c r="H1454" s="78"/>
      <c r="I1454" s="79"/>
      <c r="J1454" s="82"/>
      <c r="K1454" s="10"/>
      <c r="L1454" s="11"/>
      <c r="M1454" s="11"/>
      <c r="N1454" s="11"/>
      <c r="O1454" s="26"/>
      <c r="P1454" s="26"/>
      <c r="Q1454" s="16"/>
      <c r="R1454" s="16"/>
      <c r="S1454" s="16"/>
      <c r="T1454" s="16"/>
      <c r="U1454" s="16"/>
      <c r="V1454" s="16"/>
      <c r="W1454" s="27"/>
      <c r="X1454" s="10"/>
      <c r="Y1454" s="10"/>
      <c r="Z1454" s="10"/>
      <c r="AA1454" s="10"/>
      <c r="AB1454" s="14"/>
      <c r="AC1454" s="10"/>
      <c r="AD1454" s="10"/>
      <c r="AE1454" s="10"/>
      <c r="AF1454" s="15"/>
    </row>
    <row r="1455" spans="1:60" ht="32.25" customHeight="1">
      <c r="C1455" s="10"/>
      <c r="D1455" s="10"/>
      <c r="E1455" s="10"/>
      <c r="F1455" s="10"/>
      <c r="G1455" s="404" t="s">
        <v>220</v>
      </c>
      <c r="H1455" s="78"/>
      <c r="I1455" s="504" t="s">
        <v>1135</v>
      </c>
      <c r="J1455" s="504"/>
      <c r="K1455" s="504"/>
      <c r="L1455" s="504"/>
      <c r="M1455" s="504"/>
      <c r="N1455" s="504"/>
      <c r="O1455" s="504"/>
      <c r="P1455" s="504"/>
      <c r="Q1455" s="504"/>
      <c r="R1455" s="504"/>
      <c r="S1455" s="504"/>
      <c r="T1455" s="504"/>
      <c r="U1455" s="504"/>
      <c r="V1455" s="504"/>
      <c r="W1455" s="504"/>
      <c r="X1455" s="504"/>
      <c r="Y1455" s="504"/>
      <c r="Z1455" s="504"/>
      <c r="AA1455" s="504"/>
      <c r="AB1455" s="504"/>
      <c r="AC1455" s="504"/>
      <c r="AD1455" s="504"/>
    </row>
    <row r="1456" spans="1:60" s="67" customFormat="1" ht="15" customHeight="1">
      <c r="A1456" s="22"/>
      <c r="B1456" s="201"/>
      <c r="C1456" s="202"/>
      <c r="D1456" s="202"/>
      <c r="E1456" s="202"/>
      <c r="F1456" s="202"/>
      <c r="G1456" s="286" t="s">
        <v>1553</v>
      </c>
      <c r="H1456" s="276">
        <v>42005</v>
      </c>
      <c r="I1456" s="184" t="s">
        <v>14</v>
      </c>
      <c r="J1456" s="203" t="s">
        <v>50</v>
      </c>
      <c r="K1456" s="202" t="s">
        <v>9</v>
      </c>
      <c r="L1456" s="202" t="s">
        <v>10</v>
      </c>
      <c r="M1456" s="202" t="s">
        <v>10</v>
      </c>
      <c r="N1456" s="202" t="s">
        <v>11</v>
      </c>
      <c r="O1456" s="186">
        <v>622381.56999999995</v>
      </c>
      <c r="P1456" s="186">
        <v>0</v>
      </c>
      <c r="Q1456" s="186">
        <v>622381.56999999995</v>
      </c>
      <c r="R1456" s="187" t="s">
        <v>1</v>
      </c>
      <c r="S1456" s="188" t="s">
        <v>4</v>
      </c>
      <c r="T1456" s="205"/>
      <c r="U1456" s="205" t="s">
        <v>220</v>
      </c>
      <c r="V1456" s="202"/>
      <c r="W1456" s="202"/>
      <c r="X1456" s="202"/>
      <c r="Y1456" s="202"/>
      <c r="Z1456" s="207">
        <v>42005</v>
      </c>
      <c r="AA1456" s="202"/>
      <c r="AB1456" s="202"/>
      <c r="AC1456" s="202"/>
      <c r="AD1456" s="208" t="s">
        <v>1554</v>
      </c>
      <c r="AE1456" s="22"/>
      <c r="AF1456" s="22"/>
      <c r="AG1456" s="22"/>
      <c r="AH1456" s="22"/>
      <c r="AI1456" s="22"/>
      <c r="AJ1456" s="22"/>
      <c r="AK1456" s="22"/>
      <c r="AL1456" s="22"/>
      <c r="AM1456" s="22"/>
      <c r="AN1456" s="22"/>
      <c r="AO1456" s="22"/>
      <c r="AP1456" s="22"/>
      <c r="AQ1456" s="22"/>
      <c r="AR1456" s="22"/>
      <c r="AS1456" s="22"/>
      <c r="AT1456" s="22"/>
      <c r="AU1456" s="22"/>
      <c r="AV1456" s="22"/>
      <c r="AW1456" s="22"/>
      <c r="AX1456" s="22"/>
      <c r="AY1456" s="22"/>
      <c r="AZ1456" s="22"/>
      <c r="BA1456" s="22"/>
      <c r="BB1456" s="22"/>
      <c r="BC1456" s="22"/>
      <c r="BD1456" s="22"/>
      <c r="BE1456" s="22"/>
      <c r="BF1456" s="22"/>
      <c r="BG1456" s="22"/>
      <c r="BH1456" s="22"/>
    </row>
    <row r="1457" spans="1:60" s="22" customFormat="1" ht="15" customHeight="1">
      <c r="B1457" s="3"/>
      <c r="C1457" s="1"/>
      <c r="D1457" s="1"/>
      <c r="E1457" s="1"/>
      <c r="F1457" s="1"/>
      <c r="G1457" s="287" t="s">
        <v>1553</v>
      </c>
      <c r="H1457" s="277">
        <v>42005</v>
      </c>
      <c r="I1457" s="110" t="s">
        <v>14</v>
      </c>
      <c r="J1457" s="2" t="s">
        <v>68</v>
      </c>
      <c r="K1457" s="1" t="s">
        <v>9</v>
      </c>
      <c r="L1457" s="1" t="s">
        <v>10</v>
      </c>
      <c r="M1457" s="1" t="s">
        <v>10</v>
      </c>
      <c r="N1457" s="1" t="s">
        <v>11</v>
      </c>
      <c r="O1457" s="9">
        <v>884027.23</v>
      </c>
      <c r="P1457" s="9">
        <v>0</v>
      </c>
      <c r="Q1457" s="9">
        <v>884027.23</v>
      </c>
      <c r="R1457" s="112" t="s">
        <v>1</v>
      </c>
      <c r="S1457" s="113" t="s">
        <v>4</v>
      </c>
      <c r="T1457" s="5"/>
      <c r="U1457" s="5" t="s">
        <v>220</v>
      </c>
      <c r="V1457" s="1"/>
      <c r="W1457" s="1"/>
      <c r="X1457" s="1"/>
      <c r="Y1457" s="1"/>
      <c r="Z1457" s="4">
        <v>42005</v>
      </c>
      <c r="AA1457" s="1"/>
      <c r="AB1457" s="1"/>
      <c r="AC1457" s="1"/>
      <c r="AD1457" s="8" t="s">
        <v>1554</v>
      </c>
    </row>
    <row r="1458" spans="1:60" s="22" customFormat="1" ht="15" customHeight="1">
      <c r="B1458" s="154"/>
      <c r="C1458" s="155"/>
      <c r="D1458" s="155"/>
      <c r="E1458" s="155"/>
      <c r="F1458" s="155"/>
      <c r="G1458" s="302" t="s">
        <v>1553</v>
      </c>
      <c r="H1458" s="298">
        <v>42005</v>
      </c>
      <c r="I1458" s="156" t="s">
        <v>14</v>
      </c>
      <c r="J1458" s="157" t="s">
        <v>81</v>
      </c>
      <c r="K1458" s="155" t="s">
        <v>9</v>
      </c>
      <c r="L1458" s="155" t="s">
        <v>10</v>
      </c>
      <c r="M1458" s="155" t="s">
        <v>10</v>
      </c>
      <c r="N1458" s="155" t="s">
        <v>11</v>
      </c>
      <c r="O1458" s="158">
        <v>135105.87</v>
      </c>
      <c r="P1458" s="158">
        <v>0</v>
      </c>
      <c r="Q1458" s="158">
        <v>135105.87</v>
      </c>
      <c r="R1458" s="324" t="s">
        <v>1</v>
      </c>
      <c r="S1458" s="325" t="s">
        <v>4</v>
      </c>
      <c r="T1458" s="160"/>
      <c r="U1458" s="160" t="s">
        <v>220</v>
      </c>
      <c r="V1458" s="155"/>
      <c r="W1458" s="155"/>
      <c r="X1458" s="155"/>
      <c r="Y1458" s="155"/>
      <c r="Z1458" s="161">
        <v>42005</v>
      </c>
      <c r="AA1458" s="155"/>
      <c r="AB1458" s="155"/>
      <c r="AC1458" s="155"/>
      <c r="AD1458" s="162" t="s">
        <v>1554</v>
      </c>
    </row>
    <row r="1459" spans="1:60" s="371" customFormat="1" ht="15" customHeight="1" outlineLevel="5">
      <c r="B1459" s="209"/>
      <c r="C1459" s="210"/>
      <c r="D1459" s="210"/>
      <c r="E1459" s="210"/>
      <c r="F1459" s="210"/>
      <c r="G1459" s="288" t="s">
        <v>1553</v>
      </c>
      <c r="H1459" s="215">
        <v>42369</v>
      </c>
      <c r="I1459" s="210" t="s">
        <v>7776</v>
      </c>
      <c r="J1459" s="211" t="s">
        <v>81</v>
      </c>
      <c r="K1459" s="210" t="s">
        <v>9</v>
      </c>
      <c r="L1459" s="210" t="s">
        <v>10</v>
      </c>
      <c r="M1459" s="210" t="s">
        <v>10</v>
      </c>
      <c r="N1459" s="210" t="s">
        <v>11</v>
      </c>
      <c r="O1459" s="195">
        <v>0</v>
      </c>
      <c r="P1459" s="195">
        <v>21831.66</v>
      </c>
      <c r="Q1459" s="195">
        <f t="shared" ref="Q1459" si="621">O1459-P1459</f>
        <v>-21831.66</v>
      </c>
      <c r="R1459" s="196" t="s">
        <v>1</v>
      </c>
      <c r="S1459" s="197" t="s">
        <v>4</v>
      </c>
      <c r="T1459" s="213"/>
      <c r="U1459" s="427" t="s">
        <v>220</v>
      </c>
      <c r="V1459" s="210"/>
      <c r="W1459" s="210"/>
      <c r="X1459" s="210"/>
      <c r="Y1459" s="210"/>
      <c r="Z1459" s="215">
        <v>42369</v>
      </c>
      <c r="AA1459" s="210"/>
      <c r="AB1459" s="210"/>
      <c r="AC1459" s="210"/>
      <c r="AD1459" s="216" t="s">
        <v>7777</v>
      </c>
    </row>
    <row r="1460" spans="1:60" ht="15" customHeight="1">
      <c r="C1460" s="10"/>
      <c r="D1460" s="10"/>
      <c r="E1460" s="10"/>
      <c r="F1460" s="10"/>
      <c r="G1460" s="78"/>
      <c r="H1460" s="78"/>
      <c r="I1460" s="79"/>
      <c r="J1460" s="82"/>
      <c r="K1460" s="10"/>
      <c r="L1460" s="11"/>
      <c r="M1460" s="11"/>
      <c r="N1460" s="11"/>
      <c r="O1460" s="73">
        <f>SUM(O1456:O1459)</f>
        <v>1641514.67</v>
      </c>
      <c r="P1460" s="73">
        <f t="shared" ref="P1460:Q1460" si="622">SUM(P1456:P1459)</f>
        <v>21831.66</v>
      </c>
      <c r="Q1460" s="73">
        <f t="shared" si="622"/>
        <v>1619683.01</v>
      </c>
      <c r="R1460" s="18"/>
      <c r="S1460" s="18"/>
      <c r="T1460" s="18"/>
      <c r="U1460" s="18"/>
      <c r="V1460" s="18"/>
      <c r="W1460" s="27"/>
      <c r="X1460" s="10"/>
      <c r="Y1460" s="10"/>
      <c r="Z1460" s="10"/>
      <c r="AA1460" s="10"/>
      <c r="AB1460" s="14"/>
      <c r="AC1460" s="10"/>
      <c r="AD1460" s="10"/>
      <c r="AE1460" s="10"/>
      <c r="AF1460" s="15"/>
    </row>
    <row r="1461" spans="1:60" ht="15" customHeight="1">
      <c r="C1461" s="10"/>
      <c r="D1461" s="10"/>
      <c r="E1461" s="10"/>
      <c r="F1461" s="10"/>
      <c r="G1461" s="78"/>
      <c r="H1461" s="78"/>
      <c r="I1461" s="79"/>
      <c r="J1461" s="82"/>
      <c r="K1461" s="10"/>
      <c r="L1461" s="11"/>
      <c r="M1461" s="11"/>
      <c r="N1461" s="11"/>
      <c r="O1461" s="26"/>
      <c r="P1461" s="26"/>
      <c r="Q1461" s="16"/>
      <c r="R1461" s="16"/>
      <c r="S1461" s="16"/>
      <c r="T1461" s="16"/>
      <c r="U1461" s="16"/>
      <c r="V1461" s="16"/>
      <c r="W1461" s="27"/>
      <c r="X1461" s="10"/>
      <c r="Y1461" s="10"/>
      <c r="Z1461" s="10"/>
      <c r="AA1461" s="10"/>
      <c r="AB1461" s="14"/>
      <c r="AC1461" s="10"/>
      <c r="AD1461" s="10"/>
      <c r="AE1461" s="10"/>
      <c r="AF1461" s="15"/>
    </row>
    <row r="1462" spans="1:60" ht="15" customHeight="1">
      <c r="C1462" s="10"/>
      <c r="D1462" s="10"/>
      <c r="E1462" s="10"/>
      <c r="F1462" s="10"/>
      <c r="G1462" s="404" t="s">
        <v>221</v>
      </c>
      <c r="H1462" s="78"/>
      <c r="I1462" s="49" t="s">
        <v>1136</v>
      </c>
      <c r="J1462" s="82"/>
      <c r="L1462" s="11"/>
      <c r="M1462" s="11"/>
      <c r="N1462" s="11"/>
      <c r="O1462" s="26"/>
      <c r="P1462" s="26"/>
      <c r="Q1462" s="16"/>
      <c r="R1462" s="16"/>
      <c r="S1462" s="16"/>
      <c r="T1462" s="16"/>
      <c r="U1462" s="16"/>
      <c r="V1462" s="16"/>
      <c r="W1462" s="27"/>
      <c r="X1462" s="10"/>
      <c r="Y1462" s="10"/>
      <c r="Z1462" s="10"/>
      <c r="AA1462" s="10"/>
      <c r="AB1462" s="14"/>
      <c r="AC1462" s="10"/>
      <c r="AD1462" s="10"/>
      <c r="AE1462" s="10"/>
      <c r="AF1462" s="15"/>
    </row>
    <row r="1463" spans="1:60" s="67" customFormat="1" ht="15" customHeight="1">
      <c r="A1463" s="22"/>
      <c r="B1463" s="201"/>
      <c r="C1463" s="202"/>
      <c r="D1463" s="202"/>
      <c r="E1463" s="202"/>
      <c r="F1463" s="202"/>
      <c r="G1463" s="286" t="s">
        <v>1553</v>
      </c>
      <c r="H1463" s="276">
        <v>42005</v>
      </c>
      <c r="I1463" s="184" t="s">
        <v>14</v>
      </c>
      <c r="J1463" s="203" t="s">
        <v>50</v>
      </c>
      <c r="K1463" s="202" t="s">
        <v>9</v>
      </c>
      <c r="L1463" s="202" t="s">
        <v>10</v>
      </c>
      <c r="M1463" s="202" t="s">
        <v>10</v>
      </c>
      <c r="N1463" s="202" t="s">
        <v>11</v>
      </c>
      <c r="O1463" s="186">
        <v>781322.7</v>
      </c>
      <c r="P1463" s="186">
        <v>0</v>
      </c>
      <c r="Q1463" s="186">
        <v>781322.7</v>
      </c>
      <c r="R1463" s="187" t="s">
        <v>1</v>
      </c>
      <c r="S1463" s="188" t="s">
        <v>4</v>
      </c>
      <c r="T1463" s="205"/>
      <c r="U1463" s="205" t="s">
        <v>221</v>
      </c>
      <c r="V1463" s="202"/>
      <c r="W1463" s="202"/>
      <c r="X1463" s="202"/>
      <c r="Y1463" s="202"/>
      <c r="Z1463" s="207">
        <v>42005</v>
      </c>
      <c r="AA1463" s="202"/>
      <c r="AB1463" s="202"/>
      <c r="AC1463" s="202"/>
      <c r="AD1463" s="208" t="s">
        <v>1554</v>
      </c>
      <c r="AE1463" s="22"/>
      <c r="AF1463" s="22"/>
      <c r="AG1463" s="22"/>
      <c r="AH1463" s="22"/>
      <c r="AI1463" s="22"/>
      <c r="AJ1463" s="22"/>
      <c r="AK1463" s="22"/>
      <c r="AL1463" s="22"/>
      <c r="AM1463" s="22"/>
      <c r="AN1463" s="22"/>
      <c r="AO1463" s="22"/>
      <c r="AP1463" s="22"/>
      <c r="AQ1463" s="22"/>
      <c r="AR1463" s="22"/>
      <c r="AS1463" s="22"/>
      <c r="AT1463" s="22"/>
      <c r="AU1463" s="22"/>
      <c r="AV1463" s="22"/>
      <c r="AW1463" s="22"/>
      <c r="AX1463" s="22"/>
      <c r="AY1463" s="22"/>
      <c r="AZ1463" s="22"/>
      <c r="BA1463" s="22"/>
      <c r="BB1463" s="22"/>
      <c r="BC1463" s="22"/>
      <c r="BD1463" s="22"/>
      <c r="BE1463" s="22"/>
      <c r="BF1463" s="22"/>
      <c r="BG1463" s="22"/>
      <c r="BH1463" s="22"/>
    </row>
    <row r="1464" spans="1:60" s="22" customFormat="1" ht="15" customHeight="1">
      <c r="B1464" s="3"/>
      <c r="C1464" s="1"/>
      <c r="D1464" s="1"/>
      <c r="E1464" s="1"/>
      <c r="F1464" s="1"/>
      <c r="G1464" s="287" t="s">
        <v>1553</v>
      </c>
      <c r="H1464" s="277">
        <v>42005</v>
      </c>
      <c r="I1464" s="110" t="s">
        <v>14</v>
      </c>
      <c r="J1464" s="2" t="s">
        <v>68</v>
      </c>
      <c r="K1464" s="1" t="s">
        <v>9</v>
      </c>
      <c r="L1464" s="1" t="s">
        <v>10</v>
      </c>
      <c r="M1464" s="1" t="s">
        <v>10</v>
      </c>
      <c r="N1464" s="1" t="s">
        <v>11</v>
      </c>
      <c r="O1464" s="9">
        <v>1223479.06</v>
      </c>
      <c r="P1464" s="9">
        <v>0</v>
      </c>
      <c r="Q1464" s="9">
        <v>1223479.06</v>
      </c>
      <c r="R1464" s="112" t="s">
        <v>1</v>
      </c>
      <c r="S1464" s="113" t="s">
        <v>4</v>
      </c>
      <c r="T1464" s="5"/>
      <c r="U1464" s="5" t="s">
        <v>221</v>
      </c>
      <c r="V1464" s="1"/>
      <c r="W1464" s="1"/>
      <c r="X1464" s="1"/>
      <c r="Y1464" s="1"/>
      <c r="Z1464" s="4">
        <v>42005</v>
      </c>
      <c r="AA1464" s="1"/>
      <c r="AB1464" s="1"/>
      <c r="AC1464" s="1"/>
      <c r="AD1464" s="8" t="s">
        <v>1554</v>
      </c>
    </row>
    <row r="1465" spans="1:60" s="217" customFormat="1" ht="15" customHeight="1">
      <c r="A1465" s="22"/>
      <c r="B1465" s="209"/>
      <c r="C1465" s="210"/>
      <c r="D1465" s="210"/>
      <c r="E1465" s="210"/>
      <c r="F1465" s="210"/>
      <c r="G1465" s="288" t="s">
        <v>1553</v>
      </c>
      <c r="H1465" s="278">
        <v>42005</v>
      </c>
      <c r="I1465" s="193" t="s">
        <v>14</v>
      </c>
      <c r="J1465" s="211" t="s">
        <v>81</v>
      </c>
      <c r="K1465" s="210" t="s">
        <v>9</v>
      </c>
      <c r="L1465" s="210" t="s">
        <v>10</v>
      </c>
      <c r="M1465" s="210" t="s">
        <v>10</v>
      </c>
      <c r="N1465" s="210" t="s">
        <v>11</v>
      </c>
      <c r="O1465" s="195">
        <v>254966.68</v>
      </c>
      <c r="P1465" s="195">
        <v>0</v>
      </c>
      <c r="Q1465" s="195">
        <v>254966.68</v>
      </c>
      <c r="R1465" s="196" t="s">
        <v>1</v>
      </c>
      <c r="S1465" s="197" t="s">
        <v>4</v>
      </c>
      <c r="T1465" s="213"/>
      <c r="U1465" s="213" t="s">
        <v>221</v>
      </c>
      <c r="V1465" s="210"/>
      <c r="W1465" s="210"/>
      <c r="X1465" s="210"/>
      <c r="Y1465" s="210"/>
      <c r="Z1465" s="215">
        <v>42005</v>
      </c>
      <c r="AA1465" s="210"/>
      <c r="AB1465" s="210"/>
      <c r="AC1465" s="210"/>
      <c r="AD1465" s="216" t="s">
        <v>1554</v>
      </c>
      <c r="AE1465" s="22"/>
      <c r="AF1465" s="22"/>
      <c r="AG1465" s="22"/>
      <c r="AH1465" s="22"/>
      <c r="AI1465" s="22"/>
      <c r="AJ1465" s="22"/>
      <c r="AK1465" s="22"/>
      <c r="AL1465" s="22"/>
      <c r="AM1465" s="22"/>
      <c r="AN1465" s="22"/>
      <c r="AO1465" s="22"/>
      <c r="AP1465" s="22"/>
      <c r="AQ1465" s="22"/>
      <c r="AR1465" s="22"/>
      <c r="AS1465" s="22"/>
      <c r="AT1465" s="22"/>
      <c r="AU1465" s="22"/>
      <c r="AV1465" s="22"/>
      <c r="AW1465" s="22"/>
      <c r="AX1465" s="22"/>
      <c r="AY1465" s="22"/>
      <c r="AZ1465" s="22"/>
      <c r="BA1465" s="22"/>
      <c r="BB1465" s="22"/>
      <c r="BC1465" s="22"/>
      <c r="BD1465" s="22"/>
      <c r="BE1465" s="22"/>
      <c r="BF1465" s="22"/>
      <c r="BG1465" s="22"/>
      <c r="BH1465" s="22"/>
    </row>
    <row r="1466" spans="1:60" ht="15" customHeight="1">
      <c r="C1466" s="10"/>
      <c r="D1466" s="10"/>
      <c r="E1466" s="10"/>
      <c r="F1466" s="10"/>
      <c r="G1466" s="78"/>
      <c r="H1466" s="78"/>
      <c r="I1466" s="79"/>
      <c r="J1466" s="82"/>
      <c r="K1466" s="10"/>
      <c r="L1466" s="11"/>
      <c r="M1466" s="11"/>
      <c r="N1466" s="11"/>
      <c r="O1466" s="73">
        <f>SUM(O1463:O1465)</f>
        <v>2259768.44</v>
      </c>
      <c r="P1466" s="73">
        <f t="shared" ref="P1466:Q1466" si="623">SUM(P1463:P1465)</f>
        <v>0</v>
      </c>
      <c r="Q1466" s="73">
        <f t="shared" si="623"/>
        <v>2259768.44</v>
      </c>
      <c r="R1466" s="18"/>
      <c r="S1466" s="18"/>
      <c r="T1466" s="18"/>
      <c r="U1466" s="18"/>
      <c r="V1466" s="18"/>
      <c r="W1466" s="27"/>
      <c r="X1466" s="10"/>
      <c r="Y1466" s="10"/>
      <c r="Z1466" s="10"/>
      <c r="AA1466" s="10"/>
      <c r="AB1466" s="14"/>
      <c r="AC1466" s="10"/>
      <c r="AD1466" s="10"/>
      <c r="AE1466" s="10"/>
      <c r="AF1466" s="15"/>
    </row>
    <row r="1467" spans="1:60" ht="15" customHeight="1">
      <c r="C1467" s="10"/>
      <c r="D1467" s="10"/>
      <c r="E1467" s="10"/>
      <c r="F1467" s="10"/>
      <c r="G1467" s="78"/>
      <c r="H1467" s="78"/>
      <c r="I1467" s="79"/>
      <c r="J1467" s="82"/>
      <c r="K1467" s="10"/>
      <c r="L1467" s="11"/>
      <c r="M1467" s="11"/>
      <c r="N1467" s="11"/>
      <c r="O1467" s="26"/>
      <c r="P1467" s="26"/>
      <c r="Q1467" s="16"/>
      <c r="R1467" s="16"/>
      <c r="S1467" s="16"/>
      <c r="T1467" s="16"/>
      <c r="U1467" s="16"/>
      <c r="V1467" s="16"/>
      <c r="W1467" s="27"/>
      <c r="X1467" s="10"/>
      <c r="Y1467" s="10"/>
      <c r="Z1467" s="10"/>
      <c r="AA1467" s="10"/>
      <c r="AB1467" s="14"/>
      <c r="AC1467" s="10"/>
      <c r="AD1467" s="10"/>
      <c r="AE1467" s="10"/>
      <c r="AF1467" s="15"/>
    </row>
    <row r="1468" spans="1:60" ht="15" customHeight="1">
      <c r="C1468" s="10"/>
      <c r="D1468" s="10"/>
      <c r="E1468" s="10"/>
      <c r="F1468" s="10"/>
      <c r="G1468" s="404" t="s">
        <v>302</v>
      </c>
      <c r="H1468" s="78"/>
      <c r="I1468" s="168" t="s">
        <v>2855</v>
      </c>
      <c r="J1468" s="82"/>
      <c r="L1468" s="21"/>
      <c r="M1468" s="11"/>
      <c r="N1468" s="11"/>
      <c r="O1468" s="26"/>
      <c r="P1468" s="26"/>
      <c r="Q1468" s="16"/>
      <c r="R1468" s="16"/>
      <c r="S1468" s="16"/>
      <c r="T1468" s="16"/>
      <c r="U1468" s="16"/>
      <c r="V1468" s="16"/>
      <c r="W1468" s="27"/>
      <c r="X1468" s="10"/>
      <c r="Y1468" s="10"/>
      <c r="Z1468" s="10"/>
      <c r="AA1468" s="10"/>
      <c r="AB1468" s="14"/>
      <c r="AC1468" s="10"/>
      <c r="AD1468" s="10"/>
      <c r="AE1468" s="10"/>
      <c r="AF1468" s="15"/>
    </row>
    <row r="1469" spans="1:60" s="67" customFormat="1" ht="15" customHeight="1">
      <c r="A1469" s="22"/>
      <c r="B1469" s="201"/>
      <c r="C1469" s="202"/>
      <c r="D1469" s="202"/>
      <c r="E1469" s="202"/>
      <c r="F1469" s="202"/>
      <c r="G1469" s="286" t="s">
        <v>1553</v>
      </c>
      <c r="H1469" s="276">
        <v>42005</v>
      </c>
      <c r="I1469" s="184" t="s">
        <v>14</v>
      </c>
      <c r="J1469" s="203" t="s">
        <v>68</v>
      </c>
      <c r="K1469" s="202" t="s">
        <v>9</v>
      </c>
      <c r="L1469" s="202" t="s">
        <v>10</v>
      </c>
      <c r="M1469" s="202" t="s">
        <v>10</v>
      </c>
      <c r="N1469" s="202" t="s">
        <v>11</v>
      </c>
      <c r="O1469" s="186">
        <v>5391</v>
      </c>
      <c r="P1469" s="186">
        <v>0</v>
      </c>
      <c r="Q1469" s="186">
        <v>5391</v>
      </c>
      <c r="R1469" s="187" t="s">
        <v>1</v>
      </c>
      <c r="S1469" s="188" t="s">
        <v>4</v>
      </c>
      <c r="T1469" s="205"/>
      <c r="U1469" s="205" t="s">
        <v>302</v>
      </c>
      <c r="V1469" s="202"/>
      <c r="W1469" s="202"/>
      <c r="X1469" s="202"/>
      <c r="Y1469" s="202"/>
      <c r="Z1469" s="207">
        <v>42005</v>
      </c>
      <c r="AA1469" s="202"/>
      <c r="AB1469" s="202"/>
      <c r="AC1469" s="202"/>
      <c r="AD1469" s="208" t="s">
        <v>1554</v>
      </c>
      <c r="AE1469" s="22"/>
      <c r="AF1469" s="22"/>
      <c r="AG1469" s="22"/>
      <c r="AH1469" s="22"/>
      <c r="AI1469" s="22"/>
      <c r="AJ1469" s="22"/>
      <c r="AK1469" s="22"/>
      <c r="AL1469" s="22"/>
      <c r="AM1469" s="22"/>
      <c r="AN1469" s="22"/>
      <c r="AO1469" s="22"/>
      <c r="AP1469" s="22"/>
      <c r="AQ1469" s="22"/>
      <c r="AR1469" s="22"/>
      <c r="AS1469" s="22"/>
      <c r="AT1469" s="22"/>
      <c r="AU1469" s="22"/>
      <c r="AV1469" s="22"/>
      <c r="AW1469" s="22"/>
      <c r="AX1469" s="22"/>
      <c r="AY1469" s="22"/>
      <c r="AZ1469" s="22"/>
      <c r="BA1469" s="22"/>
      <c r="BB1469" s="22"/>
      <c r="BC1469" s="22"/>
      <c r="BD1469" s="22"/>
      <c r="BE1469" s="22"/>
      <c r="BF1469" s="22"/>
      <c r="BG1469" s="22"/>
      <c r="BH1469" s="22"/>
    </row>
    <row r="1470" spans="1:60" s="217" customFormat="1" ht="15" customHeight="1">
      <c r="A1470" s="22"/>
      <c r="B1470" s="209"/>
      <c r="C1470" s="210"/>
      <c r="D1470" s="210"/>
      <c r="E1470" s="210"/>
      <c r="F1470" s="210"/>
      <c r="G1470" s="288" t="s">
        <v>1553</v>
      </c>
      <c r="H1470" s="278">
        <v>42005</v>
      </c>
      <c r="I1470" s="193" t="s">
        <v>14</v>
      </c>
      <c r="J1470" s="211" t="s">
        <v>81</v>
      </c>
      <c r="K1470" s="210" t="s">
        <v>9</v>
      </c>
      <c r="L1470" s="210" t="s">
        <v>10</v>
      </c>
      <c r="M1470" s="210" t="s">
        <v>10</v>
      </c>
      <c r="N1470" s="210" t="s">
        <v>11</v>
      </c>
      <c r="O1470" s="195">
        <v>2220</v>
      </c>
      <c r="P1470" s="195">
        <v>0</v>
      </c>
      <c r="Q1470" s="195">
        <v>2220</v>
      </c>
      <c r="R1470" s="196" t="s">
        <v>1</v>
      </c>
      <c r="S1470" s="197" t="s">
        <v>4</v>
      </c>
      <c r="T1470" s="213"/>
      <c r="U1470" s="213" t="s">
        <v>302</v>
      </c>
      <c r="V1470" s="210"/>
      <c r="W1470" s="210"/>
      <c r="X1470" s="210"/>
      <c r="Y1470" s="210"/>
      <c r="Z1470" s="215">
        <v>42005</v>
      </c>
      <c r="AA1470" s="210"/>
      <c r="AB1470" s="210"/>
      <c r="AC1470" s="210"/>
      <c r="AD1470" s="216" t="s">
        <v>1554</v>
      </c>
      <c r="AE1470" s="22"/>
      <c r="AF1470" s="22"/>
      <c r="AG1470" s="22"/>
      <c r="AH1470" s="22"/>
      <c r="AI1470" s="22"/>
      <c r="AJ1470" s="22"/>
      <c r="AK1470" s="22"/>
      <c r="AL1470" s="22"/>
      <c r="AM1470" s="22"/>
      <c r="AN1470" s="22"/>
      <c r="AO1470" s="22"/>
      <c r="AP1470" s="22"/>
      <c r="AQ1470" s="22"/>
      <c r="AR1470" s="22"/>
      <c r="AS1470" s="22"/>
      <c r="AT1470" s="22"/>
      <c r="AU1470" s="22"/>
      <c r="AV1470" s="22"/>
      <c r="AW1470" s="22"/>
      <c r="AX1470" s="22"/>
      <c r="AY1470" s="22"/>
      <c r="AZ1470" s="22"/>
      <c r="BA1470" s="22"/>
      <c r="BB1470" s="22"/>
      <c r="BC1470" s="22"/>
      <c r="BD1470" s="22"/>
      <c r="BE1470" s="22"/>
      <c r="BF1470" s="22"/>
      <c r="BG1470" s="22"/>
      <c r="BH1470" s="22"/>
    </row>
    <row r="1471" spans="1:60" ht="15" customHeight="1">
      <c r="C1471" s="10"/>
      <c r="D1471" s="10"/>
      <c r="E1471" s="10"/>
      <c r="F1471" s="10"/>
      <c r="G1471" s="78"/>
      <c r="H1471" s="78"/>
      <c r="I1471" s="79"/>
      <c r="J1471" s="82"/>
      <c r="K1471" s="10"/>
      <c r="L1471" s="11"/>
      <c r="M1471" s="11"/>
      <c r="N1471" s="11"/>
      <c r="O1471" s="73">
        <f>SUM(O1469:O1470)</f>
        <v>7611</v>
      </c>
      <c r="P1471" s="73">
        <f t="shared" ref="P1471:Q1471" si="624">SUM(P1469:P1470)</f>
        <v>0</v>
      </c>
      <c r="Q1471" s="73">
        <f t="shared" si="624"/>
        <v>7611</v>
      </c>
      <c r="R1471" s="18"/>
      <c r="S1471" s="18"/>
      <c r="T1471" s="18"/>
      <c r="U1471" s="18"/>
      <c r="V1471" s="18"/>
      <c r="W1471" s="27"/>
      <c r="X1471" s="10"/>
      <c r="Y1471" s="10"/>
      <c r="Z1471" s="10"/>
      <c r="AA1471" s="10"/>
      <c r="AB1471" s="14"/>
      <c r="AC1471" s="10"/>
      <c r="AD1471" s="10"/>
      <c r="AE1471" s="10"/>
      <c r="AF1471" s="15"/>
    </row>
    <row r="1472" spans="1:60" ht="15" customHeight="1">
      <c r="C1472" s="10"/>
      <c r="D1472" s="10"/>
      <c r="E1472" s="10"/>
      <c r="F1472" s="10"/>
      <c r="G1472" s="78"/>
      <c r="H1472" s="78"/>
      <c r="I1472" s="79"/>
      <c r="J1472" s="82"/>
      <c r="K1472" s="10"/>
      <c r="L1472" s="11"/>
      <c r="M1472" s="11"/>
      <c r="N1472" s="11"/>
      <c r="O1472" s="26"/>
      <c r="P1472" s="26"/>
      <c r="Q1472" s="16"/>
      <c r="R1472" s="16"/>
      <c r="S1472" s="16"/>
      <c r="T1472" s="16"/>
      <c r="U1472" s="16"/>
      <c r="V1472" s="16"/>
      <c r="W1472" s="27"/>
      <c r="X1472" s="10"/>
      <c r="Y1472" s="10"/>
      <c r="Z1472" s="10"/>
      <c r="AA1472" s="10"/>
      <c r="AB1472" s="14"/>
      <c r="AC1472" s="10"/>
      <c r="AD1472" s="10"/>
      <c r="AE1472" s="10"/>
      <c r="AF1472" s="15"/>
    </row>
    <row r="1473" spans="1:60" ht="15" customHeight="1">
      <c r="C1473" s="10"/>
      <c r="D1473" s="10"/>
      <c r="E1473" s="10"/>
      <c r="F1473" s="10"/>
      <c r="G1473" s="404" t="s">
        <v>303</v>
      </c>
      <c r="H1473" s="78"/>
      <c r="I1473" s="40" t="s">
        <v>1137</v>
      </c>
      <c r="J1473" s="82"/>
      <c r="L1473" s="21"/>
      <c r="M1473" s="11"/>
      <c r="N1473" s="11"/>
      <c r="O1473" s="26"/>
      <c r="P1473" s="26"/>
      <c r="Q1473" s="16"/>
      <c r="R1473" s="16"/>
      <c r="S1473" s="16"/>
      <c r="T1473" s="16"/>
      <c r="U1473" s="16"/>
      <c r="V1473" s="16"/>
      <c r="W1473" s="27"/>
      <c r="X1473" s="10"/>
      <c r="Y1473" s="10"/>
      <c r="Z1473" s="10"/>
      <c r="AA1473" s="10"/>
      <c r="AB1473" s="14"/>
      <c r="AC1473" s="10"/>
      <c r="AD1473" s="10"/>
      <c r="AE1473" s="10"/>
      <c r="AF1473" s="15"/>
    </row>
    <row r="1474" spans="1:60" s="67" customFormat="1" ht="15" customHeight="1">
      <c r="A1474" s="22"/>
      <c r="B1474" s="201"/>
      <c r="C1474" s="202"/>
      <c r="D1474" s="202"/>
      <c r="E1474" s="202"/>
      <c r="F1474" s="202"/>
      <c r="G1474" s="286" t="s">
        <v>1553</v>
      </c>
      <c r="H1474" s="276">
        <v>42005</v>
      </c>
      <c r="I1474" s="184" t="s">
        <v>14</v>
      </c>
      <c r="J1474" s="203" t="s">
        <v>68</v>
      </c>
      <c r="K1474" s="202" t="s">
        <v>9</v>
      </c>
      <c r="L1474" s="202" t="s">
        <v>10</v>
      </c>
      <c r="M1474" s="202" t="s">
        <v>10</v>
      </c>
      <c r="N1474" s="202" t="s">
        <v>11</v>
      </c>
      <c r="O1474" s="186">
        <v>2984.59</v>
      </c>
      <c r="P1474" s="186">
        <v>0</v>
      </c>
      <c r="Q1474" s="186">
        <v>2984.59</v>
      </c>
      <c r="R1474" s="187" t="s">
        <v>1</v>
      </c>
      <c r="S1474" s="188" t="s">
        <v>4</v>
      </c>
      <c r="T1474" s="205"/>
      <c r="U1474" s="205" t="s">
        <v>303</v>
      </c>
      <c r="V1474" s="202"/>
      <c r="W1474" s="202"/>
      <c r="X1474" s="202"/>
      <c r="Y1474" s="202"/>
      <c r="Z1474" s="207">
        <v>42005</v>
      </c>
      <c r="AA1474" s="202"/>
      <c r="AB1474" s="202"/>
      <c r="AC1474" s="202"/>
      <c r="AD1474" s="208" t="s">
        <v>1554</v>
      </c>
      <c r="AE1474" s="22"/>
      <c r="AF1474" s="22"/>
      <c r="AG1474" s="22"/>
      <c r="AH1474" s="22"/>
      <c r="AI1474" s="22"/>
      <c r="AJ1474" s="22"/>
      <c r="AK1474" s="22"/>
      <c r="AL1474" s="22"/>
      <c r="AM1474" s="22"/>
      <c r="AN1474" s="22"/>
      <c r="AO1474" s="22"/>
      <c r="AP1474" s="22"/>
      <c r="AQ1474" s="22"/>
      <c r="AR1474" s="22"/>
      <c r="AS1474" s="22"/>
      <c r="AT1474" s="22"/>
      <c r="AU1474" s="22"/>
      <c r="AV1474" s="22"/>
      <c r="AW1474" s="22"/>
      <c r="AX1474" s="22"/>
      <c r="AY1474" s="22"/>
      <c r="AZ1474" s="22"/>
      <c r="BA1474" s="22"/>
      <c r="BB1474" s="22"/>
      <c r="BC1474" s="22"/>
      <c r="BD1474" s="22"/>
      <c r="BE1474" s="22"/>
      <c r="BF1474" s="22"/>
      <c r="BG1474" s="22"/>
      <c r="BH1474" s="22"/>
    </row>
    <row r="1475" spans="1:60" s="217" customFormat="1" ht="15" customHeight="1">
      <c r="A1475" s="22"/>
      <c r="B1475" s="209"/>
      <c r="C1475" s="210"/>
      <c r="D1475" s="210"/>
      <c r="E1475" s="210"/>
      <c r="F1475" s="210"/>
      <c r="G1475" s="288" t="s">
        <v>1553</v>
      </c>
      <c r="H1475" s="278">
        <v>42005</v>
      </c>
      <c r="I1475" s="193" t="s">
        <v>14</v>
      </c>
      <c r="J1475" s="211" t="s">
        <v>81</v>
      </c>
      <c r="K1475" s="210" t="s">
        <v>9</v>
      </c>
      <c r="L1475" s="210" t="s">
        <v>10</v>
      </c>
      <c r="M1475" s="210" t="s">
        <v>10</v>
      </c>
      <c r="N1475" s="210" t="s">
        <v>11</v>
      </c>
      <c r="O1475" s="195">
        <v>33450</v>
      </c>
      <c r="P1475" s="195">
        <v>0</v>
      </c>
      <c r="Q1475" s="195">
        <v>33450</v>
      </c>
      <c r="R1475" s="196" t="s">
        <v>1</v>
      </c>
      <c r="S1475" s="197" t="s">
        <v>4</v>
      </c>
      <c r="T1475" s="213"/>
      <c r="U1475" s="213" t="s">
        <v>303</v>
      </c>
      <c r="V1475" s="210"/>
      <c r="W1475" s="210"/>
      <c r="X1475" s="210"/>
      <c r="Y1475" s="210"/>
      <c r="Z1475" s="215">
        <v>42005</v>
      </c>
      <c r="AA1475" s="210"/>
      <c r="AB1475" s="210"/>
      <c r="AC1475" s="210"/>
      <c r="AD1475" s="216" t="s">
        <v>1554</v>
      </c>
      <c r="AE1475" s="22"/>
      <c r="AF1475" s="22"/>
      <c r="AG1475" s="22"/>
      <c r="AH1475" s="22"/>
      <c r="AI1475" s="22"/>
      <c r="AJ1475" s="22"/>
      <c r="AK1475" s="22"/>
      <c r="AL1475" s="22"/>
      <c r="AM1475" s="22"/>
      <c r="AN1475" s="22"/>
      <c r="AO1475" s="22"/>
      <c r="AP1475" s="22"/>
      <c r="AQ1475" s="22"/>
      <c r="AR1475" s="22"/>
      <c r="AS1475" s="22"/>
      <c r="AT1475" s="22"/>
      <c r="AU1475" s="22"/>
      <c r="AV1475" s="22"/>
      <c r="AW1475" s="22"/>
      <c r="AX1475" s="22"/>
      <c r="AY1475" s="22"/>
      <c r="AZ1475" s="22"/>
      <c r="BA1475" s="22"/>
      <c r="BB1475" s="22"/>
      <c r="BC1475" s="22"/>
      <c r="BD1475" s="22"/>
      <c r="BE1475" s="22"/>
      <c r="BF1475" s="22"/>
      <c r="BG1475" s="22"/>
      <c r="BH1475" s="22"/>
    </row>
    <row r="1476" spans="1:60" ht="15" customHeight="1">
      <c r="C1476" s="10"/>
      <c r="D1476" s="10"/>
      <c r="E1476" s="10"/>
      <c r="F1476" s="10"/>
      <c r="G1476" s="78"/>
      <c r="H1476" s="78"/>
      <c r="I1476" s="79"/>
      <c r="J1476" s="82"/>
      <c r="K1476" s="10"/>
      <c r="L1476" s="11"/>
      <c r="M1476" s="11"/>
      <c r="N1476" s="11"/>
      <c r="O1476" s="73">
        <f>SUM(O1474:O1475)</f>
        <v>36434.589999999997</v>
      </c>
      <c r="P1476" s="73">
        <f t="shared" ref="P1476:Q1476" si="625">SUM(P1474:P1475)</f>
        <v>0</v>
      </c>
      <c r="Q1476" s="73">
        <f t="shared" si="625"/>
        <v>36434.589999999997</v>
      </c>
      <c r="R1476" s="18"/>
      <c r="S1476" s="18"/>
      <c r="T1476" s="18"/>
      <c r="U1476" s="18"/>
      <c r="V1476" s="18"/>
      <c r="W1476" s="27"/>
      <c r="X1476" s="10"/>
      <c r="Y1476" s="10"/>
      <c r="Z1476" s="10"/>
      <c r="AA1476" s="10"/>
      <c r="AB1476" s="14"/>
      <c r="AC1476" s="10"/>
      <c r="AD1476" s="10"/>
      <c r="AE1476" s="10"/>
      <c r="AF1476" s="15"/>
    </row>
    <row r="1477" spans="1:60" ht="15" customHeight="1">
      <c r="C1477" s="10"/>
      <c r="D1477" s="10"/>
      <c r="E1477" s="10"/>
      <c r="F1477" s="10"/>
      <c r="G1477" s="78"/>
      <c r="H1477" s="78"/>
      <c r="I1477" s="79"/>
      <c r="J1477" s="82"/>
      <c r="K1477" s="10"/>
      <c r="L1477" s="11"/>
      <c r="M1477" s="11"/>
      <c r="N1477" s="11"/>
      <c r="O1477" s="26"/>
      <c r="P1477" s="26"/>
      <c r="Q1477" s="16"/>
      <c r="R1477" s="16"/>
      <c r="S1477" s="16"/>
      <c r="T1477" s="16"/>
      <c r="U1477" s="16"/>
      <c r="V1477" s="16"/>
      <c r="W1477" s="27"/>
      <c r="X1477" s="10"/>
      <c r="Y1477" s="10"/>
      <c r="Z1477" s="10"/>
      <c r="AA1477" s="10"/>
      <c r="AB1477" s="14"/>
      <c r="AC1477" s="10"/>
      <c r="AD1477" s="10"/>
      <c r="AE1477" s="10"/>
      <c r="AF1477" s="15"/>
    </row>
    <row r="1478" spans="1:60" ht="15" customHeight="1">
      <c r="C1478" s="10"/>
      <c r="D1478" s="10"/>
      <c r="E1478" s="10"/>
      <c r="F1478" s="10"/>
      <c r="G1478" s="404" t="s">
        <v>222</v>
      </c>
      <c r="H1478" s="78"/>
      <c r="I1478" s="49" t="s">
        <v>1138</v>
      </c>
      <c r="J1478" s="82"/>
      <c r="L1478" s="21"/>
      <c r="M1478" s="11"/>
      <c r="N1478" s="11"/>
      <c r="O1478" s="26"/>
      <c r="P1478" s="26"/>
      <c r="Q1478" s="16"/>
      <c r="R1478" s="16"/>
      <c r="S1478" s="16"/>
      <c r="T1478" s="16"/>
      <c r="U1478" s="16"/>
      <c r="V1478" s="16"/>
      <c r="W1478" s="27"/>
      <c r="X1478" s="10"/>
      <c r="Y1478" s="10"/>
      <c r="Z1478" s="10"/>
      <c r="AA1478" s="10"/>
      <c r="AB1478" s="14"/>
      <c r="AC1478" s="10"/>
      <c r="AD1478" s="10"/>
      <c r="AE1478" s="10"/>
      <c r="AF1478" s="15"/>
    </row>
    <row r="1479" spans="1:60" s="67" customFormat="1" ht="15" customHeight="1">
      <c r="A1479" s="22"/>
      <c r="B1479" s="201"/>
      <c r="C1479" s="202"/>
      <c r="D1479" s="202"/>
      <c r="E1479" s="202"/>
      <c r="F1479" s="202"/>
      <c r="G1479" s="286" t="s">
        <v>1553</v>
      </c>
      <c r="H1479" s="276">
        <v>42005</v>
      </c>
      <c r="I1479" s="184" t="s">
        <v>14</v>
      </c>
      <c r="J1479" s="203" t="s">
        <v>50</v>
      </c>
      <c r="K1479" s="202" t="s">
        <v>9</v>
      </c>
      <c r="L1479" s="202" t="s">
        <v>10</v>
      </c>
      <c r="M1479" s="202" t="s">
        <v>10</v>
      </c>
      <c r="N1479" s="202" t="s">
        <v>11</v>
      </c>
      <c r="O1479" s="186">
        <v>301350.56</v>
      </c>
      <c r="P1479" s="186">
        <v>0</v>
      </c>
      <c r="Q1479" s="186">
        <v>301350.56</v>
      </c>
      <c r="R1479" s="187" t="s">
        <v>1</v>
      </c>
      <c r="S1479" s="188" t="s">
        <v>4</v>
      </c>
      <c r="T1479" s="205"/>
      <c r="U1479" s="205" t="s">
        <v>222</v>
      </c>
      <c r="V1479" s="202"/>
      <c r="W1479" s="202"/>
      <c r="X1479" s="202"/>
      <c r="Y1479" s="202"/>
      <c r="Z1479" s="207">
        <v>42005</v>
      </c>
      <c r="AA1479" s="202"/>
      <c r="AB1479" s="202"/>
      <c r="AC1479" s="202"/>
      <c r="AD1479" s="208" t="s">
        <v>1554</v>
      </c>
      <c r="AE1479" s="22"/>
      <c r="AF1479" s="22"/>
      <c r="AG1479" s="22"/>
      <c r="AH1479" s="22"/>
      <c r="AI1479" s="22"/>
      <c r="AJ1479" s="22"/>
      <c r="AK1479" s="22"/>
      <c r="AL1479" s="22"/>
      <c r="AM1479" s="22"/>
      <c r="AN1479" s="22"/>
      <c r="AO1479" s="22"/>
      <c r="AP1479" s="22"/>
      <c r="AQ1479" s="22"/>
      <c r="AR1479" s="22"/>
      <c r="AS1479" s="22"/>
      <c r="AT1479" s="22"/>
      <c r="AU1479" s="22"/>
      <c r="AV1479" s="22"/>
      <c r="AW1479" s="22"/>
      <c r="AX1479" s="22"/>
      <c r="AY1479" s="22"/>
      <c r="AZ1479" s="22"/>
      <c r="BA1479" s="22"/>
      <c r="BB1479" s="22"/>
      <c r="BC1479" s="22"/>
      <c r="BD1479" s="22"/>
      <c r="BE1479" s="22"/>
      <c r="BF1479" s="22"/>
      <c r="BG1479" s="22"/>
      <c r="BH1479" s="22"/>
    </row>
    <row r="1480" spans="1:60" s="22" customFormat="1" ht="15" customHeight="1">
      <c r="B1480" s="3"/>
      <c r="C1480" s="1"/>
      <c r="D1480" s="1"/>
      <c r="E1480" s="1"/>
      <c r="F1480" s="1"/>
      <c r="G1480" s="287" t="s">
        <v>1553</v>
      </c>
      <c r="H1480" s="277">
        <v>42005</v>
      </c>
      <c r="I1480" s="110" t="s">
        <v>14</v>
      </c>
      <c r="J1480" s="2" t="s">
        <v>68</v>
      </c>
      <c r="K1480" s="1" t="s">
        <v>9</v>
      </c>
      <c r="L1480" s="1" t="s">
        <v>10</v>
      </c>
      <c r="M1480" s="1" t="s">
        <v>10</v>
      </c>
      <c r="N1480" s="1" t="s">
        <v>11</v>
      </c>
      <c r="O1480" s="9">
        <v>571195.76</v>
      </c>
      <c r="P1480" s="9">
        <v>0</v>
      </c>
      <c r="Q1480" s="9">
        <v>571195.76</v>
      </c>
      <c r="R1480" s="112" t="s">
        <v>1</v>
      </c>
      <c r="S1480" s="113" t="s">
        <v>4</v>
      </c>
      <c r="T1480" s="5"/>
      <c r="U1480" s="5" t="s">
        <v>222</v>
      </c>
      <c r="V1480" s="1"/>
      <c r="W1480" s="1"/>
      <c r="X1480" s="1"/>
      <c r="Y1480" s="1"/>
      <c r="Z1480" s="4">
        <v>42005</v>
      </c>
      <c r="AA1480" s="1"/>
      <c r="AB1480" s="1"/>
      <c r="AC1480" s="1"/>
      <c r="AD1480" s="8" t="s">
        <v>1554</v>
      </c>
    </row>
    <row r="1481" spans="1:60" s="217" customFormat="1" ht="15" customHeight="1">
      <c r="A1481" s="22"/>
      <c r="B1481" s="209"/>
      <c r="C1481" s="210"/>
      <c r="D1481" s="210"/>
      <c r="E1481" s="210"/>
      <c r="F1481" s="210"/>
      <c r="G1481" s="288" t="s">
        <v>1553</v>
      </c>
      <c r="H1481" s="278">
        <v>42005</v>
      </c>
      <c r="I1481" s="193" t="s">
        <v>14</v>
      </c>
      <c r="J1481" s="211" t="s">
        <v>81</v>
      </c>
      <c r="K1481" s="210" t="s">
        <v>9</v>
      </c>
      <c r="L1481" s="210" t="s">
        <v>10</v>
      </c>
      <c r="M1481" s="210" t="s">
        <v>10</v>
      </c>
      <c r="N1481" s="210" t="s">
        <v>11</v>
      </c>
      <c r="O1481" s="195">
        <v>98241.61</v>
      </c>
      <c r="P1481" s="195">
        <v>0</v>
      </c>
      <c r="Q1481" s="195">
        <v>98241.61</v>
      </c>
      <c r="R1481" s="196" t="s">
        <v>1</v>
      </c>
      <c r="S1481" s="197" t="s">
        <v>4</v>
      </c>
      <c r="T1481" s="213"/>
      <c r="U1481" s="213" t="s">
        <v>222</v>
      </c>
      <c r="V1481" s="210"/>
      <c r="W1481" s="210"/>
      <c r="X1481" s="210"/>
      <c r="Y1481" s="210"/>
      <c r="Z1481" s="215">
        <v>42005</v>
      </c>
      <c r="AA1481" s="210"/>
      <c r="AB1481" s="210"/>
      <c r="AC1481" s="210"/>
      <c r="AD1481" s="216" t="s">
        <v>1554</v>
      </c>
      <c r="AE1481" s="22"/>
      <c r="AF1481" s="22"/>
      <c r="AG1481" s="22"/>
      <c r="AH1481" s="22"/>
      <c r="AI1481" s="22"/>
      <c r="AJ1481" s="22"/>
      <c r="AK1481" s="22"/>
      <c r="AL1481" s="22"/>
      <c r="AM1481" s="22"/>
      <c r="AN1481" s="22"/>
      <c r="AO1481" s="22"/>
      <c r="AP1481" s="22"/>
      <c r="AQ1481" s="22"/>
      <c r="AR1481" s="22"/>
      <c r="AS1481" s="22"/>
      <c r="AT1481" s="22"/>
      <c r="AU1481" s="22"/>
      <c r="AV1481" s="22"/>
      <c r="AW1481" s="22"/>
      <c r="AX1481" s="22"/>
      <c r="AY1481" s="22"/>
      <c r="AZ1481" s="22"/>
      <c r="BA1481" s="22"/>
      <c r="BB1481" s="22"/>
      <c r="BC1481" s="22"/>
      <c r="BD1481" s="22"/>
      <c r="BE1481" s="22"/>
      <c r="BF1481" s="22"/>
      <c r="BG1481" s="22"/>
      <c r="BH1481" s="22"/>
    </row>
    <row r="1482" spans="1:60" ht="15" customHeight="1">
      <c r="C1482" s="10"/>
      <c r="D1482" s="10"/>
      <c r="E1482" s="10"/>
      <c r="F1482" s="10"/>
      <c r="G1482" s="78"/>
      <c r="H1482" s="78"/>
      <c r="I1482" s="79"/>
      <c r="J1482" s="82"/>
      <c r="K1482" s="10"/>
      <c r="L1482" s="11"/>
      <c r="M1482" s="11"/>
      <c r="N1482" s="11"/>
      <c r="O1482" s="73">
        <f>SUM(O1479:O1481)</f>
        <v>970787.93</v>
      </c>
      <c r="P1482" s="73">
        <f t="shared" ref="P1482:Q1482" si="626">SUM(P1479:P1481)</f>
        <v>0</v>
      </c>
      <c r="Q1482" s="73">
        <f t="shared" si="626"/>
        <v>970787.93</v>
      </c>
      <c r="R1482" s="18"/>
      <c r="S1482" s="18"/>
      <c r="T1482" s="18"/>
      <c r="U1482" s="18"/>
      <c r="V1482" s="18"/>
      <c r="W1482" s="27"/>
      <c r="X1482" s="10"/>
      <c r="Y1482" s="10"/>
      <c r="Z1482" s="10"/>
      <c r="AA1482" s="10"/>
      <c r="AB1482" s="14"/>
      <c r="AC1482" s="10"/>
      <c r="AD1482" s="10"/>
      <c r="AE1482" s="10"/>
      <c r="AF1482" s="15"/>
    </row>
    <row r="1483" spans="1:60" ht="15" customHeight="1">
      <c r="C1483" s="10"/>
      <c r="D1483" s="10"/>
      <c r="E1483" s="10"/>
      <c r="F1483" s="10"/>
      <c r="G1483" s="78"/>
      <c r="H1483" s="78"/>
      <c r="I1483" s="79"/>
      <c r="J1483" s="82"/>
      <c r="K1483" s="10"/>
      <c r="L1483" s="11"/>
      <c r="M1483" s="11"/>
      <c r="N1483" s="11"/>
      <c r="O1483" s="26"/>
      <c r="P1483" s="26"/>
      <c r="Q1483" s="16"/>
      <c r="R1483" s="16"/>
      <c r="S1483" s="16"/>
      <c r="T1483" s="16"/>
      <c r="U1483" s="16"/>
      <c r="V1483" s="16"/>
      <c r="W1483" s="27"/>
      <c r="X1483" s="10"/>
      <c r="Y1483" s="10"/>
      <c r="Z1483" s="10"/>
      <c r="AA1483" s="10"/>
      <c r="AB1483" s="14"/>
      <c r="AC1483" s="10"/>
      <c r="AD1483" s="10"/>
      <c r="AE1483" s="10"/>
      <c r="AF1483" s="15"/>
    </row>
    <row r="1484" spans="1:60" ht="15" customHeight="1">
      <c r="C1484" s="10"/>
      <c r="D1484" s="10"/>
      <c r="E1484" s="10"/>
      <c r="F1484" s="10"/>
      <c r="G1484" s="404" t="s">
        <v>304</v>
      </c>
      <c r="H1484" s="78"/>
      <c r="I1484" s="49" t="s">
        <v>1139</v>
      </c>
      <c r="J1484" s="82"/>
      <c r="L1484" s="11"/>
      <c r="M1484" s="11"/>
      <c r="N1484" s="11"/>
      <c r="O1484" s="26"/>
      <c r="P1484" s="26"/>
      <c r="Q1484" s="16"/>
      <c r="R1484" s="16"/>
      <c r="S1484" s="16"/>
      <c r="T1484" s="16"/>
      <c r="U1484" s="16"/>
      <c r="V1484" s="16"/>
      <c r="W1484" s="27"/>
      <c r="X1484" s="10"/>
      <c r="Y1484" s="10"/>
      <c r="Z1484" s="10"/>
      <c r="AA1484" s="10"/>
      <c r="AB1484" s="14"/>
      <c r="AC1484" s="10"/>
      <c r="AD1484" s="10"/>
      <c r="AE1484" s="10"/>
      <c r="AF1484" s="15"/>
    </row>
    <row r="1485" spans="1:60" s="180" customFormat="1" ht="15" customHeight="1">
      <c r="A1485" s="22"/>
      <c r="B1485" s="171"/>
      <c r="C1485" s="172"/>
      <c r="D1485" s="172"/>
      <c r="E1485" s="172"/>
      <c r="F1485" s="172"/>
      <c r="G1485" s="282" t="s">
        <v>1553</v>
      </c>
      <c r="H1485" s="272">
        <v>42005</v>
      </c>
      <c r="I1485" s="242" t="s">
        <v>14</v>
      </c>
      <c r="J1485" s="173" t="s">
        <v>68</v>
      </c>
      <c r="K1485" s="172" t="s">
        <v>9</v>
      </c>
      <c r="L1485" s="172" t="s">
        <v>10</v>
      </c>
      <c r="M1485" s="172" t="s">
        <v>10</v>
      </c>
      <c r="N1485" s="172" t="s">
        <v>11</v>
      </c>
      <c r="O1485" s="174">
        <v>148349</v>
      </c>
      <c r="P1485" s="174">
        <v>0</v>
      </c>
      <c r="Q1485" s="174">
        <f t="shared" ref="Q1485" si="627">O1485-P1485</f>
        <v>148349</v>
      </c>
      <c r="R1485" s="252" t="s">
        <v>1</v>
      </c>
      <c r="S1485" s="253" t="s">
        <v>4</v>
      </c>
      <c r="T1485" s="176"/>
      <c r="U1485" s="176" t="s">
        <v>304</v>
      </c>
      <c r="V1485" s="172"/>
      <c r="W1485" s="172"/>
      <c r="X1485" s="172"/>
      <c r="Y1485" s="172"/>
      <c r="Z1485" s="178">
        <v>42005</v>
      </c>
      <c r="AA1485" s="172"/>
      <c r="AB1485" s="172"/>
      <c r="AC1485" s="172"/>
      <c r="AD1485" s="179" t="s">
        <v>1554</v>
      </c>
      <c r="AE1485" s="22"/>
      <c r="AF1485" s="22"/>
      <c r="AG1485" s="22"/>
      <c r="AH1485" s="22"/>
      <c r="AI1485" s="22"/>
      <c r="AJ1485" s="22"/>
      <c r="AK1485" s="22"/>
      <c r="AL1485" s="22"/>
      <c r="AM1485" s="22"/>
      <c r="AN1485" s="22"/>
      <c r="AO1485" s="22"/>
      <c r="AP1485" s="22"/>
      <c r="AQ1485" s="22"/>
      <c r="AR1485" s="22"/>
      <c r="AS1485" s="22"/>
      <c r="AT1485" s="22"/>
      <c r="AU1485" s="22"/>
      <c r="AV1485" s="22"/>
      <c r="AW1485" s="22"/>
      <c r="AX1485" s="22"/>
      <c r="AY1485" s="22"/>
      <c r="AZ1485" s="22"/>
      <c r="BA1485" s="22"/>
      <c r="BB1485" s="22"/>
      <c r="BC1485" s="22"/>
      <c r="BD1485" s="22"/>
      <c r="BE1485" s="22"/>
      <c r="BF1485" s="22"/>
      <c r="BG1485" s="22"/>
      <c r="BH1485" s="22"/>
    </row>
    <row r="1486" spans="1:60" ht="15" customHeight="1">
      <c r="C1486" s="10"/>
      <c r="D1486" s="10"/>
      <c r="E1486" s="10"/>
      <c r="F1486" s="10"/>
      <c r="G1486" s="78"/>
      <c r="H1486" s="78"/>
      <c r="I1486" s="79"/>
      <c r="J1486" s="82"/>
      <c r="K1486" s="10"/>
      <c r="L1486" s="11"/>
      <c r="M1486" s="11"/>
      <c r="N1486" s="11"/>
      <c r="O1486" s="73">
        <f>SUM(O1485)</f>
        <v>148349</v>
      </c>
      <c r="P1486" s="73">
        <f t="shared" ref="P1486:Q1486" si="628">SUM(P1485)</f>
        <v>0</v>
      </c>
      <c r="Q1486" s="73">
        <f t="shared" si="628"/>
        <v>148349</v>
      </c>
      <c r="R1486" s="18"/>
      <c r="S1486" s="18"/>
      <c r="T1486" s="18"/>
      <c r="U1486" s="18"/>
      <c r="V1486" s="18"/>
      <c r="W1486" s="27"/>
      <c r="X1486" s="10"/>
      <c r="Y1486" s="10"/>
      <c r="Z1486" s="10"/>
      <c r="AA1486" s="10"/>
      <c r="AB1486" s="14"/>
      <c r="AC1486" s="10"/>
      <c r="AD1486" s="10"/>
      <c r="AE1486" s="10"/>
      <c r="AF1486" s="15"/>
    </row>
    <row r="1487" spans="1:60" ht="15" customHeight="1">
      <c r="C1487" s="10"/>
      <c r="D1487" s="10"/>
      <c r="E1487" s="10"/>
      <c r="F1487" s="10"/>
      <c r="G1487" s="78"/>
      <c r="H1487" s="78"/>
      <c r="I1487" s="79"/>
      <c r="J1487" s="82"/>
      <c r="K1487" s="10"/>
      <c r="L1487" s="11"/>
      <c r="M1487" s="11"/>
      <c r="N1487" s="11"/>
      <c r="O1487" s="26"/>
      <c r="P1487" s="26"/>
      <c r="Q1487" s="16"/>
      <c r="R1487" s="16"/>
      <c r="S1487" s="16"/>
      <c r="T1487" s="16"/>
      <c r="U1487" s="16"/>
      <c r="V1487" s="16"/>
      <c r="W1487" s="27"/>
      <c r="X1487" s="10"/>
      <c r="Y1487" s="10"/>
      <c r="Z1487" s="10"/>
      <c r="AA1487" s="10"/>
      <c r="AB1487" s="14"/>
      <c r="AC1487" s="10"/>
      <c r="AD1487" s="10"/>
      <c r="AE1487" s="10"/>
      <c r="AF1487" s="15"/>
    </row>
    <row r="1488" spans="1:60" ht="15" customHeight="1">
      <c r="C1488" s="10"/>
      <c r="D1488" s="10"/>
      <c r="E1488" s="10"/>
      <c r="F1488" s="10"/>
      <c r="G1488" s="404" t="s">
        <v>305</v>
      </c>
      <c r="H1488" s="78"/>
      <c r="I1488" s="49" t="s">
        <v>1140</v>
      </c>
      <c r="J1488" s="82"/>
      <c r="L1488" s="21"/>
      <c r="M1488" s="11"/>
      <c r="N1488" s="11"/>
      <c r="O1488" s="26"/>
      <c r="P1488" s="26"/>
      <c r="Q1488" s="16"/>
      <c r="R1488" s="16"/>
      <c r="S1488" s="16"/>
      <c r="T1488" s="16"/>
      <c r="U1488" s="16"/>
      <c r="V1488" s="16"/>
      <c r="W1488" s="27"/>
      <c r="X1488" s="10"/>
      <c r="Y1488" s="10"/>
      <c r="Z1488" s="10"/>
      <c r="AA1488" s="10"/>
      <c r="AB1488" s="14"/>
      <c r="AC1488" s="10"/>
      <c r="AD1488" s="10"/>
      <c r="AE1488" s="10"/>
      <c r="AF1488" s="15"/>
    </row>
    <row r="1489" spans="1:60" s="67" customFormat="1" ht="15" customHeight="1">
      <c r="A1489" s="22"/>
      <c r="B1489" s="201"/>
      <c r="C1489" s="202"/>
      <c r="D1489" s="202"/>
      <c r="E1489" s="202"/>
      <c r="F1489" s="202"/>
      <c r="G1489" s="286" t="s">
        <v>1553</v>
      </c>
      <c r="H1489" s="276">
        <v>42005</v>
      </c>
      <c r="I1489" s="184" t="s">
        <v>14</v>
      </c>
      <c r="J1489" s="203" t="s">
        <v>68</v>
      </c>
      <c r="K1489" s="202" t="s">
        <v>9</v>
      </c>
      <c r="L1489" s="202" t="s">
        <v>10</v>
      </c>
      <c r="M1489" s="202" t="s">
        <v>10</v>
      </c>
      <c r="N1489" s="202" t="s">
        <v>11</v>
      </c>
      <c r="O1489" s="186">
        <v>21923.73</v>
      </c>
      <c r="P1489" s="186">
        <v>0</v>
      </c>
      <c r="Q1489" s="186">
        <v>21923.73</v>
      </c>
      <c r="R1489" s="187" t="s">
        <v>1</v>
      </c>
      <c r="S1489" s="188" t="s">
        <v>4</v>
      </c>
      <c r="T1489" s="205"/>
      <c r="U1489" s="205" t="s">
        <v>305</v>
      </c>
      <c r="V1489" s="202"/>
      <c r="W1489" s="202"/>
      <c r="X1489" s="202"/>
      <c r="Y1489" s="202"/>
      <c r="Z1489" s="207">
        <v>42005</v>
      </c>
      <c r="AA1489" s="202"/>
      <c r="AB1489" s="202"/>
      <c r="AC1489" s="202"/>
      <c r="AD1489" s="208" t="s">
        <v>1554</v>
      </c>
      <c r="AE1489" s="22"/>
      <c r="AF1489" s="22"/>
      <c r="AG1489" s="22"/>
      <c r="AH1489" s="22"/>
      <c r="AI1489" s="22"/>
      <c r="AJ1489" s="22"/>
      <c r="AK1489" s="22"/>
      <c r="AL1489" s="22"/>
      <c r="AM1489" s="22"/>
      <c r="AN1489" s="22"/>
      <c r="AO1489" s="22"/>
      <c r="AP1489" s="22"/>
      <c r="AQ1489" s="22"/>
      <c r="AR1489" s="22"/>
      <c r="AS1489" s="22"/>
      <c r="AT1489" s="22"/>
      <c r="AU1489" s="22"/>
      <c r="AV1489" s="22"/>
      <c r="AW1489" s="22"/>
      <c r="AX1489" s="22"/>
      <c r="AY1489" s="22"/>
      <c r="AZ1489" s="22"/>
      <c r="BA1489" s="22"/>
      <c r="BB1489" s="22"/>
      <c r="BC1489" s="22"/>
      <c r="BD1489" s="22"/>
      <c r="BE1489" s="22"/>
      <c r="BF1489" s="22"/>
      <c r="BG1489" s="22"/>
      <c r="BH1489" s="22"/>
    </row>
    <row r="1490" spans="1:60" s="217" customFormat="1" ht="15" customHeight="1">
      <c r="A1490" s="22"/>
      <c r="B1490" s="209"/>
      <c r="C1490" s="210"/>
      <c r="D1490" s="210"/>
      <c r="E1490" s="210"/>
      <c r="F1490" s="210"/>
      <c r="G1490" s="288" t="s">
        <v>1553</v>
      </c>
      <c r="H1490" s="278">
        <v>42005</v>
      </c>
      <c r="I1490" s="193" t="s">
        <v>14</v>
      </c>
      <c r="J1490" s="211" t="s">
        <v>81</v>
      </c>
      <c r="K1490" s="210" t="s">
        <v>9</v>
      </c>
      <c r="L1490" s="210" t="s">
        <v>10</v>
      </c>
      <c r="M1490" s="210" t="s">
        <v>10</v>
      </c>
      <c r="N1490" s="210" t="s">
        <v>11</v>
      </c>
      <c r="O1490" s="195">
        <v>11220.75</v>
      </c>
      <c r="P1490" s="195">
        <v>0</v>
      </c>
      <c r="Q1490" s="195">
        <v>11220.75</v>
      </c>
      <c r="R1490" s="196" t="s">
        <v>1</v>
      </c>
      <c r="S1490" s="197" t="s">
        <v>4</v>
      </c>
      <c r="T1490" s="213"/>
      <c r="U1490" s="213" t="s">
        <v>305</v>
      </c>
      <c r="V1490" s="210"/>
      <c r="W1490" s="210"/>
      <c r="X1490" s="210"/>
      <c r="Y1490" s="210"/>
      <c r="Z1490" s="215">
        <v>42005</v>
      </c>
      <c r="AA1490" s="210"/>
      <c r="AB1490" s="210"/>
      <c r="AC1490" s="210"/>
      <c r="AD1490" s="216" t="s">
        <v>1554</v>
      </c>
      <c r="AE1490" s="22"/>
      <c r="AF1490" s="22"/>
      <c r="AG1490" s="22"/>
      <c r="AH1490" s="22"/>
      <c r="AI1490" s="22"/>
      <c r="AJ1490" s="22"/>
      <c r="AK1490" s="22"/>
      <c r="AL1490" s="22"/>
      <c r="AM1490" s="22"/>
      <c r="AN1490" s="22"/>
      <c r="AO1490" s="22"/>
      <c r="AP1490" s="22"/>
      <c r="AQ1490" s="22"/>
      <c r="AR1490" s="22"/>
      <c r="AS1490" s="22"/>
      <c r="AT1490" s="22"/>
      <c r="AU1490" s="22"/>
      <c r="AV1490" s="22"/>
      <c r="AW1490" s="22"/>
      <c r="AX1490" s="22"/>
      <c r="AY1490" s="22"/>
      <c r="AZ1490" s="22"/>
      <c r="BA1490" s="22"/>
      <c r="BB1490" s="22"/>
      <c r="BC1490" s="22"/>
      <c r="BD1490" s="22"/>
      <c r="BE1490" s="22"/>
      <c r="BF1490" s="22"/>
      <c r="BG1490" s="22"/>
      <c r="BH1490" s="22"/>
    </row>
    <row r="1491" spans="1:60" ht="15" customHeight="1">
      <c r="C1491" s="10"/>
      <c r="D1491" s="10"/>
      <c r="E1491" s="10"/>
      <c r="F1491" s="10"/>
      <c r="G1491" s="78"/>
      <c r="H1491" s="78"/>
      <c r="I1491" s="79"/>
      <c r="J1491" s="82"/>
      <c r="K1491" s="10"/>
      <c r="L1491" s="11"/>
      <c r="M1491" s="11"/>
      <c r="N1491" s="11"/>
      <c r="O1491" s="73">
        <f>SUM(O1489:O1490)</f>
        <v>33144.479999999996</v>
      </c>
      <c r="P1491" s="73">
        <f t="shared" ref="P1491:Q1491" si="629">SUM(P1489:P1490)</f>
        <v>0</v>
      </c>
      <c r="Q1491" s="73">
        <f t="shared" si="629"/>
        <v>33144.479999999996</v>
      </c>
      <c r="R1491" s="18"/>
      <c r="S1491" s="18"/>
      <c r="T1491" s="18"/>
      <c r="U1491" s="18"/>
      <c r="V1491" s="18"/>
      <c r="W1491" s="27"/>
      <c r="X1491" s="10"/>
      <c r="Y1491" s="10"/>
      <c r="Z1491" s="10"/>
      <c r="AA1491" s="10"/>
      <c r="AB1491" s="14"/>
      <c r="AC1491" s="10"/>
      <c r="AD1491" s="10"/>
      <c r="AE1491" s="10"/>
      <c r="AF1491" s="15"/>
    </row>
    <row r="1492" spans="1:60" ht="15" customHeight="1">
      <c r="C1492" s="10"/>
      <c r="D1492" s="10"/>
      <c r="E1492" s="10"/>
      <c r="F1492" s="10"/>
      <c r="G1492" s="78"/>
      <c r="H1492" s="78"/>
      <c r="I1492" s="79"/>
      <c r="J1492" s="82"/>
      <c r="K1492" s="10"/>
      <c r="L1492" s="11"/>
      <c r="M1492" s="11"/>
      <c r="N1492" s="11"/>
      <c r="O1492" s="26"/>
      <c r="P1492" s="26"/>
      <c r="Q1492" s="16"/>
      <c r="R1492" s="16"/>
      <c r="S1492" s="16"/>
      <c r="T1492" s="16"/>
      <c r="U1492" s="16"/>
      <c r="V1492" s="16"/>
      <c r="W1492" s="27"/>
      <c r="X1492" s="10"/>
      <c r="Y1492" s="10"/>
      <c r="Z1492" s="10"/>
      <c r="AA1492" s="10"/>
      <c r="AB1492" s="14"/>
      <c r="AC1492" s="10"/>
      <c r="AD1492" s="10"/>
      <c r="AE1492" s="10"/>
      <c r="AF1492" s="15"/>
    </row>
    <row r="1493" spans="1:60" ht="15" customHeight="1">
      <c r="C1493" s="10"/>
      <c r="D1493" s="10"/>
      <c r="E1493" s="10"/>
      <c r="F1493" s="10"/>
      <c r="G1493" s="404" t="s">
        <v>306</v>
      </c>
      <c r="H1493" s="78"/>
      <c r="I1493" s="49" t="s">
        <v>1141</v>
      </c>
      <c r="J1493" s="82"/>
      <c r="L1493" s="21"/>
      <c r="M1493" s="11"/>
      <c r="N1493" s="11"/>
      <c r="O1493" s="26"/>
      <c r="P1493" s="26"/>
      <c r="Q1493" s="16"/>
      <c r="R1493" s="16"/>
      <c r="S1493" s="16"/>
      <c r="T1493" s="16"/>
      <c r="U1493" s="16"/>
      <c r="V1493" s="16"/>
      <c r="W1493" s="27"/>
      <c r="X1493" s="10"/>
      <c r="Y1493" s="10"/>
      <c r="Z1493" s="10"/>
      <c r="AA1493" s="10"/>
      <c r="AB1493" s="14"/>
      <c r="AC1493" s="10"/>
      <c r="AD1493" s="10"/>
      <c r="AE1493" s="10"/>
      <c r="AF1493" s="15"/>
    </row>
    <row r="1494" spans="1:60" s="67" customFormat="1" ht="15" customHeight="1">
      <c r="A1494" s="22"/>
      <c r="B1494" s="201"/>
      <c r="C1494" s="202"/>
      <c r="D1494" s="202"/>
      <c r="E1494" s="202"/>
      <c r="F1494" s="202"/>
      <c r="G1494" s="286" t="s">
        <v>1553</v>
      </c>
      <c r="H1494" s="276">
        <v>42005</v>
      </c>
      <c r="I1494" s="184" t="s">
        <v>14</v>
      </c>
      <c r="J1494" s="203" t="s">
        <v>68</v>
      </c>
      <c r="K1494" s="202" t="s">
        <v>9</v>
      </c>
      <c r="L1494" s="202" t="s">
        <v>10</v>
      </c>
      <c r="M1494" s="202" t="s">
        <v>10</v>
      </c>
      <c r="N1494" s="202" t="s">
        <v>11</v>
      </c>
      <c r="O1494" s="186">
        <v>2254.2199999999998</v>
      </c>
      <c r="P1494" s="186">
        <v>0</v>
      </c>
      <c r="Q1494" s="186">
        <v>2254.2199999999998</v>
      </c>
      <c r="R1494" s="187" t="s">
        <v>1</v>
      </c>
      <c r="S1494" s="188" t="s">
        <v>4</v>
      </c>
      <c r="T1494" s="205"/>
      <c r="U1494" s="205" t="s">
        <v>306</v>
      </c>
      <c r="V1494" s="202"/>
      <c r="W1494" s="202"/>
      <c r="X1494" s="202"/>
      <c r="Y1494" s="202"/>
      <c r="Z1494" s="207">
        <v>42005</v>
      </c>
      <c r="AA1494" s="202"/>
      <c r="AB1494" s="202"/>
      <c r="AC1494" s="202"/>
      <c r="AD1494" s="208" t="s">
        <v>1554</v>
      </c>
      <c r="AE1494" s="22"/>
      <c r="AF1494" s="22"/>
      <c r="AG1494" s="22"/>
      <c r="AH1494" s="22"/>
      <c r="AI1494" s="22"/>
      <c r="AJ1494" s="22"/>
      <c r="AK1494" s="22"/>
      <c r="AL1494" s="22"/>
      <c r="AM1494" s="22"/>
      <c r="AN1494" s="22"/>
      <c r="AO1494" s="22"/>
      <c r="AP1494" s="22"/>
      <c r="AQ1494" s="22"/>
      <c r="AR1494" s="22"/>
      <c r="AS1494" s="22"/>
      <c r="AT1494" s="22"/>
      <c r="AU1494" s="22"/>
      <c r="AV1494" s="22"/>
      <c r="AW1494" s="22"/>
      <c r="AX1494" s="22"/>
      <c r="AY1494" s="22"/>
      <c r="AZ1494" s="22"/>
      <c r="BA1494" s="22"/>
      <c r="BB1494" s="22"/>
      <c r="BC1494" s="22"/>
      <c r="BD1494" s="22"/>
      <c r="BE1494" s="22"/>
      <c r="BF1494" s="22"/>
      <c r="BG1494" s="22"/>
      <c r="BH1494" s="22"/>
    </row>
    <row r="1495" spans="1:60" s="217" customFormat="1" ht="15" customHeight="1">
      <c r="A1495" s="22"/>
      <c r="B1495" s="209"/>
      <c r="C1495" s="210"/>
      <c r="D1495" s="210"/>
      <c r="E1495" s="210"/>
      <c r="F1495" s="210"/>
      <c r="G1495" s="288" t="s">
        <v>1553</v>
      </c>
      <c r="H1495" s="278">
        <v>42005</v>
      </c>
      <c r="I1495" s="193" t="s">
        <v>14</v>
      </c>
      <c r="J1495" s="211" t="s">
        <v>81</v>
      </c>
      <c r="K1495" s="210" t="s">
        <v>9</v>
      </c>
      <c r="L1495" s="210" t="s">
        <v>10</v>
      </c>
      <c r="M1495" s="210" t="s">
        <v>10</v>
      </c>
      <c r="N1495" s="210" t="s">
        <v>11</v>
      </c>
      <c r="O1495" s="195">
        <v>31892.9</v>
      </c>
      <c r="P1495" s="195">
        <v>0</v>
      </c>
      <c r="Q1495" s="195">
        <v>31892.9</v>
      </c>
      <c r="R1495" s="196" t="s">
        <v>1</v>
      </c>
      <c r="S1495" s="197" t="s">
        <v>4</v>
      </c>
      <c r="T1495" s="213"/>
      <c r="U1495" s="213" t="s">
        <v>306</v>
      </c>
      <c r="V1495" s="210"/>
      <c r="W1495" s="210"/>
      <c r="X1495" s="210"/>
      <c r="Y1495" s="210"/>
      <c r="Z1495" s="215">
        <v>42005</v>
      </c>
      <c r="AA1495" s="210"/>
      <c r="AB1495" s="210"/>
      <c r="AC1495" s="210"/>
      <c r="AD1495" s="216" t="s">
        <v>1554</v>
      </c>
      <c r="AE1495" s="22"/>
      <c r="AF1495" s="22"/>
      <c r="AG1495" s="22"/>
      <c r="AH1495" s="22"/>
      <c r="AI1495" s="22"/>
      <c r="AJ1495" s="22"/>
      <c r="AK1495" s="22"/>
      <c r="AL1495" s="22"/>
      <c r="AM1495" s="22"/>
      <c r="AN1495" s="22"/>
      <c r="AO1495" s="22"/>
      <c r="AP1495" s="22"/>
      <c r="AQ1495" s="22"/>
      <c r="AR1495" s="22"/>
      <c r="AS1495" s="22"/>
      <c r="AT1495" s="22"/>
      <c r="AU1495" s="22"/>
      <c r="AV1495" s="22"/>
      <c r="AW1495" s="22"/>
      <c r="AX1495" s="22"/>
      <c r="AY1495" s="22"/>
      <c r="AZ1495" s="22"/>
      <c r="BA1495" s="22"/>
      <c r="BB1495" s="22"/>
      <c r="BC1495" s="22"/>
      <c r="BD1495" s="22"/>
      <c r="BE1495" s="22"/>
      <c r="BF1495" s="22"/>
      <c r="BG1495" s="22"/>
      <c r="BH1495" s="22"/>
    </row>
    <row r="1496" spans="1:60" ht="15" customHeight="1">
      <c r="C1496" s="10"/>
      <c r="D1496" s="10"/>
      <c r="E1496" s="10"/>
      <c r="F1496" s="10"/>
      <c r="G1496" s="78"/>
      <c r="H1496" s="78"/>
      <c r="I1496" s="79"/>
      <c r="J1496" s="82"/>
      <c r="K1496" s="10"/>
      <c r="L1496" s="11"/>
      <c r="M1496" s="11"/>
      <c r="N1496" s="11"/>
      <c r="O1496" s="73">
        <f>SUM(O1494:O1495)</f>
        <v>34147.120000000003</v>
      </c>
      <c r="P1496" s="73">
        <f t="shared" ref="P1496:Q1496" si="630">SUM(P1494:P1495)</f>
        <v>0</v>
      </c>
      <c r="Q1496" s="73">
        <f t="shared" si="630"/>
        <v>34147.120000000003</v>
      </c>
      <c r="R1496" s="18"/>
      <c r="S1496" s="18"/>
      <c r="T1496" s="18"/>
      <c r="U1496" s="18"/>
      <c r="V1496" s="18"/>
      <c r="W1496" s="27"/>
      <c r="X1496" s="10"/>
      <c r="Y1496" s="10"/>
      <c r="Z1496" s="10"/>
      <c r="AA1496" s="10"/>
      <c r="AB1496" s="14"/>
      <c r="AC1496" s="10"/>
      <c r="AD1496" s="10"/>
      <c r="AE1496" s="10"/>
      <c r="AF1496" s="15"/>
    </row>
    <row r="1497" spans="1:60" ht="15" customHeight="1">
      <c r="C1497" s="10"/>
      <c r="D1497" s="10"/>
      <c r="E1497" s="10"/>
      <c r="F1497" s="10"/>
      <c r="G1497" s="78"/>
      <c r="H1497" s="78"/>
      <c r="I1497" s="79"/>
      <c r="J1497" s="82"/>
      <c r="K1497" s="10"/>
      <c r="L1497" s="11"/>
      <c r="M1497" s="11"/>
      <c r="N1497" s="11"/>
      <c r="O1497" s="26"/>
      <c r="P1497" s="26"/>
      <c r="Q1497" s="18"/>
      <c r="R1497" s="18"/>
      <c r="S1497" s="18"/>
      <c r="T1497" s="18"/>
      <c r="U1497" s="18"/>
      <c r="V1497" s="18"/>
      <c r="W1497" s="27"/>
      <c r="X1497" s="10"/>
      <c r="Y1497" s="10"/>
      <c r="Z1497" s="10"/>
      <c r="AA1497" s="10"/>
      <c r="AB1497" s="14"/>
      <c r="AC1497" s="10"/>
      <c r="AD1497" s="10"/>
      <c r="AE1497" s="10"/>
      <c r="AF1497" s="15"/>
    </row>
    <row r="1498" spans="1:60" ht="15" customHeight="1">
      <c r="C1498" s="10"/>
      <c r="D1498" s="10"/>
      <c r="E1498" s="10"/>
      <c r="F1498" s="10"/>
      <c r="G1498" s="404" t="s">
        <v>223</v>
      </c>
      <c r="H1498" s="78"/>
      <c r="I1498" s="49" t="s">
        <v>1142</v>
      </c>
      <c r="J1498" s="82"/>
      <c r="L1498" s="21"/>
      <c r="M1498" s="11"/>
      <c r="N1498" s="11"/>
      <c r="O1498" s="26"/>
      <c r="P1498" s="26"/>
      <c r="Q1498" s="16"/>
      <c r="R1498" s="16"/>
      <c r="S1498" s="16"/>
      <c r="T1498" s="16"/>
      <c r="U1498" s="16"/>
      <c r="V1498" s="16"/>
      <c r="W1498" s="27"/>
      <c r="X1498" s="10"/>
      <c r="Y1498" s="10"/>
      <c r="Z1498" s="10"/>
      <c r="AA1498" s="10"/>
      <c r="AB1498" s="14"/>
      <c r="AC1498" s="10"/>
      <c r="AD1498" s="10"/>
      <c r="AE1498" s="10"/>
      <c r="AF1498" s="15"/>
    </row>
    <row r="1499" spans="1:60" s="67" customFormat="1" ht="15" customHeight="1">
      <c r="A1499" s="22"/>
      <c r="B1499" s="201"/>
      <c r="C1499" s="202"/>
      <c r="D1499" s="202"/>
      <c r="E1499" s="202"/>
      <c r="F1499" s="202"/>
      <c r="G1499" s="286" t="s">
        <v>1553</v>
      </c>
      <c r="H1499" s="276">
        <v>42005</v>
      </c>
      <c r="I1499" s="184" t="s">
        <v>14</v>
      </c>
      <c r="J1499" s="203" t="s">
        <v>50</v>
      </c>
      <c r="K1499" s="202" t="s">
        <v>9</v>
      </c>
      <c r="L1499" s="202" t="s">
        <v>10</v>
      </c>
      <c r="M1499" s="202" t="s">
        <v>10</v>
      </c>
      <c r="N1499" s="202" t="s">
        <v>11</v>
      </c>
      <c r="O1499" s="186">
        <v>141243.54</v>
      </c>
      <c r="P1499" s="186">
        <v>0</v>
      </c>
      <c r="Q1499" s="186">
        <v>141243.54</v>
      </c>
      <c r="R1499" s="187" t="s">
        <v>1</v>
      </c>
      <c r="S1499" s="188" t="s">
        <v>4</v>
      </c>
      <c r="T1499" s="205"/>
      <c r="U1499" s="205" t="s">
        <v>223</v>
      </c>
      <c r="V1499" s="202"/>
      <c r="W1499" s="202"/>
      <c r="X1499" s="202"/>
      <c r="Y1499" s="202"/>
      <c r="Z1499" s="207">
        <v>42005</v>
      </c>
      <c r="AA1499" s="202"/>
      <c r="AB1499" s="202"/>
      <c r="AC1499" s="202"/>
      <c r="AD1499" s="208" t="s">
        <v>1554</v>
      </c>
      <c r="AE1499" s="22"/>
      <c r="AF1499" s="22"/>
      <c r="AG1499" s="22"/>
      <c r="AH1499" s="22"/>
      <c r="AI1499" s="22"/>
      <c r="AJ1499" s="22"/>
      <c r="AK1499" s="22"/>
      <c r="AL1499" s="22"/>
      <c r="AM1499" s="22"/>
      <c r="AN1499" s="22"/>
      <c r="AO1499" s="22"/>
      <c r="AP1499" s="22"/>
      <c r="AQ1499" s="22"/>
      <c r="AR1499" s="22"/>
      <c r="AS1499" s="22"/>
      <c r="AT1499" s="22"/>
      <c r="AU1499" s="22"/>
      <c r="AV1499" s="22"/>
      <c r="AW1499" s="22"/>
      <c r="AX1499" s="22"/>
      <c r="AY1499" s="22"/>
      <c r="AZ1499" s="22"/>
      <c r="BA1499" s="22"/>
      <c r="BB1499" s="22"/>
      <c r="BC1499" s="22"/>
      <c r="BD1499" s="22"/>
      <c r="BE1499" s="22"/>
      <c r="BF1499" s="22"/>
      <c r="BG1499" s="22"/>
      <c r="BH1499" s="22"/>
    </row>
    <row r="1500" spans="1:60" s="22" customFormat="1" ht="15" customHeight="1">
      <c r="B1500" s="3"/>
      <c r="C1500" s="1"/>
      <c r="D1500" s="1"/>
      <c r="E1500" s="1"/>
      <c r="F1500" s="1"/>
      <c r="G1500" s="287" t="s">
        <v>1553</v>
      </c>
      <c r="H1500" s="277">
        <v>42005</v>
      </c>
      <c r="I1500" s="110" t="s">
        <v>14</v>
      </c>
      <c r="J1500" s="2" t="s">
        <v>68</v>
      </c>
      <c r="K1500" s="1" t="s">
        <v>9</v>
      </c>
      <c r="L1500" s="1" t="s">
        <v>10</v>
      </c>
      <c r="M1500" s="1" t="s">
        <v>10</v>
      </c>
      <c r="N1500" s="1" t="s">
        <v>11</v>
      </c>
      <c r="O1500" s="9">
        <v>450418.44</v>
      </c>
      <c r="P1500" s="9">
        <v>0</v>
      </c>
      <c r="Q1500" s="9">
        <v>450418.44</v>
      </c>
      <c r="R1500" s="112" t="s">
        <v>1</v>
      </c>
      <c r="S1500" s="113" t="s">
        <v>4</v>
      </c>
      <c r="T1500" s="5"/>
      <c r="U1500" s="5" t="s">
        <v>223</v>
      </c>
      <c r="V1500" s="1"/>
      <c r="W1500" s="1"/>
      <c r="X1500" s="1"/>
      <c r="Y1500" s="1"/>
      <c r="Z1500" s="4">
        <v>42005</v>
      </c>
      <c r="AA1500" s="1"/>
      <c r="AB1500" s="1"/>
      <c r="AC1500" s="1"/>
      <c r="AD1500" s="8" t="s">
        <v>1554</v>
      </c>
    </row>
    <row r="1501" spans="1:60" s="22" customFormat="1" ht="15" customHeight="1">
      <c r="B1501" s="3"/>
      <c r="C1501" s="1"/>
      <c r="D1501" s="1"/>
      <c r="E1501" s="1"/>
      <c r="F1501" s="1"/>
      <c r="G1501" s="287" t="s">
        <v>1553</v>
      </c>
      <c r="H1501" s="277">
        <v>42005</v>
      </c>
      <c r="I1501" s="110" t="s">
        <v>14</v>
      </c>
      <c r="J1501" s="2" t="s">
        <v>81</v>
      </c>
      <c r="K1501" s="1" t="s">
        <v>9</v>
      </c>
      <c r="L1501" s="1" t="s">
        <v>10</v>
      </c>
      <c r="M1501" s="1" t="s">
        <v>10</v>
      </c>
      <c r="N1501" s="1" t="s">
        <v>11</v>
      </c>
      <c r="O1501" s="9">
        <v>132234.66</v>
      </c>
      <c r="P1501" s="9">
        <v>0</v>
      </c>
      <c r="Q1501" s="9">
        <v>132234.66</v>
      </c>
      <c r="R1501" s="112" t="s">
        <v>1</v>
      </c>
      <c r="S1501" s="113" t="s">
        <v>4</v>
      </c>
      <c r="T1501" s="5"/>
      <c r="U1501" s="5" t="s">
        <v>223</v>
      </c>
      <c r="V1501" s="1"/>
      <c r="W1501" s="1"/>
      <c r="X1501" s="1"/>
      <c r="Y1501" s="1"/>
      <c r="Z1501" s="4">
        <v>42005</v>
      </c>
      <c r="AA1501" s="1"/>
      <c r="AB1501" s="1"/>
      <c r="AC1501" s="1"/>
      <c r="AD1501" s="8" t="s">
        <v>1554</v>
      </c>
    </row>
    <row r="1502" spans="1:60" s="217" customFormat="1" ht="15" customHeight="1">
      <c r="A1502" s="22"/>
      <c r="B1502" s="209"/>
      <c r="C1502" s="210"/>
      <c r="D1502" s="210"/>
      <c r="E1502" s="210"/>
      <c r="F1502" s="210"/>
      <c r="G1502" s="288" t="s">
        <v>1553</v>
      </c>
      <c r="H1502" s="278">
        <v>42005</v>
      </c>
      <c r="I1502" s="193" t="s">
        <v>14</v>
      </c>
      <c r="J1502" s="211" t="s">
        <v>83</v>
      </c>
      <c r="K1502" s="210" t="s">
        <v>9</v>
      </c>
      <c r="L1502" s="210" t="s">
        <v>10</v>
      </c>
      <c r="M1502" s="210" t="s">
        <v>10</v>
      </c>
      <c r="N1502" s="210" t="s">
        <v>11</v>
      </c>
      <c r="O1502" s="195">
        <v>-162313.98000000001</v>
      </c>
      <c r="P1502" s="195">
        <v>0</v>
      </c>
      <c r="Q1502" s="195">
        <v>-162313.98000000001</v>
      </c>
      <c r="R1502" s="196" t="s">
        <v>1</v>
      </c>
      <c r="S1502" s="197" t="s">
        <v>4</v>
      </c>
      <c r="T1502" s="213"/>
      <c r="U1502" s="210" t="s">
        <v>223</v>
      </c>
      <c r="V1502" s="210"/>
      <c r="W1502" s="210"/>
      <c r="X1502" s="210"/>
      <c r="Y1502" s="210"/>
      <c r="Z1502" s="215">
        <v>42005</v>
      </c>
      <c r="AA1502" s="210"/>
      <c r="AB1502" s="210"/>
      <c r="AC1502" s="210"/>
      <c r="AD1502" s="216" t="s">
        <v>1554</v>
      </c>
      <c r="AE1502" s="22"/>
      <c r="AF1502" s="22"/>
      <c r="AG1502" s="22"/>
      <c r="AH1502" s="22"/>
      <c r="AI1502" s="22"/>
      <c r="AJ1502" s="22"/>
      <c r="AK1502" s="22"/>
      <c r="AL1502" s="22"/>
      <c r="AM1502" s="22"/>
      <c r="AN1502" s="22"/>
      <c r="AO1502" s="22"/>
      <c r="AP1502" s="22"/>
      <c r="AQ1502" s="22"/>
      <c r="AR1502" s="22"/>
      <c r="AS1502" s="22"/>
      <c r="AT1502" s="22"/>
      <c r="AU1502" s="22"/>
      <c r="AV1502" s="22"/>
      <c r="AW1502" s="22"/>
      <c r="AX1502" s="22"/>
      <c r="AY1502" s="22"/>
      <c r="AZ1502" s="22"/>
      <c r="BA1502" s="22"/>
      <c r="BB1502" s="22"/>
      <c r="BC1502" s="22"/>
      <c r="BD1502" s="22"/>
      <c r="BE1502" s="22"/>
      <c r="BF1502" s="22"/>
      <c r="BG1502" s="22"/>
      <c r="BH1502" s="22"/>
    </row>
    <row r="1503" spans="1:60" ht="15" customHeight="1">
      <c r="C1503" s="10"/>
      <c r="D1503" s="10"/>
      <c r="E1503" s="10"/>
      <c r="F1503" s="10"/>
      <c r="G1503" s="78"/>
      <c r="H1503" s="78"/>
      <c r="I1503" s="79"/>
      <c r="J1503" s="82"/>
      <c r="K1503" s="10"/>
      <c r="L1503" s="11"/>
      <c r="M1503" s="11"/>
      <c r="N1503" s="11"/>
      <c r="O1503" s="73">
        <f>SUM(O1499:O1502)</f>
        <v>561582.66</v>
      </c>
      <c r="P1503" s="73">
        <f t="shared" ref="P1503:Q1503" si="631">SUM(P1499:P1502)</f>
        <v>0</v>
      </c>
      <c r="Q1503" s="73">
        <f t="shared" si="631"/>
        <v>561582.66</v>
      </c>
      <c r="R1503" s="18"/>
      <c r="S1503" s="18"/>
      <c r="T1503" s="18"/>
      <c r="U1503" s="18"/>
      <c r="V1503" s="18"/>
      <c r="W1503" s="27"/>
      <c r="X1503" s="10"/>
      <c r="Y1503" s="10"/>
      <c r="Z1503" s="10"/>
      <c r="AA1503" s="10"/>
      <c r="AB1503" s="14"/>
      <c r="AC1503" s="10"/>
      <c r="AD1503" s="10"/>
      <c r="AE1503" s="10"/>
      <c r="AF1503" s="15"/>
    </row>
    <row r="1504" spans="1:60" ht="15" customHeight="1">
      <c r="C1504" s="10"/>
      <c r="D1504" s="10"/>
      <c r="E1504" s="10"/>
      <c r="F1504" s="10"/>
      <c r="G1504" s="78"/>
      <c r="H1504" s="78"/>
      <c r="I1504" s="79"/>
      <c r="J1504" s="82"/>
      <c r="K1504" s="10"/>
      <c r="L1504" s="11"/>
      <c r="M1504" s="11"/>
      <c r="N1504" s="11"/>
      <c r="O1504" s="26"/>
      <c r="P1504" s="26"/>
      <c r="Q1504" s="18"/>
      <c r="R1504" s="18"/>
      <c r="S1504" s="18"/>
      <c r="T1504" s="18"/>
      <c r="U1504" s="18"/>
      <c r="V1504" s="18"/>
      <c r="W1504" s="27"/>
      <c r="X1504" s="10"/>
      <c r="Y1504" s="10"/>
      <c r="Z1504" s="10"/>
      <c r="AA1504" s="10"/>
      <c r="AB1504" s="14"/>
      <c r="AC1504" s="10"/>
      <c r="AD1504" s="10"/>
      <c r="AE1504" s="10"/>
      <c r="AF1504" s="15"/>
    </row>
    <row r="1505" spans="1:60" ht="15" customHeight="1">
      <c r="C1505" s="10"/>
      <c r="D1505" s="10"/>
      <c r="E1505" s="10"/>
      <c r="F1505" s="10"/>
      <c r="G1505" s="404" t="s">
        <v>224</v>
      </c>
      <c r="H1505" s="78"/>
      <c r="I1505" s="49" t="s">
        <v>1143</v>
      </c>
      <c r="J1505" s="82"/>
      <c r="L1505" s="21"/>
      <c r="M1505" s="11"/>
      <c r="N1505" s="11"/>
      <c r="O1505" s="26"/>
      <c r="P1505" s="26"/>
      <c r="Q1505" s="16"/>
      <c r="R1505" s="16"/>
      <c r="S1505" s="16"/>
      <c r="T1505" s="16"/>
      <c r="U1505" s="16"/>
      <c r="V1505" s="16"/>
      <c r="W1505" s="27"/>
      <c r="X1505" s="10"/>
      <c r="Y1505" s="10"/>
      <c r="Z1505" s="10"/>
      <c r="AA1505" s="10"/>
      <c r="AB1505" s="14"/>
      <c r="AC1505" s="10"/>
      <c r="AD1505" s="10"/>
      <c r="AE1505" s="10"/>
      <c r="AF1505" s="15"/>
    </row>
    <row r="1506" spans="1:60" s="67" customFormat="1" ht="15" customHeight="1">
      <c r="A1506" s="22"/>
      <c r="B1506" s="201"/>
      <c r="C1506" s="202"/>
      <c r="D1506" s="202"/>
      <c r="E1506" s="202"/>
      <c r="F1506" s="202"/>
      <c r="G1506" s="286" t="s">
        <v>1553</v>
      </c>
      <c r="H1506" s="276">
        <v>42005</v>
      </c>
      <c r="I1506" s="184" t="s">
        <v>14</v>
      </c>
      <c r="J1506" s="203" t="s">
        <v>50</v>
      </c>
      <c r="K1506" s="202" t="s">
        <v>9</v>
      </c>
      <c r="L1506" s="202" t="s">
        <v>10</v>
      </c>
      <c r="M1506" s="202" t="s">
        <v>10</v>
      </c>
      <c r="N1506" s="202" t="s">
        <v>11</v>
      </c>
      <c r="O1506" s="186">
        <v>187390.65</v>
      </c>
      <c r="P1506" s="186">
        <v>0</v>
      </c>
      <c r="Q1506" s="186">
        <v>187390.65</v>
      </c>
      <c r="R1506" s="187" t="s">
        <v>1</v>
      </c>
      <c r="S1506" s="188" t="s">
        <v>4</v>
      </c>
      <c r="T1506" s="205"/>
      <c r="U1506" s="205" t="s">
        <v>224</v>
      </c>
      <c r="V1506" s="202"/>
      <c r="W1506" s="202"/>
      <c r="X1506" s="202"/>
      <c r="Y1506" s="202"/>
      <c r="Z1506" s="207">
        <v>42005</v>
      </c>
      <c r="AA1506" s="202"/>
      <c r="AB1506" s="202"/>
      <c r="AC1506" s="202"/>
      <c r="AD1506" s="208" t="s">
        <v>1554</v>
      </c>
      <c r="AE1506" s="22"/>
      <c r="AF1506" s="22"/>
      <c r="AG1506" s="22"/>
      <c r="AH1506" s="22"/>
      <c r="AI1506" s="22"/>
      <c r="AJ1506" s="22"/>
      <c r="AK1506" s="22"/>
      <c r="AL1506" s="22"/>
      <c r="AM1506" s="22"/>
      <c r="AN1506" s="22"/>
      <c r="AO1506" s="22"/>
      <c r="AP1506" s="22"/>
      <c r="AQ1506" s="22"/>
      <c r="AR1506" s="22"/>
      <c r="AS1506" s="22"/>
      <c r="AT1506" s="22"/>
      <c r="AU1506" s="22"/>
      <c r="AV1506" s="22"/>
      <c r="AW1506" s="22"/>
      <c r="AX1506" s="22"/>
      <c r="AY1506" s="22"/>
      <c r="AZ1506" s="22"/>
      <c r="BA1506" s="22"/>
      <c r="BB1506" s="22"/>
      <c r="BC1506" s="22"/>
      <c r="BD1506" s="22"/>
      <c r="BE1506" s="22"/>
      <c r="BF1506" s="22"/>
      <c r="BG1506" s="22"/>
      <c r="BH1506" s="22"/>
    </row>
    <row r="1507" spans="1:60" s="22" customFormat="1" ht="15" customHeight="1">
      <c r="B1507" s="3"/>
      <c r="C1507" s="1"/>
      <c r="D1507" s="1"/>
      <c r="E1507" s="1"/>
      <c r="F1507" s="1"/>
      <c r="G1507" s="287" t="s">
        <v>1553</v>
      </c>
      <c r="H1507" s="277">
        <v>42005</v>
      </c>
      <c r="I1507" s="110" t="s">
        <v>14</v>
      </c>
      <c r="J1507" s="2" t="s">
        <v>68</v>
      </c>
      <c r="K1507" s="1" t="s">
        <v>9</v>
      </c>
      <c r="L1507" s="1" t="s">
        <v>10</v>
      </c>
      <c r="M1507" s="1" t="s">
        <v>10</v>
      </c>
      <c r="N1507" s="1" t="s">
        <v>11</v>
      </c>
      <c r="O1507" s="9">
        <v>319720.71999999997</v>
      </c>
      <c r="P1507" s="9">
        <v>0</v>
      </c>
      <c r="Q1507" s="9">
        <v>319720.71999999997</v>
      </c>
      <c r="R1507" s="112" t="s">
        <v>1</v>
      </c>
      <c r="S1507" s="113" t="s">
        <v>4</v>
      </c>
      <c r="T1507" s="5"/>
      <c r="U1507" s="5" t="s">
        <v>224</v>
      </c>
      <c r="V1507" s="1"/>
      <c r="W1507" s="1"/>
      <c r="X1507" s="1"/>
      <c r="Y1507" s="1"/>
      <c r="Z1507" s="4">
        <v>42005</v>
      </c>
      <c r="AA1507" s="1"/>
      <c r="AB1507" s="1"/>
      <c r="AC1507" s="1"/>
      <c r="AD1507" s="8" t="s">
        <v>1554</v>
      </c>
    </row>
    <row r="1508" spans="1:60" s="217" customFormat="1" ht="15" customHeight="1">
      <c r="A1508" s="22"/>
      <c r="B1508" s="209"/>
      <c r="C1508" s="210"/>
      <c r="D1508" s="210"/>
      <c r="E1508" s="210"/>
      <c r="F1508" s="210"/>
      <c r="G1508" s="288" t="s">
        <v>1553</v>
      </c>
      <c r="H1508" s="278">
        <v>42005</v>
      </c>
      <c r="I1508" s="193" t="s">
        <v>14</v>
      </c>
      <c r="J1508" s="211" t="s">
        <v>81</v>
      </c>
      <c r="K1508" s="210" t="s">
        <v>9</v>
      </c>
      <c r="L1508" s="210" t="s">
        <v>10</v>
      </c>
      <c r="M1508" s="210" t="s">
        <v>10</v>
      </c>
      <c r="N1508" s="210" t="s">
        <v>11</v>
      </c>
      <c r="O1508" s="195">
        <v>222616.47</v>
      </c>
      <c r="P1508" s="195">
        <v>0</v>
      </c>
      <c r="Q1508" s="195">
        <v>222616.47</v>
      </c>
      <c r="R1508" s="196" t="s">
        <v>1</v>
      </c>
      <c r="S1508" s="197" t="s">
        <v>4</v>
      </c>
      <c r="T1508" s="213"/>
      <c r="U1508" s="213" t="s">
        <v>224</v>
      </c>
      <c r="V1508" s="210"/>
      <c r="W1508" s="210"/>
      <c r="X1508" s="210"/>
      <c r="Y1508" s="210"/>
      <c r="Z1508" s="215">
        <v>42005</v>
      </c>
      <c r="AA1508" s="210"/>
      <c r="AB1508" s="210"/>
      <c r="AC1508" s="210"/>
      <c r="AD1508" s="216" t="s">
        <v>1554</v>
      </c>
      <c r="AE1508" s="22"/>
      <c r="AF1508" s="22"/>
      <c r="AG1508" s="22"/>
      <c r="AH1508" s="22"/>
      <c r="AI1508" s="22"/>
      <c r="AJ1508" s="22"/>
      <c r="AK1508" s="22"/>
      <c r="AL1508" s="22"/>
      <c r="AM1508" s="22"/>
      <c r="AN1508" s="22"/>
      <c r="AO1508" s="22"/>
      <c r="AP1508" s="22"/>
      <c r="AQ1508" s="22"/>
      <c r="AR1508" s="22"/>
      <c r="AS1508" s="22"/>
      <c r="AT1508" s="22"/>
      <c r="AU1508" s="22"/>
      <c r="AV1508" s="22"/>
      <c r="AW1508" s="22"/>
      <c r="AX1508" s="22"/>
      <c r="AY1508" s="22"/>
      <c r="AZ1508" s="22"/>
      <c r="BA1508" s="22"/>
      <c r="BB1508" s="22"/>
      <c r="BC1508" s="22"/>
      <c r="BD1508" s="22"/>
      <c r="BE1508" s="22"/>
      <c r="BF1508" s="22"/>
      <c r="BG1508" s="22"/>
      <c r="BH1508" s="22"/>
    </row>
    <row r="1509" spans="1:60" ht="15" customHeight="1">
      <c r="C1509" s="10"/>
      <c r="D1509" s="10"/>
      <c r="E1509" s="10"/>
      <c r="F1509" s="10"/>
      <c r="G1509" s="78"/>
      <c r="H1509" s="78"/>
      <c r="I1509" s="79"/>
      <c r="J1509" s="82"/>
      <c r="K1509" s="10"/>
      <c r="L1509" s="11"/>
      <c r="M1509" s="11"/>
      <c r="N1509" s="11"/>
      <c r="O1509" s="73">
        <f>SUM(O1506:O1508)</f>
        <v>729727.84</v>
      </c>
      <c r="P1509" s="73">
        <f t="shared" ref="P1509:Q1509" si="632">SUM(P1506:P1508)</f>
        <v>0</v>
      </c>
      <c r="Q1509" s="73">
        <f t="shared" si="632"/>
        <v>729727.84</v>
      </c>
      <c r="R1509" s="18"/>
      <c r="S1509" s="18"/>
      <c r="T1509" s="18"/>
      <c r="U1509" s="18"/>
      <c r="V1509" s="18"/>
      <c r="W1509" s="27"/>
      <c r="X1509" s="10"/>
      <c r="Y1509" s="10"/>
      <c r="Z1509" s="10"/>
      <c r="AA1509" s="10"/>
      <c r="AB1509" s="14"/>
      <c r="AC1509" s="10"/>
      <c r="AD1509" s="10"/>
      <c r="AE1509" s="10"/>
      <c r="AF1509" s="15"/>
    </row>
    <row r="1510" spans="1:60" ht="15" customHeight="1">
      <c r="C1510" s="10"/>
      <c r="D1510" s="10"/>
      <c r="E1510" s="10"/>
      <c r="F1510" s="10"/>
      <c r="G1510" s="78"/>
      <c r="H1510" s="78"/>
      <c r="I1510" s="79"/>
      <c r="J1510" s="82"/>
      <c r="K1510" s="10"/>
      <c r="L1510" s="11"/>
      <c r="M1510" s="11"/>
      <c r="N1510" s="11"/>
      <c r="O1510" s="26"/>
      <c r="P1510" s="26"/>
      <c r="Q1510" s="18"/>
      <c r="R1510" s="18"/>
      <c r="S1510" s="18"/>
      <c r="T1510" s="18"/>
      <c r="U1510" s="18"/>
      <c r="V1510" s="18"/>
      <c r="W1510" s="27"/>
      <c r="X1510" s="10"/>
      <c r="Y1510" s="10"/>
      <c r="Z1510" s="10"/>
      <c r="AA1510" s="10"/>
      <c r="AB1510" s="14"/>
      <c r="AC1510" s="10"/>
      <c r="AD1510" s="10"/>
      <c r="AE1510" s="10"/>
      <c r="AF1510" s="15"/>
    </row>
    <row r="1511" spans="1:60" ht="15" customHeight="1">
      <c r="C1511" s="10"/>
      <c r="D1511" s="10"/>
      <c r="E1511" s="10"/>
      <c r="F1511" s="10"/>
      <c r="G1511" s="404" t="s">
        <v>327</v>
      </c>
      <c r="H1511" s="78"/>
      <c r="I1511" s="49" t="s">
        <v>1144</v>
      </c>
      <c r="J1511" s="82"/>
      <c r="L1511" s="21"/>
      <c r="M1511" s="11"/>
      <c r="N1511" s="11"/>
      <c r="O1511" s="26"/>
      <c r="P1511" s="26"/>
      <c r="Q1511" s="16"/>
      <c r="R1511" s="16"/>
      <c r="S1511" s="16"/>
      <c r="T1511" s="16"/>
      <c r="U1511" s="16"/>
      <c r="V1511" s="16"/>
      <c r="W1511" s="27"/>
      <c r="X1511" s="10"/>
      <c r="Y1511" s="10"/>
      <c r="Z1511" s="10"/>
      <c r="AA1511" s="10"/>
      <c r="AB1511" s="14"/>
      <c r="AC1511" s="10"/>
      <c r="AD1511" s="10"/>
      <c r="AE1511" s="10"/>
      <c r="AF1511" s="15"/>
    </row>
    <row r="1512" spans="1:60" s="180" customFormat="1" ht="15" customHeight="1">
      <c r="A1512" s="22"/>
      <c r="B1512" s="171"/>
      <c r="C1512" s="172"/>
      <c r="D1512" s="172"/>
      <c r="E1512" s="172"/>
      <c r="F1512" s="172"/>
      <c r="G1512" s="282" t="s">
        <v>1553</v>
      </c>
      <c r="H1512" s="272">
        <v>42005</v>
      </c>
      <c r="I1512" s="242" t="s">
        <v>14</v>
      </c>
      <c r="J1512" s="173" t="s">
        <v>81</v>
      </c>
      <c r="K1512" s="172" t="s">
        <v>9</v>
      </c>
      <c r="L1512" s="172" t="s">
        <v>10</v>
      </c>
      <c r="M1512" s="172" t="s">
        <v>10</v>
      </c>
      <c r="N1512" s="172" t="s">
        <v>11</v>
      </c>
      <c r="O1512" s="174">
        <v>900</v>
      </c>
      <c r="P1512" s="174">
        <v>0</v>
      </c>
      <c r="Q1512" s="174">
        <f t="shared" ref="Q1512" si="633">O1512-P1512</f>
        <v>900</v>
      </c>
      <c r="R1512" s="252" t="s">
        <v>1</v>
      </c>
      <c r="S1512" s="253" t="s">
        <v>4</v>
      </c>
      <c r="T1512" s="176"/>
      <c r="U1512" s="176" t="s">
        <v>327</v>
      </c>
      <c r="V1512" s="172"/>
      <c r="W1512" s="172"/>
      <c r="X1512" s="172"/>
      <c r="Y1512" s="172"/>
      <c r="Z1512" s="178">
        <v>42005</v>
      </c>
      <c r="AA1512" s="172"/>
      <c r="AB1512" s="172"/>
      <c r="AC1512" s="172"/>
      <c r="AD1512" s="179" t="s">
        <v>1554</v>
      </c>
      <c r="AE1512" s="22"/>
      <c r="AF1512" s="22"/>
      <c r="AG1512" s="22"/>
      <c r="AH1512" s="22"/>
      <c r="AI1512" s="22"/>
      <c r="AJ1512" s="22"/>
      <c r="AK1512" s="22"/>
      <c r="AL1512" s="22"/>
      <c r="AM1512" s="22"/>
      <c r="AN1512" s="22"/>
      <c r="AO1512" s="22"/>
      <c r="AP1512" s="22"/>
      <c r="AQ1512" s="22"/>
      <c r="AR1512" s="22"/>
      <c r="AS1512" s="22"/>
      <c r="AT1512" s="22"/>
      <c r="AU1512" s="22"/>
      <c r="AV1512" s="22"/>
      <c r="AW1512" s="22"/>
      <c r="AX1512" s="22"/>
      <c r="AY1512" s="22"/>
      <c r="AZ1512" s="22"/>
      <c r="BA1512" s="22"/>
      <c r="BB1512" s="22"/>
      <c r="BC1512" s="22"/>
      <c r="BD1512" s="22"/>
      <c r="BE1512" s="22"/>
      <c r="BF1512" s="22"/>
      <c r="BG1512" s="22"/>
      <c r="BH1512" s="22"/>
    </row>
    <row r="1513" spans="1:60" ht="15" customHeight="1">
      <c r="C1513" s="10"/>
      <c r="D1513" s="10"/>
      <c r="E1513" s="10"/>
      <c r="F1513" s="10"/>
      <c r="G1513" s="78"/>
      <c r="H1513" s="78"/>
      <c r="I1513" s="79"/>
      <c r="J1513" s="82"/>
      <c r="K1513" s="10"/>
      <c r="L1513" s="11"/>
      <c r="M1513" s="11"/>
      <c r="N1513" s="11"/>
      <c r="O1513" s="73">
        <f>SUM(O1512)</f>
        <v>900</v>
      </c>
      <c r="P1513" s="73">
        <f t="shared" ref="P1513:Q1513" si="634">SUM(P1512)</f>
        <v>0</v>
      </c>
      <c r="Q1513" s="73">
        <f t="shared" si="634"/>
        <v>900</v>
      </c>
      <c r="R1513" s="18"/>
      <c r="S1513" s="18"/>
      <c r="T1513" s="18"/>
      <c r="U1513" s="18"/>
      <c r="V1513" s="18"/>
      <c r="W1513" s="27"/>
      <c r="X1513" s="10"/>
      <c r="Y1513" s="10"/>
      <c r="Z1513" s="10"/>
      <c r="AA1513" s="10"/>
      <c r="AB1513" s="14"/>
      <c r="AC1513" s="10"/>
      <c r="AD1513" s="10"/>
      <c r="AE1513" s="10"/>
      <c r="AF1513" s="15"/>
    </row>
    <row r="1514" spans="1:60" ht="15" customHeight="1">
      <c r="C1514" s="10"/>
      <c r="D1514" s="10"/>
      <c r="E1514" s="10"/>
      <c r="F1514" s="10"/>
      <c r="G1514" s="78"/>
      <c r="H1514" s="78"/>
      <c r="I1514" s="79"/>
      <c r="J1514" s="82"/>
      <c r="K1514" s="10"/>
      <c r="L1514" s="11"/>
      <c r="M1514" s="11"/>
      <c r="N1514" s="11"/>
      <c r="O1514" s="26"/>
      <c r="P1514" s="26"/>
      <c r="Q1514" s="18"/>
      <c r="R1514" s="18"/>
      <c r="S1514" s="18"/>
      <c r="T1514" s="18"/>
      <c r="U1514" s="18"/>
      <c r="V1514" s="18"/>
      <c r="W1514" s="27"/>
      <c r="X1514" s="10"/>
      <c r="Y1514" s="10"/>
      <c r="Z1514" s="10"/>
      <c r="AA1514" s="10"/>
      <c r="AB1514" s="14"/>
      <c r="AC1514" s="10"/>
      <c r="AD1514" s="10"/>
      <c r="AE1514" s="10"/>
      <c r="AF1514" s="15"/>
    </row>
    <row r="1515" spans="1:60" ht="15" customHeight="1">
      <c r="C1515" s="10"/>
      <c r="D1515" s="10"/>
      <c r="E1515" s="10"/>
      <c r="F1515" s="10"/>
      <c r="G1515" s="404" t="s">
        <v>307</v>
      </c>
      <c r="H1515" s="78"/>
      <c r="I1515" s="49" t="s">
        <v>1145</v>
      </c>
      <c r="J1515" s="82"/>
      <c r="L1515" s="21"/>
      <c r="M1515" s="21"/>
      <c r="N1515" s="11"/>
      <c r="O1515" s="26"/>
      <c r="P1515" s="26"/>
      <c r="Q1515" s="16"/>
      <c r="R1515" s="16"/>
      <c r="S1515" s="16"/>
      <c r="T1515" s="16"/>
      <c r="U1515" s="16"/>
      <c r="V1515" s="16"/>
      <c r="W1515" s="27"/>
      <c r="X1515" s="10"/>
      <c r="Y1515" s="10"/>
      <c r="Z1515" s="10"/>
      <c r="AA1515" s="10"/>
      <c r="AB1515" s="14"/>
      <c r="AC1515" s="10"/>
      <c r="AD1515" s="10"/>
      <c r="AE1515" s="10"/>
      <c r="AF1515" s="15"/>
    </row>
    <row r="1516" spans="1:60" s="180" customFormat="1" ht="15" customHeight="1">
      <c r="A1516" s="22"/>
      <c r="B1516" s="171"/>
      <c r="C1516" s="172"/>
      <c r="D1516" s="172"/>
      <c r="E1516" s="172"/>
      <c r="F1516" s="172"/>
      <c r="G1516" s="282" t="s">
        <v>1553</v>
      </c>
      <c r="H1516" s="272">
        <v>42005</v>
      </c>
      <c r="I1516" s="242" t="s">
        <v>14</v>
      </c>
      <c r="J1516" s="173" t="s">
        <v>68</v>
      </c>
      <c r="K1516" s="172" t="s">
        <v>9</v>
      </c>
      <c r="L1516" s="172" t="s">
        <v>10</v>
      </c>
      <c r="M1516" s="172" t="s">
        <v>10</v>
      </c>
      <c r="N1516" s="172" t="s">
        <v>11</v>
      </c>
      <c r="O1516" s="174">
        <v>5300</v>
      </c>
      <c r="P1516" s="174">
        <v>0</v>
      </c>
      <c r="Q1516" s="174">
        <f t="shared" ref="Q1516" si="635">O1516-P1516</f>
        <v>5300</v>
      </c>
      <c r="R1516" s="252" t="s">
        <v>1</v>
      </c>
      <c r="S1516" s="253" t="s">
        <v>4</v>
      </c>
      <c r="T1516" s="176"/>
      <c r="U1516" s="176" t="s">
        <v>307</v>
      </c>
      <c r="V1516" s="172"/>
      <c r="W1516" s="172"/>
      <c r="X1516" s="172"/>
      <c r="Y1516" s="172"/>
      <c r="Z1516" s="178">
        <v>42005</v>
      </c>
      <c r="AA1516" s="172"/>
      <c r="AB1516" s="172"/>
      <c r="AC1516" s="172"/>
      <c r="AD1516" s="179" t="s">
        <v>1554</v>
      </c>
      <c r="AE1516" s="22"/>
      <c r="AF1516" s="22"/>
      <c r="AG1516" s="22"/>
      <c r="AH1516" s="22"/>
      <c r="AI1516" s="22"/>
      <c r="AJ1516" s="22"/>
      <c r="AK1516" s="22"/>
      <c r="AL1516" s="22"/>
      <c r="AM1516" s="22"/>
      <c r="AN1516" s="22"/>
      <c r="AO1516" s="22"/>
      <c r="AP1516" s="22"/>
      <c r="AQ1516" s="22"/>
      <c r="AR1516" s="22"/>
      <c r="AS1516" s="22"/>
      <c r="AT1516" s="22"/>
      <c r="AU1516" s="22"/>
      <c r="AV1516" s="22"/>
      <c r="AW1516" s="22"/>
      <c r="AX1516" s="22"/>
      <c r="AY1516" s="22"/>
      <c r="AZ1516" s="22"/>
      <c r="BA1516" s="22"/>
      <c r="BB1516" s="22"/>
      <c r="BC1516" s="22"/>
      <c r="BD1516" s="22"/>
      <c r="BE1516" s="22"/>
      <c r="BF1516" s="22"/>
      <c r="BG1516" s="22"/>
      <c r="BH1516" s="22"/>
    </row>
    <row r="1517" spans="1:60" ht="15" customHeight="1">
      <c r="C1517" s="10"/>
      <c r="D1517" s="10"/>
      <c r="E1517" s="10"/>
      <c r="F1517" s="10"/>
      <c r="G1517" s="78"/>
      <c r="H1517" s="78"/>
      <c r="I1517" s="79"/>
      <c r="J1517" s="82"/>
      <c r="K1517" s="10"/>
      <c r="L1517" s="11"/>
      <c r="M1517" s="11"/>
      <c r="N1517" s="11"/>
      <c r="O1517" s="73">
        <f>SUM(O1516)</f>
        <v>5300</v>
      </c>
      <c r="P1517" s="73">
        <f t="shared" ref="P1517:Q1517" si="636">SUM(P1516)</f>
        <v>0</v>
      </c>
      <c r="Q1517" s="73">
        <f t="shared" si="636"/>
        <v>5300</v>
      </c>
      <c r="R1517" s="18"/>
      <c r="S1517" s="18"/>
      <c r="T1517" s="18"/>
      <c r="U1517" s="18"/>
      <c r="V1517" s="18"/>
      <c r="W1517" s="27"/>
      <c r="X1517" s="10"/>
      <c r="Y1517" s="10"/>
      <c r="Z1517" s="10"/>
      <c r="AA1517" s="10"/>
      <c r="AB1517" s="14"/>
      <c r="AC1517" s="10"/>
      <c r="AD1517" s="10"/>
      <c r="AE1517" s="10"/>
      <c r="AF1517" s="15"/>
    </row>
    <row r="1518" spans="1:60" ht="15" customHeight="1">
      <c r="C1518" s="10"/>
      <c r="D1518" s="10"/>
      <c r="E1518" s="10"/>
      <c r="F1518" s="10"/>
      <c r="G1518" s="78"/>
      <c r="H1518" s="78"/>
      <c r="I1518" s="79"/>
      <c r="J1518" s="82"/>
      <c r="K1518" s="10"/>
      <c r="L1518" s="11"/>
      <c r="M1518" s="11"/>
      <c r="N1518" s="11"/>
      <c r="O1518" s="26"/>
      <c r="P1518" s="26"/>
      <c r="Q1518" s="16"/>
      <c r="R1518" s="16"/>
      <c r="S1518" s="16"/>
      <c r="T1518" s="16"/>
      <c r="U1518" s="16"/>
      <c r="V1518" s="16"/>
      <c r="W1518" s="27"/>
      <c r="X1518" s="10"/>
      <c r="Y1518" s="10"/>
      <c r="Z1518" s="10"/>
      <c r="AA1518" s="10"/>
      <c r="AB1518" s="14"/>
      <c r="AC1518" s="10"/>
      <c r="AD1518" s="10"/>
      <c r="AE1518" s="10"/>
      <c r="AF1518" s="15"/>
    </row>
    <row r="1519" spans="1:60" ht="15" customHeight="1">
      <c r="C1519" s="10"/>
      <c r="D1519" s="10"/>
      <c r="E1519" s="10"/>
      <c r="F1519" s="10"/>
      <c r="G1519" s="404" t="s">
        <v>308</v>
      </c>
      <c r="H1519" s="78"/>
      <c r="I1519" s="50" t="s">
        <v>1146</v>
      </c>
      <c r="J1519" s="82"/>
      <c r="L1519" s="21"/>
      <c r="M1519" s="11"/>
      <c r="N1519" s="11"/>
      <c r="O1519" s="26"/>
      <c r="P1519" s="26"/>
      <c r="Q1519" s="16"/>
      <c r="R1519" s="16"/>
      <c r="S1519" s="16"/>
      <c r="T1519" s="16"/>
      <c r="U1519" s="16"/>
      <c r="V1519" s="16"/>
      <c r="W1519" s="27"/>
      <c r="X1519" s="10"/>
      <c r="Y1519" s="10"/>
      <c r="Z1519" s="10"/>
      <c r="AA1519" s="10"/>
      <c r="AB1519" s="14"/>
      <c r="AC1519" s="10"/>
      <c r="AD1519" s="10"/>
      <c r="AE1519" s="10"/>
      <c r="AF1519" s="15"/>
    </row>
    <row r="1520" spans="1:60" s="180" customFormat="1" ht="15" customHeight="1">
      <c r="A1520" s="22"/>
      <c r="B1520" s="171"/>
      <c r="C1520" s="172"/>
      <c r="D1520" s="172"/>
      <c r="E1520" s="172"/>
      <c r="F1520" s="172"/>
      <c r="G1520" s="282" t="s">
        <v>1553</v>
      </c>
      <c r="H1520" s="272">
        <v>42005</v>
      </c>
      <c r="I1520" s="242" t="s">
        <v>14</v>
      </c>
      <c r="J1520" s="173" t="s">
        <v>68</v>
      </c>
      <c r="K1520" s="172" t="s">
        <v>9</v>
      </c>
      <c r="L1520" s="172" t="s">
        <v>10</v>
      </c>
      <c r="M1520" s="172" t="s">
        <v>10</v>
      </c>
      <c r="N1520" s="172" t="s">
        <v>11</v>
      </c>
      <c r="O1520" s="174">
        <v>5400</v>
      </c>
      <c r="P1520" s="174">
        <v>0</v>
      </c>
      <c r="Q1520" s="174">
        <f t="shared" ref="Q1520" si="637">O1520-P1520</f>
        <v>5400</v>
      </c>
      <c r="R1520" s="252" t="s">
        <v>1</v>
      </c>
      <c r="S1520" s="253" t="s">
        <v>4</v>
      </c>
      <c r="T1520" s="176"/>
      <c r="U1520" s="176" t="s">
        <v>308</v>
      </c>
      <c r="V1520" s="172"/>
      <c r="W1520" s="172"/>
      <c r="X1520" s="172"/>
      <c r="Y1520" s="172"/>
      <c r="Z1520" s="178">
        <v>42005</v>
      </c>
      <c r="AA1520" s="172"/>
      <c r="AB1520" s="172"/>
      <c r="AC1520" s="172"/>
      <c r="AD1520" s="179" t="s">
        <v>1554</v>
      </c>
      <c r="AE1520" s="22"/>
      <c r="AF1520" s="22"/>
      <c r="AG1520" s="22"/>
      <c r="AH1520" s="22"/>
      <c r="AI1520" s="22"/>
      <c r="AJ1520" s="22"/>
      <c r="AK1520" s="22"/>
      <c r="AL1520" s="22"/>
      <c r="AM1520" s="22"/>
      <c r="AN1520" s="22"/>
      <c r="AO1520" s="22"/>
      <c r="AP1520" s="22"/>
      <c r="AQ1520" s="22"/>
      <c r="AR1520" s="22"/>
      <c r="AS1520" s="22"/>
      <c r="AT1520" s="22"/>
      <c r="AU1520" s="22"/>
      <c r="AV1520" s="22"/>
      <c r="AW1520" s="22"/>
      <c r="AX1520" s="22"/>
      <c r="AY1520" s="22"/>
      <c r="AZ1520" s="22"/>
      <c r="BA1520" s="22"/>
      <c r="BB1520" s="22"/>
      <c r="BC1520" s="22"/>
      <c r="BD1520" s="22"/>
      <c r="BE1520" s="22"/>
      <c r="BF1520" s="22"/>
      <c r="BG1520" s="22"/>
      <c r="BH1520" s="22"/>
    </row>
    <row r="1521" spans="1:60" ht="15" customHeight="1">
      <c r="C1521" s="10"/>
      <c r="D1521" s="10"/>
      <c r="E1521" s="10"/>
      <c r="F1521" s="10"/>
      <c r="G1521" s="78"/>
      <c r="H1521" s="78"/>
      <c r="I1521" s="79"/>
      <c r="J1521" s="82"/>
      <c r="K1521" s="10"/>
      <c r="L1521" s="11"/>
      <c r="M1521" s="11"/>
      <c r="N1521" s="11"/>
      <c r="O1521" s="73">
        <f>SUM(O1520)</f>
        <v>5400</v>
      </c>
      <c r="P1521" s="73">
        <f t="shared" ref="P1521:Q1521" si="638">SUM(P1520)</f>
        <v>0</v>
      </c>
      <c r="Q1521" s="73">
        <f t="shared" si="638"/>
        <v>5400</v>
      </c>
      <c r="R1521" s="18"/>
      <c r="S1521" s="18"/>
      <c r="T1521" s="18"/>
      <c r="U1521" s="18"/>
      <c r="V1521" s="18"/>
      <c r="W1521" s="27"/>
      <c r="X1521" s="10"/>
      <c r="Y1521" s="10"/>
      <c r="Z1521" s="10"/>
      <c r="AA1521" s="10"/>
      <c r="AB1521" s="14"/>
      <c r="AC1521" s="10"/>
      <c r="AD1521" s="10"/>
      <c r="AE1521" s="10"/>
      <c r="AF1521" s="15"/>
    </row>
    <row r="1522" spans="1:60" ht="15" customHeight="1">
      <c r="C1522" s="10"/>
      <c r="D1522" s="10"/>
      <c r="E1522" s="10"/>
      <c r="F1522" s="10"/>
      <c r="G1522" s="78"/>
      <c r="H1522" s="78"/>
      <c r="I1522" s="79"/>
      <c r="J1522" s="82"/>
      <c r="K1522" s="10"/>
      <c r="L1522" s="11"/>
      <c r="M1522" s="11"/>
      <c r="N1522" s="11"/>
      <c r="O1522" s="26"/>
      <c r="P1522" s="26"/>
      <c r="Q1522" s="16"/>
      <c r="R1522" s="16"/>
      <c r="S1522" s="16"/>
      <c r="T1522" s="16"/>
      <c r="U1522" s="16"/>
      <c r="V1522" s="16"/>
      <c r="W1522" s="27"/>
      <c r="X1522" s="10"/>
      <c r="Y1522" s="10"/>
      <c r="Z1522" s="10"/>
      <c r="AA1522" s="10"/>
      <c r="AB1522" s="14"/>
      <c r="AC1522" s="10"/>
      <c r="AD1522" s="10"/>
      <c r="AE1522" s="10"/>
      <c r="AF1522" s="15"/>
    </row>
    <row r="1523" spans="1:60" ht="15" customHeight="1">
      <c r="C1523" s="10"/>
      <c r="D1523" s="10"/>
      <c r="E1523" s="10"/>
      <c r="F1523" s="10"/>
      <c r="G1523" s="404" t="s">
        <v>225</v>
      </c>
      <c r="H1523" s="78"/>
      <c r="I1523" s="52" t="s">
        <v>1147</v>
      </c>
      <c r="J1523" s="82"/>
      <c r="L1523" s="21"/>
      <c r="M1523" s="11"/>
      <c r="N1523" s="11"/>
      <c r="O1523" s="26"/>
      <c r="P1523" s="26"/>
      <c r="Q1523" s="16"/>
      <c r="R1523" s="16"/>
      <c r="S1523" s="16"/>
      <c r="T1523" s="16"/>
      <c r="U1523" s="16"/>
      <c r="V1523" s="16"/>
      <c r="W1523" s="27"/>
      <c r="X1523" s="10"/>
      <c r="Y1523" s="10"/>
      <c r="Z1523" s="10"/>
      <c r="AA1523" s="10"/>
      <c r="AB1523" s="14"/>
      <c r="AC1523" s="10"/>
      <c r="AD1523" s="10"/>
      <c r="AE1523" s="10"/>
      <c r="AF1523" s="15"/>
    </row>
    <row r="1524" spans="1:60" s="67" customFormat="1" ht="15" customHeight="1">
      <c r="A1524" s="22"/>
      <c r="B1524" s="201"/>
      <c r="C1524" s="202"/>
      <c r="D1524" s="202"/>
      <c r="E1524" s="202"/>
      <c r="F1524" s="202"/>
      <c r="G1524" s="286" t="s">
        <v>1553</v>
      </c>
      <c r="H1524" s="276">
        <v>42005</v>
      </c>
      <c r="I1524" s="184" t="s">
        <v>14</v>
      </c>
      <c r="J1524" s="203" t="s">
        <v>50</v>
      </c>
      <c r="K1524" s="202" t="s">
        <v>9</v>
      </c>
      <c r="L1524" s="202" t="s">
        <v>10</v>
      </c>
      <c r="M1524" s="202" t="s">
        <v>10</v>
      </c>
      <c r="N1524" s="202" t="s">
        <v>11</v>
      </c>
      <c r="O1524" s="186">
        <v>102451.96</v>
      </c>
      <c r="P1524" s="186">
        <v>0</v>
      </c>
      <c r="Q1524" s="186">
        <v>102451.96</v>
      </c>
      <c r="R1524" s="187" t="s">
        <v>1</v>
      </c>
      <c r="S1524" s="188" t="s">
        <v>4</v>
      </c>
      <c r="T1524" s="205"/>
      <c r="U1524" s="205" t="s">
        <v>225</v>
      </c>
      <c r="V1524" s="202"/>
      <c r="W1524" s="202"/>
      <c r="X1524" s="202"/>
      <c r="Y1524" s="202"/>
      <c r="Z1524" s="207">
        <v>42005</v>
      </c>
      <c r="AA1524" s="202"/>
      <c r="AB1524" s="202"/>
      <c r="AC1524" s="202"/>
      <c r="AD1524" s="208" t="s">
        <v>1554</v>
      </c>
      <c r="AE1524" s="22"/>
      <c r="AF1524" s="22"/>
      <c r="AG1524" s="22"/>
      <c r="AH1524" s="22"/>
      <c r="AI1524" s="22"/>
      <c r="AJ1524" s="22"/>
      <c r="AK1524" s="22"/>
      <c r="AL1524" s="22"/>
      <c r="AM1524" s="22"/>
      <c r="AN1524" s="22"/>
      <c r="AO1524" s="22"/>
      <c r="AP1524" s="22"/>
      <c r="AQ1524" s="22"/>
      <c r="AR1524" s="22"/>
      <c r="AS1524" s="22"/>
      <c r="AT1524" s="22"/>
      <c r="AU1524" s="22"/>
      <c r="AV1524" s="22"/>
      <c r="AW1524" s="22"/>
      <c r="AX1524" s="22"/>
      <c r="AY1524" s="22"/>
      <c r="AZ1524" s="22"/>
      <c r="BA1524" s="22"/>
      <c r="BB1524" s="22"/>
      <c r="BC1524" s="22"/>
      <c r="BD1524" s="22"/>
      <c r="BE1524" s="22"/>
      <c r="BF1524" s="22"/>
      <c r="BG1524" s="22"/>
      <c r="BH1524" s="22"/>
    </row>
    <row r="1525" spans="1:60" s="22" customFormat="1" ht="15" customHeight="1">
      <c r="B1525" s="3"/>
      <c r="C1525" s="1"/>
      <c r="D1525" s="1"/>
      <c r="E1525" s="1"/>
      <c r="F1525" s="1"/>
      <c r="G1525" s="287" t="s">
        <v>1553</v>
      </c>
      <c r="H1525" s="277">
        <v>42005</v>
      </c>
      <c r="I1525" s="110" t="s">
        <v>14</v>
      </c>
      <c r="J1525" s="2" t="s">
        <v>68</v>
      </c>
      <c r="K1525" s="1" t="s">
        <v>9</v>
      </c>
      <c r="L1525" s="1" t="s">
        <v>10</v>
      </c>
      <c r="M1525" s="1" t="s">
        <v>10</v>
      </c>
      <c r="N1525" s="1" t="s">
        <v>11</v>
      </c>
      <c r="O1525" s="9">
        <v>105918.09</v>
      </c>
      <c r="P1525" s="9">
        <v>0</v>
      </c>
      <c r="Q1525" s="9">
        <v>105918.09</v>
      </c>
      <c r="R1525" s="112" t="s">
        <v>1</v>
      </c>
      <c r="S1525" s="113" t="s">
        <v>4</v>
      </c>
      <c r="T1525" s="5"/>
      <c r="U1525" s="5" t="s">
        <v>225</v>
      </c>
      <c r="V1525" s="1"/>
      <c r="W1525" s="1"/>
      <c r="X1525" s="1"/>
      <c r="Y1525" s="1"/>
      <c r="Z1525" s="4">
        <v>42005</v>
      </c>
      <c r="AA1525" s="1"/>
      <c r="AB1525" s="1"/>
      <c r="AC1525" s="1"/>
      <c r="AD1525" s="8" t="s">
        <v>1554</v>
      </c>
    </row>
    <row r="1526" spans="1:60" ht="15" customHeight="1" outlineLevel="5">
      <c r="B1526" s="3"/>
      <c r="C1526" s="1"/>
      <c r="D1526" s="1"/>
      <c r="E1526" s="1"/>
      <c r="F1526" s="1"/>
      <c r="G1526" s="287" t="s">
        <v>1553</v>
      </c>
      <c r="H1526" s="277">
        <v>42215</v>
      </c>
      <c r="I1526" s="1" t="s">
        <v>2875</v>
      </c>
      <c r="J1526" s="2" t="s">
        <v>68</v>
      </c>
      <c r="K1526" s="1" t="s">
        <v>9</v>
      </c>
      <c r="L1526" s="1" t="s">
        <v>10</v>
      </c>
      <c r="M1526" s="1" t="s">
        <v>10</v>
      </c>
      <c r="N1526" s="1" t="s">
        <v>11</v>
      </c>
      <c r="O1526" s="9">
        <v>1229.5</v>
      </c>
      <c r="P1526" s="9">
        <v>0</v>
      </c>
      <c r="Q1526" s="9">
        <f t="shared" ref="Q1526" si="639">O1526-P1526</f>
        <v>1229.5</v>
      </c>
      <c r="R1526" s="112" t="s">
        <v>1</v>
      </c>
      <c r="S1526" s="113" t="s">
        <v>4</v>
      </c>
      <c r="T1526" s="5"/>
      <c r="U1526" s="5" t="s">
        <v>225</v>
      </c>
      <c r="V1526" s="1"/>
      <c r="W1526" s="1"/>
      <c r="X1526" s="1"/>
      <c r="Y1526" s="1"/>
      <c r="Z1526" s="277">
        <v>42215</v>
      </c>
      <c r="AA1526" s="1"/>
      <c r="AB1526" s="1"/>
      <c r="AC1526" s="1"/>
      <c r="AD1526" s="8" t="s">
        <v>2876</v>
      </c>
      <c r="BA1526"/>
      <c r="BB1526"/>
      <c r="BC1526"/>
      <c r="BD1526"/>
      <c r="BE1526"/>
      <c r="BF1526"/>
      <c r="BG1526"/>
      <c r="BH1526"/>
    </row>
    <row r="1527" spans="1:60" s="22" customFormat="1" ht="15" customHeight="1">
      <c r="B1527" s="154"/>
      <c r="C1527" s="155"/>
      <c r="D1527" s="155"/>
      <c r="E1527" s="155"/>
      <c r="F1527" s="155"/>
      <c r="G1527" s="302" t="s">
        <v>1553</v>
      </c>
      <c r="H1527" s="298">
        <v>42005</v>
      </c>
      <c r="I1527" s="156" t="s">
        <v>14</v>
      </c>
      <c r="J1527" s="157" t="s">
        <v>81</v>
      </c>
      <c r="K1527" s="155" t="s">
        <v>9</v>
      </c>
      <c r="L1527" s="155" t="s">
        <v>10</v>
      </c>
      <c r="M1527" s="155" t="s">
        <v>10</v>
      </c>
      <c r="N1527" s="155" t="s">
        <v>11</v>
      </c>
      <c r="O1527" s="158">
        <v>53024</v>
      </c>
      <c r="P1527" s="158">
        <v>0</v>
      </c>
      <c r="Q1527" s="158">
        <v>53024</v>
      </c>
      <c r="R1527" s="324" t="s">
        <v>1</v>
      </c>
      <c r="S1527" s="325" t="s">
        <v>4</v>
      </c>
      <c r="T1527" s="160"/>
      <c r="U1527" s="160" t="s">
        <v>225</v>
      </c>
      <c r="V1527" s="155"/>
      <c r="W1527" s="155"/>
      <c r="X1527" s="155"/>
      <c r="Y1527" s="155"/>
      <c r="Z1527" s="161">
        <v>42005</v>
      </c>
      <c r="AA1527" s="155"/>
      <c r="AB1527" s="155"/>
      <c r="AC1527" s="155"/>
      <c r="AD1527" s="162" t="s">
        <v>1554</v>
      </c>
    </row>
    <row r="1528" spans="1:60" s="371" customFormat="1" ht="15" customHeight="1" outlineLevel="5">
      <c r="A1528" s="22"/>
      <c r="B1528" s="209"/>
      <c r="C1528" s="210"/>
      <c r="D1528" s="210"/>
      <c r="E1528" s="210"/>
      <c r="F1528" s="210"/>
      <c r="G1528" s="288" t="s">
        <v>1553</v>
      </c>
      <c r="H1528" s="278">
        <v>42215</v>
      </c>
      <c r="I1528" s="210" t="s">
        <v>2875</v>
      </c>
      <c r="J1528" s="211" t="s">
        <v>81</v>
      </c>
      <c r="K1528" s="210" t="s">
        <v>9</v>
      </c>
      <c r="L1528" s="210" t="s">
        <v>10</v>
      </c>
      <c r="M1528" s="210" t="s">
        <v>10</v>
      </c>
      <c r="N1528" s="210" t="s">
        <v>11</v>
      </c>
      <c r="O1528" s="195">
        <v>190</v>
      </c>
      <c r="P1528" s="195">
        <v>0</v>
      </c>
      <c r="Q1528" s="195">
        <f>O1528-P1528</f>
        <v>190</v>
      </c>
      <c r="R1528" s="196" t="s">
        <v>1</v>
      </c>
      <c r="S1528" s="197" t="s">
        <v>4</v>
      </c>
      <c r="T1528" s="213"/>
      <c r="U1528" s="213" t="s">
        <v>225</v>
      </c>
      <c r="V1528" s="210"/>
      <c r="W1528" s="210"/>
      <c r="X1528" s="210"/>
      <c r="Y1528" s="210"/>
      <c r="Z1528" s="278">
        <v>42215</v>
      </c>
      <c r="AA1528" s="210"/>
      <c r="AB1528" s="210"/>
      <c r="AC1528" s="210"/>
      <c r="AD1528" s="216" t="s">
        <v>2876</v>
      </c>
      <c r="AE1528" s="22"/>
      <c r="AF1528" s="22"/>
      <c r="AG1528" s="22"/>
      <c r="AH1528" s="22"/>
      <c r="AI1528" s="22"/>
      <c r="AJ1528" s="22"/>
      <c r="AK1528" s="22"/>
      <c r="AL1528" s="22"/>
      <c r="AM1528" s="22"/>
      <c r="AN1528" s="22"/>
      <c r="AO1528" s="22"/>
      <c r="AP1528" s="22"/>
      <c r="AQ1528" s="22"/>
      <c r="AR1528" s="22"/>
      <c r="AS1528" s="22"/>
      <c r="AT1528" s="22"/>
      <c r="AU1528" s="22"/>
      <c r="AV1528" s="22"/>
      <c r="AW1528" s="22"/>
      <c r="AX1528" s="22"/>
      <c r="AY1528" s="22"/>
      <c r="AZ1528" s="22"/>
    </row>
    <row r="1529" spans="1:60" ht="15" customHeight="1">
      <c r="C1529" s="10"/>
      <c r="D1529" s="10"/>
      <c r="E1529" s="10"/>
      <c r="F1529" s="10"/>
      <c r="G1529" s="78"/>
      <c r="H1529" s="78"/>
      <c r="I1529" s="79"/>
      <c r="J1529" s="82"/>
      <c r="K1529" s="10"/>
      <c r="L1529" s="11"/>
      <c r="M1529" s="11"/>
      <c r="N1529" s="11"/>
      <c r="O1529" s="73">
        <f>SUM(O1524:O1528)</f>
        <v>262813.55</v>
      </c>
      <c r="P1529" s="73">
        <f t="shared" ref="P1529:Q1529" si="640">SUM(P1524:P1528)</f>
        <v>0</v>
      </c>
      <c r="Q1529" s="73">
        <f t="shared" si="640"/>
        <v>262813.55</v>
      </c>
      <c r="R1529" s="18"/>
      <c r="S1529" s="18"/>
      <c r="T1529" s="18"/>
      <c r="U1529" s="18"/>
      <c r="V1529" s="18"/>
      <c r="W1529" s="27"/>
      <c r="X1529" s="10"/>
      <c r="Y1529" s="10"/>
      <c r="Z1529" s="10"/>
      <c r="AA1529" s="10"/>
      <c r="AB1529" s="14"/>
      <c r="AC1529" s="10"/>
      <c r="AD1529" s="10"/>
      <c r="AE1529" s="10"/>
      <c r="AF1529" s="15"/>
    </row>
    <row r="1530" spans="1:60" ht="15" customHeight="1">
      <c r="C1530" s="10"/>
      <c r="D1530" s="10"/>
      <c r="E1530" s="10"/>
      <c r="F1530" s="10"/>
      <c r="G1530" s="78"/>
      <c r="H1530" s="78"/>
      <c r="I1530" s="79"/>
      <c r="J1530" s="82"/>
      <c r="K1530" s="10"/>
      <c r="L1530" s="11"/>
      <c r="M1530" s="11"/>
      <c r="N1530" s="11"/>
      <c r="O1530" s="26"/>
      <c r="P1530" s="26"/>
      <c r="Q1530" s="16"/>
      <c r="R1530" s="16"/>
      <c r="S1530" s="16"/>
      <c r="T1530" s="16"/>
      <c r="U1530" s="16"/>
      <c r="V1530" s="16"/>
      <c r="W1530" s="27"/>
      <c r="X1530" s="10"/>
      <c r="Y1530" s="10"/>
      <c r="Z1530" s="10"/>
      <c r="AA1530" s="10"/>
      <c r="AB1530" s="14"/>
      <c r="AC1530" s="10"/>
      <c r="AD1530" s="10"/>
      <c r="AE1530" s="10"/>
      <c r="AF1530" s="15"/>
    </row>
    <row r="1531" spans="1:60" ht="15" customHeight="1">
      <c r="C1531" s="10"/>
      <c r="D1531" s="10"/>
      <c r="E1531" s="10"/>
      <c r="F1531" s="10"/>
      <c r="G1531" s="404" t="s">
        <v>197</v>
      </c>
      <c r="H1531" s="78"/>
      <c r="I1531" s="49" t="s">
        <v>1144</v>
      </c>
      <c r="J1531" s="82"/>
      <c r="L1531" s="21"/>
      <c r="M1531" s="11"/>
      <c r="N1531" s="11"/>
      <c r="O1531" s="26"/>
      <c r="P1531" s="26"/>
      <c r="Q1531" s="16"/>
      <c r="R1531" s="16"/>
      <c r="S1531" s="16"/>
      <c r="T1531" s="16"/>
      <c r="U1531" s="16"/>
      <c r="V1531" s="16"/>
      <c r="W1531" s="27"/>
      <c r="X1531" s="10"/>
      <c r="Y1531" s="10"/>
      <c r="Z1531" s="10"/>
      <c r="AA1531" s="10"/>
      <c r="AB1531" s="14"/>
      <c r="AC1531" s="10"/>
      <c r="AD1531" s="10"/>
      <c r="AE1531" s="10"/>
      <c r="AF1531" s="15"/>
    </row>
    <row r="1532" spans="1:60" s="67" customFormat="1" ht="15" customHeight="1">
      <c r="A1532" s="22"/>
      <c r="B1532" s="201"/>
      <c r="C1532" s="202"/>
      <c r="D1532" s="202"/>
      <c r="E1532" s="202"/>
      <c r="F1532" s="202"/>
      <c r="G1532" s="286" t="s">
        <v>1553</v>
      </c>
      <c r="H1532" s="276">
        <v>42005</v>
      </c>
      <c r="I1532" s="184" t="s">
        <v>14</v>
      </c>
      <c r="J1532" s="203" t="s">
        <v>43</v>
      </c>
      <c r="K1532" s="202" t="s">
        <v>9</v>
      </c>
      <c r="L1532" s="202" t="s">
        <v>10</v>
      </c>
      <c r="M1532" s="202" t="s">
        <v>10</v>
      </c>
      <c r="N1532" s="202" t="s">
        <v>11</v>
      </c>
      <c r="O1532" s="186">
        <v>3606176.6</v>
      </c>
      <c r="P1532" s="186">
        <v>0</v>
      </c>
      <c r="Q1532" s="186">
        <v>3606176.6</v>
      </c>
      <c r="R1532" s="187" t="s">
        <v>1</v>
      </c>
      <c r="S1532" s="188" t="s">
        <v>4</v>
      </c>
      <c r="T1532" s="205"/>
      <c r="U1532" s="205" t="s">
        <v>197</v>
      </c>
      <c r="V1532" s="202"/>
      <c r="W1532" s="202"/>
      <c r="X1532" s="202"/>
      <c r="Y1532" s="202"/>
      <c r="Z1532" s="207">
        <v>42005</v>
      </c>
      <c r="AA1532" s="202"/>
      <c r="AB1532" s="202"/>
      <c r="AC1532" s="202"/>
      <c r="AD1532" s="208" t="s">
        <v>1554</v>
      </c>
      <c r="AE1532" s="22"/>
      <c r="AF1532" s="22"/>
      <c r="AG1532" s="22"/>
      <c r="AH1532" s="22"/>
      <c r="AI1532" s="22"/>
      <c r="AJ1532" s="22"/>
      <c r="AK1532" s="22"/>
      <c r="AL1532" s="22"/>
      <c r="AM1532" s="22"/>
      <c r="AN1532" s="22"/>
      <c r="AO1532" s="22"/>
      <c r="AP1532" s="22"/>
      <c r="AQ1532" s="22"/>
      <c r="AR1532" s="22"/>
      <c r="AS1532" s="22"/>
      <c r="AT1532" s="22"/>
      <c r="AU1532" s="22"/>
      <c r="AV1532" s="22"/>
      <c r="AW1532" s="22"/>
      <c r="AX1532" s="22"/>
      <c r="AY1532" s="22"/>
      <c r="AZ1532" s="22"/>
      <c r="BA1532" s="22"/>
      <c r="BB1532" s="22"/>
      <c r="BC1532" s="22"/>
      <c r="BD1532" s="22"/>
      <c r="BE1532" s="22"/>
      <c r="BF1532" s="22"/>
      <c r="BG1532" s="22"/>
      <c r="BH1532" s="22"/>
    </row>
    <row r="1533" spans="1:60" s="22" customFormat="1" ht="15" customHeight="1">
      <c r="B1533" s="3"/>
      <c r="C1533" s="1"/>
      <c r="D1533" s="1"/>
      <c r="E1533" s="1"/>
      <c r="F1533" s="1"/>
      <c r="G1533" s="287" t="s">
        <v>1553</v>
      </c>
      <c r="H1533" s="277">
        <v>42005</v>
      </c>
      <c r="I1533" s="110" t="s">
        <v>14</v>
      </c>
      <c r="J1533" s="2" t="s">
        <v>50</v>
      </c>
      <c r="K1533" s="1" t="s">
        <v>9</v>
      </c>
      <c r="L1533" s="1" t="s">
        <v>10</v>
      </c>
      <c r="M1533" s="1" t="s">
        <v>10</v>
      </c>
      <c r="N1533" s="1" t="s">
        <v>11</v>
      </c>
      <c r="O1533" s="9">
        <v>69572.679999999993</v>
      </c>
      <c r="P1533" s="9">
        <v>0</v>
      </c>
      <c r="Q1533" s="9">
        <v>69572.679999999993</v>
      </c>
      <c r="R1533" s="112" t="s">
        <v>1</v>
      </c>
      <c r="S1533" s="113" t="s">
        <v>4</v>
      </c>
      <c r="T1533" s="5"/>
      <c r="U1533" s="5" t="s">
        <v>197</v>
      </c>
      <c r="V1533" s="1"/>
      <c r="W1533" s="1"/>
      <c r="X1533" s="1"/>
      <c r="Y1533" s="1"/>
      <c r="Z1533" s="4">
        <v>42005</v>
      </c>
      <c r="AA1533" s="1"/>
      <c r="AB1533" s="1"/>
      <c r="AC1533" s="1"/>
      <c r="AD1533" s="8" t="s">
        <v>1554</v>
      </c>
    </row>
    <row r="1534" spans="1:60" s="22" customFormat="1" ht="15" customHeight="1">
      <c r="B1534" s="3"/>
      <c r="C1534" s="1"/>
      <c r="D1534" s="1"/>
      <c r="E1534" s="1"/>
      <c r="F1534" s="1"/>
      <c r="G1534" s="287" t="s">
        <v>1553</v>
      </c>
      <c r="H1534" s="277">
        <v>42005</v>
      </c>
      <c r="I1534" s="110" t="s">
        <v>14</v>
      </c>
      <c r="J1534" s="2" t="s">
        <v>68</v>
      </c>
      <c r="K1534" s="1" t="s">
        <v>9</v>
      </c>
      <c r="L1534" s="1" t="s">
        <v>10</v>
      </c>
      <c r="M1534" s="1" t="s">
        <v>10</v>
      </c>
      <c r="N1534" s="1" t="s">
        <v>11</v>
      </c>
      <c r="O1534" s="9">
        <v>12618</v>
      </c>
      <c r="P1534" s="9">
        <v>0</v>
      </c>
      <c r="Q1534" s="9">
        <v>12618</v>
      </c>
      <c r="R1534" s="112" t="s">
        <v>1</v>
      </c>
      <c r="S1534" s="113" t="s">
        <v>4</v>
      </c>
      <c r="T1534" s="5"/>
      <c r="U1534" s="5" t="s">
        <v>197</v>
      </c>
      <c r="V1534" s="1"/>
      <c r="W1534" s="1"/>
      <c r="X1534" s="1"/>
      <c r="Y1534" s="1"/>
      <c r="Z1534" s="4">
        <v>42005</v>
      </c>
      <c r="AA1534" s="1"/>
      <c r="AB1534" s="1"/>
      <c r="AC1534" s="1"/>
      <c r="AD1534" s="8" t="s">
        <v>1554</v>
      </c>
    </row>
    <row r="1535" spans="1:60" s="217" customFormat="1" ht="15" customHeight="1">
      <c r="A1535" s="22"/>
      <c r="B1535" s="209"/>
      <c r="C1535" s="210"/>
      <c r="D1535" s="210"/>
      <c r="E1535" s="210"/>
      <c r="F1535" s="210"/>
      <c r="G1535" s="288" t="s">
        <v>1553</v>
      </c>
      <c r="H1535" s="278">
        <v>42005</v>
      </c>
      <c r="I1535" s="193" t="s">
        <v>14</v>
      </c>
      <c r="J1535" s="211" t="s">
        <v>81</v>
      </c>
      <c r="K1535" s="210" t="s">
        <v>9</v>
      </c>
      <c r="L1535" s="210" t="s">
        <v>10</v>
      </c>
      <c r="M1535" s="210" t="s">
        <v>10</v>
      </c>
      <c r="N1535" s="210" t="s">
        <v>11</v>
      </c>
      <c r="O1535" s="195">
        <v>115627.01</v>
      </c>
      <c r="P1535" s="195">
        <v>0</v>
      </c>
      <c r="Q1535" s="195">
        <v>115627.01</v>
      </c>
      <c r="R1535" s="196" t="s">
        <v>1</v>
      </c>
      <c r="S1535" s="197" t="s">
        <v>4</v>
      </c>
      <c r="T1535" s="213"/>
      <c r="U1535" s="213" t="s">
        <v>197</v>
      </c>
      <c r="V1535" s="210"/>
      <c r="W1535" s="210"/>
      <c r="X1535" s="210"/>
      <c r="Y1535" s="210"/>
      <c r="Z1535" s="215">
        <v>42005</v>
      </c>
      <c r="AA1535" s="210"/>
      <c r="AB1535" s="210"/>
      <c r="AC1535" s="210"/>
      <c r="AD1535" s="216" t="s">
        <v>1554</v>
      </c>
      <c r="AE1535" s="22"/>
      <c r="AF1535" s="22"/>
      <c r="AG1535" s="22"/>
      <c r="AH1535" s="22"/>
      <c r="AI1535" s="22"/>
      <c r="AJ1535" s="22"/>
      <c r="AK1535" s="22"/>
      <c r="AL1535" s="22"/>
      <c r="AM1535" s="22"/>
      <c r="AN1535" s="22"/>
      <c r="AO1535" s="22"/>
      <c r="AP1535" s="22"/>
      <c r="AQ1535" s="22"/>
      <c r="AR1535" s="22"/>
      <c r="AS1535" s="22"/>
      <c r="AT1535" s="22"/>
      <c r="AU1535" s="22"/>
      <c r="AV1535" s="22"/>
      <c r="AW1535" s="22"/>
      <c r="AX1535" s="22"/>
      <c r="AY1535" s="22"/>
      <c r="AZ1535" s="22"/>
      <c r="BA1535" s="22"/>
      <c r="BB1535" s="22"/>
      <c r="BC1535" s="22"/>
      <c r="BD1535" s="22"/>
      <c r="BE1535" s="22"/>
      <c r="BF1535" s="22"/>
      <c r="BG1535" s="22"/>
      <c r="BH1535" s="22"/>
    </row>
    <row r="1536" spans="1:60" ht="15" customHeight="1">
      <c r="C1536" s="10"/>
      <c r="D1536" s="10"/>
      <c r="E1536" s="10"/>
      <c r="F1536" s="10"/>
      <c r="G1536" s="78"/>
      <c r="H1536" s="78"/>
      <c r="I1536" s="79"/>
      <c r="J1536" s="82"/>
      <c r="K1536" s="10"/>
      <c r="L1536" s="11"/>
      <c r="M1536" s="11"/>
      <c r="N1536" s="11"/>
      <c r="O1536" s="73">
        <f>SUM(O1532:O1535)</f>
        <v>3803994.29</v>
      </c>
      <c r="P1536" s="73">
        <f t="shared" ref="P1536:Q1536" si="641">SUM(P1532:P1535)</f>
        <v>0</v>
      </c>
      <c r="Q1536" s="73">
        <f t="shared" si="641"/>
        <v>3803994.29</v>
      </c>
      <c r="R1536" s="18"/>
      <c r="S1536" s="18"/>
      <c r="T1536" s="18"/>
      <c r="U1536" s="18"/>
      <c r="V1536" s="18"/>
      <c r="W1536" s="27"/>
      <c r="X1536" s="10"/>
      <c r="Y1536" s="10"/>
      <c r="Z1536" s="10"/>
      <c r="AA1536" s="10"/>
      <c r="AB1536" s="14"/>
      <c r="AC1536" s="10"/>
      <c r="AD1536" s="10"/>
      <c r="AE1536" s="10"/>
      <c r="AF1536" s="15"/>
    </row>
    <row r="1537" spans="1:60" ht="15" customHeight="1">
      <c r="C1537" s="10"/>
      <c r="D1537" s="10"/>
      <c r="E1537" s="10"/>
      <c r="F1537" s="10"/>
      <c r="G1537" s="78"/>
      <c r="H1537" s="78"/>
      <c r="I1537" s="79"/>
      <c r="J1537" s="82"/>
      <c r="K1537" s="10"/>
      <c r="L1537" s="11"/>
      <c r="M1537" s="11"/>
      <c r="N1537" s="11"/>
      <c r="O1537" s="26"/>
      <c r="P1537" s="26"/>
      <c r="Q1537" s="16"/>
      <c r="R1537" s="16"/>
      <c r="S1537" s="16"/>
      <c r="T1537" s="16"/>
      <c r="U1537" s="16"/>
      <c r="V1537" s="16"/>
      <c r="W1537" s="27"/>
      <c r="X1537" s="10"/>
      <c r="Y1537" s="10"/>
      <c r="Z1537" s="10"/>
      <c r="AA1537" s="10"/>
      <c r="AB1537" s="14"/>
      <c r="AC1537" s="10"/>
      <c r="AD1537" s="10"/>
      <c r="AE1537" s="10"/>
      <c r="AF1537" s="15"/>
    </row>
    <row r="1538" spans="1:60" ht="15" customHeight="1">
      <c r="C1538" s="10"/>
      <c r="D1538" s="10"/>
      <c r="E1538" s="10"/>
      <c r="F1538" s="10"/>
      <c r="G1538" s="404" t="s">
        <v>113</v>
      </c>
      <c r="H1538" s="78"/>
      <c r="I1538" s="49" t="s">
        <v>821</v>
      </c>
      <c r="J1538" s="82"/>
      <c r="L1538" s="21"/>
      <c r="M1538" s="11"/>
      <c r="N1538" s="11"/>
      <c r="O1538" s="26"/>
      <c r="P1538" s="26"/>
      <c r="Q1538" s="16"/>
      <c r="R1538" s="16"/>
      <c r="S1538" s="16"/>
      <c r="T1538" s="16"/>
      <c r="U1538" s="16"/>
      <c r="V1538" s="16"/>
      <c r="W1538" s="27"/>
      <c r="X1538" s="10"/>
      <c r="Y1538" s="10"/>
      <c r="Z1538" s="10"/>
      <c r="AA1538" s="10"/>
      <c r="AB1538" s="14"/>
      <c r="AC1538" s="10"/>
      <c r="AD1538" s="10"/>
      <c r="AE1538" s="10"/>
      <c r="AF1538" s="15"/>
    </row>
    <row r="1539" spans="1:60" s="67" customFormat="1" ht="15" customHeight="1">
      <c r="A1539" s="22"/>
      <c r="B1539" s="201"/>
      <c r="C1539" s="202"/>
      <c r="D1539" s="202"/>
      <c r="E1539" s="202"/>
      <c r="F1539" s="202"/>
      <c r="G1539" s="286" t="s">
        <v>1553</v>
      </c>
      <c r="H1539" s="276">
        <v>42005</v>
      </c>
      <c r="I1539" s="184" t="s">
        <v>14</v>
      </c>
      <c r="J1539" s="203" t="s">
        <v>50</v>
      </c>
      <c r="K1539" s="202" t="s">
        <v>9</v>
      </c>
      <c r="L1539" s="202" t="s">
        <v>10</v>
      </c>
      <c r="M1539" s="202" t="s">
        <v>10</v>
      </c>
      <c r="N1539" s="202" t="s">
        <v>11</v>
      </c>
      <c r="O1539" s="186">
        <v>630406.52</v>
      </c>
      <c r="P1539" s="186">
        <v>0</v>
      </c>
      <c r="Q1539" s="186">
        <v>630406.52</v>
      </c>
      <c r="R1539" s="187" t="s">
        <v>1</v>
      </c>
      <c r="S1539" s="188" t="s">
        <v>4</v>
      </c>
      <c r="T1539" s="205"/>
      <c r="U1539" s="205" t="s">
        <v>113</v>
      </c>
      <c r="V1539" s="202"/>
      <c r="W1539" s="202"/>
      <c r="X1539" s="202"/>
      <c r="Y1539" s="202"/>
      <c r="Z1539" s="207">
        <v>42005</v>
      </c>
      <c r="AA1539" s="202"/>
      <c r="AB1539" s="202"/>
      <c r="AC1539" s="202"/>
      <c r="AD1539" s="208" t="s">
        <v>1554</v>
      </c>
      <c r="AE1539" s="22"/>
      <c r="AF1539" s="22"/>
      <c r="AG1539" s="22"/>
      <c r="AH1539" s="22"/>
      <c r="AI1539" s="22"/>
      <c r="AJ1539" s="22"/>
      <c r="AK1539" s="22"/>
      <c r="AL1539" s="22"/>
      <c r="AM1539" s="22"/>
      <c r="AN1539" s="22"/>
      <c r="AO1539" s="22"/>
      <c r="AP1539" s="22"/>
      <c r="AQ1539" s="22"/>
      <c r="AR1539" s="22"/>
      <c r="AS1539" s="22"/>
      <c r="AT1539" s="22"/>
      <c r="AU1539" s="22"/>
      <c r="AV1539" s="22"/>
      <c r="AW1539" s="22"/>
      <c r="AX1539" s="22"/>
      <c r="AY1539" s="22"/>
      <c r="AZ1539" s="22"/>
      <c r="BA1539" s="22"/>
      <c r="BB1539" s="22"/>
      <c r="BC1539" s="22"/>
      <c r="BD1539" s="22"/>
      <c r="BE1539" s="22"/>
      <c r="BF1539" s="22"/>
      <c r="BG1539" s="22"/>
      <c r="BH1539" s="22"/>
    </row>
    <row r="1540" spans="1:60" s="22" customFormat="1" ht="15" customHeight="1">
      <c r="B1540" s="3"/>
      <c r="C1540" s="1"/>
      <c r="D1540" s="1"/>
      <c r="E1540" s="1"/>
      <c r="F1540" s="1"/>
      <c r="G1540" s="287" t="s">
        <v>1553</v>
      </c>
      <c r="H1540" s="277">
        <v>42005</v>
      </c>
      <c r="I1540" s="110" t="s">
        <v>14</v>
      </c>
      <c r="J1540" s="2" t="s">
        <v>68</v>
      </c>
      <c r="K1540" s="1" t="s">
        <v>9</v>
      </c>
      <c r="L1540" s="1" t="s">
        <v>10</v>
      </c>
      <c r="M1540" s="1" t="s">
        <v>10</v>
      </c>
      <c r="N1540" s="1" t="s">
        <v>11</v>
      </c>
      <c r="O1540" s="9">
        <v>1226146.42</v>
      </c>
      <c r="P1540" s="9">
        <v>0</v>
      </c>
      <c r="Q1540" s="9">
        <v>1226146.42</v>
      </c>
      <c r="R1540" s="112" t="s">
        <v>1</v>
      </c>
      <c r="S1540" s="113" t="s">
        <v>4</v>
      </c>
      <c r="T1540" s="5"/>
      <c r="U1540" s="5" t="s">
        <v>113</v>
      </c>
      <c r="V1540" s="1"/>
      <c r="W1540" s="1"/>
      <c r="X1540" s="1"/>
      <c r="Y1540" s="1"/>
      <c r="Z1540" s="4">
        <v>42005</v>
      </c>
      <c r="AA1540" s="1"/>
      <c r="AB1540" s="1"/>
      <c r="AC1540" s="1"/>
      <c r="AD1540" s="8" t="s">
        <v>1554</v>
      </c>
    </row>
    <row r="1541" spans="1:60" s="217" customFormat="1" ht="15" customHeight="1">
      <c r="A1541" s="22"/>
      <c r="B1541" s="209"/>
      <c r="C1541" s="210"/>
      <c r="D1541" s="210"/>
      <c r="E1541" s="210"/>
      <c r="F1541" s="210"/>
      <c r="G1541" s="288" t="s">
        <v>1553</v>
      </c>
      <c r="H1541" s="278">
        <v>42005</v>
      </c>
      <c r="I1541" s="193" t="s">
        <v>14</v>
      </c>
      <c r="J1541" s="211" t="s">
        <v>81</v>
      </c>
      <c r="K1541" s="210" t="s">
        <v>9</v>
      </c>
      <c r="L1541" s="210" t="s">
        <v>10</v>
      </c>
      <c r="M1541" s="210" t="s">
        <v>10</v>
      </c>
      <c r="N1541" s="210" t="s">
        <v>11</v>
      </c>
      <c r="O1541" s="195">
        <v>738785.68</v>
      </c>
      <c r="P1541" s="195">
        <v>0</v>
      </c>
      <c r="Q1541" s="195">
        <v>738785.68</v>
      </c>
      <c r="R1541" s="196" t="s">
        <v>1</v>
      </c>
      <c r="S1541" s="197" t="s">
        <v>4</v>
      </c>
      <c r="T1541" s="213"/>
      <c r="U1541" s="213" t="s">
        <v>113</v>
      </c>
      <c r="V1541" s="210"/>
      <c r="W1541" s="210"/>
      <c r="X1541" s="210"/>
      <c r="Y1541" s="210"/>
      <c r="Z1541" s="215">
        <v>42005</v>
      </c>
      <c r="AA1541" s="210"/>
      <c r="AB1541" s="210"/>
      <c r="AC1541" s="210"/>
      <c r="AD1541" s="216" t="s">
        <v>1554</v>
      </c>
      <c r="AE1541" s="22"/>
      <c r="AF1541" s="22"/>
      <c r="AG1541" s="22"/>
      <c r="AH1541" s="22"/>
      <c r="AI1541" s="22"/>
      <c r="AJ1541" s="22"/>
      <c r="AK1541" s="22"/>
      <c r="AL1541" s="22"/>
      <c r="AM1541" s="22"/>
      <c r="AN1541" s="22"/>
      <c r="AO1541" s="22"/>
      <c r="AP1541" s="22"/>
      <c r="AQ1541" s="22"/>
      <c r="AR1541" s="22"/>
      <c r="AS1541" s="22"/>
      <c r="AT1541" s="22"/>
      <c r="AU1541" s="22"/>
      <c r="AV1541" s="22"/>
      <c r="AW1541" s="22"/>
      <c r="AX1541" s="22"/>
      <c r="AY1541" s="22"/>
      <c r="AZ1541" s="22"/>
      <c r="BA1541" s="22"/>
      <c r="BB1541" s="22"/>
      <c r="BC1541" s="22"/>
      <c r="BD1541" s="22"/>
      <c r="BE1541" s="22"/>
      <c r="BF1541" s="22"/>
      <c r="BG1541" s="22"/>
      <c r="BH1541" s="22"/>
    </row>
    <row r="1542" spans="1:60" ht="15" customHeight="1">
      <c r="C1542" s="10"/>
      <c r="D1542" s="10"/>
      <c r="E1542" s="10"/>
      <c r="F1542" s="10"/>
      <c r="G1542" s="78"/>
      <c r="H1542" s="78"/>
      <c r="I1542" s="79"/>
      <c r="J1542" s="82"/>
      <c r="K1542" s="10"/>
      <c r="L1542" s="11"/>
      <c r="M1542" s="11"/>
      <c r="N1542" s="11"/>
      <c r="O1542" s="73">
        <f>SUM(O1539:O1541)</f>
        <v>2595338.62</v>
      </c>
      <c r="P1542" s="73">
        <f t="shared" ref="P1542:Q1542" si="642">SUM(P1539:P1541)</f>
        <v>0</v>
      </c>
      <c r="Q1542" s="73">
        <f t="shared" si="642"/>
        <v>2595338.62</v>
      </c>
      <c r="R1542" s="18"/>
      <c r="S1542" s="18"/>
      <c r="T1542" s="16"/>
      <c r="U1542" s="16"/>
      <c r="V1542" s="16"/>
      <c r="W1542" s="27"/>
      <c r="X1542" s="10"/>
      <c r="Y1542" s="10"/>
      <c r="Z1542" s="10"/>
      <c r="AA1542" s="10"/>
      <c r="AB1542" s="14"/>
      <c r="AC1542" s="10"/>
      <c r="AD1542" s="10"/>
      <c r="AE1542" s="10"/>
      <c r="AF1542" s="15"/>
    </row>
    <row r="1543" spans="1:60" ht="15" customHeight="1">
      <c r="C1543" s="10"/>
      <c r="D1543" s="10"/>
      <c r="E1543" s="10"/>
      <c r="F1543" s="10"/>
      <c r="G1543" s="78"/>
      <c r="H1543" s="78"/>
      <c r="I1543" s="79"/>
      <c r="J1543" s="82"/>
      <c r="K1543" s="10"/>
      <c r="L1543" s="11"/>
      <c r="M1543" s="11"/>
      <c r="N1543" s="11"/>
      <c r="O1543" s="26"/>
      <c r="P1543" s="26"/>
      <c r="Q1543" s="16"/>
      <c r="R1543" s="16"/>
      <c r="S1543" s="16"/>
      <c r="T1543" s="16"/>
      <c r="U1543" s="16"/>
      <c r="V1543" s="16"/>
      <c r="W1543" s="27"/>
      <c r="X1543" s="10"/>
      <c r="Y1543" s="10"/>
      <c r="Z1543" s="10"/>
      <c r="AA1543" s="10"/>
      <c r="AB1543" s="14"/>
      <c r="AC1543" s="10"/>
      <c r="AD1543" s="10"/>
      <c r="AE1543" s="10"/>
      <c r="AF1543" s="15"/>
    </row>
    <row r="1544" spans="1:60" ht="15" customHeight="1">
      <c r="C1544" s="10"/>
      <c r="D1544" s="10"/>
      <c r="E1544" s="10"/>
      <c r="F1544" s="10"/>
      <c r="G1544" s="404" t="s">
        <v>226</v>
      </c>
      <c r="H1544" s="78"/>
      <c r="I1544" s="49" t="s">
        <v>1148</v>
      </c>
      <c r="J1544" s="82"/>
      <c r="L1544" s="21"/>
      <c r="M1544" s="11"/>
      <c r="N1544" s="11"/>
      <c r="O1544" s="26"/>
      <c r="P1544" s="26"/>
      <c r="Q1544" s="16"/>
      <c r="R1544" s="16"/>
      <c r="S1544" s="16"/>
      <c r="T1544" s="16"/>
      <c r="U1544" s="16"/>
      <c r="V1544" s="16"/>
      <c r="W1544" s="27"/>
      <c r="X1544" s="10"/>
      <c r="Y1544" s="10"/>
      <c r="Z1544" s="10"/>
      <c r="AA1544" s="10"/>
      <c r="AB1544" s="14"/>
      <c r="AC1544" s="10"/>
      <c r="AD1544" s="10"/>
      <c r="AE1544" s="10"/>
      <c r="AF1544" s="15"/>
    </row>
    <row r="1545" spans="1:60" s="67" customFormat="1" ht="15" customHeight="1">
      <c r="A1545" s="22"/>
      <c r="B1545" s="201"/>
      <c r="C1545" s="202"/>
      <c r="D1545" s="202"/>
      <c r="E1545" s="202"/>
      <c r="F1545" s="202"/>
      <c r="G1545" s="286" t="s">
        <v>1553</v>
      </c>
      <c r="H1545" s="276">
        <v>42005</v>
      </c>
      <c r="I1545" s="184" t="s">
        <v>14</v>
      </c>
      <c r="J1545" s="203" t="s">
        <v>50</v>
      </c>
      <c r="K1545" s="202" t="s">
        <v>9</v>
      </c>
      <c r="L1545" s="202" t="s">
        <v>10</v>
      </c>
      <c r="M1545" s="202" t="s">
        <v>10</v>
      </c>
      <c r="N1545" s="202" t="s">
        <v>11</v>
      </c>
      <c r="O1545" s="186">
        <v>99849.78</v>
      </c>
      <c r="P1545" s="186"/>
      <c r="Q1545" s="186">
        <v>99849.78</v>
      </c>
      <c r="R1545" s="187" t="s">
        <v>1</v>
      </c>
      <c r="S1545" s="188" t="s">
        <v>4</v>
      </c>
      <c r="T1545" s="205"/>
      <c r="U1545" s="205" t="s">
        <v>226</v>
      </c>
      <c r="V1545" s="202"/>
      <c r="W1545" s="202"/>
      <c r="X1545" s="202"/>
      <c r="Y1545" s="202"/>
      <c r="Z1545" s="207">
        <v>42005</v>
      </c>
      <c r="AA1545" s="202"/>
      <c r="AB1545" s="202"/>
      <c r="AC1545" s="202"/>
      <c r="AD1545" s="208" t="s">
        <v>1554</v>
      </c>
      <c r="AE1545" s="22"/>
      <c r="AF1545" s="22"/>
      <c r="AG1545" s="22"/>
      <c r="AH1545" s="22"/>
      <c r="AI1545" s="22"/>
      <c r="AJ1545" s="22"/>
      <c r="AK1545" s="22"/>
      <c r="AL1545" s="22"/>
      <c r="AM1545" s="22"/>
      <c r="AN1545" s="22"/>
      <c r="AO1545" s="22"/>
      <c r="AP1545" s="22"/>
      <c r="AQ1545" s="22"/>
      <c r="AR1545" s="22"/>
      <c r="AS1545" s="22"/>
      <c r="AT1545" s="22"/>
      <c r="AU1545" s="22"/>
      <c r="AV1545" s="22"/>
      <c r="AW1545" s="22"/>
      <c r="AX1545" s="22"/>
      <c r="AY1545" s="22"/>
      <c r="AZ1545" s="22"/>
      <c r="BA1545" s="22"/>
      <c r="BB1545" s="22"/>
      <c r="BC1545" s="22"/>
      <c r="BD1545" s="22"/>
      <c r="BE1545" s="22"/>
      <c r="BF1545" s="22"/>
      <c r="BG1545" s="22"/>
      <c r="BH1545" s="22"/>
    </row>
    <row r="1546" spans="1:60" ht="15" customHeight="1" outlineLevel="5">
      <c r="A1546"/>
      <c r="B1546" s="3"/>
      <c r="C1546" s="1"/>
      <c r="D1546" s="1"/>
      <c r="E1546" s="1"/>
      <c r="F1546" s="1"/>
      <c r="G1546" s="287" t="s">
        <v>1553</v>
      </c>
      <c r="H1546" s="4">
        <v>42369</v>
      </c>
      <c r="I1546" s="1" t="s">
        <v>7758</v>
      </c>
      <c r="J1546" s="2" t="s">
        <v>50</v>
      </c>
      <c r="K1546" s="1" t="s">
        <v>9</v>
      </c>
      <c r="L1546" s="1" t="s">
        <v>10</v>
      </c>
      <c r="M1546" s="1" t="s">
        <v>10</v>
      </c>
      <c r="N1546" s="1" t="s">
        <v>11</v>
      </c>
      <c r="O1546" s="9">
        <v>0</v>
      </c>
      <c r="P1546" s="9">
        <v>99849.78</v>
      </c>
      <c r="Q1546" s="9">
        <f>O1546-P1546</f>
        <v>-99849.78</v>
      </c>
      <c r="R1546" s="112" t="s">
        <v>1</v>
      </c>
      <c r="S1546" s="113" t="s">
        <v>4</v>
      </c>
      <c r="T1546" s="5"/>
      <c r="U1546" s="422" t="s">
        <v>226</v>
      </c>
      <c r="V1546" s="1"/>
      <c r="W1546" s="1"/>
      <c r="X1546" s="1"/>
      <c r="Y1546" s="1"/>
      <c r="Z1546" s="4">
        <v>42369</v>
      </c>
      <c r="AA1546" s="1"/>
      <c r="AB1546" s="1"/>
      <c r="AC1546" s="1"/>
      <c r="AD1546" s="8" t="s">
        <v>7759</v>
      </c>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row>
    <row r="1547" spans="1:60" s="22" customFormat="1" ht="15" customHeight="1">
      <c r="B1547" s="3"/>
      <c r="C1547" s="1"/>
      <c r="D1547" s="1"/>
      <c r="E1547" s="1"/>
      <c r="F1547" s="1"/>
      <c r="G1547" s="287" t="s">
        <v>1553</v>
      </c>
      <c r="H1547" s="277">
        <v>42005</v>
      </c>
      <c r="I1547" s="110" t="s">
        <v>14</v>
      </c>
      <c r="J1547" s="2" t="s">
        <v>68</v>
      </c>
      <c r="K1547" s="1" t="s">
        <v>9</v>
      </c>
      <c r="L1547" s="1" t="s">
        <v>10</v>
      </c>
      <c r="M1547" s="1" t="s">
        <v>10</v>
      </c>
      <c r="N1547" s="1" t="s">
        <v>11</v>
      </c>
      <c r="O1547" s="9">
        <v>85193.919999999998</v>
      </c>
      <c r="P1547" s="9"/>
      <c r="Q1547" s="9">
        <v>85193.919999999998</v>
      </c>
      <c r="R1547" s="112" t="s">
        <v>1</v>
      </c>
      <c r="S1547" s="113" t="s">
        <v>4</v>
      </c>
      <c r="T1547" s="5"/>
      <c r="U1547" s="5" t="s">
        <v>226</v>
      </c>
      <c r="V1547" s="1"/>
      <c r="W1547" s="1"/>
      <c r="X1547" s="1"/>
      <c r="Y1547" s="1"/>
      <c r="Z1547" s="4">
        <v>42005</v>
      </c>
      <c r="AA1547" s="1"/>
      <c r="AB1547" s="1"/>
      <c r="AC1547" s="1"/>
      <c r="AD1547" s="8" t="s">
        <v>1554</v>
      </c>
    </row>
    <row r="1548" spans="1:60" ht="15" customHeight="1" outlineLevel="5">
      <c r="A1548"/>
      <c r="B1548" s="3"/>
      <c r="C1548" s="1"/>
      <c r="D1548" s="1"/>
      <c r="E1548" s="1"/>
      <c r="F1548" s="1"/>
      <c r="G1548" s="287" t="s">
        <v>1553</v>
      </c>
      <c r="H1548" s="4">
        <v>42369</v>
      </c>
      <c r="I1548" s="1" t="s">
        <v>7758</v>
      </c>
      <c r="J1548" s="2" t="s">
        <v>68</v>
      </c>
      <c r="K1548" s="1" t="s">
        <v>9</v>
      </c>
      <c r="L1548" s="1" t="s">
        <v>10</v>
      </c>
      <c r="M1548" s="1" t="s">
        <v>10</v>
      </c>
      <c r="N1548" s="1" t="s">
        <v>11</v>
      </c>
      <c r="O1548" s="9">
        <v>0</v>
      </c>
      <c r="P1548" s="9">
        <v>85193.919999999998</v>
      </c>
      <c r="Q1548" s="9">
        <f t="shared" ref="Q1548" si="643">O1548-P1548</f>
        <v>-85193.919999999998</v>
      </c>
      <c r="R1548" s="112" t="s">
        <v>1</v>
      </c>
      <c r="S1548" s="113" t="s">
        <v>4</v>
      </c>
      <c r="T1548" s="5"/>
      <c r="U1548" s="422" t="s">
        <v>226</v>
      </c>
      <c r="V1548" s="1"/>
      <c r="W1548" s="1"/>
      <c r="X1548" s="1"/>
      <c r="Y1548" s="1"/>
      <c r="Z1548" s="4">
        <v>42369</v>
      </c>
      <c r="AA1548" s="1"/>
      <c r="AB1548" s="1"/>
      <c r="AC1548" s="1"/>
      <c r="AD1548" s="8" t="s">
        <v>7759</v>
      </c>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row>
    <row r="1549" spans="1:60" s="22" customFormat="1" ht="15" customHeight="1">
      <c r="B1549" s="154"/>
      <c r="C1549" s="155"/>
      <c r="D1549" s="155"/>
      <c r="E1549" s="155"/>
      <c r="F1549" s="155"/>
      <c r="G1549" s="302" t="s">
        <v>1553</v>
      </c>
      <c r="H1549" s="298">
        <v>42005</v>
      </c>
      <c r="I1549" s="156" t="s">
        <v>14</v>
      </c>
      <c r="J1549" s="157" t="s">
        <v>81</v>
      </c>
      <c r="K1549" s="155" t="s">
        <v>9</v>
      </c>
      <c r="L1549" s="155" t="s">
        <v>10</v>
      </c>
      <c r="M1549" s="155" t="s">
        <v>10</v>
      </c>
      <c r="N1549" s="155" t="s">
        <v>11</v>
      </c>
      <c r="O1549" s="158">
        <v>56688.1</v>
      </c>
      <c r="P1549" s="158">
        <v>0</v>
      </c>
      <c r="Q1549" s="158">
        <v>56688.1</v>
      </c>
      <c r="R1549" s="324" t="s">
        <v>1</v>
      </c>
      <c r="S1549" s="325" t="s">
        <v>4</v>
      </c>
      <c r="T1549" s="160"/>
      <c r="U1549" s="160" t="s">
        <v>226</v>
      </c>
      <c r="V1549" s="155"/>
      <c r="W1549" s="155"/>
      <c r="X1549" s="155"/>
      <c r="Y1549" s="155"/>
      <c r="Z1549" s="161">
        <v>42005</v>
      </c>
      <c r="AA1549" s="155"/>
      <c r="AB1549" s="155"/>
      <c r="AC1549" s="155"/>
      <c r="AD1549" s="162" t="s">
        <v>1554</v>
      </c>
    </row>
    <row r="1550" spans="1:60" s="371" customFormat="1" ht="15" customHeight="1" outlineLevel="5">
      <c r="B1550" s="209"/>
      <c r="C1550" s="210"/>
      <c r="D1550" s="210"/>
      <c r="E1550" s="210"/>
      <c r="F1550" s="210"/>
      <c r="G1550" s="288" t="s">
        <v>1553</v>
      </c>
      <c r="H1550" s="215">
        <v>42369</v>
      </c>
      <c r="I1550" s="210" t="s">
        <v>7758</v>
      </c>
      <c r="J1550" s="211" t="s">
        <v>81</v>
      </c>
      <c r="K1550" s="210" t="s">
        <v>9</v>
      </c>
      <c r="L1550" s="210" t="s">
        <v>10</v>
      </c>
      <c r="M1550" s="210" t="s">
        <v>10</v>
      </c>
      <c r="N1550" s="210" t="s">
        <v>11</v>
      </c>
      <c r="O1550" s="195">
        <v>0</v>
      </c>
      <c r="P1550" s="195">
        <v>56688.1</v>
      </c>
      <c r="Q1550" s="195">
        <f t="shared" ref="Q1550" si="644">O1550-P1550</f>
        <v>-56688.1</v>
      </c>
      <c r="R1550" s="196" t="s">
        <v>1</v>
      </c>
      <c r="S1550" s="197" t="s">
        <v>4</v>
      </c>
      <c r="T1550" s="213"/>
      <c r="U1550" s="427" t="s">
        <v>226</v>
      </c>
      <c r="V1550" s="210"/>
      <c r="W1550" s="210"/>
      <c r="X1550" s="210"/>
      <c r="Y1550" s="210"/>
      <c r="Z1550" s="215">
        <v>42369</v>
      </c>
      <c r="AA1550" s="210"/>
      <c r="AB1550" s="210"/>
      <c r="AC1550" s="210"/>
      <c r="AD1550" s="216" t="s">
        <v>7759</v>
      </c>
    </row>
    <row r="1551" spans="1:60" ht="15" customHeight="1">
      <c r="C1551" s="10"/>
      <c r="D1551" s="10"/>
      <c r="E1551" s="10"/>
      <c r="F1551" s="10"/>
      <c r="G1551" s="78"/>
      <c r="H1551" s="78"/>
      <c r="I1551" s="79"/>
      <c r="J1551" s="82"/>
      <c r="K1551" s="10"/>
      <c r="L1551" s="11"/>
      <c r="M1551" s="11"/>
      <c r="N1551" s="11"/>
      <c r="O1551" s="73">
        <f>SUM(O1545:O1550)</f>
        <v>241731.80000000002</v>
      </c>
      <c r="P1551" s="73">
        <f t="shared" ref="P1551:Q1551" si="645">SUM(P1545:P1550)</f>
        <v>241731.80000000002</v>
      </c>
      <c r="Q1551" s="73">
        <f t="shared" si="645"/>
        <v>0</v>
      </c>
      <c r="R1551" s="18"/>
      <c r="S1551" s="18"/>
      <c r="T1551" s="18"/>
      <c r="U1551" s="18"/>
      <c r="V1551" s="18"/>
      <c r="W1551" s="27"/>
      <c r="X1551" s="10"/>
      <c r="Y1551" s="10"/>
      <c r="Z1551" s="10"/>
      <c r="AA1551" s="10"/>
      <c r="AB1551" s="14"/>
      <c r="AC1551" s="10"/>
      <c r="AD1551" s="10"/>
      <c r="AE1551" s="10"/>
      <c r="AF1551" s="15"/>
    </row>
    <row r="1552" spans="1:60" ht="15" customHeight="1">
      <c r="C1552" s="10"/>
      <c r="D1552" s="10"/>
      <c r="E1552" s="10"/>
      <c r="F1552" s="10"/>
      <c r="G1552" s="78"/>
      <c r="H1552" s="78"/>
      <c r="I1552" s="79"/>
      <c r="J1552" s="82"/>
      <c r="K1552" s="10"/>
      <c r="L1552" s="11"/>
      <c r="M1552" s="11"/>
      <c r="N1552" s="11"/>
      <c r="O1552" s="26"/>
      <c r="P1552" s="26"/>
      <c r="Q1552" s="16"/>
      <c r="R1552" s="16"/>
      <c r="S1552" s="16"/>
      <c r="T1552" s="16"/>
      <c r="U1552" s="16"/>
      <c r="V1552" s="16"/>
      <c r="W1552" s="27"/>
      <c r="X1552" s="10"/>
      <c r="Y1552" s="10"/>
      <c r="Z1552" s="10"/>
      <c r="AA1552" s="10"/>
      <c r="AB1552" s="14"/>
      <c r="AC1552" s="10"/>
      <c r="AD1552" s="10"/>
      <c r="AE1552" s="10"/>
      <c r="AF1552" s="15"/>
    </row>
    <row r="1553" spans="1:60" ht="15" customHeight="1">
      <c r="C1553" s="10"/>
      <c r="D1553" s="10"/>
      <c r="E1553" s="10"/>
      <c r="F1553" s="10"/>
      <c r="G1553" s="404" t="s">
        <v>227</v>
      </c>
      <c r="H1553" s="78"/>
      <c r="I1553" s="49" t="s">
        <v>1149</v>
      </c>
      <c r="J1553" s="82"/>
      <c r="L1553" s="21"/>
      <c r="M1553" s="11"/>
      <c r="N1553" s="11"/>
      <c r="O1553" s="26"/>
      <c r="P1553" s="26"/>
      <c r="Q1553" s="16"/>
      <c r="R1553" s="16"/>
      <c r="S1553" s="16"/>
      <c r="T1553" s="16"/>
      <c r="U1553" s="16"/>
      <c r="V1553" s="16"/>
      <c r="W1553" s="27"/>
      <c r="X1553" s="10"/>
      <c r="Y1553" s="10"/>
      <c r="Z1553" s="10"/>
      <c r="AA1553" s="10"/>
      <c r="AB1553" s="14"/>
      <c r="AC1553" s="10"/>
      <c r="AD1553" s="10"/>
      <c r="AE1553" s="10"/>
      <c r="AF1553" s="15"/>
    </row>
    <row r="1554" spans="1:60" s="67" customFormat="1" ht="15" customHeight="1">
      <c r="A1554" s="22"/>
      <c r="B1554" s="201"/>
      <c r="C1554" s="202"/>
      <c r="D1554" s="202"/>
      <c r="E1554" s="202"/>
      <c r="F1554" s="202"/>
      <c r="G1554" s="286" t="s">
        <v>1553</v>
      </c>
      <c r="H1554" s="276">
        <v>42005</v>
      </c>
      <c r="I1554" s="184" t="s">
        <v>14</v>
      </c>
      <c r="J1554" s="203" t="s">
        <v>50</v>
      </c>
      <c r="K1554" s="202" t="s">
        <v>9</v>
      </c>
      <c r="L1554" s="202" t="s">
        <v>10</v>
      </c>
      <c r="M1554" s="202" t="s">
        <v>10</v>
      </c>
      <c r="N1554" s="202" t="s">
        <v>11</v>
      </c>
      <c r="O1554" s="186">
        <v>377408.74</v>
      </c>
      <c r="P1554" s="186">
        <v>0</v>
      </c>
      <c r="Q1554" s="186">
        <v>377408.74</v>
      </c>
      <c r="R1554" s="187" t="s">
        <v>1</v>
      </c>
      <c r="S1554" s="188" t="s">
        <v>4</v>
      </c>
      <c r="T1554" s="205"/>
      <c r="U1554" s="205" t="s">
        <v>227</v>
      </c>
      <c r="V1554" s="202"/>
      <c r="W1554" s="202"/>
      <c r="X1554" s="202"/>
      <c r="Y1554" s="202"/>
      <c r="Z1554" s="207">
        <v>42005</v>
      </c>
      <c r="AA1554" s="202"/>
      <c r="AB1554" s="202"/>
      <c r="AC1554" s="202"/>
      <c r="AD1554" s="208" t="s">
        <v>1554</v>
      </c>
      <c r="AE1554" s="22"/>
      <c r="AF1554" s="22"/>
      <c r="AG1554" s="22"/>
      <c r="AH1554" s="22"/>
      <c r="AI1554" s="22"/>
      <c r="AJ1554" s="22"/>
      <c r="AK1554" s="22"/>
      <c r="AL1554" s="22"/>
      <c r="AM1554" s="22"/>
      <c r="AN1554" s="22"/>
      <c r="AO1554" s="22"/>
      <c r="AP1554" s="22"/>
      <c r="AQ1554" s="22"/>
      <c r="AR1554" s="22"/>
      <c r="AS1554" s="22"/>
      <c r="AT1554" s="22"/>
      <c r="AU1554" s="22"/>
      <c r="AV1554" s="22"/>
      <c r="AW1554" s="22"/>
      <c r="AX1554" s="22"/>
      <c r="AY1554" s="22"/>
      <c r="AZ1554" s="22"/>
      <c r="BA1554" s="22"/>
      <c r="BB1554" s="22"/>
      <c r="BC1554" s="22"/>
      <c r="BD1554" s="22"/>
      <c r="BE1554" s="22"/>
      <c r="BF1554" s="22"/>
      <c r="BG1554" s="22"/>
      <c r="BH1554" s="22"/>
    </row>
    <row r="1555" spans="1:60" s="22" customFormat="1" ht="15" customHeight="1">
      <c r="B1555" s="3"/>
      <c r="C1555" s="1"/>
      <c r="D1555" s="1"/>
      <c r="E1555" s="1"/>
      <c r="F1555" s="1"/>
      <c r="G1555" s="287" t="s">
        <v>1553</v>
      </c>
      <c r="H1555" s="277">
        <v>42005</v>
      </c>
      <c r="I1555" s="110" t="s">
        <v>14</v>
      </c>
      <c r="J1555" s="2" t="s">
        <v>68</v>
      </c>
      <c r="K1555" s="1" t="s">
        <v>9</v>
      </c>
      <c r="L1555" s="1" t="s">
        <v>10</v>
      </c>
      <c r="M1555" s="1" t="s">
        <v>10</v>
      </c>
      <c r="N1555" s="1" t="s">
        <v>11</v>
      </c>
      <c r="O1555" s="9">
        <v>504592.16</v>
      </c>
      <c r="P1555" s="9">
        <v>0</v>
      </c>
      <c r="Q1555" s="9">
        <v>504592.16</v>
      </c>
      <c r="R1555" s="112" t="s">
        <v>1</v>
      </c>
      <c r="S1555" s="113" t="s">
        <v>4</v>
      </c>
      <c r="T1555" s="5"/>
      <c r="U1555" s="5" t="s">
        <v>227</v>
      </c>
      <c r="V1555" s="1"/>
      <c r="W1555" s="1"/>
      <c r="X1555" s="1"/>
      <c r="Y1555" s="1"/>
      <c r="Z1555" s="4">
        <v>42005</v>
      </c>
      <c r="AA1555" s="1"/>
      <c r="AB1555" s="1"/>
      <c r="AC1555" s="1"/>
      <c r="AD1555" s="8" t="s">
        <v>1554</v>
      </c>
    </row>
    <row r="1556" spans="1:60" s="217" customFormat="1" ht="15" customHeight="1">
      <c r="A1556" s="22"/>
      <c r="B1556" s="209"/>
      <c r="C1556" s="210"/>
      <c r="D1556" s="210"/>
      <c r="E1556" s="210"/>
      <c r="F1556" s="210"/>
      <c r="G1556" s="288" t="s">
        <v>1553</v>
      </c>
      <c r="H1556" s="278">
        <v>42005</v>
      </c>
      <c r="I1556" s="193" t="s">
        <v>14</v>
      </c>
      <c r="J1556" s="211" t="s">
        <v>81</v>
      </c>
      <c r="K1556" s="210" t="s">
        <v>9</v>
      </c>
      <c r="L1556" s="210" t="s">
        <v>10</v>
      </c>
      <c r="M1556" s="210" t="s">
        <v>10</v>
      </c>
      <c r="N1556" s="210" t="s">
        <v>11</v>
      </c>
      <c r="O1556" s="195">
        <v>178549.19</v>
      </c>
      <c r="P1556" s="195">
        <v>0</v>
      </c>
      <c r="Q1556" s="195">
        <v>178549.19</v>
      </c>
      <c r="R1556" s="196" t="s">
        <v>1</v>
      </c>
      <c r="S1556" s="197" t="s">
        <v>4</v>
      </c>
      <c r="T1556" s="213"/>
      <c r="U1556" s="213" t="s">
        <v>227</v>
      </c>
      <c r="V1556" s="210"/>
      <c r="W1556" s="210"/>
      <c r="X1556" s="210"/>
      <c r="Y1556" s="210"/>
      <c r="Z1556" s="215">
        <v>42005</v>
      </c>
      <c r="AA1556" s="210"/>
      <c r="AB1556" s="210"/>
      <c r="AC1556" s="210"/>
      <c r="AD1556" s="216" t="s">
        <v>1554</v>
      </c>
      <c r="AE1556" s="22"/>
      <c r="AF1556" s="22"/>
      <c r="AG1556" s="22"/>
      <c r="AH1556" s="22"/>
      <c r="AI1556" s="22"/>
      <c r="AJ1556" s="22"/>
      <c r="AK1556" s="22"/>
      <c r="AL1556" s="22"/>
      <c r="AM1556" s="22"/>
      <c r="AN1556" s="22"/>
      <c r="AO1556" s="22"/>
      <c r="AP1556" s="22"/>
      <c r="AQ1556" s="22"/>
      <c r="AR1556" s="22"/>
      <c r="AS1556" s="22"/>
      <c r="AT1556" s="22"/>
      <c r="AU1556" s="22"/>
      <c r="AV1556" s="22"/>
      <c r="AW1556" s="22"/>
      <c r="AX1556" s="22"/>
      <c r="AY1556" s="22"/>
      <c r="AZ1556" s="22"/>
      <c r="BA1556" s="22"/>
      <c r="BB1556" s="22"/>
      <c r="BC1556" s="22"/>
      <c r="BD1556" s="22"/>
      <c r="BE1556" s="22"/>
      <c r="BF1556" s="22"/>
      <c r="BG1556" s="22"/>
      <c r="BH1556" s="22"/>
    </row>
    <row r="1557" spans="1:60" ht="15" customHeight="1">
      <c r="C1557" s="10"/>
      <c r="D1557" s="10"/>
      <c r="E1557" s="10"/>
      <c r="F1557" s="10"/>
      <c r="G1557" s="78"/>
      <c r="H1557" s="78"/>
      <c r="I1557" s="79"/>
      <c r="J1557" s="82"/>
      <c r="K1557" s="10"/>
      <c r="L1557" s="11"/>
      <c r="M1557" s="11"/>
      <c r="N1557" s="11"/>
      <c r="O1557" s="73">
        <f>SUM(O1554:O1556)</f>
        <v>1060550.0899999999</v>
      </c>
      <c r="P1557" s="73">
        <f t="shared" ref="P1557:Q1557" si="646">SUM(P1554:P1556)</f>
        <v>0</v>
      </c>
      <c r="Q1557" s="73">
        <f t="shared" si="646"/>
        <v>1060550.0899999999</v>
      </c>
      <c r="R1557" s="18"/>
      <c r="S1557" s="18"/>
      <c r="T1557" s="18"/>
      <c r="U1557" s="18"/>
      <c r="V1557" s="18"/>
      <c r="W1557" s="27"/>
      <c r="X1557" s="10"/>
      <c r="Y1557" s="10"/>
      <c r="Z1557" s="10"/>
      <c r="AA1557" s="10"/>
      <c r="AB1557" s="14"/>
      <c r="AC1557" s="10"/>
      <c r="AD1557" s="10"/>
      <c r="AE1557" s="10"/>
      <c r="AF1557" s="15"/>
    </row>
    <row r="1558" spans="1:60" ht="15" customHeight="1">
      <c r="C1558" s="10"/>
      <c r="D1558" s="10"/>
      <c r="E1558" s="10"/>
      <c r="F1558" s="10"/>
      <c r="G1558" s="78"/>
      <c r="H1558" s="78"/>
      <c r="I1558" s="79"/>
      <c r="J1558" s="82"/>
      <c r="K1558" s="10"/>
      <c r="L1558" s="11"/>
      <c r="M1558" s="11"/>
      <c r="N1558" s="11"/>
      <c r="O1558" s="26"/>
      <c r="P1558" s="26"/>
      <c r="Q1558" s="16"/>
      <c r="R1558" s="16"/>
      <c r="S1558" s="16"/>
      <c r="T1558" s="16"/>
      <c r="U1558" s="16"/>
      <c r="V1558" s="16"/>
      <c r="W1558" s="27"/>
      <c r="X1558" s="10"/>
      <c r="Y1558" s="10"/>
      <c r="Z1558" s="10"/>
      <c r="AA1558" s="10"/>
      <c r="AB1558" s="14"/>
      <c r="AC1558" s="10"/>
      <c r="AD1558" s="10"/>
      <c r="AE1558" s="10"/>
      <c r="AF1558" s="15"/>
    </row>
    <row r="1559" spans="1:60" ht="15" customHeight="1">
      <c r="C1559" s="10"/>
      <c r="D1559" s="10"/>
      <c r="E1559" s="10"/>
      <c r="F1559" s="10"/>
      <c r="G1559" s="404" t="s">
        <v>228</v>
      </c>
      <c r="H1559" s="78"/>
      <c r="I1559" s="49" t="s">
        <v>1150</v>
      </c>
      <c r="J1559" s="82"/>
      <c r="L1559" s="21"/>
      <c r="M1559" s="11"/>
      <c r="N1559" s="11"/>
      <c r="O1559" s="26"/>
      <c r="P1559" s="26"/>
      <c r="Q1559" s="16"/>
      <c r="R1559" s="16"/>
      <c r="S1559" s="16"/>
      <c r="T1559" s="16"/>
      <c r="U1559" s="16"/>
      <c r="V1559" s="16"/>
      <c r="W1559" s="27"/>
      <c r="X1559" s="10"/>
      <c r="Y1559" s="10"/>
      <c r="Z1559" s="10"/>
      <c r="AA1559" s="10"/>
      <c r="AB1559" s="14"/>
      <c r="AC1559" s="10"/>
      <c r="AD1559" s="10"/>
      <c r="AE1559" s="10"/>
      <c r="AF1559" s="15"/>
    </row>
    <row r="1560" spans="1:60" s="67" customFormat="1" ht="15" customHeight="1">
      <c r="A1560" s="22"/>
      <c r="B1560" s="201"/>
      <c r="C1560" s="202"/>
      <c r="D1560" s="202"/>
      <c r="E1560" s="202"/>
      <c r="F1560" s="202"/>
      <c r="G1560" s="286" t="s">
        <v>1553</v>
      </c>
      <c r="H1560" s="276">
        <v>42005</v>
      </c>
      <c r="I1560" s="184" t="s">
        <v>14</v>
      </c>
      <c r="J1560" s="203" t="s">
        <v>50</v>
      </c>
      <c r="K1560" s="202" t="s">
        <v>9</v>
      </c>
      <c r="L1560" s="202" t="s">
        <v>10</v>
      </c>
      <c r="M1560" s="202" t="s">
        <v>10</v>
      </c>
      <c r="N1560" s="202" t="s">
        <v>11</v>
      </c>
      <c r="O1560" s="186">
        <v>324708.57</v>
      </c>
      <c r="P1560" s="186">
        <v>0</v>
      </c>
      <c r="Q1560" s="186">
        <v>324708.57</v>
      </c>
      <c r="R1560" s="187" t="s">
        <v>1</v>
      </c>
      <c r="S1560" s="188" t="s">
        <v>4</v>
      </c>
      <c r="T1560" s="205"/>
      <c r="U1560" s="205" t="s">
        <v>228</v>
      </c>
      <c r="V1560" s="202"/>
      <c r="W1560" s="202"/>
      <c r="X1560" s="202"/>
      <c r="Y1560" s="202"/>
      <c r="Z1560" s="207">
        <v>42005</v>
      </c>
      <c r="AA1560" s="202"/>
      <c r="AB1560" s="202"/>
      <c r="AC1560" s="202"/>
      <c r="AD1560" s="208" t="s">
        <v>1554</v>
      </c>
      <c r="AE1560" s="22"/>
      <c r="AF1560" s="22"/>
      <c r="AG1560" s="22"/>
      <c r="AH1560" s="22"/>
      <c r="AI1560" s="22"/>
      <c r="AJ1560" s="22"/>
      <c r="AK1560" s="22"/>
      <c r="AL1560" s="22"/>
      <c r="AM1560" s="22"/>
      <c r="AN1560" s="22"/>
      <c r="AO1560" s="22"/>
      <c r="AP1560" s="22"/>
      <c r="AQ1560" s="22"/>
      <c r="AR1560" s="22"/>
      <c r="AS1560" s="22"/>
      <c r="AT1560" s="22"/>
      <c r="AU1560" s="22"/>
      <c r="AV1560" s="22"/>
      <c r="AW1560" s="22"/>
      <c r="AX1560" s="22"/>
      <c r="AY1560" s="22"/>
      <c r="AZ1560" s="22"/>
      <c r="BA1560" s="22"/>
      <c r="BB1560" s="22"/>
      <c r="BC1560" s="22"/>
      <c r="BD1560" s="22"/>
      <c r="BE1560" s="22"/>
      <c r="BF1560" s="22"/>
      <c r="BG1560" s="22"/>
      <c r="BH1560" s="22"/>
    </row>
    <row r="1561" spans="1:60" s="22" customFormat="1" ht="15" customHeight="1">
      <c r="B1561" s="3"/>
      <c r="C1561" s="1"/>
      <c r="D1561" s="1"/>
      <c r="E1561" s="1"/>
      <c r="F1561" s="1"/>
      <c r="G1561" s="287" t="s">
        <v>1553</v>
      </c>
      <c r="H1561" s="277">
        <v>42005</v>
      </c>
      <c r="I1561" s="110" t="s">
        <v>14</v>
      </c>
      <c r="J1561" s="2" t="s">
        <v>68</v>
      </c>
      <c r="K1561" s="1" t="s">
        <v>9</v>
      </c>
      <c r="L1561" s="1" t="s">
        <v>10</v>
      </c>
      <c r="M1561" s="1" t="s">
        <v>10</v>
      </c>
      <c r="N1561" s="1" t="s">
        <v>11</v>
      </c>
      <c r="O1561" s="9">
        <v>1219920.1200000001</v>
      </c>
      <c r="P1561" s="9">
        <v>0</v>
      </c>
      <c r="Q1561" s="9">
        <v>1219920.1200000001</v>
      </c>
      <c r="R1561" s="112" t="s">
        <v>1</v>
      </c>
      <c r="S1561" s="113" t="s">
        <v>4</v>
      </c>
      <c r="T1561" s="5"/>
      <c r="U1561" s="5" t="s">
        <v>228</v>
      </c>
      <c r="V1561" s="1"/>
      <c r="W1561" s="1"/>
      <c r="X1561" s="1"/>
      <c r="Y1561" s="1"/>
      <c r="Z1561" s="4">
        <v>42005</v>
      </c>
      <c r="AA1561" s="1"/>
      <c r="AB1561" s="1"/>
      <c r="AC1561" s="1"/>
      <c r="AD1561" s="8" t="s">
        <v>1554</v>
      </c>
    </row>
    <row r="1562" spans="1:60" s="217" customFormat="1" ht="15" customHeight="1">
      <c r="A1562" s="22"/>
      <c r="B1562" s="209"/>
      <c r="C1562" s="210"/>
      <c r="D1562" s="210"/>
      <c r="E1562" s="210"/>
      <c r="F1562" s="210"/>
      <c r="G1562" s="288" t="s">
        <v>1553</v>
      </c>
      <c r="H1562" s="278">
        <v>42005</v>
      </c>
      <c r="I1562" s="193" t="s">
        <v>14</v>
      </c>
      <c r="J1562" s="211" t="s">
        <v>81</v>
      </c>
      <c r="K1562" s="210" t="s">
        <v>9</v>
      </c>
      <c r="L1562" s="210" t="s">
        <v>10</v>
      </c>
      <c r="M1562" s="210" t="s">
        <v>10</v>
      </c>
      <c r="N1562" s="210" t="s">
        <v>11</v>
      </c>
      <c r="O1562" s="195">
        <v>122645.47</v>
      </c>
      <c r="P1562" s="195">
        <v>0</v>
      </c>
      <c r="Q1562" s="195">
        <v>122645.47</v>
      </c>
      <c r="R1562" s="196" t="s">
        <v>1</v>
      </c>
      <c r="S1562" s="197" t="s">
        <v>4</v>
      </c>
      <c r="T1562" s="213"/>
      <c r="U1562" s="213" t="s">
        <v>228</v>
      </c>
      <c r="V1562" s="210"/>
      <c r="W1562" s="210"/>
      <c r="X1562" s="210"/>
      <c r="Y1562" s="210"/>
      <c r="Z1562" s="215">
        <v>42005</v>
      </c>
      <c r="AA1562" s="210"/>
      <c r="AB1562" s="210"/>
      <c r="AC1562" s="210"/>
      <c r="AD1562" s="216" t="s">
        <v>1554</v>
      </c>
      <c r="AE1562" s="22"/>
      <c r="AF1562" s="22"/>
      <c r="AG1562" s="22"/>
      <c r="AH1562" s="22"/>
      <c r="AI1562" s="22"/>
      <c r="AJ1562" s="22"/>
      <c r="AK1562" s="22"/>
      <c r="AL1562" s="22"/>
      <c r="AM1562" s="22"/>
      <c r="AN1562" s="22"/>
      <c r="AO1562" s="22"/>
      <c r="AP1562" s="22"/>
      <c r="AQ1562" s="22"/>
      <c r="AR1562" s="22"/>
      <c r="AS1562" s="22"/>
      <c r="AT1562" s="22"/>
      <c r="AU1562" s="22"/>
      <c r="AV1562" s="22"/>
      <c r="AW1562" s="22"/>
      <c r="AX1562" s="22"/>
      <c r="AY1562" s="22"/>
      <c r="AZ1562" s="22"/>
      <c r="BA1562" s="22"/>
      <c r="BB1562" s="22"/>
      <c r="BC1562" s="22"/>
      <c r="BD1562" s="22"/>
      <c r="BE1562" s="22"/>
      <c r="BF1562" s="22"/>
      <c r="BG1562" s="22"/>
      <c r="BH1562" s="22"/>
    </row>
    <row r="1563" spans="1:60" ht="15" customHeight="1">
      <c r="C1563" s="10"/>
      <c r="D1563" s="10"/>
      <c r="E1563" s="10"/>
      <c r="F1563" s="10"/>
      <c r="G1563" s="78"/>
      <c r="H1563" s="78"/>
      <c r="I1563" s="79"/>
      <c r="J1563" s="82"/>
      <c r="K1563" s="10"/>
      <c r="L1563" s="11"/>
      <c r="M1563" s="11"/>
      <c r="N1563" s="11"/>
      <c r="O1563" s="73">
        <f>SUM(O1560:O1562)</f>
        <v>1667274.1600000001</v>
      </c>
      <c r="P1563" s="73">
        <f t="shared" ref="P1563:Q1563" si="647">SUM(P1560:P1562)</f>
        <v>0</v>
      </c>
      <c r="Q1563" s="73">
        <f t="shared" si="647"/>
        <v>1667274.1600000001</v>
      </c>
      <c r="R1563" s="73"/>
      <c r="S1563" s="18"/>
      <c r="T1563" s="18"/>
      <c r="U1563" s="18"/>
      <c r="V1563" s="18"/>
      <c r="W1563" s="27"/>
      <c r="X1563" s="10"/>
      <c r="Y1563" s="10"/>
      <c r="Z1563" s="10"/>
      <c r="AA1563" s="10"/>
      <c r="AB1563" s="14"/>
      <c r="AC1563" s="10"/>
      <c r="AD1563" s="10"/>
      <c r="AE1563" s="10"/>
      <c r="AF1563" s="15"/>
    </row>
    <row r="1564" spans="1:60" ht="15" customHeight="1">
      <c r="C1564" s="10"/>
      <c r="D1564" s="10"/>
      <c r="E1564" s="10"/>
      <c r="F1564" s="10"/>
      <c r="G1564" s="78"/>
      <c r="H1564" s="78"/>
      <c r="I1564" s="79"/>
      <c r="J1564" s="82"/>
      <c r="K1564" s="10"/>
      <c r="L1564" s="11"/>
      <c r="M1564" s="11"/>
      <c r="N1564" s="11"/>
      <c r="O1564" s="26"/>
      <c r="P1564" s="26"/>
      <c r="Q1564" s="16"/>
      <c r="R1564" s="16"/>
      <c r="S1564" s="16"/>
      <c r="T1564" s="16"/>
      <c r="U1564" s="16"/>
      <c r="V1564" s="16"/>
      <c r="W1564" s="27"/>
      <c r="X1564" s="10"/>
      <c r="Y1564" s="10"/>
      <c r="Z1564" s="10"/>
      <c r="AA1564" s="10"/>
      <c r="AB1564" s="14"/>
      <c r="AC1564" s="10"/>
      <c r="AD1564" s="10"/>
      <c r="AE1564" s="10"/>
      <c r="AF1564" s="15"/>
    </row>
    <row r="1565" spans="1:60" ht="15" customHeight="1">
      <c r="C1565" s="10"/>
      <c r="D1565" s="10"/>
      <c r="E1565" s="10"/>
      <c r="F1565" s="10"/>
      <c r="G1565" s="404" t="s">
        <v>229</v>
      </c>
      <c r="H1565" s="78"/>
      <c r="I1565" s="49" t="s">
        <v>1151</v>
      </c>
      <c r="J1565" s="82"/>
      <c r="L1565" s="21"/>
      <c r="M1565" s="11"/>
      <c r="N1565" s="11"/>
      <c r="O1565" s="26"/>
      <c r="P1565" s="26"/>
      <c r="Q1565" s="16"/>
      <c r="R1565" s="16"/>
      <c r="S1565" s="16"/>
      <c r="T1565" s="16"/>
      <c r="U1565" s="16"/>
      <c r="V1565" s="16"/>
      <c r="W1565" s="27"/>
      <c r="X1565" s="10"/>
      <c r="Y1565" s="10"/>
      <c r="Z1565" s="10"/>
      <c r="AA1565" s="10"/>
      <c r="AB1565" s="14"/>
      <c r="AC1565" s="10"/>
      <c r="AD1565" s="10"/>
      <c r="AE1565" s="10"/>
      <c r="AF1565" s="15"/>
    </row>
    <row r="1566" spans="1:60" s="67" customFormat="1" ht="15" customHeight="1">
      <c r="A1566" s="22"/>
      <c r="B1566" s="201"/>
      <c r="C1566" s="202"/>
      <c r="D1566" s="202"/>
      <c r="E1566" s="202"/>
      <c r="F1566" s="202"/>
      <c r="G1566" s="286" t="s">
        <v>1553</v>
      </c>
      <c r="H1566" s="276">
        <v>42005</v>
      </c>
      <c r="I1566" s="184" t="s">
        <v>14</v>
      </c>
      <c r="J1566" s="203" t="s">
        <v>50</v>
      </c>
      <c r="K1566" s="202" t="s">
        <v>9</v>
      </c>
      <c r="L1566" s="202" t="s">
        <v>10</v>
      </c>
      <c r="M1566" s="202" t="s">
        <v>10</v>
      </c>
      <c r="N1566" s="202" t="s">
        <v>11</v>
      </c>
      <c r="O1566" s="186">
        <v>367502.98</v>
      </c>
      <c r="P1566" s="186">
        <v>0</v>
      </c>
      <c r="Q1566" s="186">
        <v>367502.98</v>
      </c>
      <c r="R1566" s="187" t="s">
        <v>1</v>
      </c>
      <c r="S1566" s="188" t="s">
        <v>4</v>
      </c>
      <c r="T1566" s="205"/>
      <c r="U1566" s="205" t="s">
        <v>229</v>
      </c>
      <c r="V1566" s="202"/>
      <c r="W1566" s="202"/>
      <c r="X1566" s="202"/>
      <c r="Y1566" s="202"/>
      <c r="Z1566" s="207">
        <v>42005</v>
      </c>
      <c r="AA1566" s="202"/>
      <c r="AB1566" s="202"/>
      <c r="AC1566" s="202"/>
      <c r="AD1566" s="208" t="s">
        <v>1554</v>
      </c>
      <c r="AE1566" s="22"/>
      <c r="AF1566" s="22"/>
      <c r="AG1566" s="22"/>
      <c r="AH1566" s="22"/>
      <c r="AI1566" s="22"/>
      <c r="AJ1566" s="22"/>
      <c r="AK1566" s="22"/>
      <c r="AL1566" s="22"/>
      <c r="AM1566" s="22"/>
      <c r="AN1566" s="22"/>
      <c r="AO1566" s="22"/>
      <c r="AP1566" s="22"/>
      <c r="AQ1566" s="22"/>
      <c r="AR1566" s="22"/>
      <c r="AS1566" s="22"/>
      <c r="AT1566" s="22"/>
      <c r="AU1566" s="22"/>
      <c r="AV1566" s="22"/>
      <c r="AW1566" s="22"/>
      <c r="AX1566" s="22"/>
      <c r="AY1566" s="22"/>
      <c r="AZ1566" s="22"/>
      <c r="BA1566" s="22"/>
      <c r="BB1566" s="22"/>
      <c r="BC1566" s="22"/>
      <c r="BD1566" s="22"/>
      <c r="BE1566" s="22"/>
      <c r="BF1566" s="22"/>
      <c r="BG1566" s="22"/>
      <c r="BH1566" s="22"/>
    </row>
    <row r="1567" spans="1:60" s="22" customFormat="1" ht="15" customHeight="1">
      <c r="B1567" s="3"/>
      <c r="C1567" s="1"/>
      <c r="D1567" s="1"/>
      <c r="E1567" s="1"/>
      <c r="F1567" s="1"/>
      <c r="G1567" s="287" t="s">
        <v>1553</v>
      </c>
      <c r="H1567" s="277">
        <v>42005</v>
      </c>
      <c r="I1567" s="110" t="s">
        <v>14</v>
      </c>
      <c r="J1567" s="2" t="s">
        <v>68</v>
      </c>
      <c r="K1567" s="1" t="s">
        <v>9</v>
      </c>
      <c r="L1567" s="1" t="s">
        <v>10</v>
      </c>
      <c r="M1567" s="1" t="s">
        <v>10</v>
      </c>
      <c r="N1567" s="1" t="s">
        <v>11</v>
      </c>
      <c r="O1567" s="9">
        <v>304421.55</v>
      </c>
      <c r="P1567" s="9">
        <v>0</v>
      </c>
      <c r="Q1567" s="9">
        <v>304421.55</v>
      </c>
      <c r="R1567" s="112" t="s">
        <v>1</v>
      </c>
      <c r="S1567" s="113" t="s">
        <v>4</v>
      </c>
      <c r="T1567" s="5"/>
      <c r="U1567" s="5" t="s">
        <v>229</v>
      </c>
      <c r="V1567" s="1"/>
      <c r="W1567" s="1"/>
      <c r="X1567" s="1"/>
      <c r="Y1567" s="1"/>
      <c r="Z1567" s="4">
        <v>42005</v>
      </c>
      <c r="AA1567" s="1"/>
      <c r="AB1567" s="1"/>
      <c r="AC1567" s="1"/>
      <c r="AD1567" s="8" t="s">
        <v>1554</v>
      </c>
    </row>
    <row r="1568" spans="1:60" s="217" customFormat="1" ht="15" customHeight="1">
      <c r="A1568" s="22"/>
      <c r="B1568" s="209"/>
      <c r="C1568" s="210"/>
      <c r="D1568" s="210"/>
      <c r="E1568" s="210"/>
      <c r="F1568" s="210"/>
      <c r="G1568" s="288" t="s">
        <v>1553</v>
      </c>
      <c r="H1568" s="278">
        <v>42005</v>
      </c>
      <c r="I1568" s="193" t="s">
        <v>14</v>
      </c>
      <c r="J1568" s="211" t="s">
        <v>81</v>
      </c>
      <c r="K1568" s="210" t="s">
        <v>9</v>
      </c>
      <c r="L1568" s="210" t="s">
        <v>10</v>
      </c>
      <c r="M1568" s="210" t="s">
        <v>10</v>
      </c>
      <c r="N1568" s="210" t="s">
        <v>11</v>
      </c>
      <c r="O1568" s="195">
        <v>141777.14000000001</v>
      </c>
      <c r="P1568" s="195">
        <v>0</v>
      </c>
      <c r="Q1568" s="195">
        <v>141777.14000000001</v>
      </c>
      <c r="R1568" s="196" t="s">
        <v>1</v>
      </c>
      <c r="S1568" s="197" t="s">
        <v>4</v>
      </c>
      <c r="T1568" s="213"/>
      <c r="U1568" s="213" t="s">
        <v>229</v>
      </c>
      <c r="V1568" s="210"/>
      <c r="W1568" s="210"/>
      <c r="X1568" s="210"/>
      <c r="Y1568" s="210"/>
      <c r="Z1568" s="215">
        <v>42005</v>
      </c>
      <c r="AA1568" s="210"/>
      <c r="AB1568" s="210"/>
      <c r="AC1568" s="210"/>
      <c r="AD1568" s="216" t="s">
        <v>1554</v>
      </c>
      <c r="AE1568" s="22"/>
      <c r="AF1568" s="22"/>
      <c r="AG1568" s="22"/>
      <c r="AH1568" s="22"/>
      <c r="AI1568" s="22"/>
      <c r="AJ1568" s="22"/>
      <c r="AK1568" s="22"/>
      <c r="AL1568" s="22"/>
      <c r="AM1568" s="22"/>
      <c r="AN1568" s="22"/>
      <c r="AO1568" s="22"/>
      <c r="AP1568" s="22"/>
      <c r="AQ1568" s="22"/>
      <c r="AR1568" s="22"/>
      <c r="AS1568" s="22"/>
      <c r="AT1568" s="22"/>
      <c r="AU1568" s="22"/>
      <c r="AV1568" s="22"/>
      <c r="AW1568" s="22"/>
      <c r="AX1568" s="22"/>
      <c r="AY1568" s="22"/>
      <c r="AZ1568" s="22"/>
      <c r="BA1568" s="22"/>
      <c r="BB1568" s="22"/>
      <c r="BC1568" s="22"/>
      <c r="BD1568" s="22"/>
      <c r="BE1568" s="22"/>
      <c r="BF1568" s="22"/>
      <c r="BG1568" s="22"/>
      <c r="BH1568" s="22"/>
    </row>
    <row r="1569" spans="1:60" ht="15" customHeight="1">
      <c r="C1569" s="10"/>
      <c r="D1569" s="10"/>
      <c r="E1569" s="10"/>
      <c r="F1569" s="10"/>
      <c r="G1569" s="78"/>
      <c r="H1569" s="78"/>
      <c r="I1569" s="79"/>
      <c r="J1569" s="82"/>
      <c r="K1569" s="10"/>
      <c r="L1569" s="11"/>
      <c r="M1569" s="11"/>
      <c r="N1569" s="11"/>
      <c r="O1569" s="73">
        <f>SUM(O1566:O1568)</f>
        <v>813701.67</v>
      </c>
      <c r="P1569" s="73">
        <f t="shared" ref="P1569:Q1569" si="648">SUM(P1566:P1568)</f>
        <v>0</v>
      </c>
      <c r="Q1569" s="73">
        <f t="shared" si="648"/>
        <v>813701.67</v>
      </c>
      <c r="R1569" s="18"/>
      <c r="S1569" s="18"/>
      <c r="T1569" s="18"/>
      <c r="U1569" s="18"/>
      <c r="V1569" s="18"/>
      <c r="W1569" s="27"/>
      <c r="X1569" s="10"/>
      <c r="Y1569" s="10"/>
      <c r="Z1569" s="10"/>
      <c r="AA1569" s="10"/>
      <c r="AB1569" s="14"/>
      <c r="AC1569" s="10"/>
      <c r="AD1569" s="10"/>
      <c r="AE1569" s="10"/>
      <c r="AF1569" s="15"/>
    </row>
    <row r="1570" spans="1:60" ht="15" customHeight="1">
      <c r="C1570" s="10"/>
      <c r="D1570" s="10"/>
      <c r="E1570" s="10"/>
      <c r="F1570" s="10"/>
      <c r="G1570" s="78"/>
      <c r="H1570" s="78"/>
      <c r="I1570" s="79"/>
      <c r="J1570" s="82"/>
      <c r="K1570" s="10"/>
      <c r="L1570" s="11"/>
      <c r="M1570" s="11"/>
      <c r="N1570" s="11"/>
      <c r="O1570" s="26"/>
      <c r="P1570" s="26"/>
      <c r="Q1570" s="16"/>
      <c r="R1570" s="16"/>
      <c r="S1570" s="16"/>
      <c r="T1570" s="16"/>
      <c r="U1570" s="16"/>
      <c r="V1570" s="16"/>
      <c r="W1570" s="27"/>
      <c r="X1570" s="10"/>
      <c r="Y1570" s="10"/>
      <c r="Z1570" s="10"/>
      <c r="AA1570" s="10"/>
      <c r="AB1570" s="14"/>
      <c r="AC1570" s="10"/>
      <c r="AD1570" s="10"/>
      <c r="AE1570" s="10"/>
      <c r="AF1570" s="15"/>
    </row>
    <row r="1571" spans="1:60" ht="15" customHeight="1">
      <c r="C1571" s="10"/>
      <c r="D1571" s="10"/>
      <c r="E1571" s="10"/>
      <c r="F1571" s="10"/>
      <c r="G1571" s="78"/>
      <c r="H1571" s="78"/>
      <c r="I1571" s="79"/>
      <c r="J1571" s="82"/>
      <c r="K1571" s="10"/>
      <c r="L1571" s="11"/>
      <c r="M1571" s="11"/>
      <c r="N1571" s="11"/>
      <c r="O1571" s="26"/>
      <c r="P1571" s="26"/>
      <c r="Q1571" s="16"/>
      <c r="R1571" s="16"/>
      <c r="S1571" s="16"/>
      <c r="T1571" s="16"/>
      <c r="U1571" s="16"/>
      <c r="V1571" s="16"/>
      <c r="W1571" s="27"/>
      <c r="X1571" s="10"/>
      <c r="Y1571" s="10"/>
      <c r="Z1571" s="10"/>
      <c r="AA1571" s="10"/>
      <c r="AB1571" s="14"/>
      <c r="AC1571" s="10"/>
      <c r="AD1571" s="10"/>
      <c r="AE1571" s="10"/>
      <c r="AF1571" s="15"/>
    </row>
    <row r="1572" spans="1:60" ht="15" customHeight="1">
      <c r="C1572" s="10"/>
      <c r="D1572" s="10"/>
      <c r="E1572" s="10"/>
      <c r="F1572" s="10"/>
      <c r="G1572" s="404" t="s">
        <v>230</v>
      </c>
      <c r="H1572" s="78"/>
      <c r="I1572" s="49" t="s">
        <v>1152</v>
      </c>
      <c r="J1572" s="82"/>
      <c r="L1572" s="21"/>
      <c r="M1572" s="11"/>
      <c r="N1572" s="11"/>
      <c r="O1572" s="26"/>
      <c r="P1572" s="26"/>
      <c r="Q1572" s="16"/>
      <c r="R1572" s="16"/>
      <c r="S1572" s="16"/>
      <c r="T1572" s="16"/>
      <c r="U1572" s="16"/>
      <c r="V1572" s="16"/>
      <c r="W1572" s="27"/>
      <c r="X1572" s="10"/>
      <c r="Y1572" s="10"/>
      <c r="Z1572" s="10"/>
      <c r="AA1572" s="10"/>
      <c r="AB1572" s="14"/>
      <c r="AC1572" s="10"/>
      <c r="AD1572" s="10"/>
      <c r="AE1572" s="10"/>
      <c r="AF1572" s="15"/>
    </row>
    <row r="1573" spans="1:60" s="67" customFormat="1" ht="15" customHeight="1">
      <c r="A1573" s="22"/>
      <c r="B1573" s="201"/>
      <c r="C1573" s="202"/>
      <c r="D1573" s="202"/>
      <c r="E1573" s="202"/>
      <c r="F1573" s="202"/>
      <c r="G1573" s="286" t="s">
        <v>1553</v>
      </c>
      <c r="H1573" s="276">
        <v>42005</v>
      </c>
      <c r="I1573" s="184" t="s">
        <v>14</v>
      </c>
      <c r="J1573" s="203" t="s">
        <v>50</v>
      </c>
      <c r="K1573" s="202" t="s">
        <v>9</v>
      </c>
      <c r="L1573" s="202" t="s">
        <v>10</v>
      </c>
      <c r="M1573" s="202" t="s">
        <v>10</v>
      </c>
      <c r="N1573" s="202" t="s">
        <v>11</v>
      </c>
      <c r="O1573" s="186">
        <v>639772.6</v>
      </c>
      <c r="P1573" s="186">
        <v>0</v>
      </c>
      <c r="Q1573" s="186">
        <v>639772.6</v>
      </c>
      <c r="R1573" s="187" t="s">
        <v>1</v>
      </c>
      <c r="S1573" s="188" t="s">
        <v>4</v>
      </c>
      <c r="T1573" s="205"/>
      <c r="U1573" s="205" t="s">
        <v>230</v>
      </c>
      <c r="V1573" s="202"/>
      <c r="W1573" s="202"/>
      <c r="X1573" s="202"/>
      <c r="Y1573" s="202"/>
      <c r="Z1573" s="207">
        <v>42005</v>
      </c>
      <c r="AA1573" s="202"/>
      <c r="AB1573" s="202"/>
      <c r="AC1573" s="202"/>
      <c r="AD1573" s="208" t="s">
        <v>1554</v>
      </c>
      <c r="AE1573" s="22"/>
      <c r="AF1573" s="22"/>
      <c r="AG1573" s="22"/>
      <c r="AH1573" s="22"/>
      <c r="AI1573" s="22"/>
      <c r="AJ1573" s="22"/>
      <c r="AK1573" s="22"/>
      <c r="AL1573" s="22"/>
      <c r="AM1573" s="22"/>
      <c r="AN1573" s="22"/>
      <c r="AO1573" s="22"/>
      <c r="AP1573" s="22"/>
      <c r="AQ1573" s="22"/>
      <c r="AR1573" s="22"/>
      <c r="AS1573" s="22"/>
      <c r="AT1573" s="22"/>
      <c r="AU1573" s="22"/>
      <c r="AV1573" s="22"/>
      <c r="AW1573" s="22"/>
      <c r="AX1573" s="22"/>
      <c r="AY1573" s="22"/>
      <c r="AZ1573" s="22"/>
      <c r="BA1573" s="22"/>
      <c r="BB1573" s="22"/>
      <c r="BC1573" s="22"/>
      <c r="BD1573" s="22"/>
      <c r="BE1573" s="22"/>
      <c r="BF1573" s="22"/>
      <c r="BG1573" s="22"/>
      <c r="BH1573" s="22"/>
    </row>
    <row r="1574" spans="1:60" s="22" customFormat="1" ht="15" customHeight="1">
      <c r="B1574" s="3"/>
      <c r="C1574" s="1"/>
      <c r="D1574" s="1"/>
      <c r="E1574" s="1"/>
      <c r="F1574" s="1"/>
      <c r="G1574" s="287" t="s">
        <v>1553</v>
      </c>
      <c r="H1574" s="277">
        <v>42005</v>
      </c>
      <c r="I1574" s="110" t="s">
        <v>14</v>
      </c>
      <c r="J1574" s="2" t="s">
        <v>68</v>
      </c>
      <c r="K1574" s="1" t="s">
        <v>9</v>
      </c>
      <c r="L1574" s="1" t="s">
        <v>10</v>
      </c>
      <c r="M1574" s="1" t="s">
        <v>10</v>
      </c>
      <c r="N1574" s="1" t="s">
        <v>11</v>
      </c>
      <c r="O1574" s="9">
        <v>735668.18</v>
      </c>
      <c r="P1574" s="9">
        <v>0</v>
      </c>
      <c r="Q1574" s="9">
        <v>735668.18</v>
      </c>
      <c r="R1574" s="112" t="s">
        <v>1</v>
      </c>
      <c r="S1574" s="113" t="s">
        <v>4</v>
      </c>
      <c r="T1574" s="5"/>
      <c r="U1574" s="5" t="s">
        <v>230</v>
      </c>
      <c r="V1574" s="1"/>
      <c r="W1574" s="1"/>
      <c r="X1574" s="1"/>
      <c r="Y1574" s="1"/>
      <c r="Z1574" s="4">
        <v>42005</v>
      </c>
      <c r="AA1574" s="1"/>
      <c r="AB1574" s="1"/>
      <c r="AC1574" s="1"/>
      <c r="AD1574" s="8" t="s">
        <v>1554</v>
      </c>
    </row>
    <row r="1575" spans="1:60" s="217" customFormat="1" ht="15" customHeight="1">
      <c r="A1575" s="22"/>
      <c r="B1575" s="209"/>
      <c r="C1575" s="210"/>
      <c r="D1575" s="210"/>
      <c r="E1575" s="210"/>
      <c r="F1575" s="210"/>
      <c r="G1575" s="288" t="s">
        <v>1553</v>
      </c>
      <c r="H1575" s="278">
        <v>42005</v>
      </c>
      <c r="I1575" s="193" t="s">
        <v>14</v>
      </c>
      <c r="J1575" s="211" t="s">
        <v>81</v>
      </c>
      <c r="K1575" s="210" t="s">
        <v>9</v>
      </c>
      <c r="L1575" s="210" t="s">
        <v>10</v>
      </c>
      <c r="M1575" s="210" t="s">
        <v>10</v>
      </c>
      <c r="N1575" s="210" t="s">
        <v>11</v>
      </c>
      <c r="O1575" s="195">
        <v>233859.3</v>
      </c>
      <c r="P1575" s="195">
        <v>0</v>
      </c>
      <c r="Q1575" s="195">
        <v>233859.3</v>
      </c>
      <c r="R1575" s="196" t="s">
        <v>1</v>
      </c>
      <c r="S1575" s="197" t="s">
        <v>4</v>
      </c>
      <c r="T1575" s="213"/>
      <c r="U1575" s="213" t="s">
        <v>230</v>
      </c>
      <c r="V1575" s="210"/>
      <c r="W1575" s="210"/>
      <c r="X1575" s="210"/>
      <c r="Y1575" s="210"/>
      <c r="Z1575" s="215">
        <v>42005</v>
      </c>
      <c r="AA1575" s="210"/>
      <c r="AB1575" s="210"/>
      <c r="AC1575" s="210"/>
      <c r="AD1575" s="216" t="s">
        <v>1554</v>
      </c>
      <c r="AE1575" s="22"/>
      <c r="AF1575" s="22"/>
      <c r="AG1575" s="22"/>
      <c r="AH1575" s="22"/>
      <c r="AI1575" s="22"/>
      <c r="AJ1575" s="22"/>
      <c r="AK1575" s="22"/>
      <c r="AL1575" s="22"/>
      <c r="AM1575" s="22"/>
      <c r="AN1575" s="22"/>
      <c r="AO1575" s="22"/>
      <c r="AP1575" s="22"/>
      <c r="AQ1575" s="22"/>
      <c r="AR1575" s="22"/>
      <c r="AS1575" s="22"/>
      <c r="AT1575" s="22"/>
      <c r="AU1575" s="22"/>
      <c r="AV1575" s="22"/>
      <c r="AW1575" s="22"/>
      <c r="AX1575" s="22"/>
      <c r="AY1575" s="22"/>
      <c r="AZ1575" s="22"/>
      <c r="BA1575" s="22"/>
      <c r="BB1575" s="22"/>
      <c r="BC1575" s="22"/>
      <c r="BD1575" s="22"/>
      <c r="BE1575" s="22"/>
      <c r="BF1575" s="22"/>
      <c r="BG1575" s="22"/>
      <c r="BH1575" s="22"/>
    </row>
    <row r="1576" spans="1:60" ht="15" customHeight="1">
      <c r="C1576" s="10"/>
      <c r="D1576" s="10"/>
      <c r="E1576" s="10"/>
      <c r="F1576" s="10"/>
      <c r="G1576" s="78"/>
      <c r="H1576" s="78"/>
      <c r="I1576" s="79"/>
      <c r="J1576" s="82"/>
      <c r="K1576" s="10"/>
      <c r="L1576" s="11"/>
      <c r="M1576" s="11"/>
      <c r="N1576" s="11"/>
      <c r="O1576" s="73">
        <f>SUM(O1573:O1575)</f>
        <v>1609300.08</v>
      </c>
      <c r="P1576" s="73">
        <f t="shared" ref="P1576:Q1576" si="649">SUM(P1573:P1575)</f>
        <v>0</v>
      </c>
      <c r="Q1576" s="73">
        <f t="shared" si="649"/>
        <v>1609300.08</v>
      </c>
      <c r="R1576" s="18"/>
      <c r="S1576" s="18"/>
      <c r="T1576" s="18"/>
      <c r="U1576" s="18"/>
      <c r="V1576" s="18"/>
      <c r="W1576" s="27"/>
      <c r="X1576" s="10"/>
      <c r="Y1576" s="10"/>
      <c r="Z1576" s="10"/>
      <c r="AA1576" s="10"/>
      <c r="AB1576" s="14"/>
      <c r="AC1576" s="10"/>
      <c r="AD1576" s="10"/>
      <c r="AE1576" s="10"/>
      <c r="AF1576" s="15"/>
    </row>
    <row r="1577" spans="1:60" ht="15" customHeight="1">
      <c r="C1577" s="10"/>
      <c r="D1577" s="10"/>
      <c r="E1577" s="10"/>
      <c r="F1577" s="10"/>
      <c r="G1577" s="78"/>
      <c r="H1577" s="78"/>
      <c r="I1577" s="79"/>
      <c r="J1577" s="82"/>
      <c r="K1577" s="10"/>
      <c r="L1577" s="11"/>
      <c r="M1577" s="11"/>
      <c r="N1577" s="11"/>
      <c r="O1577" s="26"/>
      <c r="P1577" s="26"/>
      <c r="Q1577" s="16"/>
      <c r="R1577" s="16"/>
      <c r="S1577" s="16"/>
      <c r="T1577" s="16"/>
      <c r="U1577" s="16"/>
      <c r="V1577" s="16"/>
      <c r="W1577" s="27"/>
      <c r="X1577" s="10"/>
      <c r="Y1577" s="10"/>
      <c r="Z1577" s="10"/>
      <c r="AA1577" s="10"/>
      <c r="AB1577" s="14"/>
      <c r="AC1577" s="10"/>
      <c r="AD1577" s="10"/>
      <c r="AE1577" s="10"/>
      <c r="AF1577" s="15"/>
    </row>
    <row r="1578" spans="1:60" ht="15" customHeight="1">
      <c r="C1578" s="10"/>
      <c r="D1578" s="10"/>
      <c r="E1578" s="10"/>
      <c r="F1578" s="10"/>
      <c r="G1578" s="404" t="s">
        <v>114</v>
      </c>
      <c r="H1578" s="78"/>
      <c r="I1578" s="49" t="s">
        <v>1153</v>
      </c>
      <c r="J1578" s="82"/>
      <c r="L1578" s="21"/>
      <c r="M1578" s="11"/>
      <c r="N1578" s="11"/>
      <c r="O1578" s="26"/>
      <c r="P1578" s="26"/>
      <c r="Q1578" s="16"/>
      <c r="R1578" s="16"/>
      <c r="S1578" s="16"/>
      <c r="T1578" s="16"/>
      <c r="U1578" s="16"/>
      <c r="V1578" s="16"/>
      <c r="W1578" s="27"/>
      <c r="X1578" s="10"/>
      <c r="Y1578" s="10"/>
      <c r="Z1578" s="10"/>
      <c r="AA1578" s="10"/>
      <c r="AB1578" s="14"/>
      <c r="AC1578" s="10"/>
      <c r="AD1578" s="10"/>
      <c r="AE1578" s="10"/>
      <c r="AF1578" s="15"/>
    </row>
    <row r="1579" spans="1:60" s="67" customFormat="1" ht="15" customHeight="1">
      <c r="A1579" s="22"/>
      <c r="B1579" s="201"/>
      <c r="C1579" s="202"/>
      <c r="D1579" s="202"/>
      <c r="E1579" s="202"/>
      <c r="F1579" s="202"/>
      <c r="G1579" s="286" t="s">
        <v>1553</v>
      </c>
      <c r="H1579" s="276">
        <v>42005</v>
      </c>
      <c r="I1579" s="184" t="s">
        <v>14</v>
      </c>
      <c r="J1579" s="203" t="s">
        <v>50</v>
      </c>
      <c r="K1579" s="202" t="s">
        <v>9</v>
      </c>
      <c r="L1579" s="202" t="s">
        <v>10</v>
      </c>
      <c r="M1579" s="202" t="s">
        <v>10</v>
      </c>
      <c r="N1579" s="202" t="s">
        <v>11</v>
      </c>
      <c r="O1579" s="186">
        <v>170975.57</v>
      </c>
      <c r="P1579" s="186">
        <v>0</v>
      </c>
      <c r="Q1579" s="186">
        <v>170975.57</v>
      </c>
      <c r="R1579" s="187" t="s">
        <v>1</v>
      </c>
      <c r="S1579" s="188" t="s">
        <v>4</v>
      </c>
      <c r="T1579" s="205"/>
      <c r="U1579" s="205" t="s">
        <v>114</v>
      </c>
      <c r="V1579" s="202"/>
      <c r="W1579" s="202"/>
      <c r="X1579" s="202"/>
      <c r="Y1579" s="202"/>
      <c r="Z1579" s="207">
        <v>42005</v>
      </c>
      <c r="AA1579" s="202"/>
      <c r="AB1579" s="202"/>
      <c r="AC1579" s="202"/>
      <c r="AD1579" s="208" t="s">
        <v>1554</v>
      </c>
      <c r="AE1579" s="22"/>
      <c r="AF1579" s="22"/>
      <c r="AG1579" s="22"/>
      <c r="AH1579" s="22"/>
      <c r="AI1579" s="22"/>
      <c r="AJ1579" s="22"/>
      <c r="AK1579" s="22"/>
      <c r="AL1579" s="22"/>
      <c r="AM1579" s="22"/>
      <c r="AN1579" s="22"/>
      <c r="AO1579" s="22"/>
      <c r="AP1579" s="22"/>
      <c r="AQ1579" s="22"/>
      <c r="AR1579" s="22"/>
      <c r="AS1579" s="22"/>
      <c r="AT1579" s="22"/>
      <c r="AU1579" s="22"/>
      <c r="AV1579" s="22"/>
      <c r="AW1579" s="22"/>
      <c r="AX1579" s="22"/>
      <c r="AY1579" s="22"/>
      <c r="AZ1579" s="22"/>
      <c r="BA1579" s="22"/>
      <c r="BB1579" s="22"/>
      <c r="BC1579" s="22"/>
      <c r="BD1579" s="22"/>
      <c r="BE1579" s="22"/>
      <c r="BF1579" s="22"/>
      <c r="BG1579" s="22"/>
      <c r="BH1579" s="22"/>
    </row>
    <row r="1580" spans="1:60" s="22" customFormat="1" ht="15" customHeight="1">
      <c r="B1580" s="3"/>
      <c r="C1580" s="1"/>
      <c r="D1580" s="1"/>
      <c r="E1580" s="1"/>
      <c r="F1580" s="1"/>
      <c r="G1580" s="287" t="s">
        <v>1553</v>
      </c>
      <c r="H1580" s="277">
        <v>42005</v>
      </c>
      <c r="I1580" s="110" t="s">
        <v>14</v>
      </c>
      <c r="J1580" s="2" t="s">
        <v>68</v>
      </c>
      <c r="K1580" s="1" t="s">
        <v>9</v>
      </c>
      <c r="L1580" s="1" t="s">
        <v>10</v>
      </c>
      <c r="M1580" s="1" t="s">
        <v>10</v>
      </c>
      <c r="N1580" s="1" t="s">
        <v>11</v>
      </c>
      <c r="O1580" s="9">
        <v>339690.18</v>
      </c>
      <c r="P1580" s="9">
        <v>0</v>
      </c>
      <c r="Q1580" s="9">
        <v>339690.18</v>
      </c>
      <c r="R1580" s="112" t="s">
        <v>1</v>
      </c>
      <c r="S1580" s="113" t="s">
        <v>4</v>
      </c>
      <c r="T1580" s="5"/>
      <c r="U1580" s="5" t="s">
        <v>114</v>
      </c>
      <c r="V1580" s="1"/>
      <c r="W1580" s="1"/>
      <c r="X1580" s="1"/>
      <c r="Y1580" s="1"/>
      <c r="Z1580" s="4">
        <v>42005</v>
      </c>
      <c r="AA1580" s="1"/>
      <c r="AB1580" s="1"/>
      <c r="AC1580" s="1"/>
      <c r="AD1580" s="8" t="s">
        <v>1554</v>
      </c>
    </row>
    <row r="1581" spans="1:60" s="217" customFormat="1" ht="15" customHeight="1">
      <c r="A1581" s="22"/>
      <c r="B1581" s="209"/>
      <c r="C1581" s="210"/>
      <c r="D1581" s="210"/>
      <c r="E1581" s="210"/>
      <c r="F1581" s="210"/>
      <c r="G1581" s="288" t="s">
        <v>1553</v>
      </c>
      <c r="H1581" s="278">
        <v>42005</v>
      </c>
      <c r="I1581" s="193" t="s">
        <v>14</v>
      </c>
      <c r="J1581" s="211" t="s">
        <v>81</v>
      </c>
      <c r="K1581" s="210" t="s">
        <v>9</v>
      </c>
      <c r="L1581" s="210" t="s">
        <v>10</v>
      </c>
      <c r="M1581" s="210" t="s">
        <v>10</v>
      </c>
      <c r="N1581" s="210" t="s">
        <v>11</v>
      </c>
      <c r="O1581" s="195">
        <v>148455.43</v>
      </c>
      <c r="P1581" s="195">
        <v>0</v>
      </c>
      <c r="Q1581" s="195">
        <v>148455.43</v>
      </c>
      <c r="R1581" s="196" t="s">
        <v>1</v>
      </c>
      <c r="S1581" s="197" t="s">
        <v>4</v>
      </c>
      <c r="T1581" s="213"/>
      <c r="U1581" s="213" t="s">
        <v>114</v>
      </c>
      <c r="V1581" s="210"/>
      <c r="W1581" s="210"/>
      <c r="X1581" s="210"/>
      <c r="Y1581" s="210"/>
      <c r="Z1581" s="215">
        <v>42005</v>
      </c>
      <c r="AA1581" s="210"/>
      <c r="AB1581" s="210"/>
      <c r="AC1581" s="210"/>
      <c r="AD1581" s="216" t="s">
        <v>1554</v>
      </c>
      <c r="AE1581" s="22"/>
      <c r="AF1581" s="22"/>
      <c r="AG1581" s="22"/>
      <c r="AH1581" s="22"/>
      <c r="AI1581" s="22"/>
      <c r="AJ1581" s="22"/>
      <c r="AK1581" s="22"/>
      <c r="AL1581" s="22"/>
      <c r="AM1581" s="22"/>
      <c r="AN1581" s="22"/>
      <c r="AO1581" s="22"/>
      <c r="AP1581" s="22"/>
      <c r="AQ1581" s="22"/>
      <c r="AR1581" s="22"/>
      <c r="AS1581" s="22"/>
      <c r="AT1581" s="22"/>
      <c r="AU1581" s="22"/>
      <c r="AV1581" s="22"/>
      <c r="AW1581" s="22"/>
      <c r="AX1581" s="22"/>
      <c r="AY1581" s="22"/>
      <c r="AZ1581" s="22"/>
      <c r="BA1581" s="22"/>
      <c r="BB1581" s="22"/>
      <c r="BC1581" s="22"/>
      <c r="BD1581" s="22"/>
      <c r="BE1581" s="22"/>
      <c r="BF1581" s="22"/>
      <c r="BG1581" s="22"/>
      <c r="BH1581" s="22"/>
    </row>
    <row r="1582" spans="1:60" ht="15" customHeight="1">
      <c r="C1582" s="10"/>
      <c r="D1582" s="10"/>
      <c r="E1582" s="10"/>
      <c r="F1582" s="10"/>
      <c r="G1582" s="78"/>
      <c r="H1582" s="78"/>
      <c r="I1582" s="79"/>
      <c r="J1582" s="82"/>
      <c r="K1582" s="10"/>
      <c r="L1582" s="11"/>
      <c r="M1582" s="11"/>
      <c r="N1582" s="11"/>
      <c r="O1582" s="73">
        <f>SUM(O1579:O1581)</f>
        <v>659121.17999999993</v>
      </c>
      <c r="P1582" s="73">
        <f t="shared" ref="P1582:Q1582" si="650">SUM(P1579:P1581)</f>
        <v>0</v>
      </c>
      <c r="Q1582" s="73">
        <f t="shared" si="650"/>
        <v>659121.17999999993</v>
      </c>
      <c r="R1582" s="18"/>
      <c r="S1582" s="18"/>
      <c r="T1582" s="18"/>
      <c r="U1582" s="18"/>
      <c r="V1582" s="18"/>
      <c r="W1582" s="27"/>
      <c r="X1582" s="10"/>
      <c r="Y1582" s="10"/>
      <c r="Z1582" s="10"/>
      <c r="AA1582" s="10"/>
      <c r="AB1582" s="14"/>
      <c r="AC1582" s="10"/>
      <c r="AD1582" s="10"/>
      <c r="AE1582" s="10"/>
      <c r="AF1582" s="15"/>
    </row>
    <row r="1583" spans="1:60" ht="15" customHeight="1">
      <c r="C1583" s="10"/>
      <c r="D1583" s="10"/>
      <c r="E1583" s="10"/>
      <c r="F1583" s="10"/>
      <c r="G1583" s="78"/>
      <c r="H1583" s="78"/>
      <c r="I1583" s="79"/>
      <c r="J1583" s="82"/>
      <c r="K1583" s="10"/>
      <c r="L1583" s="11"/>
      <c r="M1583" s="11"/>
      <c r="N1583" s="11"/>
      <c r="O1583" s="26"/>
      <c r="P1583" s="26"/>
      <c r="Q1583" s="16"/>
      <c r="R1583" s="16"/>
      <c r="S1583" s="16"/>
      <c r="T1583" s="16"/>
      <c r="U1583" s="16"/>
      <c r="V1583" s="16"/>
      <c r="W1583" s="27"/>
      <c r="X1583" s="10"/>
      <c r="Y1583" s="10"/>
      <c r="Z1583" s="10"/>
      <c r="AA1583" s="10"/>
      <c r="AB1583" s="14"/>
      <c r="AC1583" s="10"/>
      <c r="AD1583" s="10"/>
      <c r="AE1583" s="10"/>
      <c r="AF1583" s="15"/>
    </row>
    <row r="1584" spans="1:60" ht="15" customHeight="1">
      <c r="C1584" s="10"/>
      <c r="D1584" s="10"/>
      <c r="E1584" s="10"/>
      <c r="F1584" s="10"/>
      <c r="G1584" s="404" t="s">
        <v>231</v>
      </c>
      <c r="H1584" s="78"/>
      <c r="I1584" s="49" t="s">
        <v>1154</v>
      </c>
      <c r="J1584" s="82"/>
      <c r="L1584" s="21"/>
      <c r="M1584" s="11"/>
      <c r="N1584" s="11"/>
      <c r="O1584" s="26"/>
      <c r="P1584" s="26"/>
      <c r="Q1584" s="16"/>
      <c r="R1584" s="16"/>
      <c r="S1584" s="16"/>
      <c r="T1584" s="16"/>
      <c r="U1584" s="16"/>
      <c r="V1584" s="16"/>
      <c r="W1584" s="27"/>
      <c r="X1584" s="10"/>
      <c r="Y1584" s="10"/>
      <c r="Z1584" s="10"/>
      <c r="AA1584" s="10"/>
      <c r="AB1584" s="14"/>
      <c r="AC1584" s="10"/>
      <c r="AD1584" s="10"/>
      <c r="AE1584" s="10"/>
      <c r="AF1584" s="15"/>
    </row>
    <row r="1585" spans="1:60" s="67" customFormat="1" ht="15" customHeight="1">
      <c r="A1585" s="22"/>
      <c r="B1585" s="201"/>
      <c r="C1585" s="202"/>
      <c r="D1585" s="202"/>
      <c r="E1585" s="202"/>
      <c r="F1585" s="202"/>
      <c r="G1585" s="286" t="s">
        <v>1553</v>
      </c>
      <c r="H1585" s="276">
        <v>42005</v>
      </c>
      <c r="I1585" s="184" t="s">
        <v>14</v>
      </c>
      <c r="J1585" s="203" t="s">
        <v>50</v>
      </c>
      <c r="K1585" s="202" t="s">
        <v>9</v>
      </c>
      <c r="L1585" s="202" t="s">
        <v>10</v>
      </c>
      <c r="M1585" s="202" t="s">
        <v>10</v>
      </c>
      <c r="N1585" s="202" t="s">
        <v>11</v>
      </c>
      <c r="O1585" s="186">
        <v>136075.15</v>
      </c>
      <c r="P1585" s="186">
        <v>0</v>
      </c>
      <c r="Q1585" s="186">
        <v>136075.15</v>
      </c>
      <c r="R1585" s="187" t="s">
        <v>1</v>
      </c>
      <c r="S1585" s="188" t="s">
        <v>4</v>
      </c>
      <c r="T1585" s="205"/>
      <c r="U1585" s="205" t="s">
        <v>231</v>
      </c>
      <c r="V1585" s="202"/>
      <c r="W1585" s="202"/>
      <c r="X1585" s="202"/>
      <c r="Y1585" s="202"/>
      <c r="Z1585" s="207">
        <v>42005</v>
      </c>
      <c r="AA1585" s="202"/>
      <c r="AB1585" s="202"/>
      <c r="AC1585" s="202"/>
      <c r="AD1585" s="208" t="s">
        <v>1554</v>
      </c>
      <c r="AE1585" s="22"/>
      <c r="AF1585" s="22"/>
      <c r="AG1585" s="22"/>
      <c r="AH1585" s="22"/>
      <c r="AI1585" s="22"/>
      <c r="AJ1585" s="22"/>
      <c r="AK1585" s="22"/>
      <c r="AL1585" s="22"/>
      <c r="AM1585" s="22"/>
      <c r="AN1585" s="22"/>
      <c r="AO1585" s="22"/>
      <c r="AP1585" s="22"/>
      <c r="AQ1585" s="22"/>
      <c r="AR1585" s="22"/>
      <c r="AS1585" s="22"/>
      <c r="AT1585" s="22"/>
      <c r="AU1585" s="22"/>
      <c r="AV1585" s="22"/>
      <c r="AW1585" s="22"/>
      <c r="AX1585" s="22"/>
      <c r="AY1585" s="22"/>
      <c r="AZ1585" s="22"/>
      <c r="BA1585" s="22"/>
      <c r="BB1585" s="22"/>
      <c r="BC1585" s="22"/>
      <c r="BD1585" s="22"/>
      <c r="BE1585" s="22"/>
      <c r="BF1585" s="22"/>
      <c r="BG1585" s="22"/>
      <c r="BH1585" s="22"/>
    </row>
    <row r="1586" spans="1:60" s="22" customFormat="1" ht="15" customHeight="1">
      <c r="B1586" s="3"/>
      <c r="C1586" s="1"/>
      <c r="D1586" s="1"/>
      <c r="E1586" s="1"/>
      <c r="F1586" s="1"/>
      <c r="G1586" s="287" t="s">
        <v>1553</v>
      </c>
      <c r="H1586" s="277">
        <v>42005</v>
      </c>
      <c r="I1586" s="110" t="s">
        <v>14</v>
      </c>
      <c r="J1586" s="2" t="s">
        <v>68</v>
      </c>
      <c r="K1586" s="1" t="s">
        <v>9</v>
      </c>
      <c r="L1586" s="1" t="s">
        <v>10</v>
      </c>
      <c r="M1586" s="1" t="s">
        <v>10</v>
      </c>
      <c r="N1586" s="1" t="s">
        <v>11</v>
      </c>
      <c r="O1586" s="9">
        <v>56066.47</v>
      </c>
      <c r="P1586" s="9">
        <v>0</v>
      </c>
      <c r="Q1586" s="9">
        <v>56066.47</v>
      </c>
      <c r="R1586" s="112" t="s">
        <v>1</v>
      </c>
      <c r="S1586" s="113" t="s">
        <v>4</v>
      </c>
      <c r="T1586" s="5"/>
      <c r="U1586" s="5" t="s">
        <v>231</v>
      </c>
      <c r="V1586" s="1"/>
      <c r="W1586" s="1"/>
      <c r="X1586" s="1"/>
      <c r="Y1586" s="1"/>
      <c r="Z1586" s="4">
        <v>42005</v>
      </c>
      <c r="AA1586" s="1"/>
      <c r="AB1586" s="1"/>
      <c r="AC1586" s="1"/>
      <c r="AD1586" s="8" t="s">
        <v>1554</v>
      </c>
    </row>
    <row r="1587" spans="1:60" s="217" customFormat="1" ht="15" customHeight="1">
      <c r="A1587" s="22"/>
      <c r="B1587" s="209"/>
      <c r="C1587" s="210"/>
      <c r="D1587" s="210"/>
      <c r="E1587" s="210"/>
      <c r="F1587" s="210"/>
      <c r="G1587" s="288" t="s">
        <v>1553</v>
      </c>
      <c r="H1587" s="278">
        <v>42005</v>
      </c>
      <c r="I1587" s="193" t="s">
        <v>14</v>
      </c>
      <c r="J1587" s="211" t="s">
        <v>81</v>
      </c>
      <c r="K1587" s="210" t="s">
        <v>9</v>
      </c>
      <c r="L1587" s="210" t="s">
        <v>10</v>
      </c>
      <c r="M1587" s="210" t="s">
        <v>10</v>
      </c>
      <c r="N1587" s="210" t="s">
        <v>11</v>
      </c>
      <c r="O1587" s="195">
        <v>11578.68</v>
      </c>
      <c r="P1587" s="195">
        <v>0</v>
      </c>
      <c r="Q1587" s="195">
        <v>11578.68</v>
      </c>
      <c r="R1587" s="196" t="s">
        <v>1</v>
      </c>
      <c r="S1587" s="197" t="s">
        <v>4</v>
      </c>
      <c r="T1587" s="213"/>
      <c r="U1587" s="213" t="s">
        <v>231</v>
      </c>
      <c r="V1587" s="210"/>
      <c r="W1587" s="210"/>
      <c r="X1587" s="210"/>
      <c r="Y1587" s="210"/>
      <c r="Z1587" s="215">
        <v>42005</v>
      </c>
      <c r="AA1587" s="210"/>
      <c r="AB1587" s="210"/>
      <c r="AC1587" s="210"/>
      <c r="AD1587" s="216" t="s">
        <v>1554</v>
      </c>
      <c r="AE1587" s="22"/>
      <c r="AF1587" s="22"/>
      <c r="AG1587" s="22"/>
      <c r="AH1587" s="22"/>
      <c r="AI1587" s="22"/>
      <c r="AJ1587" s="22"/>
      <c r="AK1587" s="22"/>
      <c r="AL1587" s="22"/>
      <c r="AM1587" s="22"/>
      <c r="AN1587" s="22"/>
      <c r="AO1587" s="22"/>
      <c r="AP1587" s="22"/>
      <c r="AQ1587" s="22"/>
      <c r="AR1587" s="22"/>
      <c r="AS1587" s="22"/>
      <c r="AT1587" s="22"/>
      <c r="AU1587" s="22"/>
      <c r="AV1587" s="22"/>
      <c r="AW1587" s="22"/>
      <c r="AX1587" s="22"/>
      <c r="AY1587" s="22"/>
      <c r="AZ1587" s="22"/>
      <c r="BA1587" s="22"/>
      <c r="BB1587" s="22"/>
      <c r="BC1587" s="22"/>
      <c r="BD1587" s="22"/>
      <c r="BE1587" s="22"/>
      <c r="BF1587" s="22"/>
      <c r="BG1587" s="22"/>
      <c r="BH1587" s="22"/>
    </row>
    <row r="1588" spans="1:60" ht="15" customHeight="1">
      <c r="C1588" s="10"/>
      <c r="D1588" s="10"/>
      <c r="E1588" s="10"/>
      <c r="F1588" s="10"/>
      <c r="G1588" s="78"/>
      <c r="H1588" s="78"/>
      <c r="I1588" s="79"/>
      <c r="J1588" s="82"/>
      <c r="K1588" s="10"/>
      <c r="L1588" s="11"/>
      <c r="M1588" s="11"/>
      <c r="N1588" s="11"/>
      <c r="O1588" s="73">
        <f>SUM(O1585:O1587)</f>
        <v>203720.3</v>
      </c>
      <c r="P1588" s="73">
        <f t="shared" ref="P1588:Q1588" si="651">SUM(P1585:P1587)</f>
        <v>0</v>
      </c>
      <c r="Q1588" s="73">
        <f t="shared" si="651"/>
        <v>203720.3</v>
      </c>
      <c r="R1588" s="18"/>
      <c r="S1588" s="18"/>
      <c r="T1588" s="18"/>
      <c r="U1588" s="18"/>
      <c r="V1588" s="18"/>
      <c r="W1588" s="27"/>
      <c r="X1588" s="10"/>
      <c r="Y1588" s="10"/>
      <c r="Z1588" s="10"/>
      <c r="AA1588" s="10"/>
      <c r="AB1588" s="14"/>
      <c r="AC1588" s="10"/>
      <c r="AD1588" s="10"/>
      <c r="AE1588" s="10"/>
      <c r="AF1588" s="15"/>
    </row>
    <row r="1589" spans="1:60" ht="15" customHeight="1">
      <c r="C1589" s="10"/>
      <c r="D1589" s="10"/>
      <c r="E1589" s="10"/>
      <c r="F1589" s="10"/>
      <c r="G1589" s="78"/>
      <c r="H1589" s="78"/>
      <c r="I1589" s="79"/>
      <c r="J1589" s="82"/>
      <c r="K1589" s="10"/>
      <c r="L1589" s="11"/>
      <c r="M1589" s="11"/>
      <c r="N1589" s="11"/>
      <c r="O1589" s="26"/>
      <c r="P1589" s="26"/>
      <c r="Q1589" s="16"/>
      <c r="R1589" s="16"/>
      <c r="S1589" s="16"/>
      <c r="T1589" s="16"/>
      <c r="U1589" s="16"/>
      <c r="V1589" s="16"/>
      <c r="W1589" s="27"/>
      <c r="X1589" s="10"/>
      <c r="Y1589" s="10"/>
      <c r="Z1589" s="10"/>
      <c r="AA1589" s="10"/>
      <c r="AB1589" s="14"/>
      <c r="AC1589" s="10"/>
      <c r="AD1589" s="10"/>
      <c r="AE1589" s="10"/>
      <c r="AF1589" s="15"/>
    </row>
    <row r="1590" spans="1:60" ht="15" customHeight="1">
      <c r="C1590" s="10"/>
      <c r="D1590" s="10"/>
      <c r="E1590" s="10"/>
      <c r="F1590" s="10"/>
      <c r="G1590" s="404" t="s">
        <v>232</v>
      </c>
      <c r="H1590" s="78"/>
      <c r="I1590" s="49" t="s">
        <v>1155</v>
      </c>
      <c r="J1590" s="82"/>
      <c r="L1590" s="21"/>
      <c r="M1590" s="11"/>
      <c r="N1590" s="11"/>
      <c r="O1590" s="26"/>
      <c r="P1590" s="26"/>
      <c r="Q1590" s="16"/>
      <c r="R1590" s="16"/>
      <c r="S1590" s="16"/>
      <c r="T1590" s="16"/>
      <c r="U1590" s="16"/>
      <c r="V1590" s="16"/>
      <c r="W1590" s="27"/>
      <c r="X1590" s="10"/>
      <c r="Y1590" s="10"/>
      <c r="Z1590" s="10"/>
      <c r="AA1590" s="10"/>
      <c r="AB1590" s="14"/>
      <c r="AC1590" s="10"/>
      <c r="AD1590" s="10"/>
      <c r="AE1590" s="10"/>
      <c r="AF1590" s="15"/>
    </row>
    <row r="1591" spans="1:60" s="67" customFormat="1" ht="15" customHeight="1">
      <c r="A1591" s="22"/>
      <c r="B1591" s="201"/>
      <c r="C1591" s="202"/>
      <c r="D1591" s="202"/>
      <c r="E1591" s="202"/>
      <c r="F1591" s="202"/>
      <c r="G1591" s="286" t="s">
        <v>1553</v>
      </c>
      <c r="H1591" s="276">
        <v>42005</v>
      </c>
      <c r="I1591" s="184" t="s">
        <v>14</v>
      </c>
      <c r="J1591" s="203" t="s">
        <v>50</v>
      </c>
      <c r="K1591" s="202" t="s">
        <v>9</v>
      </c>
      <c r="L1591" s="202" t="s">
        <v>10</v>
      </c>
      <c r="M1591" s="202" t="s">
        <v>10</v>
      </c>
      <c r="N1591" s="202" t="s">
        <v>11</v>
      </c>
      <c r="O1591" s="186">
        <v>439933.42</v>
      </c>
      <c r="P1591" s="186">
        <v>0</v>
      </c>
      <c r="Q1591" s="186">
        <v>439933.42</v>
      </c>
      <c r="R1591" s="187" t="s">
        <v>1</v>
      </c>
      <c r="S1591" s="188" t="s">
        <v>4</v>
      </c>
      <c r="T1591" s="205"/>
      <c r="U1591" s="205" t="s">
        <v>232</v>
      </c>
      <c r="V1591" s="202"/>
      <c r="W1591" s="202"/>
      <c r="X1591" s="202"/>
      <c r="Y1591" s="202"/>
      <c r="Z1591" s="207">
        <v>42005</v>
      </c>
      <c r="AA1591" s="202"/>
      <c r="AB1591" s="202"/>
      <c r="AC1591" s="202"/>
      <c r="AD1591" s="208" t="s">
        <v>1554</v>
      </c>
      <c r="AE1591" s="22"/>
      <c r="AF1591" s="22"/>
      <c r="AG1591" s="22"/>
      <c r="AH1591" s="22"/>
      <c r="AI1591" s="22"/>
      <c r="AJ1591" s="22"/>
      <c r="AK1591" s="22"/>
      <c r="AL1591" s="22"/>
      <c r="AM1591" s="22"/>
      <c r="AN1591" s="22"/>
      <c r="AO1591" s="22"/>
      <c r="AP1591" s="22"/>
      <c r="AQ1591" s="22"/>
      <c r="AR1591" s="22"/>
      <c r="AS1591" s="22"/>
      <c r="AT1591" s="22"/>
      <c r="AU1591" s="22"/>
      <c r="AV1591" s="22"/>
      <c r="AW1591" s="22"/>
      <c r="AX1591" s="22"/>
      <c r="AY1591" s="22"/>
      <c r="AZ1591" s="22"/>
      <c r="BA1591" s="22"/>
      <c r="BB1591" s="22"/>
      <c r="BC1591" s="22"/>
      <c r="BD1591" s="22"/>
      <c r="BE1591" s="22"/>
      <c r="BF1591" s="22"/>
      <c r="BG1591" s="22"/>
      <c r="BH1591" s="22"/>
    </row>
    <row r="1592" spans="1:60" s="22" customFormat="1" ht="15" customHeight="1">
      <c r="B1592" s="3"/>
      <c r="C1592" s="1"/>
      <c r="D1592" s="1"/>
      <c r="E1592" s="1"/>
      <c r="F1592" s="1"/>
      <c r="G1592" s="287" t="s">
        <v>1553</v>
      </c>
      <c r="H1592" s="277">
        <v>42005</v>
      </c>
      <c r="I1592" s="110" t="s">
        <v>14</v>
      </c>
      <c r="J1592" s="2" t="s">
        <v>68</v>
      </c>
      <c r="K1592" s="1" t="s">
        <v>9</v>
      </c>
      <c r="L1592" s="1" t="s">
        <v>10</v>
      </c>
      <c r="M1592" s="1" t="s">
        <v>10</v>
      </c>
      <c r="N1592" s="1" t="s">
        <v>11</v>
      </c>
      <c r="O1592" s="9">
        <v>238126.29</v>
      </c>
      <c r="P1592" s="9">
        <v>0</v>
      </c>
      <c r="Q1592" s="9">
        <v>238126.29</v>
      </c>
      <c r="R1592" s="112" t="s">
        <v>1</v>
      </c>
      <c r="S1592" s="113" t="s">
        <v>4</v>
      </c>
      <c r="T1592" s="5"/>
      <c r="U1592" s="5" t="s">
        <v>232</v>
      </c>
      <c r="V1592" s="1"/>
      <c r="W1592" s="1"/>
      <c r="X1592" s="1"/>
      <c r="Y1592" s="1"/>
      <c r="Z1592" s="4">
        <v>42005</v>
      </c>
      <c r="AA1592" s="1"/>
      <c r="AB1592" s="1"/>
      <c r="AC1592" s="1"/>
      <c r="AD1592" s="8" t="s">
        <v>1554</v>
      </c>
    </row>
    <row r="1593" spans="1:60" s="217" customFormat="1" ht="15" customHeight="1">
      <c r="A1593" s="22"/>
      <c r="B1593" s="209"/>
      <c r="C1593" s="210"/>
      <c r="D1593" s="210"/>
      <c r="E1593" s="210"/>
      <c r="F1593" s="210"/>
      <c r="G1593" s="288" t="s">
        <v>1553</v>
      </c>
      <c r="H1593" s="278">
        <v>42005</v>
      </c>
      <c r="I1593" s="193" t="s">
        <v>14</v>
      </c>
      <c r="J1593" s="211" t="s">
        <v>81</v>
      </c>
      <c r="K1593" s="210" t="s">
        <v>9</v>
      </c>
      <c r="L1593" s="210" t="s">
        <v>10</v>
      </c>
      <c r="M1593" s="210" t="s">
        <v>10</v>
      </c>
      <c r="N1593" s="210" t="s">
        <v>11</v>
      </c>
      <c r="O1593" s="195">
        <v>76862.539999999994</v>
      </c>
      <c r="P1593" s="195">
        <v>0</v>
      </c>
      <c r="Q1593" s="195">
        <v>76862.539999999994</v>
      </c>
      <c r="R1593" s="196" t="s">
        <v>1</v>
      </c>
      <c r="S1593" s="197" t="s">
        <v>4</v>
      </c>
      <c r="T1593" s="213"/>
      <c r="U1593" s="213" t="s">
        <v>232</v>
      </c>
      <c r="V1593" s="210"/>
      <c r="W1593" s="210"/>
      <c r="X1593" s="210"/>
      <c r="Y1593" s="210"/>
      <c r="Z1593" s="215">
        <v>42005</v>
      </c>
      <c r="AA1593" s="210"/>
      <c r="AB1593" s="210"/>
      <c r="AC1593" s="210"/>
      <c r="AD1593" s="216" t="s">
        <v>1554</v>
      </c>
      <c r="AE1593" s="22"/>
      <c r="AF1593" s="22"/>
      <c r="AG1593" s="22"/>
      <c r="AH1593" s="22"/>
      <c r="AI1593" s="22"/>
      <c r="AJ1593" s="22"/>
      <c r="AK1593" s="22"/>
      <c r="AL1593" s="22"/>
      <c r="AM1593" s="22"/>
      <c r="AN1593" s="22"/>
      <c r="AO1593" s="22"/>
      <c r="AP1593" s="22"/>
      <c r="AQ1593" s="22"/>
      <c r="AR1593" s="22"/>
      <c r="AS1593" s="22"/>
      <c r="AT1593" s="22"/>
      <c r="AU1593" s="22"/>
      <c r="AV1593" s="22"/>
      <c r="AW1593" s="22"/>
      <c r="AX1593" s="22"/>
      <c r="AY1593" s="22"/>
      <c r="AZ1593" s="22"/>
      <c r="BA1593" s="22"/>
      <c r="BB1593" s="22"/>
      <c r="BC1593" s="22"/>
      <c r="BD1593" s="22"/>
      <c r="BE1593" s="22"/>
      <c r="BF1593" s="22"/>
      <c r="BG1593" s="22"/>
      <c r="BH1593" s="22"/>
    </row>
    <row r="1594" spans="1:60" ht="15" customHeight="1">
      <c r="C1594" s="10"/>
      <c r="D1594" s="10"/>
      <c r="E1594" s="10"/>
      <c r="F1594" s="10"/>
      <c r="G1594" s="78"/>
      <c r="H1594" s="78"/>
      <c r="I1594" s="79"/>
      <c r="J1594" s="82"/>
      <c r="K1594" s="10"/>
      <c r="L1594" s="11"/>
      <c r="M1594" s="11"/>
      <c r="N1594" s="11"/>
      <c r="O1594" s="73">
        <f>SUM(O1591:O1593)</f>
        <v>754922.25</v>
      </c>
      <c r="P1594" s="73">
        <f t="shared" ref="P1594:Q1594" si="652">SUM(P1591:P1593)</f>
        <v>0</v>
      </c>
      <c r="Q1594" s="73">
        <f t="shared" si="652"/>
        <v>754922.25</v>
      </c>
      <c r="R1594" s="18"/>
      <c r="S1594" s="18"/>
      <c r="T1594" s="18"/>
      <c r="U1594" s="18"/>
      <c r="V1594" s="18"/>
      <c r="W1594" s="27"/>
      <c r="X1594" s="10"/>
      <c r="Y1594" s="10"/>
      <c r="Z1594" s="10"/>
      <c r="AA1594" s="10"/>
      <c r="AB1594" s="14"/>
      <c r="AC1594" s="10"/>
      <c r="AD1594" s="10"/>
      <c r="AE1594" s="10"/>
      <c r="AF1594" s="15"/>
    </row>
    <row r="1595" spans="1:60" ht="15" customHeight="1">
      <c r="C1595" s="10"/>
      <c r="D1595" s="10"/>
      <c r="E1595" s="10"/>
      <c r="F1595" s="10"/>
      <c r="G1595" s="78"/>
      <c r="H1595" s="78"/>
      <c r="I1595" s="79"/>
      <c r="J1595" s="82"/>
      <c r="K1595" s="10"/>
      <c r="L1595" s="11"/>
      <c r="M1595" s="11"/>
      <c r="N1595" s="11"/>
      <c r="O1595" s="26"/>
      <c r="P1595" s="26"/>
      <c r="Q1595" s="16"/>
      <c r="R1595" s="16"/>
      <c r="S1595" s="16"/>
      <c r="T1595" s="16"/>
      <c r="U1595" s="16"/>
      <c r="V1595" s="16"/>
      <c r="W1595" s="27"/>
      <c r="X1595" s="10"/>
      <c r="Y1595" s="10"/>
      <c r="Z1595" s="10"/>
      <c r="AA1595" s="10"/>
      <c r="AB1595" s="14"/>
      <c r="AC1595" s="10"/>
      <c r="AD1595" s="10"/>
      <c r="AE1595" s="10"/>
      <c r="AF1595" s="15"/>
    </row>
    <row r="1596" spans="1:60" ht="15" customHeight="1">
      <c r="C1596" s="10"/>
      <c r="D1596" s="10"/>
      <c r="E1596" s="10"/>
      <c r="F1596" s="10"/>
      <c r="G1596" s="48" t="s">
        <v>233</v>
      </c>
      <c r="H1596" s="78"/>
      <c r="I1596" s="49" t="s">
        <v>1156</v>
      </c>
      <c r="J1596" s="82"/>
      <c r="L1596" s="21"/>
      <c r="M1596" s="11"/>
      <c r="N1596" s="11"/>
      <c r="O1596" s="26"/>
      <c r="P1596" s="26"/>
      <c r="Q1596" s="16"/>
      <c r="R1596" s="16"/>
      <c r="S1596" s="16"/>
      <c r="T1596" s="16"/>
      <c r="U1596" s="16"/>
      <c r="V1596" s="16"/>
      <c r="W1596" s="27"/>
      <c r="X1596" s="10"/>
      <c r="Y1596" s="10"/>
      <c r="Z1596" s="10"/>
      <c r="AA1596" s="10"/>
      <c r="AB1596" s="14"/>
      <c r="AC1596" s="10"/>
      <c r="AD1596" s="10"/>
      <c r="AE1596" s="10"/>
      <c r="AF1596" s="15"/>
    </row>
    <row r="1597" spans="1:60" s="67" customFormat="1" ht="15" customHeight="1">
      <c r="A1597" s="22"/>
      <c r="B1597" s="201"/>
      <c r="C1597" s="202"/>
      <c r="D1597" s="202"/>
      <c r="E1597" s="202"/>
      <c r="F1597" s="202"/>
      <c r="G1597" s="286" t="s">
        <v>1553</v>
      </c>
      <c r="H1597" s="276">
        <v>42005</v>
      </c>
      <c r="I1597" s="184" t="s">
        <v>14</v>
      </c>
      <c r="J1597" s="203" t="s">
        <v>50</v>
      </c>
      <c r="K1597" s="202" t="s">
        <v>9</v>
      </c>
      <c r="L1597" s="202" t="s">
        <v>10</v>
      </c>
      <c r="M1597" s="202" t="s">
        <v>10</v>
      </c>
      <c r="N1597" s="202" t="s">
        <v>11</v>
      </c>
      <c r="O1597" s="186">
        <v>63806.67</v>
      </c>
      <c r="P1597" s="186">
        <v>0</v>
      </c>
      <c r="Q1597" s="186">
        <v>63806.67</v>
      </c>
      <c r="R1597" s="187" t="s">
        <v>1</v>
      </c>
      <c r="S1597" s="188" t="s">
        <v>4</v>
      </c>
      <c r="T1597" s="205"/>
      <c r="U1597" s="205" t="s">
        <v>233</v>
      </c>
      <c r="V1597" s="202"/>
      <c r="W1597" s="202"/>
      <c r="X1597" s="202"/>
      <c r="Y1597" s="202"/>
      <c r="Z1597" s="207">
        <v>42005</v>
      </c>
      <c r="AA1597" s="202"/>
      <c r="AB1597" s="202"/>
      <c r="AC1597" s="202"/>
      <c r="AD1597" s="208" t="s">
        <v>1554</v>
      </c>
      <c r="AE1597" s="22"/>
      <c r="AF1597" s="22"/>
      <c r="AG1597" s="22"/>
      <c r="AH1597" s="22"/>
      <c r="AI1597" s="22"/>
      <c r="AJ1597" s="22"/>
      <c r="AK1597" s="22"/>
      <c r="AL1597" s="22"/>
      <c r="AM1597" s="22"/>
      <c r="AN1597" s="22"/>
      <c r="AO1597" s="22"/>
      <c r="AP1597" s="22"/>
      <c r="AQ1597" s="22"/>
      <c r="AR1597" s="22"/>
      <c r="AS1597" s="22"/>
      <c r="AT1597" s="22"/>
      <c r="AU1597" s="22"/>
      <c r="AV1597" s="22"/>
      <c r="AW1597" s="22"/>
      <c r="AX1597" s="22"/>
      <c r="AY1597" s="22"/>
      <c r="AZ1597" s="22"/>
      <c r="BA1597" s="22"/>
      <c r="BB1597" s="22"/>
      <c r="BC1597" s="22"/>
      <c r="BD1597" s="22"/>
      <c r="BE1597" s="22"/>
      <c r="BF1597" s="22"/>
      <c r="BG1597" s="22"/>
      <c r="BH1597" s="22"/>
    </row>
    <row r="1598" spans="1:60" s="22" customFormat="1" ht="15" customHeight="1">
      <c r="B1598" s="3"/>
      <c r="C1598" s="1"/>
      <c r="D1598" s="1"/>
      <c r="E1598" s="1"/>
      <c r="F1598" s="1"/>
      <c r="G1598" s="287" t="s">
        <v>1553</v>
      </c>
      <c r="H1598" s="277">
        <v>42005</v>
      </c>
      <c r="I1598" s="110" t="s">
        <v>14</v>
      </c>
      <c r="J1598" s="2" t="s">
        <v>68</v>
      </c>
      <c r="K1598" s="1" t="s">
        <v>9</v>
      </c>
      <c r="L1598" s="1" t="s">
        <v>10</v>
      </c>
      <c r="M1598" s="1" t="s">
        <v>10</v>
      </c>
      <c r="N1598" s="1" t="s">
        <v>11</v>
      </c>
      <c r="O1598" s="9">
        <v>28960.01</v>
      </c>
      <c r="P1598" s="9">
        <v>0</v>
      </c>
      <c r="Q1598" s="9">
        <v>28960.01</v>
      </c>
      <c r="R1598" s="112" t="s">
        <v>1</v>
      </c>
      <c r="S1598" s="113" t="s">
        <v>4</v>
      </c>
      <c r="T1598" s="5"/>
      <c r="U1598" s="5" t="s">
        <v>233</v>
      </c>
      <c r="V1598" s="1"/>
      <c r="W1598" s="1"/>
      <c r="X1598" s="1"/>
      <c r="Y1598" s="1"/>
      <c r="Z1598" s="4">
        <v>42005</v>
      </c>
      <c r="AA1598" s="1"/>
      <c r="AB1598" s="1"/>
      <c r="AC1598" s="1"/>
      <c r="AD1598" s="8" t="s">
        <v>1554</v>
      </c>
    </row>
    <row r="1599" spans="1:60" s="217" customFormat="1" ht="15" customHeight="1">
      <c r="A1599" s="22"/>
      <c r="B1599" s="209"/>
      <c r="C1599" s="210"/>
      <c r="D1599" s="210"/>
      <c r="E1599" s="210"/>
      <c r="F1599" s="210"/>
      <c r="G1599" s="288" t="s">
        <v>1553</v>
      </c>
      <c r="H1599" s="278">
        <v>42005</v>
      </c>
      <c r="I1599" s="193" t="s">
        <v>14</v>
      </c>
      <c r="J1599" s="211" t="s">
        <v>81</v>
      </c>
      <c r="K1599" s="210" t="s">
        <v>9</v>
      </c>
      <c r="L1599" s="210" t="s">
        <v>10</v>
      </c>
      <c r="M1599" s="210" t="s">
        <v>10</v>
      </c>
      <c r="N1599" s="210" t="s">
        <v>11</v>
      </c>
      <c r="O1599" s="195">
        <v>62843.68</v>
      </c>
      <c r="P1599" s="195">
        <v>0</v>
      </c>
      <c r="Q1599" s="195">
        <v>62843.68</v>
      </c>
      <c r="R1599" s="196" t="s">
        <v>1</v>
      </c>
      <c r="S1599" s="197" t="s">
        <v>4</v>
      </c>
      <c r="T1599" s="213"/>
      <c r="U1599" s="213" t="s">
        <v>233</v>
      </c>
      <c r="V1599" s="210"/>
      <c r="W1599" s="210"/>
      <c r="X1599" s="210"/>
      <c r="Y1599" s="210"/>
      <c r="Z1599" s="215">
        <v>42005</v>
      </c>
      <c r="AA1599" s="210"/>
      <c r="AB1599" s="210"/>
      <c r="AC1599" s="210"/>
      <c r="AD1599" s="216" t="s">
        <v>1554</v>
      </c>
      <c r="AE1599" s="22"/>
      <c r="AF1599" s="22"/>
      <c r="AG1599" s="22"/>
      <c r="AH1599" s="22"/>
      <c r="AI1599" s="22"/>
      <c r="AJ1599" s="22"/>
      <c r="AK1599" s="22"/>
      <c r="AL1599" s="22"/>
      <c r="AM1599" s="22"/>
      <c r="AN1599" s="22"/>
      <c r="AO1599" s="22"/>
      <c r="AP1599" s="22"/>
      <c r="AQ1599" s="22"/>
      <c r="AR1599" s="22"/>
      <c r="AS1599" s="22"/>
      <c r="AT1599" s="22"/>
      <c r="AU1599" s="22"/>
      <c r="AV1599" s="22"/>
      <c r="AW1599" s="22"/>
      <c r="AX1599" s="22"/>
      <c r="AY1599" s="22"/>
      <c r="AZ1599" s="22"/>
      <c r="BA1599" s="22"/>
      <c r="BB1599" s="22"/>
      <c r="BC1599" s="22"/>
      <c r="BD1599" s="22"/>
      <c r="BE1599" s="22"/>
      <c r="BF1599" s="22"/>
      <c r="BG1599" s="22"/>
      <c r="BH1599" s="22"/>
    </row>
    <row r="1600" spans="1:60" ht="15" customHeight="1">
      <c r="C1600" s="10"/>
      <c r="D1600" s="10"/>
      <c r="E1600" s="10"/>
      <c r="F1600" s="10"/>
      <c r="G1600" s="78"/>
      <c r="H1600" s="78"/>
      <c r="I1600" s="79"/>
      <c r="J1600" s="82"/>
      <c r="K1600" s="10"/>
      <c r="L1600" s="11"/>
      <c r="M1600" s="11"/>
      <c r="N1600" s="11"/>
      <c r="O1600" s="73">
        <f>SUM(O1597:O1599)</f>
        <v>155610.35999999999</v>
      </c>
      <c r="P1600" s="73">
        <f t="shared" ref="P1600:Q1600" si="653">SUM(P1597:P1599)</f>
        <v>0</v>
      </c>
      <c r="Q1600" s="73">
        <f t="shared" si="653"/>
        <v>155610.35999999999</v>
      </c>
      <c r="R1600" s="18"/>
      <c r="S1600" s="18"/>
      <c r="T1600" s="18"/>
      <c r="U1600" s="18"/>
      <c r="V1600" s="18"/>
      <c r="W1600" s="27"/>
      <c r="X1600" s="10"/>
      <c r="Y1600" s="10"/>
      <c r="Z1600" s="10"/>
      <c r="AA1600" s="10"/>
      <c r="AB1600" s="14"/>
      <c r="AC1600" s="10"/>
      <c r="AD1600" s="10"/>
      <c r="AE1600" s="10"/>
      <c r="AF1600" s="15"/>
    </row>
    <row r="1601" spans="1:60" ht="15" customHeight="1">
      <c r="C1601" s="10"/>
      <c r="D1601" s="10"/>
      <c r="E1601" s="10"/>
      <c r="F1601" s="10"/>
      <c r="G1601" s="78"/>
      <c r="H1601" s="78"/>
      <c r="I1601" s="79"/>
      <c r="J1601" s="82"/>
      <c r="K1601" s="10"/>
      <c r="L1601" s="11"/>
      <c r="M1601" s="11"/>
      <c r="N1601" s="11"/>
      <c r="O1601" s="26"/>
      <c r="P1601" s="26"/>
      <c r="Q1601" s="16"/>
      <c r="R1601" s="16"/>
      <c r="S1601" s="16"/>
      <c r="T1601" s="16"/>
      <c r="U1601" s="16"/>
      <c r="V1601" s="16"/>
      <c r="W1601" s="27"/>
      <c r="X1601" s="10"/>
      <c r="Y1601" s="10"/>
      <c r="Z1601" s="10"/>
      <c r="AA1601" s="10"/>
      <c r="AB1601" s="14"/>
      <c r="AC1601" s="10"/>
      <c r="AD1601" s="10"/>
      <c r="AE1601" s="10"/>
      <c r="AF1601" s="15"/>
    </row>
    <row r="1602" spans="1:60" ht="30" customHeight="1">
      <c r="C1602" s="10"/>
      <c r="D1602" s="10"/>
      <c r="E1602" s="10"/>
      <c r="F1602" s="10"/>
      <c r="G1602" s="404" t="s">
        <v>309</v>
      </c>
      <c r="H1602" s="78"/>
      <c r="I1602" s="504" t="s">
        <v>1513</v>
      </c>
      <c r="J1602" s="504"/>
      <c r="K1602" s="504"/>
      <c r="L1602" s="504"/>
      <c r="M1602" s="504"/>
      <c r="N1602" s="504"/>
      <c r="O1602" s="504"/>
      <c r="P1602" s="504"/>
      <c r="Q1602" s="504"/>
      <c r="R1602" s="504"/>
      <c r="S1602" s="504"/>
      <c r="T1602" s="504"/>
      <c r="U1602" s="504"/>
      <c r="V1602" s="504"/>
      <c r="W1602" s="504"/>
      <c r="X1602" s="504"/>
      <c r="Y1602" s="504"/>
      <c r="Z1602" s="504"/>
      <c r="AA1602" s="504"/>
      <c r="AB1602" s="504"/>
      <c r="AC1602" s="504"/>
      <c r="AD1602" s="504"/>
    </row>
    <row r="1603" spans="1:60" s="67" customFormat="1" ht="15" customHeight="1">
      <c r="A1603" s="22"/>
      <c r="B1603" s="201"/>
      <c r="C1603" s="202"/>
      <c r="D1603" s="202"/>
      <c r="E1603" s="202"/>
      <c r="F1603" s="202"/>
      <c r="G1603" s="286" t="s">
        <v>1553</v>
      </c>
      <c r="H1603" s="276">
        <v>42005</v>
      </c>
      <c r="I1603" s="184" t="s">
        <v>14</v>
      </c>
      <c r="J1603" s="203" t="s">
        <v>68</v>
      </c>
      <c r="K1603" s="202" t="s">
        <v>9</v>
      </c>
      <c r="L1603" s="202" t="s">
        <v>10</v>
      </c>
      <c r="M1603" s="202" t="s">
        <v>10</v>
      </c>
      <c r="N1603" s="202" t="s">
        <v>11</v>
      </c>
      <c r="O1603" s="186">
        <v>1712</v>
      </c>
      <c r="P1603" s="186">
        <v>0</v>
      </c>
      <c r="Q1603" s="186">
        <v>1712</v>
      </c>
      <c r="R1603" s="187" t="s">
        <v>1</v>
      </c>
      <c r="S1603" s="188" t="s">
        <v>4</v>
      </c>
      <c r="T1603" s="205"/>
      <c r="U1603" s="205" t="s">
        <v>309</v>
      </c>
      <c r="V1603" s="202"/>
      <c r="W1603" s="202"/>
      <c r="X1603" s="202"/>
      <c r="Y1603" s="202"/>
      <c r="Z1603" s="207">
        <v>42005</v>
      </c>
      <c r="AA1603" s="202"/>
      <c r="AB1603" s="202"/>
      <c r="AC1603" s="202"/>
      <c r="AD1603" s="208" t="s">
        <v>1554</v>
      </c>
      <c r="AE1603" s="22"/>
      <c r="AF1603" s="22"/>
      <c r="AG1603" s="22"/>
      <c r="AH1603" s="22"/>
      <c r="AI1603" s="22"/>
      <c r="AJ1603" s="22"/>
      <c r="AK1603" s="22"/>
      <c r="AL1603" s="22"/>
      <c r="AM1603" s="22"/>
      <c r="AN1603" s="22"/>
      <c r="AO1603" s="22"/>
      <c r="AP1603" s="22"/>
      <c r="AQ1603" s="22"/>
      <c r="AR1603" s="22"/>
      <c r="AS1603" s="22"/>
      <c r="AT1603" s="22"/>
      <c r="AU1603" s="22"/>
      <c r="AV1603" s="22"/>
      <c r="AW1603" s="22"/>
      <c r="AX1603" s="22"/>
      <c r="AY1603" s="22"/>
      <c r="AZ1603" s="22"/>
      <c r="BA1603" s="22"/>
      <c r="BB1603" s="22"/>
      <c r="BC1603" s="22"/>
      <c r="BD1603" s="22"/>
      <c r="BE1603" s="22"/>
      <c r="BF1603" s="22"/>
      <c r="BG1603" s="22"/>
      <c r="BH1603" s="22"/>
    </row>
    <row r="1604" spans="1:60" s="22" customFormat="1" ht="15" customHeight="1">
      <c r="B1604" s="154"/>
      <c r="C1604" s="155"/>
      <c r="D1604" s="155"/>
      <c r="E1604" s="155"/>
      <c r="F1604" s="155"/>
      <c r="G1604" s="302" t="s">
        <v>1553</v>
      </c>
      <c r="H1604" s="298">
        <v>42005</v>
      </c>
      <c r="I1604" s="156" t="s">
        <v>14</v>
      </c>
      <c r="J1604" s="157" t="s">
        <v>81</v>
      </c>
      <c r="K1604" s="155" t="s">
        <v>9</v>
      </c>
      <c r="L1604" s="155" t="s">
        <v>10</v>
      </c>
      <c r="M1604" s="155" t="s">
        <v>10</v>
      </c>
      <c r="N1604" s="155" t="s">
        <v>11</v>
      </c>
      <c r="O1604" s="158">
        <v>7091.66</v>
      </c>
      <c r="P1604" s="158">
        <v>0</v>
      </c>
      <c r="Q1604" s="158">
        <v>7091.66</v>
      </c>
      <c r="R1604" s="324" t="s">
        <v>1</v>
      </c>
      <c r="S1604" s="325" t="s">
        <v>4</v>
      </c>
      <c r="T1604" s="160"/>
      <c r="U1604" s="160" t="s">
        <v>309</v>
      </c>
      <c r="V1604" s="155"/>
      <c r="W1604" s="155"/>
      <c r="X1604" s="155"/>
      <c r="Y1604" s="155"/>
      <c r="Z1604" s="161">
        <v>42005</v>
      </c>
      <c r="AA1604" s="155"/>
      <c r="AB1604" s="155"/>
      <c r="AC1604" s="155"/>
      <c r="AD1604" s="162" t="s">
        <v>1554</v>
      </c>
    </row>
    <row r="1605" spans="1:60" s="371" customFormat="1" ht="15" customHeight="1" outlineLevel="5">
      <c r="B1605" s="209"/>
      <c r="C1605" s="210"/>
      <c r="D1605" s="210"/>
      <c r="E1605" s="210"/>
      <c r="F1605" s="210"/>
      <c r="G1605" s="288" t="s">
        <v>1553</v>
      </c>
      <c r="H1605" s="215">
        <v>42369</v>
      </c>
      <c r="I1605" s="210" t="s">
        <v>7776</v>
      </c>
      <c r="J1605" s="211" t="s">
        <v>81</v>
      </c>
      <c r="K1605" s="210" t="s">
        <v>9</v>
      </c>
      <c r="L1605" s="210" t="s">
        <v>10</v>
      </c>
      <c r="M1605" s="210" t="s">
        <v>10</v>
      </c>
      <c r="N1605" s="210" t="s">
        <v>11</v>
      </c>
      <c r="O1605" s="195">
        <v>0</v>
      </c>
      <c r="P1605" s="195">
        <v>1433.12</v>
      </c>
      <c r="Q1605" s="195">
        <f t="shared" ref="Q1605" si="654">O1605-P1605</f>
        <v>-1433.12</v>
      </c>
      <c r="R1605" s="196" t="s">
        <v>1</v>
      </c>
      <c r="S1605" s="197" t="s">
        <v>4</v>
      </c>
      <c r="T1605" s="213"/>
      <c r="U1605" s="197" t="s">
        <v>309</v>
      </c>
      <c r="V1605" s="210"/>
      <c r="W1605" s="210"/>
      <c r="X1605" s="210"/>
      <c r="Y1605" s="210"/>
      <c r="Z1605" s="215">
        <v>42369</v>
      </c>
      <c r="AA1605" s="210"/>
      <c r="AB1605" s="210"/>
      <c r="AC1605" s="210"/>
      <c r="AD1605" s="216" t="s">
        <v>7777</v>
      </c>
    </row>
    <row r="1606" spans="1:60" ht="15" customHeight="1">
      <c r="C1606" s="10"/>
      <c r="D1606" s="10"/>
      <c r="E1606" s="10"/>
      <c r="F1606" s="10"/>
      <c r="G1606" s="78"/>
      <c r="H1606" s="78"/>
      <c r="I1606" s="79"/>
      <c r="J1606" s="82"/>
      <c r="K1606" s="10"/>
      <c r="L1606" s="11"/>
      <c r="M1606" s="11"/>
      <c r="N1606" s="11"/>
      <c r="O1606" s="73">
        <f>SUM(O1603:O1605)</f>
        <v>8803.66</v>
      </c>
      <c r="P1606" s="73">
        <f t="shared" ref="P1606:Q1606" si="655">SUM(P1603:P1605)</f>
        <v>1433.12</v>
      </c>
      <c r="Q1606" s="73">
        <f t="shared" si="655"/>
        <v>7370.54</v>
      </c>
      <c r="R1606" s="18"/>
      <c r="S1606" s="18"/>
      <c r="T1606" s="18"/>
      <c r="U1606" s="18"/>
      <c r="V1606" s="18"/>
      <c r="W1606" s="27"/>
      <c r="X1606" s="10"/>
      <c r="Y1606" s="10"/>
      <c r="Z1606" s="10"/>
      <c r="AA1606" s="10"/>
      <c r="AB1606" s="14"/>
      <c r="AC1606" s="10"/>
      <c r="AD1606" s="10"/>
      <c r="AE1606" s="10"/>
      <c r="AF1606" s="15"/>
    </row>
    <row r="1607" spans="1:60" ht="15" customHeight="1">
      <c r="C1607" s="10"/>
      <c r="D1607" s="10"/>
      <c r="E1607" s="10"/>
      <c r="F1607" s="10"/>
      <c r="G1607" s="78"/>
      <c r="H1607" s="78"/>
      <c r="I1607" s="79"/>
      <c r="J1607" s="82"/>
      <c r="K1607" s="10"/>
      <c r="L1607" s="11"/>
      <c r="M1607" s="11"/>
      <c r="N1607" s="11"/>
      <c r="O1607" s="26"/>
      <c r="P1607" s="26"/>
      <c r="Q1607" s="16"/>
      <c r="R1607" s="16"/>
      <c r="S1607" s="16"/>
      <c r="T1607" s="16"/>
      <c r="U1607" s="16"/>
      <c r="V1607" s="16"/>
      <c r="W1607" s="27"/>
      <c r="X1607" s="10"/>
      <c r="Y1607" s="10"/>
      <c r="Z1607" s="10"/>
      <c r="AA1607" s="10"/>
      <c r="AB1607" s="14"/>
      <c r="AC1607" s="10"/>
      <c r="AD1607" s="10"/>
      <c r="AE1607" s="10"/>
      <c r="AF1607" s="15"/>
    </row>
    <row r="1608" spans="1:60" ht="15" customHeight="1">
      <c r="C1608" s="10"/>
      <c r="D1608" s="10"/>
      <c r="E1608" s="10"/>
      <c r="F1608" s="10"/>
      <c r="G1608" s="48" t="s">
        <v>234</v>
      </c>
      <c r="H1608" s="78"/>
      <c r="I1608" s="49" t="s">
        <v>1157</v>
      </c>
      <c r="J1608" s="82"/>
      <c r="L1608" s="21"/>
      <c r="M1608" s="11"/>
      <c r="N1608" s="11"/>
      <c r="O1608" s="26"/>
      <c r="P1608" s="26"/>
      <c r="Q1608" s="16"/>
      <c r="R1608" s="16"/>
      <c r="S1608" s="16"/>
      <c r="T1608" s="16"/>
      <c r="U1608" s="16"/>
      <c r="V1608" s="16"/>
      <c r="W1608" s="27"/>
      <c r="X1608" s="10"/>
      <c r="Y1608" s="10"/>
      <c r="Z1608" s="10"/>
      <c r="AA1608" s="10"/>
      <c r="AB1608" s="14"/>
      <c r="AC1608" s="10"/>
      <c r="AD1608" s="10"/>
      <c r="AE1608" s="10"/>
      <c r="AF1608" s="15"/>
    </row>
    <row r="1609" spans="1:60" s="67" customFormat="1" ht="15" customHeight="1">
      <c r="A1609" s="22"/>
      <c r="B1609" s="201"/>
      <c r="C1609" s="202"/>
      <c r="D1609" s="202"/>
      <c r="E1609" s="202"/>
      <c r="F1609" s="202"/>
      <c r="G1609" s="286" t="s">
        <v>1553</v>
      </c>
      <c r="H1609" s="276">
        <v>42005</v>
      </c>
      <c r="I1609" s="184" t="s">
        <v>14</v>
      </c>
      <c r="J1609" s="203" t="s">
        <v>50</v>
      </c>
      <c r="K1609" s="202" t="s">
        <v>9</v>
      </c>
      <c r="L1609" s="202" t="s">
        <v>10</v>
      </c>
      <c r="M1609" s="202" t="s">
        <v>10</v>
      </c>
      <c r="N1609" s="202" t="s">
        <v>11</v>
      </c>
      <c r="O1609" s="186">
        <v>32301.919999999998</v>
      </c>
      <c r="P1609" s="186">
        <v>0</v>
      </c>
      <c r="Q1609" s="186">
        <v>32301.919999999998</v>
      </c>
      <c r="R1609" s="187" t="s">
        <v>1</v>
      </c>
      <c r="S1609" s="188" t="s">
        <v>4</v>
      </c>
      <c r="T1609" s="205"/>
      <c r="U1609" s="205" t="s">
        <v>234</v>
      </c>
      <c r="V1609" s="202"/>
      <c r="W1609" s="202"/>
      <c r="X1609" s="202"/>
      <c r="Y1609" s="202"/>
      <c r="Z1609" s="207">
        <v>42005</v>
      </c>
      <c r="AA1609" s="202"/>
      <c r="AB1609" s="202"/>
      <c r="AC1609" s="202"/>
      <c r="AD1609" s="208" t="s">
        <v>1554</v>
      </c>
      <c r="AE1609" s="22"/>
      <c r="AF1609" s="22"/>
      <c r="AG1609" s="22"/>
      <c r="AH1609" s="22"/>
      <c r="AI1609" s="22"/>
      <c r="AJ1609" s="22"/>
      <c r="AK1609" s="22"/>
      <c r="AL1609" s="22"/>
      <c r="AM1609" s="22"/>
      <c r="AN1609" s="22"/>
      <c r="AO1609" s="22"/>
      <c r="AP1609" s="22"/>
      <c r="AQ1609" s="22"/>
      <c r="AR1609" s="22"/>
      <c r="AS1609" s="22"/>
      <c r="AT1609" s="22"/>
      <c r="AU1609" s="22"/>
      <c r="AV1609" s="22"/>
      <c r="AW1609" s="22"/>
      <c r="AX1609" s="22"/>
      <c r="AY1609" s="22"/>
      <c r="AZ1609" s="22"/>
      <c r="BA1609" s="22"/>
      <c r="BB1609" s="22"/>
      <c r="BC1609" s="22"/>
      <c r="BD1609" s="22"/>
      <c r="BE1609" s="22"/>
      <c r="BF1609" s="22"/>
      <c r="BG1609" s="22"/>
      <c r="BH1609" s="22"/>
    </row>
    <row r="1610" spans="1:60" s="22" customFormat="1" ht="15" customHeight="1">
      <c r="B1610" s="3"/>
      <c r="C1610" s="1"/>
      <c r="D1610" s="1"/>
      <c r="E1610" s="1"/>
      <c r="F1610" s="1"/>
      <c r="G1610" s="287" t="s">
        <v>1553</v>
      </c>
      <c r="H1610" s="277">
        <v>42005</v>
      </c>
      <c r="I1610" s="110" t="s">
        <v>14</v>
      </c>
      <c r="J1610" s="2" t="s">
        <v>68</v>
      </c>
      <c r="K1610" s="1" t="s">
        <v>9</v>
      </c>
      <c r="L1610" s="1" t="s">
        <v>10</v>
      </c>
      <c r="M1610" s="1" t="s">
        <v>10</v>
      </c>
      <c r="N1610" s="1" t="s">
        <v>11</v>
      </c>
      <c r="O1610" s="9">
        <v>12738.8</v>
      </c>
      <c r="P1610" s="9">
        <v>0</v>
      </c>
      <c r="Q1610" s="9">
        <v>12738.8</v>
      </c>
      <c r="R1610" s="112" t="s">
        <v>1</v>
      </c>
      <c r="S1610" s="113" t="s">
        <v>4</v>
      </c>
      <c r="T1610" s="5"/>
      <c r="U1610" s="5" t="s">
        <v>234</v>
      </c>
      <c r="V1610" s="1"/>
      <c r="W1610" s="1"/>
      <c r="X1610" s="1"/>
      <c r="Y1610" s="1"/>
      <c r="Z1610" s="4">
        <v>42005</v>
      </c>
      <c r="AA1610" s="1"/>
      <c r="AB1610" s="1"/>
      <c r="AC1610" s="1"/>
      <c r="AD1610" s="8" t="s">
        <v>1554</v>
      </c>
    </row>
    <row r="1611" spans="1:60" s="217" customFormat="1" ht="15" customHeight="1">
      <c r="A1611" s="22"/>
      <c r="B1611" s="209"/>
      <c r="C1611" s="210"/>
      <c r="D1611" s="210"/>
      <c r="E1611" s="210"/>
      <c r="F1611" s="210"/>
      <c r="G1611" s="288" t="s">
        <v>1553</v>
      </c>
      <c r="H1611" s="278">
        <v>42005</v>
      </c>
      <c r="I1611" s="193" t="s">
        <v>14</v>
      </c>
      <c r="J1611" s="211" t="s">
        <v>81</v>
      </c>
      <c r="K1611" s="210" t="s">
        <v>9</v>
      </c>
      <c r="L1611" s="210" t="s">
        <v>10</v>
      </c>
      <c r="M1611" s="210" t="s">
        <v>10</v>
      </c>
      <c r="N1611" s="210" t="s">
        <v>11</v>
      </c>
      <c r="O1611" s="195">
        <v>77439.509999999995</v>
      </c>
      <c r="P1611" s="195">
        <v>0</v>
      </c>
      <c r="Q1611" s="195">
        <v>77439.509999999995</v>
      </c>
      <c r="R1611" s="196" t="s">
        <v>1</v>
      </c>
      <c r="S1611" s="197" t="s">
        <v>4</v>
      </c>
      <c r="T1611" s="213"/>
      <c r="U1611" s="213" t="s">
        <v>234</v>
      </c>
      <c r="V1611" s="210"/>
      <c r="W1611" s="210"/>
      <c r="X1611" s="210"/>
      <c r="Y1611" s="210"/>
      <c r="Z1611" s="215">
        <v>42005</v>
      </c>
      <c r="AA1611" s="210"/>
      <c r="AB1611" s="210"/>
      <c r="AC1611" s="210"/>
      <c r="AD1611" s="216" t="s">
        <v>1554</v>
      </c>
      <c r="AE1611" s="22"/>
      <c r="AF1611" s="22"/>
      <c r="AG1611" s="22"/>
      <c r="AH1611" s="22"/>
      <c r="AI1611" s="22"/>
      <c r="AJ1611" s="22"/>
      <c r="AK1611" s="22"/>
      <c r="AL1611" s="22"/>
      <c r="AM1611" s="22"/>
      <c r="AN1611" s="22"/>
      <c r="AO1611" s="22"/>
      <c r="AP1611" s="22"/>
      <c r="AQ1611" s="22"/>
      <c r="AR1611" s="22"/>
      <c r="AS1611" s="22"/>
      <c r="AT1611" s="22"/>
      <c r="AU1611" s="22"/>
      <c r="AV1611" s="22"/>
      <c r="AW1611" s="22"/>
      <c r="AX1611" s="22"/>
      <c r="AY1611" s="22"/>
      <c r="AZ1611" s="22"/>
      <c r="BA1611" s="22"/>
      <c r="BB1611" s="22"/>
      <c r="BC1611" s="22"/>
      <c r="BD1611" s="22"/>
      <c r="BE1611" s="22"/>
      <c r="BF1611" s="22"/>
      <c r="BG1611" s="22"/>
      <c r="BH1611" s="22"/>
    </row>
    <row r="1612" spans="1:60" ht="15" customHeight="1">
      <c r="C1612" s="10"/>
      <c r="D1612" s="10"/>
      <c r="E1612" s="10"/>
      <c r="F1612" s="10"/>
      <c r="G1612" s="78"/>
      <c r="H1612" s="78"/>
      <c r="I1612" s="79"/>
      <c r="J1612" s="82"/>
      <c r="K1612" s="10"/>
      <c r="L1612" s="11"/>
      <c r="M1612" s="11"/>
      <c r="N1612" s="11"/>
      <c r="O1612" s="73">
        <f>SUM(O1609:O1611)</f>
        <v>122480.23</v>
      </c>
      <c r="P1612" s="73">
        <f t="shared" ref="P1612:Q1612" si="656">SUM(P1609:P1611)</f>
        <v>0</v>
      </c>
      <c r="Q1612" s="73">
        <f t="shared" si="656"/>
        <v>122480.23</v>
      </c>
      <c r="R1612" s="18"/>
      <c r="S1612" s="18"/>
      <c r="T1612" s="18"/>
      <c r="U1612" s="18"/>
      <c r="V1612" s="18"/>
      <c r="W1612" s="27"/>
      <c r="X1612" s="10"/>
      <c r="Y1612" s="10"/>
      <c r="Z1612" s="10"/>
      <c r="AA1612" s="10"/>
      <c r="AB1612" s="14"/>
      <c r="AC1612" s="10"/>
      <c r="AD1612" s="10"/>
      <c r="AE1612" s="10"/>
      <c r="AF1612" s="15"/>
    </row>
    <row r="1613" spans="1:60" ht="15" customHeight="1">
      <c r="C1613" s="10"/>
      <c r="D1613" s="10"/>
      <c r="E1613" s="10"/>
      <c r="F1613" s="10"/>
      <c r="G1613" s="78"/>
      <c r="H1613" s="78"/>
      <c r="I1613" s="79"/>
      <c r="J1613" s="82"/>
      <c r="K1613" s="10"/>
      <c r="L1613" s="11"/>
      <c r="M1613" s="11"/>
      <c r="N1613" s="11"/>
      <c r="O1613" s="26"/>
      <c r="P1613" s="26"/>
      <c r="Q1613" s="16"/>
      <c r="R1613" s="16"/>
      <c r="S1613" s="16"/>
      <c r="T1613" s="16"/>
      <c r="U1613" s="16"/>
      <c r="V1613" s="16"/>
      <c r="W1613" s="27"/>
      <c r="X1613" s="10"/>
      <c r="Y1613" s="10"/>
      <c r="Z1613" s="10"/>
      <c r="AA1613" s="10"/>
      <c r="AB1613" s="14"/>
      <c r="AC1613" s="10"/>
      <c r="AD1613" s="10"/>
      <c r="AE1613" s="10"/>
      <c r="AF1613" s="15"/>
    </row>
    <row r="1614" spans="1:60" ht="15" customHeight="1">
      <c r="C1614" s="10"/>
      <c r="D1614" s="10"/>
      <c r="E1614" s="10"/>
      <c r="F1614" s="10"/>
      <c r="G1614" s="404" t="s">
        <v>235</v>
      </c>
      <c r="H1614" s="78"/>
      <c r="I1614" s="49" t="s">
        <v>1133</v>
      </c>
      <c r="J1614" s="82"/>
      <c r="L1614" s="21"/>
      <c r="M1614" s="11"/>
      <c r="N1614" s="11"/>
      <c r="O1614" s="26"/>
      <c r="P1614" s="26"/>
      <c r="Q1614" s="16"/>
      <c r="R1614" s="16"/>
      <c r="S1614" s="16"/>
      <c r="T1614" s="16"/>
      <c r="U1614" s="16"/>
      <c r="V1614" s="16"/>
      <c r="W1614" s="27"/>
      <c r="X1614" s="10"/>
      <c r="Y1614" s="10"/>
      <c r="Z1614" s="10"/>
      <c r="AA1614" s="10"/>
      <c r="AB1614" s="14"/>
      <c r="AC1614" s="10"/>
      <c r="AD1614" s="10"/>
      <c r="AE1614" s="10"/>
      <c r="AF1614" s="15"/>
    </row>
    <row r="1615" spans="1:60" s="67" customFormat="1" ht="15" customHeight="1">
      <c r="A1615" s="22"/>
      <c r="B1615" s="201"/>
      <c r="C1615" s="202"/>
      <c r="D1615" s="202"/>
      <c r="E1615" s="202"/>
      <c r="F1615" s="202"/>
      <c r="G1615" s="286" t="s">
        <v>1553</v>
      </c>
      <c r="H1615" s="276">
        <v>42005</v>
      </c>
      <c r="I1615" s="184" t="s">
        <v>14</v>
      </c>
      <c r="J1615" s="203" t="s">
        <v>50</v>
      </c>
      <c r="K1615" s="202" t="s">
        <v>9</v>
      </c>
      <c r="L1615" s="202" t="s">
        <v>10</v>
      </c>
      <c r="M1615" s="202" t="s">
        <v>10</v>
      </c>
      <c r="N1615" s="202" t="s">
        <v>11</v>
      </c>
      <c r="O1615" s="186">
        <v>120170.25</v>
      </c>
      <c r="P1615" s="186">
        <v>0</v>
      </c>
      <c r="Q1615" s="186">
        <v>120170.25</v>
      </c>
      <c r="R1615" s="187" t="s">
        <v>1</v>
      </c>
      <c r="S1615" s="188" t="s">
        <v>4</v>
      </c>
      <c r="T1615" s="205"/>
      <c r="U1615" s="205" t="s">
        <v>235</v>
      </c>
      <c r="V1615" s="202"/>
      <c r="W1615" s="202"/>
      <c r="X1615" s="202"/>
      <c r="Y1615" s="202"/>
      <c r="Z1615" s="207">
        <v>42005</v>
      </c>
      <c r="AA1615" s="202"/>
      <c r="AB1615" s="202"/>
      <c r="AC1615" s="202"/>
      <c r="AD1615" s="208" t="s">
        <v>1554</v>
      </c>
      <c r="AE1615" s="22"/>
      <c r="AF1615" s="22"/>
      <c r="AG1615" s="22"/>
      <c r="AH1615" s="22"/>
      <c r="AI1615" s="22"/>
      <c r="AJ1615" s="22"/>
      <c r="AK1615" s="22"/>
      <c r="AL1615" s="22"/>
      <c r="AM1615" s="22"/>
      <c r="AN1615" s="22"/>
      <c r="AO1615" s="22"/>
      <c r="AP1615" s="22"/>
      <c r="AQ1615" s="22"/>
      <c r="AR1615" s="22"/>
      <c r="AS1615" s="22"/>
      <c r="AT1615" s="22"/>
      <c r="AU1615" s="22"/>
      <c r="AV1615" s="22"/>
      <c r="AW1615" s="22"/>
      <c r="AX1615" s="22"/>
      <c r="AY1615" s="22"/>
      <c r="AZ1615" s="22"/>
      <c r="BA1615" s="22"/>
      <c r="BB1615" s="22"/>
      <c r="BC1615" s="22"/>
      <c r="BD1615" s="22"/>
      <c r="BE1615" s="22"/>
      <c r="BF1615" s="22"/>
      <c r="BG1615" s="22"/>
      <c r="BH1615" s="22"/>
    </row>
    <row r="1616" spans="1:60" s="22" customFormat="1" ht="15" customHeight="1">
      <c r="B1616" s="3"/>
      <c r="C1616" s="1"/>
      <c r="D1616" s="1"/>
      <c r="E1616" s="1"/>
      <c r="F1616" s="1"/>
      <c r="G1616" s="287" t="s">
        <v>1553</v>
      </c>
      <c r="H1616" s="277">
        <v>42005</v>
      </c>
      <c r="I1616" s="110" t="s">
        <v>14</v>
      </c>
      <c r="J1616" s="2" t="s">
        <v>68</v>
      </c>
      <c r="K1616" s="1" t="s">
        <v>9</v>
      </c>
      <c r="L1616" s="1" t="s">
        <v>10</v>
      </c>
      <c r="M1616" s="1" t="s">
        <v>10</v>
      </c>
      <c r="N1616" s="1" t="s">
        <v>11</v>
      </c>
      <c r="O1616" s="9">
        <v>33050.94</v>
      </c>
      <c r="P1616" s="9">
        <v>0</v>
      </c>
      <c r="Q1616" s="9">
        <v>33050.94</v>
      </c>
      <c r="R1616" s="112" t="s">
        <v>1</v>
      </c>
      <c r="S1616" s="113" t="s">
        <v>4</v>
      </c>
      <c r="T1616" s="5"/>
      <c r="U1616" s="5" t="s">
        <v>235</v>
      </c>
      <c r="V1616" s="1"/>
      <c r="W1616" s="1"/>
      <c r="X1616" s="1"/>
      <c r="Y1616" s="1"/>
      <c r="Z1616" s="4">
        <v>42005</v>
      </c>
      <c r="AA1616" s="1"/>
      <c r="AB1616" s="1"/>
      <c r="AC1616" s="1"/>
      <c r="AD1616" s="8" t="s">
        <v>1554</v>
      </c>
    </row>
    <row r="1617" spans="1:60" s="217" customFormat="1" ht="15" customHeight="1">
      <c r="A1617" s="22"/>
      <c r="B1617" s="209"/>
      <c r="C1617" s="210"/>
      <c r="D1617" s="210"/>
      <c r="E1617" s="210"/>
      <c r="F1617" s="210"/>
      <c r="G1617" s="288" t="s">
        <v>1553</v>
      </c>
      <c r="H1617" s="278">
        <v>42005</v>
      </c>
      <c r="I1617" s="193" t="s">
        <v>14</v>
      </c>
      <c r="J1617" s="211" t="s">
        <v>81</v>
      </c>
      <c r="K1617" s="210" t="s">
        <v>9</v>
      </c>
      <c r="L1617" s="210" t="s">
        <v>10</v>
      </c>
      <c r="M1617" s="210" t="s">
        <v>10</v>
      </c>
      <c r="N1617" s="210" t="s">
        <v>11</v>
      </c>
      <c r="O1617" s="195">
        <v>13421.2</v>
      </c>
      <c r="P1617" s="195">
        <v>0</v>
      </c>
      <c r="Q1617" s="195">
        <v>13421.2</v>
      </c>
      <c r="R1617" s="196" t="s">
        <v>1</v>
      </c>
      <c r="S1617" s="197" t="s">
        <v>4</v>
      </c>
      <c r="T1617" s="213"/>
      <c r="U1617" s="213" t="s">
        <v>235</v>
      </c>
      <c r="V1617" s="210"/>
      <c r="W1617" s="210"/>
      <c r="X1617" s="210"/>
      <c r="Y1617" s="210"/>
      <c r="Z1617" s="215">
        <v>42005</v>
      </c>
      <c r="AA1617" s="210"/>
      <c r="AB1617" s="210"/>
      <c r="AC1617" s="210"/>
      <c r="AD1617" s="216" t="s">
        <v>1554</v>
      </c>
      <c r="AE1617" s="22"/>
      <c r="AF1617" s="22"/>
      <c r="AG1617" s="22"/>
      <c r="AH1617" s="22"/>
      <c r="AI1617" s="22"/>
      <c r="AJ1617" s="22"/>
      <c r="AK1617" s="22"/>
      <c r="AL1617" s="22"/>
      <c r="AM1617" s="22"/>
      <c r="AN1617" s="22"/>
      <c r="AO1617" s="22"/>
      <c r="AP1617" s="22"/>
      <c r="AQ1617" s="22"/>
      <c r="AR1617" s="22"/>
      <c r="AS1617" s="22"/>
      <c r="AT1617" s="22"/>
      <c r="AU1617" s="22"/>
      <c r="AV1617" s="22"/>
      <c r="AW1617" s="22"/>
      <c r="AX1617" s="22"/>
      <c r="AY1617" s="22"/>
      <c r="AZ1617" s="22"/>
      <c r="BA1617" s="22"/>
      <c r="BB1617" s="22"/>
      <c r="BC1617" s="22"/>
      <c r="BD1617" s="22"/>
      <c r="BE1617" s="22"/>
      <c r="BF1617" s="22"/>
      <c r="BG1617" s="22"/>
      <c r="BH1617" s="22"/>
    </row>
    <row r="1618" spans="1:60" ht="15" customHeight="1">
      <c r="C1618" s="10"/>
      <c r="D1618" s="10"/>
      <c r="E1618" s="10"/>
      <c r="F1618" s="10"/>
      <c r="G1618" s="78"/>
      <c r="H1618" s="78"/>
      <c r="I1618" s="79"/>
      <c r="J1618" s="82"/>
      <c r="K1618" s="10"/>
      <c r="L1618" s="11"/>
      <c r="M1618" s="11"/>
      <c r="N1618" s="11"/>
      <c r="O1618" s="73">
        <f>SUM(O1615:O1617)</f>
        <v>166642.39000000001</v>
      </c>
      <c r="P1618" s="73">
        <f t="shared" ref="P1618:Q1618" si="657">SUM(P1615:P1617)</f>
        <v>0</v>
      </c>
      <c r="Q1618" s="73">
        <f t="shared" si="657"/>
        <v>166642.39000000001</v>
      </c>
      <c r="R1618" s="18"/>
      <c r="S1618" s="18"/>
      <c r="T1618" s="18"/>
      <c r="U1618" s="18"/>
      <c r="V1618" s="18"/>
      <c r="W1618" s="27"/>
      <c r="X1618" s="10"/>
      <c r="Y1618" s="10"/>
      <c r="Z1618" s="10"/>
      <c r="AA1618" s="10"/>
      <c r="AB1618" s="14"/>
      <c r="AC1618" s="10"/>
      <c r="AD1618" s="10"/>
      <c r="AE1618" s="10"/>
      <c r="AF1618" s="15"/>
    </row>
    <row r="1619" spans="1:60" ht="15" customHeight="1">
      <c r="C1619" s="10"/>
      <c r="D1619" s="10"/>
      <c r="E1619" s="10"/>
      <c r="F1619" s="10"/>
      <c r="G1619" s="78"/>
      <c r="H1619" s="78"/>
      <c r="I1619" s="79"/>
      <c r="J1619" s="82"/>
      <c r="K1619" s="10"/>
      <c r="L1619" s="11"/>
      <c r="M1619" s="11"/>
      <c r="N1619" s="11"/>
      <c r="O1619" s="26"/>
      <c r="P1619" s="26"/>
      <c r="Q1619" s="16"/>
      <c r="R1619" s="16"/>
      <c r="S1619" s="16"/>
      <c r="T1619" s="16"/>
      <c r="U1619" s="16"/>
      <c r="V1619" s="16"/>
      <c r="W1619" s="27"/>
      <c r="X1619" s="10"/>
      <c r="Y1619" s="10"/>
      <c r="Z1619" s="10"/>
      <c r="AA1619" s="10"/>
      <c r="AB1619" s="14"/>
      <c r="AC1619" s="10"/>
      <c r="AD1619" s="10"/>
      <c r="AE1619" s="10"/>
      <c r="AF1619" s="15"/>
    </row>
    <row r="1620" spans="1:60" ht="15" customHeight="1">
      <c r="C1620" s="10"/>
      <c r="D1620" s="10"/>
      <c r="E1620" s="10"/>
      <c r="F1620" s="10"/>
      <c r="G1620" s="404" t="s">
        <v>236</v>
      </c>
      <c r="H1620" s="78"/>
      <c r="I1620" s="49" t="s">
        <v>1158</v>
      </c>
      <c r="J1620" s="82"/>
      <c r="L1620" s="21"/>
      <c r="M1620" s="21"/>
      <c r="N1620" s="11"/>
      <c r="O1620" s="26"/>
      <c r="P1620" s="26"/>
      <c r="Q1620" s="16"/>
      <c r="R1620" s="16"/>
      <c r="S1620" s="16"/>
      <c r="T1620" s="16"/>
      <c r="U1620" s="16"/>
      <c r="V1620" s="16"/>
      <c r="W1620" s="27"/>
      <c r="X1620" s="10"/>
      <c r="Y1620" s="10"/>
      <c r="Z1620" s="10"/>
      <c r="AA1620" s="10"/>
      <c r="AB1620" s="14"/>
      <c r="AC1620" s="10"/>
      <c r="AD1620" s="10"/>
      <c r="AE1620" s="10"/>
      <c r="AF1620" s="15"/>
    </row>
    <row r="1621" spans="1:60" s="67" customFormat="1" ht="15" customHeight="1">
      <c r="A1621" s="22"/>
      <c r="B1621" s="201"/>
      <c r="C1621" s="202"/>
      <c r="D1621" s="202"/>
      <c r="E1621" s="202"/>
      <c r="F1621" s="202"/>
      <c r="G1621" s="286" t="s">
        <v>1553</v>
      </c>
      <c r="H1621" s="276">
        <v>42005</v>
      </c>
      <c r="I1621" s="184" t="s">
        <v>14</v>
      </c>
      <c r="J1621" s="203" t="s">
        <v>50</v>
      </c>
      <c r="K1621" s="202" t="s">
        <v>9</v>
      </c>
      <c r="L1621" s="202" t="s">
        <v>10</v>
      </c>
      <c r="M1621" s="202" t="s">
        <v>10</v>
      </c>
      <c r="N1621" s="202" t="s">
        <v>11</v>
      </c>
      <c r="O1621" s="186">
        <v>324026.87</v>
      </c>
      <c r="P1621" s="186">
        <v>0</v>
      </c>
      <c r="Q1621" s="186">
        <v>324026.87</v>
      </c>
      <c r="R1621" s="187" t="s">
        <v>1</v>
      </c>
      <c r="S1621" s="188" t="s">
        <v>4</v>
      </c>
      <c r="T1621" s="205"/>
      <c r="U1621" s="205" t="s">
        <v>236</v>
      </c>
      <c r="V1621" s="202"/>
      <c r="W1621" s="202"/>
      <c r="X1621" s="202"/>
      <c r="Y1621" s="202"/>
      <c r="Z1621" s="207">
        <v>42005</v>
      </c>
      <c r="AA1621" s="202"/>
      <c r="AB1621" s="202"/>
      <c r="AC1621" s="202"/>
      <c r="AD1621" s="208" t="s">
        <v>1554</v>
      </c>
      <c r="AE1621" s="22"/>
      <c r="AF1621" s="22"/>
      <c r="AG1621" s="22"/>
      <c r="AH1621" s="22"/>
      <c r="AI1621" s="22"/>
      <c r="AJ1621" s="22"/>
      <c r="AK1621" s="22"/>
      <c r="AL1621" s="22"/>
      <c r="AM1621" s="22"/>
      <c r="AN1621" s="22"/>
      <c r="AO1621" s="22"/>
      <c r="AP1621" s="22"/>
      <c r="AQ1621" s="22"/>
      <c r="AR1621" s="22"/>
      <c r="AS1621" s="22"/>
      <c r="AT1621" s="22"/>
      <c r="AU1621" s="22"/>
      <c r="AV1621" s="22"/>
      <c r="AW1621" s="22"/>
      <c r="AX1621" s="22"/>
      <c r="AY1621" s="22"/>
      <c r="AZ1621" s="22"/>
      <c r="BA1621" s="22"/>
      <c r="BB1621" s="22"/>
      <c r="BC1621" s="22"/>
      <c r="BD1621" s="22"/>
      <c r="BE1621" s="22"/>
      <c r="BF1621" s="22"/>
      <c r="BG1621" s="22"/>
      <c r="BH1621" s="22"/>
    </row>
    <row r="1622" spans="1:60" s="22" customFormat="1" ht="15" customHeight="1">
      <c r="B1622" s="3"/>
      <c r="C1622" s="1"/>
      <c r="D1622" s="1"/>
      <c r="E1622" s="1"/>
      <c r="F1622" s="1"/>
      <c r="G1622" s="287" t="s">
        <v>1553</v>
      </c>
      <c r="H1622" s="277">
        <v>42005</v>
      </c>
      <c r="I1622" s="110" t="s">
        <v>14</v>
      </c>
      <c r="J1622" s="2" t="s">
        <v>68</v>
      </c>
      <c r="K1622" s="1" t="s">
        <v>9</v>
      </c>
      <c r="L1622" s="1" t="s">
        <v>10</v>
      </c>
      <c r="M1622" s="1" t="s">
        <v>10</v>
      </c>
      <c r="N1622" s="1" t="s">
        <v>11</v>
      </c>
      <c r="O1622" s="9">
        <v>336037.35</v>
      </c>
      <c r="P1622" s="9">
        <v>0</v>
      </c>
      <c r="Q1622" s="9">
        <v>336037.35</v>
      </c>
      <c r="R1622" s="112" t="s">
        <v>1</v>
      </c>
      <c r="S1622" s="113" t="s">
        <v>4</v>
      </c>
      <c r="T1622" s="5"/>
      <c r="U1622" s="5" t="s">
        <v>236</v>
      </c>
      <c r="V1622" s="1"/>
      <c r="W1622" s="1"/>
      <c r="X1622" s="1"/>
      <c r="Y1622" s="1"/>
      <c r="Z1622" s="4">
        <v>42005</v>
      </c>
      <c r="AA1622" s="1"/>
      <c r="AB1622" s="1"/>
      <c r="AC1622" s="1"/>
      <c r="AD1622" s="8" t="s">
        <v>1554</v>
      </c>
    </row>
    <row r="1623" spans="1:60" s="217" customFormat="1" ht="15" customHeight="1">
      <c r="A1623" s="22"/>
      <c r="B1623" s="209"/>
      <c r="C1623" s="210"/>
      <c r="D1623" s="210"/>
      <c r="E1623" s="210"/>
      <c r="F1623" s="210"/>
      <c r="G1623" s="288" t="s">
        <v>1553</v>
      </c>
      <c r="H1623" s="278">
        <v>42005</v>
      </c>
      <c r="I1623" s="193" t="s">
        <v>14</v>
      </c>
      <c r="J1623" s="211" t="s">
        <v>81</v>
      </c>
      <c r="K1623" s="210" t="s">
        <v>9</v>
      </c>
      <c r="L1623" s="210" t="s">
        <v>10</v>
      </c>
      <c r="M1623" s="210" t="s">
        <v>10</v>
      </c>
      <c r="N1623" s="210" t="s">
        <v>11</v>
      </c>
      <c r="O1623" s="195">
        <v>96442.61</v>
      </c>
      <c r="P1623" s="195">
        <v>0</v>
      </c>
      <c r="Q1623" s="195">
        <v>96442.61</v>
      </c>
      <c r="R1623" s="196" t="s">
        <v>1</v>
      </c>
      <c r="S1623" s="197" t="s">
        <v>4</v>
      </c>
      <c r="T1623" s="213"/>
      <c r="U1623" s="213" t="s">
        <v>236</v>
      </c>
      <c r="V1623" s="210"/>
      <c r="W1623" s="210"/>
      <c r="X1623" s="210"/>
      <c r="Y1623" s="210"/>
      <c r="Z1623" s="215">
        <v>42005</v>
      </c>
      <c r="AA1623" s="210"/>
      <c r="AB1623" s="210"/>
      <c r="AC1623" s="210"/>
      <c r="AD1623" s="216" t="s">
        <v>1554</v>
      </c>
      <c r="AE1623" s="22"/>
      <c r="AF1623" s="22"/>
      <c r="AG1623" s="22"/>
      <c r="AH1623" s="22"/>
      <c r="AI1623" s="22"/>
      <c r="AJ1623" s="22"/>
      <c r="AK1623" s="22"/>
      <c r="AL1623" s="22"/>
      <c r="AM1623" s="22"/>
      <c r="AN1623" s="22"/>
      <c r="AO1623" s="22"/>
      <c r="AP1623" s="22"/>
      <c r="AQ1623" s="22"/>
      <c r="AR1623" s="22"/>
      <c r="AS1623" s="22"/>
      <c r="AT1623" s="22"/>
      <c r="AU1623" s="22"/>
      <c r="AV1623" s="22"/>
      <c r="AW1623" s="22"/>
      <c r="AX1623" s="22"/>
      <c r="AY1623" s="22"/>
      <c r="AZ1623" s="22"/>
      <c r="BA1623" s="22"/>
      <c r="BB1623" s="22"/>
      <c r="BC1623" s="22"/>
      <c r="BD1623" s="22"/>
      <c r="BE1623" s="22"/>
      <c r="BF1623" s="22"/>
      <c r="BG1623" s="22"/>
      <c r="BH1623" s="22"/>
    </row>
    <row r="1624" spans="1:60" ht="15" customHeight="1">
      <c r="C1624" s="10"/>
      <c r="D1624" s="10"/>
      <c r="E1624" s="10"/>
      <c r="F1624" s="10"/>
      <c r="G1624" s="78"/>
      <c r="H1624" s="78"/>
      <c r="I1624" s="79"/>
      <c r="J1624" s="82"/>
      <c r="K1624" s="10"/>
      <c r="L1624" s="11"/>
      <c r="M1624" s="11"/>
      <c r="N1624" s="11"/>
      <c r="O1624" s="73">
        <f>SUM(O1621:O1623)</f>
        <v>756506.83</v>
      </c>
      <c r="P1624" s="73">
        <f t="shared" ref="P1624:Q1624" si="658">SUM(P1621:P1623)</f>
        <v>0</v>
      </c>
      <c r="Q1624" s="73">
        <f t="shared" si="658"/>
        <v>756506.83</v>
      </c>
      <c r="R1624" s="18"/>
      <c r="S1624" s="18"/>
      <c r="T1624" s="18"/>
      <c r="U1624" s="18"/>
      <c r="V1624" s="18"/>
      <c r="W1624" s="27"/>
      <c r="X1624" s="10"/>
      <c r="Y1624" s="10"/>
      <c r="Z1624" s="10"/>
      <c r="AA1624" s="10"/>
      <c r="AB1624" s="14"/>
      <c r="AC1624" s="10"/>
      <c r="AD1624" s="10"/>
      <c r="AE1624" s="10"/>
      <c r="AF1624" s="15"/>
    </row>
    <row r="1625" spans="1:60" ht="15" customHeight="1">
      <c r="C1625" s="10"/>
      <c r="D1625" s="10"/>
      <c r="E1625" s="10"/>
      <c r="F1625" s="10"/>
      <c r="G1625" s="78"/>
      <c r="H1625" s="78"/>
      <c r="I1625" s="79"/>
      <c r="J1625" s="82"/>
      <c r="K1625" s="10"/>
      <c r="L1625" s="11"/>
      <c r="M1625" s="11"/>
      <c r="N1625" s="11"/>
      <c r="O1625" s="26"/>
      <c r="P1625" s="26"/>
      <c r="Q1625" s="16"/>
      <c r="R1625" s="16"/>
      <c r="S1625" s="16"/>
      <c r="T1625" s="16"/>
      <c r="U1625" s="16"/>
      <c r="V1625" s="16"/>
      <c r="W1625" s="27"/>
      <c r="X1625" s="10"/>
      <c r="Y1625" s="10"/>
      <c r="Z1625" s="10"/>
      <c r="AA1625" s="10"/>
      <c r="AB1625" s="14"/>
      <c r="AC1625" s="10"/>
      <c r="AD1625" s="10"/>
      <c r="AE1625" s="10"/>
      <c r="AF1625" s="15"/>
    </row>
    <row r="1626" spans="1:60" ht="15" customHeight="1">
      <c r="C1626" s="10"/>
      <c r="D1626" s="10"/>
      <c r="E1626" s="10"/>
      <c r="F1626" s="10"/>
      <c r="G1626" s="404" t="s">
        <v>237</v>
      </c>
      <c r="H1626" s="78"/>
      <c r="I1626" s="41" t="s">
        <v>1159</v>
      </c>
      <c r="J1626" s="82"/>
      <c r="L1626" s="21"/>
      <c r="M1626" s="11"/>
      <c r="N1626" s="11"/>
      <c r="O1626" s="26"/>
      <c r="P1626" s="26"/>
      <c r="Q1626" s="16"/>
      <c r="R1626" s="16"/>
      <c r="S1626" s="16"/>
      <c r="T1626" s="16"/>
      <c r="U1626" s="16"/>
      <c r="V1626" s="16"/>
      <c r="W1626" s="27"/>
      <c r="X1626" s="10"/>
      <c r="Y1626" s="10"/>
      <c r="Z1626" s="10"/>
      <c r="AA1626" s="10"/>
      <c r="AB1626" s="14"/>
      <c r="AC1626" s="10"/>
      <c r="AD1626" s="10"/>
      <c r="AE1626" s="10"/>
      <c r="AF1626" s="15"/>
    </row>
    <row r="1627" spans="1:60" s="67" customFormat="1" ht="15" customHeight="1">
      <c r="A1627" s="22"/>
      <c r="B1627" s="201"/>
      <c r="C1627" s="202"/>
      <c r="D1627" s="202"/>
      <c r="E1627" s="202"/>
      <c r="F1627" s="202"/>
      <c r="G1627" s="286" t="s">
        <v>1553</v>
      </c>
      <c r="H1627" s="276">
        <v>42005</v>
      </c>
      <c r="I1627" s="184" t="s">
        <v>14</v>
      </c>
      <c r="J1627" s="203" t="s">
        <v>50</v>
      </c>
      <c r="K1627" s="202" t="s">
        <v>9</v>
      </c>
      <c r="L1627" s="202" t="s">
        <v>10</v>
      </c>
      <c r="M1627" s="202" t="s">
        <v>10</v>
      </c>
      <c r="N1627" s="202" t="s">
        <v>11</v>
      </c>
      <c r="O1627" s="186">
        <v>204213.44</v>
      </c>
      <c r="P1627" s="186">
        <v>0</v>
      </c>
      <c r="Q1627" s="186">
        <v>204213.44</v>
      </c>
      <c r="R1627" s="187" t="s">
        <v>1</v>
      </c>
      <c r="S1627" s="188" t="s">
        <v>4</v>
      </c>
      <c r="T1627" s="205"/>
      <c r="U1627" s="205" t="s">
        <v>237</v>
      </c>
      <c r="V1627" s="202"/>
      <c r="W1627" s="202"/>
      <c r="X1627" s="202"/>
      <c r="Y1627" s="202"/>
      <c r="Z1627" s="207">
        <v>42005</v>
      </c>
      <c r="AA1627" s="202"/>
      <c r="AB1627" s="202"/>
      <c r="AC1627" s="202"/>
      <c r="AD1627" s="208" t="s">
        <v>1554</v>
      </c>
      <c r="AE1627" s="22"/>
      <c r="AF1627" s="22"/>
      <c r="AG1627" s="22"/>
      <c r="AH1627" s="22"/>
      <c r="AI1627" s="22"/>
      <c r="AJ1627" s="22"/>
      <c r="AK1627" s="22"/>
      <c r="AL1627" s="22"/>
      <c r="AM1627" s="22"/>
      <c r="AN1627" s="22"/>
      <c r="AO1627" s="22"/>
      <c r="AP1627" s="22"/>
      <c r="AQ1627" s="22"/>
      <c r="AR1627" s="22"/>
      <c r="AS1627" s="22"/>
      <c r="AT1627" s="22"/>
      <c r="AU1627" s="22"/>
      <c r="AV1627" s="22"/>
      <c r="AW1627" s="22"/>
      <c r="AX1627" s="22"/>
      <c r="AY1627" s="22"/>
      <c r="AZ1627" s="22"/>
      <c r="BA1627" s="22"/>
      <c r="BB1627" s="22"/>
      <c r="BC1627" s="22"/>
      <c r="BD1627" s="22"/>
      <c r="BE1627" s="22"/>
      <c r="BF1627" s="22"/>
      <c r="BG1627" s="22"/>
      <c r="BH1627" s="22"/>
    </row>
    <row r="1628" spans="1:60" s="22" customFormat="1" ht="15" customHeight="1">
      <c r="B1628" s="3"/>
      <c r="C1628" s="1"/>
      <c r="D1628" s="1"/>
      <c r="E1628" s="1"/>
      <c r="F1628" s="1"/>
      <c r="G1628" s="287" t="s">
        <v>1553</v>
      </c>
      <c r="H1628" s="277">
        <v>42005</v>
      </c>
      <c r="I1628" s="110" t="s">
        <v>14</v>
      </c>
      <c r="J1628" s="2" t="s">
        <v>68</v>
      </c>
      <c r="K1628" s="1" t="s">
        <v>9</v>
      </c>
      <c r="L1628" s="1" t="s">
        <v>10</v>
      </c>
      <c r="M1628" s="1" t="s">
        <v>10</v>
      </c>
      <c r="N1628" s="1" t="s">
        <v>11</v>
      </c>
      <c r="O1628" s="9">
        <v>157303.43</v>
      </c>
      <c r="P1628" s="9">
        <v>0</v>
      </c>
      <c r="Q1628" s="9">
        <v>157303.43</v>
      </c>
      <c r="R1628" s="112" t="s">
        <v>1</v>
      </c>
      <c r="S1628" s="113" t="s">
        <v>4</v>
      </c>
      <c r="T1628" s="5"/>
      <c r="U1628" s="5" t="s">
        <v>237</v>
      </c>
      <c r="V1628" s="1"/>
      <c r="W1628" s="1"/>
      <c r="X1628" s="1"/>
      <c r="Y1628" s="1"/>
      <c r="Z1628" s="4">
        <v>42005</v>
      </c>
      <c r="AA1628" s="1"/>
      <c r="AB1628" s="1"/>
      <c r="AC1628" s="1"/>
      <c r="AD1628" s="8" t="s">
        <v>1554</v>
      </c>
    </row>
    <row r="1629" spans="1:60" s="217" customFormat="1" ht="15" customHeight="1">
      <c r="A1629" s="22"/>
      <c r="B1629" s="209"/>
      <c r="C1629" s="210"/>
      <c r="D1629" s="210"/>
      <c r="E1629" s="210"/>
      <c r="F1629" s="210"/>
      <c r="G1629" s="288" t="s">
        <v>1553</v>
      </c>
      <c r="H1629" s="278">
        <v>42005</v>
      </c>
      <c r="I1629" s="193" t="s">
        <v>14</v>
      </c>
      <c r="J1629" s="211" t="s">
        <v>81</v>
      </c>
      <c r="K1629" s="210" t="s">
        <v>9</v>
      </c>
      <c r="L1629" s="210" t="s">
        <v>10</v>
      </c>
      <c r="M1629" s="210" t="s">
        <v>10</v>
      </c>
      <c r="N1629" s="210" t="s">
        <v>11</v>
      </c>
      <c r="O1629" s="195">
        <v>122095.25</v>
      </c>
      <c r="P1629" s="195">
        <v>0</v>
      </c>
      <c r="Q1629" s="195">
        <v>122095.25</v>
      </c>
      <c r="R1629" s="196" t="s">
        <v>1</v>
      </c>
      <c r="S1629" s="197" t="s">
        <v>4</v>
      </c>
      <c r="T1629" s="213"/>
      <c r="U1629" s="213" t="s">
        <v>237</v>
      </c>
      <c r="V1629" s="210"/>
      <c r="W1629" s="210"/>
      <c r="X1629" s="210"/>
      <c r="Y1629" s="210"/>
      <c r="Z1629" s="215">
        <v>42005</v>
      </c>
      <c r="AA1629" s="210"/>
      <c r="AB1629" s="210"/>
      <c r="AC1629" s="210"/>
      <c r="AD1629" s="216" t="s">
        <v>1554</v>
      </c>
      <c r="AE1629" s="22"/>
      <c r="AF1629" s="22"/>
      <c r="AG1629" s="22"/>
      <c r="AH1629" s="22"/>
      <c r="AI1629" s="22"/>
      <c r="AJ1629" s="22"/>
      <c r="AK1629" s="22"/>
      <c r="AL1629" s="22"/>
      <c r="AM1629" s="22"/>
      <c r="AN1629" s="22"/>
      <c r="AO1629" s="22"/>
      <c r="AP1629" s="22"/>
      <c r="AQ1629" s="22"/>
      <c r="AR1629" s="22"/>
      <c r="AS1629" s="22"/>
      <c r="AT1629" s="22"/>
      <c r="AU1629" s="22"/>
      <c r="AV1629" s="22"/>
      <c r="AW1629" s="22"/>
      <c r="AX1629" s="22"/>
      <c r="AY1629" s="22"/>
      <c r="AZ1629" s="22"/>
      <c r="BA1629" s="22"/>
      <c r="BB1629" s="22"/>
      <c r="BC1629" s="22"/>
      <c r="BD1629" s="22"/>
      <c r="BE1629" s="22"/>
      <c r="BF1629" s="22"/>
      <c r="BG1629" s="22"/>
      <c r="BH1629" s="22"/>
    </row>
    <row r="1630" spans="1:60" ht="15" customHeight="1">
      <c r="C1630" s="10"/>
      <c r="D1630" s="10"/>
      <c r="E1630" s="10"/>
      <c r="F1630" s="10"/>
      <c r="G1630" s="78"/>
      <c r="H1630" s="78"/>
      <c r="I1630" s="79"/>
      <c r="J1630" s="82"/>
      <c r="K1630" s="10"/>
      <c r="L1630" s="11"/>
      <c r="M1630" s="11"/>
      <c r="N1630" s="11"/>
      <c r="O1630" s="73">
        <f>SUM(O1627:O1629)</f>
        <v>483612.12</v>
      </c>
      <c r="P1630" s="73">
        <f t="shared" ref="P1630:Q1630" si="659">SUM(P1627:P1629)</f>
        <v>0</v>
      </c>
      <c r="Q1630" s="73">
        <f t="shared" si="659"/>
        <v>483612.12</v>
      </c>
      <c r="R1630" s="18"/>
      <c r="S1630" s="18"/>
      <c r="T1630" s="18"/>
      <c r="U1630" s="18"/>
      <c r="V1630" s="18"/>
      <c r="W1630" s="27"/>
      <c r="X1630" s="10"/>
      <c r="Y1630" s="10"/>
      <c r="Z1630" s="10"/>
      <c r="AA1630" s="10"/>
      <c r="AB1630" s="14"/>
      <c r="AC1630" s="10"/>
      <c r="AD1630" s="10"/>
      <c r="AE1630" s="10"/>
      <c r="AF1630" s="15"/>
    </row>
    <row r="1631" spans="1:60" ht="15" customHeight="1">
      <c r="C1631" s="10"/>
      <c r="D1631" s="10"/>
      <c r="E1631" s="10"/>
      <c r="F1631" s="10"/>
      <c r="G1631" s="78"/>
      <c r="H1631" s="78"/>
      <c r="I1631" s="79"/>
      <c r="J1631" s="82"/>
      <c r="K1631" s="10"/>
      <c r="L1631" s="11"/>
      <c r="M1631" s="11"/>
      <c r="N1631" s="11"/>
      <c r="O1631" s="26"/>
      <c r="P1631" s="26"/>
      <c r="Q1631" s="16"/>
      <c r="R1631" s="16"/>
      <c r="S1631" s="16"/>
      <c r="T1631" s="16"/>
      <c r="U1631" s="16"/>
      <c r="V1631" s="16"/>
      <c r="W1631" s="27"/>
      <c r="X1631" s="10"/>
      <c r="Y1631" s="10"/>
      <c r="Z1631" s="10"/>
      <c r="AA1631" s="10"/>
      <c r="AB1631" s="14"/>
      <c r="AC1631" s="10"/>
      <c r="AD1631" s="10"/>
      <c r="AE1631" s="10"/>
      <c r="AF1631" s="15"/>
    </row>
    <row r="1632" spans="1:60" ht="15" customHeight="1">
      <c r="C1632" s="10"/>
      <c r="D1632" s="10"/>
      <c r="E1632" s="10"/>
      <c r="F1632" s="10"/>
      <c r="G1632" s="48" t="s">
        <v>115</v>
      </c>
      <c r="H1632" s="78"/>
      <c r="I1632" s="49" t="s">
        <v>1130</v>
      </c>
      <c r="J1632" s="82"/>
      <c r="L1632" s="21"/>
      <c r="M1632" s="21"/>
      <c r="N1632" s="11"/>
      <c r="O1632" s="26"/>
      <c r="P1632" s="26"/>
      <c r="Q1632" s="16"/>
      <c r="R1632" s="16"/>
      <c r="S1632" s="16"/>
      <c r="T1632" s="16"/>
      <c r="U1632" s="16"/>
      <c r="V1632" s="16"/>
      <c r="W1632" s="27"/>
      <c r="X1632" s="10"/>
      <c r="Y1632" s="10"/>
      <c r="Z1632" s="10"/>
      <c r="AA1632" s="10"/>
      <c r="AB1632" s="14"/>
      <c r="AC1632" s="10"/>
      <c r="AD1632" s="10"/>
      <c r="AE1632" s="10"/>
      <c r="AF1632" s="15"/>
    </row>
    <row r="1633" spans="1:60" s="67" customFormat="1" ht="15" customHeight="1">
      <c r="A1633" s="22"/>
      <c r="B1633" s="201"/>
      <c r="C1633" s="202"/>
      <c r="D1633" s="202"/>
      <c r="E1633" s="202"/>
      <c r="F1633" s="202"/>
      <c r="G1633" s="286" t="s">
        <v>1553</v>
      </c>
      <c r="H1633" s="276">
        <v>42005</v>
      </c>
      <c r="I1633" s="184" t="s">
        <v>14</v>
      </c>
      <c r="J1633" s="203" t="s">
        <v>50</v>
      </c>
      <c r="K1633" s="202" t="s">
        <v>9</v>
      </c>
      <c r="L1633" s="202" t="s">
        <v>10</v>
      </c>
      <c r="M1633" s="202" t="s">
        <v>10</v>
      </c>
      <c r="N1633" s="202" t="s">
        <v>11</v>
      </c>
      <c r="O1633" s="186">
        <v>8048.59</v>
      </c>
      <c r="P1633" s="186">
        <v>0</v>
      </c>
      <c r="Q1633" s="186">
        <v>8048.59</v>
      </c>
      <c r="R1633" s="187" t="s">
        <v>1</v>
      </c>
      <c r="S1633" s="188" t="s">
        <v>4</v>
      </c>
      <c r="T1633" s="205"/>
      <c r="U1633" s="205" t="s">
        <v>115</v>
      </c>
      <c r="V1633" s="202"/>
      <c r="W1633" s="202"/>
      <c r="X1633" s="202"/>
      <c r="Y1633" s="202"/>
      <c r="Z1633" s="207">
        <v>42005</v>
      </c>
      <c r="AA1633" s="202"/>
      <c r="AB1633" s="202"/>
      <c r="AC1633" s="202"/>
      <c r="AD1633" s="208" t="s">
        <v>1554</v>
      </c>
      <c r="AE1633" s="22"/>
      <c r="AF1633" s="22"/>
      <c r="AG1633" s="22"/>
      <c r="AH1633" s="22"/>
      <c r="AI1633" s="22"/>
      <c r="AJ1633" s="22"/>
      <c r="AK1633" s="22"/>
      <c r="AL1633" s="22"/>
      <c r="AM1633" s="22"/>
      <c r="AN1633" s="22"/>
      <c r="AO1633" s="22"/>
      <c r="AP1633" s="22"/>
      <c r="AQ1633" s="22"/>
      <c r="AR1633" s="22"/>
      <c r="AS1633" s="22"/>
      <c r="AT1633" s="22"/>
      <c r="AU1633" s="22"/>
      <c r="AV1633" s="22"/>
      <c r="AW1633" s="22"/>
      <c r="AX1633" s="22"/>
      <c r="AY1633" s="22"/>
      <c r="AZ1633" s="22"/>
      <c r="BA1633" s="22"/>
      <c r="BB1633" s="22"/>
      <c r="BC1633" s="22"/>
      <c r="BD1633" s="22"/>
      <c r="BE1633" s="22"/>
      <c r="BF1633" s="22"/>
      <c r="BG1633" s="22"/>
      <c r="BH1633" s="22"/>
    </row>
    <row r="1634" spans="1:60" s="22" customFormat="1" ht="15" customHeight="1">
      <c r="B1634" s="3"/>
      <c r="C1634" s="1"/>
      <c r="D1634" s="1"/>
      <c r="E1634" s="1"/>
      <c r="F1634" s="1"/>
      <c r="G1634" s="287" t="s">
        <v>1553</v>
      </c>
      <c r="H1634" s="277">
        <v>42005</v>
      </c>
      <c r="I1634" s="110" t="s">
        <v>14</v>
      </c>
      <c r="J1634" s="2" t="s">
        <v>68</v>
      </c>
      <c r="K1634" s="1" t="s">
        <v>9</v>
      </c>
      <c r="L1634" s="1" t="s">
        <v>10</v>
      </c>
      <c r="M1634" s="1" t="s">
        <v>10</v>
      </c>
      <c r="N1634" s="1" t="s">
        <v>11</v>
      </c>
      <c r="O1634" s="9">
        <v>37903</v>
      </c>
      <c r="P1634" s="9">
        <v>0</v>
      </c>
      <c r="Q1634" s="9">
        <v>37903</v>
      </c>
      <c r="R1634" s="112" t="s">
        <v>1</v>
      </c>
      <c r="S1634" s="113" t="s">
        <v>4</v>
      </c>
      <c r="T1634" s="5"/>
      <c r="U1634" s="5" t="s">
        <v>115</v>
      </c>
      <c r="V1634" s="1"/>
      <c r="W1634" s="1"/>
      <c r="X1634" s="1"/>
      <c r="Y1634" s="1"/>
      <c r="Z1634" s="4">
        <v>42005</v>
      </c>
      <c r="AA1634" s="1"/>
      <c r="AB1634" s="1"/>
      <c r="AC1634" s="1"/>
      <c r="AD1634" s="8" t="s">
        <v>1554</v>
      </c>
    </row>
    <row r="1635" spans="1:60" s="23" customFormat="1" outlineLevel="5">
      <c r="B1635" s="109"/>
      <c r="C1635" s="110"/>
      <c r="D1635" s="110"/>
      <c r="E1635" s="110"/>
      <c r="F1635" s="110"/>
      <c r="G1635" s="284" t="s">
        <v>2380</v>
      </c>
      <c r="H1635" s="274">
        <v>42172</v>
      </c>
      <c r="I1635" s="110" t="s">
        <v>2381</v>
      </c>
      <c r="J1635" s="111" t="s">
        <v>68</v>
      </c>
      <c r="K1635" s="110" t="s">
        <v>33</v>
      </c>
      <c r="L1635" s="110" t="s">
        <v>2382</v>
      </c>
      <c r="M1635" s="110" t="s">
        <v>21</v>
      </c>
      <c r="N1635" s="110" t="s">
        <v>11</v>
      </c>
      <c r="O1635" s="9">
        <v>1500</v>
      </c>
      <c r="P1635" s="9">
        <v>0</v>
      </c>
      <c r="Q1635" s="9">
        <f t="shared" ref="Q1635" si="660">O1635-P1635</f>
        <v>1500</v>
      </c>
      <c r="R1635" s="112" t="s">
        <v>70</v>
      </c>
      <c r="S1635" s="113" t="s">
        <v>2383</v>
      </c>
      <c r="T1635" s="113"/>
      <c r="U1635" s="113" t="s">
        <v>115</v>
      </c>
      <c r="V1635" s="110" t="s">
        <v>65</v>
      </c>
      <c r="W1635" s="110"/>
      <c r="X1635" s="110"/>
      <c r="Y1635" s="110"/>
      <c r="Z1635" s="114">
        <v>42172</v>
      </c>
      <c r="AA1635" s="110" t="s">
        <v>26</v>
      </c>
      <c r="AB1635" s="110" t="s">
        <v>2384</v>
      </c>
      <c r="AC1635" s="110" t="s">
        <v>2385</v>
      </c>
      <c r="AD1635" s="115"/>
    </row>
    <row r="1636" spans="1:60" s="22" customFormat="1" ht="15" customHeight="1">
      <c r="B1636" s="3"/>
      <c r="C1636" s="1"/>
      <c r="D1636" s="1"/>
      <c r="E1636" s="1"/>
      <c r="F1636" s="1"/>
      <c r="G1636" s="287" t="s">
        <v>1553</v>
      </c>
      <c r="H1636" s="277">
        <v>42005</v>
      </c>
      <c r="I1636" s="110" t="s">
        <v>14</v>
      </c>
      <c r="J1636" s="2" t="s">
        <v>81</v>
      </c>
      <c r="K1636" s="1" t="s">
        <v>9</v>
      </c>
      <c r="L1636" s="1" t="s">
        <v>10</v>
      </c>
      <c r="M1636" s="1" t="s">
        <v>10</v>
      </c>
      <c r="N1636" s="1" t="s">
        <v>11</v>
      </c>
      <c r="O1636" s="9">
        <v>25623.759999999998</v>
      </c>
      <c r="P1636" s="9">
        <v>0</v>
      </c>
      <c r="Q1636" s="9">
        <v>25623.759999999998</v>
      </c>
      <c r="R1636" s="112" t="s">
        <v>1</v>
      </c>
      <c r="S1636" s="113" t="s">
        <v>4</v>
      </c>
      <c r="T1636" s="5"/>
      <c r="U1636" s="5" t="s">
        <v>115</v>
      </c>
      <c r="V1636" s="1"/>
      <c r="W1636" s="1"/>
      <c r="X1636" s="1"/>
      <c r="Y1636" s="1"/>
      <c r="Z1636" s="4">
        <v>42005</v>
      </c>
      <c r="AA1636" s="1"/>
      <c r="AB1636" s="1"/>
      <c r="AC1636" s="1"/>
      <c r="AD1636" s="8" t="s">
        <v>1554</v>
      </c>
    </row>
    <row r="1637" spans="1:60" s="200" customFormat="1" outlineLevel="5">
      <c r="A1637" s="23"/>
      <c r="B1637" s="192"/>
      <c r="C1637" s="193"/>
      <c r="D1637" s="193"/>
      <c r="E1637" s="193"/>
      <c r="F1637" s="193"/>
      <c r="G1637" s="285" t="s">
        <v>2380</v>
      </c>
      <c r="H1637" s="275">
        <v>42172</v>
      </c>
      <c r="I1637" s="193" t="s">
        <v>2381</v>
      </c>
      <c r="J1637" s="194" t="s">
        <v>81</v>
      </c>
      <c r="K1637" s="193" t="s">
        <v>33</v>
      </c>
      <c r="L1637" s="193" t="s">
        <v>2382</v>
      </c>
      <c r="M1637" s="193" t="s">
        <v>21</v>
      </c>
      <c r="N1637" s="193" t="s">
        <v>11</v>
      </c>
      <c r="O1637" s="195">
        <v>500</v>
      </c>
      <c r="P1637" s="195">
        <v>0</v>
      </c>
      <c r="Q1637" s="195">
        <f t="shared" ref="Q1637" si="661">O1637-P1637</f>
        <v>500</v>
      </c>
      <c r="R1637" s="196" t="s">
        <v>70</v>
      </c>
      <c r="S1637" s="197" t="s">
        <v>2383</v>
      </c>
      <c r="T1637" s="197"/>
      <c r="U1637" s="197" t="s">
        <v>115</v>
      </c>
      <c r="V1637" s="193" t="s">
        <v>65</v>
      </c>
      <c r="W1637" s="193"/>
      <c r="X1637" s="193"/>
      <c r="Y1637" s="193"/>
      <c r="Z1637" s="198">
        <v>42172</v>
      </c>
      <c r="AA1637" s="193" t="s">
        <v>26</v>
      </c>
      <c r="AB1637" s="193" t="s">
        <v>2384</v>
      </c>
      <c r="AC1637" s="193" t="s">
        <v>2385</v>
      </c>
      <c r="AD1637" s="199"/>
      <c r="AE1637" s="23"/>
      <c r="AF1637" s="23"/>
      <c r="AG1637" s="23"/>
      <c r="AH1637" s="23"/>
      <c r="AI1637" s="23"/>
      <c r="AJ1637" s="23"/>
      <c r="AK1637" s="23"/>
      <c r="AL1637" s="23"/>
      <c r="AM1637" s="23"/>
      <c r="AN1637" s="23"/>
      <c r="AO1637" s="23"/>
      <c r="AP1637" s="23"/>
      <c r="AQ1637" s="23"/>
      <c r="AR1637" s="23"/>
      <c r="AS1637" s="23"/>
      <c r="AT1637" s="23"/>
      <c r="AU1637" s="23"/>
      <c r="AV1637" s="23"/>
      <c r="AW1637" s="23"/>
      <c r="AX1637" s="23"/>
      <c r="AY1637" s="23"/>
      <c r="AZ1637" s="23"/>
      <c r="BA1637" s="23"/>
      <c r="BB1637" s="23"/>
      <c r="BC1637" s="23"/>
      <c r="BD1637" s="23"/>
      <c r="BE1637" s="23"/>
      <c r="BF1637" s="23"/>
      <c r="BG1637" s="23"/>
      <c r="BH1637" s="23"/>
    </row>
    <row r="1638" spans="1:60" ht="15" customHeight="1">
      <c r="C1638" s="10"/>
      <c r="D1638" s="10"/>
      <c r="E1638" s="10"/>
      <c r="F1638" s="10"/>
      <c r="G1638" s="78"/>
      <c r="H1638" s="78"/>
      <c r="I1638" s="79"/>
      <c r="J1638" s="82"/>
      <c r="K1638" s="10"/>
      <c r="L1638" s="11"/>
      <c r="M1638" s="11"/>
      <c r="N1638" s="11"/>
      <c r="O1638" s="73">
        <f>SUM(O1633:O1637)</f>
        <v>73575.349999999991</v>
      </c>
      <c r="P1638" s="73">
        <f t="shared" ref="P1638:Q1638" si="662">SUM(P1633:P1637)</f>
        <v>0</v>
      </c>
      <c r="Q1638" s="73">
        <f t="shared" si="662"/>
        <v>73575.349999999991</v>
      </c>
      <c r="R1638" s="18"/>
      <c r="S1638" s="18"/>
      <c r="T1638" s="18"/>
      <c r="U1638" s="18"/>
      <c r="V1638" s="18"/>
      <c r="W1638" s="27"/>
      <c r="X1638" s="10"/>
      <c r="Y1638" s="10"/>
      <c r="Z1638" s="10"/>
      <c r="AA1638" s="10"/>
      <c r="AB1638" s="14"/>
      <c r="AC1638" s="10"/>
      <c r="AD1638" s="10"/>
      <c r="AE1638" s="10"/>
      <c r="AF1638" s="15"/>
    </row>
    <row r="1639" spans="1:60" ht="15" customHeight="1">
      <c r="C1639" s="10"/>
      <c r="D1639" s="10"/>
      <c r="E1639" s="10"/>
      <c r="F1639" s="10"/>
      <c r="G1639" s="78"/>
      <c r="H1639" s="78"/>
      <c r="I1639" s="79"/>
      <c r="J1639" s="82"/>
      <c r="K1639" s="10"/>
      <c r="L1639" s="11"/>
      <c r="M1639" s="11"/>
      <c r="N1639" s="11"/>
      <c r="O1639" s="26"/>
      <c r="P1639" s="26"/>
      <c r="Q1639" s="16"/>
      <c r="R1639" s="16"/>
      <c r="S1639" s="16"/>
      <c r="T1639" s="16"/>
      <c r="U1639" s="16"/>
      <c r="V1639" s="16"/>
      <c r="W1639" s="27"/>
      <c r="X1639" s="10"/>
      <c r="Y1639" s="10"/>
      <c r="Z1639" s="10"/>
      <c r="AA1639" s="10"/>
      <c r="AB1639" s="14"/>
      <c r="AC1639" s="10"/>
      <c r="AD1639" s="10"/>
      <c r="AE1639" s="10"/>
      <c r="AF1639" s="15"/>
    </row>
    <row r="1640" spans="1:60" ht="15" customHeight="1">
      <c r="C1640" s="10"/>
      <c r="D1640" s="10"/>
      <c r="E1640" s="10"/>
      <c r="F1640" s="10"/>
      <c r="G1640" s="404" t="s">
        <v>116</v>
      </c>
      <c r="H1640" s="78"/>
      <c r="I1640" s="49" t="s">
        <v>1160</v>
      </c>
      <c r="J1640" s="82"/>
      <c r="L1640" s="21"/>
      <c r="M1640" s="11"/>
      <c r="N1640" s="11"/>
      <c r="O1640" s="26"/>
      <c r="P1640" s="26"/>
      <c r="Q1640" s="16"/>
      <c r="R1640" s="16"/>
      <c r="S1640" s="16"/>
      <c r="T1640" s="16"/>
      <c r="U1640" s="16"/>
      <c r="V1640" s="16"/>
      <c r="W1640" s="27"/>
      <c r="X1640" s="10"/>
      <c r="Y1640" s="10"/>
      <c r="Z1640" s="10"/>
      <c r="AA1640" s="10"/>
      <c r="AB1640" s="14"/>
      <c r="AC1640" s="10"/>
      <c r="AD1640" s="10"/>
      <c r="AE1640" s="10"/>
      <c r="AF1640" s="15"/>
    </row>
    <row r="1641" spans="1:60" s="67" customFormat="1" ht="15" customHeight="1">
      <c r="A1641" s="22"/>
      <c r="B1641" s="201"/>
      <c r="C1641" s="202"/>
      <c r="D1641" s="202"/>
      <c r="E1641" s="202"/>
      <c r="F1641" s="202"/>
      <c r="G1641" s="286" t="s">
        <v>1553</v>
      </c>
      <c r="H1641" s="276">
        <v>42005</v>
      </c>
      <c r="I1641" s="184" t="s">
        <v>14</v>
      </c>
      <c r="J1641" s="203" t="s">
        <v>50</v>
      </c>
      <c r="K1641" s="202" t="s">
        <v>9</v>
      </c>
      <c r="L1641" s="202" t="s">
        <v>10</v>
      </c>
      <c r="M1641" s="202" t="s">
        <v>10</v>
      </c>
      <c r="N1641" s="202" t="s">
        <v>11</v>
      </c>
      <c r="O1641" s="186">
        <v>117903.64</v>
      </c>
      <c r="P1641" s="186">
        <v>0</v>
      </c>
      <c r="Q1641" s="186">
        <v>117903.64</v>
      </c>
      <c r="R1641" s="187" t="s">
        <v>1</v>
      </c>
      <c r="S1641" s="188" t="s">
        <v>4</v>
      </c>
      <c r="T1641" s="205"/>
      <c r="U1641" s="205" t="s">
        <v>116</v>
      </c>
      <c r="V1641" s="202"/>
      <c r="W1641" s="202"/>
      <c r="X1641" s="202"/>
      <c r="Y1641" s="202"/>
      <c r="Z1641" s="207">
        <v>42005</v>
      </c>
      <c r="AA1641" s="202"/>
      <c r="AB1641" s="202"/>
      <c r="AC1641" s="202"/>
      <c r="AD1641" s="208" t="s">
        <v>1554</v>
      </c>
      <c r="AE1641" s="22"/>
      <c r="AF1641" s="22"/>
      <c r="AG1641" s="22"/>
      <c r="AH1641" s="22"/>
      <c r="AI1641" s="22"/>
      <c r="AJ1641" s="22"/>
      <c r="AK1641" s="22"/>
      <c r="AL1641" s="22"/>
      <c r="AM1641" s="22"/>
      <c r="AN1641" s="22"/>
      <c r="AO1641" s="22"/>
      <c r="AP1641" s="22"/>
      <c r="AQ1641" s="22"/>
      <c r="AR1641" s="22"/>
      <c r="AS1641" s="22"/>
      <c r="AT1641" s="22"/>
      <c r="AU1641" s="22"/>
      <c r="AV1641" s="22"/>
      <c r="AW1641" s="22"/>
      <c r="AX1641" s="22"/>
      <c r="AY1641" s="22"/>
      <c r="AZ1641" s="22"/>
      <c r="BA1641" s="22"/>
      <c r="BB1641" s="22"/>
      <c r="BC1641" s="22"/>
      <c r="BD1641" s="22"/>
      <c r="BE1641" s="22"/>
      <c r="BF1641" s="22"/>
      <c r="BG1641" s="22"/>
      <c r="BH1641" s="22"/>
    </row>
    <row r="1642" spans="1:60" s="22" customFormat="1" ht="15" customHeight="1">
      <c r="B1642" s="3"/>
      <c r="C1642" s="1"/>
      <c r="D1642" s="1"/>
      <c r="E1642" s="1"/>
      <c r="F1642" s="1"/>
      <c r="G1642" s="287" t="s">
        <v>1553</v>
      </c>
      <c r="H1642" s="277">
        <v>42005</v>
      </c>
      <c r="I1642" s="110" t="s">
        <v>14</v>
      </c>
      <c r="J1642" s="2" t="s">
        <v>68</v>
      </c>
      <c r="K1642" s="1" t="s">
        <v>9</v>
      </c>
      <c r="L1642" s="1" t="s">
        <v>10</v>
      </c>
      <c r="M1642" s="1" t="s">
        <v>10</v>
      </c>
      <c r="N1642" s="1" t="s">
        <v>11</v>
      </c>
      <c r="O1642" s="9">
        <v>227307.84</v>
      </c>
      <c r="P1642" s="9">
        <v>0</v>
      </c>
      <c r="Q1642" s="9">
        <v>227307.84</v>
      </c>
      <c r="R1642" s="112" t="s">
        <v>1</v>
      </c>
      <c r="S1642" s="113" t="s">
        <v>4</v>
      </c>
      <c r="T1642" s="5"/>
      <c r="U1642" s="5" t="s">
        <v>116</v>
      </c>
      <c r="V1642" s="1"/>
      <c r="W1642" s="1"/>
      <c r="X1642" s="1"/>
      <c r="Y1642" s="1"/>
      <c r="Z1642" s="4">
        <v>42005</v>
      </c>
      <c r="AA1642" s="1"/>
      <c r="AB1642" s="1"/>
      <c r="AC1642" s="1"/>
      <c r="AD1642" s="8" t="s">
        <v>1554</v>
      </c>
    </row>
    <row r="1643" spans="1:60" s="217" customFormat="1" ht="15" customHeight="1">
      <c r="A1643" s="22"/>
      <c r="B1643" s="209"/>
      <c r="C1643" s="210"/>
      <c r="D1643" s="210"/>
      <c r="E1643" s="210"/>
      <c r="F1643" s="210"/>
      <c r="G1643" s="288" t="s">
        <v>1553</v>
      </c>
      <c r="H1643" s="278">
        <v>42005</v>
      </c>
      <c r="I1643" s="193" t="s">
        <v>14</v>
      </c>
      <c r="J1643" s="211" t="s">
        <v>81</v>
      </c>
      <c r="K1643" s="210" t="s">
        <v>9</v>
      </c>
      <c r="L1643" s="210" t="s">
        <v>10</v>
      </c>
      <c r="M1643" s="210" t="s">
        <v>10</v>
      </c>
      <c r="N1643" s="210" t="s">
        <v>11</v>
      </c>
      <c r="O1643" s="195">
        <v>122955.34</v>
      </c>
      <c r="P1643" s="195">
        <v>0</v>
      </c>
      <c r="Q1643" s="195">
        <v>122955.34</v>
      </c>
      <c r="R1643" s="196" t="s">
        <v>1</v>
      </c>
      <c r="S1643" s="197" t="s">
        <v>4</v>
      </c>
      <c r="T1643" s="213"/>
      <c r="U1643" s="213" t="s">
        <v>116</v>
      </c>
      <c r="V1643" s="210"/>
      <c r="W1643" s="210"/>
      <c r="X1643" s="210"/>
      <c r="Y1643" s="210"/>
      <c r="Z1643" s="215">
        <v>42005</v>
      </c>
      <c r="AA1643" s="210"/>
      <c r="AB1643" s="210"/>
      <c r="AC1643" s="210"/>
      <c r="AD1643" s="216" t="s">
        <v>1554</v>
      </c>
      <c r="AE1643" s="22"/>
      <c r="AF1643" s="22"/>
      <c r="AG1643" s="22"/>
      <c r="AH1643" s="22"/>
      <c r="AI1643" s="22"/>
      <c r="AJ1643" s="22"/>
      <c r="AK1643" s="22"/>
      <c r="AL1643" s="22"/>
      <c r="AM1643" s="22"/>
      <c r="AN1643" s="22"/>
      <c r="AO1643" s="22"/>
      <c r="AP1643" s="22"/>
      <c r="AQ1643" s="22"/>
      <c r="AR1643" s="22"/>
      <c r="AS1643" s="22"/>
      <c r="AT1643" s="22"/>
      <c r="AU1643" s="22"/>
      <c r="AV1643" s="22"/>
      <c r="AW1643" s="22"/>
      <c r="AX1643" s="22"/>
      <c r="AY1643" s="22"/>
      <c r="AZ1643" s="22"/>
      <c r="BA1643" s="22"/>
      <c r="BB1643" s="22"/>
      <c r="BC1643" s="22"/>
      <c r="BD1643" s="22"/>
      <c r="BE1643" s="22"/>
      <c r="BF1643" s="22"/>
      <c r="BG1643" s="22"/>
      <c r="BH1643" s="22"/>
    </row>
    <row r="1644" spans="1:60" ht="15" customHeight="1">
      <c r="C1644" s="10"/>
      <c r="D1644" s="10"/>
      <c r="E1644" s="10"/>
      <c r="F1644" s="10"/>
      <c r="G1644" s="78"/>
      <c r="H1644" s="78"/>
      <c r="I1644" s="79"/>
      <c r="J1644" s="82"/>
      <c r="K1644" s="10"/>
      <c r="L1644" s="11"/>
      <c r="M1644" s="11"/>
      <c r="N1644" s="11"/>
      <c r="O1644" s="73">
        <f>SUM(O1641:O1643)</f>
        <v>468166.81999999995</v>
      </c>
      <c r="P1644" s="73">
        <f t="shared" ref="P1644:Q1644" si="663">SUM(P1641:P1643)</f>
        <v>0</v>
      </c>
      <c r="Q1644" s="73">
        <f t="shared" si="663"/>
        <v>468166.81999999995</v>
      </c>
      <c r="R1644" s="18"/>
      <c r="S1644" s="18"/>
      <c r="T1644" s="18"/>
      <c r="U1644" s="18"/>
      <c r="V1644" s="18"/>
      <c r="W1644" s="27"/>
      <c r="X1644" s="10"/>
      <c r="Y1644" s="10"/>
      <c r="Z1644" s="10"/>
      <c r="AA1644" s="10"/>
      <c r="AB1644" s="14"/>
      <c r="AC1644" s="10"/>
      <c r="AD1644" s="10"/>
      <c r="AE1644" s="10"/>
      <c r="AF1644" s="15"/>
    </row>
    <row r="1645" spans="1:60" ht="15" customHeight="1">
      <c r="C1645" s="10"/>
      <c r="D1645" s="10"/>
      <c r="E1645" s="10"/>
      <c r="F1645" s="10"/>
      <c r="G1645" s="78"/>
      <c r="H1645" s="78"/>
      <c r="I1645" s="79"/>
      <c r="J1645" s="82"/>
      <c r="K1645" s="10"/>
      <c r="L1645" s="11"/>
      <c r="M1645" s="11"/>
      <c r="N1645" s="11"/>
      <c r="O1645" s="26"/>
      <c r="P1645" s="26"/>
      <c r="Q1645" s="16"/>
      <c r="R1645" s="16"/>
      <c r="S1645" s="16"/>
      <c r="T1645" s="16"/>
      <c r="U1645" s="16"/>
      <c r="V1645" s="16"/>
      <c r="W1645" s="27"/>
      <c r="X1645" s="10"/>
      <c r="Y1645" s="10"/>
      <c r="Z1645" s="10"/>
      <c r="AA1645" s="10"/>
      <c r="AB1645" s="14"/>
      <c r="AC1645" s="10"/>
      <c r="AD1645" s="10"/>
      <c r="AE1645" s="10"/>
      <c r="AF1645" s="15"/>
    </row>
    <row r="1646" spans="1:60" ht="15" customHeight="1">
      <c r="C1646" s="10"/>
      <c r="D1646" s="10"/>
      <c r="E1646" s="10"/>
      <c r="F1646" s="10"/>
      <c r="G1646" s="404" t="s">
        <v>238</v>
      </c>
      <c r="H1646" s="78"/>
      <c r="I1646" s="49" t="s">
        <v>1161</v>
      </c>
      <c r="J1646" s="82"/>
      <c r="L1646" s="21"/>
      <c r="M1646" s="11"/>
      <c r="N1646" s="11"/>
      <c r="O1646" s="26"/>
      <c r="P1646" s="26"/>
      <c r="Q1646" s="16"/>
      <c r="R1646" s="16"/>
      <c r="S1646" s="16"/>
      <c r="T1646" s="16"/>
      <c r="U1646" s="16"/>
      <c r="V1646" s="16"/>
      <c r="W1646" s="27"/>
      <c r="X1646" s="10"/>
      <c r="Y1646" s="10"/>
      <c r="Z1646" s="10"/>
      <c r="AA1646" s="10"/>
      <c r="AB1646" s="14"/>
      <c r="AC1646" s="10"/>
      <c r="AD1646" s="10"/>
      <c r="AE1646" s="10"/>
      <c r="AF1646" s="15"/>
    </row>
    <row r="1647" spans="1:60" s="67" customFormat="1" ht="15" customHeight="1">
      <c r="A1647" s="22"/>
      <c r="B1647" s="201"/>
      <c r="C1647" s="202"/>
      <c r="D1647" s="202"/>
      <c r="E1647" s="202"/>
      <c r="F1647" s="202"/>
      <c r="G1647" s="286" t="s">
        <v>1553</v>
      </c>
      <c r="H1647" s="276">
        <v>42005</v>
      </c>
      <c r="I1647" s="184" t="s">
        <v>14</v>
      </c>
      <c r="J1647" s="203" t="s">
        <v>50</v>
      </c>
      <c r="K1647" s="202" t="s">
        <v>9</v>
      </c>
      <c r="L1647" s="202" t="s">
        <v>10</v>
      </c>
      <c r="M1647" s="202" t="s">
        <v>10</v>
      </c>
      <c r="N1647" s="202" t="s">
        <v>11</v>
      </c>
      <c r="O1647" s="186">
        <v>150867.42000000001</v>
      </c>
      <c r="P1647" s="186">
        <v>0</v>
      </c>
      <c r="Q1647" s="186">
        <v>150867.42000000001</v>
      </c>
      <c r="R1647" s="187" t="s">
        <v>1</v>
      </c>
      <c r="S1647" s="188" t="s">
        <v>4</v>
      </c>
      <c r="T1647" s="205"/>
      <c r="U1647" s="205" t="s">
        <v>238</v>
      </c>
      <c r="V1647" s="202"/>
      <c r="W1647" s="202"/>
      <c r="X1647" s="202"/>
      <c r="Y1647" s="202"/>
      <c r="Z1647" s="207">
        <v>42005</v>
      </c>
      <c r="AA1647" s="202"/>
      <c r="AB1647" s="202"/>
      <c r="AC1647" s="202"/>
      <c r="AD1647" s="208" t="s">
        <v>1554</v>
      </c>
      <c r="AE1647" s="22"/>
      <c r="AF1647" s="22"/>
      <c r="AG1647" s="22"/>
      <c r="AH1647" s="22"/>
      <c r="AI1647" s="22"/>
      <c r="AJ1647" s="22"/>
      <c r="AK1647" s="22"/>
      <c r="AL1647" s="22"/>
      <c r="AM1647" s="22"/>
      <c r="AN1647" s="22"/>
      <c r="AO1647" s="22"/>
      <c r="AP1647" s="22"/>
      <c r="AQ1647" s="22"/>
      <c r="AR1647" s="22"/>
      <c r="AS1647" s="22"/>
      <c r="AT1647" s="22"/>
      <c r="AU1647" s="22"/>
      <c r="AV1647" s="22"/>
      <c r="AW1647" s="22"/>
      <c r="AX1647" s="22"/>
      <c r="AY1647" s="22"/>
      <c r="AZ1647" s="22"/>
      <c r="BA1647" s="22"/>
      <c r="BB1647" s="22"/>
      <c r="BC1647" s="22"/>
      <c r="BD1647" s="22"/>
      <c r="BE1647" s="22"/>
      <c r="BF1647" s="22"/>
      <c r="BG1647" s="22"/>
      <c r="BH1647" s="22"/>
    </row>
    <row r="1648" spans="1:60" s="22" customFormat="1" ht="15" customHeight="1">
      <c r="B1648" s="3"/>
      <c r="C1648" s="1"/>
      <c r="D1648" s="1"/>
      <c r="E1648" s="1"/>
      <c r="F1648" s="1"/>
      <c r="G1648" s="287" t="s">
        <v>1553</v>
      </c>
      <c r="H1648" s="277">
        <v>42005</v>
      </c>
      <c r="I1648" s="110" t="s">
        <v>14</v>
      </c>
      <c r="J1648" s="2" t="s">
        <v>68</v>
      </c>
      <c r="K1648" s="1" t="s">
        <v>9</v>
      </c>
      <c r="L1648" s="1" t="s">
        <v>10</v>
      </c>
      <c r="M1648" s="1" t="s">
        <v>10</v>
      </c>
      <c r="N1648" s="1" t="s">
        <v>11</v>
      </c>
      <c r="O1648" s="9">
        <v>85010.25</v>
      </c>
      <c r="P1648" s="9">
        <v>0</v>
      </c>
      <c r="Q1648" s="9">
        <v>85010.25</v>
      </c>
      <c r="R1648" s="112" t="s">
        <v>1</v>
      </c>
      <c r="S1648" s="113" t="s">
        <v>4</v>
      </c>
      <c r="T1648" s="5"/>
      <c r="U1648" s="5" t="s">
        <v>238</v>
      </c>
      <c r="V1648" s="1"/>
      <c r="W1648" s="1"/>
      <c r="X1648" s="1"/>
      <c r="Y1648" s="1"/>
      <c r="Z1648" s="4">
        <v>42005</v>
      </c>
      <c r="AA1648" s="1"/>
      <c r="AB1648" s="1"/>
      <c r="AC1648" s="1"/>
      <c r="AD1648" s="8" t="s">
        <v>1554</v>
      </c>
    </row>
    <row r="1649" spans="1:60" s="217" customFormat="1" ht="15" customHeight="1">
      <c r="A1649" s="22"/>
      <c r="B1649" s="209"/>
      <c r="C1649" s="210"/>
      <c r="D1649" s="210"/>
      <c r="E1649" s="210"/>
      <c r="F1649" s="210"/>
      <c r="G1649" s="288" t="s">
        <v>1553</v>
      </c>
      <c r="H1649" s="278">
        <v>42005</v>
      </c>
      <c r="I1649" s="193" t="s">
        <v>14</v>
      </c>
      <c r="J1649" s="211" t="s">
        <v>81</v>
      </c>
      <c r="K1649" s="210" t="s">
        <v>9</v>
      </c>
      <c r="L1649" s="210" t="s">
        <v>10</v>
      </c>
      <c r="M1649" s="210" t="s">
        <v>10</v>
      </c>
      <c r="N1649" s="210" t="s">
        <v>11</v>
      </c>
      <c r="O1649" s="195">
        <v>101724.41</v>
      </c>
      <c r="P1649" s="195">
        <v>0</v>
      </c>
      <c r="Q1649" s="195">
        <v>101724.41</v>
      </c>
      <c r="R1649" s="196" t="s">
        <v>1</v>
      </c>
      <c r="S1649" s="197" t="s">
        <v>4</v>
      </c>
      <c r="T1649" s="213"/>
      <c r="U1649" s="213" t="s">
        <v>238</v>
      </c>
      <c r="V1649" s="210"/>
      <c r="W1649" s="210"/>
      <c r="X1649" s="210"/>
      <c r="Y1649" s="210"/>
      <c r="Z1649" s="215">
        <v>42005</v>
      </c>
      <c r="AA1649" s="210"/>
      <c r="AB1649" s="210"/>
      <c r="AC1649" s="210"/>
      <c r="AD1649" s="216" t="s">
        <v>1554</v>
      </c>
      <c r="AE1649" s="22"/>
      <c r="AF1649" s="22"/>
      <c r="AG1649" s="22"/>
      <c r="AH1649" s="22"/>
      <c r="AI1649" s="22"/>
      <c r="AJ1649" s="22"/>
      <c r="AK1649" s="22"/>
      <c r="AL1649" s="22"/>
      <c r="AM1649" s="22"/>
      <c r="AN1649" s="22"/>
      <c r="AO1649" s="22"/>
      <c r="AP1649" s="22"/>
      <c r="AQ1649" s="22"/>
      <c r="AR1649" s="22"/>
      <c r="AS1649" s="22"/>
      <c r="AT1649" s="22"/>
      <c r="AU1649" s="22"/>
      <c r="AV1649" s="22"/>
      <c r="AW1649" s="22"/>
      <c r="AX1649" s="22"/>
      <c r="AY1649" s="22"/>
      <c r="AZ1649" s="22"/>
      <c r="BA1649" s="22"/>
      <c r="BB1649" s="22"/>
      <c r="BC1649" s="22"/>
      <c r="BD1649" s="22"/>
      <c r="BE1649" s="22"/>
      <c r="BF1649" s="22"/>
      <c r="BG1649" s="22"/>
      <c r="BH1649" s="22"/>
    </row>
    <row r="1650" spans="1:60" ht="15" customHeight="1">
      <c r="C1650" s="10"/>
      <c r="D1650" s="10"/>
      <c r="E1650" s="10"/>
      <c r="F1650" s="10"/>
      <c r="G1650" s="78"/>
      <c r="H1650" s="78"/>
      <c r="I1650" s="79"/>
      <c r="J1650" s="82"/>
      <c r="K1650" s="10"/>
      <c r="L1650" s="11"/>
      <c r="M1650" s="11"/>
      <c r="N1650" s="11"/>
      <c r="O1650" s="73">
        <f>SUM(O1647:O1649)</f>
        <v>337602.08</v>
      </c>
      <c r="P1650" s="73">
        <f t="shared" ref="P1650:Q1650" si="664">SUM(P1647:P1649)</f>
        <v>0</v>
      </c>
      <c r="Q1650" s="73">
        <f t="shared" si="664"/>
        <v>337602.08</v>
      </c>
      <c r="R1650" s="18"/>
      <c r="S1650" s="18"/>
      <c r="T1650" s="18"/>
      <c r="U1650" s="18"/>
      <c r="V1650" s="18"/>
      <c r="W1650" s="27"/>
      <c r="X1650" s="10"/>
      <c r="Y1650" s="10"/>
      <c r="Z1650" s="10"/>
      <c r="AA1650" s="10"/>
      <c r="AB1650" s="14"/>
      <c r="AC1650" s="10"/>
      <c r="AD1650" s="10"/>
      <c r="AE1650" s="10"/>
      <c r="AF1650" s="15"/>
    </row>
    <row r="1651" spans="1:60" ht="15" customHeight="1">
      <c r="C1651" s="10"/>
      <c r="D1651" s="10"/>
      <c r="E1651" s="10"/>
      <c r="F1651" s="10"/>
      <c r="G1651" s="78"/>
      <c r="H1651" s="78"/>
      <c r="I1651" s="79"/>
      <c r="J1651" s="82"/>
      <c r="K1651" s="10"/>
      <c r="L1651" s="11"/>
      <c r="M1651" s="11"/>
      <c r="N1651" s="11"/>
      <c r="O1651" s="26"/>
      <c r="P1651" s="26"/>
      <c r="Q1651" s="16"/>
      <c r="R1651" s="16"/>
      <c r="S1651" s="16"/>
      <c r="T1651" s="16"/>
      <c r="U1651" s="16"/>
      <c r="V1651" s="16"/>
      <c r="W1651" s="27"/>
      <c r="X1651" s="10"/>
      <c r="Y1651" s="10"/>
      <c r="Z1651" s="10"/>
      <c r="AA1651" s="10"/>
      <c r="AB1651" s="14"/>
      <c r="AC1651" s="10"/>
      <c r="AD1651" s="10"/>
      <c r="AE1651" s="10"/>
      <c r="AF1651" s="15"/>
    </row>
    <row r="1652" spans="1:60" ht="15" customHeight="1">
      <c r="C1652" s="10"/>
      <c r="D1652" s="10"/>
      <c r="E1652" s="10"/>
      <c r="F1652" s="10"/>
      <c r="G1652" s="48" t="s">
        <v>329</v>
      </c>
      <c r="H1652" s="78"/>
      <c r="I1652" s="49" t="s">
        <v>1162</v>
      </c>
      <c r="J1652" s="82"/>
      <c r="L1652" s="21"/>
      <c r="M1652" s="11"/>
      <c r="N1652" s="11"/>
      <c r="O1652" s="26"/>
      <c r="P1652" s="26"/>
      <c r="Q1652" s="16"/>
      <c r="R1652" s="16"/>
      <c r="S1652" s="16"/>
      <c r="T1652" s="16"/>
      <c r="U1652" s="16"/>
      <c r="V1652" s="16"/>
      <c r="W1652" s="27"/>
      <c r="X1652" s="10"/>
      <c r="Y1652" s="10"/>
      <c r="Z1652" s="10"/>
      <c r="AA1652" s="10"/>
      <c r="AB1652" s="14"/>
      <c r="AC1652" s="10"/>
      <c r="AD1652" s="10"/>
      <c r="AE1652" s="10"/>
      <c r="AF1652" s="15"/>
    </row>
    <row r="1653" spans="1:60" s="180" customFormat="1" ht="15" customHeight="1">
      <c r="A1653" s="22"/>
      <c r="B1653" s="171"/>
      <c r="C1653" s="172"/>
      <c r="D1653" s="172"/>
      <c r="E1653" s="172"/>
      <c r="F1653" s="172"/>
      <c r="G1653" s="282" t="s">
        <v>1553</v>
      </c>
      <c r="H1653" s="272">
        <v>42005</v>
      </c>
      <c r="I1653" s="242" t="s">
        <v>14</v>
      </c>
      <c r="J1653" s="173" t="s">
        <v>81</v>
      </c>
      <c r="K1653" s="172" t="s">
        <v>9</v>
      </c>
      <c r="L1653" s="172" t="s">
        <v>10</v>
      </c>
      <c r="M1653" s="172" t="s">
        <v>10</v>
      </c>
      <c r="N1653" s="172" t="s">
        <v>11</v>
      </c>
      <c r="O1653" s="174">
        <v>800</v>
      </c>
      <c r="P1653" s="174">
        <v>0</v>
      </c>
      <c r="Q1653" s="174">
        <f t="shared" ref="Q1653" si="665">O1653-P1653</f>
        <v>800</v>
      </c>
      <c r="R1653" s="252" t="s">
        <v>1</v>
      </c>
      <c r="S1653" s="253" t="s">
        <v>4</v>
      </c>
      <c r="T1653" s="176"/>
      <c r="U1653" s="176" t="s">
        <v>329</v>
      </c>
      <c r="V1653" s="172"/>
      <c r="W1653" s="172"/>
      <c r="X1653" s="172"/>
      <c r="Y1653" s="172"/>
      <c r="Z1653" s="178">
        <v>42005</v>
      </c>
      <c r="AA1653" s="172"/>
      <c r="AB1653" s="172"/>
      <c r="AC1653" s="172"/>
      <c r="AD1653" s="179" t="s">
        <v>1554</v>
      </c>
      <c r="AE1653" s="22"/>
      <c r="AF1653" s="22"/>
      <c r="AG1653" s="22"/>
      <c r="AH1653" s="22"/>
      <c r="AI1653" s="22"/>
      <c r="AJ1653" s="22"/>
      <c r="AK1653" s="22"/>
      <c r="AL1653" s="22"/>
      <c r="AM1653" s="22"/>
      <c r="AN1653" s="22"/>
      <c r="AO1653" s="22"/>
      <c r="AP1653" s="22"/>
      <c r="AQ1653" s="22"/>
      <c r="AR1653" s="22"/>
      <c r="AS1653" s="22"/>
      <c r="AT1653" s="22"/>
      <c r="AU1653" s="22"/>
      <c r="AV1653" s="22"/>
      <c r="AW1653" s="22"/>
      <c r="AX1653" s="22"/>
      <c r="AY1653" s="22"/>
      <c r="AZ1653" s="22"/>
      <c r="BA1653" s="22"/>
      <c r="BB1653" s="22"/>
      <c r="BC1653" s="22"/>
      <c r="BD1653" s="22"/>
      <c r="BE1653" s="22"/>
      <c r="BF1653" s="22"/>
      <c r="BG1653" s="22"/>
      <c r="BH1653" s="22"/>
    </row>
    <row r="1654" spans="1:60" ht="15" customHeight="1">
      <c r="C1654" s="10"/>
      <c r="D1654" s="10"/>
      <c r="E1654" s="10"/>
      <c r="F1654" s="10"/>
      <c r="G1654" s="78"/>
      <c r="H1654" s="78"/>
      <c r="I1654" s="79"/>
      <c r="J1654" s="82"/>
      <c r="K1654" s="10"/>
      <c r="L1654" s="11"/>
      <c r="M1654" s="11"/>
      <c r="N1654" s="11"/>
      <c r="O1654" s="73">
        <f>SUM(O1653)</f>
        <v>800</v>
      </c>
      <c r="P1654" s="73">
        <f t="shared" ref="P1654:Q1654" si="666">SUM(P1653)</f>
        <v>0</v>
      </c>
      <c r="Q1654" s="73">
        <f t="shared" si="666"/>
        <v>800</v>
      </c>
      <c r="R1654" s="18"/>
      <c r="S1654" s="18"/>
      <c r="T1654" s="18"/>
      <c r="U1654" s="18"/>
      <c r="V1654" s="18"/>
      <c r="W1654" s="27"/>
      <c r="X1654" s="10"/>
      <c r="Y1654" s="10"/>
      <c r="Z1654" s="10"/>
      <c r="AA1654" s="10"/>
      <c r="AB1654" s="14"/>
      <c r="AC1654" s="10"/>
      <c r="AD1654" s="10"/>
      <c r="AE1654" s="10"/>
      <c r="AF1654" s="15"/>
    </row>
    <row r="1655" spans="1:60" ht="15" customHeight="1">
      <c r="C1655" s="10"/>
      <c r="D1655" s="10"/>
      <c r="E1655" s="10"/>
      <c r="F1655" s="10"/>
      <c r="G1655" s="78"/>
      <c r="H1655" s="78"/>
      <c r="I1655" s="79"/>
      <c r="J1655" s="82"/>
      <c r="K1655" s="10"/>
      <c r="L1655" s="11"/>
      <c r="M1655" s="11"/>
      <c r="N1655" s="11"/>
      <c r="O1655" s="26"/>
      <c r="P1655" s="26"/>
      <c r="Q1655" s="16"/>
      <c r="R1655" s="16"/>
      <c r="S1655" s="16"/>
      <c r="T1655" s="16"/>
      <c r="U1655" s="16"/>
      <c r="V1655" s="16"/>
      <c r="W1655" s="27"/>
      <c r="X1655" s="10"/>
      <c r="Y1655" s="10"/>
      <c r="Z1655" s="10"/>
      <c r="AA1655" s="10"/>
      <c r="AB1655" s="14"/>
      <c r="AC1655" s="10"/>
      <c r="AD1655" s="10"/>
      <c r="AE1655" s="10"/>
      <c r="AF1655" s="15"/>
    </row>
    <row r="1656" spans="1:60" ht="15" customHeight="1">
      <c r="C1656" s="10"/>
      <c r="D1656" s="10"/>
      <c r="E1656" s="10"/>
      <c r="F1656" s="10"/>
      <c r="G1656" s="48" t="s">
        <v>239</v>
      </c>
      <c r="H1656" s="78"/>
      <c r="I1656" s="49" t="s">
        <v>1163</v>
      </c>
      <c r="J1656" s="82"/>
      <c r="L1656" s="11"/>
      <c r="M1656" s="11"/>
      <c r="N1656" s="11"/>
      <c r="O1656" s="26"/>
      <c r="P1656" s="26"/>
      <c r="Q1656" s="16"/>
      <c r="R1656" s="16"/>
      <c r="S1656" s="16"/>
      <c r="T1656" s="16"/>
      <c r="U1656" s="16"/>
      <c r="V1656" s="16"/>
      <c r="W1656" s="27"/>
      <c r="X1656" s="10"/>
      <c r="Y1656" s="10"/>
      <c r="Z1656" s="10"/>
      <c r="AA1656" s="10"/>
      <c r="AB1656" s="14"/>
      <c r="AC1656" s="10"/>
      <c r="AD1656" s="10"/>
      <c r="AE1656" s="10"/>
      <c r="AF1656" s="15"/>
    </row>
    <row r="1657" spans="1:60" s="67" customFormat="1" ht="15" customHeight="1">
      <c r="A1657" s="22"/>
      <c r="B1657" s="201"/>
      <c r="C1657" s="202"/>
      <c r="D1657" s="202"/>
      <c r="E1657" s="202"/>
      <c r="F1657" s="202"/>
      <c r="G1657" s="286" t="s">
        <v>1553</v>
      </c>
      <c r="H1657" s="276">
        <v>42005</v>
      </c>
      <c r="I1657" s="184" t="s">
        <v>14</v>
      </c>
      <c r="J1657" s="203" t="s">
        <v>50</v>
      </c>
      <c r="K1657" s="202" t="s">
        <v>9</v>
      </c>
      <c r="L1657" s="202" t="s">
        <v>10</v>
      </c>
      <c r="M1657" s="202" t="s">
        <v>10</v>
      </c>
      <c r="N1657" s="202" t="s">
        <v>11</v>
      </c>
      <c r="O1657" s="186">
        <v>205706.12</v>
      </c>
      <c r="P1657" s="186">
        <v>0</v>
      </c>
      <c r="Q1657" s="186">
        <v>205706.12</v>
      </c>
      <c r="R1657" s="187" t="s">
        <v>1</v>
      </c>
      <c r="S1657" s="188" t="s">
        <v>4</v>
      </c>
      <c r="T1657" s="205"/>
      <c r="U1657" s="205" t="s">
        <v>239</v>
      </c>
      <c r="V1657" s="202"/>
      <c r="W1657" s="202"/>
      <c r="X1657" s="202"/>
      <c r="Y1657" s="202"/>
      <c r="Z1657" s="207">
        <v>42005</v>
      </c>
      <c r="AA1657" s="202"/>
      <c r="AB1657" s="202"/>
      <c r="AC1657" s="202"/>
      <c r="AD1657" s="208" t="s">
        <v>1554</v>
      </c>
      <c r="AE1657" s="22"/>
      <c r="AF1657" s="22"/>
      <c r="AG1657" s="22"/>
      <c r="AH1657" s="22"/>
      <c r="AI1657" s="22"/>
      <c r="AJ1657" s="22"/>
      <c r="AK1657" s="22"/>
      <c r="AL1657" s="22"/>
      <c r="AM1657" s="22"/>
      <c r="AN1657" s="22"/>
      <c r="AO1657" s="22"/>
      <c r="AP1657" s="22"/>
      <c r="AQ1657" s="22"/>
      <c r="AR1657" s="22"/>
      <c r="AS1657" s="22"/>
      <c r="AT1657" s="22"/>
      <c r="AU1657" s="22"/>
      <c r="AV1657" s="22"/>
      <c r="AW1657" s="22"/>
      <c r="AX1657" s="22"/>
      <c r="AY1657" s="22"/>
      <c r="AZ1657" s="22"/>
      <c r="BA1657" s="22"/>
      <c r="BB1657" s="22"/>
      <c r="BC1657" s="22"/>
      <c r="BD1657" s="22"/>
      <c r="BE1657" s="22"/>
      <c r="BF1657" s="22"/>
      <c r="BG1657" s="22"/>
      <c r="BH1657" s="22"/>
    </row>
    <row r="1658" spans="1:60" s="22" customFormat="1" ht="15" customHeight="1">
      <c r="B1658" s="3"/>
      <c r="C1658" s="1"/>
      <c r="D1658" s="1"/>
      <c r="E1658" s="1"/>
      <c r="F1658" s="1"/>
      <c r="G1658" s="287" t="s">
        <v>1553</v>
      </c>
      <c r="H1658" s="277">
        <v>42005</v>
      </c>
      <c r="I1658" s="110" t="s">
        <v>14</v>
      </c>
      <c r="J1658" s="2" t="s">
        <v>68</v>
      </c>
      <c r="K1658" s="1" t="s">
        <v>9</v>
      </c>
      <c r="L1658" s="1" t="s">
        <v>10</v>
      </c>
      <c r="M1658" s="1" t="s">
        <v>10</v>
      </c>
      <c r="N1658" s="1" t="s">
        <v>11</v>
      </c>
      <c r="O1658" s="9">
        <v>117600.33</v>
      </c>
      <c r="P1658" s="9">
        <v>0</v>
      </c>
      <c r="Q1658" s="9">
        <v>117600.33</v>
      </c>
      <c r="R1658" s="112" t="s">
        <v>1</v>
      </c>
      <c r="S1658" s="113" t="s">
        <v>4</v>
      </c>
      <c r="T1658" s="5"/>
      <c r="U1658" s="5" t="s">
        <v>239</v>
      </c>
      <c r="V1658" s="1"/>
      <c r="W1658" s="1"/>
      <c r="X1658" s="1"/>
      <c r="Y1658" s="1"/>
      <c r="Z1658" s="4">
        <v>42005</v>
      </c>
      <c r="AA1658" s="1"/>
      <c r="AB1658" s="1"/>
      <c r="AC1658" s="1"/>
      <c r="AD1658" s="8" t="s">
        <v>1554</v>
      </c>
    </row>
    <row r="1659" spans="1:60" s="217" customFormat="1" ht="15" customHeight="1">
      <c r="A1659" s="22"/>
      <c r="B1659" s="209"/>
      <c r="C1659" s="210"/>
      <c r="D1659" s="210"/>
      <c r="E1659" s="210"/>
      <c r="F1659" s="210"/>
      <c r="G1659" s="288" t="s">
        <v>1553</v>
      </c>
      <c r="H1659" s="278">
        <v>42005</v>
      </c>
      <c r="I1659" s="193" t="s">
        <v>14</v>
      </c>
      <c r="J1659" s="211" t="s">
        <v>81</v>
      </c>
      <c r="K1659" s="210" t="s">
        <v>9</v>
      </c>
      <c r="L1659" s="210" t="s">
        <v>10</v>
      </c>
      <c r="M1659" s="210" t="s">
        <v>10</v>
      </c>
      <c r="N1659" s="210" t="s">
        <v>11</v>
      </c>
      <c r="O1659" s="195">
        <v>27595.7</v>
      </c>
      <c r="P1659" s="195">
        <v>0</v>
      </c>
      <c r="Q1659" s="195">
        <v>27595.7</v>
      </c>
      <c r="R1659" s="196" t="s">
        <v>1</v>
      </c>
      <c r="S1659" s="197" t="s">
        <v>4</v>
      </c>
      <c r="T1659" s="213"/>
      <c r="U1659" s="213" t="s">
        <v>239</v>
      </c>
      <c r="V1659" s="210"/>
      <c r="W1659" s="210"/>
      <c r="X1659" s="210"/>
      <c r="Y1659" s="210"/>
      <c r="Z1659" s="215">
        <v>42005</v>
      </c>
      <c r="AA1659" s="210"/>
      <c r="AB1659" s="210"/>
      <c r="AC1659" s="210"/>
      <c r="AD1659" s="216" t="s">
        <v>1554</v>
      </c>
      <c r="AE1659" s="22"/>
      <c r="AF1659" s="22"/>
      <c r="AG1659" s="22"/>
      <c r="AH1659" s="22"/>
      <c r="AI1659" s="22"/>
      <c r="AJ1659" s="22"/>
      <c r="AK1659" s="22"/>
      <c r="AL1659" s="22"/>
      <c r="AM1659" s="22"/>
      <c r="AN1659" s="22"/>
      <c r="AO1659" s="22"/>
      <c r="AP1659" s="22"/>
      <c r="AQ1659" s="22"/>
      <c r="AR1659" s="22"/>
      <c r="AS1659" s="22"/>
      <c r="AT1659" s="22"/>
      <c r="AU1659" s="22"/>
      <c r="AV1659" s="22"/>
      <c r="AW1659" s="22"/>
      <c r="AX1659" s="22"/>
      <c r="AY1659" s="22"/>
      <c r="AZ1659" s="22"/>
      <c r="BA1659" s="22"/>
      <c r="BB1659" s="22"/>
      <c r="BC1659" s="22"/>
      <c r="BD1659" s="22"/>
      <c r="BE1659" s="22"/>
      <c r="BF1659" s="22"/>
      <c r="BG1659" s="22"/>
      <c r="BH1659" s="22"/>
    </row>
    <row r="1660" spans="1:60" ht="15" customHeight="1">
      <c r="C1660" s="10"/>
      <c r="D1660" s="10"/>
      <c r="E1660" s="10"/>
      <c r="F1660" s="10"/>
      <c r="G1660" s="78"/>
      <c r="H1660" s="78"/>
      <c r="I1660" s="79"/>
      <c r="J1660" s="82"/>
      <c r="K1660" s="10"/>
      <c r="L1660" s="11"/>
      <c r="M1660" s="11"/>
      <c r="N1660" s="11"/>
      <c r="O1660" s="73">
        <f>SUM(O1657:O1659)</f>
        <v>350902.15</v>
      </c>
      <c r="P1660" s="73">
        <f t="shared" ref="P1660:Q1660" si="667">SUM(P1657:P1659)</f>
        <v>0</v>
      </c>
      <c r="Q1660" s="73">
        <f t="shared" si="667"/>
        <v>350902.15</v>
      </c>
      <c r="R1660" s="18"/>
      <c r="S1660" s="18"/>
      <c r="T1660" s="18"/>
      <c r="U1660" s="18"/>
      <c r="V1660" s="18"/>
      <c r="W1660" s="27"/>
      <c r="X1660" s="10"/>
      <c r="Y1660" s="10"/>
      <c r="Z1660" s="10"/>
      <c r="AA1660" s="10"/>
      <c r="AB1660" s="14"/>
      <c r="AC1660" s="10"/>
      <c r="AD1660" s="10"/>
      <c r="AE1660" s="10"/>
      <c r="AF1660" s="15"/>
    </row>
    <row r="1661" spans="1:60" ht="15" customHeight="1">
      <c r="C1661" s="10"/>
      <c r="D1661" s="10"/>
      <c r="E1661" s="10"/>
      <c r="F1661" s="10"/>
      <c r="G1661" s="78"/>
      <c r="H1661" s="78"/>
      <c r="I1661" s="79"/>
      <c r="J1661" s="82"/>
      <c r="K1661" s="10"/>
      <c r="L1661" s="11"/>
      <c r="M1661" s="11"/>
      <c r="N1661" s="11"/>
      <c r="O1661" s="26"/>
      <c r="P1661" s="26"/>
      <c r="Q1661" s="16"/>
      <c r="R1661" s="16"/>
      <c r="S1661" s="16"/>
      <c r="T1661" s="16"/>
      <c r="U1661" s="16"/>
      <c r="V1661" s="16"/>
      <c r="W1661" s="27"/>
      <c r="X1661" s="10"/>
      <c r="Y1661" s="10"/>
      <c r="Z1661" s="10"/>
      <c r="AA1661" s="10"/>
      <c r="AB1661" s="14"/>
      <c r="AC1661" s="10"/>
      <c r="AD1661" s="10"/>
      <c r="AE1661" s="10"/>
      <c r="AF1661" s="15"/>
    </row>
    <row r="1662" spans="1:60" ht="29.25" customHeight="1">
      <c r="C1662" s="10"/>
      <c r="D1662" s="10"/>
      <c r="E1662" s="10"/>
      <c r="F1662" s="10"/>
      <c r="G1662" s="48" t="s">
        <v>310</v>
      </c>
      <c r="H1662" s="78"/>
      <c r="I1662" s="504" t="s">
        <v>1514</v>
      </c>
      <c r="J1662" s="504"/>
      <c r="K1662" s="504"/>
      <c r="L1662" s="504"/>
      <c r="M1662" s="504"/>
      <c r="N1662" s="504"/>
      <c r="O1662" s="504"/>
      <c r="P1662" s="504"/>
      <c r="Q1662" s="504"/>
      <c r="R1662" s="504"/>
      <c r="S1662" s="504"/>
      <c r="T1662" s="504"/>
      <c r="U1662" s="504"/>
      <c r="V1662" s="504"/>
      <c r="W1662" s="504"/>
      <c r="X1662" s="504"/>
      <c r="Y1662" s="504"/>
      <c r="Z1662" s="504"/>
      <c r="AA1662" s="504"/>
      <c r="AB1662" s="504"/>
      <c r="AC1662" s="504"/>
      <c r="AD1662" s="504"/>
      <c r="AE1662" s="10"/>
      <c r="AF1662" s="15"/>
    </row>
    <row r="1663" spans="1:60" s="67" customFormat="1" ht="15" customHeight="1">
      <c r="A1663" s="22"/>
      <c r="B1663" s="201"/>
      <c r="C1663" s="202"/>
      <c r="D1663" s="202"/>
      <c r="E1663" s="202"/>
      <c r="F1663" s="202"/>
      <c r="G1663" s="286" t="s">
        <v>1553</v>
      </c>
      <c r="H1663" s="276">
        <v>42005</v>
      </c>
      <c r="I1663" s="184" t="s">
        <v>14</v>
      </c>
      <c r="J1663" s="203" t="s">
        <v>68</v>
      </c>
      <c r="K1663" s="202" t="s">
        <v>9</v>
      </c>
      <c r="L1663" s="202" t="s">
        <v>10</v>
      </c>
      <c r="M1663" s="202" t="s">
        <v>10</v>
      </c>
      <c r="N1663" s="202" t="s">
        <v>11</v>
      </c>
      <c r="O1663" s="186">
        <v>55161.25</v>
      </c>
      <c r="P1663" s="186">
        <v>0</v>
      </c>
      <c r="Q1663" s="186">
        <v>55161.25</v>
      </c>
      <c r="R1663" s="187" t="s">
        <v>1</v>
      </c>
      <c r="S1663" s="188" t="s">
        <v>4</v>
      </c>
      <c r="T1663" s="205"/>
      <c r="U1663" s="205" t="s">
        <v>310</v>
      </c>
      <c r="V1663" s="202"/>
      <c r="W1663" s="202"/>
      <c r="X1663" s="202"/>
      <c r="Y1663" s="202"/>
      <c r="Z1663" s="207">
        <v>42005</v>
      </c>
      <c r="AA1663" s="202"/>
      <c r="AB1663" s="202"/>
      <c r="AC1663" s="202"/>
      <c r="AD1663" s="208" t="s">
        <v>1554</v>
      </c>
      <c r="AE1663" s="22"/>
      <c r="AF1663" s="22"/>
      <c r="AG1663" s="22"/>
      <c r="AH1663" s="22"/>
      <c r="AI1663" s="22"/>
      <c r="AJ1663" s="22"/>
      <c r="AK1663" s="22"/>
      <c r="AL1663" s="22"/>
      <c r="AM1663" s="22"/>
      <c r="AN1663" s="22"/>
      <c r="AO1663" s="22"/>
      <c r="AP1663" s="22"/>
      <c r="AQ1663" s="22"/>
      <c r="AR1663" s="22"/>
      <c r="AS1663" s="22"/>
      <c r="AT1663" s="22"/>
      <c r="AU1663" s="22"/>
      <c r="AV1663" s="22"/>
      <c r="AW1663" s="22"/>
      <c r="AX1663" s="22"/>
      <c r="AY1663" s="22"/>
      <c r="AZ1663" s="22"/>
      <c r="BA1663" s="22"/>
      <c r="BB1663" s="22"/>
      <c r="BC1663" s="22"/>
      <c r="BD1663" s="22"/>
      <c r="BE1663" s="22"/>
      <c r="BF1663" s="22"/>
      <c r="BG1663" s="22"/>
      <c r="BH1663" s="22"/>
    </row>
    <row r="1664" spans="1:60" s="217" customFormat="1" ht="15" customHeight="1">
      <c r="A1664" s="22"/>
      <c r="B1664" s="209"/>
      <c r="C1664" s="210"/>
      <c r="D1664" s="210"/>
      <c r="E1664" s="210"/>
      <c r="F1664" s="210"/>
      <c r="G1664" s="288" t="s">
        <v>1553</v>
      </c>
      <c r="H1664" s="278">
        <v>42005</v>
      </c>
      <c r="I1664" s="193" t="s">
        <v>14</v>
      </c>
      <c r="J1664" s="211" t="s">
        <v>81</v>
      </c>
      <c r="K1664" s="210" t="s">
        <v>9</v>
      </c>
      <c r="L1664" s="210" t="s">
        <v>10</v>
      </c>
      <c r="M1664" s="210" t="s">
        <v>10</v>
      </c>
      <c r="N1664" s="210" t="s">
        <v>11</v>
      </c>
      <c r="O1664" s="195">
        <v>69205</v>
      </c>
      <c r="P1664" s="195">
        <v>0</v>
      </c>
      <c r="Q1664" s="195">
        <v>69205</v>
      </c>
      <c r="R1664" s="196" t="s">
        <v>1</v>
      </c>
      <c r="S1664" s="197" t="s">
        <v>4</v>
      </c>
      <c r="T1664" s="213"/>
      <c r="U1664" s="213" t="s">
        <v>310</v>
      </c>
      <c r="V1664" s="210"/>
      <c r="W1664" s="210"/>
      <c r="X1664" s="210"/>
      <c r="Y1664" s="210"/>
      <c r="Z1664" s="215">
        <v>42005</v>
      </c>
      <c r="AA1664" s="210"/>
      <c r="AB1664" s="210"/>
      <c r="AC1664" s="210"/>
      <c r="AD1664" s="216" t="s">
        <v>1554</v>
      </c>
      <c r="AE1664" s="22"/>
      <c r="AF1664" s="22"/>
      <c r="AG1664" s="22"/>
      <c r="AH1664" s="22"/>
      <c r="AI1664" s="22"/>
      <c r="AJ1664" s="22"/>
      <c r="AK1664" s="22"/>
      <c r="AL1664" s="22"/>
      <c r="AM1664" s="22"/>
      <c r="AN1664" s="22"/>
      <c r="AO1664" s="22"/>
      <c r="AP1664" s="22"/>
      <c r="AQ1664" s="22"/>
      <c r="AR1664" s="22"/>
      <c r="AS1664" s="22"/>
      <c r="AT1664" s="22"/>
      <c r="AU1664" s="22"/>
      <c r="AV1664" s="22"/>
      <c r="AW1664" s="22"/>
      <c r="AX1664" s="22"/>
      <c r="AY1664" s="22"/>
      <c r="AZ1664" s="22"/>
      <c r="BA1664" s="22"/>
      <c r="BB1664" s="22"/>
      <c r="BC1664" s="22"/>
      <c r="BD1664" s="22"/>
      <c r="BE1664" s="22"/>
      <c r="BF1664" s="22"/>
      <c r="BG1664" s="22"/>
      <c r="BH1664" s="22"/>
    </row>
    <row r="1665" spans="1:60" ht="15" customHeight="1">
      <c r="C1665" s="10"/>
      <c r="D1665" s="10"/>
      <c r="E1665" s="10"/>
      <c r="F1665" s="10"/>
      <c r="G1665" s="78"/>
      <c r="H1665" s="78"/>
      <c r="I1665" s="79"/>
      <c r="J1665" s="82"/>
      <c r="K1665" s="10"/>
      <c r="L1665" s="11"/>
      <c r="M1665" s="11"/>
      <c r="N1665" s="11"/>
      <c r="O1665" s="73">
        <f>SUM(O1663:O1664)</f>
        <v>124366.25</v>
      </c>
      <c r="P1665" s="73">
        <f t="shared" ref="P1665:Q1665" si="668">SUM(P1663:P1664)</f>
        <v>0</v>
      </c>
      <c r="Q1665" s="73">
        <f t="shared" si="668"/>
        <v>124366.25</v>
      </c>
      <c r="R1665" s="18"/>
      <c r="S1665" s="18"/>
      <c r="T1665" s="18"/>
      <c r="U1665" s="18"/>
      <c r="V1665" s="18"/>
      <c r="W1665" s="27"/>
      <c r="X1665" s="10"/>
      <c r="Y1665" s="10"/>
      <c r="Z1665" s="10"/>
      <c r="AA1665" s="10"/>
      <c r="AB1665" s="14"/>
      <c r="AC1665" s="10"/>
      <c r="AD1665" s="10"/>
      <c r="AE1665" s="10"/>
      <c r="AF1665" s="15"/>
    </row>
    <row r="1666" spans="1:60" ht="15" customHeight="1">
      <c r="C1666" s="10"/>
      <c r="D1666" s="10"/>
      <c r="E1666" s="10"/>
      <c r="F1666" s="10"/>
      <c r="G1666" s="78"/>
      <c r="H1666" s="78"/>
      <c r="I1666" s="79"/>
      <c r="J1666" s="82"/>
      <c r="K1666" s="10"/>
      <c r="L1666" s="11"/>
      <c r="M1666" s="11"/>
      <c r="N1666" s="11"/>
      <c r="O1666" s="26"/>
      <c r="P1666" s="26"/>
      <c r="Q1666" s="16"/>
      <c r="R1666" s="16"/>
      <c r="S1666" s="16"/>
      <c r="T1666" s="16"/>
      <c r="U1666" s="16"/>
      <c r="V1666" s="16"/>
      <c r="W1666" s="27"/>
      <c r="X1666" s="10"/>
      <c r="Y1666" s="10"/>
      <c r="Z1666" s="10"/>
      <c r="AA1666" s="10"/>
      <c r="AB1666" s="14"/>
      <c r="AC1666" s="10"/>
      <c r="AD1666" s="10"/>
      <c r="AE1666" s="10"/>
      <c r="AF1666" s="15"/>
    </row>
    <row r="1667" spans="1:60" ht="15" customHeight="1">
      <c r="C1667" s="10"/>
      <c r="D1667" s="10"/>
      <c r="E1667" s="10"/>
      <c r="F1667" s="10"/>
      <c r="G1667" s="404" t="s">
        <v>330</v>
      </c>
      <c r="H1667" s="78"/>
      <c r="I1667" s="49" t="s">
        <v>1164</v>
      </c>
      <c r="J1667" s="82"/>
      <c r="L1667" s="11"/>
      <c r="M1667" s="11"/>
      <c r="N1667" s="11"/>
      <c r="O1667" s="26"/>
      <c r="P1667" s="26"/>
      <c r="Q1667" s="16"/>
      <c r="R1667" s="16"/>
      <c r="S1667" s="16"/>
      <c r="T1667" s="16"/>
      <c r="U1667" s="16"/>
      <c r="V1667" s="16"/>
      <c r="W1667" s="27"/>
      <c r="X1667" s="10"/>
      <c r="Y1667" s="10"/>
      <c r="Z1667" s="10"/>
      <c r="AA1667" s="10"/>
      <c r="AB1667" s="14"/>
      <c r="AC1667" s="10"/>
      <c r="AD1667" s="10"/>
      <c r="AE1667" s="10"/>
      <c r="AF1667" s="15"/>
    </row>
    <row r="1668" spans="1:60" s="180" customFormat="1" ht="15" customHeight="1">
      <c r="A1668" s="22"/>
      <c r="B1668" s="171"/>
      <c r="C1668" s="172"/>
      <c r="D1668" s="172"/>
      <c r="E1668" s="172"/>
      <c r="F1668" s="172"/>
      <c r="G1668" s="282" t="s">
        <v>1553</v>
      </c>
      <c r="H1668" s="272">
        <v>42005</v>
      </c>
      <c r="I1668" s="242" t="s">
        <v>14</v>
      </c>
      <c r="J1668" s="173" t="s">
        <v>81</v>
      </c>
      <c r="K1668" s="172" t="s">
        <v>9</v>
      </c>
      <c r="L1668" s="172" t="s">
        <v>10</v>
      </c>
      <c r="M1668" s="172" t="s">
        <v>10</v>
      </c>
      <c r="N1668" s="172" t="s">
        <v>11</v>
      </c>
      <c r="O1668" s="174">
        <v>2611.5</v>
      </c>
      <c r="P1668" s="174">
        <v>0</v>
      </c>
      <c r="Q1668" s="174">
        <f t="shared" ref="Q1668" si="669">O1668-P1668</f>
        <v>2611.5</v>
      </c>
      <c r="R1668" s="252" t="s">
        <v>1</v>
      </c>
      <c r="S1668" s="253" t="s">
        <v>4</v>
      </c>
      <c r="T1668" s="176"/>
      <c r="U1668" s="176" t="s">
        <v>330</v>
      </c>
      <c r="V1668" s="172"/>
      <c r="W1668" s="172"/>
      <c r="X1668" s="172"/>
      <c r="Y1668" s="172"/>
      <c r="Z1668" s="178">
        <v>42005</v>
      </c>
      <c r="AA1668" s="172"/>
      <c r="AB1668" s="172"/>
      <c r="AC1668" s="172"/>
      <c r="AD1668" s="179" t="s">
        <v>1554</v>
      </c>
      <c r="AE1668" s="22"/>
      <c r="AF1668" s="22"/>
      <c r="AG1668" s="22"/>
      <c r="AH1668" s="22"/>
      <c r="AI1668" s="22"/>
      <c r="AJ1668" s="22"/>
      <c r="AK1668" s="22"/>
      <c r="AL1668" s="22"/>
      <c r="AM1668" s="22"/>
      <c r="AN1668" s="22"/>
      <c r="AO1668" s="22"/>
      <c r="AP1668" s="22"/>
      <c r="AQ1668" s="22"/>
      <c r="AR1668" s="22"/>
      <c r="AS1668" s="22"/>
      <c r="AT1668" s="22"/>
      <c r="AU1668" s="22"/>
      <c r="AV1668" s="22"/>
      <c r="AW1668" s="22"/>
      <c r="AX1668" s="22"/>
      <c r="AY1668" s="22"/>
      <c r="AZ1668" s="22"/>
      <c r="BA1668" s="22"/>
      <c r="BB1668" s="22"/>
      <c r="BC1668" s="22"/>
      <c r="BD1668" s="22"/>
      <c r="BE1668" s="22"/>
      <c r="BF1668" s="22"/>
      <c r="BG1668" s="22"/>
      <c r="BH1668" s="22"/>
    </row>
    <row r="1669" spans="1:60" ht="15" customHeight="1">
      <c r="C1669" s="10"/>
      <c r="D1669" s="10"/>
      <c r="E1669" s="10"/>
      <c r="F1669" s="10"/>
      <c r="G1669" s="78"/>
      <c r="H1669" s="78"/>
      <c r="I1669" s="79"/>
      <c r="J1669" s="82"/>
      <c r="K1669" s="10"/>
      <c r="L1669" s="11"/>
      <c r="M1669" s="11"/>
      <c r="N1669" s="11"/>
      <c r="O1669" s="73">
        <f>SUM(O1668)</f>
        <v>2611.5</v>
      </c>
      <c r="P1669" s="73">
        <f t="shared" ref="P1669:Q1669" si="670">SUM(P1668)</f>
        <v>0</v>
      </c>
      <c r="Q1669" s="73">
        <f t="shared" si="670"/>
        <v>2611.5</v>
      </c>
      <c r="R1669" s="18"/>
      <c r="S1669" s="18"/>
      <c r="T1669" s="18"/>
      <c r="U1669" s="18"/>
      <c r="V1669" s="18"/>
      <c r="W1669" s="27"/>
      <c r="X1669" s="10"/>
      <c r="Y1669" s="10"/>
      <c r="Z1669" s="10"/>
      <c r="AA1669" s="10"/>
      <c r="AB1669" s="14"/>
      <c r="AC1669" s="10"/>
      <c r="AD1669" s="10"/>
      <c r="AE1669" s="10"/>
      <c r="AF1669" s="15"/>
    </row>
    <row r="1670" spans="1:60" ht="15" customHeight="1">
      <c r="C1670" s="10"/>
      <c r="D1670" s="10"/>
      <c r="E1670" s="10"/>
      <c r="F1670" s="10"/>
      <c r="G1670" s="78"/>
      <c r="H1670" s="78"/>
      <c r="I1670" s="79"/>
      <c r="J1670" s="82"/>
      <c r="K1670" s="10"/>
      <c r="L1670" s="11"/>
      <c r="M1670" s="11"/>
      <c r="N1670" s="11"/>
      <c r="O1670" s="26"/>
      <c r="P1670" s="26"/>
      <c r="Q1670" s="16"/>
      <c r="R1670" s="16"/>
      <c r="S1670" s="16"/>
      <c r="T1670" s="16"/>
      <c r="U1670" s="16"/>
      <c r="V1670" s="16"/>
      <c r="W1670" s="27"/>
      <c r="X1670" s="10"/>
      <c r="Y1670" s="10"/>
      <c r="Z1670" s="10"/>
      <c r="AA1670" s="10"/>
      <c r="AB1670" s="14"/>
      <c r="AC1670" s="10"/>
      <c r="AD1670" s="10"/>
      <c r="AE1670" s="10"/>
      <c r="AF1670" s="15"/>
    </row>
    <row r="1671" spans="1:60" ht="15" customHeight="1">
      <c r="C1671" s="10"/>
      <c r="D1671" s="10"/>
      <c r="E1671" s="10"/>
      <c r="F1671" s="10"/>
      <c r="G1671" s="404" t="s">
        <v>311</v>
      </c>
      <c r="H1671" s="78"/>
      <c r="I1671" s="49" t="s">
        <v>1165</v>
      </c>
      <c r="J1671" s="82"/>
      <c r="L1671" s="21"/>
      <c r="M1671" s="11"/>
      <c r="N1671" s="11"/>
      <c r="O1671" s="26"/>
      <c r="P1671" s="26"/>
      <c r="Q1671" s="16"/>
      <c r="R1671" s="16"/>
      <c r="S1671" s="16"/>
      <c r="T1671" s="16"/>
      <c r="U1671" s="16"/>
      <c r="V1671" s="16"/>
      <c r="W1671" s="27"/>
      <c r="X1671" s="10"/>
      <c r="Y1671" s="10"/>
      <c r="Z1671" s="10"/>
      <c r="AA1671" s="10"/>
      <c r="AB1671" s="14"/>
      <c r="AC1671" s="10"/>
      <c r="AD1671" s="10"/>
      <c r="AE1671" s="10"/>
      <c r="AF1671" s="15"/>
    </row>
    <row r="1672" spans="1:60" s="67" customFormat="1" ht="15" customHeight="1">
      <c r="A1672" s="22"/>
      <c r="B1672" s="201"/>
      <c r="C1672" s="202"/>
      <c r="D1672" s="202"/>
      <c r="E1672" s="202"/>
      <c r="F1672" s="202"/>
      <c r="G1672" s="286" t="s">
        <v>1553</v>
      </c>
      <c r="H1672" s="276">
        <v>42005</v>
      </c>
      <c r="I1672" s="184" t="s">
        <v>14</v>
      </c>
      <c r="J1672" s="203" t="s">
        <v>68</v>
      </c>
      <c r="K1672" s="202" t="s">
        <v>9</v>
      </c>
      <c r="L1672" s="202" t="s">
        <v>10</v>
      </c>
      <c r="M1672" s="202" t="s">
        <v>10</v>
      </c>
      <c r="N1672" s="202" t="s">
        <v>11</v>
      </c>
      <c r="O1672" s="186">
        <v>224974.35</v>
      </c>
      <c r="P1672" s="186">
        <v>0</v>
      </c>
      <c r="Q1672" s="186">
        <v>224974.35</v>
      </c>
      <c r="R1672" s="187" t="s">
        <v>1</v>
      </c>
      <c r="S1672" s="188" t="s">
        <v>4</v>
      </c>
      <c r="T1672" s="205"/>
      <c r="U1672" s="205" t="s">
        <v>311</v>
      </c>
      <c r="V1672" s="202"/>
      <c r="W1672" s="202"/>
      <c r="X1672" s="202"/>
      <c r="Y1672" s="202"/>
      <c r="Z1672" s="207">
        <v>42005</v>
      </c>
      <c r="AA1672" s="202"/>
      <c r="AB1672" s="202"/>
      <c r="AC1672" s="202"/>
      <c r="AD1672" s="208" t="s">
        <v>1554</v>
      </c>
      <c r="AE1672" s="22"/>
      <c r="AF1672" s="22"/>
      <c r="AG1672" s="22"/>
      <c r="AH1672" s="22"/>
      <c r="AI1672" s="22"/>
      <c r="AJ1672" s="22"/>
      <c r="AK1672" s="22"/>
      <c r="AL1672" s="22"/>
      <c r="AM1672" s="22"/>
      <c r="AN1672" s="22"/>
      <c r="AO1672" s="22"/>
      <c r="AP1672" s="22"/>
      <c r="AQ1672" s="22"/>
      <c r="AR1672" s="22"/>
      <c r="AS1672" s="22"/>
      <c r="AT1672" s="22"/>
      <c r="AU1672" s="22"/>
      <c r="AV1672" s="22"/>
      <c r="AW1672" s="22"/>
      <c r="AX1672" s="22"/>
      <c r="AY1672" s="22"/>
      <c r="AZ1672" s="22"/>
      <c r="BA1672" s="22"/>
      <c r="BB1672" s="22"/>
      <c r="BC1672" s="22"/>
      <c r="BD1672" s="22"/>
      <c r="BE1672" s="22"/>
      <c r="BF1672" s="22"/>
      <c r="BG1672" s="22"/>
      <c r="BH1672" s="22"/>
    </row>
    <row r="1673" spans="1:60" s="217" customFormat="1" ht="15" customHeight="1">
      <c r="A1673" s="22"/>
      <c r="B1673" s="209"/>
      <c r="C1673" s="210"/>
      <c r="D1673" s="210"/>
      <c r="E1673" s="210"/>
      <c r="F1673" s="210"/>
      <c r="G1673" s="288" t="s">
        <v>1553</v>
      </c>
      <c r="H1673" s="278">
        <v>42005</v>
      </c>
      <c r="I1673" s="193" t="s">
        <v>14</v>
      </c>
      <c r="J1673" s="211" t="s">
        <v>81</v>
      </c>
      <c r="K1673" s="210" t="s">
        <v>9</v>
      </c>
      <c r="L1673" s="210" t="s">
        <v>10</v>
      </c>
      <c r="M1673" s="210" t="s">
        <v>10</v>
      </c>
      <c r="N1673" s="210" t="s">
        <v>11</v>
      </c>
      <c r="O1673" s="195">
        <v>151358.87</v>
      </c>
      <c r="P1673" s="195">
        <v>0</v>
      </c>
      <c r="Q1673" s="195">
        <v>151358.87</v>
      </c>
      <c r="R1673" s="196" t="s">
        <v>1</v>
      </c>
      <c r="S1673" s="197" t="s">
        <v>4</v>
      </c>
      <c r="T1673" s="213"/>
      <c r="U1673" s="213" t="s">
        <v>311</v>
      </c>
      <c r="V1673" s="210"/>
      <c r="W1673" s="210"/>
      <c r="X1673" s="210"/>
      <c r="Y1673" s="210"/>
      <c r="Z1673" s="215">
        <v>42005</v>
      </c>
      <c r="AA1673" s="210"/>
      <c r="AB1673" s="210"/>
      <c r="AC1673" s="210"/>
      <c r="AD1673" s="216" t="s">
        <v>1554</v>
      </c>
      <c r="AE1673" s="22"/>
      <c r="AF1673" s="22"/>
      <c r="AG1673" s="22"/>
      <c r="AH1673" s="22"/>
      <c r="AI1673" s="22"/>
      <c r="AJ1673" s="22"/>
      <c r="AK1673" s="22"/>
      <c r="AL1673" s="22"/>
      <c r="AM1673" s="22"/>
      <c r="AN1673" s="22"/>
      <c r="AO1673" s="22"/>
      <c r="AP1673" s="22"/>
      <c r="AQ1673" s="22"/>
      <c r="AR1673" s="22"/>
      <c r="AS1673" s="22"/>
      <c r="AT1673" s="22"/>
      <c r="AU1673" s="22"/>
      <c r="AV1673" s="22"/>
      <c r="AW1673" s="22"/>
      <c r="AX1673" s="22"/>
      <c r="AY1673" s="22"/>
      <c r="AZ1673" s="22"/>
      <c r="BA1673" s="22"/>
      <c r="BB1673" s="22"/>
      <c r="BC1673" s="22"/>
      <c r="BD1673" s="22"/>
      <c r="BE1673" s="22"/>
      <c r="BF1673" s="22"/>
      <c r="BG1673" s="22"/>
      <c r="BH1673" s="22"/>
    </row>
    <row r="1674" spans="1:60" ht="15" customHeight="1">
      <c r="C1674" s="10"/>
      <c r="D1674" s="10"/>
      <c r="E1674" s="10"/>
      <c r="F1674" s="10"/>
      <c r="G1674" s="78"/>
      <c r="H1674" s="78"/>
      <c r="I1674" s="79"/>
      <c r="J1674" s="82"/>
      <c r="K1674" s="10"/>
      <c r="L1674" s="11"/>
      <c r="M1674" s="11"/>
      <c r="N1674" s="11"/>
      <c r="O1674" s="73">
        <f>SUM(O1672:O1673)</f>
        <v>376333.22</v>
      </c>
      <c r="P1674" s="73">
        <f t="shared" ref="P1674:Q1674" si="671">SUM(P1672:P1673)</f>
        <v>0</v>
      </c>
      <c r="Q1674" s="73">
        <f t="shared" si="671"/>
        <v>376333.22</v>
      </c>
      <c r="R1674" s="18"/>
      <c r="S1674" s="18"/>
      <c r="T1674" s="18"/>
      <c r="U1674" s="18"/>
      <c r="V1674" s="18"/>
      <c r="W1674" s="27"/>
      <c r="X1674" s="10"/>
      <c r="Y1674" s="10"/>
      <c r="Z1674" s="10"/>
      <c r="AA1674" s="10"/>
      <c r="AB1674" s="14"/>
      <c r="AC1674" s="10"/>
      <c r="AD1674" s="10"/>
      <c r="AE1674" s="10"/>
      <c r="AF1674" s="15"/>
    </row>
    <row r="1675" spans="1:60" ht="15" customHeight="1">
      <c r="C1675" s="10"/>
      <c r="D1675" s="10"/>
      <c r="E1675" s="10"/>
      <c r="F1675" s="10"/>
      <c r="G1675" s="78"/>
      <c r="H1675" s="78"/>
      <c r="I1675" s="79"/>
      <c r="J1675" s="82"/>
      <c r="K1675" s="10"/>
      <c r="L1675" s="11"/>
      <c r="M1675" s="11"/>
      <c r="N1675" s="11"/>
      <c r="O1675" s="26"/>
      <c r="P1675" s="26"/>
      <c r="Q1675" s="16"/>
      <c r="R1675" s="16"/>
      <c r="S1675" s="16"/>
      <c r="T1675" s="16"/>
      <c r="U1675" s="16"/>
      <c r="V1675" s="16"/>
      <c r="W1675" s="27"/>
      <c r="X1675" s="10"/>
      <c r="Y1675" s="10"/>
      <c r="Z1675" s="10"/>
      <c r="AA1675" s="10"/>
      <c r="AB1675" s="14"/>
      <c r="AC1675" s="10"/>
      <c r="AD1675" s="10"/>
      <c r="AE1675" s="10"/>
      <c r="AF1675" s="15"/>
    </row>
    <row r="1676" spans="1:60" ht="15" customHeight="1">
      <c r="C1676" s="10"/>
      <c r="D1676" s="10"/>
      <c r="E1676" s="10"/>
      <c r="F1676" s="10"/>
      <c r="G1676" s="404" t="s">
        <v>312</v>
      </c>
      <c r="H1676" s="78"/>
      <c r="I1676" s="49" t="s">
        <v>1167</v>
      </c>
      <c r="J1676" s="82"/>
      <c r="L1676" s="21"/>
      <c r="M1676" s="11"/>
      <c r="N1676" s="11"/>
      <c r="O1676" s="26"/>
      <c r="P1676" s="26"/>
      <c r="Q1676" s="16"/>
      <c r="R1676" s="16"/>
      <c r="S1676" s="16"/>
      <c r="T1676" s="16"/>
      <c r="U1676" s="16"/>
      <c r="V1676" s="16"/>
      <c r="W1676" s="27"/>
      <c r="X1676" s="10"/>
      <c r="Y1676" s="10"/>
      <c r="Z1676" s="10"/>
      <c r="AA1676" s="10"/>
      <c r="AB1676" s="14"/>
      <c r="AC1676" s="10"/>
      <c r="AD1676" s="10"/>
      <c r="AE1676" s="10"/>
      <c r="AF1676" s="15"/>
    </row>
    <row r="1677" spans="1:60" s="67" customFormat="1" ht="15" customHeight="1">
      <c r="A1677" s="22"/>
      <c r="B1677" s="201"/>
      <c r="C1677" s="202"/>
      <c r="D1677" s="202"/>
      <c r="E1677" s="202"/>
      <c r="F1677" s="202"/>
      <c r="G1677" s="286" t="s">
        <v>1553</v>
      </c>
      <c r="H1677" s="276">
        <v>42005</v>
      </c>
      <c r="I1677" s="184" t="s">
        <v>14</v>
      </c>
      <c r="J1677" s="203" t="s">
        <v>68</v>
      </c>
      <c r="K1677" s="202" t="s">
        <v>9</v>
      </c>
      <c r="L1677" s="202" t="s">
        <v>10</v>
      </c>
      <c r="M1677" s="202" t="s">
        <v>10</v>
      </c>
      <c r="N1677" s="202" t="s">
        <v>11</v>
      </c>
      <c r="O1677" s="186">
        <v>-4291.6000000000004</v>
      </c>
      <c r="P1677" s="186">
        <v>0</v>
      </c>
      <c r="Q1677" s="186">
        <v>-4291.6000000000004</v>
      </c>
      <c r="R1677" s="187" t="s">
        <v>1</v>
      </c>
      <c r="S1677" s="188" t="s">
        <v>4</v>
      </c>
      <c r="T1677" s="205"/>
      <c r="U1677" s="205" t="s">
        <v>312</v>
      </c>
      <c r="V1677" s="202"/>
      <c r="W1677" s="202"/>
      <c r="X1677" s="202"/>
      <c r="Y1677" s="202"/>
      <c r="Z1677" s="207">
        <v>42005</v>
      </c>
      <c r="AA1677" s="202"/>
      <c r="AB1677" s="202"/>
      <c r="AC1677" s="202"/>
      <c r="AD1677" s="208" t="s">
        <v>1554</v>
      </c>
      <c r="AE1677" s="22"/>
      <c r="AF1677" s="22"/>
      <c r="AG1677" s="22"/>
      <c r="AH1677" s="22"/>
      <c r="AI1677" s="22"/>
      <c r="AJ1677" s="22"/>
      <c r="AK1677" s="22"/>
      <c r="AL1677" s="22"/>
      <c r="AM1677" s="22"/>
      <c r="AN1677" s="22"/>
      <c r="AO1677" s="22"/>
      <c r="AP1677" s="22"/>
      <c r="AQ1677" s="22"/>
      <c r="AR1677" s="22"/>
      <c r="AS1677" s="22"/>
      <c r="AT1677" s="22"/>
      <c r="AU1677" s="22"/>
      <c r="AV1677" s="22"/>
      <c r="AW1677" s="22"/>
      <c r="AX1677" s="22"/>
      <c r="AY1677" s="22"/>
      <c r="AZ1677" s="22"/>
      <c r="BA1677" s="22"/>
      <c r="BB1677" s="22"/>
      <c r="BC1677" s="22"/>
      <c r="BD1677" s="22"/>
      <c r="BE1677" s="22"/>
      <c r="BF1677" s="22"/>
      <c r="BG1677" s="22"/>
      <c r="BH1677" s="22"/>
    </row>
    <row r="1678" spans="1:60" s="217" customFormat="1" ht="15" customHeight="1">
      <c r="A1678" s="22"/>
      <c r="B1678" s="209"/>
      <c r="C1678" s="210"/>
      <c r="D1678" s="210"/>
      <c r="E1678" s="210"/>
      <c r="F1678" s="210"/>
      <c r="G1678" s="288" t="s">
        <v>1553</v>
      </c>
      <c r="H1678" s="278">
        <v>42005</v>
      </c>
      <c r="I1678" s="193" t="s">
        <v>14</v>
      </c>
      <c r="J1678" s="211" t="s">
        <v>83</v>
      </c>
      <c r="K1678" s="210" t="s">
        <v>9</v>
      </c>
      <c r="L1678" s="210" t="s">
        <v>10</v>
      </c>
      <c r="M1678" s="210" t="s">
        <v>10</v>
      </c>
      <c r="N1678" s="210" t="s">
        <v>11</v>
      </c>
      <c r="O1678" s="195">
        <v>4291.6000000000004</v>
      </c>
      <c r="P1678" s="195">
        <v>0</v>
      </c>
      <c r="Q1678" s="195">
        <v>4291.6000000000004</v>
      </c>
      <c r="R1678" s="196" t="s">
        <v>1</v>
      </c>
      <c r="S1678" s="197" t="s">
        <v>4</v>
      </c>
      <c r="T1678" s="213"/>
      <c r="U1678" s="248" t="s">
        <v>312</v>
      </c>
      <c r="V1678" s="210"/>
      <c r="W1678" s="210"/>
      <c r="X1678" s="210"/>
      <c r="Y1678" s="210"/>
      <c r="Z1678" s="215">
        <v>42005</v>
      </c>
      <c r="AA1678" s="210"/>
      <c r="AB1678" s="210"/>
      <c r="AC1678" s="210"/>
      <c r="AD1678" s="216" t="s">
        <v>1554</v>
      </c>
      <c r="AE1678" s="22"/>
      <c r="AF1678" s="22"/>
      <c r="AG1678" s="22"/>
      <c r="AH1678" s="22"/>
      <c r="AI1678" s="22"/>
      <c r="AJ1678" s="22"/>
      <c r="AK1678" s="22"/>
      <c r="AL1678" s="22"/>
      <c r="AM1678" s="22"/>
      <c r="AN1678" s="22"/>
      <c r="AO1678" s="22"/>
      <c r="AP1678" s="22"/>
      <c r="AQ1678" s="22"/>
      <c r="AR1678" s="22"/>
      <c r="AS1678" s="22"/>
      <c r="AT1678" s="22"/>
      <c r="AU1678" s="22"/>
      <c r="AV1678" s="22"/>
      <c r="AW1678" s="22"/>
      <c r="AX1678" s="22"/>
      <c r="AY1678" s="22"/>
      <c r="AZ1678" s="22"/>
      <c r="BA1678" s="22"/>
      <c r="BB1678" s="22"/>
      <c r="BC1678" s="22"/>
      <c r="BD1678" s="22"/>
      <c r="BE1678" s="22"/>
      <c r="BF1678" s="22"/>
      <c r="BG1678" s="22"/>
      <c r="BH1678" s="22"/>
    </row>
    <row r="1679" spans="1:60" ht="15" customHeight="1">
      <c r="C1679" s="10"/>
      <c r="D1679" s="10"/>
      <c r="E1679" s="10"/>
      <c r="F1679" s="10"/>
      <c r="G1679" s="78"/>
      <c r="H1679" s="78"/>
      <c r="I1679" s="79"/>
      <c r="J1679" s="82"/>
      <c r="K1679" s="10"/>
      <c r="L1679" s="11"/>
      <c r="M1679" s="11"/>
      <c r="N1679" s="11"/>
      <c r="O1679" s="107">
        <f>SUM(O1677:O1678)</f>
        <v>0</v>
      </c>
      <c r="P1679" s="107">
        <f t="shared" ref="P1679:Q1679" si="672">SUM(P1677:P1678)</f>
        <v>0</v>
      </c>
      <c r="Q1679" s="107">
        <f t="shared" si="672"/>
        <v>0</v>
      </c>
      <c r="R1679" s="18"/>
      <c r="S1679" s="18"/>
      <c r="T1679" s="18"/>
      <c r="U1679" s="18"/>
      <c r="V1679" s="18"/>
      <c r="W1679" s="27"/>
      <c r="X1679" s="10"/>
      <c r="Y1679" s="10"/>
      <c r="Z1679" s="10"/>
      <c r="AA1679" s="10"/>
      <c r="AB1679" s="14"/>
      <c r="AC1679" s="10"/>
      <c r="AD1679" s="10"/>
      <c r="AE1679" s="10"/>
      <c r="AF1679" s="15"/>
    </row>
    <row r="1680" spans="1:60" ht="15" customHeight="1">
      <c r="C1680" s="10"/>
      <c r="D1680" s="10"/>
      <c r="E1680" s="10"/>
      <c r="F1680" s="10"/>
      <c r="G1680" s="78"/>
      <c r="H1680" s="78"/>
      <c r="I1680" s="79"/>
      <c r="J1680" s="82"/>
      <c r="K1680" s="10"/>
      <c r="L1680" s="11"/>
      <c r="M1680" s="11"/>
      <c r="N1680" s="11"/>
      <c r="O1680" s="107"/>
      <c r="P1680" s="107"/>
      <c r="Q1680" s="107"/>
      <c r="R1680" s="18"/>
      <c r="S1680" s="18"/>
      <c r="T1680" s="18"/>
      <c r="U1680" s="18"/>
      <c r="V1680" s="18"/>
      <c r="W1680" s="27"/>
      <c r="X1680" s="10"/>
      <c r="Y1680" s="10"/>
      <c r="Z1680" s="10"/>
      <c r="AA1680" s="10"/>
      <c r="AB1680" s="14"/>
      <c r="AC1680" s="10"/>
      <c r="AD1680" s="10"/>
      <c r="AE1680" s="10"/>
      <c r="AF1680" s="15"/>
    </row>
    <row r="1681" spans="1:60" ht="15" customHeight="1">
      <c r="C1681" s="10"/>
      <c r="D1681" s="10"/>
      <c r="E1681" s="10"/>
      <c r="F1681" s="10"/>
      <c r="G1681" s="404" t="s">
        <v>240</v>
      </c>
      <c r="H1681" s="78"/>
      <c r="I1681" s="49" t="s">
        <v>1168</v>
      </c>
      <c r="J1681" s="82"/>
      <c r="L1681" s="21"/>
      <c r="M1681" s="11"/>
      <c r="N1681" s="11"/>
      <c r="O1681" s="26"/>
      <c r="P1681" s="26"/>
      <c r="Q1681" s="16"/>
      <c r="R1681" s="16"/>
      <c r="S1681" s="16"/>
      <c r="T1681" s="16"/>
      <c r="U1681" s="16"/>
      <c r="V1681" s="16"/>
      <c r="W1681" s="27"/>
      <c r="X1681" s="10"/>
      <c r="Y1681" s="10"/>
      <c r="Z1681" s="10"/>
      <c r="AA1681" s="10"/>
      <c r="AB1681" s="14"/>
      <c r="AC1681" s="10"/>
      <c r="AD1681" s="10"/>
      <c r="AE1681" s="10"/>
      <c r="AF1681" s="15"/>
    </row>
    <row r="1682" spans="1:60" s="67" customFormat="1" ht="15" customHeight="1">
      <c r="A1682" s="22"/>
      <c r="B1682" s="201"/>
      <c r="C1682" s="202"/>
      <c r="D1682" s="202"/>
      <c r="E1682" s="202"/>
      <c r="F1682" s="202"/>
      <c r="G1682" s="286" t="s">
        <v>1553</v>
      </c>
      <c r="H1682" s="276">
        <v>42005</v>
      </c>
      <c r="I1682" s="184" t="s">
        <v>14</v>
      </c>
      <c r="J1682" s="203" t="s">
        <v>50</v>
      </c>
      <c r="K1682" s="202" t="s">
        <v>9</v>
      </c>
      <c r="L1682" s="202" t="s">
        <v>10</v>
      </c>
      <c r="M1682" s="202" t="s">
        <v>10</v>
      </c>
      <c r="N1682" s="202" t="s">
        <v>11</v>
      </c>
      <c r="O1682" s="186">
        <v>21241.49</v>
      </c>
      <c r="P1682" s="186">
        <v>0</v>
      </c>
      <c r="Q1682" s="186">
        <v>21241.49</v>
      </c>
      <c r="R1682" s="187" t="s">
        <v>1</v>
      </c>
      <c r="S1682" s="188" t="s">
        <v>4</v>
      </c>
      <c r="T1682" s="205"/>
      <c r="U1682" s="205" t="s">
        <v>240</v>
      </c>
      <c r="V1682" s="202"/>
      <c r="W1682" s="202"/>
      <c r="X1682" s="202"/>
      <c r="Y1682" s="202"/>
      <c r="Z1682" s="207">
        <v>42005</v>
      </c>
      <c r="AA1682" s="202"/>
      <c r="AB1682" s="202"/>
      <c r="AC1682" s="202"/>
      <c r="AD1682" s="208" t="s">
        <v>1554</v>
      </c>
      <c r="AE1682" s="22"/>
      <c r="AF1682" s="22"/>
      <c r="AG1682" s="22"/>
      <c r="AH1682" s="22"/>
      <c r="AI1682" s="22"/>
      <c r="AJ1682" s="22"/>
      <c r="AK1682" s="22"/>
      <c r="AL1682" s="22"/>
      <c r="AM1682" s="22"/>
      <c r="AN1682" s="22"/>
      <c r="AO1682" s="22"/>
      <c r="AP1682" s="22"/>
      <c r="AQ1682" s="22"/>
      <c r="AR1682" s="22"/>
      <c r="AS1682" s="22"/>
      <c r="AT1682" s="22"/>
      <c r="AU1682" s="22"/>
      <c r="AV1682" s="22"/>
      <c r="AW1682" s="22"/>
      <c r="AX1682" s="22"/>
      <c r="AY1682" s="22"/>
      <c r="AZ1682" s="22"/>
      <c r="BA1682" s="22"/>
      <c r="BB1682" s="22"/>
      <c r="BC1682" s="22"/>
      <c r="BD1682" s="22"/>
      <c r="BE1682" s="22"/>
      <c r="BF1682" s="22"/>
      <c r="BG1682" s="22"/>
      <c r="BH1682" s="22"/>
    </row>
    <row r="1683" spans="1:60" s="22" customFormat="1" ht="15" customHeight="1">
      <c r="B1683" s="3"/>
      <c r="C1683" s="1"/>
      <c r="D1683" s="1"/>
      <c r="E1683" s="1"/>
      <c r="F1683" s="1"/>
      <c r="G1683" s="287" t="s">
        <v>1553</v>
      </c>
      <c r="H1683" s="277">
        <v>42005</v>
      </c>
      <c r="I1683" s="110" t="s">
        <v>14</v>
      </c>
      <c r="J1683" s="2" t="s">
        <v>68</v>
      </c>
      <c r="K1683" s="1" t="s">
        <v>9</v>
      </c>
      <c r="L1683" s="1" t="s">
        <v>10</v>
      </c>
      <c r="M1683" s="1" t="s">
        <v>10</v>
      </c>
      <c r="N1683" s="1" t="s">
        <v>11</v>
      </c>
      <c r="O1683" s="9">
        <v>17269.5</v>
      </c>
      <c r="P1683" s="9">
        <v>0</v>
      </c>
      <c r="Q1683" s="9">
        <v>17269.5</v>
      </c>
      <c r="R1683" s="112" t="s">
        <v>1</v>
      </c>
      <c r="S1683" s="113" t="s">
        <v>4</v>
      </c>
      <c r="T1683" s="5"/>
      <c r="U1683" s="5" t="s">
        <v>240</v>
      </c>
      <c r="V1683" s="1"/>
      <c r="W1683" s="1"/>
      <c r="X1683" s="1"/>
      <c r="Y1683" s="1"/>
      <c r="Z1683" s="4">
        <v>42005</v>
      </c>
      <c r="AA1683" s="1"/>
      <c r="AB1683" s="1"/>
      <c r="AC1683" s="1"/>
      <c r="AD1683" s="8" t="s">
        <v>1554</v>
      </c>
    </row>
    <row r="1684" spans="1:60" s="217" customFormat="1" ht="15" customHeight="1">
      <c r="A1684" s="22"/>
      <c r="B1684" s="209"/>
      <c r="C1684" s="210"/>
      <c r="D1684" s="210"/>
      <c r="E1684" s="210"/>
      <c r="F1684" s="210"/>
      <c r="G1684" s="288" t="s">
        <v>1553</v>
      </c>
      <c r="H1684" s="278">
        <v>42005</v>
      </c>
      <c r="I1684" s="193" t="s">
        <v>14</v>
      </c>
      <c r="J1684" s="211" t="s">
        <v>81</v>
      </c>
      <c r="K1684" s="210" t="s">
        <v>9</v>
      </c>
      <c r="L1684" s="210" t="s">
        <v>10</v>
      </c>
      <c r="M1684" s="210" t="s">
        <v>10</v>
      </c>
      <c r="N1684" s="210" t="s">
        <v>11</v>
      </c>
      <c r="O1684" s="195">
        <v>74890.2</v>
      </c>
      <c r="P1684" s="195">
        <v>0</v>
      </c>
      <c r="Q1684" s="195">
        <v>74890.2</v>
      </c>
      <c r="R1684" s="196" t="s">
        <v>1</v>
      </c>
      <c r="S1684" s="197" t="s">
        <v>4</v>
      </c>
      <c r="T1684" s="213"/>
      <c r="U1684" s="213" t="s">
        <v>240</v>
      </c>
      <c r="V1684" s="210"/>
      <c r="W1684" s="210"/>
      <c r="X1684" s="210"/>
      <c r="Y1684" s="210"/>
      <c r="Z1684" s="215">
        <v>42005</v>
      </c>
      <c r="AA1684" s="210"/>
      <c r="AB1684" s="210"/>
      <c r="AC1684" s="210"/>
      <c r="AD1684" s="216" t="s">
        <v>1554</v>
      </c>
      <c r="AE1684" s="22"/>
      <c r="AF1684" s="22"/>
      <c r="AG1684" s="22"/>
      <c r="AH1684" s="22"/>
      <c r="AI1684" s="22"/>
      <c r="AJ1684" s="22"/>
      <c r="AK1684" s="22"/>
      <c r="AL1684" s="22"/>
      <c r="AM1684" s="22"/>
      <c r="AN1684" s="22"/>
      <c r="AO1684" s="22"/>
      <c r="AP1684" s="22"/>
      <c r="AQ1684" s="22"/>
      <c r="AR1684" s="22"/>
      <c r="AS1684" s="22"/>
      <c r="AT1684" s="22"/>
      <c r="AU1684" s="22"/>
      <c r="AV1684" s="22"/>
      <c r="AW1684" s="22"/>
      <c r="AX1684" s="22"/>
      <c r="AY1684" s="22"/>
      <c r="AZ1684" s="22"/>
      <c r="BA1684" s="22"/>
      <c r="BB1684" s="22"/>
      <c r="BC1684" s="22"/>
      <c r="BD1684" s="22"/>
      <c r="BE1684" s="22"/>
      <c r="BF1684" s="22"/>
      <c r="BG1684" s="22"/>
      <c r="BH1684" s="22"/>
    </row>
    <row r="1685" spans="1:60" ht="15" customHeight="1">
      <c r="C1685" s="10"/>
      <c r="D1685" s="10"/>
      <c r="E1685" s="10"/>
      <c r="F1685" s="10"/>
      <c r="G1685" s="78"/>
      <c r="H1685" s="78"/>
      <c r="I1685" s="79"/>
      <c r="J1685" s="82"/>
      <c r="K1685" s="10"/>
      <c r="L1685" s="11"/>
      <c r="M1685" s="11"/>
      <c r="N1685" s="11"/>
      <c r="O1685" s="73">
        <f>SUM(O1682:O1684)</f>
        <v>113401.19</v>
      </c>
      <c r="P1685" s="73">
        <f t="shared" ref="P1685:Q1685" si="673">SUM(P1682:P1684)</f>
        <v>0</v>
      </c>
      <c r="Q1685" s="73">
        <f t="shared" si="673"/>
        <v>113401.19</v>
      </c>
      <c r="R1685" s="18"/>
      <c r="S1685" s="18"/>
      <c r="T1685" s="18"/>
      <c r="U1685" s="18"/>
      <c r="V1685" s="18"/>
      <c r="W1685" s="27"/>
      <c r="X1685" s="10"/>
      <c r="Y1685" s="10"/>
      <c r="Z1685" s="10"/>
      <c r="AA1685" s="10"/>
      <c r="AB1685" s="14"/>
      <c r="AC1685" s="10"/>
      <c r="AD1685" s="10"/>
      <c r="AE1685" s="10"/>
      <c r="AF1685" s="15"/>
    </row>
    <row r="1686" spans="1:60" ht="15" customHeight="1">
      <c r="C1686" s="10"/>
      <c r="D1686" s="10"/>
      <c r="E1686" s="10"/>
      <c r="F1686" s="10"/>
      <c r="G1686" s="78"/>
      <c r="H1686" s="78"/>
      <c r="I1686" s="79"/>
      <c r="J1686" s="82"/>
      <c r="K1686" s="10"/>
      <c r="L1686" s="11"/>
      <c r="M1686" s="11"/>
      <c r="N1686" s="11"/>
      <c r="O1686" s="26"/>
      <c r="P1686" s="26"/>
      <c r="Q1686" s="16"/>
      <c r="R1686" s="16"/>
      <c r="S1686" s="16"/>
      <c r="T1686" s="16"/>
      <c r="U1686" s="16"/>
      <c r="V1686" s="16"/>
      <c r="W1686" s="27"/>
      <c r="X1686" s="10"/>
      <c r="Y1686" s="10"/>
      <c r="Z1686" s="10"/>
      <c r="AA1686" s="10"/>
      <c r="AB1686" s="14"/>
      <c r="AC1686" s="10"/>
      <c r="AD1686" s="10"/>
      <c r="AE1686" s="10"/>
      <c r="AF1686" s="15"/>
    </row>
    <row r="1687" spans="1:60" ht="15" customHeight="1">
      <c r="C1687" s="10"/>
      <c r="D1687" s="10"/>
      <c r="E1687" s="10"/>
      <c r="F1687" s="10"/>
      <c r="G1687" s="48" t="s">
        <v>241</v>
      </c>
      <c r="H1687" s="78"/>
      <c r="I1687" s="49" t="s">
        <v>1169</v>
      </c>
      <c r="J1687" s="82"/>
      <c r="L1687" s="21"/>
      <c r="M1687" s="11"/>
      <c r="N1687" s="11"/>
      <c r="O1687" s="26"/>
      <c r="P1687" s="26"/>
      <c r="Q1687" s="16"/>
      <c r="R1687" s="16"/>
      <c r="S1687" s="16"/>
      <c r="T1687" s="16"/>
      <c r="U1687" s="16"/>
      <c r="V1687" s="16"/>
      <c r="W1687" s="27"/>
      <c r="X1687" s="10"/>
      <c r="Y1687" s="10"/>
      <c r="Z1687" s="10"/>
      <c r="AA1687" s="10"/>
      <c r="AB1687" s="14"/>
      <c r="AC1687" s="10"/>
      <c r="AD1687" s="10"/>
      <c r="AE1687" s="10"/>
      <c r="AF1687" s="15"/>
    </row>
    <row r="1688" spans="1:60" s="67" customFormat="1" ht="15" customHeight="1">
      <c r="A1688" s="22"/>
      <c r="B1688" s="201"/>
      <c r="C1688" s="202"/>
      <c r="D1688" s="202"/>
      <c r="E1688" s="202"/>
      <c r="F1688" s="202"/>
      <c r="G1688" s="286" t="s">
        <v>1553</v>
      </c>
      <c r="H1688" s="276">
        <v>42005</v>
      </c>
      <c r="I1688" s="184" t="s">
        <v>14</v>
      </c>
      <c r="J1688" s="203" t="s">
        <v>50</v>
      </c>
      <c r="K1688" s="202" t="s">
        <v>9</v>
      </c>
      <c r="L1688" s="202" t="s">
        <v>10</v>
      </c>
      <c r="M1688" s="202" t="s">
        <v>10</v>
      </c>
      <c r="N1688" s="202" t="s">
        <v>11</v>
      </c>
      <c r="O1688" s="186">
        <v>28470.34</v>
      </c>
      <c r="P1688" s="186">
        <v>0</v>
      </c>
      <c r="Q1688" s="186">
        <v>28470.34</v>
      </c>
      <c r="R1688" s="187" t="s">
        <v>1</v>
      </c>
      <c r="S1688" s="188" t="s">
        <v>4</v>
      </c>
      <c r="T1688" s="205"/>
      <c r="U1688" s="205" t="s">
        <v>241</v>
      </c>
      <c r="V1688" s="202"/>
      <c r="W1688" s="202"/>
      <c r="X1688" s="202"/>
      <c r="Y1688" s="202"/>
      <c r="Z1688" s="207">
        <v>42005</v>
      </c>
      <c r="AA1688" s="202"/>
      <c r="AB1688" s="202"/>
      <c r="AC1688" s="202"/>
      <c r="AD1688" s="208" t="s">
        <v>1554</v>
      </c>
      <c r="AE1688" s="22"/>
      <c r="AF1688" s="22"/>
      <c r="AG1688" s="22"/>
      <c r="AH1688" s="22"/>
      <c r="AI1688" s="22"/>
      <c r="AJ1688" s="22"/>
      <c r="AK1688" s="22"/>
      <c r="AL1688" s="22"/>
      <c r="AM1688" s="22"/>
      <c r="AN1688" s="22"/>
      <c r="AO1688" s="22"/>
      <c r="AP1688" s="22"/>
      <c r="AQ1688" s="22"/>
      <c r="AR1688" s="22"/>
      <c r="AS1688" s="22"/>
      <c r="AT1688" s="22"/>
      <c r="AU1688" s="22"/>
      <c r="AV1688" s="22"/>
      <c r="AW1688" s="22"/>
      <c r="AX1688" s="22"/>
      <c r="AY1688" s="22"/>
      <c r="AZ1688" s="22"/>
      <c r="BA1688" s="22"/>
      <c r="BB1688" s="22"/>
      <c r="BC1688" s="22"/>
      <c r="BD1688" s="22"/>
      <c r="BE1688" s="22"/>
      <c r="BF1688" s="22"/>
      <c r="BG1688" s="22"/>
      <c r="BH1688" s="22"/>
    </row>
    <row r="1689" spans="1:60" s="22" customFormat="1" ht="15" customHeight="1">
      <c r="B1689" s="3"/>
      <c r="C1689" s="1"/>
      <c r="D1689" s="1"/>
      <c r="E1689" s="1"/>
      <c r="F1689" s="1"/>
      <c r="G1689" s="287" t="s">
        <v>1553</v>
      </c>
      <c r="H1689" s="277">
        <v>42005</v>
      </c>
      <c r="I1689" s="110" t="s">
        <v>14</v>
      </c>
      <c r="J1689" s="2" t="s">
        <v>68</v>
      </c>
      <c r="K1689" s="1" t="s">
        <v>9</v>
      </c>
      <c r="L1689" s="1" t="s">
        <v>10</v>
      </c>
      <c r="M1689" s="1" t="s">
        <v>10</v>
      </c>
      <c r="N1689" s="1" t="s">
        <v>11</v>
      </c>
      <c r="O1689" s="9">
        <v>20037.599999999999</v>
      </c>
      <c r="P1689" s="9">
        <v>0</v>
      </c>
      <c r="Q1689" s="9">
        <v>20037.599999999999</v>
      </c>
      <c r="R1689" s="112" t="s">
        <v>1</v>
      </c>
      <c r="S1689" s="113" t="s">
        <v>4</v>
      </c>
      <c r="T1689" s="5"/>
      <c r="U1689" s="5" t="s">
        <v>241</v>
      </c>
      <c r="V1689" s="1"/>
      <c r="W1689" s="1"/>
      <c r="X1689" s="1"/>
      <c r="Y1689" s="1"/>
      <c r="Z1689" s="4">
        <v>42005</v>
      </c>
      <c r="AA1689" s="1"/>
      <c r="AB1689" s="1"/>
      <c r="AC1689" s="1"/>
      <c r="AD1689" s="8" t="s">
        <v>1554</v>
      </c>
    </row>
    <row r="1690" spans="1:60" s="217" customFormat="1" ht="15" customHeight="1">
      <c r="A1690" s="22"/>
      <c r="B1690" s="209"/>
      <c r="C1690" s="210"/>
      <c r="D1690" s="210"/>
      <c r="E1690" s="210"/>
      <c r="F1690" s="210"/>
      <c r="G1690" s="288" t="s">
        <v>1553</v>
      </c>
      <c r="H1690" s="278">
        <v>42005</v>
      </c>
      <c r="I1690" s="193" t="s">
        <v>14</v>
      </c>
      <c r="J1690" s="211" t="s">
        <v>81</v>
      </c>
      <c r="K1690" s="210" t="s">
        <v>9</v>
      </c>
      <c r="L1690" s="210" t="s">
        <v>10</v>
      </c>
      <c r="M1690" s="210" t="s">
        <v>10</v>
      </c>
      <c r="N1690" s="210" t="s">
        <v>11</v>
      </c>
      <c r="O1690" s="195">
        <v>11300</v>
      </c>
      <c r="P1690" s="195">
        <v>0</v>
      </c>
      <c r="Q1690" s="195">
        <v>11300</v>
      </c>
      <c r="R1690" s="196" t="s">
        <v>1</v>
      </c>
      <c r="S1690" s="197" t="s">
        <v>4</v>
      </c>
      <c r="T1690" s="213"/>
      <c r="U1690" s="213" t="s">
        <v>241</v>
      </c>
      <c r="V1690" s="210"/>
      <c r="W1690" s="210"/>
      <c r="X1690" s="210"/>
      <c r="Y1690" s="210"/>
      <c r="Z1690" s="215">
        <v>42005</v>
      </c>
      <c r="AA1690" s="210"/>
      <c r="AB1690" s="210"/>
      <c r="AC1690" s="210"/>
      <c r="AD1690" s="216" t="s">
        <v>1554</v>
      </c>
      <c r="AE1690" s="22"/>
      <c r="AF1690" s="22"/>
      <c r="AG1690" s="22"/>
      <c r="AH1690" s="22"/>
      <c r="AI1690" s="22"/>
      <c r="AJ1690" s="22"/>
      <c r="AK1690" s="22"/>
      <c r="AL1690" s="22"/>
      <c r="AM1690" s="22"/>
      <c r="AN1690" s="22"/>
      <c r="AO1690" s="22"/>
      <c r="AP1690" s="22"/>
      <c r="AQ1690" s="22"/>
      <c r="AR1690" s="22"/>
      <c r="AS1690" s="22"/>
      <c r="AT1690" s="22"/>
      <c r="AU1690" s="22"/>
      <c r="AV1690" s="22"/>
      <c r="AW1690" s="22"/>
      <c r="AX1690" s="22"/>
      <c r="AY1690" s="22"/>
      <c r="AZ1690" s="22"/>
      <c r="BA1690" s="22"/>
      <c r="BB1690" s="22"/>
      <c r="BC1690" s="22"/>
      <c r="BD1690" s="22"/>
      <c r="BE1690" s="22"/>
      <c r="BF1690" s="22"/>
      <c r="BG1690" s="22"/>
      <c r="BH1690" s="22"/>
    </row>
    <row r="1691" spans="1:60" ht="15" customHeight="1">
      <c r="C1691" s="10"/>
      <c r="D1691" s="10"/>
      <c r="E1691" s="10"/>
      <c r="F1691" s="10"/>
      <c r="G1691" s="78"/>
      <c r="H1691" s="78"/>
      <c r="I1691" s="79"/>
      <c r="J1691" s="82"/>
      <c r="K1691" s="10"/>
      <c r="L1691" s="11"/>
      <c r="M1691" s="11"/>
      <c r="N1691" s="11"/>
      <c r="O1691" s="73">
        <f>SUM(O1688:O1690)</f>
        <v>59807.94</v>
      </c>
      <c r="P1691" s="73">
        <f t="shared" ref="P1691:Q1691" si="674">SUM(P1688:P1690)</f>
        <v>0</v>
      </c>
      <c r="Q1691" s="73">
        <f t="shared" si="674"/>
        <v>59807.94</v>
      </c>
      <c r="R1691" s="18"/>
      <c r="S1691" s="18"/>
      <c r="T1691" s="18"/>
      <c r="U1691" s="18"/>
      <c r="V1691" s="18"/>
      <c r="W1691" s="27"/>
      <c r="X1691" s="10"/>
      <c r="Y1691" s="10"/>
      <c r="Z1691" s="10"/>
      <c r="AA1691" s="10"/>
      <c r="AB1691" s="14"/>
      <c r="AC1691" s="10"/>
      <c r="AD1691" s="10"/>
      <c r="AE1691" s="10"/>
      <c r="AF1691" s="15"/>
    </row>
    <row r="1692" spans="1:60" ht="15" customHeight="1">
      <c r="C1692" s="10"/>
      <c r="D1692" s="10"/>
      <c r="E1692" s="10"/>
      <c r="F1692" s="10"/>
      <c r="G1692" s="78"/>
      <c r="H1692" s="78"/>
      <c r="I1692" s="79"/>
      <c r="J1692" s="82"/>
      <c r="K1692" s="10"/>
      <c r="L1692" s="11"/>
      <c r="M1692" s="11"/>
      <c r="N1692" s="11"/>
      <c r="O1692" s="26"/>
      <c r="P1692" s="26"/>
      <c r="Q1692" s="16"/>
      <c r="R1692" s="16"/>
      <c r="S1692" s="16"/>
      <c r="T1692" s="16"/>
      <c r="U1692" s="16"/>
      <c r="V1692" s="16"/>
      <c r="W1692" s="27"/>
      <c r="X1692" s="10"/>
      <c r="Y1692" s="10"/>
      <c r="Z1692" s="10"/>
      <c r="AA1692" s="10"/>
      <c r="AB1692" s="14"/>
      <c r="AC1692" s="10"/>
      <c r="AD1692" s="10"/>
      <c r="AE1692" s="10"/>
      <c r="AF1692" s="15"/>
    </row>
    <row r="1693" spans="1:60" ht="15" customHeight="1">
      <c r="C1693" s="10"/>
      <c r="D1693" s="10"/>
      <c r="E1693" s="10"/>
      <c r="F1693" s="10"/>
      <c r="G1693" s="48" t="s">
        <v>332</v>
      </c>
      <c r="H1693" s="78"/>
      <c r="I1693" s="49" t="s">
        <v>1170</v>
      </c>
      <c r="J1693" s="82"/>
      <c r="L1693" s="21"/>
      <c r="M1693" s="11"/>
      <c r="N1693" s="11"/>
      <c r="O1693" s="26"/>
      <c r="P1693" s="26"/>
      <c r="Q1693" s="16"/>
      <c r="R1693" s="16"/>
      <c r="S1693" s="16"/>
      <c r="T1693" s="16"/>
      <c r="U1693" s="16"/>
      <c r="V1693" s="16"/>
      <c r="W1693" s="27"/>
      <c r="X1693" s="10"/>
      <c r="Y1693" s="10"/>
      <c r="Z1693" s="10"/>
      <c r="AA1693" s="10"/>
      <c r="AB1693" s="14"/>
      <c r="AC1693" s="10"/>
      <c r="AD1693" s="10"/>
      <c r="AE1693" s="10"/>
      <c r="AF1693" s="15"/>
    </row>
    <row r="1694" spans="1:60" s="67" customFormat="1" ht="15" customHeight="1">
      <c r="A1694" s="22"/>
      <c r="B1694" s="201"/>
      <c r="C1694" s="202"/>
      <c r="D1694" s="202"/>
      <c r="E1694" s="202"/>
      <c r="F1694" s="202"/>
      <c r="G1694" s="286" t="s">
        <v>1553</v>
      </c>
      <c r="H1694" s="276">
        <v>42005</v>
      </c>
      <c r="I1694" s="184" t="s">
        <v>14</v>
      </c>
      <c r="J1694" s="203" t="s">
        <v>81</v>
      </c>
      <c r="K1694" s="202" t="s">
        <v>9</v>
      </c>
      <c r="L1694" s="202" t="s">
        <v>10</v>
      </c>
      <c r="M1694" s="202" t="s">
        <v>10</v>
      </c>
      <c r="N1694" s="202" t="s">
        <v>11</v>
      </c>
      <c r="O1694" s="186">
        <v>-7091.66</v>
      </c>
      <c r="P1694" s="186">
        <v>0</v>
      </c>
      <c r="Q1694" s="186">
        <v>-7091.66</v>
      </c>
      <c r="R1694" s="187" t="s">
        <v>1</v>
      </c>
      <c r="S1694" s="188" t="s">
        <v>4</v>
      </c>
      <c r="T1694" s="205"/>
      <c r="U1694" s="205" t="s">
        <v>332</v>
      </c>
      <c r="V1694" s="202"/>
      <c r="W1694" s="202"/>
      <c r="X1694" s="202"/>
      <c r="Y1694" s="202"/>
      <c r="Z1694" s="207">
        <v>42005</v>
      </c>
      <c r="AA1694" s="202"/>
      <c r="AB1694" s="202"/>
      <c r="AC1694" s="202"/>
      <c r="AD1694" s="208" t="s">
        <v>1554</v>
      </c>
      <c r="AE1694" s="22"/>
      <c r="AF1694" s="22"/>
      <c r="AG1694" s="22"/>
      <c r="AH1694" s="22"/>
      <c r="AI1694" s="22"/>
      <c r="AJ1694" s="22"/>
      <c r="AK1694" s="22"/>
      <c r="AL1694" s="22"/>
      <c r="AM1694" s="22"/>
      <c r="AN1694" s="22"/>
      <c r="AO1694" s="22"/>
      <c r="AP1694" s="22"/>
      <c r="AQ1694" s="22"/>
      <c r="AR1694" s="22"/>
      <c r="AS1694" s="22"/>
      <c r="AT1694" s="22"/>
      <c r="AU1694" s="22"/>
      <c r="AV1694" s="22"/>
      <c r="AW1694" s="22"/>
      <c r="AX1694" s="22"/>
      <c r="AY1694" s="22"/>
      <c r="AZ1694" s="22"/>
      <c r="BA1694" s="22"/>
      <c r="BB1694" s="22"/>
      <c r="BC1694" s="22"/>
      <c r="BD1694" s="22"/>
      <c r="BE1694" s="22"/>
      <c r="BF1694" s="22"/>
      <c r="BG1694" s="22"/>
      <c r="BH1694" s="22"/>
    </row>
    <row r="1695" spans="1:60" s="217" customFormat="1" ht="15" customHeight="1">
      <c r="A1695" s="22"/>
      <c r="B1695" s="209"/>
      <c r="C1695" s="210"/>
      <c r="D1695" s="210"/>
      <c r="E1695" s="210"/>
      <c r="F1695" s="210"/>
      <c r="G1695" s="288" t="s">
        <v>1553</v>
      </c>
      <c r="H1695" s="278">
        <v>42005</v>
      </c>
      <c r="I1695" s="193" t="s">
        <v>14</v>
      </c>
      <c r="J1695" s="211" t="s">
        <v>83</v>
      </c>
      <c r="K1695" s="210" t="s">
        <v>9</v>
      </c>
      <c r="L1695" s="210" t="s">
        <v>10</v>
      </c>
      <c r="M1695" s="210" t="s">
        <v>10</v>
      </c>
      <c r="N1695" s="210" t="s">
        <v>11</v>
      </c>
      <c r="O1695" s="195">
        <v>7091.66</v>
      </c>
      <c r="P1695" s="195">
        <v>0</v>
      </c>
      <c r="Q1695" s="195">
        <v>7091.66</v>
      </c>
      <c r="R1695" s="196" t="s">
        <v>1</v>
      </c>
      <c r="S1695" s="197" t="s">
        <v>4</v>
      </c>
      <c r="T1695" s="213"/>
      <c r="U1695" s="248" t="s">
        <v>332</v>
      </c>
      <c r="V1695" s="210"/>
      <c r="W1695" s="210"/>
      <c r="X1695" s="210"/>
      <c r="Y1695" s="210"/>
      <c r="Z1695" s="215">
        <v>42005</v>
      </c>
      <c r="AA1695" s="210"/>
      <c r="AB1695" s="210"/>
      <c r="AC1695" s="210"/>
      <c r="AD1695" s="216" t="s">
        <v>1554</v>
      </c>
      <c r="AE1695" s="22"/>
      <c r="AF1695" s="22"/>
      <c r="AG1695" s="22"/>
      <c r="AH1695" s="22"/>
      <c r="AI1695" s="22"/>
      <c r="AJ1695" s="22"/>
      <c r="AK1695" s="22"/>
      <c r="AL1695" s="22"/>
      <c r="AM1695" s="22"/>
      <c r="AN1695" s="22"/>
      <c r="AO1695" s="22"/>
      <c r="AP1695" s="22"/>
      <c r="AQ1695" s="22"/>
      <c r="AR1695" s="22"/>
      <c r="AS1695" s="22"/>
      <c r="AT1695" s="22"/>
      <c r="AU1695" s="22"/>
      <c r="AV1695" s="22"/>
      <c r="AW1695" s="22"/>
      <c r="AX1695" s="22"/>
      <c r="AY1695" s="22"/>
      <c r="AZ1695" s="22"/>
      <c r="BA1695" s="22"/>
      <c r="BB1695" s="22"/>
      <c r="BC1695" s="22"/>
      <c r="BD1695" s="22"/>
      <c r="BE1695" s="22"/>
      <c r="BF1695" s="22"/>
      <c r="BG1695" s="22"/>
      <c r="BH1695" s="22"/>
    </row>
    <row r="1696" spans="1:60" ht="15" customHeight="1">
      <c r="C1696" s="10"/>
      <c r="D1696" s="10"/>
      <c r="E1696" s="10"/>
      <c r="F1696" s="10"/>
      <c r="G1696" s="78"/>
      <c r="H1696" s="78"/>
      <c r="I1696" s="79"/>
      <c r="J1696" s="82"/>
      <c r="K1696" s="10"/>
      <c r="L1696" s="11"/>
      <c r="M1696" s="11"/>
      <c r="N1696" s="11"/>
      <c r="O1696" s="107">
        <f>SUM(O1694:O1695)</f>
        <v>0</v>
      </c>
      <c r="P1696" s="107">
        <f t="shared" ref="P1696:Q1696" si="675">SUM(P1694:P1695)</f>
        <v>0</v>
      </c>
      <c r="Q1696" s="107">
        <f t="shared" si="675"/>
        <v>0</v>
      </c>
      <c r="R1696" s="18"/>
      <c r="S1696" s="18"/>
      <c r="T1696" s="18"/>
      <c r="U1696" s="18"/>
      <c r="V1696" s="18"/>
      <c r="W1696" s="27"/>
      <c r="X1696" s="10"/>
      <c r="Y1696" s="10"/>
      <c r="Z1696" s="10"/>
      <c r="AA1696" s="10"/>
      <c r="AB1696" s="14"/>
      <c r="AC1696" s="10"/>
      <c r="AD1696" s="10"/>
      <c r="AE1696" s="10"/>
      <c r="AF1696" s="15"/>
    </row>
    <row r="1697" spans="1:60" s="21" customFormat="1" ht="15" customHeight="1">
      <c r="A1697" s="23"/>
      <c r="B1697" s="23"/>
      <c r="C1697" s="25"/>
      <c r="D1697" s="25"/>
      <c r="E1697" s="25"/>
      <c r="F1697" s="25"/>
      <c r="G1697" s="79"/>
      <c r="H1697" s="79"/>
      <c r="I1697" s="79"/>
      <c r="J1697" s="83"/>
      <c r="K1697" s="25"/>
      <c r="L1697" s="26"/>
      <c r="M1697" s="26"/>
      <c r="N1697" s="26"/>
      <c r="O1697" s="107"/>
      <c r="P1697" s="107"/>
      <c r="Q1697" s="107"/>
      <c r="R1697" s="18"/>
      <c r="S1697" s="18"/>
      <c r="T1697" s="18"/>
      <c r="U1697" s="18"/>
      <c r="V1697" s="18"/>
      <c r="W1697" s="27"/>
      <c r="X1697" s="25"/>
      <c r="Y1697" s="25"/>
      <c r="Z1697" s="25"/>
      <c r="AA1697" s="25"/>
      <c r="AB1697" s="28"/>
      <c r="AC1697" s="25"/>
      <c r="AD1697" s="25"/>
      <c r="AE1697" s="25"/>
      <c r="AF1697" s="29"/>
      <c r="AG1697" s="23"/>
      <c r="AH1697" s="23"/>
      <c r="AI1697" s="23"/>
      <c r="AJ1697" s="23"/>
      <c r="AK1697" s="23"/>
      <c r="AL1697" s="23"/>
      <c r="AM1697" s="23"/>
      <c r="AN1697" s="23"/>
      <c r="AO1697" s="23"/>
      <c r="AP1697" s="23"/>
      <c r="AQ1697" s="23"/>
      <c r="AR1697" s="23"/>
      <c r="AS1697" s="23"/>
      <c r="AT1697" s="23"/>
      <c r="AU1697" s="23"/>
      <c r="AV1697" s="23"/>
      <c r="AW1697" s="23"/>
      <c r="AX1697" s="23"/>
      <c r="AY1697" s="23"/>
      <c r="AZ1697" s="23"/>
      <c r="BA1697" s="23"/>
      <c r="BB1697" s="23"/>
      <c r="BC1697" s="23"/>
      <c r="BD1697" s="23"/>
      <c r="BE1697" s="23"/>
      <c r="BF1697" s="23"/>
      <c r="BG1697" s="23"/>
      <c r="BH1697" s="23"/>
    </row>
    <row r="1698" spans="1:60" ht="15" customHeight="1">
      <c r="C1698" s="10"/>
      <c r="D1698" s="10"/>
      <c r="E1698" s="10"/>
      <c r="F1698" s="10"/>
      <c r="G1698" s="135" t="s">
        <v>313</v>
      </c>
      <c r="H1698" s="78"/>
      <c r="I1698" s="498" t="s">
        <v>1171</v>
      </c>
      <c r="J1698" s="498"/>
      <c r="K1698" s="498"/>
      <c r="L1698" s="498"/>
      <c r="M1698" s="498"/>
      <c r="N1698" s="498"/>
      <c r="O1698" s="498"/>
      <c r="P1698" s="498"/>
      <c r="Q1698" s="498"/>
      <c r="R1698" s="498"/>
      <c r="S1698" s="498"/>
      <c r="T1698" s="498"/>
      <c r="U1698" s="498"/>
      <c r="V1698" s="498"/>
      <c r="W1698" s="498"/>
      <c r="X1698" s="498"/>
      <c r="Y1698" s="498"/>
      <c r="Z1698" s="498"/>
      <c r="AA1698" s="498"/>
      <c r="AB1698" s="498"/>
      <c r="AC1698" s="498"/>
      <c r="AD1698" s="498"/>
      <c r="AE1698" s="10"/>
      <c r="AF1698" s="15"/>
    </row>
    <row r="1699" spans="1:60" s="67" customFormat="1" ht="15" customHeight="1">
      <c r="A1699" s="22"/>
      <c r="B1699" s="201"/>
      <c r="C1699" s="202"/>
      <c r="D1699" s="202"/>
      <c r="E1699" s="202"/>
      <c r="F1699" s="202"/>
      <c r="G1699" s="286" t="s">
        <v>1553</v>
      </c>
      <c r="H1699" s="276">
        <v>42005</v>
      </c>
      <c r="I1699" s="184" t="s">
        <v>14</v>
      </c>
      <c r="J1699" s="203" t="s">
        <v>68</v>
      </c>
      <c r="K1699" s="202" t="s">
        <v>9</v>
      </c>
      <c r="L1699" s="202" t="s">
        <v>10</v>
      </c>
      <c r="M1699" s="202" t="s">
        <v>10</v>
      </c>
      <c r="N1699" s="202" t="s">
        <v>11</v>
      </c>
      <c r="O1699" s="186">
        <v>-108</v>
      </c>
      <c r="P1699" s="186">
        <v>0</v>
      </c>
      <c r="Q1699" s="186">
        <v>-108</v>
      </c>
      <c r="R1699" s="187" t="s">
        <v>1</v>
      </c>
      <c r="S1699" s="188" t="s">
        <v>4</v>
      </c>
      <c r="T1699" s="205"/>
      <c r="U1699" s="205" t="s">
        <v>313</v>
      </c>
      <c r="V1699" s="202"/>
      <c r="W1699" s="202"/>
      <c r="X1699" s="202"/>
      <c r="Y1699" s="202"/>
      <c r="Z1699" s="207">
        <v>42005</v>
      </c>
      <c r="AA1699" s="202"/>
      <c r="AB1699" s="202"/>
      <c r="AC1699" s="202"/>
      <c r="AD1699" s="208" t="s">
        <v>1554</v>
      </c>
      <c r="AE1699" s="22"/>
      <c r="AF1699" s="22"/>
      <c r="AG1699" s="22"/>
      <c r="AH1699" s="22"/>
      <c r="AI1699" s="22"/>
      <c r="AJ1699" s="22"/>
      <c r="AK1699" s="22"/>
      <c r="AL1699" s="22"/>
      <c r="AM1699" s="22"/>
      <c r="AN1699" s="22"/>
      <c r="AO1699" s="22"/>
      <c r="AP1699" s="22"/>
      <c r="AQ1699" s="22"/>
      <c r="AR1699" s="22"/>
      <c r="AS1699" s="22"/>
      <c r="AT1699" s="22"/>
      <c r="AU1699" s="22"/>
      <c r="AV1699" s="22"/>
      <c r="AW1699" s="22"/>
      <c r="AX1699" s="22"/>
      <c r="AY1699" s="22"/>
      <c r="AZ1699" s="22"/>
      <c r="BA1699" s="22"/>
      <c r="BB1699" s="22"/>
      <c r="BC1699" s="22"/>
      <c r="BD1699" s="22"/>
      <c r="BE1699" s="22"/>
      <c r="BF1699" s="22"/>
      <c r="BG1699" s="22"/>
      <c r="BH1699" s="22"/>
    </row>
    <row r="1700" spans="1:60" s="217" customFormat="1" ht="15" customHeight="1">
      <c r="A1700" s="22"/>
      <c r="B1700" s="209"/>
      <c r="C1700" s="210"/>
      <c r="D1700" s="210"/>
      <c r="E1700" s="210"/>
      <c r="F1700" s="210"/>
      <c r="G1700" s="288" t="s">
        <v>1553</v>
      </c>
      <c r="H1700" s="278">
        <v>42005</v>
      </c>
      <c r="I1700" s="193" t="s">
        <v>14</v>
      </c>
      <c r="J1700" s="211" t="s">
        <v>83</v>
      </c>
      <c r="K1700" s="210" t="s">
        <v>9</v>
      </c>
      <c r="L1700" s="210" t="s">
        <v>10</v>
      </c>
      <c r="M1700" s="210" t="s">
        <v>10</v>
      </c>
      <c r="N1700" s="210" t="s">
        <v>11</v>
      </c>
      <c r="O1700" s="195">
        <v>108</v>
      </c>
      <c r="P1700" s="195">
        <v>0</v>
      </c>
      <c r="Q1700" s="195">
        <v>108</v>
      </c>
      <c r="R1700" s="196" t="s">
        <v>1</v>
      </c>
      <c r="S1700" s="197" t="s">
        <v>4</v>
      </c>
      <c r="T1700" s="213"/>
      <c r="U1700" s="213" t="s">
        <v>313</v>
      </c>
      <c r="V1700" s="210"/>
      <c r="W1700" s="210"/>
      <c r="X1700" s="210"/>
      <c r="Y1700" s="210"/>
      <c r="Z1700" s="215">
        <v>42005</v>
      </c>
      <c r="AA1700" s="210"/>
      <c r="AB1700" s="210"/>
      <c r="AC1700" s="210"/>
      <c r="AD1700" s="216" t="s">
        <v>1554</v>
      </c>
      <c r="AE1700" s="22"/>
      <c r="AF1700" s="22"/>
      <c r="AG1700" s="22"/>
      <c r="AH1700" s="22"/>
      <c r="AI1700" s="22"/>
      <c r="AJ1700" s="22"/>
      <c r="AK1700" s="22"/>
      <c r="AL1700" s="22"/>
      <c r="AM1700" s="22"/>
      <c r="AN1700" s="22"/>
      <c r="AO1700" s="22"/>
      <c r="AP1700" s="22"/>
      <c r="AQ1700" s="22"/>
      <c r="AR1700" s="22"/>
      <c r="AS1700" s="22"/>
      <c r="AT1700" s="22"/>
      <c r="AU1700" s="22"/>
      <c r="AV1700" s="22"/>
      <c r="AW1700" s="22"/>
      <c r="AX1700" s="22"/>
      <c r="AY1700" s="22"/>
      <c r="AZ1700" s="22"/>
      <c r="BA1700" s="22"/>
      <c r="BB1700" s="22"/>
      <c r="BC1700" s="22"/>
      <c r="BD1700" s="22"/>
      <c r="BE1700" s="22"/>
      <c r="BF1700" s="22"/>
      <c r="BG1700" s="22"/>
      <c r="BH1700" s="22"/>
    </row>
    <row r="1701" spans="1:60" s="21" customFormat="1" ht="15" customHeight="1">
      <c r="A1701" s="23"/>
      <c r="B1701" s="25"/>
      <c r="C1701" s="25"/>
      <c r="D1701" s="25"/>
      <c r="E1701" s="25"/>
      <c r="F1701" s="25"/>
      <c r="G1701" s="79"/>
      <c r="H1701" s="83"/>
      <c r="I1701" s="25"/>
      <c r="J1701" s="26"/>
      <c r="K1701" s="25"/>
      <c r="L1701" s="25"/>
      <c r="M1701" s="25"/>
      <c r="N1701" s="25"/>
      <c r="O1701" s="16">
        <f>SUM(O1699:O1700)</f>
        <v>0</v>
      </c>
      <c r="P1701" s="16">
        <f t="shared" ref="P1701:Q1701" si="676">SUM(P1699:P1700)</f>
        <v>0</v>
      </c>
      <c r="Q1701" s="16">
        <f t="shared" si="676"/>
        <v>0</v>
      </c>
      <c r="R1701" s="27"/>
      <c r="S1701" s="27"/>
      <c r="T1701" s="27"/>
      <c r="U1701" s="27"/>
      <c r="V1701" s="25"/>
      <c r="W1701" s="25"/>
      <c r="X1701" s="25"/>
      <c r="Y1701" s="25"/>
      <c r="Z1701" s="28"/>
      <c r="AA1701" s="25"/>
      <c r="AB1701" s="25"/>
      <c r="AC1701" s="25"/>
      <c r="AD1701" s="29"/>
      <c r="AE1701" s="23"/>
      <c r="AF1701" s="23"/>
      <c r="AG1701" s="23"/>
      <c r="AH1701" s="23"/>
      <c r="AI1701" s="23"/>
      <c r="AJ1701" s="23"/>
      <c r="AK1701" s="23"/>
      <c r="AL1701" s="23"/>
      <c r="AM1701" s="23"/>
      <c r="AN1701" s="23"/>
      <c r="AO1701" s="23"/>
      <c r="AP1701" s="23"/>
      <c r="AQ1701" s="23"/>
      <c r="AR1701" s="23"/>
      <c r="AS1701" s="23"/>
      <c r="AT1701" s="23"/>
      <c r="AU1701" s="23"/>
      <c r="AV1701" s="23"/>
      <c r="AW1701" s="23"/>
      <c r="AX1701" s="23"/>
      <c r="AY1701" s="23"/>
      <c r="AZ1701" s="23"/>
      <c r="BA1701" s="23"/>
      <c r="BB1701" s="23"/>
      <c r="BC1701" s="23"/>
      <c r="BD1701" s="23"/>
      <c r="BE1701" s="23"/>
      <c r="BF1701" s="23"/>
      <c r="BG1701" s="23"/>
      <c r="BH1701" s="23"/>
    </row>
    <row r="1702" spans="1:60" s="21" customFormat="1" ht="15" customHeight="1">
      <c r="A1702" s="23"/>
      <c r="B1702" s="25"/>
      <c r="C1702" s="25"/>
      <c r="D1702" s="25"/>
      <c r="E1702" s="25"/>
      <c r="F1702" s="25"/>
      <c r="G1702" s="79"/>
      <c r="H1702" s="83"/>
      <c r="I1702" s="25"/>
      <c r="J1702" s="26"/>
      <c r="K1702" s="25"/>
      <c r="L1702" s="25"/>
      <c r="M1702" s="25"/>
      <c r="N1702" s="25"/>
      <c r="O1702" s="16"/>
      <c r="P1702" s="16"/>
      <c r="Q1702" s="16"/>
      <c r="R1702" s="27"/>
      <c r="S1702" s="27"/>
      <c r="T1702" s="27"/>
      <c r="U1702" s="27"/>
      <c r="V1702" s="25"/>
      <c r="W1702" s="25"/>
      <c r="X1702" s="25"/>
      <c r="Y1702" s="25"/>
      <c r="Z1702" s="28"/>
      <c r="AA1702" s="25"/>
      <c r="AB1702" s="25"/>
      <c r="AC1702" s="25"/>
      <c r="AD1702" s="29"/>
      <c r="AE1702" s="23"/>
      <c r="AF1702" s="23"/>
      <c r="AG1702" s="23"/>
      <c r="AH1702" s="23"/>
      <c r="AI1702" s="23"/>
      <c r="AJ1702" s="23"/>
      <c r="AK1702" s="23"/>
      <c r="AL1702" s="23"/>
      <c r="AM1702" s="23"/>
      <c r="AN1702" s="23"/>
      <c r="AO1702" s="23"/>
      <c r="AP1702" s="23"/>
      <c r="AQ1702" s="23"/>
      <c r="AR1702" s="23"/>
      <c r="AS1702" s="23"/>
      <c r="AT1702" s="23"/>
      <c r="AU1702" s="23"/>
      <c r="AV1702" s="23"/>
      <c r="AW1702" s="23"/>
      <c r="AX1702" s="23"/>
      <c r="AY1702" s="23"/>
      <c r="AZ1702" s="23"/>
      <c r="BA1702" s="23"/>
      <c r="BB1702" s="23"/>
      <c r="BC1702" s="23"/>
      <c r="BD1702" s="23"/>
      <c r="BE1702" s="23"/>
      <c r="BF1702" s="23"/>
      <c r="BG1702" s="23"/>
      <c r="BH1702" s="23"/>
    </row>
    <row r="1703" spans="1:60" ht="15" customHeight="1">
      <c r="C1703" s="10"/>
      <c r="D1703" s="10"/>
      <c r="E1703" s="10"/>
      <c r="F1703" s="10"/>
      <c r="G1703" s="404" t="s">
        <v>198</v>
      </c>
      <c r="H1703" s="78"/>
      <c r="I1703" s="70" t="s">
        <v>1172</v>
      </c>
      <c r="J1703" s="82"/>
      <c r="K1703" s="70" t="s">
        <v>1172</v>
      </c>
      <c r="L1703" s="71"/>
      <c r="M1703" s="11"/>
      <c r="N1703" s="11"/>
      <c r="O1703" s="26"/>
      <c r="P1703" s="26"/>
      <c r="Q1703" s="16"/>
      <c r="R1703" s="16"/>
      <c r="S1703" s="16"/>
      <c r="T1703" s="16"/>
      <c r="U1703" s="16"/>
      <c r="V1703" s="16"/>
      <c r="W1703" s="27"/>
      <c r="X1703" s="10"/>
      <c r="Y1703" s="10"/>
      <c r="Z1703" s="10"/>
      <c r="AA1703" s="10"/>
      <c r="AB1703" s="14"/>
      <c r="AC1703" s="10"/>
      <c r="AD1703" s="10"/>
      <c r="AE1703" s="10"/>
      <c r="AF1703" s="15"/>
    </row>
    <row r="1704" spans="1:60" s="67" customFormat="1" ht="15" customHeight="1">
      <c r="A1704" s="22"/>
      <c r="B1704" s="201"/>
      <c r="C1704" s="202"/>
      <c r="D1704" s="202"/>
      <c r="E1704" s="202"/>
      <c r="F1704" s="202"/>
      <c r="G1704" s="286" t="s">
        <v>1553</v>
      </c>
      <c r="H1704" s="276">
        <v>42005</v>
      </c>
      <c r="I1704" s="184" t="s">
        <v>14</v>
      </c>
      <c r="J1704" s="203" t="s">
        <v>43</v>
      </c>
      <c r="K1704" s="202" t="s">
        <v>9</v>
      </c>
      <c r="L1704" s="202" t="s">
        <v>10</v>
      </c>
      <c r="M1704" s="202" t="s">
        <v>10</v>
      </c>
      <c r="N1704" s="202" t="s">
        <v>11</v>
      </c>
      <c r="O1704" s="186">
        <v>2005316.82</v>
      </c>
      <c r="P1704" s="186">
        <v>0</v>
      </c>
      <c r="Q1704" s="186">
        <v>2005316.82</v>
      </c>
      <c r="R1704" s="187" t="s">
        <v>1</v>
      </c>
      <c r="S1704" s="188" t="s">
        <v>4</v>
      </c>
      <c r="T1704" s="205"/>
      <c r="U1704" s="205" t="s">
        <v>198</v>
      </c>
      <c r="V1704" s="202"/>
      <c r="W1704" s="202"/>
      <c r="X1704" s="202"/>
      <c r="Y1704" s="202"/>
      <c r="Z1704" s="207">
        <v>42005</v>
      </c>
      <c r="AA1704" s="202"/>
      <c r="AB1704" s="202"/>
      <c r="AC1704" s="202"/>
      <c r="AD1704" s="208" t="s">
        <v>1554</v>
      </c>
      <c r="AE1704" s="22"/>
      <c r="AF1704" s="22"/>
      <c r="AG1704" s="22"/>
      <c r="AH1704" s="22"/>
      <c r="AI1704" s="22"/>
      <c r="AJ1704" s="22"/>
      <c r="AK1704" s="22"/>
      <c r="AL1704" s="22"/>
      <c r="AM1704" s="22"/>
      <c r="AN1704" s="22"/>
      <c r="AO1704" s="22"/>
      <c r="AP1704" s="22"/>
      <c r="AQ1704" s="22"/>
      <c r="AR1704" s="22"/>
      <c r="AS1704" s="22"/>
      <c r="AT1704" s="22"/>
      <c r="AU1704" s="22"/>
      <c r="AV1704" s="22"/>
      <c r="AW1704" s="22"/>
      <c r="AX1704" s="22"/>
      <c r="AY1704" s="22"/>
      <c r="AZ1704" s="22"/>
      <c r="BA1704" s="22"/>
      <c r="BB1704" s="22"/>
      <c r="BC1704" s="22"/>
      <c r="BD1704" s="22"/>
      <c r="BE1704" s="22"/>
      <c r="BF1704" s="22"/>
      <c r="BG1704" s="22"/>
      <c r="BH1704" s="22"/>
    </row>
    <row r="1705" spans="1:60" s="217" customFormat="1" ht="15" customHeight="1">
      <c r="A1705" s="22"/>
      <c r="B1705" s="209"/>
      <c r="C1705" s="210"/>
      <c r="D1705" s="210"/>
      <c r="E1705" s="210"/>
      <c r="F1705" s="210"/>
      <c r="G1705" s="288" t="s">
        <v>1553</v>
      </c>
      <c r="H1705" s="278">
        <v>42005</v>
      </c>
      <c r="I1705" s="193" t="s">
        <v>14</v>
      </c>
      <c r="J1705" s="211" t="s">
        <v>50</v>
      </c>
      <c r="K1705" s="210" t="s">
        <v>9</v>
      </c>
      <c r="L1705" s="210" t="s">
        <v>10</v>
      </c>
      <c r="M1705" s="210" t="s">
        <v>10</v>
      </c>
      <c r="N1705" s="210" t="s">
        <v>11</v>
      </c>
      <c r="O1705" s="195">
        <v>16868</v>
      </c>
      <c r="P1705" s="195">
        <v>0</v>
      </c>
      <c r="Q1705" s="195">
        <v>16868</v>
      </c>
      <c r="R1705" s="196" t="s">
        <v>1</v>
      </c>
      <c r="S1705" s="197" t="s">
        <v>4</v>
      </c>
      <c r="T1705" s="213"/>
      <c r="U1705" s="213" t="s">
        <v>198</v>
      </c>
      <c r="V1705" s="210"/>
      <c r="W1705" s="210"/>
      <c r="X1705" s="210"/>
      <c r="Y1705" s="210"/>
      <c r="Z1705" s="215">
        <v>42005</v>
      </c>
      <c r="AA1705" s="210"/>
      <c r="AB1705" s="210"/>
      <c r="AC1705" s="210"/>
      <c r="AD1705" s="216" t="s">
        <v>1554</v>
      </c>
      <c r="AE1705" s="22"/>
      <c r="AF1705" s="22"/>
      <c r="AG1705" s="22"/>
      <c r="AH1705" s="22"/>
      <c r="AI1705" s="22"/>
      <c r="AJ1705" s="22"/>
      <c r="AK1705" s="22"/>
      <c r="AL1705" s="22"/>
      <c r="AM1705" s="22"/>
      <c r="AN1705" s="22"/>
      <c r="AO1705" s="22"/>
      <c r="AP1705" s="22"/>
      <c r="AQ1705" s="22"/>
      <c r="AR1705" s="22"/>
      <c r="AS1705" s="22"/>
      <c r="AT1705" s="22"/>
      <c r="AU1705" s="22"/>
      <c r="AV1705" s="22"/>
      <c r="AW1705" s="22"/>
      <c r="AX1705" s="22"/>
      <c r="AY1705" s="22"/>
      <c r="AZ1705" s="22"/>
      <c r="BA1705" s="22"/>
      <c r="BB1705" s="22"/>
      <c r="BC1705" s="22"/>
      <c r="BD1705" s="22"/>
      <c r="BE1705" s="22"/>
      <c r="BF1705" s="22"/>
      <c r="BG1705" s="22"/>
      <c r="BH1705" s="22"/>
    </row>
    <row r="1706" spans="1:60" ht="15" customHeight="1">
      <c r="C1706" s="10"/>
      <c r="D1706" s="10"/>
      <c r="E1706" s="10"/>
      <c r="F1706" s="10"/>
      <c r="G1706" s="78"/>
      <c r="H1706" s="78"/>
      <c r="I1706" s="79"/>
      <c r="J1706" s="82"/>
      <c r="K1706" s="10"/>
      <c r="L1706" s="11"/>
      <c r="M1706" s="11"/>
      <c r="N1706" s="11"/>
      <c r="O1706" s="73">
        <f>SUM(O1704:O1705)</f>
        <v>2022184.82</v>
      </c>
      <c r="P1706" s="73">
        <f t="shared" ref="P1706:Q1706" si="677">SUM(P1704:P1705)</f>
        <v>0</v>
      </c>
      <c r="Q1706" s="73">
        <f t="shared" si="677"/>
        <v>2022184.82</v>
      </c>
      <c r="R1706" s="18"/>
      <c r="S1706" s="18"/>
      <c r="T1706" s="18"/>
      <c r="U1706" s="18"/>
      <c r="V1706" s="18"/>
      <c r="W1706" s="27"/>
      <c r="X1706" s="10"/>
      <c r="Y1706" s="10"/>
      <c r="Z1706" s="10"/>
      <c r="AA1706" s="10"/>
      <c r="AB1706" s="14"/>
      <c r="AC1706" s="10"/>
      <c r="AD1706" s="10"/>
      <c r="AE1706" s="10"/>
      <c r="AF1706" s="15"/>
    </row>
    <row r="1707" spans="1:60" ht="15" customHeight="1">
      <c r="C1707" s="10"/>
      <c r="D1707" s="10"/>
      <c r="E1707" s="10"/>
      <c r="F1707" s="10"/>
      <c r="G1707" s="78"/>
      <c r="H1707" s="78"/>
      <c r="I1707" s="79"/>
      <c r="J1707" s="82"/>
      <c r="K1707" s="10"/>
      <c r="L1707" s="11"/>
      <c r="M1707" s="11"/>
      <c r="N1707" s="11"/>
      <c r="O1707" s="26"/>
      <c r="P1707" s="26"/>
      <c r="Q1707" s="16"/>
      <c r="R1707" s="16"/>
      <c r="S1707" s="16"/>
      <c r="T1707" s="16"/>
      <c r="U1707" s="16"/>
      <c r="V1707" s="16"/>
      <c r="W1707" s="27"/>
      <c r="X1707" s="10"/>
      <c r="Y1707" s="10"/>
      <c r="Z1707" s="10"/>
      <c r="AA1707" s="10"/>
      <c r="AB1707" s="14"/>
      <c r="AC1707" s="10"/>
      <c r="AD1707" s="10"/>
      <c r="AE1707" s="10"/>
      <c r="AF1707" s="15"/>
    </row>
    <row r="1708" spans="1:60" ht="15" customHeight="1">
      <c r="C1708" s="10"/>
      <c r="D1708" s="10"/>
      <c r="E1708" s="10"/>
      <c r="F1708" s="10"/>
      <c r="G1708" s="404" t="s">
        <v>314</v>
      </c>
      <c r="H1708" s="78"/>
      <c r="I1708" s="72" t="s">
        <v>1173</v>
      </c>
      <c r="J1708" s="82"/>
      <c r="L1708" s="72"/>
      <c r="M1708" s="11"/>
      <c r="N1708" s="11"/>
      <c r="O1708" s="26"/>
      <c r="P1708" s="26"/>
      <c r="Q1708" s="16"/>
      <c r="R1708" s="16"/>
      <c r="S1708" s="16"/>
      <c r="T1708" s="16"/>
      <c r="U1708" s="16"/>
      <c r="V1708" s="16"/>
      <c r="W1708" s="27"/>
      <c r="X1708" s="10"/>
      <c r="Y1708" s="10"/>
      <c r="Z1708" s="10"/>
      <c r="AA1708" s="10"/>
      <c r="AB1708" s="14"/>
      <c r="AC1708" s="10"/>
      <c r="AD1708" s="10"/>
      <c r="AE1708" s="10"/>
      <c r="AF1708" s="15"/>
    </row>
    <row r="1709" spans="1:60" s="67" customFormat="1" ht="15" customHeight="1">
      <c r="A1709" s="22"/>
      <c r="B1709" s="201"/>
      <c r="C1709" s="202"/>
      <c r="D1709" s="202"/>
      <c r="E1709" s="202"/>
      <c r="F1709" s="202"/>
      <c r="G1709" s="286" t="s">
        <v>1553</v>
      </c>
      <c r="H1709" s="276">
        <v>42005</v>
      </c>
      <c r="I1709" s="184" t="s">
        <v>14</v>
      </c>
      <c r="J1709" s="203" t="s">
        <v>68</v>
      </c>
      <c r="K1709" s="202" t="s">
        <v>9</v>
      </c>
      <c r="L1709" s="202" t="s">
        <v>10</v>
      </c>
      <c r="M1709" s="202" t="s">
        <v>10</v>
      </c>
      <c r="N1709" s="202" t="s">
        <v>11</v>
      </c>
      <c r="O1709" s="186">
        <v>3439</v>
      </c>
      <c r="P1709" s="186">
        <v>0</v>
      </c>
      <c r="Q1709" s="186">
        <f t="shared" ref="Q1709:Q1710" si="678">O1709-P1709</f>
        <v>3439</v>
      </c>
      <c r="R1709" s="187" t="s">
        <v>1</v>
      </c>
      <c r="S1709" s="188" t="s">
        <v>4</v>
      </c>
      <c r="T1709" s="205"/>
      <c r="U1709" s="205" t="s">
        <v>314</v>
      </c>
      <c r="V1709" s="202"/>
      <c r="W1709" s="202"/>
      <c r="X1709" s="202"/>
      <c r="Y1709" s="202"/>
      <c r="Z1709" s="207">
        <v>42005</v>
      </c>
      <c r="AA1709" s="202"/>
      <c r="AB1709" s="202"/>
      <c r="AC1709" s="202"/>
      <c r="AD1709" s="208" t="s">
        <v>1554</v>
      </c>
      <c r="AE1709" s="22"/>
      <c r="AF1709" s="22"/>
      <c r="AG1709" s="22"/>
      <c r="AH1709" s="22"/>
      <c r="AI1709" s="22"/>
      <c r="AJ1709" s="22"/>
      <c r="AK1709" s="22"/>
      <c r="AL1709" s="22"/>
      <c r="AM1709" s="22"/>
      <c r="AN1709" s="22"/>
      <c r="AO1709" s="22"/>
      <c r="AP1709" s="22"/>
      <c r="AQ1709" s="22"/>
      <c r="AR1709" s="22"/>
      <c r="AS1709" s="22"/>
      <c r="AT1709" s="22"/>
      <c r="AU1709" s="22"/>
      <c r="AV1709" s="22"/>
      <c r="AW1709" s="22"/>
      <c r="AX1709" s="22"/>
      <c r="AY1709" s="22"/>
      <c r="AZ1709" s="22"/>
      <c r="BA1709" s="22"/>
      <c r="BB1709" s="22"/>
      <c r="BC1709" s="22"/>
      <c r="BD1709" s="22"/>
      <c r="BE1709" s="22"/>
      <c r="BF1709" s="22"/>
      <c r="BG1709" s="22"/>
      <c r="BH1709" s="22"/>
    </row>
    <row r="1710" spans="1:60" s="217" customFormat="1" ht="15" customHeight="1">
      <c r="A1710" s="22"/>
      <c r="B1710" s="209"/>
      <c r="C1710" s="210"/>
      <c r="D1710" s="210"/>
      <c r="E1710" s="210"/>
      <c r="F1710" s="210"/>
      <c r="G1710" s="288" t="s">
        <v>1553</v>
      </c>
      <c r="H1710" s="278">
        <v>42005</v>
      </c>
      <c r="I1710" s="193" t="s">
        <v>14</v>
      </c>
      <c r="J1710" s="211" t="s">
        <v>81</v>
      </c>
      <c r="K1710" s="210" t="s">
        <v>9</v>
      </c>
      <c r="L1710" s="210" t="s">
        <v>10</v>
      </c>
      <c r="M1710" s="210" t="s">
        <v>10</v>
      </c>
      <c r="N1710" s="210" t="s">
        <v>11</v>
      </c>
      <c r="O1710" s="195">
        <v>1000</v>
      </c>
      <c r="P1710" s="195">
        <v>0</v>
      </c>
      <c r="Q1710" s="195">
        <f t="shared" si="678"/>
        <v>1000</v>
      </c>
      <c r="R1710" s="196" t="s">
        <v>1</v>
      </c>
      <c r="S1710" s="197" t="s">
        <v>4</v>
      </c>
      <c r="T1710" s="213"/>
      <c r="U1710" s="213" t="s">
        <v>314</v>
      </c>
      <c r="V1710" s="210"/>
      <c r="W1710" s="210"/>
      <c r="X1710" s="210"/>
      <c r="Y1710" s="210"/>
      <c r="Z1710" s="215">
        <v>42005</v>
      </c>
      <c r="AA1710" s="210"/>
      <c r="AB1710" s="210"/>
      <c r="AC1710" s="210"/>
      <c r="AD1710" s="216" t="s">
        <v>1554</v>
      </c>
      <c r="AE1710" s="22"/>
      <c r="AF1710" s="22"/>
      <c r="AG1710" s="22"/>
      <c r="AH1710" s="22"/>
      <c r="AI1710" s="22"/>
      <c r="AJ1710" s="22"/>
      <c r="AK1710" s="22"/>
      <c r="AL1710" s="22"/>
      <c r="AM1710" s="22"/>
      <c r="AN1710" s="22"/>
      <c r="AO1710" s="22"/>
      <c r="AP1710" s="22"/>
      <c r="AQ1710" s="22"/>
      <c r="AR1710" s="22"/>
      <c r="AS1710" s="22"/>
      <c r="AT1710" s="22"/>
      <c r="AU1710" s="22"/>
      <c r="AV1710" s="22"/>
      <c r="AW1710" s="22"/>
      <c r="AX1710" s="22"/>
      <c r="AY1710" s="22"/>
      <c r="AZ1710" s="22"/>
      <c r="BA1710" s="22"/>
      <c r="BB1710" s="22"/>
      <c r="BC1710" s="22"/>
      <c r="BD1710" s="22"/>
      <c r="BE1710" s="22"/>
      <c r="BF1710" s="22"/>
      <c r="BG1710" s="22"/>
      <c r="BH1710" s="22"/>
    </row>
    <row r="1711" spans="1:60" ht="15" customHeight="1">
      <c r="C1711" s="10"/>
      <c r="D1711" s="10"/>
      <c r="E1711" s="10"/>
      <c r="F1711" s="10"/>
      <c r="G1711" s="78"/>
      <c r="H1711" s="78"/>
      <c r="I1711" s="79"/>
      <c r="J1711" s="82"/>
      <c r="K1711" s="10"/>
      <c r="L1711" s="11"/>
      <c r="M1711" s="11"/>
      <c r="N1711" s="11"/>
      <c r="O1711" s="73">
        <f>SUM(O1709:O1710)</f>
        <v>4439</v>
      </c>
      <c r="P1711" s="73">
        <f t="shared" ref="P1711:Q1711" si="679">SUM(P1709:P1710)</f>
        <v>0</v>
      </c>
      <c r="Q1711" s="73">
        <f t="shared" si="679"/>
        <v>4439</v>
      </c>
      <c r="R1711" s="18"/>
      <c r="S1711" s="18"/>
      <c r="T1711" s="18"/>
      <c r="U1711" s="18"/>
      <c r="V1711" s="18"/>
      <c r="W1711" s="27"/>
      <c r="X1711" s="10"/>
      <c r="Y1711" s="10"/>
      <c r="Z1711" s="10"/>
      <c r="AA1711" s="10"/>
      <c r="AB1711" s="14"/>
      <c r="AC1711" s="10"/>
      <c r="AD1711" s="10"/>
      <c r="AE1711" s="10"/>
      <c r="AF1711" s="15"/>
    </row>
    <row r="1712" spans="1:60" ht="15" customHeight="1">
      <c r="C1712" s="10"/>
      <c r="D1712" s="10"/>
      <c r="E1712" s="10"/>
      <c r="F1712" s="10"/>
      <c r="G1712" s="78"/>
      <c r="H1712" s="78"/>
      <c r="I1712" s="79"/>
      <c r="J1712" s="82"/>
      <c r="K1712" s="10"/>
      <c r="L1712" s="11"/>
      <c r="M1712" s="11"/>
      <c r="N1712" s="11"/>
      <c r="O1712" s="26"/>
      <c r="P1712" s="26"/>
      <c r="Q1712" s="16"/>
      <c r="R1712" s="16"/>
      <c r="S1712" s="16"/>
      <c r="T1712" s="16"/>
      <c r="U1712" s="16"/>
      <c r="V1712" s="16"/>
      <c r="W1712" s="27"/>
      <c r="X1712" s="10"/>
      <c r="Y1712" s="10"/>
      <c r="Z1712" s="10"/>
      <c r="AA1712" s="10"/>
      <c r="AB1712" s="14"/>
      <c r="AC1712" s="10"/>
      <c r="AD1712" s="10"/>
      <c r="AE1712" s="10"/>
      <c r="AF1712" s="15"/>
    </row>
    <row r="1713" spans="1:60" ht="15" customHeight="1">
      <c r="C1713" s="10"/>
      <c r="D1713" s="10"/>
      <c r="E1713" s="10"/>
      <c r="F1713" s="10"/>
      <c r="G1713" s="48" t="s">
        <v>242</v>
      </c>
      <c r="H1713" s="78"/>
      <c r="I1713" s="51" t="s">
        <v>1174</v>
      </c>
      <c r="J1713" s="82"/>
      <c r="L1713" s="51"/>
      <c r="M1713" s="11"/>
      <c r="N1713" s="11"/>
      <c r="O1713" s="26"/>
      <c r="P1713" s="26"/>
      <c r="Q1713" s="16"/>
      <c r="R1713" s="16"/>
      <c r="S1713" s="16"/>
      <c r="T1713" s="16"/>
      <c r="U1713" s="16"/>
      <c r="V1713" s="16"/>
      <c r="W1713" s="27"/>
      <c r="X1713" s="10"/>
      <c r="Y1713" s="10"/>
      <c r="Z1713" s="10"/>
      <c r="AA1713" s="10"/>
      <c r="AB1713" s="14"/>
      <c r="AC1713" s="10"/>
      <c r="AD1713" s="10"/>
      <c r="AE1713" s="10"/>
      <c r="AF1713" s="15"/>
    </row>
    <row r="1714" spans="1:60" s="67" customFormat="1" ht="15" customHeight="1">
      <c r="A1714" s="22"/>
      <c r="B1714" s="201"/>
      <c r="C1714" s="202"/>
      <c r="D1714" s="202"/>
      <c r="E1714" s="202"/>
      <c r="F1714" s="202"/>
      <c r="G1714" s="286" t="s">
        <v>1553</v>
      </c>
      <c r="H1714" s="276">
        <v>42005</v>
      </c>
      <c r="I1714" s="184" t="s">
        <v>14</v>
      </c>
      <c r="J1714" s="203" t="s">
        <v>50</v>
      </c>
      <c r="K1714" s="202" t="s">
        <v>9</v>
      </c>
      <c r="L1714" s="202" t="s">
        <v>10</v>
      </c>
      <c r="M1714" s="202" t="s">
        <v>10</v>
      </c>
      <c r="N1714" s="202" t="s">
        <v>11</v>
      </c>
      <c r="O1714" s="186">
        <v>1328097.6000000001</v>
      </c>
      <c r="P1714" s="186">
        <v>0</v>
      </c>
      <c r="Q1714" s="186">
        <v>1328097.6000000001</v>
      </c>
      <c r="R1714" s="187" t="s">
        <v>1</v>
      </c>
      <c r="S1714" s="188" t="s">
        <v>4</v>
      </c>
      <c r="T1714" s="205"/>
      <c r="U1714" s="205" t="s">
        <v>242</v>
      </c>
      <c r="V1714" s="202"/>
      <c r="W1714" s="202"/>
      <c r="X1714" s="202"/>
      <c r="Y1714" s="202"/>
      <c r="Z1714" s="207">
        <v>42005</v>
      </c>
      <c r="AA1714" s="202"/>
      <c r="AB1714" s="202"/>
      <c r="AC1714" s="202"/>
      <c r="AD1714" s="208" t="s">
        <v>1554</v>
      </c>
      <c r="AE1714" s="22"/>
      <c r="AF1714" s="22"/>
      <c r="AG1714" s="22"/>
      <c r="AH1714" s="22"/>
      <c r="AI1714" s="22"/>
      <c r="AJ1714" s="22"/>
      <c r="AK1714" s="22"/>
      <c r="AL1714" s="22"/>
      <c r="AM1714" s="22"/>
      <c r="AN1714" s="22"/>
      <c r="AO1714" s="22"/>
      <c r="AP1714" s="22"/>
      <c r="AQ1714" s="22"/>
      <c r="AR1714" s="22"/>
      <c r="AS1714" s="22"/>
      <c r="AT1714" s="22"/>
      <c r="AU1714" s="22"/>
      <c r="AV1714" s="22"/>
      <c r="AW1714" s="22"/>
      <c r="AX1714" s="22"/>
      <c r="AY1714" s="22"/>
      <c r="AZ1714" s="22"/>
      <c r="BA1714" s="22"/>
      <c r="BB1714" s="22"/>
      <c r="BC1714" s="22"/>
      <c r="BD1714" s="22"/>
      <c r="BE1714" s="22"/>
      <c r="BF1714" s="22"/>
      <c r="BG1714" s="22"/>
      <c r="BH1714" s="22"/>
    </row>
    <row r="1715" spans="1:60" s="22" customFormat="1" ht="15" customHeight="1">
      <c r="B1715" s="3"/>
      <c r="C1715" s="1"/>
      <c r="D1715" s="1"/>
      <c r="E1715" s="1"/>
      <c r="F1715" s="1"/>
      <c r="G1715" s="287" t="s">
        <v>1553</v>
      </c>
      <c r="H1715" s="277">
        <v>42005</v>
      </c>
      <c r="I1715" s="110" t="s">
        <v>14</v>
      </c>
      <c r="J1715" s="2" t="s">
        <v>68</v>
      </c>
      <c r="K1715" s="1" t="s">
        <v>9</v>
      </c>
      <c r="L1715" s="1" t="s">
        <v>10</v>
      </c>
      <c r="M1715" s="1" t="s">
        <v>10</v>
      </c>
      <c r="N1715" s="1" t="s">
        <v>11</v>
      </c>
      <c r="O1715" s="9">
        <v>1018793.35</v>
      </c>
      <c r="P1715" s="9">
        <v>0</v>
      </c>
      <c r="Q1715" s="9">
        <v>1018793.35</v>
      </c>
      <c r="R1715" s="112" t="s">
        <v>1</v>
      </c>
      <c r="S1715" s="113" t="s">
        <v>4</v>
      </c>
      <c r="T1715" s="5"/>
      <c r="U1715" s="5" t="s">
        <v>242</v>
      </c>
      <c r="V1715" s="1"/>
      <c r="W1715" s="1"/>
      <c r="X1715" s="1"/>
      <c r="Y1715" s="1"/>
      <c r="Z1715" s="4">
        <v>42005</v>
      </c>
      <c r="AA1715" s="1"/>
      <c r="AB1715" s="1"/>
      <c r="AC1715" s="1"/>
      <c r="AD1715" s="8" t="s">
        <v>1554</v>
      </c>
    </row>
    <row r="1716" spans="1:60" ht="15" customHeight="1" outlineLevel="5">
      <c r="B1716" s="3"/>
      <c r="C1716" s="1"/>
      <c r="D1716" s="1"/>
      <c r="E1716" s="1"/>
      <c r="F1716" s="1"/>
      <c r="G1716" s="287" t="s">
        <v>3327</v>
      </c>
      <c r="H1716" s="277">
        <v>42226</v>
      </c>
      <c r="I1716" s="1" t="s">
        <v>3328</v>
      </c>
      <c r="J1716" s="2" t="s">
        <v>68</v>
      </c>
      <c r="K1716" s="1" t="s">
        <v>33</v>
      </c>
      <c r="L1716" s="1" t="s">
        <v>1815</v>
      </c>
      <c r="M1716" s="1" t="s">
        <v>21</v>
      </c>
      <c r="N1716" s="1" t="s">
        <v>11</v>
      </c>
      <c r="O1716" s="9">
        <v>700</v>
      </c>
      <c r="P1716" s="9">
        <v>0</v>
      </c>
      <c r="Q1716" s="9">
        <f t="shared" ref="Q1716" si="680">O1716-P1716</f>
        <v>700</v>
      </c>
      <c r="R1716" s="112" t="s">
        <v>70</v>
      </c>
      <c r="S1716" s="113" t="s">
        <v>32</v>
      </c>
      <c r="T1716" s="5"/>
      <c r="U1716" s="5" t="s">
        <v>242</v>
      </c>
      <c r="V1716" s="1" t="s">
        <v>61</v>
      </c>
      <c r="W1716" s="1"/>
      <c r="X1716" s="1"/>
      <c r="Y1716" s="1"/>
      <c r="Z1716" s="277">
        <v>42226</v>
      </c>
      <c r="AA1716" s="1" t="s">
        <v>26</v>
      </c>
      <c r="AB1716" s="1" t="s">
        <v>3329</v>
      </c>
      <c r="AC1716" s="1" t="s">
        <v>1681</v>
      </c>
      <c r="AD1716" s="8"/>
      <c r="BA1716"/>
      <c r="BB1716"/>
      <c r="BC1716"/>
      <c r="BD1716"/>
      <c r="BE1716"/>
      <c r="BF1716"/>
      <c r="BG1716"/>
      <c r="BH1716"/>
    </row>
    <row r="1717" spans="1:60" s="217" customFormat="1" ht="15" customHeight="1">
      <c r="A1717" s="22"/>
      <c r="B1717" s="209"/>
      <c r="C1717" s="210"/>
      <c r="D1717" s="210"/>
      <c r="E1717" s="210"/>
      <c r="F1717" s="210"/>
      <c r="G1717" s="288" t="s">
        <v>1553</v>
      </c>
      <c r="H1717" s="278">
        <v>42005</v>
      </c>
      <c r="I1717" s="193" t="s">
        <v>14</v>
      </c>
      <c r="J1717" s="211" t="s">
        <v>81</v>
      </c>
      <c r="K1717" s="210" t="s">
        <v>9</v>
      </c>
      <c r="L1717" s="210" t="s">
        <v>10</v>
      </c>
      <c r="M1717" s="210" t="s">
        <v>10</v>
      </c>
      <c r="N1717" s="210" t="s">
        <v>11</v>
      </c>
      <c r="O1717" s="195">
        <v>132565.85</v>
      </c>
      <c r="P1717" s="195">
        <v>0</v>
      </c>
      <c r="Q1717" s="195">
        <v>132565.85</v>
      </c>
      <c r="R1717" s="196" t="s">
        <v>1</v>
      </c>
      <c r="S1717" s="197" t="s">
        <v>4</v>
      </c>
      <c r="T1717" s="213"/>
      <c r="U1717" s="213" t="s">
        <v>242</v>
      </c>
      <c r="V1717" s="210"/>
      <c r="W1717" s="210"/>
      <c r="X1717" s="210"/>
      <c r="Y1717" s="210"/>
      <c r="Z1717" s="215">
        <v>42005</v>
      </c>
      <c r="AA1717" s="210"/>
      <c r="AB1717" s="210"/>
      <c r="AC1717" s="210"/>
      <c r="AD1717" s="216" t="s">
        <v>1554</v>
      </c>
      <c r="AE1717" s="22"/>
      <c r="AF1717" s="22"/>
      <c r="AG1717" s="22"/>
      <c r="AH1717" s="22"/>
      <c r="AI1717" s="22"/>
      <c r="AJ1717" s="22"/>
      <c r="AK1717" s="22"/>
      <c r="AL1717" s="22"/>
      <c r="AM1717" s="22"/>
      <c r="AN1717" s="22"/>
      <c r="AO1717" s="22"/>
      <c r="AP1717" s="22"/>
      <c r="AQ1717" s="22"/>
      <c r="AR1717" s="22"/>
      <c r="AS1717" s="22"/>
      <c r="AT1717" s="22"/>
      <c r="AU1717" s="22"/>
      <c r="AV1717" s="22"/>
      <c r="AW1717" s="22"/>
      <c r="AX1717" s="22"/>
      <c r="AY1717" s="22"/>
      <c r="AZ1717" s="22"/>
      <c r="BA1717" s="22"/>
      <c r="BB1717" s="22"/>
      <c r="BC1717" s="22"/>
      <c r="BD1717" s="22"/>
      <c r="BE1717" s="22"/>
      <c r="BF1717" s="22"/>
      <c r="BG1717" s="22"/>
      <c r="BH1717" s="22"/>
    </row>
    <row r="1718" spans="1:60" ht="15" customHeight="1">
      <c r="C1718" s="10"/>
      <c r="D1718" s="10"/>
      <c r="E1718" s="10"/>
      <c r="F1718" s="10"/>
      <c r="G1718" s="78"/>
      <c r="H1718" s="78"/>
      <c r="I1718" s="79"/>
      <c r="J1718" s="82"/>
      <c r="K1718" s="10"/>
      <c r="L1718" s="11"/>
      <c r="M1718" s="11"/>
      <c r="N1718" s="11"/>
      <c r="O1718" s="73">
        <f>SUM(O1714:O1717)</f>
        <v>2480156.8000000003</v>
      </c>
      <c r="P1718" s="73">
        <f t="shared" ref="P1718:Q1718" si="681">SUM(P1714:P1717)</f>
        <v>0</v>
      </c>
      <c r="Q1718" s="73">
        <f t="shared" si="681"/>
        <v>2480156.8000000003</v>
      </c>
      <c r="R1718" s="18"/>
      <c r="S1718" s="18"/>
      <c r="T1718" s="18"/>
      <c r="U1718" s="18"/>
      <c r="V1718" s="18"/>
      <c r="W1718" s="27"/>
      <c r="X1718" s="10"/>
      <c r="Y1718" s="10"/>
      <c r="Z1718" s="10"/>
      <c r="AA1718" s="10"/>
      <c r="AB1718" s="14"/>
      <c r="AC1718" s="10"/>
      <c r="AD1718" s="10"/>
      <c r="AE1718" s="10"/>
      <c r="AF1718" s="15"/>
    </row>
    <row r="1719" spans="1:60" ht="15" customHeight="1">
      <c r="C1719" s="10"/>
      <c r="D1719" s="10"/>
      <c r="E1719" s="10"/>
      <c r="F1719" s="10"/>
      <c r="G1719" s="78"/>
      <c r="H1719" s="78"/>
      <c r="I1719" s="79"/>
      <c r="J1719" s="82"/>
      <c r="K1719" s="10"/>
      <c r="L1719" s="11"/>
      <c r="M1719" s="11"/>
      <c r="N1719" s="11"/>
      <c r="O1719" s="26"/>
      <c r="P1719" s="26"/>
      <c r="Q1719" s="16"/>
      <c r="R1719" s="16"/>
      <c r="S1719" s="16"/>
      <c r="T1719" s="16"/>
      <c r="U1719" s="16"/>
      <c r="V1719" s="16"/>
      <c r="W1719" s="27"/>
      <c r="X1719" s="10"/>
      <c r="Y1719" s="10"/>
      <c r="Z1719" s="10"/>
      <c r="AA1719" s="10"/>
      <c r="AB1719" s="14"/>
      <c r="AC1719" s="10"/>
      <c r="AD1719" s="10"/>
      <c r="AE1719" s="10"/>
      <c r="AF1719" s="15"/>
    </row>
    <row r="1720" spans="1:60" ht="15" customHeight="1">
      <c r="C1720" s="10"/>
      <c r="D1720" s="10"/>
      <c r="E1720" s="10"/>
      <c r="F1720" s="10"/>
      <c r="G1720" s="404" t="s">
        <v>243</v>
      </c>
      <c r="H1720" s="78"/>
      <c r="I1720" s="169" t="s">
        <v>1175</v>
      </c>
      <c r="J1720" s="169"/>
      <c r="K1720" s="169"/>
      <c r="L1720" s="169"/>
      <c r="M1720" s="169"/>
      <c r="N1720" s="169"/>
      <c r="O1720" s="170"/>
      <c r="P1720" s="170"/>
      <c r="Q1720" s="170"/>
      <c r="R1720" s="170"/>
      <c r="S1720" s="170"/>
      <c r="T1720" s="169"/>
      <c r="U1720" s="169"/>
      <c r="V1720" s="169"/>
      <c r="W1720" s="169"/>
      <c r="X1720" s="169"/>
      <c r="Y1720" s="169"/>
      <c r="Z1720" s="169"/>
      <c r="AA1720" s="169"/>
      <c r="AB1720" s="169"/>
      <c r="AC1720" s="169"/>
      <c r="AD1720" s="169"/>
      <c r="AG1720" s="169"/>
    </row>
    <row r="1721" spans="1:60" s="67" customFormat="1" ht="15" customHeight="1">
      <c r="A1721" s="22"/>
      <c r="B1721" s="201"/>
      <c r="C1721" s="202"/>
      <c r="D1721" s="202"/>
      <c r="E1721" s="202"/>
      <c r="F1721" s="202"/>
      <c r="G1721" s="286" t="s">
        <v>1553</v>
      </c>
      <c r="H1721" s="276">
        <v>42005</v>
      </c>
      <c r="I1721" s="184" t="s">
        <v>14</v>
      </c>
      <c r="J1721" s="203" t="s">
        <v>50</v>
      </c>
      <c r="K1721" s="202" t="s">
        <v>9</v>
      </c>
      <c r="L1721" s="202" t="s">
        <v>10</v>
      </c>
      <c r="M1721" s="202" t="s">
        <v>10</v>
      </c>
      <c r="N1721" s="202" t="s">
        <v>11</v>
      </c>
      <c r="O1721" s="186">
        <v>653771.59</v>
      </c>
      <c r="P1721" s="186">
        <v>0</v>
      </c>
      <c r="Q1721" s="186">
        <v>653771.59</v>
      </c>
      <c r="R1721" s="187" t="s">
        <v>1</v>
      </c>
      <c r="S1721" s="188" t="s">
        <v>4</v>
      </c>
      <c r="T1721" s="205"/>
      <c r="U1721" s="205" t="s">
        <v>243</v>
      </c>
      <c r="V1721" s="202"/>
      <c r="W1721" s="202"/>
      <c r="X1721" s="202"/>
      <c r="Y1721" s="202"/>
      <c r="Z1721" s="207">
        <v>42005</v>
      </c>
      <c r="AA1721" s="202"/>
      <c r="AB1721" s="202"/>
      <c r="AC1721" s="202"/>
      <c r="AD1721" s="208" t="s">
        <v>1554</v>
      </c>
      <c r="AE1721" s="22"/>
      <c r="AF1721" s="22"/>
      <c r="AG1721" s="22"/>
      <c r="AH1721" s="22"/>
      <c r="AI1721" s="22"/>
      <c r="AJ1721" s="22"/>
      <c r="AK1721" s="22"/>
      <c r="AL1721" s="22"/>
      <c r="AM1721" s="22"/>
      <c r="AN1721" s="22"/>
      <c r="AO1721" s="22"/>
      <c r="AP1721" s="22"/>
      <c r="AQ1721" s="22"/>
      <c r="AR1721" s="22"/>
      <c r="AS1721" s="22"/>
      <c r="AT1721" s="22"/>
      <c r="AU1721" s="22"/>
      <c r="AV1721" s="22"/>
      <c r="AW1721" s="22"/>
      <c r="AX1721" s="22"/>
      <c r="AY1721" s="22"/>
      <c r="AZ1721" s="22"/>
      <c r="BA1721" s="22"/>
      <c r="BB1721" s="22"/>
      <c r="BC1721" s="22"/>
      <c r="BD1721" s="22"/>
      <c r="BE1721" s="22"/>
      <c r="BF1721" s="22"/>
      <c r="BG1721" s="22"/>
      <c r="BH1721" s="22"/>
    </row>
    <row r="1722" spans="1:60" s="22" customFormat="1" ht="15" customHeight="1">
      <c r="B1722" s="3"/>
      <c r="C1722" s="1"/>
      <c r="D1722" s="1"/>
      <c r="E1722" s="1"/>
      <c r="F1722" s="1"/>
      <c r="G1722" s="287" t="s">
        <v>1553</v>
      </c>
      <c r="H1722" s="277">
        <v>42005</v>
      </c>
      <c r="I1722" s="110" t="s">
        <v>14</v>
      </c>
      <c r="J1722" s="2" t="s">
        <v>68</v>
      </c>
      <c r="K1722" s="1" t="s">
        <v>9</v>
      </c>
      <c r="L1722" s="1" t="s">
        <v>10</v>
      </c>
      <c r="M1722" s="1" t="s">
        <v>10</v>
      </c>
      <c r="N1722" s="1" t="s">
        <v>11</v>
      </c>
      <c r="O1722" s="9">
        <v>560773.79</v>
      </c>
      <c r="P1722" s="9">
        <v>0</v>
      </c>
      <c r="Q1722" s="9">
        <v>560773.79</v>
      </c>
      <c r="R1722" s="112" t="s">
        <v>1</v>
      </c>
      <c r="S1722" s="113" t="s">
        <v>4</v>
      </c>
      <c r="T1722" s="5"/>
      <c r="U1722" s="5" t="s">
        <v>243</v>
      </c>
      <c r="V1722" s="1"/>
      <c r="W1722" s="1"/>
      <c r="X1722" s="1"/>
      <c r="Y1722" s="1"/>
      <c r="Z1722" s="4">
        <v>42005</v>
      </c>
      <c r="AA1722" s="1"/>
      <c r="AB1722" s="1"/>
      <c r="AC1722" s="1"/>
      <c r="AD1722" s="8" t="s">
        <v>1554</v>
      </c>
    </row>
    <row r="1723" spans="1:60" s="217" customFormat="1" ht="15" customHeight="1">
      <c r="A1723" s="22"/>
      <c r="B1723" s="209"/>
      <c r="C1723" s="210"/>
      <c r="D1723" s="210"/>
      <c r="E1723" s="210"/>
      <c r="F1723" s="210"/>
      <c r="G1723" s="288" t="s">
        <v>1553</v>
      </c>
      <c r="H1723" s="278">
        <v>42005</v>
      </c>
      <c r="I1723" s="193" t="s">
        <v>14</v>
      </c>
      <c r="J1723" s="211" t="s">
        <v>81</v>
      </c>
      <c r="K1723" s="210" t="s">
        <v>9</v>
      </c>
      <c r="L1723" s="210" t="s">
        <v>10</v>
      </c>
      <c r="M1723" s="210" t="s">
        <v>10</v>
      </c>
      <c r="N1723" s="210" t="s">
        <v>11</v>
      </c>
      <c r="O1723" s="195">
        <v>48820.14</v>
      </c>
      <c r="P1723" s="195">
        <v>0</v>
      </c>
      <c r="Q1723" s="195">
        <v>48820.14</v>
      </c>
      <c r="R1723" s="196" t="s">
        <v>1</v>
      </c>
      <c r="S1723" s="197" t="s">
        <v>4</v>
      </c>
      <c r="T1723" s="213"/>
      <c r="U1723" s="213" t="s">
        <v>243</v>
      </c>
      <c r="V1723" s="210"/>
      <c r="W1723" s="210"/>
      <c r="X1723" s="210"/>
      <c r="Y1723" s="210"/>
      <c r="Z1723" s="215">
        <v>42005</v>
      </c>
      <c r="AA1723" s="210"/>
      <c r="AB1723" s="210"/>
      <c r="AC1723" s="210"/>
      <c r="AD1723" s="216" t="s">
        <v>1554</v>
      </c>
      <c r="AE1723" s="22"/>
      <c r="AF1723" s="22"/>
      <c r="AG1723" s="22"/>
      <c r="AH1723" s="22"/>
      <c r="AI1723" s="22"/>
      <c r="AJ1723" s="22"/>
      <c r="AK1723" s="22"/>
      <c r="AL1723" s="22"/>
      <c r="AM1723" s="22"/>
      <c r="AN1723" s="22"/>
      <c r="AO1723" s="22"/>
      <c r="AP1723" s="22"/>
      <c r="AQ1723" s="22"/>
      <c r="AR1723" s="22"/>
      <c r="AS1723" s="22"/>
      <c r="AT1723" s="22"/>
      <c r="AU1723" s="22"/>
      <c r="AV1723" s="22"/>
      <c r="AW1723" s="22"/>
      <c r="AX1723" s="22"/>
      <c r="AY1723" s="22"/>
      <c r="AZ1723" s="22"/>
      <c r="BA1723" s="22"/>
      <c r="BB1723" s="22"/>
      <c r="BC1723" s="22"/>
      <c r="BD1723" s="22"/>
      <c r="BE1723" s="22"/>
      <c r="BF1723" s="22"/>
      <c r="BG1723" s="22"/>
      <c r="BH1723" s="22"/>
    </row>
    <row r="1724" spans="1:60" ht="15" customHeight="1">
      <c r="C1724" s="10"/>
      <c r="D1724" s="10"/>
      <c r="E1724" s="10"/>
      <c r="F1724" s="10"/>
      <c r="G1724" s="78"/>
      <c r="H1724" s="78"/>
      <c r="I1724" s="79"/>
      <c r="J1724" s="82"/>
      <c r="K1724" s="10"/>
      <c r="L1724" s="11"/>
      <c r="M1724" s="11"/>
      <c r="N1724" s="11"/>
      <c r="O1724" s="73">
        <f>SUM(O1721:O1723)</f>
        <v>1263365.5199999998</v>
      </c>
      <c r="P1724" s="73">
        <f t="shared" ref="P1724:Q1724" si="682">SUM(P1721:P1723)</f>
        <v>0</v>
      </c>
      <c r="Q1724" s="73">
        <f t="shared" si="682"/>
        <v>1263365.5199999998</v>
      </c>
      <c r="R1724" s="18"/>
      <c r="S1724" s="18"/>
      <c r="T1724" s="16"/>
      <c r="U1724" s="16"/>
      <c r="V1724" s="16"/>
      <c r="W1724" s="27"/>
      <c r="X1724" s="10"/>
      <c r="Y1724" s="10"/>
      <c r="Z1724" s="10"/>
      <c r="AA1724" s="10"/>
      <c r="AB1724" s="14"/>
      <c r="AC1724" s="10"/>
      <c r="AD1724" s="10"/>
      <c r="AE1724" s="10"/>
      <c r="AF1724" s="15"/>
    </row>
    <row r="1725" spans="1:60" ht="15" customHeight="1">
      <c r="C1725" s="10"/>
      <c r="D1725" s="10"/>
      <c r="E1725" s="10"/>
      <c r="F1725" s="10"/>
      <c r="G1725" s="78"/>
      <c r="H1725" s="295"/>
      <c r="I1725" s="79"/>
      <c r="J1725" s="82"/>
      <c r="K1725" s="93"/>
      <c r="L1725" s="93"/>
      <c r="M1725" s="93"/>
      <c r="N1725" s="93"/>
      <c r="O1725" s="170"/>
      <c r="P1725" s="170"/>
      <c r="Q1725" s="170"/>
      <c r="R1725" s="170"/>
      <c r="S1725" s="170"/>
      <c r="T1725" s="93"/>
      <c r="U1725" s="93"/>
      <c r="V1725" s="93"/>
      <c r="W1725" s="100"/>
      <c r="X1725" s="93"/>
      <c r="Y1725" s="93"/>
      <c r="Z1725" s="93"/>
      <c r="AA1725" s="93"/>
      <c r="AB1725" s="93"/>
      <c r="AC1725" s="93"/>
      <c r="AD1725" s="93"/>
      <c r="AE1725" s="169"/>
      <c r="AF1725" s="169"/>
      <c r="AG1725" s="169"/>
    </row>
    <row r="1726" spans="1:60" ht="15" customHeight="1">
      <c r="C1726" s="10"/>
      <c r="D1726" s="10"/>
      <c r="E1726" s="10"/>
      <c r="F1726" s="10"/>
      <c r="G1726" s="404" t="s">
        <v>244</v>
      </c>
      <c r="H1726" s="78"/>
      <c r="I1726" s="169" t="s">
        <v>1175</v>
      </c>
      <c r="J1726" s="169"/>
      <c r="K1726" s="169"/>
      <c r="L1726" s="169"/>
      <c r="M1726" s="169"/>
      <c r="N1726" s="169"/>
      <c r="O1726" s="170"/>
      <c r="P1726" s="170"/>
      <c r="Q1726" s="170"/>
      <c r="R1726" s="170"/>
      <c r="S1726" s="170"/>
      <c r="T1726" s="169"/>
      <c r="U1726" s="169"/>
      <c r="V1726" s="169"/>
      <c r="W1726" s="169"/>
      <c r="X1726" s="169"/>
      <c r="Y1726" s="169"/>
      <c r="Z1726" s="169"/>
      <c r="AA1726" s="169"/>
      <c r="AB1726" s="169"/>
      <c r="AC1726" s="169"/>
      <c r="AD1726" s="169"/>
      <c r="AG1726" s="169"/>
    </row>
    <row r="1727" spans="1:60" s="67" customFormat="1" ht="15" customHeight="1">
      <c r="A1727" s="22"/>
      <c r="B1727" s="201"/>
      <c r="C1727" s="202"/>
      <c r="D1727" s="202"/>
      <c r="E1727" s="202"/>
      <c r="F1727" s="202"/>
      <c r="G1727" s="286" t="s">
        <v>1553</v>
      </c>
      <c r="H1727" s="276">
        <v>42005</v>
      </c>
      <c r="I1727" s="184" t="s">
        <v>14</v>
      </c>
      <c r="J1727" s="203" t="s">
        <v>50</v>
      </c>
      <c r="K1727" s="202" t="s">
        <v>9</v>
      </c>
      <c r="L1727" s="202" t="s">
        <v>10</v>
      </c>
      <c r="M1727" s="202" t="s">
        <v>10</v>
      </c>
      <c r="N1727" s="202" t="s">
        <v>11</v>
      </c>
      <c r="O1727" s="186">
        <v>1355664.42</v>
      </c>
      <c r="P1727" s="186">
        <v>0</v>
      </c>
      <c r="Q1727" s="186">
        <v>1355664.42</v>
      </c>
      <c r="R1727" s="187" t="s">
        <v>1</v>
      </c>
      <c r="S1727" s="188" t="s">
        <v>4</v>
      </c>
      <c r="T1727" s="205"/>
      <c r="U1727" s="205" t="s">
        <v>244</v>
      </c>
      <c r="V1727" s="202"/>
      <c r="W1727" s="202"/>
      <c r="X1727" s="202"/>
      <c r="Y1727" s="202"/>
      <c r="Z1727" s="207">
        <v>42005</v>
      </c>
      <c r="AA1727" s="202"/>
      <c r="AB1727" s="202"/>
      <c r="AC1727" s="202"/>
      <c r="AD1727" s="208" t="s">
        <v>1554</v>
      </c>
      <c r="AE1727" s="22"/>
      <c r="AF1727" s="22"/>
      <c r="AG1727" s="22"/>
      <c r="AH1727" s="22"/>
      <c r="AI1727" s="22"/>
      <c r="AJ1727" s="22"/>
      <c r="AK1727" s="22"/>
      <c r="AL1727" s="22"/>
      <c r="AM1727" s="22"/>
      <c r="AN1727" s="22"/>
      <c r="AO1727" s="22"/>
      <c r="AP1727" s="22"/>
      <c r="AQ1727" s="22"/>
      <c r="AR1727" s="22"/>
      <c r="AS1727" s="22"/>
      <c r="AT1727" s="22"/>
      <c r="AU1727" s="22"/>
      <c r="AV1727" s="22"/>
      <c r="AW1727" s="22"/>
      <c r="AX1727" s="22"/>
      <c r="AY1727" s="22"/>
      <c r="AZ1727" s="22"/>
      <c r="BA1727" s="22"/>
      <c r="BB1727" s="22"/>
      <c r="BC1727" s="22"/>
      <c r="BD1727" s="22"/>
      <c r="BE1727" s="22"/>
      <c r="BF1727" s="22"/>
      <c r="BG1727" s="22"/>
      <c r="BH1727" s="22"/>
    </row>
    <row r="1728" spans="1:60" s="22" customFormat="1" ht="15" customHeight="1">
      <c r="B1728" s="3"/>
      <c r="C1728" s="1"/>
      <c r="D1728" s="1"/>
      <c r="E1728" s="1"/>
      <c r="F1728" s="1"/>
      <c r="G1728" s="287" t="s">
        <v>1553</v>
      </c>
      <c r="H1728" s="277">
        <v>42005</v>
      </c>
      <c r="I1728" s="110" t="s">
        <v>14</v>
      </c>
      <c r="J1728" s="2" t="s">
        <v>68</v>
      </c>
      <c r="K1728" s="1" t="s">
        <v>9</v>
      </c>
      <c r="L1728" s="1" t="s">
        <v>10</v>
      </c>
      <c r="M1728" s="1" t="s">
        <v>10</v>
      </c>
      <c r="N1728" s="1" t="s">
        <v>11</v>
      </c>
      <c r="O1728" s="9">
        <v>1866234.97</v>
      </c>
      <c r="P1728" s="9">
        <v>0</v>
      </c>
      <c r="Q1728" s="9">
        <v>1866234.97</v>
      </c>
      <c r="R1728" s="112" t="s">
        <v>1</v>
      </c>
      <c r="S1728" s="113" t="s">
        <v>4</v>
      </c>
      <c r="T1728" s="5"/>
      <c r="U1728" s="5" t="s">
        <v>244</v>
      </c>
      <c r="V1728" s="1"/>
      <c r="W1728" s="1"/>
      <c r="X1728" s="1"/>
      <c r="Y1728" s="1"/>
      <c r="Z1728" s="4">
        <v>42005</v>
      </c>
      <c r="AA1728" s="1"/>
      <c r="AB1728" s="1"/>
      <c r="AC1728" s="1"/>
      <c r="AD1728" s="8" t="s">
        <v>1554</v>
      </c>
    </row>
    <row r="1729" spans="1:60" s="217" customFormat="1" ht="15" customHeight="1">
      <c r="A1729" s="22"/>
      <c r="B1729" s="209"/>
      <c r="C1729" s="210"/>
      <c r="D1729" s="210"/>
      <c r="E1729" s="210"/>
      <c r="F1729" s="210"/>
      <c r="G1729" s="288" t="s">
        <v>1553</v>
      </c>
      <c r="H1729" s="278">
        <v>42005</v>
      </c>
      <c r="I1729" s="193" t="s">
        <v>14</v>
      </c>
      <c r="J1729" s="211" t="s">
        <v>81</v>
      </c>
      <c r="K1729" s="210" t="s">
        <v>9</v>
      </c>
      <c r="L1729" s="210" t="s">
        <v>10</v>
      </c>
      <c r="M1729" s="210" t="s">
        <v>10</v>
      </c>
      <c r="N1729" s="210" t="s">
        <v>11</v>
      </c>
      <c r="O1729" s="195">
        <v>295726.07</v>
      </c>
      <c r="P1729" s="195">
        <v>0</v>
      </c>
      <c r="Q1729" s="195">
        <v>295726.07</v>
      </c>
      <c r="R1729" s="196" t="s">
        <v>1</v>
      </c>
      <c r="S1729" s="197" t="s">
        <v>4</v>
      </c>
      <c r="T1729" s="213"/>
      <c r="U1729" s="213" t="s">
        <v>244</v>
      </c>
      <c r="V1729" s="210"/>
      <c r="W1729" s="210"/>
      <c r="X1729" s="210"/>
      <c r="Y1729" s="210"/>
      <c r="Z1729" s="215">
        <v>42005</v>
      </c>
      <c r="AA1729" s="210"/>
      <c r="AB1729" s="210"/>
      <c r="AC1729" s="210"/>
      <c r="AD1729" s="216" t="s">
        <v>1554</v>
      </c>
      <c r="AE1729" s="22"/>
      <c r="AF1729" s="22"/>
      <c r="AG1729" s="22"/>
      <c r="AH1729" s="22"/>
      <c r="AI1729" s="22"/>
      <c r="AJ1729" s="22"/>
      <c r="AK1729" s="22"/>
      <c r="AL1729" s="22"/>
      <c r="AM1729" s="22"/>
      <c r="AN1729" s="22"/>
      <c r="AO1729" s="22"/>
      <c r="AP1729" s="22"/>
      <c r="AQ1729" s="22"/>
      <c r="AR1729" s="22"/>
      <c r="AS1729" s="22"/>
      <c r="AT1729" s="22"/>
      <c r="AU1729" s="22"/>
      <c r="AV1729" s="22"/>
      <c r="AW1729" s="22"/>
      <c r="AX1729" s="22"/>
      <c r="AY1729" s="22"/>
      <c r="AZ1729" s="22"/>
      <c r="BA1729" s="22"/>
      <c r="BB1729" s="22"/>
      <c r="BC1729" s="22"/>
      <c r="BD1729" s="22"/>
      <c r="BE1729" s="22"/>
      <c r="BF1729" s="22"/>
      <c r="BG1729" s="22"/>
      <c r="BH1729" s="22"/>
    </row>
    <row r="1730" spans="1:60" ht="15" customHeight="1">
      <c r="C1730" s="10"/>
      <c r="D1730" s="10"/>
      <c r="E1730" s="10"/>
      <c r="F1730" s="10"/>
      <c r="G1730" s="78"/>
      <c r="H1730" s="78"/>
      <c r="I1730" s="79"/>
      <c r="J1730" s="82"/>
      <c r="K1730" s="10"/>
      <c r="L1730" s="11"/>
      <c r="M1730" s="11"/>
      <c r="N1730" s="11"/>
      <c r="O1730" s="73">
        <f>SUM(O1727:O1729)</f>
        <v>3517625.4599999995</v>
      </c>
      <c r="P1730" s="73">
        <f t="shared" ref="P1730:Q1730" si="683">SUM(P1727:P1729)</f>
        <v>0</v>
      </c>
      <c r="Q1730" s="73">
        <f t="shared" si="683"/>
        <v>3517625.4599999995</v>
      </c>
      <c r="R1730" s="18"/>
      <c r="S1730" s="18"/>
      <c r="T1730" s="16"/>
      <c r="U1730" s="16"/>
      <c r="V1730" s="16"/>
      <c r="W1730" s="27"/>
      <c r="X1730" s="10"/>
      <c r="Y1730" s="10"/>
      <c r="Z1730" s="10"/>
      <c r="AA1730" s="10"/>
      <c r="AB1730" s="14"/>
      <c r="AC1730" s="10"/>
      <c r="AD1730" s="10"/>
      <c r="AE1730" s="10"/>
      <c r="AF1730" s="15"/>
    </row>
    <row r="1731" spans="1:60" ht="15" customHeight="1">
      <c r="C1731" s="10"/>
      <c r="D1731" s="10"/>
      <c r="E1731" s="10"/>
      <c r="F1731" s="10"/>
      <c r="G1731" s="78"/>
      <c r="H1731" s="78"/>
      <c r="I1731" s="79"/>
      <c r="J1731" s="82"/>
      <c r="K1731" s="10"/>
      <c r="L1731" s="11"/>
      <c r="M1731" s="11"/>
      <c r="N1731" s="11"/>
      <c r="O1731" s="26"/>
      <c r="P1731" s="26"/>
      <c r="Q1731" s="18"/>
      <c r="R1731" s="18"/>
      <c r="S1731" s="18"/>
      <c r="T1731" s="16"/>
      <c r="U1731" s="16"/>
      <c r="V1731" s="16"/>
      <c r="W1731" s="27"/>
      <c r="X1731" s="10"/>
      <c r="Y1731" s="10"/>
      <c r="Z1731" s="10"/>
      <c r="AA1731" s="10"/>
      <c r="AB1731" s="14"/>
      <c r="AC1731" s="10"/>
      <c r="AD1731" s="10"/>
      <c r="AE1731" s="10"/>
      <c r="AF1731" s="15"/>
    </row>
    <row r="1732" spans="1:60" ht="15" customHeight="1">
      <c r="C1732" s="10"/>
      <c r="D1732" s="10"/>
      <c r="E1732" s="10"/>
      <c r="F1732" s="10"/>
      <c r="G1732" s="404" t="s">
        <v>315</v>
      </c>
      <c r="H1732" s="78"/>
      <c r="I1732" s="63" t="s">
        <v>1176</v>
      </c>
      <c r="J1732" s="82"/>
      <c r="L1732" s="21"/>
      <c r="M1732" s="11"/>
      <c r="N1732" s="11"/>
      <c r="O1732" s="26"/>
      <c r="P1732" s="26"/>
      <c r="Q1732" s="16"/>
      <c r="R1732" s="16"/>
      <c r="S1732" s="16"/>
      <c r="T1732" s="16"/>
      <c r="U1732" s="16"/>
      <c r="V1732" s="16"/>
      <c r="W1732" s="27"/>
      <c r="X1732" s="10"/>
      <c r="Y1732" s="10"/>
      <c r="Z1732" s="10"/>
      <c r="AA1732" s="10"/>
      <c r="AB1732" s="14"/>
      <c r="AC1732" s="10"/>
      <c r="AD1732" s="10"/>
      <c r="AE1732" s="10"/>
      <c r="AF1732" s="15"/>
    </row>
    <row r="1733" spans="1:60" s="67" customFormat="1" ht="15" customHeight="1">
      <c r="A1733" s="22"/>
      <c r="B1733" s="218"/>
      <c r="C1733" s="68"/>
      <c r="D1733" s="68"/>
      <c r="E1733" s="68"/>
      <c r="F1733" s="68"/>
      <c r="G1733" s="289" t="s">
        <v>1553</v>
      </c>
      <c r="H1733" s="279">
        <v>42005</v>
      </c>
      <c r="I1733" s="380" t="s">
        <v>14</v>
      </c>
      <c r="J1733" s="69" t="s">
        <v>68</v>
      </c>
      <c r="K1733" s="68" t="s">
        <v>9</v>
      </c>
      <c r="L1733" s="68" t="s">
        <v>10</v>
      </c>
      <c r="M1733" s="68" t="s">
        <v>10</v>
      </c>
      <c r="N1733" s="68" t="s">
        <v>11</v>
      </c>
      <c r="O1733" s="219">
        <v>9800</v>
      </c>
      <c r="P1733" s="219">
        <v>0</v>
      </c>
      <c r="Q1733" s="219">
        <f t="shared" ref="Q1733:Q1734" si="684">O1733-P1733</f>
        <v>9800</v>
      </c>
      <c r="R1733" s="392" t="s">
        <v>1</v>
      </c>
      <c r="S1733" s="393" t="s">
        <v>4</v>
      </c>
      <c r="T1733" s="221"/>
      <c r="U1733" s="221" t="s">
        <v>315</v>
      </c>
      <c r="V1733" s="68"/>
      <c r="W1733" s="68"/>
      <c r="X1733" s="68"/>
      <c r="Y1733" s="68"/>
      <c r="Z1733" s="223">
        <v>42005</v>
      </c>
      <c r="AA1733" s="68"/>
      <c r="AB1733" s="68"/>
      <c r="AC1733" s="68"/>
      <c r="AD1733" s="224" t="s">
        <v>1554</v>
      </c>
      <c r="AE1733" s="22"/>
      <c r="AF1733" s="22"/>
      <c r="AG1733" s="22"/>
      <c r="AH1733" s="22"/>
      <c r="AI1733" s="22"/>
      <c r="AJ1733" s="22"/>
      <c r="AK1733" s="22"/>
      <c r="AL1733" s="22"/>
      <c r="AM1733" s="22"/>
      <c r="AN1733" s="22"/>
      <c r="AO1733" s="22"/>
      <c r="AP1733" s="22"/>
      <c r="AQ1733" s="22"/>
      <c r="AR1733" s="22"/>
      <c r="AS1733" s="22"/>
      <c r="AT1733" s="22"/>
      <c r="AU1733" s="22"/>
      <c r="AV1733" s="22"/>
      <c r="AW1733" s="22"/>
      <c r="AX1733" s="22"/>
      <c r="AY1733" s="22"/>
      <c r="AZ1733" s="22"/>
      <c r="BA1733" s="22"/>
      <c r="BB1733" s="22"/>
      <c r="BC1733" s="22"/>
      <c r="BD1733" s="22"/>
      <c r="BE1733" s="22"/>
      <c r="BF1733" s="22"/>
      <c r="BG1733" s="22"/>
      <c r="BH1733" s="22"/>
    </row>
    <row r="1734" spans="1:60" s="371" customFormat="1" ht="15" customHeight="1" outlineLevel="5">
      <c r="A1734" s="22"/>
      <c r="B1734" s="209"/>
      <c r="C1734" s="210"/>
      <c r="D1734" s="210"/>
      <c r="E1734" s="210"/>
      <c r="F1734" s="210"/>
      <c r="G1734" s="288" t="s">
        <v>1553</v>
      </c>
      <c r="H1734" s="278">
        <v>42277</v>
      </c>
      <c r="I1734" s="210" t="s">
        <v>3184</v>
      </c>
      <c r="J1734" s="211" t="s">
        <v>68</v>
      </c>
      <c r="K1734" s="210" t="s">
        <v>9</v>
      </c>
      <c r="L1734" s="210" t="s">
        <v>10</v>
      </c>
      <c r="M1734" s="210" t="s">
        <v>10</v>
      </c>
      <c r="N1734" s="210" t="s">
        <v>11</v>
      </c>
      <c r="O1734" s="195">
        <v>0</v>
      </c>
      <c r="P1734" s="195">
        <v>9800</v>
      </c>
      <c r="Q1734" s="195">
        <f t="shared" si="684"/>
        <v>-9800</v>
      </c>
      <c r="R1734" s="196" t="s">
        <v>1</v>
      </c>
      <c r="S1734" s="197" t="s">
        <v>4</v>
      </c>
      <c r="T1734" s="213"/>
      <c r="U1734" s="213" t="s">
        <v>315</v>
      </c>
      <c r="V1734" s="210"/>
      <c r="W1734" s="210"/>
      <c r="X1734" s="210"/>
      <c r="Y1734" s="210"/>
      <c r="Z1734" s="278">
        <v>42277</v>
      </c>
      <c r="AA1734" s="210"/>
      <c r="AB1734" s="210"/>
      <c r="AC1734" s="210"/>
      <c r="AD1734" s="216" t="s">
        <v>3185</v>
      </c>
      <c r="AE1734" s="22"/>
      <c r="AF1734" s="22"/>
      <c r="AG1734" s="22"/>
      <c r="AH1734" s="22"/>
      <c r="AI1734" s="22"/>
      <c r="AJ1734" s="22"/>
      <c r="AK1734" s="22"/>
      <c r="AL1734" s="22"/>
      <c r="AM1734" s="22"/>
      <c r="AN1734" s="22"/>
      <c r="AO1734" s="22"/>
      <c r="AP1734" s="22"/>
      <c r="AQ1734" s="22"/>
      <c r="AR1734" s="22"/>
      <c r="AS1734" s="22"/>
      <c r="AT1734" s="22"/>
      <c r="AU1734" s="22"/>
      <c r="AV1734" s="22"/>
      <c r="AW1734" s="22"/>
      <c r="AX1734" s="22"/>
      <c r="AY1734" s="22"/>
      <c r="AZ1734" s="22"/>
    </row>
    <row r="1735" spans="1:60" ht="15" customHeight="1">
      <c r="C1735" s="10"/>
      <c r="D1735" s="10"/>
      <c r="E1735" s="10"/>
      <c r="F1735" s="10"/>
      <c r="G1735" s="78"/>
      <c r="H1735" s="78"/>
      <c r="I1735" s="79"/>
      <c r="J1735" s="82"/>
      <c r="K1735" s="10"/>
      <c r="L1735" s="11"/>
      <c r="M1735" s="11"/>
      <c r="N1735" s="11"/>
      <c r="O1735" s="73">
        <f>SUM(O1733:O1734)</f>
        <v>9800</v>
      </c>
      <c r="P1735" s="73">
        <f t="shared" ref="P1735:Q1735" si="685">SUM(P1733:P1734)</f>
        <v>9800</v>
      </c>
      <c r="Q1735" s="73">
        <f t="shared" si="685"/>
        <v>0</v>
      </c>
      <c r="R1735" s="18"/>
      <c r="S1735" s="18"/>
      <c r="T1735" s="18"/>
      <c r="U1735" s="18"/>
      <c r="V1735" s="18"/>
      <c r="W1735" s="27"/>
      <c r="X1735" s="10"/>
      <c r="Y1735" s="10"/>
      <c r="Z1735" s="10"/>
      <c r="AA1735" s="10"/>
      <c r="AB1735" s="14"/>
      <c r="AC1735" s="10"/>
      <c r="AD1735" s="10"/>
      <c r="AE1735" s="10"/>
      <c r="AF1735" s="15"/>
    </row>
    <row r="1736" spans="1:60" ht="15" customHeight="1">
      <c r="C1736" s="10"/>
      <c r="D1736" s="10"/>
      <c r="E1736" s="10"/>
      <c r="F1736" s="10"/>
      <c r="G1736" s="78"/>
      <c r="H1736" s="78"/>
      <c r="I1736" s="79"/>
      <c r="J1736" s="82"/>
      <c r="K1736" s="10"/>
      <c r="L1736" s="11"/>
      <c r="M1736" s="11"/>
      <c r="N1736" s="11"/>
      <c r="O1736" s="26"/>
      <c r="P1736" s="26"/>
      <c r="Q1736" s="16"/>
      <c r="R1736" s="16"/>
      <c r="S1736" s="16"/>
      <c r="T1736" s="16"/>
      <c r="U1736" s="16"/>
      <c r="V1736" s="16"/>
      <c r="W1736" s="27"/>
      <c r="X1736" s="10"/>
      <c r="Y1736" s="10"/>
      <c r="Z1736" s="10"/>
      <c r="AA1736" s="10"/>
      <c r="AB1736" s="14"/>
      <c r="AC1736" s="10"/>
      <c r="AD1736" s="10"/>
      <c r="AE1736" s="10"/>
      <c r="AF1736" s="15"/>
    </row>
    <row r="1737" spans="1:60" ht="15" customHeight="1">
      <c r="C1737" s="10"/>
      <c r="D1737" s="10"/>
      <c r="E1737" s="10"/>
      <c r="F1737" s="10"/>
      <c r="G1737" s="404" t="s">
        <v>245</v>
      </c>
      <c r="H1737" s="78"/>
      <c r="I1737" s="85" t="s">
        <v>2854</v>
      </c>
      <c r="J1737" s="82"/>
      <c r="L1737" s="21"/>
      <c r="M1737" s="11"/>
      <c r="N1737" s="11"/>
      <c r="O1737" s="26"/>
      <c r="P1737" s="26"/>
      <c r="Q1737" s="16"/>
      <c r="R1737" s="16"/>
      <c r="S1737" s="16"/>
      <c r="T1737" s="16"/>
      <c r="U1737" s="16"/>
      <c r="V1737" s="16"/>
      <c r="W1737" s="27"/>
      <c r="X1737" s="10"/>
      <c r="Y1737" s="10"/>
      <c r="Z1737" s="10"/>
      <c r="AA1737" s="10"/>
      <c r="AB1737" s="14"/>
      <c r="AC1737" s="10"/>
      <c r="AD1737" s="10"/>
      <c r="AE1737" s="10"/>
      <c r="AF1737" s="15"/>
    </row>
    <row r="1738" spans="1:60" s="67" customFormat="1" ht="15" customHeight="1">
      <c r="A1738" s="22"/>
      <c r="B1738" s="201"/>
      <c r="C1738" s="202"/>
      <c r="D1738" s="202"/>
      <c r="E1738" s="202"/>
      <c r="F1738" s="202"/>
      <c r="G1738" s="286" t="s">
        <v>1553</v>
      </c>
      <c r="H1738" s="276">
        <v>42005</v>
      </c>
      <c r="I1738" s="184" t="s">
        <v>14</v>
      </c>
      <c r="J1738" s="203" t="s">
        <v>50</v>
      </c>
      <c r="K1738" s="202" t="s">
        <v>9</v>
      </c>
      <c r="L1738" s="202" t="s">
        <v>10</v>
      </c>
      <c r="M1738" s="202" t="s">
        <v>10</v>
      </c>
      <c r="N1738" s="202" t="s">
        <v>11</v>
      </c>
      <c r="O1738" s="186">
        <v>13965.52</v>
      </c>
      <c r="P1738" s="186">
        <v>0</v>
      </c>
      <c r="Q1738" s="186">
        <v>13965.52</v>
      </c>
      <c r="R1738" s="187" t="s">
        <v>1</v>
      </c>
      <c r="S1738" s="188" t="s">
        <v>4</v>
      </c>
      <c r="T1738" s="205"/>
      <c r="U1738" s="205" t="s">
        <v>245</v>
      </c>
      <c r="V1738" s="202"/>
      <c r="W1738" s="202"/>
      <c r="X1738" s="202"/>
      <c r="Y1738" s="202"/>
      <c r="Z1738" s="207">
        <v>42005</v>
      </c>
      <c r="AA1738" s="202"/>
      <c r="AB1738" s="202"/>
      <c r="AC1738" s="202"/>
      <c r="AD1738" s="208" t="s">
        <v>1554</v>
      </c>
      <c r="AE1738" s="22"/>
      <c r="AF1738" s="22"/>
      <c r="AG1738" s="22"/>
      <c r="AH1738" s="22"/>
      <c r="AI1738" s="22"/>
      <c r="AJ1738" s="22"/>
      <c r="AK1738" s="22"/>
      <c r="AL1738" s="22"/>
      <c r="AM1738" s="22"/>
      <c r="AN1738" s="22"/>
      <c r="AO1738" s="22"/>
      <c r="AP1738" s="22"/>
      <c r="AQ1738" s="22"/>
      <c r="AR1738" s="22"/>
      <c r="AS1738" s="22"/>
      <c r="AT1738" s="22"/>
      <c r="AU1738" s="22"/>
      <c r="AV1738" s="22"/>
      <c r="AW1738" s="22"/>
      <c r="AX1738" s="22"/>
      <c r="AY1738" s="22"/>
      <c r="AZ1738" s="22"/>
      <c r="BA1738" s="22"/>
      <c r="BB1738" s="22"/>
      <c r="BC1738" s="22"/>
      <c r="BD1738" s="22"/>
      <c r="BE1738" s="22"/>
      <c r="BF1738" s="22"/>
      <c r="BG1738" s="22"/>
      <c r="BH1738" s="22"/>
    </row>
    <row r="1739" spans="1:60" s="22" customFormat="1" ht="15" customHeight="1">
      <c r="B1739" s="3"/>
      <c r="C1739" s="1"/>
      <c r="D1739" s="1"/>
      <c r="E1739" s="1"/>
      <c r="F1739" s="1"/>
      <c r="G1739" s="287" t="s">
        <v>1553</v>
      </c>
      <c r="H1739" s="277">
        <v>42005</v>
      </c>
      <c r="I1739" s="110" t="s">
        <v>14</v>
      </c>
      <c r="J1739" s="2" t="s">
        <v>68</v>
      </c>
      <c r="K1739" s="1" t="s">
        <v>9</v>
      </c>
      <c r="L1739" s="1" t="s">
        <v>10</v>
      </c>
      <c r="M1739" s="1" t="s">
        <v>10</v>
      </c>
      <c r="N1739" s="1" t="s">
        <v>11</v>
      </c>
      <c r="O1739" s="9">
        <v>61941</v>
      </c>
      <c r="P1739" s="9">
        <v>0</v>
      </c>
      <c r="Q1739" s="9">
        <v>61941</v>
      </c>
      <c r="R1739" s="112" t="s">
        <v>1</v>
      </c>
      <c r="S1739" s="113" t="s">
        <v>4</v>
      </c>
      <c r="T1739" s="5"/>
      <c r="U1739" s="5" t="s">
        <v>245</v>
      </c>
      <c r="V1739" s="1"/>
      <c r="W1739" s="1"/>
      <c r="X1739" s="1"/>
      <c r="Y1739" s="1"/>
      <c r="Z1739" s="4">
        <v>42005</v>
      </c>
      <c r="AA1739" s="1"/>
      <c r="AB1739" s="1"/>
      <c r="AC1739" s="1"/>
      <c r="AD1739" s="8" t="s">
        <v>1554</v>
      </c>
    </row>
    <row r="1740" spans="1:60" s="217" customFormat="1" ht="15" customHeight="1">
      <c r="A1740" s="22"/>
      <c r="B1740" s="209"/>
      <c r="C1740" s="210"/>
      <c r="D1740" s="210"/>
      <c r="E1740" s="210"/>
      <c r="F1740" s="210"/>
      <c r="G1740" s="288" t="s">
        <v>1553</v>
      </c>
      <c r="H1740" s="278">
        <v>42005</v>
      </c>
      <c r="I1740" s="193" t="s">
        <v>14</v>
      </c>
      <c r="J1740" s="211" t="s">
        <v>81</v>
      </c>
      <c r="K1740" s="210" t="s">
        <v>9</v>
      </c>
      <c r="L1740" s="210" t="s">
        <v>10</v>
      </c>
      <c r="M1740" s="210" t="s">
        <v>10</v>
      </c>
      <c r="N1740" s="210" t="s">
        <v>11</v>
      </c>
      <c r="O1740" s="195">
        <v>21203.79</v>
      </c>
      <c r="P1740" s="195">
        <v>0</v>
      </c>
      <c r="Q1740" s="195">
        <v>21203.79</v>
      </c>
      <c r="R1740" s="196" t="s">
        <v>1</v>
      </c>
      <c r="S1740" s="197" t="s">
        <v>4</v>
      </c>
      <c r="T1740" s="213"/>
      <c r="U1740" s="213" t="s">
        <v>245</v>
      </c>
      <c r="V1740" s="210"/>
      <c r="W1740" s="210"/>
      <c r="X1740" s="210"/>
      <c r="Y1740" s="210"/>
      <c r="Z1740" s="215">
        <v>42005</v>
      </c>
      <c r="AA1740" s="210"/>
      <c r="AB1740" s="210"/>
      <c r="AC1740" s="210"/>
      <c r="AD1740" s="216" t="s">
        <v>1554</v>
      </c>
      <c r="AE1740" s="22"/>
      <c r="AF1740" s="22"/>
      <c r="AG1740" s="22"/>
      <c r="AH1740" s="22"/>
      <c r="AI1740" s="22"/>
      <c r="AJ1740" s="22"/>
      <c r="AK1740" s="22"/>
      <c r="AL1740" s="22"/>
      <c r="AM1740" s="22"/>
      <c r="AN1740" s="22"/>
      <c r="AO1740" s="22"/>
      <c r="AP1740" s="22"/>
      <c r="AQ1740" s="22"/>
      <c r="AR1740" s="22"/>
      <c r="AS1740" s="22"/>
      <c r="AT1740" s="22"/>
      <c r="AU1740" s="22"/>
      <c r="AV1740" s="22"/>
      <c r="AW1740" s="22"/>
      <c r="AX1740" s="22"/>
      <c r="AY1740" s="22"/>
      <c r="AZ1740" s="22"/>
      <c r="BA1740" s="22"/>
      <c r="BB1740" s="22"/>
      <c r="BC1740" s="22"/>
      <c r="BD1740" s="22"/>
      <c r="BE1740" s="22"/>
      <c r="BF1740" s="22"/>
      <c r="BG1740" s="22"/>
      <c r="BH1740" s="22"/>
    </row>
    <row r="1741" spans="1:60" ht="15" customHeight="1">
      <c r="C1741" s="10"/>
      <c r="D1741" s="10"/>
      <c r="E1741" s="10"/>
      <c r="F1741" s="10"/>
      <c r="G1741" s="78"/>
      <c r="H1741" s="78"/>
      <c r="I1741" s="79"/>
      <c r="J1741" s="82"/>
      <c r="K1741" s="10"/>
      <c r="L1741" s="11"/>
      <c r="M1741" s="11"/>
      <c r="N1741" s="11"/>
      <c r="O1741" s="73">
        <f>SUM(O1738:O1740)</f>
        <v>97110.31</v>
      </c>
      <c r="P1741" s="73">
        <f t="shared" ref="P1741:Q1741" si="686">SUM(P1738:P1740)</f>
        <v>0</v>
      </c>
      <c r="Q1741" s="73">
        <f t="shared" si="686"/>
        <v>97110.31</v>
      </c>
      <c r="R1741" s="18"/>
      <c r="S1741" s="18"/>
      <c r="T1741" s="18"/>
      <c r="U1741" s="18"/>
      <c r="V1741" s="18"/>
      <c r="W1741" s="27"/>
      <c r="X1741" s="10"/>
      <c r="Y1741" s="10"/>
      <c r="Z1741" s="10"/>
      <c r="AA1741" s="10"/>
      <c r="AB1741" s="14"/>
      <c r="AC1741" s="10"/>
      <c r="AD1741" s="10"/>
      <c r="AE1741" s="10"/>
      <c r="AF1741" s="15"/>
    </row>
    <row r="1742" spans="1:60" ht="15" customHeight="1">
      <c r="C1742" s="10"/>
      <c r="D1742" s="10"/>
      <c r="E1742" s="10"/>
      <c r="F1742" s="10"/>
      <c r="G1742" s="78"/>
      <c r="H1742" s="78"/>
      <c r="I1742" s="79"/>
      <c r="J1742" s="82"/>
      <c r="K1742" s="10"/>
      <c r="L1742" s="11"/>
      <c r="M1742" s="11"/>
      <c r="N1742" s="11"/>
      <c r="O1742" s="26"/>
      <c r="P1742" s="26"/>
      <c r="Q1742" s="16"/>
      <c r="R1742" s="16"/>
      <c r="S1742" s="16"/>
      <c r="T1742" s="16"/>
      <c r="U1742" s="16"/>
      <c r="V1742" s="16"/>
      <c r="W1742" s="27"/>
      <c r="X1742" s="10"/>
      <c r="Y1742" s="10"/>
      <c r="Z1742" s="10"/>
      <c r="AA1742" s="10"/>
      <c r="AB1742" s="14"/>
      <c r="AC1742" s="10"/>
      <c r="AD1742" s="10"/>
      <c r="AE1742" s="10"/>
      <c r="AF1742" s="15"/>
    </row>
    <row r="1743" spans="1:60" ht="15" customHeight="1">
      <c r="C1743" s="10"/>
      <c r="D1743" s="10"/>
      <c r="E1743" s="10"/>
      <c r="F1743" s="10"/>
      <c r="G1743" s="404" t="s">
        <v>246</v>
      </c>
      <c r="H1743" s="78"/>
      <c r="I1743" s="54" t="s">
        <v>1177</v>
      </c>
      <c r="J1743" s="82"/>
      <c r="L1743" s="21"/>
      <c r="M1743" s="11"/>
      <c r="N1743" s="11"/>
      <c r="O1743" s="26"/>
      <c r="P1743" s="26"/>
      <c r="Q1743" s="16"/>
      <c r="R1743" s="16"/>
      <c r="S1743" s="16"/>
      <c r="T1743" s="16"/>
      <c r="U1743" s="16"/>
      <c r="V1743" s="16"/>
      <c r="W1743" s="27"/>
      <c r="X1743" s="10"/>
      <c r="Y1743" s="10"/>
      <c r="Z1743" s="10"/>
      <c r="AA1743" s="10"/>
      <c r="AB1743" s="14"/>
      <c r="AC1743" s="10"/>
      <c r="AD1743" s="10"/>
      <c r="AE1743" s="10"/>
      <c r="AF1743" s="15"/>
    </row>
    <row r="1744" spans="1:60" s="67" customFormat="1" ht="15" customHeight="1">
      <c r="A1744" s="22"/>
      <c r="B1744" s="201"/>
      <c r="C1744" s="202"/>
      <c r="D1744" s="202"/>
      <c r="E1744" s="202"/>
      <c r="F1744" s="202"/>
      <c r="G1744" s="286" t="s">
        <v>1553</v>
      </c>
      <c r="H1744" s="276">
        <v>42005</v>
      </c>
      <c r="I1744" s="184" t="s">
        <v>14</v>
      </c>
      <c r="J1744" s="203" t="s">
        <v>50</v>
      </c>
      <c r="K1744" s="202" t="s">
        <v>9</v>
      </c>
      <c r="L1744" s="202" t="s">
        <v>10</v>
      </c>
      <c r="M1744" s="202" t="s">
        <v>10</v>
      </c>
      <c r="N1744" s="202" t="s">
        <v>11</v>
      </c>
      <c r="O1744" s="186">
        <v>6104.03</v>
      </c>
      <c r="P1744" s="186">
        <v>0</v>
      </c>
      <c r="Q1744" s="186">
        <v>6104.03</v>
      </c>
      <c r="R1744" s="187" t="s">
        <v>1</v>
      </c>
      <c r="S1744" s="188" t="s">
        <v>4</v>
      </c>
      <c r="T1744" s="205"/>
      <c r="U1744" s="205" t="s">
        <v>246</v>
      </c>
      <c r="V1744" s="202"/>
      <c r="W1744" s="202"/>
      <c r="X1744" s="202"/>
      <c r="Y1744" s="202"/>
      <c r="Z1744" s="207">
        <v>42005</v>
      </c>
      <c r="AA1744" s="202"/>
      <c r="AB1744" s="202"/>
      <c r="AC1744" s="202"/>
      <c r="AD1744" s="208" t="s">
        <v>1554</v>
      </c>
      <c r="AE1744" s="22"/>
      <c r="AF1744" s="22"/>
      <c r="AG1744" s="22"/>
      <c r="AH1744" s="22"/>
      <c r="AI1744" s="22"/>
      <c r="AJ1744" s="22"/>
      <c r="AK1744" s="22"/>
      <c r="AL1744" s="22"/>
      <c r="AM1744" s="22"/>
      <c r="AN1744" s="22"/>
      <c r="AO1744" s="22"/>
      <c r="AP1744" s="22"/>
      <c r="AQ1744" s="22"/>
      <c r="AR1744" s="22"/>
      <c r="AS1744" s="22"/>
      <c r="AT1744" s="22"/>
      <c r="AU1744" s="22"/>
      <c r="AV1744" s="22"/>
      <c r="AW1744" s="22"/>
      <c r="AX1744" s="22"/>
      <c r="AY1744" s="22"/>
      <c r="AZ1744" s="22"/>
      <c r="BA1744" s="22"/>
      <c r="BB1744" s="22"/>
      <c r="BC1744" s="22"/>
      <c r="BD1744" s="22"/>
      <c r="BE1744" s="22"/>
      <c r="BF1744" s="22"/>
      <c r="BG1744" s="22"/>
      <c r="BH1744" s="22"/>
    </row>
    <row r="1745" spans="1:60" s="22" customFormat="1" ht="15" customHeight="1">
      <c r="B1745" s="3"/>
      <c r="C1745" s="1"/>
      <c r="D1745" s="1"/>
      <c r="E1745" s="1"/>
      <c r="F1745" s="1"/>
      <c r="G1745" s="287" t="s">
        <v>1553</v>
      </c>
      <c r="H1745" s="277">
        <v>42005</v>
      </c>
      <c r="I1745" s="110" t="s">
        <v>14</v>
      </c>
      <c r="J1745" s="2" t="s">
        <v>68</v>
      </c>
      <c r="K1745" s="1" t="s">
        <v>9</v>
      </c>
      <c r="L1745" s="1" t="s">
        <v>10</v>
      </c>
      <c r="M1745" s="1" t="s">
        <v>10</v>
      </c>
      <c r="N1745" s="1" t="s">
        <v>11</v>
      </c>
      <c r="O1745" s="9">
        <v>20325.32</v>
      </c>
      <c r="P1745" s="9">
        <v>0</v>
      </c>
      <c r="Q1745" s="9">
        <v>20325.32</v>
      </c>
      <c r="R1745" s="112" t="s">
        <v>1</v>
      </c>
      <c r="S1745" s="113" t="s">
        <v>4</v>
      </c>
      <c r="T1745" s="5"/>
      <c r="U1745" s="5" t="s">
        <v>246</v>
      </c>
      <c r="V1745" s="1"/>
      <c r="W1745" s="1"/>
      <c r="X1745" s="1"/>
      <c r="Y1745" s="1"/>
      <c r="Z1745" s="4">
        <v>42005</v>
      </c>
      <c r="AA1745" s="1"/>
      <c r="AB1745" s="1"/>
      <c r="AC1745" s="1"/>
      <c r="AD1745" s="8" t="s">
        <v>1554</v>
      </c>
    </row>
    <row r="1746" spans="1:60" s="217" customFormat="1" ht="15" customHeight="1">
      <c r="A1746" s="22"/>
      <c r="B1746" s="209"/>
      <c r="C1746" s="210"/>
      <c r="D1746" s="210"/>
      <c r="E1746" s="210"/>
      <c r="F1746" s="210"/>
      <c r="G1746" s="288" t="s">
        <v>1553</v>
      </c>
      <c r="H1746" s="278">
        <v>42005</v>
      </c>
      <c r="I1746" s="193" t="s">
        <v>14</v>
      </c>
      <c r="J1746" s="211" t="s">
        <v>81</v>
      </c>
      <c r="K1746" s="210" t="s">
        <v>9</v>
      </c>
      <c r="L1746" s="210" t="s">
        <v>10</v>
      </c>
      <c r="M1746" s="210" t="s">
        <v>10</v>
      </c>
      <c r="N1746" s="210" t="s">
        <v>11</v>
      </c>
      <c r="O1746" s="195">
        <v>24814</v>
      </c>
      <c r="P1746" s="195">
        <v>0</v>
      </c>
      <c r="Q1746" s="195">
        <v>24814</v>
      </c>
      <c r="R1746" s="196" t="s">
        <v>1</v>
      </c>
      <c r="S1746" s="197" t="s">
        <v>4</v>
      </c>
      <c r="T1746" s="213"/>
      <c r="U1746" s="213" t="s">
        <v>246</v>
      </c>
      <c r="V1746" s="210"/>
      <c r="W1746" s="210"/>
      <c r="X1746" s="210"/>
      <c r="Y1746" s="210"/>
      <c r="Z1746" s="215">
        <v>42005</v>
      </c>
      <c r="AA1746" s="210"/>
      <c r="AB1746" s="210"/>
      <c r="AC1746" s="210"/>
      <c r="AD1746" s="216" t="s">
        <v>1554</v>
      </c>
      <c r="AE1746" s="22"/>
      <c r="AF1746" s="22"/>
      <c r="AG1746" s="22"/>
      <c r="AH1746" s="22"/>
      <c r="AI1746" s="22"/>
      <c r="AJ1746" s="22"/>
      <c r="AK1746" s="22"/>
      <c r="AL1746" s="22"/>
      <c r="AM1746" s="22"/>
      <c r="AN1746" s="22"/>
      <c r="AO1746" s="22"/>
      <c r="AP1746" s="22"/>
      <c r="AQ1746" s="22"/>
      <c r="AR1746" s="22"/>
      <c r="AS1746" s="22"/>
      <c r="AT1746" s="22"/>
      <c r="AU1746" s="22"/>
      <c r="AV1746" s="22"/>
      <c r="AW1746" s="22"/>
      <c r="AX1746" s="22"/>
      <c r="AY1746" s="22"/>
      <c r="AZ1746" s="22"/>
      <c r="BA1746" s="22"/>
      <c r="BB1746" s="22"/>
      <c r="BC1746" s="22"/>
      <c r="BD1746" s="22"/>
      <c r="BE1746" s="22"/>
      <c r="BF1746" s="22"/>
      <c r="BG1746" s="22"/>
      <c r="BH1746" s="22"/>
    </row>
    <row r="1747" spans="1:60">
      <c r="C1747" s="10"/>
      <c r="D1747" s="10"/>
      <c r="E1747" s="10"/>
      <c r="F1747" s="10"/>
      <c r="G1747" s="78"/>
      <c r="H1747" s="78"/>
      <c r="I1747" s="79"/>
      <c r="J1747" s="82"/>
      <c r="K1747" s="10"/>
      <c r="L1747" s="11"/>
      <c r="M1747" s="11"/>
      <c r="N1747" s="11"/>
      <c r="O1747" s="73">
        <f>SUM(O1744:O1746)</f>
        <v>51243.35</v>
      </c>
      <c r="P1747" s="73">
        <f t="shared" ref="P1747:Q1747" si="687">SUM(P1744:P1746)</f>
        <v>0</v>
      </c>
      <c r="Q1747" s="73">
        <f t="shared" si="687"/>
        <v>51243.35</v>
      </c>
      <c r="R1747" s="18"/>
      <c r="S1747" s="18"/>
      <c r="T1747" s="18"/>
      <c r="U1747" s="18"/>
      <c r="V1747" s="18"/>
      <c r="W1747" s="27"/>
      <c r="X1747" s="10"/>
      <c r="Y1747" s="10"/>
      <c r="Z1747" s="10"/>
      <c r="AA1747" s="10"/>
      <c r="AB1747" s="14"/>
      <c r="AC1747" s="10"/>
      <c r="AD1747" s="10"/>
      <c r="AE1747" s="10"/>
      <c r="AF1747" s="15"/>
    </row>
    <row r="1748" spans="1:60">
      <c r="C1748" s="10"/>
      <c r="D1748" s="10"/>
      <c r="E1748" s="10"/>
      <c r="F1748" s="10"/>
      <c r="G1748" s="78"/>
      <c r="H1748" s="78"/>
      <c r="I1748" s="79"/>
      <c r="J1748" s="82"/>
      <c r="K1748" s="10"/>
      <c r="L1748" s="11"/>
      <c r="M1748" s="11"/>
      <c r="N1748" s="11"/>
      <c r="O1748" s="26"/>
      <c r="P1748" s="26"/>
      <c r="Q1748" s="16"/>
      <c r="R1748" s="16"/>
      <c r="S1748" s="16"/>
      <c r="T1748" s="16"/>
      <c r="U1748" s="16"/>
      <c r="V1748" s="16"/>
      <c r="W1748" s="27"/>
      <c r="X1748" s="10"/>
      <c r="Y1748" s="10"/>
      <c r="Z1748" s="10"/>
      <c r="AA1748" s="10"/>
      <c r="AB1748" s="14"/>
      <c r="AC1748" s="10"/>
      <c r="AD1748" s="10"/>
      <c r="AE1748" s="10"/>
      <c r="AF1748" s="15"/>
    </row>
    <row r="1749" spans="1:60" ht="15" customHeight="1">
      <c r="C1749" s="10"/>
      <c r="D1749" s="10"/>
      <c r="E1749" s="10"/>
      <c r="F1749" s="10"/>
      <c r="G1749" s="404" t="s">
        <v>247</v>
      </c>
      <c r="H1749" s="78"/>
      <c r="I1749" s="54" t="s">
        <v>1178</v>
      </c>
      <c r="J1749" s="82"/>
      <c r="L1749" s="21"/>
      <c r="M1749" s="11"/>
      <c r="N1749" s="11"/>
      <c r="O1749" s="26"/>
      <c r="P1749" s="26"/>
      <c r="Q1749" s="16"/>
      <c r="R1749" s="16"/>
      <c r="S1749" s="16"/>
      <c r="T1749" s="16"/>
      <c r="U1749" s="16"/>
      <c r="V1749" s="16"/>
      <c r="W1749" s="27"/>
      <c r="X1749" s="10"/>
      <c r="Y1749" s="10"/>
      <c r="Z1749" s="10"/>
      <c r="AA1749" s="10"/>
      <c r="AB1749" s="14"/>
      <c r="AC1749" s="10"/>
      <c r="AD1749" s="10"/>
      <c r="AE1749" s="10"/>
      <c r="AF1749" s="15"/>
    </row>
    <row r="1750" spans="1:60" s="67" customFormat="1" ht="15" customHeight="1">
      <c r="A1750" s="22"/>
      <c r="B1750" s="201"/>
      <c r="C1750" s="202"/>
      <c r="D1750" s="202"/>
      <c r="E1750" s="202"/>
      <c r="F1750" s="202"/>
      <c r="G1750" s="286" t="s">
        <v>1553</v>
      </c>
      <c r="H1750" s="276">
        <v>42005</v>
      </c>
      <c r="I1750" s="184" t="s">
        <v>14</v>
      </c>
      <c r="J1750" s="203" t="s">
        <v>50</v>
      </c>
      <c r="K1750" s="202" t="s">
        <v>9</v>
      </c>
      <c r="L1750" s="202" t="s">
        <v>10</v>
      </c>
      <c r="M1750" s="202" t="s">
        <v>10</v>
      </c>
      <c r="N1750" s="202" t="s">
        <v>11</v>
      </c>
      <c r="O1750" s="186">
        <v>416426.82</v>
      </c>
      <c r="P1750" s="186">
        <v>0</v>
      </c>
      <c r="Q1750" s="186">
        <v>416426.82</v>
      </c>
      <c r="R1750" s="187" t="s">
        <v>1</v>
      </c>
      <c r="S1750" s="188" t="s">
        <v>4</v>
      </c>
      <c r="T1750" s="205"/>
      <c r="U1750" s="205" t="s">
        <v>247</v>
      </c>
      <c r="V1750" s="202"/>
      <c r="W1750" s="202"/>
      <c r="X1750" s="202"/>
      <c r="Y1750" s="202"/>
      <c r="Z1750" s="207">
        <v>42005</v>
      </c>
      <c r="AA1750" s="202"/>
      <c r="AB1750" s="202"/>
      <c r="AC1750" s="202"/>
      <c r="AD1750" s="208" t="s">
        <v>1554</v>
      </c>
      <c r="AE1750" s="22"/>
      <c r="AF1750" s="22"/>
      <c r="AG1750" s="22"/>
      <c r="AH1750" s="22"/>
      <c r="AI1750" s="22"/>
      <c r="AJ1750" s="22"/>
      <c r="AK1750" s="22"/>
      <c r="AL1750" s="22"/>
      <c r="AM1750" s="22"/>
      <c r="AN1750" s="22"/>
      <c r="AO1750" s="22"/>
      <c r="AP1750" s="22"/>
      <c r="AQ1750" s="22"/>
      <c r="AR1750" s="22"/>
      <c r="AS1750" s="22"/>
      <c r="AT1750" s="22"/>
      <c r="AU1750" s="22"/>
      <c r="AV1750" s="22"/>
      <c r="AW1750" s="22"/>
      <c r="AX1750" s="22"/>
      <c r="AY1750" s="22"/>
      <c r="AZ1750" s="22"/>
      <c r="BA1750" s="22"/>
      <c r="BB1750" s="22"/>
      <c r="BC1750" s="22"/>
      <c r="BD1750" s="22"/>
      <c r="BE1750" s="22"/>
      <c r="BF1750" s="22"/>
      <c r="BG1750" s="22"/>
      <c r="BH1750" s="22"/>
    </row>
    <row r="1751" spans="1:60" s="22" customFormat="1" ht="15" customHeight="1">
      <c r="B1751" s="3"/>
      <c r="C1751" s="1"/>
      <c r="D1751" s="1"/>
      <c r="E1751" s="1"/>
      <c r="F1751" s="1"/>
      <c r="G1751" s="287" t="s">
        <v>1553</v>
      </c>
      <c r="H1751" s="277">
        <v>42005</v>
      </c>
      <c r="I1751" s="110" t="s">
        <v>14</v>
      </c>
      <c r="J1751" s="2" t="s">
        <v>68</v>
      </c>
      <c r="K1751" s="1" t="s">
        <v>9</v>
      </c>
      <c r="L1751" s="1" t="s">
        <v>10</v>
      </c>
      <c r="M1751" s="1" t="s">
        <v>10</v>
      </c>
      <c r="N1751" s="1" t="s">
        <v>11</v>
      </c>
      <c r="O1751" s="9">
        <v>521683.35</v>
      </c>
      <c r="P1751" s="9">
        <v>0</v>
      </c>
      <c r="Q1751" s="9">
        <v>521683.35</v>
      </c>
      <c r="R1751" s="112" t="s">
        <v>1</v>
      </c>
      <c r="S1751" s="113" t="s">
        <v>4</v>
      </c>
      <c r="T1751" s="5"/>
      <c r="U1751" s="5" t="s">
        <v>247</v>
      </c>
      <c r="V1751" s="1"/>
      <c r="W1751" s="1"/>
      <c r="X1751" s="1"/>
      <c r="Y1751" s="1"/>
      <c r="Z1751" s="4">
        <v>42005</v>
      </c>
      <c r="AA1751" s="1"/>
      <c r="AB1751" s="1"/>
      <c r="AC1751" s="1"/>
      <c r="AD1751" s="8" t="s">
        <v>1554</v>
      </c>
    </row>
    <row r="1752" spans="1:60" s="22" customFormat="1" ht="15" customHeight="1">
      <c r="B1752" s="154"/>
      <c r="C1752" s="155"/>
      <c r="D1752" s="155"/>
      <c r="E1752" s="155"/>
      <c r="F1752" s="155"/>
      <c r="G1752" s="302" t="s">
        <v>1553</v>
      </c>
      <c r="H1752" s="298">
        <v>42005</v>
      </c>
      <c r="I1752" s="156" t="s">
        <v>14</v>
      </c>
      <c r="J1752" s="157" t="s">
        <v>81</v>
      </c>
      <c r="K1752" s="155" t="s">
        <v>9</v>
      </c>
      <c r="L1752" s="155" t="s">
        <v>10</v>
      </c>
      <c r="M1752" s="155" t="s">
        <v>10</v>
      </c>
      <c r="N1752" s="155" t="s">
        <v>11</v>
      </c>
      <c r="O1752" s="158">
        <v>219924.89</v>
      </c>
      <c r="P1752" s="158">
        <v>0</v>
      </c>
      <c r="Q1752" s="158">
        <v>219924.89</v>
      </c>
      <c r="R1752" s="324" t="s">
        <v>1</v>
      </c>
      <c r="S1752" s="325" t="s">
        <v>4</v>
      </c>
      <c r="T1752" s="160"/>
      <c r="U1752" s="160" t="s">
        <v>247</v>
      </c>
      <c r="V1752" s="155"/>
      <c r="W1752" s="155"/>
      <c r="X1752" s="155"/>
      <c r="Y1752" s="155"/>
      <c r="Z1752" s="161">
        <v>42005</v>
      </c>
      <c r="AA1752" s="155"/>
      <c r="AB1752" s="155"/>
      <c r="AC1752" s="155"/>
      <c r="AD1752" s="162" t="s">
        <v>1554</v>
      </c>
    </row>
    <row r="1753" spans="1:60" s="371" customFormat="1" outlineLevel="5">
      <c r="A1753" s="22"/>
      <c r="B1753" s="209"/>
      <c r="C1753" s="210"/>
      <c r="D1753" s="210"/>
      <c r="E1753" s="210"/>
      <c r="F1753" s="210"/>
      <c r="G1753" s="288" t="s">
        <v>3327</v>
      </c>
      <c r="H1753" s="278">
        <v>42256</v>
      </c>
      <c r="I1753" s="210" t="s">
        <v>3786</v>
      </c>
      <c r="J1753" s="211" t="s">
        <v>81</v>
      </c>
      <c r="K1753" s="210" t="s">
        <v>33</v>
      </c>
      <c r="L1753" s="210" t="s">
        <v>3787</v>
      </c>
      <c r="M1753" s="210" t="s">
        <v>21</v>
      </c>
      <c r="N1753" s="210" t="s">
        <v>11</v>
      </c>
      <c r="O1753" s="195">
        <v>1109</v>
      </c>
      <c r="P1753" s="195">
        <v>0</v>
      </c>
      <c r="Q1753" s="195">
        <f t="shared" ref="Q1753" si="688">O1753-P1753</f>
        <v>1109</v>
      </c>
      <c r="R1753" s="196" t="s">
        <v>70</v>
      </c>
      <c r="S1753" s="197" t="s">
        <v>3788</v>
      </c>
      <c r="T1753" s="213"/>
      <c r="U1753" s="213" t="s">
        <v>247</v>
      </c>
      <c r="V1753" s="210" t="s">
        <v>65</v>
      </c>
      <c r="W1753" s="210"/>
      <c r="X1753" s="210"/>
      <c r="Y1753" s="210"/>
      <c r="Z1753" s="278">
        <v>42256</v>
      </c>
      <c r="AA1753" s="210" t="s">
        <v>26</v>
      </c>
      <c r="AB1753" s="210" t="s">
        <v>3789</v>
      </c>
      <c r="AC1753" s="210" t="s">
        <v>3790</v>
      </c>
      <c r="AD1753" s="216"/>
      <c r="AE1753" s="22"/>
      <c r="AF1753" s="22"/>
      <c r="AG1753" s="22"/>
      <c r="AH1753" s="22"/>
      <c r="AI1753" s="22"/>
      <c r="AJ1753" s="22"/>
      <c r="AK1753" s="22"/>
      <c r="AL1753" s="22"/>
      <c r="AM1753" s="22"/>
      <c r="AN1753" s="22"/>
      <c r="AO1753" s="22"/>
      <c r="AP1753" s="22"/>
      <c r="AQ1753" s="22"/>
      <c r="AR1753" s="22"/>
      <c r="AS1753" s="22"/>
      <c r="AT1753" s="22"/>
      <c r="AU1753" s="22"/>
      <c r="AV1753" s="22"/>
      <c r="AW1753" s="22"/>
      <c r="AX1753" s="22"/>
      <c r="AY1753" s="22"/>
      <c r="AZ1753" s="22"/>
    </row>
    <row r="1754" spans="1:60">
      <c r="C1754" s="10"/>
      <c r="D1754" s="10"/>
      <c r="E1754" s="10"/>
      <c r="F1754" s="10"/>
      <c r="G1754" s="78"/>
      <c r="H1754" s="78"/>
      <c r="I1754" s="79"/>
      <c r="J1754" s="82"/>
      <c r="K1754" s="10"/>
      <c r="L1754" s="11"/>
      <c r="M1754" s="11"/>
      <c r="N1754" s="11"/>
      <c r="O1754" s="73">
        <f>SUM(O1750:O1753)</f>
        <v>1159144.06</v>
      </c>
      <c r="P1754" s="73">
        <f t="shared" ref="P1754:Q1754" si="689">SUM(P1750:P1753)</f>
        <v>0</v>
      </c>
      <c r="Q1754" s="73">
        <f t="shared" si="689"/>
        <v>1159144.06</v>
      </c>
      <c r="R1754" s="18"/>
      <c r="S1754" s="18"/>
      <c r="T1754" s="18"/>
      <c r="U1754" s="18"/>
      <c r="V1754" s="18"/>
      <c r="W1754" s="27"/>
      <c r="X1754" s="10"/>
      <c r="Y1754" s="10"/>
      <c r="Z1754" s="10"/>
      <c r="AA1754" s="10"/>
      <c r="AB1754" s="14"/>
      <c r="AC1754" s="10"/>
      <c r="AD1754" s="10"/>
      <c r="AE1754" s="10"/>
      <c r="AF1754" s="15"/>
    </row>
    <row r="1755" spans="1:60">
      <c r="C1755" s="10"/>
      <c r="D1755" s="10"/>
      <c r="E1755" s="10"/>
      <c r="F1755" s="10"/>
      <c r="G1755" s="78"/>
      <c r="H1755" s="78"/>
      <c r="I1755" s="79"/>
      <c r="J1755" s="82"/>
      <c r="K1755" s="10"/>
      <c r="L1755" s="11"/>
      <c r="M1755" s="11"/>
      <c r="N1755" s="11"/>
      <c r="O1755" s="26"/>
      <c r="P1755" s="26"/>
      <c r="Q1755" s="16"/>
      <c r="R1755" s="16"/>
      <c r="S1755" s="16"/>
      <c r="T1755" s="16"/>
      <c r="U1755" s="16"/>
      <c r="V1755" s="16"/>
      <c r="W1755" s="27"/>
      <c r="X1755" s="10"/>
      <c r="Y1755" s="10"/>
      <c r="Z1755" s="10"/>
      <c r="AA1755" s="10"/>
      <c r="AB1755" s="14"/>
      <c r="AC1755" s="10"/>
      <c r="AD1755" s="10"/>
      <c r="AE1755" s="10"/>
      <c r="AF1755" s="15"/>
    </row>
    <row r="1756" spans="1:60" ht="15" customHeight="1">
      <c r="C1756" s="10"/>
      <c r="D1756" s="10"/>
      <c r="E1756" s="10"/>
      <c r="F1756" s="10"/>
      <c r="G1756" s="404" t="s">
        <v>316</v>
      </c>
      <c r="H1756" s="78"/>
      <c r="I1756" s="170" t="s">
        <v>1515</v>
      </c>
      <c r="J1756" s="170"/>
      <c r="K1756" s="170"/>
      <c r="L1756" s="170"/>
      <c r="M1756" s="170"/>
      <c r="N1756" s="170"/>
      <c r="O1756" s="170"/>
      <c r="P1756" s="170"/>
      <c r="Q1756" s="170"/>
      <c r="R1756" s="170"/>
      <c r="S1756" s="170"/>
      <c r="T1756" s="170"/>
      <c r="U1756" s="170"/>
      <c r="V1756" s="170"/>
      <c r="W1756" s="170"/>
      <c r="X1756" s="170"/>
      <c r="Y1756" s="170"/>
      <c r="Z1756" s="170"/>
      <c r="AA1756" s="170"/>
      <c r="AB1756" s="170"/>
      <c r="AC1756" s="170"/>
      <c r="AD1756" s="170"/>
      <c r="AG1756" s="249"/>
    </row>
    <row r="1757" spans="1:60" s="67" customFormat="1" ht="15" customHeight="1">
      <c r="A1757" s="22"/>
      <c r="B1757" s="201"/>
      <c r="C1757" s="202"/>
      <c r="D1757" s="202"/>
      <c r="E1757" s="202"/>
      <c r="F1757" s="202"/>
      <c r="G1757" s="286" t="s">
        <v>1553</v>
      </c>
      <c r="H1757" s="276">
        <v>42005</v>
      </c>
      <c r="I1757" s="184" t="s">
        <v>14</v>
      </c>
      <c r="J1757" s="203" t="s">
        <v>68</v>
      </c>
      <c r="K1757" s="202" t="s">
        <v>9</v>
      </c>
      <c r="L1757" s="202" t="s">
        <v>10</v>
      </c>
      <c r="M1757" s="202" t="s">
        <v>10</v>
      </c>
      <c r="N1757" s="202" t="s">
        <v>11</v>
      </c>
      <c r="O1757" s="186">
        <v>7229</v>
      </c>
      <c r="P1757" s="186">
        <v>0</v>
      </c>
      <c r="Q1757" s="186">
        <v>7229</v>
      </c>
      <c r="R1757" s="187" t="s">
        <v>1</v>
      </c>
      <c r="S1757" s="188" t="s">
        <v>4</v>
      </c>
      <c r="T1757" s="205"/>
      <c r="U1757" s="205" t="s">
        <v>316</v>
      </c>
      <c r="V1757" s="202"/>
      <c r="W1757" s="202"/>
      <c r="X1757" s="202"/>
      <c r="Y1757" s="202"/>
      <c r="Z1757" s="207">
        <v>42005</v>
      </c>
      <c r="AA1757" s="202"/>
      <c r="AB1757" s="202"/>
      <c r="AC1757" s="202"/>
      <c r="AD1757" s="208" t="s">
        <v>1554</v>
      </c>
      <c r="AE1757" s="22"/>
      <c r="AF1757" s="22"/>
      <c r="AG1757" s="22"/>
      <c r="AH1757" s="22"/>
      <c r="AI1757" s="22"/>
      <c r="AJ1757" s="22"/>
      <c r="AK1757" s="22"/>
      <c r="AL1757" s="22"/>
      <c r="AM1757" s="22"/>
      <c r="AN1757" s="22"/>
      <c r="AO1757" s="22"/>
      <c r="AP1757" s="22"/>
      <c r="AQ1757" s="22"/>
      <c r="AR1757" s="22"/>
      <c r="AS1757" s="22"/>
      <c r="AT1757" s="22"/>
      <c r="AU1757" s="22"/>
      <c r="AV1757" s="22"/>
      <c r="AW1757" s="22"/>
      <c r="AX1757" s="22"/>
      <c r="AY1757" s="22"/>
      <c r="AZ1757" s="22"/>
      <c r="BA1757" s="22"/>
      <c r="BB1757" s="22"/>
      <c r="BC1757" s="22"/>
      <c r="BD1757" s="22"/>
      <c r="BE1757" s="22"/>
      <c r="BF1757" s="22"/>
      <c r="BG1757" s="22"/>
      <c r="BH1757" s="22"/>
    </row>
    <row r="1758" spans="1:60" s="217" customFormat="1" ht="15" customHeight="1">
      <c r="A1758" s="22"/>
      <c r="B1758" s="209"/>
      <c r="C1758" s="210"/>
      <c r="D1758" s="210"/>
      <c r="E1758" s="210"/>
      <c r="F1758" s="210"/>
      <c r="G1758" s="288" t="s">
        <v>1553</v>
      </c>
      <c r="H1758" s="278">
        <v>42005</v>
      </c>
      <c r="I1758" s="193" t="s">
        <v>14</v>
      </c>
      <c r="J1758" s="211" t="s">
        <v>81</v>
      </c>
      <c r="K1758" s="210" t="s">
        <v>9</v>
      </c>
      <c r="L1758" s="210" t="s">
        <v>10</v>
      </c>
      <c r="M1758" s="210" t="s">
        <v>10</v>
      </c>
      <c r="N1758" s="210" t="s">
        <v>11</v>
      </c>
      <c r="O1758" s="195">
        <v>4000</v>
      </c>
      <c r="P1758" s="195">
        <v>0</v>
      </c>
      <c r="Q1758" s="195">
        <v>4000</v>
      </c>
      <c r="R1758" s="196" t="s">
        <v>1</v>
      </c>
      <c r="S1758" s="197" t="s">
        <v>4</v>
      </c>
      <c r="T1758" s="213"/>
      <c r="U1758" s="213" t="s">
        <v>316</v>
      </c>
      <c r="V1758" s="210"/>
      <c r="W1758" s="210"/>
      <c r="X1758" s="210"/>
      <c r="Y1758" s="210"/>
      <c r="Z1758" s="215">
        <v>42005</v>
      </c>
      <c r="AA1758" s="210"/>
      <c r="AB1758" s="210"/>
      <c r="AC1758" s="210"/>
      <c r="AD1758" s="216" t="s">
        <v>1554</v>
      </c>
      <c r="AE1758" s="22"/>
      <c r="AF1758" s="22"/>
      <c r="AG1758" s="22"/>
      <c r="AH1758" s="22"/>
      <c r="AI1758" s="22"/>
      <c r="AJ1758" s="22"/>
      <c r="AK1758" s="22"/>
      <c r="AL1758" s="22"/>
      <c r="AM1758" s="22"/>
      <c r="AN1758" s="22"/>
      <c r="AO1758" s="22"/>
      <c r="AP1758" s="22"/>
      <c r="AQ1758" s="22"/>
      <c r="AR1758" s="22"/>
      <c r="AS1758" s="22"/>
      <c r="AT1758" s="22"/>
      <c r="AU1758" s="22"/>
      <c r="AV1758" s="22"/>
      <c r="AW1758" s="22"/>
      <c r="AX1758" s="22"/>
      <c r="AY1758" s="22"/>
      <c r="AZ1758" s="22"/>
      <c r="BA1758" s="22"/>
      <c r="BB1758" s="22"/>
      <c r="BC1758" s="22"/>
      <c r="BD1758" s="22"/>
      <c r="BE1758" s="22"/>
      <c r="BF1758" s="22"/>
      <c r="BG1758" s="22"/>
      <c r="BH1758" s="22"/>
    </row>
    <row r="1759" spans="1:60" ht="15" customHeight="1">
      <c r="C1759" s="10"/>
      <c r="D1759" s="10"/>
      <c r="E1759" s="10"/>
      <c r="F1759" s="10"/>
      <c r="G1759" s="78"/>
      <c r="H1759" s="78"/>
      <c r="I1759" s="79"/>
      <c r="J1759" s="82"/>
      <c r="K1759" s="10"/>
      <c r="L1759" s="11"/>
      <c r="M1759" s="11"/>
      <c r="N1759" s="11"/>
      <c r="O1759" s="73">
        <f>SUM(O1757:O1758)</f>
        <v>11229</v>
      </c>
      <c r="P1759" s="73">
        <f t="shared" ref="P1759:Q1759" si="690">SUM(P1757:P1758)</f>
        <v>0</v>
      </c>
      <c r="Q1759" s="73">
        <f t="shared" si="690"/>
        <v>11229</v>
      </c>
      <c r="R1759" s="18"/>
      <c r="S1759" s="18"/>
      <c r="T1759" s="18"/>
      <c r="U1759" s="18"/>
      <c r="V1759" s="18"/>
      <c r="W1759" s="27"/>
      <c r="X1759" s="10"/>
      <c r="Y1759" s="10"/>
      <c r="Z1759" s="10"/>
      <c r="AA1759" s="10"/>
      <c r="AB1759" s="14"/>
      <c r="AC1759" s="10"/>
      <c r="AD1759" s="10"/>
      <c r="AE1759" s="10"/>
      <c r="AF1759" s="15"/>
    </row>
    <row r="1760" spans="1:60" s="21" customFormat="1" ht="15" customHeight="1">
      <c r="A1760" s="23"/>
      <c r="B1760" s="23"/>
      <c r="C1760" s="25"/>
      <c r="D1760" s="25"/>
      <c r="E1760" s="25"/>
      <c r="F1760" s="25"/>
      <c r="G1760" s="79"/>
      <c r="H1760" s="79"/>
      <c r="I1760" s="79"/>
      <c r="J1760" s="83"/>
      <c r="K1760" s="25"/>
      <c r="L1760" s="26"/>
      <c r="M1760" s="26"/>
      <c r="N1760" s="26"/>
      <c r="O1760" s="26"/>
      <c r="P1760" s="26"/>
      <c r="Q1760" s="18"/>
      <c r="R1760" s="18"/>
      <c r="S1760" s="18"/>
      <c r="T1760" s="18"/>
      <c r="U1760" s="18"/>
      <c r="V1760" s="18"/>
      <c r="W1760" s="27"/>
      <c r="X1760" s="25"/>
      <c r="Y1760" s="25"/>
      <c r="Z1760" s="25"/>
      <c r="AA1760" s="25"/>
      <c r="AB1760" s="28"/>
      <c r="AC1760" s="25"/>
      <c r="AD1760" s="25"/>
      <c r="AE1760" s="25"/>
      <c r="AF1760" s="29"/>
      <c r="AG1760" s="23"/>
      <c r="AH1760" s="23"/>
      <c r="AI1760" s="23"/>
      <c r="AJ1760" s="23"/>
      <c r="AK1760" s="23"/>
      <c r="AL1760" s="23"/>
      <c r="AM1760" s="23"/>
      <c r="AN1760" s="23"/>
      <c r="AO1760" s="23"/>
      <c r="AP1760" s="23"/>
      <c r="AQ1760" s="23"/>
      <c r="AR1760" s="23"/>
      <c r="AS1760" s="23"/>
      <c r="AT1760" s="23"/>
      <c r="AU1760" s="23"/>
      <c r="AV1760" s="23"/>
      <c r="AW1760" s="23"/>
      <c r="AX1760" s="23"/>
      <c r="AY1760" s="23"/>
      <c r="AZ1760" s="23"/>
      <c r="BA1760" s="23"/>
      <c r="BB1760" s="23"/>
      <c r="BC1760" s="23"/>
      <c r="BD1760" s="23"/>
      <c r="BE1760" s="23"/>
      <c r="BF1760" s="23"/>
      <c r="BG1760" s="23"/>
      <c r="BH1760" s="23"/>
    </row>
    <row r="1761" spans="1:60" ht="15" customHeight="1">
      <c r="C1761" s="10"/>
      <c r="D1761" s="10"/>
      <c r="E1761" s="10"/>
      <c r="F1761" s="10"/>
      <c r="G1761" s="404" t="s">
        <v>118</v>
      </c>
      <c r="H1761" s="78"/>
      <c r="I1761" s="169" t="s">
        <v>1516</v>
      </c>
      <c r="J1761" s="169"/>
      <c r="K1761" s="169"/>
      <c r="L1761" s="169"/>
      <c r="M1761" s="169"/>
      <c r="N1761" s="169"/>
      <c r="O1761" s="170"/>
      <c r="P1761" s="170"/>
      <c r="Q1761" s="170"/>
      <c r="R1761" s="170"/>
      <c r="S1761" s="170"/>
      <c r="T1761" s="169"/>
      <c r="U1761" s="169"/>
      <c r="V1761" s="169"/>
      <c r="W1761" s="169"/>
      <c r="X1761" s="169"/>
      <c r="Y1761" s="169"/>
      <c r="Z1761" s="169"/>
      <c r="AA1761" s="169"/>
      <c r="AB1761" s="169"/>
      <c r="AC1761" s="169"/>
      <c r="AD1761" s="169"/>
      <c r="AG1761" s="169"/>
    </row>
    <row r="1762" spans="1:60" s="67" customFormat="1" ht="15" customHeight="1">
      <c r="A1762" s="22"/>
      <c r="B1762" s="201"/>
      <c r="C1762" s="202"/>
      <c r="D1762" s="202"/>
      <c r="E1762" s="202"/>
      <c r="F1762" s="202"/>
      <c r="G1762" s="286" t="s">
        <v>1553</v>
      </c>
      <c r="H1762" s="276">
        <v>42005</v>
      </c>
      <c r="I1762" s="184" t="s">
        <v>14</v>
      </c>
      <c r="J1762" s="203" t="s">
        <v>50</v>
      </c>
      <c r="K1762" s="202" t="s">
        <v>9</v>
      </c>
      <c r="L1762" s="202" t="s">
        <v>10</v>
      </c>
      <c r="M1762" s="202" t="s">
        <v>10</v>
      </c>
      <c r="N1762" s="202" t="s">
        <v>11</v>
      </c>
      <c r="O1762" s="186">
        <v>142962.47</v>
      </c>
      <c r="P1762" s="186">
        <v>0</v>
      </c>
      <c r="Q1762" s="186">
        <v>142962.47</v>
      </c>
      <c r="R1762" s="187" t="s">
        <v>1</v>
      </c>
      <c r="S1762" s="188" t="s">
        <v>4</v>
      </c>
      <c r="T1762" s="205"/>
      <c r="U1762" s="205" t="s">
        <v>118</v>
      </c>
      <c r="V1762" s="202"/>
      <c r="W1762" s="202"/>
      <c r="X1762" s="202"/>
      <c r="Y1762" s="202"/>
      <c r="Z1762" s="207">
        <v>42005</v>
      </c>
      <c r="AA1762" s="202"/>
      <c r="AB1762" s="202"/>
      <c r="AC1762" s="202"/>
      <c r="AD1762" s="208" t="s">
        <v>1554</v>
      </c>
      <c r="AE1762" s="22"/>
      <c r="AF1762" s="22"/>
      <c r="AG1762" s="22"/>
      <c r="AH1762" s="22"/>
      <c r="AI1762" s="22"/>
      <c r="AJ1762" s="22"/>
      <c r="AK1762" s="22"/>
      <c r="AL1762" s="22"/>
      <c r="AM1762" s="22"/>
      <c r="AN1762" s="22"/>
      <c r="AO1762" s="22"/>
      <c r="AP1762" s="22"/>
      <c r="AQ1762" s="22"/>
      <c r="AR1762" s="22"/>
      <c r="AS1762" s="22"/>
      <c r="AT1762" s="22"/>
      <c r="AU1762" s="22"/>
      <c r="AV1762" s="22"/>
      <c r="AW1762" s="22"/>
      <c r="AX1762" s="22"/>
      <c r="AY1762" s="22"/>
      <c r="AZ1762" s="22"/>
      <c r="BA1762" s="22"/>
      <c r="BB1762" s="22"/>
      <c r="BC1762" s="22"/>
      <c r="BD1762" s="22"/>
      <c r="BE1762" s="22"/>
      <c r="BF1762" s="22"/>
      <c r="BG1762" s="22"/>
      <c r="BH1762" s="22"/>
    </row>
    <row r="1763" spans="1:60" s="22" customFormat="1" ht="15" customHeight="1">
      <c r="B1763" s="154"/>
      <c r="C1763" s="155"/>
      <c r="D1763" s="155"/>
      <c r="E1763" s="155"/>
      <c r="F1763" s="155"/>
      <c r="G1763" s="302" t="s">
        <v>1553</v>
      </c>
      <c r="H1763" s="298">
        <v>42005</v>
      </c>
      <c r="I1763" s="156" t="s">
        <v>14</v>
      </c>
      <c r="J1763" s="157" t="s">
        <v>68</v>
      </c>
      <c r="K1763" s="155" t="s">
        <v>9</v>
      </c>
      <c r="L1763" s="155" t="s">
        <v>10</v>
      </c>
      <c r="M1763" s="155" t="s">
        <v>10</v>
      </c>
      <c r="N1763" s="155" t="s">
        <v>11</v>
      </c>
      <c r="O1763" s="158">
        <v>161903.35</v>
      </c>
      <c r="P1763" s="158">
        <v>0</v>
      </c>
      <c r="Q1763" s="158">
        <v>161903.35</v>
      </c>
      <c r="R1763" s="324" t="s">
        <v>1</v>
      </c>
      <c r="S1763" s="325" t="s">
        <v>4</v>
      </c>
      <c r="T1763" s="160"/>
      <c r="U1763" s="160" t="s">
        <v>118</v>
      </c>
      <c r="V1763" s="155"/>
      <c r="W1763" s="155"/>
      <c r="X1763" s="155"/>
      <c r="Y1763" s="155"/>
      <c r="Z1763" s="161">
        <v>42005</v>
      </c>
      <c r="AA1763" s="155"/>
      <c r="AB1763" s="155"/>
      <c r="AC1763" s="155"/>
      <c r="AD1763" s="162" t="s">
        <v>1554</v>
      </c>
    </row>
    <row r="1764" spans="1:60" s="379" customFormat="1" outlineLevel="5">
      <c r="A1764" s="22"/>
      <c r="B1764" s="3"/>
      <c r="C1764" s="1"/>
      <c r="D1764" s="1"/>
      <c r="E1764" s="1"/>
      <c r="F1764" s="1"/>
      <c r="G1764" s="270" t="s">
        <v>3327</v>
      </c>
      <c r="H1764" s="277">
        <v>42256</v>
      </c>
      <c r="I1764" s="1" t="s">
        <v>3505</v>
      </c>
      <c r="J1764" s="2" t="s">
        <v>68</v>
      </c>
      <c r="K1764" s="1" t="s">
        <v>33</v>
      </c>
      <c r="L1764" s="1" t="s">
        <v>34</v>
      </c>
      <c r="M1764" s="1" t="s">
        <v>21</v>
      </c>
      <c r="N1764" s="1" t="s">
        <v>11</v>
      </c>
      <c r="O1764" s="9">
        <v>546</v>
      </c>
      <c r="P1764" s="9">
        <v>0</v>
      </c>
      <c r="Q1764" s="9">
        <f t="shared" ref="Q1764" si="691">O1764-P1764</f>
        <v>546</v>
      </c>
      <c r="R1764" s="112" t="s">
        <v>70</v>
      </c>
      <c r="S1764" s="113" t="s">
        <v>32</v>
      </c>
      <c r="T1764" s="5"/>
      <c r="U1764" s="5" t="s">
        <v>118</v>
      </c>
      <c r="V1764" s="1"/>
      <c r="W1764" s="1"/>
      <c r="X1764" s="1"/>
      <c r="Y1764" s="1"/>
      <c r="Z1764" s="277">
        <v>42256</v>
      </c>
      <c r="AA1764" s="1" t="s">
        <v>26</v>
      </c>
      <c r="AB1764" s="1" t="s">
        <v>3506</v>
      </c>
      <c r="AC1764" s="1" t="s">
        <v>3507</v>
      </c>
      <c r="AD1764" s="8"/>
      <c r="AE1764" s="22"/>
      <c r="AF1764" s="22"/>
      <c r="AG1764" s="22"/>
      <c r="AH1764" s="22"/>
      <c r="AI1764" s="22"/>
      <c r="AJ1764" s="22"/>
      <c r="AK1764" s="22"/>
      <c r="AL1764" s="22"/>
      <c r="AM1764" s="22"/>
      <c r="AN1764" s="22"/>
      <c r="AO1764" s="22"/>
      <c r="AP1764" s="22"/>
      <c r="AQ1764" s="22"/>
      <c r="AR1764" s="22"/>
      <c r="AS1764" s="22"/>
      <c r="AT1764" s="22"/>
      <c r="AU1764" s="22"/>
      <c r="AV1764" s="22"/>
      <c r="AW1764" s="22"/>
      <c r="AX1764" s="22"/>
      <c r="AY1764" s="22"/>
      <c r="AZ1764" s="22"/>
    </row>
    <row r="1765" spans="1:60" s="22" customFormat="1" ht="15" customHeight="1">
      <c r="B1765" s="381"/>
      <c r="C1765" s="332"/>
      <c r="D1765" s="332"/>
      <c r="E1765" s="332"/>
      <c r="F1765" s="332"/>
      <c r="G1765" s="330" t="s">
        <v>1553</v>
      </c>
      <c r="H1765" s="331">
        <v>42005</v>
      </c>
      <c r="I1765" s="382" t="s">
        <v>14</v>
      </c>
      <c r="J1765" s="333" t="s">
        <v>81</v>
      </c>
      <c r="K1765" s="332" t="s">
        <v>9</v>
      </c>
      <c r="L1765" s="332" t="s">
        <v>10</v>
      </c>
      <c r="M1765" s="332" t="s">
        <v>10</v>
      </c>
      <c r="N1765" s="332" t="s">
        <v>11</v>
      </c>
      <c r="O1765" s="334">
        <v>120899.99</v>
      </c>
      <c r="P1765" s="334">
        <v>0</v>
      </c>
      <c r="Q1765" s="334">
        <v>120899.99</v>
      </c>
      <c r="R1765" s="464" t="s">
        <v>1</v>
      </c>
      <c r="S1765" s="465" t="s">
        <v>4</v>
      </c>
      <c r="T1765" s="336"/>
      <c r="U1765" s="336" t="s">
        <v>118</v>
      </c>
      <c r="V1765" s="332"/>
      <c r="W1765" s="332"/>
      <c r="X1765" s="332"/>
      <c r="Y1765" s="332"/>
      <c r="Z1765" s="338">
        <v>42005</v>
      </c>
      <c r="AA1765" s="332"/>
      <c r="AB1765" s="332"/>
      <c r="AC1765" s="332"/>
      <c r="AD1765" s="339" t="s">
        <v>1554</v>
      </c>
    </row>
    <row r="1766" spans="1:60" s="217" customFormat="1" ht="15" customHeight="1">
      <c r="A1766" s="22"/>
      <c r="B1766" s="209"/>
      <c r="C1766" s="210"/>
      <c r="D1766" s="210"/>
      <c r="E1766" s="210"/>
      <c r="F1766" s="210"/>
      <c r="G1766" s="288" t="s">
        <v>1553</v>
      </c>
      <c r="H1766" s="278">
        <v>42005</v>
      </c>
      <c r="I1766" s="193" t="s">
        <v>14</v>
      </c>
      <c r="J1766" s="211" t="s">
        <v>83</v>
      </c>
      <c r="K1766" s="210" t="s">
        <v>9</v>
      </c>
      <c r="L1766" s="210" t="s">
        <v>10</v>
      </c>
      <c r="M1766" s="210" t="s">
        <v>10</v>
      </c>
      <c r="N1766" s="210" t="s">
        <v>11</v>
      </c>
      <c r="O1766" s="195">
        <v>15980</v>
      </c>
      <c r="P1766" s="195">
        <v>0</v>
      </c>
      <c r="Q1766" s="195">
        <v>15980</v>
      </c>
      <c r="R1766" s="196" t="s">
        <v>1</v>
      </c>
      <c r="S1766" s="197" t="s">
        <v>4</v>
      </c>
      <c r="T1766" s="213"/>
      <c r="U1766" s="210" t="s">
        <v>118</v>
      </c>
      <c r="V1766" s="210"/>
      <c r="W1766" s="210"/>
      <c r="X1766" s="210"/>
      <c r="Y1766" s="210"/>
      <c r="Z1766" s="215">
        <v>42005</v>
      </c>
      <c r="AA1766" s="210"/>
      <c r="AB1766" s="210"/>
      <c r="AC1766" s="210"/>
      <c r="AD1766" s="216" t="s">
        <v>1554</v>
      </c>
      <c r="AE1766" s="22"/>
      <c r="AF1766" s="22"/>
      <c r="AG1766" s="22"/>
      <c r="AH1766" s="22"/>
      <c r="AI1766" s="22"/>
      <c r="AJ1766" s="22"/>
      <c r="AK1766" s="22"/>
      <c r="AL1766" s="22"/>
      <c r="AM1766" s="22"/>
      <c r="AN1766" s="22"/>
      <c r="AO1766" s="22"/>
      <c r="AP1766" s="22"/>
      <c r="AQ1766" s="22"/>
      <c r="AR1766" s="22"/>
      <c r="AS1766" s="22"/>
      <c r="AT1766" s="22"/>
      <c r="AU1766" s="22"/>
      <c r="AV1766" s="22"/>
      <c r="AW1766" s="22"/>
      <c r="AX1766" s="22"/>
      <c r="AY1766" s="22"/>
      <c r="AZ1766" s="22"/>
      <c r="BA1766" s="22"/>
      <c r="BB1766" s="22"/>
      <c r="BC1766" s="22"/>
      <c r="BD1766" s="22"/>
      <c r="BE1766" s="22"/>
      <c r="BF1766" s="22"/>
      <c r="BG1766" s="22"/>
      <c r="BH1766" s="22"/>
    </row>
    <row r="1767" spans="1:60" ht="15" customHeight="1">
      <c r="C1767" s="10"/>
      <c r="D1767" s="10"/>
      <c r="E1767" s="10"/>
      <c r="F1767" s="10"/>
      <c r="G1767" s="78"/>
      <c r="H1767" s="78"/>
      <c r="I1767" s="79"/>
      <c r="J1767" s="82"/>
      <c r="K1767" s="10"/>
      <c r="L1767" s="11"/>
      <c r="M1767" s="11"/>
      <c r="N1767" s="11"/>
      <c r="O1767" s="73">
        <f>SUM(O1762:O1766)</f>
        <v>442291.81</v>
      </c>
      <c r="P1767" s="73">
        <f t="shared" ref="P1767:Q1767" si="692">SUM(P1762:P1766)</f>
        <v>0</v>
      </c>
      <c r="Q1767" s="73">
        <f t="shared" si="692"/>
        <v>442291.81</v>
      </c>
      <c r="R1767" s="18"/>
      <c r="S1767" s="18"/>
      <c r="T1767" s="18"/>
      <c r="U1767" s="18"/>
      <c r="V1767" s="18"/>
      <c r="W1767" s="27"/>
      <c r="X1767" s="10"/>
      <c r="Y1767" s="10"/>
      <c r="Z1767" s="10"/>
      <c r="AA1767" s="10"/>
      <c r="AB1767" s="14"/>
      <c r="AC1767" s="10"/>
      <c r="AD1767" s="10"/>
      <c r="AE1767" s="10"/>
      <c r="AF1767" s="15"/>
    </row>
    <row r="1768" spans="1:60" ht="15" customHeight="1">
      <c r="C1768" s="10"/>
      <c r="D1768" s="10"/>
      <c r="E1768" s="10"/>
      <c r="F1768" s="10"/>
      <c r="G1768" s="78"/>
      <c r="H1768" s="295"/>
      <c r="I1768" s="79"/>
      <c r="J1768" s="82"/>
      <c r="K1768" s="93"/>
      <c r="L1768" s="93"/>
      <c r="M1768" s="93"/>
      <c r="N1768" s="93"/>
      <c r="O1768" s="170"/>
      <c r="P1768" s="170"/>
      <c r="Q1768" s="170"/>
      <c r="R1768" s="170"/>
      <c r="S1768" s="170"/>
      <c r="T1768" s="93"/>
      <c r="U1768" s="93"/>
      <c r="V1768" s="93"/>
      <c r="W1768" s="100"/>
      <c r="X1768" s="93"/>
      <c r="Y1768" s="93"/>
      <c r="Z1768" s="93"/>
      <c r="AA1768" s="93"/>
      <c r="AB1768" s="93"/>
      <c r="AC1768" s="93"/>
      <c r="AD1768" s="93"/>
      <c r="AE1768" s="169"/>
      <c r="AF1768" s="169"/>
      <c r="AG1768" s="169"/>
    </row>
    <row r="1769" spans="1:60" ht="15" customHeight="1">
      <c r="C1769" s="10"/>
      <c r="D1769" s="10"/>
      <c r="E1769" s="10"/>
      <c r="F1769" s="10"/>
      <c r="G1769" s="404" t="s">
        <v>248</v>
      </c>
      <c r="H1769" s="78"/>
      <c r="I1769" s="169" t="s">
        <v>2853</v>
      </c>
      <c r="J1769" s="169"/>
      <c r="K1769" s="169"/>
      <c r="L1769" s="169"/>
      <c r="M1769" s="169"/>
      <c r="N1769" s="169"/>
      <c r="O1769" s="170"/>
      <c r="P1769" s="170"/>
      <c r="Q1769" s="170"/>
      <c r="R1769" s="170"/>
      <c r="S1769" s="170"/>
      <c r="T1769" s="169"/>
      <c r="U1769" s="169"/>
      <c r="V1769" s="169"/>
      <c r="W1769" s="169"/>
      <c r="X1769" s="169"/>
      <c r="Y1769" s="169"/>
      <c r="Z1769" s="169"/>
      <c r="AA1769" s="169"/>
      <c r="AB1769" s="169"/>
      <c r="AC1769" s="169"/>
      <c r="AD1769" s="169"/>
      <c r="AG1769" s="169"/>
    </row>
    <row r="1770" spans="1:60" s="67" customFormat="1" ht="15" customHeight="1">
      <c r="A1770" s="22"/>
      <c r="B1770" s="201"/>
      <c r="C1770" s="202"/>
      <c r="D1770" s="202"/>
      <c r="E1770" s="202"/>
      <c r="F1770" s="202"/>
      <c r="G1770" s="286" t="s">
        <v>1553</v>
      </c>
      <c r="H1770" s="276">
        <v>42005</v>
      </c>
      <c r="I1770" s="184" t="s">
        <v>14</v>
      </c>
      <c r="J1770" s="203" t="s">
        <v>50</v>
      </c>
      <c r="K1770" s="202" t="s">
        <v>9</v>
      </c>
      <c r="L1770" s="202" t="s">
        <v>10</v>
      </c>
      <c r="M1770" s="202" t="s">
        <v>10</v>
      </c>
      <c r="N1770" s="202" t="s">
        <v>11</v>
      </c>
      <c r="O1770" s="186">
        <v>18318.91</v>
      </c>
      <c r="P1770" s="186">
        <v>0</v>
      </c>
      <c r="Q1770" s="186">
        <v>18318.91</v>
      </c>
      <c r="R1770" s="187" t="s">
        <v>1</v>
      </c>
      <c r="S1770" s="188" t="s">
        <v>4</v>
      </c>
      <c r="T1770" s="205"/>
      <c r="U1770" s="205" t="s">
        <v>248</v>
      </c>
      <c r="V1770" s="202"/>
      <c r="W1770" s="202"/>
      <c r="X1770" s="202"/>
      <c r="Y1770" s="202"/>
      <c r="Z1770" s="207">
        <v>42005</v>
      </c>
      <c r="AA1770" s="202"/>
      <c r="AB1770" s="202"/>
      <c r="AC1770" s="202"/>
      <c r="AD1770" s="208" t="s">
        <v>1554</v>
      </c>
      <c r="AE1770" s="22"/>
      <c r="AF1770" s="22"/>
      <c r="AG1770" s="22"/>
      <c r="AH1770" s="22"/>
      <c r="AI1770" s="22"/>
      <c r="AJ1770" s="22"/>
      <c r="AK1770" s="22"/>
      <c r="AL1770" s="22"/>
      <c r="AM1770" s="22"/>
      <c r="AN1770" s="22"/>
      <c r="AO1770" s="22"/>
      <c r="AP1770" s="22"/>
      <c r="AQ1770" s="22"/>
      <c r="AR1770" s="22"/>
      <c r="AS1770" s="22"/>
      <c r="AT1770" s="22"/>
      <c r="AU1770" s="22"/>
      <c r="AV1770" s="22"/>
      <c r="AW1770" s="22"/>
      <c r="AX1770" s="22"/>
      <c r="AY1770" s="22"/>
      <c r="AZ1770" s="22"/>
      <c r="BA1770" s="22"/>
      <c r="BB1770" s="22"/>
      <c r="BC1770" s="22"/>
      <c r="BD1770" s="22"/>
      <c r="BE1770" s="22"/>
      <c r="BF1770" s="22"/>
      <c r="BG1770" s="22"/>
      <c r="BH1770" s="22"/>
    </row>
    <row r="1771" spans="1:60" s="22" customFormat="1" ht="15" customHeight="1">
      <c r="B1771" s="3"/>
      <c r="C1771" s="1"/>
      <c r="D1771" s="1"/>
      <c r="E1771" s="1"/>
      <c r="F1771" s="1"/>
      <c r="G1771" s="287" t="s">
        <v>1553</v>
      </c>
      <c r="H1771" s="277">
        <v>42005</v>
      </c>
      <c r="I1771" s="110" t="s">
        <v>14</v>
      </c>
      <c r="J1771" s="2" t="s">
        <v>68</v>
      </c>
      <c r="K1771" s="1" t="s">
        <v>9</v>
      </c>
      <c r="L1771" s="1" t="s">
        <v>10</v>
      </c>
      <c r="M1771" s="1" t="s">
        <v>10</v>
      </c>
      <c r="N1771" s="1" t="s">
        <v>11</v>
      </c>
      <c r="O1771" s="9">
        <v>39041.9</v>
      </c>
      <c r="P1771" s="9">
        <v>0</v>
      </c>
      <c r="Q1771" s="9">
        <v>39041.9</v>
      </c>
      <c r="R1771" s="112" t="s">
        <v>1</v>
      </c>
      <c r="S1771" s="113" t="s">
        <v>4</v>
      </c>
      <c r="T1771" s="5"/>
      <c r="U1771" s="5" t="s">
        <v>248</v>
      </c>
      <c r="V1771" s="1"/>
      <c r="W1771" s="1"/>
      <c r="X1771" s="1"/>
      <c r="Y1771" s="1"/>
      <c r="Z1771" s="4">
        <v>42005</v>
      </c>
      <c r="AA1771" s="1"/>
      <c r="AB1771" s="1"/>
      <c r="AC1771" s="1"/>
      <c r="AD1771" s="8" t="s">
        <v>1554</v>
      </c>
    </row>
    <row r="1772" spans="1:60" outlineLevel="5">
      <c r="B1772" s="3"/>
      <c r="C1772" s="1"/>
      <c r="D1772" s="1"/>
      <c r="E1772" s="1"/>
      <c r="F1772" s="1"/>
      <c r="G1772" s="287" t="s">
        <v>3327</v>
      </c>
      <c r="H1772" s="277">
        <v>42256</v>
      </c>
      <c r="I1772" s="1" t="s">
        <v>3508</v>
      </c>
      <c r="J1772" s="2" t="s">
        <v>68</v>
      </c>
      <c r="K1772" s="1" t="s">
        <v>33</v>
      </c>
      <c r="L1772" s="1" t="s">
        <v>69</v>
      </c>
      <c r="M1772" s="1" t="s">
        <v>21</v>
      </c>
      <c r="N1772" s="1" t="s">
        <v>11</v>
      </c>
      <c r="O1772" s="9">
        <v>1780</v>
      </c>
      <c r="P1772" s="9">
        <v>0</v>
      </c>
      <c r="Q1772" s="9">
        <f t="shared" ref="Q1772" si="693">O1772-P1772</f>
        <v>1780</v>
      </c>
      <c r="R1772" s="112" t="s">
        <v>70</v>
      </c>
      <c r="S1772" s="113" t="s">
        <v>32</v>
      </c>
      <c r="T1772" s="5"/>
      <c r="U1772" s="5" t="s">
        <v>248</v>
      </c>
      <c r="V1772" s="1" t="s">
        <v>35</v>
      </c>
      <c r="W1772" s="1"/>
      <c r="X1772" s="1"/>
      <c r="Y1772" s="1"/>
      <c r="Z1772" s="277">
        <v>42256</v>
      </c>
      <c r="AA1772" s="1" t="s">
        <v>26</v>
      </c>
      <c r="AB1772" s="1" t="s">
        <v>3509</v>
      </c>
      <c r="AC1772" s="1" t="s">
        <v>3510</v>
      </c>
      <c r="AD1772" s="8"/>
      <c r="BA1772"/>
      <c r="BB1772"/>
      <c r="BC1772"/>
      <c r="BD1772"/>
      <c r="BE1772"/>
      <c r="BF1772"/>
      <c r="BG1772"/>
      <c r="BH1772"/>
    </row>
    <row r="1773" spans="1:60" s="22" customFormat="1" ht="15" customHeight="1">
      <c r="B1773" s="154"/>
      <c r="C1773" s="155"/>
      <c r="D1773" s="155"/>
      <c r="E1773" s="155"/>
      <c r="F1773" s="155"/>
      <c r="G1773" s="302" t="s">
        <v>1553</v>
      </c>
      <c r="H1773" s="298">
        <v>42005</v>
      </c>
      <c r="I1773" s="156" t="s">
        <v>14</v>
      </c>
      <c r="J1773" s="157" t="s">
        <v>81</v>
      </c>
      <c r="K1773" s="155" t="s">
        <v>9</v>
      </c>
      <c r="L1773" s="155" t="s">
        <v>10</v>
      </c>
      <c r="M1773" s="155" t="s">
        <v>10</v>
      </c>
      <c r="N1773" s="155" t="s">
        <v>11</v>
      </c>
      <c r="O1773" s="158">
        <v>56401.599999999999</v>
      </c>
      <c r="P1773" s="158">
        <v>0</v>
      </c>
      <c r="Q1773" s="158">
        <v>56401.599999999999</v>
      </c>
      <c r="R1773" s="324" t="s">
        <v>1</v>
      </c>
      <c r="S1773" s="325" t="s">
        <v>4</v>
      </c>
      <c r="T1773" s="160"/>
      <c r="U1773" s="160" t="s">
        <v>248</v>
      </c>
      <c r="V1773" s="155"/>
      <c r="W1773" s="155"/>
      <c r="X1773" s="155"/>
      <c r="Y1773" s="155"/>
      <c r="Z1773" s="161">
        <v>42005</v>
      </c>
      <c r="AA1773" s="155"/>
      <c r="AB1773" s="155"/>
      <c r="AC1773" s="155"/>
      <c r="AD1773" s="162" t="s">
        <v>1554</v>
      </c>
    </row>
    <row r="1774" spans="1:60" s="371" customFormat="1" outlineLevel="5">
      <c r="A1774" s="22"/>
      <c r="B1774" s="209"/>
      <c r="C1774" s="210"/>
      <c r="D1774" s="210"/>
      <c r="E1774" s="210"/>
      <c r="F1774" s="210"/>
      <c r="G1774" s="288" t="s">
        <v>3327</v>
      </c>
      <c r="H1774" s="278">
        <v>42256</v>
      </c>
      <c r="I1774" s="210" t="s">
        <v>3508</v>
      </c>
      <c r="J1774" s="211" t="s">
        <v>81</v>
      </c>
      <c r="K1774" s="210" t="s">
        <v>33</v>
      </c>
      <c r="L1774" s="210" t="s">
        <v>69</v>
      </c>
      <c r="M1774" s="210" t="s">
        <v>21</v>
      </c>
      <c r="N1774" s="210" t="s">
        <v>11</v>
      </c>
      <c r="O1774" s="195">
        <v>1410</v>
      </c>
      <c r="P1774" s="195">
        <v>0</v>
      </c>
      <c r="Q1774" s="195">
        <f t="shared" ref="Q1774" si="694">O1774-P1774</f>
        <v>1410</v>
      </c>
      <c r="R1774" s="196" t="s">
        <v>70</v>
      </c>
      <c r="S1774" s="197" t="s">
        <v>32</v>
      </c>
      <c r="T1774" s="213"/>
      <c r="U1774" s="213" t="s">
        <v>248</v>
      </c>
      <c r="V1774" s="210" t="s">
        <v>35</v>
      </c>
      <c r="W1774" s="210"/>
      <c r="X1774" s="210"/>
      <c r="Y1774" s="210"/>
      <c r="Z1774" s="278">
        <v>42256</v>
      </c>
      <c r="AA1774" s="210" t="s">
        <v>26</v>
      </c>
      <c r="AB1774" s="210" t="s">
        <v>3509</v>
      </c>
      <c r="AC1774" s="210" t="s">
        <v>3510</v>
      </c>
      <c r="AD1774" s="216"/>
      <c r="AE1774" s="22"/>
      <c r="AF1774" s="22"/>
      <c r="AG1774" s="22"/>
      <c r="AH1774" s="22"/>
      <c r="AI1774" s="22"/>
      <c r="AJ1774" s="22"/>
      <c r="AK1774" s="22"/>
      <c r="AL1774" s="22"/>
      <c r="AM1774" s="22"/>
      <c r="AN1774" s="22"/>
      <c r="AO1774" s="22"/>
      <c r="AP1774" s="22"/>
      <c r="AQ1774" s="22"/>
      <c r="AR1774" s="22"/>
      <c r="AS1774" s="22"/>
      <c r="AT1774" s="22"/>
      <c r="AU1774" s="22"/>
      <c r="AV1774" s="22"/>
      <c r="AW1774" s="22"/>
      <c r="AX1774" s="22"/>
      <c r="AY1774" s="22"/>
      <c r="AZ1774" s="22"/>
    </row>
    <row r="1775" spans="1:60" ht="15" customHeight="1">
      <c r="C1775" s="10"/>
      <c r="D1775" s="10"/>
      <c r="E1775" s="10"/>
      <c r="F1775" s="10"/>
      <c r="G1775" s="78"/>
      <c r="H1775" s="78"/>
      <c r="I1775" s="79"/>
      <c r="J1775" s="82"/>
      <c r="K1775" s="10"/>
      <c r="L1775" s="11"/>
      <c r="M1775" s="11"/>
      <c r="N1775" s="11"/>
      <c r="O1775" s="73">
        <f>SUM(O1770:O1774)</f>
        <v>116952.41</v>
      </c>
      <c r="P1775" s="73">
        <f t="shared" ref="P1775:Q1775" si="695">SUM(P1770:P1774)</f>
        <v>0</v>
      </c>
      <c r="Q1775" s="73">
        <f t="shared" si="695"/>
        <v>116952.41</v>
      </c>
      <c r="R1775" s="18"/>
      <c r="S1775" s="18"/>
      <c r="T1775" s="18"/>
      <c r="U1775" s="18"/>
      <c r="V1775" s="18"/>
      <c r="W1775" s="27"/>
      <c r="X1775" s="10"/>
      <c r="Y1775" s="10"/>
      <c r="Z1775" s="10"/>
      <c r="AA1775" s="10"/>
      <c r="AB1775" s="14"/>
      <c r="AC1775" s="10"/>
      <c r="AD1775" s="10"/>
      <c r="AE1775" s="10"/>
      <c r="AF1775" s="15"/>
    </row>
    <row r="1776" spans="1:60" ht="15" customHeight="1">
      <c r="C1776" s="10"/>
      <c r="D1776" s="10"/>
      <c r="E1776" s="10"/>
      <c r="F1776" s="10"/>
      <c r="G1776" s="78"/>
      <c r="H1776" s="296"/>
      <c r="I1776" s="79"/>
      <c r="J1776" s="82"/>
      <c r="K1776" s="94"/>
      <c r="L1776" s="94"/>
      <c r="M1776" s="94"/>
      <c r="N1776" s="94"/>
      <c r="O1776" s="249"/>
      <c r="P1776" s="249"/>
      <c r="Q1776" s="249"/>
      <c r="R1776" s="249"/>
      <c r="S1776" s="249"/>
      <c r="T1776" s="94"/>
      <c r="U1776" s="94"/>
      <c r="V1776" s="94"/>
      <c r="W1776" s="99"/>
      <c r="X1776" s="94"/>
      <c r="Y1776" s="94"/>
      <c r="Z1776" s="94"/>
      <c r="AA1776" s="94"/>
      <c r="AB1776" s="94"/>
      <c r="AC1776" s="94"/>
      <c r="AD1776" s="94"/>
      <c r="AE1776" s="249"/>
      <c r="AF1776" s="249"/>
      <c r="AG1776" s="249"/>
    </row>
    <row r="1777" spans="1:60" ht="15" customHeight="1">
      <c r="C1777" s="10"/>
      <c r="D1777" s="10"/>
      <c r="E1777" s="10"/>
      <c r="F1777" s="10"/>
      <c r="G1777" s="404" t="s">
        <v>317</v>
      </c>
      <c r="H1777" s="78"/>
      <c r="I1777" s="249" t="s">
        <v>1517</v>
      </c>
      <c r="J1777" s="249"/>
      <c r="K1777" s="249"/>
      <c r="L1777" s="249"/>
      <c r="M1777" s="249"/>
      <c r="N1777" s="249"/>
      <c r="O1777" s="249"/>
      <c r="P1777" s="249"/>
      <c r="Q1777" s="249"/>
      <c r="R1777" s="249"/>
      <c r="S1777" s="249"/>
      <c r="T1777" s="249"/>
      <c r="U1777" s="249"/>
      <c r="V1777" s="249"/>
      <c r="W1777" s="249"/>
      <c r="X1777" s="249"/>
      <c r="Y1777" s="249"/>
      <c r="Z1777" s="249"/>
      <c r="AA1777" s="249"/>
      <c r="AB1777" s="249"/>
      <c r="AC1777" s="249"/>
      <c r="AD1777" s="249"/>
      <c r="AG1777" s="249"/>
    </row>
    <row r="1778" spans="1:60" s="180" customFormat="1" ht="15" customHeight="1">
      <c r="A1778" s="22"/>
      <c r="B1778" s="171"/>
      <c r="C1778" s="172"/>
      <c r="D1778" s="172"/>
      <c r="E1778" s="172"/>
      <c r="F1778" s="172"/>
      <c r="G1778" s="282" t="s">
        <v>1553</v>
      </c>
      <c r="H1778" s="272">
        <v>42005</v>
      </c>
      <c r="I1778" s="242" t="s">
        <v>14</v>
      </c>
      <c r="J1778" s="173" t="s">
        <v>68</v>
      </c>
      <c r="K1778" s="172" t="s">
        <v>9</v>
      </c>
      <c r="L1778" s="172" t="s">
        <v>10</v>
      </c>
      <c r="M1778" s="172" t="s">
        <v>10</v>
      </c>
      <c r="N1778" s="172" t="s">
        <v>11</v>
      </c>
      <c r="O1778" s="174">
        <v>1859</v>
      </c>
      <c r="P1778" s="174">
        <v>0</v>
      </c>
      <c r="Q1778" s="174">
        <f t="shared" ref="Q1778" si="696">O1778-P1778</f>
        <v>1859</v>
      </c>
      <c r="R1778" s="252" t="s">
        <v>1</v>
      </c>
      <c r="S1778" s="253" t="s">
        <v>4</v>
      </c>
      <c r="T1778" s="176"/>
      <c r="U1778" s="176" t="s">
        <v>317</v>
      </c>
      <c r="V1778" s="172"/>
      <c r="W1778" s="172"/>
      <c r="X1778" s="172"/>
      <c r="Y1778" s="172"/>
      <c r="Z1778" s="178">
        <v>42005</v>
      </c>
      <c r="AA1778" s="172"/>
      <c r="AB1778" s="172"/>
      <c r="AC1778" s="172"/>
      <c r="AD1778" s="179" t="s">
        <v>1554</v>
      </c>
      <c r="AE1778" s="22"/>
      <c r="AF1778" s="22"/>
      <c r="AG1778" s="22"/>
      <c r="AH1778" s="22"/>
      <c r="AI1778" s="22"/>
      <c r="AJ1778" s="22"/>
      <c r="AK1778" s="22"/>
      <c r="AL1778" s="22"/>
      <c r="AM1778" s="22"/>
      <c r="AN1778" s="22"/>
      <c r="AO1778" s="22"/>
      <c r="AP1778" s="22"/>
      <c r="AQ1778" s="22"/>
      <c r="AR1778" s="22"/>
      <c r="AS1778" s="22"/>
      <c r="AT1778" s="22"/>
      <c r="AU1778" s="22"/>
      <c r="AV1778" s="22"/>
      <c r="AW1778" s="22"/>
      <c r="AX1778" s="22"/>
      <c r="AY1778" s="22"/>
      <c r="AZ1778" s="22"/>
      <c r="BA1778" s="22"/>
      <c r="BB1778" s="22"/>
      <c r="BC1778" s="22"/>
      <c r="BD1778" s="22"/>
      <c r="BE1778" s="22"/>
      <c r="BF1778" s="22"/>
      <c r="BG1778" s="22"/>
      <c r="BH1778" s="22"/>
    </row>
    <row r="1779" spans="1:60" ht="15" customHeight="1">
      <c r="C1779" s="10"/>
      <c r="D1779" s="10"/>
      <c r="E1779" s="10"/>
      <c r="F1779" s="10"/>
      <c r="G1779" s="78"/>
      <c r="H1779" s="78"/>
      <c r="I1779" s="79"/>
      <c r="J1779" s="82"/>
      <c r="K1779" s="10"/>
      <c r="L1779" s="11"/>
      <c r="M1779" s="11"/>
      <c r="N1779" s="11"/>
      <c r="O1779" s="73">
        <f>SUM(O1778)</f>
        <v>1859</v>
      </c>
      <c r="P1779" s="73">
        <f t="shared" ref="P1779:Q1779" si="697">SUM(P1778)</f>
        <v>0</v>
      </c>
      <c r="Q1779" s="73">
        <f t="shared" si="697"/>
        <v>1859</v>
      </c>
      <c r="R1779" s="18"/>
      <c r="S1779" s="18"/>
      <c r="T1779" s="18"/>
      <c r="U1779" s="18"/>
      <c r="V1779" s="18"/>
      <c r="W1779" s="27"/>
      <c r="X1779" s="10"/>
      <c r="Y1779" s="10"/>
      <c r="Z1779" s="10"/>
      <c r="AA1779" s="10"/>
      <c r="AB1779" s="14"/>
      <c r="AC1779" s="10"/>
      <c r="AD1779" s="10"/>
      <c r="AE1779" s="10"/>
      <c r="AF1779" s="15"/>
    </row>
    <row r="1780" spans="1:60" ht="15" customHeight="1">
      <c r="C1780" s="10"/>
      <c r="D1780" s="10"/>
      <c r="E1780" s="10"/>
      <c r="F1780" s="10"/>
      <c r="G1780" s="78"/>
      <c r="H1780" s="78"/>
      <c r="I1780" s="79"/>
      <c r="J1780" s="82"/>
      <c r="K1780" s="10"/>
      <c r="L1780" s="11"/>
      <c r="M1780" s="11"/>
      <c r="N1780" s="11"/>
      <c r="O1780" s="26"/>
      <c r="P1780" s="26"/>
      <c r="Q1780" s="16"/>
      <c r="R1780" s="16"/>
      <c r="S1780" s="16"/>
      <c r="T1780" s="16"/>
      <c r="U1780" s="16"/>
      <c r="V1780" s="16"/>
      <c r="W1780" s="27"/>
      <c r="X1780" s="10"/>
      <c r="Y1780" s="10"/>
      <c r="Z1780" s="10"/>
      <c r="AA1780" s="10"/>
      <c r="AB1780" s="14"/>
      <c r="AC1780" s="10"/>
      <c r="AD1780" s="10"/>
      <c r="AE1780" s="10"/>
      <c r="AF1780" s="15"/>
    </row>
    <row r="1781" spans="1:60" ht="15.75">
      <c r="C1781" s="10"/>
      <c r="D1781" s="10"/>
      <c r="E1781" s="10"/>
      <c r="F1781" s="10"/>
      <c r="G1781" s="404" t="s">
        <v>249</v>
      </c>
      <c r="H1781" s="78"/>
      <c r="I1781" s="169" t="s">
        <v>1180</v>
      </c>
      <c r="J1781" s="169"/>
      <c r="K1781" s="169"/>
      <c r="L1781" s="169"/>
      <c r="M1781" s="169"/>
      <c r="N1781" s="169"/>
      <c r="O1781" s="170"/>
      <c r="P1781" s="170"/>
      <c r="Q1781" s="170"/>
      <c r="R1781" s="170"/>
      <c r="S1781" s="170"/>
      <c r="T1781" s="169"/>
      <c r="U1781" s="169"/>
      <c r="V1781" s="169"/>
      <c r="W1781" s="169"/>
      <c r="X1781" s="169"/>
      <c r="Y1781" s="169"/>
      <c r="Z1781" s="169"/>
      <c r="AA1781" s="169"/>
      <c r="AB1781" s="169"/>
      <c r="AC1781" s="169"/>
      <c r="AD1781" s="169"/>
      <c r="AG1781" s="169"/>
    </row>
    <row r="1782" spans="1:60" s="67" customFormat="1" ht="15" customHeight="1">
      <c r="A1782" s="22"/>
      <c r="B1782" s="201"/>
      <c r="C1782" s="202"/>
      <c r="D1782" s="202"/>
      <c r="E1782" s="202"/>
      <c r="F1782" s="202"/>
      <c r="G1782" s="286" t="s">
        <v>1553</v>
      </c>
      <c r="H1782" s="276">
        <v>42005</v>
      </c>
      <c r="I1782" s="184" t="s">
        <v>14</v>
      </c>
      <c r="J1782" s="203" t="s">
        <v>50</v>
      </c>
      <c r="K1782" s="202" t="s">
        <v>9</v>
      </c>
      <c r="L1782" s="202" t="s">
        <v>10</v>
      </c>
      <c r="M1782" s="202" t="s">
        <v>10</v>
      </c>
      <c r="N1782" s="202" t="s">
        <v>11</v>
      </c>
      <c r="O1782" s="186">
        <v>132448.79</v>
      </c>
      <c r="P1782" s="186">
        <v>0</v>
      </c>
      <c r="Q1782" s="186">
        <v>132448.79</v>
      </c>
      <c r="R1782" s="187" t="s">
        <v>1</v>
      </c>
      <c r="S1782" s="188" t="s">
        <v>4</v>
      </c>
      <c r="T1782" s="205"/>
      <c r="U1782" s="205" t="s">
        <v>249</v>
      </c>
      <c r="V1782" s="202"/>
      <c r="W1782" s="202"/>
      <c r="X1782" s="202"/>
      <c r="Y1782" s="202"/>
      <c r="Z1782" s="207">
        <v>42005</v>
      </c>
      <c r="AA1782" s="202"/>
      <c r="AB1782" s="202"/>
      <c r="AC1782" s="202"/>
      <c r="AD1782" s="208" t="s">
        <v>1554</v>
      </c>
      <c r="AE1782" s="22"/>
      <c r="AF1782" s="22"/>
      <c r="AG1782" s="22"/>
      <c r="AH1782" s="22"/>
      <c r="AI1782" s="22"/>
      <c r="AJ1782" s="22"/>
      <c r="AK1782" s="22"/>
      <c r="AL1782" s="22"/>
      <c r="AM1782" s="22"/>
      <c r="AN1782" s="22"/>
      <c r="AO1782" s="22"/>
      <c r="AP1782" s="22"/>
      <c r="AQ1782" s="22"/>
      <c r="AR1782" s="22"/>
      <c r="AS1782" s="22"/>
      <c r="AT1782" s="22"/>
      <c r="AU1782" s="22"/>
      <c r="AV1782" s="22"/>
      <c r="AW1782" s="22"/>
      <c r="AX1782" s="22"/>
      <c r="AY1782" s="22"/>
      <c r="AZ1782" s="22"/>
      <c r="BA1782" s="22"/>
      <c r="BB1782" s="22"/>
      <c r="BC1782" s="22"/>
      <c r="BD1782" s="22"/>
      <c r="BE1782" s="22"/>
      <c r="BF1782" s="22"/>
      <c r="BG1782" s="22"/>
      <c r="BH1782" s="22"/>
    </row>
    <row r="1783" spans="1:60" s="22" customFormat="1" ht="15" customHeight="1">
      <c r="B1783" s="3"/>
      <c r="C1783" s="1"/>
      <c r="D1783" s="1"/>
      <c r="E1783" s="1"/>
      <c r="F1783" s="1"/>
      <c r="G1783" s="287" t="s">
        <v>1553</v>
      </c>
      <c r="H1783" s="277">
        <v>42005</v>
      </c>
      <c r="I1783" s="110" t="s">
        <v>14</v>
      </c>
      <c r="J1783" s="2" t="s">
        <v>68</v>
      </c>
      <c r="K1783" s="1" t="s">
        <v>9</v>
      </c>
      <c r="L1783" s="1" t="s">
        <v>10</v>
      </c>
      <c r="M1783" s="1" t="s">
        <v>10</v>
      </c>
      <c r="N1783" s="1" t="s">
        <v>11</v>
      </c>
      <c r="O1783" s="9">
        <v>329863.09999999998</v>
      </c>
      <c r="P1783" s="9">
        <v>0</v>
      </c>
      <c r="Q1783" s="9">
        <v>329863.09999999998</v>
      </c>
      <c r="R1783" s="112" t="s">
        <v>1</v>
      </c>
      <c r="S1783" s="113" t="s">
        <v>4</v>
      </c>
      <c r="T1783" s="5"/>
      <c r="U1783" s="5" t="s">
        <v>249</v>
      </c>
      <c r="V1783" s="1"/>
      <c r="W1783" s="1"/>
      <c r="X1783" s="1"/>
      <c r="Y1783" s="1"/>
      <c r="Z1783" s="4">
        <v>42005</v>
      </c>
      <c r="AA1783" s="1"/>
      <c r="AB1783" s="1"/>
      <c r="AC1783" s="1"/>
      <c r="AD1783" s="8" t="s">
        <v>1554</v>
      </c>
    </row>
    <row r="1784" spans="1:60" s="217" customFormat="1" ht="15" customHeight="1">
      <c r="A1784" s="22"/>
      <c r="B1784" s="209"/>
      <c r="C1784" s="210"/>
      <c r="D1784" s="210"/>
      <c r="E1784" s="210"/>
      <c r="F1784" s="210"/>
      <c r="G1784" s="288" t="s">
        <v>1553</v>
      </c>
      <c r="H1784" s="278">
        <v>42005</v>
      </c>
      <c r="I1784" s="193" t="s">
        <v>14</v>
      </c>
      <c r="J1784" s="211" t="s">
        <v>81</v>
      </c>
      <c r="K1784" s="210" t="s">
        <v>9</v>
      </c>
      <c r="L1784" s="210" t="s">
        <v>10</v>
      </c>
      <c r="M1784" s="210" t="s">
        <v>10</v>
      </c>
      <c r="N1784" s="210" t="s">
        <v>11</v>
      </c>
      <c r="O1784" s="195">
        <v>395213.16</v>
      </c>
      <c r="P1784" s="195">
        <v>0</v>
      </c>
      <c r="Q1784" s="195">
        <v>395213.16</v>
      </c>
      <c r="R1784" s="196" t="s">
        <v>1</v>
      </c>
      <c r="S1784" s="197" t="s">
        <v>4</v>
      </c>
      <c r="T1784" s="213"/>
      <c r="U1784" s="213" t="s">
        <v>249</v>
      </c>
      <c r="V1784" s="210"/>
      <c r="W1784" s="210"/>
      <c r="X1784" s="210"/>
      <c r="Y1784" s="210"/>
      <c r="Z1784" s="215">
        <v>42005</v>
      </c>
      <c r="AA1784" s="210"/>
      <c r="AB1784" s="210"/>
      <c r="AC1784" s="210"/>
      <c r="AD1784" s="216" t="s">
        <v>1554</v>
      </c>
      <c r="AE1784" s="22"/>
      <c r="AF1784" s="22"/>
      <c r="AG1784" s="22"/>
      <c r="AH1784" s="22"/>
      <c r="AI1784" s="22"/>
      <c r="AJ1784" s="22"/>
      <c r="AK1784" s="22"/>
      <c r="AL1784" s="22"/>
      <c r="AM1784" s="22"/>
      <c r="AN1784" s="22"/>
      <c r="AO1784" s="22"/>
      <c r="AP1784" s="22"/>
      <c r="AQ1784" s="22"/>
      <c r="AR1784" s="22"/>
      <c r="AS1784" s="22"/>
      <c r="AT1784" s="22"/>
      <c r="AU1784" s="22"/>
      <c r="AV1784" s="22"/>
      <c r="AW1784" s="22"/>
      <c r="AX1784" s="22"/>
      <c r="AY1784" s="22"/>
      <c r="AZ1784" s="22"/>
      <c r="BA1784" s="22"/>
      <c r="BB1784" s="22"/>
      <c r="BC1784" s="22"/>
      <c r="BD1784" s="22"/>
      <c r="BE1784" s="22"/>
      <c r="BF1784" s="22"/>
      <c r="BG1784" s="22"/>
      <c r="BH1784" s="22"/>
    </row>
    <row r="1785" spans="1:60" outlineLevel="5">
      <c r="C1785" s="10"/>
      <c r="D1785" s="10"/>
      <c r="E1785" s="10"/>
      <c r="F1785" s="10"/>
      <c r="G1785" s="78"/>
      <c r="H1785" s="78"/>
      <c r="I1785" s="79"/>
      <c r="J1785" s="82"/>
      <c r="K1785" s="10"/>
      <c r="L1785" s="11"/>
      <c r="M1785" s="10"/>
      <c r="N1785" s="10"/>
      <c r="O1785" s="18">
        <f>SUM(O1782:O1784)</f>
        <v>857525.05</v>
      </c>
      <c r="P1785" s="18">
        <f t="shared" ref="P1785:Q1785" si="698">SUM(P1782:P1784)</f>
        <v>0</v>
      </c>
      <c r="Q1785" s="18">
        <f t="shared" si="698"/>
        <v>857525.05</v>
      </c>
      <c r="R1785" s="18"/>
      <c r="S1785" s="18"/>
      <c r="T1785" s="13"/>
      <c r="U1785" s="13"/>
      <c r="V1785" s="13"/>
      <c r="W1785" s="27"/>
      <c r="X1785" s="10"/>
      <c r="Y1785" s="10"/>
      <c r="Z1785" s="10"/>
      <c r="AA1785" s="10"/>
      <c r="AB1785" s="14"/>
      <c r="AC1785" s="10"/>
      <c r="AD1785" s="10"/>
      <c r="AE1785" s="10"/>
      <c r="AF1785" s="15"/>
    </row>
    <row r="1786" spans="1:60" outlineLevel="5">
      <c r="C1786" s="10"/>
      <c r="D1786" s="10"/>
      <c r="E1786" s="10"/>
      <c r="F1786" s="10"/>
      <c r="G1786" s="78"/>
      <c r="H1786" s="78"/>
      <c r="I1786" s="79"/>
      <c r="J1786" s="82"/>
      <c r="K1786" s="10"/>
      <c r="L1786" s="11"/>
      <c r="M1786" s="10"/>
      <c r="N1786" s="10"/>
      <c r="O1786" s="25"/>
      <c r="P1786" s="25"/>
      <c r="Q1786" s="16"/>
      <c r="R1786" s="16"/>
      <c r="S1786" s="16"/>
      <c r="T1786" s="13"/>
      <c r="U1786" s="13"/>
      <c r="V1786" s="13"/>
      <c r="W1786" s="27"/>
      <c r="X1786" s="10"/>
      <c r="Y1786" s="10"/>
      <c r="Z1786" s="10"/>
      <c r="AA1786" s="10"/>
      <c r="AB1786" s="14"/>
      <c r="AC1786" s="10"/>
      <c r="AD1786" s="10"/>
      <c r="AE1786" s="10"/>
      <c r="AF1786" s="15"/>
    </row>
    <row r="1787" spans="1:60" ht="15.75">
      <c r="C1787" s="10"/>
      <c r="D1787" s="10"/>
      <c r="E1787" s="10"/>
      <c r="F1787" s="10"/>
      <c r="G1787" s="404" t="s">
        <v>250</v>
      </c>
      <c r="H1787" s="78"/>
      <c r="I1787" s="85" t="s">
        <v>2852</v>
      </c>
      <c r="J1787" s="82"/>
      <c r="L1787" s="21"/>
      <c r="M1787" s="11"/>
      <c r="N1787" s="11"/>
      <c r="O1787" s="26"/>
      <c r="P1787" s="26"/>
      <c r="Q1787" s="16"/>
      <c r="R1787" s="16"/>
      <c r="S1787" s="16"/>
      <c r="T1787" s="16"/>
      <c r="U1787" s="16"/>
      <c r="V1787" s="16"/>
      <c r="W1787" s="27"/>
      <c r="X1787" s="10"/>
      <c r="Y1787" s="10"/>
      <c r="Z1787" s="10"/>
      <c r="AA1787" s="10"/>
      <c r="AB1787" s="14"/>
      <c r="AC1787" s="10"/>
      <c r="AD1787" s="10"/>
      <c r="AE1787" s="10"/>
      <c r="AF1787" s="15"/>
    </row>
    <row r="1788" spans="1:60" s="67" customFormat="1" ht="15" customHeight="1">
      <c r="A1788" s="22"/>
      <c r="B1788" s="201"/>
      <c r="C1788" s="202"/>
      <c r="D1788" s="202"/>
      <c r="E1788" s="202"/>
      <c r="F1788" s="202"/>
      <c r="G1788" s="286" t="s">
        <v>1553</v>
      </c>
      <c r="H1788" s="276">
        <v>42005</v>
      </c>
      <c r="I1788" s="184" t="s">
        <v>14</v>
      </c>
      <c r="J1788" s="203" t="s">
        <v>50</v>
      </c>
      <c r="K1788" s="202" t="s">
        <v>9</v>
      </c>
      <c r="L1788" s="202" t="s">
        <v>10</v>
      </c>
      <c r="M1788" s="202" t="s">
        <v>10</v>
      </c>
      <c r="N1788" s="202" t="s">
        <v>11</v>
      </c>
      <c r="O1788" s="186">
        <v>616983.38</v>
      </c>
      <c r="P1788" s="186">
        <v>0</v>
      </c>
      <c r="Q1788" s="186">
        <v>616983.38</v>
      </c>
      <c r="R1788" s="187" t="s">
        <v>1</v>
      </c>
      <c r="S1788" s="188" t="s">
        <v>4</v>
      </c>
      <c r="T1788" s="205"/>
      <c r="U1788" s="205" t="s">
        <v>250</v>
      </c>
      <c r="V1788" s="202"/>
      <c r="W1788" s="202"/>
      <c r="X1788" s="202"/>
      <c r="Y1788" s="202"/>
      <c r="Z1788" s="207">
        <v>42005</v>
      </c>
      <c r="AA1788" s="202"/>
      <c r="AB1788" s="202"/>
      <c r="AC1788" s="202"/>
      <c r="AD1788" s="208" t="s">
        <v>1554</v>
      </c>
      <c r="AE1788" s="22"/>
      <c r="AF1788" s="22"/>
      <c r="AG1788" s="22"/>
      <c r="AH1788" s="22"/>
      <c r="AI1788" s="22"/>
      <c r="AJ1788" s="22"/>
      <c r="AK1788" s="22"/>
      <c r="AL1788" s="22"/>
      <c r="AM1788" s="22"/>
      <c r="AN1788" s="22"/>
      <c r="AO1788" s="22"/>
      <c r="AP1788" s="22"/>
      <c r="AQ1788" s="22"/>
      <c r="AR1788" s="22"/>
      <c r="AS1788" s="22"/>
      <c r="AT1788" s="22"/>
      <c r="AU1788" s="22"/>
      <c r="AV1788" s="22"/>
      <c r="AW1788" s="22"/>
      <c r="AX1788" s="22"/>
      <c r="AY1788" s="22"/>
      <c r="AZ1788" s="22"/>
      <c r="BA1788" s="22"/>
      <c r="BB1788" s="22"/>
      <c r="BC1788" s="22"/>
      <c r="BD1788" s="22"/>
      <c r="BE1788" s="22"/>
      <c r="BF1788" s="22"/>
      <c r="BG1788" s="22"/>
      <c r="BH1788" s="22"/>
    </row>
    <row r="1789" spans="1:60" s="22" customFormat="1" ht="15" customHeight="1">
      <c r="B1789" s="3"/>
      <c r="C1789" s="1"/>
      <c r="D1789" s="1"/>
      <c r="E1789" s="1"/>
      <c r="F1789" s="1"/>
      <c r="G1789" s="287" t="s">
        <v>1553</v>
      </c>
      <c r="H1789" s="277">
        <v>42005</v>
      </c>
      <c r="I1789" s="110" t="s">
        <v>14</v>
      </c>
      <c r="J1789" s="2" t="s">
        <v>68</v>
      </c>
      <c r="K1789" s="1" t="s">
        <v>9</v>
      </c>
      <c r="L1789" s="1" t="s">
        <v>10</v>
      </c>
      <c r="M1789" s="1" t="s">
        <v>10</v>
      </c>
      <c r="N1789" s="1" t="s">
        <v>11</v>
      </c>
      <c r="O1789" s="9">
        <v>717595.17</v>
      </c>
      <c r="P1789" s="9">
        <v>0</v>
      </c>
      <c r="Q1789" s="9">
        <v>717595.17</v>
      </c>
      <c r="R1789" s="112" t="s">
        <v>1</v>
      </c>
      <c r="S1789" s="113" t="s">
        <v>4</v>
      </c>
      <c r="T1789" s="5"/>
      <c r="U1789" s="5" t="s">
        <v>250</v>
      </c>
      <c r="V1789" s="1"/>
      <c r="W1789" s="1"/>
      <c r="X1789" s="1"/>
      <c r="Y1789" s="1"/>
      <c r="Z1789" s="4">
        <v>42005</v>
      </c>
      <c r="AA1789" s="1"/>
      <c r="AB1789" s="1"/>
      <c r="AC1789" s="1"/>
      <c r="AD1789" s="8" t="s">
        <v>1554</v>
      </c>
    </row>
    <row r="1790" spans="1:60" s="217" customFormat="1" ht="15" customHeight="1">
      <c r="A1790" s="22"/>
      <c r="B1790" s="209"/>
      <c r="C1790" s="210"/>
      <c r="D1790" s="210"/>
      <c r="E1790" s="210"/>
      <c r="F1790" s="210"/>
      <c r="G1790" s="288" t="s">
        <v>1553</v>
      </c>
      <c r="H1790" s="278">
        <v>42005</v>
      </c>
      <c r="I1790" s="193" t="s">
        <v>14</v>
      </c>
      <c r="J1790" s="211" t="s">
        <v>81</v>
      </c>
      <c r="K1790" s="210" t="s">
        <v>9</v>
      </c>
      <c r="L1790" s="210" t="s">
        <v>10</v>
      </c>
      <c r="M1790" s="210" t="s">
        <v>10</v>
      </c>
      <c r="N1790" s="210" t="s">
        <v>11</v>
      </c>
      <c r="O1790" s="195">
        <v>159780.92000000001</v>
      </c>
      <c r="P1790" s="195">
        <v>0</v>
      </c>
      <c r="Q1790" s="195">
        <v>159780.92000000001</v>
      </c>
      <c r="R1790" s="196" t="s">
        <v>1</v>
      </c>
      <c r="S1790" s="197" t="s">
        <v>4</v>
      </c>
      <c r="T1790" s="213"/>
      <c r="U1790" s="213" t="s">
        <v>250</v>
      </c>
      <c r="V1790" s="210"/>
      <c r="W1790" s="210"/>
      <c r="X1790" s="210"/>
      <c r="Y1790" s="210"/>
      <c r="Z1790" s="215">
        <v>42005</v>
      </c>
      <c r="AA1790" s="210"/>
      <c r="AB1790" s="210"/>
      <c r="AC1790" s="210"/>
      <c r="AD1790" s="216" t="s">
        <v>1554</v>
      </c>
      <c r="AE1790" s="22"/>
      <c r="AF1790" s="22"/>
      <c r="AG1790" s="22"/>
      <c r="AH1790" s="22"/>
      <c r="AI1790" s="22"/>
      <c r="AJ1790" s="22"/>
      <c r="AK1790" s="22"/>
      <c r="AL1790" s="22"/>
      <c r="AM1790" s="22"/>
      <c r="AN1790" s="22"/>
      <c r="AO1790" s="22"/>
      <c r="AP1790" s="22"/>
      <c r="AQ1790" s="22"/>
      <c r="AR1790" s="22"/>
      <c r="AS1790" s="22"/>
      <c r="AT1790" s="22"/>
      <c r="AU1790" s="22"/>
      <c r="AV1790" s="22"/>
      <c r="AW1790" s="22"/>
      <c r="AX1790" s="22"/>
      <c r="AY1790" s="22"/>
      <c r="AZ1790" s="22"/>
      <c r="BA1790" s="22"/>
      <c r="BB1790" s="22"/>
      <c r="BC1790" s="22"/>
      <c r="BD1790" s="22"/>
      <c r="BE1790" s="22"/>
      <c r="BF1790" s="22"/>
      <c r="BG1790" s="22"/>
      <c r="BH1790" s="22"/>
    </row>
    <row r="1791" spans="1:60" ht="15" customHeight="1">
      <c r="C1791" s="10"/>
      <c r="D1791" s="10"/>
      <c r="E1791" s="10"/>
      <c r="F1791" s="10"/>
      <c r="G1791" s="78"/>
      <c r="H1791" s="78"/>
      <c r="I1791" s="79"/>
      <c r="J1791" s="82"/>
      <c r="K1791" s="10"/>
      <c r="L1791" s="11"/>
      <c r="M1791" s="11"/>
      <c r="N1791" s="11"/>
      <c r="O1791" s="73">
        <f>SUM(O1788:O1790)</f>
        <v>1494359.47</v>
      </c>
      <c r="P1791" s="73">
        <f t="shared" ref="P1791:Q1791" si="699">SUM(P1788:P1790)</f>
        <v>0</v>
      </c>
      <c r="Q1791" s="73">
        <f t="shared" si="699"/>
        <v>1494359.47</v>
      </c>
      <c r="R1791" s="16"/>
      <c r="S1791" s="16"/>
      <c r="T1791" s="16"/>
      <c r="U1791" s="16"/>
      <c r="V1791" s="16"/>
      <c r="W1791" s="27"/>
      <c r="X1791" s="10"/>
      <c r="Y1791" s="10"/>
      <c r="Z1791" s="10"/>
      <c r="AA1791" s="10"/>
      <c r="AB1791" s="14"/>
      <c r="AC1791" s="10"/>
      <c r="AD1791" s="10"/>
      <c r="AE1791" s="10"/>
      <c r="AF1791" s="15"/>
    </row>
    <row r="1792" spans="1:60" ht="15" customHeight="1">
      <c r="C1792" s="10"/>
      <c r="D1792" s="10"/>
      <c r="E1792" s="10"/>
      <c r="F1792" s="10"/>
      <c r="G1792" s="78"/>
      <c r="H1792" s="78"/>
      <c r="I1792" s="79"/>
      <c r="J1792" s="82"/>
      <c r="K1792" s="10"/>
      <c r="L1792" s="11"/>
      <c r="M1792" s="11"/>
      <c r="N1792" s="11"/>
      <c r="O1792" s="26"/>
      <c r="P1792" s="26"/>
      <c r="Q1792" s="16"/>
      <c r="R1792" s="16"/>
      <c r="S1792" s="16"/>
      <c r="T1792" s="16"/>
      <c r="U1792" s="16"/>
      <c r="V1792" s="16"/>
      <c r="W1792" s="27"/>
      <c r="X1792" s="10"/>
      <c r="Y1792" s="10"/>
      <c r="Z1792" s="10"/>
      <c r="AA1792" s="10"/>
      <c r="AB1792" s="14"/>
      <c r="AC1792" s="10"/>
      <c r="AD1792" s="10"/>
      <c r="AE1792" s="10"/>
      <c r="AF1792" s="15"/>
    </row>
    <row r="1793" spans="1:60" ht="15" customHeight="1">
      <c r="C1793" s="10"/>
      <c r="D1793" s="10"/>
      <c r="E1793" s="10"/>
      <c r="F1793" s="10"/>
      <c r="G1793" s="404" t="s">
        <v>251</v>
      </c>
      <c r="H1793" s="78"/>
      <c r="I1793" s="169" t="s">
        <v>2851</v>
      </c>
      <c r="J1793" s="169"/>
      <c r="K1793" s="169"/>
      <c r="L1793" s="169"/>
      <c r="M1793" s="169"/>
      <c r="N1793" s="169"/>
      <c r="O1793" s="170"/>
      <c r="P1793" s="170"/>
      <c r="Q1793" s="170"/>
      <c r="R1793" s="170"/>
      <c r="S1793" s="170"/>
      <c r="T1793" s="169"/>
      <c r="U1793" s="169"/>
      <c r="V1793" s="169"/>
      <c r="W1793" s="169"/>
      <c r="X1793" s="169"/>
      <c r="Y1793" s="169"/>
      <c r="Z1793" s="169"/>
      <c r="AA1793" s="169"/>
      <c r="AB1793" s="169"/>
      <c r="AC1793" s="169"/>
      <c r="AD1793" s="169"/>
      <c r="AG1793" s="169"/>
    </row>
    <row r="1794" spans="1:60" s="67" customFormat="1" ht="15" customHeight="1">
      <c r="A1794" s="22"/>
      <c r="B1794" s="201"/>
      <c r="C1794" s="202"/>
      <c r="D1794" s="202"/>
      <c r="E1794" s="202"/>
      <c r="F1794" s="202"/>
      <c r="G1794" s="286" t="s">
        <v>1553</v>
      </c>
      <c r="H1794" s="276">
        <v>42005</v>
      </c>
      <c r="I1794" s="184" t="s">
        <v>14</v>
      </c>
      <c r="J1794" s="203" t="s">
        <v>50</v>
      </c>
      <c r="K1794" s="202" t="s">
        <v>9</v>
      </c>
      <c r="L1794" s="202" t="s">
        <v>10</v>
      </c>
      <c r="M1794" s="202" t="s">
        <v>10</v>
      </c>
      <c r="N1794" s="202" t="s">
        <v>11</v>
      </c>
      <c r="O1794" s="186">
        <v>347245.62</v>
      </c>
      <c r="P1794" s="186">
        <v>0</v>
      </c>
      <c r="Q1794" s="186">
        <v>347245.62</v>
      </c>
      <c r="R1794" s="187" t="s">
        <v>1</v>
      </c>
      <c r="S1794" s="188" t="s">
        <v>4</v>
      </c>
      <c r="T1794" s="205"/>
      <c r="U1794" s="205" t="s">
        <v>251</v>
      </c>
      <c r="V1794" s="202"/>
      <c r="W1794" s="202"/>
      <c r="X1794" s="202"/>
      <c r="Y1794" s="202"/>
      <c r="Z1794" s="207">
        <v>42005</v>
      </c>
      <c r="AA1794" s="202"/>
      <c r="AB1794" s="202"/>
      <c r="AC1794" s="202"/>
      <c r="AD1794" s="208" t="s">
        <v>1554</v>
      </c>
      <c r="AE1794" s="22"/>
      <c r="AF1794" s="22"/>
      <c r="AG1794" s="22"/>
      <c r="AH1794" s="22"/>
      <c r="AI1794" s="22"/>
      <c r="AJ1794" s="22"/>
      <c r="AK1794" s="22"/>
      <c r="AL1794" s="22"/>
      <c r="AM1794" s="22"/>
      <c r="AN1794" s="22"/>
      <c r="AO1794" s="22"/>
      <c r="AP1794" s="22"/>
      <c r="AQ1794" s="22"/>
      <c r="AR1794" s="22"/>
      <c r="AS1794" s="22"/>
      <c r="AT1794" s="22"/>
      <c r="AU1794" s="22"/>
      <c r="AV1794" s="22"/>
      <c r="AW1794" s="22"/>
      <c r="AX1794" s="22"/>
      <c r="AY1794" s="22"/>
      <c r="AZ1794" s="22"/>
      <c r="BA1794" s="22"/>
      <c r="BB1794" s="22"/>
      <c r="BC1794" s="22"/>
      <c r="BD1794" s="22"/>
      <c r="BE1794" s="22"/>
      <c r="BF1794" s="22"/>
      <c r="BG1794" s="22"/>
      <c r="BH1794" s="22"/>
    </row>
    <row r="1795" spans="1:60" s="22" customFormat="1" ht="15" customHeight="1">
      <c r="B1795" s="3"/>
      <c r="C1795" s="1"/>
      <c r="D1795" s="1"/>
      <c r="E1795" s="1"/>
      <c r="F1795" s="1"/>
      <c r="G1795" s="287" t="s">
        <v>1553</v>
      </c>
      <c r="H1795" s="277">
        <v>42005</v>
      </c>
      <c r="I1795" s="110" t="s">
        <v>14</v>
      </c>
      <c r="J1795" s="2" t="s">
        <v>68</v>
      </c>
      <c r="K1795" s="1" t="s">
        <v>9</v>
      </c>
      <c r="L1795" s="1" t="s">
        <v>10</v>
      </c>
      <c r="M1795" s="1" t="s">
        <v>10</v>
      </c>
      <c r="N1795" s="1" t="s">
        <v>11</v>
      </c>
      <c r="O1795" s="9">
        <v>565433.21</v>
      </c>
      <c r="P1795" s="9">
        <v>0</v>
      </c>
      <c r="Q1795" s="9">
        <v>565433.21</v>
      </c>
      <c r="R1795" s="112" t="s">
        <v>1</v>
      </c>
      <c r="S1795" s="113" t="s">
        <v>4</v>
      </c>
      <c r="T1795" s="5"/>
      <c r="U1795" s="5" t="s">
        <v>251</v>
      </c>
      <c r="V1795" s="1"/>
      <c r="W1795" s="1"/>
      <c r="X1795" s="1"/>
      <c r="Y1795" s="1"/>
      <c r="Z1795" s="4">
        <v>42005</v>
      </c>
      <c r="AA1795" s="1"/>
      <c r="AB1795" s="1"/>
      <c r="AC1795" s="1"/>
      <c r="AD1795" s="8" t="s">
        <v>1554</v>
      </c>
    </row>
    <row r="1796" spans="1:60" s="22" customFormat="1" ht="15" customHeight="1">
      <c r="B1796" s="154"/>
      <c r="C1796" s="155"/>
      <c r="D1796" s="155"/>
      <c r="E1796" s="155"/>
      <c r="F1796" s="155"/>
      <c r="G1796" s="302" t="s">
        <v>1553</v>
      </c>
      <c r="H1796" s="298">
        <v>42005</v>
      </c>
      <c r="I1796" s="156" t="s">
        <v>14</v>
      </c>
      <c r="J1796" s="157" t="s">
        <v>81</v>
      </c>
      <c r="K1796" s="155" t="s">
        <v>9</v>
      </c>
      <c r="L1796" s="155" t="s">
        <v>10</v>
      </c>
      <c r="M1796" s="155" t="s">
        <v>10</v>
      </c>
      <c r="N1796" s="155" t="s">
        <v>11</v>
      </c>
      <c r="O1796" s="158">
        <v>143972.85</v>
      </c>
      <c r="P1796" s="158">
        <v>0</v>
      </c>
      <c r="Q1796" s="158">
        <v>143972.85</v>
      </c>
      <c r="R1796" s="324" t="s">
        <v>1</v>
      </c>
      <c r="S1796" s="325" t="s">
        <v>4</v>
      </c>
      <c r="T1796" s="160"/>
      <c r="U1796" s="160" t="s">
        <v>251</v>
      </c>
      <c r="V1796" s="155"/>
      <c r="W1796" s="155"/>
      <c r="X1796" s="155"/>
      <c r="Y1796" s="155"/>
      <c r="Z1796" s="161">
        <v>42005</v>
      </c>
      <c r="AA1796" s="155"/>
      <c r="AB1796" s="155"/>
      <c r="AC1796" s="155"/>
      <c r="AD1796" s="162" t="s">
        <v>1554</v>
      </c>
    </row>
    <row r="1797" spans="1:60" s="371" customFormat="1" outlineLevel="5">
      <c r="A1797" s="22"/>
      <c r="B1797" s="209"/>
      <c r="C1797" s="210"/>
      <c r="D1797" s="210"/>
      <c r="E1797" s="210"/>
      <c r="F1797" s="210"/>
      <c r="G1797" s="288" t="s">
        <v>3327</v>
      </c>
      <c r="H1797" s="278">
        <v>42261</v>
      </c>
      <c r="I1797" s="210" t="s">
        <v>3783</v>
      </c>
      <c r="J1797" s="211" t="s">
        <v>81</v>
      </c>
      <c r="K1797" s="210" t="s">
        <v>33</v>
      </c>
      <c r="L1797" s="210" t="s">
        <v>69</v>
      </c>
      <c r="M1797" s="210" t="s">
        <v>21</v>
      </c>
      <c r="N1797" s="210" t="s">
        <v>11</v>
      </c>
      <c r="O1797" s="195">
        <v>640</v>
      </c>
      <c r="P1797" s="195">
        <v>0</v>
      </c>
      <c r="Q1797" s="195">
        <f t="shared" ref="Q1797" si="700">O1797-P1797</f>
        <v>640</v>
      </c>
      <c r="R1797" s="196" t="s">
        <v>70</v>
      </c>
      <c r="S1797" s="197" t="s">
        <v>32</v>
      </c>
      <c r="T1797" s="213"/>
      <c r="U1797" s="213" t="s">
        <v>251</v>
      </c>
      <c r="V1797" s="210" t="s">
        <v>35</v>
      </c>
      <c r="W1797" s="210"/>
      <c r="X1797" s="210"/>
      <c r="Y1797" s="210"/>
      <c r="Z1797" s="278">
        <v>42261</v>
      </c>
      <c r="AA1797" s="210" t="s">
        <v>26</v>
      </c>
      <c r="AB1797" s="210" t="s">
        <v>3784</v>
      </c>
      <c r="AC1797" s="210" t="s">
        <v>3785</v>
      </c>
      <c r="AD1797" s="216"/>
      <c r="AE1797" s="22"/>
      <c r="AF1797" s="22"/>
      <c r="AG1797" s="22"/>
      <c r="AH1797" s="22"/>
      <c r="AI1797" s="22"/>
      <c r="AJ1797" s="22"/>
      <c r="AK1797" s="22"/>
      <c r="AL1797" s="22"/>
      <c r="AM1797" s="22"/>
      <c r="AN1797" s="22"/>
      <c r="AO1797" s="22"/>
      <c r="AP1797" s="22"/>
      <c r="AQ1797" s="22"/>
      <c r="AR1797" s="22"/>
      <c r="AS1797" s="22"/>
      <c r="AT1797" s="22"/>
      <c r="AU1797" s="22"/>
      <c r="AV1797" s="22"/>
      <c r="AW1797" s="22"/>
      <c r="AX1797" s="22"/>
      <c r="AY1797" s="22"/>
      <c r="AZ1797" s="22"/>
    </row>
    <row r="1798" spans="1:60" ht="15" customHeight="1">
      <c r="C1798" s="10"/>
      <c r="D1798" s="10"/>
      <c r="E1798" s="10"/>
      <c r="F1798" s="10"/>
      <c r="G1798" s="78"/>
      <c r="H1798" s="78"/>
      <c r="I1798" s="79"/>
      <c r="J1798" s="82"/>
      <c r="K1798" s="10"/>
      <c r="L1798" s="11"/>
      <c r="M1798" s="11"/>
      <c r="N1798" s="11"/>
      <c r="O1798" s="73">
        <f>SUM(O1794:O1797)</f>
        <v>1057291.68</v>
      </c>
      <c r="P1798" s="73">
        <f t="shared" ref="P1798:Q1798" si="701">SUM(P1794:P1797)</f>
        <v>0</v>
      </c>
      <c r="Q1798" s="73">
        <f t="shared" si="701"/>
        <v>1057291.68</v>
      </c>
      <c r="R1798" s="18"/>
      <c r="S1798" s="18"/>
      <c r="T1798" s="16"/>
      <c r="U1798" s="16"/>
      <c r="V1798" s="16"/>
      <c r="W1798" s="27"/>
      <c r="X1798" s="10"/>
      <c r="Y1798" s="10"/>
      <c r="Z1798" s="10"/>
      <c r="AA1798" s="10"/>
      <c r="AB1798" s="14"/>
      <c r="AC1798" s="10"/>
      <c r="AD1798" s="10"/>
      <c r="AE1798" s="10"/>
      <c r="AF1798" s="15"/>
    </row>
    <row r="1799" spans="1:60" ht="15" customHeight="1">
      <c r="C1799" s="10"/>
      <c r="D1799" s="10"/>
      <c r="E1799" s="10"/>
      <c r="F1799" s="10"/>
      <c r="G1799" s="78"/>
      <c r="H1799" s="296"/>
      <c r="I1799" s="48"/>
      <c r="J1799" s="48"/>
      <c r="K1799" s="94"/>
      <c r="L1799" s="94"/>
      <c r="M1799" s="94"/>
      <c r="N1799" s="94"/>
      <c r="O1799" s="249"/>
      <c r="P1799" s="249"/>
      <c r="Q1799" s="249"/>
      <c r="R1799" s="249"/>
      <c r="S1799" s="249"/>
      <c r="T1799" s="94"/>
      <c r="U1799" s="94"/>
      <c r="V1799" s="94"/>
      <c r="W1799" s="99"/>
      <c r="X1799" s="94"/>
      <c r="Y1799" s="94"/>
      <c r="Z1799" s="94"/>
      <c r="AA1799" s="94"/>
      <c r="AB1799" s="94"/>
      <c r="AC1799" s="94"/>
      <c r="AD1799" s="94"/>
      <c r="AE1799" s="249"/>
      <c r="AF1799" s="249"/>
      <c r="AG1799" s="249"/>
    </row>
    <row r="1800" spans="1:60" ht="15.75">
      <c r="C1800" s="10"/>
      <c r="D1800" s="10"/>
      <c r="E1800" s="10"/>
      <c r="F1800" s="10"/>
      <c r="G1800" s="404" t="s">
        <v>252</v>
      </c>
      <c r="H1800" s="78"/>
      <c r="I1800" s="170" t="s">
        <v>1182</v>
      </c>
      <c r="J1800" s="170"/>
      <c r="K1800" s="170"/>
      <c r="L1800" s="170"/>
      <c r="M1800" s="170"/>
      <c r="N1800" s="170"/>
      <c r="O1800" s="170"/>
      <c r="P1800" s="170"/>
      <c r="Q1800" s="170"/>
      <c r="R1800" s="170"/>
      <c r="S1800" s="170"/>
      <c r="T1800" s="170"/>
      <c r="U1800" s="170"/>
      <c r="V1800" s="170"/>
      <c r="W1800" s="170"/>
      <c r="X1800" s="170"/>
      <c r="Y1800" s="170"/>
      <c r="Z1800" s="170"/>
      <c r="AA1800" s="170"/>
      <c r="AB1800" s="170"/>
      <c r="AC1800" s="170"/>
      <c r="AD1800" s="170"/>
      <c r="AG1800" s="249"/>
    </row>
    <row r="1801" spans="1:60" s="67" customFormat="1" ht="15" customHeight="1">
      <c r="A1801" s="22"/>
      <c r="B1801" s="201"/>
      <c r="C1801" s="202"/>
      <c r="D1801" s="202"/>
      <c r="E1801" s="202"/>
      <c r="F1801" s="202"/>
      <c r="G1801" s="286" t="s">
        <v>1553</v>
      </c>
      <c r="H1801" s="276">
        <v>42005</v>
      </c>
      <c r="I1801" s="184" t="s">
        <v>14</v>
      </c>
      <c r="J1801" s="203" t="s">
        <v>50</v>
      </c>
      <c r="K1801" s="202" t="s">
        <v>9</v>
      </c>
      <c r="L1801" s="202" t="s">
        <v>10</v>
      </c>
      <c r="M1801" s="202" t="s">
        <v>10</v>
      </c>
      <c r="N1801" s="202" t="s">
        <v>11</v>
      </c>
      <c r="O1801" s="186">
        <v>60034.18</v>
      </c>
      <c r="P1801" s="186">
        <v>0</v>
      </c>
      <c r="Q1801" s="186">
        <v>60034.18</v>
      </c>
      <c r="R1801" s="187" t="s">
        <v>1</v>
      </c>
      <c r="S1801" s="188" t="s">
        <v>4</v>
      </c>
      <c r="T1801" s="205"/>
      <c r="U1801" s="205" t="s">
        <v>252</v>
      </c>
      <c r="V1801" s="202"/>
      <c r="W1801" s="202"/>
      <c r="X1801" s="202"/>
      <c r="Y1801" s="202"/>
      <c r="Z1801" s="207">
        <v>42005</v>
      </c>
      <c r="AA1801" s="202"/>
      <c r="AB1801" s="202"/>
      <c r="AC1801" s="202"/>
      <c r="AD1801" s="208" t="s">
        <v>1554</v>
      </c>
      <c r="AE1801" s="22"/>
      <c r="AF1801" s="22"/>
      <c r="AG1801" s="22"/>
      <c r="AH1801" s="22"/>
      <c r="AI1801" s="22"/>
      <c r="AJ1801" s="22"/>
      <c r="AK1801" s="22"/>
      <c r="AL1801" s="22"/>
      <c r="AM1801" s="22"/>
      <c r="AN1801" s="22"/>
      <c r="AO1801" s="22"/>
      <c r="AP1801" s="22"/>
      <c r="AQ1801" s="22"/>
      <c r="AR1801" s="22"/>
      <c r="AS1801" s="22"/>
      <c r="AT1801" s="22"/>
      <c r="AU1801" s="22"/>
      <c r="AV1801" s="22"/>
      <c r="AW1801" s="22"/>
      <c r="AX1801" s="22"/>
      <c r="AY1801" s="22"/>
      <c r="AZ1801" s="22"/>
      <c r="BA1801" s="22"/>
      <c r="BB1801" s="22"/>
      <c r="BC1801" s="22"/>
      <c r="BD1801" s="22"/>
      <c r="BE1801" s="22"/>
      <c r="BF1801" s="22"/>
      <c r="BG1801" s="22"/>
      <c r="BH1801" s="22"/>
    </row>
    <row r="1802" spans="1:60" s="22" customFormat="1" ht="15" customHeight="1">
      <c r="B1802" s="154"/>
      <c r="C1802" s="155"/>
      <c r="D1802" s="155"/>
      <c r="E1802" s="155"/>
      <c r="F1802" s="155"/>
      <c r="G1802" s="302" t="s">
        <v>1553</v>
      </c>
      <c r="H1802" s="298">
        <v>42005</v>
      </c>
      <c r="I1802" s="156" t="s">
        <v>14</v>
      </c>
      <c r="J1802" s="157" t="s">
        <v>68</v>
      </c>
      <c r="K1802" s="155" t="s">
        <v>9</v>
      </c>
      <c r="L1802" s="155" t="s">
        <v>10</v>
      </c>
      <c r="M1802" s="155" t="s">
        <v>10</v>
      </c>
      <c r="N1802" s="155" t="s">
        <v>11</v>
      </c>
      <c r="O1802" s="158">
        <v>147058.95000000001</v>
      </c>
      <c r="P1802" s="158">
        <v>0</v>
      </c>
      <c r="Q1802" s="158">
        <v>147058.95000000001</v>
      </c>
      <c r="R1802" s="324" t="s">
        <v>1</v>
      </c>
      <c r="S1802" s="325" t="s">
        <v>4</v>
      </c>
      <c r="T1802" s="160"/>
      <c r="U1802" s="160" t="s">
        <v>252</v>
      </c>
      <c r="V1802" s="155"/>
      <c r="W1802" s="155"/>
      <c r="X1802" s="155"/>
      <c r="Y1802" s="155"/>
      <c r="Z1802" s="161">
        <v>42005</v>
      </c>
      <c r="AA1802" s="155"/>
      <c r="AB1802" s="155"/>
      <c r="AC1802" s="155"/>
      <c r="AD1802" s="162" t="s">
        <v>1554</v>
      </c>
    </row>
    <row r="1803" spans="1:60" s="379" customFormat="1" outlineLevel="5">
      <c r="A1803" s="22"/>
      <c r="B1803" s="3"/>
      <c r="C1803" s="1"/>
      <c r="D1803" s="1"/>
      <c r="E1803" s="1"/>
      <c r="F1803" s="1"/>
      <c r="G1803" s="287" t="s">
        <v>3327</v>
      </c>
      <c r="H1803" s="277">
        <v>42262</v>
      </c>
      <c r="I1803" s="1" t="s">
        <v>3511</v>
      </c>
      <c r="J1803" s="2" t="s">
        <v>68</v>
      </c>
      <c r="K1803" s="1" t="s">
        <v>33</v>
      </c>
      <c r="L1803" s="1" t="s">
        <v>3512</v>
      </c>
      <c r="M1803" s="1" t="s">
        <v>21</v>
      </c>
      <c r="N1803" s="1" t="s">
        <v>11</v>
      </c>
      <c r="O1803" s="9">
        <v>668</v>
      </c>
      <c r="P1803" s="9">
        <v>0</v>
      </c>
      <c r="Q1803" s="9">
        <f t="shared" ref="Q1803" si="702">O1803-P1803</f>
        <v>668</v>
      </c>
      <c r="R1803" s="112" t="s">
        <v>70</v>
      </c>
      <c r="S1803" s="113" t="s">
        <v>2383</v>
      </c>
      <c r="T1803" s="5"/>
      <c r="U1803" s="5" t="s">
        <v>252</v>
      </c>
      <c r="V1803" s="1"/>
      <c r="W1803" s="1"/>
      <c r="X1803" s="1"/>
      <c r="Y1803" s="1"/>
      <c r="Z1803" s="277">
        <v>42262</v>
      </c>
      <c r="AA1803" s="1" t="s">
        <v>26</v>
      </c>
      <c r="AB1803" s="1" t="s">
        <v>3513</v>
      </c>
      <c r="AC1803" s="1" t="s">
        <v>3514</v>
      </c>
      <c r="AD1803" s="8"/>
      <c r="AE1803" s="22"/>
      <c r="AF1803" s="22"/>
      <c r="AG1803" s="22"/>
      <c r="AH1803" s="22"/>
      <c r="AI1803" s="22"/>
      <c r="AJ1803" s="22"/>
      <c r="AK1803" s="22"/>
      <c r="AL1803" s="22"/>
      <c r="AM1803" s="22"/>
      <c r="AN1803" s="22"/>
      <c r="AO1803" s="22"/>
      <c r="AP1803" s="22"/>
      <c r="AQ1803" s="22"/>
      <c r="AR1803" s="22"/>
      <c r="AS1803" s="22"/>
      <c r="AT1803" s="22"/>
      <c r="AU1803" s="22"/>
      <c r="AV1803" s="22"/>
      <c r="AW1803" s="22"/>
      <c r="AX1803" s="22"/>
      <c r="AY1803" s="22"/>
      <c r="AZ1803" s="22"/>
    </row>
    <row r="1804" spans="1:60" s="217" customFormat="1" ht="15" customHeight="1">
      <c r="A1804" s="22"/>
      <c r="B1804" s="231"/>
      <c r="C1804" s="232"/>
      <c r="D1804" s="232"/>
      <c r="E1804" s="232"/>
      <c r="F1804" s="232"/>
      <c r="G1804" s="291" t="s">
        <v>1553</v>
      </c>
      <c r="H1804" s="281">
        <v>42005</v>
      </c>
      <c r="I1804" s="384" t="s">
        <v>14</v>
      </c>
      <c r="J1804" s="233" t="s">
        <v>81</v>
      </c>
      <c r="K1804" s="232" t="s">
        <v>9</v>
      </c>
      <c r="L1804" s="232" t="s">
        <v>10</v>
      </c>
      <c r="M1804" s="232" t="s">
        <v>10</v>
      </c>
      <c r="N1804" s="232" t="s">
        <v>11</v>
      </c>
      <c r="O1804" s="234">
        <v>57043.5</v>
      </c>
      <c r="P1804" s="234">
        <v>0</v>
      </c>
      <c r="Q1804" s="234">
        <v>57043.5</v>
      </c>
      <c r="R1804" s="460" t="s">
        <v>1</v>
      </c>
      <c r="S1804" s="461" t="s">
        <v>4</v>
      </c>
      <c r="T1804" s="236"/>
      <c r="U1804" s="236" t="s">
        <v>252</v>
      </c>
      <c r="V1804" s="232"/>
      <c r="W1804" s="232"/>
      <c r="X1804" s="232"/>
      <c r="Y1804" s="232"/>
      <c r="Z1804" s="238">
        <v>42005</v>
      </c>
      <c r="AA1804" s="232"/>
      <c r="AB1804" s="232"/>
      <c r="AC1804" s="232"/>
      <c r="AD1804" s="239" t="s">
        <v>1554</v>
      </c>
      <c r="AE1804" s="22"/>
      <c r="AF1804" s="22"/>
      <c r="AG1804" s="22"/>
      <c r="AH1804" s="22"/>
      <c r="AI1804" s="22"/>
      <c r="AJ1804" s="22"/>
      <c r="AK1804" s="22"/>
      <c r="AL1804" s="22"/>
      <c r="AM1804" s="22"/>
      <c r="AN1804" s="22"/>
      <c r="AO1804" s="22"/>
      <c r="AP1804" s="22"/>
      <c r="AQ1804" s="22"/>
      <c r="AR1804" s="22"/>
      <c r="AS1804" s="22"/>
      <c r="AT1804" s="22"/>
      <c r="AU1804" s="22"/>
      <c r="AV1804" s="22"/>
      <c r="AW1804" s="22"/>
      <c r="AX1804" s="22"/>
      <c r="AY1804" s="22"/>
      <c r="AZ1804" s="22"/>
      <c r="BA1804" s="22"/>
      <c r="BB1804" s="22"/>
      <c r="BC1804" s="22"/>
      <c r="BD1804" s="22"/>
      <c r="BE1804" s="22"/>
      <c r="BF1804" s="22"/>
      <c r="BG1804" s="22"/>
      <c r="BH1804" s="22"/>
    </row>
    <row r="1805" spans="1:60" ht="15" customHeight="1">
      <c r="C1805" s="10"/>
      <c r="D1805" s="10"/>
      <c r="E1805" s="10"/>
      <c r="F1805" s="10"/>
      <c r="G1805" s="78"/>
      <c r="H1805" s="78"/>
      <c r="I1805" s="79"/>
      <c r="J1805" s="82"/>
      <c r="K1805" s="10"/>
      <c r="L1805" s="11"/>
      <c r="M1805" s="11"/>
      <c r="N1805" s="11"/>
      <c r="O1805" s="73">
        <f>SUM(O1801:O1804)</f>
        <v>264804.63</v>
      </c>
      <c r="P1805" s="73">
        <f t="shared" ref="P1805:Q1805" si="703">SUM(P1801:P1804)</f>
        <v>0</v>
      </c>
      <c r="Q1805" s="73">
        <f t="shared" si="703"/>
        <v>264804.63</v>
      </c>
      <c r="R1805" s="18"/>
      <c r="S1805" s="18"/>
      <c r="T1805" s="18"/>
      <c r="U1805" s="18"/>
      <c r="V1805" s="18"/>
      <c r="W1805" s="27"/>
      <c r="X1805" s="10"/>
      <c r="Y1805" s="10"/>
      <c r="Z1805" s="10"/>
      <c r="AA1805" s="10"/>
      <c r="AB1805" s="14"/>
      <c r="AC1805" s="10"/>
      <c r="AD1805" s="10"/>
      <c r="AE1805" s="10"/>
      <c r="AF1805" s="15"/>
    </row>
    <row r="1806" spans="1:60" ht="15" customHeight="1">
      <c r="C1806" s="10"/>
      <c r="D1806" s="10"/>
      <c r="E1806" s="10"/>
      <c r="F1806" s="10"/>
      <c r="G1806" s="78"/>
      <c r="H1806" s="78"/>
      <c r="I1806" s="79"/>
      <c r="J1806" s="82"/>
      <c r="K1806" s="10"/>
      <c r="L1806" s="11"/>
      <c r="M1806" s="11"/>
      <c r="N1806" s="11"/>
      <c r="O1806" s="26"/>
      <c r="P1806" s="26"/>
      <c r="Q1806" s="16"/>
      <c r="R1806" s="16"/>
      <c r="S1806" s="16"/>
      <c r="T1806" s="16"/>
      <c r="U1806" s="16"/>
      <c r="V1806" s="16"/>
      <c r="W1806" s="27"/>
      <c r="X1806" s="10"/>
      <c r="Y1806" s="10"/>
      <c r="Z1806" s="10"/>
      <c r="AA1806" s="10"/>
      <c r="AB1806" s="14"/>
      <c r="AC1806" s="10"/>
      <c r="AD1806" s="10"/>
      <c r="AE1806" s="10"/>
      <c r="AF1806" s="15"/>
    </row>
    <row r="1807" spans="1:60" ht="15" customHeight="1">
      <c r="C1807" s="10"/>
      <c r="D1807" s="10"/>
      <c r="E1807" s="10"/>
      <c r="F1807" s="10"/>
      <c r="G1807" s="404" t="s">
        <v>119</v>
      </c>
      <c r="H1807" s="78"/>
      <c r="I1807" s="170" t="s">
        <v>822</v>
      </c>
      <c r="J1807" s="249"/>
      <c r="K1807" s="249"/>
      <c r="L1807" s="249"/>
      <c r="M1807" s="249"/>
      <c r="N1807" s="249"/>
      <c r="O1807" s="249"/>
      <c r="P1807" s="249"/>
      <c r="Q1807" s="249"/>
      <c r="R1807" s="249"/>
      <c r="S1807" s="249"/>
      <c r="T1807" s="249"/>
      <c r="U1807" s="249"/>
      <c r="V1807" s="249"/>
      <c r="W1807" s="249"/>
      <c r="X1807" s="249"/>
      <c r="Y1807" s="249"/>
      <c r="Z1807" s="249"/>
      <c r="AA1807" s="249"/>
      <c r="AB1807" s="249"/>
      <c r="AC1807" s="249"/>
      <c r="AD1807" s="249"/>
      <c r="AG1807" s="249"/>
    </row>
    <row r="1808" spans="1:60" s="67" customFormat="1" ht="15" customHeight="1">
      <c r="A1808" s="22"/>
      <c r="B1808" s="201"/>
      <c r="C1808" s="202"/>
      <c r="D1808" s="202"/>
      <c r="E1808" s="202"/>
      <c r="F1808" s="202"/>
      <c r="G1808" s="286" t="s">
        <v>1553</v>
      </c>
      <c r="H1808" s="276">
        <v>42005</v>
      </c>
      <c r="I1808" s="184" t="s">
        <v>14</v>
      </c>
      <c r="J1808" s="203" t="s">
        <v>50</v>
      </c>
      <c r="K1808" s="202" t="s">
        <v>9</v>
      </c>
      <c r="L1808" s="202" t="s">
        <v>10</v>
      </c>
      <c r="M1808" s="202" t="s">
        <v>10</v>
      </c>
      <c r="N1808" s="202" t="s">
        <v>11</v>
      </c>
      <c r="O1808" s="186">
        <v>6660.21</v>
      </c>
      <c r="P1808" s="186">
        <v>0</v>
      </c>
      <c r="Q1808" s="186">
        <v>6660.21</v>
      </c>
      <c r="R1808" s="187" t="s">
        <v>1</v>
      </c>
      <c r="S1808" s="188" t="s">
        <v>4</v>
      </c>
      <c r="T1808" s="205"/>
      <c r="U1808" s="205" t="s">
        <v>119</v>
      </c>
      <c r="V1808" s="202"/>
      <c r="W1808" s="202"/>
      <c r="X1808" s="202"/>
      <c r="Y1808" s="202"/>
      <c r="Z1808" s="207">
        <v>42005</v>
      </c>
      <c r="AA1808" s="202"/>
      <c r="AB1808" s="202"/>
      <c r="AC1808" s="202"/>
      <c r="AD1808" s="208" t="s">
        <v>1554</v>
      </c>
      <c r="AE1808" s="22"/>
      <c r="AF1808" s="22"/>
      <c r="AG1808" s="22"/>
      <c r="AH1808" s="22"/>
      <c r="AI1808" s="22"/>
      <c r="AJ1808" s="22"/>
      <c r="AK1808" s="22"/>
      <c r="AL1808" s="22"/>
      <c r="AM1808" s="22"/>
      <c r="AN1808" s="22"/>
      <c r="AO1808" s="22"/>
      <c r="AP1808" s="22"/>
      <c r="AQ1808" s="22"/>
      <c r="AR1808" s="22"/>
      <c r="AS1808" s="22"/>
      <c r="AT1808" s="22"/>
      <c r="AU1808" s="22"/>
      <c r="AV1808" s="22"/>
      <c r="AW1808" s="22"/>
      <c r="AX1808" s="22"/>
      <c r="AY1808" s="22"/>
      <c r="AZ1808" s="22"/>
      <c r="BA1808" s="22"/>
      <c r="BB1808" s="22"/>
      <c r="BC1808" s="22"/>
      <c r="BD1808" s="22"/>
      <c r="BE1808" s="22"/>
      <c r="BF1808" s="22"/>
      <c r="BG1808" s="22"/>
      <c r="BH1808" s="22"/>
    </row>
    <row r="1809" spans="1:60" s="22" customFormat="1" ht="15" customHeight="1">
      <c r="B1809" s="154"/>
      <c r="C1809" s="155"/>
      <c r="D1809" s="155"/>
      <c r="E1809" s="155"/>
      <c r="F1809" s="155"/>
      <c r="G1809" s="302" t="s">
        <v>1553</v>
      </c>
      <c r="H1809" s="298">
        <v>42005</v>
      </c>
      <c r="I1809" s="156" t="s">
        <v>14</v>
      </c>
      <c r="J1809" s="157" t="s">
        <v>68</v>
      </c>
      <c r="K1809" s="155" t="s">
        <v>9</v>
      </c>
      <c r="L1809" s="155" t="s">
        <v>10</v>
      </c>
      <c r="M1809" s="155" t="s">
        <v>10</v>
      </c>
      <c r="N1809" s="155" t="s">
        <v>11</v>
      </c>
      <c r="O1809" s="158">
        <v>31150</v>
      </c>
      <c r="P1809" s="158">
        <v>0</v>
      </c>
      <c r="Q1809" s="158">
        <v>31150</v>
      </c>
      <c r="R1809" s="324" t="s">
        <v>1</v>
      </c>
      <c r="S1809" s="325" t="s">
        <v>4</v>
      </c>
      <c r="T1809" s="160"/>
      <c r="U1809" s="160" t="s">
        <v>119</v>
      </c>
      <c r="V1809" s="155"/>
      <c r="W1809" s="155"/>
      <c r="X1809" s="155"/>
      <c r="Y1809" s="155"/>
      <c r="Z1809" s="161">
        <v>42005</v>
      </c>
      <c r="AA1809" s="155"/>
      <c r="AB1809" s="155"/>
      <c r="AC1809" s="155"/>
      <c r="AD1809" s="162" t="s">
        <v>1554</v>
      </c>
    </row>
    <row r="1810" spans="1:60" s="379" customFormat="1" outlineLevel="5">
      <c r="A1810" s="22"/>
      <c r="B1810" s="3"/>
      <c r="C1810" s="1"/>
      <c r="D1810" s="1"/>
      <c r="E1810" s="1"/>
      <c r="F1810" s="1"/>
      <c r="G1810" s="287" t="s">
        <v>3327</v>
      </c>
      <c r="H1810" s="277">
        <v>42261</v>
      </c>
      <c r="I1810" s="1" t="s">
        <v>3502</v>
      </c>
      <c r="J1810" s="2" t="s">
        <v>68</v>
      </c>
      <c r="K1810" s="1" t="s">
        <v>33</v>
      </c>
      <c r="L1810" s="1" t="s">
        <v>3503</v>
      </c>
      <c r="M1810" s="1" t="s">
        <v>21</v>
      </c>
      <c r="N1810" s="1" t="s">
        <v>11</v>
      </c>
      <c r="O1810" s="9">
        <v>1000</v>
      </c>
      <c r="P1810" s="9">
        <v>0</v>
      </c>
      <c r="Q1810" s="9">
        <f t="shared" ref="Q1810" si="704">O1810-P1810</f>
        <v>1000</v>
      </c>
      <c r="R1810" s="112" t="s">
        <v>70</v>
      </c>
      <c r="S1810" s="113" t="s">
        <v>2383</v>
      </c>
      <c r="T1810" s="5"/>
      <c r="U1810" s="5" t="s">
        <v>119</v>
      </c>
      <c r="V1810" s="1" t="s">
        <v>61</v>
      </c>
      <c r="W1810" s="1"/>
      <c r="X1810" s="1"/>
      <c r="Y1810" s="1"/>
      <c r="Z1810" s="277">
        <v>42261</v>
      </c>
      <c r="AA1810" s="1" t="s">
        <v>26</v>
      </c>
      <c r="AB1810" s="1" t="s">
        <v>3504</v>
      </c>
      <c r="AC1810" s="1" t="s">
        <v>80</v>
      </c>
      <c r="AD1810" s="8"/>
      <c r="AE1810" s="22"/>
      <c r="AF1810" s="22"/>
      <c r="AG1810" s="22"/>
      <c r="AH1810" s="22"/>
      <c r="AI1810" s="22"/>
      <c r="AJ1810" s="22"/>
      <c r="AK1810" s="22"/>
      <c r="AL1810" s="22"/>
      <c r="AM1810" s="22"/>
      <c r="AN1810" s="22"/>
      <c r="AO1810" s="22"/>
      <c r="AP1810" s="22"/>
      <c r="AQ1810" s="22"/>
      <c r="AR1810" s="22"/>
      <c r="AS1810" s="22"/>
      <c r="AT1810" s="22"/>
      <c r="AU1810" s="22"/>
      <c r="AV1810" s="22"/>
      <c r="AW1810" s="22"/>
      <c r="AX1810" s="22"/>
      <c r="AY1810" s="22"/>
      <c r="AZ1810" s="22"/>
    </row>
    <row r="1811" spans="1:60" s="22" customFormat="1" ht="15" customHeight="1">
      <c r="B1811" s="225"/>
      <c r="C1811" s="10"/>
      <c r="D1811" s="10"/>
      <c r="E1811" s="10"/>
      <c r="F1811" s="10"/>
      <c r="G1811" s="290" t="s">
        <v>1553</v>
      </c>
      <c r="H1811" s="280">
        <v>42005</v>
      </c>
      <c r="I1811" s="25" t="s">
        <v>14</v>
      </c>
      <c r="J1811" s="11" t="s">
        <v>81</v>
      </c>
      <c r="K1811" s="10" t="s">
        <v>9</v>
      </c>
      <c r="L1811" s="10" t="s">
        <v>10</v>
      </c>
      <c r="M1811" s="10" t="s">
        <v>10</v>
      </c>
      <c r="N1811" s="10" t="s">
        <v>11</v>
      </c>
      <c r="O1811" s="30">
        <v>8651</v>
      </c>
      <c r="P1811" s="30">
        <v>0</v>
      </c>
      <c r="Q1811" s="30">
        <v>8651</v>
      </c>
      <c r="R1811" s="466" t="s">
        <v>1</v>
      </c>
      <c r="S1811" s="467" t="s">
        <v>4</v>
      </c>
      <c r="T1811" s="227"/>
      <c r="U1811" s="227" t="s">
        <v>119</v>
      </c>
      <c r="V1811" s="10"/>
      <c r="W1811" s="10"/>
      <c r="X1811" s="10"/>
      <c r="Y1811" s="10"/>
      <c r="Z1811" s="229">
        <v>42005</v>
      </c>
      <c r="AA1811" s="10"/>
      <c r="AB1811" s="10"/>
      <c r="AC1811" s="10"/>
      <c r="AD1811" s="230" t="s">
        <v>1554</v>
      </c>
    </row>
    <row r="1812" spans="1:60" s="371" customFormat="1" outlineLevel="5">
      <c r="A1812" s="22"/>
      <c r="B1812" s="209"/>
      <c r="C1812" s="210"/>
      <c r="D1812" s="210"/>
      <c r="E1812" s="210"/>
      <c r="F1812" s="210"/>
      <c r="G1812" s="288" t="s">
        <v>3327</v>
      </c>
      <c r="H1812" s="278">
        <v>42261</v>
      </c>
      <c r="I1812" s="210" t="s">
        <v>3502</v>
      </c>
      <c r="J1812" s="211" t="s">
        <v>81</v>
      </c>
      <c r="K1812" s="210" t="s">
        <v>33</v>
      </c>
      <c r="L1812" s="210" t="s">
        <v>3503</v>
      </c>
      <c r="M1812" s="210" t="s">
        <v>21</v>
      </c>
      <c r="N1812" s="210" t="s">
        <v>11</v>
      </c>
      <c r="O1812" s="195">
        <v>946</v>
      </c>
      <c r="P1812" s="195">
        <v>0</v>
      </c>
      <c r="Q1812" s="195">
        <f t="shared" ref="Q1812" si="705">O1812-P1812</f>
        <v>946</v>
      </c>
      <c r="R1812" s="196" t="s">
        <v>70</v>
      </c>
      <c r="S1812" s="197" t="s">
        <v>2383</v>
      </c>
      <c r="T1812" s="213"/>
      <c r="U1812" s="213" t="s">
        <v>119</v>
      </c>
      <c r="V1812" s="210" t="s">
        <v>61</v>
      </c>
      <c r="W1812" s="210"/>
      <c r="X1812" s="210"/>
      <c r="Y1812" s="210"/>
      <c r="Z1812" s="278">
        <v>42261</v>
      </c>
      <c r="AA1812" s="210" t="s">
        <v>26</v>
      </c>
      <c r="AB1812" s="210" t="s">
        <v>3504</v>
      </c>
      <c r="AC1812" s="210" t="s">
        <v>80</v>
      </c>
      <c r="AD1812" s="216"/>
      <c r="AE1812" s="22"/>
      <c r="AF1812" s="22"/>
      <c r="AG1812" s="22"/>
      <c r="AH1812" s="22"/>
      <c r="AI1812" s="22"/>
      <c r="AJ1812" s="22"/>
      <c r="AK1812" s="22"/>
      <c r="AL1812" s="22"/>
      <c r="AM1812" s="22"/>
      <c r="AN1812" s="22"/>
      <c r="AO1812" s="22"/>
      <c r="AP1812" s="22"/>
      <c r="AQ1812" s="22"/>
      <c r="AR1812" s="22"/>
      <c r="AS1812" s="22"/>
      <c r="AT1812" s="22"/>
      <c r="AU1812" s="22"/>
      <c r="AV1812" s="22"/>
      <c r="AW1812" s="22"/>
      <c r="AX1812" s="22"/>
      <c r="AY1812" s="22"/>
      <c r="AZ1812" s="22"/>
    </row>
    <row r="1813" spans="1:60" ht="15" customHeight="1">
      <c r="C1813" s="10"/>
      <c r="D1813" s="10"/>
      <c r="E1813" s="10"/>
      <c r="F1813" s="10"/>
      <c r="G1813" s="78"/>
      <c r="H1813" s="78"/>
      <c r="I1813" s="79"/>
      <c r="J1813" s="82"/>
      <c r="K1813" s="10"/>
      <c r="L1813" s="11"/>
      <c r="M1813" s="11"/>
      <c r="N1813" s="11"/>
      <c r="O1813" s="73">
        <f>SUM(O1808:O1812)</f>
        <v>48407.21</v>
      </c>
      <c r="P1813" s="73">
        <f t="shared" ref="P1813:Q1813" si="706">SUM(P1808:P1812)</f>
        <v>0</v>
      </c>
      <c r="Q1813" s="73">
        <f t="shared" si="706"/>
        <v>48407.21</v>
      </c>
      <c r="R1813" s="18"/>
      <c r="S1813" s="18"/>
      <c r="T1813" s="18"/>
      <c r="U1813" s="18"/>
      <c r="V1813" s="18"/>
      <c r="W1813" s="27"/>
      <c r="X1813" s="10"/>
      <c r="Y1813" s="10"/>
      <c r="Z1813" s="10"/>
      <c r="AA1813" s="10"/>
      <c r="AB1813" s="14"/>
      <c r="AC1813" s="10"/>
      <c r="AD1813" s="10"/>
      <c r="AE1813" s="10"/>
      <c r="AF1813" s="15"/>
    </row>
    <row r="1814" spans="1:60" ht="15" customHeight="1">
      <c r="C1814" s="10"/>
      <c r="D1814" s="10"/>
      <c r="E1814" s="10"/>
      <c r="F1814" s="10"/>
      <c r="G1814" s="78"/>
      <c r="H1814" s="78"/>
      <c r="I1814" s="79"/>
      <c r="J1814" s="82"/>
      <c r="K1814" s="10"/>
      <c r="L1814" s="11"/>
      <c r="M1814" s="11"/>
      <c r="N1814" s="11"/>
      <c r="O1814" s="26"/>
      <c r="P1814" s="26"/>
      <c r="Q1814" s="16"/>
      <c r="R1814" s="16"/>
      <c r="S1814" s="16"/>
      <c r="T1814" s="16"/>
      <c r="U1814" s="16"/>
      <c r="V1814" s="16"/>
      <c r="W1814" s="27"/>
      <c r="X1814" s="10"/>
      <c r="Y1814" s="10"/>
      <c r="Z1814" s="10"/>
      <c r="AA1814" s="10"/>
      <c r="AB1814" s="14"/>
      <c r="AC1814" s="10"/>
      <c r="AD1814" s="10"/>
      <c r="AE1814" s="10"/>
      <c r="AF1814" s="15"/>
    </row>
    <row r="1815" spans="1:60" ht="15" customHeight="1">
      <c r="C1815" s="10"/>
      <c r="D1815" s="10"/>
      <c r="E1815" s="10"/>
      <c r="F1815" s="10"/>
      <c r="G1815" s="404" t="s">
        <v>120</v>
      </c>
      <c r="H1815" s="78"/>
      <c r="I1815" s="170" t="s">
        <v>823</v>
      </c>
      <c r="J1815" s="249"/>
      <c r="K1815" s="249"/>
      <c r="L1815" s="249"/>
      <c r="M1815" s="249"/>
      <c r="N1815" s="249"/>
      <c r="O1815" s="249"/>
      <c r="P1815" s="249"/>
      <c r="Q1815" s="249"/>
      <c r="R1815" s="249"/>
      <c r="S1815" s="249"/>
      <c r="T1815" s="249"/>
      <c r="U1815" s="249"/>
      <c r="V1815" s="249"/>
      <c r="W1815" s="249"/>
      <c r="X1815" s="249"/>
      <c r="Y1815" s="249"/>
      <c r="Z1815" s="249"/>
      <c r="AA1815" s="249"/>
      <c r="AB1815" s="249"/>
      <c r="AC1815" s="249"/>
      <c r="AD1815" s="249"/>
      <c r="AG1815" s="249"/>
    </row>
    <row r="1816" spans="1:60" s="67" customFormat="1" ht="15" customHeight="1">
      <c r="A1816" s="22"/>
      <c r="B1816" s="201"/>
      <c r="C1816" s="202"/>
      <c r="D1816" s="202"/>
      <c r="E1816" s="202"/>
      <c r="F1816" s="202"/>
      <c r="G1816" s="286" t="s">
        <v>1553</v>
      </c>
      <c r="H1816" s="276">
        <v>42005</v>
      </c>
      <c r="I1816" s="184" t="s">
        <v>14</v>
      </c>
      <c r="J1816" s="203" t="s">
        <v>50</v>
      </c>
      <c r="K1816" s="202" t="s">
        <v>9</v>
      </c>
      <c r="L1816" s="202" t="s">
        <v>10</v>
      </c>
      <c r="M1816" s="202" t="s">
        <v>10</v>
      </c>
      <c r="N1816" s="202" t="s">
        <v>11</v>
      </c>
      <c r="O1816" s="186">
        <v>67828.77</v>
      </c>
      <c r="P1816" s="186">
        <v>0</v>
      </c>
      <c r="Q1816" s="186">
        <v>67828.77</v>
      </c>
      <c r="R1816" s="187" t="s">
        <v>1</v>
      </c>
      <c r="S1816" s="188" t="s">
        <v>4</v>
      </c>
      <c r="T1816" s="205"/>
      <c r="U1816" s="205" t="s">
        <v>120</v>
      </c>
      <c r="V1816" s="202"/>
      <c r="W1816" s="202"/>
      <c r="X1816" s="202"/>
      <c r="Y1816" s="202"/>
      <c r="Z1816" s="207">
        <v>42005</v>
      </c>
      <c r="AA1816" s="202"/>
      <c r="AB1816" s="202"/>
      <c r="AC1816" s="202"/>
      <c r="AD1816" s="208" t="s">
        <v>1554</v>
      </c>
      <c r="AE1816" s="22"/>
      <c r="AF1816" s="22"/>
      <c r="AG1816" s="22"/>
      <c r="AH1816" s="22"/>
      <c r="AI1816" s="22"/>
      <c r="AJ1816" s="22"/>
      <c r="AK1816" s="22"/>
      <c r="AL1816" s="22"/>
      <c r="AM1816" s="22"/>
      <c r="AN1816" s="22"/>
      <c r="AO1816" s="22"/>
      <c r="AP1816" s="22"/>
      <c r="AQ1816" s="22"/>
      <c r="AR1816" s="22"/>
      <c r="AS1816" s="22"/>
      <c r="AT1816" s="22"/>
      <c r="AU1816" s="22"/>
      <c r="AV1816" s="22"/>
      <c r="AW1816" s="22"/>
      <c r="AX1816" s="22"/>
      <c r="AY1816" s="22"/>
      <c r="AZ1816" s="22"/>
      <c r="BA1816" s="22"/>
      <c r="BB1816" s="22"/>
      <c r="BC1816" s="22"/>
      <c r="BD1816" s="22"/>
      <c r="BE1816" s="22"/>
      <c r="BF1816" s="22"/>
      <c r="BG1816" s="22"/>
      <c r="BH1816" s="22"/>
    </row>
    <row r="1817" spans="1:60" s="22" customFormat="1" ht="15" customHeight="1">
      <c r="B1817" s="3"/>
      <c r="C1817" s="1"/>
      <c r="D1817" s="1"/>
      <c r="E1817" s="1"/>
      <c r="F1817" s="1"/>
      <c r="G1817" s="287" t="s">
        <v>1553</v>
      </c>
      <c r="H1817" s="277">
        <v>42005</v>
      </c>
      <c r="I1817" s="110" t="s">
        <v>14</v>
      </c>
      <c r="J1817" s="2" t="s">
        <v>68</v>
      </c>
      <c r="K1817" s="1" t="s">
        <v>9</v>
      </c>
      <c r="L1817" s="1" t="s">
        <v>10</v>
      </c>
      <c r="M1817" s="1" t="s">
        <v>10</v>
      </c>
      <c r="N1817" s="1" t="s">
        <v>11</v>
      </c>
      <c r="O1817" s="9">
        <v>76030.67</v>
      </c>
      <c r="P1817" s="9">
        <v>0</v>
      </c>
      <c r="Q1817" s="9">
        <v>76030.67</v>
      </c>
      <c r="R1817" s="112" t="s">
        <v>1</v>
      </c>
      <c r="S1817" s="113" t="s">
        <v>4</v>
      </c>
      <c r="T1817" s="5"/>
      <c r="U1817" s="5" t="s">
        <v>120</v>
      </c>
      <c r="V1817" s="1"/>
      <c r="W1817" s="1"/>
      <c r="X1817" s="1"/>
      <c r="Y1817" s="1"/>
      <c r="Z1817" s="4">
        <v>42005</v>
      </c>
      <c r="AA1817" s="1"/>
      <c r="AB1817" s="1"/>
      <c r="AC1817" s="1"/>
      <c r="AD1817" s="8" t="s">
        <v>1554</v>
      </c>
    </row>
    <row r="1818" spans="1:60" s="217" customFormat="1" ht="15" customHeight="1">
      <c r="A1818" s="22"/>
      <c r="B1818" s="209"/>
      <c r="C1818" s="210"/>
      <c r="D1818" s="210"/>
      <c r="E1818" s="210"/>
      <c r="F1818" s="210"/>
      <c r="G1818" s="288" t="s">
        <v>1553</v>
      </c>
      <c r="H1818" s="278">
        <v>42005</v>
      </c>
      <c r="I1818" s="193" t="s">
        <v>14</v>
      </c>
      <c r="J1818" s="211" t="s">
        <v>81</v>
      </c>
      <c r="K1818" s="210" t="s">
        <v>9</v>
      </c>
      <c r="L1818" s="210" t="s">
        <v>10</v>
      </c>
      <c r="M1818" s="210" t="s">
        <v>10</v>
      </c>
      <c r="N1818" s="210" t="s">
        <v>11</v>
      </c>
      <c r="O1818" s="195">
        <v>9587</v>
      </c>
      <c r="P1818" s="195">
        <v>0</v>
      </c>
      <c r="Q1818" s="195">
        <v>9587</v>
      </c>
      <c r="R1818" s="196" t="s">
        <v>1</v>
      </c>
      <c r="S1818" s="197" t="s">
        <v>4</v>
      </c>
      <c r="T1818" s="213"/>
      <c r="U1818" s="213" t="s">
        <v>120</v>
      </c>
      <c r="V1818" s="210"/>
      <c r="W1818" s="210"/>
      <c r="X1818" s="210"/>
      <c r="Y1818" s="210"/>
      <c r="Z1818" s="215">
        <v>42005</v>
      </c>
      <c r="AA1818" s="210"/>
      <c r="AB1818" s="210"/>
      <c r="AC1818" s="210"/>
      <c r="AD1818" s="216" t="s">
        <v>1554</v>
      </c>
      <c r="AE1818" s="22"/>
      <c r="AF1818" s="22"/>
      <c r="AG1818" s="22"/>
      <c r="AH1818" s="22"/>
      <c r="AI1818" s="22"/>
      <c r="AJ1818" s="22"/>
      <c r="AK1818" s="22"/>
      <c r="AL1818" s="22"/>
      <c r="AM1818" s="22"/>
      <c r="AN1818" s="22"/>
      <c r="AO1818" s="22"/>
      <c r="AP1818" s="22"/>
      <c r="AQ1818" s="22"/>
      <c r="AR1818" s="22"/>
      <c r="AS1818" s="22"/>
      <c r="AT1818" s="22"/>
      <c r="AU1818" s="22"/>
      <c r="AV1818" s="22"/>
      <c r="AW1818" s="22"/>
      <c r="AX1818" s="22"/>
      <c r="AY1818" s="22"/>
      <c r="AZ1818" s="22"/>
      <c r="BA1818" s="22"/>
      <c r="BB1818" s="22"/>
      <c r="BC1818" s="22"/>
      <c r="BD1818" s="22"/>
      <c r="BE1818" s="22"/>
      <c r="BF1818" s="22"/>
      <c r="BG1818" s="22"/>
      <c r="BH1818" s="22"/>
    </row>
    <row r="1819" spans="1:60" ht="15" customHeight="1">
      <c r="C1819" s="10"/>
      <c r="D1819" s="10"/>
      <c r="E1819" s="10"/>
      <c r="F1819" s="10"/>
      <c r="G1819" s="78"/>
      <c r="H1819" s="78"/>
      <c r="I1819" s="79"/>
      <c r="J1819" s="82"/>
      <c r="K1819" s="10"/>
      <c r="L1819" s="11"/>
      <c r="M1819" s="11"/>
      <c r="N1819" s="11"/>
      <c r="O1819" s="73">
        <f>SUM(O1816:O1818)</f>
        <v>153446.44</v>
      </c>
      <c r="P1819" s="73">
        <f t="shared" ref="P1819:Q1819" si="707">SUM(P1816:P1818)</f>
        <v>0</v>
      </c>
      <c r="Q1819" s="73">
        <f t="shared" si="707"/>
        <v>153446.44</v>
      </c>
      <c r="R1819" s="18"/>
      <c r="S1819" s="18"/>
      <c r="T1819" s="18"/>
      <c r="U1819" s="18"/>
      <c r="V1819" s="18"/>
      <c r="W1819" s="27"/>
      <c r="X1819" s="10"/>
      <c r="Y1819" s="10"/>
      <c r="Z1819" s="10"/>
      <c r="AA1819" s="10"/>
      <c r="AB1819" s="14"/>
      <c r="AC1819" s="10"/>
      <c r="AD1819" s="10"/>
      <c r="AE1819" s="10"/>
      <c r="AF1819" s="15"/>
    </row>
    <row r="1820" spans="1:60" ht="15" customHeight="1">
      <c r="C1820" s="10"/>
      <c r="D1820" s="10"/>
      <c r="E1820" s="10"/>
      <c r="F1820" s="10"/>
      <c r="G1820" s="78"/>
      <c r="H1820" s="78"/>
      <c r="I1820" s="79"/>
      <c r="J1820" s="82"/>
      <c r="K1820" s="10"/>
      <c r="L1820" s="11"/>
      <c r="M1820" s="11"/>
      <c r="N1820" s="11"/>
      <c r="O1820" s="26"/>
      <c r="P1820" s="26"/>
      <c r="Q1820" s="16"/>
      <c r="R1820" s="16"/>
      <c r="S1820" s="16"/>
      <c r="T1820" s="16"/>
      <c r="U1820" s="16"/>
      <c r="V1820" s="16"/>
      <c r="W1820" s="27"/>
      <c r="X1820" s="10"/>
      <c r="Y1820" s="10"/>
      <c r="Z1820" s="10"/>
      <c r="AA1820" s="10"/>
      <c r="AB1820" s="14"/>
      <c r="AC1820" s="10"/>
      <c r="AD1820" s="10"/>
      <c r="AE1820" s="10"/>
      <c r="AF1820" s="15"/>
    </row>
    <row r="1821" spans="1:60" ht="15" customHeight="1">
      <c r="C1821" s="10"/>
      <c r="D1821" s="10"/>
      <c r="E1821" s="10"/>
      <c r="F1821" s="10"/>
      <c r="G1821" s="404" t="s">
        <v>121</v>
      </c>
      <c r="H1821" s="78"/>
      <c r="I1821" s="170" t="s">
        <v>824</v>
      </c>
      <c r="J1821" s="249"/>
      <c r="K1821" s="249"/>
      <c r="L1821" s="249"/>
      <c r="M1821" s="249"/>
      <c r="N1821" s="249"/>
      <c r="O1821" s="249"/>
      <c r="P1821" s="249"/>
      <c r="Q1821" s="249"/>
      <c r="R1821" s="249"/>
      <c r="S1821" s="249"/>
      <c r="T1821" s="249"/>
      <c r="U1821" s="249"/>
      <c r="V1821" s="249"/>
      <c r="W1821" s="249"/>
      <c r="X1821" s="249"/>
      <c r="Y1821" s="249"/>
      <c r="Z1821" s="249"/>
      <c r="AA1821" s="249"/>
      <c r="AB1821" s="249"/>
      <c r="AC1821" s="249"/>
      <c r="AD1821" s="249"/>
      <c r="AG1821" s="249"/>
    </row>
    <row r="1822" spans="1:60" s="67" customFormat="1" ht="15" customHeight="1">
      <c r="A1822" s="22"/>
      <c r="B1822" s="201"/>
      <c r="C1822" s="202"/>
      <c r="D1822" s="202"/>
      <c r="E1822" s="202"/>
      <c r="F1822" s="202"/>
      <c r="G1822" s="286" t="s">
        <v>1553</v>
      </c>
      <c r="H1822" s="276">
        <v>42005</v>
      </c>
      <c r="I1822" s="184" t="s">
        <v>14</v>
      </c>
      <c r="J1822" s="203" t="s">
        <v>50</v>
      </c>
      <c r="K1822" s="202" t="s">
        <v>9</v>
      </c>
      <c r="L1822" s="202" t="s">
        <v>10</v>
      </c>
      <c r="M1822" s="202" t="s">
        <v>10</v>
      </c>
      <c r="N1822" s="202" t="s">
        <v>11</v>
      </c>
      <c r="O1822" s="186">
        <v>186431.02</v>
      </c>
      <c r="P1822" s="186">
        <v>0</v>
      </c>
      <c r="Q1822" s="186">
        <v>186431.02</v>
      </c>
      <c r="R1822" s="187" t="s">
        <v>1</v>
      </c>
      <c r="S1822" s="188" t="s">
        <v>4</v>
      </c>
      <c r="T1822" s="205"/>
      <c r="U1822" s="205" t="s">
        <v>121</v>
      </c>
      <c r="V1822" s="202"/>
      <c r="W1822" s="202"/>
      <c r="X1822" s="202"/>
      <c r="Y1822" s="202"/>
      <c r="Z1822" s="207">
        <v>42005</v>
      </c>
      <c r="AA1822" s="202"/>
      <c r="AB1822" s="202"/>
      <c r="AC1822" s="202"/>
      <c r="AD1822" s="208" t="s">
        <v>1554</v>
      </c>
      <c r="AE1822" s="22"/>
      <c r="AF1822" s="22"/>
      <c r="AG1822" s="22"/>
      <c r="AH1822" s="22"/>
      <c r="AI1822" s="22"/>
      <c r="AJ1822" s="22"/>
      <c r="AK1822" s="22"/>
      <c r="AL1822" s="22"/>
      <c r="AM1822" s="22"/>
      <c r="AN1822" s="22"/>
      <c r="AO1822" s="22"/>
      <c r="AP1822" s="22"/>
      <c r="AQ1822" s="22"/>
      <c r="AR1822" s="22"/>
      <c r="AS1822" s="22"/>
      <c r="AT1822" s="22"/>
      <c r="AU1822" s="22"/>
      <c r="AV1822" s="22"/>
      <c r="AW1822" s="22"/>
      <c r="AX1822" s="22"/>
      <c r="AY1822" s="22"/>
      <c r="AZ1822" s="22"/>
      <c r="BA1822" s="22"/>
      <c r="BB1822" s="22"/>
      <c r="BC1822" s="22"/>
      <c r="BD1822" s="22"/>
      <c r="BE1822" s="22"/>
      <c r="BF1822" s="22"/>
      <c r="BG1822" s="22"/>
      <c r="BH1822" s="22"/>
    </row>
    <row r="1823" spans="1:60" s="22" customFormat="1" ht="15" customHeight="1">
      <c r="B1823" s="3"/>
      <c r="C1823" s="1"/>
      <c r="D1823" s="1"/>
      <c r="E1823" s="1"/>
      <c r="F1823" s="1"/>
      <c r="G1823" s="287" t="s">
        <v>1553</v>
      </c>
      <c r="H1823" s="277">
        <v>42005</v>
      </c>
      <c r="I1823" s="110" t="s">
        <v>14</v>
      </c>
      <c r="J1823" s="2" t="s">
        <v>68</v>
      </c>
      <c r="K1823" s="1" t="s">
        <v>9</v>
      </c>
      <c r="L1823" s="1" t="s">
        <v>10</v>
      </c>
      <c r="M1823" s="1" t="s">
        <v>10</v>
      </c>
      <c r="N1823" s="1" t="s">
        <v>11</v>
      </c>
      <c r="O1823" s="9">
        <v>287998.96999999997</v>
      </c>
      <c r="P1823" s="9">
        <v>0</v>
      </c>
      <c r="Q1823" s="9">
        <v>287998.96999999997</v>
      </c>
      <c r="R1823" s="112" t="s">
        <v>1</v>
      </c>
      <c r="S1823" s="113" t="s">
        <v>4</v>
      </c>
      <c r="T1823" s="5"/>
      <c r="U1823" s="5" t="s">
        <v>121</v>
      </c>
      <c r="V1823" s="1"/>
      <c r="W1823" s="1"/>
      <c r="X1823" s="1"/>
      <c r="Y1823" s="1"/>
      <c r="Z1823" s="4">
        <v>42005</v>
      </c>
      <c r="AA1823" s="1"/>
      <c r="AB1823" s="1"/>
      <c r="AC1823" s="1"/>
      <c r="AD1823" s="8" t="s">
        <v>1554</v>
      </c>
    </row>
    <row r="1824" spans="1:60" s="217" customFormat="1" ht="15" customHeight="1">
      <c r="A1824" s="22"/>
      <c r="B1824" s="209"/>
      <c r="C1824" s="210"/>
      <c r="D1824" s="210"/>
      <c r="E1824" s="210"/>
      <c r="F1824" s="210"/>
      <c r="G1824" s="288" t="s">
        <v>1553</v>
      </c>
      <c r="H1824" s="278">
        <v>42005</v>
      </c>
      <c r="I1824" s="193" t="s">
        <v>14</v>
      </c>
      <c r="J1824" s="211" t="s">
        <v>81</v>
      </c>
      <c r="K1824" s="210" t="s">
        <v>9</v>
      </c>
      <c r="L1824" s="210" t="s">
        <v>10</v>
      </c>
      <c r="M1824" s="210" t="s">
        <v>10</v>
      </c>
      <c r="N1824" s="210" t="s">
        <v>11</v>
      </c>
      <c r="O1824" s="195">
        <v>157204.31</v>
      </c>
      <c r="P1824" s="195">
        <v>0</v>
      </c>
      <c r="Q1824" s="195">
        <v>157204.31</v>
      </c>
      <c r="R1824" s="196" t="s">
        <v>1</v>
      </c>
      <c r="S1824" s="197" t="s">
        <v>4</v>
      </c>
      <c r="T1824" s="213"/>
      <c r="U1824" s="213" t="s">
        <v>121</v>
      </c>
      <c r="V1824" s="210"/>
      <c r="W1824" s="210"/>
      <c r="X1824" s="210"/>
      <c r="Y1824" s="210"/>
      <c r="Z1824" s="215">
        <v>42005</v>
      </c>
      <c r="AA1824" s="210"/>
      <c r="AB1824" s="210"/>
      <c r="AC1824" s="210"/>
      <c r="AD1824" s="216" t="s">
        <v>1554</v>
      </c>
      <c r="AE1824" s="22"/>
      <c r="AF1824" s="22"/>
      <c r="AG1824" s="22"/>
      <c r="AH1824" s="22"/>
      <c r="AI1824" s="22"/>
      <c r="AJ1824" s="22"/>
      <c r="AK1824" s="22"/>
      <c r="AL1824" s="22"/>
      <c r="AM1824" s="22"/>
      <c r="AN1824" s="22"/>
      <c r="AO1824" s="22"/>
      <c r="AP1824" s="22"/>
      <c r="AQ1824" s="22"/>
      <c r="AR1824" s="22"/>
      <c r="AS1824" s="22"/>
      <c r="AT1824" s="22"/>
      <c r="AU1824" s="22"/>
      <c r="AV1824" s="22"/>
      <c r="AW1824" s="22"/>
      <c r="AX1824" s="22"/>
      <c r="AY1824" s="22"/>
      <c r="AZ1824" s="22"/>
      <c r="BA1824" s="22"/>
      <c r="BB1824" s="22"/>
      <c r="BC1824" s="22"/>
      <c r="BD1824" s="22"/>
      <c r="BE1824" s="22"/>
      <c r="BF1824" s="22"/>
      <c r="BG1824" s="22"/>
      <c r="BH1824" s="22"/>
    </row>
    <row r="1825" spans="1:60">
      <c r="C1825" s="10"/>
      <c r="D1825" s="10"/>
      <c r="E1825" s="10"/>
      <c r="F1825" s="10"/>
      <c r="G1825" s="78"/>
      <c r="H1825" s="78"/>
      <c r="I1825" s="79"/>
      <c r="J1825" s="82"/>
      <c r="K1825" s="10"/>
      <c r="L1825" s="11"/>
      <c r="M1825" s="11"/>
      <c r="N1825" s="11"/>
      <c r="O1825" s="73">
        <f>SUM(O1822:O1824)</f>
        <v>631634.30000000005</v>
      </c>
      <c r="P1825" s="73">
        <f t="shared" ref="P1825:Q1825" si="708">SUM(P1822:P1824)</f>
        <v>0</v>
      </c>
      <c r="Q1825" s="73">
        <f t="shared" si="708"/>
        <v>631634.30000000005</v>
      </c>
      <c r="R1825" s="18"/>
      <c r="S1825" s="18"/>
      <c r="T1825" s="18"/>
      <c r="U1825" s="18"/>
      <c r="V1825" s="18"/>
      <c r="W1825" s="27"/>
      <c r="X1825" s="10"/>
      <c r="Y1825" s="10"/>
      <c r="Z1825" s="10"/>
      <c r="AA1825" s="10"/>
      <c r="AB1825" s="14"/>
      <c r="AC1825" s="10"/>
      <c r="AD1825" s="10"/>
      <c r="AE1825" s="10"/>
      <c r="AF1825" s="15"/>
    </row>
    <row r="1826" spans="1:60">
      <c r="C1826" s="10"/>
      <c r="D1826" s="10"/>
      <c r="E1826" s="10"/>
      <c r="F1826" s="10"/>
      <c r="G1826" s="78"/>
      <c r="H1826" s="78"/>
      <c r="I1826" s="79"/>
      <c r="J1826" s="82"/>
      <c r="K1826" s="10"/>
      <c r="L1826" s="11"/>
      <c r="M1826" s="11"/>
      <c r="N1826" s="11"/>
      <c r="O1826" s="26"/>
      <c r="P1826" s="26"/>
      <c r="Q1826" s="16"/>
      <c r="R1826" s="16"/>
      <c r="S1826" s="16"/>
      <c r="T1826" s="16"/>
      <c r="U1826" s="16"/>
      <c r="V1826" s="16"/>
      <c r="W1826" s="27"/>
      <c r="X1826" s="10"/>
      <c r="Y1826" s="10"/>
      <c r="Z1826" s="10"/>
      <c r="AA1826" s="10"/>
      <c r="AB1826" s="14"/>
      <c r="AC1826" s="10"/>
      <c r="AD1826" s="10"/>
      <c r="AE1826" s="10"/>
      <c r="AF1826" s="15"/>
    </row>
    <row r="1827" spans="1:60" ht="15.75">
      <c r="C1827" s="10"/>
      <c r="D1827" s="10"/>
      <c r="E1827" s="10"/>
      <c r="F1827" s="10"/>
      <c r="G1827" s="404" t="s">
        <v>253</v>
      </c>
      <c r="H1827" s="78"/>
      <c r="I1827" s="170" t="s">
        <v>1183</v>
      </c>
      <c r="J1827" s="249"/>
      <c r="K1827" s="249"/>
      <c r="L1827" s="249"/>
      <c r="M1827" s="249"/>
      <c r="N1827" s="249"/>
      <c r="O1827" s="249"/>
      <c r="P1827" s="249"/>
      <c r="Q1827" s="249"/>
      <c r="R1827" s="249"/>
      <c r="S1827" s="249"/>
      <c r="T1827" s="249"/>
      <c r="U1827" s="249"/>
      <c r="V1827" s="249"/>
      <c r="W1827" s="249"/>
      <c r="X1827" s="249"/>
      <c r="Y1827" s="249"/>
      <c r="Z1827" s="249"/>
      <c r="AA1827" s="249"/>
      <c r="AB1827" s="249"/>
      <c r="AC1827" s="249"/>
      <c r="AD1827" s="249"/>
      <c r="AG1827" s="249"/>
    </row>
    <row r="1828" spans="1:60" s="67" customFormat="1" ht="15" customHeight="1">
      <c r="A1828" s="22"/>
      <c r="B1828" s="201"/>
      <c r="C1828" s="202"/>
      <c r="D1828" s="202"/>
      <c r="E1828" s="202"/>
      <c r="F1828" s="202"/>
      <c r="G1828" s="286" t="s">
        <v>1553</v>
      </c>
      <c r="H1828" s="276">
        <v>42005</v>
      </c>
      <c r="I1828" s="184" t="s">
        <v>14</v>
      </c>
      <c r="J1828" s="203" t="s">
        <v>50</v>
      </c>
      <c r="K1828" s="202" t="s">
        <v>9</v>
      </c>
      <c r="L1828" s="202" t="s">
        <v>10</v>
      </c>
      <c r="M1828" s="202" t="s">
        <v>10</v>
      </c>
      <c r="N1828" s="202" t="s">
        <v>11</v>
      </c>
      <c r="O1828" s="186">
        <v>50801.93</v>
      </c>
      <c r="P1828" s="186">
        <v>0</v>
      </c>
      <c r="Q1828" s="186">
        <v>50801.93</v>
      </c>
      <c r="R1828" s="187" t="s">
        <v>1</v>
      </c>
      <c r="S1828" s="188" t="s">
        <v>4</v>
      </c>
      <c r="T1828" s="205"/>
      <c r="U1828" s="205" t="s">
        <v>253</v>
      </c>
      <c r="V1828" s="202"/>
      <c r="W1828" s="202"/>
      <c r="X1828" s="202"/>
      <c r="Y1828" s="202"/>
      <c r="Z1828" s="207">
        <v>42005</v>
      </c>
      <c r="AA1828" s="202"/>
      <c r="AB1828" s="202"/>
      <c r="AC1828" s="202"/>
      <c r="AD1828" s="208" t="s">
        <v>1554</v>
      </c>
      <c r="AE1828" s="22"/>
      <c r="AF1828" s="22"/>
      <c r="AG1828" s="22"/>
      <c r="AH1828" s="22"/>
      <c r="AI1828" s="22"/>
      <c r="AJ1828" s="22"/>
      <c r="AK1828" s="22"/>
      <c r="AL1828" s="22"/>
      <c r="AM1828" s="22"/>
      <c r="AN1828" s="22"/>
      <c r="AO1828" s="22"/>
      <c r="AP1828" s="22"/>
      <c r="AQ1828" s="22"/>
      <c r="AR1828" s="22"/>
      <c r="AS1828" s="22"/>
      <c r="AT1828" s="22"/>
      <c r="AU1828" s="22"/>
      <c r="AV1828" s="22"/>
      <c r="AW1828" s="22"/>
      <c r="AX1828" s="22"/>
      <c r="AY1828" s="22"/>
      <c r="AZ1828" s="22"/>
      <c r="BA1828" s="22"/>
      <c r="BB1828" s="22"/>
      <c r="BC1828" s="22"/>
      <c r="BD1828" s="22"/>
      <c r="BE1828" s="22"/>
      <c r="BF1828" s="22"/>
      <c r="BG1828" s="22"/>
      <c r="BH1828" s="22"/>
    </row>
    <row r="1829" spans="1:60" s="22" customFormat="1" ht="15" customHeight="1">
      <c r="B1829" s="3"/>
      <c r="C1829" s="1"/>
      <c r="D1829" s="1"/>
      <c r="E1829" s="1"/>
      <c r="F1829" s="1"/>
      <c r="G1829" s="287" t="s">
        <v>1553</v>
      </c>
      <c r="H1829" s="277">
        <v>42005</v>
      </c>
      <c r="I1829" s="110" t="s">
        <v>14</v>
      </c>
      <c r="J1829" s="2" t="s">
        <v>68</v>
      </c>
      <c r="K1829" s="1" t="s">
        <v>9</v>
      </c>
      <c r="L1829" s="1" t="s">
        <v>10</v>
      </c>
      <c r="M1829" s="1" t="s">
        <v>10</v>
      </c>
      <c r="N1829" s="1" t="s">
        <v>11</v>
      </c>
      <c r="O1829" s="9">
        <v>81340.31</v>
      </c>
      <c r="P1829" s="9">
        <v>0</v>
      </c>
      <c r="Q1829" s="9">
        <v>81340.31</v>
      </c>
      <c r="R1829" s="112" t="s">
        <v>1</v>
      </c>
      <c r="S1829" s="113" t="s">
        <v>4</v>
      </c>
      <c r="T1829" s="5"/>
      <c r="U1829" s="5" t="s">
        <v>253</v>
      </c>
      <c r="V1829" s="1"/>
      <c r="W1829" s="1"/>
      <c r="X1829" s="1"/>
      <c r="Y1829" s="1"/>
      <c r="Z1829" s="4">
        <v>42005</v>
      </c>
      <c r="AA1829" s="1"/>
      <c r="AB1829" s="1"/>
      <c r="AC1829" s="1"/>
      <c r="AD1829" s="8" t="s">
        <v>1554</v>
      </c>
    </row>
    <row r="1830" spans="1:60" s="217" customFormat="1" ht="15" customHeight="1">
      <c r="A1830" s="22"/>
      <c r="B1830" s="209"/>
      <c r="C1830" s="210"/>
      <c r="D1830" s="210"/>
      <c r="E1830" s="210"/>
      <c r="F1830" s="210"/>
      <c r="G1830" s="288" t="s">
        <v>1553</v>
      </c>
      <c r="H1830" s="278">
        <v>42005</v>
      </c>
      <c r="I1830" s="193" t="s">
        <v>14</v>
      </c>
      <c r="J1830" s="211" t="s">
        <v>81</v>
      </c>
      <c r="K1830" s="210" t="s">
        <v>9</v>
      </c>
      <c r="L1830" s="210" t="s">
        <v>10</v>
      </c>
      <c r="M1830" s="210" t="s">
        <v>10</v>
      </c>
      <c r="N1830" s="210" t="s">
        <v>11</v>
      </c>
      <c r="O1830" s="195">
        <v>113522.93</v>
      </c>
      <c r="P1830" s="195">
        <v>0</v>
      </c>
      <c r="Q1830" s="195">
        <v>113522.93</v>
      </c>
      <c r="R1830" s="196" t="s">
        <v>1</v>
      </c>
      <c r="S1830" s="197" t="s">
        <v>4</v>
      </c>
      <c r="T1830" s="213"/>
      <c r="U1830" s="213" t="s">
        <v>253</v>
      </c>
      <c r="V1830" s="210"/>
      <c r="W1830" s="210"/>
      <c r="X1830" s="210"/>
      <c r="Y1830" s="210"/>
      <c r="Z1830" s="215">
        <v>42005</v>
      </c>
      <c r="AA1830" s="210"/>
      <c r="AB1830" s="210"/>
      <c r="AC1830" s="210"/>
      <c r="AD1830" s="216" t="s">
        <v>1554</v>
      </c>
      <c r="AE1830" s="22"/>
      <c r="AF1830" s="22"/>
      <c r="AG1830" s="22"/>
      <c r="AH1830" s="22"/>
      <c r="AI1830" s="22"/>
      <c r="AJ1830" s="22"/>
      <c r="AK1830" s="22"/>
      <c r="AL1830" s="22"/>
      <c r="AM1830" s="22"/>
      <c r="AN1830" s="22"/>
      <c r="AO1830" s="22"/>
      <c r="AP1830" s="22"/>
      <c r="AQ1830" s="22"/>
      <c r="AR1830" s="22"/>
      <c r="AS1830" s="22"/>
      <c r="AT1830" s="22"/>
      <c r="AU1830" s="22"/>
      <c r="AV1830" s="22"/>
      <c r="AW1830" s="22"/>
      <c r="AX1830" s="22"/>
      <c r="AY1830" s="22"/>
      <c r="AZ1830" s="22"/>
      <c r="BA1830" s="22"/>
      <c r="BB1830" s="22"/>
      <c r="BC1830" s="22"/>
      <c r="BD1830" s="22"/>
      <c r="BE1830" s="22"/>
      <c r="BF1830" s="22"/>
      <c r="BG1830" s="22"/>
      <c r="BH1830" s="22"/>
    </row>
    <row r="1831" spans="1:60" ht="15" customHeight="1">
      <c r="C1831" s="10"/>
      <c r="D1831" s="10"/>
      <c r="E1831" s="10"/>
      <c r="F1831" s="10"/>
      <c r="G1831" s="78"/>
      <c r="H1831" s="78"/>
      <c r="I1831" s="79"/>
      <c r="J1831" s="82"/>
      <c r="K1831" s="10"/>
      <c r="L1831" s="11"/>
      <c r="M1831" s="11"/>
      <c r="N1831" s="11"/>
      <c r="O1831" s="73">
        <f>SUM(O1828:O1830)</f>
        <v>245665.16999999998</v>
      </c>
      <c r="P1831" s="73">
        <f t="shared" ref="P1831:Q1831" si="709">SUM(P1828:P1830)</f>
        <v>0</v>
      </c>
      <c r="Q1831" s="73">
        <f t="shared" si="709"/>
        <v>245665.16999999998</v>
      </c>
      <c r="R1831" s="18"/>
      <c r="S1831" s="18"/>
      <c r="T1831" s="18"/>
      <c r="U1831" s="18"/>
      <c r="V1831" s="18"/>
      <c r="W1831" s="27"/>
      <c r="X1831" s="10"/>
      <c r="Y1831" s="10"/>
      <c r="Z1831" s="10"/>
      <c r="AA1831" s="10"/>
      <c r="AB1831" s="14"/>
      <c r="AC1831" s="10"/>
      <c r="AD1831" s="10"/>
      <c r="AE1831" s="10"/>
      <c r="AF1831" s="15"/>
    </row>
    <row r="1832" spans="1:60" ht="15" customHeight="1">
      <c r="C1832" s="10"/>
      <c r="D1832" s="10"/>
      <c r="E1832" s="10"/>
      <c r="F1832" s="10"/>
      <c r="G1832" s="78"/>
      <c r="H1832" s="78"/>
      <c r="I1832" s="79"/>
      <c r="J1832" s="82"/>
      <c r="K1832" s="10"/>
      <c r="L1832" s="11"/>
      <c r="M1832" s="11"/>
      <c r="N1832" s="11"/>
      <c r="O1832" s="26"/>
      <c r="P1832" s="26"/>
      <c r="Q1832" s="16"/>
      <c r="R1832" s="16"/>
      <c r="S1832" s="16"/>
      <c r="T1832" s="16"/>
      <c r="U1832" s="16"/>
      <c r="V1832" s="16"/>
      <c r="W1832" s="27"/>
      <c r="X1832" s="10"/>
      <c r="Y1832" s="10"/>
      <c r="Z1832" s="10"/>
      <c r="AA1832" s="10"/>
      <c r="AB1832" s="14"/>
      <c r="AC1832" s="10"/>
      <c r="AD1832" s="10"/>
      <c r="AE1832" s="10"/>
      <c r="AF1832" s="15"/>
    </row>
    <row r="1833" spans="1:60" ht="30" customHeight="1">
      <c r="C1833" s="10"/>
      <c r="D1833" s="10"/>
      <c r="E1833" s="10"/>
      <c r="F1833" s="10"/>
      <c r="G1833" s="404" t="s">
        <v>254</v>
      </c>
      <c r="H1833" s="78"/>
      <c r="I1833" s="509" t="s">
        <v>1518</v>
      </c>
      <c r="J1833" s="509"/>
      <c r="K1833" s="509"/>
      <c r="L1833" s="509"/>
      <c r="M1833" s="509"/>
      <c r="N1833" s="509"/>
      <c r="O1833" s="509"/>
      <c r="P1833" s="509"/>
      <c r="Q1833" s="509"/>
      <c r="R1833" s="509"/>
      <c r="S1833" s="509"/>
      <c r="T1833" s="509"/>
      <c r="U1833" s="509"/>
      <c r="V1833" s="509"/>
      <c r="W1833" s="509"/>
      <c r="X1833" s="509"/>
      <c r="Y1833" s="509"/>
      <c r="Z1833" s="509"/>
      <c r="AA1833" s="509"/>
      <c r="AB1833" s="509"/>
      <c r="AC1833" s="509"/>
      <c r="AD1833" s="509"/>
      <c r="AG1833" s="249"/>
    </row>
    <row r="1834" spans="1:60" s="67" customFormat="1" ht="15" customHeight="1">
      <c r="A1834" s="22"/>
      <c r="B1834" s="201"/>
      <c r="C1834" s="202"/>
      <c r="D1834" s="202"/>
      <c r="E1834" s="202"/>
      <c r="F1834" s="202"/>
      <c r="G1834" s="286" t="s">
        <v>1553</v>
      </c>
      <c r="H1834" s="276">
        <v>42005</v>
      </c>
      <c r="I1834" s="184" t="s">
        <v>14</v>
      </c>
      <c r="J1834" s="203" t="s">
        <v>50</v>
      </c>
      <c r="K1834" s="202" t="s">
        <v>9</v>
      </c>
      <c r="L1834" s="202" t="s">
        <v>10</v>
      </c>
      <c r="M1834" s="202" t="s">
        <v>10</v>
      </c>
      <c r="N1834" s="202" t="s">
        <v>11</v>
      </c>
      <c r="O1834" s="186">
        <v>46011.83</v>
      </c>
      <c r="P1834" s="186">
        <v>0</v>
      </c>
      <c r="Q1834" s="186">
        <v>46011.83</v>
      </c>
      <c r="R1834" s="187" t="s">
        <v>1</v>
      </c>
      <c r="S1834" s="188" t="s">
        <v>4</v>
      </c>
      <c r="T1834" s="205"/>
      <c r="U1834" s="205" t="s">
        <v>254</v>
      </c>
      <c r="V1834" s="202"/>
      <c r="W1834" s="202"/>
      <c r="X1834" s="202"/>
      <c r="Y1834" s="202"/>
      <c r="Z1834" s="207">
        <v>42005</v>
      </c>
      <c r="AA1834" s="202"/>
      <c r="AB1834" s="202"/>
      <c r="AC1834" s="202"/>
      <c r="AD1834" s="208" t="s">
        <v>1554</v>
      </c>
      <c r="AE1834" s="22"/>
      <c r="AF1834" s="22"/>
      <c r="AG1834" s="22"/>
      <c r="AH1834" s="22"/>
      <c r="AI1834" s="22"/>
      <c r="AJ1834" s="22"/>
      <c r="AK1834" s="22"/>
      <c r="AL1834" s="22"/>
      <c r="AM1834" s="22"/>
      <c r="AN1834" s="22"/>
      <c r="AO1834" s="22"/>
      <c r="AP1834" s="22"/>
      <c r="AQ1834" s="22"/>
      <c r="AR1834" s="22"/>
      <c r="AS1834" s="22"/>
      <c r="AT1834" s="22"/>
      <c r="AU1834" s="22"/>
      <c r="AV1834" s="22"/>
      <c r="AW1834" s="22"/>
      <c r="AX1834" s="22"/>
      <c r="AY1834" s="22"/>
      <c r="AZ1834" s="22"/>
      <c r="BA1834" s="22"/>
      <c r="BB1834" s="22"/>
      <c r="BC1834" s="22"/>
      <c r="BD1834" s="22"/>
      <c r="BE1834" s="22"/>
      <c r="BF1834" s="22"/>
      <c r="BG1834" s="22"/>
      <c r="BH1834" s="22"/>
    </row>
    <row r="1835" spans="1:60" s="22" customFormat="1" ht="15" customHeight="1">
      <c r="B1835" s="3"/>
      <c r="C1835" s="1"/>
      <c r="D1835" s="1"/>
      <c r="E1835" s="1"/>
      <c r="F1835" s="1"/>
      <c r="G1835" s="287" t="s">
        <v>1553</v>
      </c>
      <c r="H1835" s="277">
        <v>42005</v>
      </c>
      <c r="I1835" s="110" t="s">
        <v>14</v>
      </c>
      <c r="J1835" s="2" t="s">
        <v>68</v>
      </c>
      <c r="K1835" s="1" t="s">
        <v>9</v>
      </c>
      <c r="L1835" s="1" t="s">
        <v>10</v>
      </c>
      <c r="M1835" s="1" t="s">
        <v>10</v>
      </c>
      <c r="N1835" s="1" t="s">
        <v>11</v>
      </c>
      <c r="O1835" s="9">
        <v>164932.32</v>
      </c>
      <c r="P1835" s="9">
        <v>0</v>
      </c>
      <c r="Q1835" s="9">
        <v>164932.32</v>
      </c>
      <c r="R1835" s="112" t="s">
        <v>1</v>
      </c>
      <c r="S1835" s="113" t="s">
        <v>4</v>
      </c>
      <c r="T1835" s="5"/>
      <c r="U1835" s="5" t="s">
        <v>254</v>
      </c>
      <c r="V1835" s="1"/>
      <c r="W1835" s="1"/>
      <c r="X1835" s="1"/>
      <c r="Y1835" s="1"/>
      <c r="Z1835" s="4">
        <v>42005</v>
      </c>
      <c r="AA1835" s="1"/>
      <c r="AB1835" s="1"/>
      <c r="AC1835" s="1"/>
      <c r="AD1835" s="8" t="s">
        <v>1554</v>
      </c>
    </row>
    <row r="1836" spans="1:60" s="217" customFormat="1" ht="15" customHeight="1">
      <c r="A1836" s="22"/>
      <c r="B1836" s="209"/>
      <c r="C1836" s="210"/>
      <c r="D1836" s="210"/>
      <c r="E1836" s="210"/>
      <c r="F1836" s="210"/>
      <c r="G1836" s="288" t="s">
        <v>1553</v>
      </c>
      <c r="H1836" s="278">
        <v>42005</v>
      </c>
      <c r="I1836" s="193" t="s">
        <v>14</v>
      </c>
      <c r="J1836" s="211" t="s">
        <v>81</v>
      </c>
      <c r="K1836" s="210" t="s">
        <v>9</v>
      </c>
      <c r="L1836" s="210" t="s">
        <v>10</v>
      </c>
      <c r="M1836" s="210" t="s">
        <v>10</v>
      </c>
      <c r="N1836" s="210" t="s">
        <v>11</v>
      </c>
      <c r="O1836" s="195">
        <v>80158.17</v>
      </c>
      <c r="P1836" s="195">
        <v>0</v>
      </c>
      <c r="Q1836" s="195">
        <v>80158.17</v>
      </c>
      <c r="R1836" s="196" t="s">
        <v>1</v>
      </c>
      <c r="S1836" s="197" t="s">
        <v>4</v>
      </c>
      <c r="T1836" s="213"/>
      <c r="U1836" s="213" t="s">
        <v>254</v>
      </c>
      <c r="V1836" s="210"/>
      <c r="W1836" s="210"/>
      <c r="X1836" s="210"/>
      <c r="Y1836" s="210"/>
      <c r="Z1836" s="215">
        <v>42005</v>
      </c>
      <c r="AA1836" s="210"/>
      <c r="AB1836" s="210"/>
      <c r="AC1836" s="210"/>
      <c r="AD1836" s="216" t="s">
        <v>1554</v>
      </c>
      <c r="AE1836" s="22"/>
      <c r="AF1836" s="22"/>
      <c r="AG1836" s="22"/>
      <c r="AH1836" s="22"/>
      <c r="AI1836" s="22"/>
      <c r="AJ1836" s="22"/>
      <c r="AK1836" s="22"/>
      <c r="AL1836" s="22"/>
      <c r="AM1836" s="22"/>
      <c r="AN1836" s="22"/>
      <c r="AO1836" s="22"/>
      <c r="AP1836" s="22"/>
      <c r="AQ1836" s="22"/>
      <c r="AR1836" s="22"/>
      <c r="AS1836" s="22"/>
      <c r="AT1836" s="22"/>
      <c r="AU1836" s="22"/>
      <c r="AV1836" s="22"/>
      <c r="AW1836" s="22"/>
      <c r="AX1836" s="22"/>
      <c r="AY1836" s="22"/>
      <c r="AZ1836" s="22"/>
      <c r="BA1836" s="22"/>
      <c r="BB1836" s="22"/>
      <c r="BC1836" s="22"/>
      <c r="BD1836" s="22"/>
      <c r="BE1836" s="22"/>
      <c r="BF1836" s="22"/>
      <c r="BG1836" s="22"/>
      <c r="BH1836" s="22"/>
    </row>
    <row r="1837" spans="1:60">
      <c r="C1837" s="10"/>
      <c r="D1837" s="10"/>
      <c r="E1837" s="10"/>
      <c r="F1837" s="10"/>
      <c r="G1837" s="78"/>
      <c r="H1837" s="78"/>
      <c r="I1837" s="79"/>
      <c r="J1837" s="82"/>
      <c r="K1837" s="10"/>
      <c r="L1837" s="11"/>
      <c r="M1837" s="11"/>
      <c r="N1837" s="11"/>
      <c r="O1837" s="73">
        <f>SUM(O1834:O1836)</f>
        <v>291102.32</v>
      </c>
      <c r="P1837" s="73">
        <f t="shared" ref="P1837:Q1837" si="710">SUM(P1834:P1836)</f>
        <v>0</v>
      </c>
      <c r="Q1837" s="73">
        <f t="shared" si="710"/>
        <v>291102.32</v>
      </c>
      <c r="R1837" s="18"/>
      <c r="S1837" s="18"/>
      <c r="T1837" s="18"/>
      <c r="U1837" s="18"/>
      <c r="V1837" s="18"/>
      <c r="W1837" s="27"/>
      <c r="X1837" s="10"/>
      <c r="Y1837" s="10"/>
      <c r="Z1837" s="10"/>
      <c r="AA1837" s="10"/>
      <c r="AB1837" s="14"/>
      <c r="AC1837" s="10"/>
      <c r="AD1837" s="10"/>
      <c r="AE1837" s="10"/>
      <c r="AF1837" s="15"/>
    </row>
    <row r="1838" spans="1:60">
      <c r="C1838" s="10"/>
      <c r="D1838" s="10"/>
      <c r="E1838" s="10"/>
      <c r="F1838" s="10"/>
      <c r="G1838" s="78"/>
      <c r="H1838" s="78"/>
      <c r="I1838" s="79"/>
      <c r="J1838" s="82"/>
      <c r="K1838" s="10"/>
      <c r="L1838" s="11"/>
      <c r="M1838" s="11"/>
      <c r="N1838" s="11"/>
      <c r="O1838" s="26"/>
      <c r="P1838" s="26"/>
      <c r="Q1838" s="16"/>
      <c r="R1838" s="16"/>
      <c r="S1838" s="16"/>
      <c r="T1838" s="16"/>
      <c r="U1838" s="16"/>
      <c r="V1838" s="16"/>
      <c r="W1838" s="27"/>
      <c r="X1838" s="10"/>
      <c r="Y1838" s="10"/>
      <c r="Z1838" s="10"/>
      <c r="AA1838" s="10"/>
      <c r="AB1838" s="14"/>
      <c r="AC1838" s="10"/>
      <c r="AD1838" s="10"/>
      <c r="AE1838" s="10"/>
      <c r="AF1838" s="15"/>
    </row>
    <row r="1839" spans="1:60" ht="15.75">
      <c r="C1839" s="10"/>
      <c r="D1839" s="10"/>
      <c r="E1839" s="10"/>
      <c r="F1839" s="10"/>
      <c r="G1839" s="404" t="s">
        <v>318</v>
      </c>
      <c r="H1839" s="78"/>
      <c r="I1839" s="170" t="s">
        <v>1519</v>
      </c>
      <c r="J1839" s="249"/>
      <c r="K1839" s="249"/>
      <c r="L1839" s="249"/>
      <c r="M1839" s="249"/>
      <c r="N1839" s="249"/>
      <c r="O1839" s="249"/>
      <c r="P1839" s="249"/>
      <c r="Q1839" s="249"/>
      <c r="R1839" s="249"/>
      <c r="S1839" s="249"/>
      <c r="T1839" s="249"/>
      <c r="U1839" s="249"/>
      <c r="V1839" s="249"/>
      <c r="W1839" s="249"/>
      <c r="X1839" s="249"/>
      <c r="Y1839" s="249"/>
      <c r="Z1839" s="249"/>
      <c r="AA1839" s="249"/>
      <c r="AB1839" s="249"/>
      <c r="AC1839" s="249"/>
      <c r="AD1839" s="249"/>
      <c r="AG1839" s="249"/>
    </row>
    <row r="1840" spans="1:60" s="67" customFormat="1" ht="15" customHeight="1">
      <c r="A1840" s="22"/>
      <c r="B1840" s="201"/>
      <c r="C1840" s="202"/>
      <c r="D1840" s="202"/>
      <c r="E1840" s="202"/>
      <c r="F1840" s="202"/>
      <c r="G1840" s="286" t="s">
        <v>1553</v>
      </c>
      <c r="H1840" s="276">
        <v>42005</v>
      </c>
      <c r="I1840" s="184" t="s">
        <v>14</v>
      </c>
      <c r="J1840" s="203" t="s">
        <v>68</v>
      </c>
      <c r="K1840" s="202" t="s">
        <v>9</v>
      </c>
      <c r="L1840" s="202" t="s">
        <v>10</v>
      </c>
      <c r="M1840" s="202" t="s">
        <v>10</v>
      </c>
      <c r="N1840" s="202" t="s">
        <v>11</v>
      </c>
      <c r="O1840" s="186">
        <v>3277.3</v>
      </c>
      <c r="P1840" s="186">
        <v>0</v>
      </c>
      <c r="Q1840" s="186">
        <v>3277.3</v>
      </c>
      <c r="R1840" s="187" t="s">
        <v>1</v>
      </c>
      <c r="S1840" s="188" t="s">
        <v>4</v>
      </c>
      <c r="T1840" s="205"/>
      <c r="U1840" s="205" t="s">
        <v>318</v>
      </c>
      <c r="V1840" s="202"/>
      <c r="W1840" s="202"/>
      <c r="X1840" s="202"/>
      <c r="Y1840" s="202"/>
      <c r="Z1840" s="207">
        <v>42005</v>
      </c>
      <c r="AA1840" s="202"/>
      <c r="AB1840" s="202"/>
      <c r="AC1840" s="202"/>
      <c r="AD1840" s="208" t="s">
        <v>1554</v>
      </c>
      <c r="AE1840" s="22"/>
      <c r="AF1840" s="22"/>
      <c r="AG1840" s="22"/>
      <c r="AH1840" s="22"/>
      <c r="AI1840" s="22"/>
      <c r="AJ1840" s="22"/>
      <c r="AK1840" s="22"/>
      <c r="AL1840" s="22"/>
      <c r="AM1840" s="22"/>
      <c r="AN1840" s="22"/>
      <c r="AO1840" s="22"/>
      <c r="AP1840" s="22"/>
      <c r="AQ1840" s="22"/>
      <c r="AR1840" s="22"/>
      <c r="AS1840" s="22"/>
      <c r="AT1840" s="22"/>
      <c r="AU1840" s="22"/>
      <c r="AV1840" s="22"/>
      <c r="AW1840" s="22"/>
      <c r="AX1840" s="22"/>
      <c r="AY1840" s="22"/>
      <c r="AZ1840" s="22"/>
      <c r="BA1840" s="22"/>
      <c r="BB1840" s="22"/>
      <c r="BC1840" s="22"/>
      <c r="BD1840" s="22"/>
      <c r="BE1840" s="22"/>
      <c r="BF1840" s="22"/>
      <c r="BG1840" s="22"/>
      <c r="BH1840" s="22"/>
    </row>
    <row r="1841" spans="1:60" s="217" customFormat="1" ht="15" customHeight="1">
      <c r="A1841" s="22"/>
      <c r="B1841" s="209"/>
      <c r="C1841" s="210"/>
      <c r="D1841" s="210"/>
      <c r="E1841" s="210"/>
      <c r="F1841" s="210"/>
      <c r="G1841" s="288" t="s">
        <v>1553</v>
      </c>
      <c r="H1841" s="278">
        <v>42005</v>
      </c>
      <c r="I1841" s="193" t="s">
        <v>14</v>
      </c>
      <c r="J1841" s="211" t="s">
        <v>81</v>
      </c>
      <c r="K1841" s="210" t="s">
        <v>9</v>
      </c>
      <c r="L1841" s="210" t="s">
        <v>10</v>
      </c>
      <c r="M1841" s="210" t="s">
        <v>10</v>
      </c>
      <c r="N1841" s="210" t="s">
        <v>11</v>
      </c>
      <c r="O1841" s="195">
        <v>1465</v>
      </c>
      <c r="P1841" s="195">
        <v>0</v>
      </c>
      <c r="Q1841" s="195">
        <v>1465</v>
      </c>
      <c r="R1841" s="196" t="s">
        <v>1</v>
      </c>
      <c r="S1841" s="197" t="s">
        <v>4</v>
      </c>
      <c r="T1841" s="213"/>
      <c r="U1841" s="213" t="s">
        <v>318</v>
      </c>
      <c r="V1841" s="210"/>
      <c r="W1841" s="210"/>
      <c r="X1841" s="210"/>
      <c r="Y1841" s="210"/>
      <c r="Z1841" s="215">
        <v>42005</v>
      </c>
      <c r="AA1841" s="210"/>
      <c r="AB1841" s="210"/>
      <c r="AC1841" s="210"/>
      <c r="AD1841" s="216" t="s">
        <v>1554</v>
      </c>
      <c r="AE1841" s="22"/>
      <c r="AF1841" s="22"/>
      <c r="AG1841" s="22"/>
      <c r="AH1841" s="22"/>
      <c r="AI1841" s="22"/>
      <c r="AJ1841" s="22"/>
      <c r="AK1841" s="22"/>
      <c r="AL1841" s="22"/>
      <c r="AM1841" s="22"/>
      <c r="AN1841" s="22"/>
      <c r="AO1841" s="22"/>
      <c r="AP1841" s="22"/>
      <c r="AQ1841" s="22"/>
      <c r="AR1841" s="22"/>
      <c r="AS1841" s="22"/>
      <c r="AT1841" s="22"/>
      <c r="AU1841" s="22"/>
      <c r="AV1841" s="22"/>
      <c r="AW1841" s="22"/>
      <c r="AX1841" s="22"/>
      <c r="AY1841" s="22"/>
      <c r="AZ1841" s="22"/>
      <c r="BA1841" s="22"/>
      <c r="BB1841" s="22"/>
      <c r="BC1841" s="22"/>
      <c r="BD1841" s="22"/>
      <c r="BE1841" s="22"/>
      <c r="BF1841" s="22"/>
      <c r="BG1841" s="22"/>
      <c r="BH1841" s="22"/>
    </row>
    <row r="1842" spans="1:60" ht="15" customHeight="1">
      <c r="C1842" s="10"/>
      <c r="D1842" s="10"/>
      <c r="E1842" s="10"/>
      <c r="F1842" s="10"/>
      <c r="G1842" s="78"/>
      <c r="H1842" s="78"/>
      <c r="I1842" s="79"/>
      <c r="J1842" s="82"/>
      <c r="K1842" s="10"/>
      <c r="L1842" s="11"/>
      <c r="M1842" s="11"/>
      <c r="N1842" s="11"/>
      <c r="O1842" s="73">
        <f>SUM(O1840:O1841)</f>
        <v>4742.3</v>
      </c>
      <c r="P1842" s="73">
        <f t="shared" ref="P1842:Q1842" si="711">SUM(P1840:P1841)</f>
        <v>0</v>
      </c>
      <c r="Q1842" s="73">
        <f t="shared" si="711"/>
        <v>4742.3</v>
      </c>
      <c r="R1842" s="18"/>
      <c r="S1842" s="18"/>
      <c r="T1842" s="18"/>
      <c r="U1842" s="18"/>
      <c r="V1842" s="18"/>
      <c r="W1842" s="27"/>
      <c r="X1842" s="10"/>
      <c r="Y1842" s="10"/>
      <c r="Z1842" s="10"/>
      <c r="AA1842" s="10"/>
      <c r="AB1842" s="14"/>
      <c r="AC1842" s="10"/>
      <c r="AD1842" s="10"/>
      <c r="AE1842" s="10"/>
      <c r="AF1842" s="15"/>
    </row>
    <row r="1843" spans="1:60" ht="15" customHeight="1">
      <c r="C1843" s="10"/>
      <c r="D1843" s="10"/>
      <c r="E1843" s="10"/>
      <c r="F1843" s="10"/>
      <c r="G1843" s="78"/>
      <c r="H1843" s="78"/>
      <c r="I1843" s="79"/>
      <c r="J1843" s="82"/>
      <c r="K1843" s="10"/>
      <c r="L1843" s="11"/>
      <c r="M1843" s="11"/>
      <c r="N1843" s="11"/>
      <c r="O1843" s="26"/>
      <c r="P1843" s="26"/>
      <c r="Q1843" s="16"/>
      <c r="R1843" s="16"/>
      <c r="S1843" s="16"/>
      <c r="T1843" s="16"/>
      <c r="U1843" s="16"/>
      <c r="V1843" s="16"/>
      <c r="W1843" s="27"/>
      <c r="X1843" s="10"/>
      <c r="Y1843" s="10"/>
      <c r="Z1843" s="10"/>
      <c r="AA1843" s="10"/>
      <c r="AB1843" s="14"/>
      <c r="AC1843" s="10"/>
      <c r="AD1843" s="10"/>
      <c r="AE1843" s="10"/>
      <c r="AF1843" s="15"/>
    </row>
    <row r="1844" spans="1:60" ht="30.75" customHeight="1">
      <c r="C1844" s="10"/>
      <c r="D1844" s="10"/>
      <c r="E1844" s="10"/>
      <c r="F1844" s="10"/>
      <c r="G1844" s="404" t="s">
        <v>319</v>
      </c>
      <c r="H1844" s="296"/>
      <c r="I1844" s="509" t="s">
        <v>1520</v>
      </c>
      <c r="J1844" s="509"/>
      <c r="K1844" s="509"/>
      <c r="L1844" s="509"/>
      <c r="M1844" s="509"/>
      <c r="N1844" s="509"/>
      <c r="O1844" s="509"/>
      <c r="P1844" s="509"/>
      <c r="Q1844" s="509"/>
      <c r="R1844" s="509"/>
      <c r="S1844" s="509"/>
      <c r="T1844" s="509"/>
      <c r="U1844" s="509"/>
      <c r="V1844" s="509"/>
      <c r="W1844" s="509"/>
      <c r="X1844" s="509"/>
      <c r="Y1844" s="509"/>
      <c r="Z1844" s="509"/>
      <c r="AA1844" s="509"/>
      <c r="AB1844" s="509"/>
      <c r="AC1844" s="509"/>
      <c r="AD1844" s="509"/>
      <c r="AE1844" s="249"/>
      <c r="AF1844" s="249"/>
      <c r="AG1844" s="249"/>
    </row>
    <row r="1845" spans="1:60" s="67" customFormat="1" ht="15" customHeight="1">
      <c r="A1845" s="22"/>
      <c r="B1845" s="201"/>
      <c r="C1845" s="202"/>
      <c r="D1845" s="202"/>
      <c r="E1845" s="202"/>
      <c r="F1845" s="202"/>
      <c r="G1845" s="286" t="s">
        <v>1553</v>
      </c>
      <c r="H1845" s="276">
        <v>42005</v>
      </c>
      <c r="I1845" s="184" t="s">
        <v>14</v>
      </c>
      <c r="J1845" s="203" t="s">
        <v>68</v>
      </c>
      <c r="K1845" s="202" t="s">
        <v>9</v>
      </c>
      <c r="L1845" s="202" t="s">
        <v>10</v>
      </c>
      <c r="M1845" s="202" t="s">
        <v>10</v>
      </c>
      <c r="N1845" s="202" t="s">
        <v>11</v>
      </c>
      <c r="O1845" s="186">
        <v>1308</v>
      </c>
      <c r="P1845" s="186">
        <v>0</v>
      </c>
      <c r="Q1845" s="186">
        <v>1308</v>
      </c>
      <c r="R1845" s="187" t="s">
        <v>1</v>
      </c>
      <c r="S1845" s="188" t="s">
        <v>4</v>
      </c>
      <c r="T1845" s="205"/>
      <c r="U1845" s="205" t="s">
        <v>319</v>
      </c>
      <c r="V1845" s="202"/>
      <c r="W1845" s="202"/>
      <c r="X1845" s="202"/>
      <c r="Y1845" s="202"/>
      <c r="Z1845" s="207">
        <v>42005</v>
      </c>
      <c r="AA1845" s="202"/>
      <c r="AB1845" s="202"/>
      <c r="AC1845" s="202"/>
      <c r="AD1845" s="208" t="s">
        <v>1554</v>
      </c>
      <c r="AE1845" s="22"/>
      <c r="AF1845" s="22"/>
      <c r="AG1845" s="22"/>
      <c r="AH1845" s="22"/>
      <c r="AI1845" s="22"/>
      <c r="AJ1845" s="22"/>
      <c r="AK1845" s="22"/>
      <c r="AL1845" s="22"/>
      <c r="AM1845" s="22"/>
      <c r="AN1845" s="22"/>
      <c r="AO1845" s="22"/>
      <c r="AP1845" s="22"/>
      <c r="AQ1845" s="22"/>
      <c r="AR1845" s="22"/>
      <c r="AS1845" s="22"/>
      <c r="AT1845" s="22"/>
      <c r="AU1845" s="22"/>
      <c r="AV1845" s="22"/>
      <c r="AW1845" s="22"/>
      <c r="AX1845" s="22"/>
      <c r="AY1845" s="22"/>
      <c r="AZ1845" s="22"/>
      <c r="BA1845" s="22"/>
      <c r="BB1845" s="22"/>
      <c r="BC1845" s="22"/>
      <c r="BD1845" s="22"/>
      <c r="BE1845" s="22"/>
      <c r="BF1845" s="22"/>
      <c r="BG1845" s="22"/>
      <c r="BH1845" s="22"/>
    </row>
    <row r="1846" spans="1:60" ht="15" customHeight="1" outlineLevel="5">
      <c r="A1846"/>
      <c r="B1846" s="3"/>
      <c r="C1846" s="1"/>
      <c r="D1846" s="1"/>
      <c r="E1846" s="1"/>
      <c r="F1846" s="1"/>
      <c r="G1846" s="287" t="s">
        <v>1553</v>
      </c>
      <c r="H1846" s="4">
        <v>42369</v>
      </c>
      <c r="I1846" s="1" t="s">
        <v>7758</v>
      </c>
      <c r="J1846" s="2" t="s">
        <v>68</v>
      </c>
      <c r="K1846" s="1" t="s">
        <v>9</v>
      </c>
      <c r="L1846" s="1" t="s">
        <v>10</v>
      </c>
      <c r="M1846" s="1" t="s">
        <v>10</v>
      </c>
      <c r="N1846" s="1" t="s">
        <v>11</v>
      </c>
      <c r="O1846" s="9">
        <v>0</v>
      </c>
      <c r="P1846" s="9">
        <v>1308</v>
      </c>
      <c r="Q1846" s="9">
        <f t="shared" ref="Q1846" si="712">O1846-P1846</f>
        <v>-1308</v>
      </c>
      <c r="R1846" s="112" t="s">
        <v>1</v>
      </c>
      <c r="S1846" s="113" t="s">
        <v>4</v>
      </c>
      <c r="T1846" s="5"/>
      <c r="U1846" s="422" t="s">
        <v>319</v>
      </c>
      <c r="V1846" s="1"/>
      <c r="W1846" s="1"/>
      <c r="X1846" s="1"/>
      <c r="Y1846" s="1"/>
      <c r="Z1846" s="4">
        <v>42369</v>
      </c>
      <c r="AA1846" s="1"/>
      <c r="AB1846" s="1"/>
      <c r="AC1846" s="1"/>
      <c r="AD1846" s="8" t="s">
        <v>7759</v>
      </c>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row>
    <row r="1847" spans="1:60" s="22" customFormat="1" ht="15" customHeight="1">
      <c r="B1847" s="154"/>
      <c r="C1847" s="155"/>
      <c r="D1847" s="155"/>
      <c r="E1847" s="155"/>
      <c r="F1847" s="155"/>
      <c r="G1847" s="302" t="s">
        <v>1553</v>
      </c>
      <c r="H1847" s="298">
        <v>42005</v>
      </c>
      <c r="I1847" s="156" t="s">
        <v>14</v>
      </c>
      <c r="J1847" s="157" t="s">
        <v>81</v>
      </c>
      <c r="K1847" s="155" t="s">
        <v>9</v>
      </c>
      <c r="L1847" s="155" t="s">
        <v>10</v>
      </c>
      <c r="M1847" s="155" t="s">
        <v>10</v>
      </c>
      <c r="N1847" s="155" t="s">
        <v>11</v>
      </c>
      <c r="O1847" s="158">
        <v>8825</v>
      </c>
      <c r="P1847" s="158">
        <v>0</v>
      </c>
      <c r="Q1847" s="158">
        <v>8825</v>
      </c>
      <c r="R1847" s="324" t="s">
        <v>1</v>
      </c>
      <c r="S1847" s="325" t="s">
        <v>4</v>
      </c>
      <c r="T1847" s="160"/>
      <c r="U1847" s="160" t="s">
        <v>319</v>
      </c>
      <c r="V1847" s="155"/>
      <c r="W1847" s="155"/>
      <c r="X1847" s="155"/>
      <c r="Y1847" s="155"/>
      <c r="Z1847" s="161">
        <v>42005</v>
      </c>
      <c r="AA1847" s="155"/>
      <c r="AB1847" s="155"/>
      <c r="AC1847" s="155"/>
      <c r="AD1847" s="162" t="s">
        <v>1554</v>
      </c>
    </row>
    <row r="1848" spans="1:60" s="371" customFormat="1" ht="15" customHeight="1" outlineLevel="5">
      <c r="B1848" s="209"/>
      <c r="C1848" s="210"/>
      <c r="D1848" s="210"/>
      <c r="E1848" s="210"/>
      <c r="F1848" s="210"/>
      <c r="G1848" s="288" t="s">
        <v>1553</v>
      </c>
      <c r="H1848" s="215">
        <v>42369</v>
      </c>
      <c r="I1848" s="210" t="s">
        <v>7758</v>
      </c>
      <c r="J1848" s="211" t="s">
        <v>81</v>
      </c>
      <c r="K1848" s="210" t="s">
        <v>9</v>
      </c>
      <c r="L1848" s="210" t="s">
        <v>10</v>
      </c>
      <c r="M1848" s="210" t="s">
        <v>10</v>
      </c>
      <c r="N1848" s="210" t="s">
        <v>11</v>
      </c>
      <c r="O1848" s="195">
        <v>0</v>
      </c>
      <c r="P1848" s="195">
        <v>8825</v>
      </c>
      <c r="Q1848" s="195">
        <f t="shared" ref="Q1848" si="713">O1848-P1848</f>
        <v>-8825</v>
      </c>
      <c r="R1848" s="196" t="s">
        <v>1</v>
      </c>
      <c r="S1848" s="197" t="s">
        <v>4</v>
      </c>
      <c r="T1848" s="213"/>
      <c r="U1848" s="427" t="s">
        <v>319</v>
      </c>
      <c r="V1848" s="210"/>
      <c r="W1848" s="210"/>
      <c r="X1848" s="210"/>
      <c r="Y1848" s="210"/>
      <c r="Z1848" s="215">
        <v>42369</v>
      </c>
      <c r="AA1848" s="210"/>
      <c r="AB1848" s="210"/>
      <c r="AC1848" s="210"/>
      <c r="AD1848" s="216" t="s">
        <v>7759</v>
      </c>
    </row>
    <row r="1849" spans="1:60" ht="15" customHeight="1">
      <c r="C1849" s="10"/>
      <c r="D1849" s="10"/>
      <c r="E1849" s="10"/>
      <c r="F1849" s="10"/>
      <c r="G1849" s="78"/>
      <c r="H1849" s="78"/>
      <c r="I1849" s="79"/>
      <c r="J1849" s="82"/>
      <c r="K1849" s="10"/>
      <c r="L1849" s="11"/>
      <c r="M1849" s="11"/>
      <c r="N1849" s="11"/>
      <c r="O1849" s="73">
        <f>SUM(O1845:O1848)</f>
        <v>10133</v>
      </c>
      <c r="P1849" s="73">
        <f t="shared" ref="P1849:Q1849" si="714">SUM(P1845:P1848)</f>
        <v>10133</v>
      </c>
      <c r="Q1849" s="73">
        <f t="shared" si="714"/>
        <v>0</v>
      </c>
      <c r="R1849" s="18"/>
      <c r="S1849" s="18"/>
      <c r="T1849" s="18"/>
      <c r="U1849" s="18"/>
      <c r="V1849" s="18"/>
      <c r="W1849" s="27"/>
      <c r="X1849" s="10"/>
      <c r="Y1849" s="10"/>
      <c r="Z1849" s="10"/>
      <c r="AA1849" s="10"/>
      <c r="AB1849" s="14"/>
      <c r="AC1849" s="10"/>
      <c r="AD1849" s="10"/>
      <c r="AE1849" s="10"/>
      <c r="AF1849" s="15"/>
    </row>
    <row r="1850" spans="1:60" ht="15" customHeight="1">
      <c r="C1850" s="10"/>
      <c r="D1850" s="10"/>
      <c r="E1850" s="10"/>
      <c r="F1850" s="10"/>
      <c r="G1850" s="78"/>
      <c r="H1850" s="78"/>
      <c r="I1850" s="79"/>
      <c r="J1850" s="82"/>
      <c r="K1850" s="10"/>
      <c r="L1850" s="11"/>
      <c r="M1850" s="11"/>
      <c r="N1850" s="11"/>
      <c r="O1850" s="26"/>
      <c r="P1850" s="26"/>
      <c r="Q1850" s="16"/>
      <c r="R1850" s="16"/>
      <c r="S1850" s="16"/>
      <c r="T1850" s="16"/>
      <c r="U1850" s="16"/>
      <c r="V1850" s="16"/>
      <c r="W1850" s="27"/>
      <c r="X1850" s="10"/>
      <c r="Y1850" s="10"/>
      <c r="Z1850" s="10"/>
      <c r="AA1850" s="10"/>
      <c r="AB1850" s="14"/>
      <c r="AC1850" s="10"/>
      <c r="AD1850" s="10"/>
      <c r="AE1850" s="10"/>
      <c r="AF1850" s="15"/>
    </row>
    <row r="1851" spans="1:60" ht="15" customHeight="1">
      <c r="C1851" s="10"/>
      <c r="D1851" s="10"/>
      <c r="E1851" s="10"/>
      <c r="F1851" s="10"/>
      <c r="G1851" s="305" t="s">
        <v>4184</v>
      </c>
      <c r="H1851" s="78"/>
      <c r="I1851" s="505" t="s">
        <v>4188</v>
      </c>
      <c r="J1851" s="505"/>
      <c r="K1851" s="505"/>
      <c r="L1851" s="505"/>
      <c r="M1851" s="505"/>
      <c r="N1851" s="505"/>
      <c r="O1851" s="505"/>
      <c r="P1851" s="505"/>
      <c r="Q1851" s="505"/>
      <c r="R1851" s="505"/>
      <c r="S1851" s="505"/>
      <c r="T1851" s="505"/>
      <c r="U1851" s="505"/>
      <c r="V1851" s="505"/>
      <c r="W1851" s="505"/>
      <c r="X1851" s="505"/>
      <c r="Y1851" s="505"/>
      <c r="Z1851" s="505"/>
      <c r="AA1851" s="505"/>
      <c r="AB1851" s="505"/>
      <c r="AC1851" s="505"/>
      <c r="AD1851" s="505"/>
      <c r="AE1851" s="10"/>
      <c r="AF1851" s="15"/>
    </row>
    <row r="1852" spans="1:60" s="180" customFormat="1" outlineLevel="5">
      <c r="A1852" s="22"/>
      <c r="B1852" s="171"/>
      <c r="C1852" s="172"/>
      <c r="D1852" s="172"/>
      <c r="E1852" s="172"/>
      <c r="F1852" s="172"/>
      <c r="G1852" s="282" t="s">
        <v>3327</v>
      </c>
      <c r="H1852" s="272">
        <v>42262</v>
      </c>
      <c r="I1852" s="172" t="s">
        <v>3511</v>
      </c>
      <c r="J1852" s="173" t="s">
        <v>81</v>
      </c>
      <c r="K1852" s="172" t="s">
        <v>33</v>
      </c>
      <c r="L1852" s="172" t="s">
        <v>3512</v>
      </c>
      <c r="M1852" s="172" t="s">
        <v>21</v>
      </c>
      <c r="N1852" s="172" t="s">
        <v>11</v>
      </c>
      <c r="O1852" s="174">
        <v>584</v>
      </c>
      <c r="P1852" s="174">
        <v>0</v>
      </c>
      <c r="Q1852" s="174">
        <f t="shared" ref="Q1852" si="715">O1852-P1852</f>
        <v>584</v>
      </c>
      <c r="R1852" s="252" t="s">
        <v>70</v>
      </c>
      <c r="S1852" s="253" t="s">
        <v>2383</v>
      </c>
      <c r="T1852" s="176"/>
      <c r="U1852" s="176" t="s">
        <v>4184</v>
      </c>
      <c r="V1852" s="172"/>
      <c r="W1852" s="172"/>
      <c r="X1852" s="172"/>
      <c r="Y1852" s="172"/>
      <c r="Z1852" s="272">
        <v>42262</v>
      </c>
      <c r="AA1852" s="172" t="s">
        <v>26</v>
      </c>
      <c r="AB1852" s="172" t="s">
        <v>3513</v>
      </c>
      <c r="AC1852" s="172" t="s">
        <v>3514</v>
      </c>
      <c r="AD1852" s="179"/>
      <c r="AE1852" s="22"/>
      <c r="AF1852" s="22"/>
      <c r="AG1852" s="22"/>
      <c r="AH1852" s="22"/>
      <c r="AI1852" s="22"/>
      <c r="AJ1852" s="22"/>
      <c r="AK1852" s="22"/>
      <c r="AL1852" s="22"/>
      <c r="AM1852" s="22"/>
      <c r="AN1852" s="22"/>
      <c r="AO1852" s="22"/>
      <c r="AP1852" s="22"/>
      <c r="AQ1852" s="22"/>
      <c r="AR1852" s="22"/>
      <c r="AS1852" s="22"/>
      <c r="AT1852" s="22"/>
      <c r="AU1852" s="22"/>
      <c r="AV1852" s="22"/>
      <c r="AW1852" s="22"/>
      <c r="AX1852" s="22"/>
      <c r="AY1852" s="22"/>
      <c r="AZ1852" s="22"/>
    </row>
    <row r="1853" spans="1:60" outlineLevel="5">
      <c r="B1853" s="10"/>
      <c r="C1853" s="10"/>
      <c r="D1853" s="10"/>
      <c r="E1853" s="10"/>
      <c r="F1853" s="10"/>
      <c r="G1853" s="78"/>
      <c r="H1853" s="82"/>
      <c r="I1853" s="10"/>
      <c r="J1853" s="11"/>
      <c r="K1853" s="10"/>
      <c r="L1853" s="10"/>
      <c r="M1853" s="10"/>
      <c r="N1853" s="10"/>
      <c r="O1853" s="18">
        <f>SUM(O1852)</f>
        <v>584</v>
      </c>
      <c r="P1853" s="18">
        <f t="shared" ref="P1853:Q1853" si="716">SUM(P1852)</f>
        <v>0</v>
      </c>
      <c r="Q1853" s="18">
        <f t="shared" si="716"/>
        <v>584</v>
      </c>
      <c r="R1853" s="27"/>
      <c r="S1853" s="27"/>
      <c r="T1853" s="13"/>
      <c r="U1853" s="13"/>
      <c r="V1853" s="10"/>
      <c r="W1853" s="10"/>
      <c r="X1853" s="10"/>
      <c r="Y1853" s="10"/>
      <c r="Z1853" s="82"/>
      <c r="AA1853" s="10"/>
      <c r="AB1853" s="10"/>
      <c r="AC1853" s="10"/>
      <c r="AD1853" s="15"/>
      <c r="BA1853"/>
      <c r="BB1853"/>
      <c r="BC1853"/>
      <c r="BD1853"/>
      <c r="BE1853"/>
      <c r="BF1853"/>
      <c r="BG1853"/>
      <c r="BH1853"/>
    </row>
    <row r="1854" spans="1:60" outlineLevel="5">
      <c r="B1854" s="10"/>
      <c r="C1854" s="10"/>
      <c r="D1854" s="10"/>
      <c r="E1854" s="10"/>
      <c r="F1854" s="10"/>
      <c r="G1854" s="78"/>
      <c r="H1854" s="82"/>
      <c r="I1854" s="10"/>
      <c r="J1854" s="11"/>
      <c r="K1854" s="10"/>
      <c r="L1854" s="10"/>
      <c r="M1854" s="10"/>
      <c r="N1854" s="10"/>
      <c r="O1854" s="16"/>
      <c r="P1854" s="16"/>
      <c r="Q1854" s="16"/>
      <c r="R1854" s="27"/>
      <c r="S1854" s="27"/>
      <c r="T1854" s="13"/>
      <c r="U1854" s="13"/>
      <c r="V1854" s="10"/>
      <c r="W1854" s="10"/>
      <c r="X1854" s="10"/>
      <c r="Y1854" s="10"/>
      <c r="Z1854" s="82"/>
      <c r="AA1854" s="10"/>
      <c r="AB1854" s="10"/>
      <c r="AC1854" s="10"/>
      <c r="AD1854" s="15"/>
      <c r="BA1854"/>
      <c r="BB1854"/>
      <c r="BC1854"/>
      <c r="BD1854"/>
      <c r="BE1854"/>
      <c r="BF1854"/>
      <c r="BG1854"/>
      <c r="BH1854"/>
    </row>
    <row r="1855" spans="1:60" ht="30" customHeight="1">
      <c r="C1855" s="10"/>
      <c r="D1855" s="10"/>
      <c r="E1855" s="10"/>
      <c r="F1855" s="10"/>
      <c r="G1855" s="404" t="s">
        <v>123</v>
      </c>
      <c r="H1855" s="78"/>
      <c r="I1855" s="509" t="s">
        <v>1521</v>
      </c>
      <c r="J1855" s="509"/>
      <c r="K1855" s="509"/>
      <c r="L1855" s="509"/>
      <c r="M1855" s="509"/>
      <c r="N1855" s="509"/>
      <c r="O1855" s="509"/>
      <c r="P1855" s="509"/>
      <c r="Q1855" s="509"/>
      <c r="R1855" s="509"/>
      <c r="S1855" s="509"/>
      <c r="T1855" s="509"/>
      <c r="U1855" s="509"/>
      <c r="V1855" s="509"/>
      <c r="W1855" s="509"/>
      <c r="X1855" s="509"/>
      <c r="Y1855" s="509"/>
      <c r="Z1855" s="509"/>
      <c r="AA1855" s="509"/>
      <c r="AB1855" s="509"/>
      <c r="AC1855" s="509"/>
      <c r="AD1855" s="509"/>
      <c r="AG1855" s="249"/>
    </row>
    <row r="1856" spans="1:60" s="67" customFormat="1" ht="15" customHeight="1">
      <c r="A1856" s="22"/>
      <c r="B1856" s="201"/>
      <c r="C1856" s="202"/>
      <c r="D1856" s="202"/>
      <c r="E1856" s="202"/>
      <c r="F1856" s="202"/>
      <c r="G1856" s="286" t="s">
        <v>1553</v>
      </c>
      <c r="H1856" s="276">
        <v>42005</v>
      </c>
      <c r="I1856" s="184" t="s">
        <v>14</v>
      </c>
      <c r="J1856" s="203" t="s">
        <v>50</v>
      </c>
      <c r="K1856" s="202" t="s">
        <v>9</v>
      </c>
      <c r="L1856" s="202" t="s">
        <v>10</v>
      </c>
      <c r="M1856" s="202" t="s">
        <v>10</v>
      </c>
      <c r="N1856" s="202" t="s">
        <v>11</v>
      </c>
      <c r="O1856" s="186">
        <v>3803.77</v>
      </c>
      <c r="P1856" s="186">
        <v>0</v>
      </c>
      <c r="Q1856" s="186">
        <v>3803.77</v>
      </c>
      <c r="R1856" s="187" t="s">
        <v>1</v>
      </c>
      <c r="S1856" s="188" t="s">
        <v>4</v>
      </c>
      <c r="T1856" s="205"/>
      <c r="U1856" s="205" t="s">
        <v>123</v>
      </c>
      <c r="V1856" s="202"/>
      <c r="W1856" s="202"/>
      <c r="X1856" s="202"/>
      <c r="Y1856" s="202"/>
      <c r="Z1856" s="207">
        <v>42005</v>
      </c>
      <c r="AA1856" s="202"/>
      <c r="AB1856" s="202"/>
      <c r="AC1856" s="202"/>
      <c r="AD1856" s="208" t="s">
        <v>1554</v>
      </c>
      <c r="AE1856" s="22"/>
      <c r="AF1856" s="22"/>
      <c r="AG1856" s="22"/>
      <c r="AH1856" s="22"/>
      <c r="AI1856" s="22"/>
      <c r="AJ1856" s="22"/>
      <c r="AK1856" s="22"/>
      <c r="AL1856" s="22"/>
      <c r="AM1856" s="22"/>
      <c r="AN1856" s="22"/>
      <c r="AO1856" s="22"/>
      <c r="AP1856" s="22"/>
      <c r="AQ1856" s="22"/>
      <c r="AR1856" s="22"/>
      <c r="AS1856" s="22"/>
      <c r="AT1856" s="22"/>
      <c r="AU1856" s="22"/>
      <c r="AV1856" s="22"/>
      <c r="AW1856" s="22"/>
      <c r="AX1856" s="22"/>
      <c r="AY1856" s="22"/>
      <c r="AZ1856" s="22"/>
      <c r="BA1856" s="22"/>
      <c r="BB1856" s="22"/>
      <c r="BC1856" s="22"/>
      <c r="BD1856" s="22"/>
      <c r="BE1856" s="22"/>
      <c r="BF1856" s="22"/>
      <c r="BG1856" s="22"/>
      <c r="BH1856" s="22"/>
    </row>
    <row r="1857" spans="1:60" s="22" customFormat="1" ht="15" customHeight="1">
      <c r="B1857" s="3"/>
      <c r="C1857" s="1"/>
      <c r="D1857" s="1"/>
      <c r="E1857" s="1"/>
      <c r="F1857" s="1"/>
      <c r="G1857" s="287" t="s">
        <v>1553</v>
      </c>
      <c r="H1857" s="277">
        <v>42005</v>
      </c>
      <c r="I1857" s="110" t="s">
        <v>14</v>
      </c>
      <c r="J1857" s="2" t="s">
        <v>68</v>
      </c>
      <c r="K1857" s="1" t="s">
        <v>9</v>
      </c>
      <c r="L1857" s="1" t="s">
        <v>10</v>
      </c>
      <c r="M1857" s="1" t="s">
        <v>10</v>
      </c>
      <c r="N1857" s="1" t="s">
        <v>11</v>
      </c>
      <c r="O1857" s="9">
        <v>3738.85</v>
      </c>
      <c r="P1857" s="9">
        <v>0</v>
      </c>
      <c r="Q1857" s="9">
        <v>3738.85</v>
      </c>
      <c r="R1857" s="112" t="s">
        <v>1</v>
      </c>
      <c r="S1857" s="113" t="s">
        <v>4</v>
      </c>
      <c r="T1857" s="5"/>
      <c r="U1857" s="5" t="s">
        <v>123</v>
      </c>
      <c r="V1857" s="1"/>
      <c r="W1857" s="1"/>
      <c r="X1857" s="1"/>
      <c r="Y1857" s="1"/>
      <c r="Z1857" s="4">
        <v>42005</v>
      </c>
      <c r="AA1857" s="1"/>
      <c r="AB1857" s="1"/>
      <c r="AC1857" s="1"/>
      <c r="AD1857" s="8" t="s">
        <v>1554</v>
      </c>
    </row>
    <row r="1858" spans="1:60" s="217" customFormat="1" ht="15" customHeight="1">
      <c r="A1858" s="22"/>
      <c r="B1858" s="209"/>
      <c r="C1858" s="210"/>
      <c r="D1858" s="210"/>
      <c r="E1858" s="210"/>
      <c r="F1858" s="210"/>
      <c r="G1858" s="288" t="s">
        <v>1553</v>
      </c>
      <c r="H1858" s="278">
        <v>42005</v>
      </c>
      <c r="I1858" s="193" t="s">
        <v>14</v>
      </c>
      <c r="J1858" s="211" t="s">
        <v>81</v>
      </c>
      <c r="K1858" s="210" t="s">
        <v>9</v>
      </c>
      <c r="L1858" s="210" t="s">
        <v>10</v>
      </c>
      <c r="M1858" s="210" t="s">
        <v>10</v>
      </c>
      <c r="N1858" s="210" t="s">
        <v>11</v>
      </c>
      <c r="O1858" s="195">
        <v>3442.7</v>
      </c>
      <c r="P1858" s="195">
        <v>0</v>
      </c>
      <c r="Q1858" s="195">
        <v>3442.7</v>
      </c>
      <c r="R1858" s="196" t="s">
        <v>1</v>
      </c>
      <c r="S1858" s="197" t="s">
        <v>4</v>
      </c>
      <c r="T1858" s="213"/>
      <c r="U1858" s="213" t="s">
        <v>123</v>
      </c>
      <c r="V1858" s="210"/>
      <c r="W1858" s="210"/>
      <c r="X1858" s="210"/>
      <c r="Y1858" s="210"/>
      <c r="Z1858" s="215">
        <v>42005</v>
      </c>
      <c r="AA1858" s="210"/>
      <c r="AB1858" s="210"/>
      <c r="AC1858" s="210"/>
      <c r="AD1858" s="216" t="s">
        <v>1554</v>
      </c>
      <c r="AE1858" s="22"/>
      <c r="AF1858" s="22"/>
      <c r="AG1858" s="22"/>
      <c r="AH1858" s="22"/>
      <c r="AI1858" s="22"/>
      <c r="AJ1858" s="22"/>
      <c r="AK1858" s="22"/>
      <c r="AL1858" s="22"/>
      <c r="AM1858" s="22"/>
      <c r="AN1858" s="22"/>
      <c r="AO1858" s="22"/>
      <c r="AP1858" s="22"/>
      <c r="AQ1858" s="22"/>
      <c r="AR1858" s="22"/>
      <c r="AS1858" s="22"/>
      <c r="AT1858" s="22"/>
      <c r="AU1858" s="22"/>
      <c r="AV1858" s="22"/>
      <c r="AW1858" s="22"/>
      <c r="AX1858" s="22"/>
      <c r="AY1858" s="22"/>
      <c r="AZ1858" s="22"/>
      <c r="BA1858" s="22"/>
      <c r="BB1858" s="22"/>
      <c r="BC1858" s="22"/>
      <c r="BD1858" s="22"/>
      <c r="BE1858" s="22"/>
      <c r="BF1858" s="22"/>
      <c r="BG1858" s="22"/>
      <c r="BH1858" s="22"/>
    </row>
    <row r="1859" spans="1:60" ht="15" customHeight="1">
      <c r="C1859" s="10"/>
      <c r="D1859" s="10"/>
      <c r="E1859" s="10"/>
      <c r="F1859" s="10"/>
      <c r="G1859" s="78"/>
      <c r="H1859" s="78"/>
      <c r="I1859" s="79"/>
      <c r="J1859" s="82"/>
      <c r="K1859" s="10"/>
      <c r="L1859" s="11"/>
      <c r="M1859" s="11"/>
      <c r="N1859" s="11"/>
      <c r="O1859" s="73">
        <f>SUM(O1856:O1858)</f>
        <v>10985.32</v>
      </c>
      <c r="P1859" s="73">
        <f t="shared" ref="P1859:Q1859" si="717">SUM(P1856:P1858)</f>
        <v>0</v>
      </c>
      <c r="Q1859" s="73">
        <f t="shared" si="717"/>
        <v>10985.32</v>
      </c>
      <c r="R1859" s="18"/>
      <c r="S1859" s="18"/>
      <c r="T1859" s="18"/>
      <c r="U1859" s="18"/>
      <c r="V1859" s="18"/>
      <c r="W1859" s="27"/>
      <c r="X1859" s="10"/>
      <c r="Y1859" s="10"/>
      <c r="Z1859" s="10"/>
      <c r="AA1859" s="10"/>
      <c r="AB1859" s="14"/>
      <c r="AC1859" s="10"/>
      <c r="AD1859" s="10"/>
      <c r="AE1859" s="10"/>
      <c r="AF1859" s="15"/>
    </row>
    <row r="1860" spans="1:60" ht="15" customHeight="1">
      <c r="C1860" s="10"/>
      <c r="D1860" s="10"/>
      <c r="E1860" s="10"/>
      <c r="F1860" s="10"/>
      <c r="G1860" s="78"/>
      <c r="H1860" s="78"/>
      <c r="I1860" s="79"/>
      <c r="J1860" s="82"/>
      <c r="K1860" s="10"/>
      <c r="L1860" s="11"/>
      <c r="M1860" s="11"/>
      <c r="N1860" s="11"/>
      <c r="O1860" s="26"/>
      <c r="P1860" s="26"/>
      <c r="Q1860" s="16"/>
      <c r="R1860" s="16"/>
      <c r="S1860" s="16"/>
      <c r="T1860" s="16"/>
      <c r="U1860" s="16"/>
      <c r="V1860" s="16"/>
      <c r="W1860" s="27"/>
      <c r="X1860" s="10"/>
      <c r="Y1860" s="10"/>
      <c r="Z1860" s="10"/>
      <c r="AA1860" s="10"/>
      <c r="AB1860" s="14"/>
      <c r="AC1860" s="10"/>
      <c r="AD1860" s="10"/>
      <c r="AE1860" s="10"/>
      <c r="AF1860" s="15"/>
    </row>
    <row r="1861" spans="1:60" ht="15" customHeight="1">
      <c r="C1861" s="10"/>
      <c r="D1861" s="10"/>
      <c r="E1861" s="10"/>
      <c r="F1861" s="10"/>
      <c r="G1861" s="404" t="s">
        <v>124</v>
      </c>
      <c r="H1861" s="78"/>
      <c r="I1861" s="170" t="s">
        <v>1522</v>
      </c>
      <c r="J1861" s="249"/>
      <c r="K1861" s="249"/>
      <c r="L1861" s="249"/>
      <c r="M1861" s="249"/>
      <c r="N1861" s="249"/>
      <c r="O1861" s="249"/>
      <c r="P1861" s="249"/>
      <c r="Q1861" s="249"/>
      <c r="R1861" s="249"/>
      <c r="S1861" s="249"/>
      <c r="T1861" s="249"/>
      <c r="U1861" s="249"/>
      <c r="V1861" s="249"/>
      <c r="W1861" s="249"/>
      <c r="X1861" s="249"/>
      <c r="Y1861" s="249"/>
      <c r="Z1861" s="249"/>
      <c r="AA1861" s="249"/>
      <c r="AB1861" s="249"/>
      <c r="AC1861" s="249"/>
      <c r="AD1861" s="249"/>
      <c r="AG1861" s="249"/>
    </row>
    <row r="1862" spans="1:60" s="67" customFormat="1" ht="15" customHeight="1">
      <c r="A1862" s="22"/>
      <c r="B1862" s="201"/>
      <c r="C1862" s="202"/>
      <c r="D1862" s="202"/>
      <c r="E1862" s="202"/>
      <c r="F1862" s="202"/>
      <c r="G1862" s="286" t="s">
        <v>1553</v>
      </c>
      <c r="H1862" s="276">
        <v>42005</v>
      </c>
      <c r="I1862" s="184" t="s">
        <v>14</v>
      </c>
      <c r="J1862" s="203" t="s">
        <v>50</v>
      </c>
      <c r="K1862" s="202" t="s">
        <v>9</v>
      </c>
      <c r="L1862" s="202" t="s">
        <v>10</v>
      </c>
      <c r="M1862" s="202" t="s">
        <v>10</v>
      </c>
      <c r="N1862" s="202" t="s">
        <v>11</v>
      </c>
      <c r="O1862" s="186">
        <v>29963.1</v>
      </c>
      <c r="P1862" s="186">
        <v>0</v>
      </c>
      <c r="Q1862" s="186">
        <v>29963.1</v>
      </c>
      <c r="R1862" s="187" t="s">
        <v>1</v>
      </c>
      <c r="S1862" s="188" t="s">
        <v>4</v>
      </c>
      <c r="T1862" s="205"/>
      <c r="U1862" s="205" t="s">
        <v>124</v>
      </c>
      <c r="V1862" s="202"/>
      <c r="W1862" s="202"/>
      <c r="X1862" s="202"/>
      <c r="Y1862" s="202"/>
      <c r="Z1862" s="207">
        <v>42005</v>
      </c>
      <c r="AA1862" s="202"/>
      <c r="AB1862" s="202"/>
      <c r="AC1862" s="202"/>
      <c r="AD1862" s="208" t="s">
        <v>1554</v>
      </c>
      <c r="AE1862" s="22"/>
      <c r="AF1862" s="22"/>
      <c r="AG1862" s="22"/>
      <c r="AH1862" s="22"/>
      <c r="AI1862" s="22"/>
      <c r="AJ1862" s="22"/>
      <c r="AK1862" s="22"/>
      <c r="AL1862" s="22"/>
      <c r="AM1862" s="22"/>
      <c r="AN1862" s="22"/>
      <c r="AO1862" s="22"/>
      <c r="AP1862" s="22"/>
      <c r="AQ1862" s="22"/>
      <c r="AR1862" s="22"/>
      <c r="AS1862" s="22"/>
      <c r="AT1862" s="22"/>
      <c r="AU1862" s="22"/>
      <c r="AV1862" s="22"/>
      <c r="AW1862" s="22"/>
      <c r="AX1862" s="22"/>
      <c r="AY1862" s="22"/>
      <c r="AZ1862" s="22"/>
      <c r="BA1862" s="22"/>
      <c r="BB1862" s="22"/>
      <c r="BC1862" s="22"/>
      <c r="BD1862" s="22"/>
      <c r="BE1862" s="22"/>
      <c r="BF1862" s="22"/>
      <c r="BG1862" s="22"/>
      <c r="BH1862" s="22"/>
    </row>
    <row r="1863" spans="1:60" s="22" customFormat="1" ht="15" customHeight="1">
      <c r="B1863" s="3"/>
      <c r="C1863" s="1"/>
      <c r="D1863" s="1"/>
      <c r="E1863" s="1"/>
      <c r="F1863" s="1"/>
      <c r="G1863" s="287" t="s">
        <v>1553</v>
      </c>
      <c r="H1863" s="277">
        <v>42005</v>
      </c>
      <c r="I1863" s="110" t="s">
        <v>14</v>
      </c>
      <c r="J1863" s="2" t="s">
        <v>68</v>
      </c>
      <c r="K1863" s="1" t="s">
        <v>9</v>
      </c>
      <c r="L1863" s="1" t="s">
        <v>10</v>
      </c>
      <c r="M1863" s="1" t="s">
        <v>10</v>
      </c>
      <c r="N1863" s="1" t="s">
        <v>11</v>
      </c>
      <c r="O1863" s="9">
        <v>87985.51</v>
      </c>
      <c r="P1863" s="9">
        <v>0</v>
      </c>
      <c r="Q1863" s="9">
        <v>87985.51</v>
      </c>
      <c r="R1863" s="112" t="s">
        <v>1</v>
      </c>
      <c r="S1863" s="113" t="s">
        <v>4</v>
      </c>
      <c r="T1863" s="5"/>
      <c r="U1863" s="5" t="s">
        <v>124</v>
      </c>
      <c r="V1863" s="1"/>
      <c r="W1863" s="1"/>
      <c r="X1863" s="1"/>
      <c r="Y1863" s="1"/>
      <c r="Z1863" s="4">
        <v>42005</v>
      </c>
      <c r="AA1863" s="1"/>
      <c r="AB1863" s="1"/>
      <c r="AC1863" s="1"/>
      <c r="AD1863" s="8" t="s">
        <v>1554</v>
      </c>
    </row>
    <row r="1864" spans="1:60" s="217" customFormat="1" ht="15" customHeight="1">
      <c r="A1864" s="22"/>
      <c r="B1864" s="209"/>
      <c r="C1864" s="210"/>
      <c r="D1864" s="210"/>
      <c r="E1864" s="210"/>
      <c r="F1864" s="210"/>
      <c r="G1864" s="288" t="s">
        <v>1553</v>
      </c>
      <c r="H1864" s="278">
        <v>42005</v>
      </c>
      <c r="I1864" s="193" t="s">
        <v>14</v>
      </c>
      <c r="J1864" s="211" t="s">
        <v>81</v>
      </c>
      <c r="K1864" s="210" t="s">
        <v>9</v>
      </c>
      <c r="L1864" s="210" t="s">
        <v>10</v>
      </c>
      <c r="M1864" s="210" t="s">
        <v>10</v>
      </c>
      <c r="N1864" s="210" t="s">
        <v>11</v>
      </c>
      <c r="O1864" s="195">
        <v>34571.56</v>
      </c>
      <c r="P1864" s="195">
        <v>0</v>
      </c>
      <c r="Q1864" s="195">
        <v>34571.56</v>
      </c>
      <c r="R1864" s="196" t="s">
        <v>1</v>
      </c>
      <c r="S1864" s="197" t="s">
        <v>4</v>
      </c>
      <c r="T1864" s="213"/>
      <c r="U1864" s="213" t="s">
        <v>124</v>
      </c>
      <c r="V1864" s="210"/>
      <c r="W1864" s="210"/>
      <c r="X1864" s="210"/>
      <c r="Y1864" s="210"/>
      <c r="Z1864" s="215">
        <v>42005</v>
      </c>
      <c r="AA1864" s="210"/>
      <c r="AB1864" s="210"/>
      <c r="AC1864" s="210"/>
      <c r="AD1864" s="216" t="s">
        <v>1554</v>
      </c>
      <c r="AE1864" s="22"/>
      <c r="AF1864" s="22"/>
      <c r="AG1864" s="22"/>
      <c r="AH1864" s="22"/>
      <c r="AI1864" s="22"/>
      <c r="AJ1864" s="22"/>
      <c r="AK1864" s="22"/>
      <c r="AL1864" s="22"/>
      <c r="AM1864" s="22"/>
      <c r="AN1864" s="22"/>
      <c r="AO1864" s="22"/>
      <c r="AP1864" s="22"/>
      <c r="AQ1864" s="22"/>
      <c r="AR1864" s="22"/>
      <c r="AS1864" s="22"/>
      <c r="AT1864" s="22"/>
      <c r="AU1864" s="22"/>
      <c r="AV1864" s="22"/>
      <c r="AW1864" s="22"/>
      <c r="AX1864" s="22"/>
      <c r="AY1864" s="22"/>
      <c r="AZ1864" s="22"/>
      <c r="BA1864" s="22"/>
      <c r="BB1864" s="22"/>
      <c r="BC1864" s="22"/>
      <c r="BD1864" s="22"/>
      <c r="BE1864" s="22"/>
      <c r="BF1864" s="22"/>
      <c r="BG1864" s="22"/>
      <c r="BH1864" s="22"/>
    </row>
    <row r="1865" spans="1:60" ht="15" customHeight="1">
      <c r="C1865" s="10"/>
      <c r="D1865" s="10"/>
      <c r="E1865" s="10"/>
      <c r="F1865" s="10"/>
      <c r="G1865" s="78"/>
      <c r="H1865" s="78"/>
      <c r="I1865" s="79"/>
      <c r="J1865" s="82"/>
      <c r="K1865" s="10"/>
      <c r="L1865" s="11"/>
      <c r="M1865" s="11"/>
      <c r="N1865" s="11"/>
      <c r="O1865" s="73">
        <f>SUM(O1862:O1864)</f>
        <v>152520.16999999998</v>
      </c>
      <c r="P1865" s="73">
        <f t="shared" ref="P1865:Q1865" si="718">SUM(P1862:P1864)</f>
        <v>0</v>
      </c>
      <c r="Q1865" s="73">
        <f t="shared" si="718"/>
        <v>152520.16999999998</v>
      </c>
      <c r="R1865" s="18"/>
      <c r="S1865" s="18"/>
      <c r="T1865" s="18"/>
      <c r="U1865" s="18"/>
      <c r="V1865" s="18"/>
      <c r="W1865" s="27"/>
      <c r="X1865" s="10"/>
      <c r="Y1865" s="10"/>
      <c r="Z1865" s="10"/>
      <c r="AA1865" s="10"/>
      <c r="AB1865" s="14"/>
      <c r="AC1865" s="10"/>
      <c r="AD1865" s="10"/>
      <c r="AE1865" s="10"/>
      <c r="AF1865" s="15"/>
    </row>
    <row r="1866" spans="1:60" ht="15" customHeight="1">
      <c r="C1866" s="10"/>
      <c r="D1866" s="10"/>
      <c r="E1866" s="10"/>
      <c r="F1866" s="10"/>
      <c r="G1866" s="78"/>
      <c r="H1866" s="78"/>
      <c r="I1866" s="79"/>
      <c r="J1866" s="82"/>
      <c r="K1866" s="10"/>
      <c r="L1866" s="11"/>
      <c r="M1866" s="11"/>
      <c r="N1866" s="11"/>
      <c r="O1866" s="26"/>
      <c r="P1866" s="26"/>
      <c r="Q1866" s="16"/>
      <c r="R1866" s="16"/>
      <c r="S1866" s="16"/>
      <c r="T1866" s="16"/>
      <c r="U1866" s="16"/>
      <c r="V1866" s="16"/>
      <c r="W1866" s="27"/>
      <c r="X1866" s="10"/>
      <c r="Y1866" s="10"/>
      <c r="Z1866" s="10"/>
      <c r="AA1866" s="10"/>
      <c r="AB1866" s="14"/>
      <c r="AC1866" s="10"/>
      <c r="AD1866" s="10"/>
      <c r="AE1866" s="10"/>
      <c r="AF1866" s="15"/>
    </row>
    <row r="1867" spans="1:60" ht="15" customHeight="1">
      <c r="C1867" s="10"/>
      <c r="D1867" s="10"/>
      <c r="E1867" s="10"/>
      <c r="F1867" s="10"/>
      <c r="G1867" s="404" t="s">
        <v>255</v>
      </c>
      <c r="H1867" s="78"/>
      <c r="I1867" s="170" t="s">
        <v>1184</v>
      </c>
      <c r="J1867" s="170"/>
      <c r="K1867" s="170"/>
      <c r="L1867" s="170"/>
      <c r="M1867" s="170"/>
      <c r="N1867" s="170"/>
      <c r="O1867" s="170"/>
      <c r="P1867" s="170"/>
      <c r="Q1867" s="170"/>
      <c r="R1867" s="170"/>
      <c r="S1867" s="170"/>
      <c r="T1867" s="170"/>
      <c r="U1867" s="170"/>
      <c r="V1867" s="170"/>
      <c r="W1867" s="170"/>
      <c r="X1867" s="170"/>
      <c r="Y1867" s="170"/>
      <c r="Z1867" s="170"/>
      <c r="AA1867" s="170"/>
      <c r="AB1867" s="170"/>
      <c r="AC1867" s="170"/>
      <c r="AD1867" s="170"/>
      <c r="AG1867" s="249"/>
    </row>
    <row r="1868" spans="1:60" s="67" customFormat="1" ht="15" customHeight="1">
      <c r="A1868" s="22"/>
      <c r="B1868" s="201"/>
      <c r="C1868" s="202"/>
      <c r="D1868" s="202"/>
      <c r="E1868" s="202"/>
      <c r="F1868" s="202"/>
      <c r="G1868" s="286" t="s">
        <v>1553</v>
      </c>
      <c r="H1868" s="276">
        <v>42005</v>
      </c>
      <c r="I1868" s="184" t="s">
        <v>14</v>
      </c>
      <c r="J1868" s="203" t="s">
        <v>50</v>
      </c>
      <c r="K1868" s="202" t="s">
        <v>9</v>
      </c>
      <c r="L1868" s="202" t="s">
        <v>10</v>
      </c>
      <c r="M1868" s="202" t="s">
        <v>10</v>
      </c>
      <c r="N1868" s="202" t="s">
        <v>11</v>
      </c>
      <c r="O1868" s="186">
        <v>197484.46</v>
      </c>
      <c r="P1868" s="186">
        <v>0</v>
      </c>
      <c r="Q1868" s="186">
        <v>197484.46</v>
      </c>
      <c r="R1868" s="187" t="s">
        <v>1</v>
      </c>
      <c r="S1868" s="188" t="s">
        <v>4</v>
      </c>
      <c r="T1868" s="205"/>
      <c r="U1868" s="205" t="s">
        <v>255</v>
      </c>
      <c r="V1868" s="202"/>
      <c r="W1868" s="202"/>
      <c r="X1868" s="202"/>
      <c r="Y1868" s="202"/>
      <c r="Z1868" s="207">
        <v>42005</v>
      </c>
      <c r="AA1868" s="202"/>
      <c r="AB1868" s="202"/>
      <c r="AC1868" s="202"/>
      <c r="AD1868" s="208" t="s">
        <v>1554</v>
      </c>
      <c r="AE1868" s="22"/>
      <c r="AF1868" s="22"/>
      <c r="AG1868" s="22"/>
      <c r="AH1868" s="22"/>
      <c r="AI1868" s="22"/>
      <c r="AJ1868" s="22"/>
      <c r="AK1868" s="22"/>
      <c r="AL1868" s="22"/>
      <c r="AM1868" s="22"/>
      <c r="AN1868" s="22"/>
      <c r="AO1868" s="22"/>
      <c r="AP1868" s="22"/>
      <c r="AQ1868" s="22"/>
      <c r="AR1868" s="22"/>
      <c r="AS1868" s="22"/>
      <c r="AT1868" s="22"/>
      <c r="AU1868" s="22"/>
      <c r="AV1868" s="22"/>
      <c r="AW1868" s="22"/>
      <c r="AX1868" s="22"/>
      <c r="AY1868" s="22"/>
      <c r="AZ1868" s="22"/>
      <c r="BA1868" s="22"/>
      <c r="BB1868" s="22"/>
      <c r="BC1868" s="22"/>
      <c r="BD1868" s="22"/>
      <c r="BE1868" s="22"/>
      <c r="BF1868" s="22"/>
      <c r="BG1868" s="22"/>
      <c r="BH1868" s="22"/>
    </row>
    <row r="1869" spans="1:60" s="22" customFormat="1" ht="15" customHeight="1">
      <c r="B1869" s="3"/>
      <c r="C1869" s="1"/>
      <c r="D1869" s="1"/>
      <c r="E1869" s="1"/>
      <c r="F1869" s="1"/>
      <c r="G1869" s="287" t="s">
        <v>1553</v>
      </c>
      <c r="H1869" s="277">
        <v>42005</v>
      </c>
      <c r="I1869" s="110" t="s">
        <v>14</v>
      </c>
      <c r="J1869" s="2" t="s">
        <v>68</v>
      </c>
      <c r="K1869" s="1" t="s">
        <v>9</v>
      </c>
      <c r="L1869" s="1" t="s">
        <v>10</v>
      </c>
      <c r="M1869" s="1" t="s">
        <v>10</v>
      </c>
      <c r="N1869" s="1" t="s">
        <v>11</v>
      </c>
      <c r="O1869" s="9">
        <v>181917.75</v>
      </c>
      <c r="P1869" s="9">
        <v>0</v>
      </c>
      <c r="Q1869" s="9">
        <v>181917.75</v>
      </c>
      <c r="R1869" s="112" t="s">
        <v>1</v>
      </c>
      <c r="S1869" s="113" t="s">
        <v>4</v>
      </c>
      <c r="T1869" s="5"/>
      <c r="U1869" s="5" t="s">
        <v>255</v>
      </c>
      <c r="V1869" s="1"/>
      <c r="W1869" s="1"/>
      <c r="X1869" s="1"/>
      <c r="Y1869" s="1"/>
      <c r="Z1869" s="4">
        <v>42005</v>
      </c>
      <c r="AA1869" s="1"/>
      <c r="AB1869" s="1"/>
      <c r="AC1869" s="1"/>
      <c r="AD1869" s="8" t="s">
        <v>1554</v>
      </c>
    </row>
    <row r="1870" spans="1:60" s="217" customFormat="1" ht="15" customHeight="1">
      <c r="A1870" s="22"/>
      <c r="B1870" s="209"/>
      <c r="C1870" s="210"/>
      <c r="D1870" s="210"/>
      <c r="E1870" s="210"/>
      <c r="F1870" s="210"/>
      <c r="G1870" s="288" t="s">
        <v>1553</v>
      </c>
      <c r="H1870" s="278">
        <v>42005</v>
      </c>
      <c r="I1870" s="193" t="s">
        <v>14</v>
      </c>
      <c r="J1870" s="211" t="s">
        <v>81</v>
      </c>
      <c r="K1870" s="210" t="s">
        <v>9</v>
      </c>
      <c r="L1870" s="210" t="s">
        <v>10</v>
      </c>
      <c r="M1870" s="210" t="s">
        <v>10</v>
      </c>
      <c r="N1870" s="210" t="s">
        <v>11</v>
      </c>
      <c r="O1870" s="195">
        <v>99239.58</v>
      </c>
      <c r="P1870" s="195">
        <v>0</v>
      </c>
      <c r="Q1870" s="195">
        <v>99239.58</v>
      </c>
      <c r="R1870" s="196" t="s">
        <v>1</v>
      </c>
      <c r="S1870" s="197" t="s">
        <v>4</v>
      </c>
      <c r="T1870" s="213"/>
      <c r="U1870" s="213" t="s">
        <v>255</v>
      </c>
      <c r="V1870" s="210"/>
      <c r="W1870" s="210"/>
      <c r="X1870" s="210"/>
      <c r="Y1870" s="210"/>
      <c r="Z1870" s="215">
        <v>42005</v>
      </c>
      <c r="AA1870" s="210"/>
      <c r="AB1870" s="210"/>
      <c r="AC1870" s="210"/>
      <c r="AD1870" s="216" t="s">
        <v>1554</v>
      </c>
      <c r="AE1870" s="22"/>
      <c r="AF1870" s="22"/>
      <c r="AG1870" s="22"/>
      <c r="AH1870" s="22"/>
      <c r="AI1870" s="22"/>
      <c r="AJ1870" s="22"/>
      <c r="AK1870" s="22"/>
      <c r="AL1870" s="22"/>
      <c r="AM1870" s="22"/>
      <c r="AN1870" s="22"/>
      <c r="AO1870" s="22"/>
      <c r="AP1870" s="22"/>
      <c r="AQ1870" s="22"/>
      <c r="AR1870" s="22"/>
      <c r="AS1870" s="22"/>
      <c r="AT1870" s="22"/>
      <c r="AU1870" s="22"/>
      <c r="AV1870" s="22"/>
      <c r="AW1870" s="22"/>
      <c r="AX1870" s="22"/>
      <c r="AY1870" s="22"/>
      <c r="AZ1870" s="22"/>
      <c r="BA1870" s="22"/>
      <c r="BB1870" s="22"/>
      <c r="BC1870" s="22"/>
      <c r="BD1870" s="22"/>
      <c r="BE1870" s="22"/>
      <c r="BF1870" s="22"/>
      <c r="BG1870" s="22"/>
      <c r="BH1870" s="22"/>
    </row>
    <row r="1871" spans="1:60" ht="15" customHeight="1">
      <c r="C1871" s="10"/>
      <c r="D1871" s="10"/>
      <c r="E1871" s="10"/>
      <c r="F1871" s="10"/>
      <c r="G1871" s="78"/>
      <c r="H1871" s="78"/>
      <c r="I1871" s="79"/>
      <c r="J1871" s="82"/>
      <c r="K1871" s="10"/>
      <c r="L1871" s="11"/>
      <c r="M1871" s="11"/>
      <c r="N1871" s="11"/>
      <c r="O1871" s="73">
        <f>SUM(O1868:O1870)</f>
        <v>478641.79</v>
      </c>
      <c r="P1871" s="73">
        <f t="shared" ref="P1871:Q1871" si="719">SUM(P1868:P1870)</f>
        <v>0</v>
      </c>
      <c r="Q1871" s="73">
        <f t="shared" si="719"/>
        <v>478641.79</v>
      </c>
      <c r="R1871" s="18"/>
      <c r="S1871" s="18"/>
      <c r="T1871" s="18"/>
      <c r="U1871" s="18"/>
      <c r="V1871" s="18"/>
      <c r="W1871" s="27"/>
      <c r="X1871" s="10"/>
      <c r="Y1871" s="10"/>
      <c r="Z1871" s="10"/>
      <c r="AA1871" s="10"/>
      <c r="AB1871" s="14"/>
      <c r="AC1871" s="10"/>
      <c r="AD1871" s="10"/>
      <c r="AE1871" s="10"/>
      <c r="AF1871" s="15"/>
    </row>
    <row r="1872" spans="1:60" ht="15" customHeight="1">
      <c r="C1872" s="10"/>
      <c r="D1872" s="10"/>
      <c r="E1872" s="10"/>
      <c r="F1872" s="10"/>
      <c r="G1872" s="78"/>
      <c r="H1872" s="78"/>
      <c r="I1872" s="79"/>
      <c r="J1872" s="82"/>
      <c r="K1872" s="10"/>
      <c r="L1872" s="11"/>
      <c r="M1872" s="11"/>
      <c r="N1872" s="11"/>
      <c r="O1872" s="26"/>
      <c r="P1872" s="26"/>
      <c r="Q1872" s="16"/>
      <c r="R1872" s="16"/>
      <c r="S1872" s="16"/>
      <c r="T1872" s="16"/>
      <c r="U1872" s="16"/>
      <c r="V1872" s="16"/>
      <c r="W1872" s="27"/>
      <c r="X1872" s="10"/>
      <c r="Y1872" s="10"/>
      <c r="Z1872" s="10"/>
      <c r="AA1872" s="10"/>
      <c r="AB1872" s="14"/>
      <c r="AC1872" s="10"/>
      <c r="AD1872" s="10"/>
      <c r="AE1872" s="10"/>
      <c r="AF1872" s="15"/>
    </row>
    <row r="1873" spans="1:60" ht="15" customHeight="1">
      <c r="C1873" s="10"/>
      <c r="D1873" s="10"/>
      <c r="E1873" s="10"/>
      <c r="F1873" s="10"/>
      <c r="G1873" s="404" t="s">
        <v>125</v>
      </c>
      <c r="H1873" s="78"/>
      <c r="I1873" s="170" t="s">
        <v>827</v>
      </c>
      <c r="J1873" s="170"/>
      <c r="K1873" s="170"/>
      <c r="L1873" s="170"/>
      <c r="M1873" s="170"/>
      <c r="N1873" s="170"/>
      <c r="O1873" s="170"/>
      <c r="P1873" s="170"/>
      <c r="Q1873" s="170"/>
      <c r="R1873" s="170"/>
      <c r="S1873" s="170"/>
      <c r="T1873" s="170"/>
      <c r="U1873" s="170"/>
      <c r="V1873" s="170"/>
      <c r="W1873" s="170"/>
      <c r="X1873" s="170"/>
      <c r="Y1873" s="170"/>
      <c r="Z1873" s="170"/>
      <c r="AA1873" s="170"/>
      <c r="AB1873" s="170"/>
      <c r="AC1873" s="170"/>
      <c r="AD1873" s="170"/>
      <c r="AG1873" s="249"/>
    </row>
    <row r="1874" spans="1:60" s="67" customFormat="1" ht="15" customHeight="1">
      <c r="A1874" s="22"/>
      <c r="B1874" s="201"/>
      <c r="C1874" s="202"/>
      <c r="D1874" s="202"/>
      <c r="E1874" s="202"/>
      <c r="F1874" s="202"/>
      <c r="G1874" s="286" t="s">
        <v>1553</v>
      </c>
      <c r="H1874" s="276">
        <v>42005</v>
      </c>
      <c r="I1874" s="184" t="s">
        <v>14</v>
      </c>
      <c r="J1874" s="203" t="s">
        <v>50</v>
      </c>
      <c r="K1874" s="202" t="s">
        <v>9</v>
      </c>
      <c r="L1874" s="202" t="s">
        <v>10</v>
      </c>
      <c r="M1874" s="202" t="s">
        <v>10</v>
      </c>
      <c r="N1874" s="202" t="s">
        <v>11</v>
      </c>
      <c r="O1874" s="186">
        <v>29658.95</v>
      </c>
      <c r="P1874" s="186">
        <v>0</v>
      </c>
      <c r="Q1874" s="186">
        <v>29658.95</v>
      </c>
      <c r="R1874" s="187" t="s">
        <v>1</v>
      </c>
      <c r="S1874" s="188" t="s">
        <v>4</v>
      </c>
      <c r="T1874" s="205"/>
      <c r="U1874" s="205" t="s">
        <v>125</v>
      </c>
      <c r="V1874" s="202"/>
      <c r="W1874" s="202"/>
      <c r="X1874" s="202"/>
      <c r="Y1874" s="202"/>
      <c r="Z1874" s="207">
        <v>42005</v>
      </c>
      <c r="AA1874" s="202"/>
      <c r="AB1874" s="202"/>
      <c r="AC1874" s="202"/>
      <c r="AD1874" s="208" t="s">
        <v>1554</v>
      </c>
      <c r="AE1874" s="22"/>
      <c r="AF1874" s="22"/>
      <c r="AG1874" s="22"/>
      <c r="AH1874" s="22"/>
      <c r="AI1874" s="22"/>
      <c r="AJ1874" s="22"/>
      <c r="AK1874" s="22"/>
      <c r="AL1874" s="22"/>
      <c r="AM1874" s="22"/>
      <c r="AN1874" s="22"/>
      <c r="AO1874" s="22"/>
      <c r="AP1874" s="22"/>
      <c r="AQ1874" s="22"/>
      <c r="AR1874" s="22"/>
      <c r="AS1874" s="22"/>
      <c r="AT1874" s="22"/>
      <c r="AU1874" s="22"/>
      <c r="AV1874" s="22"/>
      <c r="AW1874" s="22"/>
      <c r="AX1874" s="22"/>
      <c r="AY1874" s="22"/>
      <c r="AZ1874" s="22"/>
      <c r="BA1874" s="22"/>
      <c r="BB1874" s="22"/>
      <c r="BC1874" s="22"/>
      <c r="BD1874" s="22"/>
      <c r="BE1874" s="22"/>
      <c r="BF1874" s="22"/>
      <c r="BG1874" s="22"/>
      <c r="BH1874" s="22"/>
    </row>
    <row r="1875" spans="1:60" s="22" customFormat="1" ht="15" customHeight="1">
      <c r="B1875" s="3"/>
      <c r="C1875" s="1"/>
      <c r="D1875" s="1"/>
      <c r="E1875" s="1"/>
      <c r="F1875" s="1"/>
      <c r="G1875" s="287" t="s">
        <v>1553</v>
      </c>
      <c r="H1875" s="277">
        <v>42005</v>
      </c>
      <c r="I1875" s="110" t="s">
        <v>14</v>
      </c>
      <c r="J1875" s="2" t="s">
        <v>68</v>
      </c>
      <c r="K1875" s="1" t="s">
        <v>9</v>
      </c>
      <c r="L1875" s="1" t="s">
        <v>10</v>
      </c>
      <c r="M1875" s="1" t="s">
        <v>10</v>
      </c>
      <c r="N1875" s="1" t="s">
        <v>11</v>
      </c>
      <c r="O1875" s="9">
        <v>151031.29</v>
      </c>
      <c r="P1875" s="9">
        <v>0</v>
      </c>
      <c r="Q1875" s="9">
        <v>151031.29</v>
      </c>
      <c r="R1875" s="112" t="s">
        <v>1</v>
      </c>
      <c r="S1875" s="113" t="s">
        <v>4</v>
      </c>
      <c r="T1875" s="5"/>
      <c r="U1875" s="5" t="s">
        <v>125</v>
      </c>
      <c r="V1875" s="1"/>
      <c r="W1875" s="1"/>
      <c r="X1875" s="1"/>
      <c r="Y1875" s="1"/>
      <c r="Z1875" s="4">
        <v>42005</v>
      </c>
      <c r="AA1875" s="1"/>
      <c r="AB1875" s="1"/>
      <c r="AC1875" s="1"/>
      <c r="AD1875" s="8" t="s">
        <v>1554</v>
      </c>
    </row>
    <row r="1876" spans="1:60" s="217" customFormat="1" ht="15" customHeight="1">
      <c r="A1876" s="22"/>
      <c r="B1876" s="209"/>
      <c r="C1876" s="210"/>
      <c r="D1876" s="210"/>
      <c r="E1876" s="210"/>
      <c r="F1876" s="210"/>
      <c r="G1876" s="288" t="s">
        <v>1553</v>
      </c>
      <c r="H1876" s="278">
        <v>42005</v>
      </c>
      <c r="I1876" s="193" t="s">
        <v>14</v>
      </c>
      <c r="J1876" s="211" t="s">
        <v>81</v>
      </c>
      <c r="K1876" s="210" t="s">
        <v>9</v>
      </c>
      <c r="L1876" s="210" t="s">
        <v>10</v>
      </c>
      <c r="M1876" s="210" t="s">
        <v>10</v>
      </c>
      <c r="N1876" s="210" t="s">
        <v>11</v>
      </c>
      <c r="O1876" s="195">
        <v>54106.58</v>
      </c>
      <c r="P1876" s="195">
        <v>0</v>
      </c>
      <c r="Q1876" s="195">
        <v>54106.58</v>
      </c>
      <c r="R1876" s="196" t="s">
        <v>1</v>
      </c>
      <c r="S1876" s="197" t="s">
        <v>4</v>
      </c>
      <c r="T1876" s="213"/>
      <c r="U1876" s="213" t="s">
        <v>125</v>
      </c>
      <c r="V1876" s="210"/>
      <c r="W1876" s="210"/>
      <c r="X1876" s="210"/>
      <c r="Y1876" s="210"/>
      <c r="Z1876" s="215">
        <v>42005</v>
      </c>
      <c r="AA1876" s="210"/>
      <c r="AB1876" s="210"/>
      <c r="AC1876" s="210"/>
      <c r="AD1876" s="216" t="s">
        <v>1554</v>
      </c>
      <c r="AE1876" s="22"/>
      <c r="AF1876" s="22"/>
      <c r="AG1876" s="22"/>
      <c r="AH1876" s="22"/>
      <c r="AI1876" s="22"/>
      <c r="AJ1876" s="22"/>
      <c r="AK1876" s="22"/>
      <c r="AL1876" s="22"/>
      <c r="AM1876" s="22"/>
      <c r="AN1876" s="22"/>
      <c r="AO1876" s="22"/>
      <c r="AP1876" s="22"/>
      <c r="AQ1876" s="22"/>
      <c r="AR1876" s="22"/>
      <c r="AS1876" s="22"/>
      <c r="AT1876" s="22"/>
      <c r="AU1876" s="22"/>
      <c r="AV1876" s="22"/>
      <c r="AW1876" s="22"/>
      <c r="AX1876" s="22"/>
      <c r="AY1876" s="22"/>
      <c r="AZ1876" s="22"/>
      <c r="BA1876" s="22"/>
      <c r="BB1876" s="22"/>
      <c r="BC1876" s="22"/>
      <c r="BD1876" s="22"/>
      <c r="BE1876" s="22"/>
      <c r="BF1876" s="22"/>
      <c r="BG1876" s="22"/>
      <c r="BH1876" s="22"/>
    </row>
    <row r="1877" spans="1:60">
      <c r="C1877" s="10"/>
      <c r="D1877" s="10"/>
      <c r="E1877" s="10"/>
      <c r="F1877" s="10"/>
      <c r="G1877" s="78"/>
      <c r="H1877" s="78"/>
      <c r="I1877" s="79"/>
      <c r="J1877" s="82"/>
      <c r="K1877" s="10"/>
      <c r="L1877" s="11"/>
      <c r="M1877" s="11"/>
      <c r="N1877" s="11"/>
      <c r="O1877" s="73">
        <f>SUM(O1874:O1876)</f>
        <v>234796.82</v>
      </c>
      <c r="P1877" s="73">
        <f t="shared" ref="P1877:Q1877" si="720">SUM(P1874:P1876)</f>
        <v>0</v>
      </c>
      <c r="Q1877" s="73">
        <f t="shared" si="720"/>
        <v>234796.82</v>
      </c>
      <c r="R1877" s="18"/>
      <c r="S1877" s="18"/>
      <c r="T1877" s="18"/>
      <c r="U1877" s="18"/>
      <c r="V1877" s="18"/>
      <c r="W1877" s="27"/>
      <c r="X1877" s="10"/>
      <c r="Y1877" s="10"/>
      <c r="Z1877" s="10"/>
      <c r="AA1877" s="10"/>
      <c r="AB1877" s="14"/>
      <c r="AC1877" s="10"/>
      <c r="AD1877" s="10"/>
      <c r="AE1877" s="10"/>
      <c r="AF1877" s="15"/>
    </row>
    <row r="1878" spans="1:60">
      <c r="C1878" s="10"/>
      <c r="D1878" s="10"/>
      <c r="E1878" s="10"/>
      <c r="F1878" s="10"/>
      <c r="G1878" s="78"/>
      <c r="H1878" s="78"/>
      <c r="I1878" s="79"/>
      <c r="J1878" s="82"/>
      <c r="K1878" s="10"/>
      <c r="L1878" s="11"/>
      <c r="M1878" s="11"/>
      <c r="N1878" s="11"/>
      <c r="O1878" s="26"/>
      <c r="P1878" s="26"/>
      <c r="Q1878" s="16"/>
      <c r="R1878" s="16"/>
      <c r="S1878" s="16"/>
      <c r="T1878" s="16"/>
      <c r="U1878" s="16"/>
      <c r="V1878" s="16"/>
      <c r="W1878" s="27"/>
      <c r="X1878" s="10"/>
      <c r="Y1878" s="10"/>
      <c r="Z1878" s="10"/>
      <c r="AA1878" s="10"/>
      <c r="AB1878" s="14"/>
      <c r="AC1878" s="10"/>
      <c r="AD1878" s="10"/>
      <c r="AE1878" s="10"/>
      <c r="AF1878" s="15"/>
    </row>
    <row r="1879" spans="1:60" ht="15.75">
      <c r="C1879" s="10"/>
      <c r="D1879" s="10"/>
      <c r="E1879" s="10"/>
      <c r="F1879" s="10"/>
      <c r="G1879" s="404" t="s">
        <v>256</v>
      </c>
      <c r="H1879" s="78"/>
      <c r="I1879" s="170" t="s">
        <v>1173</v>
      </c>
      <c r="J1879" s="170"/>
      <c r="K1879" s="170"/>
      <c r="L1879" s="170"/>
      <c r="M1879" s="170"/>
      <c r="N1879" s="170"/>
      <c r="O1879" s="170"/>
      <c r="P1879" s="170"/>
      <c r="Q1879" s="170"/>
      <c r="R1879" s="170"/>
      <c r="S1879" s="170"/>
      <c r="T1879" s="170"/>
      <c r="U1879" s="170"/>
      <c r="V1879" s="170"/>
      <c r="W1879" s="170"/>
      <c r="X1879" s="170"/>
      <c r="Y1879" s="170"/>
      <c r="Z1879" s="170"/>
      <c r="AA1879" s="170"/>
      <c r="AB1879" s="170"/>
      <c r="AC1879" s="170"/>
      <c r="AD1879" s="170"/>
      <c r="AG1879" s="249"/>
    </row>
    <row r="1880" spans="1:60" s="67" customFormat="1" ht="15" customHeight="1">
      <c r="A1880" s="22"/>
      <c r="B1880" s="201"/>
      <c r="C1880" s="202"/>
      <c r="D1880" s="202"/>
      <c r="E1880" s="202"/>
      <c r="F1880" s="202"/>
      <c r="G1880" s="286" t="s">
        <v>1553</v>
      </c>
      <c r="H1880" s="276">
        <v>42005</v>
      </c>
      <c r="I1880" s="184" t="s">
        <v>14</v>
      </c>
      <c r="J1880" s="203" t="s">
        <v>50</v>
      </c>
      <c r="K1880" s="202" t="s">
        <v>9</v>
      </c>
      <c r="L1880" s="202" t="s">
        <v>10</v>
      </c>
      <c r="M1880" s="202" t="s">
        <v>10</v>
      </c>
      <c r="N1880" s="202" t="s">
        <v>11</v>
      </c>
      <c r="O1880" s="186">
        <v>210327.46</v>
      </c>
      <c r="P1880" s="186">
        <v>0</v>
      </c>
      <c r="Q1880" s="186">
        <v>210327.46</v>
      </c>
      <c r="R1880" s="187" t="s">
        <v>1</v>
      </c>
      <c r="S1880" s="188" t="s">
        <v>4</v>
      </c>
      <c r="T1880" s="205"/>
      <c r="U1880" s="205" t="s">
        <v>256</v>
      </c>
      <c r="V1880" s="202"/>
      <c r="W1880" s="202"/>
      <c r="X1880" s="202"/>
      <c r="Y1880" s="202"/>
      <c r="Z1880" s="207">
        <v>42005</v>
      </c>
      <c r="AA1880" s="202"/>
      <c r="AB1880" s="202"/>
      <c r="AC1880" s="202"/>
      <c r="AD1880" s="208" t="s">
        <v>1554</v>
      </c>
      <c r="AE1880" s="22"/>
      <c r="AF1880" s="22"/>
      <c r="AG1880" s="22"/>
      <c r="AH1880" s="22"/>
      <c r="AI1880" s="22"/>
      <c r="AJ1880" s="22"/>
      <c r="AK1880" s="22"/>
      <c r="AL1880" s="22"/>
      <c r="AM1880" s="22"/>
      <c r="AN1880" s="22"/>
      <c r="AO1880" s="22"/>
      <c r="AP1880" s="22"/>
      <c r="AQ1880" s="22"/>
      <c r="AR1880" s="22"/>
      <c r="AS1880" s="22"/>
      <c r="AT1880" s="22"/>
      <c r="AU1880" s="22"/>
      <c r="AV1880" s="22"/>
      <c r="AW1880" s="22"/>
      <c r="AX1880" s="22"/>
      <c r="AY1880" s="22"/>
      <c r="AZ1880" s="22"/>
      <c r="BA1880" s="22"/>
      <c r="BB1880" s="22"/>
      <c r="BC1880" s="22"/>
      <c r="BD1880" s="22"/>
      <c r="BE1880" s="22"/>
      <c r="BF1880" s="22"/>
      <c r="BG1880" s="22"/>
      <c r="BH1880" s="22"/>
    </row>
    <row r="1881" spans="1:60" s="22" customFormat="1" ht="15" customHeight="1">
      <c r="B1881" s="3"/>
      <c r="C1881" s="1"/>
      <c r="D1881" s="1"/>
      <c r="E1881" s="1"/>
      <c r="F1881" s="1"/>
      <c r="G1881" s="287" t="s">
        <v>1553</v>
      </c>
      <c r="H1881" s="277">
        <v>42005</v>
      </c>
      <c r="I1881" s="110" t="s">
        <v>14</v>
      </c>
      <c r="J1881" s="2" t="s">
        <v>68</v>
      </c>
      <c r="K1881" s="1" t="s">
        <v>9</v>
      </c>
      <c r="L1881" s="1" t="s">
        <v>10</v>
      </c>
      <c r="M1881" s="1" t="s">
        <v>10</v>
      </c>
      <c r="N1881" s="1" t="s">
        <v>11</v>
      </c>
      <c r="O1881" s="9">
        <v>326590.96000000002</v>
      </c>
      <c r="P1881" s="9">
        <v>0</v>
      </c>
      <c r="Q1881" s="9">
        <v>326590.96000000002</v>
      </c>
      <c r="R1881" s="112" t="s">
        <v>1</v>
      </c>
      <c r="S1881" s="113" t="s">
        <v>4</v>
      </c>
      <c r="T1881" s="5"/>
      <c r="U1881" s="5" t="s">
        <v>256</v>
      </c>
      <c r="V1881" s="1"/>
      <c r="W1881" s="1"/>
      <c r="X1881" s="1"/>
      <c r="Y1881" s="1"/>
      <c r="Z1881" s="4">
        <v>42005</v>
      </c>
      <c r="AA1881" s="1"/>
      <c r="AB1881" s="1"/>
      <c r="AC1881" s="1"/>
      <c r="AD1881" s="8" t="s">
        <v>1554</v>
      </c>
    </row>
    <row r="1882" spans="1:60" s="217" customFormat="1" ht="15" customHeight="1">
      <c r="A1882" s="22"/>
      <c r="B1882" s="209"/>
      <c r="C1882" s="210"/>
      <c r="D1882" s="210"/>
      <c r="E1882" s="210"/>
      <c r="F1882" s="210"/>
      <c r="G1882" s="288" t="s">
        <v>1553</v>
      </c>
      <c r="H1882" s="278">
        <v>42005</v>
      </c>
      <c r="I1882" s="193" t="s">
        <v>14</v>
      </c>
      <c r="J1882" s="211" t="s">
        <v>81</v>
      </c>
      <c r="K1882" s="210" t="s">
        <v>9</v>
      </c>
      <c r="L1882" s="210" t="s">
        <v>10</v>
      </c>
      <c r="M1882" s="210" t="s">
        <v>10</v>
      </c>
      <c r="N1882" s="210" t="s">
        <v>11</v>
      </c>
      <c r="O1882" s="195">
        <v>37016.5</v>
      </c>
      <c r="P1882" s="195">
        <v>0</v>
      </c>
      <c r="Q1882" s="195">
        <v>37016.5</v>
      </c>
      <c r="R1882" s="196" t="s">
        <v>1</v>
      </c>
      <c r="S1882" s="197" t="s">
        <v>4</v>
      </c>
      <c r="T1882" s="213"/>
      <c r="U1882" s="213" t="s">
        <v>256</v>
      </c>
      <c r="V1882" s="210"/>
      <c r="W1882" s="210"/>
      <c r="X1882" s="210"/>
      <c r="Y1882" s="210"/>
      <c r="Z1882" s="215">
        <v>42005</v>
      </c>
      <c r="AA1882" s="210"/>
      <c r="AB1882" s="210"/>
      <c r="AC1882" s="210"/>
      <c r="AD1882" s="216" t="s">
        <v>1554</v>
      </c>
      <c r="AE1882" s="22"/>
      <c r="AF1882" s="22"/>
      <c r="AG1882" s="22"/>
      <c r="AH1882" s="22"/>
      <c r="AI1882" s="22"/>
      <c r="AJ1882" s="22"/>
      <c r="AK1882" s="22"/>
      <c r="AL1882" s="22"/>
      <c r="AM1882" s="22"/>
      <c r="AN1882" s="22"/>
      <c r="AO1882" s="22"/>
      <c r="AP1882" s="22"/>
      <c r="AQ1882" s="22"/>
      <c r="AR1882" s="22"/>
      <c r="AS1882" s="22"/>
      <c r="AT1882" s="22"/>
      <c r="AU1882" s="22"/>
      <c r="AV1882" s="22"/>
      <c r="AW1882" s="22"/>
      <c r="AX1882" s="22"/>
      <c r="AY1882" s="22"/>
      <c r="AZ1882" s="22"/>
      <c r="BA1882" s="22"/>
      <c r="BB1882" s="22"/>
      <c r="BC1882" s="22"/>
      <c r="BD1882" s="22"/>
      <c r="BE1882" s="22"/>
      <c r="BF1882" s="22"/>
      <c r="BG1882" s="22"/>
      <c r="BH1882" s="22"/>
    </row>
    <row r="1883" spans="1:60">
      <c r="C1883" s="10"/>
      <c r="D1883" s="10"/>
      <c r="E1883" s="10"/>
      <c r="F1883" s="10"/>
      <c r="G1883" s="78"/>
      <c r="H1883" s="78"/>
      <c r="I1883" s="79"/>
      <c r="J1883" s="82"/>
      <c r="K1883" s="10"/>
      <c r="L1883" s="11"/>
      <c r="M1883" s="11"/>
      <c r="N1883" s="11"/>
      <c r="O1883" s="73">
        <f>SUM(O1880:O1882)</f>
        <v>573934.92000000004</v>
      </c>
      <c r="P1883" s="73">
        <f t="shared" ref="P1883:Q1883" si="721">SUM(P1880:P1882)</f>
        <v>0</v>
      </c>
      <c r="Q1883" s="73">
        <f t="shared" si="721"/>
        <v>573934.92000000004</v>
      </c>
      <c r="R1883" s="18"/>
      <c r="S1883" s="18"/>
      <c r="T1883" s="18"/>
      <c r="U1883" s="18"/>
      <c r="V1883" s="18"/>
      <c r="W1883" s="27"/>
      <c r="X1883" s="10"/>
      <c r="Y1883" s="10"/>
      <c r="Z1883" s="10"/>
      <c r="AA1883" s="10"/>
      <c r="AB1883" s="14"/>
      <c r="AC1883" s="10"/>
      <c r="AD1883" s="10"/>
      <c r="AE1883" s="10"/>
      <c r="AF1883" s="15"/>
    </row>
    <row r="1884" spans="1:60">
      <c r="C1884" s="10"/>
      <c r="D1884" s="10"/>
      <c r="E1884" s="10"/>
      <c r="F1884" s="10"/>
      <c r="G1884" s="78"/>
      <c r="H1884" s="78"/>
      <c r="I1884" s="79"/>
      <c r="J1884" s="82"/>
      <c r="K1884" s="10"/>
      <c r="L1884" s="11"/>
      <c r="M1884" s="11"/>
      <c r="N1884" s="11"/>
      <c r="O1884" s="26"/>
      <c r="P1884" s="26"/>
      <c r="Q1884" s="16"/>
      <c r="R1884" s="16"/>
      <c r="S1884" s="16"/>
      <c r="T1884" s="16"/>
      <c r="U1884" s="16"/>
      <c r="V1884" s="16"/>
      <c r="W1884" s="27"/>
      <c r="X1884" s="10"/>
      <c r="Y1884" s="10"/>
      <c r="Z1884" s="10"/>
      <c r="AA1884" s="10"/>
      <c r="AB1884" s="14"/>
      <c r="AC1884" s="10"/>
      <c r="AD1884" s="10"/>
      <c r="AE1884" s="10"/>
      <c r="AF1884" s="15"/>
    </row>
    <row r="1885" spans="1:60" ht="15.75">
      <c r="C1885" s="10"/>
      <c r="D1885" s="10"/>
      <c r="E1885" s="10"/>
      <c r="F1885" s="10"/>
      <c r="G1885" s="404" t="s">
        <v>199</v>
      </c>
      <c r="H1885" s="78"/>
      <c r="I1885" s="170" t="s">
        <v>1185</v>
      </c>
      <c r="J1885" s="170"/>
      <c r="K1885" s="170"/>
      <c r="L1885" s="170"/>
      <c r="M1885" s="170"/>
      <c r="N1885" s="170"/>
      <c r="O1885" s="170"/>
      <c r="P1885" s="170"/>
      <c r="Q1885" s="170"/>
      <c r="R1885" s="170"/>
      <c r="S1885" s="170"/>
      <c r="T1885" s="170"/>
      <c r="U1885" s="170"/>
      <c r="V1885" s="170"/>
      <c r="W1885" s="170"/>
      <c r="X1885" s="170"/>
      <c r="Y1885" s="170"/>
      <c r="Z1885" s="170"/>
      <c r="AA1885" s="170"/>
      <c r="AB1885" s="170"/>
      <c r="AC1885" s="170"/>
      <c r="AD1885" s="170"/>
      <c r="AG1885" s="249"/>
    </row>
    <row r="1886" spans="1:60" s="67" customFormat="1" ht="15" customHeight="1">
      <c r="A1886" s="22"/>
      <c r="B1886" s="201"/>
      <c r="C1886" s="202"/>
      <c r="D1886" s="202"/>
      <c r="E1886" s="202"/>
      <c r="F1886" s="202"/>
      <c r="G1886" s="286" t="s">
        <v>1553</v>
      </c>
      <c r="H1886" s="276">
        <v>42005</v>
      </c>
      <c r="I1886" s="184" t="s">
        <v>14</v>
      </c>
      <c r="J1886" s="203" t="s">
        <v>43</v>
      </c>
      <c r="K1886" s="202" t="s">
        <v>9</v>
      </c>
      <c r="L1886" s="202" t="s">
        <v>10</v>
      </c>
      <c r="M1886" s="202" t="s">
        <v>10</v>
      </c>
      <c r="N1886" s="202" t="s">
        <v>11</v>
      </c>
      <c r="O1886" s="186">
        <v>636922.5</v>
      </c>
      <c r="P1886" s="186">
        <v>0</v>
      </c>
      <c r="Q1886" s="186">
        <v>636922.5</v>
      </c>
      <c r="R1886" s="187" t="s">
        <v>1</v>
      </c>
      <c r="S1886" s="188" t="s">
        <v>4</v>
      </c>
      <c r="T1886" s="205"/>
      <c r="U1886" s="205" t="s">
        <v>199</v>
      </c>
      <c r="V1886" s="202"/>
      <c r="W1886" s="202"/>
      <c r="X1886" s="202"/>
      <c r="Y1886" s="202"/>
      <c r="Z1886" s="207">
        <v>42005</v>
      </c>
      <c r="AA1886" s="202"/>
      <c r="AB1886" s="202"/>
      <c r="AC1886" s="202"/>
      <c r="AD1886" s="208" t="s">
        <v>1554</v>
      </c>
      <c r="AE1886" s="22"/>
      <c r="AF1886" s="22"/>
      <c r="AG1886" s="22"/>
      <c r="AH1886" s="22"/>
      <c r="AI1886" s="22"/>
      <c r="AJ1886" s="22"/>
      <c r="AK1886" s="22"/>
      <c r="AL1886" s="22"/>
      <c r="AM1886" s="22"/>
      <c r="AN1886" s="22"/>
      <c r="AO1886" s="22"/>
      <c r="AP1886" s="22"/>
      <c r="AQ1886" s="22"/>
      <c r="AR1886" s="22"/>
      <c r="AS1886" s="22"/>
      <c r="AT1886" s="22"/>
      <c r="AU1886" s="22"/>
      <c r="AV1886" s="22"/>
      <c r="AW1886" s="22"/>
      <c r="AX1886" s="22"/>
      <c r="AY1886" s="22"/>
      <c r="AZ1886" s="22"/>
      <c r="BA1886" s="22"/>
      <c r="BB1886" s="22"/>
      <c r="BC1886" s="22"/>
      <c r="BD1886" s="22"/>
      <c r="BE1886" s="22"/>
      <c r="BF1886" s="22"/>
      <c r="BG1886" s="22"/>
      <c r="BH1886" s="22"/>
    </row>
    <row r="1887" spans="1:60" s="217" customFormat="1" ht="15" customHeight="1">
      <c r="A1887" s="22"/>
      <c r="B1887" s="209"/>
      <c r="C1887" s="210"/>
      <c r="D1887" s="210"/>
      <c r="E1887" s="210"/>
      <c r="F1887" s="210"/>
      <c r="G1887" s="288" t="s">
        <v>1553</v>
      </c>
      <c r="H1887" s="278">
        <v>42005</v>
      </c>
      <c r="I1887" s="193" t="s">
        <v>14</v>
      </c>
      <c r="J1887" s="211" t="s">
        <v>81</v>
      </c>
      <c r="K1887" s="210" t="s">
        <v>9</v>
      </c>
      <c r="L1887" s="210" t="s">
        <v>10</v>
      </c>
      <c r="M1887" s="210" t="s">
        <v>10</v>
      </c>
      <c r="N1887" s="210" t="s">
        <v>11</v>
      </c>
      <c r="O1887" s="195">
        <v>1200</v>
      </c>
      <c r="P1887" s="195">
        <v>0</v>
      </c>
      <c r="Q1887" s="195">
        <v>1200</v>
      </c>
      <c r="R1887" s="196" t="s">
        <v>1</v>
      </c>
      <c r="S1887" s="197" t="s">
        <v>4</v>
      </c>
      <c r="T1887" s="213"/>
      <c r="U1887" s="213" t="s">
        <v>199</v>
      </c>
      <c r="V1887" s="210"/>
      <c r="W1887" s="210"/>
      <c r="X1887" s="210"/>
      <c r="Y1887" s="210"/>
      <c r="Z1887" s="215">
        <v>42005</v>
      </c>
      <c r="AA1887" s="210"/>
      <c r="AB1887" s="210"/>
      <c r="AC1887" s="210"/>
      <c r="AD1887" s="216" t="s">
        <v>1554</v>
      </c>
      <c r="AE1887" s="22"/>
      <c r="AF1887" s="22"/>
      <c r="AG1887" s="22"/>
      <c r="AH1887" s="22"/>
      <c r="AI1887" s="22"/>
      <c r="AJ1887" s="22"/>
      <c r="AK1887" s="22"/>
      <c r="AL1887" s="22"/>
      <c r="AM1887" s="22"/>
      <c r="AN1887" s="22"/>
      <c r="AO1887" s="22"/>
      <c r="AP1887" s="22"/>
      <c r="AQ1887" s="22"/>
      <c r="AR1887" s="22"/>
      <c r="AS1887" s="22"/>
      <c r="AT1887" s="22"/>
      <c r="AU1887" s="22"/>
      <c r="AV1887" s="22"/>
      <c r="AW1887" s="22"/>
      <c r="AX1887" s="22"/>
      <c r="AY1887" s="22"/>
      <c r="AZ1887" s="22"/>
      <c r="BA1887" s="22"/>
      <c r="BB1887" s="22"/>
      <c r="BC1887" s="22"/>
      <c r="BD1887" s="22"/>
      <c r="BE1887" s="22"/>
      <c r="BF1887" s="22"/>
      <c r="BG1887" s="22"/>
      <c r="BH1887" s="22"/>
    </row>
    <row r="1888" spans="1:60" ht="15" customHeight="1">
      <c r="C1888" s="10"/>
      <c r="D1888" s="10"/>
      <c r="E1888" s="10"/>
      <c r="F1888" s="10"/>
      <c r="G1888" s="78"/>
      <c r="H1888" s="78"/>
      <c r="I1888" s="79"/>
      <c r="J1888" s="82"/>
      <c r="K1888" s="10"/>
      <c r="L1888" s="11"/>
      <c r="M1888" s="11"/>
      <c r="N1888" s="11"/>
      <c r="O1888" s="73">
        <f>SUM(O1886:O1887)</f>
        <v>638122.5</v>
      </c>
      <c r="P1888" s="73">
        <f t="shared" ref="P1888:Q1888" si="722">SUM(P1886:P1887)</f>
        <v>0</v>
      </c>
      <c r="Q1888" s="73">
        <f t="shared" si="722"/>
        <v>638122.5</v>
      </c>
      <c r="R1888" s="18"/>
      <c r="S1888" s="18"/>
      <c r="T1888" s="18"/>
      <c r="U1888" s="18"/>
      <c r="V1888" s="18"/>
      <c r="W1888" s="27"/>
      <c r="X1888" s="10"/>
      <c r="Y1888" s="10"/>
      <c r="Z1888" s="10"/>
      <c r="AA1888" s="10"/>
      <c r="AB1888" s="14"/>
      <c r="AC1888" s="10"/>
      <c r="AD1888" s="10"/>
      <c r="AE1888" s="10"/>
      <c r="AF1888" s="15"/>
    </row>
    <row r="1889" spans="1:60" ht="15" customHeight="1">
      <c r="C1889" s="10"/>
      <c r="D1889" s="10"/>
      <c r="E1889" s="10"/>
      <c r="F1889" s="10"/>
      <c r="G1889" s="78"/>
      <c r="H1889" s="78"/>
      <c r="I1889" s="79"/>
      <c r="J1889" s="82"/>
      <c r="K1889" s="10"/>
      <c r="L1889" s="11"/>
      <c r="M1889" s="11"/>
      <c r="N1889" s="11"/>
      <c r="O1889" s="26"/>
      <c r="P1889" s="26"/>
      <c r="Q1889" s="16"/>
      <c r="R1889" s="16"/>
      <c r="S1889" s="16"/>
      <c r="T1889" s="16"/>
      <c r="U1889" s="16"/>
      <c r="V1889" s="16"/>
      <c r="W1889" s="27"/>
      <c r="X1889" s="10"/>
      <c r="Y1889" s="10"/>
      <c r="Z1889" s="10"/>
      <c r="AA1889" s="10"/>
      <c r="AB1889" s="14"/>
      <c r="AC1889" s="10"/>
      <c r="AD1889" s="10"/>
      <c r="AE1889" s="10"/>
      <c r="AF1889" s="15"/>
    </row>
    <row r="1890" spans="1:60" ht="15" customHeight="1">
      <c r="C1890" s="10"/>
      <c r="D1890" s="10"/>
      <c r="E1890" s="10"/>
      <c r="F1890" s="10"/>
      <c r="G1890" s="404" t="s">
        <v>200</v>
      </c>
      <c r="H1890" s="78"/>
      <c r="I1890" s="170" t="s">
        <v>1186</v>
      </c>
      <c r="J1890" s="170"/>
      <c r="K1890" s="170"/>
      <c r="L1890" s="170"/>
      <c r="M1890" s="170"/>
      <c r="N1890" s="170"/>
      <c r="O1890" s="170"/>
      <c r="P1890" s="170"/>
      <c r="Q1890" s="170"/>
      <c r="R1890" s="170"/>
      <c r="S1890" s="170"/>
      <c r="T1890" s="170"/>
      <c r="U1890" s="170"/>
      <c r="V1890" s="170"/>
      <c r="W1890" s="170"/>
      <c r="X1890" s="170"/>
      <c r="Y1890" s="170"/>
      <c r="Z1890" s="170"/>
      <c r="AA1890" s="170"/>
      <c r="AB1890" s="170"/>
      <c r="AC1890" s="170"/>
      <c r="AD1890" s="170"/>
      <c r="AG1890" s="249"/>
    </row>
    <row r="1891" spans="1:60" s="180" customFormat="1" ht="15" customHeight="1">
      <c r="A1891" s="22"/>
      <c r="B1891" s="171"/>
      <c r="C1891" s="172"/>
      <c r="D1891" s="172"/>
      <c r="E1891" s="172"/>
      <c r="F1891" s="172"/>
      <c r="G1891" s="282" t="s">
        <v>1553</v>
      </c>
      <c r="H1891" s="272">
        <v>42005</v>
      </c>
      <c r="I1891" s="242" t="s">
        <v>14</v>
      </c>
      <c r="J1891" s="173" t="s">
        <v>43</v>
      </c>
      <c r="K1891" s="172" t="s">
        <v>9</v>
      </c>
      <c r="L1891" s="172" t="s">
        <v>10</v>
      </c>
      <c r="M1891" s="172" t="s">
        <v>10</v>
      </c>
      <c r="N1891" s="172" t="s">
        <v>11</v>
      </c>
      <c r="O1891" s="174">
        <v>350926.4</v>
      </c>
      <c r="P1891" s="174">
        <v>0</v>
      </c>
      <c r="Q1891" s="174">
        <f t="shared" ref="Q1891" si="723">O1891-P1891</f>
        <v>350926.4</v>
      </c>
      <c r="R1891" s="252" t="s">
        <v>1</v>
      </c>
      <c r="S1891" s="253" t="s">
        <v>4</v>
      </c>
      <c r="T1891" s="176"/>
      <c r="U1891" s="176" t="s">
        <v>200</v>
      </c>
      <c r="V1891" s="172"/>
      <c r="W1891" s="172"/>
      <c r="X1891" s="172"/>
      <c r="Y1891" s="172"/>
      <c r="Z1891" s="178">
        <v>42005</v>
      </c>
      <c r="AA1891" s="172"/>
      <c r="AB1891" s="172"/>
      <c r="AC1891" s="172"/>
      <c r="AD1891" s="179" t="s">
        <v>1554</v>
      </c>
      <c r="AE1891" s="22"/>
      <c r="AF1891" s="22"/>
      <c r="AG1891" s="22"/>
      <c r="AH1891" s="22"/>
      <c r="AI1891" s="22"/>
      <c r="AJ1891" s="22"/>
      <c r="AK1891" s="22"/>
      <c r="AL1891" s="22"/>
      <c r="AM1891" s="22"/>
      <c r="AN1891" s="22"/>
      <c r="AO1891" s="22"/>
      <c r="AP1891" s="22"/>
      <c r="AQ1891" s="22"/>
      <c r="AR1891" s="22"/>
      <c r="AS1891" s="22"/>
      <c r="AT1891" s="22"/>
      <c r="AU1891" s="22"/>
      <c r="AV1891" s="22"/>
      <c r="AW1891" s="22"/>
      <c r="AX1891" s="22"/>
      <c r="AY1891" s="22"/>
      <c r="AZ1891" s="22"/>
      <c r="BA1891" s="22"/>
      <c r="BB1891" s="22"/>
      <c r="BC1891" s="22"/>
      <c r="BD1891" s="22"/>
      <c r="BE1891" s="22"/>
      <c r="BF1891" s="22"/>
      <c r="BG1891" s="22"/>
      <c r="BH1891" s="22"/>
    </row>
    <row r="1892" spans="1:60" ht="15" customHeight="1">
      <c r="C1892" s="10"/>
      <c r="D1892" s="10"/>
      <c r="E1892" s="10"/>
      <c r="F1892" s="10"/>
      <c r="G1892" s="78"/>
      <c r="H1892" s="78"/>
      <c r="I1892" s="79"/>
      <c r="J1892" s="82"/>
      <c r="K1892" s="10"/>
      <c r="L1892" s="11"/>
      <c r="M1892" s="11"/>
      <c r="N1892" s="11"/>
      <c r="O1892" s="73">
        <f>SUM(O1891)</f>
        <v>350926.4</v>
      </c>
      <c r="P1892" s="73">
        <f t="shared" ref="P1892:Q1892" si="724">SUM(P1891)</f>
        <v>0</v>
      </c>
      <c r="Q1892" s="73">
        <f t="shared" si="724"/>
        <v>350926.4</v>
      </c>
      <c r="R1892" s="18"/>
      <c r="S1892" s="18"/>
      <c r="T1892" s="18"/>
      <c r="U1892" s="18"/>
      <c r="V1892" s="18"/>
      <c r="W1892" s="27"/>
      <c r="X1892" s="10"/>
      <c r="Y1892" s="10"/>
      <c r="Z1892" s="10"/>
      <c r="AA1892" s="10"/>
      <c r="AB1892" s="14"/>
      <c r="AC1892" s="10"/>
      <c r="AD1892" s="10"/>
      <c r="AE1892" s="10"/>
      <c r="AF1892" s="15"/>
    </row>
    <row r="1893" spans="1:60" ht="15" customHeight="1">
      <c r="C1893" s="10"/>
      <c r="D1893" s="10"/>
      <c r="E1893" s="10"/>
      <c r="F1893" s="10"/>
      <c r="G1893" s="78"/>
      <c r="H1893" s="78"/>
      <c r="I1893" s="79"/>
      <c r="J1893" s="82"/>
      <c r="K1893" s="10"/>
      <c r="L1893" s="11"/>
      <c r="M1893" s="11"/>
      <c r="N1893" s="11"/>
      <c r="O1893" s="26"/>
      <c r="P1893" s="26"/>
      <c r="Q1893" s="16"/>
      <c r="R1893" s="16"/>
      <c r="S1893" s="16"/>
      <c r="T1893" s="16"/>
      <c r="U1893" s="16"/>
      <c r="V1893" s="16"/>
      <c r="W1893" s="27"/>
      <c r="X1893" s="10"/>
      <c r="Y1893" s="10"/>
      <c r="Z1893" s="10"/>
      <c r="AA1893" s="10"/>
      <c r="AB1893" s="14"/>
      <c r="AC1893" s="10"/>
      <c r="AD1893" s="10"/>
      <c r="AE1893" s="10"/>
      <c r="AF1893" s="15"/>
    </row>
    <row r="1894" spans="1:60" ht="15" customHeight="1">
      <c r="C1894" s="10"/>
      <c r="D1894" s="10"/>
      <c r="E1894" s="10"/>
      <c r="F1894" s="10"/>
      <c r="G1894" s="404" t="s">
        <v>335</v>
      </c>
      <c r="H1894" s="78"/>
      <c r="I1894" s="170" t="s">
        <v>1187</v>
      </c>
      <c r="J1894" s="170"/>
      <c r="K1894" s="170"/>
      <c r="L1894" s="170"/>
      <c r="M1894" s="170"/>
      <c r="N1894" s="170"/>
      <c r="O1894" s="170"/>
      <c r="P1894" s="170"/>
      <c r="Q1894" s="170"/>
      <c r="R1894" s="170"/>
      <c r="S1894" s="170"/>
      <c r="T1894" s="170"/>
      <c r="U1894" s="170"/>
      <c r="V1894" s="170"/>
      <c r="W1894" s="170"/>
      <c r="X1894" s="170"/>
      <c r="Y1894" s="170"/>
      <c r="Z1894" s="170"/>
      <c r="AA1894" s="170"/>
      <c r="AB1894" s="170"/>
      <c r="AC1894" s="170"/>
      <c r="AD1894" s="170"/>
      <c r="AG1894" s="249"/>
    </row>
    <row r="1895" spans="1:60" s="180" customFormat="1" ht="15" customHeight="1">
      <c r="A1895" s="22"/>
      <c r="B1895" s="171"/>
      <c r="C1895" s="172"/>
      <c r="D1895" s="172"/>
      <c r="E1895" s="172"/>
      <c r="F1895" s="172"/>
      <c r="G1895" s="282" t="s">
        <v>1553</v>
      </c>
      <c r="H1895" s="272">
        <v>42005</v>
      </c>
      <c r="I1895" s="242" t="s">
        <v>14</v>
      </c>
      <c r="J1895" s="173" t="s">
        <v>81</v>
      </c>
      <c r="K1895" s="172" t="s">
        <v>9</v>
      </c>
      <c r="L1895" s="172" t="s">
        <v>10</v>
      </c>
      <c r="M1895" s="172" t="s">
        <v>10</v>
      </c>
      <c r="N1895" s="172" t="s">
        <v>11</v>
      </c>
      <c r="O1895" s="174">
        <v>5824.26</v>
      </c>
      <c r="P1895" s="174">
        <v>0</v>
      </c>
      <c r="Q1895" s="174">
        <f t="shared" ref="Q1895" si="725">O1895-P1895</f>
        <v>5824.26</v>
      </c>
      <c r="R1895" s="252" t="s">
        <v>1</v>
      </c>
      <c r="S1895" s="253" t="s">
        <v>4</v>
      </c>
      <c r="T1895" s="176"/>
      <c r="U1895" s="176" t="s">
        <v>335</v>
      </c>
      <c r="V1895" s="172"/>
      <c r="W1895" s="172"/>
      <c r="X1895" s="172"/>
      <c r="Y1895" s="172"/>
      <c r="Z1895" s="178">
        <v>42005</v>
      </c>
      <c r="AA1895" s="172"/>
      <c r="AB1895" s="172"/>
      <c r="AC1895" s="172"/>
      <c r="AD1895" s="179" t="s">
        <v>1554</v>
      </c>
      <c r="AE1895" s="22"/>
      <c r="AF1895" s="22"/>
      <c r="AG1895" s="22"/>
      <c r="AH1895" s="22"/>
      <c r="AI1895" s="22"/>
      <c r="AJ1895" s="22"/>
      <c r="AK1895" s="22"/>
      <c r="AL1895" s="22"/>
      <c r="AM1895" s="22"/>
      <c r="AN1895" s="22"/>
      <c r="AO1895" s="22"/>
      <c r="AP1895" s="22"/>
      <c r="AQ1895" s="22"/>
      <c r="AR1895" s="22"/>
      <c r="AS1895" s="22"/>
      <c r="AT1895" s="22"/>
      <c r="AU1895" s="22"/>
      <c r="AV1895" s="22"/>
      <c r="AW1895" s="22"/>
      <c r="AX1895" s="22"/>
      <c r="AY1895" s="22"/>
      <c r="AZ1895" s="22"/>
      <c r="BA1895" s="22"/>
      <c r="BB1895" s="22"/>
      <c r="BC1895" s="22"/>
      <c r="BD1895" s="22"/>
      <c r="BE1895" s="22"/>
      <c r="BF1895" s="22"/>
      <c r="BG1895" s="22"/>
      <c r="BH1895" s="22"/>
    </row>
    <row r="1896" spans="1:60" ht="15" customHeight="1">
      <c r="C1896" s="10"/>
      <c r="D1896" s="10"/>
      <c r="E1896" s="10"/>
      <c r="F1896" s="10"/>
      <c r="G1896" s="78"/>
      <c r="H1896" s="78"/>
      <c r="I1896" s="79"/>
      <c r="J1896" s="82"/>
      <c r="K1896" s="10"/>
      <c r="L1896" s="11"/>
      <c r="M1896" s="11"/>
      <c r="N1896" s="11"/>
      <c r="O1896" s="73">
        <f>SUM(O1895)</f>
        <v>5824.26</v>
      </c>
      <c r="P1896" s="73">
        <f t="shared" ref="P1896:Q1896" si="726">SUM(P1895)</f>
        <v>0</v>
      </c>
      <c r="Q1896" s="73">
        <f t="shared" si="726"/>
        <v>5824.26</v>
      </c>
      <c r="R1896" s="18"/>
      <c r="S1896" s="18"/>
      <c r="T1896" s="18"/>
      <c r="U1896" s="18"/>
      <c r="V1896" s="18"/>
      <c r="W1896" s="27"/>
      <c r="X1896" s="10"/>
      <c r="Y1896" s="10"/>
      <c r="Z1896" s="10"/>
      <c r="AA1896" s="10"/>
      <c r="AB1896" s="14"/>
      <c r="AC1896" s="10"/>
      <c r="AD1896" s="10"/>
      <c r="AE1896" s="10"/>
      <c r="AF1896" s="15"/>
    </row>
    <row r="1897" spans="1:60" ht="15" customHeight="1">
      <c r="C1897" s="10"/>
      <c r="D1897" s="10"/>
      <c r="E1897" s="10"/>
      <c r="F1897" s="10"/>
      <c r="G1897" s="78"/>
      <c r="H1897" s="78"/>
      <c r="I1897" s="79"/>
      <c r="J1897" s="82"/>
      <c r="K1897" s="10"/>
      <c r="L1897" s="11"/>
      <c r="M1897" s="11"/>
      <c r="N1897" s="11"/>
      <c r="O1897" s="26"/>
      <c r="P1897" s="26"/>
      <c r="Q1897" s="16"/>
      <c r="R1897" s="16"/>
      <c r="S1897" s="16"/>
      <c r="T1897" s="16"/>
      <c r="U1897" s="16"/>
      <c r="V1897" s="16"/>
      <c r="W1897" s="27"/>
      <c r="X1897" s="10"/>
      <c r="Y1897" s="10"/>
      <c r="Z1897" s="10"/>
      <c r="AA1897" s="10"/>
      <c r="AB1897" s="14"/>
      <c r="AC1897" s="10"/>
      <c r="AD1897" s="10"/>
      <c r="AE1897" s="10"/>
      <c r="AF1897" s="15"/>
    </row>
    <row r="1898" spans="1:60" ht="15" customHeight="1">
      <c r="C1898" s="10"/>
      <c r="D1898" s="10"/>
      <c r="E1898" s="10"/>
      <c r="F1898" s="10"/>
      <c r="G1898" s="404" t="s">
        <v>257</v>
      </c>
      <c r="H1898" s="78"/>
      <c r="I1898" s="170" t="s">
        <v>1188</v>
      </c>
      <c r="J1898" s="170"/>
      <c r="K1898" s="170"/>
      <c r="L1898" s="170"/>
      <c r="M1898" s="170"/>
      <c r="N1898" s="170"/>
      <c r="O1898" s="170"/>
      <c r="P1898" s="170"/>
      <c r="Q1898" s="170"/>
      <c r="R1898" s="170"/>
      <c r="S1898" s="170"/>
      <c r="T1898" s="170"/>
      <c r="U1898" s="170"/>
      <c r="V1898" s="170"/>
      <c r="W1898" s="170"/>
      <c r="X1898" s="170"/>
      <c r="Y1898" s="170"/>
      <c r="Z1898" s="170"/>
      <c r="AA1898" s="170"/>
      <c r="AB1898" s="170"/>
      <c r="AC1898" s="170"/>
      <c r="AD1898" s="170"/>
      <c r="AG1898" s="249"/>
    </row>
    <row r="1899" spans="1:60" s="67" customFormat="1" ht="15" customHeight="1">
      <c r="A1899" s="22"/>
      <c r="B1899" s="201"/>
      <c r="C1899" s="202"/>
      <c r="D1899" s="202"/>
      <c r="E1899" s="202"/>
      <c r="F1899" s="202"/>
      <c r="G1899" s="286" t="s">
        <v>1553</v>
      </c>
      <c r="H1899" s="276">
        <v>42005</v>
      </c>
      <c r="I1899" s="184" t="s">
        <v>14</v>
      </c>
      <c r="J1899" s="203" t="s">
        <v>50</v>
      </c>
      <c r="K1899" s="202" t="s">
        <v>9</v>
      </c>
      <c r="L1899" s="202" t="s">
        <v>10</v>
      </c>
      <c r="M1899" s="202" t="s">
        <v>10</v>
      </c>
      <c r="N1899" s="202" t="s">
        <v>11</v>
      </c>
      <c r="O1899" s="186">
        <v>32608.68</v>
      </c>
      <c r="P1899" s="186">
        <v>0</v>
      </c>
      <c r="Q1899" s="186">
        <v>32608.68</v>
      </c>
      <c r="R1899" s="187" t="s">
        <v>1</v>
      </c>
      <c r="S1899" s="188" t="s">
        <v>4</v>
      </c>
      <c r="T1899" s="205"/>
      <c r="U1899" s="205" t="s">
        <v>257</v>
      </c>
      <c r="V1899" s="202"/>
      <c r="W1899" s="202"/>
      <c r="X1899" s="202"/>
      <c r="Y1899" s="202"/>
      <c r="Z1899" s="207">
        <v>42005</v>
      </c>
      <c r="AA1899" s="202"/>
      <c r="AB1899" s="202"/>
      <c r="AC1899" s="202"/>
      <c r="AD1899" s="208" t="s">
        <v>1554</v>
      </c>
      <c r="AE1899" s="22"/>
      <c r="AF1899" s="22"/>
      <c r="AG1899" s="22"/>
      <c r="AH1899" s="22"/>
      <c r="AI1899" s="22"/>
      <c r="AJ1899" s="22"/>
      <c r="AK1899" s="22"/>
      <c r="AL1899" s="22"/>
      <c r="AM1899" s="22"/>
      <c r="AN1899" s="22"/>
      <c r="AO1899" s="22"/>
      <c r="AP1899" s="22"/>
      <c r="AQ1899" s="22"/>
      <c r="AR1899" s="22"/>
      <c r="AS1899" s="22"/>
      <c r="AT1899" s="22"/>
      <c r="AU1899" s="22"/>
      <c r="AV1899" s="22"/>
      <c r="AW1899" s="22"/>
      <c r="AX1899" s="22"/>
      <c r="AY1899" s="22"/>
      <c r="AZ1899" s="22"/>
      <c r="BA1899" s="22"/>
      <c r="BB1899" s="22"/>
      <c r="BC1899" s="22"/>
      <c r="BD1899" s="22"/>
      <c r="BE1899" s="22"/>
      <c r="BF1899" s="22"/>
      <c r="BG1899" s="22"/>
      <c r="BH1899" s="22"/>
    </row>
    <row r="1900" spans="1:60" s="22" customFormat="1" ht="15" customHeight="1">
      <c r="B1900" s="3"/>
      <c r="C1900" s="1"/>
      <c r="D1900" s="1"/>
      <c r="E1900" s="1"/>
      <c r="F1900" s="1"/>
      <c r="G1900" s="287" t="s">
        <v>1553</v>
      </c>
      <c r="H1900" s="277">
        <v>42005</v>
      </c>
      <c r="I1900" s="110" t="s">
        <v>14</v>
      </c>
      <c r="J1900" s="2" t="s">
        <v>68</v>
      </c>
      <c r="K1900" s="1" t="s">
        <v>9</v>
      </c>
      <c r="L1900" s="1" t="s">
        <v>10</v>
      </c>
      <c r="M1900" s="1" t="s">
        <v>10</v>
      </c>
      <c r="N1900" s="1" t="s">
        <v>11</v>
      </c>
      <c r="O1900" s="9">
        <v>118114.56</v>
      </c>
      <c r="P1900" s="9">
        <v>0</v>
      </c>
      <c r="Q1900" s="9">
        <v>118114.56</v>
      </c>
      <c r="R1900" s="112" t="s">
        <v>1</v>
      </c>
      <c r="S1900" s="113" t="s">
        <v>4</v>
      </c>
      <c r="T1900" s="5"/>
      <c r="U1900" s="5" t="s">
        <v>257</v>
      </c>
      <c r="V1900" s="1"/>
      <c r="W1900" s="1"/>
      <c r="X1900" s="1"/>
      <c r="Y1900" s="1"/>
      <c r="Z1900" s="4">
        <v>42005</v>
      </c>
      <c r="AA1900" s="1"/>
      <c r="AB1900" s="1"/>
      <c r="AC1900" s="1"/>
      <c r="AD1900" s="8" t="s">
        <v>1554</v>
      </c>
    </row>
    <row r="1901" spans="1:60" s="217" customFormat="1" ht="15" customHeight="1">
      <c r="A1901" s="22"/>
      <c r="B1901" s="209"/>
      <c r="C1901" s="210"/>
      <c r="D1901" s="210"/>
      <c r="E1901" s="210"/>
      <c r="F1901" s="210"/>
      <c r="G1901" s="288" t="s">
        <v>1553</v>
      </c>
      <c r="H1901" s="278">
        <v>42005</v>
      </c>
      <c r="I1901" s="193" t="s">
        <v>14</v>
      </c>
      <c r="J1901" s="211" t="s">
        <v>81</v>
      </c>
      <c r="K1901" s="210" t="s">
        <v>9</v>
      </c>
      <c r="L1901" s="210" t="s">
        <v>10</v>
      </c>
      <c r="M1901" s="210" t="s">
        <v>10</v>
      </c>
      <c r="N1901" s="210" t="s">
        <v>11</v>
      </c>
      <c r="O1901" s="195">
        <v>76229.59</v>
      </c>
      <c r="P1901" s="195">
        <v>0</v>
      </c>
      <c r="Q1901" s="195">
        <v>76229.59</v>
      </c>
      <c r="R1901" s="196" t="s">
        <v>1</v>
      </c>
      <c r="S1901" s="197" t="s">
        <v>4</v>
      </c>
      <c r="T1901" s="213"/>
      <c r="U1901" s="213" t="s">
        <v>257</v>
      </c>
      <c r="V1901" s="210"/>
      <c r="W1901" s="210"/>
      <c r="X1901" s="210"/>
      <c r="Y1901" s="210"/>
      <c r="Z1901" s="215">
        <v>42005</v>
      </c>
      <c r="AA1901" s="210"/>
      <c r="AB1901" s="210"/>
      <c r="AC1901" s="210"/>
      <c r="AD1901" s="216" t="s">
        <v>1554</v>
      </c>
      <c r="AE1901" s="22"/>
      <c r="AF1901" s="22"/>
      <c r="AG1901" s="22"/>
      <c r="AH1901" s="22"/>
      <c r="AI1901" s="22"/>
      <c r="AJ1901" s="22"/>
      <c r="AK1901" s="22"/>
      <c r="AL1901" s="22"/>
      <c r="AM1901" s="22"/>
      <c r="AN1901" s="22"/>
      <c r="AO1901" s="22"/>
      <c r="AP1901" s="22"/>
      <c r="AQ1901" s="22"/>
      <c r="AR1901" s="22"/>
      <c r="AS1901" s="22"/>
      <c r="AT1901" s="22"/>
      <c r="AU1901" s="22"/>
      <c r="AV1901" s="22"/>
      <c r="AW1901" s="22"/>
      <c r="AX1901" s="22"/>
      <c r="AY1901" s="22"/>
      <c r="AZ1901" s="22"/>
      <c r="BA1901" s="22"/>
      <c r="BB1901" s="22"/>
      <c r="BC1901" s="22"/>
      <c r="BD1901" s="22"/>
      <c r="BE1901" s="22"/>
      <c r="BF1901" s="22"/>
      <c r="BG1901" s="22"/>
      <c r="BH1901" s="22"/>
    </row>
    <row r="1902" spans="1:60" ht="15" customHeight="1">
      <c r="C1902" s="10"/>
      <c r="D1902" s="10"/>
      <c r="E1902" s="10"/>
      <c r="F1902" s="10"/>
      <c r="G1902" s="78"/>
      <c r="H1902" s="78"/>
      <c r="I1902" s="79"/>
      <c r="J1902" s="82"/>
      <c r="K1902" s="10"/>
      <c r="L1902" s="11"/>
      <c r="M1902" s="11"/>
      <c r="N1902" s="11"/>
      <c r="O1902" s="73">
        <f>SUM(O1899:O1901)</f>
        <v>226952.83</v>
      </c>
      <c r="P1902" s="73">
        <f t="shared" ref="P1902:Q1902" si="727">SUM(P1899:P1901)</f>
        <v>0</v>
      </c>
      <c r="Q1902" s="73">
        <f t="shared" si="727"/>
        <v>226952.83</v>
      </c>
      <c r="R1902" s="18"/>
      <c r="S1902" s="18"/>
      <c r="T1902" s="18"/>
      <c r="U1902" s="18"/>
      <c r="V1902" s="18"/>
      <c r="W1902" s="27"/>
      <c r="X1902" s="10"/>
      <c r="Y1902" s="10"/>
      <c r="Z1902" s="10"/>
      <c r="AA1902" s="10"/>
      <c r="AB1902" s="14"/>
      <c r="AC1902" s="10"/>
      <c r="AD1902" s="10"/>
      <c r="AE1902" s="10"/>
      <c r="AF1902" s="15"/>
    </row>
    <row r="1903" spans="1:60" ht="15" customHeight="1">
      <c r="C1903" s="10"/>
      <c r="D1903" s="10"/>
      <c r="E1903" s="10"/>
      <c r="F1903" s="10"/>
      <c r="G1903" s="78"/>
      <c r="H1903" s="78"/>
      <c r="I1903" s="79"/>
      <c r="J1903" s="82"/>
      <c r="K1903" s="10"/>
      <c r="L1903" s="11"/>
      <c r="M1903" s="11"/>
      <c r="N1903" s="11"/>
      <c r="O1903" s="26"/>
      <c r="P1903" s="26"/>
      <c r="Q1903" s="16"/>
      <c r="R1903" s="16"/>
      <c r="S1903" s="16"/>
      <c r="T1903" s="16"/>
      <c r="U1903" s="16"/>
      <c r="V1903" s="16"/>
      <c r="W1903" s="27"/>
      <c r="X1903" s="10"/>
      <c r="Y1903" s="10"/>
      <c r="Z1903" s="10"/>
      <c r="AA1903" s="10"/>
      <c r="AB1903" s="14"/>
      <c r="AC1903" s="10"/>
      <c r="AD1903" s="10"/>
      <c r="AE1903" s="10"/>
      <c r="AF1903" s="15"/>
    </row>
    <row r="1904" spans="1:60" ht="15" customHeight="1">
      <c r="C1904" s="10"/>
      <c r="D1904" s="10"/>
      <c r="E1904" s="10"/>
      <c r="F1904" s="10"/>
      <c r="G1904" s="404" t="s">
        <v>320</v>
      </c>
      <c r="H1904" s="78"/>
      <c r="I1904" s="170" t="s">
        <v>1523</v>
      </c>
      <c r="J1904" s="170"/>
      <c r="K1904" s="170"/>
      <c r="L1904" s="170"/>
      <c r="M1904" s="170"/>
      <c r="N1904" s="170"/>
      <c r="O1904" s="170"/>
      <c r="P1904" s="170"/>
      <c r="Q1904" s="170"/>
      <c r="R1904" s="170"/>
      <c r="S1904" s="170"/>
      <c r="T1904" s="170"/>
      <c r="U1904" s="170"/>
      <c r="V1904" s="170"/>
      <c r="W1904" s="170"/>
      <c r="X1904" s="170"/>
      <c r="Y1904" s="170"/>
      <c r="Z1904" s="170"/>
      <c r="AA1904" s="170"/>
      <c r="AB1904" s="170"/>
      <c r="AC1904" s="170"/>
      <c r="AD1904" s="170"/>
      <c r="AG1904" s="249"/>
    </row>
    <row r="1905" spans="1:60" s="180" customFormat="1" ht="15" customHeight="1">
      <c r="A1905" s="22"/>
      <c r="B1905" s="171"/>
      <c r="C1905" s="172"/>
      <c r="D1905" s="172"/>
      <c r="E1905" s="172"/>
      <c r="F1905" s="172"/>
      <c r="G1905" s="282" t="s">
        <v>1553</v>
      </c>
      <c r="H1905" s="272">
        <v>42005</v>
      </c>
      <c r="I1905" s="242" t="s">
        <v>14</v>
      </c>
      <c r="J1905" s="173" t="s">
        <v>68</v>
      </c>
      <c r="K1905" s="172" t="s">
        <v>9</v>
      </c>
      <c r="L1905" s="172" t="s">
        <v>10</v>
      </c>
      <c r="M1905" s="172" t="s">
        <v>10</v>
      </c>
      <c r="N1905" s="172" t="s">
        <v>11</v>
      </c>
      <c r="O1905" s="174">
        <v>6240.8</v>
      </c>
      <c r="P1905" s="174">
        <v>0</v>
      </c>
      <c r="Q1905" s="174">
        <f t="shared" ref="Q1905" si="728">O1905-P1905</f>
        <v>6240.8</v>
      </c>
      <c r="R1905" s="252" t="s">
        <v>1</v>
      </c>
      <c r="S1905" s="253" t="s">
        <v>4</v>
      </c>
      <c r="T1905" s="176"/>
      <c r="U1905" s="176" t="s">
        <v>320</v>
      </c>
      <c r="V1905" s="172"/>
      <c r="W1905" s="172"/>
      <c r="X1905" s="172"/>
      <c r="Y1905" s="172"/>
      <c r="Z1905" s="178">
        <v>42005</v>
      </c>
      <c r="AA1905" s="172"/>
      <c r="AB1905" s="172"/>
      <c r="AC1905" s="172"/>
      <c r="AD1905" s="179" t="s">
        <v>1554</v>
      </c>
      <c r="AE1905" s="22"/>
      <c r="AF1905" s="22"/>
      <c r="AG1905" s="22"/>
      <c r="AH1905" s="22"/>
      <c r="AI1905" s="22"/>
      <c r="AJ1905" s="22"/>
      <c r="AK1905" s="22"/>
      <c r="AL1905" s="22"/>
      <c r="AM1905" s="22"/>
      <c r="AN1905" s="22"/>
      <c r="AO1905" s="22"/>
      <c r="AP1905" s="22"/>
      <c r="AQ1905" s="22"/>
      <c r="AR1905" s="22"/>
      <c r="AS1905" s="22"/>
      <c r="AT1905" s="22"/>
      <c r="AU1905" s="22"/>
      <c r="AV1905" s="22"/>
      <c r="AW1905" s="22"/>
      <c r="AX1905" s="22"/>
      <c r="AY1905" s="22"/>
      <c r="AZ1905" s="22"/>
      <c r="BA1905" s="22"/>
      <c r="BB1905" s="22"/>
      <c r="BC1905" s="22"/>
      <c r="BD1905" s="22"/>
      <c r="BE1905" s="22"/>
      <c r="BF1905" s="22"/>
      <c r="BG1905" s="22"/>
      <c r="BH1905" s="22"/>
    </row>
    <row r="1906" spans="1:60" ht="15" customHeight="1">
      <c r="C1906" s="10"/>
      <c r="D1906" s="10"/>
      <c r="E1906" s="10"/>
      <c r="F1906" s="10"/>
      <c r="G1906" s="78"/>
      <c r="H1906" s="78"/>
      <c r="I1906" s="79"/>
      <c r="J1906" s="82"/>
      <c r="K1906" s="10"/>
      <c r="L1906" s="11"/>
      <c r="M1906" s="11"/>
      <c r="N1906" s="11"/>
      <c r="O1906" s="73">
        <f>SUM(O1905)</f>
        <v>6240.8</v>
      </c>
      <c r="P1906" s="73">
        <f t="shared" ref="P1906:Q1906" si="729">SUM(P1905)</f>
        <v>0</v>
      </c>
      <c r="Q1906" s="73">
        <f t="shared" si="729"/>
        <v>6240.8</v>
      </c>
      <c r="R1906" s="18"/>
      <c r="S1906" s="18"/>
      <c r="T1906" s="18"/>
      <c r="U1906" s="18"/>
      <c r="V1906" s="18"/>
      <c r="W1906" s="27"/>
      <c r="X1906" s="10"/>
      <c r="Y1906" s="10"/>
      <c r="Z1906" s="10"/>
      <c r="AA1906" s="10"/>
      <c r="AB1906" s="14"/>
      <c r="AC1906" s="10"/>
      <c r="AD1906" s="10"/>
      <c r="AE1906" s="10"/>
      <c r="AF1906" s="15"/>
    </row>
    <row r="1907" spans="1:60" ht="15" customHeight="1">
      <c r="C1907" s="10"/>
      <c r="D1907" s="10"/>
      <c r="E1907" s="10"/>
      <c r="F1907" s="10"/>
      <c r="G1907" s="78"/>
      <c r="H1907" s="78"/>
      <c r="I1907" s="79"/>
      <c r="J1907" s="82"/>
      <c r="K1907" s="10"/>
      <c r="L1907" s="11"/>
      <c r="M1907" s="11"/>
      <c r="N1907" s="11"/>
      <c r="O1907" s="26"/>
      <c r="P1907" s="26"/>
      <c r="Q1907" s="16"/>
      <c r="R1907" s="16"/>
      <c r="S1907" s="16"/>
      <c r="T1907" s="16"/>
      <c r="U1907" s="16"/>
      <c r="V1907" s="16"/>
      <c r="W1907" s="27"/>
      <c r="X1907" s="10"/>
      <c r="Y1907" s="10"/>
      <c r="Z1907" s="10"/>
      <c r="AA1907" s="10"/>
      <c r="AB1907" s="14"/>
      <c r="AC1907" s="10"/>
      <c r="AD1907" s="10"/>
      <c r="AE1907" s="10"/>
      <c r="AF1907" s="15"/>
    </row>
    <row r="1908" spans="1:60" ht="29.25" customHeight="1">
      <c r="C1908" s="10"/>
      <c r="D1908" s="10"/>
      <c r="E1908" s="10"/>
      <c r="F1908" s="10"/>
      <c r="G1908" s="404" t="s">
        <v>321</v>
      </c>
      <c r="H1908" s="78"/>
      <c r="I1908" s="513" t="s">
        <v>1524</v>
      </c>
      <c r="J1908" s="513"/>
      <c r="K1908" s="513"/>
      <c r="L1908" s="513"/>
      <c r="M1908" s="513"/>
      <c r="N1908" s="513"/>
      <c r="O1908" s="513"/>
      <c r="P1908" s="513"/>
      <c r="Q1908" s="513"/>
      <c r="R1908" s="513"/>
      <c r="S1908" s="513"/>
      <c r="T1908" s="513"/>
      <c r="U1908" s="513"/>
      <c r="V1908" s="513"/>
      <c r="W1908" s="513"/>
      <c r="X1908" s="513"/>
      <c r="Y1908" s="513"/>
      <c r="Z1908" s="513"/>
      <c r="AA1908" s="513"/>
      <c r="AB1908" s="513"/>
      <c r="AC1908" s="513"/>
      <c r="AD1908" s="513"/>
      <c r="AG1908" s="249"/>
    </row>
    <row r="1909" spans="1:60" s="180" customFormat="1" ht="15" customHeight="1">
      <c r="A1909" s="22"/>
      <c r="B1909" s="171"/>
      <c r="C1909" s="172"/>
      <c r="D1909" s="172"/>
      <c r="E1909" s="172"/>
      <c r="F1909" s="172"/>
      <c r="G1909" s="282" t="s">
        <v>1553</v>
      </c>
      <c r="H1909" s="272">
        <v>42005</v>
      </c>
      <c r="I1909" s="242" t="s">
        <v>14</v>
      </c>
      <c r="J1909" s="173" t="s">
        <v>68</v>
      </c>
      <c r="K1909" s="172" t="s">
        <v>9</v>
      </c>
      <c r="L1909" s="172" t="s">
        <v>10</v>
      </c>
      <c r="M1909" s="172" t="s">
        <v>10</v>
      </c>
      <c r="N1909" s="172" t="s">
        <v>11</v>
      </c>
      <c r="O1909" s="174">
        <v>663.55</v>
      </c>
      <c r="P1909" s="174">
        <v>0</v>
      </c>
      <c r="Q1909" s="174">
        <f t="shared" ref="Q1909" si="730">O1909-P1909</f>
        <v>663.55</v>
      </c>
      <c r="R1909" s="252" t="s">
        <v>1</v>
      </c>
      <c r="S1909" s="253" t="s">
        <v>4</v>
      </c>
      <c r="T1909" s="176"/>
      <c r="U1909" s="176" t="s">
        <v>321</v>
      </c>
      <c r="V1909" s="172"/>
      <c r="W1909" s="172"/>
      <c r="X1909" s="172"/>
      <c r="Y1909" s="172"/>
      <c r="Z1909" s="178">
        <v>42005</v>
      </c>
      <c r="AA1909" s="172"/>
      <c r="AB1909" s="172"/>
      <c r="AC1909" s="172"/>
      <c r="AD1909" s="179" t="s">
        <v>1554</v>
      </c>
      <c r="AE1909" s="22"/>
      <c r="AF1909" s="22"/>
      <c r="AG1909" s="22"/>
      <c r="AH1909" s="22"/>
      <c r="AI1909" s="22"/>
      <c r="AJ1909" s="22"/>
      <c r="AK1909" s="22"/>
      <c r="AL1909" s="22"/>
      <c r="AM1909" s="22"/>
      <c r="AN1909" s="22"/>
      <c r="AO1909" s="22"/>
      <c r="AP1909" s="22"/>
      <c r="AQ1909" s="22"/>
      <c r="AR1909" s="22"/>
      <c r="AS1909" s="22"/>
      <c r="AT1909" s="22"/>
      <c r="AU1909" s="22"/>
      <c r="AV1909" s="22"/>
      <c r="AW1909" s="22"/>
      <c r="AX1909" s="22"/>
      <c r="AY1909" s="22"/>
      <c r="AZ1909" s="22"/>
      <c r="BA1909" s="22"/>
      <c r="BB1909" s="22"/>
      <c r="BC1909" s="22"/>
      <c r="BD1909" s="22"/>
      <c r="BE1909" s="22"/>
      <c r="BF1909" s="22"/>
      <c r="BG1909" s="22"/>
      <c r="BH1909" s="22"/>
    </row>
    <row r="1910" spans="1:60" ht="15" customHeight="1">
      <c r="C1910" s="10"/>
      <c r="D1910" s="10"/>
      <c r="E1910" s="10"/>
      <c r="F1910" s="10"/>
      <c r="G1910" s="78"/>
      <c r="H1910" s="78"/>
      <c r="I1910" s="79"/>
      <c r="J1910" s="82"/>
      <c r="K1910" s="10"/>
      <c r="L1910" s="11"/>
      <c r="M1910" s="11"/>
      <c r="N1910" s="11"/>
      <c r="O1910" s="73">
        <f>SUM(O1909)</f>
        <v>663.55</v>
      </c>
      <c r="P1910" s="73">
        <f t="shared" ref="P1910:Q1910" si="731">SUM(P1909)</f>
        <v>0</v>
      </c>
      <c r="Q1910" s="73">
        <f t="shared" si="731"/>
        <v>663.55</v>
      </c>
      <c r="R1910" s="18"/>
      <c r="S1910" s="18"/>
      <c r="T1910" s="18"/>
      <c r="U1910" s="18"/>
      <c r="V1910" s="18"/>
      <c r="W1910" s="27"/>
      <c r="X1910" s="10"/>
      <c r="Y1910" s="10"/>
      <c r="Z1910" s="10"/>
      <c r="AA1910" s="10"/>
      <c r="AB1910" s="14"/>
      <c r="AC1910" s="10"/>
      <c r="AD1910" s="10"/>
      <c r="AE1910" s="10"/>
      <c r="AF1910" s="15"/>
    </row>
    <row r="1911" spans="1:60" ht="15" customHeight="1">
      <c r="C1911" s="10"/>
      <c r="D1911" s="10"/>
      <c r="E1911" s="10"/>
      <c r="F1911" s="10"/>
      <c r="G1911" s="78"/>
      <c r="H1911" s="78"/>
      <c r="I1911" s="79"/>
      <c r="J1911" s="82"/>
      <c r="K1911" s="10"/>
      <c r="L1911" s="11"/>
      <c r="M1911" s="11"/>
      <c r="N1911" s="11"/>
      <c r="O1911" s="26"/>
      <c r="P1911" s="26"/>
      <c r="Q1911" s="16"/>
      <c r="R1911" s="16"/>
      <c r="S1911" s="16"/>
      <c r="T1911" s="16"/>
      <c r="U1911" s="16"/>
      <c r="V1911" s="16"/>
      <c r="W1911" s="27"/>
      <c r="X1911" s="10"/>
      <c r="Y1911" s="10"/>
      <c r="Z1911" s="10"/>
      <c r="AA1911" s="10"/>
      <c r="AB1911" s="14"/>
      <c r="AC1911" s="10"/>
      <c r="AD1911" s="10"/>
      <c r="AE1911" s="10"/>
      <c r="AF1911" s="15"/>
    </row>
    <row r="1912" spans="1:60" ht="15" customHeight="1">
      <c r="C1912" s="10"/>
      <c r="D1912" s="10"/>
      <c r="E1912" s="10"/>
      <c r="F1912" s="10"/>
      <c r="G1912" s="404" t="s">
        <v>322</v>
      </c>
      <c r="H1912" s="78"/>
      <c r="I1912" s="249" t="s">
        <v>1525</v>
      </c>
      <c r="J1912" s="249"/>
      <c r="K1912" s="249"/>
      <c r="L1912" s="249"/>
      <c r="M1912" s="249"/>
      <c r="N1912" s="249"/>
      <c r="O1912" s="249"/>
      <c r="P1912" s="249"/>
      <c r="Q1912" s="249"/>
      <c r="R1912" s="249"/>
      <c r="S1912" s="249"/>
      <c r="T1912" s="249"/>
      <c r="U1912" s="249"/>
      <c r="V1912" s="249"/>
      <c r="W1912" s="249"/>
      <c r="X1912" s="249"/>
      <c r="Y1912" s="249"/>
      <c r="Z1912" s="249"/>
      <c r="AA1912" s="249"/>
      <c r="AB1912" s="249"/>
      <c r="AC1912" s="249"/>
      <c r="AD1912" s="249"/>
      <c r="AG1912" s="249"/>
    </row>
    <row r="1913" spans="1:60" s="180" customFormat="1" ht="15" customHeight="1">
      <c r="A1913" s="22"/>
      <c r="B1913" s="171"/>
      <c r="C1913" s="172"/>
      <c r="D1913" s="172"/>
      <c r="E1913" s="172"/>
      <c r="F1913" s="172"/>
      <c r="G1913" s="282" t="s">
        <v>1553</v>
      </c>
      <c r="H1913" s="272">
        <v>42005</v>
      </c>
      <c r="I1913" s="242" t="s">
        <v>14</v>
      </c>
      <c r="J1913" s="173" t="s">
        <v>68</v>
      </c>
      <c r="K1913" s="172" t="s">
        <v>9</v>
      </c>
      <c r="L1913" s="172" t="s">
        <v>10</v>
      </c>
      <c r="M1913" s="172" t="s">
        <v>10</v>
      </c>
      <c r="N1913" s="172" t="s">
        <v>11</v>
      </c>
      <c r="O1913" s="174">
        <v>9490.7999999999993</v>
      </c>
      <c r="P1913" s="174">
        <v>0</v>
      </c>
      <c r="Q1913" s="174">
        <f t="shared" ref="Q1913" si="732">O1913-P1913</f>
        <v>9490.7999999999993</v>
      </c>
      <c r="R1913" s="252" t="s">
        <v>1</v>
      </c>
      <c r="S1913" s="253" t="s">
        <v>4</v>
      </c>
      <c r="T1913" s="176"/>
      <c r="U1913" s="176" t="s">
        <v>322</v>
      </c>
      <c r="V1913" s="172"/>
      <c r="W1913" s="172"/>
      <c r="X1913" s="172"/>
      <c r="Y1913" s="172"/>
      <c r="Z1913" s="178">
        <v>42005</v>
      </c>
      <c r="AA1913" s="172"/>
      <c r="AB1913" s="172"/>
      <c r="AC1913" s="172"/>
      <c r="AD1913" s="179" t="s">
        <v>1554</v>
      </c>
      <c r="AE1913" s="22"/>
      <c r="AF1913" s="22"/>
      <c r="AG1913" s="22"/>
      <c r="AH1913" s="22"/>
      <c r="AI1913" s="22"/>
      <c r="AJ1913" s="22"/>
      <c r="AK1913" s="22"/>
      <c r="AL1913" s="22"/>
      <c r="AM1913" s="22"/>
      <c r="AN1913" s="22"/>
      <c r="AO1913" s="22"/>
      <c r="AP1913" s="22"/>
      <c r="AQ1913" s="22"/>
      <c r="AR1913" s="22"/>
      <c r="AS1913" s="22"/>
      <c r="AT1913" s="22"/>
      <c r="AU1913" s="22"/>
      <c r="AV1913" s="22"/>
      <c r="AW1913" s="22"/>
      <c r="AX1913" s="22"/>
      <c r="AY1913" s="22"/>
      <c r="AZ1913" s="22"/>
      <c r="BA1913" s="22"/>
      <c r="BB1913" s="22"/>
      <c r="BC1913" s="22"/>
      <c r="BD1913" s="22"/>
      <c r="BE1913" s="22"/>
      <c r="BF1913" s="22"/>
      <c r="BG1913" s="22"/>
      <c r="BH1913" s="22"/>
    </row>
    <row r="1914" spans="1:60" ht="15" customHeight="1">
      <c r="C1914" s="10"/>
      <c r="D1914" s="10"/>
      <c r="E1914" s="10"/>
      <c r="F1914" s="10"/>
      <c r="G1914" s="78"/>
      <c r="H1914" s="78"/>
      <c r="I1914" s="79"/>
      <c r="J1914" s="82"/>
      <c r="K1914" s="10"/>
      <c r="L1914" s="11"/>
      <c r="M1914" s="11"/>
      <c r="N1914" s="11"/>
      <c r="O1914" s="73">
        <f>SUM(O1913)</f>
        <v>9490.7999999999993</v>
      </c>
      <c r="P1914" s="73">
        <f t="shared" ref="P1914:Q1914" si="733">SUM(P1913)</f>
        <v>0</v>
      </c>
      <c r="Q1914" s="73">
        <f t="shared" si="733"/>
        <v>9490.7999999999993</v>
      </c>
      <c r="R1914" s="18"/>
      <c r="S1914" s="18"/>
      <c r="T1914" s="18"/>
      <c r="U1914" s="18"/>
      <c r="V1914" s="18"/>
      <c r="W1914" s="27"/>
      <c r="X1914" s="10"/>
      <c r="Y1914" s="10"/>
      <c r="Z1914" s="10"/>
      <c r="AA1914" s="10"/>
      <c r="AB1914" s="14"/>
      <c r="AC1914" s="10"/>
      <c r="AD1914" s="10"/>
      <c r="AE1914" s="10"/>
      <c r="AF1914" s="15"/>
    </row>
    <row r="1915" spans="1:60" ht="15" customHeight="1">
      <c r="C1915" s="10"/>
      <c r="D1915" s="10"/>
      <c r="E1915" s="10"/>
      <c r="F1915" s="10"/>
      <c r="G1915" s="78"/>
      <c r="H1915" s="78"/>
      <c r="I1915" s="79"/>
      <c r="J1915" s="82"/>
      <c r="K1915" s="10"/>
      <c r="L1915" s="11"/>
      <c r="M1915" s="11"/>
      <c r="N1915" s="11"/>
      <c r="O1915" s="26"/>
      <c r="P1915" s="26"/>
      <c r="Q1915" s="16"/>
      <c r="R1915" s="16"/>
      <c r="S1915" s="16"/>
      <c r="T1915" s="16"/>
      <c r="U1915" s="16"/>
      <c r="V1915" s="16"/>
      <c r="W1915" s="27"/>
      <c r="X1915" s="10"/>
      <c r="Y1915" s="10"/>
      <c r="Z1915" s="10"/>
      <c r="AA1915" s="10"/>
      <c r="AB1915" s="14"/>
      <c r="AC1915" s="10"/>
      <c r="AD1915" s="10"/>
      <c r="AE1915" s="10"/>
      <c r="AF1915" s="15"/>
    </row>
    <row r="1916" spans="1:60" ht="30.75" customHeight="1">
      <c r="C1916" s="10"/>
      <c r="D1916" s="10"/>
      <c r="E1916" s="10"/>
      <c r="F1916" s="10"/>
      <c r="G1916" s="404" t="s">
        <v>258</v>
      </c>
      <c r="H1916" s="78"/>
      <c r="I1916" s="513" t="s">
        <v>1189</v>
      </c>
      <c r="J1916" s="513"/>
      <c r="K1916" s="513"/>
      <c r="L1916" s="513"/>
      <c r="M1916" s="513"/>
      <c r="N1916" s="513"/>
      <c r="O1916" s="513"/>
      <c r="P1916" s="513"/>
      <c r="Q1916" s="513"/>
      <c r="R1916" s="513"/>
      <c r="S1916" s="513"/>
      <c r="T1916" s="513"/>
      <c r="U1916" s="513"/>
      <c r="V1916" s="513"/>
      <c r="W1916" s="513"/>
      <c r="X1916" s="513"/>
      <c r="Y1916" s="513"/>
      <c r="Z1916" s="513"/>
      <c r="AA1916" s="513"/>
      <c r="AB1916" s="513"/>
      <c r="AC1916" s="513"/>
      <c r="AD1916" s="513"/>
      <c r="AG1916" s="249"/>
    </row>
    <row r="1917" spans="1:60" s="67" customFormat="1" ht="15" customHeight="1">
      <c r="A1917" s="22"/>
      <c r="B1917" s="201"/>
      <c r="C1917" s="202"/>
      <c r="D1917" s="202"/>
      <c r="E1917" s="202"/>
      <c r="F1917" s="202"/>
      <c r="G1917" s="286" t="s">
        <v>1553</v>
      </c>
      <c r="H1917" s="276">
        <v>42005</v>
      </c>
      <c r="I1917" s="184" t="s">
        <v>14</v>
      </c>
      <c r="J1917" s="203" t="s">
        <v>50</v>
      </c>
      <c r="K1917" s="202" t="s">
        <v>9</v>
      </c>
      <c r="L1917" s="202" t="s">
        <v>10</v>
      </c>
      <c r="M1917" s="202" t="s">
        <v>10</v>
      </c>
      <c r="N1917" s="202" t="s">
        <v>11</v>
      </c>
      <c r="O1917" s="186">
        <v>582966.88</v>
      </c>
      <c r="P1917" s="186">
        <v>0</v>
      </c>
      <c r="Q1917" s="186">
        <v>582966.88</v>
      </c>
      <c r="R1917" s="187" t="s">
        <v>1</v>
      </c>
      <c r="S1917" s="188" t="s">
        <v>4</v>
      </c>
      <c r="T1917" s="205"/>
      <c r="U1917" s="205" t="s">
        <v>258</v>
      </c>
      <c r="V1917" s="202"/>
      <c r="W1917" s="202"/>
      <c r="X1917" s="202"/>
      <c r="Y1917" s="202"/>
      <c r="Z1917" s="207">
        <v>42005</v>
      </c>
      <c r="AA1917" s="202"/>
      <c r="AB1917" s="202"/>
      <c r="AC1917" s="202"/>
      <c r="AD1917" s="208" t="s">
        <v>1554</v>
      </c>
      <c r="AE1917" s="22"/>
      <c r="AF1917" s="22"/>
      <c r="AG1917" s="22"/>
      <c r="AH1917" s="22"/>
      <c r="AI1917" s="22"/>
      <c r="AJ1917" s="22"/>
      <c r="AK1917" s="22"/>
      <c r="AL1917" s="22"/>
      <c r="AM1917" s="22"/>
      <c r="AN1917" s="22"/>
      <c r="AO1917" s="22"/>
      <c r="AP1917" s="22"/>
      <c r="AQ1917" s="22"/>
      <c r="AR1917" s="22"/>
      <c r="AS1917" s="22"/>
      <c r="AT1917" s="22"/>
      <c r="AU1917" s="22"/>
      <c r="AV1917" s="22"/>
      <c r="AW1917" s="22"/>
      <c r="AX1917" s="22"/>
      <c r="AY1917" s="22"/>
      <c r="AZ1917" s="22"/>
      <c r="BA1917" s="22"/>
      <c r="BB1917" s="22"/>
      <c r="BC1917" s="22"/>
      <c r="BD1917" s="22"/>
      <c r="BE1917" s="22"/>
      <c r="BF1917" s="22"/>
      <c r="BG1917" s="22"/>
      <c r="BH1917" s="22"/>
    </row>
    <row r="1918" spans="1:60" s="22" customFormat="1" ht="15" customHeight="1">
      <c r="B1918" s="3"/>
      <c r="C1918" s="1"/>
      <c r="D1918" s="1"/>
      <c r="E1918" s="1"/>
      <c r="F1918" s="1"/>
      <c r="G1918" s="287" t="s">
        <v>1553</v>
      </c>
      <c r="H1918" s="277">
        <v>42005</v>
      </c>
      <c r="I1918" s="110" t="s">
        <v>14</v>
      </c>
      <c r="J1918" s="2" t="s">
        <v>68</v>
      </c>
      <c r="K1918" s="1" t="s">
        <v>9</v>
      </c>
      <c r="L1918" s="1" t="s">
        <v>10</v>
      </c>
      <c r="M1918" s="1" t="s">
        <v>10</v>
      </c>
      <c r="N1918" s="1" t="s">
        <v>11</v>
      </c>
      <c r="O1918" s="9">
        <v>812832.67</v>
      </c>
      <c r="P1918" s="9">
        <v>0</v>
      </c>
      <c r="Q1918" s="9">
        <v>812832.67</v>
      </c>
      <c r="R1918" s="112" t="s">
        <v>1</v>
      </c>
      <c r="S1918" s="113" t="s">
        <v>4</v>
      </c>
      <c r="T1918" s="5"/>
      <c r="U1918" s="5" t="s">
        <v>258</v>
      </c>
      <c r="V1918" s="1"/>
      <c r="W1918" s="1"/>
      <c r="X1918" s="1"/>
      <c r="Y1918" s="1"/>
      <c r="Z1918" s="4">
        <v>42005</v>
      </c>
      <c r="AA1918" s="1"/>
      <c r="AB1918" s="1"/>
      <c r="AC1918" s="1"/>
      <c r="AD1918" s="8" t="s">
        <v>1554</v>
      </c>
    </row>
    <row r="1919" spans="1:60" s="217" customFormat="1" ht="15" customHeight="1">
      <c r="A1919" s="22"/>
      <c r="B1919" s="209"/>
      <c r="C1919" s="210"/>
      <c r="D1919" s="210"/>
      <c r="E1919" s="210"/>
      <c r="F1919" s="210"/>
      <c r="G1919" s="288" t="s">
        <v>1553</v>
      </c>
      <c r="H1919" s="278">
        <v>42005</v>
      </c>
      <c r="I1919" s="193" t="s">
        <v>14</v>
      </c>
      <c r="J1919" s="211" t="s">
        <v>81</v>
      </c>
      <c r="K1919" s="210" t="s">
        <v>9</v>
      </c>
      <c r="L1919" s="210" t="s">
        <v>10</v>
      </c>
      <c r="M1919" s="210" t="s">
        <v>10</v>
      </c>
      <c r="N1919" s="210" t="s">
        <v>11</v>
      </c>
      <c r="O1919" s="195">
        <v>95968.6</v>
      </c>
      <c r="P1919" s="195">
        <v>0</v>
      </c>
      <c r="Q1919" s="195">
        <v>95968.6</v>
      </c>
      <c r="R1919" s="196" t="s">
        <v>1</v>
      </c>
      <c r="S1919" s="197" t="s">
        <v>4</v>
      </c>
      <c r="T1919" s="213"/>
      <c r="U1919" s="213" t="s">
        <v>258</v>
      </c>
      <c r="V1919" s="210"/>
      <c r="W1919" s="210"/>
      <c r="X1919" s="210"/>
      <c r="Y1919" s="210"/>
      <c r="Z1919" s="215">
        <v>42005</v>
      </c>
      <c r="AA1919" s="210"/>
      <c r="AB1919" s="210"/>
      <c r="AC1919" s="210"/>
      <c r="AD1919" s="216" t="s">
        <v>1554</v>
      </c>
      <c r="AE1919" s="22"/>
      <c r="AF1919" s="22"/>
      <c r="AG1919" s="22"/>
      <c r="AH1919" s="22"/>
      <c r="AI1919" s="22"/>
      <c r="AJ1919" s="22"/>
      <c r="AK1919" s="22"/>
      <c r="AL1919" s="22"/>
      <c r="AM1919" s="22"/>
      <c r="AN1919" s="22"/>
      <c r="AO1919" s="22"/>
      <c r="AP1919" s="22"/>
      <c r="AQ1919" s="22"/>
      <c r="AR1919" s="22"/>
      <c r="AS1919" s="22"/>
      <c r="AT1919" s="22"/>
      <c r="AU1919" s="22"/>
      <c r="AV1919" s="22"/>
      <c r="AW1919" s="22"/>
      <c r="AX1919" s="22"/>
      <c r="AY1919" s="22"/>
      <c r="AZ1919" s="22"/>
      <c r="BA1919" s="22"/>
      <c r="BB1919" s="22"/>
      <c r="BC1919" s="22"/>
      <c r="BD1919" s="22"/>
      <c r="BE1919" s="22"/>
      <c r="BF1919" s="22"/>
      <c r="BG1919" s="22"/>
      <c r="BH1919" s="22"/>
    </row>
    <row r="1920" spans="1:60">
      <c r="C1920" s="10"/>
      <c r="D1920" s="10"/>
      <c r="E1920" s="10"/>
      <c r="F1920" s="10"/>
      <c r="G1920" s="78"/>
      <c r="H1920" s="78"/>
      <c r="I1920" s="79"/>
      <c r="J1920" s="82"/>
      <c r="K1920" s="10"/>
      <c r="L1920" s="11"/>
      <c r="M1920" s="11"/>
      <c r="N1920" s="11"/>
      <c r="O1920" s="73">
        <f>SUM(O1917:O1919)</f>
        <v>1491768.1500000001</v>
      </c>
      <c r="P1920" s="73">
        <f t="shared" ref="P1920:Q1920" si="734">SUM(P1917:P1919)</f>
        <v>0</v>
      </c>
      <c r="Q1920" s="73">
        <f t="shared" si="734"/>
        <v>1491768.1500000001</v>
      </c>
      <c r="R1920" s="18"/>
      <c r="S1920" s="18"/>
      <c r="T1920" s="18"/>
      <c r="U1920" s="18"/>
      <c r="V1920" s="18"/>
      <c r="W1920" s="27"/>
      <c r="X1920" s="10"/>
      <c r="Y1920" s="10"/>
      <c r="Z1920" s="10"/>
      <c r="AA1920" s="10"/>
      <c r="AB1920" s="14"/>
      <c r="AC1920" s="10"/>
      <c r="AD1920" s="10"/>
      <c r="AE1920" s="10"/>
      <c r="AF1920" s="15"/>
    </row>
    <row r="1921" spans="1:60">
      <c r="C1921" s="10"/>
      <c r="D1921" s="10"/>
      <c r="E1921" s="10"/>
      <c r="F1921" s="10"/>
      <c r="G1921" s="78"/>
      <c r="H1921" s="78"/>
      <c r="I1921" s="79"/>
      <c r="J1921" s="82"/>
      <c r="K1921" s="10"/>
      <c r="L1921" s="11"/>
      <c r="M1921" s="11"/>
      <c r="N1921" s="11"/>
      <c r="O1921" s="26"/>
      <c r="P1921" s="26"/>
      <c r="Q1921" s="16"/>
      <c r="R1921" s="16"/>
      <c r="S1921" s="16"/>
      <c r="T1921" s="16"/>
      <c r="U1921" s="16"/>
      <c r="V1921" s="16"/>
      <c r="W1921" s="27"/>
      <c r="X1921" s="10"/>
      <c r="Y1921" s="10"/>
      <c r="Z1921" s="10"/>
      <c r="AA1921" s="10"/>
      <c r="AB1921" s="14"/>
      <c r="AC1921" s="10"/>
      <c r="AD1921" s="10"/>
      <c r="AE1921" s="10"/>
      <c r="AF1921" s="15"/>
    </row>
    <row r="1922" spans="1:60" ht="15" customHeight="1">
      <c r="C1922" s="10"/>
      <c r="D1922" s="10"/>
      <c r="E1922" s="10"/>
      <c r="F1922" s="10"/>
      <c r="G1922" s="404" t="s">
        <v>259</v>
      </c>
      <c r="H1922" s="78"/>
      <c r="I1922" s="170" t="s">
        <v>1190</v>
      </c>
      <c r="J1922" s="170"/>
      <c r="K1922" s="170"/>
      <c r="L1922" s="170"/>
      <c r="M1922" s="170"/>
      <c r="N1922" s="170"/>
      <c r="O1922" s="170"/>
      <c r="P1922" s="170"/>
      <c r="Q1922" s="170"/>
      <c r="R1922" s="170"/>
      <c r="S1922" s="170"/>
      <c r="T1922" s="170"/>
      <c r="U1922" s="170"/>
      <c r="V1922" s="170"/>
      <c r="W1922" s="170"/>
      <c r="X1922" s="170"/>
      <c r="Y1922" s="170"/>
      <c r="Z1922" s="170"/>
      <c r="AA1922" s="170"/>
      <c r="AB1922" s="170"/>
      <c r="AC1922" s="170"/>
      <c r="AD1922" s="170"/>
      <c r="AG1922" s="249"/>
    </row>
    <row r="1923" spans="1:60" s="67" customFormat="1" ht="15" customHeight="1">
      <c r="A1923" s="22"/>
      <c r="B1923" s="201"/>
      <c r="C1923" s="202"/>
      <c r="D1923" s="202"/>
      <c r="E1923" s="202"/>
      <c r="F1923" s="202"/>
      <c r="G1923" s="286" t="s">
        <v>1553</v>
      </c>
      <c r="H1923" s="276">
        <v>42005</v>
      </c>
      <c r="I1923" s="184" t="s">
        <v>14</v>
      </c>
      <c r="J1923" s="203" t="s">
        <v>50</v>
      </c>
      <c r="K1923" s="202" t="s">
        <v>9</v>
      </c>
      <c r="L1923" s="202" t="s">
        <v>10</v>
      </c>
      <c r="M1923" s="202" t="s">
        <v>10</v>
      </c>
      <c r="N1923" s="202" t="s">
        <v>11</v>
      </c>
      <c r="O1923" s="186">
        <v>709014.91</v>
      </c>
      <c r="P1923" s="186">
        <v>0</v>
      </c>
      <c r="Q1923" s="186">
        <v>709014.91</v>
      </c>
      <c r="R1923" s="187" t="s">
        <v>1</v>
      </c>
      <c r="S1923" s="188" t="s">
        <v>4</v>
      </c>
      <c r="T1923" s="205"/>
      <c r="U1923" s="205" t="s">
        <v>259</v>
      </c>
      <c r="V1923" s="202"/>
      <c r="W1923" s="202"/>
      <c r="X1923" s="202"/>
      <c r="Y1923" s="202"/>
      <c r="Z1923" s="207">
        <v>42005</v>
      </c>
      <c r="AA1923" s="202"/>
      <c r="AB1923" s="202"/>
      <c r="AC1923" s="202"/>
      <c r="AD1923" s="208" t="s">
        <v>1554</v>
      </c>
      <c r="AE1923" s="22"/>
      <c r="AF1923" s="22"/>
      <c r="AG1923" s="22"/>
      <c r="AH1923" s="22"/>
      <c r="AI1923" s="22"/>
      <c r="AJ1923" s="22"/>
      <c r="AK1923" s="22"/>
      <c r="AL1923" s="22"/>
      <c r="AM1923" s="22"/>
      <c r="AN1923" s="22"/>
      <c r="AO1923" s="22"/>
      <c r="AP1923" s="22"/>
      <c r="AQ1923" s="22"/>
      <c r="AR1923" s="22"/>
      <c r="AS1923" s="22"/>
      <c r="AT1923" s="22"/>
      <c r="AU1923" s="22"/>
      <c r="AV1923" s="22"/>
      <c r="AW1923" s="22"/>
      <c r="AX1923" s="22"/>
      <c r="AY1923" s="22"/>
      <c r="AZ1923" s="22"/>
      <c r="BA1923" s="22"/>
      <c r="BB1923" s="22"/>
      <c r="BC1923" s="22"/>
      <c r="BD1923" s="22"/>
      <c r="BE1923" s="22"/>
      <c r="BF1923" s="22"/>
      <c r="BG1923" s="22"/>
      <c r="BH1923" s="22"/>
    </row>
    <row r="1924" spans="1:60" s="22" customFormat="1" ht="15" customHeight="1">
      <c r="B1924" s="3"/>
      <c r="C1924" s="1"/>
      <c r="D1924" s="1"/>
      <c r="E1924" s="1"/>
      <c r="F1924" s="1"/>
      <c r="G1924" s="287" t="s">
        <v>1553</v>
      </c>
      <c r="H1924" s="277">
        <v>42005</v>
      </c>
      <c r="I1924" s="110" t="s">
        <v>14</v>
      </c>
      <c r="J1924" s="2" t="s">
        <v>68</v>
      </c>
      <c r="K1924" s="1" t="s">
        <v>9</v>
      </c>
      <c r="L1924" s="1" t="s">
        <v>10</v>
      </c>
      <c r="M1924" s="1" t="s">
        <v>10</v>
      </c>
      <c r="N1924" s="1" t="s">
        <v>11</v>
      </c>
      <c r="O1924" s="9">
        <v>916207.26</v>
      </c>
      <c r="P1924" s="9">
        <v>0</v>
      </c>
      <c r="Q1924" s="9">
        <v>916207.26</v>
      </c>
      <c r="R1924" s="112" t="s">
        <v>1</v>
      </c>
      <c r="S1924" s="113" t="s">
        <v>4</v>
      </c>
      <c r="T1924" s="5"/>
      <c r="U1924" s="5" t="s">
        <v>259</v>
      </c>
      <c r="V1924" s="1"/>
      <c r="W1924" s="1"/>
      <c r="X1924" s="1"/>
      <c r="Y1924" s="1"/>
      <c r="Z1924" s="4">
        <v>42005</v>
      </c>
      <c r="AA1924" s="1"/>
      <c r="AB1924" s="1"/>
      <c r="AC1924" s="1"/>
      <c r="AD1924" s="8" t="s">
        <v>1554</v>
      </c>
    </row>
    <row r="1925" spans="1:60" s="217" customFormat="1" ht="15" customHeight="1">
      <c r="A1925" s="22"/>
      <c r="B1925" s="209"/>
      <c r="C1925" s="210"/>
      <c r="D1925" s="210"/>
      <c r="E1925" s="210"/>
      <c r="F1925" s="210"/>
      <c r="G1925" s="288" t="s">
        <v>1553</v>
      </c>
      <c r="H1925" s="278">
        <v>42005</v>
      </c>
      <c r="I1925" s="193" t="s">
        <v>14</v>
      </c>
      <c r="J1925" s="211" t="s">
        <v>81</v>
      </c>
      <c r="K1925" s="210" t="s">
        <v>9</v>
      </c>
      <c r="L1925" s="210" t="s">
        <v>10</v>
      </c>
      <c r="M1925" s="210" t="s">
        <v>10</v>
      </c>
      <c r="N1925" s="210" t="s">
        <v>11</v>
      </c>
      <c r="O1925" s="195">
        <v>62823.05</v>
      </c>
      <c r="P1925" s="195">
        <v>0</v>
      </c>
      <c r="Q1925" s="195">
        <v>62823.05</v>
      </c>
      <c r="R1925" s="196" t="s">
        <v>1</v>
      </c>
      <c r="S1925" s="197" t="s">
        <v>4</v>
      </c>
      <c r="T1925" s="213"/>
      <c r="U1925" s="213" t="s">
        <v>259</v>
      </c>
      <c r="V1925" s="210"/>
      <c r="W1925" s="210"/>
      <c r="X1925" s="210"/>
      <c r="Y1925" s="210"/>
      <c r="Z1925" s="215">
        <v>42005</v>
      </c>
      <c r="AA1925" s="210"/>
      <c r="AB1925" s="210"/>
      <c r="AC1925" s="210"/>
      <c r="AD1925" s="216" t="s">
        <v>1554</v>
      </c>
      <c r="AE1925" s="22"/>
      <c r="AF1925" s="22"/>
      <c r="AG1925" s="22"/>
      <c r="AH1925" s="22"/>
      <c r="AI1925" s="22"/>
      <c r="AJ1925" s="22"/>
      <c r="AK1925" s="22"/>
      <c r="AL1925" s="22"/>
      <c r="AM1925" s="22"/>
      <c r="AN1925" s="22"/>
      <c r="AO1925" s="22"/>
      <c r="AP1925" s="22"/>
      <c r="AQ1925" s="22"/>
      <c r="AR1925" s="22"/>
      <c r="AS1925" s="22"/>
      <c r="AT1925" s="22"/>
      <c r="AU1925" s="22"/>
      <c r="AV1925" s="22"/>
      <c r="AW1925" s="22"/>
      <c r="AX1925" s="22"/>
      <c r="AY1925" s="22"/>
      <c r="AZ1925" s="22"/>
      <c r="BA1925" s="22"/>
      <c r="BB1925" s="22"/>
      <c r="BC1925" s="22"/>
      <c r="BD1925" s="22"/>
      <c r="BE1925" s="22"/>
      <c r="BF1925" s="22"/>
      <c r="BG1925" s="22"/>
      <c r="BH1925" s="22"/>
    </row>
    <row r="1926" spans="1:60">
      <c r="C1926" s="10"/>
      <c r="D1926" s="10"/>
      <c r="E1926" s="10"/>
      <c r="F1926" s="10"/>
      <c r="G1926" s="78"/>
      <c r="H1926" s="78"/>
      <c r="I1926" s="79"/>
      <c r="J1926" s="82"/>
      <c r="K1926" s="10"/>
      <c r="L1926" s="11"/>
      <c r="M1926" s="11"/>
      <c r="N1926" s="11"/>
      <c r="O1926" s="73">
        <f>SUM(O1923:O1925)</f>
        <v>1688045.22</v>
      </c>
      <c r="P1926" s="73">
        <f t="shared" ref="P1926:Q1926" si="735">SUM(P1923:P1925)</f>
        <v>0</v>
      </c>
      <c r="Q1926" s="73">
        <f t="shared" si="735"/>
        <v>1688045.22</v>
      </c>
      <c r="R1926" s="16"/>
      <c r="S1926" s="16"/>
      <c r="T1926" s="16"/>
      <c r="U1926" s="16"/>
      <c r="V1926" s="16"/>
      <c r="W1926" s="27"/>
      <c r="X1926" s="10"/>
      <c r="Y1926" s="10"/>
      <c r="Z1926" s="10"/>
      <c r="AA1926" s="10"/>
      <c r="AB1926" s="14"/>
      <c r="AC1926" s="10"/>
      <c r="AD1926" s="10"/>
      <c r="AE1926" s="10"/>
      <c r="AF1926" s="15"/>
    </row>
    <row r="1927" spans="1:60">
      <c r="C1927" s="10"/>
      <c r="D1927" s="10"/>
      <c r="E1927" s="10"/>
      <c r="F1927" s="10"/>
      <c r="G1927" s="78"/>
      <c r="H1927" s="78"/>
      <c r="I1927" s="79"/>
      <c r="J1927" s="82"/>
      <c r="K1927" s="10"/>
      <c r="L1927" s="11"/>
      <c r="M1927" s="11"/>
      <c r="N1927" s="11"/>
      <c r="O1927" s="26"/>
      <c r="P1927" s="26"/>
      <c r="Q1927" s="16"/>
      <c r="R1927" s="16"/>
      <c r="S1927" s="16"/>
      <c r="T1927" s="16"/>
      <c r="U1927" s="16"/>
      <c r="V1927" s="16"/>
      <c r="W1927" s="27"/>
      <c r="X1927" s="10"/>
      <c r="Y1927" s="10"/>
      <c r="Z1927" s="10"/>
      <c r="AA1927" s="10"/>
      <c r="AB1927" s="14"/>
      <c r="AC1927" s="10"/>
      <c r="AD1927" s="10"/>
      <c r="AE1927" s="10"/>
      <c r="AF1927" s="15"/>
    </row>
    <row r="1928" spans="1:60" ht="15" customHeight="1">
      <c r="C1928" s="10"/>
      <c r="D1928" s="10"/>
      <c r="E1928" s="10"/>
      <c r="F1928" s="10"/>
      <c r="G1928" s="404" t="s">
        <v>336</v>
      </c>
      <c r="H1928" s="78"/>
      <c r="I1928" s="170" t="s">
        <v>1191</v>
      </c>
      <c r="J1928" s="170"/>
      <c r="K1928" s="170"/>
      <c r="L1928" s="170"/>
      <c r="M1928" s="170"/>
      <c r="N1928" s="170"/>
      <c r="O1928" s="170"/>
      <c r="P1928" s="170"/>
      <c r="Q1928" s="170"/>
      <c r="R1928" s="170"/>
      <c r="S1928" s="170"/>
      <c r="T1928" s="170"/>
      <c r="U1928" s="170"/>
      <c r="V1928" s="170"/>
      <c r="W1928" s="170"/>
      <c r="X1928" s="170"/>
      <c r="Y1928" s="170"/>
      <c r="Z1928" s="170"/>
      <c r="AA1928" s="170"/>
      <c r="AB1928" s="170"/>
      <c r="AC1928" s="170"/>
      <c r="AD1928" s="170"/>
      <c r="AG1928" s="249"/>
    </row>
    <row r="1929" spans="1:60" s="180" customFormat="1" ht="15" customHeight="1">
      <c r="A1929" s="22"/>
      <c r="B1929" s="171"/>
      <c r="C1929" s="172"/>
      <c r="D1929" s="172"/>
      <c r="E1929" s="172"/>
      <c r="F1929" s="172"/>
      <c r="G1929" s="282" t="s">
        <v>1553</v>
      </c>
      <c r="H1929" s="272">
        <v>42005</v>
      </c>
      <c r="I1929" s="242" t="s">
        <v>14</v>
      </c>
      <c r="J1929" s="173" t="s">
        <v>81</v>
      </c>
      <c r="K1929" s="172" t="s">
        <v>9</v>
      </c>
      <c r="L1929" s="172" t="s">
        <v>10</v>
      </c>
      <c r="M1929" s="172" t="s">
        <v>10</v>
      </c>
      <c r="N1929" s="172" t="s">
        <v>11</v>
      </c>
      <c r="O1929" s="174">
        <v>6000</v>
      </c>
      <c r="P1929" s="174">
        <v>0</v>
      </c>
      <c r="Q1929" s="174">
        <f t="shared" ref="Q1929" si="736">O1929-P1929</f>
        <v>6000</v>
      </c>
      <c r="R1929" s="252" t="s">
        <v>1</v>
      </c>
      <c r="S1929" s="253" t="s">
        <v>4</v>
      </c>
      <c r="T1929" s="176"/>
      <c r="U1929" s="176" t="s">
        <v>336</v>
      </c>
      <c r="V1929" s="172"/>
      <c r="W1929" s="172"/>
      <c r="X1929" s="172"/>
      <c r="Y1929" s="172"/>
      <c r="Z1929" s="178">
        <v>42005</v>
      </c>
      <c r="AA1929" s="172"/>
      <c r="AB1929" s="172"/>
      <c r="AC1929" s="172"/>
      <c r="AD1929" s="179" t="s">
        <v>1554</v>
      </c>
      <c r="AE1929" s="22"/>
      <c r="AF1929" s="22"/>
      <c r="AG1929" s="22"/>
      <c r="AH1929" s="22"/>
      <c r="AI1929" s="22"/>
      <c r="AJ1929" s="22"/>
      <c r="AK1929" s="22"/>
      <c r="AL1929" s="22"/>
      <c r="AM1929" s="22"/>
      <c r="AN1929" s="22"/>
      <c r="AO1929" s="22"/>
      <c r="AP1929" s="22"/>
      <c r="AQ1929" s="22"/>
      <c r="AR1929" s="22"/>
      <c r="AS1929" s="22"/>
      <c r="AT1929" s="22"/>
      <c r="AU1929" s="22"/>
      <c r="AV1929" s="22"/>
      <c r="AW1929" s="22"/>
      <c r="AX1929" s="22"/>
      <c r="AY1929" s="22"/>
      <c r="AZ1929" s="22"/>
      <c r="BA1929" s="22"/>
      <c r="BB1929" s="22"/>
      <c r="BC1929" s="22"/>
      <c r="BD1929" s="22"/>
      <c r="BE1929" s="22"/>
      <c r="BF1929" s="22"/>
      <c r="BG1929" s="22"/>
      <c r="BH1929" s="22"/>
    </row>
    <row r="1930" spans="1:60" ht="15" customHeight="1">
      <c r="C1930" s="10"/>
      <c r="D1930" s="10"/>
      <c r="E1930" s="10"/>
      <c r="F1930" s="10"/>
      <c r="G1930" s="78"/>
      <c r="H1930" s="78"/>
      <c r="I1930" s="79"/>
      <c r="J1930" s="82"/>
      <c r="K1930" s="10"/>
      <c r="L1930" s="11"/>
      <c r="M1930" s="11"/>
      <c r="N1930" s="11"/>
      <c r="O1930" s="73">
        <f>SUM(O1929)</f>
        <v>6000</v>
      </c>
      <c r="P1930" s="73">
        <f t="shared" ref="P1930:Q1930" si="737">SUM(P1929)</f>
        <v>0</v>
      </c>
      <c r="Q1930" s="73">
        <f t="shared" si="737"/>
        <v>6000</v>
      </c>
      <c r="R1930" s="18"/>
      <c r="S1930" s="18"/>
      <c r="T1930" s="18"/>
      <c r="U1930" s="18"/>
      <c r="V1930" s="18"/>
      <c r="W1930" s="27"/>
      <c r="X1930" s="10"/>
      <c r="Y1930" s="10"/>
      <c r="Z1930" s="10"/>
      <c r="AA1930" s="10"/>
      <c r="AB1930" s="14"/>
      <c r="AC1930" s="10"/>
      <c r="AD1930" s="10"/>
      <c r="AE1930" s="10"/>
      <c r="AF1930" s="15"/>
    </row>
    <row r="1931" spans="1:60" ht="15" customHeight="1">
      <c r="C1931" s="10"/>
      <c r="D1931" s="10"/>
      <c r="E1931" s="10"/>
      <c r="F1931" s="10"/>
      <c r="G1931" s="78"/>
      <c r="H1931" s="78"/>
      <c r="I1931" s="79"/>
      <c r="J1931" s="82"/>
      <c r="K1931" s="10"/>
      <c r="L1931" s="11"/>
      <c r="M1931" s="11"/>
      <c r="N1931" s="11"/>
      <c r="O1931" s="26"/>
      <c r="P1931" s="26"/>
      <c r="Q1931" s="16"/>
      <c r="R1931" s="16"/>
      <c r="S1931" s="16"/>
      <c r="T1931" s="16"/>
      <c r="U1931" s="16"/>
      <c r="V1931" s="16"/>
      <c r="W1931" s="27"/>
      <c r="X1931" s="10"/>
      <c r="Y1931" s="10"/>
      <c r="Z1931" s="10"/>
      <c r="AA1931" s="10"/>
      <c r="AB1931" s="14"/>
      <c r="AC1931" s="10"/>
      <c r="AD1931" s="10"/>
      <c r="AE1931" s="10"/>
      <c r="AF1931" s="15"/>
    </row>
    <row r="1932" spans="1:60" ht="15" customHeight="1">
      <c r="C1932" s="10"/>
      <c r="D1932" s="10"/>
      <c r="E1932" s="10"/>
      <c r="F1932" s="10"/>
      <c r="G1932" s="404" t="s">
        <v>260</v>
      </c>
      <c r="H1932" s="78"/>
      <c r="I1932" s="170" t="s">
        <v>1192</v>
      </c>
      <c r="J1932" s="170"/>
      <c r="K1932" s="170"/>
      <c r="L1932" s="170"/>
      <c r="M1932" s="170"/>
      <c r="N1932" s="170"/>
      <c r="O1932" s="170"/>
      <c r="P1932" s="170"/>
      <c r="Q1932" s="170"/>
      <c r="R1932" s="170"/>
      <c r="S1932" s="170"/>
      <c r="T1932" s="170"/>
      <c r="U1932" s="170"/>
      <c r="V1932" s="170"/>
      <c r="W1932" s="170"/>
      <c r="X1932" s="170"/>
      <c r="Y1932" s="170"/>
      <c r="Z1932" s="170"/>
      <c r="AA1932" s="170"/>
      <c r="AB1932" s="170"/>
      <c r="AC1932" s="170"/>
      <c r="AD1932" s="170"/>
      <c r="AG1932" s="249"/>
    </row>
    <row r="1933" spans="1:60" s="67" customFormat="1" ht="15" customHeight="1">
      <c r="A1933" s="22"/>
      <c r="B1933" s="201"/>
      <c r="C1933" s="202"/>
      <c r="D1933" s="202"/>
      <c r="E1933" s="202"/>
      <c r="F1933" s="202"/>
      <c r="G1933" s="286" t="s">
        <v>1553</v>
      </c>
      <c r="H1933" s="276">
        <v>42005</v>
      </c>
      <c r="I1933" s="184" t="s">
        <v>14</v>
      </c>
      <c r="J1933" s="203" t="s">
        <v>50</v>
      </c>
      <c r="K1933" s="202" t="s">
        <v>9</v>
      </c>
      <c r="L1933" s="202" t="s">
        <v>10</v>
      </c>
      <c r="M1933" s="202" t="s">
        <v>10</v>
      </c>
      <c r="N1933" s="202" t="s">
        <v>11</v>
      </c>
      <c r="O1933" s="186">
        <v>147390.37</v>
      </c>
      <c r="P1933" s="186">
        <v>0</v>
      </c>
      <c r="Q1933" s="186">
        <v>147390.37</v>
      </c>
      <c r="R1933" s="187" t="s">
        <v>1</v>
      </c>
      <c r="S1933" s="188" t="s">
        <v>4</v>
      </c>
      <c r="T1933" s="205"/>
      <c r="U1933" s="205" t="s">
        <v>260</v>
      </c>
      <c r="V1933" s="202"/>
      <c r="W1933" s="202"/>
      <c r="X1933" s="202"/>
      <c r="Y1933" s="202"/>
      <c r="Z1933" s="207">
        <v>42005</v>
      </c>
      <c r="AA1933" s="202"/>
      <c r="AB1933" s="202"/>
      <c r="AC1933" s="202"/>
      <c r="AD1933" s="208" t="s">
        <v>1554</v>
      </c>
      <c r="AE1933" s="22"/>
      <c r="AF1933" s="22"/>
      <c r="AG1933" s="22"/>
      <c r="AH1933" s="22"/>
      <c r="AI1933" s="22"/>
      <c r="AJ1933" s="22"/>
      <c r="AK1933" s="22"/>
      <c r="AL1933" s="22"/>
      <c r="AM1933" s="22"/>
      <c r="AN1933" s="22"/>
      <c r="AO1933" s="22"/>
      <c r="AP1933" s="22"/>
      <c r="AQ1933" s="22"/>
      <c r="AR1933" s="22"/>
      <c r="AS1933" s="22"/>
      <c r="AT1933" s="22"/>
      <c r="AU1933" s="22"/>
      <c r="AV1933" s="22"/>
      <c r="AW1933" s="22"/>
      <c r="AX1933" s="22"/>
      <c r="AY1933" s="22"/>
      <c r="AZ1933" s="22"/>
      <c r="BA1933" s="22"/>
      <c r="BB1933" s="22"/>
      <c r="BC1933" s="22"/>
      <c r="BD1933" s="22"/>
      <c r="BE1933" s="22"/>
      <c r="BF1933" s="22"/>
      <c r="BG1933" s="22"/>
      <c r="BH1933" s="22"/>
    </row>
    <row r="1934" spans="1:60" s="22" customFormat="1" ht="15" customHeight="1">
      <c r="B1934" s="3"/>
      <c r="C1934" s="1"/>
      <c r="D1934" s="1"/>
      <c r="E1934" s="1"/>
      <c r="F1934" s="1"/>
      <c r="G1934" s="287" t="s">
        <v>1553</v>
      </c>
      <c r="H1934" s="277">
        <v>42005</v>
      </c>
      <c r="I1934" s="110" t="s">
        <v>14</v>
      </c>
      <c r="J1934" s="2" t="s">
        <v>68</v>
      </c>
      <c r="K1934" s="1" t="s">
        <v>9</v>
      </c>
      <c r="L1934" s="1" t="s">
        <v>10</v>
      </c>
      <c r="M1934" s="1" t="s">
        <v>10</v>
      </c>
      <c r="N1934" s="1" t="s">
        <v>11</v>
      </c>
      <c r="O1934" s="9">
        <v>167157.76999999999</v>
      </c>
      <c r="P1934" s="9">
        <v>0</v>
      </c>
      <c r="Q1934" s="9">
        <v>167157.76999999999</v>
      </c>
      <c r="R1934" s="112" t="s">
        <v>1</v>
      </c>
      <c r="S1934" s="113" t="s">
        <v>4</v>
      </c>
      <c r="T1934" s="5"/>
      <c r="U1934" s="5" t="s">
        <v>260</v>
      </c>
      <c r="V1934" s="1"/>
      <c r="W1934" s="1"/>
      <c r="X1934" s="1"/>
      <c r="Y1934" s="1"/>
      <c r="Z1934" s="4">
        <v>42005</v>
      </c>
      <c r="AA1934" s="1"/>
      <c r="AB1934" s="1"/>
      <c r="AC1934" s="1"/>
      <c r="AD1934" s="8" t="s">
        <v>1554</v>
      </c>
    </row>
    <row r="1935" spans="1:60" s="217" customFormat="1" ht="15" customHeight="1">
      <c r="A1935" s="22"/>
      <c r="B1935" s="209"/>
      <c r="C1935" s="210"/>
      <c r="D1935" s="210"/>
      <c r="E1935" s="210"/>
      <c r="F1935" s="210"/>
      <c r="G1935" s="288" t="s">
        <v>1553</v>
      </c>
      <c r="H1935" s="278">
        <v>42005</v>
      </c>
      <c r="I1935" s="193" t="s">
        <v>14</v>
      </c>
      <c r="J1935" s="211" t="s">
        <v>81</v>
      </c>
      <c r="K1935" s="210" t="s">
        <v>9</v>
      </c>
      <c r="L1935" s="210" t="s">
        <v>10</v>
      </c>
      <c r="M1935" s="210" t="s">
        <v>10</v>
      </c>
      <c r="N1935" s="210" t="s">
        <v>11</v>
      </c>
      <c r="O1935" s="195">
        <v>101602.5</v>
      </c>
      <c r="P1935" s="195">
        <v>0</v>
      </c>
      <c r="Q1935" s="195">
        <v>101602.5</v>
      </c>
      <c r="R1935" s="196" t="s">
        <v>1</v>
      </c>
      <c r="S1935" s="197" t="s">
        <v>4</v>
      </c>
      <c r="T1935" s="213"/>
      <c r="U1935" s="213" t="s">
        <v>260</v>
      </c>
      <c r="V1935" s="210"/>
      <c r="W1935" s="210"/>
      <c r="X1935" s="210"/>
      <c r="Y1935" s="210"/>
      <c r="Z1935" s="215">
        <v>42005</v>
      </c>
      <c r="AA1935" s="210"/>
      <c r="AB1935" s="210"/>
      <c r="AC1935" s="210"/>
      <c r="AD1935" s="216" t="s">
        <v>1554</v>
      </c>
      <c r="AE1935" s="22"/>
      <c r="AF1935" s="22"/>
      <c r="AG1935" s="22"/>
      <c r="AH1935" s="22"/>
      <c r="AI1935" s="22"/>
      <c r="AJ1935" s="22"/>
      <c r="AK1935" s="22"/>
      <c r="AL1935" s="22"/>
      <c r="AM1935" s="22"/>
      <c r="AN1935" s="22"/>
      <c r="AO1935" s="22"/>
      <c r="AP1935" s="22"/>
      <c r="AQ1935" s="22"/>
      <c r="AR1935" s="22"/>
      <c r="AS1935" s="22"/>
      <c r="AT1935" s="22"/>
      <c r="AU1935" s="22"/>
      <c r="AV1935" s="22"/>
      <c r="AW1935" s="22"/>
      <c r="AX1935" s="22"/>
      <c r="AY1935" s="22"/>
      <c r="AZ1935" s="22"/>
      <c r="BA1935" s="22"/>
      <c r="BB1935" s="22"/>
      <c r="BC1935" s="22"/>
      <c r="BD1935" s="22"/>
      <c r="BE1935" s="22"/>
      <c r="BF1935" s="22"/>
      <c r="BG1935" s="22"/>
      <c r="BH1935" s="22"/>
    </row>
    <row r="1936" spans="1:60">
      <c r="C1936" s="10"/>
      <c r="D1936" s="10"/>
      <c r="E1936" s="10"/>
      <c r="F1936" s="10"/>
      <c r="G1936" s="78"/>
      <c r="H1936" s="78"/>
      <c r="I1936" s="79"/>
      <c r="J1936" s="82"/>
      <c r="K1936" s="10"/>
      <c r="L1936" s="11"/>
      <c r="M1936" s="11"/>
      <c r="N1936" s="11"/>
      <c r="O1936" s="73">
        <f>SUM(O1933:O1935)</f>
        <v>416150.64</v>
      </c>
      <c r="P1936" s="73">
        <f t="shared" ref="P1936:Q1936" si="738">SUM(P1933:P1935)</f>
        <v>0</v>
      </c>
      <c r="Q1936" s="73">
        <f t="shared" si="738"/>
        <v>416150.64</v>
      </c>
      <c r="R1936" s="18"/>
      <c r="S1936" s="18"/>
      <c r="T1936" s="16"/>
      <c r="U1936" s="16"/>
      <c r="V1936" s="16"/>
      <c r="W1936" s="27"/>
      <c r="X1936" s="10"/>
      <c r="Y1936" s="10"/>
      <c r="Z1936" s="10"/>
      <c r="AA1936" s="10"/>
      <c r="AB1936" s="14"/>
      <c r="AC1936" s="10"/>
      <c r="AD1936" s="10"/>
      <c r="AE1936" s="10"/>
      <c r="AF1936" s="15"/>
    </row>
    <row r="1937" spans="1:60">
      <c r="C1937" s="10"/>
      <c r="D1937" s="10"/>
      <c r="E1937" s="10"/>
      <c r="F1937" s="10"/>
      <c r="G1937" s="78"/>
      <c r="H1937" s="78"/>
      <c r="I1937" s="79"/>
      <c r="J1937" s="82"/>
      <c r="K1937" s="10"/>
      <c r="L1937" s="11"/>
      <c r="M1937" s="11"/>
      <c r="N1937" s="11"/>
      <c r="O1937" s="26"/>
      <c r="P1937" s="26"/>
      <c r="Q1937" s="16"/>
      <c r="R1937" s="16"/>
      <c r="S1937" s="16"/>
      <c r="T1937" s="16"/>
      <c r="U1937" s="16"/>
      <c r="V1937" s="16"/>
      <c r="W1937" s="27"/>
      <c r="X1937" s="10"/>
      <c r="Y1937" s="10"/>
      <c r="Z1937" s="10"/>
      <c r="AA1937" s="10"/>
      <c r="AB1937" s="14"/>
      <c r="AC1937" s="10"/>
      <c r="AD1937" s="10"/>
      <c r="AE1937" s="10"/>
      <c r="AF1937" s="15"/>
    </row>
    <row r="1938" spans="1:60" ht="15" customHeight="1">
      <c r="C1938" s="10"/>
      <c r="D1938" s="10"/>
      <c r="E1938" s="10"/>
      <c r="F1938" s="10"/>
      <c r="G1938" s="404" t="s">
        <v>261</v>
      </c>
      <c r="H1938" s="78"/>
      <c r="I1938" s="170" t="s">
        <v>1173</v>
      </c>
      <c r="J1938" s="170"/>
      <c r="K1938" s="170"/>
      <c r="L1938" s="170"/>
      <c r="M1938" s="170"/>
      <c r="N1938" s="170"/>
      <c r="O1938" s="170"/>
      <c r="P1938" s="170"/>
      <c r="Q1938" s="170"/>
      <c r="R1938" s="170"/>
      <c r="S1938" s="170"/>
      <c r="T1938" s="170"/>
      <c r="U1938" s="170"/>
      <c r="V1938" s="170"/>
      <c r="W1938" s="170"/>
      <c r="X1938" s="170"/>
      <c r="Y1938" s="170"/>
      <c r="Z1938" s="170"/>
      <c r="AA1938" s="170"/>
      <c r="AB1938" s="170"/>
      <c r="AC1938" s="170"/>
      <c r="AD1938" s="170"/>
      <c r="AG1938" s="249"/>
    </row>
    <row r="1939" spans="1:60" s="67" customFormat="1" ht="15" customHeight="1">
      <c r="A1939" s="22"/>
      <c r="B1939" s="201"/>
      <c r="C1939" s="202"/>
      <c r="D1939" s="202"/>
      <c r="E1939" s="202"/>
      <c r="F1939" s="202"/>
      <c r="G1939" s="286" t="s">
        <v>1553</v>
      </c>
      <c r="H1939" s="276">
        <v>42005</v>
      </c>
      <c r="I1939" s="184" t="s">
        <v>14</v>
      </c>
      <c r="J1939" s="203" t="s">
        <v>50</v>
      </c>
      <c r="K1939" s="202" t="s">
        <v>9</v>
      </c>
      <c r="L1939" s="202" t="s">
        <v>10</v>
      </c>
      <c r="M1939" s="202" t="s">
        <v>10</v>
      </c>
      <c r="N1939" s="202" t="s">
        <v>11</v>
      </c>
      <c r="O1939" s="186">
        <v>193861.87</v>
      </c>
      <c r="P1939" s="186">
        <v>0</v>
      </c>
      <c r="Q1939" s="186">
        <v>193861.87</v>
      </c>
      <c r="R1939" s="187" t="s">
        <v>1</v>
      </c>
      <c r="S1939" s="188" t="s">
        <v>4</v>
      </c>
      <c r="T1939" s="205"/>
      <c r="U1939" s="205" t="s">
        <v>261</v>
      </c>
      <c r="V1939" s="202"/>
      <c r="W1939" s="202"/>
      <c r="X1939" s="202"/>
      <c r="Y1939" s="202"/>
      <c r="Z1939" s="207">
        <v>42005</v>
      </c>
      <c r="AA1939" s="202"/>
      <c r="AB1939" s="202"/>
      <c r="AC1939" s="202"/>
      <c r="AD1939" s="208" t="s">
        <v>1554</v>
      </c>
      <c r="AE1939" s="22"/>
      <c r="AF1939" s="22"/>
      <c r="AG1939" s="22"/>
      <c r="AH1939" s="22"/>
      <c r="AI1939" s="22"/>
      <c r="AJ1939" s="22"/>
      <c r="AK1939" s="22"/>
      <c r="AL1939" s="22"/>
      <c r="AM1939" s="22"/>
      <c r="AN1939" s="22"/>
      <c r="AO1939" s="22"/>
      <c r="AP1939" s="22"/>
      <c r="AQ1939" s="22"/>
      <c r="AR1939" s="22"/>
      <c r="AS1939" s="22"/>
      <c r="AT1939" s="22"/>
      <c r="AU1939" s="22"/>
      <c r="AV1939" s="22"/>
      <c r="AW1939" s="22"/>
      <c r="AX1939" s="22"/>
      <c r="AY1939" s="22"/>
      <c r="AZ1939" s="22"/>
      <c r="BA1939" s="22"/>
      <c r="BB1939" s="22"/>
      <c r="BC1939" s="22"/>
      <c r="BD1939" s="22"/>
      <c r="BE1939" s="22"/>
      <c r="BF1939" s="22"/>
      <c r="BG1939" s="22"/>
      <c r="BH1939" s="22"/>
    </row>
    <row r="1940" spans="1:60" s="22" customFormat="1" ht="15" customHeight="1">
      <c r="B1940" s="3"/>
      <c r="C1940" s="1"/>
      <c r="D1940" s="1"/>
      <c r="E1940" s="1"/>
      <c r="F1940" s="1"/>
      <c r="G1940" s="287" t="s">
        <v>1553</v>
      </c>
      <c r="H1940" s="277">
        <v>42005</v>
      </c>
      <c r="I1940" s="110" t="s">
        <v>14</v>
      </c>
      <c r="J1940" s="2" t="s">
        <v>68</v>
      </c>
      <c r="K1940" s="1" t="s">
        <v>9</v>
      </c>
      <c r="L1940" s="1" t="s">
        <v>10</v>
      </c>
      <c r="M1940" s="1" t="s">
        <v>10</v>
      </c>
      <c r="N1940" s="1" t="s">
        <v>11</v>
      </c>
      <c r="O1940" s="9">
        <v>140399.66</v>
      </c>
      <c r="P1940" s="9">
        <v>0</v>
      </c>
      <c r="Q1940" s="9">
        <v>140399.66</v>
      </c>
      <c r="R1940" s="112" t="s">
        <v>1</v>
      </c>
      <c r="S1940" s="113" t="s">
        <v>4</v>
      </c>
      <c r="T1940" s="5"/>
      <c r="U1940" s="5" t="s">
        <v>261</v>
      </c>
      <c r="V1940" s="1"/>
      <c r="W1940" s="1"/>
      <c r="X1940" s="1"/>
      <c r="Y1940" s="1"/>
      <c r="Z1940" s="4">
        <v>42005</v>
      </c>
      <c r="AA1940" s="1"/>
      <c r="AB1940" s="1"/>
      <c r="AC1940" s="1"/>
      <c r="AD1940" s="8" t="s">
        <v>1554</v>
      </c>
    </row>
    <row r="1941" spans="1:60" s="217" customFormat="1" ht="15" customHeight="1">
      <c r="A1941" s="22"/>
      <c r="B1941" s="209"/>
      <c r="C1941" s="210"/>
      <c r="D1941" s="210"/>
      <c r="E1941" s="210"/>
      <c r="F1941" s="210"/>
      <c r="G1941" s="288" t="s">
        <v>1553</v>
      </c>
      <c r="H1941" s="278">
        <v>42005</v>
      </c>
      <c r="I1941" s="193" t="s">
        <v>14</v>
      </c>
      <c r="J1941" s="211" t="s">
        <v>81</v>
      </c>
      <c r="K1941" s="210" t="s">
        <v>9</v>
      </c>
      <c r="L1941" s="210" t="s">
        <v>10</v>
      </c>
      <c r="M1941" s="210" t="s">
        <v>10</v>
      </c>
      <c r="N1941" s="210" t="s">
        <v>11</v>
      </c>
      <c r="O1941" s="195">
        <v>40125.79</v>
      </c>
      <c r="P1941" s="195">
        <v>0</v>
      </c>
      <c r="Q1941" s="195">
        <v>40125.79</v>
      </c>
      <c r="R1941" s="196" t="s">
        <v>1</v>
      </c>
      <c r="S1941" s="197" t="s">
        <v>4</v>
      </c>
      <c r="T1941" s="213"/>
      <c r="U1941" s="213" t="s">
        <v>261</v>
      </c>
      <c r="V1941" s="210"/>
      <c r="W1941" s="210"/>
      <c r="X1941" s="210"/>
      <c r="Y1941" s="210"/>
      <c r="Z1941" s="215">
        <v>42005</v>
      </c>
      <c r="AA1941" s="210"/>
      <c r="AB1941" s="210"/>
      <c r="AC1941" s="210"/>
      <c r="AD1941" s="216" t="s">
        <v>1554</v>
      </c>
      <c r="AE1941" s="22"/>
      <c r="AF1941" s="22"/>
      <c r="AG1941" s="22"/>
      <c r="AH1941" s="22"/>
      <c r="AI1941" s="22"/>
      <c r="AJ1941" s="22"/>
      <c r="AK1941" s="22"/>
      <c r="AL1941" s="22"/>
      <c r="AM1941" s="22"/>
      <c r="AN1941" s="22"/>
      <c r="AO1941" s="22"/>
      <c r="AP1941" s="22"/>
      <c r="AQ1941" s="22"/>
      <c r="AR1941" s="22"/>
      <c r="AS1941" s="22"/>
      <c r="AT1941" s="22"/>
      <c r="AU1941" s="22"/>
      <c r="AV1941" s="22"/>
      <c r="AW1941" s="22"/>
      <c r="AX1941" s="22"/>
      <c r="AY1941" s="22"/>
      <c r="AZ1941" s="22"/>
      <c r="BA1941" s="22"/>
      <c r="BB1941" s="22"/>
      <c r="BC1941" s="22"/>
      <c r="BD1941" s="22"/>
      <c r="BE1941" s="22"/>
      <c r="BF1941" s="22"/>
      <c r="BG1941" s="22"/>
      <c r="BH1941" s="22"/>
    </row>
    <row r="1942" spans="1:60">
      <c r="C1942" s="10"/>
      <c r="D1942" s="10"/>
      <c r="E1942" s="10"/>
      <c r="F1942" s="10"/>
      <c r="G1942" s="78"/>
      <c r="H1942" s="78"/>
      <c r="I1942" s="79"/>
      <c r="J1942" s="82"/>
      <c r="K1942" s="10"/>
      <c r="L1942" s="11"/>
      <c r="M1942" s="11"/>
      <c r="N1942" s="11"/>
      <c r="O1942" s="73">
        <f>SUM(O1939:O1941)</f>
        <v>374387.32</v>
      </c>
      <c r="P1942" s="73">
        <f t="shared" ref="P1942:Q1942" si="739">SUM(P1939:P1941)</f>
        <v>0</v>
      </c>
      <c r="Q1942" s="73">
        <f t="shared" si="739"/>
        <v>374387.32</v>
      </c>
      <c r="R1942" s="18"/>
      <c r="S1942" s="18"/>
      <c r="T1942" s="18"/>
      <c r="U1942" s="18"/>
      <c r="V1942" s="18"/>
      <c r="W1942" s="27"/>
      <c r="X1942" s="10"/>
      <c r="Y1942" s="10"/>
      <c r="Z1942" s="10"/>
      <c r="AA1942" s="10"/>
      <c r="AB1942" s="14"/>
      <c r="AC1942" s="10"/>
      <c r="AD1942" s="10"/>
      <c r="AE1942" s="10"/>
      <c r="AF1942" s="15"/>
    </row>
    <row r="1943" spans="1:60">
      <c r="C1943" s="10"/>
      <c r="D1943" s="10"/>
      <c r="E1943" s="10"/>
      <c r="F1943" s="10"/>
      <c r="G1943" s="78"/>
      <c r="H1943" s="78"/>
      <c r="I1943" s="79"/>
      <c r="J1943" s="82"/>
      <c r="K1943" s="10"/>
      <c r="L1943" s="11"/>
      <c r="M1943" s="11"/>
      <c r="N1943" s="11"/>
      <c r="O1943" s="26"/>
      <c r="P1943" s="26"/>
      <c r="Q1943" s="16"/>
      <c r="R1943" s="16"/>
      <c r="S1943" s="16"/>
      <c r="T1943" s="16"/>
      <c r="U1943" s="16"/>
      <c r="V1943" s="16"/>
      <c r="W1943" s="27"/>
      <c r="X1943" s="10"/>
      <c r="Y1943" s="10"/>
      <c r="Z1943" s="10"/>
      <c r="AA1943" s="10"/>
      <c r="AB1943" s="14"/>
      <c r="AC1943" s="10"/>
      <c r="AD1943" s="10"/>
      <c r="AE1943" s="10"/>
      <c r="AF1943" s="15"/>
    </row>
    <row r="1944" spans="1:60" s="21" customFormat="1" ht="15" customHeight="1">
      <c r="A1944" s="23"/>
      <c r="B1944" s="23"/>
      <c r="C1944" s="25"/>
      <c r="D1944" s="25"/>
      <c r="E1944" s="25"/>
      <c r="F1944" s="25"/>
      <c r="G1944" s="404" t="s">
        <v>201</v>
      </c>
      <c r="H1944" s="79"/>
      <c r="I1944" s="170" t="s">
        <v>1186</v>
      </c>
      <c r="J1944" s="170"/>
      <c r="K1944" s="170"/>
      <c r="L1944" s="170"/>
      <c r="M1944" s="170"/>
      <c r="N1944" s="170"/>
      <c r="O1944" s="170"/>
      <c r="P1944" s="170"/>
      <c r="Q1944" s="170"/>
      <c r="R1944" s="170"/>
      <c r="S1944" s="170"/>
      <c r="T1944" s="170"/>
      <c r="U1944" s="170"/>
      <c r="V1944" s="170"/>
      <c r="W1944" s="170"/>
      <c r="X1944" s="170"/>
      <c r="Y1944" s="170"/>
      <c r="Z1944" s="170"/>
      <c r="AA1944" s="170"/>
      <c r="AB1944" s="170"/>
      <c r="AC1944" s="170"/>
      <c r="AD1944" s="170"/>
      <c r="AE1944" s="23"/>
      <c r="AF1944" s="23"/>
      <c r="AG1944" s="249"/>
      <c r="AH1944" s="23"/>
      <c r="AI1944" s="23"/>
      <c r="AJ1944" s="23"/>
      <c r="AK1944" s="23"/>
      <c r="AL1944" s="23"/>
      <c r="AM1944" s="23"/>
      <c r="AN1944" s="23"/>
      <c r="AO1944" s="23"/>
      <c r="AP1944" s="23"/>
      <c r="AQ1944" s="23"/>
      <c r="AR1944" s="23"/>
      <c r="AS1944" s="23"/>
      <c r="AT1944" s="23"/>
      <c r="AU1944" s="23"/>
      <c r="AV1944" s="23"/>
      <c r="AW1944" s="23"/>
      <c r="AX1944" s="23"/>
      <c r="AY1944" s="23"/>
      <c r="AZ1944" s="23"/>
      <c r="BA1944" s="23"/>
      <c r="BB1944" s="23"/>
      <c r="BC1944" s="23"/>
      <c r="BD1944" s="23"/>
      <c r="BE1944" s="23"/>
      <c r="BF1944" s="23"/>
      <c r="BG1944" s="23"/>
      <c r="BH1944" s="23"/>
    </row>
    <row r="1945" spans="1:60" s="180" customFormat="1" ht="15" customHeight="1">
      <c r="A1945" s="22"/>
      <c r="B1945" s="171"/>
      <c r="C1945" s="172"/>
      <c r="D1945" s="172"/>
      <c r="E1945" s="172"/>
      <c r="F1945" s="172"/>
      <c r="G1945" s="282" t="s">
        <v>1553</v>
      </c>
      <c r="H1945" s="272">
        <v>42005</v>
      </c>
      <c r="I1945" s="242" t="s">
        <v>14</v>
      </c>
      <c r="J1945" s="173" t="s">
        <v>43</v>
      </c>
      <c r="K1945" s="172" t="s">
        <v>9</v>
      </c>
      <c r="L1945" s="172" t="s">
        <v>10</v>
      </c>
      <c r="M1945" s="172" t="s">
        <v>10</v>
      </c>
      <c r="N1945" s="172" t="s">
        <v>11</v>
      </c>
      <c r="O1945" s="174">
        <v>2196872.79</v>
      </c>
      <c r="P1945" s="174">
        <v>0</v>
      </c>
      <c r="Q1945" s="174">
        <f t="shared" ref="Q1945" si="740">O1945-P1945</f>
        <v>2196872.79</v>
      </c>
      <c r="R1945" s="252" t="s">
        <v>1</v>
      </c>
      <c r="S1945" s="253" t="s">
        <v>4</v>
      </c>
      <c r="T1945" s="176"/>
      <c r="U1945" s="176" t="s">
        <v>201</v>
      </c>
      <c r="V1945" s="172"/>
      <c r="W1945" s="172"/>
      <c r="X1945" s="172"/>
      <c r="Y1945" s="172"/>
      <c r="Z1945" s="178">
        <v>42005</v>
      </c>
      <c r="AA1945" s="172"/>
      <c r="AB1945" s="172"/>
      <c r="AC1945" s="172"/>
      <c r="AD1945" s="179" t="s">
        <v>1554</v>
      </c>
      <c r="AE1945" s="22"/>
      <c r="AF1945" s="22"/>
      <c r="AG1945" s="22"/>
      <c r="AH1945" s="22"/>
      <c r="AI1945" s="22"/>
      <c r="AJ1945" s="22"/>
      <c r="AK1945" s="22"/>
      <c r="AL1945" s="22"/>
      <c r="AM1945" s="22"/>
      <c r="AN1945" s="22"/>
      <c r="AO1945" s="22"/>
      <c r="AP1945" s="22"/>
      <c r="AQ1945" s="22"/>
      <c r="AR1945" s="22"/>
      <c r="AS1945" s="22"/>
      <c r="AT1945" s="22"/>
      <c r="AU1945" s="22"/>
      <c r="AV1945" s="22"/>
      <c r="AW1945" s="22"/>
      <c r="AX1945" s="22"/>
      <c r="AY1945" s="22"/>
      <c r="AZ1945" s="22"/>
      <c r="BA1945" s="22"/>
      <c r="BB1945" s="22"/>
      <c r="BC1945" s="22"/>
      <c r="BD1945" s="22"/>
      <c r="BE1945" s="22"/>
      <c r="BF1945" s="22"/>
      <c r="BG1945" s="22"/>
      <c r="BH1945" s="22"/>
    </row>
    <row r="1946" spans="1:60" ht="15" customHeight="1">
      <c r="C1946" s="10"/>
      <c r="D1946" s="10"/>
      <c r="E1946" s="10"/>
      <c r="F1946" s="10"/>
      <c r="G1946" s="78"/>
      <c r="H1946" s="78"/>
      <c r="I1946" s="79"/>
      <c r="J1946" s="82"/>
      <c r="K1946" s="10"/>
      <c r="L1946" s="11"/>
      <c r="M1946" s="11"/>
      <c r="N1946" s="11"/>
      <c r="O1946" s="73">
        <f>SUM(O1945)</f>
        <v>2196872.79</v>
      </c>
      <c r="P1946" s="73">
        <f t="shared" ref="P1946:Q1946" si="741">SUM(P1945)</f>
        <v>0</v>
      </c>
      <c r="Q1946" s="73">
        <f t="shared" si="741"/>
        <v>2196872.79</v>
      </c>
      <c r="R1946" s="18"/>
      <c r="S1946" s="18"/>
      <c r="T1946" s="18"/>
      <c r="U1946" s="18"/>
      <c r="V1946" s="18"/>
      <c r="W1946" s="27"/>
      <c r="X1946" s="10"/>
      <c r="Y1946" s="10"/>
      <c r="Z1946" s="10"/>
      <c r="AA1946" s="10"/>
      <c r="AB1946" s="14"/>
      <c r="AC1946" s="10"/>
      <c r="AD1946" s="10"/>
      <c r="AE1946" s="10"/>
      <c r="AF1946" s="15"/>
    </row>
    <row r="1947" spans="1:60" ht="15" customHeight="1">
      <c r="C1947" s="10"/>
      <c r="D1947" s="10"/>
      <c r="E1947" s="10"/>
      <c r="F1947" s="10"/>
      <c r="G1947" s="78"/>
      <c r="H1947" s="78"/>
      <c r="I1947" s="79"/>
      <c r="J1947" s="82"/>
      <c r="K1947" s="10"/>
      <c r="L1947" s="11"/>
      <c r="M1947" s="11"/>
      <c r="N1947" s="11"/>
      <c r="O1947" s="26"/>
      <c r="P1947" s="26"/>
      <c r="Q1947" s="16"/>
      <c r="R1947" s="16"/>
      <c r="S1947" s="16"/>
      <c r="T1947" s="16"/>
      <c r="U1947" s="16"/>
      <c r="V1947" s="16"/>
      <c r="W1947" s="27"/>
      <c r="X1947" s="10"/>
      <c r="Y1947" s="10"/>
      <c r="Z1947" s="10"/>
      <c r="AA1947" s="10"/>
      <c r="AB1947" s="14"/>
      <c r="AC1947" s="10"/>
      <c r="AD1947" s="10"/>
      <c r="AE1947" s="10"/>
      <c r="AF1947" s="15"/>
    </row>
    <row r="1948" spans="1:60" ht="15" customHeight="1">
      <c r="C1948" s="10"/>
      <c r="D1948" s="10"/>
      <c r="E1948" s="10"/>
      <c r="F1948" s="10"/>
      <c r="G1948" s="404" t="s">
        <v>262</v>
      </c>
      <c r="H1948" s="78"/>
      <c r="I1948" s="170" t="s">
        <v>1193</v>
      </c>
      <c r="J1948" s="170"/>
      <c r="K1948" s="170"/>
      <c r="L1948" s="170"/>
      <c r="M1948" s="170"/>
      <c r="N1948" s="170"/>
      <c r="O1948" s="170"/>
      <c r="P1948" s="170"/>
      <c r="Q1948" s="170"/>
      <c r="R1948" s="170"/>
      <c r="S1948" s="170"/>
      <c r="T1948" s="170"/>
      <c r="U1948" s="170"/>
      <c r="V1948" s="170"/>
      <c r="W1948" s="170"/>
      <c r="X1948" s="170"/>
      <c r="Y1948" s="170"/>
      <c r="Z1948" s="170"/>
      <c r="AA1948" s="170"/>
      <c r="AB1948" s="170"/>
      <c r="AC1948" s="170"/>
      <c r="AD1948" s="170"/>
      <c r="AG1948" s="249"/>
    </row>
    <row r="1949" spans="1:60" s="67" customFormat="1" ht="15" customHeight="1">
      <c r="A1949" s="22"/>
      <c r="B1949" s="201"/>
      <c r="C1949" s="202"/>
      <c r="D1949" s="202"/>
      <c r="E1949" s="202"/>
      <c r="F1949" s="202"/>
      <c r="G1949" s="286" t="s">
        <v>1553</v>
      </c>
      <c r="H1949" s="276">
        <v>42005</v>
      </c>
      <c r="I1949" s="184" t="s">
        <v>14</v>
      </c>
      <c r="J1949" s="203" t="s">
        <v>50</v>
      </c>
      <c r="K1949" s="202" t="s">
        <v>9</v>
      </c>
      <c r="L1949" s="202" t="s">
        <v>10</v>
      </c>
      <c r="M1949" s="202" t="s">
        <v>10</v>
      </c>
      <c r="N1949" s="202" t="s">
        <v>11</v>
      </c>
      <c r="O1949" s="186">
        <v>448405.64</v>
      </c>
      <c r="P1949" s="186">
        <v>0</v>
      </c>
      <c r="Q1949" s="186">
        <v>448405.64</v>
      </c>
      <c r="R1949" s="187" t="s">
        <v>1</v>
      </c>
      <c r="S1949" s="188" t="s">
        <v>4</v>
      </c>
      <c r="T1949" s="205"/>
      <c r="U1949" s="205" t="s">
        <v>262</v>
      </c>
      <c r="V1949" s="202"/>
      <c r="W1949" s="202"/>
      <c r="X1949" s="202"/>
      <c r="Y1949" s="202"/>
      <c r="Z1949" s="207">
        <v>42005</v>
      </c>
      <c r="AA1949" s="202"/>
      <c r="AB1949" s="202"/>
      <c r="AC1949" s="202"/>
      <c r="AD1949" s="208" t="s">
        <v>1554</v>
      </c>
      <c r="AE1949" s="22"/>
      <c r="AF1949" s="22"/>
      <c r="AG1949" s="22"/>
      <c r="AH1949" s="22"/>
      <c r="AI1949" s="22"/>
      <c r="AJ1949" s="22"/>
      <c r="AK1949" s="22"/>
      <c r="AL1949" s="22"/>
      <c r="AM1949" s="22"/>
      <c r="AN1949" s="22"/>
      <c r="AO1949" s="22"/>
      <c r="AP1949" s="22"/>
      <c r="AQ1949" s="22"/>
      <c r="AR1949" s="22"/>
      <c r="AS1949" s="22"/>
      <c r="AT1949" s="22"/>
      <c r="AU1949" s="22"/>
      <c r="AV1949" s="22"/>
      <c r="AW1949" s="22"/>
      <c r="AX1949" s="22"/>
      <c r="AY1949" s="22"/>
      <c r="AZ1949" s="22"/>
      <c r="BA1949" s="22"/>
      <c r="BB1949" s="22"/>
      <c r="BC1949" s="22"/>
      <c r="BD1949" s="22"/>
      <c r="BE1949" s="22"/>
      <c r="BF1949" s="22"/>
      <c r="BG1949" s="22"/>
      <c r="BH1949" s="22"/>
    </row>
    <row r="1950" spans="1:60" s="22" customFormat="1" ht="15" customHeight="1">
      <c r="B1950" s="3"/>
      <c r="C1950" s="1"/>
      <c r="D1950" s="1"/>
      <c r="E1950" s="1"/>
      <c r="F1950" s="1"/>
      <c r="G1950" s="287" t="s">
        <v>1553</v>
      </c>
      <c r="H1950" s="277">
        <v>42005</v>
      </c>
      <c r="I1950" s="110" t="s">
        <v>14</v>
      </c>
      <c r="J1950" s="2" t="s">
        <v>68</v>
      </c>
      <c r="K1950" s="1" t="s">
        <v>9</v>
      </c>
      <c r="L1950" s="1" t="s">
        <v>10</v>
      </c>
      <c r="M1950" s="1" t="s">
        <v>10</v>
      </c>
      <c r="N1950" s="1" t="s">
        <v>11</v>
      </c>
      <c r="O1950" s="9">
        <v>572904.80000000005</v>
      </c>
      <c r="P1950" s="9">
        <v>0</v>
      </c>
      <c r="Q1950" s="9">
        <v>572904.80000000005</v>
      </c>
      <c r="R1950" s="112" t="s">
        <v>1</v>
      </c>
      <c r="S1950" s="113" t="s">
        <v>4</v>
      </c>
      <c r="T1950" s="5"/>
      <c r="U1950" s="5" t="s">
        <v>262</v>
      </c>
      <c r="V1950" s="1"/>
      <c r="W1950" s="1"/>
      <c r="X1950" s="1"/>
      <c r="Y1950" s="1"/>
      <c r="Z1950" s="4">
        <v>42005</v>
      </c>
      <c r="AA1950" s="1"/>
      <c r="AB1950" s="1"/>
      <c r="AC1950" s="1"/>
      <c r="AD1950" s="8" t="s">
        <v>1554</v>
      </c>
    </row>
    <row r="1951" spans="1:60" s="217" customFormat="1" ht="15" customHeight="1">
      <c r="A1951" s="22"/>
      <c r="B1951" s="209"/>
      <c r="C1951" s="210"/>
      <c r="D1951" s="210"/>
      <c r="E1951" s="210"/>
      <c r="F1951" s="210"/>
      <c r="G1951" s="288" t="s">
        <v>1553</v>
      </c>
      <c r="H1951" s="278">
        <v>42005</v>
      </c>
      <c r="I1951" s="193" t="s">
        <v>14</v>
      </c>
      <c r="J1951" s="211" t="s">
        <v>81</v>
      </c>
      <c r="K1951" s="210" t="s">
        <v>9</v>
      </c>
      <c r="L1951" s="210" t="s">
        <v>10</v>
      </c>
      <c r="M1951" s="210" t="s">
        <v>10</v>
      </c>
      <c r="N1951" s="210" t="s">
        <v>11</v>
      </c>
      <c r="O1951" s="195">
        <v>64533.9</v>
      </c>
      <c r="P1951" s="195">
        <v>0</v>
      </c>
      <c r="Q1951" s="195">
        <v>64533.9</v>
      </c>
      <c r="R1951" s="196" t="s">
        <v>1</v>
      </c>
      <c r="S1951" s="197" t="s">
        <v>4</v>
      </c>
      <c r="T1951" s="213"/>
      <c r="U1951" s="213" t="s">
        <v>262</v>
      </c>
      <c r="V1951" s="210"/>
      <c r="W1951" s="210"/>
      <c r="X1951" s="210"/>
      <c r="Y1951" s="210"/>
      <c r="Z1951" s="215">
        <v>42005</v>
      </c>
      <c r="AA1951" s="210"/>
      <c r="AB1951" s="210"/>
      <c r="AC1951" s="210"/>
      <c r="AD1951" s="216" t="s">
        <v>1554</v>
      </c>
      <c r="AE1951" s="22"/>
      <c r="AF1951" s="22"/>
      <c r="AG1951" s="22"/>
      <c r="AH1951" s="22"/>
      <c r="AI1951" s="22"/>
      <c r="AJ1951" s="22"/>
      <c r="AK1951" s="22"/>
      <c r="AL1951" s="22"/>
      <c r="AM1951" s="22"/>
      <c r="AN1951" s="22"/>
      <c r="AO1951" s="22"/>
      <c r="AP1951" s="22"/>
      <c r="AQ1951" s="22"/>
      <c r="AR1951" s="22"/>
      <c r="AS1951" s="22"/>
      <c r="AT1951" s="22"/>
      <c r="AU1951" s="22"/>
      <c r="AV1951" s="22"/>
      <c r="AW1951" s="22"/>
      <c r="AX1951" s="22"/>
      <c r="AY1951" s="22"/>
      <c r="AZ1951" s="22"/>
      <c r="BA1951" s="22"/>
      <c r="BB1951" s="22"/>
      <c r="BC1951" s="22"/>
      <c r="BD1951" s="22"/>
      <c r="BE1951" s="22"/>
      <c r="BF1951" s="22"/>
      <c r="BG1951" s="22"/>
      <c r="BH1951" s="22"/>
    </row>
    <row r="1952" spans="1:60" ht="15" customHeight="1">
      <c r="C1952" s="10"/>
      <c r="D1952" s="10"/>
      <c r="E1952" s="10"/>
      <c r="F1952" s="10"/>
      <c r="G1952" s="78"/>
      <c r="H1952" s="78"/>
      <c r="I1952" s="79"/>
      <c r="J1952" s="82"/>
      <c r="K1952" s="10"/>
      <c r="L1952" s="11"/>
      <c r="M1952" s="11"/>
      <c r="N1952" s="11"/>
      <c r="O1952" s="73">
        <f>SUM(O1949:O1951)</f>
        <v>1085844.3400000001</v>
      </c>
      <c r="P1952" s="73">
        <f t="shared" ref="P1952:Q1952" si="742">SUM(P1949:P1951)</f>
        <v>0</v>
      </c>
      <c r="Q1952" s="73">
        <f t="shared" si="742"/>
        <v>1085844.3400000001</v>
      </c>
      <c r="R1952" s="18"/>
      <c r="S1952" s="18"/>
      <c r="T1952" s="16"/>
      <c r="U1952" s="16"/>
      <c r="V1952" s="16"/>
      <c r="W1952" s="27"/>
      <c r="X1952" s="10"/>
      <c r="Y1952" s="10"/>
      <c r="Z1952" s="10"/>
      <c r="AA1952" s="10"/>
      <c r="AB1952" s="14"/>
      <c r="AC1952" s="10"/>
      <c r="AD1952" s="10"/>
      <c r="AE1952" s="10"/>
      <c r="AF1952" s="15"/>
    </row>
    <row r="1953" spans="1:60" ht="15" customHeight="1">
      <c r="C1953" s="10"/>
      <c r="D1953" s="10"/>
      <c r="E1953" s="10"/>
      <c r="F1953" s="10"/>
      <c r="G1953" s="78"/>
      <c r="H1953" s="78"/>
      <c r="I1953" s="79"/>
      <c r="J1953" s="82"/>
      <c r="K1953" s="10"/>
      <c r="L1953" s="11"/>
      <c r="M1953" s="11"/>
      <c r="N1953" s="11"/>
      <c r="O1953" s="26"/>
      <c r="P1953" s="26"/>
      <c r="Q1953" s="16"/>
      <c r="R1953" s="16"/>
      <c r="S1953" s="16"/>
      <c r="T1953" s="16"/>
      <c r="U1953" s="16"/>
      <c r="V1953" s="16"/>
      <c r="W1953" s="27"/>
      <c r="X1953" s="10"/>
      <c r="Y1953" s="10"/>
      <c r="Z1953" s="10"/>
      <c r="AA1953" s="10"/>
      <c r="AB1953" s="14"/>
      <c r="AC1953" s="10"/>
      <c r="AD1953" s="10"/>
      <c r="AE1953" s="10"/>
      <c r="AF1953" s="15"/>
    </row>
    <row r="1954" spans="1:60" ht="30.75" customHeight="1">
      <c r="C1954" s="10"/>
      <c r="D1954" s="10"/>
      <c r="E1954" s="10"/>
      <c r="F1954" s="10"/>
      <c r="G1954" s="405" t="s">
        <v>758</v>
      </c>
      <c r="H1954" s="78"/>
      <c r="I1954" s="504" t="s">
        <v>1552</v>
      </c>
      <c r="J1954" s="504"/>
      <c r="K1954" s="504"/>
      <c r="L1954" s="504"/>
      <c r="M1954" s="504"/>
      <c r="N1954" s="504"/>
      <c r="O1954" s="504"/>
      <c r="P1954" s="504"/>
      <c r="Q1954" s="504"/>
      <c r="R1954" s="504"/>
      <c r="S1954" s="504"/>
      <c r="T1954" s="504"/>
      <c r="U1954" s="504"/>
      <c r="V1954" s="504"/>
      <c r="W1954" s="504"/>
      <c r="X1954" s="504"/>
      <c r="Y1954" s="504"/>
      <c r="Z1954" s="504"/>
      <c r="AA1954" s="504"/>
      <c r="AB1954" s="504"/>
      <c r="AC1954" s="504"/>
      <c r="AD1954" s="504"/>
    </row>
    <row r="1955" spans="1:60" s="383" customFormat="1" ht="15" customHeight="1" outlineLevel="5">
      <c r="A1955" s="22"/>
      <c r="B1955" s="3"/>
      <c r="C1955" s="1"/>
      <c r="D1955" s="1"/>
      <c r="E1955" s="1"/>
      <c r="F1955" s="1"/>
      <c r="G1955" s="286" t="s">
        <v>1553</v>
      </c>
      <c r="H1955" s="276">
        <v>42215</v>
      </c>
      <c r="I1955" s="1" t="s">
        <v>2875</v>
      </c>
      <c r="J1955" s="2" t="s">
        <v>50</v>
      </c>
      <c r="K1955" s="1" t="s">
        <v>9</v>
      </c>
      <c r="L1955" s="1" t="s">
        <v>10</v>
      </c>
      <c r="M1955" s="1" t="s">
        <v>10</v>
      </c>
      <c r="N1955" s="1" t="s">
        <v>11</v>
      </c>
      <c r="O1955" s="9">
        <v>213191.49</v>
      </c>
      <c r="P1955" s="9">
        <v>0</v>
      </c>
      <c r="Q1955" s="9">
        <f t="shared" ref="Q1955" si="743">O1955-P1955</f>
        <v>213191.49</v>
      </c>
      <c r="R1955" s="112" t="s">
        <v>1</v>
      </c>
      <c r="S1955" s="113" t="s">
        <v>4</v>
      </c>
      <c r="T1955" s="5"/>
      <c r="U1955" s="5" t="s">
        <v>758</v>
      </c>
      <c r="V1955" s="1"/>
      <c r="W1955" s="1"/>
      <c r="X1955" s="1"/>
      <c r="Y1955" s="1"/>
      <c r="Z1955" s="277">
        <v>42215</v>
      </c>
      <c r="AA1955" s="1"/>
      <c r="AB1955" s="1"/>
      <c r="AC1955" s="1"/>
      <c r="AD1955" s="8" t="s">
        <v>2876</v>
      </c>
      <c r="AE1955" s="22"/>
      <c r="AF1955" s="22"/>
      <c r="AG1955" s="22"/>
      <c r="AH1955" s="22"/>
      <c r="AI1955" s="22"/>
      <c r="AJ1955" s="22"/>
      <c r="AK1955" s="22"/>
      <c r="AL1955" s="22"/>
      <c r="AM1955" s="22"/>
      <c r="AN1955" s="22"/>
      <c r="AO1955" s="22"/>
      <c r="AP1955" s="22"/>
      <c r="AQ1955" s="22"/>
      <c r="AR1955" s="22"/>
      <c r="AS1955" s="22"/>
      <c r="AT1955" s="22"/>
      <c r="AU1955" s="22"/>
      <c r="AV1955" s="22"/>
      <c r="AW1955" s="22"/>
      <c r="AX1955" s="22"/>
      <c r="AY1955" s="22"/>
      <c r="AZ1955" s="22"/>
    </row>
    <row r="1956" spans="1:60" s="22" customFormat="1" ht="15" customHeight="1">
      <c r="B1956" s="381"/>
      <c r="C1956" s="332"/>
      <c r="D1956" s="332"/>
      <c r="E1956" s="332"/>
      <c r="F1956" s="332"/>
      <c r="G1956" s="330" t="s">
        <v>1553</v>
      </c>
      <c r="H1956" s="331">
        <v>42005</v>
      </c>
      <c r="I1956" s="382" t="s">
        <v>14</v>
      </c>
      <c r="J1956" s="333" t="s">
        <v>68</v>
      </c>
      <c r="K1956" s="332" t="s">
        <v>9</v>
      </c>
      <c r="L1956" s="332" t="s">
        <v>10</v>
      </c>
      <c r="M1956" s="332" t="s">
        <v>10</v>
      </c>
      <c r="N1956" s="332" t="s">
        <v>11</v>
      </c>
      <c r="O1956" s="334">
        <v>323514.5</v>
      </c>
      <c r="P1956" s="334">
        <v>0</v>
      </c>
      <c r="Q1956" s="334">
        <v>323514.5</v>
      </c>
      <c r="R1956" s="464" t="s">
        <v>1</v>
      </c>
      <c r="S1956" s="465" t="s">
        <v>4</v>
      </c>
      <c r="T1956" s="336"/>
      <c r="U1956" s="336" t="s">
        <v>758</v>
      </c>
      <c r="V1956" s="332"/>
      <c r="W1956" s="332"/>
      <c r="X1956" s="332"/>
      <c r="Y1956" s="332"/>
      <c r="Z1956" s="338">
        <v>42005</v>
      </c>
      <c r="AA1956" s="332"/>
      <c r="AB1956" s="332"/>
      <c r="AC1956" s="332"/>
      <c r="AD1956" s="339" t="s">
        <v>1554</v>
      </c>
    </row>
    <row r="1957" spans="1:60" s="217" customFormat="1" ht="15" customHeight="1">
      <c r="A1957" s="22"/>
      <c r="B1957" s="209"/>
      <c r="C1957" s="210"/>
      <c r="D1957" s="210"/>
      <c r="E1957" s="210"/>
      <c r="F1957" s="210"/>
      <c r="G1957" s="288" t="s">
        <v>1553</v>
      </c>
      <c r="H1957" s="278">
        <v>42005</v>
      </c>
      <c r="I1957" s="193" t="s">
        <v>14</v>
      </c>
      <c r="J1957" s="211" t="s">
        <v>81</v>
      </c>
      <c r="K1957" s="210" t="s">
        <v>9</v>
      </c>
      <c r="L1957" s="210" t="s">
        <v>10</v>
      </c>
      <c r="M1957" s="210" t="s">
        <v>10</v>
      </c>
      <c r="N1957" s="210" t="s">
        <v>11</v>
      </c>
      <c r="O1957" s="195">
        <v>145580.69</v>
      </c>
      <c r="P1957" s="195">
        <v>0</v>
      </c>
      <c r="Q1957" s="195">
        <v>145580.69</v>
      </c>
      <c r="R1957" s="196" t="s">
        <v>1</v>
      </c>
      <c r="S1957" s="197" t="s">
        <v>4</v>
      </c>
      <c r="T1957" s="213"/>
      <c r="U1957" s="213" t="s">
        <v>758</v>
      </c>
      <c r="V1957" s="210"/>
      <c r="W1957" s="210"/>
      <c r="X1957" s="210"/>
      <c r="Y1957" s="210"/>
      <c r="Z1957" s="215">
        <v>42005</v>
      </c>
      <c r="AA1957" s="210"/>
      <c r="AB1957" s="210"/>
      <c r="AC1957" s="210"/>
      <c r="AD1957" s="216" t="s">
        <v>1554</v>
      </c>
      <c r="AE1957" s="22"/>
      <c r="AF1957" s="22"/>
      <c r="AG1957" s="22"/>
      <c r="AH1957" s="22"/>
      <c r="AI1957" s="22"/>
      <c r="AJ1957" s="22"/>
      <c r="AK1957" s="22"/>
      <c r="AL1957" s="22"/>
      <c r="AM1957" s="22"/>
      <c r="AN1957" s="22"/>
      <c r="AO1957" s="22"/>
      <c r="AP1957" s="22"/>
      <c r="AQ1957" s="22"/>
      <c r="AR1957" s="22"/>
      <c r="AS1957" s="22"/>
      <c r="AT1957" s="22"/>
      <c r="AU1957" s="22"/>
      <c r="AV1957" s="22"/>
      <c r="AW1957" s="22"/>
      <c r="AX1957" s="22"/>
      <c r="AY1957" s="22"/>
      <c r="AZ1957" s="22"/>
      <c r="BA1957" s="22"/>
      <c r="BB1957" s="22"/>
      <c r="BC1957" s="22"/>
      <c r="BD1957" s="22"/>
      <c r="BE1957" s="22"/>
      <c r="BF1957" s="22"/>
      <c r="BG1957" s="22"/>
      <c r="BH1957" s="22"/>
    </row>
    <row r="1958" spans="1:60">
      <c r="C1958" s="10"/>
      <c r="D1958" s="10"/>
      <c r="E1958" s="10"/>
      <c r="F1958" s="10"/>
      <c r="G1958" s="78"/>
      <c r="H1958" s="78"/>
      <c r="I1958" s="79"/>
      <c r="J1958" s="82"/>
      <c r="K1958" s="10"/>
      <c r="L1958" s="11"/>
      <c r="M1958" s="11"/>
      <c r="N1958" s="11"/>
      <c r="O1958" s="73">
        <f>SUM(O1955:O1957)</f>
        <v>682286.67999999993</v>
      </c>
      <c r="P1958" s="73">
        <f t="shared" ref="P1958:Q1958" si="744">SUM(P1955:P1957)</f>
        <v>0</v>
      </c>
      <c r="Q1958" s="73">
        <f t="shared" si="744"/>
        <v>682286.67999999993</v>
      </c>
      <c r="R1958" s="18"/>
      <c r="S1958" s="18"/>
      <c r="T1958" s="18"/>
      <c r="U1958" s="18"/>
      <c r="V1958" s="18"/>
      <c r="W1958" s="27"/>
      <c r="X1958" s="10"/>
      <c r="Y1958" s="10"/>
      <c r="Z1958" s="10"/>
      <c r="AA1958" s="10"/>
      <c r="AB1958" s="14"/>
      <c r="AC1958" s="10"/>
      <c r="AD1958" s="10"/>
      <c r="AE1958" s="10"/>
      <c r="AF1958" s="15"/>
    </row>
    <row r="1959" spans="1:60">
      <c r="C1959" s="10"/>
      <c r="D1959" s="10"/>
      <c r="E1959" s="10"/>
      <c r="F1959" s="10"/>
      <c r="G1959" s="78"/>
      <c r="H1959" s="78"/>
      <c r="I1959" s="79"/>
      <c r="J1959" s="82"/>
      <c r="K1959" s="10"/>
      <c r="L1959" s="11"/>
      <c r="M1959" s="11"/>
      <c r="N1959" s="11"/>
      <c r="O1959" s="26"/>
      <c r="P1959" s="26"/>
      <c r="Q1959" s="16"/>
      <c r="R1959" s="16"/>
      <c r="S1959" s="16"/>
      <c r="T1959" s="16"/>
      <c r="U1959" s="16"/>
      <c r="V1959" s="16"/>
      <c r="W1959" s="27"/>
      <c r="X1959" s="10"/>
      <c r="Y1959" s="10"/>
      <c r="Z1959" s="10"/>
      <c r="AA1959" s="10"/>
      <c r="AB1959" s="14"/>
      <c r="AC1959" s="10"/>
      <c r="AD1959" s="10"/>
      <c r="AE1959" s="10"/>
      <c r="AF1959" s="15"/>
    </row>
    <row r="1960" spans="1:60" ht="15" customHeight="1">
      <c r="C1960" s="10"/>
      <c r="D1960" s="10"/>
      <c r="E1960" s="10"/>
      <c r="F1960" s="10"/>
      <c r="G1960" s="404" t="s">
        <v>263</v>
      </c>
      <c r="H1960" s="78"/>
      <c r="I1960" s="170" t="s">
        <v>1194</v>
      </c>
      <c r="J1960" s="170"/>
      <c r="K1960" s="170"/>
      <c r="L1960" s="170"/>
      <c r="M1960" s="170"/>
      <c r="N1960" s="170"/>
      <c r="O1960" s="170"/>
      <c r="P1960" s="170"/>
      <c r="Q1960" s="170"/>
      <c r="R1960" s="170"/>
      <c r="S1960" s="170"/>
      <c r="T1960" s="170"/>
      <c r="U1960" s="170"/>
      <c r="V1960" s="170"/>
      <c r="W1960" s="170"/>
      <c r="X1960" s="170"/>
      <c r="Y1960" s="170"/>
      <c r="Z1960" s="170"/>
      <c r="AA1960" s="170"/>
      <c r="AB1960" s="170"/>
      <c r="AC1960" s="170"/>
      <c r="AD1960" s="170"/>
      <c r="AG1960" s="249"/>
    </row>
    <row r="1961" spans="1:60" s="67" customFormat="1" ht="15" customHeight="1">
      <c r="A1961" s="22"/>
      <c r="B1961" s="201"/>
      <c r="C1961" s="202"/>
      <c r="D1961" s="202"/>
      <c r="E1961" s="202"/>
      <c r="F1961" s="202"/>
      <c r="G1961" s="286" t="s">
        <v>1553</v>
      </c>
      <c r="H1961" s="276">
        <v>42005</v>
      </c>
      <c r="I1961" s="184" t="s">
        <v>14</v>
      </c>
      <c r="J1961" s="203" t="s">
        <v>50</v>
      </c>
      <c r="K1961" s="202" t="s">
        <v>9</v>
      </c>
      <c r="L1961" s="202" t="s">
        <v>10</v>
      </c>
      <c r="M1961" s="202" t="s">
        <v>10</v>
      </c>
      <c r="N1961" s="202" t="s">
        <v>11</v>
      </c>
      <c r="O1961" s="186">
        <v>468428.88</v>
      </c>
      <c r="P1961" s="186">
        <v>0</v>
      </c>
      <c r="Q1961" s="186">
        <v>468428.88</v>
      </c>
      <c r="R1961" s="187" t="s">
        <v>1</v>
      </c>
      <c r="S1961" s="188" t="s">
        <v>4</v>
      </c>
      <c r="T1961" s="205"/>
      <c r="U1961" s="205" t="s">
        <v>263</v>
      </c>
      <c r="V1961" s="202"/>
      <c r="W1961" s="202"/>
      <c r="X1961" s="202"/>
      <c r="Y1961" s="202"/>
      <c r="Z1961" s="207">
        <v>42005</v>
      </c>
      <c r="AA1961" s="202"/>
      <c r="AB1961" s="202"/>
      <c r="AC1961" s="202"/>
      <c r="AD1961" s="208" t="s">
        <v>1554</v>
      </c>
      <c r="AE1961" s="22"/>
      <c r="AF1961" s="22"/>
      <c r="AG1961" s="22"/>
      <c r="AH1961" s="22"/>
      <c r="AI1961" s="22"/>
      <c r="AJ1961" s="22"/>
      <c r="AK1961" s="22"/>
      <c r="AL1961" s="22"/>
      <c r="AM1961" s="22"/>
      <c r="AN1961" s="22"/>
      <c r="AO1961" s="22"/>
      <c r="AP1961" s="22"/>
      <c r="AQ1961" s="22"/>
      <c r="AR1961" s="22"/>
      <c r="AS1961" s="22"/>
      <c r="AT1961" s="22"/>
      <c r="AU1961" s="22"/>
      <c r="AV1961" s="22"/>
      <c r="AW1961" s="22"/>
      <c r="AX1961" s="22"/>
      <c r="AY1961" s="22"/>
      <c r="AZ1961" s="22"/>
      <c r="BA1961" s="22"/>
      <c r="BB1961" s="22"/>
      <c r="BC1961" s="22"/>
      <c r="BD1961" s="22"/>
      <c r="BE1961" s="22"/>
      <c r="BF1961" s="22"/>
      <c r="BG1961" s="22"/>
      <c r="BH1961" s="22"/>
    </row>
    <row r="1962" spans="1:60" s="22" customFormat="1" ht="15" customHeight="1">
      <c r="B1962" s="3"/>
      <c r="C1962" s="1"/>
      <c r="D1962" s="1"/>
      <c r="E1962" s="1"/>
      <c r="F1962" s="1"/>
      <c r="G1962" s="287" t="s">
        <v>1553</v>
      </c>
      <c r="H1962" s="277">
        <v>42005</v>
      </c>
      <c r="I1962" s="110" t="s">
        <v>14</v>
      </c>
      <c r="J1962" s="2" t="s">
        <v>68</v>
      </c>
      <c r="K1962" s="1" t="s">
        <v>9</v>
      </c>
      <c r="L1962" s="1" t="s">
        <v>10</v>
      </c>
      <c r="M1962" s="1" t="s">
        <v>10</v>
      </c>
      <c r="N1962" s="1" t="s">
        <v>11</v>
      </c>
      <c r="O1962" s="9">
        <v>365168.2</v>
      </c>
      <c r="P1962" s="9">
        <v>0</v>
      </c>
      <c r="Q1962" s="9">
        <v>365168.2</v>
      </c>
      <c r="R1962" s="112" t="s">
        <v>1</v>
      </c>
      <c r="S1962" s="113" t="s">
        <v>4</v>
      </c>
      <c r="T1962" s="5"/>
      <c r="U1962" s="5" t="s">
        <v>263</v>
      </c>
      <c r="V1962" s="1"/>
      <c r="W1962" s="1"/>
      <c r="X1962" s="1"/>
      <c r="Y1962" s="1"/>
      <c r="Z1962" s="4">
        <v>42005</v>
      </c>
      <c r="AA1962" s="1"/>
      <c r="AB1962" s="1"/>
      <c r="AC1962" s="1"/>
      <c r="AD1962" s="8" t="s">
        <v>1554</v>
      </c>
    </row>
    <row r="1963" spans="1:60" s="217" customFormat="1" ht="15" customHeight="1">
      <c r="A1963" s="22"/>
      <c r="B1963" s="209"/>
      <c r="C1963" s="210"/>
      <c r="D1963" s="210"/>
      <c r="E1963" s="210"/>
      <c r="F1963" s="210"/>
      <c r="G1963" s="288" t="s">
        <v>1553</v>
      </c>
      <c r="H1963" s="278">
        <v>42005</v>
      </c>
      <c r="I1963" s="193" t="s">
        <v>14</v>
      </c>
      <c r="J1963" s="211" t="s">
        <v>81</v>
      </c>
      <c r="K1963" s="210" t="s">
        <v>9</v>
      </c>
      <c r="L1963" s="210" t="s">
        <v>10</v>
      </c>
      <c r="M1963" s="210" t="s">
        <v>10</v>
      </c>
      <c r="N1963" s="210" t="s">
        <v>11</v>
      </c>
      <c r="O1963" s="195">
        <v>112180.1</v>
      </c>
      <c r="P1963" s="195">
        <v>0</v>
      </c>
      <c r="Q1963" s="195">
        <v>112180.1</v>
      </c>
      <c r="R1963" s="196" t="s">
        <v>1</v>
      </c>
      <c r="S1963" s="197" t="s">
        <v>4</v>
      </c>
      <c r="T1963" s="213"/>
      <c r="U1963" s="213" t="s">
        <v>263</v>
      </c>
      <c r="V1963" s="210"/>
      <c r="W1963" s="210"/>
      <c r="X1963" s="210"/>
      <c r="Y1963" s="210"/>
      <c r="Z1963" s="215">
        <v>42005</v>
      </c>
      <c r="AA1963" s="210"/>
      <c r="AB1963" s="210"/>
      <c r="AC1963" s="210"/>
      <c r="AD1963" s="216" t="s">
        <v>1554</v>
      </c>
      <c r="AE1963" s="22"/>
      <c r="AF1963" s="22"/>
      <c r="AG1963" s="22"/>
      <c r="AH1963" s="22"/>
      <c r="AI1963" s="22"/>
      <c r="AJ1963" s="22"/>
      <c r="AK1963" s="22"/>
      <c r="AL1963" s="22"/>
      <c r="AM1963" s="22"/>
      <c r="AN1963" s="22"/>
      <c r="AO1963" s="22"/>
      <c r="AP1963" s="22"/>
      <c r="AQ1963" s="22"/>
      <c r="AR1963" s="22"/>
      <c r="AS1963" s="22"/>
      <c r="AT1963" s="22"/>
      <c r="AU1963" s="22"/>
      <c r="AV1963" s="22"/>
      <c r="AW1963" s="22"/>
      <c r="AX1963" s="22"/>
      <c r="AY1963" s="22"/>
      <c r="AZ1963" s="22"/>
      <c r="BA1963" s="22"/>
      <c r="BB1963" s="22"/>
      <c r="BC1963" s="22"/>
      <c r="BD1963" s="22"/>
      <c r="BE1963" s="22"/>
      <c r="BF1963" s="22"/>
      <c r="BG1963" s="22"/>
      <c r="BH1963" s="22"/>
    </row>
    <row r="1964" spans="1:60">
      <c r="C1964" s="10"/>
      <c r="D1964" s="10"/>
      <c r="E1964" s="10"/>
      <c r="F1964" s="10"/>
      <c r="G1964" s="78"/>
      <c r="H1964" s="78"/>
      <c r="I1964" s="79"/>
      <c r="J1964" s="82"/>
      <c r="K1964" s="10"/>
      <c r="L1964" s="11"/>
      <c r="M1964" s="11"/>
      <c r="N1964" s="11"/>
      <c r="O1964" s="73">
        <f>SUM(O1961:O1963)</f>
        <v>945777.18</v>
      </c>
      <c r="P1964" s="73">
        <f t="shared" ref="P1964:Q1964" si="745">SUM(P1961:P1963)</f>
        <v>0</v>
      </c>
      <c r="Q1964" s="73">
        <f t="shared" si="745"/>
        <v>945777.18</v>
      </c>
      <c r="R1964" s="18"/>
      <c r="S1964" s="18"/>
      <c r="T1964" s="16"/>
      <c r="U1964" s="16"/>
      <c r="V1964" s="16"/>
      <c r="W1964" s="27"/>
      <c r="X1964" s="10"/>
      <c r="Y1964" s="10"/>
      <c r="Z1964" s="10"/>
      <c r="AA1964" s="10"/>
      <c r="AB1964" s="14"/>
      <c r="AC1964" s="10"/>
      <c r="AD1964" s="10"/>
      <c r="AE1964" s="10"/>
      <c r="AF1964" s="15"/>
    </row>
    <row r="1965" spans="1:60">
      <c r="C1965" s="10"/>
      <c r="D1965" s="10"/>
      <c r="E1965" s="10"/>
      <c r="F1965" s="10"/>
      <c r="G1965" s="78"/>
      <c r="H1965" s="78"/>
      <c r="I1965" s="79"/>
      <c r="J1965" s="82"/>
      <c r="K1965" s="10"/>
      <c r="L1965" s="11"/>
      <c r="M1965" s="11"/>
      <c r="N1965" s="11"/>
      <c r="O1965" s="26"/>
      <c r="P1965" s="26"/>
      <c r="Q1965" s="16"/>
      <c r="R1965" s="16"/>
      <c r="S1965" s="16"/>
      <c r="T1965" s="16"/>
      <c r="U1965" s="16"/>
      <c r="V1965" s="16"/>
      <c r="W1965" s="27"/>
      <c r="X1965" s="10"/>
      <c r="Y1965" s="10"/>
      <c r="Z1965" s="10"/>
      <c r="AA1965" s="10"/>
      <c r="AB1965" s="14"/>
      <c r="AC1965" s="10"/>
      <c r="AD1965" s="10"/>
      <c r="AE1965" s="10"/>
      <c r="AF1965" s="15"/>
    </row>
    <row r="1966" spans="1:60" ht="15" customHeight="1">
      <c r="C1966" s="10"/>
      <c r="D1966" s="10"/>
      <c r="E1966" s="10"/>
      <c r="F1966" s="10"/>
      <c r="G1966" s="404" t="s">
        <v>264</v>
      </c>
      <c r="H1966" s="78"/>
      <c r="I1966" s="249" t="s">
        <v>1195</v>
      </c>
      <c r="J1966" s="249"/>
      <c r="K1966" s="249"/>
      <c r="L1966" s="249"/>
      <c r="M1966" s="249"/>
      <c r="N1966" s="249"/>
      <c r="O1966" s="249"/>
      <c r="P1966" s="249"/>
      <c r="Q1966" s="249"/>
      <c r="R1966" s="249"/>
      <c r="S1966" s="249"/>
      <c r="T1966" s="249"/>
      <c r="U1966" s="249"/>
      <c r="V1966" s="249"/>
      <c r="W1966" s="249"/>
      <c r="X1966" s="249"/>
      <c r="Y1966" s="249"/>
      <c r="Z1966" s="249"/>
      <c r="AA1966" s="249"/>
      <c r="AB1966" s="249"/>
      <c r="AC1966" s="249"/>
      <c r="AD1966" s="249"/>
      <c r="AG1966" s="249"/>
    </row>
    <row r="1967" spans="1:60" s="67" customFormat="1" ht="15" customHeight="1">
      <c r="A1967" s="22"/>
      <c r="B1967" s="201"/>
      <c r="C1967" s="202"/>
      <c r="D1967" s="202"/>
      <c r="E1967" s="202"/>
      <c r="F1967" s="202"/>
      <c r="G1967" s="286" t="s">
        <v>1553</v>
      </c>
      <c r="H1967" s="276">
        <v>42005</v>
      </c>
      <c r="I1967" s="184" t="s">
        <v>14</v>
      </c>
      <c r="J1967" s="203" t="s">
        <v>50</v>
      </c>
      <c r="K1967" s="202" t="s">
        <v>9</v>
      </c>
      <c r="L1967" s="202" t="s">
        <v>10</v>
      </c>
      <c r="M1967" s="202" t="s">
        <v>10</v>
      </c>
      <c r="N1967" s="202" t="s">
        <v>11</v>
      </c>
      <c r="O1967" s="186">
        <v>63814.01</v>
      </c>
      <c r="P1967" s="186">
        <v>0</v>
      </c>
      <c r="Q1967" s="186">
        <v>63814.01</v>
      </c>
      <c r="R1967" s="187" t="s">
        <v>1</v>
      </c>
      <c r="S1967" s="188" t="s">
        <v>4</v>
      </c>
      <c r="T1967" s="205"/>
      <c r="U1967" s="205" t="s">
        <v>264</v>
      </c>
      <c r="V1967" s="202"/>
      <c r="W1967" s="202"/>
      <c r="X1967" s="202"/>
      <c r="Y1967" s="202"/>
      <c r="Z1967" s="207">
        <v>42005</v>
      </c>
      <c r="AA1967" s="202"/>
      <c r="AB1967" s="202"/>
      <c r="AC1967" s="202"/>
      <c r="AD1967" s="208" t="s">
        <v>1554</v>
      </c>
      <c r="AE1967" s="22"/>
      <c r="AF1967" s="22"/>
      <c r="AG1967" s="22"/>
      <c r="AH1967" s="22"/>
      <c r="AI1967" s="22"/>
      <c r="AJ1967" s="22"/>
      <c r="AK1967" s="22"/>
      <c r="AL1967" s="22"/>
      <c r="AM1967" s="22"/>
      <c r="AN1967" s="22"/>
      <c r="AO1967" s="22"/>
      <c r="AP1967" s="22"/>
      <c r="AQ1967" s="22"/>
      <c r="AR1967" s="22"/>
      <c r="AS1967" s="22"/>
      <c r="AT1967" s="22"/>
      <c r="AU1967" s="22"/>
      <c r="AV1967" s="22"/>
      <c r="AW1967" s="22"/>
      <c r="AX1967" s="22"/>
      <c r="AY1967" s="22"/>
      <c r="AZ1967" s="22"/>
      <c r="BA1967" s="22"/>
      <c r="BB1967" s="22"/>
      <c r="BC1967" s="22"/>
      <c r="BD1967" s="22"/>
      <c r="BE1967" s="22"/>
      <c r="BF1967" s="22"/>
      <c r="BG1967" s="22"/>
      <c r="BH1967" s="22"/>
    </row>
    <row r="1968" spans="1:60" s="22" customFormat="1" ht="15" customHeight="1">
      <c r="B1968" s="154"/>
      <c r="C1968" s="155"/>
      <c r="D1968" s="155"/>
      <c r="E1968" s="155"/>
      <c r="F1968" s="155"/>
      <c r="G1968" s="302" t="s">
        <v>1553</v>
      </c>
      <c r="H1968" s="298">
        <v>42005</v>
      </c>
      <c r="I1968" s="156" t="s">
        <v>14</v>
      </c>
      <c r="J1968" s="157" t="s">
        <v>68</v>
      </c>
      <c r="K1968" s="155" t="s">
        <v>9</v>
      </c>
      <c r="L1968" s="155" t="s">
        <v>10</v>
      </c>
      <c r="M1968" s="155" t="s">
        <v>10</v>
      </c>
      <c r="N1968" s="155" t="s">
        <v>11</v>
      </c>
      <c r="O1968" s="158">
        <v>19535</v>
      </c>
      <c r="P1968" s="158">
        <v>0</v>
      </c>
      <c r="Q1968" s="158">
        <v>19535</v>
      </c>
      <c r="R1968" s="324" t="s">
        <v>1</v>
      </c>
      <c r="S1968" s="325" t="s">
        <v>4</v>
      </c>
      <c r="T1968" s="160"/>
      <c r="U1968" s="160" t="s">
        <v>264</v>
      </c>
      <c r="V1968" s="155"/>
      <c r="W1968" s="155"/>
      <c r="X1968" s="155"/>
      <c r="Y1968" s="155"/>
      <c r="Z1968" s="161">
        <v>42005</v>
      </c>
      <c r="AA1968" s="155"/>
      <c r="AB1968" s="155"/>
      <c r="AC1968" s="155"/>
      <c r="AD1968" s="162" t="s">
        <v>1554</v>
      </c>
    </row>
    <row r="1969" spans="1:60" s="379" customFormat="1" ht="15" customHeight="1" outlineLevel="5">
      <c r="A1969" s="22"/>
      <c r="B1969" s="3"/>
      <c r="C1969" s="1"/>
      <c r="D1969" s="1"/>
      <c r="E1969" s="1"/>
      <c r="F1969" s="1"/>
      <c r="G1969" s="287" t="s">
        <v>2558</v>
      </c>
      <c r="H1969" s="277">
        <v>42229</v>
      </c>
      <c r="I1969" s="1" t="s">
        <v>3330</v>
      </c>
      <c r="J1969" s="2" t="s">
        <v>68</v>
      </c>
      <c r="K1969" s="1" t="s">
        <v>33</v>
      </c>
      <c r="L1969" s="1" t="s">
        <v>69</v>
      </c>
      <c r="M1969" s="1" t="s">
        <v>21</v>
      </c>
      <c r="N1969" s="1" t="s">
        <v>11</v>
      </c>
      <c r="O1969" s="9">
        <v>352.5</v>
      </c>
      <c r="P1969" s="9">
        <v>0</v>
      </c>
      <c r="Q1969" s="9">
        <f t="shared" ref="Q1969" si="746">O1969-P1969</f>
        <v>352.5</v>
      </c>
      <c r="R1969" s="112" t="s">
        <v>70</v>
      </c>
      <c r="S1969" s="113" t="s">
        <v>32</v>
      </c>
      <c r="T1969" s="5"/>
      <c r="U1969" s="5" t="s">
        <v>264</v>
      </c>
      <c r="V1969" s="1"/>
      <c r="W1969" s="1"/>
      <c r="X1969" s="1"/>
      <c r="Y1969" s="1"/>
      <c r="Z1969" s="277">
        <v>42229</v>
      </c>
      <c r="AA1969" s="1" t="s">
        <v>26</v>
      </c>
      <c r="AB1969" s="1" t="s">
        <v>3331</v>
      </c>
      <c r="AC1969" s="1" t="s">
        <v>3332</v>
      </c>
      <c r="AD1969" s="8"/>
      <c r="AE1969" s="22"/>
      <c r="AF1969" s="22"/>
      <c r="AG1969" s="22"/>
      <c r="AH1969" s="22"/>
      <c r="AI1969" s="22"/>
      <c r="AJ1969" s="22"/>
      <c r="AK1969" s="22"/>
      <c r="AL1969" s="22"/>
      <c r="AM1969" s="22"/>
      <c r="AN1969" s="22"/>
      <c r="AO1969" s="22"/>
      <c r="AP1969" s="22"/>
      <c r="AQ1969" s="22"/>
      <c r="AR1969" s="22"/>
      <c r="AS1969" s="22"/>
      <c r="AT1969" s="22"/>
      <c r="AU1969" s="22"/>
      <c r="AV1969" s="22"/>
      <c r="AW1969" s="22"/>
      <c r="AX1969" s="22"/>
      <c r="AY1969" s="22"/>
      <c r="AZ1969" s="22"/>
    </row>
    <row r="1970" spans="1:60" s="22" customFormat="1" ht="15" customHeight="1">
      <c r="B1970" s="225"/>
      <c r="C1970" s="10"/>
      <c r="D1970" s="10"/>
      <c r="E1970" s="10"/>
      <c r="F1970" s="10"/>
      <c r="G1970" s="290" t="s">
        <v>1553</v>
      </c>
      <c r="H1970" s="280">
        <v>42005</v>
      </c>
      <c r="I1970" s="25" t="s">
        <v>14</v>
      </c>
      <c r="J1970" s="11" t="s">
        <v>81</v>
      </c>
      <c r="K1970" s="10" t="s">
        <v>9</v>
      </c>
      <c r="L1970" s="10" t="s">
        <v>10</v>
      </c>
      <c r="M1970" s="10" t="s">
        <v>10</v>
      </c>
      <c r="N1970" s="10" t="s">
        <v>11</v>
      </c>
      <c r="O1970" s="30">
        <v>23569.5</v>
      </c>
      <c r="P1970" s="30">
        <v>0</v>
      </c>
      <c r="Q1970" s="30">
        <v>23569.5</v>
      </c>
      <c r="R1970" s="466" t="s">
        <v>1</v>
      </c>
      <c r="S1970" s="467" t="s">
        <v>4</v>
      </c>
      <c r="T1970" s="227"/>
      <c r="U1970" s="227" t="s">
        <v>264</v>
      </c>
      <c r="V1970" s="10"/>
      <c r="W1970" s="10"/>
      <c r="X1970" s="10"/>
      <c r="Y1970" s="10"/>
      <c r="Z1970" s="229">
        <v>42005</v>
      </c>
      <c r="AA1970" s="10"/>
      <c r="AB1970" s="10"/>
      <c r="AC1970" s="10"/>
      <c r="AD1970" s="230" t="s">
        <v>1554</v>
      </c>
    </row>
    <row r="1971" spans="1:60" s="371" customFormat="1" outlineLevel="5">
      <c r="A1971" s="22"/>
      <c r="B1971" s="209"/>
      <c r="C1971" s="210"/>
      <c r="D1971" s="210"/>
      <c r="E1971" s="210"/>
      <c r="F1971" s="210"/>
      <c r="G1971" s="288" t="s">
        <v>2558</v>
      </c>
      <c r="H1971" s="278">
        <v>42229</v>
      </c>
      <c r="I1971" s="210" t="s">
        <v>3330</v>
      </c>
      <c r="J1971" s="211" t="s">
        <v>81</v>
      </c>
      <c r="K1971" s="210" t="s">
        <v>33</v>
      </c>
      <c r="L1971" s="210" t="s">
        <v>69</v>
      </c>
      <c r="M1971" s="210" t="s">
        <v>21</v>
      </c>
      <c r="N1971" s="210" t="s">
        <v>11</v>
      </c>
      <c r="O1971" s="195">
        <v>3837</v>
      </c>
      <c r="P1971" s="195">
        <v>0</v>
      </c>
      <c r="Q1971" s="195">
        <f t="shared" ref="Q1971" si="747">O1971-P1971</f>
        <v>3837</v>
      </c>
      <c r="R1971" s="196" t="s">
        <v>70</v>
      </c>
      <c r="S1971" s="197" t="s">
        <v>32</v>
      </c>
      <c r="T1971" s="213"/>
      <c r="U1971" s="213" t="s">
        <v>264</v>
      </c>
      <c r="V1971" s="210"/>
      <c r="W1971" s="210"/>
      <c r="X1971" s="210"/>
      <c r="Y1971" s="210"/>
      <c r="Z1971" s="278">
        <v>42229</v>
      </c>
      <c r="AA1971" s="210" t="s">
        <v>26</v>
      </c>
      <c r="AB1971" s="210" t="s">
        <v>3331</v>
      </c>
      <c r="AC1971" s="210" t="s">
        <v>3332</v>
      </c>
      <c r="AD1971" s="216"/>
      <c r="AE1971" s="22"/>
      <c r="AF1971" s="22"/>
      <c r="AG1971" s="22"/>
      <c r="AH1971" s="22"/>
      <c r="AI1971" s="22"/>
      <c r="AJ1971" s="22"/>
      <c r="AK1971" s="22"/>
      <c r="AL1971" s="22"/>
      <c r="AM1971" s="22"/>
      <c r="AN1971" s="22"/>
      <c r="AO1971" s="22"/>
      <c r="AP1971" s="22"/>
      <c r="AQ1971" s="22"/>
      <c r="AR1971" s="22"/>
      <c r="AS1971" s="22"/>
      <c r="AT1971" s="22"/>
      <c r="AU1971" s="22"/>
      <c r="AV1971" s="22"/>
      <c r="AW1971" s="22"/>
      <c r="AX1971" s="22"/>
      <c r="AY1971" s="22"/>
      <c r="AZ1971" s="22"/>
    </row>
    <row r="1972" spans="1:60" ht="15" customHeight="1">
      <c r="C1972" s="10"/>
      <c r="D1972" s="10"/>
      <c r="E1972" s="10"/>
      <c r="F1972" s="10"/>
      <c r="G1972" s="78"/>
      <c r="H1972" s="78"/>
      <c r="I1972" s="79"/>
      <c r="J1972" s="82"/>
      <c r="K1972" s="10"/>
      <c r="L1972" s="11"/>
      <c r="M1972" s="11"/>
      <c r="N1972" s="11"/>
      <c r="O1972" s="73">
        <f>SUM(O1967:O1971)</f>
        <v>111108.01000000001</v>
      </c>
      <c r="P1972" s="73">
        <f t="shared" ref="P1972:Q1972" si="748">SUM(P1967:P1971)</f>
        <v>0</v>
      </c>
      <c r="Q1972" s="73">
        <f t="shared" si="748"/>
        <v>111108.01000000001</v>
      </c>
      <c r="R1972" s="18"/>
      <c r="S1972" s="18"/>
      <c r="T1972" s="18"/>
      <c r="U1972" s="18"/>
      <c r="V1972" s="18"/>
      <c r="W1972" s="27"/>
      <c r="X1972" s="10"/>
      <c r="Y1972" s="10"/>
      <c r="Z1972" s="10"/>
      <c r="AA1972" s="10"/>
      <c r="AB1972" s="14"/>
      <c r="AC1972" s="10"/>
      <c r="AD1972" s="10"/>
      <c r="AE1972" s="10"/>
      <c r="AF1972" s="15"/>
    </row>
    <row r="1973" spans="1:60" ht="15" customHeight="1">
      <c r="C1973" s="10"/>
      <c r="D1973" s="10"/>
      <c r="E1973" s="10"/>
      <c r="F1973" s="10"/>
      <c r="G1973" s="78"/>
      <c r="H1973" s="78"/>
      <c r="I1973" s="79"/>
      <c r="J1973" s="82"/>
      <c r="K1973" s="10"/>
      <c r="L1973" s="11"/>
      <c r="M1973" s="11"/>
      <c r="N1973" s="11"/>
      <c r="O1973" s="26"/>
      <c r="P1973" s="26"/>
      <c r="Q1973" s="16"/>
      <c r="R1973" s="16"/>
      <c r="S1973" s="16"/>
      <c r="T1973" s="16"/>
      <c r="U1973" s="16"/>
      <c r="V1973" s="16"/>
      <c r="W1973" s="27"/>
      <c r="X1973" s="10"/>
      <c r="Y1973" s="10"/>
      <c r="Z1973" s="10"/>
      <c r="AA1973" s="10"/>
      <c r="AB1973" s="14"/>
      <c r="AC1973" s="10"/>
      <c r="AD1973" s="10"/>
      <c r="AE1973" s="10"/>
      <c r="AF1973" s="15"/>
    </row>
    <row r="1974" spans="1:60" ht="15" customHeight="1">
      <c r="C1974" s="10"/>
      <c r="D1974" s="10"/>
      <c r="E1974" s="10"/>
      <c r="F1974" s="10"/>
      <c r="G1974" s="404" t="s">
        <v>265</v>
      </c>
      <c r="H1974" s="78"/>
      <c r="I1974" s="170" t="s">
        <v>1196</v>
      </c>
      <c r="J1974" s="170"/>
      <c r="K1974" s="170"/>
      <c r="L1974" s="170"/>
      <c r="M1974" s="170"/>
      <c r="N1974" s="170"/>
      <c r="O1974" s="170"/>
      <c r="P1974" s="170"/>
      <c r="Q1974" s="170"/>
      <c r="R1974" s="170"/>
      <c r="S1974" s="170"/>
      <c r="T1974" s="170"/>
      <c r="U1974" s="170"/>
      <c r="V1974" s="170"/>
      <c r="W1974" s="170"/>
      <c r="X1974" s="170"/>
      <c r="Y1974" s="170"/>
      <c r="Z1974" s="170"/>
      <c r="AA1974" s="170"/>
      <c r="AB1974" s="170"/>
      <c r="AC1974" s="170"/>
      <c r="AD1974" s="170"/>
      <c r="AG1974" s="249"/>
    </row>
    <row r="1975" spans="1:60" s="67" customFormat="1" ht="15" customHeight="1">
      <c r="A1975" s="22"/>
      <c r="B1975" s="201"/>
      <c r="C1975" s="202"/>
      <c r="D1975" s="202"/>
      <c r="E1975" s="202"/>
      <c r="F1975" s="202"/>
      <c r="G1975" s="286" t="s">
        <v>1553</v>
      </c>
      <c r="H1975" s="276">
        <v>42005</v>
      </c>
      <c r="I1975" s="184" t="s">
        <v>14</v>
      </c>
      <c r="J1975" s="203" t="s">
        <v>50</v>
      </c>
      <c r="K1975" s="202" t="s">
        <v>9</v>
      </c>
      <c r="L1975" s="202" t="s">
        <v>10</v>
      </c>
      <c r="M1975" s="202" t="s">
        <v>10</v>
      </c>
      <c r="N1975" s="202" t="s">
        <v>11</v>
      </c>
      <c r="O1975" s="186">
        <v>419051.3</v>
      </c>
      <c r="P1975" s="186">
        <v>0</v>
      </c>
      <c r="Q1975" s="186">
        <v>419051.3</v>
      </c>
      <c r="R1975" s="187" t="s">
        <v>1</v>
      </c>
      <c r="S1975" s="188" t="s">
        <v>4</v>
      </c>
      <c r="T1975" s="205"/>
      <c r="U1975" s="205" t="s">
        <v>265</v>
      </c>
      <c r="V1975" s="202"/>
      <c r="W1975" s="202"/>
      <c r="X1975" s="202"/>
      <c r="Y1975" s="202"/>
      <c r="Z1975" s="207">
        <v>42005</v>
      </c>
      <c r="AA1975" s="202"/>
      <c r="AB1975" s="202"/>
      <c r="AC1975" s="202"/>
      <c r="AD1975" s="208" t="s">
        <v>1554</v>
      </c>
      <c r="AE1975" s="22"/>
      <c r="AF1975" s="22"/>
      <c r="AG1975" s="22"/>
      <c r="AH1975" s="22"/>
      <c r="AI1975" s="22"/>
      <c r="AJ1975" s="22"/>
      <c r="AK1975" s="22"/>
      <c r="AL1975" s="22"/>
      <c r="AM1975" s="22"/>
      <c r="AN1975" s="22"/>
      <c r="AO1975" s="22"/>
      <c r="AP1975" s="22"/>
      <c r="AQ1975" s="22"/>
      <c r="AR1975" s="22"/>
      <c r="AS1975" s="22"/>
      <c r="AT1975" s="22"/>
      <c r="AU1975" s="22"/>
      <c r="AV1975" s="22"/>
      <c r="AW1975" s="22"/>
      <c r="AX1975" s="22"/>
      <c r="AY1975" s="22"/>
      <c r="AZ1975" s="22"/>
      <c r="BA1975" s="22"/>
      <c r="BB1975" s="22"/>
      <c r="BC1975" s="22"/>
      <c r="BD1975" s="22"/>
      <c r="BE1975" s="22"/>
      <c r="BF1975" s="22"/>
      <c r="BG1975" s="22"/>
      <c r="BH1975" s="22"/>
    </row>
    <row r="1976" spans="1:60" s="22" customFormat="1" ht="15" customHeight="1">
      <c r="B1976" s="3"/>
      <c r="C1976" s="1"/>
      <c r="D1976" s="1"/>
      <c r="E1976" s="1"/>
      <c r="F1976" s="1"/>
      <c r="G1976" s="287" t="s">
        <v>1553</v>
      </c>
      <c r="H1976" s="277">
        <v>42005</v>
      </c>
      <c r="I1976" s="110" t="s">
        <v>14</v>
      </c>
      <c r="J1976" s="2" t="s">
        <v>68</v>
      </c>
      <c r="K1976" s="1" t="s">
        <v>9</v>
      </c>
      <c r="L1976" s="1" t="s">
        <v>10</v>
      </c>
      <c r="M1976" s="1" t="s">
        <v>10</v>
      </c>
      <c r="N1976" s="1" t="s">
        <v>11</v>
      </c>
      <c r="O1976" s="9">
        <v>271611.59000000003</v>
      </c>
      <c r="P1976" s="9">
        <v>0</v>
      </c>
      <c r="Q1976" s="9">
        <v>271611.59000000003</v>
      </c>
      <c r="R1976" s="112" t="s">
        <v>1</v>
      </c>
      <c r="S1976" s="113" t="s">
        <v>4</v>
      </c>
      <c r="T1976" s="5"/>
      <c r="U1976" s="5" t="s">
        <v>265</v>
      </c>
      <c r="V1976" s="1"/>
      <c r="W1976" s="1"/>
      <c r="X1976" s="1"/>
      <c r="Y1976" s="1"/>
      <c r="Z1976" s="4">
        <v>42005</v>
      </c>
      <c r="AA1976" s="1"/>
      <c r="AB1976" s="1"/>
      <c r="AC1976" s="1"/>
      <c r="AD1976" s="8" t="s">
        <v>1554</v>
      </c>
    </row>
    <row r="1977" spans="1:60" s="217" customFormat="1" ht="15" customHeight="1">
      <c r="A1977" s="22"/>
      <c r="B1977" s="209"/>
      <c r="C1977" s="210"/>
      <c r="D1977" s="210"/>
      <c r="E1977" s="210"/>
      <c r="F1977" s="210"/>
      <c r="G1977" s="288" t="s">
        <v>1553</v>
      </c>
      <c r="H1977" s="278">
        <v>42005</v>
      </c>
      <c r="I1977" s="193" t="s">
        <v>14</v>
      </c>
      <c r="J1977" s="211" t="s">
        <v>81</v>
      </c>
      <c r="K1977" s="210" t="s">
        <v>9</v>
      </c>
      <c r="L1977" s="210" t="s">
        <v>10</v>
      </c>
      <c r="M1977" s="210" t="s">
        <v>10</v>
      </c>
      <c r="N1977" s="210" t="s">
        <v>11</v>
      </c>
      <c r="O1977" s="195">
        <v>34944.080000000002</v>
      </c>
      <c r="P1977" s="195">
        <v>0</v>
      </c>
      <c r="Q1977" s="195">
        <v>34944.080000000002</v>
      </c>
      <c r="R1977" s="196" t="s">
        <v>1</v>
      </c>
      <c r="S1977" s="197" t="s">
        <v>4</v>
      </c>
      <c r="T1977" s="213"/>
      <c r="U1977" s="213" t="s">
        <v>265</v>
      </c>
      <c r="V1977" s="210"/>
      <c r="W1977" s="210"/>
      <c r="X1977" s="210"/>
      <c r="Y1977" s="210"/>
      <c r="Z1977" s="215">
        <v>42005</v>
      </c>
      <c r="AA1977" s="210"/>
      <c r="AB1977" s="210"/>
      <c r="AC1977" s="210"/>
      <c r="AD1977" s="216" t="s">
        <v>1554</v>
      </c>
      <c r="AE1977" s="22"/>
      <c r="AF1977" s="22"/>
      <c r="AG1977" s="22"/>
      <c r="AH1977" s="22"/>
      <c r="AI1977" s="22"/>
      <c r="AJ1977" s="22"/>
      <c r="AK1977" s="22"/>
      <c r="AL1977" s="22"/>
      <c r="AM1977" s="22"/>
      <c r="AN1977" s="22"/>
      <c r="AO1977" s="22"/>
      <c r="AP1977" s="22"/>
      <c r="AQ1977" s="22"/>
      <c r="AR1977" s="22"/>
      <c r="AS1977" s="22"/>
      <c r="AT1977" s="22"/>
      <c r="AU1977" s="22"/>
      <c r="AV1977" s="22"/>
      <c r="AW1977" s="22"/>
      <c r="AX1977" s="22"/>
      <c r="AY1977" s="22"/>
      <c r="AZ1977" s="22"/>
      <c r="BA1977" s="22"/>
      <c r="BB1977" s="22"/>
      <c r="BC1977" s="22"/>
      <c r="BD1977" s="22"/>
      <c r="BE1977" s="22"/>
      <c r="BF1977" s="22"/>
      <c r="BG1977" s="22"/>
      <c r="BH1977" s="22"/>
    </row>
    <row r="1978" spans="1:60" ht="15" customHeight="1">
      <c r="C1978" s="10"/>
      <c r="D1978" s="10"/>
      <c r="E1978" s="10"/>
      <c r="F1978" s="10"/>
      <c r="G1978" s="78"/>
      <c r="H1978" s="78"/>
      <c r="I1978" s="79"/>
      <c r="J1978" s="82"/>
      <c r="K1978" s="10"/>
      <c r="L1978" s="11"/>
      <c r="M1978" s="11"/>
      <c r="N1978" s="11"/>
      <c r="O1978" s="73">
        <f>SUM(O1975:O1977)</f>
        <v>725606.97</v>
      </c>
      <c r="P1978" s="73">
        <f t="shared" ref="P1978:Q1978" si="749">SUM(P1975:P1977)</f>
        <v>0</v>
      </c>
      <c r="Q1978" s="73">
        <f t="shared" si="749"/>
        <v>725606.97</v>
      </c>
      <c r="R1978" s="18"/>
      <c r="S1978" s="18"/>
      <c r="T1978" s="18"/>
      <c r="U1978" s="18"/>
      <c r="V1978" s="18"/>
      <c r="W1978" s="27"/>
      <c r="X1978" s="10"/>
      <c r="Y1978" s="10"/>
      <c r="Z1978" s="10"/>
      <c r="AA1978" s="10"/>
      <c r="AB1978" s="14"/>
      <c r="AC1978" s="10"/>
      <c r="AD1978" s="10"/>
      <c r="AE1978" s="10"/>
      <c r="AF1978" s="15"/>
    </row>
    <row r="1979" spans="1:60" ht="15" customHeight="1">
      <c r="C1979" s="10"/>
      <c r="D1979" s="10"/>
      <c r="E1979" s="10"/>
      <c r="F1979" s="10"/>
      <c r="G1979" s="78"/>
      <c r="H1979" s="78"/>
      <c r="I1979" s="79"/>
      <c r="J1979" s="82"/>
      <c r="K1979" s="10"/>
      <c r="L1979" s="11"/>
      <c r="M1979" s="11"/>
      <c r="N1979" s="11"/>
      <c r="O1979" s="26"/>
      <c r="P1979" s="26"/>
      <c r="Q1979" s="16"/>
      <c r="R1979" s="16"/>
      <c r="S1979" s="16"/>
      <c r="T1979" s="16"/>
      <c r="U1979" s="16"/>
      <c r="V1979" s="16"/>
      <c r="W1979" s="27"/>
      <c r="X1979" s="10"/>
      <c r="Y1979" s="10"/>
      <c r="Z1979" s="10"/>
      <c r="AA1979" s="10"/>
      <c r="AB1979" s="14"/>
      <c r="AC1979" s="10"/>
      <c r="AD1979" s="10"/>
      <c r="AE1979" s="10"/>
      <c r="AF1979" s="15"/>
    </row>
    <row r="1980" spans="1:60" ht="15" customHeight="1">
      <c r="C1980" s="10"/>
      <c r="D1980" s="10"/>
      <c r="E1980" s="10"/>
      <c r="F1980" s="10"/>
      <c r="G1980" s="404" t="s">
        <v>266</v>
      </c>
      <c r="H1980" s="78"/>
      <c r="I1980" s="514" t="s">
        <v>2850</v>
      </c>
      <c r="J1980" s="514"/>
      <c r="K1980" s="514"/>
      <c r="L1980" s="514"/>
      <c r="M1980" s="514"/>
      <c r="N1980" s="514"/>
      <c r="O1980" s="514"/>
      <c r="P1980" s="514"/>
      <c r="Q1980" s="514"/>
      <c r="R1980" s="514"/>
      <c r="S1980" s="514"/>
      <c r="T1980" s="514"/>
      <c r="U1980" s="514"/>
      <c r="V1980" s="514"/>
      <c r="W1980" s="514"/>
      <c r="X1980" s="514"/>
      <c r="Y1980" s="514"/>
      <c r="Z1980" s="514"/>
      <c r="AA1980" s="514"/>
      <c r="AB1980" s="514"/>
      <c r="AC1980" s="514"/>
      <c r="AD1980" s="514"/>
      <c r="AG1980" s="249"/>
    </row>
    <row r="1981" spans="1:60" s="67" customFormat="1" ht="15" customHeight="1">
      <c r="A1981" s="22"/>
      <c r="B1981" s="201"/>
      <c r="C1981" s="202"/>
      <c r="D1981" s="202"/>
      <c r="E1981" s="202"/>
      <c r="F1981" s="202"/>
      <c r="G1981" s="286" t="s">
        <v>1553</v>
      </c>
      <c r="H1981" s="276">
        <v>42005</v>
      </c>
      <c r="I1981" s="184" t="s">
        <v>14</v>
      </c>
      <c r="J1981" s="203" t="s">
        <v>50</v>
      </c>
      <c r="K1981" s="202" t="s">
        <v>9</v>
      </c>
      <c r="L1981" s="202" t="s">
        <v>10</v>
      </c>
      <c r="M1981" s="202" t="s">
        <v>10</v>
      </c>
      <c r="N1981" s="202" t="s">
        <v>11</v>
      </c>
      <c r="O1981" s="186">
        <v>143134.72</v>
      </c>
      <c r="P1981" s="186">
        <v>0</v>
      </c>
      <c r="Q1981" s="186">
        <v>143134.72</v>
      </c>
      <c r="R1981" s="187" t="s">
        <v>1</v>
      </c>
      <c r="S1981" s="188" t="s">
        <v>4</v>
      </c>
      <c r="T1981" s="205"/>
      <c r="U1981" s="205" t="s">
        <v>266</v>
      </c>
      <c r="V1981" s="202"/>
      <c r="W1981" s="202"/>
      <c r="X1981" s="202"/>
      <c r="Y1981" s="202"/>
      <c r="Z1981" s="207">
        <v>42005</v>
      </c>
      <c r="AA1981" s="202"/>
      <c r="AB1981" s="202"/>
      <c r="AC1981" s="202"/>
      <c r="AD1981" s="208" t="s">
        <v>1554</v>
      </c>
      <c r="AE1981" s="22"/>
      <c r="AF1981" s="22"/>
      <c r="AG1981" s="22"/>
      <c r="AH1981" s="22"/>
      <c r="AI1981" s="22"/>
      <c r="AJ1981" s="22"/>
      <c r="AK1981" s="22"/>
      <c r="AL1981" s="22"/>
      <c r="AM1981" s="22"/>
      <c r="AN1981" s="22"/>
      <c r="AO1981" s="22"/>
      <c r="AP1981" s="22"/>
      <c r="AQ1981" s="22"/>
      <c r="AR1981" s="22"/>
      <c r="AS1981" s="22"/>
      <c r="AT1981" s="22"/>
      <c r="AU1981" s="22"/>
      <c r="AV1981" s="22"/>
      <c r="AW1981" s="22"/>
      <c r="AX1981" s="22"/>
      <c r="AY1981" s="22"/>
      <c r="AZ1981" s="22"/>
      <c r="BA1981" s="22"/>
      <c r="BB1981" s="22"/>
      <c r="BC1981" s="22"/>
      <c r="BD1981" s="22"/>
      <c r="BE1981" s="22"/>
      <c r="BF1981" s="22"/>
      <c r="BG1981" s="22"/>
      <c r="BH1981" s="22"/>
    </row>
    <row r="1982" spans="1:60" s="22" customFormat="1" ht="15" customHeight="1">
      <c r="B1982" s="3"/>
      <c r="C1982" s="1"/>
      <c r="D1982" s="1"/>
      <c r="E1982" s="1"/>
      <c r="F1982" s="1"/>
      <c r="G1982" s="287" t="s">
        <v>1553</v>
      </c>
      <c r="H1982" s="277">
        <v>42005</v>
      </c>
      <c r="I1982" s="110" t="s">
        <v>14</v>
      </c>
      <c r="J1982" s="2" t="s">
        <v>68</v>
      </c>
      <c r="K1982" s="1" t="s">
        <v>9</v>
      </c>
      <c r="L1982" s="1" t="s">
        <v>10</v>
      </c>
      <c r="M1982" s="1" t="s">
        <v>10</v>
      </c>
      <c r="N1982" s="1" t="s">
        <v>11</v>
      </c>
      <c r="O1982" s="9">
        <v>74686.5</v>
      </c>
      <c r="P1982" s="9">
        <v>0</v>
      </c>
      <c r="Q1982" s="9">
        <v>74686.5</v>
      </c>
      <c r="R1982" s="112" t="s">
        <v>1</v>
      </c>
      <c r="S1982" s="113" t="s">
        <v>4</v>
      </c>
      <c r="T1982" s="5"/>
      <c r="U1982" s="5" t="s">
        <v>266</v>
      </c>
      <c r="V1982" s="1"/>
      <c r="W1982" s="1"/>
      <c r="X1982" s="1"/>
      <c r="Y1982" s="1"/>
      <c r="Z1982" s="4">
        <v>42005</v>
      </c>
      <c r="AA1982" s="1"/>
      <c r="AB1982" s="1"/>
      <c r="AC1982" s="1"/>
      <c r="AD1982" s="8" t="s">
        <v>1554</v>
      </c>
    </row>
    <row r="1983" spans="1:60" s="217" customFormat="1" ht="15" customHeight="1">
      <c r="A1983" s="22"/>
      <c r="B1983" s="209"/>
      <c r="C1983" s="210"/>
      <c r="D1983" s="210"/>
      <c r="E1983" s="210"/>
      <c r="F1983" s="210"/>
      <c r="G1983" s="288" t="s">
        <v>1553</v>
      </c>
      <c r="H1983" s="278">
        <v>42005</v>
      </c>
      <c r="I1983" s="193" t="s">
        <v>14</v>
      </c>
      <c r="J1983" s="211" t="s">
        <v>81</v>
      </c>
      <c r="K1983" s="210" t="s">
        <v>9</v>
      </c>
      <c r="L1983" s="210" t="s">
        <v>10</v>
      </c>
      <c r="M1983" s="210" t="s">
        <v>10</v>
      </c>
      <c r="N1983" s="210" t="s">
        <v>11</v>
      </c>
      <c r="O1983" s="195">
        <v>36096.769999999997</v>
      </c>
      <c r="P1983" s="195">
        <v>0</v>
      </c>
      <c r="Q1983" s="195">
        <v>36096.769999999997</v>
      </c>
      <c r="R1983" s="196" t="s">
        <v>1</v>
      </c>
      <c r="S1983" s="197" t="s">
        <v>4</v>
      </c>
      <c r="T1983" s="213"/>
      <c r="U1983" s="213" t="s">
        <v>266</v>
      </c>
      <c r="V1983" s="210"/>
      <c r="W1983" s="210"/>
      <c r="X1983" s="210"/>
      <c r="Y1983" s="210"/>
      <c r="Z1983" s="215">
        <v>42005</v>
      </c>
      <c r="AA1983" s="210"/>
      <c r="AB1983" s="210"/>
      <c r="AC1983" s="210"/>
      <c r="AD1983" s="216" t="s">
        <v>1554</v>
      </c>
      <c r="AE1983" s="22"/>
      <c r="AF1983" s="22"/>
      <c r="AG1983" s="22"/>
      <c r="AH1983" s="22"/>
      <c r="AI1983" s="22"/>
      <c r="AJ1983" s="22"/>
      <c r="AK1983" s="22"/>
      <c r="AL1983" s="22"/>
      <c r="AM1983" s="22"/>
      <c r="AN1983" s="22"/>
      <c r="AO1983" s="22"/>
      <c r="AP1983" s="22"/>
      <c r="AQ1983" s="22"/>
      <c r="AR1983" s="22"/>
      <c r="AS1983" s="22"/>
      <c r="AT1983" s="22"/>
      <c r="AU1983" s="22"/>
      <c r="AV1983" s="22"/>
      <c r="AW1983" s="22"/>
      <c r="AX1983" s="22"/>
      <c r="AY1983" s="22"/>
      <c r="AZ1983" s="22"/>
      <c r="BA1983" s="22"/>
      <c r="BB1983" s="22"/>
      <c r="BC1983" s="22"/>
      <c r="BD1983" s="22"/>
      <c r="BE1983" s="22"/>
      <c r="BF1983" s="22"/>
      <c r="BG1983" s="22"/>
      <c r="BH1983" s="22"/>
    </row>
    <row r="1984" spans="1:60">
      <c r="C1984" s="10"/>
      <c r="D1984" s="10"/>
      <c r="E1984" s="10"/>
      <c r="F1984" s="10"/>
      <c r="G1984" s="78"/>
      <c r="H1984" s="78"/>
      <c r="I1984" s="79"/>
      <c r="J1984" s="82"/>
      <c r="K1984" s="10"/>
      <c r="L1984" s="11"/>
      <c r="M1984" s="11"/>
      <c r="N1984" s="11"/>
      <c r="O1984" s="73">
        <f>SUM(O1981:O1983)</f>
        <v>253917.99</v>
      </c>
      <c r="P1984" s="73">
        <f t="shared" ref="P1984:Q1984" si="750">SUM(P1981:P1983)</f>
        <v>0</v>
      </c>
      <c r="Q1984" s="73">
        <f t="shared" si="750"/>
        <v>253917.99</v>
      </c>
      <c r="R1984" s="18"/>
      <c r="S1984" s="18"/>
      <c r="T1984" s="18"/>
      <c r="U1984" s="18"/>
      <c r="V1984" s="18"/>
      <c r="W1984" s="27"/>
      <c r="X1984" s="10"/>
      <c r="Y1984" s="10"/>
      <c r="Z1984" s="10"/>
      <c r="AA1984" s="10"/>
      <c r="AB1984" s="14"/>
      <c r="AC1984" s="10"/>
      <c r="AD1984" s="10"/>
      <c r="AE1984" s="10"/>
      <c r="AF1984" s="15"/>
    </row>
    <row r="1985" spans="1:60" ht="15" customHeight="1">
      <c r="C1985" s="10"/>
      <c r="D1985" s="10"/>
      <c r="E1985" s="10"/>
      <c r="F1985" s="10"/>
      <c r="G1985" s="78"/>
      <c r="H1985" s="78"/>
      <c r="I1985" s="79"/>
      <c r="J1985" s="82"/>
      <c r="K1985" s="10"/>
      <c r="L1985" s="11"/>
      <c r="M1985" s="11"/>
      <c r="N1985" s="11"/>
      <c r="O1985" s="26"/>
      <c r="P1985" s="26"/>
      <c r="Q1985" s="16"/>
      <c r="R1985" s="16"/>
      <c r="S1985" s="16"/>
      <c r="T1985" s="16"/>
      <c r="U1985" s="16"/>
      <c r="V1985" s="16"/>
      <c r="W1985" s="27"/>
      <c r="X1985" s="10"/>
      <c r="Y1985" s="10"/>
      <c r="Z1985" s="10"/>
      <c r="AA1985" s="10"/>
      <c r="AB1985" s="14"/>
      <c r="AC1985" s="10"/>
      <c r="AD1985" s="10"/>
      <c r="AE1985" s="10"/>
      <c r="AF1985" s="15"/>
    </row>
    <row r="1986" spans="1:60" ht="15" customHeight="1">
      <c r="C1986" s="10"/>
      <c r="D1986" s="10"/>
      <c r="E1986" s="10"/>
      <c r="F1986" s="10"/>
      <c r="G1986" s="78"/>
      <c r="H1986" s="78"/>
      <c r="I1986" s="79"/>
      <c r="J1986" s="82"/>
      <c r="K1986" s="10"/>
      <c r="L1986" s="11"/>
      <c r="M1986" s="11"/>
      <c r="N1986" s="11"/>
      <c r="O1986" s="26"/>
      <c r="P1986" s="26"/>
      <c r="Q1986" s="16"/>
      <c r="R1986" s="16"/>
      <c r="S1986" s="16"/>
      <c r="T1986" s="16"/>
      <c r="U1986" s="16"/>
      <c r="V1986" s="16"/>
      <c r="W1986" s="27"/>
      <c r="X1986" s="10"/>
      <c r="Y1986" s="10"/>
      <c r="Z1986" s="10"/>
      <c r="AA1986" s="10"/>
      <c r="AB1986" s="14"/>
      <c r="AC1986" s="10"/>
      <c r="AD1986" s="10"/>
      <c r="AE1986" s="10"/>
      <c r="AF1986" s="15"/>
    </row>
    <row r="1987" spans="1:60" ht="15" customHeight="1">
      <c r="C1987" s="10"/>
      <c r="D1987" s="10"/>
      <c r="E1987" s="10"/>
      <c r="F1987" s="10"/>
      <c r="G1987" s="404" t="s">
        <v>267</v>
      </c>
      <c r="H1987" s="78"/>
      <c r="I1987" s="170" t="s">
        <v>1197</v>
      </c>
      <c r="J1987" s="170"/>
      <c r="K1987" s="170"/>
      <c r="L1987" s="170"/>
      <c r="M1987" s="170"/>
      <c r="N1987" s="170"/>
      <c r="O1987" s="170"/>
      <c r="P1987" s="170"/>
      <c r="Q1987" s="170"/>
      <c r="R1987" s="170"/>
      <c r="S1987" s="170"/>
      <c r="T1987" s="170"/>
      <c r="U1987" s="170"/>
      <c r="V1987" s="170"/>
      <c r="W1987" s="170"/>
      <c r="X1987" s="170"/>
      <c r="Y1987" s="170"/>
      <c r="Z1987" s="170"/>
      <c r="AA1987" s="170"/>
      <c r="AB1987" s="170"/>
      <c r="AC1987" s="170"/>
      <c r="AD1987" s="170"/>
      <c r="AG1987" s="249"/>
    </row>
    <row r="1988" spans="1:60" s="67" customFormat="1" ht="15" customHeight="1">
      <c r="A1988" s="22"/>
      <c r="B1988" s="201"/>
      <c r="C1988" s="202"/>
      <c r="D1988" s="202"/>
      <c r="E1988" s="202"/>
      <c r="F1988" s="202"/>
      <c r="G1988" s="286" t="s">
        <v>1553</v>
      </c>
      <c r="H1988" s="276">
        <v>42005</v>
      </c>
      <c r="I1988" s="184" t="s">
        <v>14</v>
      </c>
      <c r="J1988" s="203" t="s">
        <v>50</v>
      </c>
      <c r="K1988" s="202" t="s">
        <v>9</v>
      </c>
      <c r="L1988" s="202" t="s">
        <v>10</v>
      </c>
      <c r="M1988" s="202" t="s">
        <v>10</v>
      </c>
      <c r="N1988" s="202" t="s">
        <v>11</v>
      </c>
      <c r="O1988" s="186">
        <v>171256.62</v>
      </c>
      <c r="P1988" s="186">
        <v>0</v>
      </c>
      <c r="Q1988" s="186">
        <v>171256.62</v>
      </c>
      <c r="R1988" s="187" t="s">
        <v>1</v>
      </c>
      <c r="S1988" s="188" t="s">
        <v>4</v>
      </c>
      <c r="T1988" s="205"/>
      <c r="U1988" s="205" t="s">
        <v>267</v>
      </c>
      <c r="V1988" s="202"/>
      <c r="W1988" s="202"/>
      <c r="X1988" s="202"/>
      <c r="Y1988" s="202"/>
      <c r="Z1988" s="207">
        <v>42005</v>
      </c>
      <c r="AA1988" s="202"/>
      <c r="AB1988" s="202"/>
      <c r="AC1988" s="202"/>
      <c r="AD1988" s="208" t="s">
        <v>1554</v>
      </c>
      <c r="AE1988" s="22"/>
      <c r="AF1988" s="22"/>
      <c r="AG1988" s="22"/>
      <c r="AH1988" s="22"/>
      <c r="AI1988" s="22"/>
      <c r="AJ1988" s="22"/>
      <c r="AK1988" s="22"/>
      <c r="AL1988" s="22"/>
      <c r="AM1988" s="22"/>
      <c r="AN1988" s="22"/>
      <c r="AO1988" s="22"/>
      <c r="AP1988" s="22"/>
      <c r="AQ1988" s="22"/>
      <c r="AR1988" s="22"/>
      <c r="AS1988" s="22"/>
      <c r="AT1988" s="22"/>
      <c r="AU1988" s="22"/>
      <c r="AV1988" s="22"/>
      <c r="AW1988" s="22"/>
      <c r="AX1988" s="22"/>
      <c r="AY1988" s="22"/>
      <c r="AZ1988" s="22"/>
      <c r="BA1988" s="22"/>
      <c r="BB1988" s="22"/>
      <c r="BC1988" s="22"/>
      <c r="BD1988" s="22"/>
      <c r="BE1988" s="22"/>
      <c r="BF1988" s="22"/>
      <c r="BG1988" s="22"/>
      <c r="BH1988" s="22"/>
    </row>
    <row r="1989" spans="1:60" s="22" customFormat="1" ht="15" customHeight="1">
      <c r="B1989" s="3"/>
      <c r="C1989" s="1"/>
      <c r="D1989" s="1"/>
      <c r="E1989" s="1"/>
      <c r="F1989" s="1"/>
      <c r="G1989" s="287" t="s">
        <v>1553</v>
      </c>
      <c r="H1989" s="277">
        <v>42005</v>
      </c>
      <c r="I1989" s="110" t="s">
        <v>14</v>
      </c>
      <c r="J1989" s="2" t="s">
        <v>68</v>
      </c>
      <c r="K1989" s="1" t="s">
        <v>9</v>
      </c>
      <c r="L1989" s="1" t="s">
        <v>10</v>
      </c>
      <c r="M1989" s="1" t="s">
        <v>10</v>
      </c>
      <c r="N1989" s="1" t="s">
        <v>11</v>
      </c>
      <c r="O1989" s="9">
        <v>70129.53</v>
      </c>
      <c r="P1989" s="9">
        <v>0</v>
      </c>
      <c r="Q1989" s="9">
        <v>70129.53</v>
      </c>
      <c r="R1989" s="112" t="s">
        <v>1</v>
      </c>
      <c r="S1989" s="113" t="s">
        <v>4</v>
      </c>
      <c r="T1989" s="5"/>
      <c r="U1989" s="5" t="s">
        <v>267</v>
      </c>
      <c r="V1989" s="1"/>
      <c r="W1989" s="1"/>
      <c r="X1989" s="1"/>
      <c r="Y1989" s="1"/>
      <c r="Z1989" s="4">
        <v>42005</v>
      </c>
      <c r="AA1989" s="1"/>
      <c r="AB1989" s="1"/>
      <c r="AC1989" s="1"/>
      <c r="AD1989" s="8" t="s">
        <v>1554</v>
      </c>
    </row>
    <row r="1990" spans="1:60" s="217" customFormat="1" ht="15" customHeight="1">
      <c r="A1990" s="22"/>
      <c r="B1990" s="209"/>
      <c r="C1990" s="210"/>
      <c r="D1990" s="210"/>
      <c r="E1990" s="210"/>
      <c r="F1990" s="210"/>
      <c r="G1990" s="288" t="s">
        <v>1553</v>
      </c>
      <c r="H1990" s="278">
        <v>42005</v>
      </c>
      <c r="I1990" s="193" t="s">
        <v>14</v>
      </c>
      <c r="J1990" s="211" t="s">
        <v>81</v>
      </c>
      <c r="K1990" s="210" t="s">
        <v>9</v>
      </c>
      <c r="L1990" s="210" t="s">
        <v>10</v>
      </c>
      <c r="M1990" s="210" t="s">
        <v>10</v>
      </c>
      <c r="N1990" s="210" t="s">
        <v>11</v>
      </c>
      <c r="O1990" s="195">
        <v>105053.03</v>
      </c>
      <c r="P1990" s="195">
        <v>0</v>
      </c>
      <c r="Q1990" s="195">
        <v>105053.03</v>
      </c>
      <c r="R1990" s="196" t="s">
        <v>1</v>
      </c>
      <c r="S1990" s="197" t="s">
        <v>4</v>
      </c>
      <c r="T1990" s="213"/>
      <c r="U1990" s="213" t="s">
        <v>267</v>
      </c>
      <c r="V1990" s="210"/>
      <c r="W1990" s="210"/>
      <c r="X1990" s="210"/>
      <c r="Y1990" s="210"/>
      <c r="Z1990" s="215">
        <v>42005</v>
      </c>
      <c r="AA1990" s="210"/>
      <c r="AB1990" s="210"/>
      <c r="AC1990" s="210"/>
      <c r="AD1990" s="216" t="s">
        <v>1554</v>
      </c>
      <c r="AE1990" s="22"/>
      <c r="AF1990" s="22"/>
      <c r="AG1990" s="22"/>
      <c r="AH1990" s="22"/>
      <c r="AI1990" s="22"/>
      <c r="AJ1990" s="22"/>
      <c r="AK1990" s="22"/>
      <c r="AL1990" s="22"/>
      <c r="AM1990" s="22"/>
      <c r="AN1990" s="22"/>
      <c r="AO1990" s="22"/>
      <c r="AP1990" s="22"/>
      <c r="AQ1990" s="22"/>
      <c r="AR1990" s="22"/>
      <c r="AS1990" s="22"/>
      <c r="AT1990" s="22"/>
      <c r="AU1990" s="22"/>
      <c r="AV1990" s="22"/>
      <c r="AW1990" s="22"/>
      <c r="AX1990" s="22"/>
      <c r="AY1990" s="22"/>
      <c r="AZ1990" s="22"/>
      <c r="BA1990" s="22"/>
      <c r="BB1990" s="22"/>
      <c r="BC1990" s="22"/>
      <c r="BD1990" s="22"/>
      <c r="BE1990" s="22"/>
      <c r="BF1990" s="22"/>
      <c r="BG1990" s="22"/>
      <c r="BH1990" s="22"/>
    </row>
    <row r="1991" spans="1:60">
      <c r="C1991" s="10"/>
      <c r="D1991" s="10"/>
      <c r="E1991" s="10"/>
      <c r="F1991" s="10"/>
      <c r="G1991" s="78"/>
      <c r="H1991" s="78"/>
      <c r="I1991" s="79"/>
      <c r="J1991" s="82"/>
      <c r="K1991" s="10"/>
      <c r="L1991" s="11"/>
      <c r="M1991" s="11"/>
      <c r="N1991" s="11"/>
      <c r="O1991" s="73">
        <f>SUM(O1988:O1990)</f>
        <v>346439.18</v>
      </c>
      <c r="P1991" s="73">
        <f t="shared" ref="P1991:Q1991" si="751">SUM(P1988:P1990)</f>
        <v>0</v>
      </c>
      <c r="Q1991" s="73">
        <f t="shared" si="751"/>
        <v>346439.18</v>
      </c>
      <c r="R1991" s="18"/>
      <c r="S1991" s="18"/>
      <c r="T1991" s="18"/>
      <c r="U1991" s="18"/>
      <c r="V1991" s="18"/>
      <c r="W1991" s="27"/>
      <c r="X1991" s="10"/>
      <c r="Y1991" s="10"/>
      <c r="Z1991" s="10"/>
      <c r="AA1991" s="10"/>
      <c r="AB1991" s="14"/>
      <c r="AC1991" s="10"/>
      <c r="AD1991" s="10"/>
      <c r="AE1991" s="10"/>
      <c r="AF1991" s="15"/>
    </row>
    <row r="1992" spans="1:60">
      <c r="C1992" s="10"/>
      <c r="D1992" s="10"/>
      <c r="E1992" s="10"/>
      <c r="F1992" s="10"/>
      <c r="G1992" s="78"/>
      <c r="H1992" s="78"/>
      <c r="I1992" s="79"/>
      <c r="J1992" s="82"/>
      <c r="K1992" s="10"/>
      <c r="L1992" s="11"/>
      <c r="M1992" s="11"/>
      <c r="N1992" s="11"/>
      <c r="O1992" s="26"/>
      <c r="P1992" s="26"/>
      <c r="Q1992" s="16"/>
      <c r="R1992" s="16"/>
      <c r="S1992" s="16"/>
      <c r="T1992" s="16"/>
      <c r="U1992" s="16"/>
      <c r="V1992" s="16"/>
      <c r="W1992" s="27"/>
      <c r="X1992" s="10"/>
      <c r="Y1992" s="10"/>
      <c r="Z1992" s="10"/>
      <c r="AA1992" s="10"/>
      <c r="AB1992" s="14"/>
      <c r="AC1992" s="10"/>
      <c r="AD1992" s="10"/>
      <c r="AE1992" s="10"/>
      <c r="AF1992" s="15"/>
    </row>
    <row r="1993" spans="1:60" ht="15.75">
      <c r="C1993" s="10"/>
      <c r="D1993" s="10"/>
      <c r="E1993" s="10"/>
      <c r="F1993" s="10"/>
      <c r="G1993" s="403" t="s">
        <v>755</v>
      </c>
      <c r="H1993" s="78"/>
      <c r="I1993" s="505" t="s">
        <v>1181</v>
      </c>
      <c r="J1993" s="505"/>
      <c r="K1993" s="505"/>
      <c r="L1993" s="505"/>
      <c r="M1993" s="505"/>
      <c r="N1993" s="505"/>
      <c r="O1993" s="505"/>
      <c r="P1993" s="505"/>
      <c r="Q1993" s="505"/>
      <c r="R1993" s="505"/>
      <c r="S1993" s="505"/>
      <c r="T1993" s="505"/>
      <c r="U1993" s="505"/>
      <c r="V1993" s="505"/>
      <c r="W1993" s="505"/>
      <c r="X1993" s="505"/>
      <c r="Y1993" s="505"/>
      <c r="Z1993" s="505"/>
      <c r="AA1993" s="505"/>
      <c r="AB1993" s="505"/>
      <c r="AC1993" s="505"/>
      <c r="AD1993" s="505"/>
      <c r="AE1993" s="10"/>
      <c r="AF1993" s="15"/>
    </row>
    <row r="1994" spans="1:60" s="180" customFormat="1" outlineLevel="5">
      <c r="A1994" s="22"/>
      <c r="B1994" s="171"/>
      <c r="C1994" s="172"/>
      <c r="D1994" s="172"/>
      <c r="E1994" s="172"/>
      <c r="F1994" s="172"/>
      <c r="G1994" s="282" t="s">
        <v>2558</v>
      </c>
      <c r="H1994" s="272">
        <v>42226</v>
      </c>
      <c r="I1994" s="172" t="s">
        <v>2577</v>
      </c>
      <c r="J1994" s="173" t="s">
        <v>81</v>
      </c>
      <c r="K1994" s="172" t="s">
        <v>33</v>
      </c>
      <c r="L1994" s="172" t="s">
        <v>34</v>
      </c>
      <c r="M1994" s="172" t="s">
        <v>21</v>
      </c>
      <c r="N1994" s="172" t="s">
        <v>11</v>
      </c>
      <c r="O1994" s="174">
        <v>84.5</v>
      </c>
      <c r="P1994" s="174">
        <v>0</v>
      </c>
      <c r="Q1994" s="174">
        <f t="shared" ref="Q1994" si="752">O1994-P1994</f>
        <v>84.5</v>
      </c>
      <c r="R1994" s="252" t="s">
        <v>70</v>
      </c>
      <c r="S1994" s="253" t="s">
        <v>32</v>
      </c>
      <c r="T1994" s="176"/>
      <c r="U1994" s="176" t="s">
        <v>755</v>
      </c>
      <c r="V1994" s="172"/>
      <c r="W1994" s="172"/>
      <c r="X1994" s="172"/>
      <c r="Y1994" s="172"/>
      <c r="Z1994" s="272">
        <v>42226</v>
      </c>
      <c r="AA1994" s="172" t="s">
        <v>26</v>
      </c>
      <c r="AB1994" s="172" t="s">
        <v>2578</v>
      </c>
      <c r="AC1994" s="172" t="s">
        <v>2579</v>
      </c>
      <c r="AD1994" s="179"/>
      <c r="AE1994" s="22"/>
      <c r="AF1994" s="22"/>
      <c r="AG1994" s="22"/>
      <c r="AH1994" s="22"/>
      <c r="AI1994" s="22"/>
      <c r="AJ1994" s="22"/>
      <c r="AK1994" s="22"/>
      <c r="AL1994" s="22"/>
      <c r="AM1994" s="22"/>
      <c r="AN1994" s="22"/>
      <c r="AO1994" s="22"/>
      <c r="AP1994" s="22"/>
      <c r="AQ1994" s="22"/>
      <c r="AR1994" s="22"/>
      <c r="AS1994" s="22"/>
      <c r="AT1994" s="22"/>
      <c r="AU1994" s="22"/>
      <c r="AV1994" s="22"/>
      <c r="AW1994" s="22"/>
      <c r="AX1994" s="22"/>
      <c r="AY1994" s="22"/>
      <c r="AZ1994" s="22"/>
    </row>
    <row r="1995" spans="1:60" outlineLevel="5">
      <c r="B1995" s="10"/>
      <c r="C1995" s="10"/>
      <c r="D1995" s="10"/>
      <c r="E1995" s="10"/>
      <c r="F1995" s="10"/>
      <c r="G1995" s="78"/>
      <c r="H1995" s="82"/>
      <c r="I1995" s="10"/>
      <c r="J1995" s="11"/>
      <c r="K1995" s="10"/>
      <c r="L1995" s="10"/>
      <c r="M1995" s="10"/>
      <c r="N1995" s="10"/>
      <c r="O1995" s="18">
        <f>SUM(O1994)</f>
        <v>84.5</v>
      </c>
      <c r="P1995" s="18">
        <f t="shared" ref="P1995:Q1995" si="753">SUM(P1994)</f>
        <v>0</v>
      </c>
      <c r="Q1995" s="18">
        <f t="shared" si="753"/>
        <v>84.5</v>
      </c>
      <c r="R1995" s="27"/>
      <c r="S1995" s="27"/>
      <c r="T1995" s="13"/>
      <c r="U1995" s="13"/>
      <c r="V1995" s="10"/>
      <c r="W1995" s="10"/>
      <c r="X1995" s="10"/>
      <c r="Y1995" s="10"/>
      <c r="Z1995" s="82"/>
      <c r="AA1995" s="10"/>
      <c r="AB1995" s="10"/>
      <c r="AC1995" s="10"/>
      <c r="AD1995" s="15"/>
      <c r="BA1995"/>
      <c r="BB1995"/>
      <c r="BC1995"/>
      <c r="BD1995"/>
      <c r="BE1995"/>
      <c r="BF1995"/>
      <c r="BG1995"/>
      <c r="BH1995"/>
    </row>
    <row r="1996" spans="1:60" outlineLevel="5">
      <c r="B1996" s="10"/>
      <c r="C1996" s="10"/>
      <c r="D1996" s="10"/>
      <c r="E1996" s="10"/>
      <c r="F1996" s="10"/>
      <c r="G1996" s="78"/>
      <c r="H1996" s="82"/>
      <c r="I1996" s="10"/>
      <c r="J1996" s="11"/>
      <c r="K1996" s="10"/>
      <c r="L1996" s="10"/>
      <c r="M1996" s="10"/>
      <c r="N1996" s="10"/>
      <c r="O1996" s="16"/>
      <c r="P1996" s="16"/>
      <c r="Q1996" s="16"/>
      <c r="R1996" s="27"/>
      <c r="S1996" s="27"/>
      <c r="T1996" s="13"/>
      <c r="U1996" s="13"/>
      <c r="V1996" s="10"/>
      <c r="W1996" s="10"/>
      <c r="X1996" s="10"/>
      <c r="Y1996" s="10"/>
      <c r="Z1996" s="82"/>
      <c r="AA1996" s="10"/>
      <c r="AB1996" s="10"/>
      <c r="AC1996" s="10"/>
      <c r="AD1996" s="15"/>
      <c r="BA1996"/>
      <c r="BB1996"/>
      <c r="BC1996"/>
      <c r="BD1996"/>
      <c r="BE1996"/>
      <c r="BF1996"/>
      <c r="BG1996"/>
      <c r="BH1996"/>
    </row>
    <row r="1997" spans="1:60" ht="30" customHeight="1">
      <c r="C1997" s="10"/>
      <c r="D1997" s="10"/>
      <c r="E1997" s="10"/>
      <c r="F1997" s="10"/>
      <c r="G1997" s="404" t="s">
        <v>268</v>
      </c>
      <c r="H1997" s="78"/>
      <c r="I1997" s="513" t="s">
        <v>1526</v>
      </c>
      <c r="J1997" s="513"/>
      <c r="K1997" s="513"/>
      <c r="L1997" s="513"/>
      <c r="M1997" s="513"/>
      <c r="N1997" s="513"/>
      <c r="O1997" s="513"/>
      <c r="P1997" s="513"/>
      <c r="Q1997" s="513"/>
      <c r="R1997" s="513"/>
      <c r="S1997" s="513"/>
      <c r="T1997" s="513"/>
      <c r="U1997" s="513"/>
      <c r="V1997" s="513"/>
      <c r="W1997" s="513"/>
      <c r="X1997" s="513"/>
      <c r="Y1997" s="513"/>
      <c r="Z1997" s="513"/>
      <c r="AA1997" s="513"/>
      <c r="AB1997" s="513"/>
      <c r="AC1997" s="513"/>
      <c r="AD1997" s="513"/>
      <c r="AG1997" s="249"/>
    </row>
    <row r="1998" spans="1:60" s="67" customFormat="1" ht="15" customHeight="1">
      <c r="A1998" s="22"/>
      <c r="B1998" s="201"/>
      <c r="C1998" s="202"/>
      <c r="D1998" s="202"/>
      <c r="E1998" s="202"/>
      <c r="F1998" s="202"/>
      <c r="G1998" s="286" t="s">
        <v>1553</v>
      </c>
      <c r="H1998" s="276">
        <v>42005</v>
      </c>
      <c r="I1998" s="184" t="s">
        <v>14</v>
      </c>
      <c r="J1998" s="203" t="s">
        <v>50</v>
      </c>
      <c r="K1998" s="202" t="s">
        <v>9</v>
      </c>
      <c r="L1998" s="202" t="s">
        <v>10</v>
      </c>
      <c r="M1998" s="202" t="s">
        <v>10</v>
      </c>
      <c r="N1998" s="202" t="s">
        <v>11</v>
      </c>
      <c r="O1998" s="186">
        <v>200280.35</v>
      </c>
      <c r="P1998" s="186">
        <v>0</v>
      </c>
      <c r="Q1998" s="186">
        <v>200280.35</v>
      </c>
      <c r="R1998" s="187" t="s">
        <v>1</v>
      </c>
      <c r="S1998" s="188" t="s">
        <v>4</v>
      </c>
      <c r="T1998" s="205"/>
      <c r="U1998" s="205" t="s">
        <v>268</v>
      </c>
      <c r="V1998" s="202"/>
      <c r="W1998" s="202"/>
      <c r="X1998" s="202"/>
      <c r="Y1998" s="202"/>
      <c r="Z1998" s="207">
        <v>42005</v>
      </c>
      <c r="AA1998" s="202"/>
      <c r="AB1998" s="202"/>
      <c r="AC1998" s="202"/>
      <c r="AD1998" s="208" t="s">
        <v>1554</v>
      </c>
      <c r="AE1998" s="22"/>
      <c r="AF1998" s="22"/>
      <c r="AG1998" s="22"/>
      <c r="AH1998" s="22"/>
      <c r="AI1998" s="22"/>
      <c r="AJ1998" s="22"/>
      <c r="AK1998" s="22"/>
      <c r="AL1998" s="22"/>
      <c r="AM1998" s="22"/>
      <c r="AN1998" s="22"/>
      <c r="AO1998" s="22"/>
      <c r="AP1998" s="22"/>
      <c r="AQ1998" s="22"/>
      <c r="AR1998" s="22"/>
      <c r="AS1998" s="22"/>
      <c r="AT1998" s="22"/>
      <c r="AU1998" s="22"/>
      <c r="AV1998" s="22"/>
      <c r="AW1998" s="22"/>
      <c r="AX1998" s="22"/>
      <c r="AY1998" s="22"/>
      <c r="AZ1998" s="22"/>
      <c r="BA1998" s="22"/>
      <c r="BB1998" s="22"/>
      <c r="BC1998" s="22"/>
      <c r="BD1998" s="22"/>
      <c r="BE1998" s="22"/>
      <c r="BF1998" s="22"/>
      <c r="BG1998" s="22"/>
      <c r="BH1998" s="22"/>
    </row>
    <row r="1999" spans="1:60" s="22" customFormat="1" ht="15" customHeight="1">
      <c r="B1999" s="3"/>
      <c r="C1999" s="1"/>
      <c r="D1999" s="1"/>
      <c r="E1999" s="1"/>
      <c r="F1999" s="1"/>
      <c r="G1999" s="287" t="s">
        <v>1553</v>
      </c>
      <c r="H1999" s="277">
        <v>42005</v>
      </c>
      <c r="I1999" s="110" t="s">
        <v>14</v>
      </c>
      <c r="J1999" s="2" t="s">
        <v>68</v>
      </c>
      <c r="K1999" s="1" t="s">
        <v>9</v>
      </c>
      <c r="L1999" s="1" t="s">
        <v>10</v>
      </c>
      <c r="M1999" s="1" t="s">
        <v>10</v>
      </c>
      <c r="N1999" s="1" t="s">
        <v>11</v>
      </c>
      <c r="O1999" s="9">
        <v>79988.639999999999</v>
      </c>
      <c r="P1999" s="9">
        <v>0</v>
      </c>
      <c r="Q1999" s="9">
        <v>79988.639999999999</v>
      </c>
      <c r="R1999" s="112" t="s">
        <v>1</v>
      </c>
      <c r="S1999" s="113" t="s">
        <v>4</v>
      </c>
      <c r="T1999" s="5"/>
      <c r="U1999" s="5" t="s">
        <v>268</v>
      </c>
      <c r="V1999" s="1"/>
      <c r="W1999" s="1"/>
      <c r="X1999" s="1"/>
      <c r="Y1999" s="1"/>
      <c r="Z1999" s="4">
        <v>42005</v>
      </c>
      <c r="AA1999" s="1"/>
      <c r="AB1999" s="1"/>
      <c r="AC1999" s="1"/>
      <c r="AD1999" s="8" t="s">
        <v>1554</v>
      </c>
    </row>
    <row r="2000" spans="1:60" s="217" customFormat="1" ht="15" customHeight="1">
      <c r="A2000" s="22"/>
      <c r="B2000" s="209"/>
      <c r="C2000" s="210"/>
      <c r="D2000" s="210"/>
      <c r="E2000" s="210"/>
      <c r="F2000" s="210"/>
      <c r="G2000" s="288" t="s">
        <v>1553</v>
      </c>
      <c r="H2000" s="278">
        <v>42005</v>
      </c>
      <c r="I2000" s="193" t="s">
        <v>14</v>
      </c>
      <c r="J2000" s="211" t="s">
        <v>81</v>
      </c>
      <c r="K2000" s="210" t="s">
        <v>9</v>
      </c>
      <c r="L2000" s="210" t="s">
        <v>10</v>
      </c>
      <c r="M2000" s="210" t="s">
        <v>10</v>
      </c>
      <c r="N2000" s="210" t="s">
        <v>11</v>
      </c>
      <c r="O2000" s="195">
        <v>46211.5</v>
      </c>
      <c r="P2000" s="195">
        <v>0</v>
      </c>
      <c r="Q2000" s="195">
        <v>46211.5</v>
      </c>
      <c r="R2000" s="196" t="s">
        <v>1</v>
      </c>
      <c r="S2000" s="197" t="s">
        <v>4</v>
      </c>
      <c r="T2000" s="213"/>
      <c r="U2000" s="213" t="s">
        <v>268</v>
      </c>
      <c r="V2000" s="210"/>
      <c r="W2000" s="210"/>
      <c r="X2000" s="210"/>
      <c r="Y2000" s="210"/>
      <c r="Z2000" s="215">
        <v>42005</v>
      </c>
      <c r="AA2000" s="210"/>
      <c r="AB2000" s="210"/>
      <c r="AC2000" s="210"/>
      <c r="AD2000" s="216" t="s">
        <v>1554</v>
      </c>
      <c r="AE2000" s="22"/>
      <c r="AF2000" s="22"/>
      <c r="AG2000" s="22"/>
      <c r="AH2000" s="22"/>
      <c r="AI2000" s="22"/>
      <c r="AJ2000" s="22"/>
      <c r="AK2000" s="22"/>
      <c r="AL2000" s="22"/>
      <c r="AM2000" s="22"/>
      <c r="AN2000" s="22"/>
      <c r="AO2000" s="22"/>
      <c r="AP2000" s="22"/>
      <c r="AQ2000" s="22"/>
      <c r="AR2000" s="22"/>
      <c r="AS2000" s="22"/>
      <c r="AT2000" s="22"/>
      <c r="AU2000" s="22"/>
      <c r="AV2000" s="22"/>
      <c r="AW2000" s="22"/>
      <c r="AX2000" s="22"/>
      <c r="AY2000" s="22"/>
      <c r="AZ2000" s="22"/>
      <c r="BA2000" s="22"/>
      <c r="BB2000" s="22"/>
      <c r="BC2000" s="22"/>
      <c r="BD2000" s="22"/>
      <c r="BE2000" s="22"/>
      <c r="BF2000" s="22"/>
      <c r="BG2000" s="22"/>
      <c r="BH2000" s="22"/>
    </row>
    <row r="2001" spans="1:60">
      <c r="C2001" s="10"/>
      <c r="D2001" s="10"/>
      <c r="E2001" s="10"/>
      <c r="F2001" s="10"/>
      <c r="G2001" s="78"/>
      <c r="H2001" s="78"/>
      <c r="I2001" s="79"/>
      <c r="J2001" s="82"/>
      <c r="K2001" s="10"/>
      <c r="L2001" s="11"/>
      <c r="M2001" s="11"/>
      <c r="N2001" s="11"/>
      <c r="O2001" s="73">
        <f>SUM(O1998:O2000)</f>
        <v>326480.49</v>
      </c>
      <c r="P2001" s="73">
        <f t="shared" ref="P2001:Q2001" si="754">SUM(P1998:P2000)</f>
        <v>0</v>
      </c>
      <c r="Q2001" s="73">
        <f t="shared" si="754"/>
        <v>326480.49</v>
      </c>
      <c r="R2001" s="18"/>
      <c r="S2001" s="18"/>
      <c r="T2001" s="18"/>
      <c r="U2001" s="18"/>
      <c r="V2001" s="18"/>
      <c r="W2001" s="27"/>
      <c r="X2001" s="10"/>
      <c r="Y2001" s="10"/>
      <c r="Z2001" s="10"/>
      <c r="AA2001" s="10"/>
      <c r="AB2001" s="14"/>
      <c r="AC2001" s="10"/>
      <c r="AD2001" s="10"/>
      <c r="AE2001" s="10"/>
      <c r="AF2001" s="15"/>
    </row>
    <row r="2002" spans="1:60">
      <c r="C2002" s="10"/>
      <c r="D2002" s="10"/>
      <c r="E2002" s="10"/>
      <c r="F2002" s="10"/>
      <c r="G2002" s="78"/>
      <c r="H2002" s="78"/>
      <c r="I2002" s="79"/>
      <c r="J2002" s="82"/>
      <c r="K2002" s="10"/>
      <c r="L2002" s="11"/>
      <c r="M2002" s="11"/>
      <c r="N2002" s="11"/>
      <c r="O2002" s="26"/>
      <c r="P2002" s="26"/>
      <c r="Q2002" s="16"/>
      <c r="R2002" s="16"/>
      <c r="S2002" s="16"/>
      <c r="T2002" s="16"/>
      <c r="U2002" s="16"/>
      <c r="V2002" s="16"/>
      <c r="W2002" s="27"/>
      <c r="X2002" s="10"/>
      <c r="Y2002" s="10"/>
      <c r="Z2002" s="10"/>
      <c r="AA2002" s="10"/>
      <c r="AB2002" s="14"/>
      <c r="AC2002" s="10"/>
      <c r="AD2002" s="10"/>
      <c r="AE2002" s="10"/>
      <c r="AF2002" s="15"/>
    </row>
    <row r="2003" spans="1:60" ht="15" customHeight="1">
      <c r="C2003" s="10"/>
      <c r="D2003" s="10"/>
      <c r="E2003" s="10"/>
      <c r="F2003" s="10"/>
      <c r="G2003" s="405" t="s">
        <v>269</v>
      </c>
      <c r="H2003" s="78"/>
      <c r="I2003" s="509" t="s">
        <v>1527</v>
      </c>
      <c r="J2003" s="509"/>
      <c r="K2003" s="509"/>
      <c r="L2003" s="509"/>
      <c r="M2003" s="509"/>
      <c r="N2003" s="509"/>
      <c r="O2003" s="509"/>
      <c r="P2003" s="509"/>
      <c r="Q2003" s="509"/>
      <c r="R2003" s="509"/>
      <c r="S2003" s="509"/>
      <c r="T2003" s="509"/>
      <c r="U2003" s="509"/>
      <c r="V2003" s="509"/>
      <c r="W2003" s="509"/>
      <c r="X2003" s="509"/>
      <c r="Y2003" s="509"/>
      <c r="Z2003" s="509"/>
      <c r="AA2003" s="509"/>
      <c r="AB2003" s="509"/>
      <c r="AC2003" s="509"/>
      <c r="AD2003" s="509"/>
      <c r="AG2003" s="249"/>
    </row>
    <row r="2004" spans="1:60" s="67" customFormat="1" ht="15" customHeight="1">
      <c r="A2004" s="22"/>
      <c r="B2004" s="201"/>
      <c r="C2004" s="202"/>
      <c r="D2004" s="202"/>
      <c r="E2004" s="202"/>
      <c r="F2004" s="202"/>
      <c r="G2004" s="286" t="s">
        <v>1553</v>
      </c>
      <c r="H2004" s="276">
        <v>42005</v>
      </c>
      <c r="I2004" s="184" t="s">
        <v>14</v>
      </c>
      <c r="J2004" s="203" t="s">
        <v>50</v>
      </c>
      <c r="K2004" s="202" t="s">
        <v>9</v>
      </c>
      <c r="L2004" s="202" t="s">
        <v>10</v>
      </c>
      <c r="M2004" s="202" t="s">
        <v>10</v>
      </c>
      <c r="N2004" s="202" t="s">
        <v>11</v>
      </c>
      <c r="O2004" s="186">
        <v>53937.67</v>
      </c>
      <c r="P2004" s="186">
        <v>0</v>
      </c>
      <c r="Q2004" s="186">
        <v>53937.67</v>
      </c>
      <c r="R2004" s="187" t="s">
        <v>1</v>
      </c>
      <c r="S2004" s="188" t="s">
        <v>4</v>
      </c>
      <c r="T2004" s="205"/>
      <c r="U2004" s="205" t="s">
        <v>269</v>
      </c>
      <c r="V2004" s="202"/>
      <c r="W2004" s="202"/>
      <c r="X2004" s="202"/>
      <c r="Y2004" s="202"/>
      <c r="Z2004" s="207">
        <v>42005</v>
      </c>
      <c r="AA2004" s="202"/>
      <c r="AB2004" s="202"/>
      <c r="AC2004" s="202"/>
      <c r="AD2004" s="208" t="s">
        <v>1554</v>
      </c>
      <c r="AE2004" s="22"/>
      <c r="AF2004" s="22"/>
      <c r="AG2004" s="22"/>
      <c r="AH2004" s="22"/>
      <c r="AI2004" s="22"/>
      <c r="AJ2004" s="22"/>
      <c r="AK2004" s="22"/>
      <c r="AL2004" s="22"/>
      <c r="AM2004" s="22"/>
      <c r="AN2004" s="22"/>
      <c r="AO2004" s="22"/>
      <c r="AP2004" s="22"/>
      <c r="AQ2004" s="22"/>
      <c r="AR2004" s="22"/>
      <c r="AS2004" s="22"/>
      <c r="AT2004" s="22"/>
      <c r="AU2004" s="22"/>
      <c r="AV2004" s="22"/>
      <c r="AW2004" s="22"/>
      <c r="AX2004" s="22"/>
      <c r="AY2004" s="22"/>
      <c r="AZ2004" s="22"/>
      <c r="BA2004" s="22"/>
      <c r="BB2004" s="22"/>
      <c r="BC2004" s="22"/>
      <c r="BD2004" s="22"/>
      <c r="BE2004" s="22"/>
      <c r="BF2004" s="22"/>
      <c r="BG2004" s="22"/>
      <c r="BH2004" s="22"/>
    </row>
    <row r="2005" spans="1:60" s="22" customFormat="1" ht="15" customHeight="1">
      <c r="B2005" s="3"/>
      <c r="C2005" s="1"/>
      <c r="D2005" s="1"/>
      <c r="E2005" s="1"/>
      <c r="F2005" s="1"/>
      <c r="G2005" s="287" t="s">
        <v>1553</v>
      </c>
      <c r="H2005" s="277">
        <v>42005</v>
      </c>
      <c r="I2005" s="110" t="s">
        <v>14</v>
      </c>
      <c r="J2005" s="2" t="s">
        <v>68</v>
      </c>
      <c r="K2005" s="1" t="s">
        <v>9</v>
      </c>
      <c r="L2005" s="1" t="s">
        <v>10</v>
      </c>
      <c r="M2005" s="1" t="s">
        <v>10</v>
      </c>
      <c r="N2005" s="1" t="s">
        <v>11</v>
      </c>
      <c r="O2005" s="9">
        <v>21571.8</v>
      </c>
      <c r="P2005" s="9">
        <v>0</v>
      </c>
      <c r="Q2005" s="9">
        <v>21571.8</v>
      </c>
      <c r="R2005" s="112" t="s">
        <v>1</v>
      </c>
      <c r="S2005" s="113" t="s">
        <v>4</v>
      </c>
      <c r="T2005" s="5"/>
      <c r="U2005" s="5" t="s">
        <v>269</v>
      </c>
      <c r="V2005" s="1"/>
      <c r="W2005" s="1"/>
      <c r="X2005" s="1"/>
      <c r="Y2005" s="1"/>
      <c r="Z2005" s="4">
        <v>42005</v>
      </c>
      <c r="AA2005" s="1"/>
      <c r="AB2005" s="1"/>
      <c r="AC2005" s="1"/>
      <c r="AD2005" s="8" t="s">
        <v>1554</v>
      </c>
    </row>
    <row r="2006" spans="1:60" s="217" customFormat="1" ht="15" customHeight="1">
      <c r="A2006" s="22"/>
      <c r="B2006" s="209"/>
      <c r="C2006" s="210"/>
      <c r="D2006" s="210"/>
      <c r="E2006" s="210"/>
      <c r="F2006" s="210"/>
      <c r="G2006" s="288" t="s">
        <v>1553</v>
      </c>
      <c r="H2006" s="278">
        <v>42005</v>
      </c>
      <c r="I2006" s="193" t="s">
        <v>14</v>
      </c>
      <c r="J2006" s="211" t="s">
        <v>81</v>
      </c>
      <c r="K2006" s="210" t="s">
        <v>9</v>
      </c>
      <c r="L2006" s="210" t="s">
        <v>10</v>
      </c>
      <c r="M2006" s="210" t="s">
        <v>10</v>
      </c>
      <c r="N2006" s="210" t="s">
        <v>11</v>
      </c>
      <c r="O2006" s="195">
        <v>12157.8</v>
      </c>
      <c r="P2006" s="195">
        <v>0</v>
      </c>
      <c r="Q2006" s="195">
        <v>12157.8</v>
      </c>
      <c r="R2006" s="196" t="s">
        <v>1</v>
      </c>
      <c r="S2006" s="197" t="s">
        <v>4</v>
      </c>
      <c r="T2006" s="213"/>
      <c r="U2006" s="213" t="s">
        <v>269</v>
      </c>
      <c r="V2006" s="210"/>
      <c r="W2006" s="210"/>
      <c r="X2006" s="210"/>
      <c r="Y2006" s="210"/>
      <c r="Z2006" s="215">
        <v>42005</v>
      </c>
      <c r="AA2006" s="210"/>
      <c r="AB2006" s="210"/>
      <c r="AC2006" s="210"/>
      <c r="AD2006" s="216" t="s">
        <v>1554</v>
      </c>
      <c r="AE2006" s="22"/>
      <c r="AF2006" s="22"/>
      <c r="AG2006" s="22"/>
      <c r="AH2006" s="22"/>
      <c r="AI2006" s="22"/>
      <c r="AJ2006" s="22"/>
      <c r="AK2006" s="22"/>
      <c r="AL2006" s="22"/>
      <c r="AM2006" s="22"/>
      <c r="AN2006" s="22"/>
      <c r="AO2006" s="22"/>
      <c r="AP2006" s="22"/>
      <c r="AQ2006" s="22"/>
      <c r="AR2006" s="22"/>
      <c r="AS2006" s="22"/>
      <c r="AT2006" s="22"/>
      <c r="AU2006" s="22"/>
      <c r="AV2006" s="22"/>
      <c r="AW2006" s="22"/>
      <c r="AX2006" s="22"/>
      <c r="AY2006" s="22"/>
      <c r="AZ2006" s="22"/>
      <c r="BA2006" s="22"/>
      <c r="BB2006" s="22"/>
      <c r="BC2006" s="22"/>
      <c r="BD2006" s="22"/>
      <c r="BE2006" s="22"/>
      <c r="BF2006" s="22"/>
      <c r="BG2006" s="22"/>
      <c r="BH2006" s="22"/>
    </row>
    <row r="2007" spans="1:60" ht="15" customHeight="1">
      <c r="C2007" s="10"/>
      <c r="D2007" s="10"/>
      <c r="E2007" s="10"/>
      <c r="F2007" s="10"/>
      <c r="G2007" s="78"/>
      <c r="H2007" s="78"/>
      <c r="I2007" s="79"/>
      <c r="J2007" s="82"/>
      <c r="K2007" s="10"/>
      <c r="L2007" s="11"/>
      <c r="M2007" s="11"/>
      <c r="N2007" s="11"/>
      <c r="O2007" s="73">
        <f>SUM(O2004:O2006)</f>
        <v>87667.27</v>
      </c>
      <c r="P2007" s="73">
        <f t="shared" ref="P2007:Q2007" si="755">SUM(P2004:P2006)</f>
        <v>0</v>
      </c>
      <c r="Q2007" s="73">
        <f t="shared" si="755"/>
        <v>87667.27</v>
      </c>
      <c r="R2007" s="18"/>
      <c r="S2007" s="18"/>
      <c r="T2007" s="18"/>
      <c r="U2007" s="18"/>
      <c r="V2007" s="18"/>
      <c r="W2007" s="27"/>
      <c r="X2007" s="10"/>
      <c r="Y2007" s="10"/>
      <c r="Z2007" s="10"/>
      <c r="AA2007" s="10"/>
      <c r="AB2007" s="14"/>
      <c r="AC2007" s="10"/>
      <c r="AD2007" s="10"/>
      <c r="AE2007" s="10"/>
      <c r="AF2007" s="15"/>
    </row>
    <row r="2008" spans="1:60" ht="15" customHeight="1">
      <c r="C2008" s="10"/>
      <c r="D2008" s="10"/>
      <c r="E2008" s="10"/>
      <c r="F2008" s="10"/>
      <c r="G2008" s="78"/>
      <c r="H2008" s="78"/>
      <c r="I2008" s="79"/>
      <c r="J2008" s="82"/>
      <c r="K2008" s="10"/>
      <c r="L2008" s="11"/>
      <c r="M2008" s="11"/>
      <c r="N2008" s="11"/>
      <c r="O2008" s="26"/>
      <c r="P2008" s="26"/>
      <c r="Q2008" s="16"/>
      <c r="R2008" s="16"/>
      <c r="S2008" s="16"/>
      <c r="T2008" s="16"/>
      <c r="U2008" s="16"/>
      <c r="V2008" s="16"/>
      <c r="W2008" s="27"/>
      <c r="X2008" s="10"/>
      <c r="Y2008" s="10"/>
      <c r="Z2008" s="10"/>
      <c r="AA2008" s="10"/>
      <c r="AB2008" s="14"/>
      <c r="AC2008" s="10"/>
      <c r="AD2008" s="10"/>
      <c r="AE2008" s="10"/>
      <c r="AF2008" s="15"/>
    </row>
    <row r="2009" spans="1:60" ht="15" customHeight="1">
      <c r="C2009" s="10"/>
      <c r="D2009" s="10"/>
      <c r="E2009" s="10"/>
      <c r="F2009" s="10"/>
      <c r="G2009" s="404" t="s">
        <v>270</v>
      </c>
      <c r="H2009" s="78"/>
      <c r="I2009" s="170" t="s">
        <v>1188</v>
      </c>
      <c r="J2009" s="170"/>
      <c r="K2009" s="170"/>
      <c r="L2009" s="170"/>
      <c r="M2009" s="170"/>
      <c r="N2009" s="170"/>
      <c r="O2009" s="170"/>
      <c r="P2009" s="170"/>
      <c r="Q2009" s="170"/>
      <c r="R2009" s="170"/>
      <c r="S2009" s="170"/>
      <c r="T2009" s="170"/>
      <c r="U2009" s="170"/>
      <c r="V2009" s="170"/>
      <c r="W2009" s="170"/>
      <c r="X2009" s="170"/>
      <c r="Y2009" s="170"/>
      <c r="Z2009" s="170"/>
      <c r="AA2009" s="170"/>
      <c r="AB2009" s="170"/>
      <c r="AC2009" s="170"/>
      <c r="AD2009" s="170"/>
      <c r="AG2009" s="249"/>
    </row>
    <row r="2010" spans="1:60" s="67" customFormat="1" ht="15" customHeight="1">
      <c r="A2010" s="22"/>
      <c r="B2010" s="201"/>
      <c r="C2010" s="202"/>
      <c r="D2010" s="202"/>
      <c r="E2010" s="202"/>
      <c r="F2010" s="202"/>
      <c r="G2010" s="286" t="s">
        <v>1553</v>
      </c>
      <c r="H2010" s="276">
        <v>42005</v>
      </c>
      <c r="I2010" s="184" t="s">
        <v>14</v>
      </c>
      <c r="J2010" s="203" t="s">
        <v>50</v>
      </c>
      <c r="K2010" s="202" t="s">
        <v>9</v>
      </c>
      <c r="L2010" s="202" t="s">
        <v>10</v>
      </c>
      <c r="M2010" s="202" t="s">
        <v>10</v>
      </c>
      <c r="N2010" s="202" t="s">
        <v>11</v>
      </c>
      <c r="O2010" s="186">
        <v>617945.07999999996</v>
      </c>
      <c r="P2010" s="186">
        <v>0</v>
      </c>
      <c r="Q2010" s="186">
        <v>617945.07999999996</v>
      </c>
      <c r="R2010" s="187" t="s">
        <v>1</v>
      </c>
      <c r="S2010" s="188" t="s">
        <v>4</v>
      </c>
      <c r="T2010" s="205"/>
      <c r="U2010" s="205" t="s">
        <v>270</v>
      </c>
      <c r="V2010" s="202"/>
      <c r="W2010" s="202"/>
      <c r="X2010" s="202"/>
      <c r="Y2010" s="202"/>
      <c r="Z2010" s="207">
        <v>42005</v>
      </c>
      <c r="AA2010" s="202"/>
      <c r="AB2010" s="202"/>
      <c r="AC2010" s="202"/>
      <c r="AD2010" s="208" t="s">
        <v>1554</v>
      </c>
      <c r="AE2010" s="22"/>
      <c r="AF2010" s="22"/>
      <c r="AG2010" s="22"/>
      <c r="AH2010" s="22"/>
      <c r="AI2010" s="22"/>
      <c r="AJ2010" s="22"/>
      <c r="AK2010" s="22"/>
      <c r="AL2010" s="22"/>
      <c r="AM2010" s="22"/>
      <c r="AN2010" s="22"/>
      <c r="AO2010" s="22"/>
      <c r="AP2010" s="22"/>
      <c r="AQ2010" s="22"/>
      <c r="AR2010" s="22"/>
      <c r="AS2010" s="22"/>
      <c r="AT2010" s="22"/>
      <c r="AU2010" s="22"/>
      <c r="AV2010" s="22"/>
      <c r="AW2010" s="22"/>
      <c r="AX2010" s="22"/>
      <c r="AY2010" s="22"/>
      <c r="AZ2010" s="22"/>
      <c r="BA2010" s="22"/>
      <c r="BB2010" s="22"/>
      <c r="BC2010" s="22"/>
      <c r="BD2010" s="22"/>
      <c r="BE2010" s="22"/>
      <c r="BF2010" s="22"/>
      <c r="BG2010" s="22"/>
      <c r="BH2010" s="22"/>
    </row>
    <row r="2011" spans="1:60" s="22" customFormat="1" ht="15" customHeight="1">
      <c r="B2011" s="3"/>
      <c r="C2011" s="1"/>
      <c r="D2011" s="1"/>
      <c r="E2011" s="1"/>
      <c r="F2011" s="1"/>
      <c r="G2011" s="287" t="s">
        <v>1553</v>
      </c>
      <c r="H2011" s="277">
        <v>42005</v>
      </c>
      <c r="I2011" s="110" t="s">
        <v>14</v>
      </c>
      <c r="J2011" s="2" t="s">
        <v>68</v>
      </c>
      <c r="K2011" s="1" t="s">
        <v>9</v>
      </c>
      <c r="L2011" s="1" t="s">
        <v>10</v>
      </c>
      <c r="M2011" s="1" t="s">
        <v>10</v>
      </c>
      <c r="N2011" s="1" t="s">
        <v>11</v>
      </c>
      <c r="O2011" s="9">
        <v>380579.01</v>
      </c>
      <c r="P2011" s="9">
        <v>0</v>
      </c>
      <c r="Q2011" s="9">
        <v>380579.01</v>
      </c>
      <c r="R2011" s="112" t="s">
        <v>1</v>
      </c>
      <c r="S2011" s="113" t="s">
        <v>4</v>
      </c>
      <c r="T2011" s="5"/>
      <c r="U2011" s="5" t="s">
        <v>270</v>
      </c>
      <c r="V2011" s="1"/>
      <c r="W2011" s="1"/>
      <c r="X2011" s="1"/>
      <c r="Y2011" s="1"/>
      <c r="Z2011" s="4">
        <v>42005</v>
      </c>
      <c r="AA2011" s="1"/>
      <c r="AB2011" s="1"/>
      <c r="AC2011" s="1"/>
      <c r="AD2011" s="8" t="s">
        <v>1554</v>
      </c>
    </row>
    <row r="2012" spans="1:60" s="217" customFormat="1" ht="15" customHeight="1">
      <c r="A2012" s="22"/>
      <c r="B2012" s="209"/>
      <c r="C2012" s="210"/>
      <c r="D2012" s="210"/>
      <c r="E2012" s="210"/>
      <c r="F2012" s="210"/>
      <c r="G2012" s="288" t="s">
        <v>1553</v>
      </c>
      <c r="H2012" s="278">
        <v>42005</v>
      </c>
      <c r="I2012" s="193" t="s">
        <v>14</v>
      </c>
      <c r="J2012" s="211" t="s">
        <v>81</v>
      </c>
      <c r="K2012" s="210" t="s">
        <v>9</v>
      </c>
      <c r="L2012" s="210" t="s">
        <v>10</v>
      </c>
      <c r="M2012" s="210" t="s">
        <v>10</v>
      </c>
      <c r="N2012" s="210" t="s">
        <v>11</v>
      </c>
      <c r="O2012" s="195">
        <v>365575.74</v>
      </c>
      <c r="P2012" s="195">
        <v>0</v>
      </c>
      <c r="Q2012" s="195">
        <v>365575.74</v>
      </c>
      <c r="R2012" s="196" t="s">
        <v>1</v>
      </c>
      <c r="S2012" s="197" t="s">
        <v>4</v>
      </c>
      <c r="T2012" s="213"/>
      <c r="U2012" s="213" t="s">
        <v>270</v>
      </c>
      <c r="V2012" s="210"/>
      <c r="W2012" s="210"/>
      <c r="X2012" s="210"/>
      <c r="Y2012" s="210"/>
      <c r="Z2012" s="215">
        <v>42005</v>
      </c>
      <c r="AA2012" s="210"/>
      <c r="AB2012" s="210"/>
      <c r="AC2012" s="210"/>
      <c r="AD2012" s="216" t="s">
        <v>1554</v>
      </c>
      <c r="AE2012" s="22"/>
      <c r="AF2012" s="22"/>
      <c r="AG2012" s="22"/>
      <c r="AH2012" s="22"/>
      <c r="AI2012" s="22"/>
      <c r="AJ2012" s="22"/>
      <c r="AK2012" s="22"/>
      <c r="AL2012" s="22"/>
      <c r="AM2012" s="22"/>
      <c r="AN2012" s="22"/>
      <c r="AO2012" s="22"/>
      <c r="AP2012" s="22"/>
      <c r="AQ2012" s="22"/>
      <c r="AR2012" s="22"/>
      <c r="AS2012" s="22"/>
      <c r="AT2012" s="22"/>
      <c r="AU2012" s="22"/>
      <c r="AV2012" s="22"/>
      <c r="AW2012" s="22"/>
      <c r="AX2012" s="22"/>
      <c r="AY2012" s="22"/>
      <c r="AZ2012" s="22"/>
      <c r="BA2012" s="22"/>
      <c r="BB2012" s="22"/>
      <c r="BC2012" s="22"/>
      <c r="BD2012" s="22"/>
      <c r="BE2012" s="22"/>
      <c r="BF2012" s="22"/>
      <c r="BG2012" s="22"/>
      <c r="BH2012" s="22"/>
    </row>
    <row r="2013" spans="1:60">
      <c r="C2013" s="10"/>
      <c r="D2013" s="10"/>
      <c r="E2013" s="10"/>
      <c r="F2013" s="10"/>
      <c r="G2013" s="78"/>
      <c r="H2013" s="78"/>
      <c r="I2013" s="79"/>
      <c r="J2013" s="82"/>
      <c r="K2013" s="10"/>
      <c r="L2013" s="11"/>
      <c r="M2013" s="11"/>
      <c r="N2013" s="11"/>
      <c r="O2013" s="73">
        <f>SUM(O2010:O2012)</f>
        <v>1364099.83</v>
      </c>
      <c r="P2013" s="73">
        <f t="shared" ref="P2013:Q2013" si="756">SUM(P2010:P2012)</f>
        <v>0</v>
      </c>
      <c r="Q2013" s="73">
        <f t="shared" si="756"/>
        <v>1364099.83</v>
      </c>
      <c r="R2013" s="18"/>
      <c r="S2013" s="18"/>
      <c r="T2013" s="18"/>
      <c r="U2013" s="18"/>
      <c r="V2013" s="18"/>
      <c r="W2013" s="27"/>
      <c r="X2013" s="10"/>
      <c r="Y2013" s="10"/>
      <c r="Z2013" s="10"/>
      <c r="AA2013" s="10"/>
      <c r="AB2013" s="14"/>
      <c r="AC2013" s="10"/>
      <c r="AD2013" s="10"/>
      <c r="AE2013" s="10"/>
      <c r="AF2013" s="15"/>
    </row>
    <row r="2014" spans="1:60">
      <c r="C2014" s="10"/>
      <c r="D2014" s="10"/>
      <c r="E2014" s="10"/>
      <c r="F2014" s="10"/>
      <c r="G2014" s="78"/>
      <c r="H2014" s="78"/>
      <c r="I2014" s="79"/>
      <c r="J2014" s="82"/>
      <c r="K2014" s="10"/>
      <c r="L2014" s="11"/>
      <c r="M2014" s="11"/>
      <c r="N2014" s="11"/>
      <c r="O2014" s="26"/>
      <c r="P2014" s="26"/>
      <c r="Q2014" s="16"/>
      <c r="R2014" s="16"/>
      <c r="S2014" s="16"/>
      <c r="T2014" s="16"/>
      <c r="U2014" s="16"/>
      <c r="V2014" s="16"/>
      <c r="W2014" s="27"/>
      <c r="X2014" s="10"/>
      <c r="Y2014" s="10"/>
      <c r="Z2014" s="10"/>
      <c r="AA2014" s="10"/>
      <c r="AB2014" s="14"/>
      <c r="AC2014" s="10"/>
      <c r="AD2014" s="10"/>
      <c r="AE2014" s="10"/>
      <c r="AF2014" s="15"/>
    </row>
    <row r="2015" spans="1:60" ht="15.75">
      <c r="C2015" s="10"/>
      <c r="D2015" s="10"/>
      <c r="E2015" s="10"/>
      <c r="F2015" s="10"/>
      <c r="G2015" s="404" t="s">
        <v>760</v>
      </c>
      <c r="H2015" s="78"/>
      <c r="I2015" s="168" t="s">
        <v>825</v>
      </c>
      <c r="J2015" s="168"/>
      <c r="K2015" s="168"/>
      <c r="L2015" s="168"/>
      <c r="M2015" s="168"/>
      <c r="N2015" s="168"/>
      <c r="O2015" s="452"/>
      <c r="P2015" s="452"/>
      <c r="Q2015" s="452"/>
      <c r="R2015" s="452"/>
      <c r="S2015" s="452"/>
      <c r="T2015" s="168"/>
      <c r="U2015" s="168"/>
      <c r="V2015" s="168"/>
      <c r="W2015" s="168"/>
      <c r="X2015" s="168"/>
      <c r="Y2015" s="168"/>
      <c r="Z2015" s="168"/>
      <c r="AA2015" s="168"/>
      <c r="AB2015" s="168"/>
      <c r="AC2015" s="168"/>
      <c r="AD2015" s="168"/>
    </row>
    <row r="2016" spans="1:60" s="67" customFormat="1" ht="15" customHeight="1">
      <c r="A2016" s="22"/>
      <c r="B2016" s="218"/>
      <c r="C2016" s="68"/>
      <c r="D2016" s="68"/>
      <c r="E2016" s="68"/>
      <c r="F2016" s="68"/>
      <c r="G2016" s="289" t="s">
        <v>1553</v>
      </c>
      <c r="H2016" s="279">
        <v>42005</v>
      </c>
      <c r="I2016" s="380" t="s">
        <v>14</v>
      </c>
      <c r="J2016" s="69" t="s">
        <v>68</v>
      </c>
      <c r="K2016" s="68" t="s">
        <v>9</v>
      </c>
      <c r="L2016" s="68" t="s">
        <v>10</v>
      </c>
      <c r="M2016" s="68" t="s">
        <v>10</v>
      </c>
      <c r="N2016" s="68" t="s">
        <v>11</v>
      </c>
      <c r="O2016" s="219">
        <v>990</v>
      </c>
      <c r="P2016" s="219">
        <v>0</v>
      </c>
      <c r="Q2016" s="219">
        <f t="shared" ref="Q2016:Q2017" si="757">O2016-P2016</f>
        <v>990</v>
      </c>
      <c r="R2016" s="392" t="s">
        <v>1</v>
      </c>
      <c r="S2016" s="393" t="s">
        <v>4</v>
      </c>
      <c r="T2016" s="221"/>
      <c r="U2016" s="221" t="s">
        <v>760</v>
      </c>
      <c r="V2016" s="68"/>
      <c r="W2016" s="68"/>
      <c r="X2016" s="68"/>
      <c r="Y2016" s="68"/>
      <c r="Z2016" s="223">
        <v>42005</v>
      </c>
      <c r="AA2016" s="68"/>
      <c r="AB2016" s="68"/>
      <c r="AC2016" s="68"/>
      <c r="AD2016" s="224" t="s">
        <v>1554</v>
      </c>
      <c r="AE2016" s="22"/>
      <c r="AF2016" s="22"/>
      <c r="AG2016" s="22"/>
      <c r="AH2016" s="22"/>
      <c r="AI2016" s="22"/>
      <c r="AJ2016" s="22"/>
      <c r="AK2016" s="22"/>
      <c r="AL2016" s="22"/>
      <c r="AM2016" s="22"/>
      <c r="AN2016" s="22"/>
      <c r="AO2016" s="22"/>
      <c r="AP2016" s="22"/>
      <c r="AQ2016" s="22"/>
      <c r="AR2016" s="22"/>
      <c r="AS2016" s="22"/>
      <c r="AT2016" s="22"/>
      <c r="AU2016" s="22"/>
      <c r="AV2016" s="22"/>
      <c r="AW2016" s="22"/>
      <c r="AX2016" s="22"/>
      <c r="AY2016" s="22"/>
      <c r="AZ2016" s="22"/>
      <c r="BA2016" s="22"/>
      <c r="BB2016" s="22"/>
      <c r="BC2016" s="22"/>
      <c r="BD2016" s="22"/>
      <c r="BE2016" s="22"/>
      <c r="BF2016" s="22"/>
      <c r="BG2016" s="22"/>
      <c r="BH2016" s="22"/>
    </row>
    <row r="2017" spans="1:60" s="371" customFormat="1" ht="15" customHeight="1" outlineLevel="5">
      <c r="A2017" s="22"/>
      <c r="B2017" s="209"/>
      <c r="C2017" s="210"/>
      <c r="D2017" s="210"/>
      <c r="E2017" s="210"/>
      <c r="F2017" s="210"/>
      <c r="G2017" s="288" t="s">
        <v>1553</v>
      </c>
      <c r="H2017" s="278">
        <v>42215</v>
      </c>
      <c r="I2017" s="210" t="s">
        <v>2879</v>
      </c>
      <c r="J2017" s="211" t="s">
        <v>68</v>
      </c>
      <c r="K2017" s="210" t="s">
        <v>9</v>
      </c>
      <c r="L2017" s="210" t="s">
        <v>10</v>
      </c>
      <c r="M2017" s="210" t="s">
        <v>10</v>
      </c>
      <c r="N2017" s="210" t="s">
        <v>11</v>
      </c>
      <c r="O2017" s="195">
        <v>0</v>
      </c>
      <c r="P2017" s="195">
        <v>990</v>
      </c>
      <c r="Q2017" s="195">
        <f t="shared" si="757"/>
        <v>-990</v>
      </c>
      <c r="R2017" s="196" t="s">
        <v>1</v>
      </c>
      <c r="S2017" s="197" t="s">
        <v>4</v>
      </c>
      <c r="T2017" s="213"/>
      <c r="U2017" s="213" t="s">
        <v>760</v>
      </c>
      <c r="V2017" s="210"/>
      <c r="W2017" s="210"/>
      <c r="X2017" s="210"/>
      <c r="Y2017" s="210"/>
      <c r="Z2017" s="278">
        <v>42215</v>
      </c>
      <c r="AA2017" s="210"/>
      <c r="AB2017" s="210"/>
      <c r="AC2017" s="210"/>
      <c r="AD2017" s="216" t="s">
        <v>2880</v>
      </c>
      <c r="AE2017" s="22"/>
      <c r="AF2017" s="22"/>
      <c r="AG2017" s="22"/>
      <c r="AH2017" s="22"/>
      <c r="AI2017" s="22"/>
      <c r="AJ2017" s="22"/>
      <c r="AK2017" s="22"/>
      <c r="AL2017" s="22"/>
      <c r="AM2017" s="22"/>
      <c r="AN2017" s="22"/>
      <c r="AO2017" s="22"/>
      <c r="AP2017" s="22"/>
      <c r="AQ2017" s="22"/>
      <c r="AR2017" s="22"/>
      <c r="AS2017" s="22"/>
      <c r="AT2017" s="22"/>
      <c r="AU2017" s="22"/>
      <c r="AV2017" s="22"/>
      <c r="AW2017" s="22"/>
      <c r="AX2017" s="22"/>
      <c r="AY2017" s="22"/>
      <c r="AZ2017" s="22"/>
    </row>
    <row r="2018" spans="1:60">
      <c r="C2018" s="10"/>
      <c r="D2018" s="10"/>
      <c r="E2018" s="10"/>
      <c r="F2018" s="10"/>
      <c r="G2018" s="78"/>
      <c r="H2018" s="78"/>
      <c r="I2018" s="79"/>
      <c r="J2018" s="82"/>
      <c r="K2018" s="10"/>
      <c r="L2018" s="11"/>
      <c r="M2018" s="11"/>
      <c r="N2018" s="11"/>
      <c r="O2018" s="73">
        <f>SUM(O2016:O2017)</f>
        <v>990</v>
      </c>
      <c r="P2018" s="73">
        <f t="shared" ref="P2018:Q2018" si="758">SUM(P2016:P2017)</f>
        <v>990</v>
      </c>
      <c r="Q2018" s="73">
        <f t="shared" si="758"/>
        <v>0</v>
      </c>
      <c r="R2018" s="18"/>
      <c r="S2018" s="18"/>
      <c r="T2018" s="18"/>
      <c r="U2018" s="18"/>
      <c r="V2018" s="18"/>
      <c r="W2018" s="27"/>
      <c r="X2018" s="10"/>
      <c r="Y2018" s="10"/>
      <c r="Z2018" s="10"/>
      <c r="AA2018" s="10"/>
      <c r="AB2018" s="14"/>
      <c r="AC2018" s="10"/>
      <c r="AD2018" s="10"/>
      <c r="AE2018" s="10"/>
      <c r="AF2018" s="15"/>
    </row>
    <row r="2019" spans="1:60">
      <c r="C2019" s="10"/>
      <c r="D2019" s="10"/>
      <c r="E2019" s="10"/>
      <c r="F2019" s="10"/>
      <c r="G2019" s="78"/>
      <c r="H2019" s="78"/>
      <c r="I2019" s="79"/>
      <c r="J2019" s="82"/>
      <c r="K2019" s="10"/>
      <c r="L2019" s="11"/>
      <c r="M2019" s="11"/>
      <c r="N2019" s="11"/>
      <c r="O2019" s="26"/>
      <c r="P2019" s="26"/>
      <c r="Q2019" s="16"/>
      <c r="R2019" s="16"/>
      <c r="S2019" s="16"/>
      <c r="T2019" s="16"/>
      <c r="U2019" s="16"/>
      <c r="V2019" s="16"/>
      <c r="W2019" s="27"/>
      <c r="X2019" s="10"/>
      <c r="Y2019" s="10"/>
      <c r="Z2019" s="10"/>
      <c r="AA2019" s="10"/>
      <c r="AB2019" s="14"/>
      <c r="AC2019" s="10"/>
      <c r="AD2019" s="10"/>
      <c r="AE2019" s="10"/>
      <c r="AF2019" s="15"/>
    </row>
    <row r="2020" spans="1:60" ht="15.75">
      <c r="C2020" s="10"/>
      <c r="D2020" s="10"/>
      <c r="E2020" s="10"/>
      <c r="F2020" s="10"/>
      <c r="G2020" s="404" t="s">
        <v>271</v>
      </c>
      <c r="H2020" s="78"/>
      <c r="I2020" s="170" t="s">
        <v>1528</v>
      </c>
      <c r="J2020" s="170"/>
      <c r="K2020" s="170"/>
      <c r="L2020" s="170"/>
      <c r="M2020" s="170"/>
      <c r="N2020" s="170"/>
      <c r="O2020" s="170"/>
      <c r="P2020" s="170"/>
      <c r="Q2020" s="170"/>
      <c r="R2020" s="170"/>
      <c r="S2020" s="170"/>
      <c r="T2020" s="170"/>
      <c r="U2020" s="170"/>
      <c r="V2020" s="170"/>
      <c r="W2020" s="170"/>
      <c r="X2020" s="170"/>
      <c r="Y2020" s="170"/>
      <c r="Z2020" s="170"/>
      <c r="AA2020" s="170"/>
      <c r="AB2020" s="170"/>
      <c r="AC2020" s="170"/>
      <c r="AD2020" s="170"/>
      <c r="AG2020" s="249"/>
    </row>
    <row r="2021" spans="1:60" s="67" customFormat="1" ht="15" customHeight="1">
      <c r="A2021" s="22"/>
      <c r="B2021" s="201"/>
      <c r="C2021" s="202"/>
      <c r="D2021" s="202"/>
      <c r="E2021" s="202"/>
      <c r="F2021" s="202"/>
      <c r="G2021" s="286" t="s">
        <v>1553</v>
      </c>
      <c r="H2021" s="276">
        <v>42005</v>
      </c>
      <c r="I2021" s="184" t="s">
        <v>14</v>
      </c>
      <c r="J2021" s="203" t="s">
        <v>50</v>
      </c>
      <c r="K2021" s="202" t="s">
        <v>9</v>
      </c>
      <c r="L2021" s="202" t="s">
        <v>10</v>
      </c>
      <c r="M2021" s="202" t="s">
        <v>10</v>
      </c>
      <c r="N2021" s="202" t="s">
        <v>11</v>
      </c>
      <c r="O2021" s="186">
        <v>7300</v>
      </c>
      <c r="P2021" s="186">
        <v>0</v>
      </c>
      <c r="Q2021" s="186">
        <v>7300</v>
      </c>
      <c r="R2021" s="187" t="s">
        <v>1</v>
      </c>
      <c r="S2021" s="188" t="s">
        <v>4</v>
      </c>
      <c r="T2021" s="205"/>
      <c r="U2021" s="205" t="s">
        <v>271</v>
      </c>
      <c r="V2021" s="202"/>
      <c r="W2021" s="202"/>
      <c r="X2021" s="202"/>
      <c r="Y2021" s="202"/>
      <c r="Z2021" s="207">
        <v>42005</v>
      </c>
      <c r="AA2021" s="202"/>
      <c r="AB2021" s="202"/>
      <c r="AC2021" s="202"/>
      <c r="AD2021" s="208" t="s">
        <v>1554</v>
      </c>
      <c r="AE2021" s="22"/>
      <c r="AF2021" s="22"/>
      <c r="AG2021" s="22"/>
      <c r="AH2021" s="22"/>
      <c r="AI2021" s="22"/>
      <c r="AJ2021" s="22"/>
      <c r="AK2021" s="22"/>
      <c r="AL2021" s="22"/>
      <c r="AM2021" s="22"/>
      <c r="AN2021" s="22"/>
      <c r="AO2021" s="22"/>
      <c r="AP2021" s="22"/>
      <c r="AQ2021" s="22"/>
      <c r="AR2021" s="22"/>
      <c r="AS2021" s="22"/>
      <c r="AT2021" s="22"/>
      <c r="AU2021" s="22"/>
      <c r="AV2021" s="22"/>
      <c r="AW2021" s="22"/>
      <c r="AX2021" s="22"/>
      <c r="AY2021" s="22"/>
      <c r="AZ2021" s="22"/>
      <c r="BA2021" s="22"/>
      <c r="BB2021" s="22"/>
      <c r="BC2021" s="22"/>
      <c r="BD2021" s="22"/>
      <c r="BE2021" s="22"/>
      <c r="BF2021" s="22"/>
      <c r="BG2021" s="22"/>
      <c r="BH2021" s="22"/>
    </row>
    <row r="2022" spans="1:60" s="22" customFormat="1" ht="15" customHeight="1">
      <c r="B2022" s="154"/>
      <c r="C2022" s="155"/>
      <c r="D2022" s="155"/>
      <c r="E2022" s="155"/>
      <c r="F2022" s="155"/>
      <c r="G2022" s="302" t="s">
        <v>1553</v>
      </c>
      <c r="H2022" s="298">
        <v>42005</v>
      </c>
      <c r="I2022" s="156" t="s">
        <v>14</v>
      </c>
      <c r="J2022" s="157" t="s">
        <v>68</v>
      </c>
      <c r="K2022" s="155" t="s">
        <v>9</v>
      </c>
      <c r="L2022" s="155" t="s">
        <v>10</v>
      </c>
      <c r="M2022" s="155" t="s">
        <v>10</v>
      </c>
      <c r="N2022" s="155" t="s">
        <v>11</v>
      </c>
      <c r="O2022" s="158">
        <v>16421.41</v>
      </c>
      <c r="P2022" s="158">
        <v>0</v>
      </c>
      <c r="Q2022" s="158">
        <v>16421.41</v>
      </c>
      <c r="R2022" s="324" t="s">
        <v>1</v>
      </c>
      <c r="S2022" s="325" t="s">
        <v>4</v>
      </c>
      <c r="T2022" s="160"/>
      <c r="U2022" s="160" t="s">
        <v>271</v>
      </c>
      <c r="V2022" s="155"/>
      <c r="W2022" s="155"/>
      <c r="X2022" s="155"/>
      <c r="Y2022" s="155"/>
      <c r="Z2022" s="161">
        <v>42005</v>
      </c>
      <c r="AA2022" s="155"/>
      <c r="AB2022" s="155"/>
      <c r="AC2022" s="155"/>
      <c r="AD2022" s="162" t="s">
        <v>1554</v>
      </c>
    </row>
    <row r="2023" spans="1:60" s="379" customFormat="1" outlineLevel="5">
      <c r="A2023" s="22"/>
      <c r="B2023" s="3"/>
      <c r="C2023" s="1"/>
      <c r="D2023" s="1"/>
      <c r="E2023" s="1"/>
      <c r="F2023" s="1"/>
      <c r="G2023" s="287" t="s">
        <v>2558</v>
      </c>
      <c r="H2023" s="277">
        <v>42256</v>
      </c>
      <c r="I2023" s="1" t="s">
        <v>3515</v>
      </c>
      <c r="J2023" s="2" t="s">
        <v>68</v>
      </c>
      <c r="K2023" s="1" t="s">
        <v>33</v>
      </c>
      <c r="L2023" s="1" t="s">
        <v>69</v>
      </c>
      <c r="M2023" s="1" t="s">
        <v>21</v>
      </c>
      <c r="N2023" s="1" t="s">
        <v>11</v>
      </c>
      <c r="O2023" s="9">
        <v>1080</v>
      </c>
      <c r="P2023" s="9">
        <v>0</v>
      </c>
      <c r="Q2023" s="9">
        <f t="shared" ref="Q2023" si="759">O2023-P2023</f>
        <v>1080</v>
      </c>
      <c r="R2023" s="112" t="s">
        <v>70</v>
      </c>
      <c r="S2023" s="113" t="s">
        <v>32</v>
      </c>
      <c r="T2023" s="5"/>
      <c r="U2023" s="5" t="s">
        <v>271</v>
      </c>
      <c r="V2023" s="1" t="s">
        <v>35</v>
      </c>
      <c r="W2023" s="1"/>
      <c r="X2023" s="1"/>
      <c r="Y2023" s="1"/>
      <c r="Z2023" s="277">
        <v>42256</v>
      </c>
      <c r="AA2023" s="1" t="s">
        <v>26</v>
      </c>
      <c r="AB2023" s="1" t="s">
        <v>3516</v>
      </c>
      <c r="AC2023" s="1" t="s">
        <v>3517</v>
      </c>
      <c r="AD2023" s="8"/>
      <c r="AE2023" s="22"/>
      <c r="AF2023" s="22"/>
      <c r="AG2023" s="22"/>
      <c r="AH2023" s="22"/>
      <c r="AI2023" s="22"/>
      <c r="AJ2023" s="22"/>
      <c r="AK2023" s="22"/>
      <c r="AL2023" s="22"/>
      <c r="AM2023" s="22"/>
      <c r="AN2023" s="22"/>
      <c r="AO2023" s="22"/>
      <c r="AP2023" s="22"/>
      <c r="AQ2023" s="22"/>
      <c r="AR2023" s="22"/>
      <c r="AS2023" s="22"/>
      <c r="AT2023" s="22"/>
      <c r="AU2023" s="22"/>
      <c r="AV2023" s="22"/>
      <c r="AW2023" s="22"/>
      <c r="AX2023" s="22"/>
      <c r="AY2023" s="22"/>
      <c r="AZ2023" s="22"/>
    </row>
    <row r="2024" spans="1:60" s="217" customFormat="1" ht="15" customHeight="1">
      <c r="A2024" s="22"/>
      <c r="B2024" s="231"/>
      <c r="C2024" s="232"/>
      <c r="D2024" s="232"/>
      <c r="E2024" s="232"/>
      <c r="F2024" s="232"/>
      <c r="G2024" s="291" t="s">
        <v>1553</v>
      </c>
      <c r="H2024" s="281">
        <v>42005</v>
      </c>
      <c r="I2024" s="384" t="s">
        <v>14</v>
      </c>
      <c r="J2024" s="233" t="s">
        <v>81</v>
      </c>
      <c r="K2024" s="232" t="s">
        <v>9</v>
      </c>
      <c r="L2024" s="232" t="s">
        <v>10</v>
      </c>
      <c r="M2024" s="232" t="s">
        <v>10</v>
      </c>
      <c r="N2024" s="232" t="s">
        <v>11</v>
      </c>
      <c r="O2024" s="234">
        <v>33026.6</v>
      </c>
      <c r="P2024" s="234">
        <v>0</v>
      </c>
      <c r="Q2024" s="234">
        <v>33026.6</v>
      </c>
      <c r="R2024" s="460" t="s">
        <v>1</v>
      </c>
      <c r="S2024" s="461" t="s">
        <v>4</v>
      </c>
      <c r="T2024" s="236"/>
      <c r="U2024" s="236" t="s">
        <v>271</v>
      </c>
      <c r="V2024" s="232"/>
      <c r="W2024" s="232"/>
      <c r="X2024" s="232"/>
      <c r="Y2024" s="232"/>
      <c r="Z2024" s="238">
        <v>42005</v>
      </c>
      <c r="AA2024" s="232"/>
      <c r="AB2024" s="232"/>
      <c r="AC2024" s="232"/>
      <c r="AD2024" s="239" t="s">
        <v>1554</v>
      </c>
      <c r="AE2024" s="22"/>
      <c r="AF2024" s="22"/>
      <c r="AG2024" s="22"/>
      <c r="AH2024" s="22"/>
      <c r="AI2024" s="22"/>
      <c r="AJ2024" s="22"/>
      <c r="AK2024" s="22"/>
      <c r="AL2024" s="22"/>
      <c r="AM2024" s="22"/>
      <c r="AN2024" s="22"/>
      <c r="AO2024" s="22"/>
      <c r="AP2024" s="22"/>
      <c r="AQ2024" s="22"/>
      <c r="AR2024" s="22"/>
      <c r="AS2024" s="22"/>
      <c r="AT2024" s="22"/>
      <c r="AU2024" s="22"/>
      <c r="AV2024" s="22"/>
      <c r="AW2024" s="22"/>
      <c r="AX2024" s="22"/>
      <c r="AY2024" s="22"/>
      <c r="AZ2024" s="22"/>
      <c r="BA2024" s="22"/>
      <c r="BB2024" s="22"/>
      <c r="BC2024" s="22"/>
      <c r="BD2024" s="22"/>
      <c r="BE2024" s="22"/>
      <c r="BF2024" s="22"/>
      <c r="BG2024" s="22"/>
      <c r="BH2024" s="22"/>
    </row>
    <row r="2025" spans="1:60">
      <c r="C2025" s="10"/>
      <c r="D2025" s="10"/>
      <c r="E2025" s="10"/>
      <c r="F2025" s="10"/>
      <c r="G2025" s="78"/>
      <c r="H2025" s="78"/>
      <c r="I2025" s="79"/>
      <c r="J2025" s="82"/>
      <c r="K2025" s="10"/>
      <c r="L2025" s="11"/>
      <c r="M2025" s="11"/>
      <c r="N2025" s="11"/>
      <c r="O2025" s="73">
        <f>SUM(O2021:O2024)</f>
        <v>57828.009999999995</v>
      </c>
      <c r="P2025" s="73">
        <f t="shared" ref="P2025:Q2025" si="760">SUM(P2021:P2024)</f>
        <v>0</v>
      </c>
      <c r="Q2025" s="73">
        <f t="shared" si="760"/>
        <v>57828.009999999995</v>
      </c>
      <c r="R2025" s="18"/>
      <c r="S2025" s="18"/>
      <c r="T2025" s="18"/>
      <c r="U2025" s="18"/>
      <c r="V2025" s="18"/>
      <c r="W2025" s="27"/>
      <c r="X2025" s="10"/>
      <c r="Y2025" s="10"/>
      <c r="Z2025" s="10"/>
      <c r="AA2025" s="10"/>
      <c r="AB2025" s="14"/>
      <c r="AC2025" s="10"/>
      <c r="AD2025" s="10"/>
      <c r="AE2025" s="10"/>
      <c r="AF2025" s="15"/>
    </row>
    <row r="2026" spans="1:60">
      <c r="C2026" s="10"/>
      <c r="D2026" s="10"/>
      <c r="E2026" s="10"/>
      <c r="F2026" s="10"/>
      <c r="G2026" s="78"/>
      <c r="H2026" s="78"/>
      <c r="I2026" s="79"/>
      <c r="J2026" s="82"/>
      <c r="K2026" s="10"/>
      <c r="L2026" s="11"/>
      <c r="M2026" s="11"/>
      <c r="N2026" s="11"/>
      <c r="O2026" s="26"/>
      <c r="P2026" s="26"/>
      <c r="Q2026" s="16"/>
      <c r="R2026" s="16"/>
      <c r="S2026" s="16"/>
      <c r="T2026" s="16"/>
      <c r="U2026" s="16"/>
      <c r="V2026" s="16"/>
      <c r="W2026" s="27"/>
      <c r="X2026" s="10"/>
      <c r="Y2026" s="10"/>
      <c r="Z2026" s="10"/>
      <c r="AA2026" s="10"/>
      <c r="AB2026" s="14"/>
      <c r="AC2026" s="10"/>
      <c r="AD2026" s="10"/>
      <c r="AE2026" s="10"/>
      <c r="AF2026" s="15"/>
    </row>
    <row r="2027" spans="1:60" ht="15.75">
      <c r="C2027" s="10"/>
      <c r="D2027" s="10"/>
      <c r="E2027" s="10"/>
      <c r="F2027" s="10"/>
      <c r="G2027" s="404" t="s">
        <v>323</v>
      </c>
      <c r="H2027" s="296"/>
      <c r="I2027" s="170" t="s">
        <v>2849</v>
      </c>
      <c r="J2027" s="36"/>
      <c r="L2027" s="98"/>
      <c r="M2027" s="98"/>
      <c r="N2027" s="98"/>
      <c r="O2027" s="249"/>
      <c r="P2027" s="249"/>
      <c r="Q2027" s="249"/>
      <c r="R2027" s="249"/>
      <c r="S2027" s="249"/>
      <c r="T2027" s="98"/>
      <c r="U2027" s="98"/>
      <c r="V2027" s="98"/>
      <c r="W2027" s="99"/>
      <c r="X2027" s="98"/>
      <c r="Y2027" s="98"/>
      <c r="Z2027" s="98"/>
      <c r="AA2027" s="98"/>
      <c r="AB2027" s="98"/>
      <c r="AC2027" s="98"/>
      <c r="AD2027" s="98"/>
      <c r="AE2027" s="249"/>
      <c r="AF2027" s="249"/>
      <c r="AG2027" s="249"/>
    </row>
    <row r="2028" spans="1:60" s="67" customFormat="1" ht="15" customHeight="1">
      <c r="A2028" s="22"/>
      <c r="B2028" s="201"/>
      <c r="C2028" s="202"/>
      <c r="D2028" s="202"/>
      <c r="E2028" s="202"/>
      <c r="F2028" s="202"/>
      <c r="G2028" s="286" t="s">
        <v>1553</v>
      </c>
      <c r="H2028" s="276">
        <v>42005</v>
      </c>
      <c r="I2028" s="184" t="s">
        <v>14</v>
      </c>
      <c r="J2028" s="203" t="s">
        <v>68</v>
      </c>
      <c r="K2028" s="202" t="s">
        <v>9</v>
      </c>
      <c r="L2028" s="202" t="s">
        <v>10</v>
      </c>
      <c r="M2028" s="202" t="s">
        <v>10</v>
      </c>
      <c r="N2028" s="202" t="s">
        <v>11</v>
      </c>
      <c r="O2028" s="186">
        <v>2440</v>
      </c>
      <c r="P2028" s="186">
        <v>0</v>
      </c>
      <c r="Q2028" s="186">
        <v>2440</v>
      </c>
      <c r="R2028" s="187" t="s">
        <v>1</v>
      </c>
      <c r="S2028" s="188" t="s">
        <v>4</v>
      </c>
      <c r="T2028" s="205"/>
      <c r="U2028" s="205" t="s">
        <v>323</v>
      </c>
      <c r="V2028" s="202"/>
      <c r="W2028" s="202"/>
      <c r="X2028" s="202"/>
      <c r="Y2028" s="202"/>
      <c r="Z2028" s="207">
        <v>42005</v>
      </c>
      <c r="AA2028" s="202"/>
      <c r="AB2028" s="202"/>
      <c r="AC2028" s="202"/>
      <c r="AD2028" s="208" t="s">
        <v>1554</v>
      </c>
      <c r="AE2028" s="22"/>
      <c r="AF2028" s="22"/>
      <c r="AG2028" s="22"/>
      <c r="AH2028" s="22"/>
      <c r="AI2028" s="22"/>
      <c r="AJ2028" s="22"/>
      <c r="AK2028" s="22"/>
      <c r="AL2028" s="22"/>
      <c r="AM2028" s="22"/>
      <c r="AN2028" s="22"/>
      <c r="AO2028" s="22"/>
      <c r="AP2028" s="22"/>
      <c r="AQ2028" s="22"/>
      <c r="AR2028" s="22"/>
      <c r="AS2028" s="22"/>
      <c r="AT2028" s="22"/>
      <c r="AU2028" s="22"/>
      <c r="AV2028" s="22"/>
      <c r="AW2028" s="22"/>
      <c r="AX2028" s="22"/>
      <c r="AY2028" s="22"/>
      <c r="AZ2028" s="22"/>
      <c r="BA2028" s="22"/>
      <c r="BB2028" s="22"/>
      <c r="BC2028" s="22"/>
      <c r="BD2028" s="22"/>
      <c r="BE2028" s="22"/>
      <c r="BF2028" s="22"/>
      <c r="BG2028" s="22"/>
      <c r="BH2028" s="22"/>
    </row>
    <row r="2029" spans="1:60" s="217" customFormat="1" ht="15" customHeight="1">
      <c r="A2029" s="22"/>
      <c r="B2029" s="209"/>
      <c r="C2029" s="210"/>
      <c r="D2029" s="210"/>
      <c r="E2029" s="210"/>
      <c r="F2029" s="210"/>
      <c r="G2029" s="288" t="s">
        <v>1553</v>
      </c>
      <c r="H2029" s="278">
        <v>42005</v>
      </c>
      <c r="I2029" s="193" t="s">
        <v>14</v>
      </c>
      <c r="J2029" s="211" t="s">
        <v>81</v>
      </c>
      <c r="K2029" s="210" t="s">
        <v>9</v>
      </c>
      <c r="L2029" s="210" t="s">
        <v>10</v>
      </c>
      <c r="M2029" s="210" t="s">
        <v>10</v>
      </c>
      <c r="N2029" s="210" t="s">
        <v>11</v>
      </c>
      <c r="O2029" s="195">
        <v>800</v>
      </c>
      <c r="P2029" s="195">
        <v>0</v>
      </c>
      <c r="Q2029" s="195">
        <v>800</v>
      </c>
      <c r="R2029" s="196" t="s">
        <v>1</v>
      </c>
      <c r="S2029" s="197" t="s">
        <v>4</v>
      </c>
      <c r="T2029" s="213"/>
      <c r="U2029" s="213" t="s">
        <v>323</v>
      </c>
      <c r="V2029" s="210"/>
      <c r="W2029" s="210"/>
      <c r="X2029" s="210"/>
      <c r="Y2029" s="210"/>
      <c r="Z2029" s="215">
        <v>42005</v>
      </c>
      <c r="AA2029" s="210"/>
      <c r="AB2029" s="210"/>
      <c r="AC2029" s="210"/>
      <c r="AD2029" s="216" t="s">
        <v>1554</v>
      </c>
      <c r="AE2029" s="22"/>
      <c r="AF2029" s="22"/>
      <c r="AG2029" s="22"/>
      <c r="AH2029" s="22"/>
      <c r="AI2029" s="22"/>
      <c r="AJ2029" s="22"/>
      <c r="AK2029" s="22"/>
      <c r="AL2029" s="22"/>
      <c r="AM2029" s="22"/>
      <c r="AN2029" s="22"/>
      <c r="AO2029" s="22"/>
      <c r="AP2029" s="22"/>
      <c r="AQ2029" s="22"/>
      <c r="AR2029" s="22"/>
      <c r="AS2029" s="22"/>
      <c r="AT2029" s="22"/>
      <c r="AU2029" s="22"/>
      <c r="AV2029" s="22"/>
      <c r="AW2029" s="22"/>
      <c r="AX2029" s="22"/>
      <c r="AY2029" s="22"/>
      <c r="AZ2029" s="22"/>
      <c r="BA2029" s="22"/>
      <c r="BB2029" s="22"/>
      <c r="BC2029" s="22"/>
      <c r="BD2029" s="22"/>
      <c r="BE2029" s="22"/>
      <c r="BF2029" s="22"/>
      <c r="BG2029" s="22"/>
      <c r="BH2029" s="22"/>
    </row>
    <row r="2030" spans="1:60" ht="15" customHeight="1">
      <c r="C2030" s="10"/>
      <c r="D2030" s="10"/>
      <c r="E2030" s="10"/>
      <c r="F2030" s="10"/>
      <c r="G2030" s="78"/>
      <c r="H2030" s="78"/>
      <c r="I2030" s="79"/>
      <c r="J2030" s="82"/>
      <c r="K2030" s="10"/>
      <c r="L2030" s="11"/>
      <c r="M2030" s="11"/>
      <c r="N2030" s="11"/>
      <c r="O2030" s="73">
        <f>SUM(O2028:O2029)</f>
        <v>3240</v>
      </c>
      <c r="P2030" s="73">
        <f t="shared" ref="P2030:Q2030" si="761">SUM(P2028:P2029)</f>
        <v>0</v>
      </c>
      <c r="Q2030" s="73">
        <f t="shared" si="761"/>
        <v>3240</v>
      </c>
      <c r="R2030" s="18"/>
      <c r="S2030" s="18"/>
      <c r="T2030" s="18"/>
      <c r="U2030" s="18"/>
      <c r="V2030" s="18"/>
      <c r="W2030" s="27"/>
      <c r="X2030" s="10"/>
      <c r="Y2030" s="10"/>
      <c r="Z2030" s="10"/>
      <c r="AA2030" s="10"/>
      <c r="AB2030" s="14"/>
      <c r="AC2030" s="10"/>
      <c r="AD2030" s="10"/>
      <c r="AE2030" s="10"/>
      <c r="AF2030" s="15"/>
    </row>
    <row r="2031" spans="1:60" ht="15" customHeight="1">
      <c r="C2031" s="10"/>
      <c r="D2031" s="10"/>
      <c r="E2031" s="10"/>
      <c r="F2031" s="10"/>
      <c r="G2031" s="78"/>
      <c r="H2031" s="78"/>
      <c r="I2031" s="79"/>
      <c r="J2031" s="82"/>
      <c r="K2031" s="10"/>
      <c r="L2031" s="11"/>
      <c r="M2031" s="11"/>
      <c r="N2031" s="11"/>
      <c r="O2031" s="26"/>
      <c r="P2031" s="26"/>
      <c r="Q2031" s="18"/>
      <c r="R2031" s="18"/>
      <c r="S2031" s="18"/>
      <c r="T2031" s="18"/>
      <c r="U2031" s="18"/>
      <c r="V2031" s="18"/>
      <c r="W2031" s="27"/>
      <c r="X2031" s="10"/>
      <c r="Y2031" s="10"/>
      <c r="Z2031" s="10"/>
      <c r="AA2031" s="10"/>
      <c r="AB2031" s="14"/>
      <c r="AC2031" s="10"/>
      <c r="AD2031" s="10"/>
      <c r="AE2031" s="10"/>
      <c r="AF2031" s="15"/>
    </row>
    <row r="2032" spans="1:60" ht="15" customHeight="1">
      <c r="C2032" s="10"/>
      <c r="D2032" s="10"/>
      <c r="E2032" s="10"/>
      <c r="F2032" s="10"/>
      <c r="G2032" s="404" t="s">
        <v>337</v>
      </c>
      <c r="H2032" s="78"/>
      <c r="I2032" s="170" t="s">
        <v>822</v>
      </c>
      <c r="J2032" s="170"/>
      <c r="K2032" s="170"/>
      <c r="L2032" s="170"/>
      <c r="M2032" s="170"/>
      <c r="N2032" s="170"/>
      <c r="O2032" s="170"/>
      <c r="P2032" s="170"/>
      <c r="Q2032" s="170"/>
      <c r="R2032" s="170"/>
      <c r="S2032" s="170"/>
      <c r="T2032" s="170"/>
      <c r="U2032" s="170"/>
      <c r="V2032" s="170"/>
      <c r="W2032" s="170"/>
      <c r="X2032" s="170"/>
      <c r="Y2032" s="170"/>
      <c r="Z2032" s="170"/>
      <c r="AA2032" s="170"/>
      <c r="AB2032" s="170"/>
      <c r="AC2032" s="170"/>
      <c r="AD2032" s="170"/>
      <c r="AG2032" s="249"/>
    </row>
    <row r="2033" spans="1:60" s="180" customFormat="1" ht="15" customHeight="1">
      <c r="A2033" s="22"/>
      <c r="B2033" s="171"/>
      <c r="C2033" s="172"/>
      <c r="D2033" s="172"/>
      <c r="E2033" s="172"/>
      <c r="F2033" s="172"/>
      <c r="G2033" s="282" t="s">
        <v>1553</v>
      </c>
      <c r="H2033" s="272">
        <v>42005</v>
      </c>
      <c r="I2033" s="242" t="s">
        <v>14</v>
      </c>
      <c r="J2033" s="173" t="s">
        <v>81</v>
      </c>
      <c r="K2033" s="172" t="s">
        <v>9</v>
      </c>
      <c r="L2033" s="172" t="s">
        <v>10</v>
      </c>
      <c r="M2033" s="172" t="s">
        <v>10</v>
      </c>
      <c r="N2033" s="172" t="s">
        <v>11</v>
      </c>
      <c r="O2033" s="174">
        <v>6000</v>
      </c>
      <c r="P2033" s="174">
        <v>0</v>
      </c>
      <c r="Q2033" s="174">
        <f t="shared" ref="Q2033" si="762">O2033-P2033</f>
        <v>6000</v>
      </c>
      <c r="R2033" s="252" t="s">
        <v>1</v>
      </c>
      <c r="S2033" s="253" t="s">
        <v>4</v>
      </c>
      <c r="T2033" s="176"/>
      <c r="U2033" s="176" t="s">
        <v>337</v>
      </c>
      <c r="V2033" s="172"/>
      <c r="W2033" s="172"/>
      <c r="X2033" s="172"/>
      <c r="Y2033" s="172"/>
      <c r="Z2033" s="178">
        <v>42005</v>
      </c>
      <c r="AA2033" s="172"/>
      <c r="AB2033" s="172"/>
      <c r="AC2033" s="172"/>
      <c r="AD2033" s="179" t="s">
        <v>1554</v>
      </c>
      <c r="AE2033" s="22"/>
      <c r="AF2033" s="22"/>
      <c r="AG2033" s="22"/>
      <c r="AH2033" s="22"/>
      <c r="AI2033" s="22"/>
      <c r="AJ2033" s="22"/>
      <c r="AK2033" s="22"/>
      <c r="AL2033" s="22"/>
      <c r="AM2033" s="22"/>
      <c r="AN2033" s="22"/>
      <c r="AO2033" s="22"/>
      <c r="AP2033" s="22"/>
      <c r="AQ2033" s="22"/>
      <c r="AR2033" s="22"/>
      <c r="AS2033" s="22"/>
      <c r="AT2033" s="22"/>
      <c r="AU2033" s="22"/>
      <c r="AV2033" s="22"/>
      <c r="AW2033" s="22"/>
      <c r="AX2033" s="22"/>
      <c r="AY2033" s="22"/>
      <c r="AZ2033" s="22"/>
      <c r="BA2033" s="22"/>
      <c r="BB2033" s="22"/>
      <c r="BC2033" s="22"/>
      <c r="BD2033" s="22"/>
      <c r="BE2033" s="22"/>
      <c r="BF2033" s="22"/>
      <c r="BG2033" s="22"/>
      <c r="BH2033" s="22"/>
    </row>
    <row r="2034" spans="1:60" ht="15" customHeight="1">
      <c r="C2034" s="10"/>
      <c r="D2034" s="10"/>
      <c r="E2034" s="10"/>
      <c r="F2034" s="10"/>
      <c r="G2034" s="78"/>
      <c r="H2034" s="78"/>
      <c r="I2034" s="79"/>
      <c r="J2034" s="82"/>
      <c r="K2034" s="10"/>
      <c r="L2034" s="11"/>
      <c r="M2034" s="11"/>
      <c r="N2034" s="11"/>
      <c r="O2034" s="73">
        <f>SUM(O2033)</f>
        <v>6000</v>
      </c>
      <c r="P2034" s="73">
        <f t="shared" ref="P2034:Q2034" si="763">SUM(P2033)</f>
        <v>0</v>
      </c>
      <c r="Q2034" s="73">
        <f t="shared" si="763"/>
        <v>6000</v>
      </c>
      <c r="R2034" s="18"/>
      <c r="S2034" s="18"/>
      <c r="T2034" s="18"/>
      <c r="U2034" s="18"/>
      <c r="V2034" s="18"/>
      <c r="W2034" s="27"/>
      <c r="X2034" s="10"/>
      <c r="Y2034" s="10"/>
      <c r="Z2034" s="10"/>
      <c r="AA2034" s="10"/>
      <c r="AB2034" s="14"/>
      <c r="AC2034" s="10"/>
      <c r="AD2034" s="10"/>
      <c r="AE2034" s="10"/>
      <c r="AF2034" s="15"/>
    </row>
    <row r="2035" spans="1:60" ht="15" customHeight="1">
      <c r="C2035" s="10"/>
      <c r="D2035" s="10"/>
      <c r="E2035" s="10"/>
      <c r="F2035" s="10"/>
      <c r="G2035" s="78"/>
      <c r="H2035" s="78"/>
      <c r="I2035" s="79"/>
      <c r="J2035" s="82"/>
      <c r="K2035" s="10"/>
      <c r="L2035" s="11"/>
      <c r="M2035" s="11"/>
      <c r="N2035" s="11"/>
      <c r="O2035" s="26"/>
      <c r="P2035" s="26"/>
      <c r="Q2035" s="16"/>
      <c r="R2035" s="16"/>
      <c r="S2035" s="16"/>
      <c r="T2035" s="16"/>
      <c r="U2035" s="16"/>
      <c r="V2035" s="16"/>
      <c r="W2035" s="27"/>
      <c r="X2035" s="10"/>
      <c r="Y2035" s="10"/>
      <c r="Z2035" s="10"/>
      <c r="AA2035" s="10"/>
      <c r="AB2035" s="14"/>
      <c r="AC2035" s="10"/>
      <c r="AD2035" s="10"/>
      <c r="AE2035" s="10"/>
      <c r="AF2035" s="15"/>
    </row>
    <row r="2036" spans="1:60" ht="15" customHeight="1">
      <c r="C2036" s="10"/>
      <c r="D2036" s="10"/>
      <c r="E2036" s="10"/>
      <c r="F2036" s="10"/>
      <c r="G2036" s="404" t="s">
        <v>272</v>
      </c>
      <c r="H2036" s="78"/>
      <c r="I2036" s="170" t="s">
        <v>823</v>
      </c>
      <c r="J2036" s="170"/>
      <c r="K2036" s="170"/>
      <c r="L2036" s="170"/>
      <c r="M2036" s="170"/>
      <c r="N2036" s="170"/>
      <c r="O2036" s="170"/>
      <c r="P2036" s="170"/>
      <c r="Q2036" s="170"/>
      <c r="R2036" s="170"/>
      <c r="S2036" s="170"/>
      <c r="T2036" s="170"/>
      <c r="U2036" s="170"/>
      <c r="V2036" s="170"/>
      <c r="W2036" s="170"/>
      <c r="X2036" s="170"/>
      <c r="Y2036" s="170"/>
      <c r="Z2036" s="170"/>
      <c r="AA2036" s="170"/>
      <c r="AB2036" s="170"/>
      <c r="AC2036" s="170"/>
      <c r="AD2036" s="170"/>
      <c r="AG2036" s="249"/>
    </row>
    <row r="2037" spans="1:60" s="67" customFormat="1" ht="15" customHeight="1">
      <c r="A2037" s="22"/>
      <c r="B2037" s="218"/>
      <c r="C2037" s="68"/>
      <c r="D2037" s="68"/>
      <c r="E2037" s="68"/>
      <c r="F2037" s="68"/>
      <c r="G2037" s="289" t="s">
        <v>1553</v>
      </c>
      <c r="H2037" s="279">
        <v>42005</v>
      </c>
      <c r="I2037" s="380" t="s">
        <v>14</v>
      </c>
      <c r="J2037" s="69" t="s">
        <v>50</v>
      </c>
      <c r="K2037" s="68" t="s">
        <v>9</v>
      </c>
      <c r="L2037" s="68" t="s">
        <v>10</v>
      </c>
      <c r="M2037" s="68" t="s">
        <v>10</v>
      </c>
      <c r="N2037" s="68" t="s">
        <v>11</v>
      </c>
      <c r="O2037" s="219">
        <v>7900</v>
      </c>
      <c r="P2037" s="219">
        <v>0</v>
      </c>
      <c r="Q2037" s="219">
        <v>7900</v>
      </c>
      <c r="R2037" s="392" t="s">
        <v>1</v>
      </c>
      <c r="S2037" s="393" t="s">
        <v>4</v>
      </c>
      <c r="T2037" s="221"/>
      <c r="U2037" s="221" t="s">
        <v>272</v>
      </c>
      <c r="V2037" s="68"/>
      <c r="W2037" s="68"/>
      <c r="X2037" s="68"/>
      <c r="Y2037" s="68"/>
      <c r="Z2037" s="223">
        <v>42005</v>
      </c>
      <c r="AA2037" s="68"/>
      <c r="AB2037" s="68"/>
      <c r="AC2037" s="68"/>
      <c r="AD2037" s="224" t="s">
        <v>1554</v>
      </c>
      <c r="AE2037" s="22"/>
      <c r="AF2037" s="22"/>
      <c r="AG2037" s="22"/>
      <c r="AH2037" s="22"/>
      <c r="AI2037" s="22"/>
      <c r="AJ2037" s="22"/>
      <c r="AK2037" s="22"/>
      <c r="AL2037" s="22"/>
      <c r="AM2037" s="22"/>
      <c r="AN2037" s="22"/>
      <c r="AO2037" s="22"/>
      <c r="AP2037" s="22"/>
      <c r="AQ2037" s="22"/>
      <c r="AR2037" s="22"/>
      <c r="AS2037" s="22"/>
      <c r="AT2037" s="22"/>
      <c r="AU2037" s="22"/>
      <c r="AV2037" s="22"/>
      <c r="AW2037" s="22"/>
      <c r="AX2037" s="22"/>
      <c r="AY2037" s="22"/>
      <c r="AZ2037" s="22"/>
      <c r="BA2037" s="22"/>
      <c r="BB2037" s="22"/>
      <c r="BC2037" s="22"/>
      <c r="BD2037" s="22"/>
      <c r="BE2037" s="22"/>
      <c r="BF2037" s="22"/>
      <c r="BG2037" s="22"/>
      <c r="BH2037" s="22"/>
    </row>
    <row r="2038" spans="1:60" s="379" customFormat="1" ht="15" customHeight="1" outlineLevel="5">
      <c r="A2038" s="22"/>
      <c r="B2038" s="3"/>
      <c r="C2038" s="1"/>
      <c r="D2038" s="1"/>
      <c r="E2038" s="1"/>
      <c r="F2038" s="1"/>
      <c r="G2038" s="287" t="s">
        <v>1553</v>
      </c>
      <c r="H2038" s="277">
        <v>42215</v>
      </c>
      <c r="I2038" s="1" t="s">
        <v>2875</v>
      </c>
      <c r="J2038" s="2" t="s">
        <v>50</v>
      </c>
      <c r="K2038" s="1" t="s">
        <v>9</v>
      </c>
      <c r="L2038" s="1" t="s">
        <v>10</v>
      </c>
      <c r="M2038" s="1" t="s">
        <v>10</v>
      </c>
      <c r="N2038" s="1" t="s">
        <v>11</v>
      </c>
      <c r="O2038" s="9">
        <v>14907.21</v>
      </c>
      <c r="P2038" s="9">
        <v>0</v>
      </c>
      <c r="Q2038" s="9">
        <f t="shared" ref="Q2038" si="764">O2038-P2038</f>
        <v>14907.21</v>
      </c>
      <c r="R2038" s="112" t="s">
        <v>1</v>
      </c>
      <c r="S2038" s="113" t="s">
        <v>4</v>
      </c>
      <c r="T2038" s="5"/>
      <c r="U2038" s="5" t="s">
        <v>272</v>
      </c>
      <c r="V2038" s="1"/>
      <c r="W2038" s="1"/>
      <c r="X2038" s="1"/>
      <c r="Y2038" s="1"/>
      <c r="Z2038" s="277">
        <v>42215</v>
      </c>
      <c r="AA2038" s="1"/>
      <c r="AB2038" s="1"/>
      <c r="AC2038" s="1"/>
      <c r="AD2038" s="8" t="s">
        <v>2876</v>
      </c>
      <c r="AE2038" s="22"/>
      <c r="AF2038" s="22"/>
      <c r="AG2038" s="22"/>
      <c r="AH2038" s="22"/>
      <c r="AI2038" s="22"/>
      <c r="AJ2038" s="22"/>
      <c r="AK2038" s="22"/>
      <c r="AL2038" s="22"/>
      <c r="AM2038" s="22"/>
      <c r="AN2038" s="22"/>
      <c r="AO2038" s="22"/>
      <c r="AP2038" s="22"/>
      <c r="AQ2038" s="22"/>
      <c r="AR2038" s="22"/>
      <c r="AS2038" s="22"/>
      <c r="AT2038" s="22"/>
      <c r="AU2038" s="22"/>
      <c r="AV2038" s="22"/>
      <c r="AW2038" s="22"/>
      <c r="AX2038" s="22"/>
      <c r="AY2038" s="22"/>
      <c r="AZ2038" s="22"/>
    </row>
    <row r="2039" spans="1:60" s="22" customFormat="1" ht="15" customHeight="1">
      <c r="B2039" s="381"/>
      <c r="C2039" s="332"/>
      <c r="D2039" s="332"/>
      <c r="E2039" s="332"/>
      <c r="F2039" s="332"/>
      <c r="G2039" s="330" t="s">
        <v>1553</v>
      </c>
      <c r="H2039" s="331">
        <v>42005</v>
      </c>
      <c r="I2039" s="382" t="s">
        <v>14</v>
      </c>
      <c r="J2039" s="333" t="s">
        <v>68</v>
      </c>
      <c r="K2039" s="332" t="s">
        <v>9</v>
      </c>
      <c r="L2039" s="332" t="s">
        <v>10</v>
      </c>
      <c r="M2039" s="332" t="s">
        <v>10</v>
      </c>
      <c r="N2039" s="332" t="s">
        <v>11</v>
      </c>
      <c r="O2039" s="334">
        <v>8583</v>
      </c>
      <c r="P2039" s="334">
        <v>0</v>
      </c>
      <c r="Q2039" s="334">
        <v>8583</v>
      </c>
      <c r="R2039" s="464" t="s">
        <v>1</v>
      </c>
      <c r="S2039" s="465" t="s">
        <v>4</v>
      </c>
      <c r="T2039" s="336"/>
      <c r="U2039" s="336" t="s">
        <v>272</v>
      </c>
      <c r="V2039" s="332"/>
      <c r="W2039" s="332"/>
      <c r="X2039" s="332"/>
      <c r="Y2039" s="332"/>
      <c r="Z2039" s="338">
        <v>42005</v>
      </c>
      <c r="AA2039" s="332"/>
      <c r="AB2039" s="332"/>
      <c r="AC2039" s="332"/>
      <c r="AD2039" s="339" t="s">
        <v>1554</v>
      </c>
    </row>
    <row r="2040" spans="1:60" s="217" customFormat="1" ht="15" customHeight="1">
      <c r="A2040" s="22"/>
      <c r="B2040" s="209"/>
      <c r="C2040" s="210"/>
      <c r="D2040" s="210"/>
      <c r="E2040" s="210"/>
      <c r="F2040" s="210"/>
      <c r="G2040" s="288" t="s">
        <v>1553</v>
      </c>
      <c r="H2040" s="278">
        <v>42005</v>
      </c>
      <c r="I2040" s="193" t="s">
        <v>14</v>
      </c>
      <c r="J2040" s="211" t="s">
        <v>81</v>
      </c>
      <c r="K2040" s="210" t="s">
        <v>9</v>
      </c>
      <c r="L2040" s="210" t="s">
        <v>10</v>
      </c>
      <c r="M2040" s="210" t="s">
        <v>10</v>
      </c>
      <c r="N2040" s="210" t="s">
        <v>11</v>
      </c>
      <c r="O2040" s="195">
        <v>25793.98</v>
      </c>
      <c r="P2040" s="195">
        <v>0</v>
      </c>
      <c r="Q2040" s="195">
        <v>25793.98</v>
      </c>
      <c r="R2040" s="196" t="s">
        <v>1</v>
      </c>
      <c r="S2040" s="197" t="s">
        <v>4</v>
      </c>
      <c r="T2040" s="213"/>
      <c r="U2040" s="213" t="s">
        <v>272</v>
      </c>
      <c r="V2040" s="210"/>
      <c r="W2040" s="210"/>
      <c r="X2040" s="210"/>
      <c r="Y2040" s="210"/>
      <c r="Z2040" s="215">
        <v>42005</v>
      </c>
      <c r="AA2040" s="210"/>
      <c r="AB2040" s="210"/>
      <c r="AC2040" s="210"/>
      <c r="AD2040" s="216" t="s">
        <v>1554</v>
      </c>
      <c r="AE2040" s="22"/>
      <c r="AF2040" s="22"/>
      <c r="AG2040" s="22"/>
      <c r="AH2040" s="22"/>
      <c r="AI2040" s="22"/>
      <c r="AJ2040" s="22"/>
      <c r="AK2040" s="22"/>
      <c r="AL2040" s="22"/>
      <c r="AM2040" s="22"/>
      <c r="AN2040" s="22"/>
      <c r="AO2040" s="22"/>
      <c r="AP2040" s="22"/>
      <c r="AQ2040" s="22"/>
      <c r="AR2040" s="22"/>
      <c r="AS2040" s="22"/>
      <c r="AT2040" s="22"/>
      <c r="AU2040" s="22"/>
      <c r="AV2040" s="22"/>
      <c r="AW2040" s="22"/>
      <c r="AX2040" s="22"/>
      <c r="AY2040" s="22"/>
      <c r="AZ2040" s="22"/>
      <c r="BA2040" s="22"/>
      <c r="BB2040" s="22"/>
      <c r="BC2040" s="22"/>
      <c r="BD2040" s="22"/>
      <c r="BE2040" s="22"/>
      <c r="BF2040" s="22"/>
      <c r="BG2040" s="22"/>
      <c r="BH2040" s="22"/>
    </row>
    <row r="2041" spans="1:60" ht="15" customHeight="1">
      <c r="C2041" s="10"/>
      <c r="D2041" s="10"/>
      <c r="E2041" s="10"/>
      <c r="F2041" s="10"/>
      <c r="G2041" s="78"/>
      <c r="H2041" s="78"/>
      <c r="I2041" s="79"/>
      <c r="J2041" s="82"/>
      <c r="K2041" s="10"/>
      <c r="L2041" s="11"/>
      <c r="M2041" s="11"/>
      <c r="N2041" s="11"/>
      <c r="O2041" s="73">
        <f>SUM(O2037:O2040)</f>
        <v>57184.19</v>
      </c>
      <c r="P2041" s="73">
        <f t="shared" ref="P2041:Q2041" si="765">SUM(P2037:P2040)</f>
        <v>0</v>
      </c>
      <c r="Q2041" s="73">
        <f t="shared" si="765"/>
        <v>57184.19</v>
      </c>
      <c r="R2041" s="18"/>
      <c r="S2041" s="18"/>
      <c r="T2041" s="18"/>
      <c r="U2041" s="18"/>
      <c r="V2041" s="18"/>
      <c r="W2041" s="27"/>
      <c r="X2041" s="10"/>
      <c r="Y2041" s="10"/>
      <c r="Z2041" s="10"/>
      <c r="AA2041" s="10"/>
      <c r="AB2041" s="14"/>
      <c r="AC2041" s="10"/>
      <c r="AD2041" s="10"/>
      <c r="AE2041" s="10"/>
      <c r="AF2041" s="15"/>
    </row>
    <row r="2042" spans="1:60" s="21" customFormat="1" ht="15" customHeight="1">
      <c r="A2042" s="23"/>
      <c r="B2042" s="23"/>
      <c r="C2042" s="25"/>
      <c r="D2042" s="25"/>
      <c r="E2042" s="25"/>
      <c r="F2042" s="25"/>
      <c r="G2042" s="79"/>
      <c r="H2042" s="79"/>
      <c r="I2042" s="79"/>
      <c r="J2042" s="83"/>
      <c r="K2042" s="25"/>
      <c r="L2042" s="26"/>
      <c r="M2042" s="26"/>
      <c r="N2042" s="26"/>
      <c r="O2042" s="26"/>
      <c r="P2042" s="26"/>
      <c r="Q2042" s="18"/>
      <c r="R2042" s="18"/>
      <c r="S2042" s="18"/>
      <c r="T2042" s="18"/>
      <c r="U2042" s="18"/>
      <c r="V2042" s="18"/>
      <c r="W2042" s="27"/>
      <c r="X2042" s="25"/>
      <c r="Y2042" s="25"/>
      <c r="Z2042" s="25"/>
      <c r="AA2042" s="25"/>
      <c r="AB2042" s="28"/>
      <c r="AC2042" s="25"/>
      <c r="AD2042" s="25"/>
      <c r="AE2042" s="25"/>
      <c r="AF2042" s="29"/>
      <c r="AG2042" s="23"/>
      <c r="AH2042" s="23"/>
      <c r="AI2042" s="23"/>
      <c r="AJ2042" s="23"/>
      <c r="AK2042" s="23"/>
      <c r="AL2042" s="23"/>
      <c r="AM2042" s="23"/>
      <c r="AN2042" s="23"/>
      <c r="AO2042" s="23"/>
      <c r="AP2042" s="23"/>
      <c r="AQ2042" s="23"/>
      <c r="AR2042" s="23"/>
      <c r="AS2042" s="23"/>
      <c r="AT2042" s="23"/>
      <c r="AU2042" s="23"/>
      <c r="AV2042" s="23"/>
      <c r="AW2042" s="23"/>
      <c r="AX2042" s="23"/>
      <c r="AY2042" s="23"/>
      <c r="AZ2042" s="23"/>
      <c r="BA2042" s="23"/>
      <c r="BB2042" s="23"/>
      <c r="BC2042" s="23"/>
      <c r="BD2042" s="23"/>
      <c r="BE2042" s="23"/>
      <c r="BF2042" s="23"/>
      <c r="BG2042" s="23"/>
      <c r="BH2042" s="23"/>
    </row>
    <row r="2043" spans="1:60" ht="15" customHeight="1">
      <c r="C2043" s="10"/>
      <c r="D2043" s="10"/>
      <c r="E2043" s="10"/>
      <c r="F2043" s="10"/>
      <c r="G2043" s="404" t="s">
        <v>800</v>
      </c>
      <c r="H2043" s="78"/>
      <c r="I2043" s="168" t="s">
        <v>1198</v>
      </c>
      <c r="J2043" s="168"/>
      <c r="K2043" s="168"/>
      <c r="L2043" s="168"/>
      <c r="M2043" s="168"/>
      <c r="N2043" s="168"/>
      <c r="O2043" s="452"/>
      <c r="P2043" s="452"/>
      <c r="Q2043" s="452"/>
      <c r="R2043" s="452"/>
      <c r="S2043" s="452"/>
      <c r="T2043" s="168"/>
      <c r="U2043" s="168"/>
      <c r="V2043" s="168"/>
      <c r="W2043" s="168"/>
      <c r="X2043" s="168"/>
      <c r="Y2043" s="168"/>
      <c r="Z2043" s="168"/>
      <c r="AA2043" s="168"/>
      <c r="AB2043" s="168"/>
      <c r="AC2043" s="168"/>
      <c r="AD2043" s="168"/>
    </row>
    <row r="2044" spans="1:60" s="67" customFormat="1" ht="15" customHeight="1">
      <c r="A2044" s="22"/>
      <c r="B2044" s="201"/>
      <c r="C2044" s="202"/>
      <c r="D2044" s="202"/>
      <c r="E2044" s="202"/>
      <c r="F2044" s="202"/>
      <c r="G2044" s="286" t="s">
        <v>1553</v>
      </c>
      <c r="H2044" s="276">
        <v>42005</v>
      </c>
      <c r="I2044" s="184" t="s">
        <v>14</v>
      </c>
      <c r="J2044" s="203" t="s">
        <v>68</v>
      </c>
      <c r="K2044" s="202" t="s">
        <v>9</v>
      </c>
      <c r="L2044" s="202" t="s">
        <v>10</v>
      </c>
      <c r="M2044" s="202" t="s">
        <v>10</v>
      </c>
      <c r="N2044" s="202" t="s">
        <v>11</v>
      </c>
      <c r="O2044" s="186">
        <v>4205.6000000000004</v>
      </c>
      <c r="P2044" s="186">
        <v>0</v>
      </c>
      <c r="Q2044" s="186">
        <v>4205.6000000000004</v>
      </c>
      <c r="R2044" s="187" t="s">
        <v>1</v>
      </c>
      <c r="S2044" s="188" t="s">
        <v>4</v>
      </c>
      <c r="T2044" s="205"/>
      <c r="U2044" s="205" t="s">
        <v>800</v>
      </c>
      <c r="V2044" s="202"/>
      <c r="W2044" s="202"/>
      <c r="X2044" s="202"/>
      <c r="Y2044" s="202"/>
      <c r="Z2044" s="207">
        <v>42005</v>
      </c>
      <c r="AA2044" s="202"/>
      <c r="AB2044" s="202"/>
      <c r="AC2044" s="202"/>
      <c r="AD2044" s="208" t="s">
        <v>1554</v>
      </c>
      <c r="AE2044" s="22"/>
      <c r="AF2044" s="22"/>
      <c r="AG2044" s="22"/>
      <c r="AH2044" s="22"/>
      <c r="AI2044" s="22"/>
      <c r="AJ2044" s="22"/>
      <c r="AK2044" s="22"/>
      <c r="AL2044" s="22"/>
      <c r="AM2044" s="22"/>
      <c r="AN2044" s="22"/>
      <c r="AO2044" s="22"/>
      <c r="AP2044" s="22"/>
      <c r="AQ2044" s="22"/>
      <c r="AR2044" s="22"/>
      <c r="AS2044" s="22"/>
      <c r="AT2044" s="22"/>
      <c r="AU2044" s="22"/>
      <c r="AV2044" s="22"/>
      <c r="AW2044" s="22"/>
      <c r="AX2044" s="22"/>
      <c r="AY2044" s="22"/>
      <c r="AZ2044" s="22"/>
      <c r="BA2044" s="22"/>
      <c r="BB2044" s="22"/>
      <c r="BC2044" s="22"/>
      <c r="BD2044" s="22"/>
      <c r="BE2044" s="22"/>
      <c r="BF2044" s="22"/>
      <c r="BG2044" s="22"/>
      <c r="BH2044" s="22"/>
    </row>
    <row r="2045" spans="1:60" ht="15" customHeight="1" outlineLevel="5">
      <c r="B2045" s="3"/>
      <c r="C2045" s="1"/>
      <c r="D2045" s="1"/>
      <c r="E2045" s="1"/>
      <c r="F2045" s="1"/>
      <c r="G2045" s="287" t="s">
        <v>2558</v>
      </c>
      <c r="H2045" s="277">
        <v>42226</v>
      </c>
      <c r="I2045" s="1" t="s">
        <v>3333</v>
      </c>
      <c r="J2045" s="2" t="s">
        <v>68</v>
      </c>
      <c r="K2045" s="1" t="s">
        <v>33</v>
      </c>
      <c r="L2045" s="1" t="s">
        <v>69</v>
      </c>
      <c r="M2045" s="1" t="s">
        <v>21</v>
      </c>
      <c r="N2045" s="1" t="s">
        <v>11</v>
      </c>
      <c r="O2045" s="9">
        <v>294.39999999999998</v>
      </c>
      <c r="P2045" s="9">
        <v>0</v>
      </c>
      <c r="Q2045" s="9">
        <f t="shared" ref="Q2045" si="766">O2045-P2045</f>
        <v>294.39999999999998</v>
      </c>
      <c r="R2045" s="112" t="s">
        <v>70</v>
      </c>
      <c r="S2045" s="113" t="s">
        <v>32</v>
      </c>
      <c r="T2045" s="5"/>
      <c r="U2045" s="5" t="s">
        <v>800</v>
      </c>
      <c r="V2045" s="1"/>
      <c r="W2045" s="1"/>
      <c r="X2045" s="1"/>
      <c r="Y2045" s="1"/>
      <c r="Z2045" s="277">
        <v>42226</v>
      </c>
      <c r="AA2045" s="1" t="s">
        <v>26</v>
      </c>
      <c r="AB2045" s="1" t="s">
        <v>3334</v>
      </c>
      <c r="AC2045" s="1" t="s">
        <v>3335</v>
      </c>
      <c r="AD2045" s="8"/>
      <c r="BA2045"/>
      <c r="BB2045"/>
      <c r="BC2045"/>
      <c r="BD2045"/>
      <c r="BE2045"/>
      <c r="BF2045"/>
      <c r="BG2045"/>
      <c r="BH2045"/>
    </row>
    <row r="2046" spans="1:60" s="22" customFormat="1" ht="15" customHeight="1">
      <c r="B2046" s="154"/>
      <c r="C2046" s="155"/>
      <c r="D2046" s="155"/>
      <c r="E2046" s="155"/>
      <c r="F2046" s="155"/>
      <c r="G2046" s="302" t="s">
        <v>1553</v>
      </c>
      <c r="H2046" s="298">
        <v>42005</v>
      </c>
      <c r="I2046" s="156" t="s">
        <v>14</v>
      </c>
      <c r="J2046" s="157" t="s">
        <v>81</v>
      </c>
      <c r="K2046" s="155" t="s">
        <v>9</v>
      </c>
      <c r="L2046" s="155" t="s">
        <v>10</v>
      </c>
      <c r="M2046" s="155" t="s">
        <v>10</v>
      </c>
      <c r="N2046" s="155" t="s">
        <v>11</v>
      </c>
      <c r="O2046" s="158">
        <v>2514.3000000000002</v>
      </c>
      <c r="P2046" s="158">
        <v>0</v>
      </c>
      <c r="Q2046" s="158">
        <v>2514.3000000000002</v>
      </c>
      <c r="R2046" s="324" t="s">
        <v>1</v>
      </c>
      <c r="S2046" s="325" t="s">
        <v>4</v>
      </c>
      <c r="T2046" s="160"/>
      <c r="U2046" s="160" t="s">
        <v>800</v>
      </c>
      <c r="V2046" s="155"/>
      <c r="W2046" s="155"/>
      <c r="X2046" s="155"/>
      <c r="Y2046" s="155"/>
      <c r="Z2046" s="161">
        <v>42005</v>
      </c>
      <c r="AA2046" s="155"/>
      <c r="AB2046" s="155"/>
      <c r="AC2046" s="155"/>
      <c r="AD2046" s="162" t="s">
        <v>1554</v>
      </c>
    </row>
    <row r="2047" spans="1:60" s="371" customFormat="1" outlineLevel="5">
      <c r="A2047" s="22"/>
      <c r="B2047" s="209"/>
      <c r="C2047" s="210"/>
      <c r="D2047" s="210"/>
      <c r="E2047" s="210"/>
      <c r="F2047" s="210"/>
      <c r="G2047" s="288" t="s">
        <v>2558</v>
      </c>
      <c r="H2047" s="278">
        <v>42226</v>
      </c>
      <c r="I2047" s="210" t="s">
        <v>3333</v>
      </c>
      <c r="J2047" s="211" t="s">
        <v>81</v>
      </c>
      <c r="K2047" s="210" t="s">
        <v>33</v>
      </c>
      <c r="L2047" s="210" t="s">
        <v>69</v>
      </c>
      <c r="M2047" s="210" t="s">
        <v>21</v>
      </c>
      <c r="N2047" s="210" t="s">
        <v>11</v>
      </c>
      <c r="O2047" s="195">
        <v>59.7</v>
      </c>
      <c r="P2047" s="195">
        <v>0</v>
      </c>
      <c r="Q2047" s="195">
        <f t="shared" ref="Q2047" si="767">O2047-P2047</f>
        <v>59.7</v>
      </c>
      <c r="R2047" s="196" t="s">
        <v>70</v>
      </c>
      <c r="S2047" s="197" t="s">
        <v>32</v>
      </c>
      <c r="T2047" s="213"/>
      <c r="U2047" s="213" t="s">
        <v>800</v>
      </c>
      <c r="V2047" s="210"/>
      <c r="W2047" s="210"/>
      <c r="X2047" s="210"/>
      <c r="Y2047" s="210"/>
      <c r="Z2047" s="278">
        <v>42226</v>
      </c>
      <c r="AA2047" s="210" t="s">
        <v>26</v>
      </c>
      <c r="AB2047" s="210" t="s">
        <v>3334</v>
      </c>
      <c r="AC2047" s="210" t="s">
        <v>3335</v>
      </c>
      <c r="AD2047" s="216"/>
      <c r="AE2047" s="22"/>
      <c r="AF2047" s="22"/>
      <c r="AG2047" s="22"/>
      <c r="AH2047" s="22"/>
      <c r="AI2047" s="22"/>
      <c r="AJ2047" s="22"/>
      <c r="AK2047" s="22"/>
      <c r="AL2047" s="22"/>
      <c r="AM2047" s="22"/>
      <c r="AN2047" s="22"/>
      <c r="AO2047" s="22"/>
      <c r="AP2047" s="22"/>
      <c r="AQ2047" s="22"/>
      <c r="AR2047" s="22"/>
      <c r="AS2047" s="22"/>
      <c r="AT2047" s="22"/>
      <c r="AU2047" s="22"/>
      <c r="AV2047" s="22"/>
      <c r="AW2047" s="22"/>
      <c r="AX2047" s="22"/>
      <c r="AY2047" s="22"/>
      <c r="AZ2047" s="22"/>
    </row>
    <row r="2048" spans="1:60" outlineLevel="5">
      <c r="C2048" s="10"/>
      <c r="D2048" s="10"/>
      <c r="E2048" s="10"/>
      <c r="F2048" s="10"/>
      <c r="G2048" s="78"/>
      <c r="H2048" s="78"/>
      <c r="I2048" s="79"/>
      <c r="J2048" s="82"/>
      <c r="K2048" s="10"/>
      <c r="L2048" s="11"/>
      <c r="M2048" s="10"/>
      <c r="N2048" s="10"/>
      <c r="O2048" s="18">
        <f>SUM(O2044:O2047)</f>
        <v>7074</v>
      </c>
      <c r="P2048" s="18">
        <f t="shared" ref="P2048:Q2048" si="768">SUM(P2044:P2047)</f>
        <v>0</v>
      </c>
      <c r="Q2048" s="18">
        <f t="shared" si="768"/>
        <v>7074</v>
      </c>
      <c r="R2048" s="18"/>
      <c r="S2048" s="18"/>
      <c r="T2048" s="13"/>
      <c r="U2048" s="13"/>
      <c r="V2048" s="13"/>
      <c r="W2048" s="27"/>
      <c r="X2048" s="10"/>
      <c r="Y2048" s="10"/>
      <c r="Z2048" s="10"/>
      <c r="AA2048" s="10"/>
      <c r="AB2048" s="14"/>
      <c r="AC2048" s="10"/>
      <c r="AD2048" s="10"/>
      <c r="AE2048" s="10"/>
      <c r="AF2048" s="15"/>
    </row>
    <row r="2049" spans="1:60" outlineLevel="5">
      <c r="C2049" s="10"/>
      <c r="D2049" s="10"/>
      <c r="E2049" s="10"/>
      <c r="F2049" s="10"/>
      <c r="G2049" s="78"/>
      <c r="H2049" s="78"/>
      <c r="I2049" s="79"/>
      <c r="J2049" s="82"/>
      <c r="K2049" s="10"/>
      <c r="L2049" s="11"/>
      <c r="M2049" s="10"/>
      <c r="N2049" s="10"/>
      <c r="O2049" s="25"/>
      <c r="P2049" s="25"/>
      <c r="Q2049" s="16"/>
      <c r="R2049" s="16"/>
      <c r="S2049" s="16"/>
      <c r="T2049" s="13"/>
      <c r="U2049" s="13"/>
      <c r="V2049" s="13"/>
      <c r="W2049" s="27"/>
      <c r="X2049" s="10"/>
      <c r="Y2049" s="10"/>
      <c r="Z2049" s="10"/>
      <c r="AA2049" s="10"/>
      <c r="AB2049" s="14"/>
      <c r="AC2049" s="10"/>
      <c r="AD2049" s="10"/>
      <c r="AE2049" s="10"/>
      <c r="AF2049" s="15"/>
    </row>
    <row r="2050" spans="1:60" ht="15" customHeight="1">
      <c r="C2050" s="10"/>
      <c r="D2050" s="10"/>
      <c r="E2050" s="10"/>
      <c r="F2050" s="10"/>
      <c r="G2050" s="404" t="s">
        <v>273</v>
      </c>
      <c r="H2050" s="78"/>
      <c r="I2050" s="170" t="s">
        <v>1183</v>
      </c>
      <c r="J2050" s="170"/>
      <c r="K2050" s="170"/>
      <c r="L2050" s="170"/>
      <c r="M2050" s="170"/>
      <c r="N2050" s="170"/>
      <c r="O2050" s="170"/>
      <c r="P2050" s="170"/>
      <c r="Q2050" s="170"/>
      <c r="R2050" s="170"/>
      <c r="S2050" s="170"/>
      <c r="T2050" s="170"/>
      <c r="U2050" s="170"/>
      <c r="V2050" s="170"/>
      <c r="W2050" s="170"/>
      <c r="X2050" s="170"/>
      <c r="Y2050" s="170"/>
      <c r="Z2050" s="170"/>
      <c r="AA2050" s="170"/>
      <c r="AB2050" s="170"/>
      <c r="AC2050" s="170"/>
      <c r="AD2050" s="170"/>
      <c r="AG2050" s="249"/>
    </row>
    <row r="2051" spans="1:60" s="67" customFormat="1" ht="15" customHeight="1">
      <c r="A2051" s="22"/>
      <c r="B2051" s="201"/>
      <c r="C2051" s="202"/>
      <c r="D2051" s="202"/>
      <c r="E2051" s="202"/>
      <c r="F2051" s="202"/>
      <c r="G2051" s="286" t="s">
        <v>1553</v>
      </c>
      <c r="H2051" s="276">
        <v>42005</v>
      </c>
      <c r="I2051" s="184" t="s">
        <v>14</v>
      </c>
      <c r="J2051" s="203" t="s">
        <v>50</v>
      </c>
      <c r="K2051" s="202" t="s">
        <v>9</v>
      </c>
      <c r="L2051" s="202" t="s">
        <v>10</v>
      </c>
      <c r="M2051" s="202" t="s">
        <v>10</v>
      </c>
      <c r="N2051" s="202" t="s">
        <v>11</v>
      </c>
      <c r="O2051" s="186">
        <v>60009.32</v>
      </c>
      <c r="P2051" s="186">
        <v>0</v>
      </c>
      <c r="Q2051" s="186">
        <v>60009.32</v>
      </c>
      <c r="R2051" s="187" t="s">
        <v>1</v>
      </c>
      <c r="S2051" s="188" t="s">
        <v>4</v>
      </c>
      <c r="T2051" s="205"/>
      <c r="U2051" s="205" t="s">
        <v>273</v>
      </c>
      <c r="V2051" s="202"/>
      <c r="W2051" s="202"/>
      <c r="X2051" s="202"/>
      <c r="Y2051" s="202"/>
      <c r="Z2051" s="207">
        <v>42005</v>
      </c>
      <c r="AA2051" s="202"/>
      <c r="AB2051" s="202"/>
      <c r="AC2051" s="202"/>
      <c r="AD2051" s="208" t="s">
        <v>1554</v>
      </c>
      <c r="AE2051" s="22"/>
      <c r="AF2051" s="22"/>
      <c r="AG2051" s="22"/>
      <c r="AH2051" s="22"/>
      <c r="AI2051" s="22"/>
      <c r="AJ2051" s="22"/>
      <c r="AK2051" s="22"/>
      <c r="AL2051" s="22"/>
      <c r="AM2051" s="22"/>
      <c r="AN2051" s="22"/>
      <c r="AO2051" s="22"/>
      <c r="AP2051" s="22"/>
      <c r="AQ2051" s="22"/>
      <c r="AR2051" s="22"/>
      <c r="AS2051" s="22"/>
      <c r="AT2051" s="22"/>
      <c r="AU2051" s="22"/>
      <c r="AV2051" s="22"/>
      <c r="AW2051" s="22"/>
      <c r="AX2051" s="22"/>
      <c r="AY2051" s="22"/>
      <c r="AZ2051" s="22"/>
      <c r="BA2051" s="22"/>
      <c r="BB2051" s="22"/>
      <c r="BC2051" s="22"/>
      <c r="BD2051" s="22"/>
      <c r="BE2051" s="22"/>
      <c r="BF2051" s="22"/>
      <c r="BG2051" s="22"/>
      <c r="BH2051" s="22"/>
    </row>
    <row r="2052" spans="1:60" s="22" customFormat="1" ht="15" customHeight="1">
      <c r="B2052" s="3"/>
      <c r="C2052" s="1"/>
      <c r="D2052" s="1"/>
      <c r="E2052" s="1"/>
      <c r="F2052" s="1"/>
      <c r="G2052" s="287" t="s">
        <v>1553</v>
      </c>
      <c r="H2052" s="277">
        <v>42005</v>
      </c>
      <c r="I2052" s="110" t="s">
        <v>14</v>
      </c>
      <c r="J2052" s="2" t="s">
        <v>68</v>
      </c>
      <c r="K2052" s="1" t="s">
        <v>9</v>
      </c>
      <c r="L2052" s="1" t="s">
        <v>10</v>
      </c>
      <c r="M2052" s="1" t="s">
        <v>10</v>
      </c>
      <c r="N2052" s="1" t="s">
        <v>11</v>
      </c>
      <c r="O2052" s="9">
        <v>16493.95</v>
      </c>
      <c r="P2052" s="9">
        <v>0</v>
      </c>
      <c r="Q2052" s="9">
        <v>16493.95</v>
      </c>
      <c r="R2052" s="112" t="s">
        <v>1</v>
      </c>
      <c r="S2052" s="113" t="s">
        <v>4</v>
      </c>
      <c r="T2052" s="5"/>
      <c r="U2052" s="5" t="s">
        <v>273</v>
      </c>
      <c r="V2052" s="1"/>
      <c r="W2052" s="1"/>
      <c r="X2052" s="1"/>
      <c r="Y2052" s="1"/>
      <c r="Z2052" s="4">
        <v>42005</v>
      </c>
      <c r="AA2052" s="1"/>
      <c r="AB2052" s="1"/>
      <c r="AC2052" s="1"/>
      <c r="AD2052" s="8" t="s">
        <v>1554</v>
      </c>
    </row>
    <row r="2053" spans="1:60" s="217" customFormat="1" ht="15" customHeight="1">
      <c r="A2053" s="22"/>
      <c r="B2053" s="209"/>
      <c r="C2053" s="210"/>
      <c r="D2053" s="210"/>
      <c r="E2053" s="210"/>
      <c r="F2053" s="210"/>
      <c r="G2053" s="288" t="s">
        <v>1553</v>
      </c>
      <c r="H2053" s="278">
        <v>42005</v>
      </c>
      <c r="I2053" s="193" t="s">
        <v>14</v>
      </c>
      <c r="J2053" s="211" t="s">
        <v>81</v>
      </c>
      <c r="K2053" s="210" t="s">
        <v>9</v>
      </c>
      <c r="L2053" s="210" t="s">
        <v>10</v>
      </c>
      <c r="M2053" s="210" t="s">
        <v>10</v>
      </c>
      <c r="N2053" s="210" t="s">
        <v>11</v>
      </c>
      <c r="O2053" s="195">
        <v>12367</v>
      </c>
      <c r="P2053" s="195">
        <v>0</v>
      </c>
      <c r="Q2053" s="195">
        <v>12367</v>
      </c>
      <c r="R2053" s="196" t="s">
        <v>1</v>
      </c>
      <c r="S2053" s="197" t="s">
        <v>4</v>
      </c>
      <c r="T2053" s="213"/>
      <c r="U2053" s="213" t="s">
        <v>273</v>
      </c>
      <c r="V2053" s="210"/>
      <c r="W2053" s="210"/>
      <c r="X2053" s="210"/>
      <c r="Y2053" s="210"/>
      <c r="Z2053" s="215">
        <v>42005</v>
      </c>
      <c r="AA2053" s="210"/>
      <c r="AB2053" s="210"/>
      <c r="AC2053" s="210"/>
      <c r="AD2053" s="216" t="s">
        <v>1554</v>
      </c>
      <c r="AE2053" s="22"/>
      <c r="AF2053" s="22"/>
      <c r="AG2053" s="22"/>
      <c r="AH2053" s="22"/>
      <c r="AI2053" s="22"/>
      <c r="AJ2053" s="22"/>
      <c r="AK2053" s="22"/>
      <c r="AL2053" s="22"/>
      <c r="AM2053" s="22"/>
      <c r="AN2053" s="22"/>
      <c r="AO2053" s="22"/>
      <c r="AP2053" s="22"/>
      <c r="AQ2053" s="22"/>
      <c r="AR2053" s="22"/>
      <c r="AS2053" s="22"/>
      <c r="AT2053" s="22"/>
      <c r="AU2053" s="22"/>
      <c r="AV2053" s="22"/>
      <c r="AW2053" s="22"/>
      <c r="AX2053" s="22"/>
      <c r="AY2053" s="22"/>
      <c r="AZ2053" s="22"/>
      <c r="BA2053" s="22"/>
      <c r="BB2053" s="22"/>
      <c r="BC2053" s="22"/>
      <c r="BD2053" s="22"/>
      <c r="BE2053" s="22"/>
      <c r="BF2053" s="22"/>
      <c r="BG2053" s="22"/>
      <c r="BH2053" s="22"/>
    </row>
    <row r="2054" spans="1:60">
      <c r="C2054" s="10"/>
      <c r="D2054" s="10"/>
      <c r="E2054" s="10"/>
      <c r="F2054" s="10"/>
      <c r="G2054" s="78"/>
      <c r="H2054" s="78"/>
      <c r="I2054" s="79"/>
      <c r="J2054" s="82"/>
      <c r="K2054" s="10"/>
      <c r="L2054" s="11"/>
      <c r="M2054" s="11"/>
      <c r="N2054" s="11"/>
      <c r="O2054" s="73">
        <f>SUM(O2051:O2053)</f>
        <v>88870.27</v>
      </c>
      <c r="P2054" s="73">
        <f t="shared" ref="P2054:Q2054" si="769">SUM(P2051:P2053)</f>
        <v>0</v>
      </c>
      <c r="Q2054" s="73">
        <f t="shared" si="769"/>
        <v>88870.27</v>
      </c>
      <c r="R2054" s="18"/>
      <c r="S2054" s="18"/>
      <c r="T2054" s="16"/>
      <c r="U2054" s="16"/>
      <c r="V2054" s="16"/>
      <c r="W2054" s="27"/>
      <c r="X2054" s="10"/>
      <c r="Y2054" s="10"/>
      <c r="Z2054" s="10"/>
      <c r="AA2054" s="10"/>
      <c r="AB2054" s="14"/>
      <c r="AC2054" s="10"/>
      <c r="AD2054" s="10"/>
      <c r="AE2054" s="10"/>
      <c r="AF2054" s="15"/>
    </row>
    <row r="2055" spans="1:60">
      <c r="C2055" s="10"/>
      <c r="D2055" s="10"/>
      <c r="E2055" s="10"/>
      <c r="F2055" s="10"/>
      <c r="G2055" s="78"/>
      <c r="H2055" s="78"/>
      <c r="I2055" s="79"/>
      <c r="J2055" s="82"/>
      <c r="K2055" s="10"/>
      <c r="L2055" s="11"/>
      <c r="M2055" s="11"/>
      <c r="N2055" s="11"/>
      <c r="O2055" s="26"/>
      <c r="P2055" s="26"/>
      <c r="Q2055" s="16"/>
      <c r="R2055" s="16"/>
      <c r="S2055" s="16"/>
      <c r="T2055" s="16"/>
      <c r="U2055" s="16"/>
      <c r="V2055" s="16"/>
      <c r="W2055" s="27"/>
      <c r="X2055" s="10"/>
      <c r="Y2055" s="10"/>
      <c r="Z2055" s="10"/>
      <c r="AA2055" s="10"/>
      <c r="AB2055" s="14"/>
      <c r="AC2055" s="10"/>
      <c r="AD2055" s="10"/>
      <c r="AE2055" s="10"/>
      <c r="AF2055" s="15"/>
    </row>
    <row r="2056" spans="1:60" ht="30" customHeight="1">
      <c r="C2056" s="10"/>
      <c r="D2056" s="10"/>
      <c r="E2056" s="10"/>
      <c r="F2056" s="10"/>
      <c r="G2056" s="405" t="s">
        <v>759</v>
      </c>
      <c r="H2056" s="78"/>
      <c r="I2056" s="515" t="s">
        <v>1530</v>
      </c>
      <c r="J2056" s="515"/>
      <c r="K2056" s="515"/>
      <c r="L2056" s="515"/>
      <c r="M2056" s="515"/>
      <c r="N2056" s="515"/>
      <c r="O2056" s="515"/>
      <c r="P2056" s="515"/>
      <c r="Q2056" s="515"/>
      <c r="R2056" s="515"/>
      <c r="S2056" s="515"/>
      <c r="T2056" s="515"/>
      <c r="U2056" s="515"/>
      <c r="V2056" s="515"/>
      <c r="W2056" s="515"/>
      <c r="X2056" s="515"/>
      <c r="Y2056" s="515"/>
      <c r="Z2056" s="515"/>
      <c r="AA2056" s="515"/>
      <c r="AB2056" s="515"/>
      <c r="AC2056" s="515"/>
      <c r="AD2056" s="515"/>
    </row>
    <row r="2057" spans="1:60" s="385" customFormat="1" ht="15" customHeight="1" outlineLevel="5">
      <c r="A2057" s="22"/>
      <c r="B2057" s="201"/>
      <c r="C2057" s="202"/>
      <c r="D2057" s="202"/>
      <c r="E2057" s="202"/>
      <c r="F2057" s="202"/>
      <c r="G2057" s="286" t="s">
        <v>1553</v>
      </c>
      <c r="H2057" s="276">
        <v>42215</v>
      </c>
      <c r="I2057" s="202" t="s">
        <v>2875</v>
      </c>
      <c r="J2057" s="203" t="s">
        <v>50</v>
      </c>
      <c r="K2057" s="202" t="s">
        <v>9</v>
      </c>
      <c r="L2057" s="202" t="s">
        <v>10</v>
      </c>
      <c r="M2057" s="202" t="s">
        <v>10</v>
      </c>
      <c r="N2057" s="202" t="s">
        <v>11</v>
      </c>
      <c r="O2057" s="186">
        <v>33071.160000000003</v>
      </c>
      <c r="P2057" s="186">
        <v>0</v>
      </c>
      <c r="Q2057" s="186">
        <f t="shared" ref="Q2057" si="770">O2057-P2057</f>
        <v>33071.160000000003</v>
      </c>
      <c r="R2057" s="187" t="s">
        <v>1</v>
      </c>
      <c r="S2057" s="188" t="s">
        <v>4</v>
      </c>
      <c r="T2057" s="205"/>
      <c r="U2057" s="205" t="s">
        <v>759</v>
      </c>
      <c r="V2057" s="202"/>
      <c r="W2057" s="202"/>
      <c r="X2057" s="202"/>
      <c r="Y2057" s="202"/>
      <c r="Z2057" s="276">
        <v>42215</v>
      </c>
      <c r="AA2057" s="202"/>
      <c r="AB2057" s="202"/>
      <c r="AC2057" s="202"/>
      <c r="AD2057" s="208" t="s">
        <v>2876</v>
      </c>
      <c r="AE2057" s="22"/>
      <c r="AF2057" s="22"/>
      <c r="AG2057" s="22"/>
      <c r="AH2057" s="22"/>
      <c r="AI2057" s="22"/>
      <c r="AJ2057" s="22"/>
      <c r="AK2057" s="22"/>
      <c r="AL2057" s="22"/>
      <c r="AM2057" s="22"/>
      <c r="AN2057" s="22"/>
      <c r="AO2057" s="22"/>
      <c r="AP2057" s="22"/>
      <c r="AQ2057" s="22"/>
      <c r="AR2057" s="22"/>
      <c r="AS2057" s="22"/>
      <c r="AT2057" s="22"/>
      <c r="AU2057" s="22"/>
      <c r="AV2057" s="22"/>
      <c r="AW2057" s="22"/>
      <c r="AX2057" s="22"/>
      <c r="AY2057" s="22"/>
      <c r="AZ2057" s="22"/>
    </row>
    <row r="2058" spans="1:60" s="22" customFormat="1" ht="15" customHeight="1">
      <c r="B2058" s="381"/>
      <c r="C2058" s="332"/>
      <c r="D2058" s="332"/>
      <c r="E2058" s="332"/>
      <c r="F2058" s="332"/>
      <c r="G2058" s="330" t="s">
        <v>1553</v>
      </c>
      <c r="H2058" s="331">
        <v>42005</v>
      </c>
      <c r="I2058" s="382" t="s">
        <v>14</v>
      </c>
      <c r="J2058" s="333" t="s">
        <v>68</v>
      </c>
      <c r="K2058" s="332" t="s">
        <v>9</v>
      </c>
      <c r="L2058" s="332" t="s">
        <v>10</v>
      </c>
      <c r="M2058" s="332" t="s">
        <v>10</v>
      </c>
      <c r="N2058" s="332" t="s">
        <v>11</v>
      </c>
      <c r="O2058" s="334">
        <v>63135</v>
      </c>
      <c r="P2058" s="334">
        <v>0</v>
      </c>
      <c r="Q2058" s="334">
        <v>63135</v>
      </c>
      <c r="R2058" s="464" t="s">
        <v>1</v>
      </c>
      <c r="S2058" s="465" t="s">
        <v>4</v>
      </c>
      <c r="T2058" s="336"/>
      <c r="U2058" s="336" t="s">
        <v>759</v>
      </c>
      <c r="V2058" s="332"/>
      <c r="W2058" s="332"/>
      <c r="X2058" s="332"/>
      <c r="Y2058" s="332"/>
      <c r="Z2058" s="338">
        <v>42005</v>
      </c>
      <c r="AA2058" s="332"/>
      <c r="AB2058" s="332"/>
      <c r="AC2058" s="332"/>
      <c r="AD2058" s="339" t="s">
        <v>1554</v>
      </c>
    </row>
    <row r="2059" spans="1:60" s="217" customFormat="1" ht="15" customHeight="1">
      <c r="A2059" s="22"/>
      <c r="B2059" s="209"/>
      <c r="C2059" s="210"/>
      <c r="D2059" s="210"/>
      <c r="E2059" s="210"/>
      <c r="F2059" s="210"/>
      <c r="G2059" s="288" t="s">
        <v>1553</v>
      </c>
      <c r="H2059" s="278">
        <v>42005</v>
      </c>
      <c r="I2059" s="193" t="s">
        <v>14</v>
      </c>
      <c r="J2059" s="211" t="s">
        <v>81</v>
      </c>
      <c r="K2059" s="210" t="s">
        <v>9</v>
      </c>
      <c r="L2059" s="210" t="s">
        <v>10</v>
      </c>
      <c r="M2059" s="210" t="s">
        <v>10</v>
      </c>
      <c r="N2059" s="210" t="s">
        <v>11</v>
      </c>
      <c r="O2059" s="195">
        <v>74998.649999999994</v>
      </c>
      <c r="P2059" s="195">
        <v>0</v>
      </c>
      <c r="Q2059" s="195">
        <v>74998.649999999994</v>
      </c>
      <c r="R2059" s="196" t="s">
        <v>1</v>
      </c>
      <c r="S2059" s="197" t="s">
        <v>4</v>
      </c>
      <c r="T2059" s="213"/>
      <c r="U2059" s="213" t="s">
        <v>759</v>
      </c>
      <c r="V2059" s="210"/>
      <c r="W2059" s="210"/>
      <c r="X2059" s="210"/>
      <c r="Y2059" s="210"/>
      <c r="Z2059" s="215">
        <v>42005</v>
      </c>
      <c r="AA2059" s="210"/>
      <c r="AB2059" s="210"/>
      <c r="AC2059" s="210"/>
      <c r="AD2059" s="216" t="s">
        <v>1554</v>
      </c>
      <c r="AE2059" s="22"/>
      <c r="AF2059" s="22"/>
      <c r="AG2059" s="22"/>
      <c r="AH2059" s="22"/>
      <c r="AI2059" s="22"/>
      <c r="AJ2059" s="22"/>
      <c r="AK2059" s="22"/>
      <c r="AL2059" s="22"/>
      <c r="AM2059" s="22"/>
      <c r="AN2059" s="22"/>
      <c r="AO2059" s="22"/>
      <c r="AP2059" s="22"/>
      <c r="AQ2059" s="22"/>
      <c r="AR2059" s="22"/>
      <c r="AS2059" s="22"/>
      <c r="AT2059" s="22"/>
      <c r="AU2059" s="22"/>
      <c r="AV2059" s="22"/>
      <c r="AW2059" s="22"/>
      <c r="AX2059" s="22"/>
      <c r="AY2059" s="22"/>
      <c r="AZ2059" s="22"/>
      <c r="BA2059" s="22"/>
      <c r="BB2059" s="22"/>
      <c r="BC2059" s="22"/>
      <c r="BD2059" s="22"/>
      <c r="BE2059" s="22"/>
      <c r="BF2059" s="22"/>
      <c r="BG2059" s="22"/>
      <c r="BH2059" s="22"/>
    </row>
    <row r="2060" spans="1:60">
      <c r="C2060" s="10"/>
      <c r="D2060" s="10"/>
      <c r="E2060" s="10"/>
      <c r="F2060" s="10"/>
      <c r="G2060" s="78"/>
      <c r="H2060" s="78"/>
      <c r="I2060" s="79"/>
      <c r="J2060" s="82"/>
      <c r="K2060" s="10"/>
      <c r="L2060" s="11"/>
      <c r="M2060" s="11"/>
      <c r="N2060" s="11"/>
      <c r="O2060" s="73">
        <f>SUM(O2057:O2059)</f>
        <v>171204.81</v>
      </c>
      <c r="P2060" s="73">
        <f t="shared" ref="P2060:Q2060" si="771">SUM(P2057:P2059)</f>
        <v>0</v>
      </c>
      <c r="Q2060" s="73">
        <f t="shared" si="771"/>
        <v>171204.81</v>
      </c>
      <c r="R2060" s="18"/>
      <c r="S2060" s="18"/>
      <c r="T2060" s="18"/>
      <c r="U2060" s="18"/>
      <c r="V2060" s="18"/>
      <c r="W2060" s="27"/>
      <c r="X2060" s="10"/>
      <c r="Y2060" s="10"/>
      <c r="Z2060" s="10"/>
      <c r="AA2060" s="10"/>
      <c r="AB2060" s="14"/>
      <c r="AC2060" s="10"/>
      <c r="AD2060" s="10"/>
      <c r="AE2060" s="10"/>
      <c r="AF2060" s="15"/>
    </row>
    <row r="2061" spans="1:60">
      <c r="C2061" s="10"/>
      <c r="D2061" s="10"/>
      <c r="E2061" s="10"/>
      <c r="F2061" s="10"/>
      <c r="G2061" s="78"/>
      <c r="H2061" s="78"/>
      <c r="I2061" s="79"/>
      <c r="J2061" s="82"/>
      <c r="K2061" s="10"/>
      <c r="L2061" s="11"/>
      <c r="M2061" s="11"/>
      <c r="N2061" s="11"/>
      <c r="O2061" s="26"/>
      <c r="P2061" s="26"/>
      <c r="Q2061" s="16"/>
      <c r="R2061" s="16"/>
      <c r="S2061" s="16"/>
      <c r="T2061" s="16"/>
      <c r="U2061" s="16"/>
      <c r="V2061" s="16"/>
      <c r="W2061" s="27"/>
      <c r="X2061" s="10"/>
      <c r="Y2061" s="10"/>
      <c r="Z2061" s="10"/>
      <c r="AA2061" s="10"/>
      <c r="AB2061" s="14"/>
      <c r="AC2061" s="10"/>
      <c r="AD2061" s="10"/>
      <c r="AE2061" s="10"/>
      <c r="AF2061" s="15"/>
    </row>
    <row r="2062" spans="1:60" ht="15.75">
      <c r="C2062" s="10"/>
      <c r="D2062" s="10"/>
      <c r="E2062" s="10"/>
      <c r="F2062" s="10"/>
      <c r="G2062" s="404" t="s">
        <v>274</v>
      </c>
      <c r="H2062" s="78"/>
      <c r="I2062" s="170" t="s">
        <v>1529</v>
      </c>
      <c r="J2062" s="170"/>
      <c r="K2062" s="170"/>
      <c r="L2062" s="170"/>
      <c r="M2062" s="170"/>
      <c r="N2062" s="170"/>
      <c r="O2062" s="170"/>
      <c r="P2062" s="170"/>
      <c r="Q2062" s="170"/>
      <c r="R2062" s="170"/>
      <c r="S2062" s="170"/>
      <c r="T2062" s="170"/>
      <c r="U2062" s="170"/>
      <c r="V2062" s="170"/>
      <c r="W2062" s="170"/>
      <c r="X2062" s="170"/>
      <c r="Y2062" s="170"/>
      <c r="Z2062" s="170"/>
      <c r="AA2062" s="170"/>
      <c r="AB2062" s="170"/>
      <c r="AC2062" s="170"/>
      <c r="AD2062" s="170"/>
      <c r="AG2062" s="249"/>
    </row>
    <row r="2063" spans="1:60" s="67" customFormat="1" ht="15" customHeight="1">
      <c r="A2063" s="22"/>
      <c r="B2063" s="201"/>
      <c r="C2063" s="202"/>
      <c r="D2063" s="202"/>
      <c r="E2063" s="202"/>
      <c r="F2063" s="202"/>
      <c r="G2063" s="286" t="s">
        <v>1553</v>
      </c>
      <c r="H2063" s="276">
        <v>42005</v>
      </c>
      <c r="I2063" s="184" t="s">
        <v>14</v>
      </c>
      <c r="J2063" s="203" t="s">
        <v>50</v>
      </c>
      <c r="K2063" s="202" t="s">
        <v>9</v>
      </c>
      <c r="L2063" s="202" t="s">
        <v>10</v>
      </c>
      <c r="M2063" s="202" t="s">
        <v>10</v>
      </c>
      <c r="N2063" s="202" t="s">
        <v>11</v>
      </c>
      <c r="O2063" s="186">
        <v>35098</v>
      </c>
      <c r="P2063" s="186">
        <v>0</v>
      </c>
      <c r="Q2063" s="186">
        <v>35098</v>
      </c>
      <c r="R2063" s="187" t="s">
        <v>1</v>
      </c>
      <c r="S2063" s="188" t="s">
        <v>4</v>
      </c>
      <c r="T2063" s="205"/>
      <c r="U2063" s="205" t="s">
        <v>274</v>
      </c>
      <c r="V2063" s="202"/>
      <c r="W2063" s="202"/>
      <c r="X2063" s="202"/>
      <c r="Y2063" s="202"/>
      <c r="Z2063" s="207">
        <v>42005</v>
      </c>
      <c r="AA2063" s="202"/>
      <c r="AB2063" s="202"/>
      <c r="AC2063" s="202"/>
      <c r="AD2063" s="208" t="s">
        <v>1554</v>
      </c>
      <c r="AE2063" s="22"/>
      <c r="AF2063" s="22"/>
      <c r="AG2063" s="22"/>
      <c r="AH2063" s="22"/>
      <c r="AI2063" s="22"/>
      <c r="AJ2063" s="22"/>
      <c r="AK2063" s="22"/>
      <c r="AL2063" s="22"/>
      <c r="AM2063" s="22"/>
      <c r="AN2063" s="22"/>
      <c r="AO2063" s="22"/>
      <c r="AP2063" s="22"/>
      <c r="AQ2063" s="22"/>
      <c r="AR2063" s="22"/>
      <c r="AS2063" s="22"/>
      <c r="AT2063" s="22"/>
      <c r="AU2063" s="22"/>
      <c r="AV2063" s="22"/>
      <c r="AW2063" s="22"/>
      <c r="AX2063" s="22"/>
      <c r="AY2063" s="22"/>
      <c r="AZ2063" s="22"/>
      <c r="BA2063" s="22"/>
      <c r="BB2063" s="22"/>
      <c r="BC2063" s="22"/>
      <c r="BD2063" s="22"/>
      <c r="BE2063" s="22"/>
      <c r="BF2063" s="22"/>
      <c r="BG2063" s="22"/>
      <c r="BH2063" s="22"/>
    </row>
    <row r="2064" spans="1:60" s="217" customFormat="1" ht="15" customHeight="1">
      <c r="A2064" s="22"/>
      <c r="B2064" s="209"/>
      <c r="C2064" s="210"/>
      <c r="D2064" s="210"/>
      <c r="E2064" s="210"/>
      <c r="F2064" s="210"/>
      <c r="G2064" s="288" t="s">
        <v>1553</v>
      </c>
      <c r="H2064" s="278">
        <v>42005</v>
      </c>
      <c r="I2064" s="193" t="s">
        <v>14</v>
      </c>
      <c r="J2064" s="211" t="s">
        <v>68</v>
      </c>
      <c r="K2064" s="210" t="s">
        <v>9</v>
      </c>
      <c r="L2064" s="210" t="s">
        <v>10</v>
      </c>
      <c r="M2064" s="210" t="s">
        <v>10</v>
      </c>
      <c r="N2064" s="210" t="s">
        <v>11</v>
      </c>
      <c r="O2064" s="195">
        <v>19019.2</v>
      </c>
      <c r="P2064" s="195">
        <v>0</v>
      </c>
      <c r="Q2064" s="195">
        <v>19019.2</v>
      </c>
      <c r="R2064" s="196" t="s">
        <v>1</v>
      </c>
      <c r="S2064" s="197" t="s">
        <v>4</v>
      </c>
      <c r="T2064" s="213"/>
      <c r="U2064" s="213" t="s">
        <v>274</v>
      </c>
      <c r="V2064" s="210"/>
      <c r="W2064" s="210"/>
      <c r="X2064" s="210"/>
      <c r="Y2064" s="210"/>
      <c r="Z2064" s="215">
        <v>42005</v>
      </c>
      <c r="AA2064" s="210"/>
      <c r="AB2064" s="210"/>
      <c r="AC2064" s="210"/>
      <c r="AD2064" s="216" t="s">
        <v>1554</v>
      </c>
      <c r="AE2064" s="22"/>
      <c r="AF2064" s="22"/>
      <c r="AG2064" s="22"/>
      <c r="AH2064" s="22"/>
      <c r="AI2064" s="22"/>
      <c r="AJ2064" s="22"/>
      <c r="AK2064" s="22"/>
      <c r="AL2064" s="22"/>
      <c r="AM2064" s="22"/>
      <c r="AN2064" s="22"/>
      <c r="AO2064" s="22"/>
      <c r="AP2064" s="22"/>
      <c r="AQ2064" s="22"/>
      <c r="AR2064" s="22"/>
      <c r="AS2064" s="22"/>
      <c r="AT2064" s="22"/>
      <c r="AU2064" s="22"/>
      <c r="AV2064" s="22"/>
      <c r="AW2064" s="22"/>
      <c r="AX2064" s="22"/>
      <c r="AY2064" s="22"/>
      <c r="AZ2064" s="22"/>
      <c r="BA2064" s="22"/>
      <c r="BB2064" s="22"/>
      <c r="BC2064" s="22"/>
      <c r="BD2064" s="22"/>
      <c r="BE2064" s="22"/>
      <c r="BF2064" s="22"/>
      <c r="BG2064" s="22"/>
      <c r="BH2064" s="22"/>
    </row>
    <row r="2065" spans="1:60" ht="15" customHeight="1">
      <c r="C2065" s="10"/>
      <c r="D2065" s="10"/>
      <c r="E2065" s="10"/>
      <c r="F2065" s="10"/>
      <c r="G2065" s="78"/>
      <c r="H2065" s="78"/>
      <c r="I2065" s="79"/>
      <c r="J2065" s="82"/>
      <c r="K2065" s="10"/>
      <c r="L2065" s="11"/>
      <c r="M2065" s="11"/>
      <c r="N2065" s="11"/>
      <c r="O2065" s="73">
        <f>SUM(O2063:O2064)</f>
        <v>54117.2</v>
      </c>
      <c r="P2065" s="73">
        <f t="shared" ref="P2065:Q2065" si="772">SUM(P2063:P2064)</f>
        <v>0</v>
      </c>
      <c r="Q2065" s="73">
        <f t="shared" si="772"/>
        <v>54117.2</v>
      </c>
      <c r="R2065" s="18"/>
      <c r="S2065" s="18"/>
      <c r="T2065" s="18"/>
      <c r="U2065" s="18"/>
      <c r="V2065" s="18"/>
      <c r="W2065" s="27"/>
      <c r="X2065" s="10"/>
      <c r="Y2065" s="10"/>
      <c r="Z2065" s="10"/>
      <c r="AA2065" s="10"/>
      <c r="AB2065" s="14"/>
      <c r="AC2065" s="10"/>
      <c r="AD2065" s="10"/>
      <c r="AE2065" s="10"/>
      <c r="AF2065" s="15"/>
    </row>
    <row r="2066" spans="1:60" ht="15" customHeight="1">
      <c r="C2066" s="10"/>
      <c r="D2066" s="10"/>
      <c r="E2066" s="10"/>
      <c r="F2066" s="10"/>
      <c r="G2066" s="78"/>
      <c r="H2066" s="78"/>
      <c r="I2066" s="79"/>
      <c r="J2066" s="82"/>
      <c r="K2066" s="10"/>
      <c r="L2066" s="11"/>
      <c r="M2066" s="11"/>
      <c r="N2066" s="11"/>
      <c r="O2066" s="26"/>
      <c r="P2066" s="26"/>
      <c r="Q2066" s="16"/>
      <c r="R2066" s="16"/>
      <c r="S2066" s="16"/>
      <c r="T2066" s="16"/>
      <c r="U2066" s="16"/>
      <c r="V2066" s="16"/>
      <c r="W2066" s="27"/>
      <c r="X2066" s="10"/>
      <c r="Y2066" s="10"/>
      <c r="Z2066" s="10"/>
      <c r="AA2066" s="10"/>
      <c r="AB2066" s="14"/>
      <c r="AC2066" s="10"/>
      <c r="AD2066" s="10"/>
      <c r="AE2066" s="10"/>
      <c r="AF2066" s="15"/>
    </row>
    <row r="2067" spans="1:60" ht="15" customHeight="1">
      <c r="C2067" s="10"/>
      <c r="D2067" s="10"/>
      <c r="E2067" s="10"/>
      <c r="F2067" s="10"/>
      <c r="G2067" s="404" t="s">
        <v>202</v>
      </c>
      <c r="H2067" s="78"/>
      <c r="I2067" s="170" t="s">
        <v>1185</v>
      </c>
      <c r="J2067" s="170"/>
      <c r="K2067" s="170"/>
      <c r="L2067" s="170"/>
      <c r="M2067" s="170"/>
      <c r="N2067" s="170"/>
      <c r="O2067" s="170"/>
      <c r="P2067" s="170"/>
      <c r="Q2067" s="170"/>
      <c r="R2067" s="170"/>
      <c r="S2067" s="170"/>
      <c r="T2067" s="170"/>
      <c r="U2067" s="170"/>
      <c r="V2067" s="170"/>
      <c r="W2067" s="170"/>
      <c r="X2067" s="170"/>
      <c r="Y2067" s="170"/>
      <c r="Z2067" s="170"/>
      <c r="AA2067" s="170"/>
      <c r="AB2067" s="170"/>
      <c r="AC2067" s="170"/>
      <c r="AD2067" s="170"/>
      <c r="AG2067" s="249"/>
    </row>
    <row r="2068" spans="1:60" s="180" customFormat="1" ht="15" customHeight="1">
      <c r="A2068" s="22"/>
      <c r="B2068" s="171"/>
      <c r="C2068" s="172"/>
      <c r="D2068" s="172"/>
      <c r="E2068" s="172"/>
      <c r="F2068" s="172"/>
      <c r="G2068" s="282" t="s">
        <v>1553</v>
      </c>
      <c r="H2068" s="272">
        <v>42005</v>
      </c>
      <c r="I2068" s="242" t="s">
        <v>14</v>
      </c>
      <c r="J2068" s="173" t="s">
        <v>43</v>
      </c>
      <c r="K2068" s="172" t="s">
        <v>9</v>
      </c>
      <c r="L2068" s="172" t="s">
        <v>10</v>
      </c>
      <c r="M2068" s="172" t="s">
        <v>10</v>
      </c>
      <c r="N2068" s="172" t="s">
        <v>11</v>
      </c>
      <c r="O2068" s="174">
        <v>1821546.61</v>
      </c>
      <c r="P2068" s="174">
        <v>0</v>
      </c>
      <c r="Q2068" s="174">
        <f t="shared" ref="Q2068" si="773">O2068-P2068</f>
        <v>1821546.61</v>
      </c>
      <c r="R2068" s="252" t="s">
        <v>1</v>
      </c>
      <c r="S2068" s="253" t="s">
        <v>4</v>
      </c>
      <c r="T2068" s="176"/>
      <c r="U2068" s="176" t="s">
        <v>202</v>
      </c>
      <c r="V2068" s="172"/>
      <c r="W2068" s="172"/>
      <c r="X2068" s="172"/>
      <c r="Y2068" s="172"/>
      <c r="Z2068" s="178">
        <v>42005</v>
      </c>
      <c r="AA2068" s="172"/>
      <c r="AB2068" s="172"/>
      <c r="AC2068" s="172"/>
      <c r="AD2068" s="179" t="s">
        <v>1554</v>
      </c>
      <c r="AE2068" s="22"/>
      <c r="AF2068" s="22"/>
      <c r="AG2068" s="22"/>
      <c r="AH2068" s="22"/>
      <c r="AI2068" s="22"/>
      <c r="AJ2068" s="22"/>
      <c r="AK2068" s="22"/>
      <c r="AL2068" s="22"/>
      <c r="AM2068" s="22"/>
      <c r="AN2068" s="22"/>
      <c r="AO2068" s="22"/>
      <c r="AP2068" s="22"/>
      <c r="AQ2068" s="22"/>
      <c r="AR2068" s="22"/>
      <c r="AS2068" s="22"/>
      <c r="AT2068" s="22"/>
      <c r="AU2068" s="22"/>
      <c r="AV2068" s="22"/>
      <c r="AW2068" s="22"/>
      <c r="AX2068" s="22"/>
      <c r="AY2068" s="22"/>
      <c r="AZ2068" s="22"/>
      <c r="BA2068" s="22"/>
      <c r="BB2068" s="22"/>
      <c r="BC2068" s="22"/>
      <c r="BD2068" s="22"/>
      <c r="BE2068" s="22"/>
      <c r="BF2068" s="22"/>
      <c r="BG2068" s="22"/>
      <c r="BH2068" s="22"/>
    </row>
    <row r="2069" spans="1:60" ht="15" customHeight="1">
      <c r="C2069" s="10"/>
      <c r="D2069" s="10"/>
      <c r="E2069" s="10"/>
      <c r="F2069" s="10"/>
      <c r="G2069" s="78"/>
      <c r="H2069" s="78"/>
      <c r="I2069" s="79"/>
      <c r="J2069" s="82"/>
      <c r="K2069" s="10"/>
      <c r="L2069" s="11"/>
      <c r="M2069" s="11"/>
      <c r="N2069" s="11"/>
      <c r="O2069" s="73">
        <f>SUM(O2068)</f>
        <v>1821546.61</v>
      </c>
      <c r="P2069" s="73">
        <f t="shared" ref="P2069:Q2069" si="774">SUM(P2068)</f>
        <v>0</v>
      </c>
      <c r="Q2069" s="73">
        <f t="shared" si="774"/>
        <v>1821546.61</v>
      </c>
      <c r="R2069" s="18"/>
      <c r="S2069" s="18"/>
      <c r="T2069" s="18"/>
      <c r="U2069" s="18"/>
      <c r="V2069" s="18"/>
      <c r="W2069" s="27"/>
      <c r="X2069" s="10"/>
      <c r="Y2069" s="10"/>
      <c r="Z2069" s="10"/>
      <c r="AA2069" s="10"/>
      <c r="AB2069" s="14"/>
      <c r="AC2069" s="10"/>
      <c r="AD2069" s="10"/>
      <c r="AE2069" s="10"/>
      <c r="AF2069" s="15"/>
    </row>
    <row r="2070" spans="1:60" ht="15" customHeight="1">
      <c r="C2070" s="10"/>
      <c r="D2070" s="10"/>
      <c r="E2070" s="10"/>
      <c r="F2070" s="10"/>
      <c r="G2070" s="78"/>
      <c r="H2070" s="78"/>
      <c r="I2070" s="79"/>
      <c r="J2070" s="82"/>
      <c r="K2070" s="10"/>
      <c r="L2070" s="11"/>
      <c r="M2070" s="11"/>
      <c r="N2070" s="11"/>
      <c r="O2070" s="26"/>
      <c r="P2070" s="26"/>
      <c r="Q2070" s="16"/>
      <c r="R2070" s="16"/>
      <c r="S2070" s="16"/>
      <c r="T2070" s="16"/>
      <c r="U2070" s="16"/>
      <c r="V2070" s="16"/>
      <c r="W2070" s="27"/>
      <c r="X2070" s="10"/>
      <c r="Y2070" s="10"/>
      <c r="Z2070" s="10"/>
      <c r="AA2070" s="10"/>
      <c r="AB2070" s="14"/>
      <c r="AC2070" s="10"/>
      <c r="AD2070" s="10"/>
      <c r="AE2070" s="10"/>
      <c r="AF2070" s="15"/>
    </row>
    <row r="2071" spans="1:60" ht="15" customHeight="1">
      <c r="C2071" s="10"/>
      <c r="D2071" s="10"/>
      <c r="E2071" s="10"/>
      <c r="F2071" s="10"/>
      <c r="G2071" s="404" t="s">
        <v>275</v>
      </c>
      <c r="H2071" s="78"/>
      <c r="I2071" s="170" t="s">
        <v>1199</v>
      </c>
      <c r="J2071" s="170"/>
      <c r="K2071" s="170"/>
      <c r="L2071" s="170"/>
      <c r="M2071" s="170"/>
      <c r="N2071" s="170"/>
      <c r="O2071" s="170"/>
      <c r="P2071" s="170"/>
      <c r="Q2071" s="170"/>
      <c r="R2071" s="170"/>
      <c r="S2071" s="170"/>
      <c r="T2071" s="170"/>
      <c r="U2071" s="170"/>
      <c r="V2071" s="170"/>
      <c r="W2071" s="170"/>
      <c r="X2071" s="170"/>
      <c r="Y2071" s="170"/>
      <c r="Z2071" s="170"/>
      <c r="AA2071" s="170"/>
      <c r="AB2071" s="170"/>
      <c r="AC2071" s="170"/>
      <c r="AD2071" s="170"/>
      <c r="AG2071" s="249"/>
    </row>
    <row r="2072" spans="1:60" s="67" customFormat="1" ht="15" customHeight="1">
      <c r="A2072" s="22"/>
      <c r="B2072" s="201"/>
      <c r="C2072" s="202"/>
      <c r="D2072" s="202"/>
      <c r="E2072" s="202"/>
      <c r="F2072" s="202"/>
      <c r="G2072" s="286" t="s">
        <v>1553</v>
      </c>
      <c r="H2072" s="276">
        <v>42005</v>
      </c>
      <c r="I2072" s="184" t="s">
        <v>14</v>
      </c>
      <c r="J2072" s="203" t="s">
        <v>50</v>
      </c>
      <c r="K2072" s="202" t="s">
        <v>9</v>
      </c>
      <c r="L2072" s="202" t="s">
        <v>10</v>
      </c>
      <c r="M2072" s="202" t="s">
        <v>10</v>
      </c>
      <c r="N2072" s="202" t="s">
        <v>11</v>
      </c>
      <c r="O2072" s="186">
        <v>45993.7</v>
      </c>
      <c r="P2072" s="186">
        <v>0</v>
      </c>
      <c r="Q2072" s="186">
        <v>45993.7</v>
      </c>
      <c r="R2072" s="187" t="s">
        <v>1</v>
      </c>
      <c r="S2072" s="188" t="s">
        <v>4</v>
      </c>
      <c r="T2072" s="205"/>
      <c r="U2072" s="205" t="s">
        <v>275</v>
      </c>
      <c r="V2072" s="202"/>
      <c r="W2072" s="202"/>
      <c r="X2072" s="202"/>
      <c r="Y2072" s="202"/>
      <c r="Z2072" s="207">
        <v>42005</v>
      </c>
      <c r="AA2072" s="202"/>
      <c r="AB2072" s="202"/>
      <c r="AC2072" s="202"/>
      <c r="AD2072" s="208" t="s">
        <v>1554</v>
      </c>
      <c r="AE2072" s="22"/>
      <c r="AF2072" s="22"/>
      <c r="AG2072" s="22"/>
      <c r="AH2072" s="22"/>
      <c r="AI2072" s="22"/>
      <c r="AJ2072" s="22"/>
      <c r="AK2072" s="22"/>
      <c r="AL2072" s="22"/>
      <c r="AM2072" s="22"/>
      <c r="AN2072" s="22"/>
      <c r="AO2072" s="22"/>
      <c r="AP2072" s="22"/>
      <c r="AQ2072" s="22"/>
      <c r="AR2072" s="22"/>
      <c r="AS2072" s="22"/>
      <c r="AT2072" s="22"/>
      <c r="AU2072" s="22"/>
      <c r="AV2072" s="22"/>
      <c r="AW2072" s="22"/>
      <c r="AX2072" s="22"/>
      <c r="AY2072" s="22"/>
      <c r="AZ2072" s="22"/>
      <c r="BA2072" s="22"/>
      <c r="BB2072" s="22"/>
      <c r="BC2072" s="22"/>
      <c r="BD2072" s="22"/>
      <c r="BE2072" s="22"/>
      <c r="BF2072" s="22"/>
      <c r="BG2072" s="22"/>
      <c r="BH2072" s="22"/>
    </row>
    <row r="2073" spans="1:60" s="22" customFormat="1" ht="15" customHeight="1">
      <c r="B2073" s="3"/>
      <c r="C2073" s="1"/>
      <c r="D2073" s="1"/>
      <c r="E2073" s="1"/>
      <c r="F2073" s="1"/>
      <c r="G2073" s="287" t="s">
        <v>1553</v>
      </c>
      <c r="H2073" s="277">
        <v>42005</v>
      </c>
      <c r="I2073" s="110" t="s">
        <v>14</v>
      </c>
      <c r="J2073" s="2" t="s">
        <v>68</v>
      </c>
      <c r="K2073" s="1" t="s">
        <v>9</v>
      </c>
      <c r="L2073" s="1" t="s">
        <v>10</v>
      </c>
      <c r="M2073" s="1" t="s">
        <v>10</v>
      </c>
      <c r="N2073" s="1" t="s">
        <v>11</v>
      </c>
      <c r="O2073" s="9">
        <v>97833.45</v>
      </c>
      <c r="P2073" s="9">
        <v>0</v>
      </c>
      <c r="Q2073" s="9">
        <v>97833.45</v>
      </c>
      <c r="R2073" s="112" t="s">
        <v>1</v>
      </c>
      <c r="S2073" s="113" t="s">
        <v>4</v>
      </c>
      <c r="T2073" s="5"/>
      <c r="U2073" s="5" t="s">
        <v>275</v>
      </c>
      <c r="V2073" s="1"/>
      <c r="W2073" s="1"/>
      <c r="X2073" s="1"/>
      <c r="Y2073" s="1"/>
      <c r="Z2073" s="4">
        <v>42005</v>
      </c>
      <c r="AA2073" s="1"/>
      <c r="AB2073" s="1"/>
      <c r="AC2073" s="1"/>
      <c r="AD2073" s="8" t="s">
        <v>1554</v>
      </c>
    </row>
    <row r="2074" spans="1:60" s="217" customFormat="1" ht="15" customHeight="1">
      <c r="A2074" s="22"/>
      <c r="B2074" s="209"/>
      <c r="C2074" s="210"/>
      <c r="D2074" s="210"/>
      <c r="E2074" s="210"/>
      <c r="F2074" s="210"/>
      <c r="G2074" s="288" t="s">
        <v>1553</v>
      </c>
      <c r="H2074" s="278">
        <v>42005</v>
      </c>
      <c r="I2074" s="193" t="s">
        <v>14</v>
      </c>
      <c r="J2074" s="211" t="s">
        <v>81</v>
      </c>
      <c r="K2074" s="210" t="s">
        <v>9</v>
      </c>
      <c r="L2074" s="210" t="s">
        <v>10</v>
      </c>
      <c r="M2074" s="210" t="s">
        <v>10</v>
      </c>
      <c r="N2074" s="210" t="s">
        <v>11</v>
      </c>
      <c r="O2074" s="195">
        <v>21792.6</v>
      </c>
      <c r="P2074" s="195">
        <v>0</v>
      </c>
      <c r="Q2074" s="195">
        <v>21792.6</v>
      </c>
      <c r="R2074" s="196" t="s">
        <v>1</v>
      </c>
      <c r="S2074" s="197" t="s">
        <v>4</v>
      </c>
      <c r="T2074" s="213"/>
      <c r="U2074" s="213" t="s">
        <v>275</v>
      </c>
      <c r="V2074" s="210"/>
      <c r="W2074" s="210"/>
      <c r="X2074" s="210"/>
      <c r="Y2074" s="210"/>
      <c r="Z2074" s="215">
        <v>42005</v>
      </c>
      <c r="AA2074" s="210"/>
      <c r="AB2074" s="210"/>
      <c r="AC2074" s="210"/>
      <c r="AD2074" s="216" t="s">
        <v>1554</v>
      </c>
      <c r="AE2074" s="22"/>
      <c r="AF2074" s="22"/>
      <c r="AG2074" s="22"/>
      <c r="AH2074" s="22"/>
      <c r="AI2074" s="22"/>
      <c r="AJ2074" s="22"/>
      <c r="AK2074" s="22"/>
      <c r="AL2074" s="22"/>
      <c r="AM2074" s="22"/>
      <c r="AN2074" s="22"/>
      <c r="AO2074" s="22"/>
      <c r="AP2074" s="22"/>
      <c r="AQ2074" s="22"/>
      <c r="AR2074" s="22"/>
      <c r="AS2074" s="22"/>
      <c r="AT2074" s="22"/>
      <c r="AU2074" s="22"/>
      <c r="AV2074" s="22"/>
      <c r="AW2074" s="22"/>
      <c r="AX2074" s="22"/>
      <c r="AY2074" s="22"/>
      <c r="AZ2074" s="22"/>
      <c r="BA2074" s="22"/>
      <c r="BB2074" s="22"/>
      <c r="BC2074" s="22"/>
      <c r="BD2074" s="22"/>
      <c r="BE2074" s="22"/>
      <c r="BF2074" s="22"/>
      <c r="BG2074" s="22"/>
      <c r="BH2074" s="22"/>
    </row>
    <row r="2075" spans="1:60">
      <c r="C2075" s="10"/>
      <c r="D2075" s="10"/>
      <c r="E2075" s="10"/>
      <c r="F2075" s="10"/>
      <c r="G2075" s="78"/>
      <c r="H2075" s="78"/>
      <c r="I2075" s="79"/>
      <c r="J2075" s="82"/>
      <c r="K2075" s="10"/>
      <c r="L2075" s="11"/>
      <c r="M2075" s="11"/>
      <c r="N2075" s="11"/>
      <c r="O2075" s="73">
        <f>SUM(O2072:O2074)</f>
        <v>165619.75</v>
      </c>
      <c r="P2075" s="73">
        <f t="shared" ref="P2075:Q2075" si="775">SUM(P2072:P2074)</f>
        <v>0</v>
      </c>
      <c r="Q2075" s="73">
        <f t="shared" si="775"/>
        <v>165619.75</v>
      </c>
      <c r="R2075" s="18"/>
      <c r="S2075" s="18"/>
      <c r="T2075" s="18"/>
      <c r="U2075" s="18"/>
      <c r="V2075" s="18"/>
      <c r="W2075" s="27"/>
      <c r="X2075" s="10"/>
      <c r="Y2075" s="10"/>
      <c r="Z2075" s="10"/>
      <c r="AA2075" s="10"/>
      <c r="AB2075" s="14"/>
      <c r="AC2075" s="10"/>
      <c r="AD2075" s="10"/>
      <c r="AE2075" s="10"/>
      <c r="AF2075" s="15"/>
    </row>
    <row r="2076" spans="1:60">
      <c r="C2076" s="10"/>
      <c r="D2076" s="10"/>
      <c r="E2076" s="10"/>
      <c r="F2076" s="10"/>
      <c r="G2076" s="78"/>
      <c r="H2076" s="78"/>
      <c r="I2076" s="79"/>
      <c r="J2076" s="82"/>
      <c r="K2076" s="10"/>
      <c r="L2076" s="11"/>
      <c r="M2076" s="11"/>
      <c r="N2076" s="11"/>
      <c r="O2076" s="26"/>
      <c r="P2076" s="26"/>
      <c r="Q2076" s="16"/>
      <c r="R2076" s="16"/>
      <c r="S2076" s="16"/>
      <c r="T2076" s="16"/>
      <c r="U2076" s="16"/>
      <c r="V2076" s="16"/>
      <c r="W2076" s="27"/>
      <c r="X2076" s="10"/>
      <c r="Y2076" s="10"/>
      <c r="Z2076" s="10"/>
      <c r="AA2076" s="10"/>
      <c r="AB2076" s="14"/>
      <c r="AC2076" s="10"/>
      <c r="AD2076" s="10"/>
      <c r="AE2076" s="10"/>
      <c r="AF2076" s="15"/>
    </row>
    <row r="2077" spans="1:60" ht="15.75">
      <c r="C2077" s="10"/>
      <c r="D2077" s="10"/>
      <c r="E2077" s="10"/>
      <c r="F2077" s="10"/>
      <c r="G2077" s="404" t="s">
        <v>276</v>
      </c>
      <c r="H2077" s="78"/>
      <c r="I2077" s="170" t="s">
        <v>1531</v>
      </c>
      <c r="J2077" s="170"/>
      <c r="K2077" s="170"/>
      <c r="L2077" s="170"/>
      <c r="M2077" s="170"/>
      <c r="N2077" s="170"/>
      <c r="O2077" s="170"/>
      <c r="P2077" s="170"/>
      <c r="Q2077" s="170"/>
      <c r="R2077" s="170"/>
      <c r="S2077" s="170"/>
      <c r="T2077" s="170"/>
      <c r="U2077" s="170"/>
      <c r="V2077" s="170"/>
      <c r="W2077" s="170"/>
      <c r="X2077" s="170"/>
      <c r="Y2077" s="170"/>
      <c r="Z2077" s="170"/>
      <c r="AA2077" s="170"/>
      <c r="AB2077" s="170"/>
      <c r="AC2077" s="170"/>
      <c r="AD2077" s="170"/>
      <c r="AG2077" s="249"/>
    </row>
    <row r="2078" spans="1:60" s="67" customFormat="1" ht="15" customHeight="1">
      <c r="A2078" s="22"/>
      <c r="B2078" s="201"/>
      <c r="C2078" s="202"/>
      <c r="D2078" s="202"/>
      <c r="E2078" s="202"/>
      <c r="F2078" s="202"/>
      <c r="G2078" s="286" t="s">
        <v>1553</v>
      </c>
      <c r="H2078" s="276">
        <v>42005</v>
      </c>
      <c r="I2078" s="184" t="s">
        <v>14</v>
      </c>
      <c r="J2078" s="203" t="s">
        <v>50</v>
      </c>
      <c r="K2078" s="202" t="s">
        <v>9</v>
      </c>
      <c r="L2078" s="202" t="s">
        <v>10</v>
      </c>
      <c r="M2078" s="202" t="s">
        <v>10</v>
      </c>
      <c r="N2078" s="202" t="s">
        <v>11</v>
      </c>
      <c r="O2078" s="186">
        <v>7000</v>
      </c>
      <c r="P2078" s="186">
        <v>0</v>
      </c>
      <c r="Q2078" s="186">
        <v>7000</v>
      </c>
      <c r="R2078" s="187" t="s">
        <v>1</v>
      </c>
      <c r="S2078" s="188" t="s">
        <v>4</v>
      </c>
      <c r="T2078" s="205"/>
      <c r="U2078" s="205" t="s">
        <v>276</v>
      </c>
      <c r="V2078" s="202"/>
      <c r="W2078" s="202"/>
      <c r="X2078" s="202"/>
      <c r="Y2078" s="202"/>
      <c r="Z2078" s="207">
        <v>42005</v>
      </c>
      <c r="AA2078" s="202"/>
      <c r="AB2078" s="202"/>
      <c r="AC2078" s="202"/>
      <c r="AD2078" s="208" t="s">
        <v>1554</v>
      </c>
      <c r="AE2078" s="22"/>
      <c r="AF2078" s="22"/>
      <c r="AG2078" s="22"/>
      <c r="AH2078" s="22"/>
      <c r="AI2078" s="22"/>
      <c r="AJ2078" s="22"/>
      <c r="AK2078" s="22"/>
      <c r="AL2078" s="22"/>
      <c r="AM2078" s="22"/>
      <c r="AN2078" s="22"/>
      <c r="AO2078" s="22"/>
      <c r="AP2078" s="22"/>
      <c r="AQ2078" s="22"/>
      <c r="AR2078" s="22"/>
      <c r="AS2078" s="22"/>
      <c r="AT2078" s="22"/>
      <c r="AU2078" s="22"/>
      <c r="AV2078" s="22"/>
      <c r="AW2078" s="22"/>
      <c r="AX2078" s="22"/>
      <c r="AY2078" s="22"/>
      <c r="AZ2078" s="22"/>
      <c r="BA2078" s="22"/>
      <c r="BB2078" s="22"/>
      <c r="BC2078" s="22"/>
      <c r="BD2078" s="22"/>
      <c r="BE2078" s="22"/>
      <c r="BF2078" s="22"/>
      <c r="BG2078" s="22"/>
      <c r="BH2078" s="22"/>
    </row>
    <row r="2079" spans="1:60" s="22" customFormat="1" ht="15" customHeight="1">
      <c r="B2079" s="3"/>
      <c r="C2079" s="1"/>
      <c r="D2079" s="1"/>
      <c r="E2079" s="1"/>
      <c r="F2079" s="1"/>
      <c r="G2079" s="287" t="s">
        <v>1553</v>
      </c>
      <c r="H2079" s="277">
        <v>42005</v>
      </c>
      <c r="I2079" s="110" t="s">
        <v>14</v>
      </c>
      <c r="J2079" s="2" t="s">
        <v>68</v>
      </c>
      <c r="K2079" s="1" t="s">
        <v>9</v>
      </c>
      <c r="L2079" s="1" t="s">
        <v>10</v>
      </c>
      <c r="M2079" s="1" t="s">
        <v>10</v>
      </c>
      <c r="N2079" s="1" t="s">
        <v>11</v>
      </c>
      <c r="O2079" s="9">
        <v>11437.22</v>
      </c>
      <c r="P2079" s="9">
        <v>0</v>
      </c>
      <c r="Q2079" s="9">
        <v>11437.22</v>
      </c>
      <c r="R2079" s="112" t="s">
        <v>1</v>
      </c>
      <c r="S2079" s="113" t="s">
        <v>4</v>
      </c>
      <c r="T2079" s="5"/>
      <c r="U2079" s="5" t="s">
        <v>276</v>
      </c>
      <c r="V2079" s="1"/>
      <c r="W2079" s="1"/>
      <c r="X2079" s="1"/>
      <c r="Y2079" s="1"/>
      <c r="Z2079" s="4">
        <v>42005</v>
      </c>
      <c r="AA2079" s="1"/>
      <c r="AB2079" s="1"/>
      <c r="AC2079" s="1"/>
      <c r="AD2079" s="8" t="s">
        <v>1554</v>
      </c>
    </row>
    <row r="2080" spans="1:60" s="217" customFormat="1" ht="15" customHeight="1">
      <c r="A2080" s="22"/>
      <c r="B2080" s="209"/>
      <c r="C2080" s="210"/>
      <c r="D2080" s="210"/>
      <c r="E2080" s="210"/>
      <c r="F2080" s="210"/>
      <c r="G2080" s="288" t="s">
        <v>1553</v>
      </c>
      <c r="H2080" s="278">
        <v>42005</v>
      </c>
      <c r="I2080" s="193" t="s">
        <v>14</v>
      </c>
      <c r="J2080" s="211" t="s">
        <v>81</v>
      </c>
      <c r="K2080" s="210" t="s">
        <v>9</v>
      </c>
      <c r="L2080" s="210" t="s">
        <v>10</v>
      </c>
      <c r="M2080" s="210" t="s">
        <v>10</v>
      </c>
      <c r="N2080" s="210" t="s">
        <v>11</v>
      </c>
      <c r="O2080" s="195">
        <v>7600</v>
      </c>
      <c r="P2080" s="195">
        <v>0</v>
      </c>
      <c r="Q2080" s="195">
        <v>7600</v>
      </c>
      <c r="R2080" s="196" t="s">
        <v>1</v>
      </c>
      <c r="S2080" s="197" t="s">
        <v>4</v>
      </c>
      <c r="T2080" s="213"/>
      <c r="U2080" s="213" t="s">
        <v>276</v>
      </c>
      <c r="V2080" s="210"/>
      <c r="W2080" s="210"/>
      <c r="X2080" s="210"/>
      <c r="Y2080" s="210"/>
      <c r="Z2080" s="215">
        <v>42005</v>
      </c>
      <c r="AA2080" s="210"/>
      <c r="AB2080" s="210"/>
      <c r="AC2080" s="210"/>
      <c r="AD2080" s="216" t="s">
        <v>1554</v>
      </c>
      <c r="AE2080" s="22"/>
      <c r="AF2080" s="22"/>
      <c r="AG2080" s="22"/>
      <c r="AH2080" s="22"/>
      <c r="AI2080" s="22"/>
      <c r="AJ2080" s="22"/>
      <c r="AK2080" s="22"/>
      <c r="AL2080" s="22"/>
      <c r="AM2080" s="22"/>
      <c r="AN2080" s="22"/>
      <c r="AO2080" s="22"/>
      <c r="AP2080" s="22"/>
      <c r="AQ2080" s="22"/>
      <c r="AR2080" s="22"/>
      <c r="AS2080" s="22"/>
      <c r="AT2080" s="22"/>
      <c r="AU2080" s="22"/>
      <c r="AV2080" s="22"/>
      <c r="AW2080" s="22"/>
      <c r="AX2080" s="22"/>
      <c r="AY2080" s="22"/>
      <c r="AZ2080" s="22"/>
      <c r="BA2080" s="22"/>
      <c r="BB2080" s="22"/>
      <c r="BC2080" s="22"/>
      <c r="BD2080" s="22"/>
      <c r="BE2080" s="22"/>
      <c r="BF2080" s="22"/>
      <c r="BG2080" s="22"/>
      <c r="BH2080" s="22"/>
    </row>
    <row r="2081" spans="1:60" ht="15" customHeight="1">
      <c r="C2081" s="10"/>
      <c r="D2081" s="10"/>
      <c r="E2081" s="10"/>
      <c r="F2081" s="10"/>
      <c r="G2081" s="78"/>
      <c r="H2081" s="78"/>
      <c r="I2081" s="79"/>
      <c r="J2081" s="82"/>
      <c r="K2081" s="10"/>
      <c r="L2081" s="11"/>
      <c r="M2081" s="11"/>
      <c r="N2081" s="11"/>
      <c r="O2081" s="73">
        <f>SUM(O2078:O2080)</f>
        <v>26037.22</v>
      </c>
      <c r="P2081" s="73">
        <f t="shared" ref="P2081:Q2081" si="776">SUM(P2078:P2080)</f>
        <v>0</v>
      </c>
      <c r="Q2081" s="73">
        <f t="shared" si="776"/>
        <v>26037.22</v>
      </c>
      <c r="R2081" s="18"/>
      <c r="S2081" s="18"/>
      <c r="T2081" s="18"/>
      <c r="U2081" s="18"/>
      <c r="V2081" s="18"/>
      <c r="W2081" s="27"/>
      <c r="X2081" s="10"/>
      <c r="Y2081" s="10"/>
      <c r="Z2081" s="10"/>
      <c r="AA2081" s="10"/>
      <c r="AB2081" s="14"/>
      <c r="AC2081" s="10"/>
      <c r="AD2081" s="10"/>
      <c r="AE2081" s="10"/>
      <c r="AF2081" s="15"/>
    </row>
    <row r="2082" spans="1:60" ht="15" customHeight="1">
      <c r="C2082" s="10"/>
      <c r="D2082" s="10"/>
      <c r="E2082" s="10"/>
      <c r="F2082" s="10"/>
      <c r="G2082" s="78"/>
      <c r="H2082" s="78"/>
      <c r="I2082" s="79"/>
      <c r="J2082" s="82"/>
      <c r="K2082" s="10"/>
      <c r="L2082" s="11"/>
      <c r="M2082" s="11"/>
      <c r="N2082" s="11"/>
      <c r="O2082" s="26"/>
      <c r="P2082" s="26"/>
      <c r="Q2082" s="16"/>
      <c r="R2082" s="16"/>
      <c r="S2082" s="16"/>
      <c r="T2082" s="16"/>
      <c r="U2082" s="16"/>
      <c r="V2082" s="16"/>
      <c r="W2082" s="27"/>
      <c r="X2082" s="10"/>
      <c r="Y2082" s="10"/>
      <c r="Z2082" s="10"/>
      <c r="AA2082" s="10"/>
      <c r="AB2082" s="14"/>
      <c r="AC2082" s="10"/>
      <c r="AD2082" s="10"/>
      <c r="AE2082" s="10"/>
      <c r="AF2082" s="15"/>
    </row>
    <row r="2083" spans="1:60" ht="30" customHeight="1">
      <c r="C2083" s="10"/>
      <c r="D2083" s="10"/>
      <c r="E2083" s="10"/>
      <c r="F2083" s="10"/>
      <c r="G2083" s="404" t="s">
        <v>1200</v>
      </c>
      <c r="H2083" s="78"/>
      <c r="I2083" s="516" t="s">
        <v>1532</v>
      </c>
      <c r="J2083" s="516"/>
      <c r="K2083" s="516"/>
      <c r="L2083" s="516"/>
      <c r="M2083" s="516"/>
      <c r="N2083" s="516"/>
      <c r="O2083" s="516"/>
      <c r="P2083" s="516"/>
      <c r="Q2083" s="516"/>
      <c r="R2083" s="516"/>
      <c r="S2083" s="516"/>
      <c r="T2083" s="516"/>
      <c r="U2083" s="516"/>
      <c r="V2083" s="516"/>
      <c r="W2083" s="516"/>
      <c r="X2083" s="516"/>
      <c r="Y2083" s="516"/>
      <c r="Z2083" s="516"/>
      <c r="AA2083" s="516"/>
      <c r="AB2083" s="516"/>
      <c r="AC2083" s="516"/>
      <c r="AD2083" s="516"/>
    </row>
    <row r="2084" spans="1:60" s="67" customFormat="1" ht="15" customHeight="1">
      <c r="A2084" s="22"/>
      <c r="B2084" s="201"/>
      <c r="C2084" s="202"/>
      <c r="D2084" s="202"/>
      <c r="E2084" s="202"/>
      <c r="F2084" s="202"/>
      <c r="G2084" s="286" t="s">
        <v>1553</v>
      </c>
      <c r="H2084" s="276">
        <v>42005</v>
      </c>
      <c r="I2084" s="184" t="s">
        <v>14</v>
      </c>
      <c r="J2084" s="203" t="s">
        <v>50</v>
      </c>
      <c r="K2084" s="202" t="s">
        <v>9</v>
      </c>
      <c r="L2084" s="202" t="s">
        <v>10</v>
      </c>
      <c r="M2084" s="202" t="s">
        <v>10</v>
      </c>
      <c r="N2084" s="202" t="s">
        <v>11</v>
      </c>
      <c r="O2084" s="186">
        <v>75032</v>
      </c>
      <c r="P2084" s="186">
        <v>0</v>
      </c>
      <c r="Q2084" s="186">
        <v>75032</v>
      </c>
      <c r="R2084" s="187" t="s">
        <v>1</v>
      </c>
      <c r="S2084" s="188" t="s">
        <v>4</v>
      </c>
      <c r="T2084" s="205"/>
      <c r="U2084" s="205" t="s">
        <v>277</v>
      </c>
      <c r="V2084" s="202"/>
      <c r="W2084" s="202"/>
      <c r="X2084" s="202"/>
      <c r="Y2084" s="202"/>
      <c r="Z2084" s="207">
        <v>42005</v>
      </c>
      <c r="AA2084" s="202"/>
      <c r="AB2084" s="202"/>
      <c r="AC2084" s="202"/>
      <c r="AD2084" s="208" t="s">
        <v>1554</v>
      </c>
      <c r="AE2084" s="22"/>
      <c r="AF2084" s="22"/>
      <c r="AG2084" s="22"/>
      <c r="AH2084" s="22"/>
      <c r="AI2084" s="22"/>
      <c r="AJ2084" s="22"/>
      <c r="AK2084" s="22"/>
      <c r="AL2084" s="22"/>
      <c r="AM2084" s="22"/>
      <c r="AN2084" s="22"/>
      <c r="AO2084" s="22"/>
      <c r="AP2084" s="22"/>
      <c r="AQ2084" s="22"/>
      <c r="AR2084" s="22"/>
      <c r="AS2084" s="22"/>
      <c r="AT2084" s="22"/>
      <c r="AU2084" s="22"/>
      <c r="AV2084" s="22"/>
      <c r="AW2084" s="22"/>
      <c r="AX2084" s="22"/>
      <c r="AY2084" s="22"/>
      <c r="AZ2084" s="22"/>
      <c r="BA2084" s="22"/>
      <c r="BB2084" s="22"/>
      <c r="BC2084" s="22"/>
      <c r="BD2084" s="22"/>
      <c r="BE2084" s="22"/>
      <c r="BF2084" s="22"/>
      <c r="BG2084" s="22"/>
      <c r="BH2084" s="22"/>
    </row>
    <row r="2085" spans="1:60" s="22" customFormat="1" ht="15" customHeight="1">
      <c r="B2085" s="3"/>
      <c r="C2085" s="1"/>
      <c r="D2085" s="1"/>
      <c r="E2085" s="1"/>
      <c r="F2085" s="1"/>
      <c r="G2085" s="287" t="s">
        <v>1553</v>
      </c>
      <c r="H2085" s="277">
        <v>42005</v>
      </c>
      <c r="I2085" s="110" t="s">
        <v>14</v>
      </c>
      <c r="J2085" s="2" t="s">
        <v>68</v>
      </c>
      <c r="K2085" s="1" t="s">
        <v>9</v>
      </c>
      <c r="L2085" s="1" t="s">
        <v>10</v>
      </c>
      <c r="M2085" s="1" t="s">
        <v>10</v>
      </c>
      <c r="N2085" s="1" t="s">
        <v>11</v>
      </c>
      <c r="O2085" s="9">
        <v>25165.5</v>
      </c>
      <c r="P2085" s="9">
        <v>0</v>
      </c>
      <c r="Q2085" s="9">
        <v>25165.5</v>
      </c>
      <c r="R2085" s="112" t="s">
        <v>1</v>
      </c>
      <c r="S2085" s="113" t="s">
        <v>4</v>
      </c>
      <c r="T2085" s="5"/>
      <c r="U2085" s="5" t="s">
        <v>277</v>
      </c>
      <c r="V2085" s="1"/>
      <c r="W2085" s="1"/>
      <c r="X2085" s="1"/>
      <c r="Y2085" s="1"/>
      <c r="Z2085" s="4">
        <v>42005</v>
      </c>
      <c r="AA2085" s="1"/>
      <c r="AB2085" s="1"/>
      <c r="AC2085" s="1"/>
      <c r="AD2085" s="8" t="s">
        <v>1554</v>
      </c>
    </row>
    <row r="2086" spans="1:60" s="217" customFormat="1" ht="15" customHeight="1">
      <c r="A2086" s="22"/>
      <c r="B2086" s="209"/>
      <c r="C2086" s="210"/>
      <c r="D2086" s="210"/>
      <c r="E2086" s="210"/>
      <c r="F2086" s="210"/>
      <c r="G2086" s="288" t="s">
        <v>1553</v>
      </c>
      <c r="H2086" s="278">
        <v>42005</v>
      </c>
      <c r="I2086" s="193" t="s">
        <v>14</v>
      </c>
      <c r="J2086" s="211" t="s">
        <v>81</v>
      </c>
      <c r="K2086" s="210" t="s">
        <v>9</v>
      </c>
      <c r="L2086" s="210" t="s">
        <v>10</v>
      </c>
      <c r="M2086" s="210" t="s">
        <v>10</v>
      </c>
      <c r="N2086" s="210" t="s">
        <v>11</v>
      </c>
      <c r="O2086" s="195">
        <v>11160</v>
      </c>
      <c r="P2086" s="195">
        <v>0</v>
      </c>
      <c r="Q2086" s="195">
        <v>11160</v>
      </c>
      <c r="R2086" s="196" t="s">
        <v>1</v>
      </c>
      <c r="S2086" s="197" t="s">
        <v>4</v>
      </c>
      <c r="T2086" s="213"/>
      <c r="U2086" s="213" t="s">
        <v>277</v>
      </c>
      <c r="V2086" s="210"/>
      <c r="W2086" s="210"/>
      <c r="X2086" s="210"/>
      <c r="Y2086" s="210"/>
      <c r="Z2086" s="215">
        <v>42005</v>
      </c>
      <c r="AA2086" s="210"/>
      <c r="AB2086" s="210"/>
      <c r="AC2086" s="210"/>
      <c r="AD2086" s="216" t="s">
        <v>1554</v>
      </c>
      <c r="AE2086" s="22"/>
      <c r="AF2086" s="22"/>
      <c r="AG2086" s="22"/>
      <c r="AH2086" s="22"/>
      <c r="AI2086" s="22"/>
      <c r="AJ2086" s="22"/>
      <c r="AK2086" s="22"/>
      <c r="AL2086" s="22"/>
      <c r="AM2086" s="22"/>
      <c r="AN2086" s="22"/>
      <c r="AO2086" s="22"/>
      <c r="AP2086" s="22"/>
      <c r="AQ2086" s="22"/>
      <c r="AR2086" s="22"/>
      <c r="AS2086" s="22"/>
      <c r="AT2086" s="22"/>
      <c r="AU2086" s="22"/>
      <c r="AV2086" s="22"/>
      <c r="AW2086" s="22"/>
      <c r="AX2086" s="22"/>
      <c r="AY2086" s="22"/>
      <c r="AZ2086" s="22"/>
      <c r="BA2086" s="22"/>
      <c r="BB2086" s="22"/>
      <c r="BC2086" s="22"/>
      <c r="BD2086" s="22"/>
      <c r="BE2086" s="22"/>
      <c r="BF2086" s="22"/>
      <c r="BG2086" s="22"/>
      <c r="BH2086" s="22"/>
    </row>
    <row r="2087" spans="1:60">
      <c r="C2087" s="10"/>
      <c r="D2087" s="10"/>
      <c r="E2087" s="10"/>
      <c r="F2087" s="10"/>
      <c r="G2087" s="78"/>
      <c r="H2087" s="78"/>
      <c r="I2087" s="79"/>
      <c r="J2087" s="82"/>
      <c r="K2087" s="10"/>
      <c r="L2087" s="11"/>
      <c r="M2087" s="11"/>
      <c r="N2087" s="11"/>
      <c r="O2087" s="73">
        <f>SUM(O2084:O2086)</f>
        <v>111357.5</v>
      </c>
      <c r="P2087" s="73">
        <f t="shared" ref="P2087:Q2087" si="777">SUM(P2084:P2086)</f>
        <v>0</v>
      </c>
      <c r="Q2087" s="73">
        <f t="shared" si="777"/>
        <v>111357.5</v>
      </c>
      <c r="R2087" s="18"/>
      <c r="S2087" s="18"/>
      <c r="T2087" s="18"/>
      <c r="U2087" s="18"/>
      <c r="V2087" s="18"/>
      <c r="W2087" s="27"/>
      <c r="X2087" s="10"/>
      <c r="Y2087" s="10"/>
      <c r="Z2087" s="10"/>
      <c r="AA2087" s="10"/>
      <c r="AB2087" s="14"/>
      <c r="AC2087" s="10"/>
      <c r="AD2087" s="10"/>
      <c r="AE2087" s="10"/>
      <c r="AF2087" s="15"/>
    </row>
    <row r="2088" spans="1:60">
      <c r="C2088" s="10"/>
      <c r="D2088" s="10"/>
      <c r="E2088" s="10"/>
      <c r="F2088" s="10"/>
      <c r="G2088" s="78"/>
      <c r="H2088" s="78"/>
      <c r="I2088" s="79"/>
      <c r="J2088" s="82"/>
      <c r="K2088" s="10"/>
      <c r="L2088" s="11"/>
      <c r="M2088" s="11"/>
      <c r="N2088" s="11"/>
      <c r="O2088" s="26"/>
      <c r="P2088" s="26"/>
      <c r="Q2088" s="16"/>
      <c r="R2088" s="16"/>
      <c r="S2088" s="16"/>
      <c r="T2088" s="16"/>
      <c r="U2088" s="16"/>
      <c r="V2088" s="16"/>
      <c r="W2088" s="27"/>
      <c r="X2088" s="10"/>
      <c r="Y2088" s="10"/>
      <c r="Z2088" s="10"/>
      <c r="AA2088" s="10"/>
      <c r="AB2088" s="14"/>
      <c r="AC2088" s="10"/>
      <c r="AD2088" s="10"/>
      <c r="AE2088" s="10"/>
      <c r="AF2088" s="15"/>
    </row>
    <row r="2089" spans="1:60" ht="30.75" customHeight="1">
      <c r="C2089" s="10"/>
      <c r="D2089" s="10"/>
      <c r="E2089" s="10"/>
      <c r="F2089" s="10"/>
      <c r="G2089" s="405" t="s">
        <v>1201</v>
      </c>
      <c r="H2089" s="78"/>
      <c r="I2089" s="509" t="s">
        <v>1533</v>
      </c>
      <c r="J2089" s="509"/>
      <c r="K2089" s="509"/>
      <c r="L2089" s="509"/>
      <c r="M2089" s="509"/>
      <c r="N2089" s="509"/>
      <c r="O2089" s="509"/>
      <c r="P2089" s="509"/>
      <c r="Q2089" s="509"/>
      <c r="R2089" s="509"/>
      <c r="S2089" s="509"/>
      <c r="T2089" s="509"/>
      <c r="U2089" s="509"/>
      <c r="V2089" s="509"/>
      <c r="W2089" s="509"/>
      <c r="X2089" s="509"/>
      <c r="Y2089" s="509"/>
      <c r="Z2089" s="509"/>
      <c r="AA2089" s="509"/>
      <c r="AB2089" s="509"/>
      <c r="AC2089" s="509"/>
      <c r="AD2089" s="509"/>
      <c r="AG2089" s="249"/>
    </row>
    <row r="2090" spans="1:60" s="67" customFormat="1" ht="15" customHeight="1">
      <c r="A2090" s="22"/>
      <c r="B2090" s="201"/>
      <c r="C2090" s="202"/>
      <c r="D2090" s="202"/>
      <c r="E2090" s="202"/>
      <c r="F2090" s="202"/>
      <c r="G2090" s="286" t="s">
        <v>1553</v>
      </c>
      <c r="H2090" s="276">
        <v>42005</v>
      </c>
      <c r="I2090" s="184" t="s">
        <v>14</v>
      </c>
      <c r="J2090" s="203" t="s">
        <v>50</v>
      </c>
      <c r="K2090" s="202" t="s">
        <v>9</v>
      </c>
      <c r="L2090" s="202" t="s">
        <v>10</v>
      </c>
      <c r="M2090" s="202" t="s">
        <v>10</v>
      </c>
      <c r="N2090" s="202" t="s">
        <v>11</v>
      </c>
      <c r="O2090" s="186">
        <v>34406.239999999998</v>
      </c>
      <c r="P2090" s="186">
        <v>0</v>
      </c>
      <c r="Q2090" s="186">
        <v>34406.239999999998</v>
      </c>
      <c r="R2090" s="187" t="s">
        <v>1</v>
      </c>
      <c r="S2090" s="188" t="s">
        <v>4</v>
      </c>
      <c r="T2090" s="205"/>
      <c r="U2090" s="205" t="s">
        <v>278</v>
      </c>
      <c r="V2090" s="202"/>
      <c r="W2090" s="202"/>
      <c r="X2090" s="202"/>
      <c r="Y2090" s="202"/>
      <c r="Z2090" s="207">
        <v>42005</v>
      </c>
      <c r="AA2090" s="202"/>
      <c r="AB2090" s="202"/>
      <c r="AC2090" s="202"/>
      <c r="AD2090" s="208" t="s">
        <v>1554</v>
      </c>
      <c r="AE2090" s="22"/>
      <c r="AF2090" s="22"/>
      <c r="AG2090" s="22"/>
      <c r="AH2090" s="22"/>
      <c r="AI2090" s="22"/>
      <c r="AJ2090" s="22"/>
      <c r="AK2090" s="22"/>
      <c r="AL2090" s="22"/>
      <c r="AM2090" s="22"/>
      <c r="AN2090" s="22"/>
      <c r="AO2090" s="22"/>
      <c r="AP2090" s="22"/>
      <c r="AQ2090" s="22"/>
      <c r="AR2090" s="22"/>
      <c r="AS2090" s="22"/>
      <c r="AT2090" s="22"/>
      <c r="AU2090" s="22"/>
      <c r="AV2090" s="22"/>
      <c r="AW2090" s="22"/>
      <c r="AX2090" s="22"/>
      <c r="AY2090" s="22"/>
      <c r="AZ2090" s="22"/>
      <c r="BA2090" s="22"/>
      <c r="BB2090" s="22"/>
      <c r="BC2090" s="22"/>
      <c r="BD2090" s="22"/>
      <c r="BE2090" s="22"/>
      <c r="BF2090" s="22"/>
      <c r="BG2090" s="22"/>
      <c r="BH2090" s="22"/>
    </row>
    <row r="2091" spans="1:60" s="22" customFormat="1" ht="15" customHeight="1">
      <c r="B2091" s="3"/>
      <c r="C2091" s="1"/>
      <c r="D2091" s="1"/>
      <c r="E2091" s="1"/>
      <c r="F2091" s="1"/>
      <c r="G2091" s="287" t="s">
        <v>1553</v>
      </c>
      <c r="H2091" s="277">
        <v>42005</v>
      </c>
      <c r="I2091" s="110" t="s">
        <v>14</v>
      </c>
      <c r="J2091" s="2" t="s">
        <v>68</v>
      </c>
      <c r="K2091" s="1" t="s">
        <v>9</v>
      </c>
      <c r="L2091" s="1" t="s">
        <v>10</v>
      </c>
      <c r="M2091" s="1" t="s">
        <v>10</v>
      </c>
      <c r="N2091" s="1" t="s">
        <v>11</v>
      </c>
      <c r="O2091" s="9">
        <v>25165.5</v>
      </c>
      <c r="P2091" s="9">
        <v>0</v>
      </c>
      <c r="Q2091" s="9">
        <v>25165.5</v>
      </c>
      <c r="R2091" s="112" t="s">
        <v>1</v>
      </c>
      <c r="S2091" s="113" t="s">
        <v>4</v>
      </c>
      <c r="T2091" s="5"/>
      <c r="U2091" s="5" t="s">
        <v>278</v>
      </c>
      <c r="V2091" s="1"/>
      <c r="W2091" s="1"/>
      <c r="X2091" s="1"/>
      <c r="Y2091" s="1"/>
      <c r="Z2091" s="4">
        <v>42005</v>
      </c>
      <c r="AA2091" s="1"/>
      <c r="AB2091" s="1"/>
      <c r="AC2091" s="1"/>
      <c r="AD2091" s="8" t="s">
        <v>1554</v>
      </c>
    </row>
    <row r="2092" spans="1:60" s="217" customFormat="1" ht="15" customHeight="1">
      <c r="A2092" s="22"/>
      <c r="B2092" s="209"/>
      <c r="C2092" s="210"/>
      <c r="D2092" s="210"/>
      <c r="E2092" s="210"/>
      <c r="F2092" s="210"/>
      <c r="G2092" s="288" t="s">
        <v>1553</v>
      </c>
      <c r="H2092" s="278">
        <v>42005</v>
      </c>
      <c r="I2092" s="193" t="s">
        <v>14</v>
      </c>
      <c r="J2092" s="211" t="s">
        <v>81</v>
      </c>
      <c r="K2092" s="210" t="s">
        <v>9</v>
      </c>
      <c r="L2092" s="210" t="s">
        <v>10</v>
      </c>
      <c r="M2092" s="210" t="s">
        <v>10</v>
      </c>
      <c r="N2092" s="210" t="s">
        <v>11</v>
      </c>
      <c r="O2092" s="195">
        <v>15810</v>
      </c>
      <c r="P2092" s="195">
        <v>0</v>
      </c>
      <c r="Q2092" s="195">
        <v>15810</v>
      </c>
      <c r="R2092" s="196" t="s">
        <v>1</v>
      </c>
      <c r="S2092" s="197" t="s">
        <v>4</v>
      </c>
      <c r="T2092" s="213"/>
      <c r="U2092" s="213" t="s">
        <v>278</v>
      </c>
      <c r="V2092" s="210"/>
      <c r="W2092" s="210"/>
      <c r="X2092" s="210"/>
      <c r="Y2092" s="210"/>
      <c r="Z2092" s="215">
        <v>42005</v>
      </c>
      <c r="AA2092" s="210"/>
      <c r="AB2092" s="210"/>
      <c r="AC2092" s="210"/>
      <c r="AD2092" s="216" t="s">
        <v>1554</v>
      </c>
      <c r="AE2092" s="22"/>
      <c r="AF2092" s="22"/>
      <c r="AG2092" s="22"/>
      <c r="AH2092" s="22"/>
      <c r="AI2092" s="22"/>
      <c r="AJ2092" s="22"/>
      <c r="AK2092" s="22"/>
      <c r="AL2092" s="22"/>
      <c r="AM2092" s="22"/>
      <c r="AN2092" s="22"/>
      <c r="AO2092" s="22"/>
      <c r="AP2092" s="22"/>
      <c r="AQ2092" s="22"/>
      <c r="AR2092" s="22"/>
      <c r="AS2092" s="22"/>
      <c r="AT2092" s="22"/>
      <c r="AU2092" s="22"/>
      <c r="AV2092" s="22"/>
      <c r="AW2092" s="22"/>
      <c r="AX2092" s="22"/>
      <c r="AY2092" s="22"/>
      <c r="AZ2092" s="22"/>
      <c r="BA2092" s="22"/>
      <c r="BB2092" s="22"/>
      <c r="BC2092" s="22"/>
      <c r="BD2092" s="22"/>
      <c r="BE2092" s="22"/>
      <c r="BF2092" s="22"/>
      <c r="BG2092" s="22"/>
      <c r="BH2092" s="22"/>
    </row>
    <row r="2093" spans="1:60" ht="15" customHeight="1">
      <c r="C2093" s="10"/>
      <c r="D2093" s="10"/>
      <c r="E2093" s="10"/>
      <c r="F2093" s="10"/>
      <c r="G2093" s="78"/>
      <c r="H2093" s="78"/>
      <c r="I2093" s="79"/>
      <c r="J2093" s="82"/>
      <c r="K2093" s="10"/>
      <c r="L2093" s="11"/>
      <c r="M2093" s="11"/>
      <c r="N2093" s="11"/>
      <c r="O2093" s="73">
        <f>SUM(O2090:O2092)</f>
        <v>75381.739999999991</v>
      </c>
      <c r="P2093" s="73">
        <f t="shared" ref="P2093:Q2093" si="778">SUM(P2090:P2092)</f>
        <v>0</v>
      </c>
      <c r="Q2093" s="73">
        <f t="shared" si="778"/>
        <v>75381.739999999991</v>
      </c>
      <c r="R2093" s="18"/>
      <c r="S2093" s="18"/>
      <c r="T2093" s="18"/>
      <c r="U2093" s="18"/>
      <c r="V2093" s="18"/>
      <c r="W2093" s="27"/>
      <c r="X2093" s="10"/>
      <c r="Y2093" s="10"/>
      <c r="Z2093" s="10"/>
      <c r="AA2093" s="10"/>
      <c r="AB2093" s="14"/>
      <c r="AC2093" s="10"/>
      <c r="AD2093" s="10"/>
      <c r="AE2093" s="10"/>
      <c r="AF2093" s="15"/>
    </row>
    <row r="2094" spans="1:60" ht="15" customHeight="1">
      <c r="C2094" s="10"/>
      <c r="D2094" s="10"/>
      <c r="E2094" s="10"/>
      <c r="F2094" s="10"/>
      <c r="G2094" s="78"/>
      <c r="H2094" s="78"/>
      <c r="I2094" s="79"/>
      <c r="J2094" s="82"/>
      <c r="K2094" s="10"/>
      <c r="L2094" s="11"/>
      <c r="M2094" s="11"/>
      <c r="N2094" s="11"/>
      <c r="O2094" s="26"/>
      <c r="P2094" s="26"/>
      <c r="Q2094" s="16"/>
      <c r="R2094" s="16"/>
      <c r="S2094" s="16"/>
      <c r="T2094" s="16"/>
      <c r="U2094" s="16"/>
      <c r="V2094" s="16"/>
      <c r="W2094" s="27"/>
      <c r="X2094" s="10"/>
      <c r="Y2094" s="10"/>
      <c r="Z2094" s="10"/>
      <c r="AA2094" s="10"/>
      <c r="AB2094" s="14"/>
      <c r="AC2094" s="10"/>
      <c r="AD2094" s="10"/>
      <c r="AE2094" s="10"/>
      <c r="AF2094" s="15"/>
    </row>
    <row r="2095" spans="1:60" ht="15" customHeight="1">
      <c r="C2095" s="10"/>
      <c r="D2095" s="10"/>
      <c r="E2095" s="10"/>
      <c r="F2095" s="10"/>
      <c r="G2095" s="404" t="s">
        <v>279</v>
      </c>
      <c r="H2095" s="78"/>
      <c r="I2095" s="170" t="s">
        <v>1523</v>
      </c>
      <c r="J2095" s="170"/>
      <c r="K2095" s="170"/>
      <c r="L2095" s="170"/>
      <c r="M2095" s="170"/>
      <c r="N2095" s="170"/>
      <c r="O2095" s="170"/>
      <c r="P2095" s="170"/>
      <c r="Q2095" s="170"/>
      <c r="R2095" s="170"/>
      <c r="S2095" s="170"/>
      <c r="T2095" s="170"/>
      <c r="U2095" s="170"/>
      <c r="V2095" s="170"/>
      <c r="W2095" s="170"/>
      <c r="X2095" s="170"/>
      <c r="Y2095" s="170"/>
      <c r="Z2095" s="170"/>
      <c r="AA2095" s="170"/>
      <c r="AB2095" s="170"/>
      <c r="AC2095" s="170"/>
      <c r="AD2095" s="170"/>
      <c r="AG2095" s="249"/>
    </row>
    <row r="2096" spans="1:60" s="67" customFormat="1" ht="15" customHeight="1">
      <c r="A2096" s="22"/>
      <c r="B2096" s="201"/>
      <c r="C2096" s="202"/>
      <c r="D2096" s="202"/>
      <c r="E2096" s="202"/>
      <c r="F2096" s="202"/>
      <c r="G2096" s="286" t="s">
        <v>1553</v>
      </c>
      <c r="H2096" s="276">
        <v>42005</v>
      </c>
      <c r="I2096" s="184" t="s">
        <v>14</v>
      </c>
      <c r="J2096" s="203" t="s">
        <v>50</v>
      </c>
      <c r="K2096" s="202" t="s">
        <v>9</v>
      </c>
      <c r="L2096" s="202" t="s">
        <v>10</v>
      </c>
      <c r="M2096" s="202" t="s">
        <v>10</v>
      </c>
      <c r="N2096" s="202" t="s">
        <v>11</v>
      </c>
      <c r="O2096" s="186">
        <v>17984.16</v>
      </c>
      <c r="P2096" s="186">
        <v>0</v>
      </c>
      <c r="Q2096" s="186">
        <v>17984.16</v>
      </c>
      <c r="R2096" s="187" t="s">
        <v>1</v>
      </c>
      <c r="S2096" s="188" t="s">
        <v>4</v>
      </c>
      <c r="T2096" s="205"/>
      <c r="U2096" s="205" t="s">
        <v>279</v>
      </c>
      <c r="V2096" s="202"/>
      <c r="W2096" s="202"/>
      <c r="X2096" s="202"/>
      <c r="Y2096" s="202"/>
      <c r="Z2096" s="207">
        <v>42005</v>
      </c>
      <c r="AA2096" s="202"/>
      <c r="AB2096" s="202"/>
      <c r="AC2096" s="202"/>
      <c r="AD2096" s="208" t="s">
        <v>1554</v>
      </c>
      <c r="AE2096" s="22"/>
      <c r="AF2096" s="22"/>
      <c r="AG2096" s="22"/>
      <c r="AH2096" s="22"/>
      <c r="AI2096" s="22"/>
      <c r="AJ2096" s="22"/>
      <c r="AK2096" s="22"/>
      <c r="AL2096" s="22"/>
      <c r="AM2096" s="22"/>
      <c r="AN2096" s="22"/>
      <c r="AO2096" s="22"/>
      <c r="AP2096" s="22"/>
      <c r="AQ2096" s="22"/>
      <c r="AR2096" s="22"/>
      <c r="AS2096" s="22"/>
      <c r="AT2096" s="22"/>
      <c r="AU2096" s="22"/>
      <c r="AV2096" s="22"/>
      <c r="AW2096" s="22"/>
      <c r="AX2096" s="22"/>
      <c r="AY2096" s="22"/>
      <c r="AZ2096" s="22"/>
      <c r="BA2096" s="22"/>
      <c r="BB2096" s="22"/>
      <c r="BC2096" s="22"/>
      <c r="BD2096" s="22"/>
      <c r="BE2096" s="22"/>
      <c r="BF2096" s="22"/>
      <c r="BG2096" s="22"/>
      <c r="BH2096" s="22"/>
    </row>
    <row r="2097" spans="1:60" s="22" customFormat="1" ht="15" customHeight="1">
      <c r="B2097" s="3"/>
      <c r="C2097" s="1"/>
      <c r="D2097" s="1"/>
      <c r="E2097" s="1"/>
      <c r="F2097" s="1"/>
      <c r="G2097" s="287" t="s">
        <v>1553</v>
      </c>
      <c r="H2097" s="277">
        <v>42005</v>
      </c>
      <c r="I2097" s="110" t="s">
        <v>14</v>
      </c>
      <c r="J2097" s="2" t="s">
        <v>68</v>
      </c>
      <c r="K2097" s="1" t="s">
        <v>9</v>
      </c>
      <c r="L2097" s="1" t="s">
        <v>10</v>
      </c>
      <c r="M2097" s="1" t="s">
        <v>10</v>
      </c>
      <c r="N2097" s="1" t="s">
        <v>11</v>
      </c>
      <c r="O2097" s="9">
        <v>16577.5</v>
      </c>
      <c r="P2097" s="9">
        <v>0</v>
      </c>
      <c r="Q2097" s="9">
        <v>16577.5</v>
      </c>
      <c r="R2097" s="112" t="s">
        <v>1</v>
      </c>
      <c r="S2097" s="113" t="s">
        <v>4</v>
      </c>
      <c r="T2097" s="5"/>
      <c r="U2097" s="5" t="s">
        <v>279</v>
      </c>
      <c r="V2097" s="1"/>
      <c r="W2097" s="1"/>
      <c r="X2097" s="1"/>
      <c r="Y2097" s="1"/>
      <c r="Z2097" s="4">
        <v>42005</v>
      </c>
      <c r="AA2097" s="1"/>
      <c r="AB2097" s="1"/>
      <c r="AC2097" s="1"/>
      <c r="AD2097" s="8" t="s">
        <v>1554</v>
      </c>
    </row>
    <row r="2098" spans="1:60" s="217" customFormat="1" ht="15" customHeight="1">
      <c r="A2098" s="22"/>
      <c r="B2098" s="209"/>
      <c r="C2098" s="210"/>
      <c r="D2098" s="210"/>
      <c r="E2098" s="210"/>
      <c r="F2098" s="210"/>
      <c r="G2098" s="288" t="s">
        <v>1553</v>
      </c>
      <c r="H2098" s="278">
        <v>42005</v>
      </c>
      <c r="I2098" s="193" t="s">
        <v>14</v>
      </c>
      <c r="J2098" s="211" t="s">
        <v>81</v>
      </c>
      <c r="K2098" s="210" t="s">
        <v>9</v>
      </c>
      <c r="L2098" s="210" t="s">
        <v>10</v>
      </c>
      <c r="M2098" s="210" t="s">
        <v>10</v>
      </c>
      <c r="N2098" s="210" t="s">
        <v>11</v>
      </c>
      <c r="O2098" s="195">
        <v>22723.7</v>
      </c>
      <c r="P2098" s="195">
        <v>0</v>
      </c>
      <c r="Q2098" s="195">
        <v>22723.7</v>
      </c>
      <c r="R2098" s="196" t="s">
        <v>1</v>
      </c>
      <c r="S2098" s="197" t="s">
        <v>4</v>
      </c>
      <c r="T2098" s="213"/>
      <c r="U2098" s="213" t="s">
        <v>279</v>
      </c>
      <c r="V2098" s="210"/>
      <c r="W2098" s="210"/>
      <c r="X2098" s="210"/>
      <c r="Y2098" s="210"/>
      <c r="Z2098" s="215">
        <v>42005</v>
      </c>
      <c r="AA2098" s="210"/>
      <c r="AB2098" s="210"/>
      <c r="AC2098" s="210"/>
      <c r="AD2098" s="216" t="s">
        <v>1554</v>
      </c>
      <c r="AE2098" s="22"/>
      <c r="AF2098" s="22"/>
      <c r="AG2098" s="22"/>
      <c r="AH2098" s="22"/>
      <c r="AI2098" s="22"/>
      <c r="AJ2098" s="22"/>
      <c r="AK2098" s="22"/>
      <c r="AL2098" s="22"/>
      <c r="AM2098" s="22"/>
      <c r="AN2098" s="22"/>
      <c r="AO2098" s="22"/>
      <c r="AP2098" s="22"/>
      <c r="AQ2098" s="22"/>
      <c r="AR2098" s="22"/>
      <c r="AS2098" s="22"/>
      <c r="AT2098" s="22"/>
      <c r="AU2098" s="22"/>
      <c r="AV2098" s="22"/>
      <c r="AW2098" s="22"/>
      <c r="AX2098" s="22"/>
      <c r="AY2098" s="22"/>
      <c r="AZ2098" s="22"/>
      <c r="BA2098" s="22"/>
      <c r="BB2098" s="22"/>
      <c r="BC2098" s="22"/>
      <c r="BD2098" s="22"/>
      <c r="BE2098" s="22"/>
      <c r="BF2098" s="22"/>
      <c r="BG2098" s="22"/>
      <c r="BH2098" s="22"/>
    </row>
    <row r="2099" spans="1:60" ht="15" customHeight="1">
      <c r="C2099" s="10"/>
      <c r="D2099" s="10"/>
      <c r="E2099" s="10"/>
      <c r="F2099" s="10"/>
      <c r="G2099" s="78"/>
      <c r="H2099" s="78"/>
      <c r="I2099" s="79"/>
      <c r="J2099" s="82"/>
      <c r="K2099" s="10"/>
      <c r="L2099" s="11"/>
      <c r="M2099" s="11"/>
      <c r="N2099" s="11"/>
      <c r="O2099" s="73">
        <f>SUM(O2096:O2098)</f>
        <v>57285.36</v>
      </c>
      <c r="P2099" s="73">
        <f t="shared" ref="P2099:Q2099" si="779">SUM(P2096:P2098)</f>
        <v>0</v>
      </c>
      <c r="Q2099" s="73">
        <f t="shared" si="779"/>
        <v>57285.36</v>
      </c>
      <c r="R2099" s="18"/>
      <c r="S2099" s="18"/>
      <c r="T2099" s="18"/>
      <c r="U2099" s="18"/>
      <c r="V2099" s="18"/>
      <c r="W2099" s="27"/>
      <c r="X2099" s="10"/>
      <c r="Y2099" s="10"/>
      <c r="Z2099" s="10"/>
      <c r="AA2099" s="10"/>
      <c r="AB2099" s="14"/>
      <c r="AC2099" s="10"/>
      <c r="AD2099" s="10"/>
      <c r="AE2099" s="10"/>
      <c r="AF2099" s="15"/>
    </row>
    <row r="2100" spans="1:60" ht="15" customHeight="1">
      <c r="C2100" s="10"/>
      <c r="D2100" s="10"/>
      <c r="E2100" s="10"/>
      <c r="F2100" s="10"/>
      <c r="G2100" s="78"/>
      <c r="H2100" s="78"/>
      <c r="I2100" s="79"/>
      <c r="J2100" s="82"/>
      <c r="K2100" s="10"/>
      <c r="L2100" s="11"/>
      <c r="M2100" s="11"/>
      <c r="N2100" s="11"/>
      <c r="O2100" s="26"/>
      <c r="P2100" s="26"/>
      <c r="Q2100" s="16"/>
      <c r="R2100" s="16"/>
      <c r="S2100" s="16"/>
      <c r="T2100" s="16"/>
      <c r="U2100" s="16"/>
      <c r="V2100" s="16"/>
      <c r="W2100" s="27"/>
      <c r="X2100" s="10"/>
      <c r="Y2100" s="10"/>
      <c r="Z2100" s="10"/>
      <c r="AA2100" s="10"/>
      <c r="AB2100" s="14"/>
      <c r="AC2100" s="10"/>
      <c r="AD2100" s="10"/>
      <c r="AE2100" s="10"/>
      <c r="AF2100" s="15"/>
    </row>
    <row r="2101" spans="1:60" ht="30" customHeight="1">
      <c r="C2101" s="10"/>
      <c r="D2101" s="10"/>
      <c r="E2101" s="10"/>
      <c r="F2101" s="10"/>
      <c r="G2101" s="404" t="s">
        <v>280</v>
      </c>
      <c r="H2101" s="78"/>
      <c r="I2101" s="509" t="s">
        <v>1534</v>
      </c>
      <c r="J2101" s="509"/>
      <c r="K2101" s="509"/>
      <c r="L2101" s="509"/>
      <c r="M2101" s="509"/>
      <c r="N2101" s="509"/>
      <c r="O2101" s="509"/>
      <c r="P2101" s="509"/>
      <c r="Q2101" s="509"/>
      <c r="R2101" s="509"/>
      <c r="S2101" s="509"/>
      <c r="T2101" s="509"/>
      <c r="U2101" s="509"/>
      <c r="V2101" s="509"/>
      <c r="W2101" s="509"/>
      <c r="X2101" s="509"/>
      <c r="Y2101" s="509"/>
      <c r="Z2101" s="509"/>
      <c r="AA2101" s="509"/>
      <c r="AB2101" s="509"/>
      <c r="AC2101" s="509"/>
      <c r="AD2101" s="509"/>
      <c r="AG2101" s="249"/>
    </row>
    <row r="2102" spans="1:60" s="67" customFormat="1" ht="15" customHeight="1">
      <c r="A2102" s="22"/>
      <c r="B2102" s="201"/>
      <c r="C2102" s="202"/>
      <c r="D2102" s="202"/>
      <c r="E2102" s="202"/>
      <c r="F2102" s="202"/>
      <c r="G2102" s="286" t="s">
        <v>1553</v>
      </c>
      <c r="H2102" s="276">
        <v>42005</v>
      </c>
      <c r="I2102" s="184" t="s">
        <v>14</v>
      </c>
      <c r="J2102" s="203" t="s">
        <v>50</v>
      </c>
      <c r="K2102" s="202" t="s">
        <v>9</v>
      </c>
      <c r="L2102" s="202" t="s">
        <v>10</v>
      </c>
      <c r="M2102" s="202" t="s">
        <v>10</v>
      </c>
      <c r="N2102" s="202" t="s">
        <v>11</v>
      </c>
      <c r="O2102" s="186">
        <v>53035.53</v>
      </c>
      <c r="P2102" s="186">
        <v>0</v>
      </c>
      <c r="Q2102" s="186">
        <v>53035.53</v>
      </c>
      <c r="R2102" s="187" t="s">
        <v>1</v>
      </c>
      <c r="S2102" s="188" t="s">
        <v>4</v>
      </c>
      <c r="T2102" s="205"/>
      <c r="U2102" s="205" t="s">
        <v>280</v>
      </c>
      <c r="V2102" s="202"/>
      <c r="W2102" s="202"/>
      <c r="X2102" s="202"/>
      <c r="Y2102" s="202"/>
      <c r="Z2102" s="207">
        <v>42005</v>
      </c>
      <c r="AA2102" s="202"/>
      <c r="AB2102" s="202"/>
      <c r="AC2102" s="202"/>
      <c r="AD2102" s="208" t="s">
        <v>1554</v>
      </c>
      <c r="AE2102" s="22"/>
      <c r="AF2102" s="22"/>
      <c r="AG2102" s="22"/>
      <c r="AH2102" s="22"/>
      <c r="AI2102" s="22"/>
      <c r="AJ2102" s="22"/>
      <c r="AK2102" s="22"/>
      <c r="AL2102" s="22"/>
      <c r="AM2102" s="22"/>
      <c r="AN2102" s="22"/>
      <c r="AO2102" s="22"/>
      <c r="AP2102" s="22"/>
      <c r="AQ2102" s="22"/>
      <c r="AR2102" s="22"/>
      <c r="AS2102" s="22"/>
      <c r="AT2102" s="22"/>
      <c r="AU2102" s="22"/>
      <c r="AV2102" s="22"/>
      <c r="AW2102" s="22"/>
      <c r="AX2102" s="22"/>
      <c r="AY2102" s="22"/>
      <c r="AZ2102" s="22"/>
      <c r="BA2102" s="22"/>
      <c r="BB2102" s="22"/>
      <c r="BC2102" s="22"/>
      <c r="BD2102" s="22"/>
      <c r="BE2102" s="22"/>
      <c r="BF2102" s="22"/>
      <c r="BG2102" s="22"/>
      <c r="BH2102" s="22"/>
    </row>
    <row r="2103" spans="1:60" s="22" customFormat="1" ht="15" customHeight="1">
      <c r="B2103" s="3"/>
      <c r="C2103" s="1"/>
      <c r="D2103" s="1"/>
      <c r="E2103" s="1"/>
      <c r="F2103" s="1"/>
      <c r="G2103" s="287" t="s">
        <v>1553</v>
      </c>
      <c r="H2103" s="277">
        <v>42005</v>
      </c>
      <c r="I2103" s="110" t="s">
        <v>14</v>
      </c>
      <c r="J2103" s="2" t="s">
        <v>68</v>
      </c>
      <c r="K2103" s="1" t="s">
        <v>9</v>
      </c>
      <c r="L2103" s="1" t="s">
        <v>10</v>
      </c>
      <c r="M2103" s="1" t="s">
        <v>10</v>
      </c>
      <c r="N2103" s="1" t="s">
        <v>11</v>
      </c>
      <c r="O2103" s="9">
        <v>19382.5</v>
      </c>
      <c r="P2103" s="9">
        <v>0</v>
      </c>
      <c r="Q2103" s="9">
        <v>19382.5</v>
      </c>
      <c r="R2103" s="112" t="s">
        <v>1</v>
      </c>
      <c r="S2103" s="113" t="s">
        <v>4</v>
      </c>
      <c r="T2103" s="5"/>
      <c r="U2103" s="5" t="s">
        <v>280</v>
      </c>
      <c r="V2103" s="1"/>
      <c r="W2103" s="1"/>
      <c r="X2103" s="1"/>
      <c r="Y2103" s="1"/>
      <c r="Z2103" s="4">
        <v>42005</v>
      </c>
      <c r="AA2103" s="1"/>
      <c r="AB2103" s="1"/>
      <c r="AC2103" s="1"/>
      <c r="AD2103" s="8" t="s">
        <v>1554</v>
      </c>
    </row>
    <row r="2104" spans="1:60" s="217" customFormat="1" ht="15" customHeight="1">
      <c r="A2104" s="22"/>
      <c r="B2104" s="209"/>
      <c r="C2104" s="210"/>
      <c r="D2104" s="210"/>
      <c r="E2104" s="210"/>
      <c r="F2104" s="210"/>
      <c r="G2104" s="288" t="s">
        <v>1553</v>
      </c>
      <c r="H2104" s="278">
        <v>42005</v>
      </c>
      <c r="I2104" s="193" t="s">
        <v>14</v>
      </c>
      <c r="J2104" s="211" t="s">
        <v>81</v>
      </c>
      <c r="K2104" s="210" t="s">
        <v>9</v>
      </c>
      <c r="L2104" s="210" t="s">
        <v>10</v>
      </c>
      <c r="M2104" s="210" t="s">
        <v>10</v>
      </c>
      <c r="N2104" s="210" t="s">
        <v>11</v>
      </c>
      <c r="O2104" s="195">
        <v>16232.66</v>
      </c>
      <c r="P2104" s="195">
        <v>0</v>
      </c>
      <c r="Q2104" s="195">
        <v>16232.66</v>
      </c>
      <c r="R2104" s="196" t="s">
        <v>1</v>
      </c>
      <c r="S2104" s="197" t="s">
        <v>4</v>
      </c>
      <c r="T2104" s="213"/>
      <c r="U2104" s="213" t="s">
        <v>280</v>
      </c>
      <c r="V2104" s="210"/>
      <c r="W2104" s="210"/>
      <c r="X2104" s="210"/>
      <c r="Y2104" s="210"/>
      <c r="Z2104" s="215">
        <v>42005</v>
      </c>
      <c r="AA2104" s="210"/>
      <c r="AB2104" s="210"/>
      <c r="AC2104" s="210"/>
      <c r="AD2104" s="216" t="s">
        <v>1554</v>
      </c>
      <c r="AE2104" s="22"/>
      <c r="AF2104" s="22"/>
      <c r="AG2104" s="22"/>
      <c r="AH2104" s="22"/>
      <c r="AI2104" s="22"/>
      <c r="AJ2104" s="22"/>
      <c r="AK2104" s="22"/>
      <c r="AL2104" s="22"/>
      <c r="AM2104" s="22"/>
      <c r="AN2104" s="22"/>
      <c r="AO2104" s="22"/>
      <c r="AP2104" s="22"/>
      <c r="AQ2104" s="22"/>
      <c r="AR2104" s="22"/>
      <c r="AS2104" s="22"/>
      <c r="AT2104" s="22"/>
      <c r="AU2104" s="22"/>
      <c r="AV2104" s="22"/>
      <c r="AW2104" s="22"/>
      <c r="AX2104" s="22"/>
      <c r="AY2104" s="22"/>
      <c r="AZ2104" s="22"/>
      <c r="BA2104" s="22"/>
      <c r="BB2104" s="22"/>
      <c r="BC2104" s="22"/>
      <c r="BD2104" s="22"/>
      <c r="BE2104" s="22"/>
      <c r="BF2104" s="22"/>
      <c r="BG2104" s="22"/>
      <c r="BH2104" s="22"/>
    </row>
    <row r="2105" spans="1:60">
      <c r="C2105" s="10"/>
      <c r="D2105" s="10"/>
      <c r="E2105" s="10"/>
      <c r="F2105" s="10"/>
      <c r="G2105" s="78"/>
      <c r="H2105" s="78"/>
      <c r="I2105" s="79"/>
      <c r="J2105" s="82"/>
      <c r="K2105" s="10"/>
      <c r="L2105" s="11"/>
      <c r="M2105" s="11"/>
      <c r="N2105" s="11"/>
      <c r="O2105" s="73">
        <f>SUM(O2102:O2104)</f>
        <v>88650.69</v>
      </c>
      <c r="P2105" s="73">
        <f t="shared" ref="P2105:Q2105" si="780">SUM(P2102:P2104)</f>
        <v>0</v>
      </c>
      <c r="Q2105" s="73">
        <f t="shared" si="780"/>
        <v>88650.69</v>
      </c>
      <c r="R2105" s="18"/>
      <c r="S2105" s="18"/>
      <c r="T2105" s="18"/>
      <c r="U2105" s="18"/>
      <c r="V2105" s="18"/>
      <c r="W2105" s="27"/>
      <c r="X2105" s="10"/>
      <c r="Y2105" s="10"/>
      <c r="Z2105" s="10"/>
      <c r="AA2105" s="10"/>
      <c r="AB2105" s="14"/>
      <c r="AC2105" s="10"/>
      <c r="AD2105" s="10"/>
      <c r="AE2105" s="10"/>
      <c r="AF2105" s="15"/>
    </row>
    <row r="2106" spans="1:60">
      <c r="C2106" s="10"/>
      <c r="D2106" s="10"/>
      <c r="E2106" s="10"/>
      <c r="F2106" s="10"/>
      <c r="G2106" s="78"/>
      <c r="H2106" s="78"/>
      <c r="I2106" s="79"/>
      <c r="J2106" s="82"/>
      <c r="K2106" s="10"/>
      <c r="L2106" s="11"/>
      <c r="M2106" s="11"/>
      <c r="N2106" s="11"/>
      <c r="O2106" s="26"/>
      <c r="P2106" s="26"/>
      <c r="Q2106" s="16"/>
      <c r="R2106" s="16"/>
      <c r="S2106" s="16"/>
      <c r="T2106" s="16"/>
      <c r="U2106" s="16"/>
      <c r="V2106" s="16"/>
      <c r="W2106" s="27"/>
      <c r="X2106" s="10"/>
      <c r="Y2106" s="10"/>
      <c r="Z2106" s="10"/>
      <c r="AA2106" s="10"/>
      <c r="AB2106" s="14"/>
      <c r="AC2106" s="10"/>
      <c r="AD2106" s="10"/>
      <c r="AE2106" s="10"/>
      <c r="AF2106" s="15"/>
    </row>
    <row r="2107" spans="1:60" ht="15.75">
      <c r="C2107" s="10"/>
      <c r="D2107" s="10"/>
      <c r="E2107" s="10"/>
      <c r="F2107" s="10"/>
      <c r="G2107" s="404" t="s">
        <v>281</v>
      </c>
      <c r="H2107" s="78"/>
      <c r="I2107" s="170" t="s">
        <v>2872</v>
      </c>
      <c r="J2107" s="170"/>
      <c r="K2107" s="170"/>
      <c r="L2107" s="170"/>
      <c r="M2107" s="170"/>
      <c r="N2107" s="170"/>
      <c r="O2107" s="170"/>
      <c r="P2107" s="170"/>
      <c r="Q2107" s="170"/>
      <c r="R2107" s="170"/>
      <c r="S2107" s="170"/>
      <c r="T2107" s="170"/>
      <c r="U2107" s="170"/>
      <c r="V2107" s="170"/>
      <c r="W2107" s="170"/>
      <c r="X2107" s="170"/>
      <c r="Y2107" s="170"/>
      <c r="Z2107" s="170"/>
      <c r="AA2107" s="170"/>
      <c r="AB2107" s="170"/>
      <c r="AC2107" s="170"/>
      <c r="AD2107" s="170"/>
      <c r="AG2107" s="249"/>
    </row>
    <row r="2108" spans="1:60" s="67" customFormat="1" ht="15" customHeight="1">
      <c r="A2108" s="22"/>
      <c r="B2108" s="201"/>
      <c r="C2108" s="202"/>
      <c r="D2108" s="202"/>
      <c r="E2108" s="202"/>
      <c r="F2108" s="202"/>
      <c r="G2108" s="286" t="s">
        <v>1553</v>
      </c>
      <c r="H2108" s="276">
        <v>42005</v>
      </c>
      <c r="I2108" s="184" t="s">
        <v>14</v>
      </c>
      <c r="J2108" s="203" t="s">
        <v>50</v>
      </c>
      <c r="K2108" s="202" t="s">
        <v>9</v>
      </c>
      <c r="L2108" s="202" t="s">
        <v>10</v>
      </c>
      <c r="M2108" s="202" t="s">
        <v>10</v>
      </c>
      <c r="N2108" s="202" t="s">
        <v>11</v>
      </c>
      <c r="O2108" s="186">
        <v>32989.14</v>
      </c>
      <c r="P2108" s="186">
        <v>0</v>
      </c>
      <c r="Q2108" s="186">
        <v>32989.14</v>
      </c>
      <c r="R2108" s="187" t="s">
        <v>1</v>
      </c>
      <c r="S2108" s="188" t="s">
        <v>4</v>
      </c>
      <c r="T2108" s="205"/>
      <c r="U2108" s="205" t="s">
        <v>281</v>
      </c>
      <c r="V2108" s="202"/>
      <c r="W2108" s="202"/>
      <c r="X2108" s="202"/>
      <c r="Y2108" s="202"/>
      <c r="Z2108" s="207">
        <v>42005</v>
      </c>
      <c r="AA2108" s="202"/>
      <c r="AB2108" s="202"/>
      <c r="AC2108" s="202"/>
      <c r="AD2108" s="208" t="s">
        <v>1554</v>
      </c>
      <c r="AE2108" s="22"/>
      <c r="AF2108" s="22"/>
      <c r="AG2108" s="22"/>
      <c r="AH2108" s="22"/>
      <c r="AI2108" s="22"/>
      <c r="AJ2108" s="22"/>
      <c r="AK2108" s="22"/>
      <c r="AL2108" s="22"/>
      <c r="AM2108" s="22"/>
      <c r="AN2108" s="22"/>
      <c r="AO2108" s="22"/>
      <c r="AP2108" s="22"/>
      <c r="AQ2108" s="22"/>
      <c r="AR2108" s="22"/>
      <c r="AS2108" s="22"/>
      <c r="AT2108" s="22"/>
      <c r="AU2108" s="22"/>
      <c r="AV2108" s="22"/>
      <c r="AW2108" s="22"/>
      <c r="AX2108" s="22"/>
      <c r="AY2108" s="22"/>
      <c r="AZ2108" s="22"/>
      <c r="BA2108" s="22"/>
      <c r="BB2108" s="22"/>
      <c r="BC2108" s="22"/>
      <c r="BD2108" s="22"/>
      <c r="BE2108" s="22"/>
      <c r="BF2108" s="22"/>
      <c r="BG2108" s="22"/>
      <c r="BH2108" s="22"/>
    </row>
    <row r="2109" spans="1:60" s="22" customFormat="1" ht="15" customHeight="1">
      <c r="B2109" s="3"/>
      <c r="C2109" s="1"/>
      <c r="D2109" s="1"/>
      <c r="E2109" s="1"/>
      <c r="F2109" s="1"/>
      <c r="G2109" s="287" t="s">
        <v>1553</v>
      </c>
      <c r="H2109" s="277">
        <v>42005</v>
      </c>
      <c r="I2109" s="110" t="s">
        <v>14</v>
      </c>
      <c r="J2109" s="2" t="s">
        <v>68</v>
      </c>
      <c r="K2109" s="1" t="s">
        <v>9</v>
      </c>
      <c r="L2109" s="1" t="s">
        <v>10</v>
      </c>
      <c r="M2109" s="1" t="s">
        <v>10</v>
      </c>
      <c r="N2109" s="1" t="s">
        <v>11</v>
      </c>
      <c r="O2109" s="9">
        <v>17107.5</v>
      </c>
      <c r="P2109" s="9">
        <v>0</v>
      </c>
      <c r="Q2109" s="9">
        <v>17107.5</v>
      </c>
      <c r="R2109" s="112" t="s">
        <v>1</v>
      </c>
      <c r="S2109" s="113" t="s">
        <v>4</v>
      </c>
      <c r="T2109" s="5"/>
      <c r="U2109" s="5" t="s">
        <v>281</v>
      </c>
      <c r="V2109" s="1"/>
      <c r="W2109" s="1"/>
      <c r="X2109" s="1"/>
      <c r="Y2109" s="1"/>
      <c r="Z2109" s="4">
        <v>42005</v>
      </c>
      <c r="AA2109" s="1"/>
      <c r="AB2109" s="1"/>
      <c r="AC2109" s="1"/>
      <c r="AD2109" s="8" t="s">
        <v>1554</v>
      </c>
    </row>
    <row r="2110" spans="1:60" s="217" customFormat="1" ht="15" customHeight="1">
      <c r="A2110" s="22"/>
      <c r="B2110" s="209"/>
      <c r="C2110" s="210"/>
      <c r="D2110" s="210"/>
      <c r="E2110" s="210"/>
      <c r="F2110" s="210"/>
      <c r="G2110" s="288" t="s">
        <v>1553</v>
      </c>
      <c r="H2110" s="278">
        <v>42005</v>
      </c>
      <c r="I2110" s="193" t="s">
        <v>14</v>
      </c>
      <c r="J2110" s="211" t="s">
        <v>81</v>
      </c>
      <c r="K2110" s="210" t="s">
        <v>9</v>
      </c>
      <c r="L2110" s="210" t="s">
        <v>10</v>
      </c>
      <c r="M2110" s="210" t="s">
        <v>10</v>
      </c>
      <c r="N2110" s="210" t="s">
        <v>11</v>
      </c>
      <c r="O2110" s="195">
        <v>23472</v>
      </c>
      <c r="P2110" s="195">
        <v>0</v>
      </c>
      <c r="Q2110" s="195">
        <v>23472</v>
      </c>
      <c r="R2110" s="196" t="s">
        <v>1</v>
      </c>
      <c r="S2110" s="197" t="s">
        <v>4</v>
      </c>
      <c r="T2110" s="213"/>
      <c r="U2110" s="213" t="s">
        <v>281</v>
      </c>
      <c r="V2110" s="210"/>
      <c r="W2110" s="210"/>
      <c r="X2110" s="210"/>
      <c r="Y2110" s="210"/>
      <c r="Z2110" s="215">
        <v>42005</v>
      </c>
      <c r="AA2110" s="210"/>
      <c r="AB2110" s="210"/>
      <c r="AC2110" s="210"/>
      <c r="AD2110" s="216" t="s">
        <v>1554</v>
      </c>
      <c r="AE2110" s="22"/>
      <c r="AF2110" s="22"/>
      <c r="AG2110" s="22"/>
      <c r="AH2110" s="22"/>
      <c r="AI2110" s="22"/>
      <c r="AJ2110" s="22"/>
      <c r="AK2110" s="22"/>
      <c r="AL2110" s="22"/>
      <c r="AM2110" s="22"/>
      <c r="AN2110" s="22"/>
      <c r="AO2110" s="22"/>
      <c r="AP2110" s="22"/>
      <c r="AQ2110" s="22"/>
      <c r="AR2110" s="22"/>
      <c r="AS2110" s="22"/>
      <c r="AT2110" s="22"/>
      <c r="AU2110" s="22"/>
      <c r="AV2110" s="22"/>
      <c r="AW2110" s="22"/>
      <c r="AX2110" s="22"/>
      <c r="AY2110" s="22"/>
      <c r="AZ2110" s="22"/>
      <c r="BA2110" s="22"/>
      <c r="BB2110" s="22"/>
      <c r="BC2110" s="22"/>
      <c r="BD2110" s="22"/>
      <c r="BE2110" s="22"/>
      <c r="BF2110" s="22"/>
      <c r="BG2110" s="22"/>
      <c r="BH2110" s="22"/>
    </row>
    <row r="2111" spans="1:60" ht="15" customHeight="1">
      <c r="C2111" s="10"/>
      <c r="D2111" s="10"/>
      <c r="E2111" s="10"/>
      <c r="F2111" s="10"/>
      <c r="G2111" s="78"/>
      <c r="H2111" s="78"/>
      <c r="I2111" s="79"/>
      <c r="J2111" s="82"/>
      <c r="K2111" s="10"/>
      <c r="L2111" s="11"/>
      <c r="M2111" s="11"/>
      <c r="N2111" s="11"/>
      <c r="O2111" s="73">
        <f>SUM(O2108:O2110)</f>
        <v>73568.639999999999</v>
      </c>
      <c r="P2111" s="73">
        <f t="shared" ref="P2111:Q2111" si="781">SUM(P2108:P2110)</f>
        <v>0</v>
      </c>
      <c r="Q2111" s="73">
        <f t="shared" si="781"/>
        <v>73568.639999999999</v>
      </c>
      <c r="R2111" s="18"/>
      <c r="S2111" s="18"/>
      <c r="T2111" s="18"/>
      <c r="U2111" s="18"/>
      <c r="V2111" s="18"/>
      <c r="W2111" s="27"/>
      <c r="X2111" s="10"/>
      <c r="Y2111" s="10"/>
      <c r="Z2111" s="10"/>
      <c r="AA2111" s="10"/>
      <c r="AB2111" s="14"/>
      <c r="AC2111" s="10"/>
      <c r="AD2111" s="10"/>
      <c r="AE2111" s="10"/>
      <c r="AF2111" s="15"/>
    </row>
    <row r="2112" spans="1:60" ht="15" customHeight="1">
      <c r="C2112" s="10"/>
      <c r="D2112" s="10"/>
      <c r="E2112" s="10"/>
      <c r="F2112" s="10"/>
      <c r="G2112" s="78"/>
      <c r="H2112" s="78"/>
      <c r="I2112" s="79"/>
      <c r="J2112" s="82"/>
      <c r="K2112" s="10"/>
      <c r="L2112" s="11"/>
      <c r="M2112" s="11"/>
      <c r="N2112" s="11"/>
      <c r="O2112" s="26"/>
      <c r="P2112" s="26"/>
      <c r="Q2112" s="16"/>
      <c r="R2112" s="16"/>
      <c r="S2112" s="16"/>
      <c r="T2112" s="16"/>
      <c r="U2112" s="16"/>
      <c r="V2112" s="16"/>
      <c r="W2112" s="27"/>
      <c r="X2112" s="10"/>
      <c r="Y2112" s="10"/>
      <c r="Z2112" s="10"/>
      <c r="AA2112" s="10"/>
      <c r="AB2112" s="14"/>
      <c r="AC2112" s="10"/>
      <c r="AD2112" s="10"/>
      <c r="AE2112" s="10"/>
      <c r="AF2112" s="15"/>
    </row>
    <row r="2113" spans="1:60" ht="30" customHeight="1">
      <c r="C2113" s="10"/>
      <c r="D2113" s="10"/>
      <c r="E2113" s="10"/>
      <c r="F2113" s="10"/>
      <c r="G2113" s="404" t="s">
        <v>324</v>
      </c>
      <c r="H2113" s="78"/>
      <c r="I2113" s="513" t="s">
        <v>1535</v>
      </c>
      <c r="J2113" s="513"/>
      <c r="K2113" s="513"/>
      <c r="L2113" s="513"/>
      <c r="M2113" s="513"/>
      <c r="N2113" s="513"/>
      <c r="O2113" s="513"/>
      <c r="P2113" s="513"/>
      <c r="Q2113" s="513"/>
      <c r="R2113" s="513"/>
      <c r="S2113" s="513"/>
      <c r="T2113" s="513"/>
      <c r="U2113" s="513"/>
      <c r="V2113" s="513"/>
      <c r="W2113" s="513"/>
      <c r="X2113" s="513"/>
      <c r="Y2113" s="513"/>
      <c r="Z2113" s="513"/>
      <c r="AA2113" s="513"/>
      <c r="AB2113" s="513"/>
      <c r="AC2113" s="513"/>
      <c r="AD2113" s="513"/>
      <c r="AG2113" s="249"/>
    </row>
    <row r="2114" spans="1:60" s="180" customFormat="1" ht="15" customHeight="1">
      <c r="A2114" s="22"/>
      <c r="B2114" s="171"/>
      <c r="C2114" s="172"/>
      <c r="D2114" s="172"/>
      <c r="E2114" s="172"/>
      <c r="F2114" s="172"/>
      <c r="G2114" s="282" t="s">
        <v>1553</v>
      </c>
      <c r="H2114" s="272">
        <v>42005</v>
      </c>
      <c r="I2114" s="242" t="s">
        <v>14</v>
      </c>
      <c r="J2114" s="173" t="s">
        <v>68</v>
      </c>
      <c r="K2114" s="172" t="s">
        <v>9</v>
      </c>
      <c r="L2114" s="172" t="s">
        <v>10</v>
      </c>
      <c r="M2114" s="172" t="s">
        <v>10</v>
      </c>
      <c r="N2114" s="172" t="s">
        <v>11</v>
      </c>
      <c r="O2114" s="174">
        <v>1775.6</v>
      </c>
      <c r="P2114" s="174">
        <v>0</v>
      </c>
      <c r="Q2114" s="174">
        <f t="shared" ref="Q2114" si="782">O2114-P2114</f>
        <v>1775.6</v>
      </c>
      <c r="R2114" s="252" t="s">
        <v>1</v>
      </c>
      <c r="S2114" s="253" t="s">
        <v>4</v>
      </c>
      <c r="T2114" s="176"/>
      <c r="U2114" s="176" t="s">
        <v>324</v>
      </c>
      <c r="V2114" s="172"/>
      <c r="W2114" s="172"/>
      <c r="X2114" s="172"/>
      <c r="Y2114" s="172"/>
      <c r="Z2114" s="178">
        <v>42005</v>
      </c>
      <c r="AA2114" s="172"/>
      <c r="AB2114" s="172"/>
      <c r="AC2114" s="172"/>
      <c r="AD2114" s="179" t="s">
        <v>1554</v>
      </c>
      <c r="AE2114" s="22"/>
      <c r="AF2114" s="22"/>
      <c r="AG2114" s="22"/>
      <c r="AH2114" s="22"/>
      <c r="AI2114" s="22"/>
      <c r="AJ2114" s="22"/>
      <c r="AK2114" s="22"/>
      <c r="AL2114" s="22"/>
      <c r="AM2114" s="22"/>
      <c r="AN2114" s="22"/>
      <c r="AO2114" s="22"/>
      <c r="AP2114" s="22"/>
      <c r="AQ2114" s="22"/>
      <c r="AR2114" s="22"/>
      <c r="AS2114" s="22"/>
      <c r="AT2114" s="22"/>
      <c r="AU2114" s="22"/>
      <c r="AV2114" s="22"/>
      <c r="AW2114" s="22"/>
      <c r="AX2114" s="22"/>
      <c r="AY2114" s="22"/>
      <c r="AZ2114" s="22"/>
      <c r="BA2114" s="22"/>
      <c r="BB2114" s="22"/>
      <c r="BC2114" s="22"/>
      <c r="BD2114" s="22"/>
      <c r="BE2114" s="22"/>
      <c r="BF2114" s="22"/>
      <c r="BG2114" s="22"/>
      <c r="BH2114" s="22"/>
    </row>
    <row r="2115" spans="1:60" ht="15" customHeight="1">
      <c r="C2115" s="10"/>
      <c r="D2115" s="10"/>
      <c r="E2115" s="10"/>
      <c r="F2115" s="10"/>
      <c r="G2115" s="78"/>
      <c r="H2115" s="78"/>
      <c r="I2115" s="79"/>
      <c r="J2115" s="82"/>
      <c r="K2115" s="10"/>
      <c r="L2115" s="11"/>
      <c r="M2115" s="11"/>
      <c r="N2115" s="11"/>
      <c r="O2115" s="73">
        <f>SUM(O2114)</f>
        <v>1775.6</v>
      </c>
      <c r="P2115" s="73">
        <f t="shared" ref="P2115:Q2115" si="783">SUM(P2114)</f>
        <v>0</v>
      </c>
      <c r="Q2115" s="73">
        <f t="shared" si="783"/>
        <v>1775.6</v>
      </c>
      <c r="R2115" s="18"/>
      <c r="S2115" s="18"/>
      <c r="T2115" s="18"/>
      <c r="U2115" s="18"/>
      <c r="V2115" s="18"/>
      <c r="W2115" s="27"/>
      <c r="X2115" s="10"/>
      <c r="Y2115" s="10"/>
      <c r="Z2115" s="10"/>
      <c r="AA2115" s="10"/>
      <c r="AB2115" s="14"/>
      <c r="AC2115" s="10"/>
      <c r="AD2115" s="10"/>
      <c r="AE2115" s="10"/>
      <c r="AF2115" s="15"/>
    </row>
    <row r="2116" spans="1:60" ht="15" customHeight="1">
      <c r="C2116" s="10"/>
      <c r="D2116" s="10"/>
      <c r="E2116" s="10"/>
      <c r="F2116" s="10"/>
      <c r="G2116" s="78"/>
      <c r="H2116" s="78"/>
      <c r="I2116" s="79"/>
      <c r="J2116" s="82"/>
      <c r="K2116" s="10"/>
      <c r="L2116" s="11"/>
      <c r="M2116" s="11"/>
      <c r="N2116" s="11"/>
      <c r="O2116" s="26"/>
      <c r="P2116" s="26"/>
      <c r="Q2116" s="16"/>
      <c r="R2116" s="16"/>
      <c r="S2116" s="16"/>
      <c r="T2116" s="16"/>
      <c r="U2116" s="16"/>
      <c r="V2116" s="16"/>
      <c r="W2116" s="27"/>
      <c r="X2116" s="10"/>
      <c r="Y2116" s="10"/>
      <c r="Z2116" s="10"/>
      <c r="AA2116" s="10"/>
      <c r="AB2116" s="14"/>
      <c r="AC2116" s="10"/>
      <c r="AD2116" s="10"/>
      <c r="AE2116" s="10"/>
      <c r="AF2116" s="15"/>
    </row>
    <row r="2117" spans="1:60" ht="28.5" customHeight="1">
      <c r="C2117" s="10"/>
      <c r="D2117" s="10"/>
      <c r="E2117" s="10"/>
      <c r="F2117" s="10"/>
      <c r="G2117" s="404" t="s">
        <v>282</v>
      </c>
      <c r="H2117" s="78"/>
      <c r="I2117" s="513" t="s">
        <v>1536</v>
      </c>
      <c r="J2117" s="513"/>
      <c r="K2117" s="513"/>
      <c r="L2117" s="513"/>
      <c r="M2117" s="513"/>
      <c r="N2117" s="513"/>
      <c r="O2117" s="513"/>
      <c r="P2117" s="513"/>
      <c r="Q2117" s="513"/>
      <c r="R2117" s="513"/>
      <c r="S2117" s="513"/>
      <c r="T2117" s="513"/>
      <c r="U2117" s="513"/>
      <c r="V2117" s="513"/>
      <c r="W2117" s="513"/>
      <c r="X2117" s="513"/>
      <c r="Y2117" s="513"/>
      <c r="Z2117" s="513"/>
      <c r="AA2117" s="513"/>
      <c r="AB2117" s="513"/>
      <c r="AC2117" s="513"/>
      <c r="AD2117" s="513"/>
      <c r="AG2117" s="249"/>
    </row>
    <row r="2118" spans="1:60" s="67" customFormat="1" ht="15" customHeight="1">
      <c r="A2118" s="22"/>
      <c r="B2118" s="201"/>
      <c r="C2118" s="202"/>
      <c r="D2118" s="202"/>
      <c r="E2118" s="202"/>
      <c r="F2118" s="202"/>
      <c r="G2118" s="286" t="s">
        <v>1553</v>
      </c>
      <c r="H2118" s="276">
        <v>42005</v>
      </c>
      <c r="I2118" s="184" t="s">
        <v>14</v>
      </c>
      <c r="J2118" s="203" t="s">
        <v>50</v>
      </c>
      <c r="K2118" s="202" t="s">
        <v>9</v>
      </c>
      <c r="L2118" s="202" t="s">
        <v>10</v>
      </c>
      <c r="M2118" s="202" t="s">
        <v>10</v>
      </c>
      <c r="N2118" s="202" t="s">
        <v>11</v>
      </c>
      <c r="O2118" s="186">
        <v>63675.03</v>
      </c>
      <c r="P2118" s="186">
        <v>0</v>
      </c>
      <c r="Q2118" s="186">
        <v>63675.03</v>
      </c>
      <c r="R2118" s="187" t="s">
        <v>1</v>
      </c>
      <c r="S2118" s="188" t="s">
        <v>4</v>
      </c>
      <c r="T2118" s="205"/>
      <c r="U2118" s="205" t="s">
        <v>282</v>
      </c>
      <c r="V2118" s="202"/>
      <c r="W2118" s="202"/>
      <c r="X2118" s="202"/>
      <c r="Y2118" s="202"/>
      <c r="Z2118" s="207">
        <v>42005</v>
      </c>
      <c r="AA2118" s="202"/>
      <c r="AB2118" s="202"/>
      <c r="AC2118" s="202"/>
      <c r="AD2118" s="208" t="s">
        <v>1554</v>
      </c>
      <c r="AE2118" s="22"/>
      <c r="AF2118" s="22"/>
      <c r="AG2118" s="22"/>
      <c r="AH2118" s="22"/>
      <c r="AI2118" s="22"/>
      <c r="AJ2118" s="22"/>
      <c r="AK2118" s="22"/>
      <c r="AL2118" s="22"/>
      <c r="AM2118" s="22"/>
      <c r="AN2118" s="22"/>
      <c r="AO2118" s="22"/>
      <c r="AP2118" s="22"/>
      <c r="AQ2118" s="22"/>
      <c r="AR2118" s="22"/>
      <c r="AS2118" s="22"/>
      <c r="AT2118" s="22"/>
      <c r="AU2118" s="22"/>
      <c r="AV2118" s="22"/>
      <c r="AW2118" s="22"/>
      <c r="AX2118" s="22"/>
      <c r="AY2118" s="22"/>
      <c r="AZ2118" s="22"/>
      <c r="BA2118" s="22"/>
      <c r="BB2118" s="22"/>
      <c r="BC2118" s="22"/>
      <c r="BD2118" s="22"/>
      <c r="BE2118" s="22"/>
      <c r="BF2118" s="22"/>
      <c r="BG2118" s="22"/>
      <c r="BH2118" s="22"/>
    </row>
    <row r="2119" spans="1:60" s="22" customFormat="1" ht="15" customHeight="1">
      <c r="B2119" s="3"/>
      <c r="C2119" s="1"/>
      <c r="D2119" s="1"/>
      <c r="E2119" s="1"/>
      <c r="F2119" s="1"/>
      <c r="G2119" s="287" t="s">
        <v>1553</v>
      </c>
      <c r="H2119" s="277">
        <v>42005</v>
      </c>
      <c r="I2119" s="110" t="s">
        <v>14</v>
      </c>
      <c r="J2119" s="2" t="s">
        <v>68</v>
      </c>
      <c r="K2119" s="1" t="s">
        <v>9</v>
      </c>
      <c r="L2119" s="1" t="s">
        <v>10</v>
      </c>
      <c r="M2119" s="1" t="s">
        <v>10</v>
      </c>
      <c r="N2119" s="1" t="s">
        <v>11</v>
      </c>
      <c r="O2119" s="9">
        <v>20493.2</v>
      </c>
      <c r="P2119" s="9">
        <v>0</v>
      </c>
      <c r="Q2119" s="9">
        <v>20493.2</v>
      </c>
      <c r="R2119" s="112" t="s">
        <v>1</v>
      </c>
      <c r="S2119" s="113" t="s">
        <v>4</v>
      </c>
      <c r="T2119" s="5"/>
      <c r="U2119" s="5" t="s">
        <v>282</v>
      </c>
      <c r="V2119" s="1"/>
      <c r="W2119" s="1"/>
      <c r="X2119" s="1"/>
      <c r="Y2119" s="1"/>
      <c r="Z2119" s="4">
        <v>42005</v>
      </c>
      <c r="AA2119" s="1"/>
      <c r="AB2119" s="1"/>
      <c r="AC2119" s="1"/>
      <c r="AD2119" s="8" t="s">
        <v>1554</v>
      </c>
    </row>
    <row r="2120" spans="1:60" s="217" customFormat="1" ht="15" customHeight="1">
      <c r="A2120" s="22"/>
      <c r="B2120" s="209"/>
      <c r="C2120" s="210"/>
      <c r="D2120" s="210"/>
      <c r="E2120" s="210"/>
      <c r="F2120" s="210"/>
      <c r="G2120" s="288" t="s">
        <v>1553</v>
      </c>
      <c r="H2120" s="278">
        <v>42005</v>
      </c>
      <c r="I2120" s="193" t="s">
        <v>14</v>
      </c>
      <c r="J2120" s="211" t="s">
        <v>81</v>
      </c>
      <c r="K2120" s="210" t="s">
        <v>9</v>
      </c>
      <c r="L2120" s="210" t="s">
        <v>10</v>
      </c>
      <c r="M2120" s="210" t="s">
        <v>10</v>
      </c>
      <c r="N2120" s="210" t="s">
        <v>11</v>
      </c>
      <c r="O2120" s="195">
        <v>12676</v>
      </c>
      <c r="P2120" s="195">
        <v>0</v>
      </c>
      <c r="Q2120" s="195">
        <v>12676</v>
      </c>
      <c r="R2120" s="196" t="s">
        <v>1</v>
      </c>
      <c r="S2120" s="197" t="s">
        <v>4</v>
      </c>
      <c r="T2120" s="213"/>
      <c r="U2120" s="213" t="s">
        <v>282</v>
      </c>
      <c r="V2120" s="210"/>
      <c r="W2120" s="210"/>
      <c r="X2120" s="210"/>
      <c r="Y2120" s="210"/>
      <c r="Z2120" s="215">
        <v>42005</v>
      </c>
      <c r="AA2120" s="210"/>
      <c r="AB2120" s="210"/>
      <c r="AC2120" s="210"/>
      <c r="AD2120" s="216" t="s">
        <v>1554</v>
      </c>
      <c r="AE2120" s="22"/>
      <c r="AF2120" s="22"/>
      <c r="AG2120" s="22"/>
      <c r="AH2120" s="22"/>
      <c r="AI2120" s="22"/>
      <c r="AJ2120" s="22"/>
      <c r="AK2120" s="22"/>
      <c r="AL2120" s="22"/>
      <c r="AM2120" s="22"/>
      <c r="AN2120" s="22"/>
      <c r="AO2120" s="22"/>
      <c r="AP2120" s="22"/>
      <c r="AQ2120" s="22"/>
      <c r="AR2120" s="22"/>
      <c r="AS2120" s="22"/>
      <c r="AT2120" s="22"/>
      <c r="AU2120" s="22"/>
      <c r="AV2120" s="22"/>
      <c r="AW2120" s="22"/>
      <c r="AX2120" s="22"/>
      <c r="AY2120" s="22"/>
      <c r="AZ2120" s="22"/>
      <c r="BA2120" s="22"/>
      <c r="BB2120" s="22"/>
      <c r="BC2120" s="22"/>
      <c r="BD2120" s="22"/>
      <c r="BE2120" s="22"/>
      <c r="BF2120" s="22"/>
      <c r="BG2120" s="22"/>
      <c r="BH2120" s="22"/>
    </row>
    <row r="2121" spans="1:60">
      <c r="C2121" s="10"/>
      <c r="D2121" s="10"/>
      <c r="E2121" s="10"/>
      <c r="F2121" s="10"/>
      <c r="G2121" s="78"/>
      <c r="H2121" s="78"/>
      <c r="I2121" s="79"/>
      <c r="J2121" s="82"/>
      <c r="K2121" s="10"/>
      <c r="L2121" s="11"/>
      <c r="M2121" s="11"/>
      <c r="N2121" s="11"/>
      <c r="O2121" s="73">
        <f>SUM(O2118:O2120)</f>
        <v>96844.23</v>
      </c>
      <c r="P2121" s="73">
        <f t="shared" ref="P2121:Q2121" si="784">SUM(P2118:P2120)</f>
        <v>0</v>
      </c>
      <c r="Q2121" s="73">
        <f t="shared" si="784"/>
        <v>96844.23</v>
      </c>
      <c r="R2121" s="18"/>
      <c r="S2121" s="18"/>
      <c r="T2121" s="16"/>
      <c r="U2121" s="16"/>
      <c r="V2121" s="16"/>
      <c r="W2121" s="27"/>
      <c r="X2121" s="10"/>
      <c r="Y2121" s="10"/>
      <c r="Z2121" s="10"/>
      <c r="AA2121" s="10"/>
      <c r="AB2121" s="14"/>
      <c r="AC2121" s="10"/>
      <c r="AD2121" s="10"/>
      <c r="AE2121" s="10"/>
      <c r="AF2121" s="15"/>
    </row>
    <row r="2122" spans="1:60">
      <c r="C2122" s="10"/>
      <c r="D2122" s="10"/>
      <c r="E2122" s="10"/>
      <c r="F2122" s="10"/>
      <c r="G2122" s="78"/>
      <c r="H2122" s="78"/>
      <c r="I2122" s="79"/>
      <c r="J2122" s="82"/>
      <c r="K2122" s="10"/>
      <c r="L2122" s="11"/>
      <c r="M2122" s="11"/>
      <c r="N2122" s="11"/>
      <c r="O2122" s="26"/>
      <c r="P2122" s="26"/>
      <c r="Q2122" s="16"/>
      <c r="R2122" s="16"/>
      <c r="S2122" s="16"/>
      <c r="T2122" s="16"/>
      <c r="U2122" s="16"/>
      <c r="V2122" s="16"/>
      <c r="W2122" s="27"/>
      <c r="X2122" s="10"/>
      <c r="Y2122" s="10"/>
      <c r="Z2122" s="10"/>
      <c r="AA2122" s="10"/>
      <c r="AB2122" s="14"/>
      <c r="AC2122" s="10"/>
      <c r="AD2122" s="10"/>
      <c r="AE2122" s="10"/>
      <c r="AF2122" s="15"/>
    </row>
    <row r="2123" spans="1:60" ht="15.75">
      <c r="C2123" s="10"/>
      <c r="D2123" s="10"/>
      <c r="E2123" s="10"/>
      <c r="F2123" s="10"/>
      <c r="G2123" s="404" t="s">
        <v>325</v>
      </c>
      <c r="H2123" s="78"/>
      <c r="I2123" s="249" t="s">
        <v>1537</v>
      </c>
      <c r="J2123" s="249"/>
      <c r="K2123" s="249"/>
      <c r="L2123" s="249"/>
      <c r="M2123" s="249"/>
      <c r="N2123" s="249"/>
      <c r="O2123" s="249"/>
      <c r="P2123" s="249"/>
      <c r="Q2123" s="249"/>
      <c r="R2123" s="249"/>
      <c r="S2123" s="249"/>
      <c r="T2123" s="249"/>
      <c r="U2123" s="249"/>
      <c r="V2123" s="249"/>
      <c r="W2123" s="249"/>
      <c r="X2123" s="249"/>
      <c r="Y2123" s="249"/>
      <c r="Z2123" s="249"/>
      <c r="AA2123" s="249"/>
      <c r="AB2123" s="249"/>
      <c r="AC2123" s="249"/>
      <c r="AD2123" s="249"/>
      <c r="AG2123" s="249"/>
    </row>
    <row r="2124" spans="1:60" s="180" customFormat="1" ht="15" customHeight="1">
      <c r="A2124" s="22"/>
      <c r="B2124" s="171"/>
      <c r="C2124" s="172"/>
      <c r="D2124" s="172"/>
      <c r="E2124" s="172"/>
      <c r="F2124" s="172"/>
      <c r="G2124" s="282" t="s">
        <v>1553</v>
      </c>
      <c r="H2124" s="272">
        <v>42005</v>
      </c>
      <c r="I2124" s="242" t="s">
        <v>14</v>
      </c>
      <c r="J2124" s="173" t="s">
        <v>68</v>
      </c>
      <c r="K2124" s="172" t="s">
        <v>9</v>
      </c>
      <c r="L2124" s="172" t="s">
        <v>10</v>
      </c>
      <c r="M2124" s="172" t="s">
        <v>10</v>
      </c>
      <c r="N2124" s="172" t="s">
        <v>11</v>
      </c>
      <c r="O2124" s="174">
        <v>803.3</v>
      </c>
      <c r="P2124" s="174">
        <v>0</v>
      </c>
      <c r="Q2124" s="174">
        <f t="shared" ref="Q2124" si="785">O2124-P2124</f>
        <v>803.3</v>
      </c>
      <c r="R2124" s="252" t="s">
        <v>1</v>
      </c>
      <c r="S2124" s="253" t="s">
        <v>4</v>
      </c>
      <c r="T2124" s="176"/>
      <c r="U2124" s="176" t="s">
        <v>325</v>
      </c>
      <c r="V2124" s="172"/>
      <c r="W2124" s="172"/>
      <c r="X2124" s="172"/>
      <c r="Y2124" s="172"/>
      <c r="Z2124" s="178">
        <v>42005</v>
      </c>
      <c r="AA2124" s="172"/>
      <c r="AB2124" s="172"/>
      <c r="AC2124" s="172"/>
      <c r="AD2124" s="179" t="s">
        <v>1554</v>
      </c>
      <c r="AE2124" s="22"/>
      <c r="AF2124" s="22"/>
      <c r="AG2124" s="22"/>
      <c r="AH2124" s="22"/>
      <c r="AI2124" s="22"/>
      <c r="AJ2124" s="22"/>
      <c r="AK2124" s="22"/>
      <c r="AL2124" s="22"/>
      <c r="AM2124" s="22"/>
      <c r="AN2124" s="22"/>
      <c r="AO2124" s="22"/>
      <c r="AP2124" s="22"/>
      <c r="AQ2124" s="22"/>
      <c r="AR2124" s="22"/>
      <c r="AS2124" s="22"/>
      <c r="AT2124" s="22"/>
      <c r="AU2124" s="22"/>
      <c r="AV2124" s="22"/>
      <c r="AW2124" s="22"/>
      <c r="AX2124" s="22"/>
      <c r="AY2124" s="22"/>
      <c r="AZ2124" s="22"/>
      <c r="BA2124" s="22"/>
      <c r="BB2124" s="22"/>
      <c r="BC2124" s="22"/>
      <c r="BD2124" s="22"/>
      <c r="BE2124" s="22"/>
      <c r="BF2124" s="22"/>
      <c r="BG2124" s="22"/>
      <c r="BH2124" s="22"/>
    </row>
    <row r="2125" spans="1:60" ht="15" customHeight="1">
      <c r="C2125" s="10"/>
      <c r="D2125" s="10"/>
      <c r="E2125" s="10"/>
      <c r="F2125" s="10"/>
      <c r="G2125" s="78"/>
      <c r="H2125" s="78"/>
      <c r="I2125" s="79"/>
      <c r="J2125" s="82"/>
      <c r="K2125" s="10"/>
      <c r="L2125" s="11"/>
      <c r="M2125" s="11"/>
      <c r="N2125" s="11"/>
      <c r="O2125" s="73">
        <f>SUM(O2124)</f>
        <v>803.3</v>
      </c>
      <c r="P2125" s="73">
        <f t="shared" ref="P2125:Q2125" si="786">SUM(P2124)</f>
        <v>0</v>
      </c>
      <c r="Q2125" s="73">
        <f t="shared" si="786"/>
        <v>803.3</v>
      </c>
      <c r="R2125" s="18"/>
      <c r="S2125" s="18"/>
      <c r="T2125" s="18"/>
      <c r="U2125" s="18"/>
      <c r="V2125" s="18"/>
      <c r="W2125" s="27"/>
      <c r="X2125" s="10"/>
      <c r="Y2125" s="10"/>
      <c r="Z2125" s="10"/>
      <c r="AA2125" s="10"/>
      <c r="AB2125" s="14"/>
      <c r="AC2125" s="10"/>
      <c r="AD2125" s="10"/>
      <c r="AE2125" s="10"/>
      <c r="AF2125" s="15"/>
    </row>
    <row r="2126" spans="1:60" ht="15" customHeight="1">
      <c r="C2126" s="10"/>
      <c r="D2126" s="10"/>
      <c r="E2126" s="10"/>
      <c r="F2126" s="10"/>
      <c r="G2126" s="78"/>
      <c r="H2126" s="78"/>
      <c r="I2126" s="79"/>
      <c r="J2126" s="82"/>
      <c r="K2126" s="10"/>
      <c r="L2126" s="11"/>
      <c r="M2126" s="11"/>
      <c r="N2126" s="11"/>
      <c r="O2126" s="26"/>
      <c r="P2126" s="26"/>
      <c r="Q2126" s="16"/>
      <c r="R2126" s="16"/>
      <c r="S2126" s="16"/>
      <c r="T2126" s="16"/>
      <c r="U2126" s="16"/>
      <c r="V2126" s="16"/>
      <c r="W2126" s="27"/>
      <c r="X2126" s="10"/>
      <c r="Y2126" s="10"/>
      <c r="Z2126" s="10"/>
      <c r="AA2126" s="10"/>
      <c r="AB2126" s="14"/>
      <c r="AC2126" s="10"/>
      <c r="AD2126" s="10"/>
      <c r="AE2126" s="10"/>
      <c r="AF2126" s="15"/>
    </row>
    <row r="2127" spans="1:60" ht="15" customHeight="1">
      <c r="C2127" s="10"/>
      <c r="D2127" s="10"/>
      <c r="E2127" s="10"/>
      <c r="F2127" s="10"/>
      <c r="G2127" s="404" t="s">
        <v>283</v>
      </c>
      <c r="H2127" s="78"/>
      <c r="I2127" s="249" t="s">
        <v>1538</v>
      </c>
      <c r="J2127" s="249"/>
      <c r="K2127" s="249"/>
      <c r="L2127" s="249"/>
      <c r="M2127" s="249"/>
      <c r="N2127" s="249"/>
      <c r="O2127" s="249"/>
      <c r="P2127" s="249"/>
      <c r="Q2127" s="249"/>
      <c r="R2127" s="249"/>
      <c r="S2127" s="249"/>
      <c r="T2127" s="249"/>
      <c r="U2127" s="249"/>
      <c r="V2127" s="249"/>
      <c r="W2127" s="249"/>
      <c r="X2127" s="249"/>
      <c r="Y2127" s="249"/>
      <c r="Z2127" s="249"/>
      <c r="AA2127" s="249"/>
      <c r="AB2127" s="249"/>
      <c r="AC2127" s="249"/>
      <c r="AD2127" s="249"/>
      <c r="AG2127" s="249"/>
    </row>
    <row r="2128" spans="1:60" s="67" customFormat="1" ht="15" customHeight="1">
      <c r="A2128" s="22"/>
      <c r="B2128" s="201"/>
      <c r="C2128" s="202"/>
      <c r="D2128" s="202"/>
      <c r="E2128" s="202"/>
      <c r="F2128" s="202"/>
      <c r="G2128" s="286" t="s">
        <v>1553</v>
      </c>
      <c r="H2128" s="276">
        <v>42005</v>
      </c>
      <c r="I2128" s="184" t="s">
        <v>14</v>
      </c>
      <c r="J2128" s="203" t="s">
        <v>50</v>
      </c>
      <c r="K2128" s="202" t="s">
        <v>9</v>
      </c>
      <c r="L2128" s="202" t="s">
        <v>10</v>
      </c>
      <c r="M2128" s="202" t="s">
        <v>10</v>
      </c>
      <c r="N2128" s="202" t="s">
        <v>11</v>
      </c>
      <c r="O2128" s="186">
        <v>329983.42</v>
      </c>
      <c r="P2128" s="186">
        <v>0</v>
      </c>
      <c r="Q2128" s="186">
        <v>329983.42</v>
      </c>
      <c r="R2128" s="187" t="s">
        <v>1</v>
      </c>
      <c r="S2128" s="188" t="s">
        <v>4</v>
      </c>
      <c r="T2128" s="205"/>
      <c r="U2128" s="205" t="s">
        <v>283</v>
      </c>
      <c r="V2128" s="202"/>
      <c r="W2128" s="202"/>
      <c r="X2128" s="202"/>
      <c r="Y2128" s="202"/>
      <c r="Z2128" s="207">
        <v>42005</v>
      </c>
      <c r="AA2128" s="202"/>
      <c r="AB2128" s="202"/>
      <c r="AC2128" s="202"/>
      <c r="AD2128" s="208" t="s">
        <v>1554</v>
      </c>
      <c r="AE2128" s="22"/>
      <c r="AF2128" s="22"/>
      <c r="AG2128" s="22"/>
      <c r="AH2128" s="22"/>
      <c r="AI2128" s="22"/>
      <c r="AJ2128" s="22"/>
      <c r="AK2128" s="22"/>
      <c r="AL2128" s="22"/>
      <c r="AM2128" s="22"/>
      <c r="AN2128" s="22"/>
      <c r="AO2128" s="22"/>
      <c r="AP2128" s="22"/>
      <c r="AQ2128" s="22"/>
      <c r="AR2128" s="22"/>
      <c r="AS2128" s="22"/>
      <c r="AT2128" s="22"/>
      <c r="AU2128" s="22"/>
      <c r="AV2128" s="22"/>
      <c r="AW2128" s="22"/>
      <c r="AX2128" s="22"/>
      <c r="AY2128" s="22"/>
      <c r="AZ2128" s="22"/>
      <c r="BA2128" s="22"/>
      <c r="BB2128" s="22"/>
      <c r="BC2128" s="22"/>
      <c r="BD2128" s="22"/>
      <c r="BE2128" s="22"/>
      <c r="BF2128" s="22"/>
      <c r="BG2128" s="22"/>
      <c r="BH2128" s="22"/>
    </row>
    <row r="2129" spans="1:60" s="22" customFormat="1" ht="15" customHeight="1">
      <c r="B2129" s="3"/>
      <c r="C2129" s="1"/>
      <c r="D2129" s="1"/>
      <c r="E2129" s="1"/>
      <c r="F2129" s="1"/>
      <c r="G2129" s="287" t="s">
        <v>1553</v>
      </c>
      <c r="H2129" s="277">
        <v>42005</v>
      </c>
      <c r="I2129" s="110" t="s">
        <v>14</v>
      </c>
      <c r="J2129" s="2" t="s">
        <v>68</v>
      </c>
      <c r="K2129" s="1" t="s">
        <v>9</v>
      </c>
      <c r="L2129" s="1" t="s">
        <v>10</v>
      </c>
      <c r="M2129" s="1" t="s">
        <v>10</v>
      </c>
      <c r="N2129" s="1" t="s">
        <v>11</v>
      </c>
      <c r="O2129" s="9">
        <v>234374.21</v>
      </c>
      <c r="P2129" s="9">
        <v>0</v>
      </c>
      <c r="Q2129" s="9">
        <v>234374.21</v>
      </c>
      <c r="R2129" s="112" t="s">
        <v>1</v>
      </c>
      <c r="S2129" s="113" t="s">
        <v>4</v>
      </c>
      <c r="T2129" s="5"/>
      <c r="U2129" s="5" t="s">
        <v>283</v>
      </c>
      <c r="V2129" s="1"/>
      <c r="W2129" s="1"/>
      <c r="X2129" s="1"/>
      <c r="Y2129" s="1"/>
      <c r="Z2129" s="4">
        <v>42005</v>
      </c>
      <c r="AA2129" s="1"/>
      <c r="AB2129" s="1"/>
      <c r="AC2129" s="1"/>
      <c r="AD2129" s="8" t="s">
        <v>1554</v>
      </c>
    </row>
    <row r="2130" spans="1:60" s="217" customFormat="1" ht="15" customHeight="1">
      <c r="A2130" s="22"/>
      <c r="B2130" s="209"/>
      <c r="C2130" s="210"/>
      <c r="D2130" s="210"/>
      <c r="E2130" s="210"/>
      <c r="F2130" s="210"/>
      <c r="G2130" s="288" t="s">
        <v>1553</v>
      </c>
      <c r="H2130" s="278">
        <v>42005</v>
      </c>
      <c r="I2130" s="193" t="s">
        <v>14</v>
      </c>
      <c r="J2130" s="211" t="s">
        <v>81</v>
      </c>
      <c r="K2130" s="210" t="s">
        <v>9</v>
      </c>
      <c r="L2130" s="210" t="s">
        <v>10</v>
      </c>
      <c r="M2130" s="210" t="s">
        <v>10</v>
      </c>
      <c r="N2130" s="210" t="s">
        <v>11</v>
      </c>
      <c r="O2130" s="195">
        <v>7985.4</v>
      </c>
      <c r="P2130" s="195">
        <v>0</v>
      </c>
      <c r="Q2130" s="195">
        <v>7985.4</v>
      </c>
      <c r="R2130" s="196" t="s">
        <v>1</v>
      </c>
      <c r="S2130" s="197" t="s">
        <v>4</v>
      </c>
      <c r="T2130" s="213"/>
      <c r="U2130" s="213" t="s">
        <v>283</v>
      </c>
      <c r="V2130" s="210"/>
      <c r="W2130" s="210"/>
      <c r="X2130" s="210"/>
      <c r="Y2130" s="210"/>
      <c r="Z2130" s="215">
        <v>42005</v>
      </c>
      <c r="AA2130" s="210"/>
      <c r="AB2130" s="210"/>
      <c r="AC2130" s="210"/>
      <c r="AD2130" s="216" t="s">
        <v>1554</v>
      </c>
      <c r="AE2130" s="22"/>
      <c r="AF2130" s="22"/>
      <c r="AG2130" s="22"/>
      <c r="AH2130" s="22"/>
      <c r="AI2130" s="22"/>
      <c r="AJ2130" s="22"/>
      <c r="AK2130" s="22"/>
      <c r="AL2130" s="22"/>
      <c r="AM2130" s="22"/>
      <c r="AN2130" s="22"/>
      <c r="AO2130" s="22"/>
      <c r="AP2130" s="22"/>
      <c r="AQ2130" s="22"/>
      <c r="AR2130" s="22"/>
      <c r="AS2130" s="22"/>
      <c r="AT2130" s="22"/>
      <c r="AU2130" s="22"/>
      <c r="AV2130" s="22"/>
      <c r="AW2130" s="22"/>
      <c r="AX2130" s="22"/>
      <c r="AY2130" s="22"/>
      <c r="AZ2130" s="22"/>
      <c r="BA2130" s="22"/>
      <c r="BB2130" s="22"/>
      <c r="BC2130" s="22"/>
      <c r="BD2130" s="22"/>
      <c r="BE2130" s="22"/>
      <c r="BF2130" s="22"/>
      <c r="BG2130" s="22"/>
      <c r="BH2130" s="22"/>
    </row>
    <row r="2131" spans="1:60" ht="15" customHeight="1">
      <c r="C2131" s="10"/>
      <c r="D2131" s="10"/>
      <c r="E2131" s="10"/>
      <c r="F2131" s="10"/>
      <c r="G2131" s="78"/>
      <c r="H2131" s="78"/>
      <c r="I2131" s="79"/>
      <c r="J2131" s="82"/>
      <c r="K2131" s="10"/>
      <c r="L2131" s="11"/>
      <c r="M2131" s="11"/>
      <c r="N2131" s="11"/>
      <c r="O2131" s="73">
        <f>SUM(O2128:O2130)</f>
        <v>572343.03</v>
      </c>
      <c r="P2131" s="73">
        <f t="shared" ref="P2131:Q2131" si="787">SUM(P2128:P2130)</f>
        <v>0</v>
      </c>
      <c r="Q2131" s="73">
        <f t="shared" si="787"/>
        <v>572343.03</v>
      </c>
      <c r="R2131" s="18"/>
      <c r="S2131" s="18"/>
      <c r="T2131" s="16"/>
      <c r="U2131" s="16"/>
      <c r="V2131" s="16"/>
      <c r="W2131" s="27"/>
      <c r="X2131" s="10"/>
      <c r="Y2131" s="10"/>
      <c r="Z2131" s="10"/>
      <c r="AA2131" s="10"/>
      <c r="AB2131" s="14"/>
      <c r="AC2131" s="10"/>
      <c r="AD2131" s="10"/>
      <c r="AE2131" s="10"/>
      <c r="AF2131" s="15"/>
    </row>
    <row r="2132" spans="1:60" ht="15" customHeight="1">
      <c r="C2132" s="10"/>
      <c r="D2132" s="10"/>
      <c r="E2132" s="10"/>
      <c r="F2132" s="10"/>
      <c r="G2132" s="78"/>
      <c r="H2132" s="78"/>
      <c r="I2132" s="79"/>
      <c r="J2132" s="82"/>
      <c r="K2132" s="10"/>
      <c r="L2132" s="11"/>
      <c r="M2132" s="11"/>
      <c r="N2132" s="11"/>
      <c r="O2132" s="26"/>
      <c r="P2132" s="26"/>
      <c r="Q2132" s="16"/>
      <c r="R2132" s="16"/>
      <c r="S2132" s="16"/>
      <c r="T2132" s="16"/>
      <c r="U2132" s="16"/>
      <c r="V2132" s="16"/>
      <c r="W2132" s="27"/>
      <c r="X2132" s="10"/>
      <c r="Y2132" s="10"/>
      <c r="Z2132" s="10"/>
      <c r="AA2132" s="10"/>
      <c r="AB2132" s="14"/>
      <c r="AC2132" s="10"/>
      <c r="AD2132" s="10"/>
      <c r="AE2132" s="10"/>
      <c r="AF2132" s="15"/>
    </row>
    <row r="2133" spans="1:60" ht="30.75" customHeight="1">
      <c r="C2133" s="10"/>
      <c r="D2133" s="10"/>
      <c r="E2133" s="10"/>
      <c r="F2133" s="10"/>
      <c r="G2133" s="404" t="s">
        <v>338</v>
      </c>
      <c r="H2133" s="78"/>
      <c r="I2133" s="512" t="s">
        <v>1539</v>
      </c>
      <c r="J2133" s="512"/>
      <c r="K2133" s="512"/>
      <c r="L2133" s="512"/>
      <c r="M2133" s="512"/>
      <c r="N2133" s="512"/>
      <c r="O2133" s="512"/>
      <c r="P2133" s="512"/>
      <c r="Q2133" s="512"/>
      <c r="R2133" s="512"/>
      <c r="S2133" s="512"/>
      <c r="T2133" s="512"/>
      <c r="U2133" s="512"/>
      <c r="V2133" s="512"/>
      <c r="W2133" s="512"/>
      <c r="X2133" s="512"/>
      <c r="Y2133" s="512"/>
      <c r="Z2133" s="512"/>
      <c r="AA2133" s="512"/>
      <c r="AB2133" s="512"/>
      <c r="AC2133" s="512"/>
      <c r="AD2133" s="512"/>
      <c r="AG2133" s="249"/>
    </row>
    <row r="2134" spans="1:60" s="180" customFormat="1" ht="15" customHeight="1">
      <c r="A2134" s="22"/>
      <c r="B2134" s="171"/>
      <c r="C2134" s="172"/>
      <c r="D2134" s="172"/>
      <c r="E2134" s="172"/>
      <c r="F2134" s="172"/>
      <c r="G2134" s="282" t="s">
        <v>1553</v>
      </c>
      <c r="H2134" s="272">
        <v>42005</v>
      </c>
      <c r="I2134" s="242" t="s">
        <v>14</v>
      </c>
      <c r="J2134" s="173" t="s">
        <v>81</v>
      </c>
      <c r="K2134" s="172" t="s">
        <v>9</v>
      </c>
      <c r="L2134" s="172" t="s">
        <v>10</v>
      </c>
      <c r="M2134" s="172" t="s">
        <v>10</v>
      </c>
      <c r="N2134" s="172" t="s">
        <v>11</v>
      </c>
      <c r="O2134" s="174">
        <v>2885</v>
      </c>
      <c r="P2134" s="174">
        <v>0</v>
      </c>
      <c r="Q2134" s="174">
        <f t="shared" ref="Q2134" si="788">O2134-P2134</f>
        <v>2885</v>
      </c>
      <c r="R2134" s="252" t="s">
        <v>1</v>
      </c>
      <c r="S2134" s="253" t="s">
        <v>4</v>
      </c>
      <c r="T2134" s="176"/>
      <c r="U2134" s="176" t="s">
        <v>338</v>
      </c>
      <c r="V2134" s="172"/>
      <c r="W2134" s="172"/>
      <c r="X2134" s="172"/>
      <c r="Y2134" s="172"/>
      <c r="Z2134" s="178">
        <v>42005</v>
      </c>
      <c r="AA2134" s="172"/>
      <c r="AB2134" s="172"/>
      <c r="AC2134" s="172"/>
      <c r="AD2134" s="179" t="s">
        <v>1554</v>
      </c>
      <c r="AE2134" s="22"/>
      <c r="AF2134" s="22"/>
      <c r="AG2134" s="22"/>
      <c r="AH2134" s="22"/>
      <c r="AI2134" s="22"/>
      <c r="AJ2134" s="22"/>
      <c r="AK2134" s="22"/>
      <c r="AL2134" s="22"/>
      <c r="AM2134" s="22"/>
      <c r="AN2134" s="22"/>
      <c r="AO2134" s="22"/>
      <c r="AP2134" s="22"/>
      <c r="AQ2134" s="22"/>
      <c r="AR2134" s="22"/>
      <c r="AS2134" s="22"/>
      <c r="AT2134" s="22"/>
      <c r="AU2134" s="22"/>
      <c r="AV2134" s="22"/>
      <c r="AW2134" s="22"/>
      <c r="AX2134" s="22"/>
      <c r="AY2134" s="22"/>
      <c r="AZ2134" s="22"/>
      <c r="BA2134" s="22"/>
      <c r="BB2134" s="22"/>
      <c r="BC2134" s="22"/>
      <c r="BD2134" s="22"/>
      <c r="BE2134" s="22"/>
      <c r="BF2134" s="22"/>
      <c r="BG2134" s="22"/>
      <c r="BH2134" s="22"/>
    </row>
    <row r="2135" spans="1:60" ht="15" customHeight="1">
      <c r="C2135" s="10"/>
      <c r="D2135" s="10"/>
      <c r="E2135" s="10"/>
      <c r="F2135" s="10"/>
      <c r="G2135" s="78"/>
      <c r="H2135" s="78"/>
      <c r="I2135" s="79"/>
      <c r="J2135" s="82"/>
      <c r="K2135" s="10"/>
      <c r="L2135" s="11"/>
      <c r="M2135" s="11"/>
      <c r="N2135" s="11"/>
      <c r="O2135" s="73">
        <f>SUM(O2134)</f>
        <v>2885</v>
      </c>
      <c r="P2135" s="73">
        <f t="shared" ref="P2135:Q2135" si="789">SUM(P2134)</f>
        <v>0</v>
      </c>
      <c r="Q2135" s="73">
        <f t="shared" si="789"/>
        <v>2885</v>
      </c>
      <c r="R2135" s="18"/>
      <c r="S2135" s="18"/>
      <c r="T2135" s="18"/>
      <c r="U2135" s="18"/>
      <c r="V2135" s="18"/>
      <c r="W2135" s="27"/>
      <c r="X2135" s="10"/>
      <c r="Y2135" s="10"/>
      <c r="Z2135" s="10"/>
      <c r="AA2135" s="10"/>
      <c r="AB2135" s="14"/>
      <c r="AC2135" s="10"/>
      <c r="AD2135" s="10"/>
      <c r="AE2135" s="10"/>
      <c r="AF2135" s="15"/>
    </row>
    <row r="2136" spans="1:60" ht="15" customHeight="1">
      <c r="C2136" s="10"/>
      <c r="D2136" s="10"/>
      <c r="E2136" s="10"/>
      <c r="F2136" s="10"/>
      <c r="G2136" s="78"/>
      <c r="H2136" s="78"/>
      <c r="I2136" s="79"/>
      <c r="J2136" s="82"/>
      <c r="K2136" s="10"/>
      <c r="L2136" s="11"/>
      <c r="M2136" s="11"/>
      <c r="N2136" s="11"/>
      <c r="O2136" s="26"/>
      <c r="P2136" s="26"/>
      <c r="Q2136" s="16"/>
      <c r="R2136" s="16"/>
      <c r="S2136" s="16"/>
      <c r="T2136" s="16"/>
      <c r="U2136" s="16"/>
      <c r="V2136" s="16"/>
      <c r="W2136" s="27"/>
      <c r="X2136" s="10"/>
      <c r="Y2136" s="10"/>
      <c r="Z2136" s="10"/>
      <c r="AA2136" s="10"/>
      <c r="AB2136" s="14"/>
      <c r="AC2136" s="10"/>
      <c r="AD2136" s="10"/>
      <c r="AE2136" s="10"/>
      <c r="AF2136" s="15"/>
    </row>
    <row r="2137" spans="1:60" s="22" customFormat="1" ht="30" customHeight="1">
      <c r="C2137" s="10"/>
      <c r="D2137" s="10"/>
      <c r="E2137" s="10"/>
      <c r="F2137" s="10"/>
      <c r="G2137" s="405" t="s">
        <v>284</v>
      </c>
      <c r="H2137" s="78"/>
      <c r="I2137" s="509" t="s">
        <v>1540</v>
      </c>
      <c r="J2137" s="509"/>
      <c r="K2137" s="509"/>
      <c r="L2137" s="509"/>
      <c r="M2137" s="509"/>
      <c r="N2137" s="509"/>
      <c r="O2137" s="509"/>
      <c r="P2137" s="509"/>
      <c r="Q2137" s="509"/>
      <c r="R2137" s="509"/>
      <c r="S2137" s="509"/>
      <c r="T2137" s="509"/>
      <c r="U2137" s="509"/>
      <c r="V2137" s="509"/>
      <c r="W2137" s="509"/>
      <c r="X2137" s="509"/>
      <c r="Y2137" s="509"/>
      <c r="Z2137" s="509"/>
      <c r="AA2137" s="509"/>
      <c r="AB2137" s="509"/>
      <c r="AC2137" s="509"/>
      <c r="AD2137" s="509"/>
      <c r="AG2137" s="249"/>
    </row>
    <row r="2138" spans="1:60" s="67" customFormat="1" ht="15" customHeight="1">
      <c r="A2138" s="22"/>
      <c r="B2138" s="201"/>
      <c r="C2138" s="202"/>
      <c r="D2138" s="202"/>
      <c r="E2138" s="202"/>
      <c r="F2138" s="202"/>
      <c r="G2138" s="286" t="s">
        <v>1553</v>
      </c>
      <c r="H2138" s="276">
        <v>42005</v>
      </c>
      <c r="I2138" s="184" t="s">
        <v>14</v>
      </c>
      <c r="J2138" s="203" t="s">
        <v>50</v>
      </c>
      <c r="K2138" s="202" t="s">
        <v>9</v>
      </c>
      <c r="L2138" s="202" t="s">
        <v>10</v>
      </c>
      <c r="M2138" s="202" t="s">
        <v>10</v>
      </c>
      <c r="N2138" s="202" t="s">
        <v>11</v>
      </c>
      <c r="O2138" s="186">
        <v>181080.3</v>
      </c>
      <c r="P2138" s="186">
        <v>0</v>
      </c>
      <c r="Q2138" s="186">
        <v>181080.3</v>
      </c>
      <c r="R2138" s="187" t="s">
        <v>1</v>
      </c>
      <c r="S2138" s="188" t="s">
        <v>4</v>
      </c>
      <c r="T2138" s="205"/>
      <c r="U2138" s="205" t="s">
        <v>284</v>
      </c>
      <c r="V2138" s="202"/>
      <c r="W2138" s="202"/>
      <c r="X2138" s="202"/>
      <c r="Y2138" s="202"/>
      <c r="Z2138" s="207">
        <v>42005</v>
      </c>
      <c r="AA2138" s="202"/>
      <c r="AB2138" s="202"/>
      <c r="AC2138" s="202"/>
      <c r="AD2138" s="208" t="s">
        <v>1554</v>
      </c>
      <c r="AE2138" s="22"/>
      <c r="AF2138" s="22"/>
      <c r="AG2138" s="22"/>
      <c r="AH2138" s="22"/>
      <c r="AI2138" s="22"/>
      <c r="AJ2138" s="22"/>
      <c r="AK2138" s="22"/>
      <c r="AL2138" s="22"/>
      <c r="AM2138" s="22"/>
      <c r="AN2138" s="22"/>
      <c r="AO2138" s="22"/>
      <c r="AP2138" s="22"/>
      <c r="AQ2138" s="22"/>
      <c r="AR2138" s="22"/>
      <c r="AS2138" s="22"/>
      <c r="AT2138" s="22"/>
      <c r="AU2138" s="22"/>
      <c r="AV2138" s="22"/>
      <c r="AW2138" s="22"/>
      <c r="AX2138" s="22"/>
      <c r="AY2138" s="22"/>
      <c r="AZ2138" s="22"/>
      <c r="BA2138" s="22"/>
      <c r="BB2138" s="22"/>
      <c r="BC2138" s="22"/>
      <c r="BD2138" s="22"/>
      <c r="BE2138" s="22"/>
      <c r="BF2138" s="22"/>
      <c r="BG2138" s="22"/>
      <c r="BH2138" s="22"/>
    </row>
    <row r="2139" spans="1:60" s="22" customFormat="1" ht="15" customHeight="1">
      <c r="B2139" s="3"/>
      <c r="C2139" s="1"/>
      <c r="D2139" s="1"/>
      <c r="E2139" s="1"/>
      <c r="F2139" s="1"/>
      <c r="G2139" s="287" t="s">
        <v>1553</v>
      </c>
      <c r="H2139" s="277">
        <v>42005</v>
      </c>
      <c r="I2139" s="110" t="s">
        <v>14</v>
      </c>
      <c r="J2139" s="2" t="s">
        <v>68</v>
      </c>
      <c r="K2139" s="1" t="s">
        <v>9</v>
      </c>
      <c r="L2139" s="1" t="s">
        <v>10</v>
      </c>
      <c r="M2139" s="1" t="s">
        <v>10</v>
      </c>
      <c r="N2139" s="1" t="s">
        <v>11</v>
      </c>
      <c r="O2139" s="9">
        <v>201196.42</v>
      </c>
      <c r="P2139" s="9">
        <v>0</v>
      </c>
      <c r="Q2139" s="9">
        <v>201196.42</v>
      </c>
      <c r="R2139" s="112" t="s">
        <v>1</v>
      </c>
      <c r="S2139" s="113" t="s">
        <v>4</v>
      </c>
      <c r="T2139" s="5"/>
      <c r="U2139" s="5" t="s">
        <v>284</v>
      </c>
      <c r="V2139" s="1"/>
      <c r="W2139" s="1"/>
      <c r="X2139" s="1"/>
      <c r="Y2139" s="1"/>
      <c r="Z2139" s="4">
        <v>42005</v>
      </c>
      <c r="AA2139" s="1"/>
      <c r="AB2139" s="1"/>
      <c r="AC2139" s="1"/>
      <c r="AD2139" s="8" t="s">
        <v>1554</v>
      </c>
    </row>
    <row r="2140" spans="1:60" s="217" customFormat="1" ht="15" customHeight="1">
      <c r="A2140" s="22"/>
      <c r="B2140" s="209"/>
      <c r="C2140" s="210"/>
      <c r="D2140" s="210"/>
      <c r="E2140" s="210"/>
      <c r="F2140" s="210"/>
      <c r="G2140" s="288" t="s">
        <v>1553</v>
      </c>
      <c r="H2140" s="278">
        <v>42005</v>
      </c>
      <c r="I2140" s="193" t="s">
        <v>14</v>
      </c>
      <c r="J2140" s="211" t="s">
        <v>81</v>
      </c>
      <c r="K2140" s="210" t="s">
        <v>9</v>
      </c>
      <c r="L2140" s="210" t="s">
        <v>10</v>
      </c>
      <c r="M2140" s="210" t="s">
        <v>10</v>
      </c>
      <c r="N2140" s="210" t="s">
        <v>11</v>
      </c>
      <c r="O2140" s="195">
        <v>9000</v>
      </c>
      <c r="P2140" s="195">
        <v>0</v>
      </c>
      <c r="Q2140" s="195">
        <v>9000</v>
      </c>
      <c r="R2140" s="196" t="s">
        <v>1</v>
      </c>
      <c r="S2140" s="197" t="s">
        <v>4</v>
      </c>
      <c r="T2140" s="213"/>
      <c r="U2140" s="213" t="s">
        <v>284</v>
      </c>
      <c r="V2140" s="210"/>
      <c r="W2140" s="210"/>
      <c r="X2140" s="210"/>
      <c r="Y2140" s="210"/>
      <c r="Z2140" s="215">
        <v>42005</v>
      </c>
      <c r="AA2140" s="210"/>
      <c r="AB2140" s="210"/>
      <c r="AC2140" s="210"/>
      <c r="AD2140" s="216" t="s">
        <v>1554</v>
      </c>
      <c r="AE2140" s="22"/>
      <c r="AF2140" s="22"/>
      <c r="AG2140" s="22"/>
      <c r="AH2140" s="22"/>
      <c r="AI2140" s="22"/>
      <c r="AJ2140" s="22"/>
      <c r="AK2140" s="22"/>
      <c r="AL2140" s="22"/>
      <c r="AM2140" s="22"/>
      <c r="AN2140" s="22"/>
      <c r="AO2140" s="22"/>
      <c r="AP2140" s="22"/>
      <c r="AQ2140" s="22"/>
      <c r="AR2140" s="22"/>
      <c r="AS2140" s="22"/>
      <c r="AT2140" s="22"/>
      <c r="AU2140" s="22"/>
      <c r="AV2140" s="22"/>
      <c r="AW2140" s="22"/>
      <c r="AX2140" s="22"/>
      <c r="AY2140" s="22"/>
      <c r="AZ2140" s="22"/>
      <c r="BA2140" s="22"/>
      <c r="BB2140" s="22"/>
      <c r="BC2140" s="22"/>
      <c r="BD2140" s="22"/>
      <c r="BE2140" s="22"/>
      <c r="BF2140" s="22"/>
      <c r="BG2140" s="22"/>
      <c r="BH2140" s="22"/>
    </row>
    <row r="2141" spans="1:60" ht="15" customHeight="1">
      <c r="C2141" s="10"/>
      <c r="D2141" s="10"/>
      <c r="E2141" s="10"/>
      <c r="F2141" s="10"/>
      <c r="G2141" s="78"/>
      <c r="H2141" s="78"/>
      <c r="I2141" s="79"/>
      <c r="J2141" s="82"/>
      <c r="K2141" s="10"/>
      <c r="L2141" s="11"/>
      <c r="M2141" s="11"/>
      <c r="N2141" s="11"/>
      <c r="O2141" s="73">
        <f>SUM(O2138:O2140)</f>
        <v>391276.72</v>
      </c>
      <c r="P2141" s="73">
        <f t="shared" ref="P2141:Q2141" si="790">SUM(P2138:P2140)</f>
        <v>0</v>
      </c>
      <c r="Q2141" s="73">
        <f t="shared" si="790"/>
        <v>391276.72</v>
      </c>
      <c r="R2141" s="18"/>
      <c r="S2141" s="18"/>
      <c r="T2141" s="18"/>
      <c r="U2141" s="18"/>
      <c r="V2141" s="18"/>
      <c r="W2141" s="27"/>
      <c r="X2141" s="10"/>
      <c r="Y2141" s="10"/>
      <c r="Z2141" s="10"/>
      <c r="AA2141" s="10"/>
      <c r="AB2141" s="14"/>
      <c r="AC2141" s="10"/>
      <c r="AD2141" s="10"/>
      <c r="AE2141" s="10"/>
      <c r="AF2141" s="15"/>
    </row>
    <row r="2142" spans="1:60" ht="15" customHeight="1">
      <c r="C2142" s="10"/>
      <c r="D2142" s="10"/>
      <c r="E2142" s="10"/>
      <c r="F2142" s="10"/>
      <c r="G2142" s="78"/>
      <c r="H2142" s="78"/>
      <c r="I2142" s="79"/>
      <c r="J2142" s="82"/>
      <c r="K2142" s="10"/>
      <c r="L2142" s="11"/>
      <c r="M2142" s="11"/>
      <c r="N2142" s="11"/>
      <c r="O2142" s="26"/>
      <c r="P2142" s="26"/>
      <c r="Q2142" s="16"/>
      <c r="R2142" s="16"/>
      <c r="S2142" s="16"/>
      <c r="T2142" s="16"/>
      <c r="U2142" s="16"/>
      <c r="V2142" s="16"/>
      <c r="W2142" s="27"/>
      <c r="X2142" s="10"/>
      <c r="Y2142" s="10"/>
      <c r="Z2142" s="10"/>
      <c r="AA2142" s="10"/>
      <c r="AB2142" s="14"/>
      <c r="AC2142" s="10"/>
      <c r="AD2142" s="10"/>
      <c r="AE2142" s="10"/>
      <c r="AF2142" s="15"/>
    </row>
    <row r="2143" spans="1:60" ht="30.75" customHeight="1">
      <c r="C2143" s="10"/>
      <c r="D2143" s="10"/>
      <c r="E2143" s="10"/>
      <c r="F2143" s="10"/>
      <c r="G2143" s="451" t="s">
        <v>1202</v>
      </c>
      <c r="H2143" s="78"/>
      <c r="I2143" s="509" t="s">
        <v>1541</v>
      </c>
      <c r="J2143" s="509"/>
      <c r="K2143" s="509"/>
      <c r="L2143" s="509"/>
      <c r="M2143" s="509"/>
      <c r="N2143" s="509"/>
      <c r="O2143" s="509"/>
      <c r="P2143" s="509"/>
      <c r="Q2143" s="509"/>
      <c r="R2143" s="509"/>
      <c r="S2143" s="509"/>
      <c r="T2143" s="509"/>
      <c r="U2143" s="509"/>
      <c r="V2143" s="509"/>
      <c r="W2143" s="509"/>
      <c r="X2143" s="509"/>
      <c r="Y2143" s="509"/>
      <c r="Z2143" s="509"/>
      <c r="AA2143" s="509"/>
      <c r="AB2143" s="509"/>
      <c r="AC2143" s="509"/>
      <c r="AD2143" s="509"/>
      <c r="AG2143" s="249"/>
    </row>
    <row r="2144" spans="1:60" s="67" customFormat="1" ht="15" customHeight="1">
      <c r="A2144" s="22"/>
      <c r="B2144" s="201"/>
      <c r="C2144" s="202"/>
      <c r="D2144" s="202"/>
      <c r="E2144" s="202"/>
      <c r="F2144" s="202"/>
      <c r="G2144" s="286" t="s">
        <v>1553</v>
      </c>
      <c r="H2144" s="276">
        <v>42005</v>
      </c>
      <c r="I2144" s="184" t="s">
        <v>14</v>
      </c>
      <c r="J2144" s="203" t="s">
        <v>50</v>
      </c>
      <c r="K2144" s="202" t="s">
        <v>9</v>
      </c>
      <c r="L2144" s="202" t="s">
        <v>10</v>
      </c>
      <c r="M2144" s="202" t="s">
        <v>10</v>
      </c>
      <c r="N2144" s="202" t="s">
        <v>11</v>
      </c>
      <c r="O2144" s="186">
        <v>43923.93</v>
      </c>
      <c r="P2144" s="186">
        <v>0</v>
      </c>
      <c r="Q2144" s="186">
        <v>43923.93</v>
      </c>
      <c r="R2144" s="187" t="s">
        <v>1</v>
      </c>
      <c r="S2144" s="188" t="s">
        <v>4</v>
      </c>
      <c r="T2144" s="205"/>
      <c r="U2144" s="205" t="s">
        <v>285</v>
      </c>
      <c r="V2144" s="202"/>
      <c r="W2144" s="202"/>
      <c r="X2144" s="202"/>
      <c r="Y2144" s="202"/>
      <c r="Z2144" s="207">
        <v>42005</v>
      </c>
      <c r="AA2144" s="202"/>
      <c r="AB2144" s="202"/>
      <c r="AC2144" s="202"/>
      <c r="AD2144" s="208" t="s">
        <v>1554</v>
      </c>
      <c r="AE2144" s="22"/>
      <c r="AF2144" s="22"/>
      <c r="AG2144" s="22"/>
      <c r="AH2144" s="22"/>
      <c r="AI2144" s="22"/>
      <c r="AJ2144" s="22"/>
      <c r="AK2144" s="22"/>
      <c r="AL2144" s="22"/>
      <c r="AM2144" s="22"/>
      <c r="AN2144" s="22"/>
      <c r="AO2144" s="22"/>
      <c r="AP2144" s="22"/>
      <c r="AQ2144" s="22"/>
      <c r="AR2144" s="22"/>
      <c r="AS2144" s="22"/>
      <c r="AT2144" s="22"/>
      <c r="AU2144" s="22"/>
      <c r="AV2144" s="22"/>
      <c r="AW2144" s="22"/>
      <c r="AX2144" s="22"/>
      <c r="AY2144" s="22"/>
      <c r="AZ2144" s="22"/>
      <c r="BA2144" s="22"/>
      <c r="BB2144" s="22"/>
      <c r="BC2144" s="22"/>
      <c r="BD2144" s="22"/>
      <c r="BE2144" s="22"/>
      <c r="BF2144" s="22"/>
      <c r="BG2144" s="22"/>
      <c r="BH2144" s="22"/>
    </row>
    <row r="2145" spans="1:60" s="22" customFormat="1" ht="15" customHeight="1">
      <c r="B2145" s="3"/>
      <c r="C2145" s="1"/>
      <c r="D2145" s="1"/>
      <c r="E2145" s="1"/>
      <c r="F2145" s="1"/>
      <c r="G2145" s="287" t="s">
        <v>1553</v>
      </c>
      <c r="H2145" s="277">
        <v>42005</v>
      </c>
      <c r="I2145" s="110" t="s">
        <v>14</v>
      </c>
      <c r="J2145" s="2" t="s">
        <v>68</v>
      </c>
      <c r="K2145" s="1" t="s">
        <v>9</v>
      </c>
      <c r="L2145" s="1" t="s">
        <v>10</v>
      </c>
      <c r="M2145" s="1" t="s">
        <v>10</v>
      </c>
      <c r="N2145" s="1" t="s">
        <v>11</v>
      </c>
      <c r="O2145" s="9">
        <v>87689.8</v>
      </c>
      <c r="P2145" s="9">
        <v>0</v>
      </c>
      <c r="Q2145" s="9">
        <v>87689.8</v>
      </c>
      <c r="R2145" s="112" t="s">
        <v>1</v>
      </c>
      <c r="S2145" s="113" t="s">
        <v>4</v>
      </c>
      <c r="T2145" s="5"/>
      <c r="U2145" s="5" t="s">
        <v>285</v>
      </c>
      <c r="V2145" s="1"/>
      <c r="W2145" s="1"/>
      <c r="X2145" s="1"/>
      <c r="Y2145" s="1"/>
      <c r="Z2145" s="4">
        <v>42005</v>
      </c>
      <c r="AA2145" s="1"/>
      <c r="AB2145" s="1"/>
      <c r="AC2145" s="1"/>
      <c r="AD2145" s="8" t="s">
        <v>1554</v>
      </c>
    </row>
    <row r="2146" spans="1:60" s="217" customFormat="1" ht="15" customHeight="1">
      <c r="A2146" s="22"/>
      <c r="B2146" s="209"/>
      <c r="C2146" s="210"/>
      <c r="D2146" s="210"/>
      <c r="E2146" s="210"/>
      <c r="F2146" s="210"/>
      <c r="G2146" s="288" t="s">
        <v>1553</v>
      </c>
      <c r="H2146" s="278">
        <v>42005</v>
      </c>
      <c r="I2146" s="193" t="s">
        <v>14</v>
      </c>
      <c r="J2146" s="211" t="s">
        <v>81</v>
      </c>
      <c r="K2146" s="210" t="s">
        <v>9</v>
      </c>
      <c r="L2146" s="210" t="s">
        <v>10</v>
      </c>
      <c r="M2146" s="210" t="s">
        <v>10</v>
      </c>
      <c r="N2146" s="210" t="s">
        <v>11</v>
      </c>
      <c r="O2146" s="195">
        <v>2000</v>
      </c>
      <c r="P2146" s="195">
        <v>0</v>
      </c>
      <c r="Q2146" s="195">
        <v>2000</v>
      </c>
      <c r="R2146" s="196" t="s">
        <v>1</v>
      </c>
      <c r="S2146" s="197" t="s">
        <v>4</v>
      </c>
      <c r="T2146" s="213"/>
      <c r="U2146" s="213" t="s">
        <v>285</v>
      </c>
      <c r="V2146" s="210"/>
      <c r="W2146" s="210"/>
      <c r="X2146" s="210"/>
      <c r="Y2146" s="210"/>
      <c r="Z2146" s="215">
        <v>42005</v>
      </c>
      <c r="AA2146" s="210"/>
      <c r="AB2146" s="210"/>
      <c r="AC2146" s="210"/>
      <c r="AD2146" s="216" t="s">
        <v>1554</v>
      </c>
      <c r="AE2146" s="22"/>
      <c r="AF2146" s="22"/>
      <c r="AG2146" s="22"/>
      <c r="AH2146" s="22"/>
      <c r="AI2146" s="22"/>
      <c r="AJ2146" s="22"/>
      <c r="AK2146" s="22"/>
      <c r="AL2146" s="22"/>
      <c r="AM2146" s="22"/>
      <c r="AN2146" s="22"/>
      <c r="AO2146" s="22"/>
      <c r="AP2146" s="22"/>
      <c r="AQ2146" s="22"/>
      <c r="AR2146" s="22"/>
      <c r="AS2146" s="22"/>
      <c r="AT2146" s="22"/>
      <c r="AU2146" s="22"/>
      <c r="AV2146" s="22"/>
      <c r="AW2146" s="22"/>
      <c r="AX2146" s="22"/>
      <c r="AY2146" s="22"/>
      <c r="AZ2146" s="22"/>
      <c r="BA2146" s="22"/>
      <c r="BB2146" s="22"/>
      <c r="BC2146" s="22"/>
      <c r="BD2146" s="22"/>
      <c r="BE2146" s="22"/>
      <c r="BF2146" s="22"/>
      <c r="BG2146" s="22"/>
      <c r="BH2146" s="22"/>
    </row>
    <row r="2147" spans="1:60" ht="15" customHeight="1">
      <c r="C2147" s="10"/>
      <c r="D2147" s="10"/>
      <c r="E2147" s="10"/>
      <c r="F2147" s="10"/>
      <c r="G2147" s="78"/>
      <c r="H2147" s="78"/>
      <c r="I2147" s="79"/>
      <c r="J2147" s="82"/>
      <c r="K2147" s="10"/>
      <c r="L2147" s="11"/>
      <c r="M2147" s="11"/>
      <c r="N2147" s="11"/>
      <c r="O2147" s="73">
        <f>SUM(O2144:O2146)</f>
        <v>133613.73000000001</v>
      </c>
      <c r="P2147" s="73">
        <f t="shared" ref="P2147:Q2147" si="791">SUM(P2144:P2146)</f>
        <v>0</v>
      </c>
      <c r="Q2147" s="73">
        <f t="shared" si="791"/>
        <v>133613.73000000001</v>
      </c>
      <c r="R2147" s="18"/>
      <c r="S2147" s="18"/>
      <c r="T2147" s="16"/>
      <c r="U2147" s="16"/>
      <c r="V2147" s="16"/>
      <c r="W2147" s="27"/>
      <c r="X2147" s="10"/>
      <c r="Y2147" s="10"/>
      <c r="Z2147" s="10"/>
      <c r="AA2147" s="10"/>
      <c r="AB2147" s="14"/>
      <c r="AC2147" s="10"/>
      <c r="AD2147" s="10"/>
      <c r="AE2147" s="10"/>
      <c r="AF2147" s="15"/>
    </row>
    <row r="2148" spans="1:60" ht="15" customHeight="1">
      <c r="C2148" s="10"/>
      <c r="D2148" s="10"/>
      <c r="E2148" s="10"/>
      <c r="F2148" s="10"/>
      <c r="G2148" s="78"/>
      <c r="H2148" s="78"/>
      <c r="I2148" s="79"/>
      <c r="J2148" s="82"/>
      <c r="K2148" s="10"/>
      <c r="L2148" s="11"/>
      <c r="M2148" s="11"/>
      <c r="N2148" s="11"/>
      <c r="O2148" s="26"/>
      <c r="P2148" s="26"/>
      <c r="Q2148" s="16"/>
      <c r="R2148" s="16"/>
      <c r="S2148" s="16"/>
      <c r="T2148" s="16"/>
      <c r="U2148" s="16"/>
      <c r="V2148" s="16"/>
      <c r="W2148" s="27"/>
      <c r="X2148" s="10"/>
      <c r="Y2148" s="10"/>
      <c r="Z2148" s="10"/>
      <c r="AA2148" s="10"/>
      <c r="AB2148" s="14"/>
      <c r="AC2148" s="10"/>
      <c r="AD2148" s="10"/>
      <c r="AE2148" s="10"/>
      <c r="AF2148" s="15"/>
    </row>
    <row r="2149" spans="1:60" ht="15" customHeight="1">
      <c r="C2149" s="10"/>
      <c r="D2149" s="10"/>
      <c r="E2149" s="10"/>
      <c r="F2149" s="10"/>
      <c r="G2149" s="404" t="s">
        <v>1203</v>
      </c>
      <c r="H2149" s="78"/>
      <c r="I2149" s="170" t="s">
        <v>1187</v>
      </c>
      <c r="J2149" s="170"/>
      <c r="K2149" s="170"/>
      <c r="L2149" s="170"/>
      <c r="M2149" s="170"/>
      <c r="N2149" s="170"/>
      <c r="O2149" s="170"/>
      <c r="P2149" s="170"/>
      <c r="Q2149" s="170"/>
      <c r="R2149" s="170"/>
      <c r="S2149" s="170"/>
      <c r="T2149" s="170"/>
      <c r="U2149" s="170"/>
      <c r="V2149" s="170"/>
      <c r="W2149" s="170"/>
      <c r="X2149" s="170"/>
      <c r="Y2149" s="170"/>
      <c r="Z2149" s="170"/>
      <c r="AA2149" s="170"/>
      <c r="AB2149" s="170"/>
      <c r="AC2149" s="170"/>
      <c r="AD2149" s="170"/>
      <c r="AG2149" s="249"/>
    </row>
    <row r="2150" spans="1:60" s="67" customFormat="1" ht="15" customHeight="1">
      <c r="A2150" s="22"/>
      <c r="B2150" s="201"/>
      <c r="C2150" s="202"/>
      <c r="D2150" s="202"/>
      <c r="E2150" s="202"/>
      <c r="F2150" s="202"/>
      <c r="G2150" s="289" t="s">
        <v>1553</v>
      </c>
      <c r="H2150" s="276">
        <v>42005</v>
      </c>
      <c r="I2150" s="184" t="s">
        <v>14</v>
      </c>
      <c r="J2150" s="203" t="s">
        <v>50</v>
      </c>
      <c r="K2150" s="202" t="s">
        <v>9</v>
      </c>
      <c r="L2150" s="202" t="s">
        <v>10</v>
      </c>
      <c r="M2150" s="202" t="s">
        <v>10</v>
      </c>
      <c r="N2150" s="202" t="s">
        <v>11</v>
      </c>
      <c r="O2150" s="186">
        <v>30336.05</v>
      </c>
      <c r="P2150" s="186">
        <v>0</v>
      </c>
      <c r="Q2150" s="186">
        <v>30336.05</v>
      </c>
      <c r="R2150" s="187" t="s">
        <v>1</v>
      </c>
      <c r="S2150" s="188" t="s">
        <v>4</v>
      </c>
      <c r="T2150" s="205"/>
      <c r="U2150" s="205" t="s">
        <v>286</v>
      </c>
      <c r="V2150" s="202"/>
      <c r="W2150" s="202"/>
      <c r="X2150" s="202"/>
      <c r="Y2150" s="202"/>
      <c r="Z2150" s="207">
        <v>42005</v>
      </c>
      <c r="AA2150" s="202"/>
      <c r="AB2150" s="202"/>
      <c r="AC2150" s="202"/>
      <c r="AD2150" s="208" t="s">
        <v>1554</v>
      </c>
      <c r="AE2150" s="22"/>
      <c r="AF2150" s="22"/>
      <c r="AG2150" s="22"/>
      <c r="AH2150" s="22"/>
      <c r="AI2150" s="22"/>
      <c r="AJ2150" s="22"/>
      <c r="AK2150" s="22"/>
      <c r="AL2150" s="22"/>
      <c r="AM2150" s="22"/>
      <c r="AN2150" s="22"/>
      <c r="AO2150" s="22"/>
      <c r="AP2150" s="22"/>
      <c r="AQ2150" s="22"/>
      <c r="AR2150" s="22"/>
      <c r="AS2150" s="22"/>
      <c r="AT2150" s="22"/>
      <c r="AU2150" s="22"/>
      <c r="AV2150" s="22"/>
      <c r="AW2150" s="22"/>
      <c r="AX2150" s="22"/>
      <c r="AY2150" s="22"/>
      <c r="AZ2150" s="22"/>
      <c r="BA2150" s="22"/>
      <c r="BB2150" s="22"/>
      <c r="BC2150" s="22"/>
      <c r="BD2150" s="22"/>
      <c r="BE2150" s="22"/>
      <c r="BF2150" s="22"/>
      <c r="BG2150" s="22"/>
      <c r="BH2150" s="22"/>
    </row>
    <row r="2151" spans="1:60" s="22" customFormat="1" ht="15" customHeight="1">
      <c r="B2151" s="3"/>
      <c r="C2151" s="1"/>
      <c r="D2151" s="1"/>
      <c r="E2151" s="1"/>
      <c r="F2151" s="1"/>
      <c r="G2151" s="287" t="s">
        <v>1553</v>
      </c>
      <c r="H2151" s="277">
        <v>42005</v>
      </c>
      <c r="I2151" s="110" t="s">
        <v>14</v>
      </c>
      <c r="J2151" s="2" t="s">
        <v>68</v>
      </c>
      <c r="K2151" s="1" t="s">
        <v>9</v>
      </c>
      <c r="L2151" s="1" t="s">
        <v>10</v>
      </c>
      <c r="M2151" s="1" t="s">
        <v>10</v>
      </c>
      <c r="N2151" s="1" t="s">
        <v>11</v>
      </c>
      <c r="O2151" s="9">
        <v>52405</v>
      </c>
      <c r="P2151" s="9">
        <v>0</v>
      </c>
      <c r="Q2151" s="9">
        <v>52405</v>
      </c>
      <c r="R2151" s="112" t="s">
        <v>1</v>
      </c>
      <c r="S2151" s="113" t="s">
        <v>4</v>
      </c>
      <c r="T2151" s="5"/>
      <c r="U2151" s="5" t="s">
        <v>286</v>
      </c>
      <c r="V2151" s="1"/>
      <c r="W2151" s="1"/>
      <c r="X2151" s="1"/>
      <c r="Y2151" s="1"/>
      <c r="Z2151" s="4">
        <v>42005</v>
      </c>
      <c r="AA2151" s="1"/>
      <c r="AB2151" s="1"/>
      <c r="AC2151" s="1"/>
      <c r="AD2151" s="8" t="s">
        <v>1554</v>
      </c>
    </row>
    <row r="2152" spans="1:60" s="217" customFormat="1" ht="15" customHeight="1">
      <c r="A2152" s="22"/>
      <c r="B2152" s="209"/>
      <c r="C2152" s="210"/>
      <c r="D2152" s="210"/>
      <c r="E2152" s="210"/>
      <c r="F2152" s="210"/>
      <c r="G2152" s="291" t="s">
        <v>1553</v>
      </c>
      <c r="H2152" s="278">
        <v>42005</v>
      </c>
      <c r="I2152" s="193" t="s">
        <v>14</v>
      </c>
      <c r="J2152" s="211" t="s">
        <v>81</v>
      </c>
      <c r="K2152" s="210" t="s">
        <v>9</v>
      </c>
      <c r="L2152" s="210" t="s">
        <v>10</v>
      </c>
      <c r="M2152" s="210" t="s">
        <v>10</v>
      </c>
      <c r="N2152" s="210" t="s">
        <v>11</v>
      </c>
      <c r="O2152" s="195">
        <v>141456.91</v>
      </c>
      <c r="P2152" s="195">
        <v>0</v>
      </c>
      <c r="Q2152" s="195">
        <v>141456.91</v>
      </c>
      <c r="R2152" s="196" t="s">
        <v>1</v>
      </c>
      <c r="S2152" s="197" t="s">
        <v>4</v>
      </c>
      <c r="T2152" s="213"/>
      <c r="U2152" s="213" t="s">
        <v>286</v>
      </c>
      <c r="V2152" s="210"/>
      <c r="W2152" s="210"/>
      <c r="X2152" s="210"/>
      <c r="Y2152" s="210"/>
      <c r="Z2152" s="215">
        <v>42005</v>
      </c>
      <c r="AA2152" s="210"/>
      <c r="AB2152" s="210"/>
      <c r="AC2152" s="210"/>
      <c r="AD2152" s="216" t="s">
        <v>1554</v>
      </c>
      <c r="AE2152" s="22"/>
      <c r="AF2152" s="22"/>
      <c r="AG2152" s="22"/>
      <c r="AH2152" s="22"/>
      <c r="AI2152" s="22"/>
      <c r="AJ2152" s="22"/>
      <c r="AK2152" s="22"/>
      <c r="AL2152" s="22"/>
      <c r="AM2152" s="22"/>
      <c r="AN2152" s="22"/>
      <c r="AO2152" s="22"/>
      <c r="AP2152" s="22"/>
      <c r="AQ2152" s="22"/>
      <c r="AR2152" s="22"/>
      <c r="AS2152" s="22"/>
      <c r="AT2152" s="22"/>
      <c r="AU2152" s="22"/>
      <c r="AV2152" s="22"/>
      <c r="AW2152" s="22"/>
      <c r="AX2152" s="22"/>
      <c r="AY2152" s="22"/>
      <c r="AZ2152" s="22"/>
      <c r="BA2152" s="22"/>
      <c r="BB2152" s="22"/>
      <c r="BC2152" s="22"/>
      <c r="BD2152" s="22"/>
      <c r="BE2152" s="22"/>
      <c r="BF2152" s="22"/>
      <c r="BG2152" s="22"/>
      <c r="BH2152" s="22"/>
    </row>
    <row r="2153" spans="1:60" ht="15" customHeight="1">
      <c r="C2153" s="10"/>
      <c r="D2153" s="10"/>
      <c r="E2153" s="10"/>
      <c r="F2153" s="10"/>
      <c r="G2153" s="78"/>
      <c r="H2153" s="78"/>
      <c r="I2153" s="79"/>
      <c r="J2153" s="82"/>
      <c r="K2153" s="10"/>
      <c r="L2153" s="11"/>
      <c r="M2153" s="11"/>
      <c r="N2153" s="11"/>
      <c r="O2153" s="73">
        <f>SUM(O2150:O2152)</f>
        <v>224197.96000000002</v>
      </c>
      <c r="P2153" s="73">
        <f t="shared" ref="P2153:Q2153" si="792">SUM(P2150:P2152)</f>
        <v>0</v>
      </c>
      <c r="Q2153" s="73">
        <f t="shared" si="792"/>
        <v>224197.96000000002</v>
      </c>
      <c r="R2153" s="18"/>
      <c r="S2153" s="18"/>
      <c r="T2153" s="18"/>
      <c r="U2153" s="18"/>
      <c r="V2153" s="18"/>
      <c r="W2153" s="27"/>
      <c r="X2153" s="10"/>
      <c r="Y2153" s="10"/>
      <c r="Z2153" s="10"/>
      <c r="AA2153" s="10"/>
      <c r="AB2153" s="14"/>
      <c r="AC2153" s="10"/>
      <c r="AD2153" s="10"/>
      <c r="AE2153" s="10"/>
      <c r="AF2153" s="15"/>
    </row>
    <row r="2154" spans="1:60" ht="15" customHeight="1">
      <c r="C2154" s="10"/>
      <c r="D2154" s="10"/>
      <c r="E2154" s="10"/>
      <c r="F2154" s="10"/>
      <c r="G2154" s="78"/>
      <c r="H2154" s="78"/>
      <c r="I2154" s="79"/>
      <c r="J2154" s="82"/>
      <c r="K2154" s="10"/>
      <c r="L2154" s="11"/>
      <c r="M2154" s="11"/>
      <c r="N2154" s="11"/>
      <c r="O2154" s="26"/>
      <c r="P2154" s="26"/>
      <c r="Q2154" s="16"/>
      <c r="R2154" s="16"/>
      <c r="S2154" s="16"/>
      <c r="T2154" s="16"/>
      <c r="U2154" s="16"/>
      <c r="V2154" s="16"/>
      <c r="W2154" s="27"/>
      <c r="X2154" s="10"/>
      <c r="Y2154" s="10"/>
      <c r="Z2154" s="10"/>
      <c r="AA2154" s="10"/>
      <c r="AB2154" s="14"/>
      <c r="AC2154" s="10"/>
      <c r="AD2154" s="10"/>
      <c r="AE2154" s="10"/>
      <c r="AF2154" s="15"/>
    </row>
    <row r="2155" spans="1:60" ht="15" customHeight="1">
      <c r="C2155" s="10"/>
      <c r="D2155" s="10"/>
      <c r="E2155" s="10"/>
      <c r="F2155" s="10"/>
      <c r="G2155" s="404" t="s">
        <v>1205</v>
      </c>
      <c r="H2155" s="78"/>
      <c r="I2155" s="170" t="s">
        <v>1204</v>
      </c>
      <c r="J2155" s="170"/>
      <c r="K2155" s="170"/>
      <c r="L2155" s="170"/>
      <c r="M2155" s="170"/>
      <c r="N2155" s="170"/>
      <c r="O2155" s="170"/>
      <c r="P2155" s="170"/>
      <c r="Q2155" s="170"/>
      <c r="R2155" s="170"/>
      <c r="S2155" s="170"/>
      <c r="T2155" s="170"/>
      <c r="U2155" s="170"/>
      <c r="V2155" s="170"/>
      <c r="W2155" s="170"/>
      <c r="X2155" s="170"/>
      <c r="Y2155" s="170"/>
      <c r="Z2155" s="170"/>
      <c r="AA2155" s="170"/>
      <c r="AB2155" s="170"/>
      <c r="AC2155" s="170"/>
      <c r="AD2155" s="170"/>
      <c r="AG2155" s="249"/>
    </row>
    <row r="2156" spans="1:60" s="67" customFormat="1" ht="15" customHeight="1">
      <c r="A2156" s="22"/>
      <c r="B2156" s="201"/>
      <c r="C2156" s="202"/>
      <c r="D2156" s="202"/>
      <c r="E2156" s="202"/>
      <c r="F2156" s="202"/>
      <c r="G2156" s="286" t="s">
        <v>1553</v>
      </c>
      <c r="H2156" s="276">
        <v>42005</v>
      </c>
      <c r="I2156" s="184" t="s">
        <v>14</v>
      </c>
      <c r="J2156" s="203" t="s">
        <v>50</v>
      </c>
      <c r="K2156" s="202" t="s">
        <v>9</v>
      </c>
      <c r="L2156" s="202" t="s">
        <v>10</v>
      </c>
      <c r="M2156" s="202" t="s">
        <v>10</v>
      </c>
      <c r="N2156" s="202" t="s">
        <v>11</v>
      </c>
      <c r="O2156" s="186">
        <v>394688.48</v>
      </c>
      <c r="P2156" s="186">
        <v>0</v>
      </c>
      <c r="Q2156" s="186">
        <v>394688.48</v>
      </c>
      <c r="R2156" s="187" t="s">
        <v>1</v>
      </c>
      <c r="S2156" s="188" t="s">
        <v>4</v>
      </c>
      <c r="T2156" s="205"/>
      <c r="U2156" s="205" t="s">
        <v>287</v>
      </c>
      <c r="V2156" s="202"/>
      <c r="W2156" s="202"/>
      <c r="X2156" s="202"/>
      <c r="Y2156" s="202"/>
      <c r="Z2156" s="207">
        <v>42005</v>
      </c>
      <c r="AA2156" s="202"/>
      <c r="AB2156" s="202"/>
      <c r="AC2156" s="202"/>
      <c r="AD2156" s="208" t="s">
        <v>1554</v>
      </c>
      <c r="AE2156" s="22"/>
      <c r="AF2156" s="22"/>
      <c r="AG2156" s="22"/>
      <c r="AH2156" s="22"/>
      <c r="AI2156" s="22"/>
      <c r="AJ2156" s="22"/>
      <c r="AK2156" s="22"/>
      <c r="AL2156" s="22"/>
      <c r="AM2156" s="22"/>
      <c r="AN2156" s="22"/>
      <c r="AO2156" s="22"/>
      <c r="AP2156" s="22"/>
      <c r="AQ2156" s="22"/>
      <c r="AR2156" s="22"/>
      <c r="AS2156" s="22"/>
      <c r="AT2156" s="22"/>
      <c r="AU2156" s="22"/>
      <c r="AV2156" s="22"/>
      <c r="AW2156" s="22"/>
      <c r="AX2156" s="22"/>
      <c r="AY2156" s="22"/>
      <c r="AZ2156" s="22"/>
      <c r="BA2156" s="22"/>
      <c r="BB2156" s="22"/>
      <c r="BC2156" s="22"/>
      <c r="BD2156" s="22"/>
      <c r="BE2156" s="22"/>
      <c r="BF2156" s="22"/>
      <c r="BG2156" s="22"/>
      <c r="BH2156" s="22"/>
    </row>
    <row r="2157" spans="1:60" s="22" customFormat="1" ht="15" customHeight="1">
      <c r="B2157" s="3"/>
      <c r="C2157" s="1"/>
      <c r="D2157" s="1"/>
      <c r="E2157" s="1"/>
      <c r="F2157" s="1"/>
      <c r="G2157" s="287" t="s">
        <v>1553</v>
      </c>
      <c r="H2157" s="277">
        <v>42005</v>
      </c>
      <c r="I2157" s="110" t="s">
        <v>14</v>
      </c>
      <c r="J2157" s="2" t="s">
        <v>68</v>
      </c>
      <c r="K2157" s="1" t="s">
        <v>9</v>
      </c>
      <c r="L2157" s="1" t="s">
        <v>10</v>
      </c>
      <c r="M2157" s="1" t="s">
        <v>10</v>
      </c>
      <c r="N2157" s="1" t="s">
        <v>11</v>
      </c>
      <c r="O2157" s="9">
        <v>238907.75</v>
      </c>
      <c r="P2157" s="9">
        <v>0</v>
      </c>
      <c r="Q2157" s="9">
        <v>238907.75</v>
      </c>
      <c r="R2157" s="112" t="s">
        <v>1</v>
      </c>
      <c r="S2157" s="113" t="s">
        <v>4</v>
      </c>
      <c r="T2157" s="5"/>
      <c r="U2157" s="5" t="s">
        <v>287</v>
      </c>
      <c r="V2157" s="1"/>
      <c r="W2157" s="1"/>
      <c r="X2157" s="1"/>
      <c r="Y2157" s="1"/>
      <c r="Z2157" s="4">
        <v>42005</v>
      </c>
      <c r="AA2157" s="1"/>
      <c r="AB2157" s="1"/>
      <c r="AC2157" s="1"/>
      <c r="AD2157" s="8" t="s">
        <v>1554</v>
      </c>
    </row>
    <row r="2158" spans="1:60" s="217" customFormat="1" ht="15" customHeight="1">
      <c r="A2158" s="22"/>
      <c r="B2158" s="209"/>
      <c r="C2158" s="210"/>
      <c r="D2158" s="210"/>
      <c r="E2158" s="210"/>
      <c r="F2158" s="210"/>
      <c r="G2158" s="288" t="s">
        <v>1553</v>
      </c>
      <c r="H2158" s="278">
        <v>42005</v>
      </c>
      <c r="I2158" s="193" t="s">
        <v>14</v>
      </c>
      <c r="J2158" s="211" t="s">
        <v>81</v>
      </c>
      <c r="K2158" s="210" t="s">
        <v>9</v>
      </c>
      <c r="L2158" s="210" t="s">
        <v>10</v>
      </c>
      <c r="M2158" s="210" t="s">
        <v>10</v>
      </c>
      <c r="N2158" s="210" t="s">
        <v>11</v>
      </c>
      <c r="O2158" s="195">
        <v>25860</v>
      </c>
      <c r="P2158" s="195">
        <v>0</v>
      </c>
      <c r="Q2158" s="195">
        <v>25860</v>
      </c>
      <c r="R2158" s="196" t="s">
        <v>1</v>
      </c>
      <c r="S2158" s="197" t="s">
        <v>4</v>
      </c>
      <c r="T2158" s="213"/>
      <c r="U2158" s="213" t="s">
        <v>287</v>
      </c>
      <c r="V2158" s="210"/>
      <c r="W2158" s="210"/>
      <c r="X2158" s="210"/>
      <c r="Y2158" s="210"/>
      <c r="Z2158" s="215">
        <v>42005</v>
      </c>
      <c r="AA2158" s="210"/>
      <c r="AB2158" s="210"/>
      <c r="AC2158" s="210"/>
      <c r="AD2158" s="216" t="s">
        <v>1554</v>
      </c>
      <c r="AE2158" s="22"/>
      <c r="AF2158" s="22"/>
      <c r="AG2158" s="22"/>
      <c r="AH2158" s="22"/>
      <c r="AI2158" s="22"/>
      <c r="AJ2158" s="22"/>
      <c r="AK2158" s="22"/>
      <c r="AL2158" s="22"/>
      <c r="AM2158" s="22"/>
      <c r="AN2158" s="22"/>
      <c r="AO2158" s="22"/>
      <c r="AP2158" s="22"/>
      <c r="AQ2158" s="22"/>
      <c r="AR2158" s="22"/>
      <c r="AS2158" s="22"/>
      <c r="AT2158" s="22"/>
      <c r="AU2158" s="22"/>
      <c r="AV2158" s="22"/>
      <c r="AW2158" s="22"/>
      <c r="AX2158" s="22"/>
      <c r="AY2158" s="22"/>
      <c r="AZ2158" s="22"/>
      <c r="BA2158" s="22"/>
      <c r="BB2158" s="22"/>
      <c r="BC2158" s="22"/>
      <c r="BD2158" s="22"/>
      <c r="BE2158" s="22"/>
      <c r="BF2158" s="22"/>
      <c r="BG2158" s="22"/>
      <c r="BH2158" s="22"/>
    </row>
    <row r="2159" spans="1:60">
      <c r="C2159" s="10"/>
      <c r="D2159" s="10"/>
      <c r="E2159" s="10"/>
      <c r="F2159" s="10"/>
      <c r="G2159" s="78"/>
      <c r="H2159" s="78"/>
      <c r="I2159" s="79"/>
      <c r="J2159" s="82"/>
      <c r="K2159" s="10"/>
      <c r="L2159" s="11"/>
      <c r="M2159" s="11"/>
      <c r="N2159" s="11"/>
      <c r="O2159" s="73">
        <f>SUM(O2156:O2158)</f>
        <v>659456.23</v>
      </c>
      <c r="P2159" s="73">
        <f t="shared" ref="P2159:Q2159" si="793">SUM(P2156:P2158)</f>
        <v>0</v>
      </c>
      <c r="Q2159" s="73">
        <f t="shared" si="793"/>
        <v>659456.23</v>
      </c>
      <c r="R2159" s="18"/>
      <c r="S2159" s="18"/>
      <c r="T2159" s="18"/>
      <c r="U2159" s="18"/>
      <c r="V2159" s="18"/>
      <c r="W2159" s="27"/>
      <c r="X2159" s="10"/>
      <c r="Y2159" s="10"/>
      <c r="Z2159" s="10"/>
      <c r="AA2159" s="10"/>
      <c r="AB2159" s="14"/>
      <c r="AC2159" s="10"/>
      <c r="AD2159" s="10"/>
      <c r="AE2159" s="10"/>
      <c r="AF2159" s="15"/>
    </row>
    <row r="2160" spans="1:60" s="21" customFormat="1">
      <c r="A2160" s="23"/>
      <c r="B2160" s="23"/>
      <c r="C2160" s="25"/>
      <c r="D2160" s="25"/>
      <c r="E2160" s="25"/>
      <c r="F2160" s="25"/>
      <c r="G2160" s="79"/>
      <c r="H2160" s="79"/>
      <c r="I2160" s="79"/>
      <c r="J2160" s="83"/>
      <c r="K2160" s="25"/>
      <c r="L2160" s="26"/>
      <c r="M2160" s="26"/>
      <c r="N2160" s="26"/>
      <c r="O2160" s="26"/>
      <c r="P2160" s="26"/>
      <c r="Q2160" s="18"/>
      <c r="R2160" s="18"/>
      <c r="S2160" s="18"/>
      <c r="T2160" s="18"/>
      <c r="U2160" s="18"/>
      <c r="V2160" s="18"/>
      <c r="W2160" s="27"/>
      <c r="X2160" s="25"/>
      <c r="Y2160" s="25"/>
      <c r="Z2160" s="25"/>
      <c r="AA2160" s="25"/>
      <c r="AB2160" s="28"/>
      <c r="AC2160" s="25"/>
      <c r="AD2160" s="25"/>
      <c r="AE2160" s="25"/>
      <c r="AF2160" s="29"/>
      <c r="AG2160" s="23"/>
      <c r="AH2160" s="23"/>
      <c r="AI2160" s="23"/>
      <c r="AJ2160" s="23"/>
      <c r="AK2160" s="23"/>
      <c r="AL2160" s="23"/>
      <c r="AM2160" s="23"/>
      <c r="AN2160" s="23"/>
      <c r="AO2160" s="23"/>
      <c r="AP2160" s="23"/>
      <c r="AQ2160" s="23"/>
      <c r="AR2160" s="23"/>
      <c r="AS2160" s="23"/>
      <c r="AT2160" s="23"/>
      <c r="AU2160" s="23"/>
      <c r="AV2160" s="23"/>
      <c r="AW2160" s="23"/>
      <c r="AX2160" s="23"/>
      <c r="AY2160" s="23"/>
      <c r="AZ2160" s="23"/>
      <c r="BA2160" s="23"/>
      <c r="BB2160" s="23"/>
      <c r="BC2160" s="23"/>
      <c r="BD2160" s="23"/>
      <c r="BE2160" s="23"/>
      <c r="BF2160" s="23"/>
      <c r="BG2160" s="23"/>
      <c r="BH2160" s="23"/>
    </row>
    <row r="2161" spans="1:60" ht="15.75">
      <c r="C2161" s="10"/>
      <c r="D2161" s="10"/>
      <c r="E2161" s="10"/>
      <c r="F2161" s="10"/>
      <c r="G2161" s="404" t="s">
        <v>1744</v>
      </c>
      <c r="H2161" s="78"/>
      <c r="I2161" s="168" t="s">
        <v>1206</v>
      </c>
      <c r="J2161" s="168"/>
      <c r="K2161" s="168"/>
      <c r="L2161" s="168"/>
      <c r="M2161" s="168"/>
      <c r="N2161" s="168"/>
      <c r="O2161" s="452"/>
      <c r="P2161" s="452"/>
      <c r="Q2161" s="452"/>
      <c r="R2161" s="452"/>
      <c r="S2161" s="452"/>
      <c r="T2161" s="168"/>
      <c r="U2161" s="168"/>
      <c r="V2161" s="168"/>
      <c r="W2161" s="168"/>
      <c r="X2161" s="168"/>
      <c r="Y2161" s="168"/>
      <c r="Z2161" s="168"/>
      <c r="AA2161" s="168"/>
      <c r="AB2161" s="168"/>
      <c r="AC2161" s="168"/>
      <c r="AD2161" s="168"/>
    </row>
    <row r="2162" spans="1:60" s="180" customFormat="1" ht="15" customHeight="1">
      <c r="A2162" s="22"/>
      <c r="B2162" s="171"/>
      <c r="C2162" s="172"/>
      <c r="D2162" s="172"/>
      <c r="E2162" s="172"/>
      <c r="F2162" s="172"/>
      <c r="G2162" s="282" t="s">
        <v>1553</v>
      </c>
      <c r="H2162" s="272">
        <v>42005</v>
      </c>
      <c r="I2162" s="242" t="s">
        <v>14</v>
      </c>
      <c r="J2162" s="173" t="s">
        <v>43</v>
      </c>
      <c r="K2162" s="172" t="s">
        <v>9</v>
      </c>
      <c r="L2162" s="172" t="s">
        <v>10</v>
      </c>
      <c r="M2162" s="172" t="s">
        <v>10</v>
      </c>
      <c r="N2162" s="172" t="s">
        <v>11</v>
      </c>
      <c r="O2162" s="174">
        <v>2227513.86</v>
      </c>
      <c r="P2162" s="174">
        <v>0</v>
      </c>
      <c r="Q2162" s="174">
        <f t="shared" ref="Q2162" si="794">O2162-P2162</f>
        <v>2227513.86</v>
      </c>
      <c r="R2162" s="252" t="s">
        <v>1</v>
      </c>
      <c r="S2162" s="253" t="s">
        <v>4</v>
      </c>
      <c r="T2162" s="176"/>
      <c r="U2162" s="176" t="s">
        <v>1695</v>
      </c>
      <c r="V2162" s="172"/>
      <c r="W2162" s="172"/>
      <c r="X2162" s="172"/>
      <c r="Y2162" s="172"/>
      <c r="Z2162" s="178">
        <v>42005</v>
      </c>
      <c r="AA2162" s="172"/>
      <c r="AB2162" s="172"/>
      <c r="AC2162" s="172"/>
      <c r="AD2162" s="179" t="s">
        <v>1554</v>
      </c>
      <c r="AE2162" s="22"/>
      <c r="AF2162" s="22"/>
      <c r="AG2162" s="22"/>
      <c r="AH2162" s="22"/>
      <c r="AI2162" s="22"/>
      <c r="AJ2162" s="22"/>
      <c r="AK2162" s="22"/>
      <c r="AL2162" s="22"/>
      <c r="AM2162" s="22"/>
      <c r="AN2162" s="22"/>
      <c r="AO2162" s="22"/>
      <c r="AP2162" s="22"/>
      <c r="AQ2162" s="22"/>
      <c r="AR2162" s="22"/>
      <c r="AS2162" s="22"/>
      <c r="AT2162" s="22"/>
      <c r="AU2162" s="22"/>
      <c r="AV2162" s="22"/>
      <c r="AW2162" s="22"/>
      <c r="AX2162" s="22"/>
      <c r="AY2162" s="22"/>
      <c r="AZ2162" s="22"/>
      <c r="BA2162" s="22"/>
      <c r="BB2162" s="22"/>
      <c r="BC2162" s="22"/>
      <c r="BD2162" s="22"/>
      <c r="BE2162" s="22"/>
      <c r="BF2162" s="22"/>
      <c r="BG2162" s="22"/>
      <c r="BH2162" s="22"/>
    </row>
    <row r="2163" spans="1:60">
      <c r="C2163" s="10"/>
      <c r="D2163" s="10"/>
      <c r="E2163" s="10"/>
      <c r="F2163" s="10"/>
      <c r="G2163" s="78"/>
      <c r="H2163" s="78"/>
      <c r="I2163" s="79"/>
      <c r="J2163" s="82"/>
      <c r="K2163" s="10"/>
      <c r="L2163" s="11"/>
      <c r="M2163" s="11"/>
      <c r="N2163" s="11"/>
      <c r="O2163" s="73">
        <f>SUM(O2162)</f>
        <v>2227513.86</v>
      </c>
      <c r="P2163" s="73">
        <f t="shared" ref="P2163:Q2163" si="795">SUM(P2162)</f>
        <v>0</v>
      </c>
      <c r="Q2163" s="73">
        <f t="shared" si="795"/>
        <v>2227513.86</v>
      </c>
      <c r="R2163" s="18"/>
      <c r="S2163" s="18"/>
      <c r="T2163" s="16"/>
      <c r="U2163" s="16"/>
      <c r="V2163" s="16"/>
      <c r="W2163" s="27"/>
      <c r="X2163" s="10"/>
      <c r="Y2163" s="10"/>
      <c r="Z2163" s="10"/>
      <c r="AA2163" s="10"/>
      <c r="AB2163" s="14"/>
      <c r="AC2163" s="10"/>
      <c r="AD2163" s="10"/>
      <c r="AE2163" s="10"/>
      <c r="AF2163" s="15"/>
    </row>
    <row r="2164" spans="1:60">
      <c r="C2164" s="10"/>
      <c r="D2164" s="10"/>
      <c r="E2164" s="10"/>
      <c r="F2164" s="10"/>
      <c r="G2164" s="78"/>
      <c r="H2164" s="78"/>
      <c r="I2164" s="79"/>
      <c r="J2164" s="82"/>
      <c r="K2164" s="10"/>
      <c r="L2164" s="11"/>
      <c r="M2164" s="11"/>
      <c r="N2164" s="11"/>
      <c r="O2164" s="26"/>
      <c r="P2164" s="26"/>
      <c r="Q2164" s="16"/>
      <c r="R2164" s="16"/>
      <c r="S2164" s="16"/>
      <c r="T2164" s="16"/>
      <c r="U2164" s="16"/>
      <c r="V2164" s="16"/>
      <c r="W2164" s="27"/>
      <c r="X2164" s="10"/>
      <c r="Y2164" s="10"/>
      <c r="Z2164" s="10"/>
      <c r="AA2164" s="10"/>
      <c r="AB2164" s="14"/>
      <c r="AC2164" s="10"/>
      <c r="AD2164" s="10"/>
      <c r="AE2164" s="10"/>
      <c r="AF2164" s="15"/>
    </row>
    <row r="2165" spans="1:60" ht="15.75">
      <c r="G2165" s="404" t="s">
        <v>1743</v>
      </c>
      <c r="I2165" s="169" t="s">
        <v>1207</v>
      </c>
      <c r="J2165" s="169"/>
      <c r="K2165" s="169"/>
      <c r="L2165" s="169"/>
      <c r="M2165" s="169"/>
      <c r="N2165" s="169"/>
      <c r="O2165" s="170"/>
      <c r="P2165" s="170"/>
      <c r="Q2165" s="170"/>
      <c r="R2165" s="170"/>
      <c r="S2165" s="170"/>
      <c r="T2165" s="169"/>
      <c r="U2165" s="169"/>
      <c r="V2165" s="169"/>
      <c r="W2165" s="169"/>
      <c r="X2165" s="169"/>
      <c r="Y2165" s="169"/>
      <c r="Z2165" s="169"/>
      <c r="AA2165" s="169"/>
      <c r="AB2165" s="169"/>
      <c r="AC2165" s="169"/>
      <c r="AD2165" s="169"/>
    </row>
    <row r="2166" spans="1:60" s="67" customFormat="1" ht="15" customHeight="1">
      <c r="A2166" s="22"/>
      <c r="B2166" s="201"/>
      <c r="C2166" s="202"/>
      <c r="D2166" s="202"/>
      <c r="E2166" s="202"/>
      <c r="F2166" s="202"/>
      <c r="G2166" s="286" t="s">
        <v>1553</v>
      </c>
      <c r="H2166" s="276">
        <v>42005</v>
      </c>
      <c r="I2166" s="184" t="s">
        <v>14</v>
      </c>
      <c r="J2166" s="203" t="s">
        <v>43</v>
      </c>
      <c r="K2166" s="202" t="s">
        <v>9</v>
      </c>
      <c r="L2166" s="202" t="s">
        <v>10</v>
      </c>
      <c r="M2166" s="202" t="s">
        <v>10</v>
      </c>
      <c r="N2166" s="202" t="s">
        <v>11</v>
      </c>
      <c r="O2166" s="186">
        <v>1931346.06</v>
      </c>
      <c r="P2166" s="186">
        <v>0</v>
      </c>
      <c r="Q2166" s="186">
        <v>1931346.06</v>
      </c>
      <c r="R2166" s="187" t="s">
        <v>1</v>
      </c>
      <c r="S2166" s="188" t="s">
        <v>4</v>
      </c>
      <c r="T2166" s="205"/>
      <c r="U2166" s="205" t="s">
        <v>1696</v>
      </c>
      <c r="V2166" s="202"/>
      <c r="W2166" s="202"/>
      <c r="X2166" s="202"/>
      <c r="Y2166" s="202"/>
      <c r="Z2166" s="207">
        <v>42005</v>
      </c>
      <c r="AA2166" s="202"/>
      <c r="AB2166" s="202"/>
      <c r="AC2166" s="202"/>
      <c r="AD2166" s="208" t="s">
        <v>1554</v>
      </c>
      <c r="AE2166" s="22"/>
      <c r="AF2166" s="22"/>
      <c r="AG2166" s="22"/>
      <c r="AH2166" s="22"/>
      <c r="AI2166" s="22"/>
      <c r="AJ2166" s="22"/>
      <c r="AK2166" s="22"/>
      <c r="AL2166" s="22"/>
      <c r="AM2166" s="22"/>
      <c r="AN2166" s="22"/>
      <c r="AO2166" s="22"/>
      <c r="AP2166" s="22"/>
      <c r="AQ2166" s="22"/>
      <c r="AR2166" s="22"/>
      <c r="AS2166" s="22"/>
      <c r="AT2166" s="22"/>
      <c r="AU2166" s="22"/>
      <c r="AV2166" s="22"/>
      <c r="AW2166" s="22"/>
      <c r="AX2166" s="22"/>
      <c r="AY2166" s="22"/>
      <c r="AZ2166" s="22"/>
      <c r="BA2166" s="22"/>
      <c r="BB2166" s="22"/>
      <c r="BC2166" s="22"/>
      <c r="BD2166" s="22"/>
      <c r="BE2166" s="22"/>
      <c r="BF2166" s="22"/>
      <c r="BG2166" s="22"/>
      <c r="BH2166" s="22"/>
    </row>
    <row r="2167" spans="1:60" s="217" customFormat="1" ht="15" customHeight="1">
      <c r="A2167" s="22"/>
      <c r="B2167" s="209"/>
      <c r="C2167" s="210"/>
      <c r="D2167" s="210"/>
      <c r="E2167" s="210"/>
      <c r="F2167" s="210"/>
      <c r="G2167" s="288" t="s">
        <v>1553</v>
      </c>
      <c r="H2167" s="278">
        <v>42005</v>
      </c>
      <c r="I2167" s="193" t="s">
        <v>14</v>
      </c>
      <c r="J2167" s="211" t="s">
        <v>81</v>
      </c>
      <c r="K2167" s="210" t="s">
        <v>9</v>
      </c>
      <c r="L2167" s="210" t="s">
        <v>10</v>
      </c>
      <c r="M2167" s="210" t="s">
        <v>10</v>
      </c>
      <c r="N2167" s="210" t="s">
        <v>11</v>
      </c>
      <c r="O2167" s="195">
        <v>34400</v>
      </c>
      <c r="P2167" s="195">
        <v>0</v>
      </c>
      <c r="Q2167" s="195">
        <v>34400</v>
      </c>
      <c r="R2167" s="196" t="s">
        <v>1</v>
      </c>
      <c r="S2167" s="197" t="s">
        <v>4</v>
      </c>
      <c r="T2167" s="213"/>
      <c r="U2167" s="213" t="s">
        <v>1696</v>
      </c>
      <c r="V2167" s="210"/>
      <c r="W2167" s="210"/>
      <c r="X2167" s="210"/>
      <c r="Y2167" s="210"/>
      <c r="Z2167" s="215">
        <v>42005</v>
      </c>
      <c r="AA2167" s="210"/>
      <c r="AB2167" s="210"/>
      <c r="AC2167" s="210"/>
      <c r="AD2167" s="216" t="s">
        <v>1554</v>
      </c>
      <c r="AE2167" s="22"/>
      <c r="AF2167" s="22"/>
      <c r="AG2167" s="22"/>
      <c r="AH2167" s="22"/>
      <c r="AI2167" s="22"/>
      <c r="AJ2167" s="22"/>
      <c r="AK2167" s="22"/>
      <c r="AL2167" s="22"/>
      <c r="AM2167" s="22"/>
      <c r="AN2167" s="22"/>
      <c r="AO2167" s="22"/>
      <c r="AP2167" s="22"/>
      <c r="AQ2167" s="22"/>
      <c r="AR2167" s="22"/>
      <c r="AS2167" s="22"/>
      <c r="AT2167" s="22"/>
      <c r="AU2167" s="22"/>
      <c r="AV2167" s="22"/>
      <c r="AW2167" s="22"/>
      <c r="AX2167" s="22"/>
      <c r="AY2167" s="22"/>
      <c r="AZ2167" s="22"/>
      <c r="BA2167" s="22"/>
      <c r="BB2167" s="22"/>
      <c r="BC2167" s="22"/>
      <c r="BD2167" s="22"/>
      <c r="BE2167" s="22"/>
      <c r="BF2167" s="22"/>
      <c r="BG2167" s="22"/>
      <c r="BH2167" s="22"/>
    </row>
    <row r="2168" spans="1:60">
      <c r="C2168" s="10"/>
      <c r="D2168" s="10"/>
      <c r="E2168" s="10"/>
      <c r="F2168" s="10"/>
      <c r="G2168" s="78"/>
      <c r="H2168" s="78"/>
      <c r="I2168" s="79"/>
      <c r="J2168" s="82"/>
      <c r="K2168" s="10"/>
      <c r="L2168" s="11"/>
      <c r="M2168" s="11"/>
      <c r="N2168" s="11"/>
      <c r="O2168" s="73">
        <f>SUM(O2166:O2167)</f>
        <v>1965746.06</v>
      </c>
      <c r="P2168" s="73">
        <f t="shared" ref="P2168:Q2168" si="796">SUM(P2166:P2167)</f>
        <v>0</v>
      </c>
      <c r="Q2168" s="73">
        <f t="shared" si="796"/>
        <v>1965746.06</v>
      </c>
      <c r="R2168" s="18"/>
      <c r="S2168" s="18"/>
      <c r="T2168" s="16"/>
      <c r="U2168" s="16"/>
      <c r="V2168" s="16"/>
      <c r="W2168" s="27"/>
      <c r="X2168" s="10"/>
      <c r="Y2168" s="10"/>
      <c r="Z2168" s="10"/>
      <c r="AA2168" s="10"/>
      <c r="AB2168" s="14"/>
      <c r="AC2168" s="10"/>
      <c r="AD2168" s="10"/>
      <c r="AE2168" s="10"/>
      <c r="AF2168" s="15"/>
    </row>
    <row r="2169" spans="1:60">
      <c r="C2169" s="10"/>
      <c r="D2169" s="10"/>
      <c r="E2169" s="10"/>
      <c r="F2169" s="10"/>
      <c r="G2169" s="78"/>
      <c r="H2169" s="78"/>
      <c r="I2169" s="79"/>
      <c r="J2169" s="82"/>
      <c r="K2169" s="10"/>
      <c r="L2169" s="11"/>
      <c r="M2169" s="11"/>
      <c r="N2169" s="11"/>
      <c r="O2169" s="26"/>
      <c r="P2169" s="26"/>
      <c r="Q2169" s="16"/>
      <c r="R2169" s="16"/>
      <c r="S2169" s="16"/>
      <c r="T2169" s="16"/>
      <c r="U2169" s="16"/>
      <c r="V2169" s="16"/>
      <c r="W2169" s="27"/>
      <c r="X2169" s="10"/>
      <c r="Y2169" s="10"/>
      <c r="Z2169" s="10"/>
      <c r="AA2169" s="10"/>
      <c r="AB2169" s="14"/>
      <c r="AC2169" s="10"/>
      <c r="AD2169" s="10"/>
      <c r="AE2169" s="10"/>
      <c r="AF2169" s="15"/>
    </row>
    <row r="2170" spans="1:60" ht="15.75">
      <c r="C2170" s="10"/>
      <c r="D2170" s="10"/>
      <c r="E2170" s="10"/>
      <c r="F2170" s="10"/>
      <c r="G2170" s="404" t="s">
        <v>1742</v>
      </c>
      <c r="H2170" s="78"/>
      <c r="I2170" s="168" t="s">
        <v>1208</v>
      </c>
      <c r="J2170" s="168"/>
      <c r="K2170" s="168"/>
      <c r="L2170" s="168"/>
      <c r="M2170" s="168"/>
      <c r="N2170" s="168"/>
      <c r="O2170" s="452"/>
      <c r="P2170" s="452"/>
      <c r="Q2170" s="452"/>
      <c r="R2170" s="452"/>
      <c r="S2170" s="452"/>
      <c r="T2170" s="168"/>
      <c r="U2170" s="168"/>
      <c r="V2170" s="168"/>
      <c r="W2170" s="168"/>
      <c r="X2170" s="168"/>
      <c r="Y2170" s="168"/>
      <c r="Z2170" s="168"/>
      <c r="AA2170" s="168"/>
      <c r="AB2170" s="168"/>
      <c r="AC2170" s="168"/>
      <c r="AD2170" s="168"/>
    </row>
    <row r="2171" spans="1:60" s="180" customFormat="1" ht="15" customHeight="1">
      <c r="A2171" s="22"/>
      <c r="B2171" s="171"/>
      <c r="C2171" s="172"/>
      <c r="D2171" s="172"/>
      <c r="E2171" s="172"/>
      <c r="F2171" s="172"/>
      <c r="G2171" s="282" t="s">
        <v>1553</v>
      </c>
      <c r="H2171" s="272">
        <v>42005</v>
      </c>
      <c r="I2171" s="242" t="s">
        <v>14</v>
      </c>
      <c r="J2171" s="173" t="s">
        <v>43</v>
      </c>
      <c r="K2171" s="172" t="s">
        <v>9</v>
      </c>
      <c r="L2171" s="172" t="s">
        <v>10</v>
      </c>
      <c r="M2171" s="172" t="s">
        <v>10</v>
      </c>
      <c r="N2171" s="172" t="s">
        <v>11</v>
      </c>
      <c r="O2171" s="174">
        <v>587505.19999999995</v>
      </c>
      <c r="P2171" s="174">
        <v>0</v>
      </c>
      <c r="Q2171" s="174">
        <f t="shared" ref="Q2171" si="797">O2171-P2171</f>
        <v>587505.19999999995</v>
      </c>
      <c r="R2171" s="252" t="s">
        <v>1</v>
      </c>
      <c r="S2171" s="253" t="s">
        <v>4</v>
      </c>
      <c r="T2171" s="176"/>
      <c r="U2171" s="176" t="s">
        <v>1697</v>
      </c>
      <c r="V2171" s="172"/>
      <c r="W2171" s="172"/>
      <c r="X2171" s="172"/>
      <c r="Y2171" s="172"/>
      <c r="Z2171" s="178">
        <v>42005</v>
      </c>
      <c r="AA2171" s="172"/>
      <c r="AB2171" s="172"/>
      <c r="AC2171" s="172"/>
      <c r="AD2171" s="179" t="s">
        <v>1554</v>
      </c>
      <c r="AE2171" s="22"/>
      <c r="AF2171" s="22"/>
      <c r="AG2171" s="22"/>
      <c r="AH2171" s="22"/>
      <c r="AI2171" s="22"/>
      <c r="AJ2171" s="22"/>
      <c r="AK2171" s="22"/>
      <c r="AL2171" s="22"/>
      <c r="AM2171" s="22"/>
      <c r="AN2171" s="22"/>
      <c r="AO2171" s="22"/>
      <c r="AP2171" s="22"/>
      <c r="AQ2171" s="22"/>
      <c r="AR2171" s="22"/>
      <c r="AS2171" s="22"/>
      <c r="AT2171" s="22"/>
      <c r="AU2171" s="22"/>
      <c r="AV2171" s="22"/>
      <c r="AW2171" s="22"/>
      <c r="AX2171" s="22"/>
      <c r="AY2171" s="22"/>
      <c r="AZ2171" s="22"/>
      <c r="BA2171" s="22"/>
      <c r="BB2171" s="22"/>
      <c r="BC2171" s="22"/>
      <c r="BD2171" s="22"/>
      <c r="BE2171" s="22"/>
      <c r="BF2171" s="22"/>
      <c r="BG2171" s="22"/>
      <c r="BH2171" s="22"/>
    </row>
    <row r="2172" spans="1:60" ht="15" customHeight="1" outlineLevel="5">
      <c r="C2172" s="10"/>
      <c r="D2172" s="10"/>
      <c r="E2172" s="10"/>
      <c r="F2172" s="10"/>
      <c r="G2172" s="78"/>
      <c r="H2172" s="78"/>
      <c r="I2172" s="79"/>
      <c r="J2172" s="82"/>
      <c r="K2172" s="10"/>
      <c r="L2172" s="11"/>
      <c r="M2172" s="10"/>
      <c r="N2172" s="10"/>
      <c r="O2172" s="18">
        <f>SUM(O2171)</f>
        <v>587505.19999999995</v>
      </c>
      <c r="P2172" s="18">
        <f t="shared" ref="P2172:Q2172" si="798">SUM(P2171)</f>
        <v>0</v>
      </c>
      <c r="Q2172" s="18">
        <f t="shared" si="798"/>
        <v>587505.19999999995</v>
      </c>
      <c r="R2172" s="18"/>
      <c r="S2172" s="18"/>
      <c r="T2172" s="13"/>
      <c r="U2172" s="13"/>
      <c r="V2172" s="13"/>
      <c r="W2172" s="27"/>
      <c r="X2172" s="10"/>
      <c r="Y2172" s="10"/>
      <c r="Z2172" s="10"/>
      <c r="AA2172" s="10"/>
      <c r="AB2172" s="14"/>
      <c r="AC2172" s="10"/>
      <c r="AD2172" s="10"/>
      <c r="AE2172" s="10"/>
      <c r="AF2172" s="15"/>
    </row>
    <row r="2173" spans="1:60" ht="15" customHeight="1" outlineLevel="5">
      <c r="C2173" s="10"/>
      <c r="D2173" s="10"/>
      <c r="E2173" s="10"/>
      <c r="F2173" s="10"/>
      <c r="G2173" s="78"/>
      <c r="H2173" s="78"/>
      <c r="I2173" s="79"/>
      <c r="J2173" s="82"/>
      <c r="K2173" s="10"/>
      <c r="L2173" s="11"/>
      <c r="M2173" s="10"/>
      <c r="N2173" s="10"/>
      <c r="O2173" s="25"/>
      <c r="P2173" s="25"/>
      <c r="Q2173" s="18"/>
      <c r="R2173" s="18"/>
      <c r="S2173" s="18"/>
      <c r="T2173" s="13"/>
      <c r="U2173" s="13"/>
      <c r="V2173" s="13"/>
      <c r="W2173" s="27"/>
      <c r="X2173" s="10"/>
      <c r="Y2173" s="10"/>
      <c r="Z2173" s="10"/>
      <c r="AA2173" s="10"/>
      <c r="AB2173" s="14"/>
      <c r="AC2173" s="10"/>
      <c r="AD2173" s="10"/>
      <c r="AE2173" s="10"/>
      <c r="AF2173" s="15"/>
    </row>
    <row r="2174" spans="1:60" ht="15" customHeight="1" outlineLevel="5">
      <c r="C2174" s="10"/>
      <c r="D2174" s="10"/>
      <c r="E2174" s="10"/>
      <c r="F2174" s="10"/>
      <c r="G2174" s="404" t="s">
        <v>1741</v>
      </c>
      <c r="H2174" s="78"/>
      <c r="I2174" s="168" t="s">
        <v>1209</v>
      </c>
      <c r="J2174" s="168"/>
      <c r="K2174" s="168"/>
      <c r="L2174" s="168"/>
      <c r="M2174" s="168"/>
      <c r="N2174" s="168"/>
      <c r="O2174" s="452"/>
      <c r="P2174" s="452"/>
      <c r="Q2174" s="452"/>
      <c r="R2174" s="452"/>
      <c r="S2174" s="452"/>
      <c r="T2174" s="168"/>
      <c r="U2174" s="168"/>
      <c r="V2174" s="168"/>
      <c r="W2174" s="168"/>
      <c r="X2174" s="168"/>
      <c r="Y2174" s="168"/>
      <c r="Z2174" s="168"/>
      <c r="AA2174" s="168"/>
      <c r="AB2174" s="168"/>
      <c r="AC2174" s="168"/>
      <c r="AD2174" s="168"/>
    </row>
    <row r="2175" spans="1:60" s="180" customFormat="1" ht="15" customHeight="1">
      <c r="A2175" s="22"/>
      <c r="B2175" s="171"/>
      <c r="C2175" s="172"/>
      <c r="D2175" s="172"/>
      <c r="E2175" s="172"/>
      <c r="F2175" s="172"/>
      <c r="G2175" s="282" t="s">
        <v>1553</v>
      </c>
      <c r="H2175" s="272">
        <v>42005</v>
      </c>
      <c r="I2175" s="242" t="s">
        <v>14</v>
      </c>
      <c r="J2175" s="173" t="s">
        <v>43</v>
      </c>
      <c r="K2175" s="172" t="s">
        <v>9</v>
      </c>
      <c r="L2175" s="172" t="s">
        <v>10</v>
      </c>
      <c r="M2175" s="172" t="s">
        <v>10</v>
      </c>
      <c r="N2175" s="172" t="s">
        <v>11</v>
      </c>
      <c r="O2175" s="174">
        <v>740060.2</v>
      </c>
      <c r="P2175" s="174">
        <v>0</v>
      </c>
      <c r="Q2175" s="174">
        <f t="shared" ref="Q2175" si="799">O2175-P2175</f>
        <v>740060.2</v>
      </c>
      <c r="R2175" s="252" t="s">
        <v>1</v>
      </c>
      <c r="S2175" s="253" t="s">
        <v>4</v>
      </c>
      <c r="T2175" s="176"/>
      <c r="U2175" s="176" t="s">
        <v>1698</v>
      </c>
      <c r="V2175" s="172"/>
      <c r="W2175" s="172"/>
      <c r="X2175" s="172"/>
      <c r="Y2175" s="172"/>
      <c r="Z2175" s="178">
        <v>42005</v>
      </c>
      <c r="AA2175" s="172"/>
      <c r="AB2175" s="172"/>
      <c r="AC2175" s="172"/>
      <c r="AD2175" s="179" t="s">
        <v>1554</v>
      </c>
      <c r="AE2175" s="22"/>
      <c r="AF2175" s="22"/>
      <c r="AG2175" s="22"/>
      <c r="AH2175" s="22"/>
      <c r="AI2175" s="22"/>
      <c r="AJ2175" s="22"/>
      <c r="AK2175" s="22"/>
      <c r="AL2175" s="22"/>
      <c r="AM2175" s="22"/>
      <c r="AN2175" s="22"/>
      <c r="AO2175" s="22"/>
      <c r="AP2175" s="22"/>
      <c r="AQ2175" s="22"/>
      <c r="AR2175" s="22"/>
      <c r="AS2175" s="22"/>
      <c r="AT2175" s="22"/>
      <c r="AU2175" s="22"/>
      <c r="AV2175" s="22"/>
      <c r="AW2175" s="22"/>
      <c r="AX2175" s="22"/>
      <c r="AY2175" s="22"/>
      <c r="AZ2175" s="22"/>
      <c r="BA2175" s="22"/>
      <c r="BB2175" s="22"/>
      <c r="BC2175" s="22"/>
      <c r="BD2175" s="22"/>
      <c r="BE2175" s="22"/>
      <c r="BF2175" s="22"/>
      <c r="BG2175" s="22"/>
      <c r="BH2175" s="22"/>
    </row>
    <row r="2176" spans="1:60" ht="15" customHeight="1" outlineLevel="5">
      <c r="C2176" s="10"/>
      <c r="D2176" s="10"/>
      <c r="E2176" s="10"/>
      <c r="F2176" s="10"/>
      <c r="G2176" s="78"/>
      <c r="H2176" s="78"/>
      <c r="I2176" s="79"/>
      <c r="J2176" s="82"/>
      <c r="K2176" s="10"/>
      <c r="L2176" s="11"/>
      <c r="M2176" s="10"/>
      <c r="N2176" s="10"/>
      <c r="O2176" s="18">
        <f>SUM(O2175)</f>
        <v>740060.2</v>
      </c>
      <c r="P2176" s="18">
        <f t="shared" ref="P2176:Q2176" si="800">SUM(P2175)</f>
        <v>0</v>
      </c>
      <c r="Q2176" s="18">
        <f t="shared" si="800"/>
        <v>740060.2</v>
      </c>
      <c r="R2176" s="18"/>
      <c r="S2176" s="18"/>
      <c r="T2176" s="13"/>
      <c r="U2176" s="13"/>
      <c r="V2176" s="13"/>
      <c r="W2176" s="27"/>
      <c r="X2176" s="10"/>
      <c r="Y2176" s="10"/>
      <c r="Z2176" s="10"/>
      <c r="AA2176" s="10"/>
      <c r="AB2176" s="14"/>
      <c r="AC2176" s="10"/>
      <c r="AD2176" s="10"/>
      <c r="AE2176" s="10"/>
      <c r="AF2176" s="15"/>
    </row>
    <row r="2177" spans="1:60" ht="15" customHeight="1" outlineLevel="5">
      <c r="C2177" s="10"/>
      <c r="D2177" s="10"/>
      <c r="E2177" s="10"/>
      <c r="F2177" s="10"/>
      <c r="G2177" s="78"/>
      <c r="H2177" s="78"/>
      <c r="I2177" s="79"/>
      <c r="J2177" s="82"/>
      <c r="K2177" s="10"/>
      <c r="L2177" s="11"/>
      <c r="M2177" s="10"/>
      <c r="N2177" s="10"/>
      <c r="O2177" s="25"/>
      <c r="P2177" s="25"/>
      <c r="Q2177" s="18"/>
      <c r="R2177" s="18"/>
      <c r="S2177" s="18"/>
      <c r="T2177" s="13"/>
      <c r="U2177" s="13"/>
      <c r="V2177" s="13"/>
      <c r="W2177" s="27"/>
      <c r="X2177" s="10"/>
      <c r="Y2177" s="10"/>
      <c r="Z2177" s="10"/>
      <c r="AA2177" s="10"/>
      <c r="AB2177" s="14"/>
      <c r="AC2177" s="10"/>
      <c r="AD2177" s="10"/>
      <c r="AE2177" s="10"/>
      <c r="AF2177" s="15"/>
    </row>
    <row r="2178" spans="1:60" ht="15" customHeight="1" outlineLevel="5">
      <c r="C2178" s="10"/>
      <c r="D2178" s="10"/>
      <c r="E2178" s="10"/>
      <c r="F2178" s="10"/>
      <c r="G2178" s="404" t="s">
        <v>1740</v>
      </c>
      <c r="H2178" s="78"/>
      <c r="I2178" s="168" t="s">
        <v>1210</v>
      </c>
      <c r="J2178" s="168"/>
      <c r="K2178" s="168"/>
      <c r="L2178" s="168"/>
      <c r="M2178" s="168"/>
      <c r="N2178" s="168"/>
      <c r="O2178" s="452"/>
      <c r="P2178" s="452"/>
      <c r="Q2178" s="452"/>
      <c r="R2178" s="452"/>
      <c r="S2178" s="452"/>
      <c r="T2178" s="168"/>
      <c r="U2178" s="168"/>
      <c r="V2178" s="168"/>
      <c r="W2178" s="168"/>
      <c r="X2178" s="168"/>
      <c r="Y2178" s="168"/>
      <c r="Z2178" s="168"/>
      <c r="AA2178" s="168"/>
      <c r="AB2178" s="168"/>
      <c r="AC2178" s="168"/>
      <c r="AD2178" s="168"/>
    </row>
    <row r="2179" spans="1:60" s="180" customFormat="1" ht="15" customHeight="1">
      <c r="A2179" s="22"/>
      <c r="B2179" s="171"/>
      <c r="C2179" s="172"/>
      <c r="D2179" s="172"/>
      <c r="E2179" s="172"/>
      <c r="F2179" s="172"/>
      <c r="G2179" s="282" t="s">
        <v>1553</v>
      </c>
      <c r="H2179" s="272">
        <v>42005</v>
      </c>
      <c r="I2179" s="242" t="s">
        <v>14</v>
      </c>
      <c r="J2179" s="173" t="s">
        <v>43</v>
      </c>
      <c r="K2179" s="172" t="s">
        <v>9</v>
      </c>
      <c r="L2179" s="172" t="s">
        <v>10</v>
      </c>
      <c r="M2179" s="172" t="s">
        <v>10</v>
      </c>
      <c r="N2179" s="172" t="s">
        <v>11</v>
      </c>
      <c r="O2179" s="174">
        <v>7724431.9299999997</v>
      </c>
      <c r="P2179" s="174">
        <v>0</v>
      </c>
      <c r="Q2179" s="174">
        <f t="shared" ref="Q2179" si="801">O2179-P2179</f>
        <v>7724431.9299999997</v>
      </c>
      <c r="R2179" s="252" t="s">
        <v>1</v>
      </c>
      <c r="S2179" s="253" t="s">
        <v>4</v>
      </c>
      <c r="T2179" s="176"/>
      <c r="U2179" s="176" t="s">
        <v>1699</v>
      </c>
      <c r="V2179" s="172"/>
      <c r="W2179" s="172"/>
      <c r="X2179" s="172"/>
      <c r="Y2179" s="172"/>
      <c r="Z2179" s="178">
        <v>42005</v>
      </c>
      <c r="AA2179" s="172"/>
      <c r="AB2179" s="172"/>
      <c r="AC2179" s="172"/>
      <c r="AD2179" s="179" t="s">
        <v>1554</v>
      </c>
      <c r="AE2179" s="22"/>
      <c r="AF2179" s="22"/>
      <c r="AG2179" s="22"/>
      <c r="AH2179" s="22"/>
      <c r="AI2179" s="22"/>
      <c r="AJ2179" s="22"/>
      <c r="AK2179" s="22"/>
      <c r="AL2179" s="22"/>
      <c r="AM2179" s="22"/>
      <c r="AN2179" s="22"/>
      <c r="AO2179" s="22"/>
      <c r="AP2179" s="22"/>
      <c r="AQ2179" s="22"/>
      <c r="AR2179" s="22"/>
      <c r="AS2179" s="22"/>
      <c r="AT2179" s="22"/>
      <c r="AU2179" s="22"/>
      <c r="AV2179" s="22"/>
      <c r="AW2179" s="22"/>
      <c r="AX2179" s="22"/>
      <c r="AY2179" s="22"/>
      <c r="AZ2179" s="22"/>
      <c r="BA2179" s="22"/>
      <c r="BB2179" s="22"/>
      <c r="BC2179" s="22"/>
      <c r="BD2179" s="22"/>
      <c r="BE2179" s="22"/>
      <c r="BF2179" s="22"/>
      <c r="BG2179" s="22"/>
      <c r="BH2179" s="22"/>
    </row>
    <row r="2180" spans="1:60" ht="15" customHeight="1" outlineLevel="5">
      <c r="C2180" s="10"/>
      <c r="D2180" s="10"/>
      <c r="E2180" s="10"/>
      <c r="F2180" s="10"/>
      <c r="G2180" s="78"/>
      <c r="H2180" s="78"/>
      <c r="I2180" s="79"/>
      <c r="J2180" s="82"/>
      <c r="K2180" s="10"/>
      <c r="L2180" s="11"/>
      <c r="M2180" s="10"/>
      <c r="N2180" s="10"/>
      <c r="O2180" s="18">
        <f>SUM(O2179)</f>
        <v>7724431.9299999997</v>
      </c>
      <c r="P2180" s="18">
        <f t="shared" ref="P2180:Q2180" si="802">SUM(P2179)</f>
        <v>0</v>
      </c>
      <c r="Q2180" s="18">
        <f t="shared" si="802"/>
        <v>7724431.9299999997</v>
      </c>
      <c r="R2180" s="18"/>
      <c r="S2180" s="18"/>
      <c r="T2180" s="13"/>
      <c r="U2180" s="13"/>
      <c r="V2180" s="13"/>
      <c r="W2180" s="27"/>
      <c r="X2180" s="10"/>
      <c r="Y2180" s="10"/>
      <c r="Z2180" s="10"/>
      <c r="AA2180" s="10"/>
      <c r="AB2180" s="14"/>
      <c r="AC2180" s="10"/>
      <c r="AD2180" s="10"/>
      <c r="AE2180" s="10"/>
      <c r="AF2180" s="15"/>
    </row>
    <row r="2181" spans="1:60" ht="15" customHeight="1" outlineLevel="5">
      <c r="C2181" s="10"/>
      <c r="D2181" s="10"/>
      <c r="E2181" s="10"/>
      <c r="F2181" s="10"/>
      <c r="G2181" s="78"/>
      <c r="H2181" s="78"/>
      <c r="I2181" s="79"/>
      <c r="J2181" s="82"/>
      <c r="K2181" s="10"/>
      <c r="L2181" s="11"/>
      <c r="M2181" s="10"/>
      <c r="N2181" s="10"/>
      <c r="O2181" s="25"/>
      <c r="P2181" s="25"/>
      <c r="Q2181" s="16"/>
      <c r="R2181" s="16"/>
      <c r="S2181" s="16"/>
      <c r="T2181" s="13"/>
      <c r="U2181" s="13"/>
      <c r="V2181" s="13"/>
      <c r="W2181" s="27"/>
      <c r="X2181" s="10"/>
      <c r="Y2181" s="10"/>
      <c r="Z2181" s="10"/>
      <c r="AA2181" s="10"/>
      <c r="AB2181" s="14"/>
      <c r="AC2181" s="10"/>
      <c r="AD2181" s="10"/>
      <c r="AE2181" s="10"/>
      <c r="AF2181" s="15"/>
    </row>
    <row r="2182" spans="1:60" ht="15" customHeight="1" outlineLevel="5">
      <c r="C2182" s="10"/>
      <c r="D2182" s="10"/>
      <c r="E2182" s="10"/>
      <c r="F2182" s="10"/>
      <c r="G2182" s="404" t="s">
        <v>1739</v>
      </c>
      <c r="H2182" s="78"/>
      <c r="I2182" s="168" t="s">
        <v>1211</v>
      </c>
      <c r="J2182" s="168"/>
      <c r="K2182" s="168"/>
      <c r="L2182" s="168"/>
      <c r="M2182" s="168"/>
      <c r="N2182" s="168"/>
      <c r="O2182" s="452"/>
      <c r="P2182" s="452"/>
      <c r="Q2182" s="452"/>
      <c r="R2182" s="452"/>
      <c r="S2182" s="452"/>
      <c r="T2182" s="168"/>
      <c r="U2182" s="168"/>
      <c r="V2182" s="168"/>
      <c r="W2182" s="168"/>
      <c r="X2182" s="168"/>
      <c r="Y2182" s="168"/>
      <c r="Z2182" s="168"/>
      <c r="AA2182" s="168"/>
      <c r="AB2182" s="168"/>
      <c r="AC2182" s="168"/>
      <c r="AD2182" s="168"/>
    </row>
    <row r="2183" spans="1:60" s="180" customFormat="1" ht="15" customHeight="1">
      <c r="A2183" s="22"/>
      <c r="B2183" s="171"/>
      <c r="C2183" s="172"/>
      <c r="D2183" s="172"/>
      <c r="E2183" s="172"/>
      <c r="F2183" s="172"/>
      <c r="G2183" s="282" t="s">
        <v>1553</v>
      </c>
      <c r="H2183" s="272">
        <v>42005</v>
      </c>
      <c r="I2183" s="242" t="s">
        <v>14</v>
      </c>
      <c r="J2183" s="173" t="s">
        <v>43</v>
      </c>
      <c r="K2183" s="172" t="s">
        <v>9</v>
      </c>
      <c r="L2183" s="172" t="s">
        <v>10</v>
      </c>
      <c r="M2183" s="172" t="s">
        <v>10</v>
      </c>
      <c r="N2183" s="172" t="s">
        <v>11</v>
      </c>
      <c r="O2183" s="174">
        <v>831790.21</v>
      </c>
      <c r="P2183" s="174">
        <v>0</v>
      </c>
      <c r="Q2183" s="174">
        <v>831790.21</v>
      </c>
      <c r="R2183" s="252" t="s">
        <v>1</v>
      </c>
      <c r="S2183" s="253" t="s">
        <v>4</v>
      </c>
      <c r="T2183" s="176"/>
      <c r="U2183" s="176" t="s">
        <v>772</v>
      </c>
      <c r="V2183" s="172"/>
      <c r="W2183" s="172"/>
      <c r="X2183" s="172"/>
      <c r="Y2183" s="172"/>
      <c r="Z2183" s="178">
        <v>42005</v>
      </c>
      <c r="AA2183" s="172"/>
      <c r="AB2183" s="172"/>
      <c r="AC2183" s="172"/>
      <c r="AD2183" s="179" t="s">
        <v>1554</v>
      </c>
      <c r="AE2183" s="22"/>
      <c r="AF2183" s="22"/>
      <c r="AG2183" s="22"/>
      <c r="AH2183" s="22"/>
      <c r="AI2183" s="22"/>
      <c r="AJ2183" s="22"/>
      <c r="AK2183" s="22"/>
      <c r="AL2183" s="22"/>
      <c r="AM2183" s="22"/>
      <c r="AN2183" s="22"/>
      <c r="AO2183" s="22"/>
      <c r="AP2183" s="22"/>
      <c r="AQ2183" s="22"/>
      <c r="AR2183" s="22"/>
      <c r="AS2183" s="22"/>
      <c r="AT2183" s="22"/>
      <c r="AU2183" s="22"/>
      <c r="AV2183" s="22"/>
      <c r="AW2183" s="22"/>
      <c r="AX2183" s="22"/>
      <c r="AY2183" s="22"/>
      <c r="AZ2183" s="22"/>
      <c r="BA2183" s="22"/>
      <c r="BB2183" s="22"/>
      <c r="BC2183" s="22"/>
      <c r="BD2183" s="22"/>
      <c r="BE2183" s="22"/>
      <c r="BF2183" s="22"/>
      <c r="BG2183" s="22"/>
      <c r="BH2183" s="22"/>
    </row>
    <row r="2184" spans="1:60" ht="15" customHeight="1" outlineLevel="5">
      <c r="C2184" s="10"/>
      <c r="D2184" s="10"/>
      <c r="E2184" s="10"/>
      <c r="F2184" s="10"/>
      <c r="G2184" s="78"/>
      <c r="H2184" s="78"/>
      <c r="I2184" s="79"/>
      <c r="J2184" s="82"/>
      <c r="K2184" s="10"/>
      <c r="L2184" s="11"/>
      <c r="M2184" s="10"/>
      <c r="N2184" s="10"/>
      <c r="O2184" s="18">
        <f>SUM(O2183)</f>
        <v>831790.21</v>
      </c>
      <c r="P2184" s="18">
        <f t="shared" ref="P2184:Q2184" si="803">SUM(P2183)</f>
        <v>0</v>
      </c>
      <c r="Q2184" s="18">
        <f t="shared" si="803"/>
        <v>831790.21</v>
      </c>
      <c r="R2184" s="16"/>
      <c r="S2184" s="16"/>
      <c r="T2184" s="13"/>
      <c r="U2184" s="13"/>
      <c r="V2184" s="13"/>
      <c r="W2184" s="27"/>
      <c r="X2184" s="10"/>
      <c r="Y2184" s="10"/>
      <c r="Z2184" s="10"/>
      <c r="AA2184" s="10"/>
      <c r="AB2184" s="14"/>
      <c r="AC2184" s="10"/>
      <c r="AD2184" s="10"/>
      <c r="AE2184" s="10"/>
      <c r="AF2184" s="15"/>
    </row>
    <row r="2185" spans="1:60" ht="15" customHeight="1" outlineLevel="5">
      <c r="C2185" s="10"/>
      <c r="D2185" s="10"/>
      <c r="E2185" s="10"/>
      <c r="F2185" s="10"/>
      <c r="G2185" s="78"/>
      <c r="H2185" s="78"/>
      <c r="I2185" s="79"/>
      <c r="J2185" s="82"/>
      <c r="K2185" s="10"/>
      <c r="L2185" s="11"/>
      <c r="M2185" s="10"/>
      <c r="N2185" s="10"/>
      <c r="O2185" s="25"/>
      <c r="P2185" s="25"/>
      <c r="Q2185" s="16"/>
      <c r="R2185" s="16"/>
      <c r="S2185" s="16"/>
      <c r="T2185" s="13"/>
      <c r="U2185" s="13"/>
      <c r="V2185" s="13"/>
      <c r="W2185" s="27"/>
      <c r="X2185" s="10"/>
      <c r="Y2185" s="10"/>
      <c r="Z2185" s="10"/>
      <c r="AA2185" s="10"/>
      <c r="AB2185" s="14"/>
      <c r="AC2185" s="10"/>
      <c r="AD2185" s="10"/>
      <c r="AE2185" s="10"/>
      <c r="AF2185" s="15"/>
    </row>
    <row r="2186" spans="1:60" ht="15" customHeight="1" outlineLevel="5">
      <c r="C2186" s="10"/>
      <c r="D2186" s="10"/>
      <c r="E2186" s="10"/>
      <c r="F2186" s="10"/>
      <c r="G2186" s="404" t="s">
        <v>1738</v>
      </c>
      <c r="H2186" s="78"/>
      <c r="I2186" s="168" t="s">
        <v>1212</v>
      </c>
      <c r="J2186" s="168"/>
      <c r="K2186" s="168"/>
      <c r="L2186" s="168"/>
      <c r="M2186" s="168"/>
      <c r="N2186" s="168"/>
      <c r="O2186" s="452"/>
      <c r="P2186" s="452"/>
      <c r="Q2186" s="452"/>
      <c r="R2186" s="452"/>
      <c r="S2186" s="452"/>
      <c r="T2186" s="168"/>
      <c r="U2186" s="168"/>
      <c r="V2186" s="168"/>
      <c r="W2186" s="168"/>
      <c r="X2186" s="168"/>
      <c r="Y2186" s="168"/>
      <c r="Z2186" s="168"/>
      <c r="AA2186" s="168"/>
      <c r="AB2186" s="168"/>
      <c r="AC2186" s="168"/>
      <c r="AD2186" s="168"/>
    </row>
    <row r="2187" spans="1:60" s="180" customFormat="1" ht="15" customHeight="1">
      <c r="A2187" s="22"/>
      <c r="B2187" s="171"/>
      <c r="C2187" s="172"/>
      <c r="D2187" s="172"/>
      <c r="E2187" s="172"/>
      <c r="F2187" s="172"/>
      <c r="G2187" s="282" t="s">
        <v>1553</v>
      </c>
      <c r="H2187" s="272">
        <v>42005</v>
      </c>
      <c r="I2187" s="242" t="s">
        <v>14</v>
      </c>
      <c r="J2187" s="173" t="s">
        <v>43</v>
      </c>
      <c r="K2187" s="172" t="s">
        <v>9</v>
      </c>
      <c r="L2187" s="172" t="s">
        <v>10</v>
      </c>
      <c r="M2187" s="172" t="s">
        <v>10</v>
      </c>
      <c r="N2187" s="172" t="s">
        <v>11</v>
      </c>
      <c r="O2187" s="174">
        <v>2095828.98</v>
      </c>
      <c r="P2187" s="174">
        <v>0</v>
      </c>
      <c r="Q2187" s="174">
        <f t="shared" ref="Q2187" si="804">O2187-P2187</f>
        <v>2095828.98</v>
      </c>
      <c r="R2187" s="252" t="s">
        <v>1</v>
      </c>
      <c r="S2187" s="253" t="s">
        <v>4</v>
      </c>
      <c r="T2187" s="176"/>
      <c r="U2187" s="176" t="s">
        <v>1700</v>
      </c>
      <c r="V2187" s="172"/>
      <c r="W2187" s="172"/>
      <c r="X2187" s="172"/>
      <c r="Y2187" s="172"/>
      <c r="Z2187" s="178">
        <v>42005</v>
      </c>
      <c r="AA2187" s="172"/>
      <c r="AB2187" s="172"/>
      <c r="AC2187" s="172"/>
      <c r="AD2187" s="179" t="s">
        <v>1554</v>
      </c>
      <c r="AE2187" s="22"/>
      <c r="AF2187" s="22"/>
      <c r="AG2187" s="22"/>
      <c r="AH2187" s="22"/>
      <c r="AI2187" s="22"/>
      <c r="AJ2187" s="22"/>
      <c r="AK2187" s="22"/>
      <c r="AL2187" s="22"/>
      <c r="AM2187" s="22"/>
      <c r="AN2187" s="22"/>
      <c r="AO2187" s="22"/>
      <c r="AP2187" s="22"/>
      <c r="AQ2187" s="22"/>
      <c r="AR2187" s="22"/>
      <c r="AS2187" s="22"/>
      <c r="AT2187" s="22"/>
      <c r="AU2187" s="22"/>
      <c r="AV2187" s="22"/>
      <c r="AW2187" s="22"/>
      <c r="AX2187" s="22"/>
      <c r="AY2187" s="22"/>
      <c r="AZ2187" s="22"/>
      <c r="BA2187" s="22"/>
      <c r="BB2187" s="22"/>
      <c r="BC2187" s="22"/>
      <c r="BD2187" s="22"/>
      <c r="BE2187" s="22"/>
      <c r="BF2187" s="22"/>
      <c r="BG2187" s="22"/>
      <c r="BH2187" s="22"/>
    </row>
    <row r="2188" spans="1:60" ht="15" customHeight="1" outlineLevel="5">
      <c r="C2188" s="10"/>
      <c r="D2188" s="10"/>
      <c r="E2188" s="10"/>
      <c r="F2188" s="10"/>
      <c r="G2188" s="78"/>
      <c r="H2188" s="78"/>
      <c r="I2188" s="79"/>
      <c r="J2188" s="82"/>
      <c r="K2188" s="10"/>
      <c r="L2188" s="11"/>
      <c r="M2188" s="10"/>
      <c r="N2188" s="10"/>
      <c r="O2188" s="18">
        <f>SUM(O2187)</f>
        <v>2095828.98</v>
      </c>
      <c r="P2188" s="18">
        <f t="shared" ref="P2188:Q2188" si="805">SUM(P2187)</f>
        <v>0</v>
      </c>
      <c r="Q2188" s="18">
        <f t="shared" si="805"/>
        <v>2095828.98</v>
      </c>
      <c r="R2188" s="18"/>
      <c r="S2188" s="18"/>
      <c r="T2188" s="13"/>
      <c r="U2188" s="13"/>
      <c r="V2188" s="13"/>
      <c r="W2188" s="27"/>
      <c r="X2188" s="10"/>
      <c r="Y2188" s="10"/>
      <c r="Z2188" s="10"/>
      <c r="AA2188" s="10"/>
      <c r="AB2188" s="14"/>
      <c r="AC2188" s="10"/>
      <c r="AD2188" s="10"/>
      <c r="AE2188" s="10"/>
      <c r="AF2188" s="15"/>
    </row>
    <row r="2189" spans="1:60" ht="15" customHeight="1" outlineLevel="5">
      <c r="C2189" s="10"/>
      <c r="D2189" s="10"/>
      <c r="E2189" s="10"/>
      <c r="F2189" s="10"/>
      <c r="G2189" s="78"/>
      <c r="H2189" s="78"/>
      <c r="I2189" s="79"/>
      <c r="J2189" s="82"/>
      <c r="K2189" s="10"/>
      <c r="L2189" s="11"/>
      <c r="M2189" s="10"/>
      <c r="N2189" s="10"/>
      <c r="O2189" s="25"/>
      <c r="P2189" s="25"/>
      <c r="Q2189" s="16"/>
      <c r="R2189" s="16"/>
      <c r="S2189" s="16"/>
      <c r="T2189" s="13"/>
      <c r="U2189" s="13"/>
      <c r="V2189" s="13"/>
      <c r="W2189" s="27"/>
      <c r="X2189" s="10"/>
      <c r="Y2189" s="10"/>
      <c r="Z2189" s="10"/>
      <c r="AA2189" s="10"/>
      <c r="AB2189" s="14"/>
      <c r="AC2189" s="10"/>
      <c r="AD2189" s="10"/>
      <c r="AE2189" s="10"/>
      <c r="AF2189" s="15"/>
    </row>
    <row r="2190" spans="1:60" ht="15.75">
      <c r="C2190" s="10"/>
      <c r="D2190" s="10"/>
      <c r="E2190" s="10"/>
      <c r="F2190" s="10"/>
      <c r="G2190" s="404" t="s">
        <v>1737</v>
      </c>
      <c r="H2190" s="78"/>
      <c r="I2190" s="168" t="s">
        <v>1213</v>
      </c>
      <c r="J2190" s="168"/>
      <c r="K2190" s="168"/>
      <c r="L2190" s="168"/>
      <c r="M2190" s="168"/>
      <c r="N2190" s="168"/>
      <c r="O2190" s="452"/>
      <c r="P2190" s="452"/>
      <c r="Q2190" s="452"/>
      <c r="R2190" s="452"/>
      <c r="S2190" s="452"/>
      <c r="T2190" s="168"/>
      <c r="U2190" s="168"/>
      <c r="V2190" s="168"/>
      <c r="W2190" s="168"/>
      <c r="X2190" s="168"/>
      <c r="Y2190" s="168"/>
      <c r="Z2190" s="168"/>
      <c r="AA2190" s="168"/>
      <c r="AB2190" s="168"/>
      <c r="AC2190" s="168"/>
      <c r="AD2190" s="168"/>
    </row>
    <row r="2191" spans="1:60" s="191" customFormat="1" ht="15" customHeight="1">
      <c r="A2191" s="23"/>
      <c r="B2191" s="183"/>
      <c r="C2191" s="184"/>
      <c r="D2191" s="184"/>
      <c r="E2191" s="184"/>
      <c r="F2191" s="184"/>
      <c r="G2191" s="283" t="s">
        <v>1553</v>
      </c>
      <c r="H2191" s="273">
        <v>42005</v>
      </c>
      <c r="I2191" s="184" t="s">
        <v>14</v>
      </c>
      <c r="J2191" s="185" t="s">
        <v>50</v>
      </c>
      <c r="K2191" s="184" t="s">
        <v>9</v>
      </c>
      <c r="L2191" s="184" t="s">
        <v>10</v>
      </c>
      <c r="M2191" s="184" t="s">
        <v>10</v>
      </c>
      <c r="N2191" s="184" t="s">
        <v>11</v>
      </c>
      <c r="O2191" s="186">
        <v>179090.02</v>
      </c>
      <c r="P2191" s="186">
        <v>0</v>
      </c>
      <c r="Q2191" s="186">
        <v>179090.02</v>
      </c>
      <c r="R2191" s="187" t="s">
        <v>1</v>
      </c>
      <c r="S2191" s="188" t="s">
        <v>4</v>
      </c>
      <c r="T2191" s="188"/>
      <c r="U2191" s="188" t="s">
        <v>2834</v>
      </c>
      <c r="V2191" s="184"/>
      <c r="W2191" s="184"/>
      <c r="X2191" s="184"/>
      <c r="Y2191" s="184"/>
      <c r="Z2191" s="189">
        <v>42005</v>
      </c>
      <c r="AA2191" s="184"/>
      <c r="AB2191" s="184"/>
      <c r="AC2191" s="184"/>
      <c r="AD2191" s="190" t="s">
        <v>1554</v>
      </c>
      <c r="AE2191" s="23"/>
      <c r="AF2191" s="23"/>
      <c r="AG2191" s="23"/>
      <c r="AH2191" s="23"/>
      <c r="AI2191" s="23"/>
      <c r="AJ2191" s="23"/>
      <c r="AK2191" s="23"/>
      <c r="AL2191" s="23"/>
      <c r="AM2191" s="23"/>
      <c r="AN2191" s="23"/>
      <c r="AO2191" s="23"/>
      <c r="AP2191" s="23"/>
      <c r="AQ2191" s="23"/>
      <c r="AR2191" s="23"/>
      <c r="AS2191" s="23"/>
      <c r="AT2191" s="23"/>
      <c r="AU2191" s="23"/>
      <c r="AV2191" s="23"/>
      <c r="AW2191" s="23"/>
      <c r="AX2191" s="23"/>
      <c r="AY2191" s="23"/>
      <c r="AZ2191" s="23"/>
      <c r="BA2191" s="23"/>
      <c r="BB2191" s="23"/>
      <c r="BC2191" s="23"/>
      <c r="BD2191" s="23"/>
      <c r="BE2191" s="23"/>
      <c r="BF2191" s="23"/>
      <c r="BG2191" s="23"/>
      <c r="BH2191" s="23"/>
    </row>
    <row r="2192" spans="1:60" s="23" customFormat="1" ht="15" customHeight="1">
      <c r="B2192" s="109"/>
      <c r="C2192" s="110"/>
      <c r="D2192" s="110"/>
      <c r="E2192" s="110"/>
      <c r="F2192" s="110"/>
      <c r="G2192" s="284" t="s">
        <v>1553</v>
      </c>
      <c r="H2192" s="274">
        <v>42005</v>
      </c>
      <c r="I2192" s="110" t="s">
        <v>14</v>
      </c>
      <c r="J2192" s="111" t="s">
        <v>68</v>
      </c>
      <c r="K2192" s="110" t="s">
        <v>9</v>
      </c>
      <c r="L2192" s="110" t="s">
        <v>10</v>
      </c>
      <c r="M2192" s="110" t="s">
        <v>10</v>
      </c>
      <c r="N2192" s="110" t="s">
        <v>11</v>
      </c>
      <c r="O2192" s="9">
        <v>251923.86</v>
      </c>
      <c r="P2192" s="9">
        <v>0</v>
      </c>
      <c r="Q2192" s="9">
        <v>251923.86</v>
      </c>
      <c r="R2192" s="112" t="s">
        <v>1</v>
      </c>
      <c r="S2192" s="113" t="s">
        <v>4</v>
      </c>
      <c r="T2192" s="113"/>
      <c r="U2192" s="113" t="s">
        <v>2834</v>
      </c>
      <c r="V2192" s="110"/>
      <c r="W2192" s="110"/>
      <c r="X2192" s="110"/>
      <c r="Y2192" s="110"/>
      <c r="Z2192" s="114">
        <v>42005</v>
      </c>
      <c r="AA2192" s="110"/>
      <c r="AB2192" s="110"/>
      <c r="AC2192" s="110"/>
      <c r="AD2192" s="115" t="s">
        <v>1554</v>
      </c>
    </row>
    <row r="2193" spans="1:60" s="23" customFormat="1" outlineLevel="5">
      <c r="B2193" s="109"/>
      <c r="C2193" s="110"/>
      <c r="D2193" s="110"/>
      <c r="E2193" s="110"/>
      <c r="F2193" s="110"/>
      <c r="G2193" s="284" t="s">
        <v>8</v>
      </c>
      <c r="H2193" s="274">
        <v>42119</v>
      </c>
      <c r="I2193" s="110" t="s">
        <v>2129</v>
      </c>
      <c r="J2193" s="111" t="s">
        <v>68</v>
      </c>
      <c r="K2193" s="110" t="s">
        <v>33</v>
      </c>
      <c r="L2193" s="110" t="s">
        <v>34</v>
      </c>
      <c r="M2193" s="110" t="s">
        <v>21</v>
      </c>
      <c r="N2193" s="110" t="s">
        <v>11</v>
      </c>
      <c r="O2193" s="9">
        <v>1201.5</v>
      </c>
      <c r="P2193" s="9">
        <v>0</v>
      </c>
      <c r="Q2193" s="9">
        <v>1201.5</v>
      </c>
      <c r="R2193" s="112" t="s">
        <v>70</v>
      </c>
      <c r="S2193" s="113" t="s">
        <v>32</v>
      </c>
      <c r="T2193" s="113"/>
      <c r="U2193" s="113" t="s">
        <v>2834</v>
      </c>
      <c r="V2193" s="110" t="s">
        <v>61</v>
      </c>
      <c r="W2193" s="110"/>
      <c r="X2193" s="110"/>
      <c r="Y2193" s="110"/>
      <c r="Z2193" s="114">
        <v>42119</v>
      </c>
      <c r="AA2193" s="110" t="s">
        <v>26</v>
      </c>
      <c r="AB2193" s="110" t="s">
        <v>2130</v>
      </c>
      <c r="AC2193" s="110" t="s">
        <v>2131</v>
      </c>
      <c r="AD2193" s="115"/>
    </row>
    <row r="2194" spans="1:60" ht="15" customHeight="1" outlineLevel="5">
      <c r="B2194" s="3"/>
      <c r="C2194" s="1"/>
      <c r="D2194" s="1"/>
      <c r="E2194" s="1"/>
      <c r="F2194" s="1"/>
      <c r="G2194" s="287" t="s">
        <v>8</v>
      </c>
      <c r="H2194" s="277">
        <v>42229</v>
      </c>
      <c r="I2194" s="1" t="s">
        <v>2129</v>
      </c>
      <c r="J2194" s="2" t="s">
        <v>68</v>
      </c>
      <c r="K2194" s="1" t="s">
        <v>33</v>
      </c>
      <c r="L2194" s="1" t="s">
        <v>69</v>
      </c>
      <c r="M2194" s="1" t="s">
        <v>21</v>
      </c>
      <c r="N2194" s="1" t="s">
        <v>11</v>
      </c>
      <c r="O2194" s="9">
        <v>5925</v>
      </c>
      <c r="P2194" s="9">
        <v>0</v>
      </c>
      <c r="Q2194" s="9">
        <f t="shared" ref="Q2194" si="806">O2194-P2194</f>
        <v>5925</v>
      </c>
      <c r="R2194" s="112" t="s">
        <v>70</v>
      </c>
      <c r="S2194" s="113" t="s">
        <v>32</v>
      </c>
      <c r="T2194" s="5"/>
      <c r="U2194" s="5" t="s">
        <v>2834</v>
      </c>
      <c r="V2194" s="1" t="s">
        <v>61</v>
      </c>
      <c r="W2194" s="1"/>
      <c r="X2194" s="1"/>
      <c r="Y2194" s="1"/>
      <c r="Z2194" s="277">
        <v>42229</v>
      </c>
      <c r="AA2194" s="1" t="s">
        <v>26</v>
      </c>
      <c r="AB2194" s="1" t="s">
        <v>3336</v>
      </c>
      <c r="AC2194" s="1" t="s">
        <v>2131</v>
      </c>
      <c r="AD2194" s="8"/>
      <c r="BA2194"/>
      <c r="BB2194"/>
      <c r="BC2194"/>
      <c r="BD2194"/>
      <c r="BE2194"/>
      <c r="BF2194"/>
      <c r="BG2194"/>
      <c r="BH2194"/>
    </row>
    <row r="2195" spans="1:60" s="23" customFormat="1" ht="15" customHeight="1">
      <c r="B2195" s="109"/>
      <c r="C2195" s="110"/>
      <c r="D2195" s="110"/>
      <c r="E2195" s="110"/>
      <c r="F2195" s="110"/>
      <c r="G2195" s="284" t="s">
        <v>1553</v>
      </c>
      <c r="H2195" s="274">
        <v>42005</v>
      </c>
      <c r="I2195" s="110" t="s">
        <v>14</v>
      </c>
      <c r="J2195" s="111" t="s">
        <v>81</v>
      </c>
      <c r="K2195" s="110" t="s">
        <v>9</v>
      </c>
      <c r="L2195" s="110" t="s">
        <v>10</v>
      </c>
      <c r="M2195" s="110" t="s">
        <v>10</v>
      </c>
      <c r="N2195" s="110" t="s">
        <v>11</v>
      </c>
      <c r="O2195" s="9">
        <v>115039.1</v>
      </c>
      <c r="P2195" s="9">
        <v>0</v>
      </c>
      <c r="Q2195" s="9">
        <v>115039.1</v>
      </c>
      <c r="R2195" s="112" t="s">
        <v>1</v>
      </c>
      <c r="S2195" s="113" t="s">
        <v>4</v>
      </c>
      <c r="T2195" s="113"/>
      <c r="U2195" s="113" t="s">
        <v>2834</v>
      </c>
      <c r="V2195" s="110"/>
      <c r="W2195" s="110"/>
      <c r="X2195" s="110"/>
      <c r="Y2195" s="110"/>
      <c r="Z2195" s="114">
        <v>42005</v>
      </c>
      <c r="AA2195" s="110"/>
      <c r="AB2195" s="110"/>
      <c r="AC2195" s="110"/>
      <c r="AD2195" s="115" t="s">
        <v>1554</v>
      </c>
    </row>
    <row r="2196" spans="1:60" s="23" customFormat="1" outlineLevel="5">
      <c r="B2196" s="364"/>
      <c r="C2196" s="156"/>
      <c r="D2196" s="156"/>
      <c r="E2196" s="156"/>
      <c r="F2196" s="156"/>
      <c r="G2196" s="321" t="s">
        <v>8</v>
      </c>
      <c r="H2196" s="322">
        <v>42119</v>
      </c>
      <c r="I2196" s="156" t="s">
        <v>2129</v>
      </c>
      <c r="J2196" s="323" t="s">
        <v>81</v>
      </c>
      <c r="K2196" s="156" t="s">
        <v>33</v>
      </c>
      <c r="L2196" s="156" t="s">
        <v>34</v>
      </c>
      <c r="M2196" s="156" t="s">
        <v>21</v>
      </c>
      <c r="N2196" s="156" t="s">
        <v>11</v>
      </c>
      <c r="O2196" s="158">
        <v>4995.2</v>
      </c>
      <c r="P2196" s="158">
        <v>0</v>
      </c>
      <c r="Q2196" s="158">
        <v>4995.2</v>
      </c>
      <c r="R2196" s="324" t="s">
        <v>70</v>
      </c>
      <c r="S2196" s="325" t="s">
        <v>32</v>
      </c>
      <c r="T2196" s="325"/>
      <c r="U2196" s="325" t="s">
        <v>2834</v>
      </c>
      <c r="V2196" s="156" t="s">
        <v>61</v>
      </c>
      <c r="W2196" s="156"/>
      <c r="X2196" s="156"/>
      <c r="Y2196" s="156"/>
      <c r="Z2196" s="326">
        <v>42119</v>
      </c>
      <c r="AA2196" s="156" t="s">
        <v>26</v>
      </c>
      <c r="AB2196" s="156" t="s">
        <v>2130</v>
      </c>
      <c r="AC2196" s="156" t="s">
        <v>2131</v>
      </c>
      <c r="AD2196" s="327"/>
    </row>
    <row r="2197" spans="1:60" s="371" customFormat="1" outlineLevel="5">
      <c r="A2197" s="22"/>
      <c r="B2197" s="209"/>
      <c r="C2197" s="210"/>
      <c r="D2197" s="210"/>
      <c r="E2197" s="210"/>
      <c r="F2197" s="210"/>
      <c r="G2197" s="288" t="s">
        <v>8</v>
      </c>
      <c r="H2197" s="278">
        <v>42229</v>
      </c>
      <c r="I2197" s="210" t="s">
        <v>2129</v>
      </c>
      <c r="J2197" s="211" t="s">
        <v>81</v>
      </c>
      <c r="K2197" s="210" t="s">
        <v>33</v>
      </c>
      <c r="L2197" s="210" t="s">
        <v>69</v>
      </c>
      <c r="M2197" s="210" t="s">
        <v>21</v>
      </c>
      <c r="N2197" s="210" t="s">
        <v>11</v>
      </c>
      <c r="O2197" s="195">
        <v>0.8</v>
      </c>
      <c r="P2197" s="195">
        <v>0</v>
      </c>
      <c r="Q2197" s="195">
        <f t="shared" ref="Q2197" si="807">O2197-P2197</f>
        <v>0.8</v>
      </c>
      <c r="R2197" s="196" t="s">
        <v>70</v>
      </c>
      <c r="S2197" s="197" t="s">
        <v>32</v>
      </c>
      <c r="T2197" s="213"/>
      <c r="U2197" s="213" t="s">
        <v>2834</v>
      </c>
      <c r="V2197" s="210" t="s">
        <v>61</v>
      </c>
      <c r="W2197" s="210"/>
      <c r="X2197" s="210"/>
      <c r="Y2197" s="210"/>
      <c r="Z2197" s="278">
        <v>42229</v>
      </c>
      <c r="AA2197" s="210" t="s">
        <v>26</v>
      </c>
      <c r="AB2197" s="210" t="s">
        <v>3336</v>
      </c>
      <c r="AC2197" s="210" t="s">
        <v>2131</v>
      </c>
      <c r="AD2197" s="216"/>
      <c r="AE2197" s="22"/>
      <c r="AF2197" s="22"/>
      <c r="AG2197" s="22"/>
      <c r="AH2197" s="22"/>
      <c r="AI2197" s="22"/>
      <c r="AJ2197" s="22"/>
      <c r="AK2197" s="22"/>
      <c r="AL2197" s="22"/>
      <c r="AM2197" s="22"/>
      <c r="AN2197" s="22"/>
      <c r="AO2197" s="22"/>
      <c r="AP2197" s="22"/>
      <c r="AQ2197" s="22"/>
      <c r="AR2197" s="22"/>
      <c r="AS2197" s="22"/>
      <c r="AT2197" s="22"/>
      <c r="AU2197" s="22"/>
      <c r="AV2197" s="22"/>
      <c r="AW2197" s="22"/>
      <c r="AX2197" s="22"/>
      <c r="AY2197" s="22"/>
      <c r="AZ2197" s="22"/>
    </row>
    <row r="2198" spans="1:60">
      <c r="C2198" s="10"/>
      <c r="D2198" s="10"/>
      <c r="E2198" s="10"/>
      <c r="F2198" s="10"/>
      <c r="G2198" s="78"/>
      <c r="H2198" s="78"/>
      <c r="I2198" s="79"/>
      <c r="J2198" s="82"/>
      <c r="K2198" s="10"/>
      <c r="L2198" s="11"/>
      <c r="M2198" s="11"/>
      <c r="N2198" s="11"/>
      <c r="O2198" s="73">
        <f>SUM(O2191:O2197)</f>
        <v>558175.48</v>
      </c>
      <c r="P2198" s="73">
        <f t="shared" ref="P2198:Q2198" si="808">SUM(P2191:P2197)</f>
        <v>0</v>
      </c>
      <c r="Q2198" s="73">
        <f t="shared" si="808"/>
        <v>558175.48</v>
      </c>
      <c r="R2198" s="18"/>
      <c r="S2198" s="18"/>
      <c r="T2198" s="16"/>
      <c r="U2198" s="16"/>
      <c r="V2198" s="16"/>
      <c r="W2198" s="27"/>
      <c r="X2198" s="10"/>
      <c r="Y2198" s="10"/>
      <c r="Z2198" s="10"/>
      <c r="AA2198" s="10"/>
      <c r="AB2198" s="14"/>
      <c r="AC2198" s="10"/>
      <c r="AD2198" s="10"/>
      <c r="AE2198" s="10"/>
      <c r="AF2198" s="15"/>
    </row>
    <row r="2199" spans="1:60">
      <c r="C2199" s="10"/>
      <c r="D2199" s="10"/>
      <c r="E2199" s="10"/>
      <c r="F2199" s="10"/>
      <c r="G2199" s="78"/>
      <c r="H2199" s="78"/>
      <c r="I2199" s="79"/>
      <c r="J2199" s="82"/>
      <c r="K2199" s="10"/>
      <c r="L2199" s="11"/>
      <c r="M2199" s="11"/>
      <c r="N2199" s="11"/>
      <c r="O2199" s="26"/>
      <c r="P2199" s="26"/>
      <c r="Q2199" s="18"/>
      <c r="R2199" s="16"/>
      <c r="S2199" s="16"/>
      <c r="T2199" s="16"/>
      <c r="U2199" s="16"/>
      <c r="V2199" s="16"/>
      <c r="W2199" s="27"/>
      <c r="X2199" s="10"/>
      <c r="Y2199" s="10"/>
      <c r="Z2199" s="10"/>
      <c r="AA2199" s="10"/>
      <c r="AB2199" s="14"/>
      <c r="AC2199" s="10"/>
      <c r="AD2199" s="10"/>
      <c r="AE2199" s="10"/>
      <c r="AF2199" s="15"/>
    </row>
    <row r="2200" spans="1:60" ht="15.75">
      <c r="C2200" s="10"/>
      <c r="D2200" s="10"/>
      <c r="E2200" s="10"/>
      <c r="F2200" s="10"/>
      <c r="G2200" s="404" t="s">
        <v>1736</v>
      </c>
      <c r="H2200" s="78"/>
      <c r="I2200" s="168" t="s">
        <v>1214</v>
      </c>
      <c r="J2200" s="168"/>
      <c r="K2200" s="168"/>
      <c r="L2200" s="168"/>
      <c r="M2200" s="168"/>
      <c r="N2200" s="168"/>
      <c r="O2200" s="452"/>
      <c r="P2200" s="452"/>
      <c r="Q2200" s="452"/>
      <c r="R2200" s="452"/>
      <c r="S2200" s="452"/>
      <c r="T2200" s="168"/>
      <c r="U2200" s="168"/>
      <c r="V2200" s="168"/>
      <c r="W2200" s="168"/>
      <c r="X2200" s="168"/>
      <c r="Y2200" s="168"/>
      <c r="Z2200" s="168"/>
      <c r="AA2200" s="168"/>
      <c r="AB2200" s="168"/>
      <c r="AC2200" s="168"/>
      <c r="AD2200" s="168"/>
    </row>
    <row r="2201" spans="1:60" s="191" customFormat="1" ht="15" customHeight="1">
      <c r="A2201" s="23"/>
      <c r="B2201" s="183"/>
      <c r="C2201" s="184"/>
      <c r="D2201" s="184"/>
      <c r="E2201" s="184"/>
      <c r="F2201" s="184"/>
      <c r="G2201" s="283" t="s">
        <v>1553</v>
      </c>
      <c r="H2201" s="273">
        <v>42005</v>
      </c>
      <c r="I2201" s="184" t="s">
        <v>14</v>
      </c>
      <c r="J2201" s="185" t="s">
        <v>50</v>
      </c>
      <c r="K2201" s="184" t="s">
        <v>9</v>
      </c>
      <c r="L2201" s="184" t="s">
        <v>10</v>
      </c>
      <c r="M2201" s="184" t="s">
        <v>10</v>
      </c>
      <c r="N2201" s="184" t="s">
        <v>11</v>
      </c>
      <c r="O2201" s="186">
        <v>1428913.01</v>
      </c>
      <c r="P2201" s="186">
        <v>0</v>
      </c>
      <c r="Q2201" s="186">
        <v>1428913.01</v>
      </c>
      <c r="R2201" s="187" t="s">
        <v>1</v>
      </c>
      <c r="S2201" s="188" t="s">
        <v>4</v>
      </c>
      <c r="T2201" s="188"/>
      <c r="U2201" s="188" t="s">
        <v>2836</v>
      </c>
      <c r="V2201" s="184"/>
      <c r="W2201" s="184"/>
      <c r="X2201" s="184"/>
      <c r="Y2201" s="184"/>
      <c r="Z2201" s="189">
        <v>42005</v>
      </c>
      <c r="AA2201" s="184"/>
      <c r="AB2201" s="184"/>
      <c r="AC2201" s="184"/>
      <c r="AD2201" s="190" t="s">
        <v>1554</v>
      </c>
      <c r="AE2201" s="23"/>
      <c r="AF2201" s="23"/>
      <c r="AG2201" s="23"/>
      <c r="AH2201" s="23"/>
      <c r="AI2201" s="23"/>
      <c r="AJ2201" s="23"/>
      <c r="AK2201" s="23"/>
      <c r="AL2201" s="23"/>
      <c r="AM2201" s="23"/>
      <c r="AN2201" s="23"/>
      <c r="AO2201" s="23"/>
      <c r="AP2201" s="23"/>
      <c r="AQ2201" s="23"/>
      <c r="AR2201" s="23"/>
      <c r="AS2201" s="23"/>
      <c r="AT2201" s="23"/>
      <c r="AU2201" s="23"/>
      <c r="AV2201" s="23"/>
      <c r="AW2201" s="23"/>
      <c r="AX2201" s="23"/>
      <c r="AY2201" s="23"/>
      <c r="AZ2201" s="23"/>
      <c r="BA2201" s="23"/>
      <c r="BB2201" s="23"/>
      <c r="BC2201" s="23"/>
      <c r="BD2201" s="23"/>
      <c r="BE2201" s="23"/>
      <c r="BF2201" s="23"/>
      <c r="BG2201" s="23"/>
      <c r="BH2201" s="23"/>
    </row>
    <row r="2202" spans="1:60" s="23" customFormat="1" ht="15" customHeight="1">
      <c r="B2202" s="109"/>
      <c r="C2202" s="110"/>
      <c r="D2202" s="110"/>
      <c r="E2202" s="110"/>
      <c r="F2202" s="110"/>
      <c r="G2202" s="284" t="s">
        <v>1553</v>
      </c>
      <c r="H2202" s="274">
        <v>42005</v>
      </c>
      <c r="I2202" s="110" t="s">
        <v>14</v>
      </c>
      <c r="J2202" s="111" t="s">
        <v>68</v>
      </c>
      <c r="K2202" s="110" t="s">
        <v>9</v>
      </c>
      <c r="L2202" s="110" t="s">
        <v>10</v>
      </c>
      <c r="M2202" s="110" t="s">
        <v>10</v>
      </c>
      <c r="N2202" s="110" t="s">
        <v>11</v>
      </c>
      <c r="O2202" s="9">
        <v>1775585.06</v>
      </c>
      <c r="P2202" s="9">
        <v>0</v>
      </c>
      <c r="Q2202" s="9">
        <v>1775585.06</v>
      </c>
      <c r="R2202" s="112" t="s">
        <v>1</v>
      </c>
      <c r="S2202" s="113" t="s">
        <v>4</v>
      </c>
      <c r="T2202" s="113"/>
      <c r="U2202" s="113" t="s">
        <v>2836</v>
      </c>
      <c r="V2202" s="110"/>
      <c r="W2202" s="110"/>
      <c r="X2202" s="110"/>
      <c r="Y2202" s="110"/>
      <c r="Z2202" s="114">
        <v>42005</v>
      </c>
      <c r="AA2202" s="110"/>
      <c r="AB2202" s="110"/>
      <c r="AC2202" s="110"/>
      <c r="AD2202" s="115" t="s">
        <v>1554</v>
      </c>
    </row>
    <row r="2203" spans="1:60" s="23" customFormat="1" outlineLevel="5">
      <c r="B2203" s="109"/>
      <c r="C2203" s="110"/>
      <c r="D2203" s="110"/>
      <c r="E2203" s="110"/>
      <c r="F2203" s="110"/>
      <c r="G2203" s="284" t="s">
        <v>8</v>
      </c>
      <c r="H2203" s="274">
        <v>42157</v>
      </c>
      <c r="I2203" s="110" t="s">
        <v>2392</v>
      </c>
      <c r="J2203" s="111" t="s">
        <v>68</v>
      </c>
      <c r="K2203" s="110" t="s">
        <v>36</v>
      </c>
      <c r="L2203" s="110" t="s">
        <v>20</v>
      </c>
      <c r="M2203" s="110" t="s">
        <v>20</v>
      </c>
      <c r="N2203" s="110" t="s">
        <v>2393</v>
      </c>
      <c r="O2203" s="9">
        <v>0</v>
      </c>
      <c r="P2203" s="9">
        <v>11400</v>
      </c>
      <c r="Q2203" s="9">
        <v>-11400</v>
      </c>
      <c r="R2203" s="112" t="s">
        <v>47</v>
      </c>
      <c r="S2203" s="113" t="s">
        <v>25</v>
      </c>
      <c r="T2203" s="113"/>
      <c r="U2203" s="113" t="s">
        <v>2836</v>
      </c>
      <c r="V2203" s="110" t="s">
        <v>65</v>
      </c>
      <c r="W2203" s="110" t="s">
        <v>2394</v>
      </c>
      <c r="X2203" s="110" t="s">
        <v>2395</v>
      </c>
      <c r="Y2203" s="110" t="s">
        <v>2396</v>
      </c>
      <c r="Z2203" s="114">
        <v>42157</v>
      </c>
      <c r="AA2203" s="110" t="s">
        <v>2397</v>
      </c>
      <c r="AB2203" s="110" t="s">
        <v>2398</v>
      </c>
      <c r="AC2203" s="110" t="s">
        <v>2399</v>
      </c>
      <c r="AD2203" s="115"/>
    </row>
    <row r="2204" spans="1:60" outlineLevel="5">
      <c r="B2204" s="3"/>
      <c r="C2204" s="1"/>
      <c r="D2204" s="1"/>
      <c r="E2204" s="1"/>
      <c r="F2204" s="1"/>
      <c r="G2204" s="287" t="s">
        <v>8</v>
      </c>
      <c r="H2204" s="277">
        <v>42262</v>
      </c>
      <c r="I2204" s="1" t="s">
        <v>3518</v>
      </c>
      <c r="J2204" s="2" t="s">
        <v>68</v>
      </c>
      <c r="K2204" s="1" t="s">
        <v>33</v>
      </c>
      <c r="L2204" s="1" t="s">
        <v>34</v>
      </c>
      <c r="M2204" s="1" t="s">
        <v>21</v>
      </c>
      <c r="N2204" s="1" t="s">
        <v>11</v>
      </c>
      <c r="O2204" s="9">
        <v>5000</v>
      </c>
      <c r="P2204" s="9">
        <v>0</v>
      </c>
      <c r="Q2204" s="9">
        <f t="shared" ref="Q2204" si="809">O2204-P2204</f>
        <v>5000</v>
      </c>
      <c r="R2204" s="112" t="s">
        <v>70</v>
      </c>
      <c r="S2204" s="113" t="s">
        <v>25</v>
      </c>
      <c r="T2204" s="5"/>
      <c r="U2204" s="5" t="s">
        <v>2836</v>
      </c>
      <c r="V2204" s="1" t="s">
        <v>35</v>
      </c>
      <c r="W2204" s="1"/>
      <c r="X2204" s="1"/>
      <c r="Y2204" s="1"/>
      <c r="Z2204" s="277">
        <v>42262</v>
      </c>
      <c r="AA2204" s="1" t="s">
        <v>26</v>
      </c>
      <c r="AB2204" s="1" t="s">
        <v>3519</v>
      </c>
      <c r="AC2204" s="1" t="s">
        <v>3520</v>
      </c>
      <c r="AD2204" s="8"/>
      <c r="BA2204"/>
      <c r="BB2204"/>
      <c r="BC2204"/>
      <c r="BD2204"/>
      <c r="BE2204"/>
      <c r="BF2204"/>
      <c r="BG2204"/>
      <c r="BH2204"/>
    </row>
    <row r="2205" spans="1:60" s="23" customFormat="1" ht="15" customHeight="1">
      <c r="B2205" s="364"/>
      <c r="C2205" s="156"/>
      <c r="D2205" s="156"/>
      <c r="E2205" s="156"/>
      <c r="F2205" s="156"/>
      <c r="G2205" s="321" t="s">
        <v>1553</v>
      </c>
      <c r="H2205" s="322">
        <v>42005</v>
      </c>
      <c r="I2205" s="156" t="s">
        <v>14</v>
      </c>
      <c r="J2205" s="323" t="s">
        <v>81</v>
      </c>
      <c r="K2205" s="156" t="s">
        <v>9</v>
      </c>
      <c r="L2205" s="156" t="s">
        <v>10</v>
      </c>
      <c r="M2205" s="156" t="s">
        <v>10</v>
      </c>
      <c r="N2205" s="156" t="s">
        <v>11</v>
      </c>
      <c r="O2205" s="158">
        <v>110208.74</v>
      </c>
      <c r="P2205" s="158">
        <v>0</v>
      </c>
      <c r="Q2205" s="158">
        <v>110208.74</v>
      </c>
      <c r="R2205" s="324" t="s">
        <v>1</v>
      </c>
      <c r="S2205" s="325" t="s">
        <v>4</v>
      </c>
      <c r="T2205" s="325"/>
      <c r="U2205" s="325" t="s">
        <v>2836</v>
      </c>
      <c r="V2205" s="156"/>
      <c r="W2205" s="156"/>
      <c r="X2205" s="156"/>
      <c r="Y2205" s="156"/>
      <c r="Z2205" s="326">
        <v>42005</v>
      </c>
      <c r="AA2205" s="156"/>
      <c r="AB2205" s="156"/>
      <c r="AC2205" s="156"/>
      <c r="AD2205" s="327" t="s">
        <v>1554</v>
      </c>
    </row>
    <row r="2206" spans="1:60" s="371" customFormat="1" outlineLevel="5">
      <c r="A2206" s="22"/>
      <c r="B2206" s="209"/>
      <c r="C2206" s="210"/>
      <c r="D2206" s="210"/>
      <c r="E2206" s="210"/>
      <c r="F2206" s="210"/>
      <c r="G2206" s="288" t="s">
        <v>8</v>
      </c>
      <c r="H2206" s="278">
        <v>42262</v>
      </c>
      <c r="I2206" s="210" t="s">
        <v>3518</v>
      </c>
      <c r="J2206" s="211" t="s">
        <v>81</v>
      </c>
      <c r="K2206" s="210" t="s">
        <v>33</v>
      </c>
      <c r="L2206" s="210" t="s">
        <v>34</v>
      </c>
      <c r="M2206" s="210" t="s">
        <v>21</v>
      </c>
      <c r="N2206" s="210" t="s">
        <v>11</v>
      </c>
      <c r="O2206" s="195">
        <v>4430</v>
      </c>
      <c r="P2206" s="195">
        <v>0</v>
      </c>
      <c r="Q2206" s="195">
        <f t="shared" ref="Q2206" si="810">O2206-P2206</f>
        <v>4430</v>
      </c>
      <c r="R2206" s="196" t="s">
        <v>70</v>
      </c>
      <c r="S2206" s="197" t="s">
        <v>25</v>
      </c>
      <c r="T2206" s="213"/>
      <c r="U2206" s="213" t="s">
        <v>2836</v>
      </c>
      <c r="V2206" s="210" t="s">
        <v>35</v>
      </c>
      <c r="W2206" s="210"/>
      <c r="X2206" s="210"/>
      <c r="Y2206" s="210"/>
      <c r="Z2206" s="278">
        <v>42262</v>
      </c>
      <c r="AA2206" s="210" t="s">
        <v>26</v>
      </c>
      <c r="AB2206" s="210" t="s">
        <v>3519</v>
      </c>
      <c r="AC2206" s="210" t="s">
        <v>3520</v>
      </c>
      <c r="AD2206" s="216"/>
      <c r="AE2206" s="22"/>
      <c r="AF2206" s="22"/>
      <c r="AG2206" s="22"/>
      <c r="AH2206" s="22"/>
      <c r="AI2206" s="22"/>
      <c r="AJ2206" s="22"/>
      <c r="AK2206" s="22"/>
      <c r="AL2206" s="22"/>
      <c r="AM2206" s="22"/>
      <c r="AN2206" s="22"/>
      <c r="AO2206" s="22"/>
      <c r="AP2206" s="22"/>
      <c r="AQ2206" s="22"/>
      <c r="AR2206" s="22"/>
      <c r="AS2206" s="22"/>
      <c r="AT2206" s="22"/>
      <c r="AU2206" s="22"/>
      <c r="AV2206" s="22"/>
      <c r="AW2206" s="22"/>
      <c r="AX2206" s="22"/>
      <c r="AY2206" s="22"/>
      <c r="AZ2206" s="22"/>
    </row>
    <row r="2207" spans="1:60">
      <c r="C2207" s="10"/>
      <c r="D2207" s="10"/>
      <c r="E2207" s="10"/>
      <c r="F2207" s="10"/>
      <c r="G2207" s="78"/>
      <c r="H2207" s="78"/>
      <c r="I2207" s="79"/>
      <c r="J2207" s="82"/>
      <c r="K2207" s="10"/>
      <c r="L2207" s="11"/>
      <c r="M2207" s="11"/>
      <c r="N2207" s="11"/>
      <c r="O2207" s="73">
        <f>SUM(O2201:O2206)</f>
        <v>3324136.8100000005</v>
      </c>
      <c r="P2207" s="73">
        <f t="shared" ref="P2207:Q2207" si="811">SUM(P2201:P2206)</f>
        <v>11400</v>
      </c>
      <c r="Q2207" s="73">
        <f t="shared" si="811"/>
        <v>3312736.8100000005</v>
      </c>
      <c r="R2207" s="18"/>
      <c r="S2207" s="18"/>
      <c r="T2207" s="16"/>
      <c r="U2207" s="16"/>
      <c r="V2207" s="16"/>
      <c r="W2207" s="27"/>
      <c r="X2207" s="10"/>
      <c r="Y2207" s="10"/>
      <c r="Z2207" s="10"/>
      <c r="AA2207" s="10"/>
      <c r="AB2207" s="14"/>
      <c r="AC2207" s="10"/>
      <c r="AD2207" s="10"/>
      <c r="AE2207" s="10"/>
      <c r="AF2207" s="15"/>
    </row>
    <row r="2208" spans="1:60">
      <c r="C2208" s="10"/>
      <c r="D2208" s="10"/>
      <c r="E2208" s="10"/>
      <c r="F2208" s="10"/>
      <c r="G2208" s="78"/>
      <c r="H2208" s="78"/>
      <c r="I2208" s="79"/>
      <c r="J2208" s="82"/>
      <c r="K2208" s="10"/>
      <c r="L2208" s="11"/>
      <c r="M2208" s="11"/>
      <c r="N2208" s="11"/>
      <c r="O2208" s="26"/>
      <c r="P2208" s="26"/>
      <c r="Q2208" s="16"/>
      <c r="R2208" s="16"/>
      <c r="S2208" s="16"/>
      <c r="T2208" s="16"/>
      <c r="U2208" s="16"/>
      <c r="V2208" s="16"/>
      <c r="W2208" s="27"/>
      <c r="X2208" s="10"/>
      <c r="Y2208" s="10"/>
      <c r="Z2208" s="10"/>
      <c r="AA2208" s="10"/>
      <c r="AB2208" s="14"/>
      <c r="AC2208" s="10"/>
      <c r="AD2208" s="10"/>
      <c r="AE2208" s="10"/>
      <c r="AF2208" s="15"/>
    </row>
    <row r="2209" spans="1:60" ht="15.75">
      <c r="C2209" s="10"/>
      <c r="D2209" s="10"/>
      <c r="E2209" s="10"/>
      <c r="F2209" s="10"/>
      <c r="G2209" s="404" t="s">
        <v>1735</v>
      </c>
      <c r="H2209" s="78"/>
      <c r="I2209" s="168" t="s">
        <v>1215</v>
      </c>
      <c r="J2209" s="168"/>
      <c r="K2209" s="168"/>
      <c r="L2209" s="168"/>
      <c r="M2209" s="168"/>
      <c r="N2209" s="168"/>
      <c r="O2209" s="452"/>
      <c r="P2209" s="452"/>
      <c r="Q2209" s="452"/>
      <c r="R2209" s="452"/>
      <c r="S2209" s="452"/>
      <c r="T2209" s="168"/>
      <c r="U2209" s="168"/>
      <c r="V2209" s="168"/>
      <c r="W2209" s="168"/>
      <c r="X2209" s="168"/>
      <c r="Y2209" s="168"/>
      <c r="Z2209" s="168"/>
      <c r="AA2209" s="168"/>
      <c r="AB2209" s="168"/>
      <c r="AC2209" s="168"/>
      <c r="AD2209" s="168"/>
    </row>
    <row r="2210" spans="1:60" s="67" customFormat="1" ht="15" customHeight="1">
      <c r="A2210" s="22"/>
      <c r="B2210" s="201"/>
      <c r="C2210" s="202"/>
      <c r="D2210" s="202"/>
      <c r="E2210" s="202"/>
      <c r="F2210" s="202"/>
      <c r="G2210" s="286" t="s">
        <v>1553</v>
      </c>
      <c r="H2210" s="276">
        <v>42005</v>
      </c>
      <c r="I2210" s="184" t="s">
        <v>14</v>
      </c>
      <c r="J2210" s="203" t="s">
        <v>50</v>
      </c>
      <c r="K2210" s="202" t="s">
        <v>9</v>
      </c>
      <c r="L2210" s="202" t="s">
        <v>10</v>
      </c>
      <c r="M2210" s="202" t="s">
        <v>10</v>
      </c>
      <c r="N2210" s="202" t="s">
        <v>11</v>
      </c>
      <c r="O2210" s="186">
        <v>826505.52</v>
      </c>
      <c r="P2210" s="186">
        <v>0</v>
      </c>
      <c r="Q2210" s="186">
        <v>826505.52</v>
      </c>
      <c r="R2210" s="187" t="s">
        <v>1</v>
      </c>
      <c r="S2210" s="188" t="s">
        <v>4</v>
      </c>
      <c r="T2210" s="205"/>
      <c r="U2210" s="188" t="s">
        <v>2833</v>
      </c>
      <c r="V2210" s="202"/>
      <c r="W2210" s="202"/>
      <c r="X2210" s="202"/>
      <c r="Y2210" s="202"/>
      <c r="Z2210" s="207">
        <v>42005</v>
      </c>
      <c r="AA2210" s="202"/>
      <c r="AB2210" s="202"/>
      <c r="AC2210" s="202"/>
      <c r="AD2210" s="208" t="s">
        <v>1554</v>
      </c>
      <c r="AE2210" s="22"/>
      <c r="AF2210" s="22"/>
      <c r="AG2210" s="22"/>
      <c r="AH2210" s="22"/>
      <c r="AI2210" s="22"/>
      <c r="AJ2210" s="22"/>
      <c r="AK2210" s="22"/>
      <c r="AL2210" s="22"/>
      <c r="AM2210" s="22"/>
      <c r="AN2210" s="22"/>
      <c r="AO2210" s="22"/>
      <c r="AP2210" s="22"/>
      <c r="AQ2210" s="22"/>
      <c r="AR2210" s="22"/>
      <c r="AS2210" s="22"/>
      <c r="AT2210" s="22"/>
      <c r="AU2210" s="22"/>
      <c r="AV2210" s="22"/>
      <c r="AW2210" s="22"/>
      <c r="AX2210" s="22"/>
      <c r="AY2210" s="22"/>
      <c r="AZ2210" s="22"/>
      <c r="BA2210" s="22"/>
      <c r="BB2210" s="22"/>
      <c r="BC2210" s="22"/>
      <c r="BD2210" s="22"/>
      <c r="BE2210" s="22"/>
      <c r="BF2210" s="22"/>
      <c r="BG2210" s="22"/>
      <c r="BH2210" s="22"/>
    </row>
    <row r="2211" spans="1:60" s="23" customFormat="1" outlineLevel="5">
      <c r="B2211" s="109"/>
      <c r="C2211" s="110"/>
      <c r="D2211" s="110"/>
      <c r="E2211" s="110"/>
      <c r="F2211" s="110"/>
      <c r="G2211" s="284" t="s">
        <v>8</v>
      </c>
      <c r="H2211" s="274">
        <v>42150</v>
      </c>
      <c r="I2211" s="110" t="s">
        <v>2002</v>
      </c>
      <c r="J2211" s="111" t="s">
        <v>50</v>
      </c>
      <c r="K2211" s="110" t="s">
        <v>36</v>
      </c>
      <c r="L2211" s="110" t="s">
        <v>20</v>
      </c>
      <c r="M2211" s="110" t="s">
        <v>20</v>
      </c>
      <c r="N2211" s="110" t="s">
        <v>2003</v>
      </c>
      <c r="O2211" s="9">
        <v>0</v>
      </c>
      <c r="P2211" s="9">
        <v>450</v>
      </c>
      <c r="Q2211" s="9">
        <f t="shared" ref="Q2211" si="812">O2211-P2211</f>
        <v>-450</v>
      </c>
      <c r="R2211" s="112" t="s">
        <v>31</v>
      </c>
      <c r="S2211" s="113" t="s">
        <v>25</v>
      </c>
      <c r="T2211" s="113"/>
      <c r="U2211" s="113" t="s">
        <v>2833</v>
      </c>
      <c r="V2211" s="110" t="s">
        <v>28</v>
      </c>
      <c r="W2211" s="110" t="s">
        <v>2004</v>
      </c>
      <c r="X2211" s="110"/>
      <c r="Y2211" s="110"/>
      <c r="Z2211" s="114">
        <v>42150</v>
      </c>
      <c r="AA2211" s="110" t="s">
        <v>2005</v>
      </c>
      <c r="AB2211" s="110" t="s">
        <v>2004</v>
      </c>
      <c r="AC2211" s="110" t="s">
        <v>2006</v>
      </c>
      <c r="AD2211" s="115"/>
    </row>
    <row r="2212" spans="1:60" s="22" customFormat="1" ht="15" customHeight="1">
      <c r="B2212" s="3"/>
      <c r="C2212" s="1"/>
      <c r="D2212" s="1"/>
      <c r="E2212" s="1"/>
      <c r="F2212" s="1"/>
      <c r="G2212" s="287" t="s">
        <v>1553</v>
      </c>
      <c r="H2212" s="277">
        <v>42005</v>
      </c>
      <c r="I2212" s="110" t="s">
        <v>14</v>
      </c>
      <c r="J2212" s="2" t="s">
        <v>68</v>
      </c>
      <c r="K2212" s="1" t="s">
        <v>9</v>
      </c>
      <c r="L2212" s="1" t="s">
        <v>10</v>
      </c>
      <c r="M2212" s="1" t="s">
        <v>10</v>
      </c>
      <c r="N2212" s="1" t="s">
        <v>11</v>
      </c>
      <c r="O2212" s="9">
        <v>808839.56</v>
      </c>
      <c r="P2212" s="9">
        <v>0</v>
      </c>
      <c r="Q2212" s="9">
        <v>808839.56</v>
      </c>
      <c r="R2212" s="112" t="s">
        <v>1</v>
      </c>
      <c r="S2212" s="113" t="s">
        <v>4</v>
      </c>
      <c r="T2212" s="5"/>
      <c r="U2212" s="113" t="s">
        <v>2833</v>
      </c>
      <c r="V2212" s="1"/>
      <c r="W2212" s="1"/>
      <c r="X2212" s="1"/>
      <c r="Y2212" s="1"/>
      <c r="Z2212" s="4">
        <v>42005</v>
      </c>
      <c r="AA2212" s="1"/>
      <c r="AB2212" s="1"/>
      <c r="AC2212" s="1"/>
      <c r="AD2212" s="8" t="s">
        <v>1554</v>
      </c>
    </row>
    <row r="2213" spans="1:60" s="23" customFormat="1" outlineLevel="5">
      <c r="B2213" s="364"/>
      <c r="C2213" s="156"/>
      <c r="D2213" s="156"/>
      <c r="E2213" s="156"/>
      <c r="F2213" s="156"/>
      <c r="G2213" s="321" t="s">
        <v>8</v>
      </c>
      <c r="H2213" s="322">
        <v>42149</v>
      </c>
      <c r="I2213" s="156" t="s">
        <v>2179</v>
      </c>
      <c r="J2213" s="323" t="s">
        <v>68</v>
      </c>
      <c r="K2213" s="156" t="s">
        <v>36</v>
      </c>
      <c r="L2213" s="156" t="s">
        <v>20</v>
      </c>
      <c r="M2213" s="156" t="s">
        <v>20</v>
      </c>
      <c r="N2213" s="156" t="s">
        <v>2003</v>
      </c>
      <c r="O2213" s="158">
        <v>0</v>
      </c>
      <c r="P2213" s="158">
        <v>8814</v>
      </c>
      <c r="Q2213" s="158">
        <f t="shared" ref="Q2213:Q2214" si="813">O2213-P2213</f>
        <v>-8814</v>
      </c>
      <c r="R2213" s="324" t="s">
        <v>47</v>
      </c>
      <c r="S2213" s="325" t="s">
        <v>25</v>
      </c>
      <c r="T2213" s="325"/>
      <c r="U2213" s="325" t="s">
        <v>2833</v>
      </c>
      <c r="V2213" s="156" t="s">
        <v>65</v>
      </c>
      <c r="W2213" s="156" t="s">
        <v>2180</v>
      </c>
      <c r="X2213" s="156" t="s">
        <v>2181</v>
      </c>
      <c r="Y2213" s="156" t="s">
        <v>2182</v>
      </c>
      <c r="Z2213" s="326">
        <v>42149</v>
      </c>
      <c r="AA2213" s="156" t="s">
        <v>45</v>
      </c>
      <c r="AB2213" s="156" t="s">
        <v>2183</v>
      </c>
      <c r="AC2213" s="156" t="s">
        <v>2184</v>
      </c>
      <c r="AD2213" s="327"/>
    </row>
    <row r="2214" spans="1:60" s="372" customFormat="1" ht="15" customHeight="1" outlineLevel="5">
      <c r="A2214" s="22"/>
      <c r="B2214" s="154"/>
      <c r="C2214" s="155"/>
      <c r="D2214" s="155"/>
      <c r="E2214" s="155"/>
      <c r="F2214" s="155"/>
      <c r="G2214" s="302" t="s">
        <v>8</v>
      </c>
      <c r="H2214" s="298">
        <v>42226</v>
      </c>
      <c r="I2214" s="155" t="s">
        <v>2474</v>
      </c>
      <c r="J2214" s="157" t="s">
        <v>68</v>
      </c>
      <c r="K2214" s="155" t="s">
        <v>33</v>
      </c>
      <c r="L2214" s="155" t="s">
        <v>34</v>
      </c>
      <c r="M2214" s="155" t="s">
        <v>21</v>
      </c>
      <c r="N2214" s="155" t="s">
        <v>11</v>
      </c>
      <c r="O2214" s="158">
        <v>1240</v>
      </c>
      <c r="P2214" s="158">
        <v>0</v>
      </c>
      <c r="Q2214" s="158">
        <f t="shared" si="813"/>
        <v>1240</v>
      </c>
      <c r="R2214" s="324" t="s">
        <v>70</v>
      </c>
      <c r="S2214" s="325" t="s">
        <v>25</v>
      </c>
      <c r="T2214" s="160"/>
      <c r="U2214" s="160" t="s">
        <v>2833</v>
      </c>
      <c r="V2214" s="155" t="s">
        <v>65</v>
      </c>
      <c r="W2214" s="155"/>
      <c r="X2214" s="155"/>
      <c r="Y2214" s="155"/>
      <c r="Z2214" s="298">
        <v>42226</v>
      </c>
      <c r="AA2214" s="155" t="s">
        <v>26</v>
      </c>
      <c r="AB2214" s="155" t="s">
        <v>3337</v>
      </c>
      <c r="AC2214" s="155" t="s">
        <v>3338</v>
      </c>
      <c r="AD2214" s="162"/>
      <c r="AE2214" s="22"/>
      <c r="AF2214" s="22"/>
      <c r="AG2214" s="22"/>
      <c r="AH2214" s="22"/>
      <c r="AI2214" s="22"/>
      <c r="AJ2214" s="22"/>
      <c r="AK2214" s="22"/>
      <c r="AL2214" s="22"/>
      <c r="AM2214" s="22"/>
      <c r="AN2214" s="22"/>
      <c r="AO2214" s="22"/>
      <c r="AP2214" s="22"/>
      <c r="AQ2214" s="22"/>
      <c r="AR2214" s="22"/>
      <c r="AS2214" s="22"/>
      <c r="AT2214" s="22"/>
      <c r="AU2214" s="22"/>
      <c r="AV2214" s="22"/>
      <c r="AW2214" s="22"/>
      <c r="AX2214" s="22"/>
      <c r="AY2214" s="22"/>
      <c r="AZ2214" s="22"/>
    </row>
    <row r="2215" spans="1:60" s="372" customFormat="1" ht="15" customHeight="1">
      <c r="A2215" s="22"/>
      <c r="B2215" s="3"/>
      <c r="C2215" s="1"/>
      <c r="D2215" s="1"/>
      <c r="E2215" s="1"/>
      <c r="F2215" s="1"/>
      <c r="G2215" s="287" t="s">
        <v>1553</v>
      </c>
      <c r="H2215" s="277">
        <v>42005</v>
      </c>
      <c r="I2215" s="110" t="s">
        <v>14</v>
      </c>
      <c r="J2215" s="2" t="s">
        <v>81</v>
      </c>
      <c r="K2215" s="1" t="s">
        <v>9</v>
      </c>
      <c r="L2215" s="1" t="s">
        <v>10</v>
      </c>
      <c r="M2215" s="1" t="s">
        <v>10</v>
      </c>
      <c r="N2215" s="1" t="s">
        <v>11</v>
      </c>
      <c r="O2215" s="9">
        <v>101774.7</v>
      </c>
      <c r="P2215" s="9">
        <v>0</v>
      </c>
      <c r="Q2215" s="9">
        <v>101774.7</v>
      </c>
      <c r="R2215" s="112" t="s">
        <v>1</v>
      </c>
      <c r="S2215" s="113" t="s">
        <v>4</v>
      </c>
      <c r="T2215" s="5"/>
      <c r="U2215" s="113" t="s">
        <v>2833</v>
      </c>
      <c r="V2215" s="1"/>
      <c r="W2215" s="1"/>
      <c r="X2215" s="1"/>
      <c r="Y2215" s="1"/>
      <c r="Z2215" s="4">
        <v>42005</v>
      </c>
      <c r="AA2215" s="1"/>
      <c r="AB2215" s="1"/>
      <c r="AC2215" s="1"/>
      <c r="AD2215" s="8" t="s">
        <v>1554</v>
      </c>
      <c r="AE2215" s="22"/>
      <c r="AF2215" s="22"/>
      <c r="AG2215" s="22"/>
      <c r="AH2215" s="22"/>
      <c r="AI2215" s="22"/>
      <c r="AJ2215" s="22"/>
      <c r="AK2215" s="22"/>
      <c r="AL2215" s="22"/>
      <c r="AM2215" s="22"/>
      <c r="AN2215" s="22"/>
      <c r="AO2215" s="22"/>
      <c r="AP2215" s="22"/>
      <c r="AQ2215" s="22"/>
      <c r="AR2215" s="22"/>
      <c r="AS2215" s="22"/>
      <c r="AT2215" s="22"/>
      <c r="AU2215" s="22"/>
      <c r="AV2215" s="22"/>
      <c r="AW2215" s="22"/>
      <c r="AX2215" s="22"/>
      <c r="AY2215" s="22"/>
      <c r="AZ2215" s="22"/>
    </row>
    <row r="2216" spans="1:60" s="23" customFormat="1" outlineLevel="5">
      <c r="B2216" s="364"/>
      <c r="C2216" s="156"/>
      <c r="D2216" s="156"/>
      <c r="E2216" s="156"/>
      <c r="F2216" s="156"/>
      <c r="G2216" s="321" t="s">
        <v>8</v>
      </c>
      <c r="H2216" s="322">
        <v>42166</v>
      </c>
      <c r="I2216" s="156" t="s">
        <v>2563</v>
      </c>
      <c r="J2216" s="323" t="s">
        <v>81</v>
      </c>
      <c r="K2216" s="156" t="s">
        <v>33</v>
      </c>
      <c r="L2216" s="156" t="s">
        <v>34</v>
      </c>
      <c r="M2216" s="156" t="s">
        <v>21</v>
      </c>
      <c r="N2216" s="156" t="s">
        <v>11</v>
      </c>
      <c r="O2216" s="158">
        <v>5000</v>
      </c>
      <c r="P2216" s="158">
        <v>0</v>
      </c>
      <c r="Q2216" s="158">
        <f t="shared" ref="Q2216:Q2217" si="814">O2216-P2216</f>
        <v>5000</v>
      </c>
      <c r="R2216" s="324" t="s">
        <v>70</v>
      </c>
      <c r="S2216" s="325" t="s">
        <v>25</v>
      </c>
      <c r="T2216" s="325"/>
      <c r="U2216" s="325" t="s">
        <v>2833</v>
      </c>
      <c r="V2216" s="156"/>
      <c r="W2216" s="156"/>
      <c r="X2216" s="156"/>
      <c r="Y2216" s="156"/>
      <c r="Z2216" s="326">
        <v>42166</v>
      </c>
      <c r="AA2216" s="156" t="s">
        <v>26</v>
      </c>
      <c r="AB2216" s="156" t="s">
        <v>2564</v>
      </c>
      <c r="AC2216" s="156" t="s">
        <v>2565</v>
      </c>
      <c r="AD2216" s="327"/>
    </row>
    <row r="2217" spans="1:60" s="371" customFormat="1" outlineLevel="5">
      <c r="A2217" s="22"/>
      <c r="B2217" s="209"/>
      <c r="C2217" s="210"/>
      <c r="D2217" s="210"/>
      <c r="E2217" s="210"/>
      <c r="F2217" s="210"/>
      <c r="G2217" s="288" t="s">
        <v>8</v>
      </c>
      <c r="H2217" s="278">
        <v>42230</v>
      </c>
      <c r="I2217" s="210" t="s">
        <v>3756</v>
      </c>
      <c r="J2217" s="211" t="s">
        <v>81</v>
      </c>
      <c r="K2217" s="210" t="s">
        <v>36</v>
      </c>
      <c r="L2217" s="210" t="s">
        <v>20</v>
      </c>
      <c r="M2217" s="210" t="s">
        <v>20</v>
      </c>
      <c r="N2217" s="210" t="s">
        <v>2003</v>
      </c>
      <c r="O2217" s="195">
        <v>0</v>
      </c>
      <c r="P2217" s="195">
        <v>4488</v>
      </c>
      <c r="Q2217" s="195">
        <f t="shared" si="814"/>
        <v>-4488</v>
      </c>
      <c r="R2217" s="196" t="s">
        <v>47</v>
      </c>
      <c r="S2217" s="197" t="s">
        <v>25</v>
      </c>
      <c r="T2217" s="213"/>
      <c r="U2217" s="213" t="s">
        <v>2833</v>
      </c>
      <c r="V2217" s="210" t="s">
        <v>28</v>
      </c>
      <c r="W2217" s="210" t="s">
        <v>3757</v>
      </c>
      <c r="X2217" s="210" t="s">
        <v>3758</v>
      </c>
      <c r="Y2217" s="210" t="s">
        <v>3759</v>
      </c>
      <c r="Z2217" s="278">
        <v>42230</v>
      </c>
      <c r="AA2217" s="210" t="s">
        <v>45</v>
      </c>
      <c r="AB2217" s="210" t="s">
        <v>3722</v>
      </c>
      <c r="AC2217" s="210" t="s">
        <v>3760</v>
      </c>
      <c r="AD2217" s="216"/>
      <c r="AE2217" s="22"/>
      <c r="AF2217" s="22"/>
      <c r="AG2217" s="22"/>
      <c r="AH2217" s="22"/>
      <c r="AI2217" s="22"/>
      <c r="AJ2217" s="22"/>
      <c r="AK2217" s="22"/>
      <c r="AL2217" s="22"/>
      <c r="AM2217" s="22"/>
      <c r="AN2217" s="22"/>
      <c r="AO2217" s="22"/>
      <c r="AP2217" s="22"/>
      <c r="AQ2217" s="22"/>
      <c r="AR2217" s="22"/>
      <c r="AS2217" s="22"/>
      <c r="AT2217" s="22"/>
      <c r="AU2217" s="22"/>
      <c r="AV2217" s="22"/>
      <c r="AW2217" s="22"/>
      <c r="AX2217" s="22"/>
      <c r="AY2217" s="22"/>
      <c r="AZ2217" s="22"/>
    </row>
    <row r="2218" spans="1:60" outlineLevel="5">
      <c r="C2218" s="10"/>
      <c r="D2218" s="10"/>
      <c r="E2218" s="10"/>
      <c r="F2218" s="10"/>
      <c r="G2218" s="78"/>
      <c r="H2218" s="78"/>
      <c r="I2218" s="79"/>
      <c r="J2218" s="82"/>
      <c r="K2218" s="10"/>
      <c r="L2218" s="11"/>
      <c r="M2218" s="10"/>
      <c r="N2218" s="10"/>
      <c r="O2218" s="18">
        <f>SUM(O2210:O2217)</f>
        <v>1743359.78</v>
      </c>
      <c r="P2218" s="18">
        <f t="shared" ref="P2218:Q2218" si="815">SUM(P2210:P2217)</f>
        <v>13752</v>
      </c>
      <c r="Q2218" s="18">
        <f t="shared" si="815"/>
        <v>1729607.78</v>
      </c>
      <c r="R2218" s="18"/>
      <c r="S2218" s="18"/>
      <c r="T2218" s="13"/>
      <c r="U2218" s="13"/>
      <c r="V2218" s="13"/>
      <c r="W2218" s="27"/>
      <c r="X2218" s="10"/>
      <c r="Y2218" s="10"/>
      <c r="Z2218" s="10"/>
      <c r="AA2218" s="10"/>
      <c r="AB2218" s="14"/>
      <c r="AC2218" s="10"/>
      <c r="AD2218" s="10"/>
      <c r="AE2218" s="10"/>
      <c r="AF2218" s="15"/>
    </row>
    <row r="2219" spans="1:60" outlineLevel="5">
      <c r="C2219" s="10"/>
      <c r="D2219" s="10"/>
      <c r="E2219" s="10"/>
      <c r="F2219" s="10"/>
      <c r="G2219" s="78"/>
      <c r="H2219" s="78"/>
      <c r="I2219" s="79"/>
      <c r="J2219" s="82"/>
      <c r="K2219" s="10"/>
      <c r="L2219" s="11"/>
      <c r="M2219" s="10"/>
      <c r="N2219" s="10"/>
      <c r="O2219" s="25"/>
      <c r="P2219" s="25"/>
      <c r="Q2219" s="16"/>
      <c r="R2219" s="16"/>
      <c r="S2219" s="16"/>
      <c r="T2219" s="13"/>
      <c r="U2219" s="13"/>
      <c r="V2219" s="13"/>
      <c r="W2219" s="27"/>
      <c r="X2219" s="10"/>
      <c r="Y2219" s="10"/>
      <c r="Z2219" s="10"/>
      <c r="AA2219" s="10"/>
      <c r="AB2219" s="14"/>
      <c r="AC2219" s="10"/>
      <c r="AD2219" s="10"/>
      <c r="AE2219" s="10"/>
      <c r="AF2219" s="15"/>
    </row>
    <row r="2220" spans="1:60">
      <c r="B2220" s="10"/>
      <c r="C2220" s="10"/>
      <c r="D2220" s="10"/>
      <c r="E2220" s="10"/>
      <c r="F2220" s="10"/>
      <c r="G2220" s="78"/>
      <c r="H2220" s="82"/>
      <c r="I2220" s="25"/>
      <c r="J2220" s="11"/>
      <c r="K2220" s="10"/>
      <c r="L2220" s="10"/>
      <c r="M2220" s="10"/>
      <c r="N2220" s="10"/>
      <c r="O2220" s="16"/>
      <c r="P2220" s="16"/>
      <c r="Q2220" s="16"/>
      <c r="R2220" s="27"/>
      <c r="S2220" s="27"/>
      <c r="T2220" s="13"/>
      <c r="U2220" s="13"/>
      <c r="V2220" s="10"/>
      <c r="W2220" s="10"/>
      <c r="X2220" s="10"/>
      <c r="Y2220" s="10"/>
      <c r="Z2220" s="14"/>
      <c r="AA2220" s="10"/>
      <c r="AB2220" s="10"/>
      <c r="AC2220" s="10"/>
      <c r="AD2220" s="15"/>
    </row>
    <row r="2221" spans="1:60" ht="15.75">
      <c r="G2221" s="404" t="s">
        <v>1745</v>
      </c>
      <c r="I2221" s="169" t="s">
        <v>1192</v>
      </c>
      <c r="J2221" s="169"/>
      <c r="K2221" s="169"/>
      <c r="L2221" s="169"/>
      <c r="M2221" s="169"/>
      <c r="N2221" s="169"/>
      <c r="O2221" s="170"/>
      <c r="P2221" s="170"/>
      <c r="Q2221" s="170"/>
      <c r="R2221" s="170"/>
      <c r="S2221" s="170"/>
      <c r="T2221" s="169"/>
      <c r="U2221" s="169"/>
      <c r="V2221" s="169"/>
      <c r="W2221" s="169"/>
      <c r="X2221" s="169"/>
      <c r="Y2221" s="169"/>
      <c r="Z2221" s="169"/>
      <c r="AA2221" s="169"/>
      <c r="AB2221" s="169"/>
      <c r="AC2221" s="169"/>
      <c r="AD2221" s="169"/>
    </row>
    <row r="2222" spans="1:60" s="67" customFormat="1" ht="15" customHeight="1">
      <c r="A2222" s="22"/>
      <c r="B2222" s="201"/>
      <c r="C2222" s="202"/>
      <c r="D2222" s="202"/>
      <c r="E2222" s="202"/>
      <c r="F2222" s="202"/>
      <c r="G2222" s="286" t="s">
        <v>1553</v>
      </c>
      <c r="H2222" s="276">
        <v>42005</v>
      </c>
      <c r="I2222" s="184" t="s">
        <v>14</v>
      </c>
      <c r="J2222" s="203" t="s">
        <v>50</v>
      </c>
      <c r="K2222" s="202" t="s">
        <v>9</v>
      </c>
      <c r="L2222" s="202" t="s">
        <v>10</v>
      </c>
      <c r="M2222" s="202" t="s">
        <v>10</v>
      </c>
      <c r="N2222" s="202" t="s">
        <v>11</v>
      </c>
      <c r="O2222" s="186">
        <v>162179.76</v>
      </c>
      <c r="P2222" s="186">
        <v>0</v>
      </c>
      <c r="Q2222" s="186">
        <v>162179.76</v>
      </c>
      <c r="R2222" s="187" t="s">
        <v>1</v>
      </c>
      <c r="S2222" s="188" t="s">
        <v>4</v>
      </c>
      <c r="T2222" s="205"/>
      <c r="U2222" s="205" t="s">
        <v>1703</v>
      </c>
      <c r="V2222" s="202"/>
      <c r="W2222" s="202"/>
      <c r="X2222" s="202"/>
      <c r="Y2222" s="202"/>
      <c r="Z2222" s="207">
        <v>42005</v>
      </c>
      <c r="AA2222" s="202"/>
      <c r="AB2222" s="202"/>
      <c r="AC2222" s="202"/>
      <c r="AD2222" s="208" t="s">
        <v>1554</v>
      </c>
      <c r="AE2222" s="22"/>
      <c r="AF2222" s="22"/>
      <c r="AG2222" s="22"/>
      <c r="AH2222" s="22"/>
      <c r="AI2222" s="22"/>
      <c r="AJ2222" s="22"/>
      <c r="AK2222" s="22"/>
      <c r="AL2222" s="22"/>
      <c r="AM2222" s="22"/>
      <c r="AN2222" s="22"/>
      <c r="AO2222" s="22"/>
      <c r="AP2222" s="22"/>
      <c r="AQ2222" s="22"/>
      <c r="AR2222" s="22"/>
      <c r="AS2222" s="22"/>
      <c r="AT2222" s="22"/>
      <c r="AU2222" s="22"/>
      <c r="AV2222" s="22"/>
      <c r="AW2222" s="22"/>
      <c r="AX2222" s="22"/>
      <c r="AY2222" s="22"/>
      <c r="AZ2222" s="22"/>
      <c r="BA2222" s="22"/>
      <c r="BB2222" s="22"/>
      <c r="BC2222" s="22"/>
      <c r="BD2222" s="22"/>
      <c r="BE2222" s="22"/>
      <c r="BF2222" s="22"/>
      <c r="BG2222" s="22"/>
      <c r="BH2222" s="22"/>
    </row>
    <row r="2223" spans="1:60" s="22" customFormat="1" ht="15" customHeight="1">
      <c r="B2223" s="3"/>
      <c r="C2223" s="1"/>
      <c r="D2223" s="1"/>
      <c r="E2223" s="1"/>
      <c r="F2223" s="1"/>
      <c r="G2223" s="287" t="s">
        <v>1553</v>
      </c>
      <c r="H2223" s="277">
        <v>42005</v>
      </c>
      <c r="I2223" s="110" t="s">
        <v>14</v>
      </c>
      <c r="J2223" s="2" t="s">
        <v>68</v>
      </c>
      <c r="K2223" s="1" t="s">
        <v>9</v>
      </c>
      <c r="L2223" s="1" t="s">
        <v>10</v>
      </c>
      <c r="M2223" s="1" t="s">
        <v>10</v>
      </c>
      <c r="N2223" s="1" t="s">
        <v>11</v>
      </c>
      <c r="O2223" s="9">
        <v>18929.009999999998</v>
      </c>
      <c r="P2223" s="9">
        <v>0</v>
      </c>
      <c r="Q2223" s="9">
        <v>18929.009999999998</v>
      </c>
      <c r="R2223" s="112" t="s">
        <v>1</v>
      </c>
      <c r="S2223" s="113" t="s">
        <v>4</v>
      </c>
      <c r="T2223" s="5"/>
      <c r="U2223" s="5" t="s">
        <v>1703</v>
      </c>
      <c r="V2223" s="1"/>
      <c r="W2223" s="1"/>
      <c r="X2223" s="1"/>
      <c r="Y2223" s="1"/>
      <c r="Z2223" s="4">
        <v>42005</v>
      </c>
      <c r="AA2223" s="1"/>
      <c r="AB2223" s="1"/>
      <c r="AC2223" s="1"/>
      <c r="AD2223" s="8" t="s">
        <v>1554</v>
      </c>
    </row>
    <row r="2224" spans="1:60" s="23" customFormat="1" outlineLevel="5">
      <c r="B2224" s="109"/>
      <c r="C2224" s="110"/>
      <c r="D2224" s="110"/>
      <c r="E2224" s="110"/>
      <c r="F2224" s="110"/>
      <c r="G2224" s="284" t="s">
        <v>8</v>
      </c>
      <c r="H2224" s="274">
        <v>42119</v>
      </c>
      <c r="I2224" s="110" t="s">
        <v>2135</v>
      </c>
      <c r="J2224" s="111" t="s">
        <v>68</v>
      </c>
      <c r="K2224" s="110" t="s">
        <v>33</v>
      </c>
      <c r="L2224" s="110" t="s">
        <v>69</v>
      </c>
      <c r="M2224" s="110" t="s">
        <v>21</v>
      </c>
      <c r="N2224" s="110" t="s">
        <v>11</v>
      </c>
      <c r="O2224" s="9">
        <v>10065.9</v>
      </c>
      <c r="P2224" s="9">
        <v>0</v>
      </c>
      <c r="Q2224" s="9">
        <f t="shared" ref="Q2224" si="816">O2224-P2224</f>
        <v>10065.9</v>
      </c>
      <c r="R2224" s="112" t="s">
        <v>70</v>
      </c>
      <c r="S2224" s="113" t="s">
        <v>32</v>
      </c>
      <c r="T2224" s="113"/>
      <c r="U2224" s="113" t="s">
        <v>1703</v>
      </c>
      <c r="V2224" s="110" t="s">
        <v>28</v>
      </c>
      <c r="W2224" s="110"/>
      <c r="X2224" s="110"/>
      <c r="Y2224" s="110"/>
      <c r="Z2224" s="114">
        <v>42119</v>
      </c>
      <c r="AA2224" s="110" t="s">
        <v>26</v>
      </c>
      <c r="AB2224" s="110" t="s">
        <v>2136</v>
      </c>
      <c r="AC2224" s="110" t="s">
        <v>2137</v>
      </c>
      <c r="AD2224" s="115"/>
    </row>
    <row r="2225" spans="1:60" s="22" customFormat="1" ht="15" customHeight="1">
      <c r="B2225" s="3"/>
      <c r="C2225" s="1"/>
      <c r="D2225" s="1"/>
      <c r="E2225" s="1"/>
      <c r="F2225" s="1"/>
      <c r="G2225" s="287" t="s">
        <v>1553</v>
      </c>
      <c r="H2225" s="277">
        <v>42005</v>
      </c>
      <c r="I2225" s="110" t="s">
        <v>14</v>
      </c>
      <c r="J2225" s="2" t="s">
        <v>81</v>
      </c>
      <c r="K2225" s="1" t="s">
        <v>9</v>
      </c>
      <c r="L2225" s="1" t="s">
        <v>10</v>
      </c>
      <c r="M2225" s="1" t="s">
        <v>10</v>
      </c>
      <c r="N2225" s="1" t="s">
        <v>11</v>
      </c>
      <c r="O2225" s="9">
        <v>37152.949999999997</v>
      </c>
      <c r="P2225" s="9">
        <v>0</v>
      </c>
      <c r="Q2225" s="9">
        <v>37152.949999999997</v>
      </c>
      <c r="R2225" s="112" t="s">
        <v>1</v>
      </c>
      <c r="S2225" s="113" t="s">
        <v>4</v>
      </c>
      <c r="T2225" s="5"/>
      <c r="U2225" s="5" t="s">
        <v>1703</v>
      </c>
      <c r="V2225" s="1"/>
      <c r="W2225" s="1"/>
      <c r="X2225" s="1"/>
      <c r="Y2225" s="1"/>
      <c r="Z2225" s="4">
        <v>42005</v>
      </c>
      <c r="AA2225" s="1"/>
      <c r="AB2225" s="1"/>
      <c r="AC2225" s="1"/>
      <c r="AD2225" s="8" t="s">
        <v>1554</v>
      </c>
    </row>
    <row r="2226" spans="1:60" s="200" customFormat="1" outlineLevel="5">
      <c r="A2226" s="23"/>
      <c r="B2226" s="192"/>
      <c r="C2226" s="193"/>
      <c r="D2226" s="193"/>
      <c r="E2226" s="193"/>
      <c r="F2226" s="193"/>
      <c r="G2226" s="285" t="s">
        <v>8</v>
      </c>
      <c r="H2226" s="275">
        <v>42119</v>
      </c>
      <c r="I2226" s="193" t="s">
        <v>2135</v>
      </c>
      <c r="J2226" s="194" t="s">
        <v>81</v>
      </c>
      <c r="K2226" s="193" t="s">
        <v>33</v>
      </c>
      <c r="L2226" s="193" t="s">
        <v>69</v>
      </c>
      <c r="M2226" s="193" t="s">
        <v>21</v>
      </c>
      <c r="N2226" s="193" t="s">
        <v>11</v>
      </c>
      <c r="O2226" s="195">
        <v>0.4</v>
      </c>
      <c r="P2226" s="195">
        <v>0</v>
      </c>
      <c r="Q2226" s="195">
        <f t="shared" ref="Q2226" si="817">O2226-P2226</f>
        <v>0.4</v>
      </c>
      <c r="R2226" s="196" t="s">
        <v>70</v>
      </c>
      <c r="S2226" s="197" t="s">
        <v>32</v>
      </c>
      <c r="T2226" s="197"/>
      <c r="U2226" s="197" t="s">
        <v>1703</v>
      </c>
      <c r="V2226" s="193" t="s">
        <v>28</v>
      </c>
      <c r="W2226" s="193"/>
      <c r="X2226" s="193"/>
      <c r="Y2226" s="193"/>
      <c r="Z2226" s="198">
        <v>42119</v>
      </c>
      <c r="AA2226" s="193" t="s">
        <v>26</v>
      </c>
      <c r="AB2226" s="193" t="s">
        <v>2136</v>
      </c>
      <c r="AC2226" s="193" t="s">
        <v>2137</v>
      </c>
      <c r="AD2226" s="199"/>
      <c r="AE2226" s="23"/>
      <c r="AF2226" s="23"/>
      <c r="AG2226" s="23"/>
      <c r="AH2226" s="23"/>
      <c r="AI2226" s="23"/>
      <c r="AJ2226" s="23"/>
      <c r="AK2226" s="23"/>
      <c r="AL2226" s="23"/>
      <c r="AM2226" s="23"/>
      <c r="AN2226" s="23"/>
      <c r="AO2226" s="23"/>
      <c r="AP2226" s="23"/>
      <c r="AQ2226" s="23"/>
      <c r="AR2226" s="23"/>
      <c r="AS2226" s="23"/>
      <c r="AT2226" s="23"/>
      <c r="AU2226" s="23"/>
      <c r="AV2226" s="23"/>
      <c r="AW2226" s="23"/>
      <c r="AX2226" s="23"/>
      <c r="AY2226" s="23"/>
      <c r="AZ2226" s="23"/>
      <c r="BA2226" s="23"/>
      <c r="BB2226" s="23"/>
      <c r="BC2226" s="23"/>
      <c r="BD2226" s="23"/>
      <c r="BE2226" s="23"/>
      <c r="BF2226" s="23"/>
      <c r="BG2226" s="23"/>
      <c r="BH2226" s="23"/>
    </row>
    <row r="2227" spans="1:60">
      <c r="C2227" s="10"/>
      <c r="D2227" s="10"/>
      <c r="E2227" s="10"/>
      <c r="F2227" s="10"/>
      <c r="G2227" s="78"/>
      <c r="H2227" s="78"/>
      <c r="I2227" s="79"/>
      <c r="J2227" s="82"/>
      <c r="K2227" s="10"/>
      <c r="L2227" s="11"/>
      <c r="M2227" s="11"/>
      <c r="N2227" s="11"/>
      <c r="O2227" s="73">
        <f>SUM(O2222:O2226)</f>
        <v>228328.02</v>
      </c>
      <c r="P2227" s="73">
        <f t="shared" ref="P2227:Q2227" si="818">SUM(P2222:P2226)</f>
        <v>0</v>
      </c>
      <c r="Q2227" s="73">
        <f t="shared" si="818"/>
        <v>228328.02</v>
      </c>
      <c r="R2227" s="18"/>
      <c r="S2227" s="18"/>
      <c r="T2227" s="16"/>
      <c r="U2227" s="16"/>
      <c r="V2227" s="16"/>
      <c r="W2227" s="27"/>
      <c r="X2227" s="10"/>
      <c r="Y2227" s="10"/>
      <c r="Z2227" s="10"/>
      <c r="AA2227" s="10"/>
      <c r="AB2227" s="14"/>
      <c r="AC2227" s="10"/>
      <c r="AD2227" s="10"/>
      <c r="AE2227" s="10"/>
      <c r="AF2227" s="15"/>
    </row>
    <row r="2228" spans="1:60">
      <c r="C2228" s="10"/>
      <c r="D2228" s="10"/>
      <c r="E2228" s="10"/>
      <c r="F2228" s="10"/>
      <c r="G2228" s="78"/>
      <c r="H2228" s="78"/>
      <c r="I2228" s="79"/>
      <c r="J2228" s="82"/>
      <c r="K2228" s="10"/>
      <c r="L2228" s="11"/>
      <c r="M2228" s="11"/>
      <c r="N2228" s="11"/>
      <c r="O2228" s="73"/>
      <c r="P2228" s="73"/>
      <c r="Q2228" s="73"/>
      <c r="R2228" s="18"/>
      <c r="S2228" s="18"/>
      <c r="T2228" s="16"/>
      <c r="U2228" s="16"/>
      <c r="V2228" s="16"/>
      <c r="W2228" s="27"/>
      <c r="X2228" s="10"/>
      <c r="Y2228" s="10"/>
      <c r="Z2228" s="10"/>
      <c r="AA2228" s="10"/>
      <c r="AB2228" s="14"/>
      <c r="AC2228" s="10"/>
      <c r="AD2228" s="10"/>
      <c r="AE2228" s="10"/>
      <c r="AF2228" s="15"/>
    </row>
    <row r="2229" spans="1:60" ht="15.75">
      <c r="G2229" s="404" t="s">
        <v>1746</v>
      </c>
      <c r="I2229" s="169" t="s">
        <v>1216</v>
      </c>
      <c r="J2229" s="169"/>
      <c r="K2229" s="169"/>
      <c r="L2229" s="169"/>
      <c r="M2229" s="169"/>
      <c r="N2229" s="169"/>
      <c r="O2229" s="170"/>
      <c r="P2229" s="170"/>
      <c r="Q2229" s="170"/>
      <c r="R2229" s="170"/>
      <c r="S2229" s="170"/>
      <c r="T2229" s="169"/>
      <c r="U2229" s="169"/>
      <c r="V2229" s="169"/>
      <c r="W2229" s="169"/>
      <c r="X2229" s="169"/>
      <c r="Y2229" s="169"/>
      <c r="Z2229" s="169"/>
      <c r="AA2229" s="169"/>
      <c r="AB2229" s="169"/>
      <c r="AC2229" s="169"/>
      <c r="AD2229" s="169"/>
    </row>
    <row r="2230" spans="1:60" s="67" customFormat="1" ht="15" customHeight="1">
      <c r="A2230" s="22"/>
      <c r="B2230" s="201"/>
      <c r="C2230" s="202"/>
      <c r="D2230" s="202"/>
      <c r="E2230" s="202"/>
      <c r="F2230" s="202"/>
      <c r="G2230" s="286" t="s">
        <v>1553</v>
      </c>
      <c r="H2230" s="276">
        <v>42005</v>
      </c>
      <c r="I2230" s="184" t="s">
        <v>14</v>
      </c>
      <c r="J2230" s="203" t="s">
        <v>50</v>
      </c>
      <c r="K2230" s="202" t="s">
        <v>9</v>
      </c>
      <c r="L2230" s="202" t="s">
        <v>10</v>
      </c>
      <c r="M2230" s="202" t="s">
        <v>10</v>
      </c>
      <c r="N2230" s="202" t="s">
        <v>11</v>
      </c>
      <c r="O2230" s="186">
        <v>313242.65999999997</v>
      </c>
      <c r="P2230" s="186">
        <v>0</v>
      </c>
      <c r="Q2230" s="186">
        <v>313242.65999999997</v>
      </c>
      <c r="R2230" s="187" t="s">
        <v>1</v>
      </c>
      <c r="S2230" s="188" t="s">
        <v>4</v>
      </c>
      <c r="T2230" s="205"/>
      <c r="U2230" s="205" t="s">
        <v>1704</v>
      </c>
      <c r="V2230" s="202"/>
      <c r="W2230" s="202"/>
      <c r="X2230" s="202"/>
      <c r="Y2230" s="202"/>
      <c r="Z2230" s="207">
        <v>42005</v>
      </c>
      <c r="AA2230" s="202"/>
      <c r="AB2230" s="202"/>
      <c r="AC2230" s="202"/>
      <c r="AD2230" s="208" t="s">
        <v>1554</v>
      </c>
      <c r="AE2230" s="22"/>
      <c r="AF2230" s="22"/>
      <c r="AG2230" s="22"/>
      <c r="AH2230" s="22"/>
      <c r="AI2230" s="22"/>
      <c r="AJ2230" s="22"/>
      <c r="AK2230" s="22"/>
      <c r="AL2230" s="22"/>
      <c r="AM2230" s="22"/>
      <c r="AN2230" s="22"/>
      <c r="AO2230" s="22"/>
      <c r="AP2230" s="22"/>
      <c r="AQ2230" s="22"/>
      <c r="AR2230" s="22"/>
      <c r="AS2230" s="22"/>
      <c r="AT2230" s="22"/>
      <c r="AU2230" s="22"/>
      <c r="AV2230" s="22"/>
      <c r="AW2230" s="22"/>
      <c r="AX2230" s="22"/>
      <c r="AY2230" s="22"/>
      <c r="AZ2230" s="22"/>
      <c r="BA2230" s="22"/>
      <c r="BB2230" s="22"/>
      <c r="BC2230" s="22"/>
      <c r="BD2230" s="22"/>
      <c r="BE2230" s="22"/>
      <c r="BF2230" s="22"/>
      <c r="BG2230" s="22"/>
      <c r="BH2230" s="22"/>
    </row>
    <row r="2231" spans="1:60" s="22" customFormat="1" ht="15" customHeight="1">
      <c r="B2231" s="3"/>
      <c r="C2231" s="1"/>
      <c r="D2231" s="1"/>
      <c r="E2231" s="1"/>
      <c r="F2231" s="1"/>
      <c r="G2231" s="287" t="s">
        <v>1553</v>
      </c>
      <c r="H2231" s="277">
        <v>42005</v>
      </c>
      <c r="I2231" s="110" t="s">
        <v>14</v>
      </c>
      <c r="J2231" s="2" t="s">
        <v>68</v>
      </c>
      <c r="K2231" s="1" t="s">
        <v>9</v>
      </c>
      <c r="L2231" s="1" t="s">
        <v>10</v>
      </c>
      <c r="M2231" s="1" t="s">
        <v>10</v>
      </c>
      <c r="N2231" s="1" t="s">
        <v>11</v>
      </c>
      <c r="O2231" s="9">
        <v>322445.27</v>
      </c>
      <c r="P2231" s="9">
        <v>0</v>
      </c>
      <c r="Q2231" s="9">
        <v>322445.27</v>
      </c>
      <c r="R2231" s="112" t="s">
        <v>1</v>
      </c>
      <c r="S2231" s="113" t="s">
        <v>4</v>
      </c>
      <c r="T2231" s="5"/>
      <c r="U2231" s="5" t="s">
        <v>1704</v>
      </c>
      <c r="V2231" s="1"/>
      <c r="W2231" s="1"/>
      <c r="X2231" s="1"/>
      <c r="Y2231" s="1"/>
      <c r="Z2231" s="4">
        <v>42005</v>
      </c>
      <c r="AA2231" s="1"/>
      <c r="AB2231" s="1"/>
      <c r="AC2231" s="1"/>
      <c r="AD2231" s="8" t="s">
        <v>1554</v>
      </c>
    </row>
    <row r="2232" spans="1:60" outlineLevel="5">
      <c r="B2232" s="3"/>
      <c r="C2232" s="1"/>
      <c r="D2232" s="1"/>
      <c r="E2232" s="1"/>
      <c r="F2232" s="1"/>
      <c r="G2232" s="287" t="s">
        <v>8</v>
      </c>
      <c r="H2232" s="277">
        <v>42262</v>
      </c>
      <c r="I2232" s="1" t="s">
        <v>3521</v>
      </c>
      <c r="J2232" s="2" t="s">
        <v>68</v>
      </c>
      <c r="K2232" s="1" t="s">
        <v>33</v>
      </c>
      <c r="L2232" s="1" t="s">
        <v>34</v>
      </c>
      <c r="M2232" s="1" t="s">
        <v>21</v>
      </c>
      <c r="N2232" s="1" t="s">
        <v>11</v>
      </c>
      <c r="O2232" s="9">
        <v>2500</v>
      </c>
      <c r="P2232" s="9">
        <v>0</v>
      </c>
      <c r="Q2232" s="9">
        <f t="shared" ref="Q2232" si="819">O2232-P2232</f>
        <v>2500</v>
      </c>
      <c r="R2232" s="112" t="s">
        <v>70</v>
      </c>
      <c r="S2232" s="113" t="s">
        <v>32</v>
      </c>
      <c r="T2232" s="5"/>
      <c r="U2232" s="5" t="s">
        <v>1704</v>
      </c>
      <c r="V2232" s="1" t="s">
        <v>35</v>
      </c>
      <c r="W2232" s="1"/>
      <c r="X2232" s="1"/>
      <c r="Y2232" s="1"/>
      <c r="Z2232" s="277">
        <v>42262</v>
      </c>
      <c r="AA2232" s="1" t="s">
        <v>26</v>
      </c>
      <c r="AB2232" s="1" t="s">
        <v>3522</v>
      </c>
      <c r="AC2232" s="1" t="s">
        <v>3523</v>
      </c>
      <c r="AD2232" s="8"/>
      <c r="BA2232"/>
      <c r="BB2232"/>
      <c r="BC2232"/>
      <c r="BD2232"/>
      <c r="BE2232"/>
      <c r="BF2232"/>
      <c r="BG2232"/>
      <c r="BH2232"/>
    </row>
    <row r="2233" spans="1:60" s="22" customFormat="1" ht="15" customHeight="1">
      <c r="B2233" s="3"/>
      <c r="C2233" s="1"/>
      <c r="D2233" s="1"/>
      <c r="E2233" s="1"/>
      <c r="F2233" s="1"/>
      <c r="G2233" s="287" t="s">
        <v>1553</v>
      </c>
      <c r="H2233" s="277">
        <v>42005</v>
      </c>
      <c r="I2233" s="110" t="s">
        <v>14</v>
      </c>
      <c r="J2233" s="2" t="s">
        <v>81</v>
      </c>
      <c r="K2233" s="1" t="s">
        <v>9</v>
      </c>
      <c r="L2233" s="1" t="s">
        <v>10</v>
      </c>
      <c r="M2233" s="1" t="s">
        <v>10</v>
      </c>
      <c r="N2233" s="1" t="s">
        <v>11</v>
      </c>
      <c r="O2233" s="9">
        <v>44253.4</v>
      </c>
      <c r="P2233" s="9">
        <v>0</v>
      </c>
      <c r="Q2233" s="9">
        <v>44253.4</v>
      </c>
      <c r="R2233" s="112" t="s">
        <v>1</v>
      </c>
      <c r="S2233" s="113" t="s">
        <v>4</v>
      </c>
      <c r="T2233" s="5"/>
      <c r="U2233" s="5" t="s">
        <v>1704</v>
      </c>
      <c r="V2233" s="1"/>
      <c r="W2233" s="1"/>
      <c r="X2233" s="1"/>
      <c r="Y2233" s="1"/>
      <c r="Z2233" s="4">
        <v>42005</v>
      </c>
      <c r="AA2233" s="1"/>
      <c r="AB2233" s="1"/>
      <c r="AC2233" s="1"/>
      <c r="AD2233" s="8" t="s">
        <v>1554</v>
      </c>
    </row>
    <row r="2234" spans="1:60" s="23" customFormat="1" outlineLevel="5">
      <c r="B2234" s="364"/>
      <c r="C2234" s="156"/>
      <c r="D2234" s="156"/>
      <c r="E2234" s="156"/>
      <c r="F2234" s="156"/>
      <c r="G2234" s="321" t="s">
        <v>8</v>
      </c>
      <c r="H2234" s="322">
        <v>42155</v>
      </c>
      <c r="I2234" s="156" t="s">
        <v>2559</v>
      </c>
      <c r="J2234" s="323" t="s">
        <v>81</v>
      </c>
      <c r="K2234" s="156" t="s">
        <v>33</v>
      </c>
      <c r="L2234" s="156" t="s">
        <v>69</v>
      </c>
      <c r="M2234" s="156" t="s">
        <v>21</v>
      </c>
      <c r="N2234" s="156" t="s">
        <v>11</v>
      </c>
      <c r="O2234" s="158">
        <v>10000</v>
      </c>
      <c r="P2234" s="158">
        <v>0</v>
      </c>
      <c r="Q2234" s="158">
        <f>O2234-P2234</f>
        <v>10000</v>
      </c>
      <c r="R2234" s="324" t="s">
        <v>70</v>
      </c>
      <c r="S2234" s="325" t="s">
        <v>32</v>
      </c>
      <c r="T2234" s="325"/>
      <c r="U2234" s="325" t="s">
        <v>1704</v>
      </c>
      <c r="V2234" s="156"/>
      <c r="W2234" s="156"/>
      <c r="X2234" s="156"/>
      <c r="Y2234" s="156"/>
      <c r="Z2234" s="326">
        <v>42155</v>
      </c>
      <c r="AA2234" s="156" t="s">
        <v>26</v>
      </c>
      <c r="AB2234" s="156" t="s">
        <v>2562</v>
      </c>
      <c r="AC2234" s="156" t="s">
        <v>2561</v>
      </c>
      <c r="AD2234" s="327"/>
    </row>
    <row r="2235" spans="1:60" s="371" customFormat="1" outlineLevel="5">
      <c r="A2235" s="22"/>
      <c r="B2235" s="209"/>
      <c r="C2235" s="210"/>
      <c r="D2235" s="210"/>
      <c r="E2235" s="210"/>
      <c r="F2235" s="210"/>
      <c r="G2235" s="288" t="s">
        <v>8</v>
      </c>
      <c r="H2235" s="278">
        <v>42262</v>
      </c>
      <c r="I2235" s="210" t="s">
        <v>3521</v>
      </c>
      <c r="J2235" s="211" t="s">
        <v>81</v>
      </c>
      <c r="K2235" s="210" t="s">
        <v>33</v>
      </c>
      <c r="L2235" s="210" t="s">
        <v>34</v>
      </c>
      <c r="M2235" s="210" t="s">
        <v>21</v>
      </c>
      <c r="N2235" s="210" t="s">
        <v>11</v>
      </c>
      <c r="O2235" s="195">
        <v>2500</v>
      </c>
      <c r="P2235" s="195">
        <v>0</v>
      </c>
      <c r="Q2235" s="195">
        <f t="shared" ref="Q2235" si="820">O2235-P2235</f>
        <v>2500</v>
      </c>
      <c r="R2235" s="196" t="s">
        <v>70</v>
      </c>
      <c r="S2235" s="197" t="s">
        <v>32</v>
      </c>
      <c r="T2235" s="213"/>
      <c r="U2235" s="213" t="s">
        <v>1704</v>
      </c>
      <c r="V2235" s="210" t="s">
        <v>35</v>
      </c>
      <c r="W2235" s="210"/>
      <c r="X2235" s="210"/>
      <c r="Y2235" s="210"/>
      <c r="Z2235" s="278">
        <v>42262</v>
      </c>
      <c r="AA2235" s="210" t="s">
        <v>26</v>
      </c>
      <c r="AB2235" s="210" t="s">
        <v>3522</v>
      </c>
      <c r="AC2235" s="210" t="s">
        <v>3523</v>
      </c>
      <c r="AD2235" s="216"/>
      <c r="AE2235" s="22"/>
      <c r="AF2235" s="22"/>
      <c r="AG2235" s="22"/>
      <c r="AH2235" s="22"/>
      <c r="AI2235" s="22"/>
      <c r="AJ2235" s="22"/>
      <c r="AK2235" s="22"/>
      <c r="AL2235" s="22"/>
      <c r="AM2235" s="22"/>
      <c r="AN2235" s="22"/>
      <c r="AO2235" s="22"/>
      <c r="AP2235" s="22"/>
      <c r="AQ2235" s="22"/>
      <c r="AR2235" s="22"/>
      <c r="AS2235" s="22"/>
      <c r="AT2235" s="22"/>
      <c r="AU2235" s="22"/>
      <c r="AV2235" s="22"/>
      <c r="AW2235" s="22"/>
      <c r="AX2235" s="22"/>
      <c r="AY2235" s="22"/>
      <c r="AZ2235" s="22"/>
    </row>
    <row r="2236" spans="1:60" ht="15" customHeight="1">
      <c r="C2236" s="10"/>
      <c r="D2236" s="10"/>
      <c r="E2236" s="10"/>
      <c r="F2236" s="10"/>
      <c r="G2236" s="78"/>
      <c r="H2236" s="78"/>
      <c r="I2236" s="79"/>
      <c r="J2236" s="82"/>
      <c r="K2236" s="10"/>
      <c r="L2236" s="11"/>
      <c r="M2236" s="11"/>
      <c r="N2236" s="11"/>
      <c r="O2236" s="73">
        <f>SUM(O2230:O2235)</f>
        <v>694941.33</v>
      </c>
      <c r="P2236" s="73">
        <f t="shared" ref="P2236:Q2236" si="821">SUM(P2230:P2235)</f>
        <v>0</v>
      </c>
      <c r="Q2236" s="73">
        <f t="shared" si="821"/>
        <v>694941.33</v>
      </c>
      <c r="R2236" s="18"/>
      <c r="S2236" s="18"/>
      <c r="T2236" s="16"/>
      <c r="U2236" s="16"/>
      <c r="V2236" s="16"/>
      <c r="W2236" s="27"/>
      <c r="X2236" s="10"/>
      <c r="Y2236" s="10"/>
      <c r="Z2236" s="10"/>
      <c r="AA2236" s="10"/>
      <c r="AB2236" s="14"/>
      <c r="AC2236" s="10"/>
      <c r="AD2236" s="10"/>
      <c r="AE2236" s="10"/>
      <c r="AF2236" s="15"/>
    </row>
    <row r="2237" spans="1:60" ht="15" customHeight="1">
      <c r="C2237" s="10"/>
      <c r="D2237" s="10"/>
      <c r="E2237" s="10"/>
      <c r="F2237" s="10"/>
      <c r="G2237" s="78"/>
      <c r="H2237" s="78"/>
      <c r="I2237" s="79"/>
      <c r="J2237" s="82"/>
      <c r="K2237" s="10"/>
      <c r="L2237" s="11"/>
      <c r="M2237" s="11"/>
      <c r="N2237" s="11"/>
      <c r="O2237" s="26"/>
      <c r="P2237" s="26"/>
      <c r="Q2237" s="18"/>
      <c r="R2237" s="18"/>
      <c r="S2237" s="18"/>
      <c r="T2237" s="16"/>
      <c r="U2237" s="16"/>
      <c r="V2237" s="16"/>
      <c r="W2237" s="27"/>
      <c r="X2237" s="10"/>
      <c r="Y2237" s="10"/>
      <c r="Z2237" s="10"/>
      <c r="AA2237" s="10"/>
      <c r="AB2237" s="14"/>
      <c r="AC2237" s="10"/>
      <c r="AD2237" s="10"/>
      <c r="AE2237" s="10"/>
      <c r="AF2237" s="15"/>
    </row>
    <row r="2238" spans="1:60" ht="15" customHeight="1">
      <c r="B2238" s="10"/>
      <c r="C2238" s="10"/>
      <c r="D2238" s="10"/>
      <c r="E2238" s="10"/>
      <c r="F2238" s="10"/>
      <c r="G2238" s="78"/>
      <c r="H2238" s="82"/>
      <c r="I2238" s="25"/>
      <c r="J2238" s="11"/>
      <c r="K2238" s="10"/>
      <c r="L2238" s="10"/>
      <c r="M2238" s="10"/>
      <c r="N2238" s="10"/>
      <c r="O2238" s="16"/>
      <c r="P2238" s="16"/>
      <c r="Q2238" s="16"/>
      <c r="R2238" s="27"/>
      <c r="S2238" s="27"/>
      <c r="T2238" s="13"/>
      <c r="U2238" s="13"/>
      <c r="V2238" s="10"/>
      <c r="W2238" s="10"/>
      <c r="X2238" s="10"/>
      <c r="Y2238" s="10"/>
      <c r="Z2238" s="14"/>
      <c r="AA2238" s="10"/>
      <c r="AB2238" s="10"/>
      <c r="AC2238" s="10"/>
      <c r="AD2238" s="15"/>
    </row>
    <row r="2239" spans="1:60" ht="15" customHeight="1">
      <c r="C2239" s="10"/>
      <c r="D2239" s="10"/>
      <c r="E2239" s="10"/>
      <c r="F2239" s="10"/>
      <c r="G2239" s="404" t="s">
        <v>1747</v>
      </c>
      <c r="H2239" s="78"/>
      <c r="I2239" s="168" t="s">
        <v>1185</v>
      </c>
      <c r="J2239" s="168"/>
      <c r="K2239" s="168"/>
      <c r="L2239" s="168"/>
      <c r="M2239" s="168"/>
      <c r="N2239" s="168"/>
      <c r="O2239" s="452"/>
      <c r="P2239" s="452"/>
      <c r="Q2239" s="452"/>
      <c r="R2239" s="452"/>
      <c r="S2239" s="452"/>
      <c r="T2239" s="168"/>
      <c r="U2239" s="168"/>
      <c r="V2239" s="168"/>
      <c r="W2239" s="168"/>
      <c r="X2239" s="168"/>
      <c r="Y2239" s="168"/>
      <c r="Z2239" s="168"/>
      <c r="AA2239" s="168"/>
      <c r="AB2239" s="168"/>
      <c r="AC2239" s="168"/>
      <c r="AD2239" s="168"/>
    </row>
    <row r="2240" spans="1:60" s="180" customFormat="1" ht="15" customHeight="1">
      <c r="A2240" s="22"/>
      <c r="B2240" s="171"/>
      <c r="C2240" s="172"/>
      <c r="D2240" s="172"/>
      <c r="E2240" s="172"/>
      <c r="F2240" s="172"/>
      <c r="G2240" s="282" t="s">
        <v>1553</v>
      </c>
      <c r="H2240" s="272">
        <v>42005</v>
      </c>
      <c r="I2240" s="242" t="s">
        <v>14</v>
      </c>
      <c r="J2240" s="173" t="s">
        <v>43</v>
      </c>
      <c r="K2240" s="172" t="s">
        <v>9</v>
      </c>
      <c r="L2240" s="172" t="s">
        <v>10</v>
      </c>
      <c r="M2240" s="172" t="s">
        <v>10</v>
      </c>
      <c r="N2240" s="172" t="s">
        <v>11</v>
      </c>
      <c r="O2240" s="174">
        <v>780260.51</v>
      </c>
      <c r="P2240" s="174">
        <v>0</v>
      </c>
      <c r="Q2240" s="174">
        <f t="shared" ref="Q2240" si="822">O2240-P2240</f>
        <v>780260.51</v>
      </c>
      <c r="R2240" s="252" t="s">
        <v>1</v>
      </c>
      <c r="S2240" s="253" t="s">
        <v>4</v>
      </c>
      <c r="T2240" s="176"/>
      <c r="U2240" s="176" t="s">
        <v>1701</v>
      </c>
      <c r="V2240" s="172"/>
      <c r="W2240" s="172"/>
      <c r="X2240" s="172"/>
      <c r="Y2240" s="172"/>
      <c r="Z2240" s="178">
        <v>42005</v>
      </c>
      <c r="AA2240" s="172"/>
      <c r="AB2240" s="172"/>
      <c r="AC2240" s="172"/>
      <c r="AD2240" s="179" t="s">
        <v>1554</v>
      </c>
      <c r="AE2240" s="22"/>
      <c r="AF2240" s="22"/>
      <c r="AG2240" s="22"/>
      <c r="AH2240" s="22"/>
      <c r="AI2240" s="22"/>
      <c r="AJ2240" s="22"/>
      <c r="AK2240" s="22"/>
      <c r="AL2240" s="22"/>
      <c r="AM2240" s="22"/>
      <c r="AN2240" s="22"/>
      <c r="AO2240" s="22"/>
      <c r="AP2240" s="22"/>
      <c r="AQ2240" s="22"/>
      <c r="AR2240" s="22"/>
      <c r="AS2240" s="22"/>
      <c r="AT2240" s="22"/>
      <c r="AU2240" s="22"/>
      <c r="AV2240" s="22"/>
      <c r="AW2240" s="22"/>
      <c r="AX2240" s="22"/>
      <c r="AY2240" s="22"/>
      <c r="AZ2240" s="22"/>
      <c r="BA2240" s="22"/>
      <c r="BB2240" s="22"/>
      <c r="BC2240" s="22"/>
      <c r="BD2240" s="22"/>
      <c r="BE2240" s="22"/>
      <c r="BF2240" s="22"/>
      <c r="BG2240" s="22"/>
      <c r="BH2240" s="22"/>
    </row>
    <row r="2241" spans="1:60" ht="15" customHeight="1">
      <c r="C2241" s="10"/>
      <c r="D2241" s="10"/>
      <c r="E2241" s="10"/>
      <c r="F2241" s="10"/>
      <c r="G2241" s="78"/>
      <c r="H2241" s="78"/>
      <c r="I2241" s="79"/>
      <c r="J2241" s="82"/>
      <c r="K2241" s="10"/>
      <c r="L2241" s="11"/>
      <c r="M2241" s="11"/>
      <c r="N2241" s="11"/>
      <c r="O2241" s="73">
        <f>SUM(O2240)</f>
        <v>780260.51</v>
      </c>
      <c r="P2241" s="73">
        <f t="shared" ref="P2241:Q2241" si="823">SUM(P2240)</f>
        <v>0</v>
      </c>
      <c r="Q2241" s="73">
        <f t="shared" si="823"/>
        <v>780260.51</v>
      </c>
      <c r="R2241" s="18"/>
      <c r="S2241" s="18"/>
      <c r="T2241" s="18"/>
      <c r="U2241" s="18"/>
      <c r="V2241" s="18"/>
      <c r="W2241" s="27"/>
      <c r="X2241" s="10"/>
      <c r="Y2241" s="10"/>
      <c r="Z2241" s="10"/>
      <c r="AA2241" s="10"/>
      <c r="AB2241" s="14"/>
      <c r="AC2241" s="10"/>
      <c r="AD2241" s="10"/>
      <c r="AE2241" s="10"/>
      <c r="AF2241" s="15"/>
    </row>
    <row r="2242" spans="1:60" ht="15" customHeight="1">
      <c r="C2242" s="10"/>
      <c r="D2242" s="10"/>
      <c r="E2242" s="10"/>
      <c r="F2242" s="10"/>
      <c r="G2242" s="78"/>
      <c r="H2242" s="78"/>
      <c r="I2242" s="79"/>
      <c r="J2242" s="82"/>
      <c r="K2242" s="10"/>
      <c r="L2242" s="11"/>
      <c r="M2242" s="11"/>
      <c r="N2242" s="11"/>
      <c r="O2242" s="26"/>
      <c r="P2242" s="26"/>
      <c r="Q2242" s="16"/>
      <c r="R2242" s="16"/>
      <c r="S2242" s="16"/>
      <c r="T2242" s="16"/>
      <c r="U2242" s="16"/>
      <c r="V2242" s="16"/>
      <c r="W2242" s="27"/>
      <c r="X2242" s="10"/>
      <c r="Y2242" s="10"/>
      <c r="Z2242" s="10"/>
      <c r="AA2242" s="10"/>
      <c r="AB2242" s="14"/>
      <c r="AC2242" s="10"/>
      <c r="AD2242" s="10"/>
      <c r="AE2242" s="10"/>
      <c r="AF2242" s="15"/>
    </row>
    <row r="2243" spans="1:60" ht="15" customHeight="1">
      <c r="C2243" s="10"/>
      <c r="D2243" s="10"/>
      <c r="E2243" s="10"/>
      <c r="F2243" s="10"/>
      <c r="G2243" s="404" t="s">
        <v>1748</v>
      </c>
      <c r="H2243" s="78"/>
      <c r="I2243" s="168" t="s">
        <v>1186</v>
      </c>
      <c r="J2243" s="168"/>
      <c r="K2243" s="168"/>
      <c r="L2243" s="168"/>
      <c r="M2243" s="168"/>
      <c r="N2243" s="168"/>
      <c r="O2243" s="452"/>
      <c r="P2243" s="452"/>
      <c r="Q2243" s="452"/>
      <c r="R2243" s="452"/>
      <c r="S2243" s="452"/>
      <c r="T2243" s="168"/>
      <c r="U2243" s="168"/>
      <c r="V2243" s="168"/>
      <c r="W2243" s="168"/>
      <c r="X2243" s="168"/>
      <c r="Y2243" s="168"/>
      <c r="Z2243" s="168"/>
      <c r="AA2243" s="168"/>
      <c r="AB2243" s="168"/>
      <c r="AC2243" s="168"/>
      <c r="AD2243" s="168"/>
    </row>
    <row r="2244" spans="1:60" s="180" customFormat="1" ht="15" customHeight="1">
      <c r="A2244" s="22"/>
      <c r="B2244" s="171"/>
      <c r="C2244" s="172"/>
      <c r="D2244" s="172"/>
      <c r="E2244" s="172"/>
      <c r="F2244" s="172"/>
      <c r="G2244" s="282" t="s">
        <v>1553</v>
      </c>
      <c r="H2244" s="272">
        <v>42005</v>
      </c>
      <c r="I2244" s="242" t="s">
        <v>14</v>
      </c>
      <c r="J2244" s="173" t="s">
        <v>43</v>
      </c>
      <c r="K2244" s="172" t="s">
        <v>9</v>
      </c>
      <c r="L2244" s="172" t="s">
        <v>10</v>
      </c>
      <c r="M2244" s="172" t="s">
        <v>10</v>
      </c>
      <c r="N2244" s="172" t="s">
        <v>11</v>
      </c>
      <c r="O2244" s="174">
        <v>909538.74</v>
      </c>
      <c r="P2244" s="174">
        <v>0</v>
      </c>
      <c r="Q2244" s="174">
        <f t="shared" ref="Q2244" si="824">O2244-P2244</f>
        <v>909538.74</v>
      </c>
      <c r="R2244" s="252" t="s">
        <v>1</v>
      </c>
      <c r="S2244" s="253" t="s">
        <v>4</v>
      </c>
      <c r="T2244" s="176"/>
      <c r="U2244" s="176" t="s">
        <v>1702</v>
      </c>
      <c r="V2244" s="172"/>
      <c r="W2244" s="172"/>
      <c r="X2244" s="172"/>
      <c r="Y2244" s="172"/>
      <c r="Z2244" s="178">
        <v>42005</v>
      </c>
      <c r="AA2244" s="172"/>
      <c r="AB2244" s="172"/>
      <c r="AC2244" s="172"/>
      <c r="AD2244" s="179" t="s">
        <v>1554</v>
      </c>
      <c r="AE2244" s="22"/>
      <c r="AF2244" s="22"/>
      <c r="AG2244" s="22"/>
      <c r="AH2244" s="22"/>
      <c r="AI2244" s="22"/>
      <c r="AJ2244" s="22"/>
      <c r="AK2244" s="22"/>
      <c r="AL2244" s="22"/>
      <c r="AM2244" s="22"/>
      <c r="AN2244" s="22"/>
      <c r="AO2244" s="22"/>
      <c r="AP2244" s="22"/>
      <c r="AQ2244" s="22"/>
      <c r="AR2244" s="22"/>
      <c r="AS2244" s="22"/>
      <c r="AT2244" s="22"/>
      <c r="AU2244" s="22"/>
      <c r="AV2244" s="22"/>
      <c r="AW2244" s="22"/>
      <c r="AX2244" s="22"/>
      <c r="AY2244" s="22"/>
      <c r="AZ2244" s="22"/>
      <c r="BA2244" s="22"/>
      <c r="BB2244" s="22"/>
      <c r="BC2244" s="22"/>
      <c r="BD2244" s="22"/>
      <c r="BE2244" s="22"/>
      <c r="BF2244" s="22"/>
      <c r="BG2244" s="22"/>
      <c r="BH2244" s="22"/>
    </row>
    <row r="2245" spans="1:60">
      <c r="C2245" s="10"/>
      <c r="D2245" s="10"/>
      <c r="E2245" s="10"/>
      <c r="F2245" s="10"/>
      <c r="G2245" s="78"/>
      <c r="H2245" s="78"/>
      <c r="I2245" s="79"/>
      <c r="J2245" s="82"/>
      <c r="K2245" s="10"/>
      <c r="L2245" s="11"/>
      <c r="M2245" s="11"/>
      <c r="N2245" s="11"/>
      <c r="O2245" s="73">
        <f>SUM(O2244)</f>
        <v>909538.74</v>
      </c>
      <c r="P2245" s="73">
        <f t="shared" ref="P2245:Q2245" si="825">SUM(P2244)</f>
        <v>0</v>
      </c>
      <c r="Q2245" s="73">
        <f t="shared" si="825"/>
        <v>909538.74</v>
      </c>
      <c r="R2245" s="18"/>
      <c r="S2245" s="18"/>
      <c r="T2245" s="18"/>
      <c r="U2245" s="18"/>
      <c r="V2245" s="18"/>
      <c r="W2245" s="27"/>
      <c r="X2245" s="10"/>
      <c r="Y2245" s="10"/>
      <c r="Z2245" s="10"/>
      <c r="AA2245" s="10"/>
      <c r="AB2245" s="14"/>
      <c r="AC2245" s="10"/>
      <c r="AD2245" s="10"/>
      <c r="AE2245" s="10"/>
      <c r="AF2245" s="15"/>
    </row>
    <row r="2246" spans="1:60">
      <c r="C2246" s="10"/>
      <c r="D2246" s="10"/>
      <c r="E2246" s="10"/>
      <c r="F2246" s="10"/>
      <c r="G2246" s="78"/>
      <c r="H2246" s="78"/>
      <c r="I2246" s="79"/>
      <c r="J2246" s="82"/>
      <c r="K2246" s="10"/>
      <c r="L2246" s="11"/>
      <c r="M2246" s="11"/>
      <c r="N2246" s="11"/>
      <c r="O2246" s="26"/>
      <c r="P2246" s="26"/>
      <c r="Q2246" s="16"/>
      <c r="R2246" s="16"/>
      <c r="S2246" s="16"/>
      <c r="T2246" s="16"/>
      <c r="U2246" s="16"/>
      <c r="V2246" s="16"/>
      <c r="W2246" s="27"/>
      <c r="X2246" s="10"/>
      <c r="Y2246" s="10"/>
      <c r="Z2246" s="10"/>
      <c r="AA2246" s="10"/>
      <c r="AB2246" s="14"/>
      <c r="AC2246" s="10"/>
      <c r="AD2246" s="10"/>
      <c r="AE2246" s="10"/>
      <c r="AF2246" s="15"/>
    </row>
    <row r="2247" spans="1:60" ht="15.75">
      <c r="C2247" s="10"/>
      <c r="D2247" s="10"/>
      <c r="E2247" s="10"/>
      <c r="F2247" s="10"/>
      <c r="G2247" s="404" t="s">
        <v>1749</v>
      </c>
      <c r="H2247" s="78"/>
      <c r="I2247" s="168" t="s">
        <v>1204</v>
      </c>
      <c r="J2247" s="168"/>
      <c r="K2247" s="168"/>
      <c r="L2247" s="168"/>
      <c r="M2247" s="168"/>
      <c r="N2247" s="168"/>
      <c r="O2247" s="452"/>
      <c r="P2247" s="452"/>
      <c r="Q2247" s="452"/>
      <c r="R2247" s="452"/>
      <c r="S2247" s="452"/>
      <c r="T2247" s="168"/>
      <c r="U2247" s="168"/>
      <c r="V2247" s="168"/>
      <c r="W2247" s="168"/>
      <c r="X2247" s="168"/>
      <c r="Y2247" s="168"/>
      <c r="Z2247" s="168"/>
      <c r="AA2247" s="168"/>
      <c r="AB2247" s="168"/>
      <c r="AC2247" s="168"/>
      <c r="AD2247" s="168"/>
    </row>
    <row r="2248" spans="1:60" s="67" customFormat="1" ht="15" customHeight="1">
      <c r="A2248" s="22"/>
      <c r="B2248" s="201"/>
      <c r="C2248" s="202"/>
      <c r="D2248" s="202"/>
      <c r="E2248" s="202"/>
      <c r="F2248" s="202"/>
      <c r="G2248" s="286" t="s">
        <v>1553</v>
      </c>
      <c r="H2248" s="276">
        <v>42005</v>
      </c>
      <c r="I2248" s="184" t="s">
        <v>14</v>
      </c>
      <c r="J2248" s="203" t="s">
        <v>50</v>
      </c>
      <c r="K2248" s="202" t="s">
        <v>9</v>
      </c>
      <c r="L2248" s="202" t="s">
        <v>10</v>
      </c>
      <c r="M2248" s="202" t="s">
        <v>10</v>
      </c>
      <c r="N2248" s="202" t="s">
        <v>11</v>
      </c>
      <c r="O2248" s="186">
        <v>129854.15</v>
      </c>
      <c r="P2248" s="186">
        <v>0</v>
      </c>
      <c r="Q2248" s="186">
        <v>129854.15</v>
      </c>
      <c r="R2248" s="187" t="s">
        <v>1</v>
      </c>
      <c r="S2248" s="188" t="s">
        <v>4</v>
      </c>
      <c r="T2248" s="205"/>
      <c r="U2248" s="205" t="s">
        <v>1705</v>
      </c>
      <c r="V2248" s="202"/>
      <c r="W2248" s="202"/>
      <c r="X2248" s="202"/>
      <c r="Y2248" s="202"/>
      <c r="Z2248" s="207">
        <v>42005</v>
      </c>
      <c r="AA2248" s="202"/>
      <c r="AB2248" s="202"/>
      <c r="AC2248" s="202"/>
      <c r="AD2248" s="208" t="s">
        <v>1554</v>
      </c>
      <c r="AE2248" s="22"/>
      <c r="AF2248" s="22"/>
      <c r="AG2248" s="22"/>
      <c r="AH2248" s="22"/>
      <c r="AI2248" s="22"/>
      <c r="AJ2248" s="22"/>
      <c r="AK2248" s="22"/>
      <c r="AL2248" s="22"/>
      <c r="AM2248" s="22"/>
      <c r="AN2248" s="22"/>
      <c r="AO2248" s="22"/>
      <c r="AP2248" s="22"/>
      <c r="AQ2248" s="22"/>
      <c r="AR2248" s="22"/>
      <c r="AS2248" s="22"/>
      <c r="AT2248" s="22"/>
      <c r="AU2248" s="22"/>
      <c r="AV2248" s="22"/>
      <c r="AW2248" s="22"/>
      <c r="AX2248" s="22"/>
      <c r="AY2248" s="22"/>
      <c r="AZ2248" s="22"/>
      <c r="BA2248" s="22"/>
      <c r="BB2248" s="22"/>
      <c r="BC2248" s="22"/>
      <c r="BD2248" s="22"/>
      <c r="BE2248" s="22"/>
      <c r="BF2248" s="22"/>
      <c r="BG2248" s="22"/>
      <c r="BH2248" s="22"/>
    </row>
    <row r="2249" spans="1:60" s="22" customFormat="1" ht="15" customHeight="1">
      <c r="B2249" s="3"/>
      <c r="C2249" s="1"/>
      <c r="D2249" s="1"/>
      <c r="E2249" s="1"/>
      <c r="F2249" s="1"/>
      <c r="G2249" s="287" t="s">
        <v>1553</v>
      </c>
      <c r="H2249" s="277">
        <v>42005</v>
      </c>
      <c r="I2249" s="110" t="s">
        <v>14</v>
      </c>
      <c r="J2249" s="2" t="s">
        <v>68</v>
      </c>
      <c r="K2249" s="1" t="s">
        <v>9</v>
      </c>
      <c r="L2249" s="1" t="s">
        <v>10</v>
      </c>
      <c r="M2249" s="1" t="s">
        <v>10</v>
      </c>
      <c r="N2249" s="1" t="s">
        <v>11</v>
      </c>
      <c r="O2249" s="9">
        <v>12107.5</v>
      </c>
      <c r="P2249" s="9">
        <v>0</v>
      </c>
      <c r="Q2249" s="9">
        <v>12107.5</v>
      </c>
      <c r="R2249" s="112" t="s">
        <v>1</v>
      </c>
      <c r="S2249" s="113" t="s">
        <v>4</v>
      </c>
      <c r="T2249" s="5"/>
      <c r="U2249" s="5" t="s">
        <v>1705</v>
      </c>
      <c r="V2249" s="1"/>
      <c r="W2249" s="1"/>
      <c r="X2249" s="1"/>
      <c r="Y2249" s="1"/>
      <c r="Z2249" s="4">
        <v>42005</v>
      </c>
      <c r="AA2249" s="1"/>
      <c r="AB2249" s="1"/>
      <c r="AC2249" s="1"/>
      <c r="AD2249" s="8" t="s">
        <v>1554</v>
      </c>
    </row>
    <row r="2250" spans="1:60" s="22" customFormat="1" ht="15" customHeight="1">
      <c r="B2250" s="3"/>
      <c r="C2250" s="1"/>
      <c r="D2250" s="1"/>
      <c r="E2250" s="1"/>
      <c r="F2250" s="1"/>
      <c r="G2250" s="287" t="s">
        <v>8</v>
      </c>
      <c r="H2250" s="277">
        <v>42077</v>
      </c>
      <c r="I2250" s="110" t="s">
        <v>1627</v>
      </c>
      <c r="J2250" s="2" t="s">
        <v>68</v>
      </c>
      <c r="K2250" s="1" t="s">
        <v>33</v>
      </c>
      <c r="L2250" s="1" t="s">
        <v>34</v>
      </c>
      <c r="M2250" s="1" t="s">
        <v>21</v>
      </c>
      <c r="N2250" s="1" t="s">
        <v>11</v>
      </c>
      <c r="O2250" s="9">
        <v>3000</v>
      </c>
      <c r="P2250" s="9">
        <v>0</v>
      </c>
      <c r="Q2250" s="9">
        <v>3000</v>
      </c>
      <c r="R2250" s="112" t="s">
        <v>70</v>
      </c>
      <c r="S2250" s="113" t="s">
        <v>32</v>
      </c>
      <c r="T2250" s="5"/>
      <c r="U2250" s="5" t="s">
        <v>1705</v>
      </c>
      <c r="V2250" s="1" t="s">
        <v>61</v>
      </c>
      <c r="W2250" s="1"/>
      <c r="X2250" s="1"/>
      <c r="Y2250" s="1"/>
      <c r="Z2250" s="4">
        <v>42077</v>
      </c>
      <c r="AA2250" s="1" t="s">
        <v>26</v>
      </c>
      <c r="AB2250" s="1" t="s">
        <v>1628</v>
      </c>
      <c r="AC2250" s="1" t="s">
        <v>1629</v>
      </c>
      <c r="AD2250" s="8"/>
    </row>
    <row r="2251" spans="1:60" s="22" customFormat="1" ht="15" customHeight="1">
      <c r="B2251" s="3"/>
      <c r="C2251" s="1"/>
      <c r="D2251" s="1"/>
      <c r="E2251" s="1"/>
      <c r="F2251" s="1"/>
      <c r="G2251" s="287" t="s">
        <v>1553</v>
      </c>
      <c r="H2251" s="277">
        <v>42005</v>
      </c>
      <c r="I2251" s="110" t="s">
        <v>14</v>
      </c>
      <c r="J2251" s="2" t="s">
        <v>81</v>
      </c>
      <c r="K2251" s="1" t="s">
        <v>9</v>
      </c>
      <c r="L2251" s="1" t="s">
        <v>10</v>
      </c>
      <c r="M2251" s="1" t="s">
        <v>10</v>
      </c>
      <c r="N2251" s="1" t="s">
        <v>11</v>
      </c>
      <c r="O2251" s="9">
        <v>25032.5</v>
      </c>
      <c r="P2251" s="9">
        <v>0</v>
      </c>
      <c r="Q2251" s="9">
        <v>25032.5</v>
      </c>
      <c r="R2251" s="112" t="s">
        <v>1</v>
      </c>
      <c r="S2251" s="113" t="s">
        <v>4</v>
      </c>
      <c r="T2251" s="5"/>
      <c r="U2251" s="5" t="s">
        <v>1705</v>
      </c>
      <c r="V2251" s="1"/>
      <c r="W2251" s="1"/>
      <c r="X2251" s="1"/>
      <c r="Y2251" s="1"/>
      <c r="Z2251" s="4">
        <v>42005</v>
      </c>
      <c r="AA2251" s="1"/>
      <c r="AB2251" s="1"/>
      <c r="AC2251" s="1"/>
      <c r="AD2251" s="8" t="s">
        <v>1554</v>
      </c>
    </row>
    <row r="2252" spans="1:60" s="217" customFormat="1">
      <c r="A2252" s="22"/>
      <c r="B2252" s="209"/>
      <c r="C2252" s="210"/>
      <c r="D2252" s="210"/>
      <c r="E2252" s="210"/>
      <c r="F2252" s="210"/>
      <c r="G2252" s="288" t="s">
        <v>8</v>
      </c>
      <c r="H2252" s="278">
        <v>42077</v>
      </c>
      <c r="I2252" s="193" t="s">
        <v>1627</v>
      </c>
      <c r="J2252" s="211" t="s">
        <v>81</v>
      </c>
      <c r="K2252" s="210" t="s">
        <v>33</v>
      </c>
      <c r="L2252" s="210" t="s">
        <v>34</v>
      </c>
      <c r="M2252" s="210" t="s">
        <v>21</v>
      </c>
      <c r="N2252" s="210" t="s">
        <v>11</v>
      </c>
      <c r="O2252" s="195">
        <v>2000</v>
      </c>
      <c r="P2252" s="195">
        <v>0</v>
      </c>
      <c r="Q2252" s="195">
        <v>2000</v>
      </c>
      <c r="R2252" s="196" t="s">
        <v>70</v>
      </c>
      <c r="S2252" s="197" t="s">
        <v>32</v>
      </c>
      <c r="T2252" s="213"/>
      <c r="U2252" s="213" t="s">
        <v>1705</v>
      </c>
      <c r="V2252" s="210" t="s">
        <v>61</v>
      </c>
      <c r="W2252" s="210"/>
      <c r="X2252" s="210"/>
      <c r="Y2252" s="210"/>
      <c r="Z2252" s="215">
        <v>42077</v>
      </c>
      <c r="AA2252" s="210" t="s">
        <v>26</v>
      </c>
      <c r="AB2252" s="210" t="s">
        <v>1628</v>
      </c>
      <c r="AC2252" s="210" t="s">
        <v>1629</v>
      </c>
      <c r="AD2252" s="216"/>
      <c r="AE2252" s="22"/>
      <c r="AF2252" s="22"/>
      <c r="AG2252" s="22"/>
      <c r="AH2252" s="22"/>
      <c r="AI2252" s="22"/>
      <c r="AJ2252" s="22"/>
      <c r="AK2252" s="22"/>
      <c r="AL2252" s="22"/>
      <c r="AM2252" s="22"/>
      <c r="AN2252" s="22"/>
      <c r="AO2252" s="22"/>
      <c r="AP2252" s="22"/>
      <c r="AQ2252" s="22"/>
      <c r="AR2252" s="22"/>
      <c r="AS2252" s="22"/>
      <c r="AT2252" s="22"/>
      <c r="AU2252" s="22"/>
      <c r="AV2252" s="22"/>
      <c r="AW2252" s="22"/>
      <c r="AX2252" s="22"/>
      <c r="AY2252" s="22"/>
      <c r="AZ2252" s="22"/>
      <c r="BA2252" s="22"/>
      <c r="BB2252" s="22"/>
      <c r="BC2252" s="22"/>
      <c r="BD2252" s="22"/>
      <c r="BE2252" s="22"/>
      <c r="BF2252" s="22"/>
      <c r="BG2252" s="22"/>
      <c r="BH2252" s="22"/>
    </row>
    <row r="2253" spans="1:60">
      <c r="C2253" s="10"/>
      <c r="D2253" s="10"/>
      <c r="E2253" s="10"/>
      <c r="F2253" s="10"/>
      <c r="G2253" s="78"/>
      <c r="H2253" s="78"/>
      <c r="I2253" s="79"/>
      <c r="J2253" s="82"/>
      <c r="K2253" s="10"/>
      <c r="L2253" s="11"/>
      <c r="M2253" s="11"/>
      <c r="N2253" s="11"/>
      <c r="O2253" s="73">
        <f>SUM(O2248:O2252)</f>
        <v>171994.15</v>
      </c>
      <c r="P2253" s="73">
        <f t="shared" ref="P2253:Q2253" si="826">SUM(P2248:P2252)</f>
        <v>0</v>
      </c>
      <c r="Q2253" s="73">
        <f t="shared" si="826"/>
        <v>171994.15</v>
      </c>
      <c r="R2253" s="18"/>
      <c r="S2253" s="18"/>
      <c r="T2253" s="16"/>
      <c r="U2253" s="16"/>
      <c r="V2253" s="16"/>
      <c r="W2253" s="27"/>
      <c r="X2253" s="10"/>
      <c r="Y2253" s="10"/>
      <c r="Z2253" s="10"/>
      <c r="AA2253" s="10"/>
      <c r="AB2253" s="14"/>
      <c r="AC2253" s="10"/>
      <c r="AD2253" s="10"/>
      <c r="AE2253" s="10"/>
      <c r="AF2253" s="15"/>
    </row>
    <row r="2254" spans="1:60">
      <c r="C2254" s="10"/>
      <c r="D2254" s="10"/>
      <c r="E2254" s="10"/>
      <c r="F2254" s="10"/>
      <c r="G2254" s="78"/>
      <c r="H2254" s="78"/>
      <c r="I2254" s="79"/>
      <c r="J2254" s="82"/>
      <c r="K2254" s="10"/>
      <c r="L2254" s="11"/>
      <c r="M2254" s="11"/>
      <c r="N2254" s="11"/>
      <c r="O2254" s="26"/>
      <c r="P2254" s="26"/>
      <c r="Q2254" s="16"/>
      <c r="R2254" s="16"/>
      <c r="S2254" s="16"/>
      <c r="T2254" s="16"/>
      <c r="U2254" s="16"/>
      <c r="V2254" s="16"/>
      <c r="W2254" s="27"/>
      <c r="X2254" s="10"/>
      <c r="Y2254" s="10"/>
      <c r="Z2254" s="10"/>
      <c r="AA2254" s="10"/>
      <c r="AB2254" s="14"/>
      <c r="AC2254" s="10"/>
      <c r="AD2254" s="10"/>
      <c r="AE2254" s="10"/>
      <c r="AF2254" s="15"/>
    </row>
    <row r="2255" spans="1:60" ht="15.75">
      <c r="C2255" s="10"/>
      <c r="D2255" s="10"/>
      <c r="E2255" s="10"/>
      <c r="F2255" s="10"/>
      <c r="G2255" s="404" t="s">
        <v>1750</v>
      </c>
      <c r="H2255" s="78"/>
      <c r="I2255" s="168" t="s">
        <v>824</v>
      </c>
      <c r="J2255" s="168"/>
      <c r="K2255" s="168"/>
      <c r="L2255" s="168"/>
      <c r="M2255" s="168"/>
      <c r="N2255" s="168"/>
      <c r="O2255" s="452"/>
      <c r="P2255" s="452"/>
      <c r="Q2255" s="452"/>
      <c r="R2255" s="452"/>
      <c r="S2255" s="452"/>
      <c r="T2255" s="168"/>
      <c r="U2255" s="168"/>
      <c r="V2255" s="168"/>
      <c r="W2255" s="168"/>
      <c r="X2255" s="168"/>
      <c r="Y2255" s="168"/>
      <c r="Z2255" s="168"/>
      <c r="AA2255" s="168"/>
      <c r="AB2255" s="168"/>
      <c r="AC2255" s="168"/>
      <c r="AD2255" s="168"/>
    </row>
    <row r="2256" spans="1:60" s="67" customFormat="1" ht="15" customHeight="1">
      <c r="A2256" s="22"/>
      <c r="B2256" s="201"/>
      <c r="C2256" s="202"/>
      <c r="D2256" s="202"/>
      <c r="E2256" s="202"/>
      <c r="F2256" s="202"/>
      <c r="G2256" s="286" t="s">
        <v>1553</v>
      </c>
      <c r="H2256" s="276">
        <v>42005</v>
      </c>
      <c r="I2256" s="184" t="s">
        <v>14</v>
      </c>
      <c r="J2256" s="203" t="s">
        <v>50</v>
      </c>
      <c r="K2256" s="202" t="s">
        <v>9</v>
      </c>
      <c r="L2256" s="202" t="s">
        <v>10</v>
      </c>
      <c r="M2256" s="202" t="s">
        <v>10</v>
      </c>
      <c r="N2256" s="202" t="s">
        <v>11</v>
      </c>
      <c r="O2256" s="186">
        <v>206326.92</v>
      </c>
      <c r="P2256" s="186">
        <v>0</v>
      </c>
      <c r="Q2256" s="186">
        <v>206326.92</v>
      </c>
      <c r="R2256" s="187" t="s">
        <v>1</v>
      </c>
      <c r="S2256" s="188" t="s">
        <v>4</v>
      </c>
      <c r="T2256" s="205"/>
      <c r="U2256" s="205" t="s">
        <v>1706</v>
      </c>
      <c r="V2256" s="202"/>
      <c r="W2256" s="202"/>
      <c r="X2256" s="202"/>
      <c r="Y2256" s="202"/>
      <c r="Z2256" s="207">
        <v>42005</v>
      </c>
      <c r="AA2256" s="202"/>
      <c r="AB2256" s="202"/>
      <c r="AC2256" s="202"/>
      <c r="AD2256" s="208" t="s">
        <v>1554</v>
      </c>
      <c r="AE2256" s="22"/>
      <c r="AF2256" s="22"/>
      <c r="AG2256" s="22"/>
      <c r="AH2256" s="22"/>
      <c r="AI2256" s="22"/>
      <c r="AJ2256" s="22"/>
      <c r="AK2256" s="22"/>
      <c r="AL2256" s="22"/>
      <c r="AM2256" s="22"/>
      <c r="AN2256" s="22"/>
      <c r="AO2256" s="22"/>
      <c r="AP2256" s="22"/>
      <c r="AQ2256" s="22"/>
      <c r="AR2256" s="22"/>
      <c r="AS2256" s="22"/>
      <c r="AT2256" s="22"/>
      <c r="AU2256" s="22"/>
      <c r="AV2256" s="22"/>
      <c r="AW2256" s="22"/>
      <c r="AX2256" s="22"/>
      <c r="AY2256" s="22"/>
      <c r="AZ2256" s="22"/>
      <c r="BA2256" s="22"/>
      <c r="BB2256" s="22"/>
      <c r="BC2256" s="22"/>
      <c r="BD2256" s="22"/>
      <c r="BE2256" s="22"/>
      <c r="BF2256" s="22"/>
      <c r="BG2256" s="22"/>
      <c r="BH2256" s="22"/>
    </row>
    <row r="2257" spans="1:60" s="22" customFormat="1" ht="15" customHeight="1">
      <c r="B2257" s="3"/>
      <c r="C2257" s="1"/>
      <c r="D2257" s="1"/>
      <c r="E2257" s="1"/>
      <c r="F2257" s="1"/>
      <c r="G2257" s="287" t="s">
        <v>1553</v>
      </c>
      <c r="H2257" s="277">
        <v>42005</v>
      </c>
      <c r="I2257" s="110" t="s">
        <v>14</v>
      </c>
      <c r="J2257" s="2" t="s">
        <v>68</v>
      </c>
      <c r="K2257" s="1" t="s">
        <v>9</v>
      </c>
      <c r="L2257" s="1" t="s">
        <v>10</v>
      </c>
      <c r="M2257" s="1" t="s">
        <v>10</v>
      </c>
      <c r="N2257" s="1" t="s">
        <v>11</v>
      </c>
      <c r="O2257" s="9">
        <v>66823.7</v>
      </c>
      <c r="P2257" s="9">
        <v>0</v>
      </c>
      <c r="Q2257" s="9">
        <v>66823.7</v>
      </c>
      <c r="R2257" s="112" t="s">
        <v>1</v>
      </c>
      <c r="S2257" s="113" t="s">
        <v>4</v>
      </c>
      <c r="T2257" s="5"/>
      <c r="U2257" s="5" t="s">
        <v>1706</v>
      </c>
      <c r="V2257" s="1"/>
      <c r="W2257" s="1"/>
      <c r="X2257" s="1"/>
      <c r="Y2257" s="1"/>
      <c r="Z2257" s="4">
        <v>42005</v>
      </c>
      <c r="AA2257" s="1"/>
      <c r="AB2257" s="1"/>
      <c r="AC2257" s="1"/>
      <c r="AD2257" s="8" t="s">
        <v>1554</v>
      </c>
    </row>
    <row r="2258" spans="1:60" s="23" customFormat="1" outlineLevel="5">
      <c r="B2258" s="109"/>
      <c r="C2258" s="110"/>
      <c r="D2258" s="110"/>
      <c r="E2258" s="110"/>
      <c r="F2258" s="110"/>
      <c r="G2258" s="284" t="s">
        <v>8</v>
      </c>
      <c r="H2258" s="274">
        <v>42166</v>
      </c>
      <c r="I2258" s="110" t="s">
        <v>2389</v>
      </c>
      <c r="J2258" s="111" t="s">
        <v>68</v>
      </c>
      <c r="K2258" s="110" t="s">
        <v>33</v>
      </c>
      <c r="L2258" s="110" t="s">
        <v>34</v>
      </c>
      <c r="M2258" s="110" t="s">
        <v>21</v>
      </c>
      <c r="N2258" s="110" t="s">
        <v>11</v>
      </c>
      <c r="O2258" s="9">
        <v>3500</v>
      </c>
      <c r="P2258" s="9">
        <v>0</v>
      </c>
      <c r="Q2258" s="9">
        <f t="shared" ref="Q2258" si="827">O2258-P2258</f>
        <v>3500</v>
      </c>
      <c r="R2258" s="112" t="s">
        <v>70</v>
      </c>
      <c r="S2258" s="113" t="s">
        <v>2383</v>
      </c>
      <c r="T2258" s="113"/>
      <c r="U2258" s="113" t="s">
        <v>1706</v>
      </c>
      <c r="V2258" s="110"/>
      <c r="W2258" s="110"/>
      <c r="X2258" s="110"/>
      <c r="Y2258" s="110"/>
      <c r="Z2258" s="114">
        <v>42166</v>
      </c>
      <c r="AA2258" s="110" t="s">
        <v>26</v>
      </c>
      <c r="AB2258" s="110" t="s">
        <v>2390</v>
      </c>
      <c r="AC2258" s="110" t="s">
        <v>2391</v>
      </c>
      <c r="AD2258" s="115"/>
    </row>
    <row r="2259" spans="1:60" s="22" customFormat="1" ht="15" customHeight="1">
      <c r="B2259" s="3"/>
      <c r="C2259" s="1"/>
      <c r="D2259" s="1"/>
      <c r="E2259" s="1"/>
      <c r="F2259" s="1"/>
      <c r="G2259" s="287" t="s">
        <v>1553</v>
      </c>
      <c r="H2259" s="277">
        <v>42005</v>
      </c>
      <c r="I2259" s="110" t="s">
        <v>14</v>
      </c>
      <c r="J2259" s="2" t="s">
        <v>81</v>
      </c>
      <c r="K2259" s="1" t="s">
        <v>9</v>
      </c>
      <c r="L2259" s="1" t="s">
        <v>10</v>
      </c>
      <c r="M2259" s="1" t="s">
        <v>10</v>
      </c>
      <c r="N2259" s="1" t="s">
        <v>11</v>
      </c>
      <c r="O2259" s="9">
        <v>17444.599999999999</v>
      </c>
      <c r="P2259" s="9">
        <v>0</v>
      </c>
      <c r="Q2259" s="9">
        <v>17444.599999999999</v>
      </c>
      <c r="R2259" s="112" t="s">
        <v>1</v>
      </c>
      <c r="S2259" s="113" t="s">
        <v>4</v>
      </c>
      <c r="T2259" s="5"/>
      <c r="U2259" s="5" t="s">
        <v>1706</v>
      </c>
      <c r="V2259" s="1"/>
      <c r="W2259" s="1"/>
      <c r="X2259" s="1"/>
      <c r="Y2259" s="1"/>
      <c r="Z2259" s="4">
        <v>42005</v>
      </c>
      <c r="AA2259" s="1"/>
      <c r="AB2259" s="1"/>
      <c r="AC2259" s="1"/>
      <c r="AD2259" s="8" t="s">
        <v>1554</v>
      </c>
    </row>
    <row r="2260" spans="1:60" s="200" customFormat="1" outlineLevel="5">
      <c r="A2260" s="23"/>
      <c r="B2260" s="192"/>
      <c r="C2260" s="193"/>
      <c r="D2260" s="193"/>
      <c r="E2260" s="193"/>
      <c r="F2260" s="193"/>
      <c r="G2260" s="285" t="s">
        <v>8</v>
      </c>
      <c r="H2260" s="275">
        <v>42166</v>
      </c>
      <c r="I2260" s="193" t="s">
        <v>2389</v>
      </c>
      <c r="J2260" s="194" t="s">
        <v>81</v>
      </c>
      <c r="K2260" s="193" t="s">
        <v>33</v>
      </c>
      <c r="L2260" s="193" t="s">
        <v>34</v>
      </c>
      <c r="M2260" s="193" t="s">
        <v>21</v>
      </c>
      <c r="N2260" s="193" t="s">
        <v>11</v>
      </c>
      <c r="O2260" s="195">
        <v>1500</v>
      </c>
      <c r="P2260" s="195">
        <v>0</v>
      </c>
      <c r="Q2260" s="195">
        <f t="shared" ref="Q2260" si="828">O2260-P2260</f>
        <v>1500</v>
      </c>
      <c r="R2260" s="196" t="s">
        <v>70</v>
      </c>
      <c r="S2260" s="197" t="s">
        <v>2383</v>
      </c>
      <c r="T2260" s="197"/>
      <c r="U2260" s="197" t="s">
        <v>1706</v>
      </c>
      <c r="V2260" s="193"/>
      <c r="W2260" s="193"/>
      <c r="X2260" s="193"/>
      <c r="Y2260" s="193"/>
      <c r="Z2260" s="198">
        <v>42166</v>
      </c>
      <c r="AA2260" s="193" t="s">
        <v>26</v>
      </c>
      <c r="AB2260" s="193" t="s">
        <v>2390</v>
      </c>
      <c r="AC2260" s="193" t="s">
        <v>2391</v>
      </c>
      <c r="AD2260" s="199"/>
      <c r="AE2260" s="23"/>
      <c r="AF2260" s="23"/>
      <c r="AG2260" s="23"/>
      <c r="AH2260" s="23"/>
      <c r="AI2260" s="23"/>
      <c r="AJ2260" s="23"/>
      <c r="AK2260" s="23"/>
      <c r="AL2260" s="23"/>
      <c r="AM2260" s="23"/>
      <c r="AN2260" s="23"/>
      <c r="AO2260" s="23"/>
      <c r="AP2260" s="23"/>
      <c r="AQ2260" s="23"/>
      <c r="AR2260" s="23"/>
      <c r="AS2260" s="23"/>
      <c r="AT2260" s="23"/>
      <c r="AU2260" s="23"/>
      <c r="AV2260" s="23"/>
      <c r="AW2260" s="23"/>
      <c r="AX2260" s="23"/>
      <c r="AY2260" s="23"/>
      <c r="AZ2260" s="23"/>
      <c r="BA2260" s="23"/>
      <c r="BB2260" s="23"/>
      <c r="BC2260" s="23"/>
      <c r="BD2260" s="23"/>
      <c r="BE2260" s="23"/>
      <c r="BF2260" s="23"/>
      <c r="BG2260" s="23"/>
      <c r="BH2260" s="23"/>
    </row>
    <row r="2261" spans="1:60">
      <c r="C2261" s="10"/>
      <c r="D2261" s="10"/>
      <c r="E2261" s="10"/>
      <c r="F2261" s="10"/>
      <c r="G2261" s="78"/>
      <c r="H2261" s="78"/>
      <c r="I2261" s="79"/>
      <c r="J2261" s="82"/>
      <c r="K2261" s="10"/>
      <c r="L2261" s="11"/>
      <c r="M2261" s="11"/>
      <c r="N2261" s="11"/>
      <c r="O2261" s="73">
        <f>SUM(O2256:O2260)</f>
        <v>295595.21999999997</v>
      </c>
      <c r="P2261" s="73">
        <f t="shared" ref="P2261:Q2261" si="829">SUM(P2256:P2260)</f>
        <v>0</v>
      </c>
      <c r="Q2261" s="73">
        <f t="shared" si="829"/>
        <v>295595.21999999997</v>
      </c>
      <c r="R2261" s="18"/>
      <c r="S2261" s="18"/>
      <c r="T2261" s="16"/>
      <c r="U2261" s="16"/>
      <c r="V2261" s="16"/>
      <c r="W2261" s="27"/>
      <c r="X2261" s="10"/>
      <c r="Y2261" s="10"/>
      <c r="Z2261" s="10"/>
      <c r="AA2261" s="10"/>
      <c r="AB2261" s="14"/>
      <c r="AC2261" s="10"/>
      <c r="AD2261" s="10"/>
      <c r="AE2261" s="10"/>
      <c r="AF2261" s="15"/>
    </row>
    <row r="2262" spans="1:60">
      <c r="C2262" s="10"/>
      <c r="D2262" s="10"/>
      <c r="E2262" s="10"/>
      <c r="F2262" s="10"/>
      <c r="G2262" s="78"/>
      <c r="H2262" s="78"/>
      <c r="I2262" s="79"/>
      <c r="J2262" s="82"/>
      <c r="K2262" s="10"/>
      <c r="L2262" s="11"/>
      <c r="M2262" s="11"/>
      <c r="N2262" s="11"/>
      <c r="O2262" s="26"/>
      <c r="P2262" s="26"/>
      <c r="Q2262" s="16"/>
      <c r="R2262" s="16"/>
      <c r="S2262" s="16"/>
      <c r="T2262" s="16"/>
      <c r="U2262" s="16"/>
      <c r="V2262" s="16"/>
      <c r="W2262" s="27"/>
      <c r="X2262" s="10"/>
      <c r="Y2262" s="10"/>
      <c r="Z2262" s="10"/>
      <c r="AA2262" s="10"/>
      <c r="AB2262" s="14"/>
      <c r="AC2262" s="10"/>
      <c r="AD2262" s="10"/>
      <c r="AE2262" s="10"/>
      <c r="AF2262" s="15"/>
    </row>
    <row r="2263" spans="1:60" ht="15.75">
      <c r="C2263" s="10"/>
      <c r="D2263" s="10"/>
      <c r="E2263" s="10"/>
      <c r="F2263" s="10"/>
      <c r="G2263" s="404" t="s">
        <v>1751</v>
      </c>
      <c r="H2263" s="78"/>
      <c r="I2263" s="168" t="s">
        <v>1183</v>
      </c>
      <c r="J2263" s="168"/>
      <c r="K2263" s="168"/>
      <c r="L2263" s="168"/>
      <c r="M2263" s="168"/>
      <c r="N2263" s="168"/>
      <c r="O2263" s="452"/>
      <c r="P2263" s="452"/>
      <c r="Q2263" s="452"/>
      <c r="R2263" s="452"/>
      <c r="S2263" s="452"/>
      <c r="T2263" s="168"/>
      <c r="U2263" s="168"/>
      <c r="V2263" s="168"/>
      <c r="W2263" s="168"/>
      <c r="X2263" s="168"/>
      <c r="Y2263" s="168"/>
      <c r="Z2263" s="168"/>
      <c r="AA2263" s="168"/>
      <c r="AB2263" s="168"/>
      <c r="AC2263" s="168"/>
      <c r="AD2263" s="168"/>
    </row>
    <row r="2264" spans="1:60" s="67" customFormat="1" ht="15" customHeight="1">
      <c r="A2264" s="22"/>
      <c r="B2264" s="201"/>
      <c r="C2264" s="202"/>
      <c r="D2264" s="202"/>
      <c r="E2264" s="202"/>
      <c r="F2264" s="202"/>
      <c r="G2264" s="286" t="s">
        <v>1553</v>
      </c>
      <c r="H2264" s="276">
        <v>42005</v>
      </c>
      <c r="I2264" s="184" t="s">
        <v>14</v>
      </c>
      <c r="J2264" s="203" t="s">
        <v>50</v>
      </c>
      <c r="K2264" s="202" t="s">
        <v>9</v>
      </c>
      <c r="L2264" s="202" t="s">
        <v>10</v>
      </c>
      <c r="M2264" s="202" t="s">
        <v>10</v>
      </c>
      <c r="N2264" s="202" t="s">
        <v>11</v>
      </c>
      <c r="O2264" s="186">
        <v>11083.97</v>
      </c>
      <c r="P2264" s="186">
        <v>0</v>
      </c>
      <c r="Q2264" s="186">
        <v>11083.97</v>
      </c>
      <c r="R2264" s="187" t="s">
        <v>1</v>
      </c>
      <c r="S2264" s="188" t="s">
        <v>4</v>
      </c>
      <c r="T2264" s="205"/>
      <c r="U2264" s="205" t="s">
        <v>1707</v>
      </c>
      <c r="V2264" s="202"/>
      <c r="W2264" s="202"/>
      <c r="X2264" s="202"/>
      <c r="Y2264" s="202"/>
      <c r="Z2264" s="207">
        <v>42005</v>
      </c>
      <c r="AA2264" s="202"/>
      <c r="AB2264" s="202"/>
      <c r="AC2264" s="202"/>
      <c r="AD2264" s="208" t="s">
        <v>1554</v>
      </c>
      <c r="AE2264" s="22"/>
      <c r="AF2264" s="22"/>
      <c r="AG2264" s="22"/>
      <c r="AH2264" s="22"/>
      <c r="AI2264" s="22"/>
      <c r="AJ2264" s="22"/>
      <c r="AK2264" s="22"/>
      <c r="AL2264" s="22"/>
      <c r="AM2264" s="22"/>
      <c r="AN2264" s="22"/>
      <c r="AO2264" s="22"/>
      <c r="AP2264" s="22"/>
      <c r="AQ2264" s="22"/>
      <c r="AR2264" s="22"/>
      <c r="AS2264" s="22"/>
      <c r="AT2264" s="22"/>
      <c r="AU2264" s="22"/>
      <c r="AV2264" s="22"/>
      <c r="AW2264" s="22"/>
      <c r="AX2264" s="22"/>
      <c r="AY2264" s="22"/>
      <c r="AZ2264" s="22"/>
      <c r="BA2264" s="22"/>
      <c r="BB2264" s="22"/>
      <c r="BC2264" s="22"/>
      <c r="BD2264" s="22"/>
      <c r="BE2264" s="22"/>
      <c r="BF2264" s="22"/>
      <c r="BG2264" s="22"/>
      <c r="BH2264" s="22"/>
    </row>
    <row r="2265" spans="1:60" s="22" customFormat="1" ht="15" customHeight="1">
      <c r="B2265" s="154"/>
      <c r="C2265" s="155"/>
      <c r="D2265" s="155"/>
      <c r="E2265" s="155"/>
      <c r="F2265" s="155"/>
      <c r="G2265" s="302" t="s">
        <v>1553</v>
      </c>
      <c r="H2265" s="298">
        <v>42005</v>
      </c>
      <c r="I2265" s="156" t="s">
        <v>14</v>
      </c>
      <c r="J2265" s="157" t="s">
        <v>81</v>
      </c>
      <c r="K2265" s="155" t="s">
        <v>9</v>
      </c>
      <c r="L2265" s="155" t="s">
        <v>10</v>
      </c>
      <c r="M2265" s="155" t="s">
        <v>10</v>
      </c>
      <c r="N2265" s="155" t="s">
        <v>11</v>
      </c>
      <c r="O2265" s="158">
        <v>3541</v>
      </c>
      <c r="P2265" s="158">
        <v>0</v>
      </c>
      <c r="Q2265" s="158">
        <v>3541</v>
      </c>
      <c r="R2265" s="324" t="s">
        <v>1</v>
      </c>
      <c r="S2265" s="325" t="s">
        <v>4</v>
      </c>
      <c r="T2265" s="160"/>
      <c r="U2265" s="160" t="s">
        <v>1707</v>
      </c>
      <c r="V2265" s="155"/>
      <c r="W2265" s="155"/>
      <c r="X2265" s="155"/>
      <c r="Y2265" s="155"/>
      <c r="Z2265" s="161">
        <v>42005</v>
      </c>
      <c r="AA2265" s="155"/>
      <c r="AB2265" s="155"/>
      <c r="AC2265" s="155"/>
      <c r="AD2265" s="162" t="s">
        <v>1554</v>
      </c>
    </row>
    <row r="2266" spans="1:60" s="371" customFormat="1" outlineLevel="5">
      <c r="B2266" s="209"/>
      <c r="C2266" s="210"/>
      <c r="D2266" s="210"/>
      <c r="E2266" s="210"/>
      <c r="F2266" s="210"/>
      <c r="G2266" s="288" t="s">
        <v>8</v>
      </c>
      <c r="H2266" s="278">
        <v>42306</v>
      </c>
      <c r="I2266" s="210" t="s">
        <v>3524</v>
      </c>
      <c r="J2266" s="211" t="s">
        <v>81</v>
      </c>
      <c r="K2266" s="210" t="s">
        <v>33</v>
      </c>
      <c r="L2266" s="210" t="s">
        <v>3079</v>
      </c>
      <c r="M2266" s="210" t="s">
        <v>21</v>
      </c>
      <c r="N2266" s="210" t="s">
        <v>11</v>
      </c>
      <c r="O2266" s="195">
        <v>58</v>
      </c>
      <c r="P2266" s="195">
        <v>0</v>
      </c>
      <c r="Q2266" s="195">
        <f t="shared" ref="Q2266" si="830">O2266-P2266</f>
        <v>58</v>
      </c>
      <c r="R2266" s="196" t="s">
        <v>70</v>
      </c>
      <c r="S2266" s="197" t="s">
        <v>2383</v>
      </c>
      <c r="T2266" s="213"/>
      <c r="U2266" s="197" t="s">
        <v>1707</v>
      </c>
      <c r="V2266" s="210"/>
      <c r="W2266" s="210"/>
      <c r="X2266" s="210"/>
      <c r="Y2266" s="210"/>
      <c r="Z2266" s="215">
        <v>42306</v>
      </c>
      <c r="AA2266" s="210" t="s">
        <v>26</v>
      </c>
      <c r="AB2266" s="210" t="s">
        <v>6345</v>
      </c>
      <c r="AC2266" s="210" t="s">
        <v>3527</v>
      </c>
      <c r="AD2266" s="216"/>
    </row>
    <row r="2267" spans="1:60">
      <c r="C2267" s="10"/>
      <c r="D2267" s="10"/>
      <c r="E2267" s="10"/>
      <c r="F2267" s="10"/>
      <c r="G2267" s="78"/>
      <c r="H2267" s="78"/>
      <c r="I2267" s="79"/>
      <c r="J2267" s="82"/>
      <c r="K2267" s="10"/>
      <c r="L2267" s="11"/>
      <c r="M2267" s="11"/>
      <c r="N2267" s="11"/>
      <c r="O2267" s="73">
        <f>SUM(O2264:O2266)</f>
        <v>14682.97</v>
      </c>
      <c r="P2267" s="73">
        <f t="shared" ref="P2267:Q2267" si="831">SUM(P2264:P2266)</f>
        <v>0</v>
      </c>
      <c r="Q2267" s="73">
        <f t="shared" si="831"/>
        <v>14682.97</v>
      </c>
      <c r="R2267" s="18"/>
      <c r="S2267" s="18"/>
      <c r="T2267" s="18"/>
      <c r="U2267" s="18"/>
      <c r="V2267" s="18"/>
      <c r="W2267" s="27"/>
      <c r="X2267" s="10"/>
      <c r="Y2267" s="10"/>
      <c r="Z2267" s="10"/>
      <c r="AA2267" s="10"/>
      <c r="AB2267" s="14"/>
      <c r="AC2267" s="10"/>
      <c r="AD2267" s="10"/>
      <c r="AE2267" s="10"/>
      <c r="AF2267" s="15"/>
    </row>
    <row r="2268" spans="1:60">
      <c r="C2268" s="10"/>
      <c r="D2268" s="10"/>
      <c r="E2268" s="10"/>
      <c r="F2268" s="10"/>
      <c r="G2268" s="78"/>
      <c r="H2268" s="78"/>
      <c r="I2268" s="79"/>
      <c r="J2268" s="82"/>
      <c r="K2268" s="10"/>
      <c r="L2268" s="11"/>
      <c r="M2268" s="11"/>
      <c r="N2268" s="11"/>
      <c r="O2268" s="26"/>
      <c r="P2268" s="26"/>
      <c r="Q2268" s="16"/>
      <c r="R2268" s="16"/>
      <c r="S2268" s="16"/>
      <c r="T2268" s="16"/>
      <c r="U2268" s="16"/>
      <c r="V2268" s="16"/>
      <c r="W2268" s="27"/>
      <c r="X2268" s="10"/>
      <c r="Y2268" s="10"/>
      <c r="Z2268" s="10"/>
      <c r="AA2268" s="10"/>
      <c r="AB2268" s="14"/>
      <c r="AC2268" s="10"/>
      <c r="AD2268" s="10"/>
      <c r="AE2268" s="10"/>
      <c r="AF2268" s="15"/>
    </row>
    <row r="2269" spans="1:60" ht="15.75">
      <c r="C2269" s="10"/>
      <c r="D2269" s="10"/>
      <c r="E2269" s="10"/>
      <c r="F2269" s="10"/>
      <c r="G2269" s="404" t="s">
        <v>2835</v>
      </c>
      <c r="H2269" s="78"/>
      <c r="I2269" s="168" t="s">
        <v>2844</v>
      </c>
      <c r="J2269" s="168"/>
      <c r="K2269" s="168"/>
      <c r="L2269" s="168"/>
      <c r="M2269" s="168"/>
      <c r="N2269" s="168"/>
      <c r="O2269" s="452"/>
      <c r="P2269" s="452"/>
      <c r="Q2269" s="452"/>
      <c r="R2269" s="452"/>
      <c r="S2269" s="452"/>
      <c r="T2269" s="168"/>
      <c r="U2269" s="168"/>
      <c r="V2269" s="168"/>
      <c r="W2269" s="168"/>
      <c r="X2269" s="168"/>
      <c r="Y2269" s="168"/>
      <c r="Z2269" s="168"/>
      <c r="AA2269" s="168"/>
      <c r="AB2269" s="168"/>
      <c r="AE2269" s="10"/>
      <c r="AF2269" s="15"/>
    </row>
    <row r="2270" spans="1:60" s="256" customFormat="1" outlineLevel="5">
      <c r="A2270" s="23"/>
      <c r="B2270" s="250"/>
      <c r="C2270" s="242"/>
      <c r="D2270" s="242"/>
      <c r="E2270" s="242"/>
      <c r="F2270" s="242"/>
      <c r="G2270" s="301" t="s">
        <v>8</v>
      </c>
      <c r="H2270" s="297">
        <v>42165</v>
      </c>
      <c r="I2270" s="242" t="s">
        <v>2386</v>
      </c>
      <c r="J2270" s="251" t="s">
        <v>68</v>
      </c>
      <c r="K2270" s="242" t="s">
        <v>33</v>
      </c>
      <c r="L2270" s="242" t="s">
        <v>34</v>
      </c>
      <c r="M2270" s="242" t="s">
        <v>21</v>
      </c>
      <c r="N2270" s="242" t="s">
        <v>11</v>
      </c>
      <c r="O2270" s="174">
        <v>1740</v>
      </c>
      <c r="P2270" s="174">
        <v>0</v>
      </c>
      <c r="Q2270" s="174">
        <f t="shared" ref="Q2270" si="832">O2270-P2270</f>
        <v>1740</v>
      </c>
      <c r="R2270" s="252" t="s">
        <v>70</v>
      </c>
      <c r="S2270" s="253" t="s">
        <v>32</v>
      </c>
      <c r="T2270" s="253"/>
      <c r="U2270" s="253" t="s">
        <v>2835</v>
      </c>
      <c r="V2270" s="242" t="s">
        <v>35</v>
      </c>
      <c r="W2270" s="242"/>
      <c r="X2270" s="242"/>
      <c r="Y2270" s="242"/>
      <c r="Z2270" s="254">
        <v>42165</v>
      </c>
      <c r="AA2270" s="242" t="s">
        <v>26</v>
      </c>
      <c r="AB2270" s="242" t="s">
        <v>2387</v>
      </c>
      <c r="AC2270" s="242" t="s">
        <v>2388</v>
      </c>
      <c r="AD2270" s="255"/>
      <c r="AE2270" s="23"/>
      <c r="AF2270" s="23"/>
      <c r="AG2270" s="23"/>
      <c r="AH2270" s="23"/>
      <c r="AI2270" s="23"/>
      <c r="AJ2270" s="23"/>
      <c r="AK2270" s="23"/>
      <c r="AL2270" s="23"/>
      <c r="AM2270" s="23"/>
      <c r="AN2270" s="23"/>
      <c r="AO2270" s="23"/>
      <c r="AP2270" s="23"/>
      <c r="AQ2270" s="23"/>
      <c r="AR2270" s="23"/>
      <c r="AS2270" s="23"/>
      <c r="AT2270" s="23"/>
      <c r="AU2270" s="23"/>
      <c r="AV2270" s="23"/>
      <c r="AW2270" s="23"/>
      <c r="AX2270" s="23"/>
      <c r="AY2270" s="23"/>
      <c r="AZ2270" s="23"/>
      <c r="BA2270" s="23"/>
      <c r="BB2270" s="23"/>
      <c r="BC2270" s="23"/>
      <c r="BD2270" s="23"/>
      <c r="BE2270" s="23"/>
      <c r="BF2270" s="23"/>
      <c r="BG2270" s="23"/>
      <c r="BH2270" s="23"/>
    </row>
    <row r="2271" spans="1:60" s="21" customFormat="1" outlineLevel="5">
      <c r="A2271" s="23"/>
      <c r="B2271" s="25"/>
      <c r="C2271" s="25"/>
      <c r="D2271" s="25"/>
      <c r="E2271" s="25"/>
      <c r="F2271" s="25"/>
      <c r="G2271" s="79"/>
      <c r="H2271" s="83"/>
      <c r="I2271" s="25"/>
      <c r="J2271" s="26"/>
      <c r="K2271" s="25"/>
      <c r="L2271" s="25"/>
      <c r="M2271" s="25"/>
      <c r="N2271" s="25"/>
      <c r="O2271" s="18">
        <f>SUM(O2270)</f>
        <v>1740</v>
      </c>
      <c r="P2271" s="18">
        <f t="shared" ref="P2271:Q2271" si="833">SUM(P2270)</f>
        <v>0</v>
      </c>
      <c r="Q2271" s="18">
        <f t="shared" si="833"/>
        <v>1740</v>
      </c>
      <c r="R2271" s="27"/>
      <c r="S2271" s="27"/>
      <c r="T2271" s="27"/>
      <c r="U2271" s="27"/>
      <c r="V2271" s="25"/>
      <c r="W2271" s="25"/>
      <c r="X2271" s="25"/>
      <c r="Y2271" s="25"/>
      <c r="Z2271" s="28"/>
      <c r="AA2271" s="25"/>
      <c r="AB2271" s="25"/>
      <c r="AC2271" s="25"/>
      <c r="AD2271" s="29"/>
      <c r="AE2271" s="23"/>
      <c r="AF2271" s="23"/>
      <c r="AG2271" s="23"/>
      <c r="AH2271" s="23"/>
      <c r="AI2271" s="23"/>
      <c r="AJ2271" s="23"/>
      <c r="AK2271" s="23"/>
      <c r="AL2271" s="23"/>
      <c r="AM2271" s="23"/>
      <c r="AN2271" s="23"/>
      <c r="AO2271" s="23"/>
      <c r="AP2271" s="23"/>
      <c r="AQ2271" s="23"/>
      <c r="AR2271" s="23"/>
      <c r="AS2271" s="23"/>
      <c r="AT2271" s="23"/>
      <c r="AU2271" s="23"/>
      <c r="AV2271" s="23"/>
      <c r="AW2271" s="23"/>
      <c r="AX2271" s="23"/>
      <c r="AY2271" s="23"/>
      <c r="AZ2271" s="23"/>
      <c r="BA2271" s="23"/>
      <c r="BB2271" s="23"/>
      <c r="BC2271" s="23"/>
      <c r="BD2271" s="23"/>
      <c r="BE2271" s="23"/>
      <c r="BF2271" s="23"/>
      <c r="BG2271" s="23"/>
      <c r="BH2271" s="23"/>
    </row>
    <row r="2272" spans="1:60" s="21" customFormat="1" outlineLevel="5">
      <c r="A2272" s="23"/>
      <c r="B2272" s="25"/>
      <c r="C2272" s="25"/>
      <c r="D2272" s="25"/>
      <c r="E2272" s="25"/>
      <c r="F2272" s="25"/>
      <c r="G2272" s="79"/>
      <c r="H2272" s="83"/>
      <c r="I2272" s="25"/>
      <c r="J2272" s="26"/>
      <c r="K2272" s="25"/>
      <c r="L2272" s="25"/>
      <c r="M2272" s="25"/>
      <c r="N2272" s="25"/>
      <c r="O2272" s="16"/>
      <c r="P2272" s="16"/>
      <c r="Q2272" s="16"/>
      <c r="R2272" s="27"/>
      <c r="S2272" s="27"/>
      <c r="T2272" s="27"/>
      <c r="U2272" s="27"/>
      <c r="V2272" s="25"/>
      <c r="W2272" s="25"/>
      <c r="X2272" s="25"/>
      <c r="Y2272" s="25"/>
      <c r="Z2272" s="28"/>
      <c r="AA2272" s="25"/>
      <c r="AB2272" s="25"/>
      <c r="AC2272" s="25"/>
      <c r="AD2272" s="29"/>
      <c r="AE2272" s="23"/>
      <c r="AF2272" s="23"/>
      <c r="AG2272" s="23"/>
      <c r="AH2272" s="23"/>
      <c r="AI2272" s="23"/>
      <c r="AJ2272" s="23"/>
      <c r="AK2272" s="23"/>
      <c r="AL2272" s="23"/>
      <c r="AM2272" s="23"/>
      <c r="AN2272" s="23"/>
      <c r="AO2272" s="23"/>
      <c r="AP2272" s="23"/>
      <c r="AQ2272" s="23"/>
      <c r="AR2272" s="23"/>
      <c r="AS2272" s="23"/>
      <c r="AT2272" s="23"/>
      <c r="AU2272" s="23"/>
      <c r="AV2272" s="23"/>
      <c r="AW2272" s="23"/>
      <c r="AX2272" s="23"/>
      <c r="AY2272" s="23"/>
      <c r="AZ2272" s="23"/>
      <c r="BA2272" s="23"/>
      <c r="BB2272" s="23"/>
      <c r="BC2272" s="23"/>
      <c r="BD2272" s="23"/>
      <c r="BE2272" s="23"/>
      <c r="BF2272" s="23"/>
      <c r="BG2272" s="23"/>
      <c r="BH2272" s="23"/>
    </row>
    <row r="2273" spans="1:60" ht="15.75">
      <c r="C2273" s="10"/>
      <c r="D2273" s="10"/>
      <c r="E2273" s="10"/>
      <c r="F2273" s="10"/>
      <c r="G2273" s="404" t="s">
        <v>1752</v>
      </c>
      <c r="H2273" s="78"/>
      <c r="I2273" s="168" t="s">
        <v>1217</v>
      </c>
      <c r="J2273" s="168"/>
      <c r="K2273" s="168"/>
      <c r="L2273" s="168"/>
      <c r="M2273" s="168"/>
      <c r="N2273" s="168"/>
      <c r="O2273" s="452"/>
      <c r="P2273" s="452"/>
      <c r="Q2273" s="452"/>
      <c r="R2273" s="452"/>
      <c r="S2273" s="452"/>
      <c r="T2273" s="168"/>
      <c r="U2273" s="168"/>
      <c r="V2273" s="168"/>
      <c r="W2273" s="168"/>
      <c r="X2273" s="168"/>
      <c r="Y2273" s="168"/>
      <c r="Z2273" s="168"/>
      <c r="AA2273" s="168"/>
      <c r="AB2273" s="168"/>
      <c r="AC2273" s="168"/>
      <c r="AD2273" s="168"/>
    </row>
    <row r="2274" spans="1:60" s="67" customFormat="1" ht="15" customHeight="1">
      <c r="A2274" s="22"/>
      <c r="B2274" s="201"/>
      <c r="C2274" s="202"/>
      <c r="D2274" s="202"/>
      <c r="E2274" s="202"/>
      <c r="F2274" s="202"/>
      <c r="G2274" s="286" t="s">
        <v>1553</v>
      </c>
      <c r="H2274" s="276">
        <v>42005</v>
      </c>
      <c r="I2274" s="184" t="s">
        <v>14</v>
      </c>
      <c r="J2274" s="203" t="s">
        <v>50</v>
      </c>
      <c r="K2274" s="202" t="s">
        <v>9</v>
      </c>
      <c r="L2274" s="202" t="s">
        <v>10</v>
      </c>
      <c r="M2274" s="202" t="s">
        <v>10</v>
      </c>
      <c r="N2274" s="202" t="s">
        <v>11</v>
      </c>
      <c r="O2274" s="186">
        <v>232143.04</v>
      </c>
      <c r="P2274" s="186">
        <v>0</v>
      </c>
      <c r="Q2274" s="186">
        <v>232143.04</v>
      </c>
      <c r="R2274" s="187" t="s">
        <v>1</v>
      </c>
      <c r="S2274" s="188" t="s">
        <v>4</v>
      </c>
      <c r="T2274" s="205"/>
      <c r="U2274" s="205" t="s">
        <v>1708</v>
      </c>
      <c r="V2274" s="202"/>
      <c r="W2274" s="202"/>
      <c r="X2274" s="202"/>
      <c r="Y2274" s="202"/>
      <c r="Z2274" s="207">
        <v>42005</v>
      </c>
      <c r="AA2274" s="202"/>
      <c r="AB2274" s="202"/>
      <c r="AC2274" s="202"/>
      <c r="AD2274" s="208" t="s">
        <v>1554</v>
      </c>
      <c r="AE2274" s="22"/>
      <c r="AF2274" s="22"/>
      <c r="AG2274" s="22"/>
      <c r="AH2274" s="22"/>
      <c r="AI2274" s="22"/>
      <c r="AJ2274" s="22"/>
      <c r="AK2274" s="22"/>
      <c r="AL2274" s="22"/>
      <c r="AM2274" s="22"/>
      <c r="AN2274" s="22"/>
      <c r="AO2274" s="22"/>
      <c r="AP2274" s="22"/>
      <c r="AQ2274" s="22"/>
      <c r="AR2274" s="22"/>
      <c r="AS2274" s="22"/>
      <c r="AT2274" s="22"/>
      <c r="AU2274" s="22"/>
      <c r="AV2274" s="22"/>
      <c r="AW2274" s="22"/>
      <c r="AX2274" s="22"/>
      <c r="AY2274" s="22"/>
      <c r="AZ2274" s="22"/>
      <c r="BA2274" s="22"/>
      <c r="BB2274" s="22"/>
      <c r="BC2274" s="22"/>
      <c r="BD2274" s="22"/>
      <c r="BE2274" s="22"/>
      <c r="BF2274" s="22"/>
      <c r="BG2274" s="22"/>
      <c r="BH2274" s="22"/>
    </row>
    <row r="2275" spans="1:60" s="22" customFormat="1" ht="15" customHeight="1">
      <c r="B2275" s="3"/>
      <c r="C2275" s="1"/>
      <c r="D2275" s="1"/>
      <c r="E2275" s="1"/>
      <c r="F2275" s="1"/>
      <c r="G2275" s="287" t="s">
        <v>1553</v>
      </c>
      <c r="H2275" s="277">
        <v>42005</v>
      </c>
      <c r="I2275" s="110" t="s">
        <v>14</v>
      </c>
      <c r="J2275" s="2" t="s">
        <v>68</v>
      </c>
      <c r="K2275" s="1" t="s">
        <v>9</v>
      </c>
      <c r="L2275" s="1" t="s">
        <v>10</v>
      </c>
      <c r="M2275" s="1" t="s">
        <v>10</v>
      </c>
      <c r="N2275" s="1" t="s">
        <v>11</v>
      </c>
      <c r="O2275" s="9">
        <v>173096.82</v>
      </c>
      <c r="P2275" s="9">
        <v>0</v>
      </c>
      <c r="Q2275" s="9">
        <v>173096.82</v>
      </c>
      <c r="R2275" s="112" t="s">
        <v>1</v>
      </c>
      <c r="S2275" s="113" t="s">
        <v>4</v>
      </c>
      <c r="T2275" s="5"/>
      <c r="U2275" s="5" t="s">
        <v>1708</v>
      </c>
      <c r="V2275" s="1"/>
      <c r="W2275" s="1"/>
      <c r="X2275" s="1"/>
      <c r="Y2275" s="1"/>
      <c r="Z2275" s="4">
        <v>42005</v>
      </c>
      <c r="AA2275" s="1"/>
      <c r="AB2275" s="1"/>
      <c r="AC2275" s="1"/>
      <c r="AD2275" s="8" t="s">
        <v>1554</v>
      </c>
    </row>
    <row r="2276" spans="1:60" s="217" customFormat="1" ht="15" customHeight="1">
      <c r="A2276" s="22"/>
      <c r="B2276" s="209"/>
      <c r="C2276" s="210"/>
      <c r="D2276" s="210"/>
      <c r="E2276" s="210"/>
      <c r="F2276" s="210"/>
      <c r="G2276" s="288" t="s">
        <v>1553</v>
      </c>
      <c r="H2276" s="278">
        <v>42005</v>
      </c>
      <c r="I2276" s="193" t="s">
        <v>14</v>
      </c>
      <c r="J2276" s="211" t="s">
        <v>81</v>
      </c>
      <c r="K2276" s="210" t="s">
        <v>9</v>
      </c>
      <c r="L2276" s="210" t="s">
        <v>10</v>
      </c>
      <c r="M2276" s="210" t="s">
        <v>10</v>
      </c>
      <c r="N2276" s="210" t="s">
        <v>11</v>
      </c>
      <c r="O2276" s="195">
        <v>33817.08</v>
      </c>
      <c r="P2276" s="195">
        <v>0</v>
      </c>
      <c r="Q2276" s="195">
        <v>33817.08</v>
      </c>
      <c r="R2276" s="196" t="s">
        <v>1</v>
      </c>
      <c r="S2276" s="197" t="s">
        <v>4</v>
      </c>
      <c r="T2276" s="213"/>
      <c r="U2276" s="213" t="s">
        <v>1708</v>
      </c>
      <c r="V2276" s="210"/>
      <c r="W2276" s="210"/>
      <c r="X2276" s="210"/>
      <c r="Y2276" s="210"/>
      <c r="Z2276" s="215">
        <v>42005</v>
      </c>
      <c r="AA2276" s="210"/>
      <c r="AB2276" s="210"/>
      <c r="AC2276" s="210"/>
      <c r="AD2276" s="216" t="s">
        <v>1554</v>
      </c>
      <c r="AE2276" s="22"/>
      <c r="AF2276" s="22"/>
      <c r="AG2276" s="22"/>
      <c r="AH2276" s="22"/>
      <c r="AI2276" s="22"/>
      <c r="AJ2276" s="22"/>
      <c r="AK2276" s="22"/>
      <c r="AL2276" s="22"/>
      <c r="AM2276" s="22"/>
      <c r="AN2276" s="22"/>
      <c r="AO2276" s="22"/>
      <c r="AP2276" s="22"/>
      <c r="AQ2276" s="22"/>
      <c r="AR2276" s="22"/>
      <c r="AS2276" s="22"/>
      <c r="AT2276" s="22"/>
      <c r="AU2276" s="22"/>
      <c r="AV2276" s="22"/>
      <c r="AW2276" s="22"/>
      <c r="AX2276" s="22"/>
      <c r="AY2276" s="22"/>
      <c r="AZ2276" s="22"/>
      <c r="BA2276" s="22"/>
      <c r="BB2276" s="22"/>
      <c r="BC2276" s="22"/>
      <c r="BD2276" s="22"/>
      <c r="BE2276" s="22"/>
      <c r="BF2276" s="22"/>
      <c r="BG2276" s="22"/>
      <c r="BH2276" s="22"/>
    </row>
    <row r="2277" spans="1:60">
      <c r="C2277" s="10"/>
      <c r="D2277" s="10"/>
      <c r="E2277" s="10"/>
      <c r="F2277" s="10"/>
      <c r="G2277" s="78"/>
      <c r="H2277" s="78"/>
      <c r="I2277" s="79"/>
      <c r="J2277" s="82"/>
      <c r="K2277" s="10"/>
      <c r="L2277" s="11"/>
      <c r="M2277" s="11"/>
      <c r="N2277" s="11"/>
      <c r="O2277" s="73">
        <f>SUM(O2274:O2276)</f>
        <v>439056.94</v>
      </c>
      <c r="P2277" s="73">
        <f t="shared" ref="P2277:Q2277" si="834">SUM(P2274:P2276)</f>
        <v>0</v>
      </c>
      <c r="Q2277" s="73">
        <f t="shared" si="834"/>
        <v>439056.94</v>
      </c>
      <c r="R2277" s="18"/>
      <c r="S2277" s="18"/>
      <c r="T2277" s="16"/>
      <c r="U2277" s="16"/>
      <c r="V2277" s="16"/>
      <c r="W2277" s="27"/>
      <c r="X2277" s="10"/>
      <c r="Y2277" s="10"/>
      <c r="Z2277" s="10"/>
      <c r="AA2277" s="10"/>
      <c r="AB2277" s="14"/>
      <c r="AC2277" s="10"/>
      <c r="AD2277" s="10"/>
      <c r="AE2277" s="10"/>
      <c r="AF2277" s="15"/>
    </row>
    <row r="2278" spans="1:60">
      <c r="C2278" s="10"/>
      <c r="D2278" s="10"/>
      <c r="E2278" s="10"/>
      <c r="F2278" s="10"/>
      <c r="G2278" s="78"/>
      <c r="H2278" s="78"/>
      <c r="I2278" s="79"/>
      <c r="J2278" s="82"/>
      <c r="K2278" s="10"/>
      <c r="L2278" s="11"/>
      <c r="M2278" s="11"/>
      <c r="N2278" s="11"/>
      <c r="O2278" s="26"/>
      <c r="P2278" s="26"/>
      <c r="Q2278" s="16"/>
      <c r="R2278" s="16"/>
      <c r="S2278" s="16"/>
      <c r="T2278" s="16"/>
      <c r="U2278" s="16"/>
      <c r="V2278" s="16"/>
      <c r="W2278" s="27"/>
      <c r="X2278" s="10"/>
      <c r="Y2278" s="10"/>
      <c r="Z2278" s="10"/>
      <c r="AA2278" s="10"/>
      <c r="AB2278" s="14"/>
      <c r="AC2278" s="10"/>
      <c r="AD2278" s="10"/>
      <c r="AE2278" s="10"/>
      <c r="AF2278" s="15"/>
    </row>
    <row r="2279" spans="1:60" ht="15.75">
      <c r="C2279" s="10"/>
      <c r="D2279" s="10"/>
      <c r="E2279" s="10"/>
      <c r="F2279" s="10"/>
      <c r="G2279" s="404" t="s">
        <v>1753</v>
      </c>
      <c r="H2279" s="78"/>
      <c r="I2279" s="168" t="s">
        <v>1218</v>
      </c>
      <c r="J2279" s="168"/>
      <c r="K2279" s="168"/>
      <c r="L2279" s="168"/>
      <c r="M2279" s="168"/>
      <c r="N2279" s="168"/>
      <c r="O2279" s="452"/>
      <c r="P2279" s="452"/>
      <c r="Q2279" s="452"/>
      <c r="R2279" s="452"/>
      <c r="S2279" s="452"/>
      <c r="T2279" s="168"/>
      <c r="U2279" s="168"/>
      <c r="V2279" s="168"/>
      <c r="W2279" s="168"/>
      <c r="X2279" s="168"/>
      <c r="Y2279" s="168"/>
      <c r="Z2279" s="168"/>
      <c r="AA2279" s="168"/>
      <c r="AB2279" s="168"/>
      <c r="AC2279" s="168"/>
      <c r="AD2279" s="168"/>
    </row>
    <row r="2280" spans="1:60" s="67" customFormat="1" ht="15" customHeight="1">
      <c r="A2280" s="22"/>
      <c r="B2280" s="201"/>
      <c r="C2280" s="202"/>
      <c r="D2280" s="202"/>
      <c r="E2280" s="202"/>
      <c r="F2280" s="202"/>
      <c r="G2280" s="286" t="s">
        <v>1553</v>
      </c>
      <c r="H2280" s="276">
        <v>42005</v>
      </c>
      <c r="I2280" s="184" t="s">
        <v>14</v>
      </c>
      <c r="J2280" s="203" t="s">
        <v>50</v>
      </c>
      <c r="K2280" s="202" t="s">
        <v>9</v>
      </c>
      <c r="L2280" s="202" t="s">
        <v>10</v>
      </c>
      <c r="M2280" s="202" t="s">
        <v>10</v>
      </c>
      <c r="N2280" s="202" t="s">
        <v>11</v>
      </c>
      <c r="O2280" s="186">
        <v>216159.17</v>
      </c>
      <c r="P2280" s="186">
        <v>0</v>
      </c>
      <c r="Q2280" s="186">
        <v>216159.17</v>
      </c>
      <c r="R2280" s="187" t="s">
        <v>1</v>
      </c>
      <c r="S2280" s="188" t="s">
        <v>4</v>
      </c>
      <c r="T2280" s="205"/>
      <c r="U2280" s="205" t="s">
        <v>1709</v>
      </c>
      <c r="V2280" s="202"/>
      <c r="W2280" s="202"/>
      <c r="X2280" s="202"/>
      <c r="Y2280" s="202"/>
      <c r="Z2280" s="207">
        <v>42005</v>
      </c>
      <c r="AA2280" s="202"/>
      <c r="AB2280" s="202"/>
      <c r="AC2280" s="202"/>
      <c r="AD2280" s="208" t="s">
        <v>1554</v>
      </c>
      <c r="AE2280" s="22"/>
      <c r="AF2280" s="22"/>
      <c r="AG2280" s="22"/>
      <c r="AH2280" s="22"/>
      <c r="AI2280" s="22"/>
      <c r="AJ2280" s="22"/>
      <c r="AK2280" s="22"/>
      <c r="AL2280" s="22"/>
      <c r="AM2280" s="22"/>
      <c r="AN2280" s="22"/>
      <c r="AO2280" s="22"/>
      <c r="AP2280" s="22"/>
      <c r="AQ2280" s="22"/>
      <c r="AR2280" s="22"/>
      <c r="AS2280" s="22"/>
      <c r="AT2280" s="22"/>
      <c r="AU2280" s="22"/>
      <c r="AV2280" s="22"/>
      <c r="AW2280" s="22"/>
      <c r="AX2280" s="22"/>
      <c r="AY2280" s="22"/>
      <c r="AZ2280" s="22"/>
      <c r="BA2280" s="22"/>
      <c r="BB2280" s="22"/>
      <c r="BC2280" s="22"/>
      <c r="BD2280" s="22"/>
      <c r="BE2280" s="22"/>
      <c r="BF2280" s="22"/>
      <c r="BG2280" s="22"/>
      <c r="BH2280" s="22"/>
    </row>
    <row r="2281" spans="1:60" s="22" customFormat="1" ht="15" customHeight="1">
      <c r="B2281" s="154"/>
      <c r="C2281" s="155"/>
      <c r="D2281" s="155"/>
      <c r="E2281" s="155"/>
      <c r="F2281" s="155"/>
      <c r="G2281" s="302" t="s">
        <v>1553</v>
      </c>
      <c r="H2281" s="298">
        <v>42005</v>
      </c>
      <c r="I2281" s="156" t="s">
        <v>14</v>
      </c>
      <c r="J2281" s="157" t="s">
        <v>68</v>
      </c>
      <c r="K2281" s="155" t="s">
        <v>9</v>
      </c>
      <c r="L2281" s="155" t="s">
        <v>10</v>
      </c>
      <c r="M2281" s="155" t="s">
        <v>10</v>
      </c>
      <c r="N2281" s="155" t="s">
        <v>11</v>
      </c>
      <c r="O2281" s="158">
        <v>35323.5</v>
      </c>
      <c r="P2281" s="158">
        <v>0</v>
      </c>
      <c r="Q2281" s="158">
        <v>35323.5</v>
      </c>
      <c r="R2281" s="324" t="s">
        <v>1</v>
      </c>
      <c r="S2281" s="325" t="s">
        <v>4</v>
      </c>
      <c r="T2281" s="160"/>
      <c r="U2281" s="160" t="s">
        <v>1709</v>
      </c>
      <c r="V2281" s="155"/>
      <c r="W2281" s="155"/>
      <c r="X2281" s="155"/>
      <c r="Y2281" s="155"/>
      <c r="Z2281" s="161">
        <v>42005</v>
      </c>
      <c r="AA2281" s="155"/>
      <c r="AB2281" s="155"/>
      <c r="AC2281" s="155"/>
      <c r="AD2281" s="162" t="s">
        <v>1554</v>
      </c>
    </row>
    <row r="2282" spans="1:60" s="379" customFormat="1" outlineLevel="5">
      <c r="A2282" s="22"/>
      <c r="B2282" s="3"/>
      <c r="C2282" s="1"/>
      <c r="D2282" s="1"/>
      <c r="E2282" s="1"/>
      <c r="F2282" s="1"/>
      <c r="G2282" s="287" t="s">
        <v>8</v>
      </c>
      <c r="H2282" s="277">
        <v>42201</v>
      </c>
      <c r="I2282" s="1" t="s">
        <v>3188</v>
      </c>
      <c r="J2282" s="2" t="s">
        <v>68</v>
      </c>
      <c r="K2282" s="1" t="s">
        <v>33</v>
      </c>
      <c r="L2282" s="1" t="s">
        <v>34</v>
      </c>
      <c r="M2282" s="1" t="s">
        <v>21</v>
      </c>
      <c r="N2282" s="1" t="s">
        <v>11</v>
      </c>
      <c r="O2282" s="9">
        <v>2500</v>
      </c>
      <c r="P2282" s="9">
        <v>0</v>
      </c>
      <c r="Q2282" s="9">
        <f t="shared" ref="Q2282" si="835">O2282-P2282</f>
        <v>2500</v>
      </c>
      <c r="R2282" s="112" t="s">
        <v>70</v>
      </c>
      <c r="S2282" s="113" t="s">
        <v>32</v>
      </c>
      <c r="T2282" s="5"/>
      <c r="U2282" s="5" t="s">
        <v>1709</v>
      </c>
      <c r="V2282" s="1"/>
      <c r="W2282" s="1"/>
      <c r="X2282" s="1"/>
      <c r="Y2282" s="1"/>
      <c r="Z2282" s="277">
        <v>42201</v>
      </c>
      <c r="AA2282" s="1" t="s">
        <v>26</v>
      </c>
      <c r="AB2282" s="1" t="s">
        <v>3189</v>
      </c>
      <c r="AC2282" s="1" t="s">
        <v>3190</v>
      </c>
      <c r="AD2282" s="8"/>
      <c r="AE2282" s="22"/>
      <c r="AF2282" s="22"/>
      <c r="AG2282" s="22"/>
      <c r="AH2282" s="22"/>
      <c r="AI2282" s="22"/>
      <c r="AJ2282" s="22"/>
      <c r="AK2282" s="22"/>
      <c r="AL2282" s="22"/>
      <c r="AM2282" s="22"/>
      <c r="AN2282" s="22"/>
      <c r="AO2282" s="22"/>
      <c r="AP2282" s="22"/>
      <c r="AQ2282" s="22"/>
      <c r="AR2282" s="22"/>
      <c r="AS2282" s="22"/>
      <c r="AT2282" s="22"/>
      <c r="AU2282" s="22"/>
      <c r="AV2282" s="22"/>
      <c r="AW2282" s="22"/>
      <c r="AX2282" s="22"/>
      <c r="AY2282" s="22"/>
      <c r="AZ2282" s="22"/>
    </row>
    <row r="2283" spans="1:60" s="22" customFormat="1" ht="15" customHeight="1">
      <c r="B2283" s="225"/>
      <c r="C2283" s="10"/>
      <c r="D2283" s="10"/>
      <c r="E2283" s="10"/>
      <c r="F2283" s="10"/>
      <c r="G2283" s="290" t="s">
        <v>1553</v>
      </c>
      <c r="H2283" s="280">
        <v>42005</v>
      </c>
      <c r="I2283" s="25" t="s">
        <v>14</v>
      </c>
      <c r="J2283" s="11" t="s">
        <v>81</v>
      </c>
      <c r="K2283" s="10" t="s">
        <v>9</v>
      </c>
      <c r="L2283" s="10" t="s">
        <v>10</v>
      </c>
      <c r="M2283" s="10" t="s">
        <v>10</v>
      </c>
      <c r="N2283" s="10" t="s">
        <v>11</v>
      </c>
      <c r="O2283" s="30">
        <v>25436.6</v>
      </c>
      <c r="P2283" s="30">
        <v>0</v>
      </c>
      <c r="Q2283" s="30">
        <v>25436.6</v>
      </c>
      <c r="R2283" s="466" t="s">
        <v>1</v>
      </c>
      <c r="S2283" s="467" t="s">
        <v>4</v>
      </c>
      <c r="T2283" s="227"/>
      <c r="U2283" s="227" t="s">
        <v>1709</v>
      </c>
      <c r="V2283" s="10"/>
      <c r="W2283" s="10"/>
      <c r="X2283" s="10"/>
      <c r="Y2283" s="10"/>
      <c r="Z2283" s="229">
        <v>42005</v>
      </c>
      <c r="AA2283" s="10"/>
      <c r="AB2283" s="10"/>
      <c r="AC2283" s="10"/>
      <c r="AD2283" s="230" t="s">
        <v>1554</v>
      </c>
    </row>
    <row r="2284" spans="1:60" s="371" customFormat="1" outlineLevel="5">
      <c r="A2284" s="22"/>
      <c r="B2284" s="209"/>
      <c r="C2284" s="210"/>
      <c r="D2284" s="210"/>
      <c r="E2284" s="210"/>
      <c r="F2284" s="210"/>
      <c r="G2284" s="288" t="s">
        <v>8</v>
      </c>
      <c r="H2284" s="278">
        <v>42201</v>
      </c>
      <c r="I2284" s="210" t="s">
        <v>3188</v>
      </c>
      <c r="J2284" s="211" t="s">
        <v>81</v>
      </c>
      <c r="K2284" s="210" t="s">
        <v>33</v>
      </c>
      <c r="L2284" s="210" t="s">
        <v>34</v>
      </c>
      <c r="M2284" s="210" t="s">
        <v>21</v>
      </c>
      <c r="N2284" s="210" t="s">
        <v>11</v>
      </c>
      <c r="O2284" s="195">
        <v>2063.1</v>
      </c>
      <c r="P2284" s="195">
        <v>0</v>
      </c>
      <c r="Q2284" s="195">
        <f>O2284-P2284</f>
        <v>2063.1</v>
      </c>
      <c r="R2284" s="196" t="s">
        <v>70</v>
      </c>
      <c r="S2284" s="197" t="s">
        <v>32</v>
      </c>
      <c r="T2284" s="213"/>
      <c r="U2284" s="213" t="s">
        <v>1709</v>
      </c>
      <c r="V2284" s="210"/>
      <c r="W2284" s="210"/>
      <c r="X2284" s="210"/>
      <c r="Y2284" s="210"/>
      <c r="Z2284" s="278">
        <v>42201</v>
      </c>
      <c r="AA2284" s="210" t="s">
        <v>26</v>
      </c>
      <c r="AB2284" s="210" t="s">
        <v>3189</v>
      </c>
      <c r="AC2284" s="210" t="s">
        <v>3190</v>
      </c>
      <c r="AD2284" s="216"/>
      <c r="AE2284" s="22"/>
      <c r="AF2284" s="22"/>
      <c r="AG2284" s="22"/>
      <c r="AH2284" s="22"/>
      <c r="AI2284" s="22"/>
      <c r="AJ2284" s="22"/>
      <c r="AK2284" s="22"/>
      <c r="AL2284" s="22"/>
      <c r="AM2284" s="22"/>
      <c r="AN2284" s="22"/>
      <c r="AO2284" s="22"/>
      <c r="AP2284" s="22"/>
      <c r="AQ2284" s="22"/>
      <c r="AR2284" s="22"/>
      <c r="AS2284" s="22"/>
      <c r="AT2284" s="22"/>
      <c r="AU2284" s="22"/>
      <c r="AV2284" s="22"/>
      <c r="AW2284" s="22"/>
      <c r="AX2284" s="22"/>
      <c r="AY2284" s="22"/>
      <c r="AZ2284" s="22"/>
    </row>
    <row r="2285" spans="1:60">
      <c r="C2285" s="10"/>
      <c r="D2285" s="10"/>
      <c r="E2285" s="10"/>
      <c r="F2285" s="10"/>
      <c r="G2285" s="78"/>
      <c r="H2285" s="78"/>
      <c r="I2285" s="79"/>
      <c r="J2285" s="82"/>
      <c r="K2285" s="10"/>
      <c r="L2285" s="11"/>
      <c r="M2285" s="11"/>
      <c r="N2285" s="11"/>
      <c r="O2285" s="73">
        <f>SUM(O2280:O2284)</f>
        <v>281482.37</v>
      </c>
      <c r="P2285" s="73">
        <f t="shared" ref="P2285:Q2285" si="836">SUM(P2280:P2284)</f>
        <v>0</v>
      </c>
      <c r="Q2285" s="73">
        <f t="shared" si="836"/>
        <v>281482.37</v>
      </c>
      <c r="R2285" s="18"/>
      <c r="S2285" s="18"/>
      <c r="T2285" s="16"/>
      <c r="U2285" s="16"/>
      <c r="V2285" s="16"/>
      <c r="W2285" s="27"/>
      <c r="X2285" s="10"/>
      <c r="Y2285" s="10"/>
      <c r="Z2285" s="10"/>
      <c r="AA2285" s="10"/>
      <c r="AB2285" s="14"/>
      <c r="AC2285" s="10"/>
      <c r="AD2285" s="10"/>
      <c r="AE2285" s="10"/>
      <c r="AF2285" s="15"/>
    </row>
    <row r="2286" spans="1:60">
      <c r="C2286" s="10"/>
      <c r="D2286" s="10"/>
      <c r="E2286" s="10"/>
      <c r="F2286" s="10"/>
      <c r="G2286" s="78"/>
      <c r="H2286" s="78"/>
      <c r="I2286" s="79"/>
      <c r="J2286" s="82"/>
      <c r="K2286" s="10"/>
      <c r="L2286" s="11"/>
      <c r="M2286" s="11"/>
      <c r="N2286" s="11"/>
      <c r="O2286" s="26"/>
      <c r="P2286" s="26"/>
      <c r="Q2286" s="16"/>
      <c r="R2286" s="16"/>
      <c r="S2286" s="16"/>
      <c r="T2286" s="16"/>
      <c r="U2286" s="16"/>
      <c r="V2286" s="16"/>
      <c r="W2286" s="27"/>
      <c r="X2286" s="10"/>
      <c r="Y2286" s="10"/>
      <c r="Z2286" s="10"/>
      <c r="AA2286" s="10"/>
      <c r="AB2286" s="14"/>
      <c r="AC2286" s="10"/>
      <c r="AD2286" s="10"/>
      <c r="AE2286" s="10"/>
      <c r="AF2286" s="15"/>
    </row>
    <row r="2287" spans="1:60" ht="15.75">
      <c r="C2287" s="10"/>
      <c r="D2287" s="10"/>
      <c r="E2287" s="10"/>
      <c r="F2287" s="10"/>
      <c r="G2287" s="404" t="s">
        <v>1754</v>
      </c>
      <c r="H2287" s="78"/>
      <c r="I2287" s="168" t="s">
        <v>1219</v>
      </c>
      <c r="J2287" s="168"/>
      <c r="K2287" s="168"/>
      <c r="L2287" s="168"/>
      <c r="M2287" s="168"/>
      <c r="N2287" s="168"/>
      <c r="O2287" s="452"/>
      <c r="P2287" s="452"/>
      <c r="Q2287" s="452"/>
      <c r="R2287" s="452"/>
      <c r="S2287" s="452"/>
      <c r="T2287" s="168"/>
      <c r="U2287" s="168"/>
      <c r="V2287" s="168"/>
      <c r="W2287" s="168"/>
      <c r="X2287" s="168"/>
      <c r="Y2287" s="168"/>
      <c r="Z2287" s="168"/>
      <c r="AA2287" s="168"/>
      <c r="AB2287" s="168"/>
      <c r="AC2287" s="168"/>
      <c r="AD2287" s="168"/>
    </row>
    <row r="2288" spans="1:60" s="67" customFormat="1" ht="15" customHeight="1">
      <c r="A2288" s="22"/>
      <c r="B2288" s="201"/>
      <c r="C2288" s="202"/>
      <c r="D2288" s="202"/>
      <c r="E2288" s="202"/>
      <c r="F2288" s="202"/>
      <c r="G2288" s="286" t="s">
        <v>1553</v>
      </c>
      <c r="H2288" s="276">
        <v>42005</v>
      </c>
      <c r="I2288" s="184" t="s">
        <v>14</v>
      </c>
      <c r="J2288" s="203" t="s">
        <v>50</v>
      </c>
      <c r="K2288" s="202" t="s">
        <v>9</v>
      </c>
      <c r="L2288" s="202" t="s">
        <v>10</v>
      </c>
      <c r="M2288" s="202" t="s">
        <v>10</v>
      </c>
      <c r="N2288" s="202" t="s">
        <v>11</v>
      </c>
      <c r="O2288" s="186">
        <v>34928.71</v>
      </c>
      <c r="P2288" s="186">
        <v>0</v>
      </c>
      <c r="Q2288" s="186">
        <v>34928.71</v>
      </c>
      <c r="R2288" s="187" t="s">
        <v>1</v>
      </c>
      <c r="S2288" s="188" t="s">
        <v>4</v>
      </c>
      <c r="T2288" s="205"/>
      <c r="U2288" s="205" t="s">
        <v>1710</v>
      </c>
      <c r="V2288" s="202"/>
      <c r="W2288" s="202"/>
      <c r="X2288" s="202"/>
      <c r="Y2288" s="202"/>
      <c r="Z2288" s="207">
        <v>42005</v>
      </c>
      <c r="AA2288" s="202"/>
      <c r="AB2288" s="202"/>
      <c r="AC2288" s="202"/>
      <c r="AD2288" s="208" t="s">
        <v>1554</v>
      </c>
      <c r="AE2288" s="22"/>
      <c r="AF2288" s="22"/>
      <c r="AG2288" s="22"/>
      <c r="AH2288" s="22"/>
      <c r="AI2288" s="22"/>
      <c r="AJ2288" s="22"/>
      <c r="AK2288" s="22"/>
      <c r="AL2288" s="22"/>
      <c r="AM2288" s="22"/>
      <c r="AN2288" s="22"/>
      <c r="AO2288" s="22"/>
      <c r="AP2288" s="22"/>
      <c r="AQ2288" s="22"/>
      <c r="AR2288" s="22"/>
      <c r="AS2288" s="22"/>
      <c r="AT2288" s="22"/>
      <c r="AU2288" s="22"/>
      <c r="AV2288" s="22"/>
      <c r="AW2288" s="22"/>
      <c r="AX2288" s="22"/>
      <c r="AY2288" s="22"/>
      <c r="AZ2288" s="22"/>
      <c r="BA2288" s="22"/>
      <c r="BB2288" s="22"/>
      <c r="BC2288" s="22"/>
      <c r="BD2288" s="22"/>
      <c r="BE2288" s="22"/>
      <c r="BF2288" s="22"/>
      <c r="BG2288" s="22"/>
      <c r="BH2288" s="22"/>
    </row>
    <row r="2289" spans="1:60" s="22" customFormat="1" ht="15" customHeight="1">
      <c r="B2289" s="3"/>
      <c r="C2289" s="1"/>
      <c r="D2289" s="1"/>
      <c r="E2289" s="1"/>
      <c r="F2289" s="1"/>
      <c r="G2289" s="287" t="s">
        <v>1553</v>
      </c>
      <c r="H2289" s="277">
        <v>42005</v>
      </c>
      <c r="I2289" s="110" t="s">
        <v>14</v>
      </c>
      <c r="J2289" s="2" t="s">
        <v>68</v>
      </c>
      <c r="K2289" s="1" t="s">
        <v>9</v>
      </c>
      <c r="L2289" s="1" t="s">
        <v>10</v>
      </c>
      <c r="M2289" s="1" t="s">
        <v>10</v>
      </c>
      <c r="N2289" s="1" t="s">
        <v>11</v>
      </c>
      <c r="O2289" s="9">
        <v>24926.9</v>
      </c>
      <c r="P2289" s="9">
        <v>0</v>
      </c>
      <c r="Q2289" s="9">
        <v>24926.9</v>
      </c>
      <c r="R2289" s="112" t="s">
        <v>1</v>
      </c>
      <c r="S2289" s="113" t="s">
        <v>4</v>
      </c>
      <c r="T2289" s="5"/>
      <c r="U2289" s="5" t="s">
        <v>1710</v>
      </c>
      <c r="V2289" s="1"/>
      <c r="W2289" s="1"/>
      <c r="X2289" s="1"/>
      <c r="Y2289" s="1"/>
      <c r="Z2289" s="4">
        <v>42005</v>
      </c>
      <c r="AA2289" s="1"/>
      <c r="AB2289" s="1"/>
      <c r="AC2289" s="1"/>
      <c r="AD2289" s="8" t="s">
        <v>1554</v>
      </c>
    </row>
    <row r="2290" spans="1:60" s="22" customFormat="1" ht="15" customHeight="1">
      <c r="B2290" s="3"/>
      <c r="C2290" s="1"/>
      <c r="D2290" s="1"/>
      <c r="E2290" s="1"/>
      <c r="F2290" s="1"/>
      <c r="G2290" s="287" t="s">
        <v>1553</v>
      </c>
      <c r="H2290" s="277">
        <v>42005</v>
      </c>
      <c r="I2290" s="110" t="s">
        <v>14</v>
      </c>
      <c r="J2290" s="2" t="s">
        <v>81</v>
      </c>
      <c r="K2290" s="1" t="s">
        <v>9</v>
      </c>
      <c r="L2290" s="1" t="s">
        <v>10</v>
      </c>
      <c r="M2290" s="1" t="s">
        <v>10</v>
      </c>
      <c r="N2290" s="1" t="s">
        <v>11</v>
      </c>
      <c r="O2290" s="9">
        <v>18878.5</v>
      </c>
      <c r="P2290" s="9">
        <v>0</v>
      </c>
      <c r="Q2290" s="9">
        <v>18878.5</v>
      </c>
      <c r="R2290" s="112" t="s">
        <v>1</v>
      </c>
      <c r="S2290" s="113" t="s">
        <v>4</v>
      </c>
      <c r="T2290" s="5"/>
      <c r="U2290" s="5" t="s">
        <v>1710</v>
      </c>
      <c r="V2290" s="1"/>
      <c r="W2290" s="1"/>
      <c r="X2290" s="1"/>
      <c r="Y2290" s="1"/>
      <c r="Z2290" s="4">
        <v>42005</v>
      </c>
      <c r="AA2290" s="1"/>
      <c r="AB2290" s="1"/>
      <c r="AC2290" s="1"/>
      <c r="AD2290" s="8" t="s">
        <v>1554</v>
      </c>
    </row>
    <row r="2291" spans="1:60" s="217" customFormat="1" ht="15" customHeight="1">
      <c r="A2291" s="22"/>
      <c r="B2291" s="209"/>
      <c r="C2291" s="210"/>
      <c r="D2291" s="210"/>
      <c r="E2291" s="210"/>
      <c r="F2291" s="210"/>
      <c r="G2291" s="288" t="s">
        <v>8</v>
      </c>
      <c r="H2291" s="278">
        <v>42058</v>
      </c>
      <c r="I2291" s="193" t="s">
        <v>1633</v>
      </c>
      <c r="J2291" s="211" t="s">
        <v>81</v>
      </c>
      <c r="K2291" s="210" t="s">
        <v>33</v>
      </c>
      <c r="L2291" s="210" t="s">
        <v>34</v>
      </c>
      <c r="M2291" s="210" t="s">
        <v>21</v>
      </c>
      <c r="N2291" s="210" t="s">
        <v>11</v>
      </c>
      <c r="O2291" s="195">
        <v>2040</v>
      </c>
      <c r="P2291" s="195">
        <v>0</v>
      </c>
      <c r="Q2291" s="195">
        <v>2040</v>
      </c>
      <c r="R2291" s="196" t="s">
        <v>795</v>
      </c>
      <c r="S2291" s="197" t="s">
        <v>32</v>
      </c>
      <c r="T2291" s="213"/>
      <c r="U2291" s="213" t="s">
        <v>1710</v>
      </c>
      <c r="V2291" s="210"/>
      <c r="W2291" s="210"/>
      <c r="X2291" s="210"/>
      <c r="Y2291" s="210"/>
      <c r="Z2291" s="215">
        <v>42058</v>
      </c>
      <c r="AA2291" s="210" t="s">
        <v>26</v>
      </c>
      <c r="AB2291" s="210" t="s">
        <v>1634</v>
      </c>
      <c r="AC2291" s="210" t="s">
        <v>1635</v>
      </c>
      <c r="AD2291" s="216"/>
      <c r="AE2291" s="22"/>
      <c r="AF2291" s="22"/>
      <c r="AG2291" s="22"/>
      <c r="AH2291" s="22"/>
      <c r="AI2291" s="22"/>
      <c r="AJ2291" s="22"/>
      <c r="AK2291" s="22"/>
      <c r="AL2291" s="22"/>
      <c r="AM2291" s="22"/>
      <c r="AN2291" s="22"/>
      <c r="AO2291" s="22"/>
      <c r="AP2291" s="22"/>
      <c r="AQ2291" s="22"/>
      <c r="AR2291" s="22"/>
      <c r="AS2291" s="22"/>
      <c r="AT2291" s="22"/>
      <c r="AU2291" s="22"/>
      <c r="AV2291" s="22"/>
      <c r="AW2291" s="22"/>
      <c r="AX2291" s="22"/>
      <c r="AY2291" s="22"/>
      <c r="AZ2291" s="22"/>
      <c r="BA2291" s="22"/>
      <c r="BB2291" s="22"/>
      <c r="BC2291" s="22"/>
      <c r="BD2291" s="22"/>
      <c r="BE2291" s="22"/>
      <c r="BF2291" s="22"/>
      <c r="BG2291" s="22"/>
      <c r="BH2291" s="22"/>
    </row>
    <row r="2292" spans="1:60">
      <c r="C2292" s="10"/>
      <c r="D2292" s="10"/>
      <c r="E2292" s="10"/>
      <c r="F2292" s="10"/>
      <c r="G2292" s="78"/>
      <c r="H2292" s="78"/>
      <c r="I2292" s="79"/>
      <c r="J2292" s="82"/>
      <c r="K2292" s="10"/>
      <c r="L2292" s="11"/>
      <c r="M2292" s="11"/>
      <c r="N2292" s="11"/>
      <c r="O2292" s="73">
        <f>SUM(O2288:O2291)</f>
        <v>80774.11</v>
      </c>
      <c r="P2292" s="73">
        <f t="shared" ref="P2292:Q2292" si="837">SUM(P2288:P2291)</f>
        <v>0</v>
      </c>
      <c r="Q2292" s="73">
        <f t="shared" si="837"/>
        <v>80774.11</v>
      </c>
      <c r="R2292" s="18"/>
      <c r="S2292" s="18"/>
      <c r="T2292" s="16"/>
      <c r="U2292" s="16"/>
      <c r="V2292" s="16"/>
      <c r="W2292" s="27"/>
      <c r="X2292" s="10"/>
      <c r="Y2292" s="10"/>
      <c r="Z2292" s="10"/>
      <c r="AA2292" s="10"/>
      <c r="AB2292" s="14"/>
      <c r="AC2292" s="10"/>
      <c r="AD2292" s="10"/>
      <c r="AE2292" s="10"/>
      <c r="AF2292" s="15"/>
    </row>
    <row r="2293" spans="1:60">
      <c r="C2293" s="10"/>
      <c r="D2293" s="10"/>
      <c r="E2293" s="10"/>
      <c r="F2293" s="10"/>
      <c r="G2293" s="78"/>
      <c r="H2293" s="78"/>
      <c r="I2293" s="79"/>
      <c r="J2293" s="82"/>
      <c r="K2293" s="10"/>
      <c r="L2293" s="11"/>
      <c r="M2293" s="11"/>
      <c r="N2293" s="11"/>
      <c r="O2293" s="26"/>
      <c r="P2293" s="26"/>
      <c r="Q2293" s="16"/>
      <c r="R2293" s="16"/>
      <c r="S2293" s="16"/>
      <c r="T2293" s="16"/>
      <c r="U2293" s="16"/>
      <c r="V2293" s="16"/>
      <c r="W2293" s="27"/>
      <c r="X2293" s="10"/>
      <c r="Y2293" s="10"/>
      <c r="Z2293" s="10"/>
      <c r="AA2293" s="10"/>
      <c r="AB2293" s="14"/>
      <c r="AC2293" s="10"/>
      <c r="AD2293" s="10"/>
      <c r="AE2293" s="10"/>
      <c r="AF2293" s="15"/>
    </row>
    <row r="2294" spans="1:60" ht="15.75">
      <c r="C2294" s="10"/>
      <c r="D2294" s="10"/>
      <c r="E2294" s="10"/>
      <c r="F2294" s="10"/>
      <c r="G2294" s="404" t="s">
        <v>1755</v>
      </c>
      <c r="H2294" s="78"/>
      <c r="I2294" s="168" t="s">
        <v>1220</v>
      </c>
      <c r="J2294" s="168"/>
      <c r="K2294" s="168"/>
      <c r="L2294" s="168"/>
      <c r="M2294" s="168"/>
      <c r="N2294" s="168"/>
      <c r="O2294" s="452"/>
      <c r="P2294" s="452"/>
      <c r="Q2294" s="452"/>
      <c r="R2294" s="452"/>
      <c r="S2294" s="452"/>
      <c r="T2294" s="168"/>
      <c r="U2294" s="168"/>
      <c r="V2294" s="168"/>
      <c r="W2294" s="168"/>
      <c r="X2294" s="168"/>
      <c r="Y2294" s="168"/>
      <c r="Z2294" s="168"/>
      <c r="AA2294" s="168"/>
      <c r="AB2294" s="168"/>
      <c r="AC2294" s="168"/>
      <c r="AD2294" s="168"/>
    </row>
    <row r="2295" spans="1:60" s="67" customFormat="1" ht="15" customHeight="1">
      <c r="A2295" s="22"/>
      <c r="B2295" s="201"/>
      <c r="C2295" s="202"/>
      <c r="D2295" s="202"/>
      <c r="E2295" s="202"/>
      <c r="F2295" s="202"/>
      <c r="G2295" s="286" t="s">
        <v>1553</v>
      </c>
      <c r="H2295" s="276">
        <v>42005</v>
      </c>
      <c r="I2295" s="184" t="s">
        <v>14</v>
      </c>
      <c r="J2295" s="203" t="s">
        <v>50</v>
      </c>
      <c r="K2295" s="202" t="s">
        <v>9</v>
      </c>
      <c r="L2295" s="202" t="s">
        <v>10</v>
      </c>
      <c r="M2295" s="202" t="s">
        <v>10</v>
      </c>
      <c r="N2295" s="202" t="s">
        <v>11</v>
      </c>
      <c r="O2295" s="186">
        <v>618147.46</v>
      </c>
      <c r="P2295" s="186">
        <v>0</v>
      </c>
      <c r="Q2295" s="186">
        <v>618147.46</v>
      </c>
      <c r="R2295" s="187" t="s">
        <v>1</v>
      </c>
      <c r="S2295" s="188" t="s">
        <v>4</v>
      </c>
      <c r="T2295" s="205"/>
      <c r="U2295" s="205" t="s">
        <v>1711</v>
      </c>
      <c r="V2295" s="202"/>
      <c r="W2295" s="202"/>
      <c r="X2295" s="202"/>
      <c r="Y2295" s="202"/>
      <c r="Z2295" s="207">
        <v>42005</v>
      </c>
      <c r="AA2295" s="202"/>
      <c r="AB2295" s="202"/>
      <c r="AC2295" s="202"/>
      <c r="AD2295" s="208" t="s">
        <v>1554</v>
      </c>
      <c r="AE2295" s="22"/>
      <c r="AF2295" s="22"/>
      <c r="AG2295" s="22"/>
      <c r="AH2295" s="22"/>
      <c r="AI2295" s="22"/>
      <c r="AJ2295" s="22"/>
      <c r="AK2295" s="22"/>
      <c r="AL2295" s="22"/>
      <c r="AM2295" s="22"/>
      <c r="AN2295" s="22"/>
      <c r="AO2295" s="22"/>
      <c r="AP2295" s="22"/>
      <c r="AQ2295" s="22"/>
      <c r="AR2295" s="22"/>
      <c r="AS2295" s="22"/>
      <c r="AT2295" s="22"/>
      <c r="AU2295" s="22"/>
      <c r="AV2295" s="22"/>
      <c r="AW2295" s="22"/>
      <c r="AX2295" s="22"/>
      <c r="AY2295" s="22"/>
      <c r="AZ2295" s="22"/>
      <c r="BA2295" s="22"/>
      <c r="BB2295" s="22"/>
      <c r="BC2295" s="22"/>
      <c r="BD2295" s="22"/>
      <c r="BE2295" s="22"/>
      <c r="BF2295" s="22"/>
      <c r="BG2295" s="22"/>
      <c r="BH2295" s="22"/>
    </row>
    <row r="2296" spans="1:60" s="22" customFormat="1" ht="15" customHeight="1">
      <c r="B2296" s="3"/>
      <c r="C2296" s="1"/>
      <c r="D2296" s="1"/>
      <c r="E2296" s="1"/>
      <c r="F2296" s="1"/>
      <c r="G2296" s="287" t="s">
        <v>1553</v>
      </c>
      <c r="H2296" s="277">
        <v>42005</v>
      </c>
      <c r="I2296" s="110" t="s">
        <v>14</v>
      </c>
      <c r="J2296" s="2" t="s">
        <v>68</v>
      </c>
      <c r="K2296" s="1" t="s">
        <v>9</v>
      </c>
      <c r="L2296" s="1" t="s">
        <v>10</v>
      </c>
      <c r="M2296" s="1" t="s">
        <v>10</v>
      </c>
      <c r="N2296" s="1" t="s">
        <v>11</v>
      </c>
      <c r="O2296" s="9">
        <v>613659.17000000004</v>
      </c>
      <c r="P2296" s="9">
        <v>0</v>
      </c>
      <c r="Q2296" s="9">
        <v>613659.17000000004</v>
      </c>
      <c r="R2296" s="112" t="s">
        <v>1</v>
      </c>
      <c r="S2296" s="113" t="s">
        <v>4</v>
      </c>
      <c r="T2296" s="5"/>
      <c r="U2296" s="5" t="s">
        <v>1711</v>
      </c>
      <c r="V2296" s="1"/>
      <c r="W2296" s="1"/>
      <c r="X2296" s="1"/>
      <c r="Y2296" s="1"/>
      <c r="Z2296" s="4">
        <v>42005</v>
      </c>
      <c r="AA2296" s="1"/>
      <c r="AB2296" s="1"/>
      <c r="AC2296" s="1"/>
      <c r="AD2296" s="8" t="s">
        <v>1554</v>
      </c>
    </row>
    <row r="2297" spans="1:60" s="23" customFormat="1" outlineLevel="5">
      <c r="B2297" s="109"/>
      <c r="C2297" s="110"/>
      <c r="D2297" s="110"/>
      <c r="E2297" s="110"/>
      <c r="F2297" s="110"/>
      <c r="G2297" s="284" t="s">
        <v>8</v>
      </c>
      <c r="H2297" s="274">
        <v>42119</v>
      </c>
      <c r="I2297" s="110" t="s">
        <v>2132</v>
      </c>
      <c r="J2297" s="111" t="s">
        <v>68</v>
      </c>
      <c r="K2297" s="110" t="s">
        <v>33</v>
      </c>
      <c r="L2297" s="110" t="s">
        <v>34</v>
      </c>
      <c r="M2297" s="110" t="s">
        <v>21</v>
      </c>
      <c r="N2297" s="110" t="s">
        <v>11</v>
      </c>
      <c r="O2297" s="9">
        <v>3500</v>
      </c>
      <c r="P2297" s="9">
        <v>0</v>
      </c>
      <c r="Q2297" s="9">
        <f t="shared" ref="Q2297" si="838">O2297-P2297</f>
        <v>3500</v>
      </c>
      <c r="R2297" s="112" t="s">
        <v>70</v>
      </c>
      <c r="S2297" s="113" t="s">
        <v>32</v>
      </c>
      <c r="T2297" s="113"/>
      <c r="U2297" s="113" t="s">
        <v>1711</v>
      </c>
      <c r="V2297" s="110" t="s">
        <v>35</v>
      </c>
      <c r="W2297" s="110"/>
      <c r="X2297" s="110"/>
      <c r="Y2297" s="110"/>
      <c r="Z2297" s="114">
        <v>42119</v>
      </c>
      <c r="AA2297" s="110" t="s">
        <v>26</v>
      </c>
      <c r="AB2297" s="110" t="s">
        <v>2133</v>
      </c>
      <c r="AC2297" s="110" t="s">
        <v>2134</v>
      </c>
      <c r="AD2297" s="115"/>
    </row>
    <row r="2298" spans="1:60" s="22" customFormat="1" ht="15" customHeight="1">
      <c r="B2298" s="3"/>
      <c r="C2298" s="1"/>
      <c r="D2298" s="1"/>
      <c r="E2298" s="1"/>
      <c r="F2298" s="1"/>
      <c r="G2298" s="287" t="s">
        <v>1553</v>
      </c>
      <c r="H2298" s="277">
        <v>42005</v>
      </c>
      <c r="I2298" s="110" t="s">
        <v>14</v>
      </c>
      <c r="J2298" s="2" t="s">
        <v>81</v>
      </c>
      <c r="K2298" s="1" t="s">
        <v>9</v>
      </c>
      <c r="L2298" s="1" t="s">
        <v>10</v>
      </c>
      <c r="M2298" s="1" t="s">
        <v>10</v>
      </c>
      <c r="N2298" s="1" t="s">
        <v>11</v>
      </c>
      <c r="O2298" s="9">
        <v>58439.6</v>
      </c>
      <c r="P2298" s="9">
        <v>0</v>
      </c>
      <c r="Q2298" s="9">
        <v>58439.6</v>
      </c>
      <c r="R2298" s="112" t="s">
        <v>1</v>
      </c>
      <c r="S2298" s="113" t="s">
        <v>4</v>
      </c>
      <c r="T2298" s="5"/>
      <c r="U2298" s="5" t="s">
        <v>1711</v>
      </c>
      <c r="V2298" s="1"/>
      <c r="W2298" s="1"/>
      <c r="X2298" s="1"/>
      <c r="Y2298" s="1"/>
      <c r="Z2298" s="4">
        <v>42005</v>
      </c>
      <c r="AA2298" s="1"/>
      <c r="AB2298" s="1"/>
      <c r="AC2298" s="1"/>
      <c r="AD2298" s="8" t="s">
        <v>1554</v>
      </c>
    </row>
    <row r="2299" spans="1:60" s="200" customFormat="1" outlineLevel="5">
      <c r="A2299" s="23"/>
      <c r="B2299" s="192"/>
      <c r="C2299" s="193"/>
      <c r="D2299" s="193"/>
      <c r="E2299" s="193"/>
      <c r="F2299" s="193"/>
      <c r="G2299" s="285" t="s">
        <v>8</v>
      </c>
      <c r="H2299" s="275">
        <v>42119</v>
      </c>
      <c r="I2299" s="193" t="s">
        <v>2132</v>
      </c>
      <c r="J2299" s="194" t="s">
        <v>81</v>
      </c>
      <c r="K2299" s="193" t="s">
        <v>33</v>
      </c>
      <c r="L2299" s="193" t="s">
        <v>34</v>
      </c>
      <c r="M2299" s="193" t="s">
        <v>21</v>
      </c>
      <c r="N2299" s="193" t="s">
        <v>11</v>
      </c>
      <c r="O2299" s="195">
        <v>1500</v>
      </c>
      <c r="P2299" s="195">
        <v>0</v>
      </c>
      <c r="Q2299" s="195">
        <f t="shared" ref="Q2299" si="839">O2299-P2299</f>
        <v>1500</v>
      </c>
      <c r="R2299" s="196" t="s">
        <v>70</v>
      </c>
      <c r="S2299" s="197" t="s">
        <v>32</v>
      </c>
      <c r="T2299" s="197"/>
      <c r="U2299" s="197" t="s">
        <v>1711</v>
      </c>
      <c r="V2299" s="193" t="s">
        <v>35</v>
      </c>
      <c r="W2299" s="193"/>
      <c r="X2299" s="193"/>
      <c r="Y2299" s="193"/>
      <c r="Z2299" s="198">
        <v>42119</v>
      </c>
      <c r="AA2299" s="193" t="s">
        <v>26</v>
      </c>
      <c r="AB2299" s="193" t="s">
        <v>2133</v>
      </c>
      <c r="AC2299" s="193" t="s">
        <v>2134</v>
      </c>
      <c r="AD2299" s="199"/>
      <c r="AE2299" s="23"/>
      <c r="AF2299" s="23"/>
      <c r="AG2299" s="23"/>
      <c r="AH2299" s="23"/>
      <c r="AI2299" s="23"/>
      <c r="AJ2299" s="23"/>
      <c r="AK2299" s="23"/>
      <c r="AL2299" s="23"/>
      <c r="AM2299" s="23"/>
      <c r="AN2299" s="23"/>
      <c r="AO2299" s="23"/>
      <c r="AP2299" s="23"/>
      <c r="AQ2299" s="23"/>
      <c r="AR2299" s="23"/>
      <c r="AS2299" s="23"/>
      <c r="AT2299" s="23"/>
      <c r="AU2299" s="23"/>
      <c r="AV2299" s="23"/>
      <c r="AW2299" s="23"/>
      <c r="AX2299" s="23"/>
      <c r="AY2299" s="23"/>
      <c r="AZ2299" s="23"/>
      <c r="BA2299" s="23"/>
      <c r="BB2299" s="23"/>
      <c r="BC2299" s="23"/>
      <c r="BD2299" s="23"/>
      <c r="BE2299" s="23"/>
      <c r="BF2299" s="23"/>
      <c r="BG2299" s="23"/>
      <c r="BH2299" s="23"/>
    </row>
    <row r="2300" spans="1:60" s="21" customFormat="1">
      <c r="A2300" s="23"/>
      <c r="B2300" s="23"/>
      <c r="C2300" s="25"/>
      <c r="D2300" s="25"/>
      <c r="E2300" s="25"/>
      <c r="F2300" s="25"/>
      <c r="G2300" s="79"/>
      <c r="H2300" s="79"/>
      <c r="I2300" s="79"/>
      <c r="J2300" s="83"/>
      <c r="K2300" s="25"/>
      <c r="L2300" s="26"/>
      <c r="M2300" s="26"/>
      <c r="N2300" s="26"/>
      <c r="O2300" s="73">
        <f>SUM(O2295:O2299)</f>
        <v>1295246.23</v>
      </c>
      <c r="P2300" s="73">
        <f t="shared" ref="P2300:Q2300" si="840">SUM(P2295:P2299)</f>
        <v>0</v>
      </c>
      <c r="Q2300" s="73">
        <f t="shared" si="840"/>
        <v>1295246.23</v>
      </c>
      <c r="R2300" s="18"/>
      <c r="S2300" s="18"/>
      <c r="T2300" s="18"/>
      <c r="U2300" s="18"/>
      <c r="V2300" s="18"/>
      <c r="W2300" s="27"/>
      <c r="X2300" s="25"/>
      <c r="Y2300" s="25"/>
      <c r="Z2300" s="25"/>
      <c r="AA2300" s="25"/>
      <c r="AB2300" s="28"/>
      <c r="AC2300" s="25"/>
      <c r="AD2300" s="25"/>
      <c r="AE2300" s="25"/>
      <c r="AF2300" s="29"/>
      <c r="AG2300" s="23"/>
      <c r="AH2300" s="23"/>
      <c r="AI2300" s="23"/>
      <c r="AJ2300" s="23"/>
      <c r="AK2300" s="23"/>
      <c r="AL2300" s="23"/>
      <c r="AM2300" s="23"/>
      <c r="AN2300" s="23"/>
      <c r="AO2300" s="23"/>
      <c r="AP2300" s="23"/>
      <c r="AQ2300" s="23"/>
      <c r="AR2300" s="23"/>
      <c r="AS2300" s="23"/>
      <c r="AT2300" s="23"/>
      <c r="AU2300" s="23"/>
      <c r="AV2300" s="23"/>
      <c r="AW2300" s="23"/>
      <c r="AX2300" s="23"/>
      <c r="AY2300" s="23"/>
      <c r="AZ2300" s="23"/>
      <c r="BA2300" s="23"/>
      <c r="BB2300" s="23"/>
      <c r="BC2300" s="23"/>
      <c r="BD2300" s="23"/>
      <c r="BE2300" s="23"/>
      <c r="BF2300" s="23"/>
      <c r="BG2300" s="23"/>
      <c r="BH2300" s="23"/>
    </row>
    <row r="2301" spans="1:60" s="21" customFormat="1">
      <c r="A2301" s="23"/>
      <c r="B2301" s="23"/>
      <c r="C2301" s="25"/>
      <c r="D2301" s="25"/>
      <c r="E2301" s="25"/>
      <c r="F2301" s="25"/>
      <c r="G2301" s="79"/>
      <c r="H2301" s="79"/>
      <c r="I2301" s="79"/>
      <c r="J2301" s="83"/>
      <c r="K2301" s="25"/>
      <c r="L2301" s="26"/>
      <c r="M2301" s="26"/>
      <c r="N2301" s="26"/>
      <c r="O2301" s="26"/>
      <c r="P2301" s="26"/>
      <c r="Q2301" s="18"/>
      <c r="R2301" s="18"/>
      <c r="S2301" s="18"/>
      <c r="T2301" s="18"/>
      <c r="U2301" s="18"/>
      <c r="V2301" s="18"/>
      <c r="W2301" s="27"/>
      <c r="X2301" s="25"/>
      <c r="Y2301" s="25"/>
      <c r="Z2301" s="25"/>
      <c r="AA2301" s="25"/>
      <c r="AB2301" s="28"/>
      <c r="AC2301" s="25"/>
      <c r="AD2301" s="25"/>
      <c r="AE2301" s="25"/>
      <c r="AF2301" s="29"/>
      <c r="AG2301" s="23"/>
      <c r="AH2301" s="23"/>
      <c r="AI2301" s="23"/>
      <c r="AJ2301" s="23"/>
      <c r="AK2301" s="23"/>
      <c r="AL2301" s="23"/>
      <c r="AM2301" s="23"/>
      <c r="AN2301" s="23"/>
      <c r="AO2301" s="23"/>
      <c r="AP2301" s="23"/>
      <c r="AQ2301" s="23"/>
      <c r="AR2301" s="23"/>
      <c r="AS2301" s="23"/>
      <c r="AT2301" s="23"/>
      <c r="AU2301" s="23"/>
      <c r="AV2301" s="23"/>
      <c r="AW2301" s="23"/>
      <c r="AX2301" s="23"/>
      <c r="AY2301" s="23"/>
      <c r="AZ2301" s="23"/>
      <c r="BA2301" s="23"/>
      <c r="BB2301" s="23"/>
      <c r="BC2301" s="23"/>
      <c r="BD2301" s="23"/>
      <c r="BE2301" s="23"/>
      <c r="BF2301" s="23"/>
      <c r="BG2301" s="23"/>
      <c r="BH2301" s="23"/>
    </row>
    <row r="2302" spans="1:60" ht="15.75">
      <c r="C2302" s="10"/>
      <c r="D2302" s="10"/>
      <c r="E2302" s="10"/>
      <c r="F2302" s="10"/>
      <c r="G2302" s="404" t="s">
        <v>1756</v>
      </c>
      <c r="H2302" s="78"/>
      <c r="I2302" s="168" t="s">
        <v>829</v>
      </c>
      <c r="J2302" s="168"/>
      <c r="K2302" s="168"/>
      <c r="L2302" s="168"/>
      <c r="M2302" s="168"/>
      <c r="N2302" s="168"/>
      <c r="O2302" s="452"/>
      <c r="P2302" s="452"/>
      <c r="Q2302" s="452"/>
      <c r="R2302" s="452"/>
      <c r="S2302" s="452"/>
      <c r="T2302" s="168"/>
      <c r="U2302" s="168"/>
      <c r="V2302" s="168"/>
      <c r="W2302" s="168"/>
      <c r="X2302" s="168"/>
      <c r="Y2302" s="168"/>
      <c r="Z2302" s="168"/>
      <c r="AA2302" s="168"/>
      <c r="AB2302" s="168"/>
      <c r="AC2302" s="168"/>
      <c r="AD2302" s="168"/>
    </row>
    <row r="2303" spans="1:60" s="385" customFormat="1" ht="15" customHeight="1" outlineLevel="5">
      <c r="A2303" s="22"/>
      <c r="B2303" s="201"/>
      <c r="C2303" s="202"/>
      <c r="D2303" s="202"/>
      <c r="E2303" s="202"/>
      <c r="F2303" s="202"/>
      <c r="G2303" s="286" t="s">
        <v>1553</v>
      </c>
      <c r="H2303" s="276">
        <v>42215</v>
      </c>
      <c r="I2303" s="202" t="s">
        <v>2875</v>
      </c>
      <c r="J2303" s="203" t="s">
        <v>50</v>
      </c>
      <c r="K2303" s="202" t="s">
        <v>9</v>
      </c>
      <c r="L2303" s="202" t="s">
        <v>10</v>
      </c>
      <c r="M2303" s="202" t="s">
        <v>10</v>
      </c>
      <c r="N2303" s="202" t="s">
        <v>11</v>
      </c>
      <c r="O2303" s="186">
        <v>3000.2</v>
      </c>
      <c r="P2303" s="186">
        <v>0</v>
      </c>
      <c r="Q2303" s="186">
        <f t="shared" ref="Q2303" si="841">O2303-P2303</f>
        <v>3000.2</v>
      </c>
      <c r="R2303" s="187" t="s">
        <v>1</v>
      </c>
      <c r="S2303" s="188" t="s">
        <v>4</v>
      </c>
      <c r="T2303" s="205"/>
      <c r="U2303" s="205" t="s">
        <v>1693</v>
      </c>
      <c r="V2303" s="202"/>
      <c r="W2303" s="202"/>
      <c r="X2303" s="202"/>
      <c r="Y2303" s="202"/>
      <c r="Z2303" s="276">
        <v>42215</v>
      </c>
      <c r="AA2303" s="202"/>
      <c r="AB2303" s="202"/>
      <c r="AC2303" s="202"/>
      <c r="AD2303" s="208" t="s">
        <v>2876</v>
      </c>
      <c r="AE2303" s="22"/>
      <c r="AF2303" s="22"/>
      <c r="AG2303" s="22"/>
      <c r="AH2303" s="22"/>
      <c r="AI2303" s="22"/>
      <c r="AJ2303" s="22"/>
      <c r="AK2303" s="22"/>
      <c r="AL2303" s="22"/>
      <c r="AM2303" s="22"/>
      <c r="AN2303" s="22"/>
      <c r="AO2303" s="22"/>
      <c r="AP2303" s="22"/>
      <c r="AQ2303" s="22"/>
      <c r="AR2303" s="22"/>
      <c r="AS2303" s="22"/>
      <c r="AT2303" s="22"/>
      <c r="AU2303" s="22"/>
      <c r="AV2303" s="22"/>
      <c r="AW2303" s="22"/>
      <c r="AX2303" s="22"/>
      <c r="AY2303" s="22"/>
      <c r="AZ2303" s="22"/>
    </row>
    <row r="2304" spans="1:60" s="22" customFormat="1" ht="15" customHeight="1">
      <c r="B2304" s="381"/>
      <c r="C2304" s="332"/>
      <c r="D2304" s="332"/>
      <c r="E2304" s="332"/>
      <c r="F2304" s="332"/>
      <c r="G2304" s="330" t="s">
        <v>1553</v>
      </c>
      <c r="H2304" s="331">
        <v>42005</v>
      </c>
      <c r="I2304" s="382" t="s">
        <v>14</v>
      </c>
      <c r="J2304" s="333" t="s">
        <v>68</v>
      </c>
      <c r="K2304" s="332" t="s">
        <v>9</v>
      </c>
      <c r="L2304" s="332" t="s">
        <v>10</v>
      </c>
      <c r="M2304" s="332" t="s">
        <v>10</v>
      </c>
      <c r="N2304" s="332" t="s">
        <v>11</v>
      </c>
      <c r="O2304" s="334">
        <v>4000</v>
      </c>
      <c r="P2304" s="334">
        <v>0</v>
      </c>
      <c r="Q2304" s="334">
        <v>4000</v>
      </c>
      <c r="R2304" s="464" t="s">
        <v>1</v>
      </c>
      <c r="S2304" s="465" t="s">
        <v>4</v>
      </c>
      <c r="T2304" s="336"/>
      <c r="U2304" s="336" t="s">
        <v>1693</v>
      </c>
      <c r="V2304" s="332"/>
      <c r="W2304" s="332"/>
      <c r="X2304" s="332"/>
      <c r="Y2304" s="332"/>
      <c r="Z2304" s="338">
        <v>42005</v>
      </c>
      <c r="AA2304" s="332"/>
      <c r="AB2304" s="332"/>
      <c r="AC2304" s="332"/>
      <c r="AD2304" s="339" t="s">
        <v>1554</v>
      </c>
    </row>
    <row r="2305" spans="1:60" s="217" customFormat="1" ht="15" customHeight="1">
      <c r="A2305" s="22"/>
      <c r="B2305" s="209"/>
      <c r="C2305" s="210"/>
      <c r="D2305" s="210"/>
      <c r="E2305" s="210"/>
      <c r="F2305" s="210"/>
      <c r="G2305" s="288" t="s">
        <v>1553</v>
      </c>
      <c r="H2305" s="278">
        <v>42005</v>
      </c>
      <c r="I2305" s="193" t="s">
        <v>14</v>
      </c>
      <c r="J2305" s="211" t="s">
        <v>81</v>
      </c>
      <c r="K2305" s="210" t="s">
        <v>9</v>
      </c>
      <c r="L2305" s="210" t="s">
        <v>10</v>
      </c>
      <c r="M2305" s="210" t="s">
        <v>10</v>
      </c>
      <c r="N2305" s="210" t="s">
        <v>11</v>
      </c>
      <c r="O2305" s="195">
        <v>3000</v>
      </c>
      <c r="P2305" s="195">
        <v>0</v>
      </c>
      <c r="Q2305" s="195">
        <v>3000</v>
      </c>
      <c r="R2305" s="196" t="s">
        <v>1</v>
      </c>
      <c r="S2305" s="197" t="s">
        <v>4</v>
      </c>
      <c r="T2305" s="213"/>
      <c r="U2305" s="213" t="s">
        <v>1693</v>
      </c>
      <c r="V2305" s="210"/>
      <c r="W2305" s="210"/>
      <c r="X2305" s="210"/>
      <c r="Y2305" s="210"/>
      <c r="Z2305" s="215">
        <v>42005</v>
      </c>
      <c r="AA2305" s="210"/>
      <c r="AB2305" s="210"/>
      <c r="AC2305" s="210"/>
      <c r="AD2305" s="216" t="s">
        <v>1554</v>
      </c>
      <c r="AE2305" s="22"/>
      <c r="AF2305" s="22"/>
      <c r="AG2305" s="22"/>
      <c r="AH2305" s="22"/>
      <c r="AI2305" s="22"/>
      <c r="AJ2305" s="22"/>
      <c r="AK2305" s="22"/>
      <c r="AL2305" s="22"/>
      <c r="AM2305" s="22"/>
      <c r="AN2305" s="22"/>
      <c r="AO2305" s="22"/>
      <c r="AP2305" s="22"/>
      <c r="AQ2305" s="22"/>
      <c r="AR2305" s="22"/>
      <c r="AS2305" s="22"/>
      <c r="AT2305" s="22"/>
      <c r="AU2305" s="22"/>
      <c r="AV2305" s="22"/>
      <c r="AW2305" s="22"/>
      <c r="AX2305" s="22"/>
      <c r="AY2305" s="22"/>
      <c r="AZ2305" s="22"/>
      <c r="BA2305" s="22"/>
      <c r="BB2305" s="22"/>
      <c r="BC2305" s="22"/>
      <c r="BD2305" s="22"/>
      <c r="BE2305" s="22"/>
      <c r="BF2305" s="22"/>
      <c r="BG2305" s="22"/>
      <c r="BH2305" s="22"/>
    </row>
    <row r="2306" spans="1:60">
      <c r="C2306" s="10"/>
      <c r="D2306" s="10"/>
      <c r="E2306" s="10"/>
      <c r="F2306" s="10"/>
      <c r="G2306" s="78"/>
      <c r="H2306" s="78"/>
      <c r="I2306" s="79"/>
      <c r="J2306" s="82"/>
      <c r="K2306" s="10"/>
      <c r="L2306" s="11"/>
      <c r="M2306" s="11"/>
      <c r="N2306" s="11"/>
      <c r="O2306" s="73">
        <f>SUM(O2303:O2305)</f>
        <v>10000.200000000001</v>
      </c>
      <c r="P2306" s="73">
        <f t="shared" ref="P2306:Q2306" si="842">SUM(P2303:P2305)</f>
        <v>0</v>
      </c>
      <c r="Q2306" s="73">
        <f t="shared" si="842"/>
        <v>10000.200000000001</v>
      </c>
      <c r="R2306" s="16"/>
      <c r="S2306" s="16"/>
      <c r="T2306" s="16"/>
      <c r="U2306" s="16"/>
      <c r="V2306" s="16"/>
      <c r="W2306" s="27"/>
      <c r="X2306" s="10"/>
      <c r="Y2306" s="10"/>
      <c r="Z2306" s="10"/>
      <c r="AA2306" s="10"/>
      <c r="AB2306" s="14"/>
      <c r="AC2306" s="10"/>
      <c r="AD2306" s="10"/>
      <c r="AE2306" s="10"/>
      <c r="AF2306" s="15"/>
    </row>
    <row r="2307" spans="1:60">
      <c r="C2307" s="10"/>
      <c r="D2307" s="10"/>
      <c r="E2307" s="10"/>
      <c r="F2307" s="10"/>
      <c r="G2307" s="78"/>
      <c r="H2307" s="78"/>
      <c r="I2307" s="79"/>
      <c r="J2307" s="82"/>
      <c r="K2307" s="10"/>
      <c r="L2307" s="11"/>
      <c r="M2307" s="11"/>
      <c r="N2307" s="11"/>
      <c r="O2307" s="26"/>
      <c r="P2307" s="26"/>
      <c r="Q2307" s="16"/>
      <c r="R2307" s="16"/>
      <c r="S2307" s="16"/>
      <c r="T2307" s="16"/>
      <c r="U2307" s="16"/>
      <c r="V2307" s="16"/>
      <c r="W2307" s="27"/>
      <c r="X2307" s="10"/>
      <c r="Y2307" s="10"/>
      <c r="Z2307" s="10"/>
      <c r="AA2307" s="10"/>
      <c r="AB2307" s="14"/>
      <c r="AC2307" s="10"/>
      <c r="AD2307" s="10"/>
      <c r="AE2307" s="10"/>
      <c r="AF2307" s="15"/>
    </row>
    <row r="2308" spans="1:60" ht="15.75">
      <c r="G2308" s="404" t="s">
        <v>1757</v>
      </c>
      <c r="I2308" s="169" t="s">
        <v>1221</v>
      </c>
      <c r="J2308" s="169"/>
      <c r="K2308" s="169"/>
      <c r="L2308" s="169"/>
      <c r="M2308" s="169"/>
      <c r="N2308" s="169"/>
      <c r="O2308" s="170"/>
      <c r="P2308" s="170"/>
      <c r="Q2308" s="170"/>
      <c r="R2308" s="170"/>
      <c r="S2308" s="170"/>
      <c r="T2308" s="169"/>
      <c r="U2308" s="169"/>
      <c r="V2308" s="169"/>
      <c r="W2308" s="169"/>
      <c r="X2308" s="169"/>
      <c r="Y2308" s="169"/>
      <c r="Z2308" s="169"/>
      <c r="AA2308" s="169"/>
      <c r="AB2308" s="169"/>
      <c r="AC2308" s="169"/>
      <c r="AD2308" s="169"/>
    </row>
    <row r="2309" spans="1:60" s="67" customFormat="1" ht="15" customHeight="1">
      <c r="A2309" s="22"/>
      <c r="B2309" s="201"/>
      <c r="C2309" s="202"/>
      <c r="D2309" s="202"/>
      <c r="E2309" s="202"/>
      <c r="F2309" s="202"/>
      <c r="G2309" s="286" t="s">
        <v>1553</v>
      </c>
      <c r="H2309" s="276">
        <v>42005</v>
      </c>
      <c r="I2309" s="184" t="s">
        <v>14</v>
      </c>
      <c r="J2309" s="203" t="s">
        <v>50</v>
      </c>
      <c r="K2309" s="202" t="s">
        <v>9</v>
      </c>
      <c r="L2309" s="202" t="s">
        <v>10</v>
      </c>
      <c r="M2309" s="202" t="s">
        <v>10</v>
      </c>
      <c r="N2309" s="202" t="s">
        <v>11</v>
      </c>
      <c r="O2309" s="186">
        <v>9540</v>
      </c>
      <c r="P2309" s="186">
        <v>0</v>
      </c>
      <c r="Q2309" s="186">
        <v>9540</v>
      </c>
      <c r="R2309" s="187" t="s">
        <v>1</v>
      </c>
      <c r="S2309" s="188" t="s">
        <v>4</v>
      </c>
      <c r="T2309" s="205"/>
      <c r="U2309" s="205" t="s">
        <v>1712</v>
      </c>
      <c r="V2309" s="202"/>
      <c r="W2309" s="202"/>
      <c r="X2309" s="202"/>
      <c r="Y2309" s="202"/>
      <c r="Z2309" s="207">
        <v>42005</v>
      </c>
      <c r="AA2309" s="202"/>
      <c r="AB2309" s="202"/>
      <c r="AC2309" s="202"/>
      <c r="AD2309" s="208" t="s">
        <v>1554</v>
      </c>
      <c r="AE2309" s="22"/>
      <c r="AF2309" s="22"/>
      <c r="AG2309" s="22"/>
      <c r="AH2309" s="22"/>
      <c r="AI2309" s="22"/>
      <c r="AJ2309" s="22"/>
      <c r="AK2309" s="22"/>
      <c r="AL2309" s="22"/>
      <c r="AM2309" s="22"/>
      <c r="AN2309" s="22"/>
      <c r="AO2309" s="22"/>
      <c r="AP2309" s="22"/>
      <c r="AQ2309" s="22"/>
      <c r="AR2309" s="22"/>
      <c r="AS2309" s="22"/>
      <c r="AT2309" s="22"/>
      <c r="AU2309" s="22"/>
      <c r="AV2309" s="22"/>
      <c r="AW2309" s="22"/>
      <c r="AX2309" s="22"/>
      <c r="AY2309" s="22"/>
      <c r="AZ2309" s="22"/>
      <c r="BA2309" s="22"/>
      <c r="BB2309" s="22"/>
      <c r="BC2309" s="22"/>
      <c r="BD2309" s="22"/>
      <c r="BE2309" s="22"/>
      <c r="BF2309" s="22"/>
      <c r="BG2309" s="22"/>
      <c r="BH2309" s="22"/>
    </row>
    <row r="2310" spans="1:60" s="22" customFormat="1" ht="15" customHeight="1">
      <c r="B2310" s="3"/>
      <c r="C2310" s="1"/>
      <c r="D2310" s="1"/>
      <c r="E2310" s="1"/>
      <c r="F2310" s="1"/>
      <c r="G2310" s="287" t="s">
        <v>1553</v>
      </c>
      <c r="H2310" s="277">
        <v>42005</v>
      </c>
      <c r="I2310" s="110" t="s">
        <v>14</v>
      </c>
      <c r="J2310" s="2" t="s">
        <v>68</v>
      </c>
      <c r="K2310" s="1" t="s">
        <v>9</v>
      </c>
      <c r="L2310" s="1" t="s">
        <v>10</v>
      </c>
      <c r="M2310" s="1" t="s">
        <v>10</v>
      </c>
      <c r="N2310" s="1" t="s">
        <v>11</v>
      </c>
      <c r="O2310" s="9">
        <v>99029.79</v>
      </c>
      <c r="P2310" s="9">
        <v>0</v>
      </c>
      <c r="Q2310" s="9">
        <v>99029.79</v>
      </c>
      <c r="R2310" s="112" t="s">
        <v>1</v>
      </c>
      <c r="S2310" s="113" t="s">
        <v>4</v>
      </c>
      <c r="T2310" s="5"/>
      <c r="U2310" s="5" t="s">
        <v>1712</v>
      </c>
      <c r="V2310" s="1"/>
      <c r="W2310" s="1"/>
      <c r="X2310" s="1"/>
      <c r="Y2310" s="1"/>
      <c r="Z2310" s="4">
        <v>42005</v>
      </c>
      <c r="AA2310" s="1"/>
      <c r="AB2310" s="1"/>
      <c r="AC2310" s="1"/>
      <c r="AD2310" s="8" t="s">
        <v>1554</v>
      </c>
    </row>
    <row r="2311" spans="1:60" s="22" customFormat="1" ht="15" customHeight="1">
      <c r="B2311" s="3"/>
      <c r="C2311" s="1"/>
      <c r="D2311" s="1"/>
      <c r="E2311" s="1"/>
      <c r="F2311" s="1"/>
      <c r="G2311" s="287" t="s">
        <v>8</v>
      </c>
      <c r="H2311" s="277">
        <v>42077</v>
      </c>
      <c r="I2311" s="110" t="s">
        <v>1382</v>
      </c>
      <c r="J2311" s="2" t="s">
        <v>68</v>
      </c>
      <c r="K2311" s="1" t="s">
        <v>33</v>
      </c>
      <c r="L2311" s="1" t="s">
        <v>34</v>
      </c>
      <c r="M2311" s="1" t="s">
        <v>21</v>
      </c>
      <c r="N2311" s="1" t="s">
        <v>11</v>
      </c>
      <c r="O2311" s="9">
        <v>2263.6999999999998</v>
      </c>
      <c r="P2311" s="9">
        <v>0</v>
      </c>
      <c r="Q2311" s="9">
        <v>2263.6999999999998</v>
      </c>
      <c r="R2311" s="112" t="s">
        <v>70</v>
      </c>
      <c r="S2311" s="113" t="s">
        <v>32</v>
      </c>
      <c r="T2311" s="5"/>
      <c r="U2311" s="5" t="s">
        <v>1712</v>
      </c>
      <c r="V2311" s="1"/>
      <c r="W2311" s="1"/>
      <c r="X2311" s="1"/>
      <c r="Y2311" s="1"/>
      <c r="Z2311" s="4">
        <v>42077</v>
      </c>
      <c r="AA2311" s="1" t="s">
        <v>26</v>
      </c>
      <c r="AB2311" s="1" t="s">
        <v>1630</v>
      </c>
      <c r="AC2311" s="1" t="s">
        <v>1631</v>
      </c>
      <c r="AD2311" s="8"/>
    </row>
    <row r="2312" spans="1:60" s="22" customFormat="1" ht="15" customHeight="1">
      <c r="B2312" s="3"/>
      <c r="C2312" s="1"/>
      <c r="D2312" s="1"/>
      <c r="E2312" s="1"/>
      <c r="F2312" s="1"/>
      <c r="G2312" s="287" t="s">
        <v>1553</v>
      </c>
      <c r="H2312" s="277">
        <v>42005</v>
      </c>
      <c r="I2312" s="110" t="s">
        <v>14</v>
      </c>
      <c r="J2312" s="2" t="s">
        <v>81</v>
      </c>
      <c r="K2312" s="1" t="s">
        <v>9</v>
      </c>
      <c r="L2312" s="1" t="s">
        <v>10</v>
      </c>
      <c r="M2312" s="1" t="s">
        <v>10</v>
      </c>
      <c r="N2312" s="1" t="s">
        <v>11</v>
      </c>
      <c r="O2312" s="9">
        <v>99272.79</v>
      </c>
      <c r="P2312" s="9">
        <v>0</v>
      </c>
      <c r="Q2312" s="9">
        <v>99272.79</v>
      </c>
      <c r="R2312" s="112" t="s">
        <v>1</v>
      </c>
      <c r="S2312" s="113" t="s">
        <v>4</v>
      </c>
      <c r="T2312" s="5"/>
      <c r="U2312" s="5" t="s">
        <v>1712</v>
      </c>
      <c r="V2312" s="1"/>
      <c r="W2312" s="1"/>
      <c r="X2312" s="1"/>
      <c r="Y2312" s="1"/>
      <c r="Z2312" s="4">
        <v>42005</v>
      </c>
      <c r="AA2312" s="1"/>
      <c r="AB2312" s="1"/>
      <c r="AC2312" s="1"/>
      <c r="AD2312" s="8" t="s">
        <v>1554</v>
      </c>
    </row>
    <row r="2313" spans="1:60" s="217" customFormat="1">
      <c r="A2313" s="22"/>
      <c r="B2313" s="209"/>
      <c r="C2313" s="210"/>
      <c r="D2313" s="210"/>
      <c r="E2313" s="210"/>
      <c r="F2313" s="210"/>
      <c r="G2313" s="288" t="s">
        <v>8</v>
      </c>
      <c r="H2313" s="278">
        <v>42077</v>
      </c>
      <c r="I2313" s="193" t="s">
        <v>1382</v>
      </c>
      <c r="J2313" s="211" t="s">
        <v>81</v>
      </c>
      <c r="K2313" s="210" t="s">
        <v>33</v>
      </c>
      <c r="L2313" s="210" t="s">
        <v>34</v>
      </c>
      <c r="M2313" s="210" t="s">
        <v>21</v>
      </c>
      <c r="N2313" s="210" t="s">
        <v>11</v>
      </c>
      <c r="O2313" s="195">
        <v>1680</v>
      </c>
      <c r="P2313" s="195">
        <v>0</v>
      </c>
      <c r="Q2313" s="195">
        <v>1680</v>
      </c>
      <c r="R2313" s="196" t="s">
        <v>70</v>
      </c>
      <c r="S2313" s="197" t="s">
        <v>32</v>
      </c>
      <c r="T2313" s="213"/>
      <c r="U2313" s="213" t="s">
        <v>1712</v>
      </c>
      <c r="V2313" s="210"/>
      <c r="W2313" s="210"/>
      <c r="X2313" s="210"/>
      <c r="Y2313" s="210"/>
      <c r="Z2313" s="215">
        <v>42077</v>
      </c>
      <c r="AA2313" s="210" t="s">
        <v>26</v>
      </c>
      <c r="AB2313" s="210" t="s">
        <v>1630</v>
      </c>
      <c r="AC2313" s="210" t="s">
        <v>1631</v>
      </c>
      <c r="AD2313" s="216"/>
      <c r="AE2313" s="22"/>
      <c r="AF2313" s="22"/>
      <c r="AG2313" s="22"/>
      <c r="AH2313" s="22"/>
      <c r="AI2313" s="22"/>
      <c r="AJ2313" s="22"/>
      <c r="AK2313" s="22"/>
      <c r="AL2313" s="22"/>
      <c r="AM2313" s="22"/>
      <c r="AN2313" s="22"/>
      <c r="AO2313" s="22"/>
      <c r="AP2313" s="22"/>
      <c r="AQ2313" s="22"/>
      <c r="AR2313" s="22"/>
      <c r="AS2313" s="22"/>
      <c r="AT2313" s="22"/>
      <c r="AU2313" s="22"/>
      <c r="AV2313" s="22"/>
      <c r="AW2313" s="22"/>
      <c r="AX2313" s="22"/>
      <c r="AY2313" s="22"/>
      <c r="AZ2313" s="22"/>
      <c r="BA2313" s="22"/>
      <c r="BB2313" s="22"/>
      <c r="BC2313" s="22"/>
      <c r="BD2313" s="22"/>
      <c r="BE2313" s="22"/>
      <c r="BF2313" s="22"/>
      <c r="BG2313" s="22"/>
      <c r="BH2313" s="22"/>
    </row>
    <row r="2314" spans="1:60">
      <c r="O2314" s="31">
        <f>SUM(O2309:O2313)</f>
        <v>211786.27999999997</v>
      </c>
      <c r="P2314" s="31">
        <f t="shared" ref="P2314:Q2314" si="843">SUM(P2309:P2313)</f>
        <v>0</v>
      </c>
      <c r="Q2314" s="31">
        <f t="shared" si="843"/>
        <v>211786.27999999997</v>
      </c>
      <c r="R2314" s="31"/>
      <c r="S2314" s="31"/>
    </row>
    <row r="2316" spans="1:60" ht="15.75">
      <c r="G2316" s="404" t="s">
        <v>1758</v>
      </c>
      <c r="I2316" s="169" t="s">
        <v>1194</v>
      </c>
      <c r="J2316" s="169"/>
      <c r="K2316" s="169"/>
      <c r="L2316" s="169"/>
      <c r="M2316" s="169"/>
      <c r="N2316" s="169"/>
      <c r="O2316" s="170"/>
      <c r="P2316" s="170"/>
      <c r="Q2316" s="170"/>
      <c r="R2316" s="170"/>
      <c r="S2316" s="170"/>
      <c r="T2316" s="169"/>
      <c r="U2316" s="169"/>
      <c r="V2316" s="169"/>
      <c r="W2316" s="169"/>
      <c r="X2316" s="169"/>
      <c r="Y2316" s="169"/>
      <c r="Z2316" s="169"/>
      <c r="AA2316" s="169"/>
      <c r="AB2316" s="169"/>
      <c r="AC2316" s="169"/>
      <c r="AD2316" s="169"/>
    </row>
    <row r="2317" spans="1:60" s="67" customFormat="1" ht="15" customHeight="1">
      <c r="A2317" s="22"/>
      <c r="B2317" s="201"/>
      <c r="C2317" s="202"/>
      <c r="D2317" s="202"/>
      <c r="E2317" s="202"/>
      <c r="F2317" s="202"/>
      <c r="G2317" s="286" t="s">
        <v>1553</v>
      </c>
      <c r="H2317" s="276">
        <v>42005</v>
      </c>
      <c r="I2317" s="184" t="s">
        <v>14</v>
      </c>
      <c r="J2317" s="203" t="s">
        <v>50</v>
      </c>
      <c r="K2317" s="202" t="s">
        <v>9</v>
      </c>
      <c r="L2317" s="202" t="s">
        <v>10</v>
      </c>
      <c r="M2317" s="202" t="s">
        <v>10</v>
      </c>
      <c r="N2317" s="202" t="s">
        <v>11</v>
      </c>
      <c r="O2317" s="186">
        <v>45598.1</v>
      </c>
      <c r="P2317" s="186">
        <v>0</v>
      </c>
      <c r="Q2317" s="186">
        <v>45598.1</v>
      </c>
      <c r="R2317" s="187" t="s">
        <v>1</v>
      </c>
      <c r="S2317" s="188" t="s">
        <v>4</v>
      </c>
      <c r="T2317" s="205"/>
      <c r="U2317" s="205" t="s">
        <v>1713</v>
      </c>
      <c r="V2317" s="202"/>
      <c r="W2317" s="202"/>
      <c r="X2317" s="202"/>
      <c r="Y2317" s="202"/>
      <c r="Z2317" s="207">
        <v>42005</v>
      </c>
      <c r="AA2317" s="202"/>
      <c r="AB2317" s="202"/>
      <c r="AC2317" s="202"/>
      <c r="AD2317" s="208" t="s">
        <v>1554</v>
      </c>
      <c r="AE2317" s="22"/>
      <c r="AF2317" s="22"/>
      <c r="AG2317" s="22"/>
      <c r="AH2317" s="22"/>
      <c r="AI2317" s="22"/>
      <c r="AJ2317" s="22"/>
      <c r="AK2317" s="22"/>
      <c r="AL2317" s="22"/>
      <c r="AM2317" s="22"/>
      <c r="AN2317" s="22"/>
      <c r="AO2317" s="22"/>
      <c r="AP2317" s="22"/>
      <c r="AQ2317" s="22"/>
      <c r="AR2317" s="22"/>
      <c r="AS2317" s="22"/>
      <c r="AT2317" s="22"/>
      <c r="AU2317" s="22"/>
      <c r="AV2317" s="22"/>
      <c r="AW2317" s="22"/>
      <c r="AX2317" s="22"/>
      <c r="AY2317" s="22"/>
      <c r="AZ2317" s="22"/>
      <c r="BA2317" s="22"/>
      <c r="BB2317" s="22"/>
      <c r="BC2317" s="22"/>
      <c r="BD2317" s="22"/>
      <c r="BE2317" s="22"/>
      <c r="BF2317" s="22"/>
      <c r="BG2317" s="22"/>
      <c r="BH2317" s="22"/>
    </row>
    <row r="2318" spans="1:60" s="22" customFormat="1" ht="15" customHeight="1">
      <c r="B2318" s="3"/>
      <c r="C2318" s="1"/>
      <c r="D2318" s="1"/>
      <c r="E2318" s="1"/>
      <c r="F2318" s="1"/>
      <c r="G2318" s="287" t="s">
        <v>1553</v>
      </c>
      <c r="H2318" s="277">
        <v>42005</v>
      </c>
      <c r="I2318" s="110" t="s">
        <v>14</v>
      </c>
      <c r="J2318" s="2" t="s">
        <v>68</v>
      </c>
      <c r="K2318" s="1" t="s">
        <v>9</v>
      </c>
      <c r="L2318" s="1" t="s">
        <v>10</v>
      </c>
      <c r="M2318" s="1" t="s">
        <v>10</v>
      </c>
      <c r="N2318" s="1" t="s">
        <v>11</v>
      </c>
      <c r="O2318" s="9">
        <v>4799.3999999999996</v>
      </c>
      <c r="P2318" s="9">
        <v>0</v>
      </c>
      <c r="Q2318" s="9">
        <v>4799.3999999999996</v>
      </c>
      <c r="R2318" s="112" t="s">
        <v>1</v>
      </c>
      <c r="S2318" s="113" t="s">
        <v>4</v>
      </c>
      <c r="T2318" s="5"/>
      <c r="U2318" s="5" t="s">
        <v>1713</v>
      </c>
      <c r="V2318" s="1"/>
      <c r="W2318" s="1"/>
      <c r="X2318" s="1"/>
      <c r="Y2318" s="1"/>
      <c r="Z2318" s="4">
        <v>42005</v>
      </c>
      <c r="AA2318" s="1"/>
      <c r="AB2318" s="1"/>
      <c r="AC2318" s="1"/>
      <c r="AD2318" s="8" t="s">
        <v>1554</v>
      </c>
    </row>
    <row r="2319" spans="1:60" s="23" customFormat="1" outlineLevel="5">
      <c r="B2319" s="109"/>
      <c r="C2319" s="110"/>
      <c r="D2319" s="110"/>
      <c r="E2319" s="110"/>
      <c r="F2319" s="110"/>
      <c r="G2319" s="284" t="s">
        <v>8</v>
      </c>
      <c r="H2319" s="274">
        <v>42121</v>
      </c>
      <c r="I2319" s="110" t="s">
        <v>2138</v>
      </c>
      <c r="J2319" s="111" t="s">
        <v>68</v>
      </c>
      <c r="K2319" s="110" t="s">
        <v>33</v>
      </c>
      <c r="L2319" s="110" t="s">
        <v>34</v>
      </c>
      <c r="M2319" s="110" t="s">
        <v>21</v>
      </c>
      <c r="N2319" s="110" t="s">
        <v>11</v>
      </c>
      <c r="O2319" s="9">
        <v>2950</v>
      </c>
      <c r="P2319" s="9">
        <v>0</v>
      </c>
      <c r="Q2319" s="9">
        <f t="shared" ref="Q2319" si="844">O2319-P2319</f>
        <v>2950</v>
      </c>
      <c r="R2319" s="112" t="s">
        <v>70</v>
      </c>
      <c r="S2319" s="113" t="s">
        <v>32</v>
      </c>
      <c r="T2319" s="113"/>
      <c r="U2319" s="113" t="s">
        <v>1713</v>
      </c>
      <c r="V2319" s="110" t="s">
        <v>65</v>
      </c>
      <c r="W2319" s="110"/>
      <c r="X2319" s="110"/>
      <c r="Y2319" s="110"/>
      <c r="Z2319" s="114">
        <v>42121</v>
      </c>
      <c r="AA2319" s="110" t="s">
        <v>26</v>
      </c>
      <c r="AB2319" s="110" t="s">
        <v>2139</v>
      </c>
      <c r="AC2319" s="110" t="s">
        <v>2140</v>
      </c>
      <c r="AD2319" s="115"/>
    </row>
    <row r="2320" spans="1:60" s="22" customFormat="1" ht="15" customHeight="1">
      <c r="B2320" s="3"/>
      <c r="C2320" s="1"/>
      <c r="D2320" s="1"/>
      <c r="E2320" s="1"/>
      <c r="F2320" s="1"/>
      <c r="G2320" s="287" t="s">
        <v>1553</v>
      </c>
      <c r="H2320" s="277">
        <v>42005</v>
      </c>
      <c r="I2320" s="110" t="s">
        <v>14</v>
      </c>
      <c r="J2320" s="2" t="s">
        <v>81</v>
      </c>
      <c r="K2320" s="1" t="s">
        <v>9</v>
      </c>
      <c r="L2320" s="1" t="s">
        <v>10</v>
      </c>
      <c r="M2320" s="1" t="s">
        <v>10</v>
      </c>
      <c r="N2320" s="1" t="s">
        <v>11</v>
      </c>
      <c r="O2320" s="9">
        <v>8182.15</v>
      </c>
      <c r="P2320" s="9">
        <v>0</v>
      </c>
      <c r="Q2320" s="9">
        <v>8182.15</v>
      </c>
      <c r="R2320" s="112" t="s">
        <v>1</v>
      </c>
      <c r="S2320" s="113" t="s">
        <v>4</v>
      </c>
      <c r="T2320" s="5"/>
      <c r="U2320" s="5" t="s">
        <v>1713</v>
      </c>
      <c r="V2320" s="1"/>
      <c r="W2320" s="1"/>
      <c r="X2320" s="1"/>
      <c r="Y2320" s="1"/>
      <c r="Z2320" s="4">
        <v>42005</v>
      </c>
      <c r="AA2320" s="1"/>
      <c r="AB2320" s="1"/>
      <c r="AC2320" s="1"/>
      <c r="AD2320" s="8" t="s">
        <v>1554</v>
      </c>
    </row>
    <row r="2321" spans="1:60" s="200" customFormat="1" outlineLevel="5">
      <c r="A2321" s="23"/>
      <c r="B2321" s="192"/>
      <c r="C2321" s="193"/>
      <c r="D2321" s="193"/>
      <c r="E2321" s="193"/>
      <c r="F2321" s="193"/>
      <c r="G2321" s="285" t="s">
        <v>8</v>
      </c>
      <c r="H2321" s="275">
        <v>42121</v>
      </c>
      <c r="I2321" s="193" t="s">
        <v>2138</v>
      </c>
      <c r="J2321" s="194" t="s">
        <v>81</v>
      </c>
      <c r="K2321" s="193" t="s">
        <v>33</v>
      </c>
      <c r="L2321" s="193" t="s">
        <v>34</v>
      </c>
      <c r="M2321" s="193" t="s">
        <v>21</v>
      </c>
      <c r="N2321" s="193" t="s">
        <v>11</v>
      </c>
      <c r="O2321" s="195">
        <v>2540.98</v>
      </c>
      <c r="P2321" s="195">
        <v>0</v>
      </c>
      <c r="Q2321" s="195">
        <f t="shared" ref="Q2321" si="845">O2321-P2321</f>
        <v>2540.98</v>
      </c>
      <c r="R2321" s="196" t="s">
        <v>70</v>
      </c>
      <c r="S2321" s="197" t="s">
        <v>32</v>
      </c>
      <c r="T2321" s="197"/>
      <c r="U2321" s="197" t="s">
        <v>1713</v>
      </c>
      <c r="V2321" s="193" t="s">
        <v>65</v>
      </c>
      <c r="W2321" s="193"/>
      <c r="X2321" s="193"/>
      <c r="Y2321" s="193"/>
      <c r="Z2321" s="198">
        <v>42121</v>
      </c>
      <c r="AA2321" s="193" t="s">
        <v>26</v>
      </c>
      <c r="AB2321" s="193" t="s">
        <v>2139</v>
      </c>
      <c r="AC2321" s="193" t="s">
        <v>2140</v>
      </c>
      <c r="AD2321" s="199"/>
      <c r="AE2321" s="23"/>
      <c r="AF2321" s="23"/>
      <c r="AG2321" s="23"/>
      <c r="AH2321" s="23"/>
      <c r="AI2321" s="23"/>
      <c r="AJ2321" s="23"/>
      <c r="AK2321" s="23"/>
      <c r="AL2321" s="23"/>
      <c r="AM2321" s="23"/>
      <c r="AN2321" s="23"/>
      <c r="AO2321" s="23"/>
      <c r="AP2321" s="23"/>
      <c r="AQ2321" s="23"/>
      <c r="AR2321" s="23"/>
      <c r="AS2321" s="23"/>
      <c r="AT2321" s="23"/>
      <c r="AU2321" s="23"/>
      <c r="AV2321" s="23"/>
      <c r="AW2321" s="23"/>
      <c r="AX2321" s="23"/>
      <c r="AY2321" s="23"/>
      <c r="AZ2321" s="23"/>
      <c r="BA2321" s="23"/>
      <c r="BB2321" s="23"/>
      <c r="BC2321" s="23"/>
      <c r="BD2321" s="23"/>
      <c r="BE2321" s="23"/>
      <c r="BF2321" s="23"/>
      <c r="BG2321" s="23"/>
      <c r="BH2321" s="23"/>
    </row>
    <row r="2322" spans="1:60">
      <c r="O2322" s="31">
        <f>SUM(O2317:O2321)</f>
        <v>64070.630000000005</v>
      </c>
      <c r="P2322" s="31">
        <f t="shared" ref="P2322:Q2322" si="846">SUM(P2317:P2321)</f>
        <v>0</v>
      </c>
      <c r="Q2322" s="31">
        <f t="shared" si="846"/>
        <v>64070.630000000005</v>
      </c>
      <c r="R2322" s="31"/>
      <c r="S2322" s="31"/>
      <c r="T2322" s="31"/>
      <c r="U2322" s="31"/>
      <c r="V2322" s="31"/>
    </row>
    <row r="2324" spans="1:60" ht="15.75">
      <c r="G2324" s="404" t="s">
        <v>1759</v>
      </c>
      <c r="I2324" s="169" t="s">
        <v>1187</v>
      </c>
      <c r="J2324" s="169"/>
      <c r="K2324" s="169"/>
      <c r="L2324" s="169"/>
      <c r="M2324" s="169"/>
      <c r="N2324" s="169"/>
      <c r="O2324" s="170"/>
      <c r="P2324" s="170"/>
      <c r="Q2324" s="170"/>
      <c r="R2324" s="170"/>
      <c r="S2324" s="170"/>
      <c r="T2324" s="169"/>
      <c r="U2324" s="169"/>
      <c r="V2324" s="169"/>
      <c r="W2324" s="169"/>
      <c r="X2324" s="169"/>
      <c r="Y2324" s="169"/>
      <c r="Z2324" s="169"/>
      <c r="AA2324" s="169"/>
      <c r="AB2324" s="169"/>
      <c r="AC2324" s="169"/>
      <c r="AD2324" s="169"/>
    </row>
    <row r="2325" spans="1:60" s="67" customFormat="1" ht="15" customHeight="1">
      <c r="A2325" s="22"/>
      <c r="B2325" s="201"/>
      <c r="C2325" s="202"/>
      <c r="D2325" s="202"/>
      <c r="E2325" s="202"/>
      <c r="F2325" s="202"/>
      <c r="G2325" s="286" t="s">
        <v>1553</v>
      </c>
      <c r="H2325" s="276">
        <v>42005</v>
      </c>
      <c r="I2325" s="184" t="s">
        <v>14</v>
      </c>
      <c r="J2325" s="203" t="s">
        <v>50</v>
      </c>
      <c r="K2325" s="202" t="s">
        <v>9</v>
      </c>
      <c r="L2325" s="202" t="s">
        <v>10</v>
      </c>
      <c r="M2325" s="202" t="s">
        <v>10</v>
      </c>
      <c r="N2325" s="202" t="s">
        <v>11</v>
      </c>
      <c r="O2325" s="186">
        <v>82905</v>
      </c>
      <c r="P2325" s="186">
        <v>0</v>
      </c>
      <c r="Q2325" s="186">
        <v>82905</v>
      </c>
      <c r="R2325" s="187" t="s">
        <v>1</v>
      </c>
      <c r="S2325" s="188" t="s">
        <v>4</v>
      </c>
      <c r="T2325" s="205"/>
      <c r="U2325" s="205" t="s">
        <v>1714</v>
      </c>
      <c r="V2325" s="202"/>
      <c r="W2325" s="202"/>
      <c r="X2325" s="202"/>
      <c r="Y2325" s="202"/>
      <c r="Z2325" s="207">
        <v>42005</v>
      </c>
      <c r="AA2325" s="202"/>
      <c r="AB2325" s="202"/>
      <c r="AC2325" s="202"/>
      <c r="AD2325" s="208" t="s">
        <v>1554</v>
      </c>
      <c r="AE2325" s="22"/>
      <c r="AF2325" s="22"/>
      <c r="AG2325" s="22"/>
      <c r="AH2325" s="22"/>
      <c r="AI2325" s="22"/>
      <c r="AJ2325" s="22"/>
      <c r="AK2325" s="22"/>
      <c r="AL2325" s="22"/>
      <c r="AM2325" s="22"/>
      <c r="AN2325" s="22"/>
      <c r="AO2325" s="22"/>
      <c r="AP2325" s="22"/>
      <c r="AQ2325" s="22"/>
      <c r="AR2325" s="22"/>
      <c r="AS2325" s="22"/>
      <c r="AT2325" s="22"/>
      <c r="AU2325" s="22"/>
      <c r="AV2325" s="22"/>
      <c r="AW2325" s="22"/>
      <c r="AX2325" s="22"/>
      <c r="AY2325" s="22"/>
      <c r="AZ2325" s="22"/>
      <c r="BA2325" s="22"/>
      <c r="BB2325" s="22"/>
      <c r="BC2325" s="22"/>
      <c r="BD2325" s="22"/>
      <c r="BE2325" s="22"/>
      <c r="BF2325" s="22"/>
      <c r="BG2325" s="22"/>
      <c r="BH2325" s="22"/>
    </row>
    <row r="2326" spans="1:60" s="217" customFormat="1" ht="15" customHeight="1">
      <c r="A2326" s="22"/>
      <c r="B2326" s="209"/>
      <c r="C2326" s="210"/>
      <c r="D2326" s="210"/>
      <c r="E2326" s="210"/>
      <c r="F2326" s="210"/>
      <c r="G2326" s="288" t="s">
        <v>1553</v>
      </c>
      <c r="H2326" s="278">
        <v>42005</v>
      </c>
      <c r="I2326" s="193" t="s">
        <v>14</v>
      </c>
      <c r="J2326" s="211" t="s">
        <v>81</v>
      </c>
      <c r="K2326" s="210" t="s">
        <v>9</v>
      </c>
      <c r="L2326" s="210" t="s">
        <v>10</v>
      </c>
      <c r="M2326" s="210" t="s">
        <v>10</v>
      </c>
      <c r="N2326" s="210" t="s">
        <v>11</v>
      </c>
      <c r="O2326" s="195">
        <v>3400</v>
      </c>
      <c r="P2326" s="195">
        <v>0</v>
      </c>
      <c r="Q2326" s="195">
        <v>3400</v>
      </c>
      <c r="R2326" s="196" t="s">
        <v>1</v>
      </c>
      <c r="S2326" s="197" t="s">
        <v>4</v>
      </c>
      <c r="T2326" s="213"/>
      <c r="U2326" s="213" t="s">
        <v>1714</v>
      </c>
      <c r="V2326" s="210"/>
      <c r="W2326" s="210"/>
      <c r="X2326" s="210"/>
      <c r="Y2326" s="210"/>
      <c r="Z2326" s="215">
        <v>42005</v>
      </c>
      <c r="AA2326" s="210"/>
      <c r="AB2326" s="210"/>
      <c r="AC2326" s="210"/>
      <c r="AD2326" s="216" t="s">
        <v>1554</v>
      </c>
      <c r="AE2326" s="22"/>
      <c r="AF2326" s="22"/>
      <c r="AG2326" s="22"/>
      <c r="AH2326" s="22"/>
      <c r="AI2326" s="22"/>
      <c r="AJ2326" s="22"/>
      <c r="AK2326" s="22"/>
      <c r="AL2326" s="22"/>
      <c r="AM2326" s="22"/>
      <c r="AN2326" s="22"/>
      <c r="AO2326" s="22"/>
      <c r="AP2326" s="22"/>
      <c r="AQ2326" s="22"/>
      <c r="AR2326" s="22"/>
      <c r="AS2326" s="22"/>
      <c r="AT2326" s="22"/>
      <c r="AU2326" s="22"/>
      <c r="AV2326" s="22"/>
      <c r="AW2326" s="22"/>
      <c r="AX2326" s="22"/>
      <c r="AY2326" s="22"/>
      <c r="AZ2326" s="22"/>
      <c r="BA2326" s="22"/>
      <c r="BB2326" s="22"/>
      <c r="BC2326" s="22"/>
      <c r="BD2326" s="22"/>
      <c r="BE2326" s="22"/>
      <c r="BF2326" s="22"/>
      <c r="BG2326" s="22"/>
      <c r="BH2326" s="22"/>
    </row>
    <row r="2327" spans="1:60">
      <c r="O2327" s="31">
        <f>SUM(O2325:O2326)</f>
        <v>86305</v>
      </c>
      <c r="P2327" s="31">
        <f t="shared" ref="P2327:Q2327" si="847">SUM(P2325:P2326)</f>
        <v>0</v>
      </c>
      <c r="Q2327" s="31">
        <f t="shared" si="847"/>
        <v>86305</v>
      </c>
      <c r="R2327" s="31"/>
      <c r="S2327" s="31"/>
    </row>
    <row r="2329" spans="1:60" ht="15.75">
      <c r="G2329" s="404" t="s">
        <v>1760</v>
      </c>
      <c r="I2329" s="169" t="s">
        <v>1222</v>
      </c>
      <c r="J2329" s="169"/>
      <c r="K2329" s="169"/>
      <c r="L2329" s="169"/>
      <c r="M2329" s="169"/>
      <c r="N2329" s="169"/>
      <c r="O2329" s="170"/>
      <c r="P2329" s="170"/>
      <c r="Q2329" s="170"/>
      <c r="R2329" s="170"/>
      <c r="S2329" s="170"/>
      <c r="T2329" s="169"/>
      <c r="U2329" s="169"/>
      <c r="V2329" s="169"/>
      <c r="W2329" s="169"/>
      <c r="X2329" s="169"/>
      <c r="Y2329" s="169"/>
      <c r="Z2329" s="169"/>
      <c r="AA2329" s="169"/>
      <c r="AB2329" s="169"/>
      <c r="AC2329" s="169"/>
      <c r="AD2329" s="169"/>
    </row>
    <row r="2330" spans="1:60" s="67" customFormat="1" ht="15" customHeight="1">
      <c r="A2330" s="22"/>
      <c r="B2330" s="201"/>
      <c r="C2330" s="202"/>
      <c r="D2330" s="202"/>
      <c r="E2330" s="202"/>
      <c r="F2330" s="202"/>
      <c r="G2330" s="286" t="s">
        <v>1553</v>
      </c>
      <c r="H2330" s="276">
        <v>42005</v>
      </c>
      <c r="I2330" s="184" t="s">
        <v>14</v>
      </c>
      <c r="J2330" s="203" t="s">
        <v>50</v>
      </c>
      <c r="K2330" s="202" t="s">
        <v>9</v>
      </c>
      <c r="L2330" s="202" t="s">
        <v>10</v>
      </c>
      <c r="M2330" s="202" t="s">
        <v>10</v>
      </c>
      <c r="N2330" s="202" t="s">
        <v>11</v>
      </c>
      <c r="O2330" s="186">
        <v>17673.32</v>
      </c>
      <c r="P2330" s="186">
        <v>0</v>
      </c>
      <c r="Q2330" s="186">
        <v>17673.32</v>
      </c>
      <c r="R2330" s="187" t="s">
        <v>1</v>
      </c>
      <c r="S2330" s="188" t="s">
        <v>4</v>
      </c>
      <c r="T2330" s="205"/>
      <c r="U2330" s="205" t="s">
        <v>1715</v>
      </c>
      <c r="V2330" s="202"/>
      <c r="W2330" s="202"/>
      <c r="X2330" s="202"/>
      <c r="Y2330" s="202"/>
      <c r="Z2330" s="207">
        <v>42005</v>
      </c>
      <c r="AA2330" s="202"/>
      <c r="AB2330" s="202"/>
      <c r="AC2330" s="202"/>
      <c r="AD2330" s="208" t="s">
        <v>1554</v>
      </c>
      <c r="AE2330" s="22"/>
      <c r="AF2330" s="22"/>
      <c r="AG2330" s="22"/>
      <c r="AH2330" s="22"/>
      <c r="AI2330" s="22"/>
      <c r="AJ2330" s="22"/>
      <c r="AK2330" s="22"/>
      <c r="AL2330" s="22"/>
      <c r="AM2330" s="22"/>
      <c r="AN2330" s="22"/>
      <c r="AO2330" s="22"/>
      <c r="AP2330" s="22"/>
      <c r="AQ2330" s="22"/>
      <c r="AR2330" s="22"/>
      <c r="AS2330" s="22"/>
      <c r="AT2330" s="22"/>
      <c r="AU2330" s="22"/>
      <c r="AV2330" s="22"/>
      <c r="AW2330" s="22"/>
      <c r="AX2330" s="22"/>
      <c r="AY2330" s="22"/>
      <c r="AZ2330" s="22"/>
      <c r="BA2330" s="22"/>
      <c r="BB2330" s="22"/>
      <c r="BC2330" s="22"/>
      <c r="BD2330" s="22"/>
      <c r="BE2330" s="22"/>
      <c r="BF2330" s="22"/>
      <c r="BG2330" s="22"/>
      <c r="BH2330" s="22"/>
    </row>
    <row r="2331" spans="1:60" s="22" customFormat="1" ht="15" customHeight="1">
      <c r="B2331" s="3"/>
      <c r="C2331" s="1"/>
      <c r="D2331" s="1"/>
      <c r="E2331" s="1"/>
      <c r="F2331" s="1"/>
      <c r="G2331" s="287" t="s">
        <v>1553</v>
      </c>
      <c r="H2331" s="277">
        <v>42005</v>
      </c>
      <c r="I2331" s="110" t="s">
        <v>14</v>
      </c>
      <c r="J2331" s="2" t="s">
        <v>68</v>
      </c>
      <c r="K2331" s="1" t="s">
        <v>9</v>
      </c>
      <c r="L2331" s="1" t="s">
        <v>10</v>
      </c>
      <c r="M2331" s="1" t="s">
        <v>10</v>
      </c>
      <c r="N2331" s="1" t="s">
        <v>11</v>
      </c>
      <c r="O2331" s="9">
        <v>110211.35</v>
      </c>
      <c r="P2331" s="9">
        <v>0</v>
      </c>
      <c r="Q2331" s="9">
        <v>110211.35</v>
      </c>
      <c r="R2331" s="112" t="s">
        <v>1</v>
      </c>
      <c r="S2331" s="113" t="s">
        <v>4</v>
      </c>
      <c r="T2331" s="5"/>
      <c r="U2331" s="5" t="s">
        <v>1715</v>
      </c>
      <c r="V2331" s="1"/>
      <c r="W2331" s="1"/>
      <c r="X2331" s="1"/>
      <c r="Y2331" s="1"/>
      <c r="Z2331" s="4">
        <v>42005</v>
      </c>
      <c r="AA2331" s="1"/>
      <c r="AB2331" s="1"/>
      <c r="AC2331" s="1"/>
      <c r="AD2331" s="8" t="s">
        <v>1554</v>
      </c>
    </row>
    <row r="2332" spans="1:60" s="22" customFormat="1" ht="15" customHeight="1">
      <c r="B2332" s="3"/>
      <c r="C2332" s="1"/>
      <c r="D2332" s="1"/>
      <c r="E2332" s="1"/>
      <c r="F2332" s="1"/>
      <c r="G2332" s="287" t="s">
        <v>8</v>
      </c>
      <c r="H2332" s="277">
        <v>42034</v>
      </c>
      <c r="I2332" s="110" t="s">
        <v>787</v>
      </c>
      <c r="J2332" s="2" t="s">
        <v>68</v>
      </c>
      <c r="K2332" s="1" t="s">
        <v>62</v>
      </c>
      <c r="L2332" s="1" t="s">
        <v>60</v>
      </c>
      <c r="M2332" s="1" t="s">
        <v>60</v>
      </c>
      <c r="N2332" s="1" t="s">
        <v>63</v>
      </c>
      <c r="O2332" s="9">
        <v>0</v>
      </c>
      <c r="P2332" s="9">
        <v>4089</v>
      </c>
      <c r="Q2332" s="9">
        <v>-4089</v>
      </c>
      <c r="R2332" s="112" t="s">
        <v>47</v>
      </c>
      <c r="S2332" s="113" t="s">
        <v>32</v>
      </c>
      <c r="T2332" s="5"/>
      <c r="U2332" s="5" t="s">
        <v>1715</v>
      </c>
      <c r="V2332" s="1" t="s">
        <v>65</v>
      </c>
      <c r="W2332" s="1" t="s">
        <v>788</v>
      </c>
      <c r="X2332" s="1" t="s">
        <v>73</v>
      </c>
      <c r="Y2332" s="1" t="s">
        <v>74</v>
      </c>
      <c r="Z2332" s="4">
        <v>42034</v>
      </c>
      <c r="AA2332" s="1" t="s">
        <v>64</v>
      </c>
      <c r="AB2332" s="1"/>
      <c r="AC2332" s="1"/>
      <c r="AD2332" s="8" t="s">
        <v>1626</v>
      </c>
    </row>
    <row r="2333" spans="1:60" s="217" customFormat="1" ht="15" customHeight="1">
      <c r="A2333" s="22"/>
      <c r="B2333" s="209"/>
      <c r="C2333" s="210"/>
      <c r="D2333" s="210"/>
      <c r="E2333" s="210"/>
      <c r="F2333" s="210"/>
      <c r="G2333" s="288" t="s">
        <v>1553</v>
      </c>
      <c r="H2333" s="278">
        <v>42005</v>
      </c>
      <c r="I2333" s="193" t="s">
        <v>14</v>
      </c>
      <c r="J2333" s="211" t="s">
        <v>81</v>
      </c>
      <c r="K2333" s="210" t="s">
        <v>9</v>
      </c>
      <c r="L2333" s="210" t="s">
        <v>10</v>
      </c>
      <c r="M2333" s="210" t="s">
        <v>10</v>
      </c>
      <c r="N2333" s="210" t="s">
        <v>11</v>
      </c>
      <c r="O2333" s="195">
        <v>33131.050000000003</v>
      </c>
      <c r="P2333" s="195">
        <v>0</v>
      </c>
      <c r="Q2333" s="195">
        <v>33131.050000000003</v>
      </c>
      <c r="R2333" s="196" t="s">
        <v>1</v>
      </c>
      <c r="S2333" s="197" t="s">
        <v>4</v>
      </c>
      <c r="T2333" s="213"/>
      <c r="U2333" s="213" t="s">
        <v>1715</v>
      </c>
      <c r="V2333" s="210"/>
      <c r="W2333" s="210"/>
      <c r="X2333" s="210"/>
      <c r="Y2333" s="210"/>
      <c r="Z2333" s="215">
        <v>42005</v>
      </c>
      <c r="AA2333" s="210"/>
      <c r="AB2333" s="210"/>
      <c r="AC2333" s="210"/>
      <c r="AD2333" s="216" t="s">
        <v>1554</v>
      </c>
      <c r="AE2333" s="22"/>
      <c r="AF2333" s="22"/>
      <c r="AG2333" s="22"/>
      <c r="AH2333" s="22"/>
      <c r="AI2333" s="22"/>
      <c r="AJ2333" s="22"/>
      <c r="AK2333" s="22"/>
      <c r="AL2333" s="22"/>
      <c r="AM2333" s="22"/>
      <c r="AN2333" s="22"/>
      <c r="AO2333" s="22"/>
      <c r="AP2333" s="22"/>
      <c r="AQ2333" s="22"/>
      <c r="AR2333" s="22"/>
      <c r="AS2333" s="22"/>
      <c r="AT2333" s="22"/>
      <c r="AU2333" s="22"/>
      <c r="AV2333" s="22"/>
      <c r="AW2333" s="22"/>
      <c r="AX2333" s="22"/>
      <c r="AY2333" s="22"/>
      <c r="AZ2333" s="22"/>
      <c r="BA2333" s="22"/>
      <c r="BB2333" s="22"/>
      <c r="BC2333" s="22"/>
      <c r="BD2333" s="22"/>
      <c r="BE2333" s="22"/>
      <c r="BF2333" s="22"/>
      <c r="BG2333" s="22"/>
      <c r="BH2333" s="22"/>
    </row>
    <row r="2334" spans="1:60">
      <c r="O2334" s="31">
        <f>SUM(O2330:O2333)</f>
        <v>161015.72000000003</v>
      </c>
      <c r="P2334" s="31">
        <f t="shared" ref="P2334:Q2334" si="848">SUM(P2330:P2333)</f>
        <v>4089</v>
      </c>
      <c r="Q2334" s="31">
        <f t="shared" si="848"/>
        <v>156926.72000000003</v>
      </c>
      <c r="R2334" s="31"/>
      <c r="S2334" s="31"/>
    </row>
    <row r="2336" spans="1:60" ht="15.75">
      <c r="G2336" s="404" t="s">
        <v>1761</v>
      </c>
      <c r="I2336" s="170" t="s">
        <v>1493</v>
      </c>
      <c r="J2336" s="170"/>
      <c r="K2336" s="170"/>
      <c r="L2336" s="170"/>
      <c r="M2336" s="170"/>
      <c r="N2336" s="170"/>
      <c r="O2336" s="170"/>
      <c r="P2336" s="170"/>
      <c r="Q2336" s="170"/>
      <c r="R2336" s="170"/>
      <c r="S2336" s="170"/>
      <c r="T2336" s="170"/>
      <c r="U2336" s="170"/>
      <c r="V2336" s="170"/>
      <c r="W2336" s="170"/>
      <c r="X2336" s="170"/>
      <c r="Y2336" s="170"/>
      <c r="Z2336" s="170"/>
      <c r="AA2336" s="170"/>
      <c r="AB2336" s="170"/>
      <c r="AC2336" s="170"/>
      <c r="AD2336" s="170"/>
    </row>
    <row r="2337" spans="1:60" s="67" customFormat="1" ht="15" customHeight="1">
      <c r="A2337" s="22"/>
      <c r="B2337" s="201"/>
      <c r="C2337" s="202"/>
      <c r="D2337" s="202"/>
      <c r="E2337" s="202"/>
      <c r="F2337" s="202"/>
      <c r="G2337" s="286" t="s">
        <v>1553</v>
      </c>
      <c r="H2337" s="276">
        <v>42005</v>
      </c>
      <c r="I2337" s="184" t="s">
        <v>14</v>
      </c>
      <c r="J2337" s="203" t="s">
        <v>50</v>
      </c>
      <c r="K2337" s="202" t="s">
        <v>9</v>
      </c>
      <c r="L2337" s="202" t="s">
        <v>10</v>
      </c>
      <c r="M2337" s="202" t="s">
        <v>10</v>
      </c>
      <c r="N2337" s="202" t="s">
        <v>11</v>
      </c>
      <c r="O2337" s="186">
        <v>236500.27</v>
      </c>
      <c r="P2337" s="186">
        <v>0</v>
      </c>
      <c r="Q2337" s="186">
        <v>236500.27</v>
      </c>
      <c r="R2337" s="187" t="s">
        <v>1</v>
      </c>
      <c r="S2337" s="188" t="s">
        <v>4</v>
      </c>
      <c r="T2337" s="205"/>
      <c r="U2337" s="205" t="s">
        <v>1716</v>
      </c>
      <c r="V2337" s="202"/>
      <c r="W2337" s="202"/>
      <c r="X2337" s="202"/>
      <c r="Y2337" s="202"/>
      <c r="Z2337" s="207">
        <v>42005</v>
      </c>
      <c r="AA2337" s="202"/>
      <c r="AB2337" s="202"/>
      <c r="AC2337" s="202"/>
      <c r="AD2337" s="208" t="s">
        <v>1554</v>
      </c>
      <c r="AE2337" s="22"/>
      <c r="AF2337" s="22"/>
      <c r="AG2337" s="22"/>
      <c r="AH2337" s="22"/>
      <c r="AI2337" s="22"/>
      <c r="AJ2337" s="22"/>
      <c r="AK2337" s="22"/>
      <c r="AL2337" s="22"/>
      <c r="AM2337" s="22"/>
      <c r="AN2337" s="22"/>
      <c r="AO2337" s="22"/>
      <c r="AP2337" s="22"/>
      <c r="AQ2337" s="22"/>
      <c r="AR2337" s="22"/>
      <c r="AS2337" s="22"/>
      <c r="AT2337" s="22"/>
      <c r="AU2337" s="22"/>
      <c r="AV2337" s="22"/>
      <c r="AW2337" s="22"/>
      <c r="AX2337" s="22"/>
      <c r="AY2337" s="22"/>
      <c r="AZ2337" s="22"/>
      <c r="BA2337" s="22"/>
      <c r="BB2337" s="22"/>
      <c r="BC2337" s="22"/>
      <c r="BD2337" s="22"/>
      <c r="BE2337" s="22"/>
      <c r="BF2337" s="22"/>
      <c r="BG2337" s="22"/>
      <c r="BH2337" s="22"/>
    </row>
    <row r="2338" spans="1:60" s="22" customFormat="1" ht="15" customHeight="1">
      <c r="B2338" s="3"/>
      <c r="C2338" s="1"/>
      <c r="D2338" s="1"/>
      <c r="E2338" s="1"/>
      <c r="F2338" s="1"/>
      <c r="G2338" s="287" t="s">
        <v>1553</v>
      </c>
      <c r="H2338" s="277">
        <v>42005</v>
      </c>
      <c r="I2338" s="110" t="s">
        <v>14</v>
      </c>
      <c r="J2338" s="2" t="s">
        <v>68</v>
      </c>
      <c r="K2338" s="1" t="s">
        <v>9</v>
      </c>
      <c r="L2338" s="1" t="s">
        <v>10</v>
      </c>
      <c r="M2338" s="1" t="s">
        <v>10</v>
      </c>
      <c r="N2338" s="1" t="s">
        <v>11</v>
      </c>
      <c r="O2338" s="9">
        <v>222359.08</v>
      </c>
      <c r="P2338" s="9">
        <v>0</v>
      </c>
      <c r="Q2338" s="9">
        <v>222359.08</v>
      </c>
      <c r="R2338" s="112" t="s">
        <v>1</v>
      </c>
      <c r="S2338" s="113" t="s">
        <v>4</v>
      </c>
      <c r="T2338" s="5"/>
      <c r="U2338" s="5" t="s">
        <v>1716</v>
      </c>
      <c r="V2338" s="1"/>
      <c r="W2338" s="1"/>
      <c r="X2338" s="1"/>
      <c r="Y2338" s="1"/>
      <c r="Z2338" s="4">
        <v>42005</v>
      </c>
      <c r="AA2338" s="1"/>
      <c r="AB2338" s="1"/>
      <c r="AC2338" s="1"/>
      <c r="AD2338" s="8" t="s">
        <v>1554</v>
      </c>
    </row>
    <row r="2339" spans="1:60" s="22" customFormat="1" ht="15" customHeight="1">
      <c r="B2339" s="3"/>
      <c r="C2339" s="1"/>
      <c r="D2339" s="1"/>
      <c r="E2339" s="1"/>
      <c r="F2339" s="1"/>
      <c r="G2339" s="287" t="s">
        <v>8</v>
      </c>
      <c r="H2339" s="277">
        <v>42070</v>
      </c>
      <c r="I2339" s="110" t="s">
        <v>790</v>
      </c>
      <c r="J2339" s="2" t="s">
        <v>68</v>
      </c>
      <c r="K2339" s="1" t="s">
        <v>33</v>
      </c>
      <c r="L2339" s="1" t="s">
        <v>69</v>
      </c>
      <c r="M2339" s="1" t="s">
        <v>21</v>
      </c>
      <c r="N2339" s="1" t="s">
        <v>11</v>
      </c>
      <c r="O2339" s="9">
        <v>1796.5</v>
      </c>
      <c r="P2339" s="9">
        <v>0</v>
      </c>
      <c r="Q2339" s="9">
        <v>1796.5</v>
      </c>
      <c r="R2339" s="112" t="s">
        <v>70</v>
      </c>
      <c r="S2339" s="113" t="s">
        <v>32</v>
      </c>
      <c r="T2339" s="5"/>
      <c r="U2339" s="5" t="s">
        <v>1716</v>
      </c>
      <c r="V2339" s="1"/>
      <c r="W2339" s="1"/>
      <c r="X2339" s="1"/>
      <c r="Y2339" s="1"/>
      <c r="Z2339" s="4">
        <v>42070</v>
      </c>
      <c r="AA2339" s="1" t="s">
        <v>26</v>
      </c>
      <c r="AB2339" s="1" t="s">
        <v>1463</v>
      </c>
      <c r="AC2339" s="1" t="s">
        <v>791</v>
      </c>
      <c r="AD2339" s="8"/>
    </row>
    <row r="2340" spans="1:60" s="22" customFormat="1" ht="15" customHeight="1">
      <c r="B2340" s="3"/>
      <c r="C2340" s="1"/>
      <c r="D2340" s="1"/>
      <c r="E2340" s="1"/>
      <c r="F2340" s="1"/>
      <c r="G2340" s="287" t="s">
        <v>1553</v>
      </c>
      <c r="H2340" s="277">
        <v>42005</v>
      </c>
      <c r="I2340" s="110" t="s">
        <v>14</v>
      </c>
      <c r="J2340" s="2" t="s">
        <v>81</v>
      </c>
      <c r="K2340" s="1" t="s">
        <v>9</v>
      </c>
      <c r="L2340" s="1" t="s">
        <v>10</v>
      </c>
      <c r="M2340" s="1" t="s">
        <v>10</v>
      </c>
      <c r="N2340" s="1" t="s">
        <v>11</v>
      </c>
      <c r="O2340" s="9">
        <v>22194.6</v>
      </c>
      <c r="P2340" s="9">
        <v>0</v>
      </c>
      <c r="Q2340" s="9">
        <v>22194.6</v>
      </c>
      <c r="R2340" s="112" t="s">
        <v>1</v>
      </c>
      <c r="S2340" s="113" t="s">
        <v>4</v>
      </c>
      <c r="T2340" s="5"/>
      <c r="U2340" s="5" t="s">
        <v>1716</v>
      </c>
      <c r="V2340" s="1"/>
      <c r="W2340" s="1"/>
      <c r="X2340" s="1"/>
      <c r="Y2340" s="1"/>
      <c r="Z2340" s="4">
        <v>42005</v>
      </c>
      <c r="AA2340" s="1"/>
      <c r="AB2340" s="1"/>
      <c r="AC2340" s="1"/>
      <c r="AD2340" s="8" t="s">
        <v>1554</v>
      </c>
    </row>
    <row r="2341" spans="1:60" s="22" customFormat="1">
      <c r="B2341" s="3"/>
      <c r="C2341" s="1"/>
      <c r="D2341" s="1"/>
      <c r="E2341" s="1"/>
      <c r="F2341" s="1"/>
      <c r="G2341" s="287" t="s">
        <v>8</v>
      </c>
      <c r="H2341" s="277">
        <v>42070</v>
      </c>
      <c r="I2341" s="110" t="s">
        <v>790</v>
      </c>
      <c r="J2341" s="2" t="s">
        <v>81</v>
      </c>
      <c r="K2341" s="1" t="s">
        <v>33</v>
      </c>
      <c r="L2341" s="1" t="s">
        <v>69</v>
      </c>
      <c r="M2341" s="1" t="s">
        <v>21</v>
      </c>
      <c r="N2341" s="1" t="s">
        <v>11</v>
      </c>
      <c r="O2341" s="9">
        <v>4000</v>
      </c>
      <c r="P2341" s="9">
        <v>0</v>
      </c>
      <c r="Q2341" s="9">
        <v>4000</v>
      </c>
      <c r="R2341" s="112" t="s">
        <v>70</v>
      </c>
      <c r="S2341" s="113" t="s">
        <v>32</v>
      </c>
      <c r="T2341" s="5"/>
      <c r="U2341" s="5" t="s">
        <v>1716</v>
      </c>
      <c r="V2341" s="1"/>
      <c r="W2341" s="1"/>
      <c r="X2341" s="1"/>
      <c r="Y2341" s="1"/>
      <c r="Z2341" s="4">
        <v>42070</v>
      </c>
      <c r="AA2341" s="1" t="s">
        <v>26</v>
      </c>
      <c r="AB2341" s="1" t="s">
        <v>1463</v>
      </c>
      <c r="AC2341" s="1" t="s">
        <v>791</v>
      </c>
      <c r="AD2341" s="8"/>
    </row>
    <row r="2342" spans="1:60" s="23" customFormat="1" outlineLevel="5">
      <c r="B2342" s="364"/>
      <c r="C2342" s="156"/>
      <c r="D2342" s="156"/>
      <c r="E2342" s="156"/>
      <c r="F2342" s="156"/>
      <c r="G2342" s="321" t="s">
        <v>8</v>
      </c>
      <c r="H2342" s="322">
        <v>42155</v>
      </c>
      <c r="I2342" s="156" t="s">
        <v>2559</v>
      </c>
      <c r="J2342" s="323" t="s">
        <v>81</v>
      </c>
      <c r="K2342" s="156" t="s">
        <v>33</v>
      </c>
      <c r="L2342" s="156" t="s">
        <v>34</v>
      </c>
      <c r="M2342" s="156" t="s">
        <v>21</v>
      </c>
      <c r="N2342" s="156" t="s">
        <v>11</v>
      </c>
      <c r="O2342" s="158">
        <v>8998.5</v>
      </c>
      <c r="P2342" s="158">
        <v>0</v>
      </c>
      <c r="Q2342" s="158">
        <f>O2342-P2342</f>
        <v>8998.5</v>
      </c>
      <c r="R2342" s="324" t="s">
        <v>70</v>
      </c>
      <c r="S2342" s="325" t="s">
        <v>32</v>
      </c>
      <c r="T2342" s="325"/>
      <c r="U2342" s="325" t="s">
        <v>1716</v>
      </c>
      <c r="V2342" s="156"/>
      <c r="W2342" s="156"/>
      <c r="X2342" s="156"/>
      <c r="Y2342" s="156"/>
      <c r="Z2342" s="326">
        <v>42155</v>
      </c>
      <c r="AA2342" s="156" t="s">
        <v>26</v>
      </c>
      <c r="AB2342" s="156" t="s">
        <v>2560</v>
      </c>
      <c r="AC2342" s="156" t="s">
        <v>2561</v>
      </c>
      <c r="AD2342" s="327"/>
    </row>
    <row r="2343" spans="1:60" s="371" customFormat="1" outlineLevel="5">
      <c r="A2343" s="22"/>
      <c r="B2343" s="209"/>
      <c r="C2343" s="210"/>
      <c r="D2343" s="210"/>
      <c r="E2343" s="210"/>
      <c r="F2343" s="210"/>
      <c r="G2343" s="288" t="s">
        <v>8</v>
      </c>
      <c r="H2343" s="278">
        <v>42258</v>
      </c>
      <c r="I2343" s="210" t="s">
        <v>2559</v>
      </c>
      <c r="J2343" s="211" t="s">
        <v>81</v>
      </c>
      <c r="K2343" s="210" t="s">
        <v>33</v>
      </c>
      <c r="L2343" s="210" t="s">
        <v>1815</v>
      </c>
      <c r="M2343" s="210" t="s">
        <v>21</v>
      </c>
      <c r="N2343" s="210" t="s">
        <v>11</v>
      </c>
      <c r="O2343" s="195">
        <v>663.5</v>
      </c>
      <c r="P2343" s="195">
        <v>0</v>
      </c>
      <c r="Q2343" s="195">
        <f t="shared" ref="Q2343" si="849">O2343-P2343</f>
        <v>663.5</v>
      </c>
      <c r="R2343" s="196" t="s">
        <v>70</v>
      </c>
      <c r="S2343" s="197" t="s">
        <v>32</v>
      </c>
      <c r="T2343" s="213"/>
      <c r="U2343" s="213" t="s">
        <v>1716</v>
      </c>
      <c r="V2343" s="210" t="s">
        <v>35</v>
      </c>
      <c r="W2343" s="210"/>
      <c r="X2343" s="210"/>
      <c r="Y2343" s="210"/>
      <c r="Z2343" s="278">
        <v>42258</v>
      </c>
      <c r="AA2343" s="210" t="s">
        <v>26</v>
      </c>
      <c r="AB2343" s="210" t="s">
        <v>3791</v>
      </c>
      <c r="AC2343" s="210" t="s">
        <v>2561</v>
      </c>
      <c r="AD2343" s="216"/>
      <c r="AE2343" s="22"/>
      <c r="AF2343" s="22"/>
      <c r="AG2343" s="22"/>
      <c r="AH2343" s="22"/>
      <c r="AI2343" s="22"/>
      <c r="AJ2343" s="22"/>
      <c r="AK2343" s="22"/>
      <c r="AL2343" s="22"/>
      <c r="AM2343" s="22"/>
      <c r="AN2343" s="22"/>
      <c r="AO2343" s="22"/>
      <c r="AP2343" s="22"/>
      <c r="AQ2343" s="22"/>
      <c r="AR2343" s="22"/>
      <c r="AS2343" s="22"/>
      <c r="AT2343" s="22"/>
      <c r="AU2343" s="22"/>
      <c r="AV2343" s="22"/>
      <c r="AW2343" s="22"/>
      <c r="AX2343" s="22"/>
      <c r="AY2343" s="22"/>
      <c r="AZ2343" s="22"/>
    </row>
    <row r="2344" spans="1:60" ht="15.75" outlineLevel="5">
      <c r="C2344" s="10"/>
      <c r="D2344" s="10"/>
      <c r="E2344" s="10"/>
      <c r="F2344" s="10"/>
      <c r="G2344" s="78"/>
      <c r="H2344" s="78"/>
      <c r="I2344" s="79"/>
      <c r="J2344" s="82"/>
      <c r="K2344" s="10"/>
      <c r="L2344" s="11"/>
      <c r="M2344" s="10"/>
      <c r="N2344" s="10"/>
      <c r="O2344" s="18">
        <f>SUM(O2337:O2343)</f>
        <v>496512.44999999995</v>
      </c>
      <c r="P2344" s="18">
        <f t="shared" ref="P2344:Q2344" si="850">SUM(P2337:P2343)</f>
        <v>0</v>
      </c>
      <c r="Q2344" s="18">
        <f t="shared" si="850"/>
        <v>496512.44999999995</v>
      </c>
      <c r="R2344" s="65"/>
      <c r="S2344" s="65"/>
      <c r="T2344" s="13"/>
      <c r="U2344" s="13"/>
      <c r="V2344" s="13"/>
      <c r="W2344" s="27"/>
      <c r="X2344" s="10"/>
      <c r="Y2344" s="10"/>
      <c r="Z2344" s="10"/>
      <c r="AA2344" s="10"/>
      <c r="AB2344" s="14"/>
      <c r="AC2344" s="10"/>
      <c r="AD2344" s="10"/>
      <c r="AE2344" s="10"/>
      <c r="AF2344" s="15"/>
    </row>
    <row r="2345" spans="1:60" ht="15.75" outlineLevel="5">
      <c r="C2345" s="10"/>
      <c r="D2345" s="10"/>
      <c r="E2345" s="10"/>
      <c r="F2345" s="10"/>
      <c r="G2345" s="78"/>
      <c r="H2345" s="78"/>
      <c r="I2345" s="79"/>
      <c r="J2345" s="82"/>
      <c r="K2345" s="10"/>
      <c r="L2345" s="11"/>
      <c r="M2345" s="10"/>
      <c r="N2345" s="10"/>
      <c r="O2345" s="25"/>
      <c r="P2345" s="25"/>
      <c r="Q2345" s="65"/>
      <c r="R2345" s="65"/>
      <c r="S2345" s="65"/>
      <c r="T2345" s="13"/>
      <c r="U2345" s="13"/>
      <c r="V2345" s="13"/>
      <c r="W2345" s="27"/>
      <c r="X2345" s="10"/>
      <c r="Y2345" s="10"/>
      <c r="Z2345" s="10"/>
      <c r="AA2345" s="10"/>
      <c r="AB2345" s="14"/>
      <c r="AC2345" s="10"/>
      <c r="AD2345" s="10"/>
      <c r="AE2345" s="10"/>
      <c r="AF2345" s="15"/>
    </row>
    <row r="2346" spans="1:60" ht="15.75" outlineLevel="5">
      <c r="C2346" s="10"/>
      <c r="D2346" s="10"/>
      <c r="E2346" s="10"/>
      <c r="F2346" s="10"/>
      <c r="G2346" s="419" t="s">
        <v>7734</v>
      </c>
      <c r="H2346" s="78"/>
      <c r="I2346" s="452" t="s">
        <v>7835</v>
      </c>
      <c r="J2346" s="82"/>
      <c r="K2346" s="10"/>
      <c r="L2346" s="11"/>
      <c r="M2346" s="10"/>
      <c r="N2346" s="10"/>
      <c r="O2346" s="25"/>
      <c r="P2346" s="25"/>
      <c r="Q2346" s="65"/>
      <c r="R2346" s="65"/>
      <c r="S2346" s="65"/>
      <c r="T2346" s="13"/>
      <c r="U2346" s="13"/>
      <c r="V2346" s="13"/>
      <c r="W2346" s="27"/>
      <c r="X2346" s="10"/>
      <c r="Y2346" s="10"/>
      <c r="Z2346" s="10"/>
      <c r="AA2346" s="10"/>
      <c r="AB2346" s="14"/>
      <c r="AC2346" s="10"/>
      <c r="AD2346" s="10"/>
      <c r="AE2346" s="10"/>
      <c r="AF2346" s="15"/>
    </row>
    <row r="2347" spans="1:60" s="180" customFormat="1" outlineLevel="5">
      <c r="B2347" s="171"/>
      <c r="C2347" s="172"/>
      <c r="D2347" s="172"/>
      <c r="E2347" s="172"/>
      <c r="F2347" s="172"/>
      <c r="G2347" s="282" t="s">
        <v>8</v>
      </c>
      <c r="H2347" s="272">
        <v>42306</v>
      </c>
      <c r="I2347" s="172" t="s">
        <v>3524</v>
      </c>
      <c r="J2347" s="173" t="s">
        <v>81</v>
      </c>
      <c r="K2347" s="172" t="s">
        <v>33</v>
      </c>
      <c r="L2347" s="172" t="s">
        <v>3512</v>
      </c>
      <c r="M2347" s="172" t="s">
        <v>21</v>
      </c>
      <c r="N2347" s="172" t="s">
        <v>11</v>
      </c>
      <c r="O2347" s="174">
        <v>253</v>
      </c>
      <c r="P2347" s="174">
        <v>0</v>
      </c>
      <c r="Q2347" s="174">
        <f t="shared" ref="Q2347" si="851">O2347-P2347</f>
        <v>253</v>
      </c>
      <c r="R2347" s="252" t="s">
        <v>70</v>
      </c>
      <c r="S2347" s="253" t="s">
        <v>2383</v>
      </c>
      <c r="T2347" s="176"/>
      <c r="U2347" s="253" t="s">
        <v>7734</v>
      </c>
      <c r="V2347" s="172"/>
      <c r="W2347" s="172"/>
      <c r="X2347" s="172"/>
      <c r="Y2347" s="172"/>
      <c r="Z2347" s="178">
        <v>42306</v>
      </c>
      <c r="AA2347" s="172" t="s">
        <v>26</v>
      </c>
      <c r="AB2347" s="172" t="s">
        <v>6346</v>
      </c>
      <c r="AC2347" s="172" t="s">
        <v>3527</v>
      </c>
      <c r="AD2347" s="179"/>
    </row>
    <row r="2348" spans="1:60" outlineLevel="5">
      <c r="A2348"/>
      <c r="B2348" s="10"/>
      <c r="C2348" s="10"/>
      <c r="D2348" s="10"/>
      <c r="E2348" s="10"/>
      <c r="F2348" s="10"/>
      <c r="G2348" s="10"/>
      <c r="H2348" s="82"/>
      <c r="I2348" s="10"/>
      <c r="J2348" s="11"/>
      <c r="K2348" s="10"/>
      <c r="L2348" s="10"/>
      <c r="M2348" s="10"/>
      <c r="N2348" s="10"/>
      <c r="O2348" s="18">
        <f>SUM(O2347)</f>
        <v>253</v>
      </c>
      <c r="P2348" s="18">
        <f t="shared" ref="P2348:Q2348" si="852">SUM(P2347)</f>
        <v>0</v>
      </c>
      <c r="Q2348" s="18">
        <f t="shared" si="852"/>
        <v>253</v>
      </c>
      <c r="R2348" s="27"/>
      <c r="S2348" s="27"/>
      <c r="T2348" s="13"/>
      <c r="U2348" s="27"/>
      <c r="V2348" s="10"/>
      <c r="W2348" s="10"/>
      <c r="X2348" s="10"/>
      <c r="Y2348" s="10"/>
      <c r="Z2348" s="14"/>
      <c r="AA2348" s="10"/>
      <c r="AB2348" s="10"/>
      <c r="AC2348" s="10"/>
      <c r="AD2348" s="15"/>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row>
    <row r="2349" spans="1:60" outlineLevel="5">
      <c r="A2349"/>
      <c r="B2349" s="10"/>
      <c r="C2349" s="10"/>
      <c r="D2349" s="10"/>
      <c r="E2349" s="10"/>
      <c r="F2349" s="10"/>
      <c r="G2349" s="10"/>
      <c r="H2349" s="82"/>
      <c r="I2349" s="10"/>
      <c r="J2349" s="11"/>
      <c r="K2349" s="10"/>
      <c r="L2349" s="10"/>
      <c r="M2349" s="10"/>
      <c r="N2349" s="10"/>
      <c r="O2349" s="16"/>
      <c r="P2349" s="16"/>
      <c r="Q2349" s="16"/>
      <c r="R2349" s="27"/>
      <c r="S2349" s="27"/>
      <c r="T2349" s="13"/>
      <c r="U2349" s="27"/>
      <c r="V2349" s="10"/>
      <c r="W2349" s="10"/>
      <c r="X2349" s="10"/>
      <c r="Y2349" s="10"/>
      <c r="Z2349" s="14"/>
      <c r="AA2349" s="10"/>
      <c r="AB2349" s="10"/>
      <c r="AC2349" s="10"/>
      <c r="AD2349" s="15"/>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row>
    <row r="2350" spans="1:60" ht="15.75" outlineLevel="5">
      <c r="C2350" s="10"/>
      <c r="D2350" s="10"/>
      <c r="E2350" s="10"/>
      <c r="F2350" s="10"/>
      <c r="G2350" s="403" t="s">
        <v>4183</v>
      </c>
      <c r="H2350" s="78"/>
      <c r="I2350" s="505" t="s">
        <v>4189</v>
      </c>
      <c r="J2350" s="505"/>
      <c r="K2350" s="505"/>
      <c r="L2350" s="505"/>
      <c r="M2350" s="505"/>
      <c r="N2350" s="505"/>
      <c r="O2350" s="505"/>
      <c r="P2350" s="505"/>
      <c r="Q2350" s="505"/>
      <c r="R2350" s="505"/>
      <c r="S2350" s="505"/>
      <c r="T2350" s="505"/>
      <c r="U2350" s="505"/>
      <c r="V2350" s="505"/>
      <c r="W2350" s="505"/>
      <c r="X2350" s="505"/>
      <c r="Y2350" s="505"/>
      <c r="Z2350" s="505"/>
      <c r="AA2350" s="505"/>
      <c r="AB2350" s="505"/>
      <c r="AC2350" s="505"/>
      <c r="AD2350" s="505"/>
      <c r="AE2350" s="10"/>
      <c r="AF2350" s="15"/>
    </row>
    <row r="2351" spans="1:60" s="180" customFormat="1" outlineLevel="5">
      <c r="A2351" s="22"/>
      <c r="B2351" s="171"/>
      <c r="C2351" s="172"/>
      <c r="D2351" s="172"/>
      <c r="E2351" s="172"/>
      <c r="F2351" s="172"/>
      <c r="G2351" s="282" t="s">
        <v>8</v>
      </c>
      <c r="H2351" s="272">
        <v>42256</v>
      </c>
      <c r="I2351" s="172" t="s">
        <v>3524</v>
      </c>
      <c r="J2351" s="173" t="s">
        <v>68</v>
      </c>
      <c r="K2351" s="172" t="s">
        <v>33</v>
      </c>
      <c r="L2351" s="172" t="s">
        <v>3525</v>
      </c>
      <c r="M2351" s="172" t="s">
        <v>21</v>
      </c>
      <c r="N2351" s="172" t="s">
        <v>11</v>
      </c>
      <c r="O2351" s="174">
        <v>790</v>
      </c>
      <c r="P2351" s="174">
        <v>0</v>
      </c>
      <c r="Q2351" s="174">
        <f t="shared" ref="Q2351" si="853">O2351-P2351</f>
        <v>790</v>
      </c>
      <c r="R2351" s="252" t="s">
        <v>70</v>
      </c>
      <c r="S2351" s="253" t="s">
        <v>2383</v>
      </c>
      <c r="T2351" s="176"/>
      <c r="U2351" s="176" t="s">
        <v>4183</v>
      </c>
      <c r="V2351" s="172"/>
      <c r="W2351" s="172"/>
      <c r="X2351" s="172"/>
      <c r="Y2351" s="172"/>
      <c r="Z2351" s="272">
        <v>42256</v>
      </c>
      <c r="AA2351" s="172" t="s">
        <v>26</v>
      </c>
      <c r="AB2351" s="172" t="s">
        <v>3526</v>
      </c>
      <c r="AC2351" s="172" t="s">
        <v>3527</v>
      </c>
      <c r="AD2351" s="179"/>
      <c r="AE2351" s="22"/>
      <c r="AF2351" s="22"/>
      <c r="AG2351" s="22"/>
      <c r="AH2351" s="22"/>
      <c r="AI2351" s="22"/>
      <c r="AJ2351" s="22"/>
      <c r="AK2351" s="22"/>
      <c r="AL2351" s="22"/>
      <c r="AM2351" s="22"/>
      <c r="AN2351" s="22"/>
      <c r="AO2351" s="22"/>
      <c r="AP2351" s="22"/>
      <c r="AQ2351" s="22"/>
      <c r="AR2351" s="22"/>
      <c r="AS2351" s="22"/>
      <c r="AT2351" s="22"/>
      <c r="AU2351" s="22"/>
      <c r="AV2351" s="22"/>
      <c r="AW2351" s="22"/>
      <c r="AX2351" s="22"/>
      <c r="AY2351" s="22"/>
      <c r="AZ2351" s="22"/>
    </row>
    <row r="2352" spans="1:60" outlineLevel="5">
      <c r="B2352" s="10"/>
      <c r="C2352" s="10"/>
      <c r="D2352" s="10"/>
      <c r="E2352" s="10"/>
      <c r="F2352" s="10"/>
      <c r="G2352" s="78"/>
      <c r="H2352" s="82"/>
      <c r="I2352" s="10"/>
      <c r="J2352" s="11"/>
      <c r="K2352" s="10"/>
      <c r="L2352" s="10"/>
      <c r="M2352" s="10"/>
      <c r="N2352" s="10"/>
      <c r="O2352" s="18">
        <f>SUM(O2351)</f>
        <v>790</v>
      </c>
      <c r="P2352" s="18">
        <f t="shared" ref="P2352:Q2352" si="854">SUM(P2351)</f>
        <v>0</v>
      </c>
      <c r="Q2352" s="18">
        <f t="shared" si="854"/>
        <v>790</v>
      </c>
      <c r="R2352" s="27"/>
      <c r="S2352" s="27"/>
      <c r="T2352" s="13"/>
      <c r="U2352" s="13"/>
      <c r="V2352" s="10"/>
      <c r="W2352" s="10"/>
      <c r="X2352" s="10"/>
      <c r="Y2352" s="10"/>
      <c r="Z2352" s="82"/>
      <c r="AA2352" s="10"/>
      <c r="AB2352" s="10"/>
      <c r="AC2352" s="10"/>
      <c r="AD2352" s="15"/>
      <c r="BA2352"/>
      <c r="BB2352"/>
      <c r="BC2352"/>
      <c r="BD2352"/>
      <c r="BE2352"/>
      <c r="BF2352"/>
      <c r="BG2352"/>
      <c r="BH2352"/>
    </row>
    <row r="2353" spans="1:60" outlineLevel="5">
      <c r="B2353" s="10"/>
      <c r="C2353" s="10"/>
      <c r="D2353" s="10"/>
      <c r="E2353" s="10"/>
      <c r="F2353" s="10"/>
      <c r="G2353" s="78"/>
      <c r="H2353" s="82"/>
      <c r="I2353" s="10"/>
      <c r="J2353" s="11"/>
      <c r="K2353" s="10"/>
      <c r="L2353" s="10"/>
      <c r="M2353" s="10"/>
      <c r="N2353" s="10"/>
      <c r="O2353" s="16"/>
      <c r="P2353" s="16"/>
      <c r="Q2353" s="16"/>
      <c r="R2353" s="27"/>
      <c r="S2353" s="27"/>
      <c r="T2353" s="13"/>
      <c r="U2353" s="13"/>
      <c r="V2353" s="10"/>
      <c r="W2353" s="10"/>
      <c r="X2353" s="10"/>
      <c r="Y2353" s="10"/>
      <c r="Z2353" s="82"/>
      <c r="AA2353" s="10"/>
      <c r="AB2353" s="10"/>
      <c r="AC2353" s="10"/>
      <c r="AD2353" s="15"/>
      <c r="BA2353"/>
      <c r="BB2353"/>
      <c r="BC2353"/>
      <c r="BD2353"/>
      <c r="BE2353"/>
      <c r="BF2353"/>
      <c r="BG2353"/>
      <c r="BH2353"/>
    </row>
    <row r="2354" spans="1:60" ht="15.75" outlineLevel="5">
      <c r="C2354" s="10"/>
      <c r="D2354" s="10"/>
      <c r="E2354" s="10"/>
      <c r="F2354" s="10"/>
      <c r="G2354" s="404" t="s">
        <v>1762</v>
      </c>
      <c r="H2354" s="78"/>
      <c r="I2354" s="168" t="s">
        <v>826</v>
      </c>
      <c r="J2354" s="168"/>
      <c r="K2354" s="168"/>
      <c r="L2354" s="168"/>
      <c r="M2354" s="168"/>
      <c r="N2354" s="168"/>
      <c r="O2354" s="452"/>
      <c r="P2354" s="452"/>
      <c r="Q2354" s="452"/>
      <c r="R2354" s="452"/>
      <c r="S2354" s="452"/>
      <c r="T2354" s="168"/>
      <c r="U2354" s="168"/>
      <c r="V2354" s="168"/>
      <c r="W2354" s="168"/>
      <c r="X2354" s="168"/>
      <c r="Y2354" s="168"/>
      <c r="Z2354" s="168"/>
      <c r="AA2354" s="168"/>
      <c r="AB2354" s="168"/>
      <c r="AC2354" s="168"/>
      <c r="AD2354" s="168"/>
    </row>
    <row r="2355" spans="1:60" s="180" customFormat="1" ht="15" customHeight="1">
      <c r="A2355" s="22"/>
      <c r="B2355" s="171"/>
      <c r="C2355" s="172"/>
      <c r="D2355" s="172"/>
      <c r="E2355" s="172"/>
      <c r="F2355" s="172"/>
      <c r="G2355" s="282" t="s">
        <v>1553</v>
      </c>
      <c r="H2355" s="272">
        <v>42005</v>
      </c>
      <c r="I2355" s="242" t="s">
        <v>14</v>
      </c>
      <c r="J2355" s="173" t="s">
        <v>68</v>
      </c>
      <c r="K2355" s="172" t="s">
        <v>9</v>
      </c>
      <c r="L2355" s="172" t="s">
        <v>10</v>
      </c>
      <c r="M2355" s="172" t="s">
        <v>10</v>
      </c>
      <c r="N2355" s="172" t="s">
        <v>11</v>
      </c>
      <c r="O2355" s="174">
        <v>1230</v>
      </c>
      <c r="P2355" s="174">
        <v>0</v>
      </c>
      <c r="Q2355" s="174">
        <f t="shared" ref="Q2355" si="855">O2355-P2355</f>
        <v>1230</v>
      </c>
      <c r="R2355" s="252" t="s">
        <v>1</v>
      </c>
      <c r="S2355" s="253" t="s">
        <v>4</v>
      </c>
      <c r="T2355" s="176"/>
      <c r="U2355" s="176" t="s">
        <v>1717</v>
      </c>
      <c r="V2355" s="172"/>
      <c r="W2355" s="172"/>
      <c r="X2355" s="172"/>
      <c r="Y2355" s="172"/>
      <c r="Z2355" s="178">
        <v>42005</v>
      </c>
      <c r="AA2355" s="172"/>
      <c r="AB2355" s="172"/>
      <c r="AC2355" s="172"/>
      <c r="AD2355" s="179" t="s">
        <v>1554</v>
      </c>
      <c r="AE2355" s="22"/>
      <c r="AF2355" s="22"/>
      <c r="AG2355" s="22"/>
      <c r="AH2355" s="22"/>
      <c r="AI2355" s="22"/>
      <c r="AJ2355" s="22"/>
      <c r="AK2355" s="22"/>
      <c r="AL2355" s="22"/>
      <c r="AM2355" s="22"/>
      <c r="AN2355" s="22"/>
      <c r="AO2355" s="22"/>
      <c r="AP2355" s="22"/>
      <c r="AQ2355" s="22"/>
      <c r="AR2355" s="22"/>
      <c r="AS2355" s="22"/>
      <c r="AT2355" s="22"/>
      <c r="AU2355" s="22"/>
      <c r="AV2355" s="22"/>
      <c r="AW2355" s="22"/>
      <c r="AX2355" s="22"/>
      <c r="AY2355" s="22"/>
      <c r="AZ2355" s="22"/>
      <c r="BA2355" s="22"/>
      <c r="BB2355" s="22"/>
      <c r="BC2355" s="22"/>
      <c r="BD2355" s="22"/>
      <c r="BE2355" s="22"/>
      <c r="BF2355" s="22"/>
      <c r="BG2355" s="22"/>
      <c r="BH2355" s="22"/>
    </row>
    <row r="2356" spans="1:60" outlineLevel="5">
      <c r="C2356" s="10"/>
      <c r="D2356" s="10"/>
      <c r="E2356" s="10"/>
      <c r="F2356" s="10"/>
      <c r="G2356" s="78"/>
      <c r="H2356" s="78"/>
      <c r="I2356" s="79"/>
      <c r="J2356" s="82"/>
      <c r="K2356" s="10"/>
      <c r="L2356" s="11"/>
      <c r="M2356" s="10"/>
      <c r="N2356" s="10"/>
      <c r="O2356" s="18">
        <f>SUM(O2355)</f>
        <v>1230</v>
      </c>
      <c r="P2356" s="18">
        <f t="shared" ref="P2356:Q2356" si="856">SUM(P2355)</f>
        <v>0</v>
      </c>
      <c r="Q2356" s="18">
        <f t="shared" si="856"/>
        <v>1230</v>
      </c>
      <c r="R2356" s="18"/>
      <c r="S2356" s="18"/>
      <c r="T2356" s="13"/>
      <c r="U2356" s="13"/>
      <c r="V2356" s="13"/>
      <c r="W2356" s="27"/>
      <c r="X2356" s="10"/>
      <c r="Y2356" s="10"/>
      <c r="Z2356" s="10"/>
      <c r="AA2356" s="10"/>
      <c r="AB2356" s="14"/>
      <c r="AC2356" s="10"/>
      <c r="AD2356" s="10"/>
      <c r="AE2356" s="10"/>
      <c r="AF2356" s="15"/>
    </row>
    <row r="2357" spans="1:60" outlineLevel="5">
      <c r="C2357" s="10"/>
      <c r="D2357" s="10"/>
      <c r="E2357" s="10"/>
      <c r="F2357" s="10"/>
      <c r="G2357" s="78"/>
      <c r="H2357" s="78"/>
      <c r="I2357" s="79"/>
      <c r="J2357" s="82"/>
      <c r="K2357" s="10"/>
      <c r="L2357" s="11"/>
      <c r="M2357" s="10"/>
      <c r="N2357" s="10"/>
      <c r="O2357" s="25"/>
      <c r="P2357" s="25"/>
      <c r="Q2357" s="16"/>
      <c r="R2357" s="16"/>
      <c r="S2357" s="16"/>
      <c r="T2357" s="13"/>
      <c r="U2357" s="13"/>
      <c r="V2357" s="13"/>
      <c r="W2357" s="27"/>
      <c r="X2357" s="10"/>
      <c r="Y2357" s="10"/>
      <c r="Z2357" s="10"/>
      <c r="AA2357" s="10"/>
      <c r="AB2357" s="14"/>
      <c r="AC2357" s="10"/>
      <c r="AD2357" s="10"/>
      <c r="AE2357" s="10"/>
      <c r="AF2357" s="15"/>
    </row>
    <row r="2358" spans="1:60" ht="33" customHeight="1" outlineLevel="5">
      <c r="C2358" s="10"/>
      <c r="D2358" s="10"/>
      <c r="E2358" s="10"/>
      <c r="F2358" s="10"/>
      <c r="G2358" s="257">
        <v>46</v>
      </c>
      <c r="H2358" s="78"/>
      <c r="I2358" s="511" t="s">
        <v>2838</v>
      </c>
      <c r="J2358" s="511"/>
      <c r="K2358" s="511"/>
      <c r="L2358" s="511"/>
      <c r="M2358" s="511"/>
      <c r="N2358" s="511"/>
      <c r="O2358" s="511"/>
      <c r="P2358" s="511"/>
      <c r="Q2358" s="511"/>
      <c r="R2358" s="511"/>
      <c r="S2358" s="511"/>
      <c r="T2358" s="511"/>
      <c r="U2358" s="511"/>
      <c r="V2358" s="511"/>
      <c r="W2358" s="511"/>
      <c r="X2358" s="511"/>
      <c r="Y2358" s="511"/>
      <c r="Z2358" s="511"/>
      <c r="AA2358" s="511"/>
      <c r="AB2358" s="511"/>
      <c r="AC2358" s="511"/>
      <c r="AD2358" s="511"/>
      <c r="AE2358" s="10"/>
      <c r="AF2358" s="15"/>
    </row>
    <row r="2359" spans="1:60" s="67" customFormat="1" ht="15" customHeight="1" outlineLevel="5">
      <c r="B2359" s="201"/>
      <c r="C2359" s="202"/>
      <c r="D2359" s="202"/>
      <c r="E2359" s="202"/>
      <c r="F2359" s="202"/>
      <c r="G2359" s="286" t="s">
        <v>1553</v>
      </c>
      <c r="H2359" s="276">
        <v>42090</v>
      </c>
      <c r="I2359" s="202" t="s">
        <v>1420</v>
      </c>
      <c r="J2359" s="203" t="s">
        <v>43</v>
      </c>
      <c r="K2359" s="202" t="s">
        <v>36</v>
      </c>
      <c r="L2359" s="202" t="s">
        <v>20</v>
      </c>
      <c r="M2359" s="202" t="s">
        <v>21</v>
      </c>
      <c r="N2359" s="202" t="s">
        <v>11</v>
      </c>
      <c r="O2359" s="186">
        <v>148197.57</v>
      </c>
      <c r="P2359" s="186">
        <v>0</v>
      </c>
      <c r="Q2359" s="186">
        <v>148197.57</v>
      </c>
      <c r="R2359" s="187" t="s">
        <v>47</v>
      </c>
      <c r="S2359" s="188" t="s">
        <v>25</v>
      </c>
      <c r="T2359" s="205" t="s">
        <v>767</v>
      </c>
      <c r="U2359" s="205" t="s">
        <v>772</v>
      </c>
      <c r="V2359" s="202" t="s">
        <v>48</v>
      </c>
      <c r="W2359" s="202" t="s">
        <v>768</v>
      </c>
      <c r="X2359" s="202" t="s">
        <v>769</v>
      </c>
      <c r="Y2359" s="202" t="s">
        <v>770</v>
      </c>
      <c r="Z2359" s="207">
        <v>42090</v>
      </c>
      <c r="AA2359" s="202" t="s">
        <v>45</v>
      </c>
      <c r="AB2359" s="202" t="s">
        <v>1589</v>
      </c>
      <c r="AC2359" s="202" t="s">
        <v>1590</v>
      </c>
      <c r="AD2359" s="208" t="s">
        <v>1591</v>
      </c>
    </row>
    <row r="2360" spans="1:60" s="22" customFormat="1" ht="15" customHeight="1" outlineLevel="5">
      <c r="B2360" s="3"/>
      <c r="C2360" s="1"/>
      <c r="D2360" s="1"/>
      <c r="E2360" s="1"/>
      <c r="F2360" s="1"/>
      <c r="G2360" s="287" t="s">
        <v>1553</v>
      </c>
      <c r="H2360" s="277">
        <v>42090</v>
      </c>
      <c r="I2360" s="1" t="s">
        <v>1421</v>
      </c>
      <c r="J2360" s="2" t="s">
        <v>43</v>
      </c>
      <c r="K2360" s="1" t="s">
        <v>36</v>
      </c>
      <c r="L2360" s="1" t="s">
        <v>20</v>
      </c>
      <c r="M2360" s="1" t="s">
        <v>21</v>
      </c>
      <c r="N2360" s="1" t="s">
        <v>11</v>
      </c>
      <c r="O2360" s="9">
        <v>163122.73000000001</v>
      </c>
      <c r="P2360" s="9">
        <v>0</v>
      </c>
      <c r="Q2360" s="9">
        <v>163122.73000000001</v>
      </c>
      <c r="R2360" s="112" t="s">
        <v>47</v>
      </c>
      <c r="S2360" s="113" t="s">
        <v>25</v>
      </c>
      <c r="T2360" s="5" t="s">
        <v>767</v>
      </c>
      <c r="U2360" s="5" t="s">
        <v>772</v>
      </c>
      <c r="V2360" s="1" t="s">
        <v>48</v>
      </c>
      <c r="W2360" s="1" t="s">
        <v>1592</v>
      </c>
      <c r="X2360" s="1" t="s">
        <v>769</v>
      </c>
      <c r="Y2360" s="1" t="s">
        <v>770</v>
      </c>
      <c r="Z2360" s="4">
        <v>42090</v>
      </c>
      <c r="AA2360" s="1" t="s">
        <v>45</v>
      </c>
      <c r="AB2360" s="1" t="s">
        <v>785</v>
      </c>
      <c r="AC2360" s="1" t="s">
        <v>1593</v>
      </c>
      <c r="AD2360" s="8" t="s">
        <v>1594</v>
      </c>
    </row>
    <row r="2361" spans="1:60" s="22" customFormat="1" ht="15" customHeight="1" outlineLevel="5">
      <c r="B2361" s="3"/>
      <c r="C2361" s="1"/>
      <c r="D2361" s="1"/>
      <c r="E2361" s="1"/>
      <c r="F2361" s="1"/>
      <c r="G2361" s="287" t="s">
        <v>1553</v>
      </c>
      <c r="H2361" s="277">
        <v>42129</v>
      </c>
      <c r="I2361" s="1" t="s">
        <v>1850</v>
      </c>
      <c r="J2361" s="2" t="s">
        <v>43</v>
      </c>
      <c r="K2361" s="1" t="s">
        <v>36</v>
      </c>
      <c r="L2361" s="1" t="s">
        <v>20</v>
      </c>
      <c r="M2361" s="1" t="s">
        <v>21</v>
      </c>
      <c r="N2361" s="1" t="s">
        <v>11</v>
      </c>
      <c r="O2361" s="9">
        <v>132533.92000000001</v>
      </c>
      <c r="P2361" s="9">
        <v>0</v>
      </c>
      <c r="Q2361" s="9">
        <v>132533.92000000001</v>
      </c>
      <c r="R2361" s="112" t="s">
        <v>47</v>
      </c>
      <c r="S2361" s="113" t="s">
        <v>25</v>
      </c>
      <c r="T2361" s="5" t="s">
        <v>767</v>
      </c>
      <c r="U2361" s="5" t="s">
        <v>772</v>
      </c>
      <c r="V2361" s="1" t="s">
        <v>48</v>
      </c>
      <c r="W2361" s="1" t="s">
        <v>1851</v>
      </c>
      <c r="X2361" s="1" t="s">
        <v>769</v>
      </c>
      <c r="Y2361" s="1" t="s">
        <v>770</v>
      </c>
      <c r="Z2361" s="4">
        <v>42129</v>
      </c>
      <c r="AA2361" s="1" t="s">
        <v>45</v>
      </c>
      <c r="AB2361" s="1" t="s">
        <v>1852</v>
      </c>
      <c r="AC2361" s="1" t="s">
        <v>1853</v>
      </c>
      <c r="AD2361" s="8" t="s">
        <v>1854</v>
      </c>
    </row>
    <row r="2362" spans="1:60" s="22" customFormat="1" ht="15" customHeight="1" outlineLevel="5">
      <c r="B2362" s="3"/>
      <c r="C2362" s="1"/>
      <c r="D2362" s="1"/>
      <c r="E2362" s="1"/>
      <c r="F2362" s="1"/>
      <c r="G2362" s="287" t="s">
        <v>1553</v>
      </c>
      <c r="H2362" s="277">
        <v>42150</v>
      </c>
      <c r="I2362" s="1" t="s">
        <v>1884</v>
      </c>
      <c r="J2362" s="2" t="s">
        <v>43</v>
      </c>
      <c r="K2362" s="1" t="s">
        <v>36</v>
      </c>
      <c r="L2362" s="1" t="s">
        <v>20</v>
      </c>
      <c r="M2362" s="1" t="s">
        <v>21</v>
      </c>
      <c r="N2362" s="1" t="s">
        <v>11</v>
      </c>
      <c r="O2362" s="9">
        <v>340237.35</v>
      </c>
      <c r="P2362" s="9">
        <v>0</v>
      </c>
      <c r="Q2362" s="9">
        <v>340237.35</v>
      </c>
      <c r="R2362" s="112" t="s">
        <v>47</v>
      </c>
      <c r="S2362" s="113" t="s">
        <v>25</v>
      </c>
      <c r="T2362" s="5" t="s">
        <v>767</v>
      </c>
      <c r="U2362" s="5" t="s">
        <v>772</v>
      </c>
      <c r="V2362" s="1" t="s">
        <v>48</v>
      </c>
      <c r="W2362" s="1" t="s">
        <v>1885</v>
      </c>
      <c r="X2362" s="1" t="s">
        <v>769</v>
      </c>
      <c r="Y2362" s="1" t="s">
        <v>770</v>
      </c>
      <c r="Z2362" s="4">
        <v>42150</v>
      </c>
      <c r="AA2362" s="1" t="s">
        <v>45</v>
      </c>
      <c r="AB2362" s="1" t="s">
        <v>1886</v>
      </c>
      <c r="AC2362" s="1" t="s">
        <v>1887</v>
      </c>
      <c r="AD2362" s="8" t="s">
        <v>1888</v>
      </c>
    </row>
    <row r="2363" spans="1:60" s="22" customFormat="1" ht="15" customHeight="1" outlineLevel="5">
      <c r="B2363" s="3"/>
      <c r="C2363" s="1"/>
      <c r="D2363" s="1"/>
      <c r="E2363" s="1"/>
      <c r="F2363" s="1"/>
      <c r="G2363" s="287" t="s">
        <v>1553</v>
      </c>
      <c r="H2363" s="277">
        <v>42237</v>
      </c>
      <c r="I2363" s="1" t="s">
        <v>2986</v>
      </c>
      <c r="J2363" s="2" t="s">
        <v>43</v>
      </c>
      <c r="K2363" s="1" t="s">
        <v>36</v>
      </c>
      <c r="L2363" s="1" t="s">
        <v>20</v>
      </c>
      <c r="M2363" s="1" t="s">
        <v>21</v>
      </c>
      <c r="N2363" s="1" t="s">
        <v>11</v>
      </c>
      <c r="O2363" s="9">
        <v>392279.66</v>
      </c>
      <c r="P2363" s="9">
        <v>0</v>
      </c>
      <c r="Q2363" s="9">
        <v>392279.66</v>
      </c>
      <c r="R2363" s="112" t="s">
        <v>47</v>
      </c>
      <c r="S2363" s="113" t="s">
        <v>25</v>
      </c>
      <c r="T2363" s="5" t="s">
        <v>767</v>
      </c>
      <c r="U2363" s="5" t="s">
        <v>772</v>
      </c>
      <c r="V2363" s="1" t="s">
        <v>48</v>
      </c>
      <c r="W2363" s="1" t="s">
        <v>2987</v>
      </c>
      <c r="X2363" s="1" t="s">
        <v>769</v>
      </c>
      <c r="Y2363" s="1" t="s">
        <v>770</v>
      </c>
      <c r="Z2363" s="4">
        <v>42237</v>
      </c>
      <c r="AA2363" s="1" t="s">
        <v>45</v>
      </c>
      <c r="AB2363" s="1" t="s">
        <v>2988</v>
      </c>
      <c r="AC2363" s="1" t="s">
        <v>2989</v>
      </c>
      <c r="AD2363" s="8"/>
    </row>
    <row r="2364" spans="1:60" s="22" customFormat="1" ht="15" customHeight="1" outlineLevel="5">
      <c r="B2364" s="3"/>
      <c r="C2364" s="1"/>
      <c r="D2364" s="1"/>
      <c r="E2364" s="1"/>
      <c r="F2364" s="1"/>
      <c r="G2364" s="287" t="s">
        <v>1553</v>
      </c>
      <c r="H2364" s="277">
        <v>42286</v>
      </c>
      <c r="I2364" s="1" t="s">
        <v>4215</v>
      </c>
      <c r="J2364" s="2" t="s">
        <v>43</v>
      </c>
      <c r="K2364" s="1" t="s">
        <v>36</v>
      </c>
      <c r="L2364" s="1" t="s">
        <v>20</v>
      </c>
      <c r="M2364" s="1" t="s">
        <v>21</v>
      </c>
      <c r="N2364" s="1" t="s">
        <v>11</v>
      </c>
      <c r="O2364" s="9">
        <v>361581.47</v>
      </c>
      <c r="P2364" s="9">
        <v>0</v>
      </c>
      <c r="Q2364" s="9">
        <v>361581.47</v>
      </c>
      <c r="R2364" s="112" t="s">
        <v>47</v>
      </c>
      <c r="S2364" s="113" t="s">
        <v>25</v>
      </c>
      <c r="T2364" s="5" t="s">
        <v>767</v>
      </c>
      <c r="U2364" s="5" t="s">
        <v>772</v>
      </c>
      <c r="V2364" s="1" t="s">
        <v>48</v>
      </c>
      <c r="W2364" s="1" t="s">
        <v>4216</v>
      </c>
      <c r="X2364" s="1" t="s">
        <v>769</v>
      </c>
      <c r="Y2364" s="1" t="s">
        <v>770</v>
      </c>
      <c r="Z2364" s="4">
        <v>42286</v>
      </c>
      <c r="AA2364" s="1" t="s">
        <v>45</v>
      </c>
      <c r="AB2364" s="1" t="s">
        <v>4217</v>
      </c>
      <c r="AC2364" s="1" t="s">
        <v>4218</v>
      </c>
      <c r="AD2364" s="8" t="s">
        <v>4219</v>
      </c>
    </row>
    <row r="2365" spans="1:60" s="22" customFormat="1" ht="15" customHeight="1" outlineLevel="5">
      <c r="B2365" s="3"/>
      <c r="C2365" s="1"/>
      <c r="D2365" s="1"/>
      <c r="E2365" s="1"/>
      <c r="F2365" s="1"/>
      <c r="G2365" s="287" t="s">
        <v>1553</v>
      </c>
      <c r="H2365" s="277">
        <v>42356</v>
      </c>
      <c r="I2365" s="1" t="s">
        <v>4284</v>
      </c>
      <c r="J2365" s="2" t="s">
        <v>43</v>
      </c>
      <c r="K2365" s="1" t="s">
        <v>36</v>
      </c>
      <c r="L2365" s="1" t="s">
        <v>20</v>
      </c>
      <c r="M2365" s="1" t="s">
        <v>21</v>
      </c>
      <c r="N2365" s="1" t="s">
        <v>11</v>
      </c>
      <c r="O2365" s="9">
        <v>372473.43</v>
      </c>
      <c r="P2365" s="9">
        <v>0</v>
      </c>
      <c r="Q2365" s="9">
        <v>372473.43</v>
      </c>
      <c r="R2365" s="112" t="s">
        <v>47</v>
      </c>
      <c r="S2365" s="113" t="s">
        <v>25</v>
      </c>
      <c r="T2365" s="5" t="s">
        <v>767</v>
      </c>
      <c r="U2365" s="5" t="s">
        <v>772</v>
      </c>
      <c r="V2365" s="1" t="s">
        <v>48</v>
      </c>
      <c r="W2365" s="1" t="s">
        <v>4285</v>
      </c>
      <c r="X2365" s="1" t="s">
        <v>769</v>
      </c>
      <c r="Y2365" s="1" t="s">
        <v>770</v>
      </c>
      <c r="Z2365" s="4">
        <v>42356</v>
      </c>
      <c r="AA2365" s="1" t="s">
        <v>45</v>
      </c>
      <c r="AB2365" s="1" t="s">
        <v>4286</v>
      </c>
      <c r="AC2365" s="1" t="s">
        <v>4287</v>
      </c>
      <c r="AD2365" s="8" t="s">
        <v>4288</v>
      </c>
    </row>
    <row r="2366" spans="1:60" s="22" customFormat="1" outlineLevel="5">
      <c r="B2366" s="3"/>
      <c r="C2366" s="1"/>
      <c r="D2366" s="1"/>
      <c r="E2366" s="1"/>
      <c r="F2366" s="1"/>
      <c r="G2366" s="287" t="s">
        <v>1553</v>
      </c>
      <c r="H2366" s="277">
        <v>42368</v>
      </c>
      <c r="I2366" s="1" t="s">
        <v>4320</v>
      </c>
      <c r="J2366" s="2" t="s">
        <v>43</v>
      </c>
      <c r="K2366" s="1" t="s">
        <v>36</v>
      </c>
      <c r="L2366" s="1" t="s">
        <v>20</v>
      </c>
      <c r="M2366" s="1" t="s">
        <v>21</v>
      </c>
      <c r="N2366" s="1" t="s">
        <v>11</v>
      </c>
      <c r="O2366" s="9">
        <v>337722.09</v>
      </c>
      <c r="P2366" s="9">
        <v>0</v>
      </c>
      <c r="Q2366" s="9">
        <v>337722.09</v>
      </c>
      <c r="R2366" s="112" t="s">
        <v>47</v>
      </c>
      <c r="S2366" s="113" t="s">
        <v>25</v>
      </c>
      <c r="T2366" s="5" t="s">
        <v>767</v>
      </c>
      <c r="U2366" s="5" t="s">
        <v>772</v>
      </c>
      <c r="V2366" s="1" t="s">
        <v>48</v>
      </c>
      <c r="W2366" s="1" t="s">
        <v>4321</v>
      </c>
      <c r="X2366" s="1" t="s">
        <v>769</v>
      </c>
      <c r="Y2366" s="1" t="s">
        <v>770</v>
      </c>
      <c r="Z2366" s="4">
        <v>42368</v>
      </c>
      <c r="AA2366" s="1" t="s">
        <v>45</v>
      </c>
      <c r="AB2366" s="1" t="s">
        <v>4322</v>
      </c>
      <c r="AC2366" s="1" t="s">
        <v>4323</v>
      </c>
      <c r="AD2366" s="8"/>
    </row>
    <row r="2367" spans="1:60" s="217" customFormat="1" outlineLevel="5">
      <c r="B2367" s="209"/>
      <c r="C2367" s="210"/>
      <c r="D2367" s="210"/>
      <c r="E2367" s="210"/>
      <c r="F2367" s="210"/>
      <c r="G2367" s="288" t="s">
        <v>1553</v>
      </c>
      <c r="H2367" s="278">
        <v>42366</v>
      </c>
      <c r="I2367" s="210" t="s">
        <v>6243</v>
      </c>
      <c r="J2367" s="211" t="s">
        <v>68</v>
      </c>
      <c r="K2367" s="210" t="s">
        <v>36</v>
      </c>
      <c r="L2367" s="210" t="s">
        <v>20</v>
      </c>
      <c r="M2367" s="210" t="s">
        <v>21</v>
      </c>
      <c r="N2367" s="210" t="s">
        <v>11</v>
      </c>
      <c r="O2367" s="195">
        <v>1140</v>
      </c>
      <c r="P2367" s="195">
        <v>0</v>
      </c>
      <c r="Q2367" s="195">
        <v>1140</v>
      </c>
      <c r="R2367" s="196" t="s">
        <v>47</v>
      </c>
      <c r="S2367" s="197" t="s">
        <v>25</v>
      </c>
      <c r="T2367" s="213" t="s">
        <v>767</v>
      </c>
      <c r="U2367" s="213" t="s">
        <v>772</v>
      </c>
      <c r="V2367" s="210" t="s">
        <v>65</v>
      </c>
      <c r="W2367" s="210" t="s">
        <v>6244</v>
      </c>
      <c r="X2367" s="210" t="s">
        <v>2532</v>
      </c>
      <c r="Y2367" s="210" t="s">
        <v>2533</v>
      </c>
      <c r="Z2367" s="215">
        <v>42366</v>
      </c>
      <c r="AA2367" s="210" t="s">
        <v>45</v>
      </c>
      <c r="AB2367" s="210" t="s">
        <v>6245</v>
      </c>
      <c r="AC2367" s="210"/>
      <c r="AD2367" s="216"/>
    </row>
    <row r="2368" spans="1:60" s="22" customFormat="1" ht="15" customHeight="1">
      <c r="B2368" s="10"/>
      <c r="C2368" s="10"/>
      <c r="D2368" s="10"/>
      <c r="E2368" s="10"/>
      <c r="F2368" s="10"/>
      <c r="G2368" s="78"/>
      <c r="H2368" s="82"/>
      <c r="I2368" s="25"/>
      <c r="J2368" s="11"/>
      <c r="K2368" s="10"/>
      <c r="L2368" s="10"/>
      <c r="M2368" s="10"/>
      <c r="N2368" s="10"/>
      <c r="O2368" s="18">
        <f>SUM(O2359:O2367)</f>
        <v>2249288.2199999997</v>
      </c>
      <c r="P2368" s="18">
        <f t="shared" ref="P2368:Q2368" si="857">SUM(P2359:P2367)</f>
        <v>0</v>
      </c>
      <c r="Q2368" s="18">
        <f t="shared" si="857"/>
        <v>2249288.2199999997</v>
      </c>
      <c r="R2368" s="27"/>
      <c r="S2368" s="27"/>
      <c r="T2368" s="13"/>
      <c r="U2368" s="13"/>
      <c r="V2368" s="10"/>
      <c r="W2368" s="10"/>
      <c r="X2368" s="10"/>
      <c r="Y2368" s="10"/>
      <c r="Z2368" s="14"/>
      <c r="AA2368" s="10"/>
      <c r="AB2368" s="10"/>
      <c r="AC2368" s="10"/>
      <c r="AD2368" s="15"/>
    </row>
    <row r="2369" spans="2:30" s="22" customFormat="1" ht="15" customHeight="1">
      <c r="B2369" s="10"/>
      <c r="C2369" s="10"/>
      <c r="D2369" s="10"/>
      <c r="E2369" s="10"/>
      <c r="F2369" s="10"/>
      <c r="G2369" s="78"/>
      <c r="H2369" s="82"/>
      <c r="I2369" s="25"/>
      <c r="J2369" s="11"/>
      <c r="K2369" s="10"/>
      <c r="L2369" s="10"/>
      <c r="M2369" s="10"/>
      <c r="N2369" s="10"/>
      <c r="O2369" s="16"/>
      <c r="P2369" s="16"/>
      <c r="Q2369" s="16"/>
      <c r="R2369" s="27"/>
      <c r="S2369" s="27"/>
      <c r="T2369" s="13"/>
      <c r="U2369" s="13"/>
      <c r="V2369" s="10"/>
      <c r="W2369" s="10"/>
      <c r="X2369" s="10"/>
      <c r="Y2369" s="10"/>
      <c r="Z2369" s="14"/>
      <c r="AA2369" s="10"/>
      <c r="AB2369" s="10"/>
      <c r="AC2369" s="10"/>
      <c r="AD2369" s="15"/>
    </row>
    <row r="2370" spans="2:30" s="22" customFormat="1" ht="15" customHeight="1">
      <c r="B2370" s="10"/>
      <c r="C2370" s="10"/>
      <c r="D2370" s="10"/>
      <c r="E2370" s="10"/>
      <c r="F2370" s="10"/>
      <c r="G2370" s="404" t="s">
        <v>1802</v>
      </c>
      <c r="H2370" s="82"/>
      <c r="I2370" s="63" t="s">
        <v>2839</v>
      </c>
      <c r="J2370" s="11"/>
      <c r="L2370" s="10"/>
      <c r="M2370" s="10"/>
      <c r="N2370" s="10"/>
      <c r="O2370" s="16"/>
      <c r="P2370" s="16"/>
      <c r="Q2370" s="16"/>
      <c r="R2370" s="27"/>
      <c r="S2370" s="27"/>
      <c r="T2370" s="13"/>
      <c r="U2370" s="13"/>
      <c r="V2370" s="10"/>
      <c r="W2370" s="10"/>
      <c r="X2370" s="10"/>
      <c r="Y2370" s="10"/>
      <c r="Z2370" s="14"/>
      <c r="AA2370" s="10"/>
      <c r="AB2370" s="10"/>
      <c r="AC2370" s="10"/>
      <c r="AD2370" s="15"/>
    </row>
    <row r="2371" spans="2:30" s="67" customFormat="1" ht="15" customHeight="1" outlineLevel="5">
      <c r="B2371" s="201"/>
      <c r="C2371" s="202"/>
      <c r="D2371" s="202"/>
      <c r="E2371" s="202"/>
      <c r="F2371" s="202"/>
      <c r="G2371" s="286" t="s">
        <v>1553</v>
      </c>
      <c r="H2371" s="276">
        <v>42102</v>
      </c>
      <c r="I2371" s="202" t="s">
        <v>1800</v>
      </c>
      <c r="J2371" s="203" t="s">
        <v>43</v>
      </c>
      <c r="K2371" s="202" t="s">
        <v>36</v>
      </c>
      <c r="L2371" s="202" t="s">
        <v>34</v>
      </c>
      <c r="M2371" s="202" t="s">
        <v>21</v>
      </c>
      <c r="N2371" s="202" t="s">
        <v>11</v>
      </c>
      <c r="O2371" s="186">
        <v>166554.29999999999</v>
      </c>
      <c r="P2371" s="186">
        <v>0</v>
      </c>
      <c r="Q2371" s="186">
        <v>166554.29999999999</v>
      </c>
      <c r="R2371" s="187" t="s">
        <v>47</v>
      </c>
      <c r="S2371" s="188" t="s">
        <v>25</v>
      </c>
      <c r="T2371" s="205" t="s">
        <v>1801</v>
      </c>
      <c r="U2371" s="205" t="s">
        <v>1802</v>
      </c>
      <c r="V2371" s="202" t="s">
        <v>48</v>
      </c>
      <c r="W2371" s="202" t="s">
        <v>1803</v>
      </c>
      <c r="X2371" s="202" t="s">
        <v>1804</v>
      </c>
      <c r="Y2371" s="202" t="s">
        <v>1805</v>
      </c>
      <c r="Z2371" s="207">
        <v>42102</v>
      </c>
      <c r="AA2371" s="202" t="s">
        <v>45</v>
      </c>
      <c r="AB2371" s="202" t="s">
        <v>1806</v>
      </c>
      <c r="AC2371" s="202" t="s">
        <v>1807</v>
      </c>
      <c r="AD2371" s="208" t="s">
        <v>1808</v>
      </c>
    </row>
    <row r="2372" spans="2:30" s="22" customFormat="1" ht="15" customHeight="1" outlineLevel="5">
      <c r="B2372" s="3"/>
      <c r="C2372" s="1"/>
      <c r="D2372" s="1"/>
      <c r="E2372" s="1"/>
      <c r="F2372" s="1"/>
      <c r="G2372" s="287" t="s">
        <v>1553</v>
      </c>
      <c r="H2372" s="277">
        <v>42102</v>
      </c>
      <c r="I2372" s="1" t="s">
        <v>1809</v>
      </c>
      <c r="J2372" s="2" t="s">
        <v>43</v>
      </c>
      <c r="K2372" s="1" t="s">
        <v>36</v>
      </c>
      <c r="L2372" s="1" t="s">
        <v>34</v>
      </c>
      <c r="M2372" s="1" t="s">
        <v>21</v>
      </c>
      <c r="N2372" s="1" t="s">
        <v>11</v>
      </c>
      <c r="O2372" s="9">
        <v>353259.82</v>
      </c>
      <c r="P2372" s="9">
        <v>0</v>
      </c>
      <c r="Q2372" s="9">
        <v>353259.82</v>
      </c>
      <c r="R2372" s="112" t="s">
        <v>47</v>
      </c>
      <c r="S2372" s="113" t="s">
        <v>25</v>
      </c>
      <c r="T2372" s="5" t="s">
        <v>1801</v>
      </c>
      <c r="U2372" s="5" t="s">
        <v>1802</v>
      </c>
      <c r="V2372" s="1" t="s">
        <v>48</v>
      </c>
      <c r="W2372" s="1" t="s">
        <v>1810</v>
      </c>
      <c r="X2372" s="1" t="s">
        <v>1804</v>
      </c>
      <c r="Y2372" s="1" t="s">
        <v>1805</v>
      </c>
      <c r="Z2372" s="4">
        <v>42102</v>
      </c>
      <c r="AA2372" s="1" t="s">
        <v>45</v>
      </c>
      <c r="AB2372" s="1" t="s">
        <v>1811</v>
      </c>
      <c r="AC2372" s="1" t="s">
        <v>1812</v>
      </c>
      <c r="AD2372" s="8" t="s">
        <v>1813</v>
      </c>
    </row>
    <row r="2373" spans="2:30" s="22" customFormat="1" ht="15" customHeight="1" outlineLevel="5">
      <c r="B2373" s="3"/>
      <c r="C2373" s="1"/>
      <c r="D2373" s="1"/>
      <c r="E2373" s="1"/>
      <c r="F2373" s="1"/>
      <c r="G2373" s="287" t="s">
        <v>1553</v>
      </c>
      <c r="H2373" s="277">
        <v>42102</v>
      </c>
      <c r="I2373" s="1" t="s">
        <v>1814</v>
      </c>
      <c r="J2373" s="2" t="s">
        <v>43</v>
      </c>
      <c r="K2373" s="1" t="s">
        <v>36</v>
      </c>
      <c r="L2373" s="1" t="s">
        <v>1815</v>
      </c>
      <c r="M2373" s="1" t="s">
        <v>21</v>
      </c>
      <c r="N2373" s="1" t="s">
        <v>11</v>
      </c>
      <c r="O2373" s="9">
        <v>610557.84</v>
      </c>
      <c r="P2373" s="9">
        <v>0</v>
      </c>
      <c r="Q2373" s="9">
        <v>610557.84</v>
      </c>
      <c r="R2373" s="112" t="s">
        <v>47</v>
      </c>
      <c r="S2373" s="113" t="s">
        <v>25</v>
      </c>
      <c r="T2373" s="5" t="s">
        <v>1801</v>
      </c>
      <c r="U2373" s="5" t="s">
        <v>1802</v>
      </c>
      <c r="V2373" s="1" t="s">
        <v>48</v>
      </c>
      <c r="W2373" s="1" t="s">
        <v>1816</v>
      </c>
      <c r="X2373" s="1" t="s">
        <v>1804</v>
      </c>
      <c r="Y2373" s="1" t="s">
        <v>1805</v>
      </c>
      <c r="Z2373" s="4">
        <v>42102</v>
      </c>
      <c r="AA2373" s="1" t="s">
        <v>45</v>
      </c>
      <c r="AB2373" s="1" t="s">
        <v>1817</v>
      </c>
      <c r="AC2373" s="1" t="s">
        <v>1818</v>
      </c>
      <c r="AD2373" s="8" t="s">
        <v>1819</v>
      </c>
    </row>
    <row r="2374" spans="2:30" s="22" customFormat="1" ht="15" customHeight="1" outlineLevel="5">
      <c r="B2374" s="3"/>
      <c r="C2374" s="1"/>
      <c r="D2374" s="1"/>
      <c r="E2374" s="1"/>
      <c r="F2374" s="1"/>
      <c r="G2374" s="287" t="s">
        <v>1553</v>
      </c>
      <c r="H2374" s="277">
        <v>42103</v>
      </c>
      <c r="I2374" s="1" t="s">
        <v>1840</v>
      </c>
      <c r="J2374" s="2" t="s">
        <v>43</v>
      </c>
      <c r="K2374" s="1" t="s">
        <v>36</v>
      </c>
      <c r="L2374" s="1" t="s">
        <v>20</v>
      </c>
      <c r="M2374" s="1" t="s">
        <v>21</v>
      </c>
      <c r="N2374" s="1" t="s">
        <v>11</v>
      </c>
      <c r="O2374" s="9">
        <v>306271.90000000002</v>
      </c>
      <c r="P2374" s="9">
        <v>0</v>
      </c>
      <c r="Q2374" s="9">
        <v>306271.90000000002</v>
      </c>
      <c r="R2374" s="112" t="s">
        <v>47</v>
      </c>
      <c r="S2374" s="113" t="s">
        <v>25</v>
      </c>
      <c r="T2374" s="5" t="s">
        <v>1801</v>
      </c>
      <c r="U2374" s="5" t="s">
        <v>1802</v>
      </c>
      <c r="V2374" s="1" t="s">
        <v>48</v>
      </c>
      <c r="W2374" s="1" t="s">
        <v>1841</v>
      </c>
      <c r="X2374" s="1" t="s">
        <v>1804</v>
      </c>
      <c r="Y2374" s="1" t="s">
        <v>1805</v>
      </c>
      <c r="Z2374" s="4">
        <v>42103</v>
      </c>
      <c r="AA2374" s="1" t="s">
        <v>45</v>
      </c>
      <c r="AB2374" s="1" t="s">
        <v>1842</v>
      </c>
      <c r="AC2374" s="1" t="s">
        <v>1843</v>
      </c>
      <c r="AD2374" s="8" t="s">
        <v>1844</v>
      </c>
    </row>
    <row r="2375" spans="2:30" s="22" customFormat="1" ht="15" customHeight="1" outlineLevel="5">
      <c r="B2375" s="3"/>
      <c r="C2375" s="1"/>
      <c r="D2375" s="1"/>
      <c r="E2375" s="1"/>
      <c r="F2375" s="1"/>
      <c r="G2375" s="287" t="s">
        <v>1553</v>
      </c>
      <c r="H2375" s="277">
        <v>42144</v>
      </c>
      <c r="I2375" s="1" t="s">
        <v>1879</v>
      </c>
      <c r="J2375" s="2" t="s">
        <v>43</v>
      </c>
      <c r="K2375" s="1" t="s">
        <v>36</v>
      </c>
      <c r="L2375" s="1" t="s">
        <v>60</v>
      </c>
      <c r="M2375" s="1" t="s">
        <v>21</v>
      </c>
      <c r="N2375" s="1" t="s">
        <v>11</v>
      </c>
      <c r="O2375" s="9">
        <v>308578.69</v>
      </c>
      <c r="P2375" s="9">
        <v>0</v>
      </c>
      <c r="Q2375" s="9">
        <v>308578.69</v>
      </c>
      <c r="R2375" s="112" t="s">
        <v>47</v>
      </c>
      <c r="S2375" s="113" t="s">
        <v>25</v>
      </c>
      <c r="T2375" s="5" t="s">
        <v>1801</v>
      </c>
      <c r="U2375" s="5" t="s">
        <v>1802</v>
      </c>
      <c r="V2375" s="1" t="s">
        <v>48</v>
      </c>
      <c r="W2375" s="1" t="s">
        <v>1880</v>
      </c>
      <c r="X2375" s="1" t="s">
        <v>1804</v>
      </c>
      <c r="Y2375" s="1" t="s">
        <v>1805</v>
      </c>
      <c r="Z2375" s="4">
        <v>42144</v>
      </c>
      <c r="AA2375" s="1" t="s">
        <v>45</v>
      </c>
      <c r="AB2375" s="1" t="s">
        <v>1881</v>
      </c>
      <c r="AC2375" s="1" t="s">
        <v>1882</v>
      </c>
      <c r="AD2375" s="8" t="s">
        <v>1883</v>
      </c>
    </row>
    <row r="2376" spans="2:30" s="22" customFormat="1" ht="15" customHeight="1" outlineLevel="5">
      <c r="B2376" s="3"/>
      <c r="C2376" s="1"/>
      <c r="D2376" s="1"/>
      <c r="E2376" s="1"/>
      <c r="F2376" s="1"/>
      <c r="G2376" s="287" t="s">
        <v>1553</v>
      </c>
      <c r="H2376" s="277">
        <v>42215</v>
      </c>
      <c r="I2376" s="1" t="s">
        <v>2921</v>
      </c>
      <c r="J2376" s="2" t="s">
        <v>43</v>
      </c>
      <c r="K2376" s="1" t="s">
        <v>36</v>
      </c>
      <c r="L2376" s="1" t="s">
        <v>20</v>
      </c>
      <c r="M2376" s="1" t="s">
        <v>21</v>
      </c>
      <c r="N2376" s="1" t="s">
        <v>11</v>
      </c>
      <c r="O2376" s="9">
        <v>25083.64</v>
      </c>
      <c r="P2376" s="9">
        <v>0</v>
      </c>
      <c r="Q2376" s="9">
        <v>25083.64</v>
      </c>
      <c r="R2376" s="112" t="s">
        <v>47</v>
      </c>
      <c r="S2376" s="113" t="s">
        <v>32</v>
      </c>
      <c r="T2376" s="5" t="s">
        <v>1801</v>
      </c>
      <c r="U2376" s="5" t="s">
        <v>1802</v>
      </c>
      <c r="V2376" s="1" t="s">
        <v>48</v>
      </c>
      <c r="W2376" s="1" t="s">
        <v>2922</v>
      </c>
      <c r="X2376" s="1" t="s">
        <v>1804</v>
      </c>
      <c r="Y2376" s="1" t="s">
        <v>1805</v>
      </c>
      <c r="Z2376" s="4">
        <v>42215</v>
      </c>
      <c r="AA2376" s="1" t="s">
        <v>45</v>
      </c>
      <c r="AB2376" s="1" t="s">
        <v>2923</v>
      </c>
      <c r="AC2376" s="1" t="s">
        <v>2924</v>
      </c>
      <c r="AD2376" s="8" t="s">
        <v>2925</v>
      </c>
    </row>
    <row r="2377" spans="2:30" s="22" customFormat="1" ht="15" customHeight="1" outlineLevel="5">
      <c r="B2377" s="3"/>
      <c r="C2377" s="1"/>
      <c r="D2377" s="1"/>
      <c r="E2377" s="1"/>
      <c r="F2377" s="1"/>
      <c r="G2377" s="287" t="s">
        <v>1553</v>
      </c>
      <c r="H2377" s="277">
        <v>42215</v>
      </c>
      <c r="I2377" s="1" t="s">
        <v>2926</v>
      </c>
      <c r="J2377" s="2" t="s">
        <v>43</v>
      </c>
      <c r="K2377" s="1" t="s">
        <v>36</v>
      </c>
      <c r="L2377" s="1" t="s">
        <v>20</v>
      </c>
      <c r="M2377" s="1" t="s">
        <v>21</v>
      </c>
      <c r="N2377" s="1" t="s">
        <v>11</v>
      </c>
      <c r="O2377" s="9">
        <v>214499.72</v>
      </c>
      <c r="P2377" s="9">
        <v>0</v>
      </c>
      <c r="Q2377" s="9">
        <v>214499.72</v>
      </c>
      <c r="R2377" s="112" t="s">
        <v>47</v>
      </c>
      <c r="S2377" s="113" t="s">
        <v>32</v>
      </c>
      <c r="T2377" s="5" t="s">
        <v>1801</v>
      </c>
      <c r="U2377" s="5" t="s">
        <v>1802</v>
      </c>
      <c r="V2377" s="1" t="s">
        <v>48</v>
      </c>
      <c r="W2377" s="1" t="s">
        <v>2927</v>
      </c>
      <c r="X2377" s="1" t="s">
        <v>1804</v>
      </c>
      <c r="Y2377" s="1" t="s">
        <v>1805</v>
      </c>
      <c r="Z2377" s="4">
        <v>42215</v>
      </c>
      <c r="AA2377" s="1" t="s">
        <v>45</v>
      </c>
      <c r="AB2377" s="1" t="s">
        <v>2928</v>
      </c>
      <c r="AC2377" s="1" t="s">
        <v>2929</v>
      </c>
      <c r="AD2377" s="8" t="s">
        <v>2930</v>
      </c>
    </row>
    <row r="2378" spans="2:30" s="22" customFormat="1" ht="15" customHeight="1" outlineLevel="5">
      <c r="B2378" s="3"/>
      <c r="C2378" s="1"/>
      <c r="D2378" s="1"/>
      <c r="E2378" s="1"/>
      <c r="F2378" s="1"/>
      <c r="G2378" s="287" t="s">
        <v>1553</v>
      </c>
      <c r="H2378" s="277">
        <v>42215</v>
      </c>
      <c r="I2378" s="1" t="s">
        <v>2931</v>
      </c>
      <c r="J2378" s="2" t="s">
        <v>43</v>
      </c>
      <c r="K2378" s="1" t="s">
        <v>36</v>
      </c>
      <c r="L2378" s="1" t="s">
        <v>20</v>
      </c>
      <c r="M2378" s="1" t="s">
        <v>21</v>
      </c>
      <c r="N2378" s="1" t="s">
        <v>11</v>
      </c>
      <c r="O2378" s="9">
        <v>18469.310000000001</v>
      </c>
      <c r="P2378" s="9">
        <v>0</v>
      </c>
      <c r="Q2378" s="9">
        <v>18469.310000000001</v>
      </c>
      <c r="R2378" s="112" t="s">
        <v>47</v>
      </c>
      <c r="S2378" s="113" t="s">
        <v>32</v>
      </c>
      <c r="T2378" s="5" t="s">
        <v>1801</v>
      </c>
      <c r="U2378" s="5" t="s">
        <v>1802</v>
      </c>
      <c r="V2378" s="1" t="s">
        <v>48</v>
      </c>
      <c r="W2378" s="1" t="s">
        <v>2932</v>
      </c>
      <c r="X2378" s="1" t="s">
        <v>1804</v>
      </c>
      <c r="Y2378" s="1" t="s">
        <v>1805</v>
      </c>
      <c r="Z2378" s="4">
        <v>42215</v>
      </c>
      <c r="AA2378" s="1" t="s">
        <v>45</v>
      </c>
      <c r="AB2378" s="1" t="s">
        <v>2933</v>
      </c>
      <c r="AC2378" s="1" t="s">
        <v>2934</v>
      </c>
      <c r="AD2378" s="8" t="s">
        <v>2935</v>
      </c>
    </row>
    <row r="2379" spans="2:30" s="22" customFormat="1" ht="15" customHeight="1" outlineLevel="5">
      <c r="B2379" s="3"/>
      <c r="C2379" s="1"/>
      <c r="D2379" s="1"/>
      <c r="E2379" s="1"/>
      <c r="F2379" s="1"/>
      <c r="G2379" s="287" t="s">
        <v>1553</v>
      </c>
      <c r="H2379" s="277">
        <v>42215</v>
      </c>
      <c r="I2379" s="1" t="s">
        <v>2936</v>
      </c>
      <c r="J2379" s="2" t="s">
        <v>43</v>
      </c>
      <c r="K2379" s="1" t="s">
        <v>36</v>
      </c>
      <c r="L2379" s="1" t="s">
        <v>20</v>
      </c>
      <c r="M2379" s="1" t="s">
        <v>21</v>
      </c>
      <c r="N2379" s="1" t="s">
        <v>11</v>
      </c>
      <c r="O2379" s="9">
        <v>94304.18</v>
      </c>
      <c r="P2379" s="9">
        <v>0</v>
      </c>
      <c r="Q2379" s="9">
        <v>94304.18</v>
      </c>
      <c r="R2379" s="112" t="s">
        <v>47</v>
      </c>
      <c r="S2379" s="113" t="s">
        <v>32</v>
      </c>
      <c r="T2379" s="5" t="s">
        <v>1801</v>
      </c>
      <c r="U2379" s="5" t="s">
        <v>1802</v>
      </c>
      <c r="V2379" s="1" t="s">
        <v>48</v>
      </c>
      <c r="W2379" s="1" t="s">
        <v>2937</v>
      </c>
      <c r="X2379" s="1" t="s">
        <v>1804</v>
      </c>
      <c r="Y2379" s="1" t="s">
        <v>1805</v>
      </c>
      <c r="Z2379" s="4">
        <v>42215</v>
      </c>
      <c r="AA2379" s="1" t="s">
        <v>45</v>
      </c>
      <c r="AB2379" s="1" t="s">
        <v>2938</v>
      </c>
      <c r="AC2379" s="1" t="s">
        <v>2939</v>
      </c>
      <c r="AD2379" s="8" t="s">
        <v>2940</v>
      </c>
    </row>
    <row r="2380" spans="2:30" s="22" customFormat="1" ht="15" customHeight="1" outlineLevel="5">
      <c r="B2380" s="3"/>
      <c r="C2380" s="1"/>
      <c r="D2380" s="1"/>
      <c r="E2380" s="1"/>
      <c r="F2380" s="1"/>
      <c r="G2380" s="287" t="s">
        <v>1553</v>
      </c>
      <c r="H2380" s="277">
        <v>42249</v>
      </c>
      <c r="I2380" s="1" t="s">
        <v>2999</v>
      </c>
      <c r="J2380" s="2" t="s">
        <v>43</v>
      </c>
      <c r="K2380" s="1" t="s">
        <v>36</v>
      </c>
      <c r="L2380" s="1" t="s">
        <v>34</v>
      </c>
      <c r="M2380" s="1" t="s">
        <v>21</v>
      </c>
      <c r="N2380" s="1" t="s">
        <v>11</v>
      </c>
      <c r="O2380" s="9">
        <v>147354.99</v>
      </c>
      <c r="P2380" s="9">
        <v>0</v>
      </c>
      <c r="Q2380" s="9">
        <v>147354.99</v>
      </c>
      <c r="R2380" s="112" t="s">
        <v>47</v>
      </c>
      <c r="S2380" s="113" t="s">
        <v>32</v>
      </c>
      <c r="T2380" s="5" t="s">
        <v>1801</v>
      </c>
      <c r="U2380" s="5" t="s">
        <v>1802</v>
      </c>
      <c r="V2380" s="1" t="s">
        <v>48</v>
      </c>
      <c r="W2380" s="1" t="s">
        <v>3000</v>
      </c>
      <c r="X2380" s="1" t="s">
        <v>1804</v>
      </c>
      <c r="Y2380" s="1" t="s">
        <v>1805</v>
      </c>
      <c r="Z2380" s="4">
        <v>42249</v>
      </c>
      <c r="AA2380" s="1" t="s">
        <v>45</v>
      </c>
      <c r="AB2380" s="1" t="s">
        <v>3001</v>
      </c>
      <c r="AC2380" s="1" t="s">
        <v>3002</v>
      </c>
      <c r="AD2380" s="8" t="s">
        <v>3003</v>
      </c>
    </row>
    <row r="2381" spans="2:30" s="22" customFormat="1" ht="15" customHeight="1" outlineLevel="5">
      <c r="B2381" s="3"/>
      <c r="C2381" s="1"/>
      <c r="D2381" s="1"/>
      <c r="E2381" s="1"/>
      <c r="F2381" s="1"/>
      <c r="G2381" s="287" t="s">
        <v>1553</v>
      </c>
      <c r="H2381" s="277">
        <v>42304</v>
      </c>
      <c r="I2381" s="1" t="s">
        <v>4225</v>
      </c>
      <c r="J2381" s="2" t="s">
        <v>43</v>
      </c>
      <c r="K2381" s="1" t="s">
        <v>36</v>
      </c>
      <c r="L2381" s="1" t="s">
        <v>20</v>
      </c>
      <c r="M2381" s="1" t="s">
        <v>21</v>
      </c>
      <c r="N2381" s="1" t="s">
        <v>11</v>
      </c>
      <c r="O2381" s="9">
        <v>34972.379999999997</v>
      </c>
      <c r="P2381" s="9">
        <v>0</v>
      </c>
      <c r="Q2381" s="9">
        <v>34972.379999999997</v>
      </c>
      <c r="R2381" s="112" t="s">
        <v>47</v>
      </c>
      <c r="S2381" s="113" t="s">
        <v>32</v>
      </c>
      <c r="T2381" s="5" t="s">
        <v>1801</v>
      </c>
      <c r="U2381" s="5" t="s">
        <v>1802</v>
      </c>
      <c r="V2381" s="1" t="s">
        <v>48</v>
      </c>
      <c r="W2381" s="1" t="s">
        <v>4226</v>
      </c>
      <c r="X2381" s="1" t="s">
        <v>1804</v>
      </c>
      <c r="Y2381" s="1" t="s">
        <v>1805</v>
      </c>
      <c r="Z2381" s="4">
        <v>42304</v>
      </c>
      <c r="AA2381" s="1" t="s">
        <v>45</v>
      </c>
      <c r="AB2381" s="1" t="s">
        <v>4227</v>
      </c>
      <c r="AC2381" s="1" t="s">
        <v>4228</v>
      </c>
      <c r="AD2381" s="8" t="s">
        <v>4229</v>
      </c>
    </row>
    <row r="2382" spans="2:30" s="22" customFormat="1" outlineLevel="5">
      <c r="B2382" s="3"/>
      <c r="C2382" s="1"/>
      <c r="D2382" s="1"/>
      <c r="E2382" s="1"/>
      <c r="F2382" s="1"/>
      <c r="G2382" s="287" t="s">
        <v>1553</v>
      </c>
      <c r="H2382" s="277">
        <v>42307</v>
      </c>
      <c r="I2382" s="1" t="s">
        <v>4250</v>
      </c>
      <c r="J2382" s="2" t="s">
        <v>43</v>
      </c>
      <c r="K2382" s="1" t="s">
        <v>36</v>
      </c>
      <c r="L2382" s="1" t="s">
        <v>20</v>
      </c>
      <c r="M2382" s="1" t="s">
        <v>21</v>
      </c>
      <c r="N2382" s="1" t="s">
        <v>11</v>
      </c>
      <c r="O2382" s="9">
        <v>35245.82</v>
      </c>
      <c r="P2382" s="9">
        <v>0</v>
      </c>
      <c r="Q2382" s="9">
        <v>35245.82</v>
      </c>
      <c r="R2382" s="112" t="s">
        <v>47</v>
      </c>
      <c r="S2382" s="113" t="s">
        <v>32</v>
      </c>
      <c r="T2382" s="5" t="s">
        <v>1801</v>
      </c>
      <c r="U2382" s="5" t="s">
        <v>1802</v>
      </c>
      <c r="V2382" s="1" t="s">
        <v>48</v>
      </c>
      <c r="W2382" s="1" t="s">
        <v>4251</v>
      </c>
      <c r="X2382" s="1" t="s">
        <v>1804</v>
      </c>
      <c r="Y2382" s="1" t="s">
        <v>1805</v>
      </c>
      <c r="Z2382" s="4">
        <v>42307</v>
      </c>
      <c r="AA2382" s="1" t="s">
        <v>45</v>
      </c>
      <c r="AB2382" s="1" t="s">
        <v>4252</v>
      </c>
      <c r="AC2382" s="1" t="s">
        <v>4253</v>
      </c>
      <c r="AD2382" s="8"/>
    </row>
    <row r="2383" spans="2:30" s="22" customFormat="1" ht="15" customHeight="1" outlineLevel="5">
      <c r="B2383" s="3"/>
      <c r="C2383" s="1"/>
      <c r="D2383" s="1"/>
      <c r="E2383" s="1"/>
      <c r="F2383" s="1"/>
      <c r="G2383" s="287" t="s">
        <v>1553</v>
      </c>
      <c r="H2383" s="277">
        <v>42314</v>
      </c>
      <c r="I2383" s="1" t="s">
        <v>4260</v>
      </c>
      <c r="J2383" s="2" t="s">
        <v>43</v>
      </c>
      <c r="K2383" s="1" t="s">
        <v>36</v>
      </c>
      <c r="L2383" s="1" t="s">
        <v>20</v>
      </c>
      <c r="M2383" s="1" t="s">
        <v>21</v>
      </c>
      <c r="N2383" s="1" t="s">
        <v>11</v>
      </c>
      <c r="O2383" s="9">
        <v>30180.48</v>
      </c>
      <c r="P2383" s="9">
        <v>0</v>
      </c>
      <c r="Q2383" s="9">
        <v>30180.48</v>
      </c>
      <c r="R2383" s="112" t="s">
        <v>47</v>
      </c>
      <c r="S2383" s="113" t="s">
        <v>32</v>
      </c>
      <c r="T2383" s="5" t="s">
        <v>1801</v>
      </c>
      <c r="U2383" s="5" t="s">
        <v>1802</v>
      </c>
      <c r="V2383" s="1" t="s">
        <v>48</v>
      </c>
      <c r="W2383" s="1" t="s">
        <v>4261</v>
      </c>
      <c r="X2383" s="1" t="s">
        <v>1804</v>
      </c>
      <c r="Y2383" s="1" t="s">
        <v>1805</v>
      </c>
      <c r="Z2383" s="4">
        <v>42314</v>
      </c>
      <c r="AA2383" s="1" t="s">
        <v>45</v>
      </c>
      <c r="AB2383" s="1" t="s">
        <v>4262</v>
      </c>
      <c r="AC2383" s="1" t="s">
        <v>4263</v>
      </c>
      <c r="AD2383" s="8" t="s">
        <v>4264</v>
      </c>
    </row>
    <row r="2384" spans="2:30" s="22" customFormat="1" outlineLevel="5">
      <c r="B2384" s="3"/>
      <c r="C2384" s="1"/>
      <c r="D2384" s="1"/>
      <c r="E2384" s="1"/>
      <c r="F2384" s="1"/>
      <c r="G2384" s="287" t="s">
        <v>1553</v>
      </c>
      <c r="H2384" s="277">
        <v>42366</v>
      </c>
      <c r="I2384" s="1" t="s">
        <v>4299</v>
      </c>
      <c r="J2384" s="2" t="s">
        <v>43</v>
      </c>
      <c r="K2384" s="1" t="s">
        <v>36</v>
      </c>
      <c r="L2384" s="1" t="s">
        <v>20</v>
      </c>
      <c r="M2384" s="1" t="s">
        <v>21</v>
      </c>
      <c r="N2384" s="1" t="s">
        <v>11</v>
      </c>
      <c r="O2384" s="9">
        <v>108401.3</v>
      </c>
      <c r="P2384" s="9">
        <v>0</v>
      </c>
      <c r="Q2384" s="9">
        <v>108401.3</v>
      </c>
      <c r="R2384" s="112" t="s">
        <v>47</v>
      </c>
      <c r="S2384" s="113" t="s">
        <v>32</v>
      </c>
      <c r="T2384" s="5" t="s">
        <v>1801</v>
      </c>
      <c r="U2384" s="5" t="s">
        <v>1802</v>
      </c>
      <c r="V2384" s="1" t="s">
        <v>48</v>
      </c>
      <c r="W2384" s="1" t="s">
        <v>4300</v>
      </c>
      <c r="X2384" s="1" t="s">
        <v>1804</v>
      </c>
      <c r="Y2384" s="1" t="s">
        <v>1805</v>
      </c>
      <c r="Z2384" s="4">
        <v>42366</v>
      </c>
      <c r="AA2384" s="1" t="s">
        <v>45</v>
      </c>
      <c r="AB2384" s="1" t="s">
        <v>4301</v>
      </c>
      <c r="AC2384" s="1" t="s">
        <v>4302</v>
      </c>
      <c r="AD2384" s="8"/>
    </row>
    <row r="2385" spans="1:60" s="22" customFormat="1" outlineLevel="5">
      <c r="B2385" s="3"/>
      <c r="C2385" s="1"/>
      <c r="D2385" s="1"/>
      <c r="E2385" s="1"/>
      <c r="F2385" s="1"/>
      <c r="G2385" s="287" t="s">
        <v>1553</v>
      </c>
      <c r="H2385" s="277">
        <v>42367</v>
      </c>
      <c r="I2385" s="1" t="s">
        <v>4303</v>
      </c>
      <c r="J2385" s="2" t="s">
        <v>43</v>
      </c>
      <c r="K2385" s="1" t="s">
        <v>36</v>
      </c>
      <c r="L2385" s="1" t="s">
        <v>20</v>
      </c>
      <c r="M2385" s="1" t="s">
        <v>21</v>
      </c>
      <c r="N2385" s="1" t="s">
        <v>11</v>
      </c>
      <c r="O2385" s="9">
        <v>2282.25</v>
      </c>
      <c r="P2385" s="9">
        <v>0</v>
      </c>
      <c r="Q2385" s="9">
        <v>2282.25</v>
      </c>
      <c r="R2385" s="112" t="s">
        <v>47</v>
      </c>
      <c r="S2385" s="113" t="s">
        <v>32</v>
      </c>
      <c r="T2385" s="5" t="s">
        <v>1801</v>
      </c>
      <c r="U2385" s="5" t="s">
        <v>1802</v>
      </c>
      <c r="V2385" s="1" t="s">
        <v>48</v>
      </c>
      <c r="W2385" s="1" t="s">
        <v>4304</v>
      </c>
      <c r="X2385" s="1" t="s">
        <v>1804</v>
      </c>
      <c r="Y2385" s="1" t="s">
        <v>1805</v>
      </c>
      <c r="Z2385" s="4">
        <v>42367</v>
      </c>
      <c r="AA2385" s="1" t="s">
        <v>45</v>
      </c>
      <c r="AB2385" s="1" t="s">
        <v>4305</v>
      </c>
      <c r="AC2385" s="1" t="s">
        <v>4306</v>
      </c>
      <c r="AD2385" s="8"/>
    </row>
    <row r="2386" spans="1:60" s="22" customFormat="1" outlineLevel="5">
      <c r="B2386" s="3"/>
      <c r="C2386" s="1"/>
      <c r="D2386" s="1"/>
      <c r="E2386" s="1"/>
      <c r="F2386" s="1"/>
      <c r="G2386" s="287" t="s">
        <v>1553</v>
      </c>
      <c r="H2386" s="277">
        <v>42367</v>
      </c>
      <c r="I2386" s="1" t="s">
        <v>4307</v>
      </c>
      <c r="J2386" s="2" t="s">
        <v>43</v>
      </c>
      <c r="K2386" s="1" t="s">
        <v>36</v>
      </c>
      <c r="L2386" s="1" t="s">
        <v>20</v>
      </c>
      <c r="M2386" s="1" t="s">
        <v>21</v>
      </c>
      <c r="N2386" s="1" t="s">
        <v>11</v>
      </c>
      <c r="O2386" s="9">
        <v>23224.19</v>
      </c>
      <c r="P2386" s="9">
        <v>0</v>
      </c>
      <c r="Q2386" s="9">
        <v>23224.19</v>
      </c>
      <c r="R2386" s="112" t="s">
        <v>47</v>
      </c>
      <c r="S2386" s="113" t="s">
        <v>32</v>
      </c>
      <c r="T2386" s="5" t="s">
        <v>1801</v>
      </c>
      <c r="U2386" s="5" t="s">
        <v>1802</v>
      </c>
      <c r="V2386" s="1" t="s">
        <v>48</v>
      </c>
      <c r="W2386" s="1" t="s">
        <v>4308</v>
      </c>
      <c r="X2386" s="1" t="s">
        <v>1804</v>
      </c>
      <c r="Y2386" s="1" t="s">
        <v>1805</v>
      </c>
      <c r="Z2386" s="4">
        <v>42367</v>
      </c>
      <c r="AA2386" s="1" t="s">
        <v>45</v>
      </c>
      <c r="AB2386" s="1" t="s">
        <v>4309</v>
      </c>
      <c r="AC2386" s="1" t="s">
        <v>4310</v>
      </c>
      <c r="AD2386" s="8"/>
    </row>
    <row r="2387" spans="1:60" s="22" customFormat="1" outlineLevel="5">
      <c r="B2387" s="3"/>
      <c r="C2387" s="1"/>
      <c r="D2387" s="1"/>
      <c r="E2387" s="1"/>
      <c r="F2387" s="1"/>
      <c r="G2387" s="287" t="s">
        <v>1553</v>
      </c>
      <c r="H2387" s="277">
        <v>42368</v>
      </c>
      <c r="I2387" s="1" t="s">
        <v>4311</v>
      </c>
      <c r="J2387" s="2" t="s">
        <v>43</v>
      </c>
      <c r="K2387" s="1" t="s">
        <v>36</v>
      </c>
      <c r="L2387" s="1" t="s">
        <v>20</v>
      </c>
      <c r="M2387" s="1" t="s">
        <v>21</v>
      </c>
      <c r="N2387" s="1" t="s">
        <v>11</v>
      </c>
      <c r="O2387" s="9">
        <v>300</v>
      </c>
      <c r="P2387" s="9">
        <v>0</v>
      </c>
      <c r="Q2387" s="9">
        <v>300</v>
      </c>
      <c r="R2387" s="112" t="s">
        <v>47</v>
      </c>
      <c r="S2387" s="113" t="s">
        <v>32</v>
      </c>
      <c r="T2387" s="5" t="s">
        <v>1801</v>
      </c>
      <c r="U2387" s="5" t="s">
        <v>1802</v>
      </c>
      <c r="V2387" s="1" t="s">
        <v>65</v>
      </c>
      <c r="W2387" s="1" t="s">
        <v>4312</v>
      </c>
      <c r="X2387" s="1" t="s">
        <v>4313</v>
      </c>
      <c r="Y2387" s="1" t="s">
        <v>4314</v>
      </c>
      <c r="Z2387" s="4">
        <v>42368</v>
      </c>
      <c r="AA2387" s="1" t="s">
        <v>45</v>
      </c>
      <c r="AB2387" s="1" t="s">
        <v>4315</v>
      </c>
      <c r="AC2387" s="1"/>
      <c r="AD2387" s="8"/>
    </row>
    <row r="2388" spans="1:60" s="22" customFormat="1" outlineLevel="5">
      <c r="B2388" s="3"/>
      <c r="C2388" s="1"/>
      <c r="D2388" s="1"/>
      <c r="E2388" s="1"/>
      <c r="F2388" s="1"/>
      <c r="G2388" s="287" t="s">
        <v>1553</v>
      </c>
      <c r="H2388" s="277">
        <v>42307</v>
      </c>
      <c r="I2388" s="1" t="s">
        <v>4364</v>
      </c>
      <c r="J2388" s="2" t="s">
        <v>50</v>
      </c>
      <c r="K2388" s="1" t="s">
        <v>36</v>
      </c>
      <c r="L2388" s="1" t="s">
        <v>20</v>
      </c>
      <c r="M2388" s="1" t="s">
        <v>21</v>
      </c>
      <c r="N2388" s="1" t="s">
        <v>11</v>
      </c>
      <c r="O2388" s="9">
        <v>9405</v>
      </c>
      <c r="P2388" s="9">
        <v>0</v>
      </c>
      <c r="Q2388" s="9">
        <v>9405</v>
      </c>
      <c r="R2388" s="112" t="s">
        <v>31</v>
      </c>
      <c r="S2388" s="113" t="s">
        <v>32</v>
      </c>
      <c r="T2388" s="5" t="s">
        <v>1801</v>
      </c>
      <c r="U2388" s="5" t="s">
        <v>1802</v>
      </c>
      <c r="V2388" s="1" t="s">
        <v>28</v>
      </c>
      <c r="W2388" s="1" t="s">
        <v>4365</v>
      </c>
      <c r="X2388" s="1"/>
      <c r="Y2388" s="1"/>
      <c r="Z2388" s="4">
        <v>42307</v>
      </c>
      <c r="AA2388" s="1" t="s">
        <v>2</v>
      </c>
      <c r="AB2388" s="1" t="s">
        <v>4366</v>
      </c>
      <c r="AC2388" s="1" t="s">
        <v>4367</v>
      </c>
      <c r="AD2388" s="8"/>
    </row>
    <row r="2389" spans="1:60" s="22" customFormat="1" outlineLevel="5">
      <c r="B2389" s="3"/>
      <c r="C2389" s="1"/>
      <c r="D2389" s="1"/>
      <c r="E2389" s="1"/>
      <c r="F2389" s="1"/>
      <c r="G2389" s="287" t="s">
        <v>1553</v>
      </c>
      <c r="H2389" s="277">
        <v>42335</v>
      </c>
      <c r="I2389" s="1" t="s">
        <v>4470</v>
      </c>
      <c r="J2389" s="2" t="s">
        <v>50</v>
      </c>
      <c r="K2389" s="1" t="s">
        <v>36</v>
      </c>
      <c r="L2389" s="1" t="s">
        <v>20</v>
      </c>
      <c r="M2389" s="1" t="s">
        <v>21</v>
      </c>
      <c r="N2389" s="1" t="s">
        <v>11</v>
      </c>
      <c r="O2389" s="9">
        <v>4905</v>
      </c>
      <c r="P2389" s="9">
        <v>0</v>
      </c>
      <c r="Q2389" s="9">
        <v>4905</v>
      </c>
      <c r="R2389" s="112" t="s">
        <v>31</v>
      </c>
      <c r="S2389" s="113" t="s">
        <v>32</v>
      </c>
      <c r="T2389" s="5" t="s">
        <v>1801</v>
      </c>
      <c r="U2389" s="5" t="s">
        <v>1802</v>
      </c>
      <c r="V2389" s="1" t="s">
        <v>28</v>
      </c>
      <c r="W2389" s="1" t="s">
        <v>4471</v>
      </c>
      <c r="X2389" s="1"/>
      <c r="Y2389" s="1"/>
      <c r="Z2389" s="4">
        <v>42335</v>
      </c>
      <c r="AA2389" s="1" t="s">
        <v>2</v>
      </c>
      <c r="AB2389" s="1" t="s">
        <v>4472</v>
      </c>
      <c r="AC2389" s="1" t="s">
        <v>4473</v>
      </c>
      <c r="AD2389" s="8"/>
    </row>
    <row r="2390" spans="1:60" s="22" customFormat="1" outlineLevel="5">
      <c r="B2390" s="3"/>
      <c r="C2390" s="1"/>
      <c r="D2390" s="1"/>
      <c r="E2390" s="1"/>
      <c r="F2390" s="1"/>
      <c r="G2390" s="287" t="s">
        <v>1553</v>
      </c>
      <c r="H2390" s="277">
        <v>42359</v>
      </c>
      <c r="I2390" s="1" t="s">
        <v>4556</v>
      </c>
      <c r="J2390" s="2" t="s">
        <v>50</v>
      </c>
      <c r="K2390" s="1" t="s">
        <v>36</v>
      </c>
      <c r="L2390" s="1" t="s">
        <v>20</v>
      </c>
      <c r="M2390" s="1" t="s">
        <v>21</v>
      </c>
      <c r="N2390" s="1" t="s">
        <v>11</v>
      </c>
      <c r="O2390" s="9">
        <v>5232</v>
      </c>
      <c r="P2390" s="9">
        <v>0</v>
      </c>
      <c r="Q2390" s="9">
        <v>5232</v>
      </c>
      <c r="R2390" s="112" t="s">
        <v>31</v>
      </c>
      <c r="S2390" s="113" t="s">
        <v>32</v>
      </c>
      <c r="T2390" s="5" t="s">
        <v>1801</v>
      </c>
      <c r="U2390" s="5" t="s">
        <v>1802</v>
      </c>
      <c r="V2390" s="1" t="s">
        <v>28</v>
      </c>
      <c r="W2390" s="1" t="s">
        <v>4557</v>
      </c>
      <c r="X2390" s="1"/>
      <c r="Y2390" s="1"/>
      <c r="Z2390" s="4">
        <v>42359</v>
      </c>
      <c r="AA2390" s="1" t="s">
        <v>2</v>
      </c>
      <c r="AB2390" s="1" t="s">
        <v>4558</v>
      </c>
      <c r="AC2390" s="1" t="s">
        <v>4559</v>
      </c>
      <c r="AD2390" s="8"/>
    </row>
    <row r="2391" spans="1:60" s="22" customFormat="1" outlineLevel="5">
      <c r="B2391" s="3"/>
      <c r="C2391" s="1"/>
      <c r="D2391" s="1"/>
      <c r="E2391" s="1"/>
      <c r="F2391" s="1"/>
      <c r="G2391" s="287" t="s">
        <v>1553</v>
      </c>
      <c r="H2391" s="277">
        <v>42228</v>
      </c>
      <c r="I2391" s="1" t="s">
        <v>3765</v>
      </c>
      <c r="J2391" s="2" t="s">
        <v>81</v>
      </c>
      <c r="K2391" s="1" t="s">
        <v>36</v>
      </c>
      <c r="L2391" s="1" t="s">
        <v>20</v>
      </c>
      <c r="M2391" s="1" t="s">
        <v>21</v>
      </c>
      <c r="N2391" s="1" t="s">
        <v>11</v>
      </c>
      <c r="O2391" s="9">
        <v>17200</v>
      </c>
      <c r="P2391" s="9">
        <v>0</v>
      </c>
      <c r="Q2391" s="9">
        <v>17200</v>
      </c>
      <c r="R2391" s="112" t="s">
        <v>47</v>
      </c>
      <c r="S2391" s="113" t="s">
        <v>32</v>
      </c>
      <c r="T2391" s="5" t="s">
        <v>1801</v>
      </c>
      <c r="U2391" s="5" t="s">
        <v>1802</v>
      </c>
      <c r="V2391" s="1" t="s">
        <v>35</v>
      </c>
      <c r="W2391" s="1" t="s">
        <v>3766</v>
      </c>
      <c r="X2391" s="1" t="s">
        <v>3767</v>
      </c>
      <c r="Y2391" s="1" t="s">
        <v>3768</v>
      </c>
      <c r="Z2391" s="4">
        <v>42228</v>
      </c>
      <c r="AA2391" s="1" t="s">
        <v>3769</v>
      </c>
      <c r="AB2391" s="1" t="s">
        <v>3770</v>
      </c>
      <c r="AC2391" s="1" t="s">
        <v>3771</v>
      </c>
      <c r="AD2391" s="8"/>
    </row>
    <row r="2392" spans="1:60" s="217" customFormat="1" outlineLevel="5">
      <c r="B2392" s="209"/>
      <c r="C2392" s="210"/>
      <c r="D2392" s="210"/>
      <c r="E2392" s="210"/>
      <c r="F2392" s="210"/>
      <c r="G2392" s="288" t="s">
        <v>1553</v>
      </c>
      <c r="H2392" s="278">
        <v>42356</v>
      </c>
      <c r="I2392" s="210" t="s">
        <v>6551</v>
      </c>
      <c r="J2392" s="211" t="s">
        <v>81</v>
      </c>
      <c r="K2392" s="210" t="s">
        <v>36</v>
      </c>
      <c r="L2392" s="210" t="s">
        <v>20</v>
      </c>
      <c r="M2392" s="210" t="s">
        <v>21</v>
      </c>
      <c r="N2392" s="210" t="s">
        <v>11</v>
      </c>
      <c r="O2392" s="195">
        <v>1950</v>
      </c>
      <c r="P2392" s="195">
        <v>0</v>
      </c>
      <c r="Q2392" s="195">
        <v>1950</v>
      </c>
      <c r="R2392" s="196" t="s">
        <v>5534</v>
      </c>
      <c r="S2392" s="197" t="s">
        <v>32</v>
      </c>
      <c r="T2392" s="213" t="s">
        <v>1801</v>
      </c>
      <c r="U2392" s="213" t="s">
        <v>1802</v>
      </c>
      <c r="V2392" s="210" t="s">
        <v>3539</v>
      </c>
      <c r="W2392" s="210" t="s">
        <v>6552</v>
      </c>
      <c r="X2392" s="210"/>
      <c r="Y2392" s="210"/>
      <c r="Z2392" s="215">
        <v>42356</v>
      </c>
      <c r="AA2392" s="210" t="s">
        <v>26</v>
      </c>
      <c r="AB2392" s="210" t="s">
        <v>6553</v>
      </c>
      <c r="AC2392" s="210" t="s">
        <v>6554</v>
      </c>
      <c r="AD2392" s="216"/>
    </row>
    <row r="2393" spans="1:60" s="23" customFormat="1" ht="15" customHeight="1" outlineLevel="5">
      <c r="B2393" s="25"/>
      <c r="C2393" s="25"/>
      <c r="D2393" s="25"/>
      <c r="E2393" s="25"/>
      <c r="F2393" s="25"/>
      <c r="G2393" s="79"/>
      <c r="H2393" s="83"/>
      <c r="I2393" s="25"/>
      <c r="J2393" s="26"/>
      <c r="K2393" s="25"/>
      <c r="L2393" s="25"/>
      <c r="M2393" s="25"/>
      <c r="N2393" s="25"/>
      <c r="O2393" s="18">
        <f>SUM(O2371:O2392)</f>
        <v>2518232.8099999991</v>
      </c>
      <c r="P2393" s="18">
        <f t="shared" ref="P2393:Q2393" si="858">SUM(P2371:P2392)</f>
        <v>0</v>
      </c>
      <c r="Q2393" s="18">
        <f t="shared" si="858"/>
        <v>2518232.8099999991</v>
      </c>
      <c r="R2393" s="27"/>
      <c r="S2393" s="27"/>
      <c r="T2393" s="27"/>
      <c r="U2393" s="27"/>
      <c r="V2393" s="25"/>
      <c r="W2393" s="25"/>
      <c r="X2393" s="25"/>
      <c r="Y2393" s="25"/>
      <c r="Z2393" s="28"/>
      <c r="AA2393" s="25"/>
      <c r="AB2393" s="25"/>
      <c r="AC2393" s="25"/>
      <c r="AD2393" s="29"/>
    </row>
    <row r="2394" spans="1:60" s="23" customFormat="1" ht="15" customHeight="1" outlineLevel="5">
      <c r="B2394" s="25"/>
      <c r="C2394" s="25"/>
      <c r="D2394" s="25"/>
      <c r="E2394" s="25"/>
      <c r="F2394" s="25"/>
      <c r="G2394" s="79"/>
      <c r="H2394" s="83"/>
      <c r="I2394" s="25"/>
      <c r="J2394" s="26"/>
      <c r="K2394" s="25"/>
      <c r="L2394" s="25"/>
      <c r="M2394" s="25"/>
      <c r="N2394" s="25"/>
      <c r="O2394" s="16"/>
      <c r="P2394" s="16"/>
      <c r="Q2394" s="16"/>
      <c r="R2394" s="27"/>
      <c r="S2394" s="27"/>
      <c r="T2394" s="27"/>
      <c r="U2394" s="27"/>
      <c r="V2394" s="25"/>
      <c r="W2394" s="25"/>
      <c r="X2394" s="25"/>
      <c r="Y2394" s="25"/>
      <c r="Z2394" s="28"/>
      <c r="AA2394" s="25"/>
      <c r="AB2394" s="25"/>
      <c r="AC2394" s="25"/>
      <c r="AD2394" s="29"/>
    </row>
    <row r="2395" spans="1:60" s="23" customFormat="1" ht="15" customHeight="1" outlineLevel="5">
      <c r="B2395" s="25"/>
      <c r="C2395" s="25"/>
      <c r="D2395" s="25"/>
      <c r="E2395" s="25"/>
      <c r="F2395" s="25"/>
      <c r="G2395" s="403" t="s">
        <v>52</v>
      </c>
      <c r="H2395" s="83"/>
      <c r="I2395" s="63" t="s">
        <v>2840</v>
      </c>
      <c r="J2395" s="26"/>
      <c r="L2395" s="25"/>
      <c r="M2395" s="25"/>
      <c r="N2395" s="25"/>
      <c r="O2395" s="16"/>
      <c r="P2395" s="16"/>
      <c r="Q2395" s="16"/>
      <c r="R2395" s="27"/>
      <c r="S2395" s="27"/>
      <c r="T2395" s="27"/>
      <c r="U2395" s="27"/>
      <c r="V2395" s="25"/>
      <c r="W2395" s="25"/>
      <c r="X2395" s="25"/>
      <c r="Y2395" s="25"/>
      <c r="Z2395" s="28"/>
      <c r="AA2395" s="25"/>
      <c r="AB2395" s="25"/>
      <c r="AC2395" s="25"/>
      <c r="AD2395" s="29"/>
    </row>
    <row r="2396" spans="1:60" s="67" customFormat="1" ht="15" customHeight="1">
      <c r="A2396" s="22"/>
      <c r="B2396" s="201"/>
      <c r="C2396" s="202"/>
      <c r="D2396" s="202"/>
      <c r="E2396" s="202"/>
      <c r="F2396" s="202"/>
      <c r="G2396" s="286" t="s">
        <v>1553</v>
      </c>
      <c r="H2396" s="276">
        <v>42090</v>
      </c>
      <c r="I2396" s="184" t="s">
        <v>1424</v>
      </c>
      <c r="J2396" s="203" t="s">
        <v>43</v>
      </c>
      <c r="K2396" s="202" t="s">
        <v>36</v>
      </c>
      <c r="L2396" s="202" t="s">
        <v>20</v>
      </c>
      <c r="M2396" s="202" t="s">
        <v>21</v>
      </c>
      <c r="N2396" s="202" t="s">
        <v>11</v>
      </c>
      <c r="O2396" s="186">
        <v>334630.45</v>
      </c>
      <c r="P2396" s="186">
        <v>0</v>
      </c>
      <c r="Q2396" s="186">
        <v>334630.45</v>
      </c>
      <c r="R2396" s="187" t="s">
        <v>47</v>
      </c>
      <c r="S2396" s="188" t="s">
        <v>25</v>
      </c>
      <c r="T2396" s="205" t="s">
        <v>780</v>
      </c>
      <c r="U2396" s="205" t="s">
        <v>52</v>
      </c>
      <c r="V2396" s="202" t="s">
        <v>48</v>
      </c>
      <c r="W2396" s="202" t="s">
        <v>781</v>
      </c>
      <c r="X2396" s="202" t="s">
        <v>782</v>
      </c>
      <c r="Y2396" s="202" t="s">
        <v>783</v>
      </c>
      <c r="Z2396" s="207">
        <v>42090</v>
      </c>
      <c r="AA2396" s="202" t="s">
        <v>45</v>
      </c>
      <c r="AB2396" s="202" t="s">
        <v>1600</v>
      </c>
      <c r="AC2396" s="202" t="s">
        <v>1601</v>
      </c>
      <c r="AD2396" s="208" t="s">
        <v>1602</v>
      </c>
      <c r="AE2396" s="22"/>
      <c r="AF2396" s="22"/>
      <c r="AG2396" s="22"/>
      <c r="AH2396" s="22"/>
      <c r="AI2396" s="22"/>
      <c r="AJ2396" s="22"/>
      <c r="AK2396" s="22"/>
      <c r="AL2396" s="22"/>
      <c r="AM2396" s="22"/>
      <c r="AN2396" s="22"/>
      <c r="AO2396" s="22"/>
      <c r="AP2396" s="22"/>
      <c r="AQ2396" s="22"/>
      <c r="AR2396" s="22"/>
      <c r="AS2396" s="22"/>
      <c r="AT2396" s="22"/>
      <c r="AU2396" s="22"/>
      <c r="AV2396" s="22"/>
      <c r="AW2396" s="22"/>
      <c r="AX2396" s="22"/>
      <c r="AY2396" s="22"/>
      <c r="AZ2396" s="22"/>
      <c r="BA2396" s="22"/>
      <c r="BB2396" s="22"/>
      <c r="BC2396" s="22"/>
      <c r="BD2396" s="22"/>
      <c r="BE2396" s="22"/>
      <c r="BF2396" s="22"/>
      <c r="BG2396" s="22"/>
      <c r="BH2396" s="22"/>
    </row>
    <row r="2397" spans="1:60" s="22" customFormat="1" ht="15" customHeight="1">
      <c r="B2397" s="3"/>
      <c r="C2397" s="1"/>
      <c r="D2397" s="1"/>
      <c r="E2397" s="1"/>
      <c r="F2397" s="1"/>
      <c r="G2397" s="287" t="s">
        <v>1553</v>
      </c>
      <c r="H2397" s="277">
        <v>42090</v>
      </c>
      <c r="I2397" s="110" t="s">
        <v>1426</v>
      </c>
      <c r="J2397" s="2" t="s">
        <v>43</v>
      </c>
      <c r="K2397" s="1" t="s">
        <v>36</v>
      </c>
      <c r="L2397" s="1" t="s">
        <v>20</v>
      </c>
      <c r="M2397" s="1" t="s">
        <v>21</v>
      </c>
      <c r="N2397" s="1" t="s">
        <v>11</v>
      </c>
      <c r="O2397" s="9">
        <v>35236.6</v>
      </c>
      <c r="P2397" s="9">
        <v>0</v>
      </c>
      <c r="Q2397" s="9">
        <v>35236.6</v>
      </c>
      <c r="R2397" s="112" t="s">
        <v>47</v>
      </c>
      <c r="S2397" s="113" t="s">
        <v>25</v>
      </c>
      <c r="T2397" s="5" t="s">
        <v>780</v>
      </c>
      <c r="U2397" s="5" t="s">
        <v>52</v>
      </c>
      <c r="V2397" s="1" t="s">
        <v>48</v>
      </c>
      <c r="W2397" s="1" t="s">
        <v>1603</v>
      </c>
      <c r="X2397" s="1" t="s">
        <v>782</v>
      </c>
      <c r="Y2397" s="1" t="s">
        <v>783</v>
      </c>
      <c r="Z2397" s="4">
        <v>42090</v>
      </c>
      <c r="AA2397" s="1" t="s">
        <v>45</v>
      </c>
      <c r="AB2397" s="1" t="s">
        <v>1604</v>
      </c>
      <c r="AC2397" s="1" t="s">
        <v>1605</v>
      </c>
      <c r="AD2397" s="8" t="s">
        <v>1606</v>
      </c>
    </row>
    <row r="2398" spans="1:60" s="22" customFormat="1" ht="15" customHeight="1">
      <c r="B2398" s="154"/>
      <c r="C2398" s="155"/>
      <c r="D2398" s="155"/>
      <c r="E2398" s="155"/>
      <c r="F2398" s="155"/>
      <c r="G2398" s="302" t="s">
        <v>1553</v>
      </c>
      <c r="H2398" s="298">
        <v>42090</v>
      </c>
      <c r="I2398" s="156" t="s">
        <v>1428</v>
      </c>
      <c r="J2398" s="157" t="s">
        <v>43</v>
      </c>
      <c r="K2398" s="155" t="s">
        <v>36</v>
      </c>
      <c r="L2398" s="155" t="s">
        <v>20</v>
      </c>
      <c r="M2398" s="155" t="s">
        <v>21</v>
      </c>
      <c r="N2398" s="155" t="s">
        <v>11</v>
      </c>
      <c r="O2398" s="158">
        <v>998758.84</v>
      </c>
      <c r="P2398" s="158">
        <v>0</v>
      </c>
      <c r="Q2398" s="158">
        <v>998758.84</v>
      </c>
      <c r="R2398" s="324" t="s">
        <v>47</v>
      </c>
      <c r="S2398" s="325" t="s">
        <v>25</v>
      </c>
      <c r="T2398" s="160" t="s">
        <v>780</v>
      </c>
      <c r="U2398" s="160" t="s">
        <v>52</v>
      </c>
      <c r="V2398" s="155" t="s">
        <v>48</v>
      </c>
      <c r="W2398" s="155" t="s">
        <v>1607</v>
      </c>
      <c r="X2398" s="155" t="s">
        <v>782</v>
      </c>
      <c r="Y2398" s="155" t="s">
        <v>783</v>
      </c>
      <c r="Z2398" s="161">
        <v>42090</v>
      </c>
      <c r="AA2398" s="155" t="s">
        <v>45</v>
      </c>
      <c r="AB2398" s="155" t="s">
        <v>1608</v>
      </c>
      <c r="AC2398" s="155" t="s">
        <v>1609</v>
      </c>
      <c r="AD2398" s="162" t="s">
        <v>1610</v>
      </c>
    </row>
    <row r="2399" spans="1:60" s="23" customFormat="1" ht="15" customHeight="1" outlineLevel="5">
      <c r="B2399" s="364"/>
      <c r="C2399" s="156"/>
      <c r="D2399" s="156"/>
      <c r="E2399" s="156"/>
      <c r="F2399" s="156"/>
      <c r="G2399" s="321" t="s">
        <v>1553</v>
      </c>
      <c r="H2399" s="322">
        <v>42100</v>
      </c>
      <c r="I2399" s="156" t="s">
        <v>1830</v>
      </c>
      <c r="J2399" s="323" t="s">
        <v>43</v>
      </c>
      <c r="K2399" s="156" t="s">
        <v>36</v>
      </c>
      <c r="L2399" s="156" t="s">
        <v>20</v>
      </c>
      <c r="M2399" s="156" t="s">
        <v>21</v>
      </c>
      <c r="N2399" s="156" t="s">
        <v>11</v>
      </c>
      <c r="O2399" s="158">
        <v>526013.89</v>
      </c>
      <c r="P2399" s="158">
        <v>0</v>
      </c>
      <c r="Q2399" s="158">
        <f t="shared" ref="Q2399:Q2401" si="859">O2399-P2399</f>
        <v>526013.89</v>
      </c>
      <c r="R2399" s="324" t="s">
        <v>47</v>
      </c>
      <c r="S2399" s="325" t="s">
        <v>25</v>
      </c>
      <c r="T2399" s="325" t="s">
        <v>780</v>
      </c>
      <c r="U2399" s="325" t="s">
        <v>52</v>
      </c>
      <c r="V2399" s="156" t="s">
        <v>48</v>
      </c>
      <c r="W2399" s="156" t="s">
        <v>1831</v>
      </c>
      <c r="X2399" s="156" t="s">
        <v>782</v>
      </c>
      <c r="Y2399" s="156" t="s">
        <v>783</v>
      </c>
      <c r="Z2399" s="326">
        <v>42100</v>
      </c>
      <c r="AA2399" s="156" t="s">
        <v>45</v>
      </c>
      <c r="AB2399" s="156" t="s">
        <v>1832</v>
      </c>
      <c r="AC2399" s="156" t="s">
        <v>1833</v>
      </c>
      <c r="AD2399" s="327" t="s">
        <v>1834</v>
      </c>
    </row>
    <row r="2400" spans="1:60" s="379" customFormat="1" ht="15" customHeight="1" outlineLevel="5">
      <c r="A2400" s="22"/>
      <c r="B2400" s="3"/>
      <c r="C2400" s="1"/>
      <c r="D2400" s="1"/>
      <c r="E2400" s="1"/>
      <c r="F2400" s="1"/>
      <c r="G2400" s="287" t="s">
        <v>1553</v>
      </c>
      <c r="H2400" s="277">
        <v>42188</v>
      </c>
      <c r="I2400" s="1" t="s">
        <v>2898</v>
      </c>
      <c r="J2400" s="2" t="s">
        <v>43</v>
      </c>
      <c r="K2400" s="1" t="s">
        <v>36</v>
      </c>
      <c r="L2400" s="1" t="s">
        <v>20</v>
      </c>
      <c r="M2400" s="1" t="s">
        <v>21</v>
      </c>
      <c r="N2400" s="1" t="s">
        <v>11</v>
      </c>
      <c r="O2400" s="9">
        <v>444409.04</v>
      </c>
      <c r="P2400" s="9">
        <v>0</v>
      </c>
      <c r="Q2400" s="9">
        <f t="shared" si="859"/>
        <v>444409.04</v>
      </c>
      <c r="R2400" s="112" t="s">
        <v>47</v>
      </c>
      <c r="S2400" s="113" t="s">
        <v>25</v>
      </c>
      <c r="T2400" s="5" t="s">
        <v>780</v>
      </c>
      <c r="U2400" s="5" t="s">
        <v>52</v>
      </c>
      <c r="V2400" s="1" t="s">
        <v>48</v>
      </c>
      <c r="W2400" s="1" t="s">
        <v>21</v>
      </c>
      <c r="X2400" s="1" t="s">
        <v>782</v>
      </c>
      <c r="Y2400" s="1" t="s">
        <v>783</v>
      </c>
      <c r="Z2400" s="277">
        <v>42188</v>
      </c>
      <c r="AA2400" s="1" t="s">
        <v>45</v>
      </c>
      <c r="AB2400" s="1" t="s">
        <v>2899</v>
      </c>
      <c r="AC2400" s="1" t="s">
        <v>2900</v>
      </c>
      <c r="AD2400" s="8" t="s">
        <v>2901</v>
      </c>
      <c r="AE2400" s="22"/>
      <c r="AF2400" s="22"/>
      <c r="AG2400" s="22"/>
      <c r="AH2400" s="22"/>
      <c r="AI2400" s="22"/>
      <c r="AJ2400" s="22"/>
      <c r="AK2400" s="22"/>
      <c r="AL2400" s="22"/>
      <c r="AM2400" s="22"/>
      <c r="AN2400" s="22"/>
      <c r="AO2400" s="22"/>
      <c r="AP2400" s="22"/>
      <c r="AQ2400" s="22"/>
      <c r="AR2400" s="22"/>
      <c r="AS2400" s="22"/>
      <c r="AT2400" s="22"/>
      <c r="AU2400" s="22"/>
      <c r="AV2400" s="22"/>
      <c r="AW2400" s="22"/>
      <c r="AX2400" s="22"/>
      <c r="AY2400" s="22"/>
      <c r="AZ2400" s="22"/>
    </row>
    <row r="2401" spans="1:60" s="371" customFormat="1" ht="15" customHeight="1" outlineLevel="5">
      <c r="A2401" s="22"/>
      <c r="B2401" s="209"/>
      <c r="C2401" s="210"/>
      <c r="D2401" s="210"/>
      <c r="E2401" s="210"/>
      <c r="F2401" s="210"/>
      <c r="G2401" s="288" t="s">
        <v>1553</v>
      </c>
      <c r="H2401" s="278">
        <v>42208</v>
      </c>
      <c r="I2401" s="210" t="s">
        <v>2916</v>
      </c>
      <c r="J2401" s="211" t="s">
        <v>43</v>
      </c>
      <c r="K2401" s="210" t="s">
        <v>36</v>
      </c>
      <c r="L2401" s="210" t="s">
        <v>20</v>
      </c>
      <c r="M2401" s="210" t="s">
        <v>21</v>
      </c>
      <c r="N2401" s="210" t="s">
        <v>11</v>
      </c>
      <c r="O2401" s="195">
        <v>1724.28</v>
      </c>
      <c r="P2401" s="195">
        <v>0</v>
      </c>
      <c r="Q2401" s="195">
        <f t="shared" si="859"/>
        <v>1724.28</v>
      </c>
      <c r="R2401" s="196" t="s">
        <v>47</v>
      </c>
      <c r="S2401" s="197" t="s">
        <v>25</v>
      </c>
      <c r="T2401" s="213" t="s">
        <v>780</v>
      </c>
      <c r="U2401" s="213" t="s">
        <v>52</v>
      </c>
      <c r="V2401" s="210" t="s">
        <v>48</v>
      </c>
      <c r="W2401" s="210" t="s">
        <v>2917</v>
      </c>
      <c r="X2401" s="210" t="s">
        <v>782</v>
      </c>
      <c r="Y2401" s="210" t="s">
        <v>783</v>
      </c>
      <c r="Z2401" s="278">
        <v>42208</v>
      </c>
      <c r="AA2401" s="210" t="s">
        <v>45</v>
      </c>
      <c r="AB2401" s="210" t="s">
        <v>2918</v>
      </c>
      <c r="AC2401" s="210" t="s">
        <v>2919</v>
      </c>
      <c r="AD2401" s="216" t="s">
        <v>2920</v>
      </c>
      <c r="AE2401" s="22"/>
      <c r="AF2401" s="22"/>
      <c r="AG2401" s="22"/>
      <c r="AH2401" s="22"/>
      <c r="AI2401" s="22"/>
      <c r="AJ2401" s="22"/>
      <c r="AK2401" s="22"/>
      <c r="AL2401" s="22"/>
      <c r="AM2401" s="22"/>
      <c r="AN2401" s="22"/>
      <c r="AO2401" s="22"/>
      <c r="AP2401" s="22"/>
      <c r="AQ2401" s="22"/>
      <c r="AR2401" s="22"/>
      <c r="AS2401" s="22"/>
      <c r="AT2401" s="22"/>
      <c r="AU2401" s="22"/>
      <c r="AV2401" s="22"/>
      <c r="AW2401" s="22"/>
      <c r="AX2401" s="22"/>
      <c r="AY2401" s="22"/>
      <c r="AZ2401" s="22"/>
    </row>
    <row r="2402" spans="1:60" s="22" customFormat="1" ht="15" customHeight="1">
      <c r="B2402" s="10"/>
      <c r="C2402" s="10"/>
      <c r="D2402" s="10"/>
      <c r="E2402" s="10"/>
      <c r="F2402" s="10"/>
      <c r="G2402" s="78"/>
      <c r="H2402" s="82"/>
      <c r="I2402" s="25"/>
      <c r="J2402" s="11"/>
      <c r="K2402" s="10"/>
      <c r="L2402" s="10"/>
      <c r="M2402" s="10"/>
      <c r="N2402" s="10"/>
      <c r="O2402" s="18">
        <f>SUM(O2396:O2401)</f>
        <v>2340773.0999999996</v>
      </c>
      <c r="P2402" s="18">
        <f t="shared" ref="P2402:Q2402" si="860">SUM(P2396:P2401)</f>
        <v>0</v>
      </c>
      <c r="Q2402" s="18">
        <f t="shared" si="860"/>
        <v>2340773.0999999996</v>
      </c>
      <c r="R2402" s="27"/>
      <c r="S2402" s="27"/>
      <c r="T2402" s="13"/>
      <c r="U2402" s="13"/>
      <c r="V2402" s="10"/>
      <c r="W2402" s="10"/>
      <c r="X2402" s="10"/>
      <c r="Y2402" s="10"/>
      <c r="Z2402" s="14"/>
      <c r="AA2402" s="10"/>
      <c r="AB2402" s="10"/>
      <c r="AC2402" s="10"/>
      <c r="AD2402" s="15"/>
    </row>
    <row r="2403" spans="1:60" s="22" customFormat="1" ht="15" customHeight="1">
      <c r="B2403" s="10"/>
      <c r="C2403" s="10"/>
      <c r="D2403" s="10"/>
      <c r="E2403" s="10"/>
      <c r="F2403" s="10"/>
      <c r="G2403" s="78"/>
      <c r="H2403" s="82"/>
      <c r="I2403" s="25"/>
      <c r="J2403" s="11"/>
      <c r="K2403" s="10"/>
      <c r="L2403" s="10"/>
      <c r="M2403" s="10"/>
      <c r="N2403" s="10"/>
      <c r="O2403" s="16"/>
      <c r="P2403" s="16"/>
      <c r="Q2403" s="16"/>
      <c r="R2403" s="27"/>
      <c r="S2403" s="27"/>
      <c r="T2403" s="13"/>
      <c r="U2403" s="13"/>
      <c r="V2403" s="10"/>
      <c r="W2403" s="10"/>
      <c r="X2403" s="10"/>
      <c r="Y2403" s="10"/>
      <c r="Z2403" s="14"/>
      <c r="AA2403" s="10"/>
      <c r="AB2403" s="10"/>
      <c r="AC2403" s="10"/>
      <c r="AD2403" s="15"/>
    </row>
    <row r="2404" spans="1:60" s="22" customFormat="1" ht="15" customHeight="1">
      <c r="B2404" s="10"/>
      <c r="C2404" s="10"/>
      <c r="D2404" s="10"/>
      <c r="E2404" s="10"/>
      <c r="F2404" s="10"/>
      <c r="G2404" s="404" t="s">
        <v>53</v>
      </c>
      <c r="H2404" s="82"/>
      <c r="I2404" s="303" t="s">
        <v>2841</v>
      </c>
      <c r="J2404" s="11"/>
      <c r="L2404" s="10"/>
      <c r="M2404" s="10"/>
      <c r="N2404" s="10"/>
      <c r="O2404" s="16"/>
      <c r="P2404" s="16"/>
      <c r="Q2404" s="16"/>
      <c r="R2404" s="27"/>
      <c r="S2404" s="27"/>
      <c r="T2404" s="13"/>
      <c r="U2404" s="13"/>
      <c r="V2404" s="10"/>
      <c r="W2404" s="10"/>
      <c r="X2404" s="10"/>
      <c r="Y2404" s="10"/>
      <c r="Z2404" s="14"/>
      <c r="AA2404" s="10"/>
      <c r="AB2404" s="10"/>
      <c r="AC2404" s="10"/>
      <c r="AD2404" s="15"/>
    </row>
    <row r="2405" spans="1:60" s="191" customFormat="1" ht="15" customHeight="1" outlineLevel="5">
      <c r="A2405" s="23"/>
      <c r="B2405" s="183"/>
      <c r="C2405" s="184"/>
      <c r="D2405" s="184"/>
      <c r="E2405" s="184"/>
      <c r="F2405" s="184"/>
      <c r="G2405" s="283" t="s">
        <v>1553</v>
      </c>
      <c r="H2405" s="273">
        <v>42087</v>
      </c>
      <c r="I2405" s="184" t="s">
        <v>1555</v>
      </c>
      <c r="J2405" s="185" t="s">
        <v>43</v>
      </c>
      <c r="K2405" s="184" t="s">
        <v>36</v>
      </c>
      <c r="L2405" s="184" t="s">
        <v>20</v>
      </c>
      <c r="M2405" s="184" t="s">
        <v>21</v>
      </c>
      <c r="N2405" s="184" t="s">
        <v>11</v>
      </c>
      <c r="O2405" s="186">
        <v>675853.72</v>
      </c>
      <c r="P2405" s="186">
        <v>0</v>
      </c>
      <c r="Q2405" s="186">
        <v>675853.72</v>
      </c>
      <c r="R2405" s="187" t="s">
        <v>47</v>
      </c>
      <c r="S2405" s="188" t="s">
        <v>25</v>
      </c>
      <c r="T2405" s="188" t="s">
        <v>784</v>
      </c>
      <c r="U2405" s="188" t="s">
        <v>53</v>
      </c>
      <c r="V2405" s="184" t="s">
        <v>48</v>
      </c>
      <c r="W2405" s="184" t="s">
        <v>1471</v>
      </c>
      <c r="X2405" s="184" t="s">
        <v>765</v>
      </c>
      <c r="Y2405" s="184" t="s">
        <v>766</v>
      </c>
      <c r="Z2405" s="189">
        <v>42087</v>
      </c>
      <c r="AA2405" s="184" t="s">
        <v>45</v>
      </c>
      <c r="AB2405" s="184" t="s">
        <v>1556</v>
      </c>
      <c r="AC2405" s="184" t="s">
        <v>1557</v>
      </c>
      <c r="AD2405" s="190" t="s">
        <v>1558</v>
      </c>
      <c r="AE2405" s="23"/>
      <c r="AF2405" s="23"/>
      <c r="AG2405" s="23"/>
      <c r="AH2405" s="23"/>
      <c r="AI2405" s="23"/>
      <c r="AJ2405" s="23"/>
      <c r="AK2405" s="23"/>
      <c r="AL2405" s="23"/>
      <c r="AM2405" s="23"/>
      <c r="AN2405" s="23"/>
      <c r="AO2405" s="23"/>
      <c r="AP2405" s="23"/>
      <c r="AQ2405" s="23"/>
      <c r="AR2405" s="23"/>
      <c r="AS2405" s="23"/>
      <c r="AT2405" s="23"/>
      <c r="AU2405" s="23"/>
      <c r="AV2405" s="23"/>
      <c r="AW2405" s="23"/>
      <c r="AX2405" s="23"/>
      <c r="AY2405" s="23"/>
      <c r="AZ2405" s="23"/>
      <c r="BA2405" s="23"/>
      <c r="BB2405" s="23"/>
      <c r="BC2405" s="23"/>
      <c r="BD2405" s="23"/>
      <c r="BE2405" s="23"/>
      <c r="BF2405" s="23"/>
      <c r="BG2405" s="23"/>
      <c r="BH2405" s="23"/>
    </row>
    <row r="2406" spans="1:60" s="23" customFormat="1" ht="15" customHeight="1" outlineLevel="5">
      <c r="B2406" s="109"/>
      <c r="C2406" s="110"/>
      <c r="D2406" s="110"/>
      <c r="E2406" s="110"/>
      <c r="F2406" s="110"/>
      <c r="G2406" s="284" t="s">
        <v>1553</v>
      </c>
      <c r="H2406" s="274">
        <v>42095</v>
      </c>
      <c r="I2406" s="110" t="s">
        <v>1820</v>
      </c>
      <c r="J2406" s="111" t="s">
        <v>43</v>
      </c>
      <c r="K2406" s="110" t="s">
        <v>36</v>
      </c>
      <c r="L2406" s="110" t="s">
        <v>34</v>
      </c>
      <c r="M2406" s="110" t="s">
        <v>21</v>
      </c>
      <c r="N2406" s="110" t="s">
        <v>11</v>
      </c>
      <c r="O2406" s="9">
        <v>858267</v>
      </c>
      <c r="P2406" s="9">
        <v>0</v>
      </c>
      <c r="Q2406" s="9">
        <v>858267</v>
      </c>
      <c r="R2406" s="112" t="s">
        <v>47</v>
      </c>
      <c r="S2406" s="113" t="s">
        <v>25</v>
      </c>
      <c r="T2406" s="113" t="s">
        <v>784</v>
      </c>
      <c r="U2406" s="113" t="s">
        <v>53</v>
      </c>
      <c r="V2406" s="110" t="s">
        <v>48</v>
      </c>
      <c r="W2406" s="110" t="s">
        <v>1821</v>
      </c>
      <c r="X2406" s="110" t="s">
        <v>765</v>
      </c>
      <c r="Y2406" s="110" t="s">
        <v>766</v>
      </c>
      <c r="Z2406" s="114">
        <v>42095</v>
      </c>
      <c r="AA2406" s="110" t="s">
        <v>45</v>
      </c>
      <c r="AB2406" s="110" t="s">
        <v>1822</v>
      </c>
      <c r="AC2406" s="110" t="s">
        <v>1823</v>
      </c>
      <c r="AD2406" s="115" t="s">
        <v>1824</v>
      </c>
    </row>
    <row r="2407" spans="1:60" s="23" customFormat="1" ht="15" customHeight="1" outlineLevel="5">
      <c r="B2407" s="109"/>
      <c r="C2407" s="110"/>
      <c r="D2407" s="110"/>
      <c r="E2407" s="110"/>
      <c r="F2407" s="110"/>
      <c r="G2407" s="284" t="s">
        <v>1553</v>
      </c>
      <c r="H2407" s="274">
        <v>42158</v>
      </c>
      <c r="I2407" s="110" t="s">
        <v>1889</v>
      </c>
      <c r="J2407" s="111" t="s">
        <v>43</v>
      </c>
      <c r="K2407" s="110" t="s">
        <v>36</v>
      </c>
      <c r="L2407" s="110" t="s">
        <v>20</v>
      </c>
      <c r="M2407" s="110" t="s">
        <v>21</v>
      </c>
      <c r="N2407" s="110" t="s">
        <v>11</v>
      </c>
      <c r="O2407" s="9">
        <v>621853.4</v>
      </c>
      <c r="P2407" s="9">
        <v>0</v>
      </c>
      <c r="Q2407" s="9">
        <v>621853.4</v>
      </c>
      <c r="R2407" s="112" t="s">
        <v>47</v>
      </c>
      <c r="S2407" s="113" t="s">
        <v>25</v>
      </c>
      <c r="T2407" s="113" t="s">
        <v>784</v>
      </c>
      <c r="U2407" s="113" t="s">
        <v>53</v>
      </c>
      <c r="V2407" s="110" t="s">
        <v>48</v>
      </c>
      <c r="W2407" s="110" t="s">
        <v>1890</v>
      </c>
      <c r="X2407" s="110" t="s">
        <v>765</v>
      </c>
      <c r="Y2407" s="110" t="s">
        <v>766</v>
      </c>
      <c r="Z2407" s="114">
        <v>42158</v>
      </c>
      <c r="AA2407" s="110" t="s">
        <v>45</v>
      </c>
      <c r="AB2407" s="110" t="s">
        <v>1891</v>
      </c>
      <c r="AC2407" s="110" t="s">
        <v>1892</v>
      </c>
      <c r="AD2407" s="115" t="s">
        <v>1893</v>
      </c>
    </row>
    <row r="2408" spans="1:60" s="23" customFormat="1" ht="15" customHeight="1" outlineLevel="5">
      <c r="B2408" s="364"/>
      <c r="C2408" s="156"/>
      <c r="D2408" s="156"/>
      <c r="E2408" s="156"/>
      <c r="F2408" s="156"/>
      <c r="G2408" s="321" t="s">
        <v>1553</v>
      </c>
      <c r="H2408" s="322">
        <v>42158</v>
      </c>
      <c r="I2408" s="156" t="s">
        <v>1894</v>
      </c>
      <c r="J2408" s="323" t="s">
        <v>43</v>
      </c>
      <c r="K2408" s="156" t="s">
        <v>36</v>
      </c>
      <c r="L2408" s="156" t="s">
        <v>20</v>
      </c>
      <c r="M2408" s="156" t="s">
        <v>21</v>
      </c>
      <c r="N2408" s="156" t="s">
        <v>11</v>
      </c>
      <c r="O2408" s="158">
        <v>206105.43</v>
      </c>
      <c r="P2408" s="158">
        <v>0</v>
      </c>
      <c r="Q2408" s="158">
        <v>206105.43</v>
      </c>
      <c r="R2408" s="324" t="s">
        <v>47</v>
      </c>
      <c r="S2408" s="325" t="s">
        <v>25</v>
      </c>
      <c r="T2408" s="325" t="s">
        <v>784</v>
      </c>
      <c r="U2408" s="325" t="s">
        <v>53</v>
      </c>
      <c r="V2408" s="156" t="s">
        <v>48</v>
      </c>
      <c r="W2408" s="156" t="s">
        <v>1895</v>
      </c>
      <c r="X2408" s="156" t="s">
        <v>765</v>
      </c>
      <c r="Y2408" s="156" t="s">
        <v>766</v>
      </c>
      <c r="Z2408" s="326">
        <v>42158</v>
      </c>
      <c r="AA2408" s="156" t="s">
        <v>45</v>
      </c>
      <c r="AB2408" s="156" t="s">
        <v>1896</v>
      </c>
      <c r="AC2408" s="156" t="s">
        <v>1897</v>
      </c>
      <c r="AD2408" s="327" t="s">
        <v>1898</v>
      </c>
    </row>
    <row r="2409" spans="1:60" s="379" customFormat="1" ht="15" customHeight="1" outlineLevel="5">
      <c r="A2409" s="22"/>
      <c r="B2409" s="3"/>
      <c r="C2409" s="1"/>
      <c r="D2409" s="1"/>
      <c r="E2409" s="1"/>
      <c r="F2409" s="1"/>
      <c r="G2409" s="287" t="s">
        <v>1553</v>
      </c>
      <c r="H2409" s="277">
        <v>42186</v>
      </c>
      <c r="I2409" s="1" t="s">
        <v>2894</v>
      </c>
      <c r="J2409" s="2" t="s">
        <v>43</v>
      </c>
      <c r="K2409" s="1" t="s">
        <v>36</v>
      </c>
      <c r="L2409" s="1" t="s">
        <v>20</v>
      </c>
      <c r="M2409" s="1" t="s">
        <v>21</v>
      </c>
      <c r="N2409" s="1" t="s">
        <v>11</v>
      </c>
      <c r="O2409" s="9">
        <v>218364.32</v>
      </c>
      <c r="P2409" s="9">
        <v>0</v>
      </c>
      <c r="Q2409" s="9">
        <v>218364.32</v>
      </c>
      <c r="R2409" s="112" t="s">
        <v>47</v>
      </c>
      <c r="S2409" s="113" t="s">
        <v>25</v>
      </c>
      <c r="T2409" s="5" t="s">
        <v>784</v>
      </c>
      <c r="U2409" s="5" t="s">
        <v>53</v>
      </c>
      <c r="V2409" s="1" t="s">
        <v>48</v>
      </c>
      <c r="W2409" s="1" t="s">
        <v>20</v>
      </c>
      <c r="X2409" s="1" t="s">
        <v>765</v>
      </c>
      <c r="Y2409" s="1" t="s">
        <v>766</v>
      </c>
      <c r="Z2409" s="277">
        <v>42186</v>
      </c>
      <c r="AA2409" s="1" t="s">
        <v>45</v>
      </c>
      <c r="AB2409" s="1" t="s">
        <v>2895</v>
      </c>
      <c r="AC2409" s="1" t="s">
        <v>2896</v>
      </c>
      <c r="AD2409" s="8" t="s">
        <v>2897</v>
      </c>
      <c r="AE2409" s="22"/>
      <c r="AF2409" s="22"/>
      <c r="AG2409" s="22"/>
      <c r="AH2409" s="22"/>
      <c r="AI2409" s="22"/>
      <c r="AJ2409" s="22"/>
      <c r="AK2409" s="22"/>
      <c r="AL2409" s="22"/>
      <c r="AM2409" s="22"/>
      <c r="AN2409" s="22"/>
      <c r="AO2409" s="22"/>
      <c r="AP2409" s="22"/>
      <c r="AQ2409" s="22"/>
      <c r="AR2409" s="22"/>
      <c r="AS2409" s="22"/>
      <c r="AT2409" s="22"/>
      <c r="AU2409" s="22"/>
      <c r="AV2409" s="22"/>
      <c r="AW2409" s="22"/>
      <c r="AX2409" s="22"/>
      <c r="AY2409" s="22"/>
      <c r="AZ2409" s="22"/>
    </row>
    <row r="2410" spans="1:60" s="379" customFormat="1" ht="15" customHeight="1" outlineLevel="5">
      <c r="A2410" s="22"/>
      <c r="B2410" s="3"/>
      <c r="C2410" s="1"/>
      <c r="D2410" s="1"/>
      <c r="E2410" s="1"/>
      <c r="F2410" s="1"/>
      <c r="G2410" s="287" t="s">
        <v>1553</v>
      </c>
      <c r="H2410" s="277">
        <v>42191</v>
      </c>
      <c r="I2410" s="1" t="s">
        <v>2902</v>
      </c>
      <c r="J2410" s="2" t="s">
        <v>43</v>
      </c>
      <c r="K2410" s="1" t="s">
        <v>36</v>
      </c>
      <c r="L2410" s="1" t="s">
        <v>20</v>
      </c>
      <c r="M2410" s="1" t="s">
        <v>21</v>
      </c>
      <c r="N2410" s="1" t="s">
        <v>11</v>
      </c>
      <c r="O2410" s="9">
        <v>208276.51</v>
      </c>
      <c r="P2410" s="9">
        <v>0</v>
      </c>
      <c r="Q2410" s="9">
        <v>208276.51</v>
      </c>
      <c r="R2410" s="112" t="s">
        <v>47</v>
      </c>
      <c r="S2410" s="113" t="s">
        <v>25</v>
      </c>
      <c r="T2410" s="5" t="s">
        <v>784</v>
      </c>
      <c r="U2410" s="5" t="s">
        <v>53</v>
      </c>
      <c r="V2410" s="1" t="s">
        <v>48</v>
      </c>
      <c r="W2410" s="1" t="s">
        <v>3</v>
      </c>
      <c r="X2410" s="1" t="s">
        <v>765</v>
      </c>
      <c r="Y2410" s="1" t="s">
        <v>766</v>
      </c>
      <c r="Z2410" s="277">
        <v>42191</v>
      </c>
      <c r="AA2410" s="1" t="s">
        <v>45</v>
      </c>
      <c r="AB2410" s="1" t="s">
        <v>2903</v>
      </c>
      <c r="AC2410" s="1" t="s">
        <v>2904</v>
      </c>
      <c r="AD2410" s="8" t="s">
        <v>2905</v>
      </c>
      <c r="AE2410" s="22"/>
      <c r="AF2410" s="22"/>
      <c r="AG2410" s="22"/>
      <c r="AH2410" s="22"/>
      <c r="AI2410" s="22"/>
      <c r="AJ2410" s="22"/>
      <c r="AK2410" s="22"/>
      <c r="AL2410" s="22"/>
      <c r="AM2410" s="22"/>
      <c r="AN2410" s="22"/>
      <c r="AO2410" s="22"/>
      <c r="AP2410" s="22"/>
      <c r="AQ2410" s="22"/>
      <c r="AR2410" s="22"/>
      <c r="AS2410" s="22"/>
      <c r="AT2410" s="22"/>
      <c r="AU2410" s="22"/>
      <c r="AV2410" s="22"/>
      <c r="AW2410" s="22"/>
      <c r="AX2410" s="22"/>
      <c r="AY2410" s="22"/>
      <c r="AZ2410" s="22"/>
    </row>
    <row r="2411" spans="1:60" s="379" customFormat="1" ht="15" customHeight="1" outlineLevel="5">
      <c r="A2411" s="22"/>
      <c r="B2411" s="3"/>
      <c r="C2411" s="1"/>
      <c r="D2411" s="1"/>
      <c r="E2411" s="1"/>
      <c r="F2411" s="1"/>
      <c r="G2411" s="287" t="s">
        <v>1553</v>
      </c>
      <c r="H2411" s="277">
        <v>42206</v>
      </c>
      <c r="I2411" s="1" t="s">
        <v>2911</v>
      </c>
      <c r="J2411" s="2" t="s">
        <v>43</v>
      </c>
      <c r="K2411" s="1" t="s">
        <v>36</v>
      </c>
      <c r="L2411" s="1" t="s">
        <v>20</v>
      </c>
      <c r="M2411" s="1" t="s">
        <v>21</v>
      </c>
      <c r="N2411" s="1" t="s">
        <v>11</v>
      </c>
      <c r="O2411" s="9">
        <v>320242.69</v>
      </c>
      <c r="P2411" s="9">
        <v>0</v>
      </c>
      <c r="Q2411" s="9">
        <v>320242.69</v>
      </c>
      <c r="R2411" s="112" t="s">
        <v>47</v>
      </c>
      <c r="S2411" s="113" t="s">
        <v>25</v>
      </c>
      <c r="T2411" s="5" t="s">
        <v>784</v>
      </c>
      <c r="U2411" s="5" t="s">
        <v>53</v>
      </c>
      <c r="V2411" s="1" t="s">
        <v>48</v>
      </c>
      <c r="W2411" s="1" t="s">
        <v>2912</v>
      </c>
      <c r="X2411" s="1" t="s">
        <v>765</v>
      </c>
      <c r="Y2411" s="1" t="s">
        <v>766</v>
      </c>
      <c r="Z2411" s="277">
        <v>42206</v>
      </c>
      <c r="AA2411" s="1" t="s">
        <v>45</v>
      </c>
      <c r="AB2411" s="1" t="s">
        <v>2913</v>
      </c>
      <c r="AC2411" s="1" t="s">
        <v>2914</v>
      </c>
      <c r="AD2411" s="8" t="s">
        <v>2915</v>
      </c>
      <c r="AE2411" s="22"/>
      <c r="AF2411" s="22"/>
      <c r="AG2411" s="22"/>
      <c r="AH2411" s="22"/>
      <c r="AI2411" s="22"/>
      <c r="AJ2411" s="22"/>
      <c r="AK2411" s="22"/>
      <c r="AL2411" s="22"/>
      <c r="AM2411" s="22"/>
      <c r="AN2411" s="22"/>
      <c r="AO2411" s="22"/>
      <c r="AP2411" s="22"/>
      <c r="AQ2411" s="22"/>
      <c r="AR2411" s="22"/>
      <c r="AS2411" s="22"/>
      <c r="AT2411" s="22"/>
      <c r="AU2411" s="22"/>
      <c r="AV2411" s="22"/>
      <c r="AW2411" s="22"/>
      <c r="AX2411" s="22"/>
      <c r="AY2411" s="22"/>
      <c r="AZ2411" s="22"/>
    </row>
    <row r="2412" spans="1:60" s="379" customFormat="1" ht="15" customHeight="1" outlineLevel="5">
      <c r="A2412" s="22"/>
      <c r="B2412" s="3"/>
      <c r="C2412" s="1"/>
      <c r="D2412" s="1"/>
      <c r="E2412" s="1"/>
      <c r="F2412" s="1"/>
      <c r="G2412" s="287" t="s">
        <v>1553</v>
      </c>
      <c r="H2412" s="277">
        <v>42216</v>
      </c>
      <c r="I2412" s="1" t="s">
        <v>2961</v>
      </c>
      <c r="J2412" s="2" t="s">
        <v>43</v>
      </c>
      <c r="K2412" s="1" t="s">
        <v>36</v>
      </c>
      <c r="L2412" s="1" t="s">
        <v>20</v>
      </c>
      <c r="M2412" s="1" t="s">
        <v>21</v>
      </c>
      <c r="N2412" s="1" t="s">
        <v>11</v>
      </c>
      <c r="O2412" s="9">
        <v>151565.69</v>
      </c>
      <c r="P2412" s="9">
        <v>0</v>
      </c>
      <c r="Q2412" s="9">
        <v>151565.69</v>
      </c>
      <c r="R2412" s="112" t="s">
        <v>47</v>
      </c>
      <c r="S2412" s="113" t="s">
        <v>25</v>
      </c>
      <c r="T2412" s="5" t="s">
        <v>784</v>
      </c>
      <c r="U2412" s="5" t="s">
        <v>53</v>
      </c>
      <c r="V2412" s="1" t="s">
        <v>48</v>
      </c>
      <c r="W2412" s="1" t="s">
        <v>2962</v>
      </c>
      <c r="X2412" s="1" t="s">
        <v>765</v>
      </c>
      <c r="Y2412" s="1" t="s">
        <v>766</v>
      </c>
      <c r="Z2412" s="277">
        <v>42216</v>
      </c>
      <c r="AA2412" s="1" t="s">
        <v>45</v>
      </c>
      <c r="AB2412" s="1" t="s">
        <v>2963</v>
      </c>
      <c r="AC2412" s="1" t="s">
        <v>2964</v>
      </c>
      <c r="AD2412" s="8" t="s">
        <v>2965</v>
      </c>
      <c r="AE2412" s="22"/>
      <c r="AF2412" s="22"/>
      <c r="AG2412" s="22"/>
      <c r="AH2412" s="22"/>
      <c r="AI2412" s="22"/>
      <c r="AJ2412" s="22"/>
      <c r="AK2412" s="22"/>
      <c r="AL2412" s="22"/>
      <c r="AM2412" s="22"/>
      <c r="AN2412" s="22"/>
      <c r="AO2412" s="22"/>
      <c r="AP2412" s="22"/>
      <c r="AQ2412" s="22"/>
      <c r="AR2412" s="22"/>
      <c r="AS2412" s="22"/>
      <c r="AT2412" s="22"/>
      <c r="AU2412" s="22"/>
      <c r="AV2412" s="22"/>
      <c r="AW2412" s="22"/>
      <c r="AX2412" s="22"/>
      <c r="AY2412" s="22"/>
      <c r="AZ2412" s="22"/>
    </row>
    <row r="2413" spans="1:60" s="372" customFormat="1" ht="15" customHeight="1" outlineLevel="5">
      <c r="A2413" s="22"/>
      <c r="B2413" s="154"/>
      <c r="C2413" s="155"/>
      <c r="D2413" s="155"/>
      <c r="E2413" s="155"/>
      <c r="F2413" s="155"/>
      <c r="G2413" s="302" t="s">
        <v>1553</v>
      </c>
      <c r="H2413" s="298">
        <v>42216</v>
      </c>
      <c r="I2413" s="155" t="s">
        <v>2961</v>
      </c>
      <c r="J2413" s="157" t="s">
        <v>43</v>
      </c>
      <c r="K2413" s="155" t="s">
        <v>36</v>
      </c>
      <c r="L2413" s="155" t="s">
        <v>20</v>
      </c>
      <c r="M2413" s="155" t="s">
        <v>20</v>
      </c>
      <c r="N2413" s="155" t="s">
        <v>2393</v>
      </c>
      <c r="O2413" s="158">
        <v>0</v>
      </c>
      <c r="P2413" s="158">
        <v>151565.69</v>
      </c>
      <c r="Q2413" s="158">
        <v>-151565.69</v>
      </c>
      <c r="R2413" s="324" t="s">
        <v>47</v>
      </c>
      <c r="S2413" s="325" t="s">
        <v>25</v>
      </c>
      <c r="T2413" s="160" t="s">
        <v>784</v>
      </c>
      <c r="U2413" s="160" t="s">
        <v>53</v>
      </c>
      <c r="V2413" s="155" t="s">
        <v>48</v>
      </c>
      <c r="W2413" s="155" t="s">
        <v>2962</v>
      </c>
      <c r="X2413" s="155" t="s">
        <v>765</v>
      </c>
      <c r="Y2413" s="155" t="s">
        <v>766</v>
      </c>
      <c r="Z2413" s="298">
        <v>42216</v>
      </c>
      <c r="AA2413" s="155" t="s">
        <v>2397</v>
      </c>
      <c r="AB2413" s="155" t="s">
        <v>2963</v>
      </c>
      <c r="AC2413" s="155" t="s">
        <v>2964</v>
      </c>
      <c r="AD2413" s="162" t="s">
        <v>2965</v>
      </c>
      <c r="AE2413" s="22"/>
      <c r="AF2413" s="22"/>
      <c r="AG2413" s="22"/>
      <c r="AH2413" s="22"/>
      <c r="AI2413" s="22"/>
      <c r="AJ2413" s="22"/>
      <c r="AK2413" s="22"/>
      <c r="AL2413" s="22"/>
      <c r="AM2413" s="22"/>
      <c r="AN2413" s="22"/>
      <c r="AO2413" s="22"/>
      <c r="AP2413" s="22"/>
      <c r="AQ2413" s="22"/>
      <c r="AR2413" s="22"/>
      <c r="AS2413" s="22"/>
      <c r="AT2413" s="22"/>
      <c r="AU2413" s="22"/>
      <c r="AV2413" s="22"/>
      <c r="AW2413" s="22"/>
      <c r="AX2413" s="22"/>
      <c r="AY2413" s="22"/>
      <c r="AZ2413" s="22"/>
    </row>
    <row r="2414" spans="1:60" s="372" customFormat="1" ht="15" customHeight="1" outlineLevel="5">
      <c r="B2414" s="3"/>
      <c r="C2414" s="1"/>
      <c r="D2414" s="1"/>
      <c r="E2414" s="1"/>
      <c r="F2414" s="1"/>
      <c r="G2414" s="287" t="s">
        <v>1553</v>
      </c>
      <c r="H2414" s="277">
        <v>42186</v>
      </c>
      <c r="I2414" s="1" t="s">
        <v>2894</v>
      </c>
      <c r="J2414" s="2" t="s">
        <v>43</v>
      </c>
      <c r="K2414" s="1" t="s">
        <v>36</v>
      </c>
      <c r="L2414" s="1" t="s">
        <v>20</v>
      </c>
      <c r="M2414" s="1" t="s">
        <v>20</v>
      </c>
      <c r="N2414" s="1" t="s">
        <v>2003</v>
      </c>
      <c r="O2414" s="9">
        <v>0</v>
      </c>
      <c r="P2414" s="9">
        <v>0.32</v>
      </c>
      <c r="Q2414" s="9">
        <v>-0.32</v>
      </c>
      <c r="R2414" s="112" t="s">
        <v>47</v>
      </c>
      <c r="S2414" s="113" t="s">
        <v>25</v>
      </c>
      <c r="T2414" s="5" t="s">
        <v>784</v>
      </c>
      <c r="U2414" s="5" t="s">
        <v>53</v>
      </c>
      <c r="V2414" s="1" t="s">
        <v>48</v>
      </c>
      <c r="W2414" s="1" t="s">
        <v>20</v>
      </c>
      <c r="X2414" s="1" t="s">
        <v>765</v>
      </c>
      <c r="Y2414" s="1" t="s">
        <v>766</v>
      </c>
      <c r="Z2414" s="4">
        <v>42186</v>
      </c>
      <c r="AA2414" s="1" t="s">
        <v>45</v>
      </c>
      <c r="AB2414" s="1" t="s">
        <v>2895</v>
      </c>
      <c r="AC2414" s="1" t="s">
        <v>2896</v>
      </c>
      <c r="AD2414" s="8" t="s">
        <v>2897</v>
      </c>
    </row>
    <row r="2415" spans="1:60" s="22" customFormat="1" outlineLevel="5">
      <c r="B2415" s="3"/>
      <c r="C2415" s="1"/>
      <c r="D2415" s="1"/>
      <c r="E2415" s="1"/>
      <c r="F2415" s="1"/>
      <c r="G2415" s="287" t="s">
        <v>1553</v>
      </c>
      <c r="H2415" s="277">
        <v>42369</v>
      </c>
      <c r="I2415" s="1" t="s">
        <v>2961</v>
      </c>
      <c r="J2415" s="2" t="s">
        <v>43</v>
      </c>
      <c r="K2415" s="1" t="s">
        <v>36</v>
      </c>
      <c r="L2415" s="1" t="s">
        <v>69</v>
      </c>
      <c r="M2415" s="1" t="s">
        <v>21</v>
      </c>
      <c r="N2415" s="1" t="s">
        <v>11</v>
      </c>
      <c r="O2415" s="9">
        <v>151565.69</v>
      </c>
      <c r="P2415" s="9">
        <v>0</v>
      </c>
      <c r="Q2415" s="9">
        <v>151565.69</v>
      </c>
      <c r="R2415" s="112" t="s">
        <v>47</v>
      </c>
      <c r="S2415" s="113" t="s">
        <v>25</v>
      </c>
      <c r="T2415" s="5" t="s">
        <v>784</v>
      </c>
      <c r="U2415" s="5" t="s">
        <v>53</v>
      </c>
      <c r="V2415" s="1" t="s">
        <v>48</v>
      </c>
      <c r="W2415" s="1" t="s">
        <v>2962</v>
      </c>
      <c r="X2415" s="1" t="s">
        <v>765</v>
      </c>
      <c r="Y2415" s="1" t="s">
        <v>766</v>
      </c>
      <c r="Z2415" s="4">
        <v>42369</v>
      </c>
      <c r="AA2415" s="1" t="s">
        <v>45</v>
      </c>
      <c r="AB2415" s="1" t="s">
        <v>4279</v>
      </c>
      <c r="AC2415" s="1"/>
      <c r="AD2415" s="8"/>
    </row>
    <row r="2416" spans="1:60" s="217" customFormat="1" ht="15" customHeight="1" outlineLevel="5">
      <c r="B2416" s="209"/>
      <c r="C2416" s="210"/>
      <c r="D2416" s="210"/>
      <c r="E2416" s="210"/>
      <c r="F2416" s="210"/>
      <c r="G2416" s="288" t="s">
        <v>1553</v>
      </c>
      <c r="H2416" s="215">
        <v>42369</v>
      </c>
      <c r="I2416" s="210" t="s">
        <v>2961</v>
      </c>
      <c r="J2416" s="211" t="s">
        <v>43</v>
      </c>
      <c r="K2416" s="210" t="s">
        <v>36</v>
      </c>
      <c r="L2416" s="210" t="s">
        <v>69</v>
      </c>
      <c r="M2416" s="210" t="s">
        <v>20</v>
      </c>
      <c r="N2416" s="210" t="s">
        <v>2393</v>
      </c>
      <c r="O2416" s="195">
        <v>0</v>
      </c>
      <c r="P2416" s="195">
        <v>151565.69</v>
      </c>
      <c r="Q2416" s="195">
        <v>-151565.69</v>
      </c>
      <c r="R2416" s="196" t="s">
        <v>47</v>
      </c>
      <c r="S2416" s="197" t="s">
        <v>25</v>
      </c>
      <c r="T2416" s="213" t="s">
        <v>784</v>
      </c>
      <c r="U2416" s="213" t="s">
        <v>53</v>
      </c>
      <c r="V2416" s="210" t="s">
        <v>48</v>
      </c>
      <c r="W2416" s="210" t="s">
        <v>2962</v>
      </c>
      <c r="X2416" s="210" t="s">
        <v>765</v>
      </c>
      <c r="Y2416" s="210" t="s">
        <v>766</v>
      </c>
      <c r="Z2416" s="215">
        <v>42369</v>
      </c>
      <c r="AA2416" s="210" t="s">
        <v>2397</v>
      </c>
      <c r="AB2416" s="210" t="s">
        <v>4279</v>
      </c>
      <c r="AC2416" s="210"/>
      <c r="AD2416" s="216"/>
    </row>
    <row r="2417" spans="2:30" s="23" customFormat="1" ht="15" customHeight="1" outlineLevel="5">
      <c r="B2417" s="25"/>
      <c r="C2417" s="25"/>
      <c r="D2417" s="25"/>
      <c r="E2417" s="25"/>
      <c r="F2417" s="25"/>
      <c r="G2417" s="79"/>
      <c r="H2417" s="83"/>
      <c r="I2417" s="25"/>
      <c r="J2417" s="26"/>
      <c r="K2417" s="25"/>
      <c r="L2417" s="25"/>
      <c r="M2417" s="25"/>
      <c r="N2417" s="25"/>
      <c r="O2417" s="18">
        <f>SUM(O2405:O2416)</f>
        <v>3412094.4499999997</v>
      </c>
      <c r="P2417" s="18">
        <f t="shared" ref="P2417:Q2417" si="861">SUM(P2405:P2416)</f>
        <v>303131.7</v>
      </c>
      <c r="Q2417" s="18">
        <f t="shared" si="861"/>
        <v>3108962.75</v>
      </c>
      <c r="R2417" s="27"/>
      <c r="S2417" s="27"/>
      <c r="T2417" s="27"/>
      <c r="U2417" s="27"/>
      <c r="V2417" s="25"/>
      <c r="W2417" s="25"/>
      <c r="X2417" s="25"/>
      <c r="Y2417" s="25"/>
      <c r="Z2417" s="28"/>
      <c r="AA2417" s="25"/>
      <c r="AB2417" s="25"/>
      <c r="AC2417" s="25"/>
      <c r="AD2417" s="29"/>
    </row>
    <row r="2418" spans="2:30" s="23" customFormat="1" ht="15" customHeight="1" outlineLevel="5">
      <c r="B2418" s="25"/>
      <c r="C2418" s="25"/>
      <c r="D2418" s="25"/>
      <c r="E2418" s="25"/>
      <c r="F2418" s="25"/>
      <c r="G2418" s="79"/>
      <c r="H2418" s="83"/>
      <c r="I2418" s="25"/>
      <c r="J2418" s="26"/>
      <c r="K2418" s="25"/>
      <c r="L2418" s="25"/>
      <c r="M2418" s="25"/>
      <c r="N2418" s="25"/>
      <c r="O2418" s="16"/>
      <c r="P2418" s="16"/>
      <c r="Q2418" s="16"/>
      <c r="R2418" s="27"/>
      <c r="S2418" s="27"/>
      <c r="T2418" s="27"/>
      <c r="U2418" s="27"/>
      <c r="V2418" s="25"/>
      <c r="W2418" s="25"/>
      <c r="X2418" s="25"/>
      <c r="Y2418" s="25"/>
      <c r="Z2418" s="28"/>
      <c r="AA2418" s="25"/>
      <c r="AB2418" s="25"/>
      <c r="AC2418" s="25"/>
      <c r="AD2418" s="29"/>
    </row>
    <row r="2419" spans="2:30" s="23" customFormat="1" ht="15" customHeight="1" outlineLevel="5">
      <c r="B2419" s="25"/>
      <c r="C2419" s="25"/>
      <c r="D2419" s="25"/>
      <c r="E2419" s="25"/>
      <c r="F2419" s="25"/>
      <c r="G2419" s="404" t="s">
        <v>54</v>
      </c>
      <c r="H2419" s="83"/>
      <c r="I2419" s="63" t="s">
        <v>2842</v>
      </c>
      <c r="J2419" s="26"/>
      <c r="L2419" s="25"/>
      <c r="M2419" s="25"/>
      <c r="N2419" s="25"/>
      <c r="O2419" s="16"/>
      <c r="P2419" s="16"/>
      <c r="Q2419" s="16"/>
      <c r="R2419" s="27"/>
      <c r="S2419" s="27"/>
      <c r="T2419" s="27"/>
      <c r="U2419" s="27"/>
      <c r="V2419" s="25"/>
      <c r="W2419" s="25"/>
      <c r="X2419" s="25"/>
      <c r="Y2419" s="25"/>
      <c r="Z2419" s="28"/>
      <c r="AA2419" s="25"/>
      <c r="AB2419" s="25"/>
      <c r="AC2419" s="25"/>
      <c r="AD2419" s="29"/>
    </row>
    <row r="2420" spans="2:30" s="67" customFormat="1" ht="15" customHeight="1" outlineLevel="5">
      <c r="B2420" s="201"/>
      <c r="C2420" s="202"/>
      <c r="D2420" s="202"/>
      <c r="E2420" s="202"/>
      <c r="F2420" s="202"/>
      <c r="G2420" s="286" t="s">
        <v>1553</v>
      </c>
      <c r="H2420" s="276">
        <v>42090</v>
      </c>
      <c r="I2420" s="202" t="s">
        <v>1559</v>
      </c>
      <c r="J2420" s="203" t="s">
        <v>43</v>
      </c>
      <c r="K2420" s="202" t="s">
        <v>36</v>
      </c>
      <c r="L2420" s="202" t="s">
        <v>20</v>
      </c>
      <c r="M2420" s="202" t="s">
        <v>21</v>
      </c>
      <c r="N2420" s="202" t="s">
        <v>11</v>
      </c>
      <c r="O2420" s="186">
        <v>42431.93</v>
      </c>
      <c r="P2420" s="186">
        <v>0</v>
      </c>
      <c r="Q2420" s="186">
        <v>42431.93</v>
      </c>
      <c r="R2420" s="187" t="s">
        <v>47</v>
      </c>
      <c r="S2420" s="188" t="s">
        <v>25</v>
      </c>
      <c r="T2420" s="205" t="s">
        <v>776</v>
      </c>
      <c r="U2420" s="205" t="s">
        <v>54</v>
      </c>
      <c r="V2420" s="202" t="s">
        <v>48</v>
      </c>
      <c r="W2420" s="202" t="s">
        <v>1473</v>
      </c>
      <c r="X2420" s="202" t="s">
        <v>1375</v>
      </c>
      <c r="Y2420" s="202" t="s">
        <v>1376</v>
      </c>
      <c r="Z2420" s="207">
        <v>42090</v>
      </c>
      <c r="AA2420" s="202" t="s">
        <v>45</v>
      </c>
      <c r="AB2420" s="202" t="s">
        <v>1560</v>
      </c>
      <c r="AC2420" s="202" t="s">
        <v>1561</v>
      </c>
      <c r="AD2420" s="208" t="s">
        <v>1562</v>
      </c>
    </row>
    <row r="2421" spans="2:30" s="22" customFormat="1" ht="15" customHeight="1" outlineLevel="5">
      <c r="B2421" s="3"/>
      <c r="C2421" s="1"/>
      <c r="D2421" s="1"/>
      <c r="E2421" s="1"/>
      <c r="F2421" s="1"/>
      <c r="G2421" s="287" t="s">
        <v>1553</v>
      </c>
      <c r="H2421" s="277">
        <v>42090</v>
      </c>
      <c r="I2421" s="1" t="s">
        <v>1409</v>
      </c>
      <c r="J2421" s="2" t="s">
        <v>43</v>
      </c>
      <c r="K2421" s="1" t="s">
        <v>36</v>
      </c>
      <c r="L2421" s="1" t="s">
        <v>20</v>
      </c>
      <c r="M2421" s="1" t="s">
        <v>21</v>
      </c>
      <c r="N2421" s="1" t="s">
        <v>11</v>
      </c>
      <c r="O2421" s="9">
        <v>42431.93</v>
      </c>
      <c r="P2421" s="9">
        <v>0</v>
      </c>
      <c r="Q2421" s="9">
        <v>42431.93</v>
      </c>
      <c r="R2421" s="112" t="s">
        <v>47</v>
      </c>
      <c r="S2421" s="113" t="s">
        <v>25</v>
      </c>
      <c r="T2421" s="5" t="s">
        <v>776</v>
      </c>
      <c r="U2421" s="5" t="s">
        <v>54</v>
      </c>
      <c r="V2421" s="1" t="s">
        <v>48</v>
      </c>
      <c r="W2421" s="1" t="s">
        <v>1563</v>
      </c>
      <c r="X2421" s="1" t="s">
        <v>1375</v>
      </c>
      <c r="Y2421" s="1" t="s">
        <v>1376</v>
      </c>
      <c r="Z2421" s="4">
        <v>42090</v>
      </c>
      <c r="AA2421" s="1" t="s">
        <v>45</v>
      </c>
      <c r="AB2421" s="1" t="s">
        <v>1395</v>
      </c>
      <c r="AC2421" s="1" t="s">
        <v>1564</v>
      </c>
      <c r="AD2421" s="8"/>
    </row>
    <row r="2422" spans="2:30" s="22" customFormat="1" ht="15" customHeight="1" outlineLevel="5">
      <c r="B2422" s="3"/>
      <c r="C2422" s="1"/>
      <c r="D2422" s="1"/>
      <c r="E2422" s="1"/>
      <c r="F2422" s="1"/>
      <c r="G2422" s="287" t="s">
        <v>1553</v>
      </c>
      <c r="H2422" s="277">
        <v>42090</v>
      </c>
      <c r="I2422" s="1" t="s">
        <v>1410</v>
      </c>
      <c r="J2422" s="2" t="s">
        <v>43</v>
      </c>
      <c r="K2422" s="1" t="s">
        <v>36</v>
      </c>
      <c r="L2422" s="1" t="s">
        <v>20</v>
      </c>
      <c r="M2422" s="1" t="s">
        <v>21</v>
      </c>
      <c r="N2422" s="1" t="s">
        <v>11</v>
      </c>
      <c r="O2422" s="9">
        <v>384737.71</v>
      </c>
      <c r="P2422" s="9">
        <v>0</v>
      </c>
      <c r="Q2422" s="9">
        <v>384737.71</v>
      </c>
      <c r="R2422" s="112" t="s">
        <v>47</v>
      </c>
      <c r="S2422" s="113" t="s">
        <v>25</v>
      </c>
      <c r="T2422" s="5" t="s">
        <v>776</v>
      </c>
      <c r="U2422" s="5" t="s">
        <v>54</v>
      </c>
      <c r="V2422" s="1" t="s">
        <v>48</v>
      </c>
      <c r="W2422" s="1" t="s">
        <v>777</v>
      </c>
      <c r="X2422" s="1" t="s">
        <v>778</v>
      </c>
      <c r="Y2422" s="1" t="s">
        <v>779</v>
      </c>
      <c r="Z2422" s="4">
        <v>42090</v>
      </c>
      <c r="AA2422" s="1" t="s">
        <v>45</v>
      </c>
      <c r="AB2422" s="1" t="s">
        <v>1379</v>
      </c>
      <c r="AC2422" s="1" t="s">
        <v>1565</v>
      </c>
      <c r="AD2422" s="8" t="s">
        <v>1566</v>
      </c>
    </row>
    <row r="2423" spans="2:30" s="22" customFormat="1" ht="15" customHeight="1" outlineLevel="5">
      <c r="B2423" s="3"/>
      <c r="C2423" s="1"/>
      <c r="D2423" s="1"/>
      <c r="E2423" s="1"/>
      <c r="F2423" s="1"/>
      <c r="G2423" s="287" t="s">
        <v>1553</v>
      </c>
      <c r="H2423" s="277">
        <v>42090</v>
      </c>
      <c r="I2423" s="1" t="s">
        <v>1412</v>
      </c>
      <c r="J2423" s="2" t="s">
        <v>43</v>
      </c>
      <c r="K2423" s="1" t="s">
        <v>36</v>
      </c>
      <c r="L2423" s="1" t="s">
        <v>20</v>
      </c>
      <c r="M2423" s="1" t="s">
        <v>21</v>
      </c>
      <c r="N2423" s="1" t="s">
        <v>11</v>
      </c>
      <c r="O2423" s="9">
        <v>219832.94</v>
      </c>
      <c r="P2423" s="9">
        <v>0</v>
      </c>
      <c r="Q2423" s="9">
        <v>219832.94</v>
      </c>
      <c r="R2423" s="112" t="s">
        <v>47</v>
      </c>
      <c r="S2423" s="113" t="s">
        <v>25</v>
      </c>
      <c r="T2423" s="5" t="s">
        <v>776</v>
      </c>
      <c r="U2423" s="5" t="s">
        <v>54</v>
      </c>
      <c r="V2423" s="1" t="s">
        <v>48</v>
      </c>
      <c r="W2423" s="1" t="s">
        <v>1472</v>
      </c>
      <c r="X2423" s="1" t="s">
        <v>778</v>
      </c>
      <c r="Y2423" s="1" t="s">
        <v>779</v>
      </c>
      <c r="Z2423" s="4">
        <v>42090</v>
      </c>
      <c r="AA2423" s="1" t="s">
        <v>45</v>
      </c>
      <c r="AB2423" s="1" t="s">
        <v>1567</v>
      </c>
      <c r="AC2423" s="1" t="s">
        <v>1568</v>
      </c>
      <c r="AD2423" s="8" t="s">
        <v>1569</v>
      </c>
    </row>
    <row r="2424" spans="2:30" s="22" customFormat="1" ht="15" customHeight="1" outlineLevel="5">
      <c r="B2424" s="3"/>
      <c r="C2424" s="1"/>
      <c r="D2424" s="1"/>
      <c r="E2424" s="1"/>
      <c r="F2424" s="1"/>
      <c r="G2424" s="287" t="s">
        <v>1553</v>
      </c>
      <c r="H2424" s="277">
        <v>42090</v>
      </c>
      <c r="I2424" s="1" t="s">
        <v>1414</v>
      </c>
      <c r="J2424" s="2" t="s">
        <v>43</v>
      </c>
      <c r="K2424" s="1" t="s">
        <v>36</v>
      </c>
      <c r="L2424" s="1" t="s">
        <v>20</v>
      </c>
      <c r="M2424" s="1" t="s">
        <v>21</v>
      </c>
      <c r="N2424" s="1" t="s">
        <v>11</v>
      </c>
      <c r="O2424" s="9">
        <v>272687.62</v>
      </c>
      <c r="P2424" s="9">
        <v>0</v>
      </c>
      <c r="Q2424" s="9">
        <v>272687.62</v>
      </c>
      <c r="R2424" s="112" t="s">
        <v>47</v>
      </c>
      <c r="S2424" s="113" t="s">
        <v>25</v>
      </c>
      <c r="T2424" s="5" t="s">
        <v>776</v>
      </c>
      <c r="U2424" s="5" t="s">
        <v>54</v>
      </c>
      <c r="V2424" s="1" t="s">
        <v>48</v>
      </c>
      <c r="W2424" s="1" t="s">
        <v>1570</v>
      </c>
      <c r="X2424" s="1" t="s">
        <v>778</v>
      </c>
      <c r="Y2424" s="1" t="s">
        <v>779</v>
      </c>
      <c r="Z2424" s="4">
        <v>42090</v>
      </c>
      <c r="AA2424" s="1" t="s">
        <v>45</v>
      </c>
      <c r="AB2424" s="1" t="s">
        <v>1571</v>
      </c>
      <c r="AC2424" s="1" t="s">
        <v>1572</v>
      </c>
      <c r="AD2424" s="8" t="s">
        <v>1573</v>
      </c>
    </row>
    <row r="2425" spans="2:30" s="22" customFormat="1" ht="15" customHeight="1" outlineLevel="5">
      <c r="B2425" s="3"/>
      <c r="C2425" s="1"/>
      <c r="D2425" s="1"/>
      <c r="E2425" s="1"/>
      <c r="F2425" s="1"/>
      <c r="G2425" s="287" t="s">
        <v>1553</v>
      </c>
      <c r="H2425" s="277">
        <v>42100</v>
      </c>
      <c r="I2425" s="1" t="s">
        <v>1825</v>
      </c>
      <c r="J2425" s="2" t="s">
        <v>43</v>
      </c>
      <c r="K2425" s="1" t="s">
        <v>36</v>
      </c>
      <c r="L2425" s="1" t="s">
        <v>20</v>
      </c>
      <c r="M2425" s="1" t="s">
        <v>21</v>
      </c>
      <c r="N2425" s="1" t="s">
        <v>11</v>
      </c>
      <c r="O2425" s="9">
        <v>42431.93</v>
      </c>
      <c r="P2425" s="9">
        <v>0</v>
      </c>
      <c r="Q2425" s="9">
        <v>42431.93</v>
      </c>
      <c r="R2425" s="112" t="s">
        <v>47</v>
      </c>
      <c r="S2425" s="113" t="s">
        <v>25</v>
      </c>
      <c r="T2425" s="5" t="s">
        <v>776</v>
      </c>
      <c r="U2425" s="5" t="s">
        <v>54</v>
      </c>
      <c r="V2425" s="1" t="s">
        <v>48</v>
      </c>
      <c r="W2425" s="1" t="s">
        <v>1826</v>
      </c>
      <c r="X2425" s="1" t="s">
        <v>1375</v>
      </c>
      <c r="Y2425" s="1" t="s">
        <v>1376</v>
      </c>
      <c r="Z2425" s="4">
        <v>42100</v>
      </c>
      <c r="AA2425" s="1" t="s">
        <v>45</v>
      </c>
      <c r="AB2425" s="1" t="s">
        <v>1827</v>
      </c>
      <c r="AC2425" s="1" t="s">
        <v>1828</v>
      </c>
      <c r="AD2425" s="8" t="s">
        <v>1829</v>
      </c>
    </row>
    <row r="2426" spans="2:30" s="22" customFormat="1" ht="15" customHeight="1" outlineLevel="5">
      <c r="B2426" s="3"/>
      <c r="C2426" s="1"/>
      <c r="D2426" s="1"/>
      <c r="E2426" s="1"/>
      <c r="F2426" s="1"/>
      <c r="G2426" s="287" t="s">
        <v>1553</v>
      </c>
      <c r="H2426" s="277">
        <v>42104</v>
      </c>
      <c r="I2426" s="1" t="s">
        <v>1835</v>
      </c>
      <c r="J2426" s="2" t="s">
        <v>43</v>
      </c>
      <c r="K2426" s="1" t="s">
        <v>36</v>
      </c>
      <c r="L2426" s="1" t="s">
        <v>20</v>
      </c>
      <c r="M2426" s="1" t="s">
        <v>21</v>
      </c>
      <c r="N2426" s="1" t="s">
        <v>11</v>
      </c>
      <c r="O2426" s="9">
        <v>309013.92</v>
      </c>
      <c r="P2426" s="9">
        <v>0</v>
      </c>
      <c r="Q2426" s="9">
        <v>309013.92</v>
      </c>
      <c r="R2426" s="112" t="s">
        <v>47</v>
      </c>
      <c r="S2426" s="113" t="s">
        <v>25</v>
      </c>
      <c r="T2426" s="5" t="s">
        <v>776</v>
      </c>
      <c r="U2426" s="5" t="s">
        <v>54</v>
      </c>
      <c r="V2426" s="1" t="s">
        <v>48</v>
      </c>
      <c r="W2426" s="1" t="s">
        <v>1836</v>
      </c>
      <c r="X2426" s="1" t="s">
        <v>778</v>
      </c>
      <c r="Y2426" s="1" t="s">
        <v>779</v>
      </c>
      <c r="Z2426" s="4">
        <v>42104</v>
      </c>
      <c r="AA2426" s="1" t="s">
        <v>45</v>
      </c>
      <c r="AB2426" s="1" t="s">
        <v>1837</v>
      </c>
      <c r="AC2426" s="1" t="s">
        <v>1838</v>
      </c>
      <c r="AD2426" s="8" t="s">
        <v>1839</v>
      </c>
    </row>
    <row r="2427" spans="2:30" s="22" customFormat="1" ht="15" customHeight="1" outlineLevel="5">
      <c r="B2427" s="3"/>
      <c r="C2427" s="1"/>
      <c r="D2427" s="1"/>
      <c r="E2427" s="1"/>
      <c r="F2427" s="1"/>
      <c r="G2427" s="287" t="s">
        <v>1553</v>
      </c>
      <c r="H2427" s="277">
        <v>42129</v>
      </c>
      <c r="I2427" s="1" t="s">
        <v>1855</v>
      </c>
      <c r="J2427" s="2" t="s">
        <v>43</v>
      </c>
      <c r="K2427" s="1" t="s">
        <v>36</v>
      </c>
      <c r="L2427" s="1" t="s">
        <v>20</v>
      </c>
      <c r="M2427" s="1" t="s">
        <v>21</v>
      </c>
      <c r="N2427" s="1" t="s">
        <v>11</v>
      </c>
      <c r="O2427" s="9">
        <v>384985.42</v>
      </c>
      <c r="P2427" s="9">
        <v>0</v>
      </c>
      <c r="Q2427" s="9">
        <v>384985.42</v>
      </c>
      <c r="R2427" s="112" t="s">
        <v>47</v>
      </c>
      <c r="S2427" s="113" t="s">
        <v>25</v>
      </c>
      <c r="T2427" s="5" t="s">
        <v>776</v>
      </c>
      <c r="U2427" s="5" t="s">
        <v>54</v>
      </c>
      <c r="V2427" s="1" t="s">
        <v>48</v>
      </c>
      <c r="W2427" s="1" t="s">
        <v>1856</v>
      </c>
      <c r="X2427" s="1" t="s">
        <v>778</v>
      </c>
      <c r="Y2427" s="1" t="s">
        <v>779</v>
      </c>
      <c r="Z2427" s="4">
        <v>42129</v>
      </c>
      <c r="AA2427" s="1" t="s">
        <v>45</v>
      </c>
      <c r="AB2427" s="1" t="s">
        <v>1857</v>
      </c>
      <c r="AC2427" s="1" t="s">
        <v>1858</v>
      </c>
      <c r="AD2427" s="8" t="s">
        <v>1859</v>
      </c>
    </row>
    <row r="2428" spans="2:30" s="22" customFormat="1" ht="15" customHeight="1" outlineLevel="5">
      <c r="B2428" s="3"/>
      <c r="C2428" s="1"/>
      <c r="D2428" s="1"/>
      <c r="E2428" s="1"/>
      <c r="F2428" s="1"/>
      <c r="G2428" s="287" t="s">
        <v>1553</v>
      </c>
      <c r="H2428" s="277">
        <v>42129</v>
      </c>
      <c r="I2428" s="1" t="s">
        <v>1860</v>
      </c>
      <c r="J2428" s="2" t="s">
        <v>43</v>
      </c>
      <c r="K2428" s="1" t="s">
        <v>36</v>
      </c>
      <c r="L2428" s="1" t="s">
        <v>20</v>
      </c>
      <c r="M2428" s="1" t="s">
        <v>21</v>
      </c>
      <c r="N2428" s="1" t="s">
        <v>11</v>
      </c>
      <c r="O2428" s="9">
        <v>42431.93</v>
      </c>
      <c r="P2428" s="9">
        <v>0</v>
      </c>
      <c r="Q2428" s="9">
        <v>42431.93</v>
      </c>
      <c r="R2428" s="112" t="s">
        <v>47</v>
      </c>
      <c r="S2428" s="113" t="s">
        <v>25</v>
      </c>
      <c r="T2428" s="5" t="s">
        <v>776</v>
      </c>
      <c r="U2428" s="5" t="s">
        <v>54</v>
      </c>
      <c r="V2428" s="1" t="s">
        <v>48</v>
      </c>
      <c r="W2428" s="1" t="s">
        <v>1861</v>
      </c>
      <c r="X2428" s="1" t="s">
        <v>1375</v>
      </c>
      <c r="Y2428" s="1" t="s">
        <v>1376</v>
      </c>
      <c r="Z2428" s="4">
        <v>42129</v>
      </c>
      <c r="AA2428" s="1" t="s">
        <v>45</v>
      </c>
      <c r="AB2428" s="1" t="s">
        <v>1862</v>
      </c>
      <c r="AC2428" s="1" t="s">
        <v>1863</v>
      </c>
      <c r="AD2428" s="8" t="s">
        <v>1864</v>
      </c>
    </row>
    <row r="2429" spans="2:30" s="22" customFormat="1" ht="15" customHeight="1" outlineLevel="5">
      <c r="B2429" s="3"/>
      <c r="C2429" s="1"/>
      <c r="D2429" s="1"/>
      <c r="E2429" s="1"/>
      <c r="F2429" s="1"/>
      <c r="G2429" s="287" t="s">
        <v>1553</v>
      </c>
      <c r="H2429" s="277">
        <v>42181</v>
      </c>
      <c r="I2429" s="1" t="s">
        <v>1904</v>
      </c>
      <c r="J2429" s="2" t="s">
        <v>43</v>
      </c>
      <c r="K2429" s="1" t="s">
        <v>36</v>
      </c>
      <c r="L2429" s="1" t="s">
        <v>20</v>
      </c>
      <c r="M2429" s="1" t="s">
        <v>21</v>
      </c>
      <c r="N2429" s="1" t="s">
        <v>11</v>
      </c>
      <c r="O2429" s="9">
        <v>42431.93</v>
      </c>
      <c r="P2429" s="9">
        <v>0</v>
      </c>
      <c r="Q2429" s="9">
        <v>42431.93</v>
      </c>
      <c r="R2429" s="112" t="s">
        <v>47</v>
      </c>
      <c r="S2429" s="113" t="s">
        <v>25</v>
      </c>
      <c r="T2429" s="5" t="s">
        <v>776</v>
      </c>
      <c r="U2429" s="5" t="s">
        <v>54</v>
      </c>
      <c r="V2429" s="1" t="s">
        <v>1900</v>
      </c>
      <c r="W2429" s="1" t="s">
        <v>1905</v>
      </c>
      <c r="X2429" s="1" t="s">
        <v>1375</v>
      </c>
      <c r="Y2429" s="1" t="s">
        <v>1376</v>
      </c>
      <c r="Z2429" s="4">
        <v>42181</v>
      </c>
      <c r="AA2429" s="1" t="s">
        <v>45</v>
      </c>
      <c r="AB2429" s="1" t="s">
        <v>1906</v>
      </c>
      <c r="AC2429" s="1" t="s">
        <v>1907</v>
      </c>
      <c r="AD2429" s="8" t="s">
        <v>1908</v>
      </c>
    </row>
    <row r="2430" spans="2:30" s="22" customFormat="1" ht="15" customHeight="1" outlineLevel="5">
      <c r="B2430" s="3"/>
      <c r="C2430" s="1"/>
      <c r="D2430" s="1"/>
      <c r="E2430" s="1"/>
      <c r="F2430" s="1"/>
      <c r="G2430" s="287" t="s">
        <v>1553</v>
      </c>
      <c r="H2430" s="277">
        <v>42181</v>
      </c>
      <c r="I2430" s="1" t="s">
        <v>1909</v>
      </c>
      <c r="J2430" s="2" t="s">
        <v>43</v>
      </c>
      <c r="K2430" s="1" t="s">
        <v>36</v>
      </c>
      <c r="L2430" s="1" t="s">
        <v>20</v>
      </c>
      <c r="M2430" s="1" t="s">
        <v>21</v>
      </c>
      <c r="N2430" s="1" t="s">
        <v>11</v>
      </c>
      <c r="O2430" s="9">
        <v>42431.93</v>
      </c>
      <c r="P2430" s="9">
        <v>0</v>
      </c>
      <c r="Q2430" s="9">
        <v>42431.93</v>
      </c>
      <c r="R2430" s="112" t="s">
        <v>47</v>
      </c>
      <c r="S2430" s="113" t="s">
        <v>25</v>
      </c>
      <c r="T2430" s="5" t="s">
        <v>776</v>
      </c>
      <c r="U2430" s="5" t="s">
        <v>54</v>
      </c>
      <c r="V2430" s="1" t="s">
        <v>1900</v>
      </c>
      <c r="W2430" s="1" t="s">
        <v>1473</v>
      </c>
      <c r="X2430" s="1" t="s">
        <v>1375</v>
      </c>
      <c r="Y2430" s="1" t="s">
        <v>1376</v>
      </c>
      <c r="Z2430" s="4">
        <v>42181</v>
      </c>
      <c r="AA2430" s="1" t="s">
        <v>45</v>
      </c>
      <c r="AB2430" s="1" t="s">
        <v>1910</v>
      </c>
      <c r="AC2430" s="1" t="s">
        <v>1911</v>
      </c>
      <c r="AD2430" s="8" t="s">
        <v>1912</v>
      </c>
    </row>
    <row r="2431" spans="2:30" s="22" customFormat="1" ht="15" customHeight="1" outlineLevel="5">
      <c r="B2431" s="3"/>
      <c r="C2431" s="1"/>
      <c r="D2431" s="1"/>
      <c r="E2431" s="1"/>
      <c r="F2431" s="1"/>
      <c r="G2431" s="287" t="s">
        <v>1553</v>
      </c>
      <c r="H2431" s="277">
        <v>42181</v>
      </c>
      <c r="I2431" s="1" t="s">
        <v>1913</v>
      </c>
      <c r="J2431" s="2" t="s">
        <v>43</v>
      </c>
      <c r="K2431" s="1" t="s">
        <v>36</v>
      </c>
      <c r="L2431" s="1" t="s">
        <v>20</v>
      </c>
      <c r="M2431" s="1" t="s">
        <v>21</v>
      </c>
      <c r="N2431" s="1" t="s">
        <v>11</v>
      </c>
      <c r="O2431" s="9">
        <v>362691.21</v>
      </c>
      <c r="P2431" s="9">
        <v>0</v>
      </c>
      <c r="Q2431" s="9">
        <v>362691.21</v>
      </c>
      <c r="R2431" s="112" t="s">
        <v>47</v>
      </c>
      <c r="S2431" s="113" t="s">
        <v>25</v>
      </c>
      <c r="T2431" s="5" t="s">
        <v>776</v>
      </c>
      <c r="U2431" s="5" t="s">
        <v>54</v>
      </c>
      <c r="V2431" s="1" t="s">
        <v>48</v>
      </c>
      <c r="W2431" s="1" t="s">
        <v>1914</v>
      </c>
      <c r="X2431" s="1" t="s">
        <v>778</v>
      </c>
      <c r="Y2431" s="1" t="s">
        <v>779</v>
      </c>
      <c r="Z2431" s="4">
        <v>42181</v>
      </c>
      <c r="AA2431" s="1" t="s">
        <v>45</v>
      </c>
      <c r="AB2431" s="1" t="s">
        <v>1915</v>
      </c>
      <c r="AC2431" s="1" t="s">
        <v>1916</v>
      </c>
      <c r="AD2431" s="8" t="s">
        <v>1917</v>
      </c>
    </row>
    <row r="2432" spans="2:30" s="22" customFormat="1" ht="15" customHeight="1" outlineLevel="5">
      <c r="B2432" s="3"/>
      <c r="C2432" s="1"/>
      <c r="D2432" s="1"/>
      <c r="E2432" s="1"/>
      <c r="F2432" s="1"/>
      <c r="G2432" s="287" t="s">
        <v>1553</v>
      </c>
      <c r="H2432" s="277">
        <v>42181</v>
      </c>
      <c r="I2432" s="1" t="s">
        <v>1918</v>
      </c>
      <c r="J2432" s="2" t="s">
        <v>43</v>
      </c>
      <c r="K2432" s="1" t="s">
        <v>36</v>
      </c>
      <c r="L2432" s="1" t="s">
        <v>20</v>
      </c>
      <c r="M2432" s="1" t="s">
        <v>21</v>
      </c>
      <c r="N2432" s="1" t="s">
        <v>11</v>
      </c>
      <c r="O2432" s="9">
        <v>617227.88</v>
      </c>
      <c r="P2432" s="9">
        <v>0</v>
      </c>
      <c r="Q2432" s="9">
        <v>617227.88</v>
      </c>
      <c r="R2432" s="112" t="s">
        <v>47</v>
      </c>
      <c r="S2432" s="113" t="s">
        <v>25</v>
      </c>
      <c r="T2432" s="5" t="s">
        <v>776</v>
      </c>
      <c r="U2432" s="5" t="s">
        <v>54</v>
      </c>
      <c r="V2432" s="1" t="s">
        <v>48</v>
      </c>
      <c r="W2432" s="1" t="s">
        <v>1919</v>
      </c>
      <c r="X2432" s="1" t="s">
        <v>778</v>
      </c>
      <c r="Y2432" s="1" t="s">
        <v>779</v>
      </c>
      <c r="Z2432" s="4">
        <v>42181</v>
      </c>
      <c r="AA2432" s="1" t="s">
        <v>45</v>
      </c>
      <c r="AB2432" s="1" t="s">
        <v>1920</v>
      </c>
      <c r="AC2432" s="1" t="s">
        <v>1921</v>
      </c>
      <c r="AD2432" s="8" t="s">
        <v>1922</v>
      </c>
    </row>
    <row r="2433" spans="2:30" s="22" customFormat="1" ht="15" customHeight="1" outlineLevel="5">
      <c r="B2433" s="3"/>
      <c r="C2433" s="1"/>
      <c r="D2433" s="1"/>
      <c r="E2433" s="1"/>
      <c r="F2433" s="1"/>
      <c r="G2433" s="287" t="s">
        <v>1553</v>
      </c>
      <c r="H2433" s="277">
        <v>42215</v>
      </c>
      <c r="I2433" s="1" t="s">
        <v>2941</v>
      </c>
      <c r="J2433" s="2" t="s">
        <v>43</v>
      </c>
      <c r="K2433" s="1" t="s">
        <v>36</v>
      </c>
      <c r="L2433" s="1" t="s">
        <v>20</v>
      </c>
      <c r="M2433" s="1" t="s">
        <v>21</v>
      </c>
      <c r="N2433" s="1" t="s">
        <v>11</v>
      </c>
      <c r="O2433" s="9">
        <v>574759</v>
      </c>
      <c r="P2433" s="9">
        <v>0</v>
      </c>
      <c r="Q2433" s="9">
        <v>574759</v>
      </c>
      <c r="R2433" s="112" t="s">
        <v>47</v>
      </c>
      <c r="S2433" s="113" t="s">
        <v>25</v>
      </c>
      <c r="T2433" s="5" t="s">
        <v>776</v>
      </c>
      <c r="U2433" s="5" t="s">
        <v>54</v>
      </c>
      <c r="V2433" s="1" t="s">
        <v>48</v>
      </c>
      <c r="W2433" s="1" t="s">
        <v>2942</v>
      </c>
      <c r="X2433" s="1" t="s">
        <v>778</v>
      </c>
      <c r="Y2433" s="1" t="s">
        <v>779</v>
      </c>
      <c r="Z2433" s="4">
        <v>42215</v>
      </c>
      <c r="AA2433" s="1" t="s">
        <v>45</v>
      </c>
      <c r="AB2433" s="1" t="s">
        <v>2943</v>
      </c>
      <c r="AC2433" s="1" t="s">
        <v>2944</v>
      </c>
      <c r="AD2433" s="8" t="s">
        <v>2945</v>
      </c>
    </row>
    <row r="2434" spans="2:30" s="22" customFormat="1" ht="15" customHeight="1" outlineLevel="5">
      <c r="B2434" s="3"/>
      <c r="C2434" s="1"/>
      <c r="D2434" s="1"/>
      <c r="E2434" s="1"/>
      <c r="F2434" s="1"/>
      <c r="G2434" s="287" t="s">
        <v>1553</v>
      </c>
      <c r="H2434" s="277">
        <v>42216</v>
      </c>
      <c r="I2434" s="1" t="s">
        <v>2946</v>
      </c>
      <c r="J2434" s="2" t="s">
        <v>43</v>
      </c>
      <c r="K2434" s="1" t="s">
        <v>36</v>
      </c>
      <c r="L2434" s="1" t="s">
        <v>20</v>
      </c>
      <c r="M2434" s="1" t="s">
        <v>21</v>
      </c>
      <c r="N2434" s="1" t="s">
        <v>11</v>
      </c>
      <c r="O2434" s="9">
        <v>42431.93</v>
      </c>
      <c r="P2434" s="9">
        <v>0</v>
      </c>
      <c r="Q2434" s="9">
        <v>42431.93</v>
      </c>
      <c r="R2434" s="112" t="s">
        <v>47</v>
      </c>
      <c r="S2434" s="113" t="s">
        <v>25</v>
      </c>
      <c r="T2434" s="5" t="s">
        <v>776</v>
      </c>
      <c r="U2434" s="5" t="s">
        <v>54</v>
      </c>
      <c r="V2434" s="1" t="s">
        <v>48</v>
      </c>
      <c r="W2434" s="1" t="s">
        <v>2947</v>
      </c>
      <c r="X2434" s="1" t="s">
        <v>1375</v>
      </c>
      <c r="Y2434" s="1" t="s">
        <v>1376</v>
      </c>
      <c r="Z2434" s="4">
        <v>42216</v>
      </c>
      <c r="AA2434" s="1" t="s">
        <v>45</v>
      </c>
      <c r="AB2434" s="1" t="s">
        <v>2948</v>
      </c>
      <c r="AC2434" s="1" t="s">
        <v>2949</v>
      </c>
      <c r="AD2434" s="8" t="s">
        <v>2950</v>
      </c>
    </row>
    <row r="2435" spans="2:30" s="22" customFormat="1" ht="15" customHeight="1" outlineLevel="5">
      <c r="B2435" s="3"/>
      <c r="C2435" s="1"/>
      <c r="D2435" s="1"/>
      <c r="E2435" s="1"/>
      <c r="F2435" s="1"/>
      <c r="G2435" s="287" t="s">
        <v>1553</v>
      </c>
      <c r="H2435" s="277">
        <v>42216</v>
      </c>
      <c r="I2435" s="1" t="s">
        <v>2966</v>
      </c>
      <c r="J2435" s="2" t="s">
        <v>43</v>
      </c>
      <c r="K2435" s="1" t="s">
        <v>36</v>
      </c>
      <c r="L2435" s="1" t="s">
        <v>20</v>
      </c>
      <c r="M2435" s="1" t="s">
        <v>21</v>
      </c>
      <c r="N2435" s="1" t="s">
        <v>11</v>
      </c>
      <c r="O2435" s="9">
        <v>2289200</v>
      </c>
      <c r="P2435" s="9">
        <v>0</v>
      </c>
      <c r="Q2435" s="9">
        <v>2289200</v>
      </c>
      <c r="R2435" s="112" t="s">
        <v>47</v>
      </c>
      <c r="S2435" s="113" t="s">
        <v>25</v>
      </c>
      <c r="T2435" s="5" t="s">
        <v>776</v>
      </c>
      <c r="U2435" s="5" t="s">
        <v>54</v>
      </c>
      <c r="V2435" s="1" t="s">
        <v>48</v>
      </c>
      <c r="W2435" s="1" t="s">
        <v>2967</v>
      </c>
      <c r="X2435" s="1" t="s">
        <v>778</v>
      </c>
      <c r="Y2435" s="1" t="s">
        <v>779</v>
      </c>
      <c r="Z2435" s="4">
        <v>42216</v>
      </c>
      <c r="AA2435" s="1" t="s">
        <v>45</v>
      </c>
      <c r="AB2435" s="1" t="s">
        <v>2968</v>
      </c>
      <c r="AC2435" s="1" t="s">
        <v>2969</v>
      </c>
      <c r="AD2435" s="8" t="s">
        <v>2970</v>
      </c>
    </row>
    <row r="2436" spans="2:30" s="22" customFormat="1" ht="15" customHeight="1" outlineLevel="5">
      <c r="B2436" s="3"/>
      <c r="C2436" s="1"/>
      <c r="D2436" s="1"/>
      <c r="E2436" s="1"/>
      <c r="F2436" s="1"/>
      <c r="G2436" s="287" t="s">
        <v>1553</v>
      </c>
      <c r="H2436" s="277">
        <v>42242</v>
      </c>
      <c r="I2436" s="1" t="s">
        <v>2990</v>
      </c>
      <c r="J2436" s="2" t="s">
        <v>43</v>
      </c>
      <c r="K2436" s="1" t="s">
        <v>36</v>
      </c>
      <c r="L2436" s="1" t="s">
        <v>20</v>
      </c>
      <c r="M2436" s="1" t="s">
        <v>21</v>
      </c>
      <c r="N2436" s="1" t="s">
        <v>11</v>
      </c>
      <c r="O2436" s="9">
        <v>42431.93</v>
      </c>
      <c r="P2436" s="9">
        <v>0</v>
      </c>
      <c r="Q2436" s="9">
        <v>42431.93</v>
      </c>
      <c r="R2436" s="112" t="s">
        <v>47</v>
      </c>
      <c r="S2436" s="113" t="s">
        <v>25</v>
      </c>
      <c r="T2436" s="5" t="s">
        <v>776</v>
      </c>
      <c r="U2436" s="5" t="s">
        <v>54</v>
      </c>
      <c r="V2436" s="1" t="s">
        <v>1900</v>
      </c>
      <c r="W2436" s="1" t="s">
        <v>2991</v>
      </c>
      <c r="X2436" s="1" t="s">
        <v>1375</v>
      </c>
      <c r="Y2436" s="1" t="s">
        <v>1376</v>
      </c>
      <c r="Z2436" s="4">
        <v>42242</v>
      </c>
      <c r="AA2436" s="1" t="s">
        <v>45</v>
      </c>
      <c r="AB2436" s="1" t="s">
        <v>2992</v>
      </c>
      <c r="AC2436" s="1" t="s">
        <v>2993</v>
      </c>
      <c r="AD2436" s="8" t="s">
        <v>2994</v>
      </c>
    </row>
    <row r="2437" spans="2:30" s="22" customFormat="1" ht="15" customHeight="1" outlineLevel="5">
      <c r="B2437" s="3"/>
      <c r="C2437" s="1"/>
      <c r="D2437" s="1"/>
      <c r="E2437" s="1"/>
      <c r="F2437" s="1"/>
      <c r="G2437" s="287" t="s">
        <v>1553</v>
      </c>
      <c r="H2437" s="277">
        <v>42247</v>
      </c>
      <c r="I2437" s="1" t="s">
        <v>2995</v>
      </c>
      <c r="J2437" s="2" t="s">
        <v>43</v>
      </c>
      <c r="K2437" s="1" t="s">
        <v>36</v>
      </c>
      <c r="L2437" s="1" t="s">
        <v>60</v>
      </c>
      <c r="M2437" s="1" t="s">
        <v>21</v>
      </c>
      <c r="N2437" s="1" t="s">
        <v>11</v>
      </c>
      <c r="O2437" s="9">
        <v>728923.7</v>
      </c>
      <c r="P2437" s="9">
        <v>0</v>
      </c>
      <c r="Q2437" s="9">
        <v>728923.7</v>
      </c>
      <c r="R2437" s="112" t="s">
        <v>47</v>
      </c>
      <c r="S2437" s="113" t="s">
        <v>25</v>
      </c>
      <c r="T2437" s="5" t="s">
        <v>776</v>
      </c>
      <c r="U2437" s="5" t="s">
        <v>54</v>
      </c>
      <c r="V2437" s="1" t="s">
        <v>48</v>
      </c>
      <c r="W2437" s="1" t="s">
        <v>2996</v>
      </c>
      <c r="X2437" s="1" t="s">
        <v>778</v>
      </c>
      <c r="Y2437" s="1" t="s">
        <v>779</v>
      </c>
      <c r="Z2437" s="4">
        <v>42247</v>
      </c>
      <c r="AA2437" s="1" t="s">
        <v>45</v>
      </c>
      <c r="AB2437" s="1" t="s">
        <v>2997</v>
      </c>
      <c r="AC2437" s="1" t="s">
        <v>2998</v>
      </c>
      <c r="AD2437" s="8"/>
    </row>
    <row r="2438" spans="2:30" s="22" customFormat="1" ht="15" customHeight="1" outlineLevel="5">
      <c r="B2438" s="3"/>
      <c r="C2438" s="1"/>
      <c r="D2438" s="1"/>
      <c r="E2438" s="1"/>
      <c r="F2438" s="1"/>
      <c r="G2438" s="287" t="s">
        <v>1553</v>
      </c>
      <c r="H2438" s="277">
        <v>42306</v>
      </c>
      <c r="I2438" s="1" t="s">
        <v>4235</v>
      </c>
      <c r="J2438" s="2" t="s">
        <v>43</v>
      </c>
      <c r="K2438" s="1" t="s">
        <v>36</v>
      </c>
      <c r="L2438" s="1" t="s">
        <v>20</v>
      </c>
      <c r="M2438" s="1" t="s">
        <v>21</v>
      </c>
      <c r="N2438" s="1" t="s">
        <v>11</v>
      </c>
      <c r="O2438" s="9">
        <v>42431.93</v>
      </c>
      <c r="P2438" s="9">
        <v>0</v>
      </c>
      <c r="Q2438" s="9">
        <v>42431.93</v>
      </c>
      <c r="R2438" s="112" t="s">
        <v>47</v>
      </c>
      <c r="S2438" s="113" t="s">
        <v>25</v>
      </c>
      <c r="T2438" s="5" t="s">
        <v>776</v>
      </c>
      <c r="U2438" s="5" t="s">
        <v>54</v>
      </c>
      <c r="V2438" s="1" t="s">
        <v>48</v>
      </c>
      <c r="W2438" s="1" t="s">
        <v>4236</v>
      </c>
      <c r="X2438" s="1" t="s">
        <v>1375</v>
      </c>
      <c r="Y2438" s="1" t="s">
        <v>1376</v>
      </c>
      <c r="Z2438" s="4">
        <v>42306</v>
      </c>
      <c r="AA2438" s="1" t="s">
        <v>45</v>
      </c>
      <c r="AB2438" s="1" t="s">
        <v>4237</v>
      </c>
      <c r="AC2438" s="1" t="s">
        <v>4238</v>
      </c>
      <c r="AD2438" s="8" t="s">
        <v>4239</v>
      </c>
    </row>
    <row r="2439" spans="2:30" s="22" customFormat="1" ht="15" customHeight="1" outlineLevel="5">
      <c r="B2439" s="3"/>
      <c r="C2439" s="1"/>
      <c r="D2439" s="1"/>
      <c r="E2439" s="1"/>
      <c r="F2439" s="1"/>
      <c r="G2439" s="287" t="s">
        <v>1553</v>
      </c>
      <c r="H2439" s="277">
        <v>42306</v>
      </c>
      <c r="I2439" s="1" t="s">
        <v>4240</v>
      </c>
      <c r="J2439" s="2" t="s">
        <v>43</v>
      </c>
      <c r="K2439" s="1" t="s">
        <v>36</v>
      </c>
      <c r="L2439" s="1" t="s">
        <v>20</v>
      </c>
      <c r="M2439" s="1" t="s">
        <v>21</v>
      </c>
      <c r="N2439" s="1" t="s">
        <v>11</v>
      </c>
      <c r="O2439" s="9">
        <v>728433.79</v>
      </c>
      <c r="P2439" s="9">
        <v>0</v>
      </c>
      <c r="Q2439" s="9">
        <v>728433.79</v>
      </c>
      <c r="R2439" s="112" t="s">
        <v>47</v>
      </c>
      <c r="S2439" s="113" t="s">
        <v>25</v>
      </c>
      <c r="T2439" s="5" t="s">
        <v>776</v>
      </c>
      <c r="U2439" s="5" t="s">
        <v>54</v>
      </c>
      <c r="V2439" s="1" t="s">
        <v>48</v>
      </c>
      <c r="W2439" s="1" t="s">
        <v>4241</v>
      </c>
      <c r="X2439" s="1" t="s">
        <v>778</v>
      </c>
      <c r="Y2439" s="1" t="s">
        <v>779</v>
      </c>
      <c r="Z2439" s="4">
        <v>42306</v>
      </c>
      <c r="AA2439" s="1" t="s">
        <v>45</v>
      </c>
      <c r="AB2439" s="1" t="s">
        <v>4242</v>
      </c>
      <c r="AC2439" s="1" t="s">
        <v>4243</v>
      </c>
      <c r="AD2439" s="8" t="s">
        <v>4244</v>
      </c>
    </row>
    <row r="2440" spans="2:30" s="22" customFormat="1" ht="15" customHeight="1" outlineLevel="5">
      <c r="B2440" s="3"/>
      <c r="C2440" s="1"/>
      <c r="D2440" s="1"/>
      <c r="E2440" s="1"/>
      <c r="F2440" s="1"/>
      <c r="G2440" s="287" t="s">
        <v>1553</v>
      </c>
      <c r="H2440" s="277">
        <v>42306</v>
      </c>
      <c r="I2440" s="1" t="s">
        <v>4245</v>
      </c>
      <c r="J2440" s="2" t="s">
        <v>43</v>
      </c>
      <c r="K2440" s="1" t="s">
        <v>36</v>
      </c>
      <c r="L2440" s="1" t="s">
        <v>20</v>
      </c>
      <c r="M2440" s="1" t="s">
        <v>21</v>
      </c>
      <c r="N2440" s="1" t="s">
        <v>11</v>
      </c>
      <c r="O2440" s="9">
        <v>808928.71</v>
      </c>
      <c r="P2440" s="9">
        <v>0</v>
      </c>
      <c r="Q2440" s="9">
        <v>808928.71</v>
      </c>
      <c r="R2440" s="112" t="s">
        <v>47</v>
      </c>
      <c r="S2440" s="113" t="s">
        <v>25</v>
      </c>
      <c r="T2440" s="5" t="s">
        <v>776</v>
      </c>
      <c r="U2440" s="5" t="s">
        <v>54</v>
      </c>
      <c r="V2440" s="1" t="s">
        <v>48</v>
      </c>
      <c r="W2440" s="1" t="s">
        <v>4246</v>
      </c>
      <c r="X2440" s="1" t="s">
        <v>778</v>
      </c>
      <c r="Y2440" s="1" t="s">
        <v>779</v>
      </c>
      <c r="Z2440" s="4">
        <v>42306</v>
      </c>
      <c r="AA2440" s="1" t="s">
        <v>45</v>
      </c>
      <c r="AB2440" s="1" t="s">
        <v>4247</v>
      </c>
      <c r="AC2440" s="1" t="s">
        <v>4248</v>
      </c>
      <c r="AD2440" s="8" t="s">
        <v>4249</v>
      </c>
    </row>
    <row r="2441" spans="2:30" s="22" customFormat="1" outlineLevel="5">
      <c r="B2441" s="3"/>
      <c r="C2441" s="1"/>
      <c r="D2441" s="1"/>
      <c r="E2441" s="1"/>
      <c r="F2441" s="1"/>
      <c r="G2441" s="287" t="s">
        <v>1553</v>
      </c>
      <c r="H2441" s="277">
        <v>42307</v>
      </c>
      <c r="I2441" s="1" t="s">
        <v>4254</v>
      </c>
      <c r="J2441" s="2" t="s">
        <v>43</v>
      </c>
      <c r="K2441" s="1" t="s">
        <v>36</v>
      </c>
      <c r="L2441" s="1" t="s">
        <v>20</v>
      </c>
      <c r="M2441" s="1" t="s">
        <v>21</v>
      </c>
      <c r="N2441" s="1" t="s">
        <v>11</v>
      </c>
      <c r="O2441" s="9">
        <v>42431.93</v>
      </c>
      <c r="P2441" s="9">
        <v>0</v>
      </c>
      <c r="Q2441" s="9">
        <v>42431.93</v>
      </c>
      <c r="R2441" s="112" t="s">
        <v>47</v>
      </c>
      <c r="S2441" s="113" t="s">
        <v>25</v>
      </c>
      <c r="T2441" s="5" t="s">
        <v>776</v>
      </c>
      <c r="U2441" s="5" t="s">
        <v>54</v>
      </c>
      <c r="V2441" s="1" t="s">
        <v>48</v>
      </c>
      <c r="W2441" s="1" t="s">
        <v>4255</v>
      </c>
      <c r="X2441" s="1" t="s">
        <v>1375</v>
      </c>
      <c r="Y2441" s="1" t="s">
        <v>1376</v>
      </c>
      <c r="Z2441" s="4">
        <v>42307</v>
      </c>
      <c r="AA2441" s="1" t="s">
        <v>45</v>
      </c>
      <c r="AB2441" s="1" t="s">
        <v>4256</v>
      </c>
      <c r="AC2441" s="1" t="s">
        <v>4257</v>
      </c>
      <c r="AD2441" s="8"/>
    </row>
    <row r="2442" spans="2:30" s="22" customFormat="1" ht="15" customHeight="1" outlineLevel="5">
      <c r="B2442" s="3"/>
      <c r="C2442" s="1"/>
      <c r="D2442" s="1"/>
      <c r="E2442" s="1"/>
      <c r="F2442" s="1"/>
      <c r="G2442" s="287" t="s">
        <v>1553</v>
      </c>
      <c r="H2442" s="277">
        <v>42331</v>
      </c>
      <c r="I2442" s="1" t="s">
        <v>4269</v>
      </c>
      <c r="J2442" s="2" t="s">
        <v>43</v>
      </c>
      <c r="K2442" s="1" t="s">
        <v>36</v>
      </c>
      <c r="L2442" s="1" t="s">
        <v>20</v>
      </c>
      <c r="M2442" s="1" t="s">
        <v>21</v>
      </c>
      <c r="N2442" s="1" t="s">
        <v>11</v>
      </c>
      <c r="O2442" s="9">
        <v>389151.07</v>
      </c>
      <c r="P2442" s="9">
        <v>0</v>
      </c>
      <c r="Q2442" s="9">
        <v>389151.07</v>
      </c>
      <c r="R2442" s="112" t="s">
        <v>47</v>
      </c>
      <c r="S2442" s="113" t="s">
        <v>25</v>
      </c>
      <c r="T2442" s="5" t="s">
        <v>776</v>
      </c>
      <c r="U2442" s="5" t="s">
        <v>54</v>
      </c>
      <c r="V2442" s="1" t="s">
        <v>48</v>
      </c>
      <c r="W2442" s="1" t="s">
        <v>4270</v>
      </c>
      <c r="X2442" s="1" t="s">
        <v>778</v>
      </c>
      <c r="Y2442" s="1" t="s">
        <v>779</v>
      </c>
      <c r="Z2442" s="4">
        <v>42331</v>
      </c>
      <c r="AA2442" s="1" t="s">
        <v>45</v>
      </c>
      <c r="AB2442" s="1" t="s">
        <v>4271</v>
      </c>
      <c r="AC2442" s="1" t="s">
        <v>4272</v>
      </c>
      <c r="AD2442" s="8" t="s">
        <v>4273</v>
      </c>
    </row>
    <row r="2443" spans="2:30" s="22" customFormat="1" outlineLevel="5">
      <c r="B2443" s="3"/>
      <c r="C2443" s="1"/>
      <c r="D2443" s="1"/>
      <c r="E2443" s="1"/>
      <c r="F2443" s="1"/>
      <c r="G2443" s="287" t="s">
        <v>1553</v>
      </c>
      <c r="H2443" s="277">
        <v>42348</v>
      </c>
      <c r="I2443" s="1" t="s">
        <v>4280</v>
      </c>
      <c r="J2443" s="2" t="s">
        <v>43</v>
      </c>
      <c r="K2443" s="1" t="s">
        <v>36</v>
      </c>
      <c r="L2443" s="1" t="s">
        <v>20</v>
      </c>
      <c r="M2443" s="1" t="s">
        <v>21</v>
      </c>
      <c r="N2443" s="1" t="s">
        <v>11</v>
      </c>
      <c r="O2443" s="9">
        <v>42431.93</v>
      </c>
      <c r="P2443" s="9">
        <v>0</v>
      </c>
      <c r="Q2443" s="9">
        <v>42431.93</v>
      </c>
      <c r="R2443" s="112" t="s">
        <v>47</v>
      </c>
      <c r="S2443" s="113" t="s">
        <v>25</v>
      </c>
      <c r="T2443" s="5" t="s">
        <v>776</v>
      </c>
      <c r="U2443" s="5" t="s">
        <v>54</v>
      </c>
      <c r="V2443" s="1" t="s">
        <v>1900</v>
      </c>
      <c r="W2443" s="1" t="s">
        <v>4281</v>
      </c>
      <c r="X2443" s="1" t="s">
        <v>1375</v>
      </c>
      <c r="Y2443" s="1" t="s">
        <v>1376</v>
      </c>
      <c r="Z2443" s="4">
        <v>42348</v>
      </c>
      <c r="AA2443" s="1" t="s">
        <v>45</v>
      </c>
      <c r="AB2443" s="1" t="s">
        <v>4282</v>
      </c>
      <c r="AC2443" s="1" t="s">
        <v>4283</v>
      </c>
      <c r="AD2443" s="8"/>
    </row>
    <row r="2444" spans="2:30" s="22" customFormat="1" ht="15" customHeight="1" outlineLevel="5">
      <c r="B2444" s="3"/>
      <c r="C2444" s="1"/>
      <c r="D2444" s="1"/>
      <c r="E2444" s="1"/>
      <c r="F2444" s="1"/>
      <c r="G2444" s="287" t="s">
        <v>1553</v>
      </c>
      <c r="H2444" s="277">
        <v>42356</v>
      </c>
      <c r="I2444" s="1" t="s">
        <v>4289</v>
      </c>
      <c r="J2444" s="2" t="s">
        <v>43</v>
      </c>
      <c r="K2444" s="1" t="s">
        <v>36</v>
      </c>
      <c r="L2444" s="1" t="s">
        <v>20</v>
      </c>
      <c r="M2444" s="1" t="s">
        <v>21</v>
      </c>
      <c r="N2444" s="1" t="s">
        <v>11</v>
      </c>
      <c r="O2444" s="9">
        <v>184143.23</v>
      </c>
      <c r="P2444" s="9">
        <v>0</v>
      </c>
      <c r="Q2444" s="9">
        <v>184143.23</v>
      </c>
      <c r="R2444" s="112" t="s">
        <v>47</v>
      </c>
      <c r="S2444" s="113" t="s">
        <v>25</v>
      </c>
      <c r="T2444" s="5" t="s">
        <v>776</v>
      </c>
      <c r="U2444" s="5" t="s">
        <v>54</v>
      </c>
      <c r="V2444" s="1" t="s">
        <v>48</v>
      </c>
      <c r="W2444" s="1" t="s">
        <v>4290</v>
      </c>
      <c r="X2444" s="1" t="s">
        <v>778</v>
      </c>
      <c r="Y2444" s="1" t="s">
        <v>779</v>
      </c>
      <c r="Z2444" s="4">
        <v>42356</v>
      </c>
      <c r="AA2444" s="1" t="s">
        <v>45</v>
      </c>
      <c r="AB2444" s="1" t="s">
        <v>4291</v>
      </c>
      <c r="AC2444" s="1" t="s">
        <v>4292</v>
      </c>
      <c r="AD2444" s="8" t="s">
        <v>4293</v>
      </c>
    </row>
    <row r="2445" spans="2:30" s="22" customFormat="1" ht="15" customHeight="1" outlineLevel="5">
      <c r="B2445" s="3"/>
      <c r="C2445" s="1"/>
      <c r="D2445" s="1"/>
      <c r="E2445" s="1"/>
      <c r="F2445" s="1"/>
      <c r="G2445" s="287" t="s">
        <v>1553</v>
      </c>
      <c r="H2445" s="277">
        <v>42356</v>
      </c>
      <c r="I2445" s="1" t="s">
        <v>4294</v>
      </c>
      <c r="J2445" s="2" t="s">
        <v>43</v>
      </c>
      <c r="K2445" s="1" t="s">
        <v>36</v>
      </c>
      <c r="L2445" s="1" t="s">
        <v>20</v>
      </c>
      <c r="M2445" s="1" t="s">
        <v>21</v>
      </c>
      <c r="N2445" s="1" t="s">
        <v>11</v>
      </c>
      <c r="O2445" s="9">
        <v>42431.93</v>
      </c>
      <c r="P2445" s="9">
        <v>0</v>
      </c>
      <c r="Q2445" s="9">
        <v>42431.93</v>
      </c>
      <c r="R2445" s="112" t="s">
        <v>47</v>
      </c>
      <c r="S2445" s="113" t="s">
        <v>25</v>
      </c>
      <c r="T2445" s="5" t="s">
        <v>776</v>
      </c>
      <c r="U2445" s="5" t="s">
        <v>54</v>
      </c>
      <c r="V2445" s="1" t="s">
        <v>1900</v>
      </c>
      <c r="W2445" s="1" t="s">
        <v>4295</v>
      </c>
      <c r="X2445" s="1" t="s">
        <v>1375</v>
      </c>
      <c r="Y2445" s="1" t="s">
        <v>1376</v>
      </c>
      <c r="Z2445" s="4">
        <v>42356</v>
      </c>
      <c r="AA2445" s="1" t="s">
        <v>45</v>
      </c>
      <c r="AB2445" s="1" t="s">
        <v>4296</v>
      </c>
      <c r="AC2445" s="1" t="s">
        <v>4297</v>
      </c>
      <c r="AD2445" s="8" t="s">
        <v>4298</v>
      </c>
    </row>
    <row r="2446" spans="2:30" s="217" customFormat="1" outlineLevel="5">
      <c r="B2446" s="209"/>
      <c r="C2446" s="210"/>
      <c r="D2446" s="210"/>
      <c r="E2446" s="210"/>
      <c r="F2446" s="210"/>
      <c r="G2446" s="288" t="s">
        <v>1553</v>
      </c>
      <c r="H2446" s="278">
        <v>42227</v>
      </c>
      <c r="I2446" s="210" t="s">
        <v>3349</v>
      </c>
      <c r="J2446" s="211" t="s">
        <v>68</v>
      </c>
      <c r="K2446" s="210" t="s">
        <v>36</v>
      </c>
      <c r="L2446" s="210" t="s">
        <v>20</v>
      </c>
      <c r="M2446" s="210" t="s">
        <v>21</v>
      </c>
      <c r="N2446" s="210" t="s">
        <v>11</v>
      </c>
      <c r="O2446" s="195">
        <v>9850</v>
      </c>
      <c r="P2446" s="195">
        <v>0</v>
      </c>
      <c r="Q2446" s="195">
        <v>9850</v>
      </c>
      <c r="R2446" s="196" t="s">
        <v>47</v>
      </c>
      <c r="S2446" s="197" t="s">
        <v>25</v>
      </c>
      <c r="T2446" s="213" t="s">
        <v>776</v>
      </c>
      <c r="U2446" s="213" t="s">
        <v>54</v>
      </c>
      <c r="V2446" s="210" t="s">
        <v>65</v>
      </c>
      <c r="W2446" s="210" t="s">
        <v>3350</v>
      </c>
      <c r="X2446" s="210" t="s">
        <v>2230</v>
      </c>
      <c r="Y2446" s="210" t="s">
        <v>2231</v>
      </c>
      <c r="Z2446" s="215">
        <v>42227</v>
      </c>
      <c r="AA2446" s="210" t="s">
        <v>45</v>
      </c>
      <c r="AB2446" s="210" t="s">
        <v>3351</v>
      </c>
      <c r="AC2446" s="210" t="s">
        <v>3352</v>
      </c>
      <c r="AD2446" s="216"/>
    </row>
    <row r="2447" spans="2:30" s="23" customFormat="1" ht="15" customHeight="1" outlineLevel="5">
      <c r="B2447" s="25"/>
      <c r="C2447" s="25"/>
      <c r="D2447" s="25"/>
      <c r="E2447" s="25"/>
      <c r="F2447" s="25"/>
      <c r="G2447" s="79"/>
      <c r="H2447" s="83"/>
      <c r="I2447" s="25"/>
      <c r="J2447" s="26"/>
      <c r="K2447" s="25"/>
      <c r="L2447" s="25"/>
      <c r="M2447" s="25"/>
      <c r="N2447" s="25"/>
      <c r="O2447" s="65">
        <f>SUM(O2420:O2446)</f>
        <v>8773749.3599999994</v>
      </c>
      <c r="P2447" s="65">
        <f t="shared" ref="P2447:Q2447" si="862">SUM(P2420:P2446)</f>
        <v>0</v>
      </c>
      <c r="Q2447" s="65">
        <f t="shared" si="862"/>
        <v>8773749.3599999994</v>
      </c>
      <c r="R2447" s="27"/>
      <c r="S2447" s="27"/>
      <c r="T2447" s="27"/>
      <c r="U2447" s="27"/>
      <c r="V2447" s="25"/>
      <c r="W2447" s="25"/>
      <c r="X2447" s="25"/>
      <c r="Y2447" s="25"/>
      <c r="Z2447" s="28"/>
      <c r="AA2447" s="25"/>
      <c r="AB2447" s="25"/>
      <c r="AC2447" s="25"/>
      <c r="AD2447" s="29"/>
    </row>
    <row r="2448" spans="2:30" s="23" customFormat="1" ht="15" customHeight="1" outlineLevel="5">
      <c r="B2448" s="25"/>
      <c r="C2448" s="25"/>
      <c r="D2448" s="25"/>
      <c r="E2448" s="25"/>
      <c r="F2448" s="25"/>
      <c r="G2448" s="79"/>
      <c r="H2448" s="83"/>
      <c r="I2448" s="25"/>
      <c r="J2448" s="26"/>
      <c r="K2448" s="25"/>
      <c r="L2448" s="25"/>
      <c r="M2448" s="25"/>
      <c r="N2448" s="25"/>
      <c r="O2448" s="16"/>
      <c r="P2448" s="16"/>
      <c r="Q2448" s="16"/>
      <c r="R2448" s="27"/>
      <c r="S2448" s="27"/>
      <c r="T2448" s="27"/>
      <c r="U2448" s="27"/>
      <c r="V2448" s="25"/>
      <c r="W2448" s="25"/>
      <c r="X2448" s="25"/>
      <c r="Y2448" s="25"/>
      <c r="Z2448" s="28"/>
      <c r="AA2448" s="25"/>
      <c r="AB2448" s="25"/>
      <c r="AC2448" s="25"/>
      <c r="AD2448" s="29"/>
    </row>
    <row r="2449" spans="2:32" ht="15.75" outlineLevel="5">
      <c r="C2449" s="10"/>
      <c r="D2449" s="10"/>
      <c r="E2449" s="10"/>
      <c r="F2449" s="10"/>
      <c r="G2449" s="257">
        <v>51</v>
      </c>
      <c r="H2449" s="78"/>
      <c r="I2449" s="258" t="s">
        <v>1211</v>
      </c>
      <c r="J2449" s="258"/>
      <c r="K2449" s="258"/>
      <c r="L2449" s="258"/>
      <c r="M2449" s="258"/>
      <c r="N2449" s="258"/>
      <c r="O2449" s="452"/>
      <c r="P2449" s="452"/>
      <c r="Q2449" s="452"/>
      <c r="R2449" s="452"/>
      <c r="S2449" s="452"/>
      <c r="T2449" s="258"/>
      <c r="U2449" s="258"/>
      <c r="V2449" s="258"/>
      <c r="W2449" s="258"/>
      <c r="X2449" s="258"/>
      <c r="Y2449" s="258"/>
      <c r="Z2449" s="258"/>
      <c r="AA2449" s="258"/>
      <c r="AB2449" s="258"/>
      <c r="AE2449" s="10"/>
      <c r="AF2449" s="15"/>
    </row>
    <row r="2450" spans="2:32" s="67" customFormat="1" ht="15" customHeight="1" outlineLevel="5">
      <c r="B2450" s="201"/>
      <c r="C2450" s="202"/>
      <c r="D2450" s="202"/>
      <c r="E2450" s="202"/>
      <c r="F2450" s="202"/>
      <c r="G2450" s="286" t="s">
        <v>1553</v>
      </c>
      <c r="H2450" s="276">
        <v>42090</v>
      </c>
      <c r="I2450" s="202" t="s">
        <v>1422</v>
      </c>
      <c r="J2450" s="203" t="s">
        <v>43</v>
      </c>
      <c r="K2450" s="202" t="s">
        <v>36</v>
      </c>
      <c r="L2450" s="202" t="s">
        <v>20</v>
      </c>
      <c r="M2450" s="202" t="s">
        <v>21</v>
      </c>
      <c r="N2450" s="202" t="s">
        <v>11</v>
      </c>
      <c r="O2450" s="186">
        <v>265448.89</v>
      </c>
      <c r="P2450" s="186">
        <v>0</v>
      </c>
      <c r="Q2450" s="186">
        <v>265448.89</v>
      </c>
      <c r="R2450" s="187" t="s">
        <v>47</v>
      </c>
      <c r="S2450" s="188" t="s">
        <v>25</v>
      </c>
      <c r="T2450" s="205" t="s">
        <v>771</v>
      </c>
      <c r="U2450" s="205" t="s">
        <v>55</v>
      </c>
      <c r="V2450" s="202" t="s">
        <v>48</v>
      </c>
      <c r="W2450" s="202" t="s">
        <v>773</v>
      </c>
      <c r="X2450" s="202" t="s">
        <v>774</v>
      </c>
      <c r="Y2450" s="202" t="s">
        <v>1797</v>
      </c>
      <c r="Z2450" s="207">
        <v>42090</v>
      </c>
      <c r="AA2450" s="202" t="s">
        <v>45</v>
      </c>
      <c r="AB2450" s="202" t="s">
        <v>1478</v>
      </c>
      <c r="AC2450" s="202" t="s">
        <v>1596</v>
      </c>
      <c r="AD2450" s="208" t="s">
        <v>1597</v>
      </c>
    </row>
    <row r="2451" spans="2:32" s="22" customFormat="1" ht="15" customHeight="1" outlineLevel="5">
      <c r="B2451" s="3"/>
      <c r="C2451" s="1"/>
      <c r="D2451" s="1"/>
      <c r="E2451" s="1"/>
      <c r="F2451" s="1"/>
      <c r="G2451" s="287" t="s">
        <v>1553</v>
      </c>
      <c r="H2451" s="277">
        <v>42090</v>
      </c>
      <c r="I2451" s="1" t="s">
        <v>1423</v>
      </c>
      <c r="J2451" s="2" t="s">
        <v>43</v>
      </c>
      <c r="K2451" s="1" t="s">
        <v>36</v>
      </c>
      <c r="L2451" s="1" t="s">
        <v>20</v>
      </c>
      <c r="M2451" s="1" t="s">
        <v>21</v>
      </c>
      <c r="N2451" s="1" t="s">
        <v>11</v>
      </c>
      <c r="O2451" s="9">
        <v>379312.81</v>
      </c>
      <c r="P2451" s="9">
        <v>0</v>
      </c>
      <c r="Q2451" s="9">
        <v>379312.81</v>
      </c>
      <c r="R2451" s="112" t="s">
        <v>47</v>
      </c>
      <c r="S2451" s="113" t="s">
        <v>25</v>
      </c>
      <c r="T2451" s="5" t="s">
        <v>771</v>
      </c>
      <c r="U2451" s="5" t="s">
        <v>55</v>
      </c>
      <c r="V2451" s="1" t="s">
        <v>48</v>
      </c>
      <c r="W2451" s="1" t="s">
        <v>775</v>
      </c>
      <c r="X2451" s="1" t="s">
        <v>774</v>
      </c>
      <c r="Y2451" s="1" t="s">
        <v>1797</v>
      </c>
      <c r="Z2451" s="4">
        <v>42090</v>
      </c>
      <c r="AA2451" s="1" t="s">
        <v>45</v>
      </c>
      <c r="AB2451" s="1" t="s">
        <v>1378</v>
      </c>
      <c r="AC2451" s="1" t="s">
        <v>1598</v>
      </c>
      <c r="AD2451" s="8" t="s">
        <v>1599</v>
      </c>
    </row>
    <row r="2452" spans="2:32" s="22" customFormat="1" ht="15" customHeight="1" outlineLevel="5">
      <c r="B2452" s="3"/>
      <c r="C2452" s="1"/>
      <c r="D2452" s="1"/>
      <c r="E2452" s="1"/>
      <c r="F2452" s="1"/>
      <c r="G2452" s="287" t="s">
        <v>1553</v>
      </c>
      <c r="H2452" s="277">
        <v>42114</v>
      </c>
      <c r="I2452" s="1" t="s">
        <v>1845</v>
      </c>
      <c r="J2452" s="2" t="s">
        <v>43</v>
      </c>
      <c r="K2452" s="1" t="s">
        <v>36</v>
      </c>
      <c r="L2452" s="1" t="s">
        <v>20</v>
      </c>
      <c r="M2452" s="1" t="s">
        <v>21</v>
      </c>
      <c r="N2452" s="1" t="s">
        <v>11</v>
      </c>
      <c r="O2452" s="9">
        <v>274815.59000000003</v>
      </c>
      <c r="P2452" s="9">
        <v>0</v>
      </c>
      <c r="Q2452" s="9">
        <v>274815.59000000003</v>
      </c>
      <c r="R2452" s="112" t="s">
        <v>47</v>
      </c>
      <c r="S2452" s="113" t="s">
        <v>25</v>
      </c>
      <c r="T2452" s="5" t="s">
        <v>771</v>
      </c>
      <c r="U2452" s="5" t="s">
        <v>55</v>
      </c>
      <c r="V2452" s="1" t="s">
        <v>48</v>
      </c>
      <c r="W2452" s="1" t="s">
        <v>1846</v>
      </c>
      <c r="X2452" s="1" t="s">
        <v>774</v>
      </c>
      <c r="Y2452" s="1" t="s">
        <v>1797</v>
      </c>
      <c r="Z2452" s="4">
        <v>42114</v>
      </c>
      <c r="AA2452" s="1" t="s">
        <v>45</v>
      </c>
      <c r="AB2452" s="1" t="s">
        <v>1847</v>
      </c>
      <c r="AC2452" s="1" t="s">
        <v>1848</v>
      </c>
      <c r="AD2452" s="8" t="s">
        <v>1849</v>
      </c>
    </row>
    <row r="2453" spans="2:32" s="22" customFormat="1" ht="15" customHeight="1" outlineLevel="5">
      <c r="B2453" s="3"/>
      <c r="C2453" s="1"/>
      <c r="D2453" s="1"/>
      <c r="E2453" s="1"/>
      <c r="F2453" s="1"/>
      <c r="G2453" s="287" t="s">
        <v>1553</v>
      </c>
      <c r="H2453" s="277">
        <v>42185</v>
      </c>
      <c r="I2453" s="1" t="s">
        <v>1931</v>
      </c>
      <c r="J2453" s="2" t="s">
        <v>43</v>
      </c>
      <c r="K2453" s="1" t="s">
        <v>36</v>
      </c>
      <c r="L2453" s="1" t="s">
        <v>20</v>
      </c>
      <c r="M2453" s="1" t="s">
        <v>21</v>
      </c>
      <c r="N2453" s="1" t="s">
        <v>11</v>
      </c>
      <c r="O2453" s="9">
        <v>177788.89</v>
      </c>
      <c r="P2453" s="9">
        <v>0</v>
      </c>
      <c r="Q2453" s="9">
        <v>177788.89</v>
      </c>
      <c r="R2453" s="112" t="s">
        <v>47</v>
      </c>
      <c r="S2453" s="113" t="s">
        <v>25</v>
      </c>
      <c r="T2453" s="5" t="s">
        <v>771</v>
      </c>
      <c r="U2453" s="5" t="s">
        <v>55</v>
      </c>
      <c r="V2453" s="1" t="s">
        <v>48</v>
      </c>
      <c r="W2453" s="1" t="s">
        <v>1932</v>
      </c>
      <c r="X2453" s="1" t="s">
        <v>774</v>
      </c>
      <c r="Y2453" s="1" t="s">
        <v>1797</v>
      </c>
      <c r="Z2453" s="4">
        <v>42185</v>
      </c>
      <c r="AA2453" s="1" t="s">
        <v>45</v>
      </c>
      <c r="AB2453" s="1" t="s">
        <v>1920</v>
      </c>
      <c r="AC2453" s="1" t="s">
        <v>1933</v>
      </c>
      <c r="AD2453" s="8" t="s">
        <v>1934</v>
      </c>
    </row>
    <row r="2454" spans="2:32" s="22" customFormat="1" ht="15" customHeight="1" outlineLevel="5">
      <c r="B2454" s="3"/>
      <c r="C2454" s="1"/>
      <c r="D2454" s="1"/>
      <c r="E2454" s="1"/>
      <c r="F2454" s="1"/>
      <c r="G2454" s="287" t="s">
        <v>1553</v>
      </c>
      <c r="H2454" s="277">
        <v>42233</v>
      </c>
      <c r="I2454" s="1" t="s">
        <v>2971</v>
      </c>
      <c r="J2454" s="2" t="s">
        <v>43</v>
      </c>
      <c r="K2454" s="1" t="s">
        <v>36</v>
      </c>
      <c r="L2454" s="1" t="s">
        <v>20</v>
      </c>
      <c r="M2454" s="1" t="s">
        <v>21</v>
      </c>
      <c r="N2454" s="1" t="s">
        <v>11</v>
      </c>
      <c r="O2454" s="9">
        <v>162236.38</v>
      </c>
      <c r="P2454" s="9">
        <v>0</v>
      </c>
      <c r="Q2454" s="9">
        <v>162236.38</v>
      </c>
      <c r="R2454" s="112" t="s">
        <v>47</v>
      </c>
      <c r="S2454" s="113" t="s">
        <v>25</v>
      </c>
      <c r="T2454" s="5" t="s">
        <v>771</v>
      </c>
      <c r="U2454" s="5" t="s">
        <v>55</v>
      </c>
      <c r="V2454" s="1" t="s">
        <v>48</v>
      </c>
      <c r="W2454" s="1" t="s">
        <v>2972</v>
      </c>
      <c r="X2454" s="1" t="s">
        <v>774</v>
      </c>
      <c r="Y2454" s="1" t="s">
        <v>1797</v>
      </c>
      <c r="Z2454" s="4">
        <v>42233</v>
      </c>
      <c r="AA2454" s="1" t="s">
        <v>45</v>
      </c>
      <c r="AB2454" s="1" t="s">
        <v>2973</v>
      </c>
      <c r="AC2454" s="1" t="s">
        <v>2974</v>
      </c>
      <c r="AD2454" s="8" t="s">
        <v>2975</v>
      </c>
    </row>
    <row r="2455" spans="2:32" s="22" customFormat="1" ht="15" customHeight="1" outlineLevel="5">
      <c r="B2455" s="3"/>
      <c r="C2455" s="1"/>
      <c r="D2455" s="1"/>
      <c r="E2455" s="1"/>
      <c r="F2455" s="1"/>
      <c r="G2455" s="287" t="s">
        <v>1553</v>
      </c>
      <c r="H2455" s="277">
        <v>42233</v>
      </c>
      <c r="I2455" s="1" t="s">
        <v>2976</v>
      </c>
      <c r="J2455" s="2" t="s">
        <v>43</v>
      </c>
      <c r="K2455" s="1" t="s">
        <v>36</v>
      </c>
      <c r="L2455" s="1" t="s">
        <v>20</v>
      </c>
      <c r="M2455" s="1" t="s">
        <v>21</v>
      </c>
      <c r="N2455" s="1" t="s">
        <v>11</v>
      </c>
      <c r="O2455" s="9">
        <v>26668.58</v>
      </c>
      <c r="P2455" s="9">
        <v>0</v>
      </c>
      <c r="Q2455" s="9">
        <v>26668.58</v>
      </c>
      <c r="R2455" s="112" t="s">
        <v>47</v>
      </c>
      <c r="S2455" s="113" t="s">
        <v>25</v>
      </c>
      <c r="T2455" s="5" t="s">
        <v>771</v>
      </c>
      <c r="U2455" s="5" t="s">
        <v>55</v>
      </c>
      <c r="V2455" s="1" t="s">
        <v>48</v>
      </c>
      <c r="W2455" s="1" t="s">
        <v>2977</v>
      </c>
      <c r="X2455" s="1" t="s">
        <v>774</v>
      </c>
      <c r="Y2455" s="1" t="s">
        <v>1797</v>
      </c>
      <c r="Z2455" s="4">
        <v>42233</v>
      </c>
      <c r="AA2455" s="1" t="s">
        <v>45</v>
      </c>
      <c r="AB2455" s="1" t="s">
        <v>2978</v>
      </c>
      <c r="AC2455" s="1" t="s">
        <v>2979</v>
      </c>
      <c r="AD2455" s="8" t="s">
        <v>2980</v>
      </c>
    </row>
    <row r="2456" spans="2:32" s="22" customFormat="1" ht="15" customHeight="1" outlineLevel="5">
      <c r="B2456" s="3"/>
      <c r="C2456" s="1"/>
      <c r="D2456" s="1"/>
      <c r="E2456" s="1"/>
      <c r="F2456" s="1"/>
      <c r="G2456" s="287" t="s">
        <v>1553</v>
      </c>
      <c r="H2456" s="277">
        <v>42286</v>
      </c>
      <c r="I2456" s="1" t="s">
        <v>4210</v>
      </c>
      <c r="J2456" s="2" t="s">
        <v>43</v>
      </c>
      <c r="K2456" s="1" t="s">
        <v>36</v>
      </c>
      <c r="L2456" s="1" t="s">
        <v>20</v>
      </c>
      <c r="M2456" s="1" t="s">
        <v>21</v>
      </c>
      <c r="N2456" s="1" t="s">
        <v>11</v>
      </c>
      <c r="O2456" s="9">
        <v>280365.27</v>
      </c>
      <c r="P2456" s="9">
        <v>0</v>
      </c>
      <c r="Q2456" s="9">
        <v>280365.27</v>
      </c>
      <c r="R2456" s="112" t="s">
        <v>47</v>
      </c>
      <c r="S2456" s="113" t="s">
        <v>25</v>
      </c>
      <c r="T2456" s="5" t="s">
        <v>771</v>
      </c>
      <c r="U2456" s="5" t="s">
        <v>55</v>
      </c>
      <c r="V2456" s="1" t="s">
        <v>48</v>
      </c>
      <c r="W2456" s="1" t="s">
        <v>4211</v>
      </c>
      <c r="X2456" s="1" t="s">
        <v>774</v>
      </c>
      <c r="Y2456" s="1" t="s">
        <v>1797</v>
      </c>
      <c r="Z2456" s="4">
        <v>42286</v>
      </c>
      <c r="AA2456" s="1" t="s">
        <v>45</v>
      </c>
      <c r="AB2456" s="1" t="s">
        <v>4212</v>
      </c>
      <c r="AC2456" s="1" t="s">
        <v>4213</v>
      </c>
      <c r="AD2456" s="8" t="s">
        <v>4214</v>
      </c>
    </row>
    <row r="2457" spans="2:32" s="22" customFormat="1" ht="15" customHeight="1" outlineLevel="5">
      <c r="B2457" s="3"/>
      <c r="C2457" s="1"/>
      <c r="D2457" s="1"/>
      <c r="E2457" s="1"/>
      <c r="F2457" s="1"/>
      <c r="G2457" s="287" t="s">
        <v>1553</v>
      </c>
      <c r="H2457" s="277">
        <v>42304</v>
      </c>
      <c r="I2457" s="1" t="s">
        <v>4230</v>
      </c>
      <c r="J2457" s="2" t="s">
        <v>43</v>
      </c>
      <c r="K2457" s="1" t="s">
        <v>36</v>
      </c>
      <c r="L2457" s="1" t="s">
        <v>20</v>
      </c>
      <c r="M2457" s="1" t="s">
        <v>21</v>
      </c>
      <c r="N2457" s="1" t="s">
        <v>11</v>
      </c>
      <c r="O2457" s="9">
        <v>231524.35</v>
      </c>
      <c r="P2457" s="9">
        <v>0</v>
      </c>
      <c r="Q2457" s="9">
        <v>231524.35</v>
      </c>
      <c r="R2457" s="112" t="s">
        <v>47</v>
      </c>
      <c r="S2457" s="113" t="s">
        <v>25</v>
      </c>
      <c r="T2457" s="5" t="s">
        <v>771</v>
      </c>
      <c r="U2457" s="5" t="s">
        <v>55</v>
      </c>
      <c r="V2457" s="1" t="s">
        <v>1900</v>
      </c>
      <c r="W2457" s="1" t="s">
        <v>4231</v>
      </c>
      <c r="X2457" s="1" t="s">
        <v>774</v>
      </c>
      <c r="Y2457" s="1" t="s">
        <v>1797</v>
      </c>
      <c r="Z2457" s="4">
        <v>42304</v>
      </c>
      <c r="AA2457" s="1" t="s">
        <v>45</v>
      </c>
      <c r="AB2457" s="1" t="s">
        <v>4232</v>
      </c>
      <c r="AC2457" s="1" t="s">
        <v>4233</v>
      </c>
      <c r="AD2457" s="8" t="s">
        <v>4234</v>
      </c>
    </row>
    <row r="2458" spans="2:32" s="22" customFormat="1" ht="15" customHeight="1" outlineLevel="5">
      <c r="B2458" s="3"/>
      <c r="C2458" s="1"/>
      <c r="D2458" s="1"/>
      <c r="E2458" s="1"/>
      <c r="F2458" s="1"/>
      <c r="G2458" s="287" t="s">
        <v>1553</v>
      </c>
      <c r="H2458" s="277">
        <v>42318</v>
      </c>
      <c r="I2458" s="1" t="s">
        <v>4265</v>
      </c>
      <c r="J2458" s="2" t="s">
        <v>43</v>
      </c>
      <c r="K2458" s="1" t="s">
        <v>36</v>
      </c>
      <c r="L2458" s="1" t="s">
        <v>20</v>
      </c>
      <c r="M2458" s="1" t="s">
        <v>21</v>
      </c>
      <c r="N2458" s="1" t="s">
        <v>11</v>
      </c>
      <c r="O2458" s="9">
        <v>237032.53</v>
      </c>
      <c r="P2458" s="9">
        <v>0</v>
      </c>
      <c r="Q2458" s="9">
        <v>237032.53</v>
      </c>
      <c r="R2458" s="112" t="s">
        <v>47</v>
      </c>
      <c r="S2458" s="113" t="s">
        <v>25</v>
      </c>
      <c r="T2458" s="5" t="s">
        <v>771</v>
      </c>
      <c r="U2458" s="5" t="s">
        <v>55</v>
      </c>
      <c r="V2458" s="1" t="s">
        <v>48</v>
      </c>
      <c r="W2458" s="1" t="s">
        <v>1932</v>
      </c>
      <c r="X2458" s="1" t="s">
        <v>774</v>
      </c>
      <c r="Y2458" s="1" t="s">
        <v>1797</v>
      </c>
      <c r="Z2458" s="4">
        <v>42318</v>
      </c>
      <c r="AA2458" s="1" t="s">
        <v>45</v>
      </c>
      <c r="AB2458" s="1" t="s">
        <v>4266</v>
      </c>
      <c r="AC2458" s="1" t="s">
        <v>4267</v>
      </c>
      <c r="AD2458" s="8" t="s">
        <v>4268</v>
      </c>
    </row>
    <row r="2459" spans="2:32" s="22" customFormat="1" ht="15" customHeight="1" outlineLevel="5">
      <c r="B2459" s="3"/>
      <c r="C2459" s="1"/>
      <c r="D2459" s="1"/>
      <c r="E2459" s="1"/>
      <c r="F2459" s="1"/>
      <c r="G2459" s="287" t="s">
        <v>1553</v>
      </c>
      <c r="H2459" s="277">
        <v>42334</v>
      </c>
      <c r="I2459" s="1" t="s">
        <v>4274</v>
      </c>
      <c r="J2459" s="2" t="s">
        <v>43</v>
      </c>
      <c r="K2459" s="1" t="s">
        <v>36</v>
      </c>
      <c r="L2459" s="1" t="s">
        <v>20</v>
      </c>
      <c r="M2459" s="1" t="s">
        <v>21</v>
      </c>
      <c r="N2459" s="1" t="s">
        <v>11</v>
      </c>
      <c r="O2459" s="9">
        <v>235556.14</v>
      </c>
      <c r="P2459" s="9">
        <v>0</v>
      </c>
      <c r="Q2459" s="9">
        <v>235556.14</v>
      </c>
      <c r="R2459" s="112" t="s">
        <v>47</v>
      </c>
      <c r="S2459" s="113" t="s">
        <v>25</v>
      </c>
      <c r="T2459" s="5" t="s">
        <v>771</v>
      </c>
      <c r="U2459" s="5" t="s">
        <v>55</v>
      </c>
      <c r="V2459" s="1" t="s">
        <v>48</v>
      </c>
      <c r="W2459" s="1" t="s">
        <v>4275</v>
      </c>
      <c r="X2459" s="1" t="s">
        <v>774</v>
      </c>
      <c r="Y2459" s="1" t="s">
        <v>1797</v>
      </c>
      <c r="Z2459" s="4">
        <v>42334</v>
      </c>
      <c r="AA2459" s="1" t="s">
        <v>45</v>
      </c>
      <c r="AB2459" s="1" t="s">
        <v>4276</v>
      </c>
      <c r="AC2459" s="1" t="s">
        <v>4277</v>
      </c>
      <c r="AD2459" s="8" t="s">
        <v>4278</v>
      </c>
    </row>
    <row r="2460" spans="2:32" s="217" customFormat="1" outlineLevel="5">
      <c r="B2460" s="209"/>
      <c r="C2460" s="210"/>
      <c r="D2460" s="210"/>
      <c r="E2460" s="210"/>
      <c r="F2460" s="210"/>
      <c r="G2460" s="288" t="s">
        <v>1553</v>
      </c>
      <c r="H2460" s="278">
        <v>42368</v>
      </c>
      <c r="I2460" s="210" t="s">
        <v>4316</v>
      </c>
      <c r="J2460" s="211" t="s">
        <v>43</v>
      </c>
      <c r="K2460" s="210" t="s">
        <v>36</v>
      </c>
      <c r="L2460" s="210" t="s">
        <v>20</v>
      </c>
      <c r="M2460" s="210" t="s">
        <v>21</v>
      </c>
      <c r="N2460" s="210" t="s">
        <v>11</v>
      </c>
      <c r="O2460" s="195">
        <v>187766.84</v>
      </c>
      <c r="P2460" s="195">
        <v>0</v>
      </c>
      <c r="Q2460" s="195">
        <v>187766.84</v>
      </c>
      <c r="R2460" s="196" t="s">
        <v>47</v>
      </c>
      <c r="S2460" s="197" t="s">
        <v>25</v>
      </c>
      <c r="T2460" s="213" t="s">
        <v>771</v>
      </c>
      <c r="U2460" s="213" t="s">
        <v>55</v>
      </c>
      <c r="V2460" s="210" t="s">
        <v>48</v>
      </c>
      <c r="W2460" s="210" t="s">
        <v>4317</v>
      </c>
      <c r="X2460" s="210" t="s">
        <v>774</v>
      </c>
      <c r="Y2460" s="210" t="s">
        <v>1797</v>
      </c>
      <c r="Z2460" s="215">
        <v>42368</v>
      </c>
      <c r="AA2460" s="210" t="s">
        <v>45</v>
      </c>
      <c r="AB2460" s="210" t="s">
        <v>4318</v>
      </c>
      <c r="AC2460" s="210" t="s">
        <v>4319</v>
      </c>
      <c r="AD2460" s="216"/>
    </row>
    <row r="2461" spans="2:32" ht="15" customHeight="1">
      <c r="B2461" s="10"/>
      <c r="C2461" s="10"/>
      <c r="D2461" s="10"/>
      <c r="E2461" s="10"/>
      <c r="F2461" s="10"/>
      <c r="G2461" s="78"/>
      <c r="H2461" s="82"/>
      <c r="I2461" s="25"/>
      <c r="J2461" s="11"/>
      <c r="K2461" s="10"/>
      <c r="L2461" s="10"/>
      <c r="M2461" s="10"/>
      <c r="N2461" s="10"/>
      <c r="O2461" s="18">
        <f>SUM(O2450:O2460)</f>
        <v>2458516.27</v>
      </c>
      <c r="P2461" s="18">
        <f t="shared" ref="P2461:Q2461" si="863">SUM(P2450:P2460)</f>
        <v>0</v>
      </c>
      <c r="Q2461" s="18">
        <f t="shared" si="863"/>
        <v>2458516.27</v>
      </c>
      <c r="R2461" s="27"/>
      <c r="S2461" s="27"/>
      <c r="T2461" s="13"/>
      <c r="U2461" s="13"/>
      <c r="V2461" s="10"/>
      <c r="W2461" s="10"/>
      <c r="X2461" s="10"/>
      <c r="Y2461" s="10"/>
      <c r="Z2461" s="14"/>
      <c r="AA2461" s="10"/>
      <c r="AB2461" s="10"/>
      <c r="AC2461" s="10"/>
      <c r="AD2461" s="15"/>
    </row>
    <row r="2462" spans="2:32" ht="15" customHeight="1">
      <c r="B2462" s="10"/>
      <c r="C2462" s="10"/>
      <c r="D2462" s="10"/>
      <c r="E2462" s="10"/>
      <c r="F2462" s="10"/>
      <c r="G2462" s="78"/>
      <c r="H2462" s="82"/>
      <c r="I2462" s="25"/>
      <c r="J2462" s="11"/>
      <c r="K2462" s="10"/>
      <c r="L2462" s="10"/>
      <c r="M2462" s="10"/>
      <c r="N2462" s="10"/>
      <c r="O2462" s="16"/>
      <c r="P2462" s="16"/>
      <c r="Q2462" s="16"/>
      <c r="R2462" s="27"/>
      <c r="S2462" s="27"/>
      <c r="T2462" s="13"/>
      <c r="U2462" s="13"/>
      <c r="V2462" s="10"/>
      <c r="W2462" s="10"/>
      <c r="X2462" s="10"/>
      <c r="Y2462" s="10"/>
      <c r="Z2462" s="14"/>
      <c r="AA2462" s="10"/>
      <c r="AB2462" s="10"/>
      <c r="AC2462" s="10"/>
      <c r="AD2462" s="15"/>
    </row>
    <row r="2463" spans="2:32" ht="15" customHeight="1">
      <c r="B2463" s="10"/>
      <c r="C2463" s="10"/>
      <c r="D2463" s="10"/>
      <c r="E2463" s="10"/>
      <c r="F2463" s="10"/>
      <c r="G2463" s="404" t="s">
        <v>56</v>
      </c>
      <c r="H2463" s="78"/>
      <c r="I2463" s="168" t="s">
        <v>1212</v>
      </c>
      <c r="J2463" s="168"/>
      <c r="K2463" s="168"/>
      <c r="L2463" s="168"/>
      <c r="M2463" s="168"/>
      <c r="N2463" s="168"/>
      <c r="O2463" s="452"/>
      <c r="P2463" s="452"/>
      <c r="Q2463" s="452"/>
      <c r="R2463" s="452"/>
      <c r="S2463" s="452"/>
      <c r="T2463" s="168"/>
      <c r="U2463" s="168"/>
      <c r="V2463" s="168"/>
      <c r="W2463" s="168"/>
      <c r="X2463" s="168"/>
      <c r="Y2463" s="168"/>
      <c r="Z2463" s="168"/>
      <c r="AA2463" s="168"/>
      <c r="AB2463" s="168"/>
    </row>
    <row r="2464" spans="2:32" s="67" customFormat="1" ht="15" customHeight="1" outlineLevel="5">
      <c r="B2464" s="201"/>
      <c r="C2464" s="202"/>
      <c r="D2464" s="202"/>
      <c r="E2464" s="202"/>
      <c r="F2464" s="202"/>
      <c r="G2464" s="286" t="s">
        <v>1553</v>
      </c>
      <c r="H2464" s="276">
        <v>42090</v>
      </c>
      <c r="I2464" s="202" t="s">
        <v>1416</v>
      </c>
      <c r="J2464" s="203" t="s">
        <v>43</v>
      </c>
      <c r="K2464" s="202" t="s">
        <v>36</v>
      </c>
      <c r="L2464" s="202" t="s">
        <v>20</v>
      </c>
      <c r="M2464" s="202" t="s">
        <v>21</v>
      </c>
      <c r="N2464" s="202" t="s">
        <v>11</v>
      </c>
      <c r="O2464" s="186">
        <v>26781.06</v>
      </c>
      <c r="P2464" s="186">
        <v>0</v>
      </c>
      <c r="Q2464" s="186">
        <v>26781.06</v>
      </c>
      <c r="R2464" s="187" t="s">
        <v>47</v>
      </c>
      <c r="S2464" s="188" t="s">
        <v>25</v>
      </c>
      <c r="T2464" s="205" t="s">
        <v>763</v>
      </c>
      <c r="U2464" s="205" t="s">
        <v>56</v>
      </c>
      <c r="V2464" s="202" t="s">
        <v>48</v>
      </c>
      <c r="W2464" s="202" t="s">
        <v>1574</v>
      </c>
      <c r="X2464" s="202" t="s">
        <v>1375</v>
      </c>
      <c r="Y2464" s="202" t="s">
        <v>1376</v>
      </c>
      <c r="Z2464" s="207">
        <v>42090</v>
      </c>
      <c r="AA2464" s="202" t="s">
        <v>45</v>
      </c>
      <c r="AB2464" s="202" t="s">
        <v>1575</v>
      </c>
      <c r="AC2464" s="202" t="s">
        <v>1576</v>
      </c>
      <c r="AD2464" s="208" t="s">
        <v>1577</v>
      </c>
    </row>
    <row r="2465" spans="2:30" s="22" customFormat="1" ht="15" customHeight="1" outlineLevel="5">
      <c r="B2465" s="3"/>
      <c r="C2465" s="1"/>
      <c r="D2465" s="1"/>
      <c r="E2465" s="1"/>
      <c r="F2465" s="1"/>
      <c r="G2465" s="287" t="s">
        <v>1553</v>
      </c>
      <c r="H2465" s="277">
        <v>42090</v>
      </c>
      <c r="I2465" s="1" t="s">
        <v>1417</v>
      </c>
      <c r="J2465" s="2" t="s">
        <v>43</v>
      </c>
      <c r="K2465" s="1" t="s">
        <v>36</v>
      </c>
      <c r="L2465" s="1" t="s">
        <v>20</v>
      </c>
      <c r="M2465" s="1" t="s">
        <v>21</v>
      </c>
      <c r="N2465" s="1" t="s">
        <v>11</v>
      </c>
      <c r="O2465" s="9">
        <v>142320.44</v>
      </c>
      <c r="P2465" s="9">
        <v>0</v>
      </c>
      <c r="Q2465" s="9">
        <v>142320.44</v>
      </c>
      <c r="R2465" s="112" t="s">
        <v>47</v>
      </c>
      <c r="S2465" s="113" t="s">
        <v>25</v>
      </c>
      <c r="T2465" s="5" t="s">
        <v>763</v>
      </c>
      <c r="U2465" s="5" t="s">
        <v>56</v>
      </c>
      <c r="V2465" s="1" t="s">
        <v>48</v>
      </c>
      <c r="W2465" s="1" t="s">
        <v>764</v>
      </c>
      <c r="X2465" s="1" t="s">
        <v>765</v>
      </c>
      <c r="Y2465" s="1" t="s">
        <v>766</v>
      </c>
      <c r="Z2465" s="4">
        <v>42090</v>
      </c>
      <c r="AA2465" s="1" t="s">
        <v>45</v>
      </c>
      <c r="AB2465" s="1" t="s">
        <v>1480</v>
      </c>
      <c r="AC2465" s="1" t="s">
        <v>1578</v>
      </c>
      <c r="AD2465" s="8" t="s">
        <v>1579</v>
      </c>
    </row>
    <row r="2466" spans="2:30" s="22" customFormat="1" ht="15" customHeight="1" outlineLevel="5">
      <c r="B2466" s="3"/>
      <c r="C2466" s="1"/>
      <c r="D2466" s="1"/>
      <c r="E2466" s="1"/>
      <c r="F2466" s="1"/>
      <c r="G2466" s="287" t="s">
        <v>1553</v>
      </c>
      <c r="H2466" s="277">
        <v>42090</v>
      </c>
      <c r="I2466" s="1" t="s">
        <v>1418</v>
      </c>
      <c r="J2466" s="2" t="s">
        <v>43</v>
      </c>
      <c r="K2466" s="1" t="s">
        <v>36</v>
      </c>
      <c r="L2466" s="1" t="s">
        <v>20</v>
      </c>
      <c r="M2466" s="1" t="s">
        <v>21</v>
      </c>
      <c r="N2466" s="1" t="s">
        <v>11</v>
      </c>
      <c r="O2466" s="9">
        <v>143089.75</v>
      </c>
      <c r="P2466" s="9">
        <v>0</v>
      </c>
      <c r="Q2466" s="9">
        <v>143089.75</v>
      </c>
      <c r="R2466" s="112" t="s">
        <v>47</v>
      </c>
      <c r="S2466" s="113" t="s">
        <v>25</v>
      </c>
      <c r="T2466" s="5" t="s">
        <v>763</v>
      </c>
      <c r="U2466" s="5" t="s">
        <v>56</v>
      </c>
      <c r="V2466" s="1" t="s">
        <v>48</v>
      </c>
      <c r="W2466" s="1" t="s">
        <v>1580</v>
      </c>
      <c r="X2466" s="1" t="s">
        <v>765</v>
      </c>
      <c r="Y2466" s="1" t="s">
        <v>766</v>
      </c>
      <c r="Z2466" s="4">
        <v>42090</v>
      </c>
      <c r="AA2466" s="1" t="s">
        <v>45</v>
      </c>
      <c r="AB2466" s="1" t="s">
        <v>1388</v>
      </c>
      <c r="AC2466" s="1" t="s">
        <v>1581</v>
      </c>
      <c r="AD2466" s="8" t="s">
        <v>1582</v>
      </c>
    </row>
    <row r="2467" spans="2:30" s="22" customFormat="1" ht="15" customHeight="1" outlineLevel="5">
      <c r="B2467" s="3"/>
      <c r="C2467" s="1"/>
      <c r="D2467" s="1"/>
      <c r="E2467" s="1"/>
      <c r="F2467" s="1"/>
      <c r="G2467" s="287" t="s">
        <v>1553</v>
      </c>
      <c r="H2467" s="277">
        <v>42090</v>
      </c>
      <c r="I2467" s="1" t="s">
        <v>59</v>
      </c>
      <c r="J2467" s="2" t="s">
        <v>43</v>
      </c>
      <c r="K2467" s="1" t="s">
        <v>36</v>
      </c>
      <c r="L2467" s="1" t="s">
        <v>20</v>
      </c>
      <c r="M2467" s="1" t="s">
        <v>21</v>
      </c>
      <c r="N2467" s="1" t="s">
        <v>11</v>
      </c>
      <c r="O2467" s="9">
        <v>176642.9</v>
      </c>
      <c r="P2467" s="9">
        <v>0</v>
      </c>
      <c r="Q2467" s="9">
        <v>176642.9</v>
      </c>
      <c r="R2467" s="112" t="s">
        <v>47</v>
      </c>
      <c r="S2467" s="113" t="s">
        <v>25</v>
      </c>
      <c r="T2467" s="5" t="s">
        <v>763</v>
      </c>
      <c r="U2467" s="5" t="s">
        <v>56</v>
      </c>
      <c r="V2467" s="1" t="s">
        <v>48</v>
      </c>
      <c r="W2467" s="1" t="s">
        <v>1583</v>
      </c>
      <c r="X2467" s="1" t="s">
        <v>765</v>
      </c>
      <c r="Y2467" s="1" t="s">
        <v>766</v>
      </c>
      <c r="Z2467" s="4">
        <v>42090</v>
      </c>
      <c r="AA2467" s="1" t="s">
        <v>45</v>
      </c>
      <c r="AB2467" s="1" t="s">
        <v>1468</v>
      </c>
      <c r="AC2467" s="1" t="s">
        <v>1584</v>
      </c>
      <c r="AD2467" s="8" t="s">
        <v>1585</v>
      </c>
    </row>
    <row r="2468" spans="2:30" s="22" customFormat="1" ht="15" customHeight="1" outlineLevel="5">
      <c r="B2468" s="3"/>
      <c r="C2468" s="1"/>
      <c r="D2468" s="1"/>
      <c r="E2468" s="1"/>
      <c r="F2468" s="1"/>
      <c r="G2468" s="287" t="s">
        <v>1553</v>
      </c>
      <c r="H2468" s="277">
        <v>42090</v>
      </c>
      <c r="I2468" s="1" t="s">
        <v>1419</v>
      </c>
      <c r="J2468" s="2" t="s">
        <v>43</v>
      </c>
      <c r="K2468" s="1" t="s">
        <v>36</v>
      </c>
      <c r="L2468" s="1" t="s">
        <v>20</v>
      </c>
      <c r="M2468" s="1" t="s">
        <v>21</v>
      </c>
      <c r="N2468" s="1" t="s">
        <v>11</v>
      </c>
      <c r="O2468" s="9">
        <v>56089.66</v>
      </c>
      <c r="P2468" s="9">
        <v>0</v>
      </c>
      <c r="Q2468" s="9">
        <v>56089.66</v>
      </c>
      <c r="R2468" s="112" t="s">
        <v>47</v>
      </c>
      <c r="S2468" s="113" t="s">
        <v>25</v>
      </c>
      <c r="T2468" s="5" t="s">
        <v>763</v>
      </c>
      <c r="U2468" s="5" t="s">
        <v>56</v>
      </c>
      <c r="V2468" s="1" t="s">
        <v>48</v>
      </c>
      <c r="W2468" s="1" t="s">
        <v>1470</v>
      </c>
      <c r="X2468" s="1" t="s">
        <v>765</v>
      </c>
      <c r="Y2468" s="1" t="s">
        <v>766</v>
      </c>
      <c r="Z2468" s="4">
        <v>42090</v>
      </c>
      <c r="AA2468" s="1" t="s">
        <v>45</v>
      </c>
      <c r="AB2468" s="1" t="s">
        <v>1586</v>
      </c>
      <c r="AC2468" s="1" t="s">
        <v>1587</v>
      </c>
      <c r="AD2468" s="8" t="s">
        <v>1588</v>
      </c>
    </row>
    <row r="2469" spans="2:30" s="22" customFormat="1" outlineLevel="5">
      <c r="B2469" s="3"/>
      <c r="C2469" s="1"/>
      <c r="D2469" s="1"/>
      <c r="E2469" s="1"/>
      <c r="F2469" s="1"/>
      <c r="G2469" s="287" t="s">
        <v>1553</v>
      </c>
      <c r="H2469" s="277">
        <v>42135</v>
      </c>
      <c r="I2469" s="1" t="s">
        <v>1865</v>
      </c>
      <c r="J2469" s="2" t="s">
        <v>43</v>
      </c>
      <c r="K2469" s="1" t="s">
        <v>36</v>
      </c>
      <c r="L2469" s="1" t="s">
        <v>20</v>
      </c>
      <c r="M2469" s="1" t="s">
        <v>21</v>
      </c>
      <c r="N2469" s="1" t="s">
        <v>11</v>
      </c>
      <c r="O2469" s="9">
        <v>20100.060000000001</v>
      </c>
      <c r="P2469" s="9">
        <v>0</v>
      </c>
      <c r="Q2469" s="9">
        <v>20100.060000000001</v>
      </c>
      <c r="R2469" s="112" t="s">
        <v>47</v>
      </c>
      <c r="S2469" s="113" t="s">
        <v>25</v>
      </c>
      <c r="T2469" s="5" t="s">
        <v>763</v>
      </c>
      <c r="U2469" s="5" t="s">
        <v>56</v>
      </c>
      <c r="V2469" s="1" t="s">
        <v>48</v>
      </c>
      <c r="W2469" s="1" t="s">
        <v>1866</v>
      </c>
      <c r="X2469" s="1" t="s">
        <v>765</v>
      </c>
      <c r="Y2469" s="1" t="s">
        <v>766</v>
      </c>
      <c r="Z2469" s="4">
        <v>42135</v>
      </c>
      <c r="AA2469" s="1" t="s">
        <v>45</v>
      </c>
      <c r="AB2469" s="1" t="s">
        <v>1867</v>
      </c>
      <c r="AC2469" s="1" t="s">
        <v>1868</v>
      </c>
      <c r="AD2469" s="8"/>
    </row>
    <row r="2470" spans="2:30" s="22" customFormat="1" ht="15" customHeight="1" outlineLevel="5">
      <c r="B2470" s="3"/>
      <c r="C2470" s="1"/>
      <c r="D2470" s="1"/>
      <c r="E2470" s="1"/>
      <c r="F2470" s="1"/>
      <c r="G2470" s="287" t="s">
        <v>1553</v>
      </c>
      <c r="H2470" s="277">
        <v>42136</v>
      </c>
      <c r="I2470" s="1" t="s">
        <v>1869</v>
      </c>
      <c r="J2470" s="2" t="s">
        <v>43</v>
      </c>
      <c r="K2470" s="1" t="s">
        <v>36</v>
      </c>
      <c r="L2470" s="1" t="s">
        <v>20</v>
      </c>
      <c r="M2470" s="1" t="s">
        <v>21</v>
      </c>
      <c r="N2470" s="1" t="s">
        <v>11</v>
      </c>
      <c r="O2470" s="9">
        <v>26781.06</v>
      </c>
      <c r="P2470" s="9">
        <v>0</v>
      </c>
      <c r="Q2470" s="9">
        <v>26781.06</v>
      </c>
      <c r="R2470" s="112" t="s">
        <v>47</v>
      </c>
      <c r="S2470" s="113" t="s">
        <v>25</v>
      </c>
      <c r="T2470" s="5" t="s">
        <v>763</v>
      </c>
      <c r="U2470" s="5" t="s">
        <v>56</v>
      </c>
      <c r="V2470" s="1" t="s">
        <v>48</v>
      </c>
      <c r="W2470" s="1" t="s">
        <v>1870</v>
      </c>
      <c r="X2470" s="1" t="s">
        <v>1375</v>
      </c>
      <c r="Y2470" s="1" t="s">
        <v>1376</v>
      </c>
      <c r="Z2470" s="4">
        <v>42136</v>
      </c>
      <c r="AA2470" s="1" t="s">
        <v>45</v>
      </c>
      <c r="AB2470" s="1" t="s">
        <v>1871</v>
      </c>
      <c r="AC2470" s="1" t="s">
        <v>1872</v>
      </c>
      <c r="AD2470" s="8" t="s">
        <v>1873</v>
      </c>
    </row>
    <row r="2471" spans="2:30" s="22" customFormat="1" ht="15" customHeight="1" outlineLevel="5">
      <c r="B2471" s="3"/>
      <c r="C2471" s="1"/>
      <c r="D2471" s="1"/>
      <c r="E2471" s="1"/>
      <c r="F2471" s="1"/>
      <c r="G2471" s="287" t="s">
        <v>1553</v>
      </c>
      <c r="H2471" s="277">
        <v>42136</v>
      </c>
      <c r="I2471" s="1" t="s">
        <v>1874</v>
      </c>
      <c r="J2471" s="2" t="s">
        <v>43</v>
      </c>
      <c r="K2471" s="1" t="s">
        <v>36</v>
      </c>
      <c r="L2471" s="1" t="s">
        <v>20</v>
      </c>
      <c r="M2471" s="1" t="s">
        <v>21</v>
      </c>
      <c r="N2471" s="1" t="s">
        <v>11</v>
      </c>
      <c r="O2471" s="9">
        <v>26781.06</v>
      </c>
      <c r="P2471" s="9">
        <v>0</v>
      </c>
      <c r="Q2471" s="9">
        <v>26781.06</v>
      </c>
      <c r="R2471" s="112" t="s">
        <v>47</v>
      </c>
      <c r="S2471" s="113" t="s">
        <v>25</v>
      </c>
      <c r="T2471" s="5" t="s">
        <v>763</v>
      </c>
      <c r="U2471" s="5" t="s">
        <v>56</v>
      </c>
      <c r="V2471" s="1" t="s">
        <v>48</v>
      </c>
      <c r="W2471" s="1" t="s">
        <v>1875</v>
      </c>
      <c r="X2471" s="1" t="s">
        <v>1375</v>
      </c>
      <c r="Y2471" s="1" t="s">
        <v>1376</v>
      </c>
      <c r="Z2471" s="4">
        <v>42136</v>
      </c>
      <c r="AA2471" s="1" t="s">
        <v>45</v>
      </c>
      <c r="AB2471" s="1" t="s">
        <v>1876</v>
      </c>
      <c r="AC2471" s="1" t="s">
        <v>1877</v>
      </c>
      <c r="AD2471" s="8" t="s">
        <v>1878</v>
      </c>
    </row>
    <row r="2472" spans="2:30" s="22" customFormat="1" ht="15" customHeight="1" outlineLevel="5">
      <c r="B2472" s="3"/>
      <c r="C2472" s="1"/>
      <c r="D2472" s="1"/>
      <c r="E2472" s="1"/>
      <c r="F2472" s="1"/>
      <c r="G2472" s="287" t="s">
        <v>1553</v>
      </c>
      <c r="H2472" s="277">
        <v>42181</v>
      </c>
      <c r="I2472" s="1" t="s">
        <v>1899</v>
      </c>
      <c r="J2472" s="2" t="s">
        <v>43</v>
      </c>
      <c r="K2472" s="1" t="s">
        <v>36</v>
      </c>
      <c r="L2472" s="1" t="s">
        <v>20</v>
      </c>
      <c r="M2472" s="1" t="s">
        <v>21</v>
      </c>
      <c r="N2472" s="1" t="s">
        <v>11</v>
      </c>
      <c r="O2472" s="9">
        <v>26781.06</v>
      </c>
      <c r="P2472" s="9">
        <v>0</v>
      </c>
      <c r="Q2472" s="9">
        <v>26781.06</v>
      </c>
      <c r="R2472" s="112" t="s">
        <v>47</v>
      </c>
      <c r="S2472" s="113" t="s">
        <v>25</v>
      </c>
      <c r="T2472" s="5" t="s">
        <v>763</v>
      </c>
      <c r="U2472" s="5" t="s">
        <v>56</v>
      </c>
      <c r="V2472" s="1" t="s">
        <v>1900</v>
      </c>
      <c r="W2472" s="1" t="s">
        <v>1870</v>
      </c>
      <c r="X2472" s="1" t="s">
        <v>1375</v>
      </c>
      <c r="Y2472" s="1" t="s">
        <v>1376</v>
      </c>
      <c r="Z2472" s="4">
        <v>42181</v>
      </c>
      <c r="AA2472" s="1" t="s">
        <v>45</v>
      </c>
      <c r="AB2472" s="1" t="s">
        <v>1901</v>
      </c>
      <c r="AC2472" s="1" t="s">
        <v>1902</v>
      </c>
      <c r="AD2472" s="8" t="s">
        <v>1903</v>
      </c>
    </row>
    <row r="2473" spans="2:30" s="22" customFormat="1" ht="15" customHeight="1" outlineLevel="5">
      <c r="B2473" s="3"/>
      <c r="C2473" s="1"/>
      <c r="D2473" s="1"/>
      <c r="E2473" s="1"/>
      <c r="F2473" s="1"/>
      <c r="G2473" s="287" t="s">
        <v>1553</v>
      </c>
      <c r="H2473" s="277">
        <v>42185</v>
      </c>
      <c r="I2473" s="1" t="s">
        <v>1923</v>
      </c>
      <c r="J2473" s="2" t="s">
        <v>43</v>
      </c>
      <c r="K2473" s="1" t="s">
        <v>36</v>
      </c>
      <c r="L2473" s="1" t="s">
        <v>20</v>
      </c>
      <c r="M2473" s="1" t="s">
        <v>21</v>
      </c>
      <c r="N2473" s="1" t="s">
        <v>11</v>
      </c>
      <c r="O2473" s="9">
        <v>26781.06</v>
      </c>
      <c r="P2473" s="9">
        <v>0</v>
      </c>
      <c r="Q2473" s="9">
        <v>26781.06</v>
      </c>
      <c r="R2473" s="112" t="s">
        <v>47</v>
      </c>
      <c r="S2473" s="113" t="s">
        <v>25</v>
      </c>
      <c r="T2473" s="5" t="s">
        <v>763</v>
      </c>
      <c r="U2473" s="5" t="s">
        <v>56</v>
      </c>
      <c r="V2473" s="1" t="s">
        <v>1900</v>
      </c>
      <c r="W2473" s="1" t="s">
        <v>1574</v>
      </c>
      <c r="X2473" s="1" t="s">
        <v>1375</v>
      </c>
      <c r="Y2473" s="1" t="s">
        <v>1376</v>
      </c>
      <c r="Z2473" s="4">
        <v>42185</v>
      </c>
      <c r="AA2473" s="1" t="s">
        <v>45</v>
      </c>
      <c r="AB2473" s="1" t="s">
        <v>1924</v>
      </c>
      <c r="AC2473" s="1" t="s">
        <v>1925</v>
      </c>
      <c r="AD2473" s="8" t="s">
        <v>1926</v>
      </c>
    </row>
    <row r="2474" spans="2:30" s="22" customFormat="1" ht="15" customHeight="1" outlineLevel="5">
      <c r="B2474" s="3"/>
      <c r="C2474" s="1"/>
      <c r="D2474" s="1"/>
      <c r="E2474" s="1"/>
      <c r="F2474" s="1"/>
      <c r="G2474" s="287" t="s">
        <v>1553</v>
      </c>
      <c r="H2474" s="277">
        <v>42185</v>
      </c>
      <c r="I2474" s="1" t="s">
        <v>1927</v>
      </c>
      <c r="J2474" s="2" t="s">
        <v>43</v>
      </c>
      <c r="K2474" s="1" t="s">
        <v>36</v>
      </c>
      <c r="L2474" s="1" t="s">
        <v>20</v>
      </c>
      <c r="M2474" s="1" t="s">
        <v>21</v>
      </c>
      <c r="N2474" s="1" t="s">
        <v>11</v>
      </c>
      <c r="O2474" s="9">
        <v>49649.79</v>
      </c>
      <c r="P2474" s="9">
        <v>0</v>
      </c>
      <c r="Q2474" s="9">
        <v>49649.79</v>
      </c>
      <c r="R2474" s="112" t="s">
        <v>47</v>
      </c>
      <c r="S2474" s="113" t="s">
        <v>25</v>
      </c>
      <c r="T2474" s="5" t="s">
        <v>763</v>
      </c>
      <c r="U2474" s="5" t="s">
        <v>56</v>
      </c>
      <c r="V2474" s="1" t="s">
        <v>48</v>
      </c>
      <c r="W2474" s="1" t="s">
        <v>1928</v>
      </c>
      <c r="X2474" s="1" t="s">
        <v>765</v>
      </c>
      <c r="Y2474" s="1" t="s">
        <v>766</v>
      </c>
      <c r="Z2474" s="4">
        <v>42185</v>
      </c>
      <c r="AA2474" s="1" t="s">
        <v>45</v>
      </c>
      <c r="AB2474" s="1" t="s">
        <v>1929</v>
      </c>
      <c r="AC2474" s="1" t="s">
        <v>2893</v>
      </c>
      <c r="AD2474" s="8" t="s">
        <v>1930</v>
      </c>
    </row>
    <row r="2475" spans="2:30" s="22" customFormat="1" ht="15" customHeight="1" outlineLevel="5">
      <c r="B2475" s="3"/>
      <c r="C2475" s="1"/>
      <c r="D2475" s="1"/>
      <c r="E2475" s="1"/>
      <c r="F2475" s="1"/>
      <c r="G2475" s="287" t="s">
        <v>1553</v>
      </c>
      <c r="H2475" s="277">
        <v>42206</v>
      </c>
      <c r="I2475" s="1" t="s">
        <v>2906</v>
      </c>
      <c r="J2475" s="2" t="s">
        <v>43</v>
      </c>
      <c r="K2475" s="1" t="s">
        <v>36</v>
      </c>
      <c r="L2475" s="1" t="s">
        <v>20</v>
      </c>
      <c r="M2475" s="1" t="s">
        <v>21</v>
      </c>
      <c r="N2475" s="1" t="s">
        <v>11</v>
      </c>
      <c r="O2475" s="9">
        <v>26781.06</v>
      </c>
      <c r="P2475" s="9">
        <v>0</v>
      </c>
      <c r="Q2475" s="9">
        <v>26781.06</v>
      </c>
      <c r="R2475" s="112" t="s">
        <v>47</v>
      </c>
      <c r="S2475" s="113" t="s">
        <v>25</v>
      </c>
      <c r="T2475" s="5" t="s">
        <v>763</v>
      </c>
      <c r="U2475" s="5" t="s">
        <v>56</v>
      </c>
      <c r="V2475" s="1" t="s">
        <v>1900</v>
      </c>
      <c r="W2475" s="1" t="s">
        <v>2907</v>
      </c>
      <c r="X2475" s="1" t="s">
        <v>1375</v>
      </c>
      <c r="Y2475" s="1" t="s">
        <v>1376</v>
      </c>
      <c r="Z2475" s="4">
        <v>42206</v>
      </c>
      <c r="AA2475" s="1" t="s">
        <v>45</v>
      </c>
      <c r="AB2475" s="1" t="s">
        <v>2908</v>
      </c>
      <c r="AC2475" s="1" t="s">
        <v>2909</v>
      </c>
      <c r="AD2475" s="8" t="s">
        <v>2910</v>
      </c>
    </row>
    <row r="2476" spans="2:30" s="22" customFormat="1" ht="15" customHeight="1" outlineLevel="5">
      <c r="B2476" s="3"/>
      <c r="C2476" s="1"/>
      <c r="D2476" s="1"/>
      <c r="E2476" s="1"/>
      <c r="F2476" s="1"/>
      <c r="G2476" s="287" t="s">
        <v>1553</v>
      </c>
      <c r="H2476" s="277">
        <v>42216</v>
      </c>
      <c r="I2476" s="1" t="s">
        <v>2951</v>
      </c>
      <c r="J2476" s="2" t="s">
        <v>43</v>
      </c>
      <c r="K2476" s="1" t="s">
        <v>36</v>
      </c>
      <c r="L2476" s="1" t="s">
        <v>20</v>
      </c>
      <c r="M2476" s="1" t="s">
        <v>21</v>
      </c>
      <c r="N2476" s="1" t="s">
        <v>11</v>
      </c>
      <c r="O2476" s="9">
        <v>157979.29999999999</v>
      </c>
      <c r="P2476" s="9">
        <v>0</v>
      </c>
      <c r="Q2476" s="9">
        <v>157979.29999999999</v>
      </c>
      <c r="R2476" s="112" t="s">
        <v>47</v>
      </c>
      <c r="S2476" s="113" t="s">
        <v>25</v>
      </c>
      <c r="T2476" s="5" t="s">
        <v>763</v>
      </c>
      <c r="U2476" s="5" t="s">
        <v>56</v>
      </c>
      <c r="V2476" s="1" t="s">
        <v>48</v>
      </c>
      <c r="W2476" s="1" t="s">
        <v>2952</v>
      </c>
      <c r="X2476" s="1" t="s">
        <v>765</v>
      </c>
      <c r="Y2476" s="1" t="s">
        <v>766</v>
      </c>
      <c r="Z2476" s="4">
        <v>42216</v>
      </c>
      <c r="AA2476" s="1" t="s">
        <v>45</v>
      </c>
      <c r="AB2476" s="1" t="s">
        <v>2953</v>
      </c>
      <c r="AC2476" s="1" t="s">
        <v>2954</v>
      </c>
      <c r="AD2476" s="8" t="s">
        <v>2955</v>
      </c>
    </row>
    <row r="2477" spans="2:30" s="22" customFormat="1" ht="15" customHeight="1" outlineLevel="5">
      <c r="B2477" s="3"/>
      <c r="C2477" s="1"/>
      <c r="D2477" s="1"/>
      <c r="E2477" s="1"/>
      <c r="F2477" s="1"/>
      <c r="G2477" s="287" t="s">
        <v>1553</v>
      </c>
      <c r="H2477" s="277">
        <v>42216</v>
      </c>
      <c r="I2477" s="1" t="s">
        <v>2956</v>
      </c>
      <c r="J2477" s="2" t="s">
        <v>43</v>
      </c>
      <c r="K2477" s="1" t="s">
        <v>36</v>
      </c>
      <c r="L2477" s="1" t="s">
        <v>20</v>
      </c>
      <c r="M2477" s="1" t="s">
        <v>21</v>
      </c>
      <c r="N2477" s="1" t="s">
        <v>11</v>
      </c>
      <c r="O2477" s="9">
        <v>420595.16</v>
      </c>
      <c r="P2477" s="9">
        <v>0</v>
      </c>
      <c r="Q2477" s="9">
        <v>420595.16</v>
      </c>
      <c r="R2477" s="112" t="s">
        <v>47</v>
      </c>
      <c r="S2477" s="113" t="s">
        <v>25</v>
      </c>
      <c r="T2477" s="5" t="s">
        <v>763</v>
      </c>
      <c r="U2477" s="5" t="s">
        <v>56</v>
      </c>
      <c r="V2477" s="1" t="s">
        <v>48</v>
      </c>
      <c r="W2477" s="1" t="s">
        <v>2957</v>
      </c>
      <c r="X2477" s="1" t="s">
        <v>765</v>
      </c>
      <c r="Y2477" s="1" t="s">
        <v>766</v>
      </c>
      <c r="Z2477" s="4">
        <v>42216</v>
      </c>
      <c r="AA2477" s="1" t="s">
        <v>45</v>
      </c>
      <c r="AB2477" s="1" t="s">
        <v>2958</v>
      </c>
      <c r="AC2477" s="1" t="s">
        <v>2959</v>
      </c>
      <c r="AD2477" s="8" t="s">
        <v>2960</v>
      </c>
    </row>
    <row r="2478" spans="2:30" s="22" customFormat="1" ht="15" customHeight="1" outlineLevel="5">
      <c r="B2478" s="3"/>
      <c r="C2478" s="1"/>
      <c r="D2478" s="1"/>
      <c r="E2478" s="1"/>
      <c r="F2478" s="1"/>
      <c r="G2478" s="287" t="s">
        <v>1553</v>
      </c>
      <c r="H2478" s="277">
        <v>42233</v>
      </c>
      <c r="I2478" s="1" t="s">
        <v>2981</v>
      </c>
      <c r="J2478" s="2" t="s">
        <v>43</v>
      </c>
      <c r="K2478" s="1" t="s">
        <v>36</v>
      </c>
      <c r="L2478" s="1" t="s">
        <v>20</v>
      </c>
      <c r="M2478" s="1" t="s">
        <v>21</v>
      </c>
      <c r="N2478" s="1" t="s">
        <v>11</v>
      </c>
      <c r="O2478" s="9">
        <v>26781.06</v>
      </c>
      <c r="P2478" s="9">
        <v>0</v>
      </c>
      <c r="Q2478" s="9">
        <v>26781.06</v>
      </c>
      <c r="R2478" s="112" t="s">
        <v>47</v>
      </c>
      <c r="S2478" s="113" t="s">
        <v>25</v>
      </c>
      <c r="T2478" s="5" t="s">
        <v>763</v>
      </c>
      <c r="U2478" s="5" t="s">
        <v>56</v>
      </c>
      <c r="V2478" s="1" t="s">
        <v>48</v>
      </c>
      <c r="W2478" s="1" t="s">
        <v>2982</v>
      </c>
      <c r="X2478" s="1" t="s">
        <v>1375</v>
      </c>
      <c r="Y2478" s="1" t="s">
        <v>1376</v>
      </c>
      <c r="Z2478" s="4">
        <v>42233</v>
      </c>
      <c r="AA2478" s="1" t="s">
        <v>45</v>
      </c>
      <c r="AB2478" s="1" t="s">
        <v>2983</v>
      </c>
      <c r="AC2478" s="1" t="s">
        <v>2984</v>
      </c>
      <c r="AD2478" s="8" t="s">
        <v>2985</v>
      </c>
    </row>
    <row r="2479" spans="2:30" s="22" customFormat="1" ht="15" customHeight="1" outlineLevel="5">
      <c r="B2479" s="3"/>
      <c r="C2479" s="1"/>
      <c r="D2479" s="1"/>
      <c r="E2479" s="1"/>
      <c r="F2479" s="1"/>
      <c r="G2479" s="287" t="s">
        <v>1553</v>
      </c>
      <c r="H2479" s="277">
        <v>42090</v>
      </c>
      <c r="I2479" s="1" t="s">
        <v>1417</v>
      </c>
      <c r="J2479" s="2" t="s">
        <v>43</v>
      </c>
      <c r="K2479" s="1" t="s">
        <v>36</v>
      </c>
      <c r="L2479" s="1" t="s">
        <v>20</v>
      </c>
      <c r="M2479" s="1" t="s">
        <v>20</v>
      </c>
      <c r="N2479" s="1" t="s">
        <v>2003</v>
      </c>
      <c r="O2479" s="9">
        <v>0</v>
      </c>
      <c r="P2479" s="9">
        <v>3</v>
      </c>
      <c r="Q2479" s="9">
        <v>-3</v>
      </c>
      <c r="R2479" s="112" t="s">
        <v>47</v>
      </c>
      <c r="S2479" s="113" t="s">
        <v>25</v>
      </c>
      <c r="T2479" s="5" t="s">
        <v>763</v>
      </c>
      <c r="U2479" s="5" t="s">
        <v>56</v>
      </c>
      <c r="V2479" s="1" t="s">
        <v>48</v>
      </c>
      <c r="W2479" s="1" t="s">
        <v>764</v>
      </c>
      <c r="X2479" s="1" t="s">
        <v>765</v>
      </c>
      <c r="Y2479" s="1" t="s">
        <v>766</v>
      </c>
      <c r="Z2479" s="4">
        <v>42090</v>
      </c>
      <c r="AA2479" s="1" t="s">
        <v>45</v>
      </c>
      <c r="AB2479" s="1" t="s">
        <v>1480</v>
      </c>
      <c r="AC2479" s="1" t="s">
        <v>1578</v>
      </c>
      <c r="AD2479" s="8" t="s">
        <v>1579</v>
      </c>
    </row>
    <row r="2480" spans="2:30" s="22" customFormat="1" ht="15" customHeight="1" outlineLevel="5">
      <c r="B2480" s="3"/>
      <c r="C2480" s="1"/>
      <c r="D2480" s="1"/>
      <c r="E2480" s="1"/>
      <c r="F2480" s="1"/>
      <c r="G2480" s="287" t="s">
        <v>1553</v>
      </c>
      <c r="H2480" s="277">
        <v>42286</v>
      </c>
      <c r="I2480" s="1" t="s">
        <v>4220</v>
      </c>
      <c r="J2480" s="2" t="s">
        <v>43</v>
      </c>
      <c r="K2480" s="1" t="s">
        <v>36</v>
      </c>
      <c r="L2480" s="1" t="s">
        <v>20</v>
      </c>
      <c r="M2480" s="1" t="s">
        <v>21</v>
      </c>
      <c r="N2480" s="1" t="s">
        <v>11</v>
      </c>
      <c r="O2480" s="9">
        <v>133749.64000000001</v>
      </c>
      <c r="P2480" s="9">
        <v>0</v>
      </c>
      <c r="Q2480" s="9">
        <v>133749.64000000001</v>
      </c>
      <c r="R2480" s="112" t="s">
        <v>47</v>
      </c>
      <c r="S2480" s="113" t="s">
        <v>25</v>
      </c>
      <c r="T2480" s="5" t="s">
        <v>763</v>
      </c>
      <c r="U2480" s="5" t="s">
        <v>56</v>
      </c>
      <c r="V2480" s="1" t="s">
        <v>48</v>
      </c>
      <c r="W2480" s="1" t="s">
        <v>4221</v>
      </c>
      <c r="X2480" s="1" t="s">
        <v>765</v>
      </c>
      <c r="Y2480" s="1" t="s">
        <v>766</v>
      </c>
      <c r="Z2480" s="4">
        <v>42286</v>
      </c>
      <c r="AA2480" s="1" t="s">
        <v>45</v>
      </c>
      <c r="AB2480" s="1" t="s">
        <v>4222</v>
      </c>
      <c r="AC2480" s="1" t="s">
        <v>4223</v>
      </c>
      <c r="AD2480" s="8" t="s">
        <v>4224</v>
      </c>
    </row>
    <row r="2481" spans="2:30" s="22" customFormat="1" outlineLevel="5">
      <c r="B2481" s="3"/>
      <c r="C2481" s="1"/>
      <c r="D2481" s="1"/>
      <c r="E2481" s="1"/>
      <c r="F2481" s="1"/>
      <c r="G2481" s="287" t="s">
        <v>1553</v>
      </c>
      <c r="H2481" s="277">
        <v>42185</v>
      </c>
      <c r="I2481" s="1" t="s">
        <v>2099</v>
      </c>
      <c r="J2481" s="2" t="s">
        <v>50</v>
      </c>
      <c r="K2481" s="1" t="s">
        <v>36</v>
      </c>
      <c r="L2481" s="1" t="s">
        <v>20</v>
      </c>
      <c r="M2481" s="1" t="s">
        <v>21</v>
      </c>
      <c r="N2481" s="1" t="s">
        <v>11</v>
      </c>
      <c r="O2481" s="9">
        <v>9793.33</v>
      </c>
      <c r="P2481" s="9">
        <v>0</v>
      </c>
      <c r="Q2481" s="9">
        <v>9793.33</v>
      </c>
      <c r="R2481" s="112" t="s">
        <v>31</v>
      </c>
      <c r="S2481" s="113" t="s">
        <v>25</v>
      </c>
      <c r="T2481" s="5" t="s">
        <v>763</v>
      </c>
      <c r="U2481" s="5" t="s">
        <v>56</v>
      </c>
      <c r="V2481" s="1" t="s">
        <v>28</v>
      </c>
      <c r="W2481" s="1" t="s">
        <v>2100</v>
      </c>
      <c r="X2481" s="1"/>
      <c r="Y2481" s="1"/>
      <c r="Z2481" s="4">
        <v>42185</v>
      </c>
      <c r="AA2481" s="1" t="s">
        <v>2</v>
      </c>
      <c r="AB2481" s="1" t="s">
        <v>2101</v>
      </c>
      <c r="AC2481" s="1" t="s">
        <v>2102</v>
      </c>
      <c r="AD2481" s="8"/>
    </row>
    <row r="2482" spans="2:30" s="22" customFormat="1" outlineLevel="5">
      <c r="B2482" s="3"/>
      <c r="C2482" s="1"/>
      <c r="D2482" s="1"/>
      <c r="E2482" s="1"/>
      <c r="F2482" s="1"/>
      <c r="G2482" s="287" t="s">
        <v>1553</v>
      </c>
      <c r="H2482" s="277">
        <v>42216</v>
      </c>
      <c r="I2482" s="1" t="s">
        <v>3060</v>
      </c>
      <c r="J2482" s="2" t="s">
        <v>50</v>
      </c>
      <c r="K2482" s="1" t="s">
        <v>36</v>
      </c>
      <c r="L2482" s="1" t="s">
        <v>20</v>
      </c>
      <c r="M2482" s="1" t="s">
        <v>21</v>
      </c>
      <c r="N2482" s="1" t="s">
        <v>11</v>
      </c>
      <c r="O2482" s="9">
        <v>13679.5</v>
      </c>
      <c r="P2482" s="9">
        <v>0</v>
      </c>
      <c r="Q2482" s="9">
        <v>13679.5</v>
      </c>
      <c r="R2482" s="112" t="s">
        <v>31</v>
      </c>
      <c r="S2482" s="113" t="s">
        <v>25</v>
      </c>
      <c r="T2482" s="5" t="s">
        <v>763</v>
      </c>
      <c r="U2482" s="5" t="s">
        <v>56</v>
      </c>
      <c r="V2482" s="1" t="s">
        <v>28</v>
      </c>
      <c r="W2482" s="1" t="s">
        <v>3061</v>
      </c>
      <c r="X2482" s="1"/>
      <c r="Y2482" s="1"/>
      <c r="Z2482" s="4">
        <v>42216</v>
      </c>
      <c r="AA2482" s="1" t="s">
        <v>2</v>
      </c>
      <c r="AB2482" s="1" t="s">
        <v>3062</v>
      </c>
      <c r="AC2482" s="1" t="s">
        <v>3063</v>
      </c>
      <c r="AD2482" s="8"/>
    </row>
    <row r="2483" spans="2:30" s="22" customFormat="1" outlineLevel="5">
      <c r="B2483" s="3"/>
      <c r="C2483" s="1"/>
      <c r="D2483" s="1"/>
      <c r="E2483" s="1"/>
      <c r="F2483" s="1"/>
      <c r="G2483" s="287" t="s">
        <v>1553</v>
      </c>
      <c r="H2483" s="277">
        <v>42306</v>
      </c>
      <c r="I2483" s="1" t="s">
        <v>4632</v>
      </c>
      <c r="J2483" s="2" t="s">
        <v>68</v>
      </c>
      <c r="K2483" s="1" t="s">
        <v>33</v>
      </c>
      <c r="L2483" s="1" t="s">
        <v>34</v>
      </c>
      <c r="M2483" s="1" t="s">
        <v>21</v>
      </c>
      <c r="N2483" s="1" t="s">
        <v>11</v>
      </c>
      <c r="O2483" s="9">
        <v>2475</v>
      </c>
      <c r="P2483" s="9">
        <v>0</v>
      </c>
      <c r="Q2483" s="9">
        <v>2475</v>
      </c>
      <c r="R2483" s="112" t="s">
        <v>70</v>
      </c>
      <c r="S2483" s="113" t="s">
        <v>25</v>
      </c>
      <c r="T2483" s="5" t="s">
        <v>763</v>
      </c>
      <c r="U2483" s="5" t="s">
        <v>56</v>
      </c>
      <c r="V2483" s="1" t="s">
        <v>3539</v>
      </c>
      <c r="W2483" s="1" t="s">
        <v>4633</v>
      </c>
      <c r="X2483" s="1"/>
      <c r="Y2483" s="1"/>
      <c r="Z2483" s="4">
        <v>42306</v>
      </c>
      <c r="AA2483" s="1" t="s">
        <v>26</v>
      </c>
      <c r="AB2483" s="1" t="s">
        <v>4634</v>
      </c>
      <c r="AC2483" s="1" t="s">
        <v>4635</v>
      </c>
      <c r="AD2483" s="8"/>
    </row>
    <row r="2484" spans="2:30" s="22" customFormat="1" outlineLevel="5">
      <c r="B2484" s="3"/>
      <c r="C2484" s="1"/>
      <c r="D2484" s="1"/>
      <c r="E2484" s="1"/>
      <c r="F2484" s="1"/>
      <c r="G2484" s="287" t="s">
        <v>1553</v>
      </c>
      <c r="H2484" s="4">
        <v>42369</v>
      </c>
      <c r="I2484" s="1" t="s">
        <v>4632</v>
      </c>
      <c r="J2484" s="2" t="s">
        <v>68</v>
      </c>
      <c r="K2484" s="1" t="s">
        <v>33</v>
      </c>
      <c r="L2484" s="1" t="s">
        <v>69</v>
      </c>
      <c r="M2484" s="1" t="s">
        <v>21</v>
      </c>
      <c r="N2484" s="1" t="s">
        <v>11</v>
      </c>
      <c r="O2484" s="9">
        <v>525</v>
      </c>
      <c r="P2484" s="9">
        <v>0</v>
      </c>
      <c r="Q2484" s="9">
        <v>525</v>
      </c>
      <c r="R2484" s="112" t="s">
        <v>70</v>
      </c>
      <c r="S2484" s="113" t="s">
        <v>25</v>
      </c>
      <c r="T2484" s="5" t="s">
        <v>763</v>
      </c>
      <c r="U2484" s="5" t="s">
        <v>56</v>
      </c>
      <c r="V2484" s="1" t="s">
        <v>3539</v>
      </c>
      <c r="W2484" s="1" t="s">
        <v>4633</v>
      </c>
      <c r="X2484" s="1"/>
      <c r="Y2484" s="1"/>
      <c r="Z2484" s="4">
        <v>42369</v>
      </c>
      <c r="AA2484" s="1" t="s">
        <v>26</v>
      </c>
      <c r="AB2484" s="1" t="s">
        <v>7765</v>
      </c>
      <c r="AC2484" s="1" t="s">
        <v>4635</v>
      </c>
      <c r="AD2484" s="8"/>
    </row>
    <row r="2485" spans="2:30" s="22" customFormat="1" outlineLevel="5">
      <c r="B2485" s="3"/>
      <c r="C2485" s="1"/>
      <c r="D2485" s="1"/>
      <c r="E2485" s="1"/>
      <c r="F2485" s="1"/>
      <c r="G2485" s="287" t="s">
        <v>1553</v>
      </c>
      <c r="H2485" s="277">
        <v>42367</v>
      </c>
      <c r="I2485" s="1" t="s">
        <v>5669</v>
      </c>
      <c r="J2485" s="2" t="s">
        <v>68</v>
      </c>
      <c r="K2485" s="1" t="s">
        <v>36</v>
      </c>
      <c r="L2485" s="1" t="s">
        <v>20</v>
      </c>
      <c r="M2485" s="1" t="s">
        <v>21</v>
      </c>
      <c r="N2485" s="1" t="s">
        <v>11</v>
      </c>
      <c r="O2485" s="9">
        <v>1050</v>
      </c>
      <c r="P2485" s="9">
        <v>0</v>
      </c>
      <c r="Q2485" s="9">
        <v>1050</v>
      </c>
      <c r="R2485" s="112" t="s">
        <v>47</v>
      </c>
      <c r="S2485" s="113" t="s">
        <v>25</v>
      </c>
      <c r="T2485" s="5" t="s">
        <v>763</v>
      </c>
      <c r="U2485" s="5" t="s">
        <v>56</v>
      </c>
      <c r="V2485" s="1" t="s">
        <v>65</v>
      </c>
      <c r="W2485" s="1" t="s">
        <v>5670</v>
      </c>
      <c r="X2485" s="1" t="s">
        <v>5671</v>
      </c>
      <c r="Y2485" s="1" t="s">
        <v>5672</v>
      </c>
      <c r="Z2485" s="4">
        <v>42367</v>
      </c>
      <c r="AA2485" s="1" t="s">
        <v>45</v>
      </c>
      <c r="AB2485" s="1" t="s">
        <v>5673</v>
      </c>
      <c r="AC2485" s="1"/>
      <c r="AD2485" s="8"/>
    </row>
    <row r="2486" spans="2:30" s="22" customFormat="1" outlineLevel="5">
      <c r="B2486" s="3"/>
      <c r="C2486" s="1"/>
      <c r="D2486" s="1"/>
      <c r="E2486" s="1"/>
      <c r="F2486" s="1"/>
      <c r="G2486" s="287" t="s">
        <v>1553</v>
      </c>
      <c r="H2486" s="277">
        <v>42306</v>
      </c>
      <c r="I2486" s="1" t="s">
        <v>4632</v>
      </c>
      <c r="J2486" s="2" t="s">
        <v>81</v>
      </c>
      <c r="K2486" s="1" t="s">
        <v>33</v>
      </c>
      <c r="L2486" s="1" t="s">
        <v>34</v>
      </c>
      <c r="M2486" s="1" t="s">
        <v>21</v>
      </c>
      <c r="N2486" s="1" t="s">
        <v>11</v>
      </c>
      <c r="O2486" s="9">
        <v>100</v>
      </c>
      <c r="P2486" s="9">
        <v>0</v>
      </c>
      <c r="Q2486" s="9">
        <v>100</v>
      </c>
      <c r="R2486" s="112" t="s">
        <v>70</v>
      </c>
      <c r="S2486" s="113" t="s">
        <v>25</v>
      </c>
      <c r="T2486" s="5" t="s">
        <v>763</v>
      </c>
      <c r="U2486" s="5" t="s">
        <v>56</v>
      </c>
      <c r="V2486" s="1" t="s">
        <v>3539</v>
      </c>
      <c r="W2486" s="1" t="s">
        <v>4633</v>
      </c>
      <c r="X2486" s="1"/>
      <c r="Y2486" s="1"/>
      <c r="Z2486" s="4">
        <v>42306</v>
      </c>
      <c r="AA2486" s="1" t="s">
        <v>26</v>
      </c>
      <c r="AB2486" s="1" t="s">
        <v>4634</v>
      </c>
      <c r="AC2486" s="1" t="s">
        <v>4635</v>
      </c>
      <c r="AD2486" s="8"/>
    </row>
    <row r="2487" spans="2:30" s="217" customFormat="1" outlineLevel="5">
      <c r="B2487" s="209"/>
      <c r="C2487" s="210"/>
      <c r="D2487" s="210"/>
      <c r="E2487" s="210"/>
      <c r="F2487" s="210"/>
      <c r="G2487" s="288" t="s">
        <v>1553</v>
      </c>
      <c r="H2487" s="215">
        <v>42369</v>
      </c>
      <c r="I2487" s="210" t="s">
        <v>4632</v>
      </c>
      <c r="J2487" s="211" t="s">
        <v>81</v>
      </c>
      <c r="K2487" s="210" t="s">
        <v>33</v>
      </c>
      <c r="L2487" s="210" t="s">
        <v>69</v>
      </c>
      <c r="M2487" s="210" t="s">
        <v>21</v>
      </c>
      <c r="N2487" s="210" t="s">
        <v>11</v>
      </c>
      <c r="O2487" s="195">
        <v>1900</v>
      </c>
      <c r="P2487" s="195">
        <v>0</v>
      </c>
      <c r="Q2487" s="195">
        <v>1900</v>
      </c>
      <c r="R2487" s="196" t="s">
        <v>70</v>
      </c>
      <c r="S2487" s="197" t="s">
        <v>25</v>
      </c>
      <c r="T2487" s="213" t="s">
        <v>763</v>
      </c>
      <c r="U2487" s="213" t="s">
        <v>56</v>
      </c>
      <c r="V2487" s="210" t="s">
        <v>3539</v>
      </c>
      <c r="W2487" s="210" t="s">
        <v>4633</v>
      </c>
      <c r="X2487" s="210"/>
      <c r="Y2487" s="210"/>
      <c r="Z2487" s="215">
        <v>42369</v>
      </c>
      <c r="AA2487" s="210" t="s">
        <v>26</v>
      </c>
      <c r="AB2487" s="210" t="s">
        <v>7765</v>
      </c>
      <c r="AC2487" s="210" t="s">
        <v>4635</v>
      </c>
      <c r="AD2487" s="216"/>
    </row>
    <row r="2488" spans="2:30" ht="15" customHeight="1">
      <c r="B2488" s="10"/>
      <c r="C2488" s="10"/>
      <c r="D2488" s="10"/>
      <c r="E2488" s="10"/>
      <c r="F2488" s="10"/>
      <c r="G2488" s="78"/>
      <c r="H2488" s="82"/>
      <c r="I2488" s="25"/>
      <c r="J2488" s="11"/>
      <c r="K2488" s="10"/>
      <c r="L2488" s="10"/>
      <c r="M2488" s="10"/>
      <c r="N2488" s="10"/>
      <c r="O2488" s="18">
        <f>SUM(O2464:O2487)</f>
        <v>1517206.9500000007</v>
      </c>
      <c r="P2488" s="18">
        <f t="shared" ref="P2488:Q2488" si="864">SUM(P2464:P2487)</f>
        <v>3</v>
      </c>
      <c r="Q2488" s="18">
        <f t="shared" si="864"/>
        <v>1517203.9500000007</v>
      </c>
      <c r="R2488" s="27"/>
      <c r="S2488" s="27"/>
      <c r="T2488" s="13"/>
      <c r="U2488" s="13"/>
      <c r="V2488" s="10"/>
      <c r="W2488" s="10"/>
      <c r="X2488" s="10"/>
      <c r="Y2488" s="10"/>
      <c r="Z2488" s="14"/>
      <c r="AA2488" s="10"/>
      <c r="AB2488" s="10"/>
      <c r="AC2488" s="10"/>
      <c r="AD2488" s="15"/>
    </row>
    <row r="2489" spans="2:30" ht="15" customHeight="1">
      <c r="B2489" s="10"/>
      <c r="C2489" s="10"/>
      <c r="D2489" s="10"/>
      <c r="E2489" s="10"/>
      <c r="F2489" s="10"/>
      <c r="G2489" s="78"/>
      <c r="H2489" s="82"/>
      <c r="I2489" s="25"/>
      <c r="J2489" s="11"/>
      <c r="K2489" s="10"/>
      <c r="L2489" s="10"/>
      <c r="M2489" s="10"/>
      <c r="N2489" s="10"/>
      <c r="O2489" s="18"/>
      <c r="P2489" s="18"/>
      <c r="Q2489" s="18"/>
      <c r="R2489" s="27"/>
      <c r="S2489" s="27"/>
      <c r="T2489" s="13"/>
      <c r="U2489" s="13"/>
      <c r="V2489" s="10"/>
      <c r="W2489" s="10"/>
      <c r="X2489" s="10"/>
      <c r="Y2489" s="10"/>
      <c r="Z2489" s="14"/>
      <c r="AA2489" s="10"/>
      <c r="AB2489" s="10"/>
      <c r="AC2489" s="10"/>
      <c r="AD2489" s="15"/>
    </row>
    <row r="2490" spans="2:30" ht="15" customHeight="1">
      <c r="B2490" s="10"/>
      <c r="C2490" s="10"/>
      <c r="D2490" s="10"/>
      <c r="E2490" s="10"/>
      <c r="F2490" s="10"/>
      <c r="G2490" s="78"/>
      <c r="H2490" s="82"/>
      <c r="I2490" s="25"/>
      <c r="J2490" s="11"/>
      <c r="K2490" s="10"/>
      <c r="L2490" s="10"/>
      <c r="M2490" s="10"/>
      <c r="N2490" s="10"/>
      <c r="O2490" s="18"/>
      <c r="P2490" s="18"/>
      <c r="Q2490" s="18"/>
      <c r="R2490" s="27"/>
      <c r="S2490" s="27"/>
      <c r="T2490" s="13"/>
      <c r="U2490" s="13"/>
      <c r="V2490" s="10"/>
      <c r="W2490" s="10"/>
      <c r="X2490" s="10"/>
      <c r="Y2490" s="10"/>
      <c r="Z2490" s="14"/>
      <c r="AA2490" s="10"/>
      <c r="AB2490" s="10"/>
      <c r="AC2490" s="10"/>
      <c r="AD2490" s="15"/>
    </row>
    <row r="2491" spans="2:30" ht="15" customHeight="1">
      <c r="B2491" s="10"/>
      <c r="C2491" s="10"/>
      <c r="D2491" s="10"/>
      <c r="E2491" s="10"/>
      <c r="F2491" s="10"/>
      <c r="G2491" s="425" t="s">
        <v>1945</v>
      </c>
      <c r="H2491" s="82"/>
      <c r="I2491" s="63" t="s">
        <v>2843</v>
      </c>
      <c r="J2491" s="11"/>
      <c r="K2491" s="10"/>
      <c r="L2491" s="10"/>
      <c r="M2491" s="10"/>
      <c r="N2491" s="10"/>
      <c r="O2491" s="18"/>
      <c r="P2491" s="18"/>
      <c r="Q2491" s="18"/>
      <c r="R2491" s="27"/>
      <c r="S2491" s="27"/>
      <c r="T2491" s="13"/>
      <c r="U2491" s="13"/>
      <c r="V2491" s="10"/>
      <c r="W2491" s="10"/>
      <c r="X2491" s="10"/>
      <c r="Y2491" s="10"/>
      <c r="Z2491" s="14"/>
      <c r="AA2491" s="10"/>
      <c r="AB2491" s="10"/>
      <c r="AC2491" s="10"/>
      <c r="AD2491" s="15"/>
    </row>
    <row r="2492" spans="2:30" s="67" customFormat="1" outlineLevel="5">
      <c r="B2492" s="201"/>
      <c r="C2492" s="202"/>
      <c r="D2492" s="202"/>
      <c r="E2492" s="202"/>
      <c r="F2492" s="202"/>
      <c r="G2492" s="286" t="s">
        <v>1553</v>
      </c>
      <c r="H2492" s="276">
        <v>42124</v>
      </c>
      <c r="I2492" s="202" t="s">
        <v>1943</v>
      </c>
      <c r="J2492" s="203" t="s">
        <v>50</v>
      </c>
      <c r="K2492" s="202" t="s">
        <v>36</v>
      </c>
      <c r="L2492" s="202" t="s">
        <v>20</v>
      </c>
      <c r="M2492" s="202" t="s">
        <v>21</v>
      </c>
      <c r="N2492" s="202" t="s">
        <v>11</v>
      </c>
      <c r="O2492" s="186">
        <v>4960.1400000000003</v>
      </c>
      <c r="P2492" s="186">
        <v>0</v>
      </c>
      <c r="Q2492" s="186">
        <v>4960.1400000000003</v>
      </c>
      <c r="R2492" s="187" t="s">
        <v>31</v>
      </c>
      <c r="S2492" s="188" t="s">
        <v>25</v>
      </c>
      <c r="T2492" s="205" t="s">
        <v>1944</v>
      </c>
      <c r="U2492" s="205" t="s">
        <v>1945</v>
      </c>
      <c r="V2492" s="202" t="s">
        <v>28</v>
      </c>
      <c r="W2492" s="202" t="s">
        <v>1946</v>
      </c>
      <c r="X2492" s="202"/>
      <c r="Y2492" s="202"/>
      <c r="Z2492" s="207">
        <v>42124</v>
      </c>
      <c r="AA2492" s="202" t="s">
        <v>2</v>
      </c>
      <c r="AB2492" s="202" t="s">
        <v>1947</v>
      </c>
      <c r="AC2492" s="202" t="s">
        <v>1948</v>
      </c>
      <c r="AD2492" s="208"/>
    </row>
    <row r="2493" spans="2:30" s="22" customFormat="1" outlineLevel="5">
      <c r="B2493" s="3"/>
      <c r="C2493" s="1"/>
      <c r="D2493" s="1"/>
      <c r="E2493" s="1"/>
      <c r="F2493" s="1"/>
      <c r="G2493" s="287" t="s">
        <v>1553</v>
      </c>
      <c r="H2493" s="277">
        <v>42124</v>
      </c>
      <c r="I2493" s="1" t="s">
        <v>1949</v>
      </c>
      <c r="J2493" s="2" t="s">
        <v>50</v>
      </c>
      <c r="K2493" s="1" t="s">
        <v>36</v>
      </c>
      <c r="L2493" s="1" t="s">
        <v>20</v>
      </c>
      <c r="M2493" s="1" t="s">
        <v>21</v>
      </c>
      <c r="N2493" s="1" t="s">
        <v>11</v>
      </c>
      <c r="O2493" s="9">
        <v>6550.18</v>
      </c>
      <c r="P2493" s="9">
        <v>0</v>
      </c>
      <c r="Q2493" s="9">
        <v>6550.18</v>
      </c>
      <c r="R2493" s="112" t="s">
        <v>31</v>
      </c>
      <c r="S2493" s="113" t="s">
        <v>25</v>
      </c>
      <c r="T2493" s="5" t="s">
        <v>1944</v>
      </c>
      <c r="U2493" s="5" t="s">
        <v>1945</v>
      </c>
      <c r="V2493" s="1" t="s">
        <v>28</v>
      </c>
      <c r="W2493" s="1" t="s">
        <v>1950</v>
      </c>
      <c r="X2493" s="1"/>
      <c r="Y2493" s="1"/>
      <c r="Z2493" s="4">
        <v>42124</v>
      </c>
      <c r="AA2493" s="1" t="s">
        <v>2</v>
      </c>
      <c r="AB2493" s="1" t="s">
        <v>1951</v>
      </c>
      <c r="AC2493" s="1" t="s">
        <v>1952</v>
      </c>
      <c r="AD2493" s="8"/>
    </row>
    <row r="2494" spans="2:30" s="22" customFormat="1" outlineLevel="5">
      <c r="B2494" s="3"/>
      <c r="C2494" s="1"/>
      <c r="D2494" s="1"/>
      <c r="E2494" s="1"/>
      <c r="F2494" s="1"/>
      <c r="G2494" s="287" t="s">
        <v>1553</v>
      </c>
      <c r="H2494" s="277">
        <v>42124</v>
      </c>
      <c r="I2494" s="1" t="s">
        <v>1953</v>
      </c>
      <c r="J2494" s="2" t="s">
        <v>50</v>
      </c>
      <c r="K2494" s="1" t="s">
        <v>36</v>
      </c>
      <c r="L2494" s="1" t="s">
        <v>20</v>
      </c>
      <c r="M2494" s="1" t="s">
        <v>21</v>
      </c>
      <c r="N2494" s="1" t="s">
        <v>11</v>
      </c>
      <c r="O2494" s="9">
        <v>7336.84</v>
      </c>
      <c r="P2494" s="9">
        <v>0</v>
      </c>
      <c r="Q2494" s="9">
        <v>7336.84</v>
      </c>
      <c r="R2494" s="112" t="s">
        <v>31</v>
      </c>
      <c r="S2494" s="113" t="s">
        <v>25</v>
      </c>
      <c r="T2494" s="5" t="s">
        <v>1944</v>
      </c>
      <c r="U2494" s="5" t="s">
        <v>1945</v>
      </c>
      <c r="V2494" s="1" t="s">
        <v>28</v>
      </c>
      <c r="W2494" s="1" t="s">
        <v>1954</v>
      </c>
      <c r="X2494" s="1"/>
      <c r="Y2494" s="1"/>
      <c r="Z2494" s="4">
        <v>42124</v>
      </c>
      <c r="AA2494" s="1" t="s">
        <v>2</v>
      </c>
      <c r="AB2494" s="1" t="s">
        <v>1955</v>
      </c>
      <c r="AC2494" s="1" t="s">
        <v>1956</v>
      </c>
      <c r="AD2494" s="8"/>
    </row>
    <row r="2495" spans="2:30" s="22" customFormat="1" outlineLevel="5">
      <c r="B2495" s="3"/>
      <c r="C2495" s="1"/>
      <c r="D2495" s="1"/>
      <c r="E2495" s="1"/>
      <c r="F2495" s="1"/>
      <c r="G2495" s="287" t="s">
        <v>1553</v>
      </c>
      <c r="H2495" s="277">
        <v>42124</v>
      </c>
      <c r="I2495" s="1" t="s">
        <v>1992</v>
      </c>
      <c r="J2495" s="2" t="s">
        <v>50</v>
      </c>
      <c r="K2495" s="1" t="s">
        <v>36</v>
      </c>
      <c r="L2495" s="1" t="s">
        <v>20</v>
      </c>
      <c r="M2495" s="1" t="s">
        <v>21</v>
      </c>
      <c r="N2495" s="1" t="s">
        <v>11</v>
      </c>
      <c r="O2495" s="9">
        <v>115810.89</v>
      </c>
      <c r="P2495" s="9">
        <v>0</v>
      </c>
      <c r="Q2495" s="9">
        <v>115810.89</v>
      </c>
      <c r="R2495" s="112" t="s">
        <v>31</v>
      </c>
      <c r="S2495" s="113" t="s">
        <v>25</v>
      </c>
      <c r="T2495" s="5" t="s">
        <v>1944</v>
      </c>
      <c r="U2495" s="5" t="s">
        <v>1945</v>
      </c>
      <c r="V2495" s="1" t="s">
        <v>28</v>
      </c>
      <c r="W2495" s="1" t="s">
        <v>1993</v>
      </c>
      <c r="X2495" s="1"/>
      <c r="Y2495" s="1"/>
      <c r="Z2495" s="4">
        <v>42124</v>
      </c>
      <c r="AA2495" s="1" t="s">
        <v>2</v>
      </c>
      <c r="AB2495" s="1" t="s">
        <v>1994</v>
      </c>
      <c r="AC2495" s="1" t="s">
        <v>1995</v>
      </c>
      <c r="AD2495" s="8"/>
    </row>
    <row r="2496" spans="2:30" s="22" customFormat="1" outlineLevel="5">
      <c r="B2496" s="3"/>
      <c r="C2496" s="1"/>
      <c r="D2496" s="1"/>
      <c r="E2496" s="1"/>
      <c r="F2496" s="1"/>
      <c r="G2496" s="287" t="s">
        <v>1553</v>
      </c>
      <c r="H2496" s="277">
        <v>42130</v>
      </c>
      <c r="I2496" s="1" t="s">
        <v>2007</v>
      </c>
      <c r="J2496" s="2" t="s">
        <v>50</v>
      </c>
      <c r="K2496" s="1" t="s">
        <v>36</v>
      </c>
      <c r="L2496" s="1" t="s">
        <v>20</v>
      </c>
      <c r="M2496" s="1" t="s">
        <v>21</v>
      </c>
      <c r="N2496" s="1" t="s">
        <v>11</v>
      </c>
      <c r="O2496" s="9">
        <v>16938.21</v>
      </c>
      <c r="P2496" s="9">
        <v>0</v>
      </c>
      <c r="Q2496" s="9">
        <v>16938.21</v>
      </c>
      <c r="R2496" s="112" t="s">
        <v>31</v>
      </c>
      <c r="S2496" s="113" t="s">
        <v>25</v>
      </c>
      <c r="T2496" s="5" t="s">
        <v>1944</v>
      </c>
      <c r="U2496" s="5" t="s">
        <v>1945</v>
      </c>
      <c r="V2496" s="1" t="s">
        <v>28</v>
      </c>
      <c r="W2496" s="1" t="s">
        <v>2008</v>
      </c>
      <c r="X2496" s="1"/>
      <c r="Y2496" s="1"/>
      <c r="Z2496" s="4">
        <v>42130</v>
      </c>
      <c r="AA2496" s="1" t="s">
        <v>2</v>
      </c>
      <c r="AB2496" s="1" t="s">
        <v>2009</v>
      </c>
      <c r="AC2496" s="1" t="s">
        <v>2010</v>
      </c>
      <c r="AD2496" s="8"/>
    </row>
    <row r="2497" spans="2:30" s="22" customFormat="1" outlineLevel="5">
      <c r="B2497" s="3"/>
      <c r="C2497" s="1"/>
      <c r="D2497" s="1"/>
      <c r="E2497" s="1"/>
      <c r="F2497" s="1"/>
      <c r="G2497" s="287" t="s">
        <v>1553</v>
      </c>
      <c r="H2497" s="277">
        <v>42164</v>
      </c>
      <c r="I2497" s="1" t="s">
        <v>2071</v>
      </c>
      <c r="J2497" s="2" t="s">
        <v>50</v>
      </c>
      <c r="K2497" s="1" t="s">
        <v>36</v>
      </c>
      <c r="L2497" s="1" t="s">
        <v>34</v>
      </c>
      <c r="M2497" s="1" t="s">
        <v>21</v>
      </c>
      <c r="N2497" s="1" t="s">
        <v>11</v>
      </c>
      <c r="O2497" s="9">
        <v>132852.6</v>
      </c>
      <c r="P2497" s="9">
        <v>0</v>
      </c>
      <c r="Q2497" s="9">
        <v>132852.6</v>
      </c>
      <c r="R2497" s="112" t="s">
        <v>31</v>
      </c>
      <c r="S2497" s="113" t="s">
        <v>25</v>
      </c>
      <c r="T2497" s="5" t="s">
        <v>1944</v>
      </c>
      <c r="U2497" s="5" t="s">
        <v>1945</v>
      </c>
      <c r="V2497" s="1" t="s">
        <v>28</v>
      </c>
      <c r="W2497" s="1" t="s">
        <v>2072</v>
      </c>
      <c r="X2497" s="1"/>
      <c r="Y2497" s="1"/>
      <c r="Z2497" s="4">
        <v>42164</v>
      </c>
      <c r="AA2497" s="1" t="s">
        <v>2</v>
      </c>
      <c r="AB2497" s="1" t="s">
        <v>2073</v>
      </c>
      <c r="AC2497" s="1" t="s">
        <v>2074</v>
      </c>
      <c r="AD2497" s="8"/>
    </row>
    <row r="2498" spans="2:30" s="22" customFormat="1" outlineLevel="5">
      <c r="B2498" s="3"/>
      <c r="C2498" s="1"/>
      <c r="D2498" s="1"/>
      <c r="E2498" s="1"/>
      <c r="F2498" s="1"/>
      <c r="G2498" s="287" t="s">
        <v>1553</v>
      </c>
      <c r="H2498" s="277">
        <v>42164</v>
      </c>
      <c r="I2498" s="1" t="s">
        <v>2075</v>
      </c>
      <c r="J2498" s="2" t="s">
        <v>50</v>
      </c>
      <c r="K2498" s="1" t="s">
        <v>36</v>
      </c>
      <c r="L2498" s="1" t="s">
        <v>34</v>
      </c>
      <c r="M2498" s="1" t="s">
        <v>21</v>
      </c>
      <c r="N2498" s="1" t="s">
        <v>11</v>
      </c>
      <c r="O2498" s="9">
        <v>21398.29</v>
      </c>
      <c r="P2498" s="9">
        <v>0</v>
      </c>
      <c r="Q2498" s="9">
        <v>21398.29</v>
      </c>
      <c r="R2498" s="112" t="s">
        <v>31</v>
      </c>
      <c r="S2498" s="113" t="s">
        <v>25</v>
      </c>
      <c r="T2498" s="5" t="s">
        <v>1944</v>
      </c>
      <c r="U2498" s="5" t="s">
        <v>1945</v>
      </c>
      <c r="V2498" s="1" t="s">
        <v>28</v>
      </c>
      <c r="W2498" s="1" t="s">
        <v>2076</v>
      </c>
      <c r="X2498" s="1"/>
      <c r="Y2498" s="1"/>
      <c r="Z2498" s="4">
        <v>42164</v>
      </c>
      <c r="AA2498" s="1" t="s">
        <v>2</v>
      </c>
      <c r="AB2498" s="1" t="s">
        <v>2077</v>
      </c>
      <c r="AC2498" s="1" t="s">
        <v>2078</v>
      </c>
      <c r="AD2498" s="8"/>
    </row>
    <row r="2499" spans="2:30" s="22" customFormat="1" outlineLevel="5">
      <c r="B2499" s="3"/>
      <c r="C2499" s="1"/>
      <c r="D2499" s="1"/>
      <c r="E2499" s="1"/>
      <c r="F2499" s="1"/>
      <c r="G2499" s="287" t="s">
        <v>1553</v>
      </c>
      <c r="H2499" s="277">
        <v>42160</v>
      </c>
      <c r="I2499" s="1" t="s">
        <v>2087</v>
      </c>
      <c r="J2499" s="2" t="s">
        <v>50</v>
      </c>
      <c r="K2499" s="1" t="s">
        <v>36</v>
      </c>
      <c r="L2499" s="1" t="s">
        <v>20</v>
      </c>
      <c r="M2499" s="1" t="s">
        <v>21</v>
      </c>
      <c r="N2499" s="1" t="s">
        <v>11</v>
      </c>
      <c r="O2499" s="9">
        <v>5450</v>
      </c>
      <c r="P2499" s="9">
        <v>0</v>
      </c>
      <c r="Q2499" s="9">
        <v>5450</v>
      </c>
      <c r="R2499" s="112" t="s">
        <v>31</v>
      </c>
      <c r="S2499" s="113" t="s">
        <v>25</v>
      </c>
      <c r="T2499" s="5" t="s">
        <v>1944</v>
      </c>
      <c r="U2499" s="5" t="s">
        <v>1945</v>
      </c>
      <c r="V2499" s="1" t="s">
        <v>28</v>
      </c>
      <c r="W2499" s="1" t="s">
        <v>2088</v>
      </c>
      <c r="X2499" s="1"/>
      <c r="Y2499" s="1"/>
      <c r="Z2499" s="4">
        <v>42160</v>
      </c>
      <c r="AA2499" s="1" t="s">
        <v>2</v>
      </c>
      <c r="AB2499" s="1" t="s">
        <v>2089</v>
      </c>
      <c r="AC2499" s="1" t="s">
        <v>2090</v>
      </c>
      <c r="AD2499" s="8"/>
    </row>
    <row r="2500" spans="2:30" s="22" customFormat="1" outlineLevel="5">
      <c r="B2500" s="3"/>
      <c r="C2500" s="1"/>
      <c r="D2500" s="1"/>
      <c r="E2500" s="1"/>
      <c r="F2500" s="1"/>
      <c r="G2500" s="287" t="s">
        <v>1553</v>
      </c>
      <c r="H2500" s="277">
        <v>42179</v>
      </c>
      <c r="I2500" s="1" t="s">
        <v>2095</v>
      </c>
      <c r="J2500" s="2" t="s">
        <v>50</v>
      </c>
      <c r="K2500" s="1" t="s">
        <v>36</v>
      </c>
      <c r="L2500" s="1" t="s">
        <v>20</v>
      </c>
      <c r="M2500" s="1" t="s">
        <v>21</v>
      </c>
      <c r="N2500" s="1" t="s">
        <v>11</v>
      </c>
      <c r="O2500" s="9">
        <v>7333.33</v>
      </c>
      <c r="P2500" s="9">
        <v>0</v>
      </c>
      <c r="Q2500" s="9">
        <v>7333.33</v>
      </c>
      <c r="R2500" s="112" t="s">
        <v>31</v>
      </c>
      <c r="S2500" s="113" t="s">
        <v>25</v>
      </c>
      <c r="T2500" s="5" t="s">
        <v>1944</v>
      </c>
      <c r="U2500" s="5" t="s">
        <v>1945</v>
      </c>
      <c r="V2500" s="1" t="s">
        <v>28</v>
      </c>
      <c r="W2500" s="1" t="s">
        <v>2096</v>
      </c>
      <c r="X2500" s="1"/>
      <c r="Y2500" s="1"/>
      <c r="Z2500" s="4">
        <v>42179</v>
      </c>
      <c r="AA2500" s="1" t="s">
        <v>2</v>
      </c>
      <c r="AB2500" s="1" t="s">
        <v>2097</v>
      </c>
      <c r="AC2500" s="1" t="s">
        <v>2098</v>
      </c>
      <c r="AD2500" s="8"/>
    </row>
    <row r="2501" spans="2:30" s="22" customFormat="1" outlineLevel="5">
      <c r="B2501" s="3"/>
      <c r="C2501" s="1"/>
      <c r="D2501" s="1"/>
      <c r="E2501" s="1"/>
      <c r="F2501" s="1"/>
      <c r="G2501" s="287" t="s">
        <v>1553</v>
      </c>
      <c r="H2501" s="277">
        <v>42185</v>
      </c>
      <c r="I2501" s="1" t="s">
        <v>2107</v>
      </c>
      <c r="J2501" s="2" t="s">
        <v>50</v>
      </c>
      <c r="K2501" s="1" t="s">
        <v>36</v>
      </c>
      <c r="L2501" s="1" t="s">
        <v>20</v>
      </c>
      <c r="M2501" s="1" t="s">
        <v>21</v>
      </c>
      <c r="N2501" s="1" t="s">
        <v>11</v>
      </c>
      <c r="O2501" s="9">
        <v>21364</v>
      </c>
      <c r="P2501" s="9">
        <v>0</v>
      </c>
      <c r="Q2501" s="9">
        <v>21364</v>
      </c>
      <c r="R2501" s="112" t="s">
        <v>31</v>
      </c>
      <c r="S2501" s="113" t="s">
        <v>25</v>
      </c>
      <c r="T2501" s="5" t="s">
        <v>1944</v>
      </c>
      <c r="U2501" s="5" t="s">
        <v>1945</v>
      </c>
      <c r="V2501" s="1" t="s">
        <v>28</v>
      </c>
      <c r="W2501" s="1" t="s">
        <v>2108</v>
      </c>
      <c r="X2501" s="1"/>
      <c r="Y2501" s="1"/>
      <c r="Z2501" s="4">
        <v>42185</v>
      </c>
      <c r="AA2501" s="1" t="s">
        <v>2</v>
      </c>
      <c r="AB2501" s="1" t="s">
        <v>2109</v>
      </c>
      <c r="AC2501" s="1" t="s">
        <v>2110</v>
      </c>
      <c r="AD2501" s="8"/>
    </row>
    <row r="2502" spans="2:30" s="22" customFormat="1" outlineLevel="5">
      <c r="B2502" s="3"/>
      <c r="C2502" s="1"/>
      <c r="D2502" s="1"/>
      <c r="E2502" s="1"/>
      <c r="F2502" s="1"/>
      <c r="G2502" s="287" t="s">
        <v>1553</v>
      </c>
      <c r="H2502" s="277">
        <v>42187</v>
      </c>
      <c r="I2502" s="1" t="s">
        <v>3004</v>
      </c>
      <c r="J2502" s="2" t="s">
        <v>50</v>
      </c>
      <c r="K2502" s="1" t="s">
        <v>36</v>
      </c>
      <c r="L2502" s="1" t="s">
        <v>20</v>
      </c>
      <c r="M2502" s="1" t="s">
        <v>21</v>
      </c>
      <c r="N2502" s="1" t="s">
        <v>11</v>
      </c>
      <c r="O2502" s="9">
        <v>2617.14</v>
      </c>
      <c r="P2502" s="9">
        <v>0</v>
      </c>
      <c r="Q2502" s="9">
        <v>2617.14</v>
      </c>
      <c r="R2502" s="112" t="s">
        <v>31</v>
      </c>
      <c r="S2502" s="113" t="s">
        <v>25</v>
      </c>
      <c r="T2502" s="5" t="s">
        <v>1944</v>
      </c>
      <c r="U2502" s="5" t="s">
        <v>1945</v>
      </c>
      <c r="V2502" s="1" t="s">
        <v>28</v>
      </c>
      <c r="W2502" s="1" t="s">
        <v>3005</v>
      </c>
      <c r="X2502" s="1"/>
      <c r="Y2502" s="1"/>
      <c r="Z2502" s="4">
        <v>42187</v>
      </c>
      <c r="AA2502" s="1" t="s">
        <v>2</v>
      </c>
      <c r="AB2502" s="1" t="s">
        <v>3005</v>
      </c>
      <c r="AC2502" s="1" t="s">
        <v>3006</v>
      </c>
      <c r="AD2502" s="8"/>
    </row>
    <row r="2503" spans="2:30" s="22" customFormat="1" outlineLevel="5">
      <c r="B2503" s="3"/>
      <c r="C2503" s="1"/>
      <c r="D2503" s="1"/>
      <c r="E2503" s="1"/>
      <c r="F2503" s="1"/>
      <c r="G2503" s="287" t="s">
        <v>1553</v>
      </c>
      <c r="H2503" s="277">
        <v>42187</v>
      </c>
      <c r="I2503" s="1" t="s">
        <v>3007</v>
      </c>
      <c r="J2503" s="2" t="s">
        <v>50</v>
      </c>
      <c r="K2503" s="1" t="s">
        <v>36</v>
      </c>
      <c r="L2503" s="1" t="s">
        <v>20</v>
      </c>
      <c r="M2503" s="1" t="s">
        <v>21</v>
      </c>
      <c r="N2503" s="1" t="s">
        <v>11</v>
      </c>
      <c r="O2503" s="9">
        <v>20757.580000000002</v>
      </c>
      <c r="P2503" s="9">
        <v>0</v>
      </c>
      <c r="Q2503" s="9">
        <v>20757.580000000002</v>
      </c>
      <c r="R2503" s="112" t="s">
        <v>31</v>
      </c>
      <c r="S2503" s="113" t="s">
        <v>25</v>
      </c>
      <c r="T2503" s="5" t="s">
        <v>1944</v>
      </c>
      <c r="U2503" s="5" t="s">
        <v>1945</v>
      </c>
      <c r="V2503" s="1" t="s">
        <v>28</v>
      </c>
      <c r="W2503" s="1" t="s">
        <v>3008</v>
      </c>
      <c r="X2503" s="1"/>
      <c r="Y2503" s="1"/>
      <c r="Z2503" s="4">
        <v>42187</v>
      </c>
      <c r="AA2503" s="1" t="s">
        <v>2</v>
      </c>
      <c r="AB2503" s="1" t="s">
        <v>3008</v>
      </c>
      <c r="AC2503" s="1" t="s">
        <v>3009</v>
      </c>
      <c r="AD2503" s="8"/>
    </row>
    <row r="2504" spans="2:30" s="22" customFormat="1" outlineLevel="5">
      <c r="B2504" s="3"/>
      <c r="C2504" s="1"/>
      <c r="D2504" s="1"/>
      <c r="E2504" s="1"/>
      <c r="F2504" s="1"/>
      <c r="G2504" s="287" t="s">
        <v>1553</v>
      </c>
      <c r="H2504" s="277">
        <v>42187</v>
      </c>
      <c r="I2504" s="1" t="s">
        <v>3010</v>
      </c>
      <c r="J2504" s="2" t="s">
        <v>50</v>
      </c>
      <c r="K2504" s="1" t="s">
        <v>36</v>
      </c>
      <c r="L2504" s="1" t="s">
        <v>20</v>
      </c>
      <c r="M2504" s="1" t="s">
        <v>21</v>
      </c>
      <c r="N2504" s="1" t="s">
        <v>11</v>
      </c>
      <c r="O2504" s="9">
        <v>147383.22</v>
      </c>
      <c r="P2504" s="9">
        <v>0</v>
      </c>
      <c r="Q2504" s="9">
        <v>147383.22</v>
      </c>
      <c r="R2504" s="112" t="s">
        <v>31</v>
      </c>
      <c r="S2504" s="113" t="s">
        <v>25</v>
      </c>
      <c r="T2504" s="5" t="s">
        <v>1944</v>
      </c>
      <c r="U2504" s="5" t="s">
        <v>1945</v>
      </c>
      <c r="V2504" s="1" t="s">
        <v>28</v>
      </c>
      <c r="W2504" s="1" t="s">
        <v>3011</v>
      </c>
      <c r="X2504" s="1"/>
      <c r="Y2504" s="1"/>
      <c r="Z2504" s="4">
        <v>42187</v>
      </c>
      <c r="AA2504" s="1" t="s">
        <v>2</v>
      </c>
      <c r="AB2504" s="1" t="s">
        <v>3011</v>
      </c>
      <c r="AC2504" s="1" t="s">
        <v>3012</v>
      </c>
      <c r="AD2504" s="8"/>
    </row>
    <row r="2505" spans="2:30" s="22" customFormat="1" outlineLevel="5">
      <c r="B2505" s="3"/>
      <c r="C2505" s="1"/>
      <c r="D2505" s="1"/>
      <c r="E2505" s="1"/>
      <c r="F2505" s="1"/>
      <c r="G2505" s="287" t="s">
        <v>1553</v>
      </c>
      <c r="H2505" s="277">
        <v>42219</v>
      </c>
      <c r="I2505" s="1" t="s">
        <v>3071</v>
      </c>
      <c r="J2505" s="2" t="s">
        <v>50</v>
      </c>
      <c r="K2505" s="1" t="s">
        <v>36</v>
      </c>
      <c r="L2505" s="1" t="s">
        <v>20</v>
      </c>
      <c r="M2505" s="1" t="s">
        <v>21</v>
      </c>
      <c r="N2505" s="1" t="s">
        <v>11</v>
      </c>
      <c r="O2505" s="9">
        <v>123061.14</v>
      </c>
      <c r="P2505" s="9">
        <v>0</v>
      </c>
      <c r="Q2505" s="9">
        <v>123061.14</v>
      </c>
      <c r="R2505" s="112" t="s">
        <v>31</v>
      </c>
      <c r="S2505" s="113" t="s">
        <v>25</v>
      </c>
      <c r="T2505" s="5" t="s">
        <v>1944</v>
      </c>
      <c r="U2505" s="5" t="s">
        <v>1945</v>
      </c>
      <c r="V2505" s="1" t="s">
        <v>28</v>
      </c>
      <c r="W2505" s="1"/>
      <c r="X2505" s="1"/>
      <c r="Y2505" s="1"/>
      <c r="Z2505" s="4">
        <v>42219</v>
      </c>
      <c r="AA2505" s="1" t="s">
        <v>2</v>
      </c>
      <c r="AB2505" s="1" t="s">
        <v>3072</v>
      </c>
      <c r="AC2505" s="1" t="s">
        <v>3073</v>
      </c>
      <c r="AD2505" s="8"/>
    </row>
    <row r="2506" spans="2:30" s="22" customFormat="1" outlineLevel="5">
      <c r="B2506" s="3"/>
      <c r="C2506" s="1"/>
      <c r="D2506" s="1"/>
      <c r="E2506" s="1"/>
      <c r="F2506" s="1"/>
      <c r="G2506" s="287" t="s">
        <v>1553</v>
      </c>
      <c r="H2506" s="277">
        <v>42219</v>
      </c>
      <c r="I2506" s="1" t="s">
        <v>3074</v>
      </c>
      <c r="J2506" s="2" t="s">
        <v>50</v>
      </c>
      <c r="K2506" s="1" t="s">
        <v>36</v>
      </c>
      <c r="L2506" s="1" t="s">
        <v>20</v>
      </c>
      <c r="M2506" s="1" t="s">
        <v>21</v>
      </c>
      <c r="N2506" s="1" t="s">
        <v>11</v>
      </c>
      <c r="O2506" s="9">
        <v>20608.490000000002</v>
      </c>
      <c r="P2506" s="9">
        <v>0</v>
      </c>
      <c r="Q2506" s="9">
        <v>20608.490000000002</v>
      </c>
      <c r="R2506" s="112" t="s">
        <v>31</v>
      </c>
      <c r="S2506" s="113" t="s">
        <v>25</v>
      </c>
      <c r="T2506" s="5" t="s">
        <v>1944</v>
      </c>
      <c r="U2506" s="5" t="s">
        <v>1945</v>
      </c>
      <c r="V2506" s="1" t="s">
        <v>28</v>
      </c>
      <c r="W2506" s="1" t="s">
        <v>3075</v>
      </c>
      <c r="X2506" s="1"/>
      <c r="Y2506" s="1"/>
      <c r="Z2506" s="4">
        <v>42219</v>
      </c>
      <c r="AA2506" s="1" t="s">
        <v>2</v>
      </c>
      <c r="AB2506" s="1" t="s">
        <v>3076</v>
      </c>
      <c r="AC2506" s="1" t="s">
        <v>3077</v>
      </c>
      <c r="AD2506" s="8"/>
    </row>
    <row r="2507" spans="2:30" s="22" customFormat="1" outlineLevel="5">
      <c r="B2507" s="3"/>
      <c r="C2507" s="1"/>
      <c r="D2507" s="1"/>
      <c r="E2507" s="1"/>
      <c r="F2507" s="1"/>
      <c r="G2507" s="287" t="s">
        <v>1553</v>
      </c>
      <c r="H2507" s="277">
        <v>42244</v>
      </c>
      <c r="I2507" s="1" t="s">
        <v>3107</v>
      </c>
      <c r="J2507" s="2" t="s">
        <v>50</v>
      </c>
      <c r="K2507" s="1" t="s">
        <v>36</v>
      </c>
      <c r="L2507" s="1" t="s">
        <v>20</v>
      </c>
      <c r="M2507" s="1" t="s">
        <v>21</v>
      </c>
      <c r="N2507" s="1" t="s">
        <v>11</v>
      </c>
      <c r="O2507" s="9">
        <v>15422.97</v>
      </c>
      <c r="P2507" s="9">
        <v>0</v>
      </c>
      <c r="Q2507" s="9">
        <v>15422.97</v>
      </c>
      <c r="R2507" s="112" t="s">
        <v>31</v>
      </c>
      <c r="S2507" s="113" t="s">
        <v>25</v>
      </c>
      <c r="T2507" s="5" t="s">
        <v>1944</v>
      </c>
      <c r="U2507" s="5" t="s">
        <v>1945</v>
      </c>
      <c r="V2507" s="1" t="s">
        <v>28</v>
      </c>
      <c r="W2507" s="1" t="s">
        <v>3108</v>
      </c>
      <c r="X2507" s="1"/>
      <c r="Y2507" s="1"/>
      <c r="Z2507" s="4">
        <v>42244</v>
      </c>
      <c r="AA2507" s="1" t="s">
        <v>2</v>
      </c>
      <c r="AB2507" s="1" t="s">
        <v>3109</v>
      </c>
      <c r="AC2507" s="1" t="s">
        <v>3110</v>
      </c>
      <c r="AD2507" s="8"/>
    </row>
    <row r="2508" spans="2:30" s="22" customFormat="1" outlineLevel="5">
      <c r="B2508" s="3"/>
      <c r="C2508" s="1"/>
      <c r="D2508" s="1"/>
      <c r="E2508" s="1"/>
      <c r="F2508" s="1"/>
      <c r="G2508" s="287" t="s">
        <v>1553</v>
      </c>
      <c r="H2508" s="277">
        <v>42244</v>
      </c>
      <c r="I2508" s="1" t="s">
        <v>3111</v>
      </c>
      <c r="J2508" s="2" t="s">
        <v>50</v>
      </c>
      <c r="K2508" s="1" t="s">
        <v>36</v>
      </c>
      <c r="L2508" s="1" t="s">
        <v>20</v>
      </c>
      <c r="M2508" s="1" t="s">
        <v>21</v>
      </c>
      <c r="N2508" s="1" t="s">
        <v>11</v>
      </c>
      <c r="O2508" s="9">
        <v>12548</v>
      </c>
      <c r="P2508" s="9">
        <v>0</v>
      </c>
      <c r="Q2508" s="9">
        <v>12548</v>
      </c>
      <c r="R2508" s="112" t="s">
        <v>31</v>
      </c>
      <c r="S2508" s="113" t="s">
        <v>25</v>
      </c>
      <c r="T2508" s="5" t="s">
        <v>1944</v>
      </c>
      <c r="U2508" s="5" t="s">
        <v>1945</v>
      </c>
      <c r="V2508" s="1" t="s">
        <v>28</v>
      </c>
      <c r="W2508" s="1" t="s">
        <v>3112</v>
      </c>
      <c r="X2508" s="1"/>
      <c r="Y2508" s="1"/>
      <c r="Z2508" s="4">
        <v>42244</v>
      </c>
      <c r="AA2508" s="1" t="s">
        <v>2</v>
      </c>
      <c r="AB2508" s="1" t="s">
        <v>3113</v>
      </c>
      <c r="AC2508" s="1" t="s">
        <v>3114</v>
      </c>
      <c r="AD2508" s="8"/>
    </row>
    <row r="2509" spans="2:30" s="22" customFormat="1" outlineLevel="5">
      <c r="B2509" s="3"/>
      <c r="C2509" s="1"/>
      <c r="D2509" s="1"/>
      <c r="E2509" s="1"/>
      <c r="F2509" s="1"/>
      <c r="G2509" s="287" t="s">
        <v>1553</v>
      </c>
      <c r="H2509" s="277">
        <v>42263</v>
      </c>
      <c r="I2509" s="1" t="s">
        <v>3115</v>
      </c>
      <c r="J2509" s="2" t="s">
        <v>50</v>
      </c>
      <c r="K2509" s="1" t="s">
        <v>36</v>
      </c>
      <c r="L2509" s="1" t="s">
        <v>20</v>
      </c>
      <c r="M2509" s="1" t="s">
        <v>21</v>
      </c>
      <c r="N2509" s="1" t="s">
        <v>11</v>
      </c>
      <c r="O2509" s="9">
        <v>6597</v>
      </c>
      <c r="P2509" s="9">
        <v>0</v>
      </c>
      <c r="Q2509" s="9">
        <v>6597</v>
      </c>
      <c r="R2509" s="112" t="s">
        <v>31</v>
      </c>
      <c r="S2509" s="113" t="s">
        <v>25</v>
      </c>
      <c r="T2509" s="5" t="s">
        <v>1944</v>
      </c>
      <c r="U2509" s="5" t="s">
        <v>1945</v>
      </c>
      <c r="V2509" s="1" t="s">
        <v>28</v>
      </c>
      <c r="W2509" s="1" t="s">
        <v>3116</v>
      </c>
      <c r="X2509" s="1"/>
      <c r="Y2509" s="1"/>
      <c r="Z2509" s="4">
        <v>42263</v>
      </c>
      <c r="AA2509" s="1" t="s">
        <v>2</v>
      </c>
      <c r="AB2509" s="1" t="s">
        <v>3117</v>
      </c>
      <c r="AC2509" s="1" t="s">
        <v>3118</v>
      </c>
      <c r="AD2509" s="8"/>
    </row>
    <row r="2510" spans="2:30" s="22" customFormat="1" outlineLevel="5">
      <c r="B2510" s="3"/>
      <c r="C2510" s="1"/>
      <c r="D2510" s="1"/>
      <c r="E2510" s="1"/>
      <c r="F2510" s="1"/>
      <c r="G2510" s="287" t="s">
        <v>1553</v>
      </c>
      <c r="H2510" s="277">
        <v>42279</v>
      </c>
      <c r="I2510" s="1" t="s">
        <v>4324</v>
      </c>
      <c r="J2510" s="2" t="s">
        <v>50</v>
      </c>
      <c r="K2510" s="1" t="s">
        <v>36</v>
      </c>
      <c r="L2510" s="1" t="s">
        <v>20</v>
      </c>
      <c r="M2510" s="1" t="s">
        <v>21</v>
      </c>
      <c r="N2510" s="1" t="s">
        <v>11</v>
      </c>
      <c r="O2510" s="9">
        <v>11463.02</v>
      </c>
      <c r="P2510" s="9">
        <v>0</v>
      </c>
      <c r="Q2510" s="9">
        <v>11463.02</v>
      </c>
      <c r="R2510" s="112" t="s">
        <v>31</v>
      </c>
      <c r="S2510" s="113" t="s">
        <v>25</v>
      </c>
      <c r="T2510" s="5" t="s">
        <v>1944</v>
      </c>
      <c r="U2510" s="5" t="s">
        <v>1945</v>
      </c>
      <c r="V2510" s="1" t="s">
        <v>28</v>
      </c>
      <c r="W2510" s="1" t="s">
        <v>4325</v>
      </c>
      <c r="X2510" s="1"/>
      <c r="Y2510" s="1"/>
      <c r="Z2510" s="4">
        <v>42279</v>
      </c>
      <c r="AA2510" s="1" t="s">
        <v>2</v>
      </c>
      <c r="AB2510" s="1" t="s">
        <v>4326</v>
      </c>
      <c r="AC2510" s="1" t="s">
        <v>4327</v>
      </c>
      <c r="AD2510" s="8"/>
    </row>
    <row r="2511" spans="2:30" s="22" customFormat="1" outlineLevel="5">
      <c r="B2511" s="3"/>
      <c r="C2511" s="1"/>
      <c r="D2511" s="1"/>
      <c r="E2511" s="1"/>
      <c r="F2511" s="1"/>
      <c r="G2511" s="287" t="s">
        <v>1553</v>
      </c>
      <c r="H2511" s="277">
        <v>42279</v>
      </c>
      <c r="I2511" s="1" t="s">
        <v>4328</v>
      </c>
      <c r="J2511" s="2" t="s">
        <v>50</v>
      </c>
      <c r="K2511" s="1" t="s">
        <v>36</v>
      </c>
      <c r="L2511" s="1" t="s">
        <v>20</v>
      </c>
      <c r="M2511" s="1" t="s">
        <v>21</v>
      </c>
      <c r="N2511" s="1" t="s">
        <v>11</v>
      </c>
      <c r="O2511" s="9">
        <v>69507.820000000007</v>
      </c>
      <c r="P2511" s="9">
        <v>0</v>
      </c>
      <c r="Q2511" s="9">
        <v>69507.820000000007</v>
      </c>
      <c r="R2511" s="112" t="s">
        <v>31</v>
      </c>
      <c r="S2511" s="113" t="s">
        <v>25</v>
      </c>
      <c r="T2511" s="5" t="s">
        <v>1944</v>
      </c>
      <c r="U2511" s="5" t="s">
        <v>1945</v>
      </c>
      <c r="V2511" s="1" t="s">
        <v>28</v>
      </c>
      <c r="W2511" s="1" t="s">
        <v>4329</v>
      </c>
      <c r="X2511" s="1"/>
      <c r="Y2511" s="1"/>
      <c r="Z2511" s="4">
        <v>42279</v>
      </c>
      <c r="AA2511" s="1" t="s">
        <v>2</v>
      </c>
      <c r="AB2511" s="1" t="s">
        <v>4329</v>
      </c>
      <c r="AC2511" s="1" t="s">
        <v>4330</v>
      </c>
      <c r="AD2511" s="8"/>
    </row>
    <row r="2512" spans="2:30" s="22" customFormat="1" outlineLevel="5">
      <c r="B2512" s="3"/>
      <c r="C2512" s="1"/>
      <c r="D2512" s="1"/>
      <c r="E2512" s="1"/>
      <c r="F2512" s="1"/>
      <c r="G2512" s="287" t="s">
        <v>1553</v>
      </c>
      <c r="H2512" s="277">
        <v>42282</v>
      </c>
      <c r="I2512" s="1" t="s">
        <v>4331</v>
      </c>
      <c r="J2512" s="2" t="s">
        <v>50</v>
      </c>
      <c r="K2512" s="1" t="s">
        <v>36</v>
      </c>
      <c r="L2512" s="1" t="s">
        <v>20</v>
      </c>
      <c r="M2512" s="1" t="s">
        <v>21</v>
      </c>
      <c r="N2512" s="1" t="s">
        <v>11</v>
      </c>
      <c r="O2512" s="9">
        <v>18720</v>
      </c>
      <c r="P2512" s="9">
        <v>0</v>
      </c>
      <c r="Q2512" s="9">
        <v>18720</v>
      </c>
      <c r="R2512" s="112" t="s">
        <v>31</v>
      </c>
      <c r="S2512" s="113" t="s">
        <v>25</v>
      </c>
      <c r="T2512" s="5" t="s">
        <v>1944</v>
      </c>
      <c r="U2512" s="5" t="s">
        <v>1945</v>
      </c>
      <c r="V2512" s="1" t="s">
        <v>28</v>
      </c>
      <c r="W2512" s="1" t="s">
        <v>4332</v>
      </c>
      <c r="X2512" s="1"/>
      <c r="Y2512" s="1"/>
      <c r="Z2512" s="4">
        <v>42282</v>
      </c>
      <c r="AA2512" s="1" t="s">
        <v>2</v>
      </c>
      <c r="AB2512" s="1" t="s">
        <v>4333</v>
      </c>
      <c r="AC2512" s="1" t="s">
        <v>4334</v>
      </c>
      <c r="AD2512" s="8"/>
    </row>
    <row r="2513" spans="2:30" s="22" customFormat="1" outlineLevel="5">
      <c r="B2513" s="3"/>
      <c r="C2513" s="1"/>
      <c r="D2513" s="1"/>
      <c r="E2513" s="1"/>
      <c r="F2513" s="1"/>
      <c r="G2513" s="287" t="s">
        <v>1553</v>
      </c>
      <c r="H2513" s="277">
        <v>42307</v>
      </c>
      <c r="I2513" s="1" t="s">
        <v>4368</v>
      </c>
      <c r="J2513" s="2" t="s">
        <v>50</v>
      </c>
      <c r="K2513" s="1" t="s">
        <v>36</v>
      </c>
      <c r="L2513" s="1" t="s">
        <v>20</v>
      </c>
      <c r="M2513" s="1" t="s">
        <v>21</v>
      </c>
      <c r="N2513" s="1" t="s">
        <v>11</v>
      </c>
      <c r="O2513" s="9">
        <v>12720</v>
      </c>
      <c r="P2513" s="9">
        <v>0</v>
      </c>
      <c r="Q2513" s="9">
        <v>12720</v>
      </c>
      <c r="R2513" s="112" t="s">
        <v>31</v>
      </c>
      <c r="S2513" s="113" t="s">
        <v>25</v>
      </c>
      <c r="T2513" s="5" t="s">
        <v>1944</v>
      </c>
      <c r="U2513" s="5" t="s">
        <v>1945</v>
      </c>
      <c r="V2513" s="1" t="s">
        <v>28</v>
      </c>
      <c r="W2513" s="1" t="s">
        <v>4369</v>
      </c>
      <c r="X2513" s="1"/>
      <c r="Y2513" s="1"/>
      <c r="Z2513" s="4">
        <v>42307</v>
      </c>
      <c r="AA2513" s="1" t="s">
        <v>2</v>
      </c>
      <c r="AB2513" s="1" t="s">
        <v>4370</v>
      </c>
      <c r="AC2513" s="1" t="s">
        <v>4371</v>
      </c>
      <c r="AD2513" s="8"/>
    </row>
    <row r="2514" spans="2:30" s="22" customFormat="1" outlineLevel="5">
      <c r="B2514" s="3"/>
      <c r="C2514" s="1"/>
      <c r="D2514" s="1"/>
      <c r="E2514" s="1"/>
      <c r="F2514" s="1"/>
      <c r="G2514" s="287" t="s">
        <v>1553</v>
      </c>
      <c r="H2514" s="277">
        <v>42307</v>
      </c>
      <c r="I2514" s="1" t="s">
        <v>4372</v>
      </c>
      <c r="J2514" s="2" t="s">
        <v>50</v>
      </c>
      <c r="K2514" s="1" t="s">
        <v>36</v>
      </c>
      <c r="L2514" s="1" t="s">
        <v>20</v>
      </c>
      <c r="M2514" s="1" t="s">
        <v>21</v>
      </c>
      <c r="N2514" s="1" t="s">
        <v>11</v>
      </c>
      <c r="O2514" s="9">
        <v>18814.05</v>
      </c>
      <c r="P2514" s="9">
        <v>0</v>
      </c>
      <c r="Q2514" s="9">
        <v>18814.05</v>
      </c>
      <c r="R2514" s="112" t="s">
        <v>31</v>
      </c>
      <c r="S2514" s="113" t="s">
        <v>25</v>
      </c>
      <c r="T2514" s="5" t="s">
        <v>1944</v>
      </c>
      <c r="U2514" s="5" t="s">
        <v>1945</v>
      </c>
      <c r="V2514" s="1" t="s">
        <v>28</v>
      </c>
      <c r="W2514" s="1" t="s">
        <v>4373</v>
      </c>
      <c r="X2514" s="1"/>
      <c r="Y2514" s="1"/>
      <c r="Z2514" s="4">
        <v>42307</v>
      </c>
      <c r="AA2514" s="1" t="s">
        <v>2</v>
      </c>
      <c r="AB2514" s="1" t="s">
        <v>4374</v>
      </c>
      <c r="AC2514" s="1" t="s">
        <v>4375</v>
      </c>
      <c r="AD2514" s="8"/>
    </row>
    <row r="2515" spans="2:30" s="22" customFormat="1" outlineLevel="5">
      <c r="B2515" s="3"/>
      <c r="C2515" s="1"/>
      <c r="D2515" s="1"/>
      <c r="E2515" s="1"/>
      <c r="F2515" s="1"/>
      <c r="G2515" s="287" t="s">
        <v>1553</v>
      </c>
      <c r="H2515" s="277">
        <v>42313</v>
      </c>
      <c r="I2515" s="1" t="s">
        <v>4393</v>
      </c>
      <c r="J2515" s="2" t="s">
        <v>50</v>
      </c>
      <c r="K2515" s="1" t="s">
        <v>36</v>
      </c>
      <c r="L2515" s="1" t="s">
        <v>20</v>
      </c>
      <c r="M2515" s="1" t="s">
        <v>21</v>
      </c>
      <c r="N2515" s="1" t="s">
        <v>11</v>
      </c>
      <c r="O2515" s="9">
        <v>181006</v>
      </c>
      <c r="P2515" s="9">
        <v>0</v>
      </c>
      <c r="Q2515" s="9">
        <v>181006</v>
      </c>
      <c r="R2515" s="112" t="s">
        <v>31</v>
      </c>
      <c r="S2515" s="113" t="s">
        <v>25</v>
      </c>
      <c r="T2515" s="5" t="s">
        <v>1944</v>
      </c>
      <c r="U2515" s="5" t="s">
        <v>1945</v>
      </c>
      <c r="V2515" s="1" t="s">
        <v>28</v>
      </c>
      <c r="W2515" s="1" t="s">
        <v>4394</v>
      </c>
      <c r="X2515" s="1"/>
      <c r="Y2515" s="1"/>
      <c r="Z2515" s="4">
        <v>42313</v>
      </c>
      <c r="AA2515" s="1" t="s">
        <v>2</v>
      </c>
      <c r="AB2515" s="1" t="s">
        <v>4395</v>
      </c>
      <c r="AC2515" s="1" t="s">
        <v>4396</v>
      </c>
      <c r="AD2515" s="8"/>
    </row>
    <row r="2516" spans="2:30" s="22" customFormat="1" outlineLevel="5">
      <c r="B2516" s="3"/>
      <c r="C2516" s="1"/>
      <c r="D2516" s="1"/>
      <c r="E2516" s="1"/>
      <c r="F2516" s="1"/>
      <c r="G2516" s="287" t="s">
        <v>1553</v>
      </c>
      <c r="H2516" s="277">
        <v>42333</v>
      </c>
      <c r="I2516" s="1" t="s">
        <v>4457</v>
      </c>
      <c r="J2516" s="2" t="s">
        <v>50</v>
      </c>
      <c r="K2516" s="1" t="s">
        <v>36</v>
      </c>
      <c r="L2516" s="1" t="s">
        <v>20</v>
      </c>
      <c r="M2516" s="1" t="s">
        <v>21</v>
      </c>
      <c r="N2516" s="1" t="s">
        <v>11</v>
      </c>
      <c r="O2516" s="9">
        <v>8720</v>
      </c>
      <c r="P2516" s="9">
        <v>0</v>
      </c>
      <c r="Q2516" s="9">
        <v>8720</v>
      </c>
      <c r="R2516" s="112" t="s">
        <v>31</v>
      </c>
      <c r="S2516" s="113" t="s">
        <v>25</v>
      </c>
      <c r="T2516" s="5" t="s">
        <v>1944</v>
      </c>
      <c r="U2516" s="5" t="s">
        <v>1945</v>
      </c>
      <c r="V2516" s="1" t="s">
        <v>28</v>
      </c>
      <c r="W2516" s="1" t="s">
        <v>4458</v>
      </c>
      <c r="X2516" s="1"/>
      <c r="Y2516" s="1"/>
      <c r="Z2516" s="4">
        <v>42333</v>
      </c>
      <c r="AA2516" s="1" t="s">
        <v>2</v>
      </c>
      <c r="AB2516" s="1" t="s">
        <v>4459</v>
      </c>
      <c r="AC2516" s="1" t="s">
        <v>4460</v>
      </c>
      <c r="AD2516" s="8"/>
    </row>
    <row r="2517" spans="2:30" s="22" customFormat="1" outlineLevel="5">
      <c r="B2517" s="3"/>
      <c r="C2517" s="1"/>
      <c r="D2517" s="1"/>
      <c r="E2517" s="1"/>
      <c r="F2517" s="1"/>
      <c r="G2517" s="287" t="s">
        <v>1553</v>
      </c>
      <c r="H2517" s="277">
        <v>42336</v>
      </c>
      <c r="I2517" s="1" t="s">
        <v>4504</v>
      </c>
      <c r="J2517" s="2" t="s">
        <v>50</v>
      </c>
      <c r="K2517" s="1" t="s">
        <v>36</v>
      </c>
      <c r="L2517" s="1" t="s">
        <v>20</v>
      </c>
      <c r="M2517" s="1" t="s">
        <v>21</v>
      </c>
      <c r="N2517" s="1" t="s">
        <v>11</v>
      </c>
      <c r="O2517" s="9">
        <v>189965.62</v>
      </c>
      <c r="P2517" s="9">
        <v>0</v>
      </c>
      <c r="Q2517" s="9">
        <v>189965.62</v>
      </c>
      <c r="R2517" s="112" t="s">
        <v>31</v>
      </c>
      <c r="S2517" s="113" t="s">
        <v>25</v>
      </c>
      <c r="T2517" s="5" t="s">
        <v>1944</v>
      </c>
      <c r="U2517" s="5" t="s">
        <v>1945</v>
      </c>
      <c r="V2517" s="1" t="s">
        <v>28</v>
      </c>
      <c r="W2517" s="1" t="s">
        <v>4505</v>
      </c>
      <c r="X2517" s="1"/>
      <c r="Y2517" s="1"/>
      <c r="Z2517" s="4">
        <v>42336</v>
      </c>
      <c r="AA2517" s="1" t="s">
        <v>2</v>
      </c>
      <c r="AB2517" s="1" t="s">
        <v>4395</v>
      </c>
      <c r="AC2517" s="1" t="s">
        <v>4506</v>
      </c>
      <c r="AD2517" s="8"/>
    </row>
    <row r="2518" spans="2:30" s="22" customFormat="1" outlineLevel="5">
      <c r="B2518" s="3"/>
      <c r="C2518" s="1"/>
      <c r="D2518" s="1"/>
      <c r="E2518" s="1"/>
      <c r="F2518" s="1"/>
      <c r="G2518" s="287" t="s">
        <v>1553</v>
      </c>
      <c r="H2518" s="277">
        <v>42336</v>
      </c>
      <c r="I2518" s="1" t="s">
        <v>4507</v>
      </c>
      <c r="J2518" s="2" t="s">
        <v>50</v>
      </c>
      <c r="K2518" s="1" t="s">
        <v>36</v>
      </c>
      <c r="L2518" s="1" t="s">
        <v>20</v>
      </c>
      <c r="M2518" s="1" t="s">
        <v>21</v>
      </c>
      <c r="N2518" s="1" t="s">
        <v>11</v>
      </c>
      <c r="O2518" s="9">
        <v>13454.32</v>
      </c>
      <c r="P2518" s="9">
        <v>0</v>
      </c>
      <c r="Q2518" s="9">
        <v>13454.32</v>
      </c>
      <c r="R2518" s="112" t="s">
        <v>31</v>
      </c>
      <c r="S2518" s="113" t="s">
        <v>25</v>
      </c>
      <c r="T2518" s="5" t="s">
        <v>1944</v>
      </c>
      <c r="U2518" s="5" t="s">
        <v>1945</v>
      </c>
      <c r="V2518" s="1" t="s">
        <v>28</v>
      </c>
      <c r="W2518" s="1" t="s">
        <v>4508</v>
      </c>
      <c r="X2518" s="1"/>
      <c r="Y2518" s="1"/>
      <c r="Z2518" s="4">
        <v>42336</v>
      </c>
      <c r="AA2518" s="1" t="s">
        <v>2</v>
      </c>
      <c r="AB2518" s="1" t="s">
        <v>4395</v>
      </c>
      <c r="AC2518" s="1" t="s">
        <v>4509</v>
      </c>
      <c r="AD2518" s="8"/>
    </row>
    <row r="2519" spans="2:30" s="22" customFormat="1" outlineLevel="5">
      <c r="B2519" s="3"/>
      <c r="C2519" s="1"/>
      <c r="D2519" s="1"/>
      <c r="E2519" s="1"/>
      <c r="F2519" s="1"/>
      <c r="G2519" s="287" t="s">
        <v>1553</v>
      </c>
      <c r="H2519" s="277">
        <v>42336</v>
      </c>
      <c r="I2519" s="1" t="s">
        <v>4510</v>
      </c>
      <c r="J2519" s="2" t="s">
        <v>50</v>
      </c>
      <c r="K2519" s="1" t="s">
        <v>36</v>
      </c>
      <c r="L2519" s="1" t="s">
        <v>20</v>
      </c>
      <c r="M2519" s="1" t="s">
        <v>21</v>
      </c>
      <c r="N2519" s="1" t="s">
        <v>11</v>
      </c>
      <c r="O2519" s="9">
        <v>2833.98</v>
      </c>
      <c r="P2519" s="9">
        <v>0</v>
      </c>
      <c r="Q2519" s="9">
        <v>2833.98</v>
      </c>
      <c r="R2519" s="112" t="s">
        <v>31</v>
      </c>
      <c r="S2519" s="113" t="s">
        <v>25</v>
      </c>
      <c r="T2519" s="5" t="s">
        <v>1944</v>
      </c>
      <c r="U2519" s="5" t="s">
        <v>1945</v>
      </c>
      <c r="V2519" s="1" t="s">
        <v>28</v>
      </c>
      <c r="W2519" s="1" t="s">
        <v>4511</v>
      </c>
      <c r="X2519" s="1"/>
      <c r="Y2519" s="1"/>
      <c r="Z2519" s="4">
        <v>42336</v>
      </c>
      <c r="AA2519" s="1" t="s">
        <v>2</v>
      </c>
      <c r="AB2519" s="1" t="s">
        <v>4374</v>
      </c>
      <c r="AC2519" s="1" t="s">
        <v>4512</v>
      </c>
      <c r="AD2519" s="8"/>
    </row>
    <row r="2520" spans="2:30" s="22" customFormat="1" outlineLevel="5">
      <c r="B2520" s="3"/>
      <c r="C2520" s="1"/>
      <c r="D2520" s="1"/>
      <c r="E2520" s="1"/>
      <c r="F2520" s="1"/>
      <c r="G2520" s="287" t="s">
        <v>1553</v>
      </c>
      <c r="H2520" s="277">
        <v>42336</v>
      </c>
      <c r="I2520" s="1" t="s">
        <v>4510</v>
      </c>
      <c r="J2520" s="2" t="s">
        <v>50</v>
      </c>
      <c r="K2520" s="1" t="s">
        <v>36</v>
      </c>
      <c r="L2520" s="1" t="s">
        <v>20</v>
      </c>
      <c r="M2520" s="1" t="s">
        <v>20</v>
      </c>
      <c r="N2520" s="1" t="s">
        <v>2393</v>
      </c>
      <c r="O2520" s="9">
        <v>0</v>
      </c>
      <c r="P2520" s="9">
        <v>2833.98</v>
      </c>
      <c r="Q2520" s="9">
        <v>-2833.98</v>
      </c>
      <c r="R2520" s="112" t="s">
        <v>31</v>
      </c>
      <c r="S2520" s="113" t="s">
        <v>25</v>
      </c>
      <c r="T2520" s="5" t="s">
        <v>1944</v>
      </c>
      <c r="U2520" s="5" t="s">
        <v>1945</v>
      </c>
      <c r="V2520" s="1" t="s">
        <v>28</v>
      </c>
      <c r="W2520" s="1" t="s">
        <v>4511</v>
      </c>
      <c r="X2520" s="1"/>
      <c r="Y2520" s="1"/>
      <c r="Z2520" s="4">
        <v>42336</v>
      </c>
      <c r="AA2520" s="1" t="s">
        <v>2</v>
      </c>
      <c r="AB2520" s="1" t="s">
        <v>4374</v>
      </c>
      <c r="AC2520" s="1" t="s">
        <v>4512</v>
      </c>
      <c r="AD2520" s="8"/>
    </row>
    <row r="2521" spans="2:30" s="22" customFormat="1" outlineLevel="5">
      <c r="B2521" s="3"/>
      <c r="C2521" s="1"/>
      <c r="D2521" s="1"/>
      <c r="E2521" s="1"/>
      <c r="F2521" s="1"/>
      <c r="G2521" s="287" t="s">
        <v>1553</v>
      </c>
      <c r="H2521" s="277">
        <v>42359</v>
      </c>
      <c r="I2521" s="1" t="s">
        <v>4564</v>
      </c>
      <c r="J2521" s="2" t="s">
        <v>50</v>
      </c>
      <c r="K2521" s="1" t="s">
        <v>36</v>
      </c>
      <c r="L2521" s="1" t="s">
        <v>20</v>
      </c>
      <c r="M2521" s="1" t="s">
        <v>21</v>
      </c>
      <c r="N2521" s="1" t="s">
        <v>11</v>
      </c>
      <c r="O2521" s="9">
        <v>230132.24</v>
      </c>
      <c r="P2521" s="9">
        <v>0</v>
      </c>
      <c r="Q2521" s="9">
        <v>230132.24</v>
      </c>
      <c r="R2521" s="112" t="s">
        <v>31</v>
      </c>
      <c r="S2521" s="113" t="s">
        <v>25</v>
      </c>
      <c r="T2521" s="5" t="s">
        <v>1944</v>
      </c>
      <c r="U2521" s="5" t="s">
        <v>1945</v>
      </c>
      <c r="V2521" s="1" t="s">
        <v>28</v>
      </c>
      <c r="W2521" s="1" t="s">
        <v>4565</v>
      </c>
      <c r="X2521" s="1"/>
      <c r="Y2521" s="1"/>
      <c r="Z2521" s="4">
        <v>42359</v>
      </c>
      <c r="AA2521" s="1" t="s">
        <v>2</v>
      </c>
      <c r="AB2521" s="1" t="s">
        <v>4374</v>
      </c>
      <c r="AC2521" s="1" t="s">
        <v>4566</v>
      </c>
      <c r="AD2521" s="8"/>
    </row>
    <row r="2522" spans="2:30" s="22" customFormat="1" outlineLevel="5">
      <c r="B2522" s="3"/>
      <c r="C2522" s="1"/>
      <c r="D2522" s="1"/>
      <c r="E2522" s="1"/>
      <c r="F2522" s="1"/>
      <c r="G2522" s="287" t="s">
        <v>1553</v>
      </c>
      <c r="H2522" s="277">
        <v>42359</v>
      </c>
      <c r="I2522" s="1" t="s">
        <v>4567</v>
      </c>
      <c r="J2522" s="2" t="s">
        <v>50</v>
      </c>
      <c r="K2522" s="1" t="s">
        <v>36</v>
      </c>
      <c r="L2522" s="1" t="s">
        <v>20</v>
      </c>
      <c r="M2522" s="1" t="s">
        <v>21</v>
      </c>
      <c r="N2522" s="1" t="s">
        <v>11</v>
      </c>
      <c r="O2522" s="9">
        <v>16532.18</v>
      </c>
      <c r="P2522" s="9">
        <v>0</v>
      </c>
      <c r="Q2522" s="9">
        <v>16532.18</v>
      </c>
      <c r="R2522" s="112" t="s">
        <v>31</v>
      </c>
      <c r="S2522" s="113" t="s">
        <v>25</v>
      </c>
      <c r="T2522" s="5" t="s">
        <v>1944</v>
      </c>
      <c r="U2522" s="5" t="s">
        <v>1945</v>
      </c>
      <c r="V2522" s="1" t="s">
        <v>28</v>
      </c>
      <c r="W2522" s="1" t="s">
        <v>4568</v>
      </c>
      <c r="X2522" s="1"/>
      <c r="Y2522" s="1"/>
      <c r="Z2522" s="4">
        <v>42359</v>
      </c>
      <c r="AA2522" s="1" t="s">
        <v>2</v>
      </c>
      <c r="AB2522" s="1" t="s">
        <v>4374</v>
      </c>
      <c r="AC2522" s="1" t="s">
        <v>4569</v>
      </c>
      <c r="AD2522" s="8"/>
    </row>
    <row r="2523" spans="2:30" s="22" customFormat="1" outlineLevel="5">
      <c r="B2523" s="3"/>
      <c r="C2523" s="1"/>
      <c r="D2523" s="1"/>
      <c r="E2523" s="1"/>
      <c r="F2523" s="1"/>
      <c r="G2523" s="287" t="s">
        <v>1553</v>
      </c>
      <c r="H2523" s="277">
        <v>42360</v>
      </c>
      <c r="I2523" s="1" t="s">
        <v>4578</v>
      </c>
      <c r="J2523" s="2" t="s">
        <v>50</v>
      </c>
      <c r="K2523" s="1" t="s">
        <v>36</v>
      </c>
      <c r="L2523" s="1" t="s">
        <v>20</v>
      </c>
      <c r="M2523" s="1" t="s">
        <v>21</v>
      </c>
      <c r="N2523" s="1" t="s">
        <v>11</v>
      </c>
      <c r="O2523" s="9">
        <v>9374</v>
      </c>
      <c r="P2523" s="9">
        <v>0</v>
      </c>
      <c r="Q2523" s="9">
        <v>9374</v>
      </c>
      <c r="R2523" s="112" t="s">
        <v>31</v>
      </c>
      <c r="S2523" s="113" t="s">
        <v>25</v>
      </c>
      <c r="T2523" s="5" t="s">
        <v>1944</v>
      </c>
      <c r="U2523" s="5" t="s">
        <v>1945</v>
      </c>
      <c r="V2523" s="1" t="s">
        <v>28</v>
      </c>
      <c r="W2523" s="1" t="s">
        <v>4579</v>
      </c>
      <c r="X2523" s="1"/>
      <c r="Y2523" s="1"/>
      <c r="Z2523" s="4">
        <v>42360</v>
      </c>
      <c r="AA2523" s="1" t="s">
        <v>2</v>
      </c>
      <c r="AB2523" s="1" t="s">
        <v>4580</v>
      </c>
      <c r="AC2523" s="1" t="s">
        <v>4581</v>
      </c>
      <c r="AD2523" s="8"/>
    </row>
    <row r="2524" spans="2:30" s="22" customFormat="1" outlineLevel="5">
      <c r="B2524" s="3"/>
      <c r="C2524" s="1"/>
      <c r="D2524" s="1"/>
      <c r="E2524" s="1"/>
      <c r="F2524" s="1"/>
      <c r="G2524" s="287" t="s">
        <v>1553</v>
      </c>
      <c r="H2524" s="277">
        <v>42128</v>
      </c>
      <c r="I2524" s="1" t="s">
        <v>2185</v>
      </c>
      <c r="J2524" s="2" t="s">
        <v>68</v>
      </c>
      <c r="K2524" s="1" t="s">
        <v>36</v>
      </c>
      <c r="L2524" s="1" t="s">
        <v>20</v>
      </c>
      <c r="M2524" s="1" t="s">
        <v>21</v>
      </c>
      <c r="N2524" s="1" t="s">
        <v>11</v>
      </c>
      <c r="O2524" s="9">
        <v>72480</v>
      </c>
      <c r="P2524" s="9">
        <v>0</v>
      </c>
      <c r="Q2524" s="9">
        <v>72480</v>
      </c>
      <c r="R2524" s="112" t="s">
        <v>47</v>
      </c>
      <c r="S2524" s="113" t="s">
        <v>25</v>
      </c>
      <c r="T2524" s="5" t="s">
        <v>1944</v>
      </c>
      <c r="U2524" s="5" t="s">
        <v>1945</v>
      </c>
      <c r="V2524" s="1" t="s">
        <v>65</v>
      </c>
      <c r="W2524" s="1" t="s">
        <v>2186</v>
      </c>
      <c r="X2524" s="1" t="s">
        <v>2187</v>
      </c>
      <c r="Y2524" s="1" t="s">
        <v>2188</v>
      </c>
      <c r="Z2524" s="4">
        <v>42128</v>
      </c>
      <c r="AA2524" s="1" t="s">
        <v>45</v>
      </c>
      <c r="AB2524" s="1" t="s">
        <v>2189</v>
      </c>
      <c r="AC2524" s="1" t="s">
        <v>2190</v>
      </c>
      <c r="AD2524" s="8"/>
    </row>
    <row r="2525" spans="2:30" s="22" customFormat="1" outlineLevel="5">
      <c r="B2525" s="3"/>
      <c r="C2525" s="1"/>
      <c r="D2525" s="1"/>
      <c r="E2525" s="1"/>
      <c r="F2525" s="1"/>
      <c r="G2525" s="287" t="s">
        <v>1553</v>
      </c>
      <c r="H2525" s="277">
        <v>42164</v>
      </c>
      <c r="I2525" s="1" t="s">
        <v>2452</v>
      </c>
      <c r="J2525" s="2" t="s">
        <v>68</v>
      </c>
      <c r="K2525" s="1" t="s">
        <v>36</v>
      </c>
      <c r="L2525" s="1" t="s">
        <v>20</v>
      </c>
      <c r="M2525" s="1" t="s">
        <v>21</v>
      </c>
      <c r="N2525" s="1" t="s">
        <v>11</v>
      </c>
      <c r="O2525" s="9">
        <v>3420</v>
      </c>
      <c r="P2525" s="9">
        <v>0</v>
      </c>
      <c r="Q2525" s="9">
        <v>3420</v>
      </c>
      <c r="R2525" s="112" t="s">
        <v>47</v>
      </c>
      <c r="S2525" s="113" t="s">
        <v>25</v>
      </c>
      <c r="T2525" s="5" t="s">
        <v>1944</v>
      </c>
      <c r="U2525" s="5" t="s">
        <v>1945</v>
      </c>
      <c r="V2525" s="1" t="s">
        <v>65</v>
      </c>
      <c r="W2525" s="1" t="s">
        <v>2453</v>
      </c>
      <c r="X2525" s="1" t="s">
        <v>2230</v>
      </c>
      <c r="Y2525" s="1" t="s">
        <v>2231</v>
      </c>
      <c r="Z2525" s="4">
        <v>42164</v>
      </c>
      <c r="AA2525" s="1" t="s">
        <v>45</v>
      </c>
      <c r="AB2525" s="1" t="s">
        <v>2454</v>
      </c>
      <c r="AC2525" s="1" t="s">
        <v>2455</v>
      </c>
      <c r="AD2525" s="8"/>
    </row>
    <row r="2526" spans="2:30" s="22" customFormat="1" outlineLevel="5">
      <c r="B2526" s="3"/>
      <c r="C2526" s="1"/>
      <c r="D2526" s="1"/>
      <c r="E2526" s="1"/>
      <c r="F2526" s="1"/>
      <c r="G2526" s="287" t="s">
        <v>1553</v>
      </c>
      <c r="H2526" s="277">
        <v>42167</v>
      </c>
      <c r="I2526" s="1" t="s">
        <v>2482</v>
      </c>
      <c r="J2526" s="2" t="s">
        <v>68</v>
      </c>
      <c r="K2526" s="1" t="s">
        <v>36</v>
      </c>
      <c r="L2526" s="1" t="s">
        <v>20</v>
      </c>
      <c r="M2526" s="1" t="s">
        <v>21</v>
      </c>
      <c r="N2526" s="1" t="s">
        <v>11</v>
      </c>
      <c r="O2526" s="9">
        <v>149.69999999999999</v>
      </c>
      <c r="P2526" s="9">
        <v>0</v>
      </c>
      <c r="Q2526" s="9">
        <v>149.69999999999999</v>
      </c>
      <c r="R2526" s="112" t="s">
        <v>47</v>
      </c>
      <c r="S2526" s="113" t="s">
        <v>25</v>
      </c>
      <c r="T2526" s="5" t="s">
        <v>1944</v>
      </c>
      <c r="U2526" s="5" t="s">
        <v>1945</v>
      </c>
      <c r="V2526" s="1" t="s">
        <v>65</v>
      </c>
      <c r="W2526" s="1" t="s">
        <v>2483</v>
      </c>
      <c r="X2526" s="1" t="s">
        <v>2319</v>
      </c>
      <c r="Y2526" s="1" t="s">
        <v>2320</v>
      </c>
      <c r="Z2526" s="4">
        <v>42167</v>
      </c>
      <c r="AA2526" s="1" t="s">
        <v>2257</v>
      </c>
      <c r="AB2526" s="1" t="s">
        <v>2484</v>
      </c>
      <c r="AC2526" s="1" t="s">
        <v>2485</v>
      </c>
      <c r="AD2526" s="8"/>
    </row>
    <row r="2527" spans="2:30" s="22" customFormat="1" outlineLevel="5">
      <c r="B2527" s="3"/>
      <c r="C2527" s="1"/>
      <c r="D2527" s="1"/>
      <c r="E2527" s="1"/>
      <c r="F2527" s="1"/>
      <c r="G2527" s="287" t="s">
        <v>1553</v>
      </c>
      <c r="H2527" s="277">
        <v>42163</v>
      </c>
      <c r="I2527" s="1" t="s">
        <v>2486</v>
      </c>
      <c r="J2527" s="2" t="s">
        <v>68</v>
      </c>
      <c r="K2527" s="1" t="s">
        <v>36</v>
      </c>
      <c r="L2527" s="1" t="s">
        <v>20</v>
      </c>
      <c r="M2527" s="1" t="s">
        <v>21</v>
      </c>
      <c r="N2527" s="1" t="s">
        <v>11</v>
      </c>
      <c r="O2527" s="9">
        <v>201.6</v>
      </c>
      <c r="P2527" s="9">
        <v>0</v>
      </c>
      <c r="Q2527" s="9">
        <v>201.6</v>
      </c>
      <c r="R2527" s="112" t="s">
        <v>47</v>
      </c>
      <c r="S2527" s="113" t="s">
        <v>25</v>
      </c>
      <c r="T2527" s="5" t="s">
        <v>1944</v>
      </c>
      <c r="U2527" s="5" t="s">
        <v>1945</v>
      </c>
      <c r="V2527" s="1" t="s">
        <v>65</v>
      </c>
      <c r="W2527" s="1" t="s">
        <v>2487</v>
      </c>
      <c r="X2527" s="1" t="s">
        <v>2175</v>
      </c>
      <c r="Y2527" s="1" t="s">
        <v>2176</v>
      </c>
      <c r="Z2527" s="4">
        <v>42163</v>
      </c>
      <c r="AA2527" s="1" t="s">
        <v>45</v>
      </c>
      <c r="AB2527" s="1" t="s">
        <v>2488</v>
      </c>
      <c r="AC2527" s="1" t="s">
        <v>2489</v>
      </c>
      <c r="AD2527" s="8"/>
    </row>
    <row r="2528" spans="2:30" s="22" customFormat="1" outlineLevel="5">
      <c r="B2528" s="3"/>
      <c r="C2528" s="1"/>
      <c r="D2528" s="1"/>
      <c r="E2528" s="1"/>
      <c r="F2528" s="1"/>
      <c r="G2528" s="287" t="s">
        <v>1553</v>
      </c>
      <c r="H2528" s="277">
        <v>42171</v>
      </c>
      <c r="I2528" s="1" t="s">
        <v>2490</v>
      </c>
      <c r="J2528" s="2" t="s">
        <v>68</v>
      </c>
      <c r="K2528" s="1" t="s">
        <v>36</v>
      </c>
      <c r="L2528" s="1" t="s">
        <v>20</v>
      </c>
      <c r="M2528" s="1" t="s">
        <v>21</v>
      </c>
      <c r="N2528" s="1" t="s">
        <v>11</v>
      </c>
      <c r="O2528" s="9">
        <v>7840</v>
      </c>
      <c r="P2528" s="9">
        <v>0</v>
      </c>
      <c r="Q2528" s="9">
        <v>7840</v>
      </c>
      <c r="R2528" s="112" t="s">
        <v>47</v>
      </c>
      <c r="S2528" s="113" t="s">
        <v>25</v>
      </c>
      <c r="T2528" s="5" t="s">
        <v>1944</v>
      </c>
      <c r="U2528" s="5" t="s">
        <v>1945</v>
      </c>
      <c r="V2528" s="1" t="s">
        <v>65</v>
      </c>
      <c r="W2528" s="1" t="s">
        <v>2491</v>
      </c>
      <c r="X2528" s="1" t="s">
        <v>2175</v>
      </c>
      <c r="Y2528" s="1" t="s">
        <v>2176</v>
      </c>
      <c r="Z2528" s="4">
        <v>42171</v>
      </c>
      <c r="AA2528" s="1" t="s">
        <v>45</v>
      </c>
      <c r="AB2528" s="1" t="s">
        <v>2492</v>
      </c>
      <c r="AC2528" s="1" t="s">
        <v>2493</v>
      </c>
      <c r="AD2528" s="8"/>
    </row>
    <row r="2529" spans="2:30" s="22" customFormat="1" outlineLevel="5">
      <c r="B2529" s="3"/>
      <c r="C2529" s="1"/>
      <c r="D2529" s="1"/>
      <c r="E2529" s="1"/>
      <c r="F2529" s="1"/>
      <c r="G2529" s="287" t="s">
        <v>1553</v>
      </c>
      <c r="H2529" s="277">
        <v>42185</v>
      </c>
      <c r="I2529" s="1" t="s">
        <v>2530</v>
      </c>
      <c r="J2529" s="2" t="s">
        <v>68</v>
      </c>
      <c r="K2529" s="1" t="s">
        <v>36</v>
      </c>
      <c r="L2529" s="1" t="s">
        <v>20</v>
      </c>
      <c r="M2529" s="1" t="s">
        <v>21</v>
      </c>
      <c r="N2529" s="1" t="s">
        <v>11</v>
      </c>
      <c r="O2529" s="9">
        <v>1170</v>
      </c>
      <c r="P2529" s="9">
        <v>0</v>
      </c>
      <c r="Q2529" s="9">
        <v>1170</v>
      </c>
      <c r="R2529" s="112" t="s">
        <v>47</v>
      </c>
      <c r="S2529" s="113" t="s">
        <v>25</v>
      </c>
      <c r="T2529" s="5" t="s">
        <v>1944</v>
      </c>
      <c r="U2529" s="5" t="s">
        <v>1945</v>
      </c>
      <c r="V2529" s="1" t="s">
        <v>65</v>
      </c>
      <c r="W2529" s="1" t="s">
        <v>2531</v>
      </c>
      <c r="X2529" s="1" t="s">
        <v>2532</v>
      </c>
      <c r="Y2529" s="1" t="s">
        <v>2533</v>
      </c>
      <c r="Z2529" s="4">
        <v>42185</v>
      </c>
      <c r="AA2529" s="1" t="s">
        <v>45</v>
      </c>
      <c r="AB2529" s="1" t="s">
        <v>2534</v>
      </c>
      <c r="AC2529" s="1" t="s">
        <v>2535</v>
      </c>
      <c r="AD2529" s="8"/>
    </row>
    <row r="2530" spans="2:30" s="22" customFormat="1" outlineLevel="5">
      <c r="B2530" s="3"/>
      <c r="C2530" s="1"/>
      <c r="D2530" s="1"/>
      <c r="E2530" s="1"/>
      <c r="F2530" s="1"/>
      <c r="G2530" s="287" t="s">
        <v>1553</v>
      </c>
      <c r="H2530" s="277">
        <v>42193</v>
      </c>
      <c r="I2530" s="1" t="s">
        <v>3209</v>
      </c>
      <c r="J2530" s="2" t="s">
        <v>68</v>
      </c>
      <c r="K2530" s="1" t="s">
        <v>36</v>
      </c>
      <c r="L2530" s="1" t="s">
        <v>20</v>
      </c>
      <c r="M2530" s="1" t="s">
        <v>21</v>
      </c>
      <c r="N2530" s="1" t="s">
        <v>11</v>
      </c>
      <c r="O2530" s="9">
        <v>865</v>
      </c>
      <c r="P2530" s="9">
        <v>0</v>
      </c>
      <c r="Q2530" s="9">
        <v>865</v>
      </c>
      <c r="R2530" s="112" t="s">
        <v>47</v>
      </c>
      <c r="S2530" s="113" t="s">
        <v>25</v>
      </c>
      <c r="T2530" s="5" t="s">
        <v>1944</v>
      </c>
      <c r="U2530" s="5" t="s">
        <v>1945</v>
      </c>
      <c r="V2530" s="1" t="s">
        <v>65</v>
      </c>
      <c r="W2530" s="1" t="s">
        <v>3210</v>
      </c>
      <c r="X2530" s="1" t="s">
        <v>2201</v>
      </c>
      <c r="Y2530" s="1" t="s">
        <v>2202</v>
      </c>
      <c r="Z2530" s="4">
        <v>42193</v>
      </c>
      <c r="AA2530" s="1" t="s">
        <v>45</v>
      </c>
      <c r="AB2530" s="1" t="s">
        <v>3211</v>
      </c>
      <c r="AC2530" s="1" t="s">
        <v>3212</v>
      </c>
      <c r="AD2530" s="8"/>
    </row>
    <row r="2531" spans="2:30" s="22" customFormat="1" outlineLevel="5">
      <c r="B2531" s="3"/>
      <c r="C2531" s="1"/>
      <c r="D2531" s="1"/>
      <c r="E2531" s="1"/>
      <c r="F2531" s="1"/>
      <c r="G2531" s="287" t="s">
        <v>1553</v>
      </c>
      <c r="H2531" s="277">
        <v>42200</v>
      </c>
      <c r="I2531" s="1" t="s">
        <v>3254</v>
      </c>
      <c r="J2531" s="2" t="s">
        <v>68</v>
      </c>
      <c r="K2531" s="1" t="s">
        <v>36</v>
      </c>
      <c r="L2531" s="1" t="s">
        <v>20</v>
      </c>
      <c r="M2531" s="1" t="s">
        <v>21</v>
      </c>
      <c r="N2531" s="1" t="s">
        <v>11</v>
      </c>
      <c r="O2531" s="9">
        <v>980</v>
      </c>
      <c r="P2531" s="9">
        <v>0</v>
      </c>
      <c r="Q2531" s="9">
        <v>980</v>
      </c>
      <c r="R2531" s="112" t="s">
        <v>47</v>
      </c>
      <c r="S2531" s="113" t="s">
        <v>25</v>
      </c>
      <c r="T2531" s="5" t="s">
        <v>1944</v>
      </c>
      <c r="U2531" s="5" t="s">
        <v>1945</v>
      </c>
      <c r="V2531" s="1" t="s">
        <v>65</v>
      </c>
      <c r="W2531" s="1" t="s">
        <v>3255</v>
      </c>
      <c r="X2531" s="1" t="s">
        <v>2165</v>
      </c>
      <c r="Y2531" s="1" t="s">
        <v>2166</v>
      </c>
      <c r="Z2531" s="4">
        <v>42200</v>
      </c>
      <c r="AA2531" s="1" t="s">
        <v>45</v>
      </c>
      <c r="AB2531" s="1" t="s">
        <v>3256</v>
      </c>
      <c r="AC2531" s="1" t="s">
        <v>3257</v>
      </c>
      <c r="AD2531" s="8"/>
    </row>
    <row r="2532" spans="2:30" s="22" customFormat="1" outlineLevel="5">
      <c r="B2532" s="3"/>
      <c r="C2532" s="1"/>
      <c r="D2532" s="1"/>
      <c r="E2532" s="1"/>
      <c r="F2532" s="1"/>
      <c r="G2532" s="287" t="s">
        <v>1553</v>
      </c>
      <c r="H2532" s="277">
        <v>42199</v>
      </c>
      <c r="I2532" s="1" t="s">
        <v>3258</v>
      </c>
      <c r="J2532" s="2" t="s">
        <v>68</v>
      </c>
      <c r="K2532" s="1" t="s">
        <v>36</v>
      </c>
      <c r="L2532" s="1" t="s">
        <v>20</v>
      </c>
      <c r="M2532" s="1" t="s">
        <v>21</v>
      </c>
      <c r="N2532" s="1" t="s">
        <v>11</v>
      </c>
      <c r="O2532" s="9">
        <v>3800</v>
      </c>
      <c r="P2532" s="9">
        <v>0</v>
      </c>
      <c r="Q2532" s="9">
        <v>3800</v>
      </c>
      <c r="R2532" s="112" t="s">
        <v>47</v>
      </c>
      <c r="S2532" s="113" t="s">
        <v>25</v>
      </c>
      <c r="T2532" s="5" t="s">
        <v>1944</v>
      </c>
      <c r="U2532" s="5" t="s">
        <v>1945</v>
      </c>
      <c r="V2532" s="1" t="s">
        <v>65</v>
      </c>
      <c r="W2532" s="1" t="s">
        <v>3259</v>
      </c>
      <c r="X2532" s="1" t="s">
        <v>2268</v>
      </c>
      <c r="Y2532" s="1" t="s">
        <v>2269</v>
      </c>
      <c r="Z2532" s="4">
        <v>42199</v>
      </c>
      <c r="AA2532" s="1" t="s">
        <v>45</v>
      </c>
      <c r="AB2532" s="1" t="s">
        <v>3260</v>
      </c>
      <c r="AC2532" s="1" t="s">
        <v>3261</v>
      </c>
      <c r="AD2532" s="8"/>
    </row>
    <row r="2533" spans="2:30" s="22" customFormat="1" outlineLevel="5">
      <c r="B2533" s="3"/>
      <c r="C2533" s="1"/>
      <c r="D2533" s="1"/>
      <c r="E2533" s="1"/>
      <c r="F2533" s="1"/>
      <c r="G2533" s="287" t="s">
        <v>1553</v>
      </c>
      <c r="H2533" s="277">
        <v>42199</v>
      </c>
      <c r="I2533" s="1" t="s">
        <v>3262</v>
      </c>
      <c r="J2533" s="2" t="s">
        <v>68</v>
      </c>
      <c r="K2533" s="1" t="s">
        <v>36</v>
      </c>
      <c r="L2533" s="1" t="s">
        <v>20</v>
      </c>
      <c r="M2533" s="1" t="s">
        <v>21</v>
      </c>
      <c r="N2533" s="1" t="s">
        <v>11</v>
      </c>
      <c r="O2533" s="9">
        <v>2542</v>
      </c>
      <c r="P2533" s="9">
        <v>0</v>
      </c>
      <c r="Q2533" s="9">
        <v>2542</v>
      </c>
      <c r="R2533" s="112" t="s">
        <v>47</v>
      </c>
      <c r="S2533" s="113" t="s">
        <v>25</v>
      </c>
      <c r="T2533" s="5" t="s">
        <v>1944</v>
      </c>
      <c r="U2533" s="5" t="s">
        <v>1945</v>
      </c>
      <c r="V2533" s="1" t="s">
        <v>65</v>
      </c>
      <c r="W2533" s="1" t="s">
        <v>3263</v>
      </c>
      <c r="X2533" s="1" t="s">
        <v>3264</v>
      </c>
      <c r="Y2533" s="1" t="s">
        <v>3265</v>
      </c>
      <c r="Z2533" s="4">
        <v>42199</v>
      </c>
      <c r="AA2533" s="1" t="s">
        <v>45</v>
      </c>
      <c r="AB2533" s="1" t="s">
        <v>3266</v>
      </c>
      <c r="AC2533" s="1" t="s">
        <v>3267</v>
      </c>
      <c r="AD2533" s="8"/>
    </row>
    <row r="2534" spans="2:30" s="22" customFormat="1" outlineLevel="5">
      <c r="B2534" s="3"/>
      <c r="C2534" s="1"/>
      <c r="D2534" s="1"/>
      <c r="E2534" s="1"/>
      <c r="F2534" s="1"/>
      <c r="G2534" s="287" t="s">
        <v>1553</v>
      </c>
      <c r="H2534" s="277">
        <v>42200</v>
      </c>
      <c r="I2534" s="1" t="s">
        <v>3268</v>
      </c>
      <c r="J2534" s="2" t="s">
        <v>68</v>
      </c>
      <c r="K2534" s="1" t="s">
        <v>36</v>
      </c>
      <c r="L2534" s="1" t="s">
        <v>20</v>
      </c>
      <c r="M2534" s="1" t="s">
        <v>21</v>
      </c>
      <c r="N2534" s="1" t="s">
        <v>11</v>
      </c>
      <c r="O2534" s="9">
        <v>7081</v>
      </c>
      <c r="P2534" s="9">
        <v>0</v>
      </c>
      <c r="Q2534" s="9">
        <v>7081</v>
      </c>
      <c r="R2534" s="112" t="s">
        <v>47</v>
      </c>
      <c r="S2534" s="113" t="s">
        <v>25</v>
      </c>
      <c r="T2534" s="5" t="s">
        <v>1944</v>
      </c>
      <c r="U2534" s="5" t="s">
        <v>1945</v>
      </c>
      <c r="V2534" s="1" t="s">
        <v>65</v>
      </c>
      <c r="W2534" s="1" t="s">
        <v>3269</v>
      </c>
      <c r="X2534" s="1" t="s">
        <v>3270</v>
      </c>
      <c r="Y2534" s="1" t="s">
        <v>3271</v>
      </c>
      <c r="Z2534" s="4">
        <v>42200</v>
      </c>
      <c r="AA2534" s="1" t="s">
        <v>45</v>
      </c>
      <c r="AB2534" s="1" t="s">
        <v>3272</v>
      </c>
      <c r="AC2534" s="1" t="s">
        <v>3273</v>
      </c>
      <c r="AD2534" s="8"/>
    </row>
    <row r="2535" spans="2:30" s="22" customFormat="1" outlineLevel="5">
      <c r="B2535" s="3"/>
      <c r="C2535" s="1"/>
      <c r="D2535" s="1"/>
      <c r="E2535" s="1"/>
      <c r="F2535" s="1"/>
      <c r="G2535" s="287" t="s">
        <v>1553</v>
      </c>
      <c r="H2535" s="277">
        <v>42216</v>
      </c>
      <c r="I2535" s="1" t="s">
        <v>3309</v>
      </c>
      <c r="J2535" s="2" t="s">
        <v>68</v>
      </c>
      <c r="K2535" s="1" t="s">
        <v>36</v>
      </c>
      <c r="L2535" s="1" t="s">
        <v>20</v>
      </c>
      <c r="M2535" s="1" t="s">
        <v>21</v>
      </c>
      <c r="N2535" s="1" t="s">
        <v>11</v>
      </c>
      <c r="O2535" s="9">
        <v>2134.75</v>
      </c>
      <c r="P2535" s="9">
        <v>0</v>
      </c>
      <c r="Q2535" s="9">
        <v>2134.75</v>
      </c>
      <c r="R2535" s="112" t="s">
        <v>47</v>
      </c>
      <c r="S2535" s="113" t="s">
        <v>25</v>
      </c>
      <c r="T2535" s="5" t="s">
        <v>1944</v>
      </c>
      <c r="U2535" s="5" t="s">
        <v>1945</v>
      </c>
      <c r="V2535" s="1" t="s">
        <v>65</v>
      </c>
      <c r="W2535" s="1" t="s">
        <v>3310</v>
      </c>
      <c r="X2535" s="1" t="s">
        <v>2422</v>
      </c>
      <c r="Y2535" s="1" t="s">
        <v>2423</v>
      </c>
      <c r="Z2535" s="4">
        <v>42216</v>
      </c>
      <c r="AA2535" s="1" t="s">
        <v>45</v>
      </c>
      <c r="AB2535" s="1" t="s">
        <v>2943</v>
      </c>
      <c r="AC2535" s="1" t="s">
        <v>3311</v>
      </c>
      <c r="AD2535" s="8"/>
    </row>
    <row r="2536" spans="2:30" s="22" customFormat="1" outlineLevel="5">
      <c r="B2536" s="3"/>
      <c r="C2536" s="1"/>
      <c r="D2536" s="1"/>
      <c r="E2536" s="1"/>
      <c r="F2536" s="1"/>
      <c r="G2536" s="287" t="s">
        <v>1553</v>
      </c>
      <c r="H2536" s="277">
        <v>42216</v>
      </c>
      <c r="I2536" s="1" t="s">
        <v>3312</v>
      </c>
      <c r="J2536" s="2" t="s">
        <v>68</v>
      </c>
      <c r="K2536" s="1" t="s">
        <v>36</v>
      </c>
      <c r="L2536" s="1" t="s">
        <v>20</v>
      </c>
      <c r="M2536" s="1" t="s">
        <v>21</v>
      </c>
      <c r="N2536" s="1" t="s">
        <v>11</v>
      </c>
      <c r="O2536" s="9">
        <v>4860</v>
      </c>
      <c r="P2536" s="9">
        <v>0</v>
      </c>
      <c r="Q2536" s="9">
        <v>4860</v>
      </c>
      <c r="R2536" s="112" t="s">
        <v>47</v>
      </c>
      <c r="S2536" s="113" t="s">
        <v>25</v>
      </c>
      <c r="T2536" s="5" t="s">
        <v>1944</v>
      </c>
      <c r="U2536" s="5" t="s">
        <v>1945</v>
      </c>
      <c r="V2536" s="1" t="s">
        <v>65</v>
      </c>
      <c r="W2536" s="1" t="s">
        <v>3313</v>
      </c>
      <c r="X2536" s="1" t="s">
        <v>3314</v>
      </c>
      <c r="Y2536" s="1" t="s">
        <v>3315</v>
      </c>
      <c r="Z2536" s="4">
        <v>42216</v>
      </c>
      <c r="AA2536" s="1" t="s">
        <v>45</v>
      </c>
      <c r="AB2536" s="1" t="s">
        <v>3316</v>
      </c>
      <c r="AC2536" s="1"/>
      <c r="AD2536" s="8"/>
    </row>
    <row r="2537" spans="2:30" s="22" customFormat="1" outlineLevel="5">
      <c r="B2537" s="3"/>
      <c r="C2537" s="1"/>
      <c r="D2537" s="1"/>
      <c r="E2537" s="1"/>
      <c r="F2537" s="1"/>
      <c r="G2537" s="287" t="s">
        <v>1553</v>
      </c>
      <c r="H2537" s="277">
        <v>42216</v>
      </c>
      <c r="I2537" s="1" t="s">
        <v>3321</v>
      </c>
      <c r="J2537" s="2" t="s">
        <v>68</v>
      </c>
      <c r="K2537" s="1" t="s">
        <v>36</v>
      </c>
      <c r="L2537" s="1" t="s">
        <v>20</v>
      </c>
      <c r="M2537" s="1" t="s">
        <v>21</v>
      </c>
      <c r="N2537" s="1" t="s">
        <v>11</v>
      </c>
      <c r="O2537" s="9">
        <v>29220</v>
      </c>
      <c r="P2537" s="9">
        <v>0</v>
      </c>
      <c r="Q2537" s="9">
        <v>29220</v>
      </c>
      <c r="R2537" s="112" t="s">
        <v>47</v>
      </c>
      <c r="S2537" s="113" t="s">
        <v>25</v>
      </c>
      <c r="T2537" s="5" t="s">
        <v>1944</v>
      </c>
      <c r="U2537" s="5" t="s">
        <v>1945</v>
      </c>
      <c r="V2537" s="1" t="s">
        <v>65</v>
      </c>
      <c r="W2537" s="1" t="s">
        <v>3322</v>
      </c>
      <c r="X2537" s="1" t="s">
        <v>3323</v>
      </c>
      <c r="Y2537" s="1" t="s">
        <v>3324</v>
      </c>
      <c r="Z2537" s="4">
        <v>42216</v>
      </c>
      <c r="AA2537" s="1" t="s">
        <v>45</v>
      </c>
      <c r="AB2537" s="1" t="s">
        <v>3325</v>
      </c>
      <c r="AC2537" s="1" t="s">
        <v>3326</v>
      </c>
      <c r="AD2537" s="8"/>
    </row>
    <row r="2538" spans="2:30" s="22" customFormat="1" outlineLevel="5">
      <c r="B2538" s="3"/>
      <c r="C2538" s="1"/>
      <c r="D2538" s="1"/>
      <c r="E2538" s="1"/>
      <c r="F2538" s="1"/>
      <c r="G2538" s="287" t="s">
        <v>1553</v>
      </c>
      <c r="H2538" s="277">
        <v>42226</v>
      </c>
      <c r="I2538" s="1" t="s">
        <v>3353</v>
      </c>
      <c r="J2538" s="2" t="s">
        <v>68</v>
      </c>
      <c r="K2538" s="1" t="s">
        <v>36</v>
      </c>
      <c r="L2538" s="1" t="s">
        <v>20</v>
      </c>
      <c r="M2538" s="1" t="s">
        <v>21</v>
      </c>
      <c r="N2538" s="1" t="s">
        <v>11</v>
      </c>
      <c r="O2538" s="9">
        <v>9400</v>
      </c>
      <c r="P2538" s="9">
        <v>0</v>
      </c>
      <c r="Q2538" s="9">
        <v>9400</v>
      </c>
      <c r="R2538" s="112" t="s">
        <v>47</v>
      </c>
      <c r="S2538" s="113" t="s">
        <v>25</v>
      </c>
      <c r="T2538" s="5" t="s">
        <v>1944</v>
      </c>
      <c r="U2538" s="5" t="s">
        <v>1945</v>
      </c>
      <c r="V2538" s="1" t="s">
        <v>65</v>
      </c>
      <c r="W2538" s="1" t="s">
        <v>3354</v>
      </c>
      <c r="X2538" s="1" t="s">
        <v>3355</v>
      </c>
      <c r="Y2538" s="1" t="s">
        <v>3356</v>
      </c>
      <c r="Z2538" s="4">
        <v>42226</v>
      </c>
      <c r="AA2538" s="1" t="s">
        <v>2257</v>
      </c>
      <c r="AB2538" s="1" t="s">
        <v>3357</v>
      </c>
      <c r="AC2538" s="1" t="s">
        <v>3358</v>
      </c>
      <c r="AD2538" s="8"/>
    </row>
    <row r="2539" spans="2:30" s="22" customFormat="1" outlineLevel="5">
      <c r="B2539" s="3"/>
      <c r="C2539" s="1"/>
      <c r="D2539" s="1"/>
      <c r="E2539" s="1"/>
      <c r="F2539" s="1"/>
      <c r="G2539" s="287" t="s">
        <v>1553</v>
      </c>
      <c r="H2539" s="277">
        <v>42222</v>
      </c>
      <c r="I2539" s="1" t="s">
        <v>3359</v>
      </c>
      <c r="J2539" s="2" t="s">
        <v>68</v>
      </c>
      <c r="K2539" s="1" t="s">
        <v>36</v>
      </c>
      <c r="L2539" s="1" t="s">
        <v>20</v>
      </c>
      <c r="M2539" s="1" t="s">
        <v>21</v>
      </c>
      <c r="N2539" s="1" t="s">
        <v>11</v>
      </c>
      <c r="O2539" s="9">
        <v>4408</v>
      </c>
      <c r="P2539" s="9">
        <v>0</v>
      </c>
      <c r="Q2539" s="9">
        <v>4408</v>
      </c>
      <c r="R2539" s="112" t="s">
        <v>47</v>
      </c>
      <c r="S2539" s="113" t="s">
        <v>25</v>
      </c>
      <c r="T2539" s="5" t="s">
        <v>1944</v>
      </c>
      <c r="U2539" s="5" t="s">
        <v>1945</v>
      </c>
      <c r="V2539" s="1" t="s">
        <v>65</v>
      </c>
      <c r="W2539" s="1" t="s">
        <v>3360</v>
      </c>
      <c r="X2539" s="1" t="s">
        <v>2175</v>
      </c>
      <c r="Y2539" s="1" t="s">
        <v>2176</v>
      </c>
      <c r="Z2539" s="4">
        <v>42222</v>
      </c>
      <c r="AA2539" s="1" t="s">
        <v>45</v>
      </c>
      <c r="AB2539" s="1" t="s">
        <v>3361</v>
      </c>
      <c r="AC2539" s="1" t="s">
        <v>3362</v>
      </c>
      <c r="AD2539" s="8"/>
    </row>
    <row r="2540" spans="2:30" s="22" customFormat="1" outlineLevel="5">
      <c r="B2540" s="3"/>
      <c r="C2540" s="1"/>
      <c r="D2540" s="1"/>
      <c r="E2540" s="1"/>
      <c r="F2540" s="1"/>
      <c r="G2540" s="287" t="s">
        <v>1553</v>
      </c>
      <c r="H2540" s="277">
        <v>42222</v>
      </c>
      <c r="I2540" s="1" t="s">
        <v>3379</v>
      </c>
      <c r="J2540" s="2" t="s">
        <v>68</v>
      </c>
      <c r="K2540" s="1" t="s">
        <v>36</v>
      </c>
      <c r="L2540" s="1" t="s">
        <v>20</v>
      </c>
      <c r="M2540" s="1" t="s">
        <v>21</v>
      </c>
      <c r="N2540" s="1" t="s">
        <v>11</v>
      </c>
      <c r="O2540" s="9">
        <v>689</v>
      </c>
      <c r="P2540" s="9">
        <v>0</v>
      </c>
      <c r="Q2540" s="9">
        <v>689</v>
      </c>
      <c r="R2540" s="112" t="s">
        <v>47</v>
      </c>
      <c r="S2540" s="113" t="s">
        <v>25</v>
      </c>
      <c r="T2540" s="5" t="s">
        <v>1944</v>
      </c>
      <c r="U2540" s="5" t="s">
        <v>1945</v>
      </c>
      <c r="V2540" s="1" t="s">
        <v>65</v>
      </c>
      <c r="W2540" s="1" t="s">
        <v>3380</v>
      </c>
      <c r="X2540" s="1" t="s">
        <v>3381</v>
      </c>
      <c r="Y2540" s="1" t="s">
        <v>3382</v>
      </c>
      <c r="Z2540" s="4">
        <v>42222</v>
      </c>
      <c r="AA2540" s="1" t="s">
        <v>2257</v>
      </c>
      <c r="AB2540" s="1" t="s">
        <v>3383</v>
      </c>
      <c r="AC2540" s="1" t="s">
        <v>3384</v>
      </c>
      <c r="AD2540" s="8"/>
    </row>
    <row r="2541" spans="2:30" s="22" customFormat="1" outlineLevel="5">
      <c r="B2541" s="3"/>
      <c r="C2541" s="1"/>
      <c r="D2541" s="1"/>
      <c r="E2541" s="1"/>
      <c r="F2541" s="1"/>
      <c r="G2541" s="287" t="s">
        <v>1553</v>
      </c>
      <c r="H2541" s="277">
        <v>42223</v>
      </c>
      <c r="I2541" s="1" t="s">
        <v>3437</v>
      </c>
      <c r="J2541" s="2" t="s">
        <v>68</v>
      </c>
      <c r="K2541" s="1" t="s">
        <v>36</v>
      </c>
      <c r="L2541" s="1" t="s">
        <v>20</v>
      </c>
      <c r="M2541" s="1" t="s">
        <v>21</v>
      </c>
      <c r="N2541" s="1" t="s">
        <v>11</v>
      </c>
      <c r="O2541" s="9">
        <v>850</v>
      </c>
      <c r="P2541" s="9">
        <v>0</v>
      </c>
      <c r="Q2541" s="9">
        <v>850</v>
      </c>
      <c r="R2541" s="112" t="s">
        <v>47</v>
      </c>
      <c r="S2541" s="113" t="s">
        <v>25</v>
      </c>
      <c r="T2541" s="5" t="s">
        <v>1944</v>
      </c>
      <c r="U2541" s="5" t="s">
        <v>1945</v>
      </c>
      <c r="V2541" s="1" t="s">
        <v>65</v>
      </c>
      <c r="W2541" s="1" t="s">
        <v>3438</v>
      </c>
      <c r="X2541" s="1" t="s">
        <v>3302</v>
      </c>
      <c r="Y2541" s="1" t="s">
        <v>3303</v>
      </c>
      <c r="Z2541" s="4">
        <v>42223</v>
      </c>
      <c r="AA2541" s="1" t="s">
        <v>45</v>
      </c>
      <c r="AB2541" s="1" t="s">
        <v>3439</v>
      </c>
      <c r="AC2541" s="1" t="s">
        <v>3440</v>
      </c>
      <c r="AD2541" s="8"/>
    </row>
    <row r="2542" spans="2:30" s="22" customFormat="1" outlineLevel="5">
      <c r="B2542" s="3"/>
      <c r="C2542" s="1"/>
      <c r="D2542" s="1"/>
      <c r="E2542" s="1"/>
      <c r="F2542" s="1"/>
      <c r="G2542" s="287" t="s">
        <v>1553</v>
      </c>
      <c r="H2542" s="277">
        <v>42247</v>
      </c>
      <c r="I2542" s="1" t="s">
        <v>3441</v>
      </c>
      <c r="J2542" s="2" t="s">
        <v>68</v>
      </c>
      <c r="K2542" s="1" t="s">
        <v>36</v>
      </c>
      <c r="L2542" s="1" t="s">
        <v>20</v>
      </c>
      <c r="M2542" s="1" t="s">
        <v>21</v>
      </c>
      <c r="N2542" s="1" t="s">
        <v>11</v>
      </c>
      <c r="O2542" s="9">
        <v>1582</v>
      </c>
      <c r="P2542" s="9">
        <v>0</v>
      </c>
      <c r="Q2542" s="9">
        <v>1582</v>
      </c>
      <c r="R2542" s="112" t="s">
        <v>47</v>
      </c>
      <c r="S2542" s="113" t="s">
        <v>25</v>
      </c>
      <c r="T2542" s="5" t="s">
        <v>1944</v>
      </c>
      <c r="U2542" s="5" t="s">
        <v>1945</v>
      </c>
      <c r="V2542" s="1" t="s">
        <v>65</v>
      </c>
      <c r="W2542" s="1" t="s">
        <v>3442</v>
      </c>
      <c r="X2542" s="1" t="s">
        <v>3443</v>
      </c>
      <c r="Y2542" s="1" t="s">
        <v>3444</v>
      </c>
      <c r="Z2542" s="4">
        <v>42247</v>
      </c>
      <c r="AA2542" s="1" t="s">
        <v>45</v>
      </c>
      <c r="AB2542" s="1" t="s">
        <v>3445</v>
      </c>
      <c r="AC2542" s="1" t="s">
        <v>3446</v>
      </c>
      <c r="AD2542" s="8"/>
    </row>
    <row r="2543" spans="2:30" s="22" customFormat="1" outlineLevel="5">
      <c r="B2543" s="3"/>
      <c r="C2543" s="1"/>
      <c r="D2543" s="1"/>
      <c r="E2543" s="1"/>
      <c r="F2543" s="1"/>
      <c r="G2543" s="287" t="s">
        <v>1553</v>
      </c>
      <c r="H2543" s="277">
        <v>42234</v>
      </c>
      <c r="I2543" s="1" t="s">
        <v>3447</v>
      </c>
      <c r="J2543" s="2" t="s">
        <v>68</v>
      </c>
      <c r="K2543" s="1" t="s">
        <v>36</v>
      </c>
      <c r="L2543" s="1" t="s">
        <v>20</v>
      </c>
      <c r="M2543" s="1" t="s">
        <v>21</v>
      </c>
      <c r="N2543" s="1" t="s">
        <v>11</v>
      </c>
      <c r="O2543" s="9">
        <v>4900</v>
      </c>
      <c r="P2543" s="9">
        <v>0</v>
      </c>
      <c r="Q2543" s="9">
        <v>4900</v>
      </c>
      <c r="R2543" s="112" t="s">
        <v>47</v>
      </c>
      <c r="S2543" s="113" t="s">
        <v>25</v>
      </c>
      <c r="T2543" s="5" t="s">
        <v>1944</v>
      </c>
      <c r="U2543" s="5" t="s">
        <v>1945</v>
      </c>
      <c r="V2543" s="1" t="s">
        <v>65</v>
      </c>
      <c r="W2543" s="1" t="s">
        <v>3448</v>
      </c>
      <c r="X2543" s="1" t="s">
        <v>3449</v>
      </c>
      <c r="Y2543" s="1" t="s">
        <v>3450</v>
      </c>
      <c r="Z2543" s="4">
        <v>42234</v>
      </c>
      <c r="AA2543" s="1" t="s">
        <v>45</v>
      </c>
      <c r="AB2543" s="1" t="s">
        <v>3451</v>
      </c>
      <c r="AC2543" s="1" t="s">
        <v>3452</v>
      </c>
      <c r="AD2543" s="8"/>
    </row>
    <row r="2544" spans="2:30" s="22" customFormat="1" outlineLevel="5">
      <c r="B2544" s="3"/>
      <c r="C2544" s="1"/>
      <c r="D2544" s="1"/>
      <c r="E2544" s="1"/>
      <c r="F2544" s="1"/>
      <c r="G2544" s="287" t="s">
        <v>1553</v>
      </c>
      <c r="H2544" s="277">
        <v>42230</v>
      </c>
      <c r="I2544" s="1" t="s">
        <v>3453</v>
      </c>
      <c r="J2544" s="2" t="s">
        <v>68</v>
      </c>
      <c r="K2544" s="1" t="s">
        <v>36</v>
      </c>
      <c r="L2544" s="1" t="s">
        <v>20</v>
      </c>
      <c r="M2544" s="1" t="s">
        <v>21</v>
      </c>
      <c r="N2544" s="1" t="s">
        <v>11</v>
      </c>
      <c r="O2544" s="9">
        <v>6400</v>
      </c>
      <c r="P2544" s="9">
        <v>0</v>
      </c>
      <c r="Q2544" s="9">
        <v>6400</v>
      </c>
      <c r="R2544" s="112" t="s">
        <v>47</v>
      </c>
      <c r="S2544" s="113" t="s">
        <v>25</v>
      </c>
      <c r="T2544" s="5" t="s">
        <v>1944</v>
      </c>
      <c r="U2544" s="5" t="s">
        <v>1945</v>
      </c>
      <c r="V2544" s="1" t="s">
        <v>65</v>
      </c>
      <c r="W2544" s="1" t="s">
        <v>3454</v>
      </c>
      <c r="X2544" s="1" t="s">
        <v>3449</v>
      </c>
      <c r="Y2544" s="1" t="s">
        <v>3450</v>
      </c>
      <c r="Z2544" s="4">
        <v>42230</v>
      </c>
      <c r="AA2544" s="1" t="s">
        <v>45</v>
      </c>
      <c r="AB2544" s="1" t="s">
        <v>3455</v>
      </c>
      <c r="AC2544" s="1" t="s">
        <v>3456</v>
      </c>
      <c r="AD2544" s="8"/>
    </row>
    <row r="2545" spans="2:30" s="22" customFormat="1" outlineLevel="5">
      <c r="B2545" s="3"/>
      <c r="C2545" s="1"/>
      <c r="D2545" s="1"/>
      <c r="E2545" s="1"/>
      <c r="F2545" s="1"/>
      <c r="G2545" s="287" t="s">
        <v>1553</v>
      </c>
      <c r="H2545" s="277">
        <v>42242</v>
      </c>
      <c r="I2545" s="1" t="s">
        <v>3457</v>
      </c>
      <c r="J2545" s="2" t="s">
        <v>68</v>
      </c>
      <c r="K2545" s="1" t="s">
        <v>36</v>
      </c>
      <c r="L2545" s="1" t="s">
        <v>20</v>
      </c>
      <c r="M2545" s="1" t="s">
        <v>21</v>
      </c>
      <c r="N2545" s="1" t="s">
        <v>11</v>
      </c>
      <c r="O2545" s="9">
        <v>9373</v>
      </c>
      <c r="P2545" s="9">
        <v>0</v>
      </c>
      <c r="Q2545" s="9">
        <v>9373</v>
      </c>
      <c r="R2545" s="112" t="s">
        <v>47</v>
      </c>
      <c r="S2545" s="113" t="s">
        <v>25</v>
      </c>
      <c r="T2545" s="5" t="s">
        <v>1944</v>
      </c>
      <c r="U2545" s="5" t="s">
        <v>1945</v>
      </c>
      <c r="V2545" s="1" t="s">
        <v>65</v>
      </c>
      <c r="W2545" s="1" t="s">
        <v>3458</v>
      </c>
      <c r="X2545" s="1" t="s">
        <v>2175</v>
      </c>
      <c r="Y2545" s="1" t="s">
        <v>2176</v>
      </c>
      <c r="Z2545" s="4">
        <v>42242</v>
      </c>
      <c r="AA2545" s="1" t="s">
        <v>45</v>
      </c>
      <c r="AB2545" s="1" t="s">
        <v>3459</v>
      </c>
      <c r="AC2545" s="1" t="s">
        <v>3460</v>
      </c>
      <c r="AD2545" s="8"/>
    </row>
    <row r="2546" spans="2:30" s="22" customFormat="1" outlineLevel="5">
      <c r="B2546" s="3"/>
      <c r="C2546" s="1"/>
      <c r="D2546" s="1"/>
      <c r="E2546" s="1"/>
      <c r="F2546" s="1"/>
      <c r="G2546" s="287" t="s">
        <v>1553</v>
      </c>
      <c r="H2546" s="277">
        <v>42230</v>
      </c>
      <c r="I2546" s="1" t="s">
        <v>3465</v>
      </c>
      <c r="J2546" s="2" t="s">
        <v>68</v>
      </c>
      <c r="K2546" s="1" t="s">
        <v>36</v>
      </c>
      <c r="L2546" s="1" t="s">
        <v>20</v>
      </c>
      <c r="M2546" s="1" t="s">
        <v>21</v>
      </c>
      <c r="N2546" s="1" t="s">
        <v>11</v>
      </c>
      <c r="O2546" s="9">
        <v>7134</v>
      </c>
      <c r="P2546" s="9">
        <v>0</v>
      </c>
      <c r="Q2546" s="9">
        <v>7134</v>
      </c>
      <c r="R2546" s="112" t="s">
        <v>47</v>
      </c>
      <c r="S2546" s="113" t="s">
        <v>25</v>
      </c>
      <c r="T2546" s="5" t="s">
        <v>1944</v>
      </c>
      <c r="U2546" s="5" t="s">
        <v>1945</v>
      </c>
      <c r="V2546" s="1" t="s">
        <v>65</v>
      </c>
      <c r="W2546" s="1" t="s">
        <v>3466</v>
      </c>
      <c r="X2546" s="1" t="s">
        <v>3467</v>
      </c>
      <c r="Y2546" s="1" t="s">
        <v>3468</v>
      </c>
      <c r="Z2546" s="4">
        <v>42230</v>
      </c>
      <c r="AA2546" s="1" t="s">
        <v>45</v>
      </c>
      <c r="AB2546" s="1" t="s">
        <v>3469</v>
      </c>
      <c r="AC2546" s="1"/>
      <c r="AD2546" s="8"/>
    </row>
    <row r="2547" spans="2:30" s="22" customFormat="1" outlineLevel="5">
      <c r="B2547" s="3"/>
      <c r="C2547" s="1"/>
      <c r="D2547" s="1"/>
      <c r="E2547" s="1"/>
      <c r="F2547" s="1"/>
      <c r="G2547" s="287" t="s">
        <v>1553</v>
      </c>
      <c r="H2547" s="277">
        <v>42234</v>
      </c>
      <c r="I2547" s="1" t="s">
        <v>3476</v>
      </c>
      <c r="J2547" s="2" t="s">
        <v>68</v>
      </c>
      <c r="K2547" s="1" t="s">
        <v>36</v>
      </c>
      <c r="L2547" s="1" t="s">
        <v>20</v>
      </c>
      <c r="M2547" s="1" t="s">
        <v>21</v>
      </c>
      <c r="N2547" s="1" t="s">
        <v>11</v>
      </c>
      <c r="O2547" s="9">
        <v>1130</v>
      </c>
      <c r="P2547" s="9">
        <v>0</v>
      </c>
      <c r="Q2547" s="9">
        <v>1130</v>
      </c>
      <c r="R2547" s="112" t="s">
        <v>47</v>
      </c>
      <c r="S2547" s="113" t="s">
        <v>25</v>
      </c>
      <c r="T2547" s="5" t="s">
        <v>1944</v>
      </c>
      <c r="U2547" s="5" t="s">
        <v>1945</v>
      </c>
      <c r="V2547" s="1" t="s">
        <v>65</v>
      </c>
      <c r="W2547" s="1" t="s">
        <v>3477</v>
      </c>
      <c r="X2547" s="1" t="s">
        <v>2532</v>
      </c>
      <c r="Y2547" s="1" t="s">
        <v>2533</v>
      </c>
      <c r="Z2547" s="4">
        <v>42234</v>
      </c>
      <c r="AA2547" s="1" t="s">
        <v>45</v>
      </c>
      <c r="AB2547" s="1" t="s">
        <v>3478</v>
      </c>
      <c r="AC2547" s="1" t="s">
        <v>3479</v>
      </c>
      <c r="AD2547" s="8"/>
    </row>
    <row r="2548" spans="2:30" s="22" customFormat="1" outlineLevel="5">
      <c r="B2548" s="3"/>
      <c r="C2548" s="1"/>
      <c r="D2548" s="1"/>
      <c r="E2548" s="1"/>
      <c r="F2548" s="1"/>
      <c r="G2548" s="287" t="s">
        <v>1553</v>
      </c>
      <c r="H2548" s="277">
        <v>42230</v>
      </c>
      <c r="I2548" s="1" t="s">
        <v>3465</v>
      </c>
      <c r="J2548" s="2" t="s">
        <v>68</v>
      </c>
      <c r="K2548" s="1" t="s">
        <v>36</v>
      </c>
      <c r="L2548" s="1" t="s">
        <v>20</v>
      </c>
      <c r="M2548" s="1" t="s">
        <v>20</v>
      </c>
      <c r="N2548" s="1" t="s">
        <v>2393</v>
      </c>
      <c r="O2548" s="9">
        <v>0</v>
      </c>
      <c r="P2548" s="9">
        <v>7134</v>
      </c>
      <c r="Q2548" s="9">
        <v>-7134</v>
      </c>
      <c r="R2548" s="112" t="s">
        <v>47</v>
      </c>
      <c r="S2548" s="113" t="s">
        <v>25</v>
      </c>
      <c r="T2548" s="5" t="s">
        <v>1944</v>
      </c>
      <c r="U2548" s="5" t="s">
        <v>1945</v>
      </c>
      <c r="V2548" s="1" t="s">
        <v>65</v>
      </c>
      <c r="W2548" s="1" t="s">
        <v>3466</v>
      </c>
      <c r="X2548" s="1" t="s">
        <v>3467</v>
      </c>
      <c r="Y2548" s="1" t="s">
        <v>3468</v>
      </c>
      <c r="Z2548" s="4">
        <v>42230</v>
      </c>
      <c r="AA2548" s="1" t="s">
        <v>2397</v>
      </c>
      <c r="AB2548" s="1" t="s">
        <v>3469</v>
      </c>
      <c r="AC2548" s="1"/>
      <c r="AD2548" s="8"/>
    </row>
    <row r="2549" spans="2:30" s="22" customFormat="1" outlineLevel="5">
      <c r="B2549" s="3"/>
      <c r="C2549" s="1"/>
      <c r="D2549" s="1"/>
      <c r="E2549" s="1"/>
      <c r="F2549" s="1"/>
      <c r="G2549" s="287" t="s">
        <v>1553</v>
      </c>
      <c r="H2549" s="277">
        <v>42256</v>
      </c>
      <c r="I2549" s="1" t="s">
        <v>3465</v>
      </c>
      <c r="J2549" s="2" t="s">
        <v>68</v>
      </c>
      <c r="K2549" s="1" t="s">
        <v>36</v>
      </c>
      <c r="L2549" s="1" t="s">
        <v>60</v>
      </c>
      <c r="M2549" s="1" t="s">
        <v>21</v>
      </c>
      <c r="N2549" s="1" t="s">
        <v>11</v>
      </c>
      <c r="O2549" s="9">
        <v>7134</v>
      </c>
      <c r="P2549" s="9">
        <v>0</v>
      </c>
      <c r="Q2549" s="9">
        <v>7134</v>
      </c>
      <c r="R2549" s="112" t="s">
        <v>47</v>
      </c>
      <c r="S2549" s="113" t="s">
        <v>25</v>
      </c>
      <c r="T2549" s="5" t="s">
        <v>1944</v>
      </c>
      <c r="U2549" s="5" t="s">
        <v>1945</v>
      </c>
      <c r="V2549" s="1" t="s">
        <v>65</v>
      </c>
      <c r="W2549" s="1" t="s">
        <v>3466</v>
      </c>
      <c r="X2549" s="1" t="s">
        <v>3467</v>
      </c>
      <c r="Y2549" s="1" t="s">
        <v>3468</v>
      </c>
      <c r="Z2549" s="4">
        <v>42256</v>
      </c>
      <c r="AA2549" s="1" t="s">
        <v>45</v>
      </c>
      <c r="AB2549" s="1" t="s">
        <v>3560</v>
      </c>
      <c r="AC2549" s="1" t="s">
        <v>3561</v>
      </c>
      <c r="AD2549" s="8"/>
    </row>
    <row r="2550" spans="2:30" s="22" customFormat="1" outlineLevel="5">
      <c r="B2550" s="3"/>
      <c r="C2550" s="1"/>
      <c r="D2550" s="1"/>
      <c r="E2550" s="1"/>
      <c r="F2550" s="1"/>
      <c r="G2550" s="287" t="s">
        <v>1553</v>
      </c>
      <c r="H2550" s="277">
        <v>42251</v>
      </c>
      <c r="I2550" s="1" t="s">
        <v>3570</v>
      </c>
      <c r="J2550" s="2" t="s">
        <v>68</v>
      </c>
      <c r="K2550" s="1" t="s">
        <v>36</v>
      </c>
      <c r="L2550" s="1" t="s">
        <v>20</v>
      </c>
      <c r="M2550" s="1" t="s">
        <v>21</v>
      </c>
      <c r="N2550" s="1" t="s">
        <v>11</v>
      </c>
      <c r="O2550" s="9">
        <v>3960</v>
      </c>
      <c r="P2550" s="9">
        <v>0</v>
      </c>
      <c r="Q2550" s="9">
        <v>3960</v>
      </c>
      <c r="R2550" s="112" t="s">
        <v>47</v>
      </c>
      <c r="S2550" s="113" t="s">
        <v>25</v>
      </c>
      <c r="T2550" s="5" t="s">
        <v>1944</v>
      </c>
      <c r="U2550" s="5" t="s">
        <v>1945</v>
      </c>
      <c r="V2550" s="1" t="s">
        <v>65</v>
      </c>
      <c r="W2550" s="1" t="s">
        <v>3571</v>
      </c>
      <c r="X2550" s="1" t="s">
        <v>2422</v>
      </c>
      <c r="Y2550" s="1" t="s">
        <v>2423</v>
      </c>
      <c r="Z2550" s="4">
        <v>42251</v>
      </c>
      <c r="AA2550" s="1" t="s">
        <v>45</v>
      </c>
      <c r="AB2550" s="1" t="s">
        <v>3572</v>
      </c>
      <c r="AC2550" s="1" t="s">
        <v>3573</v>
      </c>
      <c r="AD2550" s="8"/>
    </row>
    <row r="2551" spans="2:30" s="22" customFormat="1" outlineLevel="5">
      <c r="B2551" s="3"/>
      <c r="C2551" s="1"/>
      <c r="D2551" s="1"/>
      <c r="E2551" s="1"/>
      <c r="F2551" s="1"/>
      <c r="G2551" s="287" t="s">
        <v>1553</v>
      </c>
      <c r="H2551" s="277">
        <v>42251</v>
      </c>
      <c r="I2551" s="1" t="s">
        <v>3590</v>
      </c>
      <c r="J2551" s="2" t="s">
        <v>68</v>
      </c>
      <c r="K2551" s="1" t="s">
        <v>36</v>
      </c>
      <c r="L2551" s="1" t="s">
        <v>20</v>
      </c>
      <c r="M2551" s="1" t="s">
        <v>21</v>
      </c>
      <c r="N2551" s="1" t="s">
        <v>11</v>
      </c>
      <c r="O2551" s="9">
        <v>4900</v>
      </c>
      <c r="P2551" s="9">
        <v>0</v>
      </c>
      <c r="Q2551" s="9">
        <v>4900</v>
      </c>
      <c r="R2551" s="112" t="s">
        <v>47</v>
      </c>
      <c r="S2551" s="113" t="s">
        <v>25</v>
      </c>
      <c r="T2551" s="5" t="s">
        <v>1944</v>
      </c>
      <c r="U2551" s="5" t="s">
        <v>1945</v>
      </c>
      <c r="V2551" s="1" t="s">
        <v>65</v>
      </c>
      <c r="W2551" s="1" t="s">
        <v>3591</v>
      </c>
      <c r="X2551" s="1" t="s">
        <v>2230</v>
      </c>
      <c r="Y2551" s="1" t="s">
        <v>2231</v>
      </c>
      <c r="Z2551" s="4">
        <v>42251</v>
      </c>
      <c r="AA2551" s="1" t="s">
        <v>45</v>
      </c>
      <c r="AB2551" s="1" t="s">
        <v>3592</v>
      </c>
      <c r="AC2551" s="1" t="s">
        <v>3593</v>
      </c>
      <c r="AD2551" s="8"/>
    </row>
    <row r="2552" spans="2:30" s="22" customFormat="1" outlineLevel="5">
      <c r="B2552" s="3"/>
      <c r="C2552" s="1"/>
      <c r="D2552" s="1"/>
      <c r="E2552" s="1"/>
      <c r="F2552" s="1"/>
      <c r="G2552" s="287" t="s">
        <v>1553</v>
      </c>
      <c r="H2552" s="277">
        <v>42257</v>
      </c>
      <c r="I2552" s="1" t="s">
        <v>3696</v>
      </c>
      <c r="J2552" s="2" t="s">
        <v>68</v>
      </c>
      <c r="K2552" s="1" t="s">
        <v>36</v>
      </c>
      <c r="L2552" s="1" t="s">
        <v>20</v>
      </c>
      <c r="M2552" s="1" t="s">
        <v>21</v>
      </c>
      <c r="N2552" s="1" t="s">
        <v>11</v>
      </c>
      <c r="O2552" s="9">
        <v>2912</v>
      </c>
      <c r="P2552" s="9">
        <v>0</v>
      </c>
      <c r="Q2552" s="9">
        <v>2912</v>
      </c>
      <c r="R2552" s="112" t="s">
        <v>47</v>
      </c>
      <c r="S2552" s="113" t="s">
        <v>25</v>
      </c>
      <c r="T2552" s="5" t="s">
        <v>1944</v>
      </c>
      <c r="U2552" s="5" t="s">
        <v>1945</v>
      </c>
      <c r="V2552" s="1" t="s">
        <v>65</v>
      </c>
      <c r="W2552" s="1" t="s">
        <v>3697</v>
      </c>
      <c r="X2552" s="1" t="s">
        <v>3698</v>
      </c>
      <c r="Y2552" s="1" t="s">
        <v>3699</v>
      </c>
      <c r="Z2552" s="4">
        <v>42257</v>
      </c>
      <c r="AA2552" s="1" t="s">
        <v>45</v>
      </c>
      <c r="AB2552" s="1" t="s">
        <v>3700</v>
      </c>
      <c r="AC2552" s="1" t="s">
        <v>3701</v>
      </c>
      <c r="AD2552" s="8"/>
    </row>
    <row r="2553" spans="2:30" s="22" customFormat="1" outlineLevel="5">
      <c r="B2553" s="3"/>
      <c r="C2553" s="1"/>
      <c r="D2553" s="1"/>
      <c r="E2553" s="1"/>
      <c r="F2553" s="1"/>
      <c r="G2553" s="287" t="s">
        <v>1553</v>
      </c>
      <c r="H2553" s="277">
        <v>42272</v>
      </c>
      <c r="I2553" s="1" t="s">
        <v>3702</v>
      </c>
      <c r="J2553" s="2" t="s">
        <v>68</v>
      </c>
      <c r="K2553" s="1" t="s">
        <v>36</v>
      </c>
      <c r="L2553" s="1" t="s">
        <v>20</v>
      </c>
      <c r="M2553" s="1" t="s">
        <v>21</v>
      </c>
      <c r="N2553" s="1" t="s">
        <v>11</v>
      </c>
      <c r="O2553" s="9">
        <v>2482.4</v>
      </c>
      <c r="P2553" s="9">
        <v>0</v>
      </c>
      <c r="Q2553" s="9">
        <v>2482.4</v>
      </c>
      <c r="R2553" s="112" t="s">
        <v>47</v>
      </c>
      <c r="S2553" s="113" t="s">
        <v>25</v>
      </c>
      <c r="T2553" s="5" t="s">
        <v>1944</v>
      </c>
      <c r="U2553" s="5" t="s">
        <v>1945</v>
      </c>
      <c r="V2553" s="1" t="s">
        <v>65</v>
      </c>
      <c r="W2553" s="1" t="s">
        <v>3703</v>
      </c>
      <c r="X2553" s="1" t="s">
        <v>2201</v>
      </c>
      <c r="Y2553" s="1" t="s">
        <v>2202</v>
      </c>
      <c r="Z2553" s="4">
        <v>42272</v>
      </c>
      <c r="AA2553" s="1" t="s">
        <v>45</v>
      </c>
      <c r="AB2553" s="1" t="s">
        <v>3704</v>
      </c>
      <c r="AC2553" s="1" t="s">
        <v>3705</v>
      </c>
      <c r="AD2553" s="8"/>
    </row>
    <row r="2554" spans="2:30" s="22" customFormat="1" outlineLevel="5">
      <c r="B2554" s="3"/>
      <c r="C2554" s="1"/>
      <c r="D2554" s="1"/>
      <c r="E2554" s="1"/>
      <c r="F2554" s="1"/>
      <c r="G2554" s="287" t="s">
        <v>1553</v>
      </c>
      <c r="H2554" s="277">
        <v>42265</v>
      </c>
      <c r="I2554" s="1" t="s">
        <v>3720</v>
      </c>
      <c r="J2554" s="2" t="s">
        <v>68</v>
      </c>
      <c r="K2554" s="1" t="s">
        <v>36</v>
      </c>
      <c r="L2554" s="1" t="s">
        <v>20</v>
      </c>
      <c r="M2554" s="1" t="s">
        <v>21</v>
      </c>
      <c r="N2554" s="1" t="s">
        <v>11</v>
      </c>
      <c r="O2554" s="9">
        <v>6375</v>
      </c>
      <c r="P2554" s="9">
        <v>0</v>
      </c>
      <c r="Q2554" s="9">
        <v>6375</v>
      </c>
      <c r="R2554" s="112" t="s">
        <v>47</v>
      </c>
      <c r="S2554" s="113" t="s">
        <v>25</v>
      </c>
      <c r="T2554" s="5" t="s">
        <v>1944</v>
      </c>
      <c r="U2554" s="5" t="s">
        <v>1945</v>
      </c>
      <c r="V2554" s="1" t="s">
        <v>65</v>
      </c>
      <c r="W2554" s="1" t="s">
        <v>3721</v>
      </c>
      <c r="X2554" s="1" t="s">
        <v>3302</v>
      </c>
      <c r="Y2554" s="1" t="s">
        <v>3303</v>
      </c>
      <c r="Z2554" s="4">
        <v>42265</v>
      </c>
      <c r="AA2554" s="1" t="s">
        <v>45</v>
      </c>
      <c r="AB2554" s="1" t="s">
        <v>3722</v>
      </c>
      <c r="AC2554" s="1" t="s">
        <v>3723</v>
      </c>
      <c r="AD2554" s="8"/>
    </row>
    <row r="2555" spans="2:30" s="22" customFormat="1" outlineLevel="5">
      <c r="B2555" s="3"/>
      <c r="C2555" s="1"/>
      <c r="D2555" s="1"/>
      <c r="E2555" s="1"/>
      <c r="F2555" s="1"/>
      <c r="G2555" s="287" t="s">
        <v>1553</v>
      </c>
      <c r="H2555" s="277">
        <v>42301</v>
      </c>
      <c r="I2555" s="1" t="s">
        <v>4624</v>
      </c>
      <c r="J2555" s="2" t="s">
        <v>68</v>
      </c>
      <c r="K2555" s="1" t="s">
        <v>33</v>
      </c>
      <c r="L2555" s="1" t="s">
        <v>34</v>
      </c>
      <c r="M2555" s="1" t="s">
        <v>21</v>
      </c>
      <c r="N2555" s="1" t="s">
        <v>11</v>
      </c>
      <c r="O2555" s="9">
        <v>6958.1</v>
      </c>
      <c r="P2555" s="9">
        <v>0</v>
      </c>
      <c r="Q2555" s="9">
        <v>6958.1</v>
      </c>
      <c r="R2555" s="112" t="s">
        <v>70</v>
      </c>
      <c r="S2555" s="113" t="s">
        <v>25</v>
      </c>
      <c r="T2555" s="5" t="s">
        <v>1944</v>
      </c>
      <c r="U2555" s="5" t="s">
        <v>1945</v>
      </c>
      <c r="V2555" s="1" t="s">
        <v>3539</v>
      </c>
      <c r="W2555" s="1" t="s">
        <v>4625</v>
      </c>
      <c r="X2555" s="1"/>
      <c r="Y2555" s="1"/>
      <c r="Z2555" s="4">
        <v>42301</v>
      </c>
      <c r="AA2555" s="1" t="s">
        <v>26</v>
      </c>
      <c r="AB2555" s="1" t="s">
        <v>4626</v>
      </c>
      <c r="AC2555" s="1" t="s">
        <v>4627</v>
      </c>
      <c r="AD2555" s="8"/>
    </row>
    <row r="2556" spans="2:30" s="22" customFormat="1" outlineLevel="5">
      <c r="B2556" s="3"/>
      <c r="C2556" s="1"/>
      <c r="D2556" s="1"/>
      <c r="E2556" s="1"/>
      <c r="F2556" s="1"/>
      <c r="G2556" s="287" t="s">
        <v>1553</v>
      </c>
      <c r="H2556" s="277">
        <v>42304</v>
      </c>
      <c r="I2556" s="1" t="s">
        <v>4648</v>
      </c>
      <c r="J2556" s="2" t="s">
        <v>68</v>
      </c>
      <c r="K2556" s="1" t="s">
        <v>36</v>
      </c>
      <c r="L2556" s="1" t="s">
        <v>20</v>
      </c>
      <c r="M2556" s="1" t="s">
        <v>21</v>
      </c>
      <c r="N2556" s="1" t="s">
        <v>11</v>
      </c>
      <c r="O2556" s="9">
        <v>10773.6</v>
      </c>
      <c r="P2556" s="9">
        <v>0</v>
      </c>
      <c r="Q2556" s="9">
        <v>10773.6</v>
      </c>
      <c r="R2556" s="112" t="s">
        <v>47</v>
      </c>
      <c r="S2556" s="113" t="s">
        <v>25</v>
      </c>
      <c r="T2556" s="5" t="s">
        <v>1944</v>
      </c>
      <c r="U2556" s="5" t="s">
        <v>1945</v>
      </c>
      <c r="V2556" s="1" t="s">
        <v>65</v>
      </c>
      <c r="W2556" s="1" t="s">
        <v>4649</v>
      </c>
      <c r="X2556" s="1" t="s">
        <v>4650</v>
      </c>
      <c r="Y2556" s="1" t="s">
        <v>4651</v>
      </c>
      <c r="Z2556" s="4">
        <v>42304</v>
      </c>
      <c r="AA2556" s="1" t="s">
        <v>45</v>
      </c>
      <c r="AB2556" s="1" t="s">
        <v>4652</v>
      </c>
      <c r="AC2556" s="1" t="s">
        <v>4653</v>
      </c>
      <c r="AD2556" s="8"/>
    </row>
    <row r="2557" spans="2:30" s="22" customFormat="1" outlineLevel="5">
      <c r="B2557" s="3"/>
      <c r="C2557" s="1"/>
      <c r="D2557" s="1"/>
      <c r="E2557" s="1"/>
      <c r="F2557" s="1"/>
      <c r="G2557" s="287" t="s">
        <v>1553</v>
      </c>
      <c r="H2557" s="277">
        <v>42338</v>
      </c>
      <c r="I2557" s="1" t="s">
        <v>5073</v>
      </c>
      <c r="J2557" s="2" t="s">
        <v>68</v>
      </c>
      <c r="K2557" s="1" t="s">
        <v>36</v>
      </c>
      <c r="L2557" s="1" t="s">
        <v>20</v>
      </c>
      <c r="M2557" s="1" t="s">
        <v>21</v>
      </c>
      <c r="N2557" s="1" t="s">
        <v>11</v>
      </c>
      <c r="O2557" s="9">
        <v>223301.5</v>
      </c>
      <c r="P2557" s="9">
        <v>0</v>
      </c>
      <c r="Q2557" s="9">
        <v>223301.5</v>
      </c>
      <c r="R2557" s="112" t="s">
        <v>47</v>
      </c>
      <c r="S2557" s="113" t="s">
        <v>25</v>
      </c>
      <c r="T2557" s="5" t="s">
        <v>1944</v>
      </c>
      <c r="U2557" s="5" t="s">
        <v>1945</v>
      </c>
      <c r="V2557" s="1" t="s">
        <v>65</v>
      </c>
      <c r="W2557" s="1" t="s">
        <v>5074</v>
      </c>
      <c r="X2557" s="1" t="s">
        <v>5075</v>
      </c>
      <c r="Y2557" s="1" t="s">
        <v>5076</v>
      </c>
      <c r="Z2557" s="4">
        <v>42338</v>
      </c>
      <c r="AA2557" s="1" t="s">
        <v>45</v>
      </c>
      <c r="AB2557" s="1" t="s">
        <v>5077</v>
      </c>
      <c r="AC2557" s="1"/>
      <c r="AD2557" s="8"/>
    </row>
    <row r="2558" spans="2:30" s="22" customFormat="1" outlineLevel="5">
      <c r="B2558" s="3"/>
      <c r="C2558" s="1"/>
      <c r="D2558" s="1"/>
      <c r="E2558" s="1"/>
      <c r="F2558" s="1"/>
      <c r="G2558" s="287" t="s">
        <v>1553</v>
      </c>
      <c r="H2558" s="277">
        <v>42338</v>
      </c>
      <c r="I2558" s="1" t="s">
        <v>5082</v>
      </c>
      <c r="J2558" s="2" t="s">
        <v>68</v>
      </c>
      <c r="K2558" s="1" t="s">
        <v>36</v>
      </c>
      <c r="L2558" s="1" t="s">
        <v>20</v>
      </c>
      <c r="M2558" s="1" t="s">
        <v>21</v>
      </c>
      <c r="N2558" s="1" t="s">
        <v>11</v>
      </c>
      <c r="O2558" s="9">
        <v>139852.5</v>
      </c>
      <c r="P2558" s="9">
        <v>0</v>
      </c>
      <c r="Q2558" s="9">
        <v>139852.5</v>
      </c>
      <c r="R2558" s="112" t="s">
        <v>47</v>
      </c>
      <c r="S2558" s="113" t="s">
        <v>25</v>
      </c>
      <c r="T2558" s="5" t="s">
        <v>1944</v>
      </c>
      <c r="U2558" s="5" t="s">
        <v>1945</v>
      </c>
      <c r="V2558" s="1" t="s">
        <v>65</v>
      </c>
      <c r="W2558" s="1" t="s">
        <v>5083</v>
      </c>
      <c r="X2558" s="1" t="s">
        <v>2230</v>
      </c>
      <c r="Y2558" s="1" t="s">
        <v>2231</v>
      </c>
      <c r="Z2558" s="4">
        <v>42338</v>
      </c>
      <c r="AA2558" s="1" t="s">
        <v>45</v>
      </c>
      <c r="AB2558" s="1" t="s">
        <v>5084</v>
      </c>
      <c r="AC2558" s="1" t="s">
        <v>5085</v>
      </c>
      <c r="AD2558" s="8"/>
    </row>
    <row r="2559" spans="2:30" s="22" customFormat="1" outlineLevel="5">
      <c r="B2559" s="3"/>
      <c r="C2559" s="1"/>
      <c r="D2559" s="1"/>
      <c r="E2559" s="1"/>
      <c r="F2559" s="1"/>
      <c r="G2559" s="287" t="s">
        <v>1553</v>
      </c>
      <c r="H2559" s="277">
        <v>42319</v>
      </c>
      <c r="I2559" s="1" t="s">
        <v>5097</v>
      </c>
      <c r="J2559" s="2" t="s">
        <v>68</v>
      </c>
      <c r="K2559" s="1" t="s">
        <v>36</v>
      </c>
      <c r="L2559" s="1" t="s">
        <v>20</v>
      </c>
      <c r="M2559" s="1" t="s">
        <v>21</v>
      </c>
      <c r="N2559" s="1" t="s">
        <v>11</v>
      </c>
      <c r="O2559" s="9">
        <v>29220</v>
      </c>
      <c r="P2559" s="9">
        <v>0</v>
      </c>
      <c r="Q2559" s="9">
        <v>29220</v>
      </c>
      <c r="R2559" s="112" t="s">
        <v>47</v>
      </c>
      <c r="S2559" s="113" t="s">
        <v>25</v>
      </c>
      <c r="T2559" s="5" t="s">
        <v>1944</v>
      </c>
      <c r="U2559" s="5" t="s">
        <v>1945</v>
      </c>
      <c r="V2559" s="1" t="s">
        <v>65</v>
      </c>
      <c r="W2559" s="1" t="s">
        <v>5098</v>
      </c>
      <c r="X2559" s="1" t="s">
        <v>3323</v>
      </c>
      <c r="Y2559" s="1" t="s">
        <v>3324</v>
      </c>
      <c r="Z2559" s="4">
        <v>42319</v>
      </c>
      <c r="AA2559" s="1" t="s">
        <v>45</v>
      </c>
      <c r="AB2559" s="1" t="s">
        <v>4232</v>
      </c>
      <c r="AC2559" s="1" t="s">
        <v>5099</v>
      </c>
      <c r="AD2559" s="8"/>
    </row>
    <row r="2560" spans="2:30" s="22" customFormat="1" outlineLevel="5">
      <c r="B2560" s="3"/>
      <c r="C2560" s="1"/>
      <c r="D2560" s="1"/>
      <c r="E2560" s="1"/>
      <c r="F2560" s="1"/>
      <c r="G2560" s="287" t="s">
        <v>1553</v>
      </c>
      <c r="H2560" s="277">
        <v>42338</v>
      </c>
      <c r="I2560" s="1" t="s">
        <v>5100</v>
      </c>
      <c r="J2560" s="2" t="s">
        <v>68</v>
      </c>
      <c r="K2560" s="1" t="s">
        <v>36</v>
      </c>
      <c r="L2560" s="1" t="s">
        <v>20</v>
      </c>
      <c r="M2560" s="1" t="s">
        <v>21</v>
      </c>
      <c r="N2560" s="1" t="s">
        <v>11</v>
      </c>
      <c r="O2560" s="9">
        <v>11520</v>
      </c>
      <c r="P2560" s="9">
        <v>0</v>
      </c>
      <c r="Q2560" s="9">
        <v>11520</v>
      </c>
      <c r="R2560" s="112" t="s">
        <v>47</v>
      </c>
      <c r="S2560" s="113" t="s">
        <v>25</v>
      </c>
      <c r="T2560" s="5" t="s">
        <v>1944</v>
      </c>
      <c r="U2560" s="5" t="s">
        <v>1945</v>
      </c>
      <c r="V2560" s="1" t="s">
        <v>65</v>
      </c>
      <c r="W2560" s="1" t="s">
        <v>5101</v>
      </c>
      <c r="X2560" s="1" t="s">
        <v>2255</v>
      </c>
      <c r="Y2560" s="1" t="s">
        <v>2256</v>
      </c>
      <c r="Z2560" s="4">
        <v>42338</v>
      </c>
      <c r="AA2560" s="1" t="s">
        <v>45</v>
      </c>
      <c r="AB2560" s="1" t="s">
        <v>5102</v>
      </c>
      <c r="AC2560" s="1"/>
      <c r="AD2560" s="8"/>
    </row>
    <row r="2561" spans="2:30" s="22" customFormat="1" outlineLevel="5">
      <c r="B2561" s="3"/>
      <c r="C2561" s="1"/>
      <c r="D2561" s="1"/>
      <c r="E2561" s="1"/>
      <c r="F2561" s="1"/>
      <c r="G2561" s="287" t="s">
        <v>1553</v>
      </c>
      <c r="H2561" s="277">
        <v>42338</v>
      </c>
      <c r="I2561" s="1" t="s">
        <v>5100</v>
      </c>
      <c r="J2561" s="2" t="s">
        <v>68</v>
      </c>
      <c r="K2561" s="1" t="s">
        <v>36</v>
      </c>
      <c r="L2561" s="1" t="s">
        <v>20</v>
      </c>
      <c r="M2561" s="1" t="s">
        <v>60</v>
      </c>
      <c r="N2561" s="1" t="s">
        <v>2393</v>
      </c>
      <c r="O2561" s="9">
        <v>0</v>
      </c>
      <c r="P2561" s="9">
        <v>11520</v>
      </c>
      <c r="Q2561" s="9">
        <v>-11520</v>
      </c>
      <c r="R2561" s="112" t="s">
        <v>47</v>
      </c>
      <c r="S2561" s="113" t="s">
        <v>25</v>
      </c>
      <c r="T2561" s="5" t="s">
        <v>1944</v>
      </c>
      <c r="U2561" s="5" t="s">
        <v>1945</v>
      </c>
      <c r="V2561" s="1" t="s">
        <v>65</v>
      </c>
      <c r="W2561" s="1" t="s">
        <v>5101</v>
      </c>
      <c r="X2561" s="1" t="s">
        <v>2255</v>
      </c>
      <c r="Y2561" s="1" t="s">
        <v>2256</v>
      </c>
      <c r="Z2561" s="4">
        <v>42338</v>
      </c>
      <c r="AA2561" s="1" t="s">
        <v>2397</v>
      </c>
      <c r="AB2561" s="1" t="s">
        <v>5102</v>
      </c>
      <c r="AC2561" s="1"/>
      <c r="AD2561" s="8"/>
    </row>
    <row r="2562" spans="2:30" s="22" customFormat="1" outlineLevel="5">
      <c r="B2562" s="3"/>
      <c r="C2562" s="1"/>
      <c r="D2562" s="1"/>
      <c r="E2562" s="1"/>
      <c r="F2562" s="1"/>
      <c r="G2562" s="287" t="s">
        <v>1553</v>
      </c>
      <c r="H2562" s="277">
        <v>42320</v>
      </c>
      <c r="I2562" s="1" t="s">
        <v>5107</v>
      </c>
      <c r="J2562" s="2" t="s">
        <v>68</v>
      </c>
      <c r="K2562" s="1" t="s">
        <v>36</v>
      </c>
      <c r="L2562" s="1" t="s">
        <v>20</v>
      </c>
      <c r="M2562" s="1" t="s">
        <v>21</v>
      </c>
      <c r="N2562" s="1" t="s">
        <v>11</v>
      </c>
      <c r="O2562" s="9">
        <v>3493</v>
      </c>
      <c r="P2562" s="9">
        <v>0</v>
      </c>
      <c r="Q2562" s="9">
        <v>3493</v>
      </c>
      <c r="R2562" s="112" t="s">
        <v>47</v>
      </c>
      <c r="S2562" s="113" t="s">
        <v>25</v>
      </c>
      <c r="T2562" s="5" t="s">
        <v>1944</v>
      </c>
      <c r="U2562" s="5" t="s">
        <v>1945</v>
      </c>
      <c r="V2562" s="1" t="s">
        <v>65</v>
      </c>
      <c r="W2562" s="1" t="s">
        <v>5108</v>
      </c>
      <c r="X2562" s="1" t="s">
        <v>2268</v>
      </c>
      <c r="Y2562" s="1" t="s">
        <v>2269</v>
      </c>
      <c r="Z2562" s="4">
        <v>42320</v>
      </c>
      <c r="AA2562" s="1" t="s">
        <v>45</v>
      </c>
      <c r="AB2562" s="1" t="s">
        <v>5109</v>
      </c>
      <c r="AC2562" s="1" t="s">
        <v>5110</v>
      </c>
      <c r="AD2562" s="8"/>
    </row>
    <row r="2563" spans="2:30" s="22" customFormat="1" outlineLevel="5">
      <c r="B2563" s="3"/>
      <c r="C2563" s="1"/>
      <c r="D2563" s="1"/>
      <c r="E2563" s="1"/>
      <c r="F2563" s="1"/>
      <c r="G2563" s="287" t="s">
        <v>1553</v>
      </c>
      <c r="H2563" s="277">
        <v>42319</v>
      </c>
      <c r="I2563" s="1" t="s">
        <v>5339</v>
      </c>
      <c r="J2563" s="2" t="s">
        <v>68</v>
      </c>
      <c r="K2563" s="1" t="s">
        <v>36</v>
      </c>
      <c r="L2563" s="1" t="s">
        <v>20</v>
      </c>
      <c r="M2563" s="1" t="s">
        <v>21</v>
      </c>
      <c r="N2563" s="1" t="s">
        <v>11</v>
      </c>
      <c r="O2563" s="9">
        <v>3271</v>
      </c>
      <c r="P2563" s="9">
        <v>0</v>
      </c>
      <c r="Q2563" s="9">
        <v>3271</v>
      </c>
      <c r="R2563" s="112" t="s">
        <v>47</v>
      </c>
      <c r="S2563" s="113" t="s">
        <v>25</v>
      </c>
      <c r="T2563" s="5" t="s">
        <v>1944</v>
      </c>
      <c r="U2563" s="5" t="s">
        <v>1945</v>
      </c>
      <c r="V2563" s="1" t="s">
        <v>65</v>
      </c>
      <c r="W2563" s="1" t="s">
        <v>5340</v>
      </c>
      <c r="X2563" s="1" t="s">
        <v>5341</v>
      </c>
      <c r="Y2563" s="1" t="s">
        <v>5342</v>
      </c>
      <c r="Z2563" s="4">
        <v>42319</v>
      </c>
      <c r="AA2563" s="1" t="s">
        <v>45</v>
      </c>
      <c r="AB2563" s="1" t="s">
        <v>5343</v>
      </c>
      <c r="AC2563" s="1" t="s">
        <v>5344</v>
      </c>
      <c r="AD2563" s="8"/>
    </row>
    <row r="2564" spans="2:30" s="22" customFormat="1" outlineLevel="5">
      <c r="B2564" s="3"/>
      <c r="C2564" s="1"/>
      <c r="D2564" s="1"/>
      <c r="E2564" s="1"/>
      <c r="F2564" s="1"/>
      <c r="G2564" s="287" t="s">
        <v>1553</v>
      </c>
      <c r="H2564" s="277">
        <v>42331</v>
      </c>
      <c r="I2564" s="1" t="s">
        <v>5472</v>
      </c>
      <c r="J2564" s="2" t="s">
        <v>68</v>
      </c>
      <c r="K2564" s="1" t="s">
        <v>36</v>
      </c>
      <c r="L2564" s="1" t="s">
        <v>20</v>
      </c>
      <c r="M2564" s="1" t="s">
        <v>21</v>
      </c>
      <c r="N2564" s="1" t="s">
        <v>11</v>
      </c>
      <c r="O2564" s="9">
        <v>4440</v>
      </c>
      <c r="P2564" s="9">
        <v>0</v>
      </c>
      <c r="Q2564" s="9">
        <v>4440</v>
      </c>
      <c r="R2564" s="112" t="s">
        <v>47</v>
      </c>
      <c r="S2564" s="113" t="s">
        <v>25</v>
      </c>
      <c r="T2564" s="5" t="s">
        <v>1944</v>
      </c>
      <c r="U2564" s="5" t="s">
        <v>1945</v>
      </c>
      <c r="V2564" s="1" t="s">
        <v>65</v>
      </c>
      <c r="W2564" s="1" t="s">
        <v>5473</v>
      </c>
      <c r="X2564" s="1" t="s">
        <v>2297</v>
      </c>
      <c r="Y2564" s="1" t="s">
        <v>2298</v>
      </c>
      <c r="Z2564" s="4">
        <v>42331</v>
      </c>
      <c r="AA2564" s="1" t="s">
        <v>45</v>
      </c>
      <c r="AB2564" s="1" t="s">
        <v>5474</v>
      </c>
      <c r="AC2564" s="1" t="s">
        <v>5475</v>
      </c>
      <c r="AD2564" s="8"/>
    </row>
    <row r="2565" spans="2:30" s="22" customFormat="1" outlineLevel="5">
      <c r="B2565" s="3"/>
      <c r="C2565" s="1"/>
      <c r="D2565" s="1"/>
      <c r="E2565" s="1"/>
      <c r="F2565" s="1"/>
      <c r="G2565" s="287" t="s">
        <v>1553</v>
      </c>
      <c r="H2565" s="277">
        <v>42369</v>
      </c>
      <c r="I2565" s="1" t="s">
        <v>5577</v>
      </c>
      <c r="J2565" s="2" t="s">
        <v>68</v>
      </c>
      <c r="K2565" s="1" t="s">
        <v>36</v>
      </c>
      <c r="L2565" s="1" t="s">
        <v>20</v>
      </c>
      <c r="M2565" s="1" t="s">
        <v>21</v>
      </c>
      <c r="N2565" s="1" t="s">
        <v>11</v>
      </c>
      <c r="O2565" s="9">
        <v>3360</v>
      </c>
      <c r="P2565" s="9">
        <v>0</v>
      </c>
      <c r="Q2565" s="9">
        <v>3360</v>
      </c>
      <c r="R2565" s="112" t="s">
        <v>47</v>
      </c>
      <c r="S2565" s="113" t="s">
        <v>25</v>
      </c>
      <c r="T2565" s="5" t="s">
        <v>1944</v>
      </c>
      <c r="U2565" s="5" t="s">
        <v>1945</v>
      </c>
      <c r="V2565" s="1" t="s">
        <v>65</v>
      </c>
      <c r="W2565" s="1" t="s">
        <v>5578</v>
      </c>
      <c r="X2565" s="1" t="s">
        <v>3630</v>
      </c>
      <c r="Y2565" s="1" t="s">
        <v>3631</v>
      </c>
      <c r="Z2565" s="4">
        <v>42369</v>
      </c>
      <c r="AA2565" s="1" t="s">
        <v>65</v>
      </c>
      <c r="AB2565" s="1" t="s">
        <v>5579</v>
      </c>
      <c r="AC2565" s="1"/>
      <c r="AD2565" s="8"/>
    </row>
    <row r="2566" spans="2:30" s="22" customFormat="1" outlineLevel="5">
      <c r="B2566" s="3"/>
      <c r="C2566" s="1"/>
      <c r="D2566" s="1"/>
      <c r="E2566" s="1"/>
      <c r="F2566" s="1"/>
      <c r="G2566" s="287" t="s">
        <v>1553</v>
      </c>
      <c r="H2566" s="4">
        <v>42369</v>
      </c>
      <c r="I2566" s="1" t="s">
        <v>5577</v>
      </c>
      <c r="J2566" s="2" t="s">
        <v>68</v>
      </c>
      <c r="K2566" s="1" t="s">
        <v>36</v>
      </c>
      <c r="L2566" s="1" t="s">
        <v>20</v>
      </c>
      <c r="M2566" s="1" t="s">
        <v>20</v>
      </c>
      <c r="N2566" s="1" t="s">
        <v>2393</v>
      </c>
      <c r="O2566" s="9">
        <v>0</v>
      </c>
      <c r="P2566" s="9">
        <v>3360</v>
      </c>
      <c r="Q2566" s="9">
        <v>-3360</v>
      </c>
      <c r="R2566" s="112" t="s">
        <v>47</v>
      </c>
      <c r="S2566" s="113" t="s">
        <v>25</v>
      </c>
      <c r="T2566" s="5" t="s">
        <v>1944</v>
      </c>
      <c r="U2566" s="5" t="s">
        <v>1945</v>
      </c>
      <c r="V2566" s="1" t="s">
        <v>65</v>
      </c>
      <c r="W2566" s="1" t="s">
        <v>5578</v>
      </c>
      <c r="X2566" s="1" t="s">
        <v>3630</v>
      </c>
      <c r="Y2566" s="1" t="s">
        <v>3631</v>
      </c>
      <c r="Z2566" s="4">
        <v>42369</v>
      </c>
      <c r="AA2566" s="1" t="s">
        <v>2397</v>
      </c>
      <c r="AB2566" s="1" t="s">
        <v>5579</v>
      </c>
      <c r="AC2566" s="1"/>
      <c r="AD2566" s="8"/>
    </row>
    <row r="2567" spans="2:30" s="22" customFormat="1" outlineLevel="5">
      <c r="B2567" s="3"/>
      <c r="C2567" s="1"/>
      <c r="D2567" s="1"/>
      <c r="E2567" s="1"/>
      <c r="F2567" s="1"/>
      <c r="G2567" s="287" t="s">
        <v>1553</v>
      </c>
      <c r="H2567" s="4">
        <v>42216</v>
      </c>
      <c r="I2567" s="1" t="s">
        <v>3312</v>
      </c>
      <c r="J2567" s="2" t="s">
        <v>68</v>
      </c>
      <c r="K2567" s="1" t="s">
        <v>36</v>
      </c>
      <c r="L2567" s="1" t="s">
        <v>20</v>
      </c>
      <c r="M2567" s="1" t="s">
        <v>20</v>
      </c>
      <c r="N2567" s="1" t="s">
        <v>2393</v>
      </c>
      <c r="O2567" s="9">
        <v>0</v>
      </c>
      <c r="P2567" s="9">
        <v>4860</v>
      </c>
      <c r="Q2567" s="9">
        <v>-4860</v>
      </c>
      <c r="R2567" s="112" t="s">
        <v>47</v>
      </c>
      <c r="S2567" s="113" t="s">
        <v>25</v>
      </c>
      <c r="T2567" s="5" t="s">
        <v>1944</v>
      </c>
      <c r="U2567" s="5" t="s">
        <v>1945</v>
      </c>
      <c r="V2567" s="1" t="s">
        <v>65</v>
      </c>
      <c r="W2567" s="1" t="s">
        <v>3313</v>
      </c>
      <c r="X2567" s="1" t="s">
        <v>3314</v>
      </c>
      <c r="Y2567" s="1" t="s">
        <v>3315</v>
      </c>
      <c r="Z2567" s="4">
        <v>42216</v>
      </c>
      <c r="AA2567" s="1" t="s">
        <v>2397</v>
      </c>
      <c r="AB2567" s="1" t="s">
        <v>3316</v>
      </c>
      <c r="AC2567" s="1"/>
      <c r="AD2567" s="8"/>
    </row>
    <row r="2568" spans="2:30" s="22" customFormat="1" outlineLevel="5">
      <c r="B2568" s="3"/>
      <c r="C2568" s="1"/>
      <c r="D2568" s="1"/>
      <c r="E2568" s="1"/>
      <c r="F2568" s="1"/>
      <c r="G2568" s="287" t="s">
        <v>1553</v>
      </c>
      <c r="H2568" s="277">
        <v>42338</v>
      </c>
      <c r="I2568" s="1" t="s">
        <v>5073</v>
      </c>
      <c r="J2568" s="2" t="s">
        <v>68</v>
      </c>
      <c r="K2568" s="1" t="s">
        <v>36</v>
      </c>
      <c r="L2568" s="1" t="s">
        <v>20</v>
      </c>
      <c r="M2568" s="1" t="s">
        <v>20</v>
      </c>
      <c r="N2568" s="1" t="s">
        <v>2393</v>
      </c>
      <c r="O2568" s="9">
        <v>0</v>
      </c>
      <c r="P2568" s="9">
        <v>223301.5</v>
      </c>
      <c r="Q2568" s="9">
        <v>-223301.5</v>
      </c>
      <c r="R2568" s="112" t="s">
        <v>47</v>
      </c>
      <c r="S2568" s="113" t="s">
        <v>25</v>
      </c>
      <c r="T2568" s="5" t="s">
        <v>1944</v>
      </c>
      <c r="U2568" s="5" t="s">
        <v>1945</v>
      </c>
      <c r="V2568" s="1" t="s">
        <v>65</v>
      </c>
      <c r="W2568" s="1" t="s">
        <v>5074</v>
      </c>
      <c r="X2568" s="1" t="s">
        <v>5075</v>
      </c>
      <c r="Y2568" s="1" t="s">
        <v>5076</v>
      </c>
      <c r="Z2568" s="4">
        <v>42338</v>
      </c>
      <c r="AA2568" s="1" t="s">
        <v>2397</v>
      </c>
      <c r="AB2568" s="1" t="s">
        <v>5077</v>
      </c>
      <c r="AC2568" s="1"/>
      <c r="AD2568" s="8"/>
    </row>
    <row r="2569" spans="2:30" s="22" customFormat="1" outlineLevel="5">
      <c r="B2569" s="3"/>
      <c r="C2569" s="1"/>
      <c r="D2569" s="1"/>
      <c r="E2569" s="1"/>
      <c r="F2569" s="1"/>
      <c r="G2569" s="287" t="s">
        <v>1553</v>
      </c>
      <c r="H2569" s="277">
        <v>42369</v>
      </c>
      <c r="I2569" s="1" t="s">
        <v>5073</v>
      </c>
      <c r="J2569" s="2" t="s">
        <v>68</v>
      </c>
      <c r="K2569" s="1" t="s">
        <v>36</v>
      </c>
      <c r="L2569" s="1" t="s">
        <v>60</v>
      </c>
      <c r="M2569" s="1" t="s">
        <v>21</v>
      </c>
      <c r="N2569" s="1" t="s">
        <v>11</v>
      </c>
      <c r="O2569" s="9">
        <v>223301.5</v>
      </c>
      <c r="P2569" s="9">
        <v>0</v>
      </c>
      <c r="Q2569" s="9">
        <v>223301.5</v>
      </c>
      <c r="R2569" s="112" t="s">
        <v>47</v>
      </c>
      <c r="S2569" s="113" t="s">
        <v>25</v>
      </c>
      <c r="T2569" s="5" t="s">
        <v>1944</v>
      </c>
      <c r="U2569" s="5" t="s">
        <v>1945</v>
      </c>
      <c r="V2569" s="1" t="s">
        <v>65</v>
      </c>
      <c r="W2569" s="1" t="s">
        <v>5074</v>
      </c>
      <c r="X2569" s="1" t="s">
        <v>5075</v>
      </c>
      <c r="Y2569" s="1" t="s">
        <v>5076</v>
      </c>
      <c r="Z2569" s="4">
        <v>42369</v>
      </c>
      <c r="AA2569" s="1" t="s">
        <v>45</v>
      </c>
      <c r="AB2569" s="1" t="s">
        <v>5077</v>
      </c>
      <c r="AC2569" s="1"/>
      <c r="AD2569" s="8"/>
    </row>
    <row r="2570" spans="2:30" s="22" customFormat="1" outlineLevel="5">
      <c r="B2570" s="3"/>
      <c r="C2570" s="1"/>
      <c r="D2570" s="1"/>
      <c r="E2570" s="1"/>
      <c r="F2570" s="1"/>
      <c r="G2570" s="287" t="s">
        <v>1553</v>
      </c>
      <c r="H2570" s="277">
        <v>42369</v>
      </c>
      <c r="I2570" s="1" t="s">
        <v>5591</v>
      </c>
      <c r="J2570" s="2" t="s">
        <v>68</v>
      </c>
      <c r="K2570" s="1" t="s">
        <v>36</v>
      </c>
      <c r="L2570" s="1" t="s">
        <v>20</v>
      </c>
      <c r="M2570" s="1" t="s">
        <v>21</v>
      </c>
      <c r="N2570" s="1" t="s">
        <v>11</v>
      </c>
      <c r="O2570" s="9">
        <v>5812</v>
      </c>
      <c r="P2570" s="9">
        <v>0</v>
      </c>
      <c r="Q2570" s="9">
        <v>5812</v>
      </c>
      <c r="R2570" s="112" t="s">
        <v>47</v>
      </c>
      <c r="S2570" s="113" t="s">
        <v>25</v>
      </c>
      <c r="T2570" s="5" t="s">
        <v>1944</v>
      </c>
      <c r="U2570" s="5" t="s">
        <v>1945</v>
      </c>
      <c r="V2570" s="1" t="s">
        <v>65</v>
      </c>
      <c r="W2570" s="1" t="s">
        <v>5592</v>
      </c>
      <c r="X2570" s="1" t="s">
        <v>4650</v>
      </c>
      <c r="Y2570" s="1" t="s">
        <v>4651</v>
      </c>
      <c r="Z2570" s="4">
        <v>42369</v>
      </c>
      <c r="AA2570" s="1" t="s">
        <v>65</v>
      </c>
      <c r="AB2570" s="1" t="s">
        <v>5593</v>
      </c>
      <c r="AC2570" s="1"/>
      <c r="AD2570" s="8"/>
    </row>
    <row r="2571" spans="2:30" s="22" customFormat="1" outlineLevel="5">
      <c r="B2571" s="3"/>
      <c r="C2571" s="1"/>
      <c r="D2571" s="1"/>
      <c r="E2571" s="1"/>
      <c r="F2571" s="1"/>
      <c r="G2571" s="287" t="s">
        <v>1553</v>
      </c>
      <c r="H2571" s="4">
        <v>42369</v>
      </c>
      <c r="I2571" s="1" t="s">
        <v>5591</v>
      </c>
      <c r="J2571" s="2" t="s">
        <v>68</v>
      </c>
      <c r="K2571" s="1" t="s">
        <v>36</v>
      </c>
      <c r="L2571" s="1" t="s">
        <v>20</v>
      </c>
      <c r="M2571" s="1" t="s">
        <v>20</v>
      </c>
      <c r="N2571" s="1" t="s">
        <v>2393</v>
      </c>
      <c r="O2571" s="9">
        <v>0</v>
      </c>
      <c r="P2571" s="9">
        <v>5812</v>
      </c>
      <c r="Q2571" s="9">
        <v>-5812</v>
      </c>
      <c r="R2571" s="112" t="s">
        <v>47</v>
      </c>
      <c r="S2571" s="113" t="s">
        <v>25</v>
      </c>
      <c r="T2571" s="5" t="s">
        <v>1944</v>
      </c>
      <c r="U2571" s="5" t="s">
        <v>1945</v>
      </c>
      <c r="V2571" s="1" t="s">
        <v>65</v>
      </c>
      <c r="W2571" s="1" t="s">
        <v>5592</v>
      </c>
      <c r="X2571" s="1" t="s">
        <v>4650</v>
      </c>
      <c r="Y2571" s="1" t="s">
        <v>4651</v>
      </c>
      <c r="Z2571" s="4">
        <v>42369</v>
      </c>
      <c r="AA2571" s="1" t="s">
        <v>2397</v>
      </c>
      <c r="AB2571" s="1" t="s">
        <v>5593</v>
      </c>
      <c r="AC2571" s="1"/>
      <c r="AD2571" s="8"/>
    </row>
    <row r="2572" spans="2:30" s="22" customFormat="1" outlineLevel="5">
      <c r="B2572" s="3"/>
      <c r="C2572" s="1"/>
      <c r="D2572" s="1"/>
      <c r="E2572" s="1"/>
      <c r="F2572" s="1"/>
      <c r="G2572" s="287" t="s">
        <v>1553</v>
      </c>
      <c r="H2572" s="277">
        <v>42368</v>
      </c>
      <c r="I2572" s="1" t="s">
        <v>5604</v>
      </c>
      <c r="J2572" s="2" t="s">
        <v>68</v>
      </c>
      <c r="K2572" s="1" t="s">
        <v>36</v>
      </c>
      <c r="L2572" s="1" t="s">
        <v>20</v>
      </c>
      <c r="M2572" s="1" t="s">
        <v>21</v>
      </c>
      <c r="N2572" s="1" t="s">
        <v>11</v>
      </c>
      <c r="O2572" s="9">
        <v>3660</v>
      </c>
      <c r="P2572" s="9">
        <v>0</v>
      </c>
      <c r="Q2572" s="9">
        <v>3660</v>
      </c>
      <c r="R2572" s="112" t="s">
        <v>47</v>
      </c>
      <c r="S2572" s="113" t="s">
        <v>25</v>
      </c>
      <c r="T2572" s="5" t="s">
        <v>1944</v>
      </c>
      <c r="U2572" s="5" t="s">
        <v>1945</v>
      </c>
      <c r="V2572" s="1" t="s">
        <v>65</v>
      </c>
      <c r="W2572" s="1" t="s">
        <v>5605</v>
      </c>
      <c r="X2572" s="1" t="s">
        <v>73</v>
      </c>
      <c r="Y2572" s="1" t="s">
        <v>74</v>
      </c>
      <c r="Z2572" s="4">
        <v>42368</v>
      </c>
      <c r="AA2572" s="1" t="s">
        <v>45</v>
      </c>
      <c r="AB2572" s="1" t="s">
        <v>5606</v>
      </c>
      <c r="AC2572" s="1" t="s">
        <v>5607</v>
      </c>
      <c r="AD2572" s="8"/>
    </row>
    <row r="2573" spans="2:30" s="22" customFormat="1" outlineLevel="5">
      <c r="B2573" s="3"/>
      <c r="C2573" s="1"/>
      <c r="D2573" s="1"/>
      <c r="E2573" s="1"/>
      <c r="F2573" s="1"/>
      <c r="G2573" s="287" t="s">
        <v>1553</v>
      </c>
      <c r="H2573" s="277">
        <v>42341</v>
      </c>
      <c r="I2573" s="1" t="s">
        <v>5679</v>
      </c>
      <c r="J2573" s="2" t="s">
        <v>68</v>
      </c>
      <c r="K2573" s="1" t="s">
        <v>36</v>
      </c>
      <c r="L2573" s="1" t="s">
        <v>20</v>
      </c>
      <c r="M2573" s="1" t="s">
        <v>21</v>
      </c>
      <c r="N2573" s="1" t="s">
        <v>11</v>
      </c>
      <c r="O2573" s="9">
        <v>4840</v>
      </c>
      <c r="P2573" s="9">
        <v>0</v>
      </c>
      <c r="Q2573" s="9">
        <v>4840</v>
      </c>
      <c r="R2573" s="112" t="s">
        <v>47</v>
      </c>
      <c r="S2573" s="113" t="s">
        <v>25</v>
      </c>
      <c r="T2573" s="5" t="s">
        <v>1944</v>
      </c>
      <c r="U2573" s="5" t="s">
        <v>1945</v>
      </c>
      <c r="V2573" s="1" t="s">
        <v>65</v>
      </c>
      <c r="W2573" s="1" t="s">
        <v>5680</v>
      </c>
      <c r="X2573" s="1" t="s">
        <v>2220</v>
      </c>
      <c r="Y2573" s="1" t="s">
        <v>2221</v>
      </c>
      <c r="Z2573" s="4">
        <v>42341</v>
      </c>
      <c r="AA2573" s="1" t="s">
        <v>45</v>
      </c>
      <c r="AB2573" s="1" t="s">
        <v>5681</v>
      </c>
      <c r="AC2573" s="1" t="s">
        <v>5682</v>
      </c>
      <c r="AD2573" s="8"/>
    </row>
    <row r="2574" spans="2:30" s="22" customFormat="1" outlineLevel="5">
      <c r="B2574" s="3"/>
      <c r="C2574" s="1"/>
      <c r="D2574" s="1"/>
      <c r="E2574" s="1"/>
      <c r="F2574" s="1"/>
      <c r="G2574" s="287" t="s">
        <v>1553</v>
      </c>
      <c r="H2574" s="277">
        <v>42349</v>
      </c>
      <c r="I2574" s="1" t="s">
        <v>5697</v>
      </c>
      <c r="J2574" s="2" t="s">
        <v>68</v>
      </c>
      <c r="K2574" s="1" t="s">
        <v>36</v>
      </c>
      <c r="L2574" s="1" t="s">
        <v>20</v>
      </c>
      <c r="M2574" s="1" t="s">
        <v>21</v>
      </c>
      <c r="N2574" s="1" t="s">
        <v>11</v>
      </c>
      <c r="O2574" s="9">
        <v>6078.8</v>
      </c>
      <c r="P2574" s="9">
        <v>0</v>
      </c>
      <c r="Q2574" s="9">
        <v>6078.8</v>
      </c>
      <c r="R2574" s="112" t="s">
        <v>47</v>
      </c>
      <c r="S2574" s="113" t="s">
        <v>25</v>
      </c>
      <c r="T2574" s="5" t="s">
        <v>1944</v>
      </c>
      <c r="U2574" s="5" t="s">
        <v>1945</v>
      </c>
      <c r="V2574" s="1" t="s">
        <v>65</v>
      </c>
      <c r="W2574" s="1" t="s">
        <v>5698</v>
      </c>
      <c r="X2574" s="1" t="s">
        <v>2175</v>
      </c>
      <c r="Y2574" s="1" t="s">
        <v>2176</v>
      </c>
      <c r="Z2574" s="4">
        <v>42349</v>
      </c>
      <c r="AA2574" s="1" t="s">
        <v>45</v>
      </c>
      <c r="AB2574" s="1" t="s">
        <v>5699</v>
      </c>
      <c r="AC2574" s="1" t="s">
        <v>5700</v>
      </c>
      <c r="AD2574" s="8"/>
    </row>
    <row r="2575" spans="2:30" s="22" customFormat="1" outlineLevel="5">
      <c r="B2575" s="3"/>
      <c r="C2575" s="1"/>
      <c r="D2575" s="1"/>
      <c r="E2575" s="1"/>
      <c r="F2575" s="1"/>
      <c r="G2575" s="287" t="s">
        <v>1553</v>
      </c>
      <c r="H2575" s="277">
        <v>42345</v>
      </c>
      <c r="I2575" s="1" t="s">
        <v>5778</v>
      </c>
      <c r="J2575" s="2" t="s">
        <v>68</v>
      </c>
      <c r="K2575" s="1" t="s">
        <v>36</v>
      </c>
      <c r="L2575" s="1" t="s">
        <v>20</v>
      </c>
      <c r="M2575" s="1" t="s">
        <v>21</v>
      </c>
      <c r="N2575" s="1" t="s">
        <v>11</v>
      </c>
      <c r="O2575" s="9">
        <v>5400</v>
      </c>
      <c r="P2575" s="9">
        <v>0</v>
      </c>
      <c r="Q2575" s="9">
        <v>5400</v>
      </c>
      <c r="R2575" s="112" t="s">
        <v>47</v>
      </c>
      <c r="S2575" s="113" t="s">
        <v>25</v>
      </c>
      <c r="T2575" s="5" t="s">
        <v>1944</v>
      </c>
      <c r="U2575" s="5" t="s">
        <v>1945</v>
      </c>
      <c r="V2575" s="1" t="s">
        <v>65</v>
      </c>
      <c r="W2575" s="1" t="s">
        <v>5779</v>
      </c>
      <c r="X2575" s="1" t="s">
        <v>2428</v>
      </c>
      <c r="Y2575" s="1" t="s">
        <v>2429</v>
      </c>
      <c r="Z2575" s="4">
        <v>42345</v>
      </c>
      <c r="AA2575" s="1" t="s">
        <v>45</v>
      </c>
      <c r="AB2575" s="1" t="s">
        <v>5780</v>
      </c>
      <c r="AC2575" s="1" t="s">
        <v>5781</v>
      </c>
      <c r="AD2575" s="8"/>
    </row>
    <row r="2576" spans="2:30" s="22" customFormat="1" outlineLevel="5">
      <c r="B2576" s="3"/>
      <c r="C2576" s="1"/>
      <c r="D2576" s="1"/>
      <c r="E2576" s="1"/>
      <c r="F2576" s="1"/>
      <c r="G2576" s="287" t="s">
        <v>1553</v>
      </c>
      <c r="H2576" s="277">
        <v>42356</v>
      </c>
      <c r="I2576" s="1" t="s">
        <v>5798</v>
      </c>
      <c r="J2576" s="2" t="s">
        <v>68</v>
      </c>
      <c r="K2576" s="1" t="s">
        <v>36</v>
      </c>
      <c r="L2576" s="1" t="s">
        <v>20</v>
      </c>
      <c r="M2576" s="1" t="s">
        <v>21</v>
      </c>
      <c r="N2576" s="1" t="s">
        <v>11</v>
      </c>
      <c r="O2576" s="9">
        <v>47600</v>
      </c>
      <c r="P2576" s="9">
        <v>0</v>
      </c>
      <c r="Q2576" s="9">
        <v>47600</v>
      </c>
      <c r="R2576" s="112" t="s">
        <v>47</v>
      </c>
      <c r="S2576" s="113" t="s">
        <v>25</v>
      </c>
      <c r="T2576" s="5" t="s">
        <v>1944</v>
      </c>
      <c r="U2576" s="5" t="s">
        <v>1945</v>
      </c>
      <c r="V2576" s="1" t="s">
        <v>65</v>
      </c>
      <c r="W2576" s="1" t="s">
        <v>5799</v>
      </c>
      <c r="X2576" s="1" t="s">
        <v>5800</v>
      </c>
      <c r="Y2576" s="1" t="s">
        <v>5801</v>
      </c>
      <c r="Z2576" s="4">
        <v>42356</v>
      </c>
      <c r="AA2576" s="1" t="s">
        <v>2257</v>
      </c>
      <c r="AB2576" s="1" t="s">
        <v>5802</v>
      </c>
      <c r="AC2576" s="1" t="s">
        <v>5803</v>
      </c>
      <c r="AD2576" s="8"/>
    </row>
    <row r="2577" spans="2:30" s="22" customFormat="1" outlineLevel="5">
      <c r="B2577" s="3"/>
      <c r="C2577" s="1"/>
      <c r="D2577" s="1"/>
      <c r="E2577" s="1"/>
      <c r="F2577" s="1"/>
      <c r="G2577" s="287" t="s">
        <v>1553</v>
      </c>
      <c r="H2577" s="277">
        <v>42361</v>
      </c>
      <c r="I2577" s="1" t="s">
        <v>5901</v>
      </c>
      <c r="J2577" s="2" t="s">
        <v>68</v>
      </c>
      <c r="K2577" s="1" t="s">
        <v>36</v>
      </c>
      <c r="L2577" s="1" t="s">
        <v>20</v>
      </c>
      <c r="M2577" s="1" t="s">
        <v>21</v>
      </c>
      <c r="N2577" s="1" t="s">
        <v>11</v>
      </c>
      <c r="O2577" s="9">
        <v>38960</v>
      </c>
      <c r="P2577" s="9">
        <v>0</v>
      </c>
      <c r="Q2577" s="9">
        <v>38960</v>
      </c>
      <c r="R2577" s="112" t="s">
        <v>47</v>
      </c>
      <c r="S2577" s="113" t="s">
        <v>25</v>
      </c>
      <c r="T2577" s="5" t="s">
        <v>1944</v>
      </c>
      <c r="U2577" s="5" t="s">
        <v>1945</v>
      </c>
      <c r="V2577" s="1" t="s">
        <v>65</v>
      </c>
      <c r="W2577" s="1" t="s">
        <v>5902</v>
      </c>
      <c r="X2577" s="1" t="s">
        <v>3323</v>
      </c>
      <c r="Y2577" s="1" t="s">
        <v>3324</v>
      </c>
      <c r="Z2577" s="4">
        <v>42361</v>
      </c>
      <c r="AA2577" s="1" t="s">
        <v>45</v>
      </c>
      <c r="AB2577" s="1" t="s">
        <v>5903</v>
      </c>
      <c r="AC2577" s="1" t="s">
        <v>5904</v>
      </c>
      <c r="AD2577" s="8"/>
    </row>
    <row r="2578" spans="2:30" s="22" customFormat="1" outlineLevel="5">
      <c r="B2578" s="3"/>
      <c r="C2578" s="1"/>
      <c r="D2578" s="1"/>
      <c r="E2578" s="1"/>
      <c r="F2578" s="1"/>
      <c r="G2578" s="287" t="s">
        <v>1553</v>
      </c>
      <c r="H2578" s="277">
        <v>42369</v>
      </c>
      <c r="I2578" s="1" t="s">
        <v>5905</v>
      </c>
      <c r="J2578" s="2" t="s">
        <v>68</v>
      </c>
      <c r="K2578" s="1" t="s">
        <v>36</v>
      </c>
      <c r="L2578" s="1" t="s">
        <v>20</v>
      </c>
      <c r="M2578" s="1" t="s">
        <v>21</v>
      </c>
      <c r="N2578" s="1" t="s">
        <v>11</v>
      </c>
      <c r="O2578" s="9">
        <v>8225</v>
      </c>
      <c r="P2578" s="9">
        <v>0</v>
      </c>
      <c r="Q2578" s="9">
        <v>8225</v>
      </c>
      <c r="R2578" s="112" t="s">
        <v>47</v>
      </c>
      <c r="S2578" s="113" t="s">
        <v>25</v>
      </c>
      <c r="T2578" s="5" t="s">
        <v>1944</v>
      </c>
      <c r="U2578" s="5" t="s">
        <v>1945</v>
      </c>
      <c r="V2578" s="1" t="s">
        <v>65</v>
      </c>
      <c r="W2578" s="1" t="s">
        <v>5906</v>
      </c>
      <c r="X2578" s="1" t="s">
        <v>5907</v>
      </c>
      <c r="Y2578" s="1" t="s">
        <v>5908</v>
      </c>
      <c r="Z2578" s="4">
        <v>42369</v>
      </c>
      <c r="AA2578" s="1" t="s">
        <v>65</v>
      </c>
      <c r="AB2578" s="1" t="s">
        <v>5909</v>
      </c>
      <c r="AC2578" s="1"/>
      <c r="AD2578" s="8"/>
    </row>
    <row r="2579" spans="2:30" s="22" customFormat="1" outlineLevel="5">
      <c r="B2579" s="3"/>
      <c r="C2579" s="1"/>
      <c r="D2579" s="1"/>
      <c r="E2579" s="1"/>
      <c r="F2579" s="1"/>
      <c r="G2579" s="287" t="s">
        <v>1553</v>
      </c>
      <c r="H2579" s="277">
        <v>42369</v>
      </c>
      <c r="I2579" s="1" t="s">
        <v>5910</v>
      </c>
      <c r="J2579" s="2" t="s">
        <v>68</v>
      </c>
      <c r="K2579" s="1" t="s">
        <v>36</v>
      </c>
      <c r="L2579" s="1" t="s">
        <v>20</v>
      </c>
      <c r="M2579" s="1" t="s">
        <v>21</v>
      </c>
      <c r="N2579" s="1" t="s">
        <v>11</v>
      </c>
      <c r="O2579" s="9">
        <v>10850</v>
      </c>
      <c r="P2579" s="9">
        <v>0</v>
      </c>
      <c r="Q2579" s="9">
        <v>10850</v>
      </c>
      <c r="R2579" s="112" t="s">
        <v>47</v>
      </c>
      <c r="S2579" s="113" t="s">
        <v>25</v>
      </c>
      <c r="T2579" s="5" t="s">
        <v>1944</v>
      </c>
      <c r="U2579" s="5" t="s">
        <v>1945</v>
      </c>
      <c r="V2579" s="1" t="s">
        <v>65</v>
      </c>
      <c r="W2579" s="1" t="s">
        <v>5911</v>
      </c>
      <c r="X2579" s="1" t="s">
        <v>5907</v>
      </c>
      <c r="Y2579" s="1" t="s">
        <v>5908</v>
      </c>
      <c r="Z2579" s="4">
        <v>42369</v>
      </c>
      <c r="AA2579" s="1" t="s">
        <v>65</v>
      </c>
      <c r="AB2579" s="1" t="s">
        <v>5912</v>
      </c>
      <c r="AC2579" s="1"/>
      <c r="AD2579" s="8"/>
    </row>
    <row r="2580" spans="2:30" s="22" customFormat="1" outlineLevel="5">
      <c r="B2580" s="3"/>
      <c r="C2580" s="1"/>
      <c r="D2580" s="1"/>
      <c r="E2580" s="1"/>
      <c r="F2580" s="1"/>
      <c r="G2580" s="287" t="s">
        <v>1553</v>
      </c>
      <c r="H2580" s="277">
        <v>42368</v>
      </c>
      <c r="I2580" s="1" t="s">
        <v>5913</v>
      </c>
      <c r="J2580" s="2" t="s">
        <v>68</v>
      </c>
      <c r="K2580" s="1" t="s">
        <v>36</v>
      </c>
      <c r="L2580" s="1" t="s">
        <v>20</v>
      </c>
      <c r="M2580" s="1" t="s">
        <v>21</v>
      </c>
      <c r="N2580" s="1" t="s">
        <v>11</v>
      </c>
      <c r="O2580" s="9">
        <v>2270</v>
      </c>
      <c r="P2580" s="9">
        <v>0</v>
      </c>
      <c r="Q2580" s="9">
        <v>2270</v>
      </c>
      <c r="R2580" s="112" t="s">
        <v>47</v>
      </c>
      <c r="S2580" s="113" t="s">
        <v>25</v>
      </c>
      <c r="T2580" s="5" t="s">
        <v>1944</v>
      </c>
      <c r="U2580" s="5" t="s">
        <v>1945</v>
      </c>
      <c r="V2580" s="1" t="s">
        <v>65</v>
      </c>
      <c r="W2580" s="1" t="s">
        <v>5914</v>
      </c>
      <c r="X2580" s="1" t="s">
        <v>5036</v>
      </c>
      <c r="Y2580" s="1" t="s">
        <v>5037</v>
      </c>
      <c r="Z2580" s="4">
        <v>42368</v>
      </c>
      <c r="AA2580" s="1" t="s">
        <v>2257</v>
      </c>
      <c r="AB2580" s="1" t="s">
        <v>5915</v>
      </c>
      <c r="AC2580" s="1" t="s">
        <v>5916</v>
      </c>
      <c r="AD2580" s="8"/>
    </row>
    <row r="2581" spans="2:30" s="22" customFormat="1" outlineLevel="5">
      <c r="B2581" s="3"/>
      <c r="C2581" s="1"/>
      <c r="D2581" s="1"/>
      <c r="E2581" s="1"/>
      <c r="F2581" s="1"/>
      <c r="G2581" s="287" t="s">
        <v>1553</v>
      </c>
      <c r="H2581" s="277">
        <v>42356</v>
      </c>
      <c r="I2581" s="1" t="s">
        <v>5917</v>
      </c>
      <c r="J2581" s="2" t="s">
        <v>68</v>
      </c>
      <c r="K2581" s="1" t="s">
        <v>36</v>
      </c>
      <c r="L2581" s="1" t="s">
        <v>20</v>
      </c>
      <c r="M2581" s="1" t="s">
        <v>21</v>
      </c>
      <c r="N2581" s="1" t="s">
        <v>11</v>
      </c>
      <c r="O2581" s="9">
        <v>10328</v>
      </c>
      <c r="P2581" s="9">
        <v>0</v>
      </c>
      <c r="Q2581" s="9">
        <v>10328</v>
      </c>
      <c r="R2581" s="112" t="s">
        <v>47</v>
      </c>
      <c r="S2581" s="113" t="s">
        <v>25</v>
      </c>
      <c r="T2581" s="5" t="s">
        <v>1944</v>
      </c>
      <c r="U2581" s="5" t="s">
        <v>1945</v>
      </c>
      <c r="V2581" s="1" t="s">
        <v>65</v>
      </c>
      <c r="W2581" s="1" t="s">
        <v>5918</v>
      </c>
      <c r="X2581" s="1" t="s">
        <v>2175</v>
      </c>
      <c r="Y2581" s="1" t="s">
        <v>2176</v>
      </c>
      <c r="Z2581" s="4">
        <v>42356</v>
      </c>
      <c r="AA2581" s="1" t="s">
        <v>45</v>
      </c>
      <c r="AB2581" s="1" t="s">
        <v>5919</v>
      </c>
      <c r="AC2581" s="1" t="s">
        <v>5920</v>
      </c>
      <c r="AD2581" s="8"/>
    </row>
    <row r="2582" spans="2:30" s="22" customFormat="1" outlineLevel="5">
      <c r="B2582" s="3"/>
      <c r="C2582" s="1"/>
      <c r="D2582" s="1"/>
      <c r="E2582" s="1"/>
      <c r="F2582" s="1"/>
      <c r="G2582" s="287" t="s">
        <v>1553</v>
      </c>
      <c r="H2582" s="277">
        <v>42368</v>
      </c>
      <c r="I2582" s="1" t="s">
        <v>5921</v>
      </c>
      <c r="J2582" s="2" t="s">
        <v>68</v>
      </c>
      <c r="K2582" s="1" t="s">
        <v>36</v>
      </c>
      <c r="L2582" s="1" t="s">
        <v>20</v>
      </c>
      <c r="M2582" s="1" t="s">
        <v>21</v>
      </c>
      <c r="N2582" s="1" t="s">
        <v>11</v>
      </c>
      <c r="O2582" s="9">
        <v>7570</v>
      </c>
      <c r="P2582" s="9">
        <v>0</v>
      </c>
      <c r="Q2582" s="9">
        <v>7570</v>
      </c>
      <c r="R2582" s="112" t="s">
        <v>47</v>
      </c>
      <c r="S2582" s="113" t="s">
        <v>25</v>
      </c>
      <c r="T2582" s="5" t="s">
        <v>1944</v>
      </c>
      <c r="U2582" s="5" t="s">
        <v>1945</v>
      </c>
      <c r="V2582" s="1" t="s">
        <v>65</v>
      </c>
      <c r="W2582" s="1" t="s">
        <v>5922</v>
      </c>
      <c r="X2582" s="1" t="s">
        <v>2155</v>
      </c>
      <c r="Y2582" s="1" t="s">
        <v>2156</v>
      </c>
      <c r="Z2582" s="4">
        <v>42368</v>
      </c>
      <c r="AA2582" s="1" t="s">
        <v>45</v>
      </c>
      <c r="AB2582" s="1" t="s">
        <v>5923</v>
      </c>
      <c r="AC2582" s="1" t="s">
        <v>5924</v>
      </c>
      <c r="AD2582" s="8"/>
    </row>
    <row r="2583" spans="2:30" s="22" customFormat="1" outlineLevel="5">
      <c r="B2583" s="3"/>
      <c r="C2583" s="1"/>
      <c r="D2583" s="1"/>
      <c r="E2583" s="1"/>
      <c r="F2583" s="1"/>
      <c r="G2583" s="287" t="s">
        <v>1553</v>
      </c>
      <c r="H2583" s="4">
        <v>42361</v>
      </c>
      <c r="I2583" s="1" t="s">
        <v>7767</v>
      </c>
      <c r="J2583" s="2" t="s">
        <v>68</v>
      </c>
      <c r="K2583" s="1" t="s">
        <v>36</v>
      </c>
      <c r="L2583" s="1" t="s">
        <v>20</v>
      </c>
      <c r="M2583" s="1" t="s">
        <v>21</v>
      </c>
      <c r="N2583" s="1" t="s">
        <v>11</v>
      </c>
      <c r="O2583" s="9">
        <v>879</v>
      </c>
      <c r="P2583" s="9">
        <v>0</v>
      </c>
      <c r="Q2583" s="9">
        <v>879</v>
      </c>
      <c r="R2583" s="112" t="s">
        <v>47</v>
      </c>
      <c r="S2583" s="113" t="s">
        <v>25</v>
      </c>
      <c r="T2583" s="5" t="s">
        <v>1944</v>
      </c>
      <c r="U2583" s="5" t="s">
        <v>1945</v>
      </c>
      <c r="V2583" s="1" t="s">
        <v>65</v>
      </c>
      <c r="W2583" s="1" t="s">
        <v>7768</v>
      </c>
      <c r="X2583" s="1" t="s">
        <v>5303</v>
      </c>
      <c r="Y2583" s="1" t="s">
        <v>5304</v>
      </c>
      <c r="Z2583" s="4">
        <v>42361</v>
      </c>
      <c r="AA2583" s="1" t="s">
        <v>45</v>
      </c>
      <c r="AB2583" s="1" t="s">
        <v>7769</v>
      </c>
      <c r="AC2583" s="1" t="s">
        <v>7770</v>
      </c>
      <c r="AD2583" s="8"/>
    </row>
    <row r="2584" spans="2:30" s="22" customFormat="1" outlineLevel="5">
      <c r="B2584" s="3"/>
      <c r="C2584" s="1"/>
      <c r="D2584" s="1"/>
      <c r="E2584" s="1"/>
      <c r="F2584" s="1"/>
      <c r="G2584" s="287" t="s">
        <v>1553</v>
      </c>
      <c r="H2584" s="277">
        <v>42368</v>
      </c>
      <c r="I2584" s="1" t="s">
        <v>5997</v>
      </c>
      <c r="J2584" s="2" t="s">
        <v>68</v>
      </c>
      <c r="K2584" s="1" t="s">
        <v>36</v>
      </c>
      <c r="L2584" s="1" t="s">
        <v>20</v>
      </c>
      <c r="M2584" s="1" t="s">
        <v>21</v>
      </c>
      <c r="N2584" s="1" t="s">
        <v>11</v>
      </c>
      <c r="O2584" s="9">
        <v>8540.5</v>
      </c>
      <c r="P2584" s="9">
        <v>0</v>
      </c>
      <c r="Q2584" s="9">
        <v>8540.5</v>
      </c>
      <c r="R2584" s="112" t="s">
        <v>47</v>
      </c>
      <c r="S2584" s="113" t="s">
        <v>25</v>
      </c>
      <c r="T2584" s="5" t="s">
        <v>1944</v>
      </c>
      <c r="U2584" s="5" t="s">
        <v>1945</v>
      </c>
      <c r="V2584" s="1" t="s">
        <v>65</v>
      </c>
      <c r="W2584" s="1" t="s">
        <v>5998</v>
      </c>
      <c r="X2584" s="1" t="s">
        <v>3415</v>
      </c>
      <c r="Y2584" s="1" t="s">
        <v>3416</v>
      </c>
      <c r="Z2584" s="4">
        <v>42368</v>
      </c>
      <c r="AA2584" s="1" t="s">
        <v>2257</v>
      </c>
      <c r="AB2584" s="1" t="s">
        <v>5999</v>
      </c>
      <c r="AC2584" s="1" t="s">
        <v>6000</v>
      </c>
      <c r="AD2584" s="8"/>
    </row>
    <row r="2585" spans="2:30" s="22" customFormat="1" outlineLevel="5">
      <c r="B2585" s="3"/>
      <c r="C2585" s="1"/>
      <c r="D2585" s="1"/>
      <c r="E2585" s="1"/>
      <c r="F2585" s="1"/>
      <c r="G2585" s="287" t="s">
        <v>1553</v>
      </c>
      <c r="H2585" s="277">
        <v>42369</v>
      </c>
      <c r="I2585" s="1" t="s">
        <v>6001</v>
      </c>
      <c r="J2585" s="2" t="s">
        <v>68</v>
      </c>
      <c r="K2585" s="1" t="s">
        <v>36</v>
      </c>
      <c r="L2585" s="1" t="s">
        <v>20</v>
      </c>
      <c r="M2585" s="1" t="s">
        <v>21</v>
      </c>
      <c r="N2585" s="1" t="s">
        <v>11</v>
      </c>
      <c r="O2585" s="9">
        <v>852.5</v>
      </c>
      <c r="P2585" s="9">
        <v>0</v>
      </c>
      <c r="Q2585" s="9">
        <v>852.5</v>
      </c>
      <c r="R2585" s="112" t="s">
        <v>47</v>
      </c>
      <c r="S2585" s="113" t="s">
        <v>25</v>
      </c>
      <c r="T2585" s="5" t="s">
        <v>1944</v>
      </c>
      <c r="U2585" s="5" t="s">
        <v>1945</v>
      </c>
      <c r="V2585" s="1" t="s">
        <v>65</v>
      </c>
      <c r="W2585" s="1" t="s">
        <v>6002</v>
      </c>
      <c r="X2585" s="1" t="s">
        <v>6003</v>
      </c>
      <c r="Y2585" s="1" t="s">
        <v>6004</v>
      </c>
      <c r="Z2585" s="4">
        <v>42369</v>
      </c>
      <c r="AA2585" s="1" t="s">
        <v>65</v>
      </c>
      <c r="AB2585" s="1" t="s">
        <v>6005</v>
      </c>
      <c r="AC2585" s="1"/>
      <c r="AD2585" s="8"/>
    </row>
    <row r="2586" spans="2:30" s="22" customFormat="1" outlineLevel="5">
      <c r="B2586" s="3"/>
      <c r="C2586" s="1"/>
      <c r="D2586" s="1"/>
      <c r="E2586" s="1"/>
      <c r="F2586" s="1"/>
      <c r="G2586" s="287" t="s">
        <v>1553</v>
      </c>
      <c r="H2586" s="277">
        <v>42354</v>
      </c>
      <c r="I2586" s="1" t="s">
        <v>6081</v>
      </c>
      <c r="J2586" s="2" t="s">
        <v>68</v>
      </c>
      <c r="K2586" s="1" t="s">
        <v>36</v>
      </c>
      <c r="L2586" s="1" t="s">
        <v>20</v>
      </c>
      <c r="M2586" s="1" t="s">
        <v>21</v>
      </c>
      <c r="N2586" s="1" t="s">
        <v>11</v>
      </c>
      <c r="O2586" s="9">
        <v>156.5</v>
      </c>
      <c r="P2586" s="9">
        <v>0</v>
      </c>
      <c r="Q2586" s="9">
        <v>156.5</v>
      </c>
      <c r="R2586" s="112" t="s">
        <v>5534</v>
      </c>
      <c r="S2586" s="113" t="s">
        <v>25</v>
      </c>
      <c r="T2586" s="5" t="s">
        <v>1944</v>
      </c>
      <c r="U2586" s="5" t="s">
        <v>1945</v>
      </c>
      <c r="V2586" s="1" t="s">
        <v>3539</v>
      </c>
      <c r="W2586" s="1" t="s">
        <v>6082</v>
      </c>
      <c r="X2586" s="1"/>
      <c r="Y2586" s="1"/>
      <c r="Z2586" s="4">
        <v>42354</v>
      </c>
      <c r="AA2586" s="1" t="s">
        <v>26</v>
      </c>
      <c r="AB2586" s="1" t="s">
        <v>6082</v>
      </c>
      <c r="AC2586" s="1" t="s">
        <v>6083</v>
      </c>
      <c r="AD2586" s="8"/>
    </row>
    <row r="2587" spans="2:30" s="22" customFormat="1" outlineLevel="5">
      <c r="B2587" s="3"/>
      <c r="C2587" s="1"/>
      <c r="D2587" s="1"/>
      <c r="E2587" s="1"/>
      <c r="F2587" s="1"/>
      <c r="G2587" s="287" t="s">
        <v>1553</v>
      </c>
      <c r="H2587" s="277">
        <v>42368</v>
      </c>
      <c r="I2587" s="1" t="s">
        <v>6091</v>
      </c>
      <c r="J2587" s="2" t="s">
        <v>68</v>
      </c>
      <c r="K2587" s="1" t="s">
        <v>36</v>
      </c>
      <c r="L2587" s="1" t="s">
        <v>20</v>
      </c>
      <c r="M2587" s="1" t="s">
        <v>21</v>
      </c>
      <c r="N2587" s="1" t="s">
        <v>11</v>
      </c>
      <c r="O2587" s="9">
        <v>5020</v>
      </c>
      <c r="P2587" s="9">
        <v>0</v>
      </c>
      <c r="Q2587" s="9">
        <v>5020</v>
      </c>
      <c r="R2587" s="112" t="s">
        <v>47</v>
      </c>
      <c r="S2587" s="113" t="s">
        <v>25</v>
      </c>
      <c r="T2587" s="5" t="s">
        <v>1944</v>
      </c>
      <c r="U2587" s="5" t="s">
        <v>1945</v>
      </c>
      <c r="V2587" s="1" t="s">
        <v>65</v>
      </c>
      <c r="W2587" s="1" t="s">
        <v>6092</v>
      </c>
      <c r="X2587" s="1" t="s">
        <v>5303</v>
      </c>
      <c r="Y2587" s="1" t="s">
        <v>5304</v>
      </c>
      <c r="Z2587" s="4">
        <v>42368</v>
      </c>
      <c r="AA2587" s="1" t="s">
        <v>45</v>
      </c>
      <c r="AB2587" s="1" t="s">
        <v>6093</v>
      </c>
      <c r="AC2587" s="1" t="s">
        <v>6094</v>
      </c>
      <c r="AD2587" s="8"/>
    </row>
    <row r="2588" spans="2:30" s="22" customFormat="1" outlineLevel="5">
      <c r="B2588" s="3"/>
      <c r="C2588" s="1"/>
      <c r="D2588" s="1"/>
      <c r="E2588" s="1"/>
      <c r="F2588" s="1"/>
      <c r="G2588" s="287" t="s">
        <v>1553</v>
      </c>
      <c r="H2588" s="277">
        <v>42366</v>
      </c>
      <c r="I2588" s="1" t="s">
        <v>6205</v>
      </c>
      <c r="J2588" s="2" t="s">
        <v>68</v>
      </c>
      <c r="K2588" s="1" t="s">
        <v>36</v>
      </c>
      <c r="L2588" s="1" t="s">
        <v>20</v>
      </c>
      <c r="M2588" s="1" t="s">
        <v>21</v>
      </c>
      <c r="N2588" s="1" t="s">
        <v>11</v>
      </c>
      <c r="O2588" s="9">
        <v>11200</v>
      </c>
      <c r="P2588" s="9">
        <v>0</v>
      </c>
      <c r="Q2588" s="9">
        <v>11200</v>
      </c>
      <c r="R2588" s="112" t="s">
        <v>47</v>
      </c>
      <c r="S2588" s="113" t="s">
        <v>25</v>
      </c>
      <c r="T2588" s="5" t="s">
        <v>1944</v>
      </c>
      <c r="U2588" s="5" t="s">
        <v>1945</v>
      </c>
      <c r="V2588" s="1" t="s">
        <v>65</v>
      </c>
      <c r="W2588" s="1" t="s">
        <v>6206</v>
      </c>
      <c r="X2588" s="1" t="s">
        <v>2395</v>
      </c>
      <c r="Y2588" s="1" t="s">
        <v>2396</v>
      </c>
      <c r="Z2588" s="4">
        <v>42366</v>
      </c>
      <c r="AA2588" s="1" t="s">
        <v>45</v>
      </c>
      <c r="AB2588" s="1" t="s">
        <v>6207</v>
      </c>
      <c r="AC2588" s="1" t="s">
        <v>6208</v>
      </c>
      <c r="AD2588" s="8"/>
    </row>
    <row r="2589" spans="2:30" s="22" customFormat="1" outlineLevel="5">
      <c r="B2589" s="3"/>
      <c r="C2589" s="1"/>
      <c r="D2589" s="1"/>
      <c r="E2589" s="1"/>
      <c r="F2589" s="1"/>
      <c r="G2589" s="287" t="s">
        <v>1553</v>
      </c>
      <c r="H2589" s="277">
        <v>42362</v>
      </c>
      <c r="I2589" s="1" t="s">
        <v>6209</v>
      </c>
      <c r="J2589" s="2" t="s">
        <v>68</v>
      </c>
      <c r="K2589" s="1" t="s">
        <v>36</v>
      </c>
      <c r="L2589" s="1" t="s">
        <v>20</v>
      </c>
      <c r="M2589" s="1" t="s">
        <v>21</v>
      </c>
      <c r="N2589" s="1" t="s">
        <v>11</v>
      </c>
      <c r="O2589" s="9">
        <v>5792</v>
      </c>
      <c r="P2589" s="9">
        <v>0</v>
      </c>
      <c r="Q2589" s="9">
        <v>5792</v>
      </c>
      <c r="R2589" s="112" t="s">
        <v>47</v>
      </c>
      <c r="S2589" s="113" t="s">
        <v>25</v>
      </c>
      <c r="T2589" s="5" t="s">
        <v>1944</v>
      </c>
      <c r="U2589" s="5" t="s">
        <v>1945</v>
      </c>
      <c r="V2589" s="1" t="s">
        <v>65</v>
      </c>
      <c r="W2589" s="1" t="s">
        <v>6210</v>
      </c>
      <c r="X2589" s="1" t="s">
        <v>5186</v>
      </c>
      <c r="Y2589" s="1" t="s">
        <v>5187</v>
      </c>
      <c r="Z2589" s="4">
        <v>42362</v>
      </c>
      <c r="AA2589" s="1" t="s">
        <v>45</v>
      </c>
      <c r="AB2589" s="1" t="s">
        <v>6211</v>
      </c>
      <c r="AC2589" s="1" t="s">
        <v>6212</v>
      </c>
      <c r="AD2589" s="8"/>
    </row>
    <row r="2590" spans="2:30" s="22" customFormat="1" outlineLevel="5">
      <c r="B2590" s="3"/>
      <c r="C2590" s="1"/>
      <c r="D2590" s="1"/>
      <c r="E2590" s="1"/>
      <c r="F2590" s="1"/>
      <c r="G2590" s="287" t="s">
        <v>1553</v>
      </c>
      <c r="H2590" s="277">
        <v>42362</v>
      </c>
      <c r="I2590" s="1" t="s">
        <v>6222</v>
      </c>
      <c r="J2590" s="2" t="s">
        <v>68</v>
      </c>
      <c r="K2590" s="1" t="s">
        <v>36</v>
      </c>
      <c r="L2590" s="1" t="s">
        <v>20</v>
      </c>
      <c r="M2590" s="1" t="s">
        <v>21</v>
      </c>
      <c r="N2590" s="1" t="s">
        <v>11</v>
      </c>
      <c r="O2590" s="9">
        <v>637</v>
      </c>
      <c r="P2590" s="9">
        <v>0</v>
      </c>
      <c r="Q2590" s="9">
        <v>637</v>
      </c>
      <c r="R2590" s="112" t="s">
        <v>47</v>
      </c>
      <c r="S2590" s="113" t="s">
        <v>25</v>
      </c>
      <c r="T2590" s="5" t="s">
        <v>1944</v>
      </c>
      <c r="U2590" s="5" t="s">
        <v>1945</v>
      </c>
      <c r="V2590" s="1" t="s">
        <v>65</v>
      </c>
      <c r="W2590" s="1" t="s">
        <v>6223</v>
      </c>
      <c r="X2590" s="1" t="s">
        <v>3741</v>
      </c>
      <c r="Y2590" s="1" t="s">
        <v>3742</v>
      </c>
      <c r="Z2590" s="4">
        <v>42362</v>
      </c>
      <c r="AA2590" s="1" t="s">
        <v>45</v>
      </c>
      <c r="AB2590" s="1" t="s">
        <v>6224</v>
      </c>
      <c r="AC2590" s="1" t="s">
        <v>6225</v>
      </c>
      <c r="AD2590" s="8"/>
    </row>
    <row r="2591" spans="2:30" s="22" customFormat="1" outlineLevel="5">
      <c r="B2591" s="3"/>
      <c r="C2591" s="1"/>
      <c r="D2591" s="1"/>
      <c r="E2591" s="1"/>
      <c r="F2591" s="1"/>
      <c r="G2591" s="287" t="s">
        <v>1553</v>
      </c>
      <c r="H2591" s="277">
        <v>42362</v>
      </c>
      <c r="I2591" s="1" t="s">
        <v>6229</v>
      </c>
      <c r="J2591" s="2" t="s">
        <v>68</v>
      </c>
      <c r="K2591" s="1" t="s">
        <v>36</v>
      </c>
      <c r="L2591" s="1" t="s">
        <v>20</v>
      </c>
      <c r="M2591" s="1" t="s">
        <v>21</v>
      </c>
      <c r="N2591" s="1" t="s">
        <v>11</v>
      </c>
      <c r="O2591" s="9">
        <v>11200</v>
      </c>
      <c r="P2591" s="9">
        <v>0</v>
      </c>
      <c r="Q2591" s="9">
        <v>11200</v>
      </c>
      <c r="R2591" s="112" t="s">
        <v>47</v>
      </c>
      <c r="S2591" s="113" t="s">
        <v>25</v>
      </c>
      <c r="T2591" s="5" t="s">
        <v>1944</v>
      </c>
      <c r="U2591" s="5" t="s">
        <v>1945</v>
      </c>
      <c r="V2591" s="1" t="s">
        <v>65</v>
      </c>
      <c r="W2591" s="1" t="s">
        <v>6230</v>
      </c>
      <c r="X2591" s="1" t="s">
        <v>2422</v>
      </c>
      <c r="Y2591" s="1" t="s">
        <v>2423</v>
      </c>
      <c r="Z2591" s="4">
        <v>42362</v>
      </c>
      <c r="AA2591" s="1" t="s">
        <v>45</v>
      </c>
      <c r="AB2591" s="1" t="s">
        <v>6231</v>
      </c>
      <c r="AC2591" s="1" t="s">
        <v>6232</v>
      </c>
      <c r="AD2591" s="8"/>
    </row>
    <row r="2592" spans="2:30" s="22" customFormat="1" outlineLevel="5">
      <c r="B2592" s="3"/>
      <c r="C2592" s="1"/>
      <c r="D2592" s="1"/>
      <c r="E2592" s="1"/>
      <c r="F2592" s="1"/>
      <c r="G2592" s="287" t="s">
        <v>1553</v>
      </c>
      <c r="H2592" s="277">
        <v>42367</v>
      </c>
      <c r="I2592" s="1" t="s">
        <v>6246</v>
      </c>
      <c r="J2592" s="2" t="s">
        <v>68</v>
      </c>
      <c r="K2592" s="1" t="s">
        <v>36</v>
      </c>
      <c r="L2592" s="1" t="s">
        <v>20</v>
      </c>
      <c r="M2592" s="1" t="s">
        <v>21</v>
      </c>
      <c r="N2592" s="1" t="s">
        <v>11</v>
      </c>
      <c r="O2592" s="9">
        <v>10882</v>
      </c>
      <c r="P2592" s="9">
        <v>0</v>
      </c>
      <c r="Q2592" s="9">
        <v>10882</v>
      </c>
      <c r="R2592" s="112" t="s">
        <v>47</v>
      </c>
      <c r="S2592" s="113" t="s">
        <v>25</v>
      </c>
      <c r="T2592" s="5" t="s">
        <v>1944</v>
      </c>
      <c r="U2592" s="5" t="s">
        <v>1945</v>
      </c>
      <c r="V2592" s="1" t="s">
        <v>65</v>
      </c>
      <c r="W2592" s="1" t="s">
        <v>6247</v>
      </c>
      <c r="X2592" s="1" t="s">
        <v>2325</v>
      </c>
      <c r="Y2592" s="1" t="s">
        <v>2326</v>
      </c>
      <c r="Z2592" s="4">
        <v>42367</v>
      </c>
      <c r="AA2592" s="1" t="s">
        <v>45</v>
      </c>
      <c r="AB2592" s="1" t="s">
        <v>3492</v>
      </c>
      <c r="AC2592" s="1"/>
      <c r="AD2592" s="8"/>
    </row>
    <row r="2593" spans="2:30" s="22" customFormat="1" outlineLevel="5">
      <c r="B2593" s="3"/>
      <c r="C2593" s="1"/>
      <c r="D2593" s="1"/>
      <c r="E2593" s="1"/>
      <c r="F2593" s="1"/>
      <c r="G2593" s="287" t="s">
        <v>1553</v>
      </c>
      <c r="H2593" s="277">
        <v>42367</v>
      </c>
      <c r="I2593" s="1" t="s">
        <v>6248</v>
      </c>
      <c r="J2593" s="2" t="s">
        <v>68</v>
      </c>
      <c r="K2593" s="1" t="s">
        <v>36</v>
      </c>
      <c r="L2593" s="1" t="s">
        <v>20</v>
      </c>
      <c r="M2593" s="1" t="s">
        <v>21</v>
      </c>
      <c r="N2593" s="1" t="s">
        <v>11</v>
      </c>
      <c r="O2593" s="9">
        <v>2615</v>
      </c>
      <c r="P2593" s="9">
        <v>0</v>
      </c>
      <c r="Q2593" s="9">
        <v>2615</v>
      </c>
      <c r="R2593" s="112" t="s">
        <v>47</v>
      </c>
      <c r="S2593" s="113" t="s">
        <v>25</v>
      </c>
      <c r="T2593" s="5" t="s">
        <v>1944</v>
      </c>
      <c r="U2593" s="5" t="s">
        <v>1945</v>
      </c>
      <c r="V2593" s="1" t="s">
        <v>65</v>
      </c>
      <c r="W2593" s="1" t="s">
        <v>6249</v>
      </c>
      <c r="X2593" s="1" t="s">
        <v>3741</v>
      </c>
      <c r="Y2593" s="1" t="s">
        <v>3742</v>
      </c>
      <c r="Z2593" s="4">
        <v>42367</v>
      </c>
      <c r="AA2593" s="1" t="s">
        <v>45</v>
      </c>
      <c r="AB2593" s="1" t="s">
        <v>6250</v>
      </c>
      <c r="AC2593" s="1"/>
      <c r="AD2593" s="8"/>
    </row>
    <row r="2594" spans="2:30" s="22" customFormat="1" outlineLevel="5">
      <c r="B2594" s="3"/>
      <c r="C2594" s="1"/>
      <c r="D2594" s="1"/>
      <c r="E2594" s="1"/>
      <c r="F2594" s="1"/>
      <c r="G2594" s="287" t="s">
        <v>1553</v>
      </c>
      <c r="H2594" s="277">
        <v>42367</v>
      </c>
      <c r="I2594" s="1" t="s">
        <v>6292</v>
      </c>
      <c r="J2594" s="2" t="s">
        <v>68</v>
      </c>
      <c r="K2594" s="1" t="s">
        <v>36</v>
      </c>
      <c r="L2594" s="1" t="s">
        <v>20</v>
      </c>
      <c r="M2594" s="1" t="s">
        <v>21</v>
      </c>
      <c r="N2594" s="1" t="s">
        <v>11</v>
      </c>
      <c r="O2594" s="9">
        <v>2190</v>
      </c>
      <c r="P2594" s="9">
        <v>0</v>
      </c>
      <c r="Q2594" s="9">
        <v>2190</v>
      </c>
      <c r="R2594" s="112" t="s">
        <v>47</v>
      </c>
      <c r="S2594" s="113" t="s">
        <v>25</v>
      </c>
      <c r="T2594" s="5" t="s">
        <v>1944</v>
      </c>
      <c r="U2594" s="5" t="s">
        <v>1945</v>
      </c>
      <c r="V2594" s="1" t="s">
        <v>65</v>
      </c>
      <c r="W2594" s="1" t="s">
        <v>6293</v>
      </c>
      <c r="X2594" s="1" t="s">
        <v>5186</v>
      </c>
      <c r="Y2594" s="1" t="s">
        <v>5187</v>
      </c>
      <c r="Z2594" s="4">
        <v>42367</v>
      </c>
      <c r="AA2594" s="1" t="s">
        <v>45</v>
      </c>
      <c r="AB2594" s="1" t="s">
        <v>6294</v>
      </c>
      <c r="AC2594" s="1"/>
      <c r="AD2594" s="8"/>
    </row>
    <row r="2595" spans="2:30" s="22" customFormat="1" outlineLevel="5">
      <c r="B2595" s="3"/>
      <c r="C2595" s="1"/>
      <c r="D2595" s="1"/>
      <c r="E2595" s="1"/>
      <c r="F2595" s="1"/>
      <c r="G2595" s="287" t="s">
        <v>1553</v>
      </c>
      <c r="H2595" s="277">
        <v>42367</v>
      </c>
      <c r="I2595" s="1" t="s">
        <v>6295</v>
      </c>
      <c r="J2595" s="2" t="s">
        <v>68</v>
      </c>
      <c r="K2595" s="1" t="s">
        <v>36</v>
      </c>
      <c r="L2595" s="1" t="s">
        <v>20</v>
      </c>
      <c r="M2595" s="1" t="s">
        <v>21</v>
      </c>
      <c r="N2595" s="1" t="s">
        <v>11</v>
      </c>
      <c r="O2595" s="9">
        <v>11250</v>
      </c>
      <c r="P2595" s="9">
        <v>0</v>
      </c>
      <c r="Q2595" s="9">
        <v>11250</v>
      </c>
      <c r="R2595" s="112" t="s">
        <v>47</v>
      </c>
      <c r="S2595" s="113" t="s">
        <v>25</v>
      </c>
      <c r="T2595" s="5" t="s">
        <v>1944</v>
      </c>
      <c r="U2595" s="5" t="s">
        <v>1945</v>
      </c>
      <c r="V2595" s="1" t="s">
        <v>65</v>
      </c>
      <c r="W2595" s="1" t="s">
        <v>6296</v>
      </c>
      <c r="X2595" s="1" t="s">
        <v>2395</v>
      </c>
      <c r="Y2595" s="1" t="s">
        <v>2396</v>
      </c>
      <c r="Z2595" s="4">
        <v>42367</v>
      </c>
      <c r="AA2595" s="1" t="s">
        <v>45</v>
      </c>
      <c r="AB2595" s="1" t="s">
        <v>3678</v>
      </c>
      <c r="AC2595" s="1"/>
      <c r="AD2595" s="8"/>
    </row>
    <row r="2596" spans="2:30" s="22" customFormat="1" outlineLevel="5">
      <c r="B2596" s="3"/>
      <c r="C2596" s="1"/>
      <c r="D2596" s="1"/>
      <c r="E2596" s="1"/>
      <c r="F2596" s="1"/>
      <c r="G2596" s="287" t="s">
        <v>1553</v>
      </c>
      <c r="H2596" s="277">
        <v>42368</v>
      </c>
      <c r="I2596" s="1" t="s">
        <v>6317</v>
      </c>
      <c r="J2596" s="2" t="s">
        <v>68</v>
      </c>
      <c r="K2596" s="1" t="s">
        <v>36</v>
      </c>
      <c r="L2596" s="1" t="s">
        <v>20</v>
      </c>
      <c r="M2596" s="1" t="s">
        <v>21</v>
      </c>
      <c r="N2596" s="1" t="s">
        <v>11</v>
      </c>
      <c r="O2596" s="9">
        <v>11400</v>
      </c>
      <c r="P2596" s="9">
        <v>0</v>
      </c>
      <c r="Q2596" s="9">
        <v>11400</v>
      </c>
      <c r="R2596" s="112" t="s">
        <v>47</v>
      </c>
      <c r="S2596" s="113" t="s">
        <v>25</v>
      </c>
      <c r="T2596" s="5" t="s">
        <v>1944</v>
      </c>
      <c r="U2596" s="5" t="s">
        <v>1945</v>
      </c>
      <c r="V2596" s="1" t="s">
        <v>65</v>
      </c>
      <c r="W2596" s="1" t="s">
        <v>6318</v>
      </c>
      <c r="X2596" s="1" t="s">
        <v>2395</v>
      </c>
      <c r="Y2596" s="1" t="s">
        <v>2396</v>
      </c>
      <c r="Z2596" s="4">
        <v>42368</v>
      </c>
      <c r="AA2596" s="1" t="s">
        <v>45</v>
      </c>
      <c r="AB2596" s="1" t="s">
        <v>6319</v>
      </c>
      <c r="AC2596" s="1"/>
      <c r="AD2596" s="8"/>
    </row>
    <row r="2597" spans="2:30" s="22" customFormat="1" outlineLevel="5">
      <c r="B2597" s="3"/>
      <c r="C2597" s="1"/>
      <c r="D2597" s="1"/>
      <c r="E2597" s="1"/>
      <c r="F2597" s="1"/>
      <c r="G2597" s="287" t="s">
        <v>1553</v>
      </c>
      <c r="H2597" s="277">
        <v>42222</v>
      </c>
      <c r="I2597" s="1" t="s">
        <v>3761</v>
      </c>
      <c r="J2597" s="2" t="s">
        <v>81</v>
      </c>
      <c r="K2597" s="1" t="s">
        <v>36</v>
      </c>
      <c r="L2597" s="1" t="s">
        <v>20</v>
      </c>
      <c r="M2597" s="1" t="s">
        <v>21</v>
      </c>
      <c r="N2597" s="1" t="s">
        <v>11</v>
      </c>
      <c r="O2597" s="9">
        <v>1500</v>
      </c>
      <c r="P2597" s="9">
        <v>0</v>
      </c>
      <c r="Q2597" s="9">
        <v>1500</v>
      </c>
      <c r="R2597" s="112" t="s">
        <v>47</v>
      </c>
      <c r="S2597" s="113" t="s">
        <v>25</v>
      </c>
      <c r="T2597" s="5" t="s">
        <v>1944</v>
      </c>
      <c r="U2597" s="5" t="s">
        <v>1945</v>
      </c>
      <c r="V2597" s="1" t="s">
        <v>35</v>
      </c>
      <c r="W2597" s="1" t="s">
        <v>3762</v>
      </c>
      <c r="X2597" s="1" t="s">
        <v>2580</v>
      </c>
      <c r="Y2597" s="1" t="s">
        <v>2581</v>
      </c>
      <c r="Z2597" s="4">
        <v>42222</v>
      </c>
      <c r="AA2597" s="1" t="s">
        <v>45</v>
      </c>
      <c r="AB2597" s="1" t="s">
        <v>3763</v>
      </c>
      <c r="AC2597" s="1" t="s">
        <v>3764</v>
      </c>
      <c r="AD2597" s="8"/>
    </row>
    <row r="2598" spans="2:30" s="22" customFormat="1" outlineLevel="5">
      <c r="B2598" s="3"/>
      <c r="C2598" s="1"/>
      <c r="D2598" s="1"/>
      <c r="E2598" s="1"/>
      <c r="F2598" s="1"/>
      <c r="G2598" s="287" t="s">
        <v>1553</v>
      </c>
      <c r="H2598" s="277">
        <v>42222</v>
      </c>
      <c r="I2598" s="1" t="s">
        <v>3772</v>
      </c>
      <c r="J2598" s="2" t="s">
        <v>81</v>
      </c>
      <c r="K2598" s="1" t="s">
        <v>36</v>
      </c>
      <c r="L2598" s="1" t="s">
        <v>20</v>
      </c>
      <c r="M2598" s="1" t="s">
        <v>21</v>
      </c>
      <c r="N2598" s="1" t="s">
        <v>11</v>
      </c>
      <c r="O2598" s="9">
        <v>5970</v>
      </c>
      <c r="P2598" s="9">
        <v>0</v>
      </c>
      <c r="Q2598" s="9">
        <v>5970</v>
      </c>
      <c r="R2598" s="112" t="s">
        <v>47</v>
      </c>
      <c r="S2598" s="113" t="s">
        <v>25</v>
      </c>
      <c r="T2598" s="5" t="s">
        <v>1944</v>
      </c>
      <c r="U2598" s="5" t="s">
        <v>1945</v>
      </c>
      <c r="V2598" s="1" t="s">
        <v>35</v>
      </c>
      <c r="W2598" s="1" t="s">
        <v>3773</v>
      </c>
      <c r="X2598" s="1" t="s">
        <v>3774</v>
      </c>
      <c r="Y2598" s="1" t="s">
        <v>3775</v>
      </c>
      <c r="Z2598" s="4">
        <v>42222</v>
      </c>
      <c r="AA2598" s="1" t="s">
        <v>71</v>
      </c>
      <c r="AB2598" s="1" t="s">
        <v>106</v>
      </c>
      <c r="AC2598" s="1" t="s">
        <v>3776</v>
      </c>
      <c r="AD2598" s="8"/>
    </row>
    <row r="2599" spans="2:30" s="22" customFormat="1" outlineLevel="5">
      <c r="B2599" s="3"/>
      <c r="C2599" s="1"/>
      <c r="D2599" s="1"/>
      <c r="E2599" s="1"/>
      <c r="F2599" s="1"/>
      <c r="G2599" s="287" t="s">
        <v>1553</v>
      </c>
      <c r="H2599" s="277">
        <v>42223</v>
      </c>
      <c r="I2599" s="1" t="s">
        <v>3777</v>
      </c>
      <c r="J2599" s="2" t="s">
        <v>81</v>
      </c>
      <c r="K2599" s="1" t="s">
        <v>36</v>
      </c>
      <c r="L2599" s="1" t="s">
        <v>20</v>
      </c>
      <c r="M2599" s="1" t="s">
        <v>21</v>
      </c>
      <c r="N2599" s="1" t="s">
        <v>11</v>
      </c>
      <c r="O2599" s="9">
        <v>4482.67</v>
      </c>
      <c r="P2599" s="9">
        <v>0</v>
      </c>
      <c r="Q2599" s="9">
        <v>4482.67</v>
      </c>
      <c r="R2599" s="112" t="s">
        <v>47</v>
      </c>
      <c r="S2599" s="113" t="s">
        <v>25</v>
      </c>
      <c r="T2599" s="5" t="s">
        <v>1944</v>
      </c>
      <c r="U2599" s="5" t="s">
        <v>1945</v>
      </c>
      <c r="V2599" s="1" t="s">
        <v>35</v>
      </c>
      <c r="W2599" s="1" t="s">
        <v>3778</v>
      </c>
      <c r="X2599" s="1" t="s">
        <v>3779</v>
      </c>
      <c r="Y2599" s="1" t="s">
        <v>3780</v>
      </c>
      <c r="Z2599" s="4">
        <v>42223</v>
      </c>
      <c r="AA2599" s="1" t="s">
        <v>3769</v>
      </c>
      <c r="AB2599" s="1" t="s">
        <v>3781</v>
      </c>
      <c r="AC2599" s="1" t="s">
        <v>3782</v>
      </c>
      <c r="AD2599" s="8"/>
    </row>
    <row r="2600" spans="2:30" s="22" customFormat="1" outlineLevel="5">
      <c r="B2600" s="3"/>
      <c r="C2600" s="1"/>
      <c r="D2600" s="1"/>
      <c r="E2600" s="1"/>
      <c r="F2600" s="1"/>
      <c r="G2600" s="287" t="s">
        <v>1553</v>
      </c>
      <c r="H2600" s="277">
        <v>42258</v>
      </c>
      <c r="I2600" s="1" t="s">
        <v>3792</v>
      </c>
      <c r="J2600" s="2" t="s">
        <v>81</v>
      </c>
      <c r="K2600" s="1" t="s">
        <v>36</v>
      </c>
      <c r="L2600" s="1" t="s">
        <v>20</v>
      </c>
      <c r="M2600" s="1" t="s">
        <v>21</v>
      </c>
      <c r="N2600" s="1" t="s">
        <v>11</v>
      </c>
      <c r="O2600" s="9">
        <v>825</v>
      </c>
      <c r="P2600" s="9">
        <v>0</v>
      </c>
      <c r="Q2600" s="9">
        <v>825</v>
      </c>
      <c r="R2600" s="112" t="s">
        <v>47</v>
      </c>
      <c r="S2600" s="113" t="s">
        <v>25</v>
      </c>
      <c r="T2600" s="5" t="s">
        <v>1944</v>
      </c>
      <c r="U2600" s="5" t="s">
        <v>1945</v>
      </c>
      <c r="V2600" s="1" t="s">
        <v>35</v>
      </c>
      <c r="W2600" s="1" t="s">
        <v>3793</v>
      </c>
      <c r="X2600" s="1" t="s">
        <v>3794</v>
      </c>
      <c r="Y2600" s="1" t="s">
        <v>3795</v>
      </c>
      <c r="Z2600" s="4">
        <v>42258</v>
      </c>
      <c r="AA2600" s="1" t="s">
        <v>2257</v>
      </c>
      <c r="AB2600" s="1" t="s">
        <v>2424</v>
      </c>
      <c r="AC2600" s="1" t="s">
        <v>3796</v>
      </c>
      <c r="AD2600" s="8"/>
    </row>
    <row r="2601" spans="2:30" s="22" customFormat="1" outlineLevel="5">
      <c r="B2601" s="3"/>
      <c r="C2601" s="1"/>
      <c r="D2601" s="1"/>
      <c r="E2601" s="1"/>
      <c r="F2601" s="1"/>
      <c r="G2601" s="287" t="s">
        <v>1553</v>
      </c>
      <c r="H2601" s="277">
        <v>42270</v>
      </c>
      <c r="I2601" s="1" t="s">
        <v>3797</v>
      </c>
      <c r="J2601" s="2" t="s">
        <v>81</v>
      </c>
      <c r="K2601" s="1" t="s">
        <v>36</v>
      </c>
      <c r="L2601" s="1" t="s">
        <v>20</v>
      </c>
      <c r="M2601" s="1" t="s">
        <v>21</v>
      </c>
      <c r="N2601" s="1" t="s">
        <v>11</v>
      </c>
      <c r="O2601" s="9">
        <v>1500</v>
      </c>
      <c r="P2601" s="9">
        <v>0</v>
      </c>
      <c r="Q2601" s="9">
        <v>1500</v>
      </c>
      <c r="R2601" s="112" t="s">
        <v>47</v>
      </c>
      <c r="S2601" s="113" t="s">
        <v>25</v>
      </c>
      <c r="T2601" s="5" t="s">
        <v>1944</v>
      </c>
      <c r="U2601" s="5" t="s">
        <v>1945</v>
      </c>
      <c r="V2601" s="1" t="s">
        <v>35</v>
      </c>
      <c r="W2601" s="1" t="s">
        <v>3798</v>
      </c>
      <c r="X2601" s="1" t="s">
        <v>3799</v>
      </c>
      <c r="Y2601" s="1" t="s">
        <v>3800</v>
      </c>
      <c r="Z2601" s="4">
        <v>42270</v>
      </c>
      <c r="AA2601" s="1" t="s">
        <v>45</v>
      </c>
      <c r="AB2601" s="1" t="s">
        <v>3801</v>
      </c>
      <c r="AC2601" s="1" t="s">
        <v>3802</v>
      </c>
      <c r="AD2601" s="8"/>
    </row>
    <row r="2602" spans="2:30" s="22" customFormat="1" outlineLevel="5">
      <c r="B2602" s="3"/>
      <c r="C2602" s="1"/>
      <c r="D2602" s="1"/>
      <c r="E2602" s="1"/>
      <c r="F2602" s="1"/>
      <c r="G2602" s="287" t="s">
        <v>1553</v>
      </c>
      <c r="H2602" s="277">
        <v>42301</v>
      </c>
      <c r="I2602" s="1" t="s">
        <v>4624</v>
      </c>
      <c r="J2602" s="2" t="s">
        <v>81</v>
      </c>
      <c r="K2602" s="1" t="s">
        <v>33</v>
      </c>
      <c r="L2602" s="1" t="s">
        <v>34</v>
      </c>
      <c r="M2602" s="1" t="s">
        <v>21</v>
      </c>
      <c r="N2602" s="1" t="s">
        <v>11</v>
      </c>
      <c r="O2602" s="9">
        <v>1541.9</v>
      </c>
      <c r="P2602" s="9">
        <v>0</v>
      </c>
      <c r="Q2602" s="9">
        <v>1541.9</v>
      </c>
      <c r="R2602" s="112" t="s">
        <v>70</v>
      </c>
      <c r="S2602" s="113" t="s">
        <v>25</v>
      </c>
      <c r="T2602" s="5" t="s">
        <v>1944</v>
      </c>
      <c r="U2602" s="5" t="s">
        <v>1945</v>
      </c>
      <c r="V2602" s="1" t="s">
        <v>3539</v>
      </c>
      <c r="W2602" s="1" t="s">
        <v>4625</v>
      </c>
      <c r="X2602" s="1"/>
      <c r="Y2602" s="1"/>
      <c r="Z2602" s="4">
        <v>42301</v>
      </c>
      <c r="AA2602" s="1" t="s">
        <v>26</v>
      </c>
      <c r="AB2602" s="1" t="s">
        <v>4626</v>
      </c>
      <c r="AC2602" s="1" t="s">
        <v>4627</v>
      </c>
      <c r="AD2602" s="8"/>
    </row>
    <row r="2603" spans="2:30" s="22" customFormat="1" outlineLevel="5">
      <c r="B2603" s="3"/>
      <c r="C2603" s="1"/>
      <c r="D2603" s="1"/>
      <c r="E2603" s="1"/>
      <c r="F2603" s="1"/>
      <c r="G2603" s="287" t="s">
        <v>1553</v>
      </c>
      <c r="H2603" s="277">
        <v>42313</v>
      </c>
      <c r="I2603" s="1" t="s">
        <v>6388</v>
      </c>
      <c r="J2603" s="2" t="s">
        <v>81</v>
      </c>
      <c r="K2603" s="1" t="s">
        <v>36</v>
      </c>
      <c r="L2603" s="1" t="s">
        <v>20</v>
      </c>
      <c r="M2603" s="1" t="s">
        <v>21</v>
      </c>
      <c r="N2603" s="1" t="s">
        <v>11</v>
      </c>
      <c r="O2603" s="9">
        <v>9880</v>
      </c>
      <c r="P2603" s="9">
        <v>0</v>
      </c>
      <c r="Q2603" s="9">
        <v>9880</v>
      </c>
      <c r="R2603" s="112" t="s">
        <v>47</v>
      </c>
      <c r="S2603" s="113" t="s">
        <v>25</v>
      </c>
      <c r="T2603" s="5" t="s">
        <v>1944</v>
      </c>
      <c r="U2603" s="5" t="s">
        <v>1945</v>
      </c>
      <c r="V2603" s="1" t="s">
        <v>35</v>
      </c>
      <c r="W2603" s="1" t="s">
        <v>6389</v>
      </c>
      <c r="X2603" s="1" t="s">
        <v>3774</v>
      </c>
      <c r="Y2603" s="1" t="s">
        <v>3775</v>
      </c>
      <c r="Z2603" s="4">
        <v>42313</v>
      </c>
      <c r="AA2603" s="1" t="s">
        <v>71</v>
      </c>
      <c r="AB2603" s="1" t="s">
        <v>6390</v>
      </c>
      <c r="AC2603" s="1" t="s">
        <v>6391</v>
      </c>
      <c r="AD2603" s="8"/>
    </row>
    <row r="2604" spans="2:30" s="22" customFormat="1" outlineLevel="5">
      <c r="B2604" s="3"/>
      <c r="C2604" s="1"/>
      <c r="D2604" s="1"/>
      <c r="E2604" s="1"/>
      <c r="F2604" s="1"/>
      <c r="G2604" s="287" t="s">
        <v>1553</v>
      </c>
      <c r="H2604" s="277">
        <v>42313</v>
      </c>
      <c r="I2604" s="1" t="s">
        <v>6392</v>
      </c>
      <c r="J2604" s="2" t="s">
        <v>81</v>
      </c>
      <c r="K2604" s="1" t="s">
        <v>36</v>
      </c>
      <c r="L2604" s="1" t="s">
        <v>20</v>
      </c>
      <c r="M2604" s="1" t="s">
        <v>21</v>
      </c>
      <c r="N2604" s="1" t="s">
        <v>11</v>
      </c>
      <c r="O2604" s="9">
        <v>6675</v>
      </c>
      <c r="P2604" s="9">
        <v>0</v>
      </c>
      <c r="Q2604" s="9">
        <v>6675</v>
      </c>
      <c r="R2604" s="112" t="s">
        <v>47</v>
      </c>
      <c r="S2604" s="113" t="s">
        <v>25</v>
      </c>
      <c r="T2604" s="5" t="s">
        <v>1944</v>
      </c>
      <c r="U2604" s="5" t="s">
        <v>1945</v>
      </c>
      <c r="V2604" s="1" t="s">
        <v>35</v>
      </c>
      <c r="W2604" s="1" t="s">
        <v>4645</v>
      </c>
      <c r="X2604" s="1" t="s">
        <v>3774</v>
      </c>
      <c r="Y2604" s="1" t="s">
        <v>3775</v>
      </c>
      <c r="Z2604" s="4">
        <v>42313</v>
      </c>
      <c r="AA2604" s="1" t="s">
        <v>71</v>
      </c>
      <c r="AB2604" s="1" t="s">
        <v>6393</v>
      </c>
      <c r="AC2604" s="1" t="s">
        <v>6394</v>
      </c>
      <c r="AD2604" s="8"/>
    </row>
    <row r="2605" spans="2:30" s="22" customFormat="1" outlineLevel="5">
      <c r="B2605" s="3"/>
      <c r="C2605" s="1"/>
      <c r="D2605" s="1"/>
      <c r="E2605" s="1"/>
      <c r="F2605" s="1"/>
      <c r="G2605" s="287" t="s">
        <v>1553</v>
      </c>
      <c r="H2605" s="277">
        <v>42325</v>
      </c>
      <c r="I2605" s="1" t="s">
        <v>6399</v>
      </c>
      <c r="J2605" s="2" t="s">
        <v>81</v>
      </c>
      <c r="K2605" s="1" t="s">
        <v>36</v>
      </c>
      <c r="L2605" s="1" t="s">
        <v>20</v>
      </c>
      <c r="M2605" s="1" t="s">
        <v>21</v>
      </c>
      <c r="N2605" s="1" t="s">
        <v>11</v>
      </c>
      <c r="O2605" s="9">
        <v>62500</v>
      </c>
      <c r="P2605" s="9">
        <v>0</v>
      </c>
      <c r="Q2605" s="9">
        <v>62500</v>
      </c>
      <c r="R2605" s="112" t="s">
        <v>47</v>
      </c>
      <c r="S2605" s="113" t="s">
        <v>25</v>
      </c>
      <c r="T2605" s="5" t="s">
        <v>1944</v>
      </c>
      <c r="U2605" s="5" t="s">
        <v>1945</v>
      </c>
      <c r="V2605" s="1" t="s">
        <v>35</v>
      </c>
      <c r="W2605" s="1" t="s">
        <v>5017</v>
      </c>
      <c r="X2605" s="1" t="s">
        <v>6400</v>
      </c>
      <c r="Y2605" s="1" t="s">
        <v>6401</v>
      </c>
      <c r="Z2605" s="4">
        <v>42325</v>
      </c>
      <c r="AA2605" s="1" t="s">
        <v>45</v>
      </c>
      <c r="AB2605" s="1" t="s">
        <v>6402</v>
      </c>
      <c r="AC2605" s="1" t="s">
        <v>6403</v>
      </c>
      <c r="AD2605" s="8"/>
    </row>
    <row r="2606" spans="2:30" s="22" customFormat="1" outlineLevel="5">
      <c r="B2606" s="3"/>
      <c r="C2606" s="1"/>
      <c r="D2606" s="1"/>
      <c r="E2606" s="1"/>
      <c r="F2606" s="1"/>
      <c r="G2606" s="287" t="s">
        <v>1553</v>
      </c>
      <c r="H2606" s="277">
        <v>42338</v>
      </c>
      <c r="I2606" s="1" t="s">
        <v>6418</v>
      </c>
      <c r="J2606" s="2" t="s">
        <v>81</v>
      </c>
      <c r="K2606" s="1" t="s">
        <v>36</v>
      </c>
      <c r="L2606" s="1" t="s">
        <v>20</v>
      </c>
      <c r="M2606" s="1" t="s">
        <v>21</v>
      </c>
      <c r="N2606" s="1" t="s">
        <v>11</v>
      </c>
      <c r="O2606" s="9">
        <v>3500</v>
      </c>
      <c r="P2606" s="9">
        <v>0</v>
      </c>
      <c r="Q2606" s="9">
        <v>3500</v>
      </c>
      <c r="R2606" s="112" t="s">
        <v>47</v>
      </c>
      <c r="S2606" s="113" t="s">
        <v>25</v>
      </c>
      <c r="T2606" s="5" t="s">
        <v>1944</v>
      </c>
      <c r="U2606" s="5" t="s">
        <v>1945</v>
      </c>
      <c r="V2606" s="1" t="s">
        <v>35</v>
      </c>
      <c r="W2606" s="1" t="s">
        <v>6419</v>
      </c>
      <c r="X2606" s="1" t="s">
        <v>6420</v>
      </c>
      <c r="Y2606" s="1" t="s">
        <v>6421</v>
      </c>
      <c r="Z2606" s="4">
        <v>42338</v>
      </c>
      <c r="AA2606" s="1" t="s">
        <v>71</v>
      </c>
      <c r="AB2606" s="1" t="s">
        <v>6422</v>
      </c>
      <c r="AC2606" s="1" t="s">
        <v>6423</v>
      </c>
      <c r="AD2606" s="8"/>
    </row>
    <row r="2607" spans="2:30" s="22" customFormat="1" outlineLevel="5">
      <c r="B2607" s="3"/>
      <c r="C2607" s="1"/>
      <c r="D2607" s="1"/>
      <c r="E2607" s="1"/>
      <c r="F2607" s="1"/>
      <c r="G2607" s="287" t="s">
        <v>1553</v>
      </c>
      <c r="H2607" s="277">
        <v>42348</v>
      </c>
      <c r="I2607" s="1" t="s">
        <v>6477</v>
      </c>
      <c r="J2607" s="2" t="s">
        <v>81</v>
      </c>
      <c r="K2607" s="1" t="s">
        <v>33</v>
      </c>
      <c r="L2607" s="1" t="s">
        <v>34</v>
      </c>
      <c r="M2607" s="1" t="s">
        <v>21</v>
      </c>
      <c r="N2607" s="1" t="s">
        <v>11</v>
      </c>
      <c r="O2607" s="9">
        <v>280</v>
      </c>
      <c r="P2607" s="9">
        <v>0</v>
      </c>
      <c r="Q2607" s="9">
        <v>280</v>
      </c>
      <c r="R2607" s="112" t="s">
        <v>795</v>
      </c>
      <c r="S2607" s="113" t="s">
        <v>25</v>
      </c>
      <c r="T2607" s="5" t="s">
        <v>1944</v>
      </c>
      <c r="U2607" s="5" t="s">
        <v>1945</v>
      </c>
      <c r="V2607" s="1" t="s">
        <v>61</v>
      </c>
      <c r="W2607" s="1" t="s">
        <v>6478</v>
      </c>
      <c r="X2607" s="1"/>
      <c r="Y2607" s="1"/>
      <c r="Z2607" s="4">
        <v>42348</v>
      </c>
      <c r="AA2607" s="1" t="s">
        <v>26</v>
      </c>
      <c r="AB2607" s="1" t="s">
        <v>6479</v>
      </c>
      <c r="AC2607" s="1" t="s">
        <v>6480</v>
      </c>
      <c r="AD2607" s="8"/>
    </row>
    <row r="2608" spans="2:30" s="22" customFormat="1" outlineLevel="5">
      <c r="B2608" s="3"/>
      <c r="C2608" s="1"/>
      <c r="D2608" s="1"/>
      <c r="E2608" s="1"/>
      <c r="F2608" s="1"/>
      <c r="G2608" s="287" t="s">
        <v>1553</v>
      </c>
      <c r="H2608" s="277">
        <v>42354</v>
      </c>
      <c r="I2608" s="1" t="s">
        <v>6081</v>
      </c>
      <c r="J2608" s="2" t="s">
        <v>81</v>
      </c>
      <c r="K2608" s="1" t="s">
        <v>36</v>
      </c>
      <c r="L2608" s="1" t="s">
        <v>20</v>
      </c>
      <c r="M2608" s="1" t="s">
        <v>21</v>
      </c>
      <c r="N2608" s="1" t="s">
        <v>11</v>
      </c>
      <c r="O2608" s="9">
        <v>3365.5</v>
      </c>
      <c r="P2608" s="9">
        <v>0</v>
      </c>
      <c r="Q2608" s="9">
        <v>3365.5</v>
      </c>
      <c r="R2608" s="112" t="s">
        <v>5534</v>
      </c>
      <c r="S2608" s="113" t="s">
        <v>25</v>
      </c>
      <c r="T2608" s="5" t="s">
        <v>1944</v>
      </c>
      <c r="U2608" s="5" t="s">
        <v>1945</v>
      </c>
      <c r="V2608" s="1" t="s">
        <v>3539</v>
      </c>
      <c r="W2608" s="1" t="s">
        <v>6082</v>
      </c>
      <c r="X2608" s="1"/>
      <c r="Y2608" s="1"/>
      <c r="Z2608" s="4">
        <v>42354</v>
      </c>
      <c r="AA2608" s="1" t="s">
        <v>26</v>
      </c>
      <c r="AB2608" s="1" t="s">
        <v>6082</v>
      </c>
      <c r="AC2608" s="1" t="s">
        <v>6083</v>
      </c>
      <c r="AD2608" s="8"/>
    </row>
    <row r="2609" spans="2:30" s="22" customFormat="1" outlineLevel="5">
      <c r="B2609" s="3"/>
      <c r="C2609" s="1"/>
      <c r="D2609" s="1"/>
      <c r="E2609" s="1"/>
      <c r="F2609" s="1"/>
      <c r="G2609" s="287" t="s">
        <v>1553</v>
      </c>
      <c r="H2609" s="277">
        <v>42369</v>
      </c>
      <c r="I2609" s="1" t="s">
        <v>6575</v>
      </c>
      <c r="J2609" s="2" t="s">
        <v>81</v>
      </c>
      <c r="K2609" s="1" t="s">
        <v>36</v>
      </c>
      <c r="L2609" s="1" t="s">
        <v>20</v>
      </c>
      <c r="M2609" s="1" t="s">
        <v>21</v>
      </c>
      <c r="N2609" s="1" t="s">
        <v>11</v>
      </c>
      <c r="O2609" s="9">
        <v>3800</v>
      </c>
      <c r="P2609" s="9">
        <v>0</v>
      </c>
      <c r="Q2609" s="9">
        <v>3800</v>
      </c>
      <c r="R2609" s="112" t="s">
        <v>47</v>
      </c>
      <c r="S2609" s="113" t="s">
        <v>25</v>
      </c>
      <c r="T2609" s="5" t="s">
        <v>1944</v>
      </c>
      <c r="U2609" s="5" t="s">
        <v>1945</v>
      </c>
      <c r="V2609" s="1" t="s">
        <v>35</v>
      </c>
      <c r="W2609" s="1" t="s">
        <v>6576</v>
      </c>
      <c r="X2609" s="1" t="s">
        <v>6577</v>
      </c>
      <c r="Y2609" s="1" t="s">
        <v>6578</v>
      </c>
      <c r="Z2609" s="4">
        <v>42369</v>
      </c>
      <c r="AA2609" s="1" t="s">
        <v>35</v>
      </c>
      <c r="AB2609" s="1" t="s">
        <v>6579</v>
      </c>
      <c r="AC2609" s="1" t="s">
        <v>6580</v>
      </c>
      <c r="AD2609" s="8"/>
    </row>
    <row r="2610" spans="2:30" s="22" customFormat="1" outlineLevel="5">
      <c r="B2610" s="3"/>
      <c r="C2610" s="1"/>
      <c r="D2610" s="1"/>
      <c r="E2610" s="1"/>
      <c r="F2610" s="1"/>
      <c r="G2610" s="287" t="s">
        <v>1553</v>
      </c>
      <c r="H2610" s="277">
        <v>42369</v>
      </c>
      <c r="I2610" s="1" t="s">
        <v>6584</v>
      </c>
      <c r="J2610" s="2" t="s">
        <v>81</v>
      </c>
      <c r="K2610" s="1" t="s">
        <v>36</v>
      </c>
      <c r="L2610" s="1" t="s">
        <v>20</v>
      </c>
      <c r="M2610" s="1" t="s">
        <v>21</v>
      </c>
      <c r="N2610" s="1" t="s">
        <v>11</v>
      </c>
      <c r="O2610" s="9">
        <v>10800</v>
      </c>
      <c r="P2610" s="9">
        <v>0</v>
      </c>
      <c r="Q2610" s="9">
        <v>10800</v>
      </c>
      <c r="R2610" s="112" t="s">
        <v>47</v>
      </c>
      <c r="S2610" s="113" t="s">
        <v>25</v>
      </c>
      <c r="T2610" s="5" t="s">
        <v>1944</v>
      </c>
      <c r="U2610" s="5" t="s">
        <v>1945</v>
      </c>
      <c r="V2610" s="1" t="s">
        <v>35</v>
      </c>
      <c r="W2610" s="1" t="s">
        <v>6585</v>
      </c>
      <c r="X2610" s="1" t="s">
        <v>6586</v>
      </c>
      <c r="Y2610" s="1" t="s">
        <v>6587</v>
      </c>
      <c r="Z2610" s="4">
        <v>42369</v>
      </c>
      <c r="AA2610" s="1" t="s">
        <v>35</v>
      </c>
      <c r="AB2610" s="1" t="s">
        <v>6588</v>
      </c>
      <c r="AC2610" s="1" t="s">
        <v>6589</v>
      </c>
      <c r="AD2610" s="8"/>
    </row>
    <row r="2611" spans="2:30" s="22" customFormat="1" outlineLevel="5">
      <c r="B2611" s="3"/>
      <c r="C2611" s="1"/>
      <c r="D2611" s="1"/>
      <c r="E2611" s="1"/>
      <c r="F2611" s="1"/>
      <c r="G2611" s="287" t="s">
        <v>1553</v>
      </c>
      <c r="H2611" s="277">
        <v>42369</v>
      </c>
      <c r="I2611" s="1" t="s">
        <v>6590</v>
      </c>
      <c r="J2611" s="2" t="s">
        <v>81</v>
      </c>
      <c r="K2611" s="1" t="s">
        <v>36</v>
      </c>
      <c r="L2611" s="1" t="s">
        <v>20</v>
      </c>
      <c r="M2611" s="1" t="s">
        <v>21</v>
      </c>
      <c r="N2611" s="1" t="s">
        <v>11</v>
      </c>
      <c r="O2611" s="9">
        <v>1200</v>
      </c>
      <c r="P2611" s="9">
        <v>0</v>
      </c>
      <c r="Q2611" s="9">
        <v>1200</v>
      </c>
      <c r="R2611" s="112" t="s">
        <v>47</v>
      </c>
      <c r="S2611" s="113" t="s">
        <v>25</v>
      </c>
      <c r="T2611" s="5" t="s">
        <v>1944</v>
      </c>
      <c r="U2611" s="5" t="s">
        <v>1945</v>
      </c>
      <c r="V2611" s="1" t="s">
        <v>35</v>
      </c>
      <c r="W2611" s="1" t="s">
        <v>6591</v>
      </c>
      <c r="X2611" s="1" t="s">
        <v>3799</v>
      </c>
      <c r="Y2611" s="1" t="s">
        <v>3800</v>
      </c>
      <c r="Z2611" s="4">
        <v>42369</v>
      </c>
      <c r="AA2611" s="1" t="s">
        <v>35</v>
      </c>
      <c r="AB2611" s="1" t="s">
        <v>6592</v>
      </c>
      <c r="AC2611" s="1" t="s">
        <v>6593</v>
      </c>
      <c r="AD2611" s="8"/>
    </row>
    <row r="2612" spans="2:30" s="22" customFormat="1" outlineLevel="5">
      <c r="B2612" s="3"/>
      <c r="C2612" s="1"/>
      <c r="D2612" s="1"/>
      <c r="E2612" s="1"/>
      <c r="F2612" s="1"/>
      <c r="G2612" s="287" t="s">
        <v>1553</v>
      </c>
      <c r="H2612" s="277">
        <v>42364</v>
      </c>
      <c r="I2612" s="1" t="s">
        <v>6597</v>
      </c>
      <c r="J2612" s="2" t="s">
        <v>81</v>
      </c>
      <c r="K2612" s="1" t="s">
        <v>36</v>
      </c>
      <c r="L2612" s="1" t="s">
        <v>20</v>
      </c>
      <c r="M2612" s="1" t="s">
        <v>21</v>
      </c>
      <c r="N2612" s="1" t="s">
        <v>11</v>
      </c>
      <c r="O2612" s="9">
        <v>2400</v>
      </c>
      <c r="P2612" s="9">
        <v>0</v>
      </c>
      <c r="Q2612" s="9">
        <v>2400</v>
      </c>
      <c r="R2612" s="112" t="s">
        <v>47</v>
      </c>
      <c r="S2612" s="113" t="s">
        <v>25</v>
      </c>
      <c r="T2612" s="5" t="s">
        <v>1944</v>
      </c>
      <c r="U2612" s="5" t="s">
        <v>1945</v>
      </c>
      <c r="V2612" s="1" t="s">
        <v>35</v>
      </c>
      <c r="W2612" s="1" t="s">
        <v>6598</v>
      </c>
      <c r="X2612" s="1" t="s">
        <v>6599</v>
      </c>
      <c r="Y2612" s="1" t="s">
        <v>6600</v>
      </c>
      <c r="Z2612" s="4">
        <v>42364</v>
      </c>
      <c r="AA2612" s="1" t="s">
        <v>2257</v>
      </c>
      <c r="AB2612" s="1" t="s">
        <v>6601</v>
      </c>
      <c r="AC2612" s="1" t="s">
        <v>6602</v>
      </c>
      <c r="AD2612" s="8"/>
    </row>
    <row r="2613" spans="2:30" s="22" customFormat="1" outlineLevel="5">
      <c r="B2613" s="3"/>
      <c r="C2613" s="1"/>
      <c r="D2613" s="1"/>
      <c r="E2613" s="1"/>
      <c r="F2613" s="1"/>
      <c r="G2613" s="287" t="s">
        <v>1553</v>
      </c>
      <c r="H2613" s="277">
        <v>42361</v>
      </c>
      <c r="I2613" s="1" t="s">
        <v>6603</v>
      </c>
      <c r="J2613" s="2" t="s">
        <v>81</v>
      </c>
      <c r="K2613" s="1" t="s">
        <v>36</v>
      </c>
      <c r="L2613" s="1" t="s">
        <v>20</v>
      </c>
      <c r="M2613" s="1" t="s">
        <v>21</v>
      </c>
      <c r="N2613" s="1" t="s">
        <v>11</v>
      </c>
      <c r="O2613" s="9">
        <v>6000</v>
      </c>
      <c r="P2613" s="9">
        <v>0</v>
      </c>
      <c r="Q2613" s="9">
        <v>6000</v>
      </c>
      <c r="R2613" s="112" t="s">
        <v>47</v>
      </c>
      <c r="S2613" s="113" t="s">
        <v>25</v>
      </c>
      <c r="T2613" s="5" t="s">
        <v>1944</v>
      </c>
      <c r="U2613" s="5" t="s">
        <v>1945</v>
      </c>
      <c r="V2613" s="1" t="s">
        <v>35</v>
      </c>
      <c r="W2613" s="1" t="s">
        <v>6604</v>
      </c>
      <c r="X2613" s="1" t="s">
        <v>5186</v>
      </c>
      <c r="Y2613" s="1" t="s">
        <v>5187</v>
      </c>
      <c r="Z2613" s="4">
        <v>42361</v>
      </c>
      <c r="AA2613" s="1" t="s">
        <v>35</v>
      </c>
      <c r="AB2613" s="1" t="s">
        <v>6605</v>
      </c>
      <c r="AC2613" s="1" t="s">
        <v>6606</v>
      </c>
      <c r="AD2613" s="8"/>
    </row>
    <row r="2614" spans="2:30" s="22" customFormat="1" outlineLevel="5">
      <c r="B2614" s="3"/>
      <c r="C2614" s="1"/>
      <c r="D2614" s="1"/>
      <c r="E2614" s="1"/>
      <c r="F2614" s="1"/>
      <c r="G2614" s="287" t="s">
        <v>1553</v>
      </c>
      <c r="H2614" s="277">
        <v>42364</v>
      </c>
      <c r="I2614" s="1" t="s">
        <v>6607</v>
      </c>
      <c r="J2614" s="2" t="s">
        <v>81</v>
      </c>
      <c r="K2614" s="1" t="s">
        <v>36</v>
      </c>
      <c r="L2614" s="1" t="s">
        <v>20</v>
      </c>
      <c r="M2614" s="1" t="s">
        <v>21</v>
      </c>
      <c r="N2614" s="1" t="s">
        <v>11</v>
      </c>
      <c r="O2614" s="9">
        <v>6800</v>
      </c>
      <c r="P2614" s="9">
        <v>0</v>
      </c>
      <c r="Q2614" s="9">
        <v>6800</v>
      </c>
      <c r="R2614" s="112" t="s">
        <v>47</v>
      </c>
      <c r="S2614" s="113" t="s">
        <v>25</v>
      </c>
      <c r="T2614" s="5" t="s">
        <v>1944</v>
      </c>
      <c r="U2614" s="5" t="s">
        <v>1945</v>
      </c>
      <c r="V2614" s="1" t="s">
        <v>35</v>
      </c>
      <c r="W2614" s="1" t="s">
        <v>6608</v>
      </c>
      <c r="X2614" s="1" t="s">
        <v>6609</v>
      </c>
      <c r="Y2614" s="1" t="s">
        <v>6610</v>
      </c>
      <c r="Z2614" s="4">
        <v>42364</v>
      </c>
      <c r="AA2614" s="1" t="s">
        <v>45</v>
      </c>
      <c r="AB2614" s="1" t="s">
        <v>6468</v>
      </c>
      <c r="AC2614" s="1" t="s">
        <v>6611</v>
      </c>
      <c r="AD2614" s="8"/>
    </row>
    <row r="2615" spans="2:30" s="22" customFormat="1" outlineLevel="5">
      <c r="B2615" s="3"/>
      <c r="C2615" s="1"/>
      <c r="D2615" s="1"/>
      <c r="E2615" s="1"/>
      <c r="F2615" s="1"/>
      <c r="G2615" s="287" t="s">
        <v>1553</v>
      </c>
      <c r="H2615" s="277">
        <v>42364</v>
      </c>
      <c r="I2615" s="1" t="s">
        <v>6625</v>
      </c>
      <c r="J2615" s="2" t="s">
        <v>81</v>
      </c>
      <c r="K2615" s="1" t="s">
        <v>36</v>
      </c>
      <c r="L2615" s="1" t="s">
        <v>20</v>
      </c>
      <c r="M2615" s="1" t="s">
        <v>21</v>
      </c>
      <c r="N2615" s="1" t="s">
        <v>11</v>
      </c>
      <c r="O2615" s="9">
        <v>5200</v>
      </c>
      <c r="P2615" s="9">
        <v>0</v>
      </c>
      <c r="Q2615" s="9">
        <v>5200</v>
      </c>
      <c r="R2615" s="112" t="s">
        <v>47</v>
      </c>
      <c r="S2615" s="113" t="s">
        <v>25</v>
      </c>
      <c r="T2615" s="5" t="s">
        <v>1944</v>
      </c>
      <c r="U2615" s="5" t="s">
        <v>1945</v>
      </c>
      <c r="V2615" s="1" t="s">
        <v>35</v>
      </c>
      <c r="W2615" s="1" t="s">
        <v>6626</v>
      </c>
      <c r="X2615" s="1" t="s">
        <v>5186</v>
      </c>
      <c r="Y2615" s="1" t="s">
        <v>5187</v>
      </c>
      <c r="Z2615" s="4">
        <v>42364</v>
      </c>
      <c r="AA2615" s="1" t="s">
        <v>45</v>
      </c>
      <c r="AB2615" s="1" t="s">
        <v>6627</v>
      </c>
      <c r="AC2615" s="1" t="s">
        <v>6628</v>
      </c>
      <c r="AD2615" s="8"/>
    </row>
    <row r="2616" spans="2:30" s="217" customFormat="1" outlineLevel="5">
      <c r="B2616" s="209"/>
      <c r="C2616" s="210"/>
      <c r="D2616" s="210"/>
      <c r="E2616" s="210"/>
      <c r="F2616" s="210"/>
      <c r="G2616" s="288" t="s">
        <v>1553</v>
      </c>
      <c r="H2616" s="278">
        <v>42364</v>
      </c>
      <c r="I2616" s="210" t="s">
        <v>6629</v>
      </c>
      <c r="J2616" s="211" t="s">
        <v>81</v>
      </c>
      <c r="K2616" s="210" t="s">
        <v>36</v>
      </c>
      <c r="L2616" s="210" t="s">
        <v>20</v>
      </c>
      <c r="M2616" s="210" t="s">
        <v>21</v>
      </c>
      <c r="N2616" s="210" t="s">
        <v>11</v>
      </c>
      <c r="O2616" s="195">
        <v>11250</v>
      </c>
      <c r="P2616" s="195">
        <v>0</v>
      </c>
      <c r="Q2616" s="195">
        <v>11250</v>
      </c>
      <c r="R2616" s="196" t="s">
        <v>47</v>
      </c>
      <c r="S2616" s="197" t="s">
        <v>25</v>
      </c>
      <c r="T2616" s="213" t="s">
        <v>1944</v>
      </c>
      <c r="U2616" s="213" t="s">
        <v>1945</v>
      </c>
      <c r="V2616" s="210" t="s">
        <v>35</v>
      </c>
      <c r="W2616" s="210" t="s">
        <v>6630</v>
      </c>
      <c r="X2616" s="210" t="s">
        <v>6400</v>
      </c>
      <c r="Y2616" s="210" t="s">
        <v>6401</v>
      </c>
      <c r="Z2616" s="215">
        <v>42364</v>
      </c>
      <c r="AA2616" s="210" t="s">
        <v>45</v>
      </c>
      <c r="AB2616" s="210" t="s">
        <v>6631</v>
      </c>
      <c r="AC2616" s="210" t="s">
        <v>6632</v>
      </c>
      <c r="AD2616" s="216"/>
    </row>
    <row r="2617" spans="2:30" ht="15" customHeight="1">
      <c r="B2617" s="10"/>
      <c r="C2617" s="10"/>
      <c r="D2617" s="10"/>
      <c r="E2617" s="10"/>
      <c r="F2617" s="10"/>
      <c r="G2617" s="78"/>
      <c r="H2617" s="82"/>
      <c r="I2617" s="25"/>
      <c r="J2617" s="11"/>
      <c r="K2617" s="10"/>
      <c r="L2617" s="10"/>
      <c r="M2617" s="10"/>
      <c r="N2617" s="10"/>
      <c r="O2617" s="18">
        <f>SUM(O2492:O2616)</f>
        <v>2725776.27</v>
      </c>
      <c r="P2617" s="18">
        <f t="shared" ref="P2617:Q2617" si="865">SUM(P2492:P2616)</f>
        <v>258821.48</v>
      </c>
      <c r="Q2617" s="18">
        <f t="shared" si="865"/>
        <v>2466954.79</v>
      </c>
      <c r="R2617" s="27"/>
      <c r="S2617" s="27"/>
      <c r="T2617" s="13"/>
      <c r="U2617" s="13"/>
      <c r="V2617" s="10"/>
      <c r="W2617" s="10"/>
      <c r="X2617" s="10"/>
      <c r="Y2617" s="10"/>
      <c r="Z2617" s="14"/>
      <c r="AA2617" s="10"/>
      <c r="AB2617" s="10"/>
      <c r="AC2617" s="10"/>
      <c r="AD2617" s="15"/>
    </row>
    <row r="2618" spans="2:30" ht="15" customHeight="1">
      <c r="B2618" s="10"/>
      <c r="C2618" s="10"/>
      <c r="D2618" s="10"/>
      <c r="E2618" s="10"/>
      <c r="F2618" s="10"/>
      <c r="G2618" s="78"/>
      <c r="H2618" s="82"/>
      <c r="I2618" s="25"/>
      <c r="J2618" s="11"/>
      <c r="K2618" s="10"/>
      <c r="L2618" s="10"/>
      <c r="M2618" s="10"/>
      <c r="N2618" s="10"/>
      <c r="O2618" s="18"/>
      <c r="P2618" s="18"/>
      <c r="Q2618" s="18"/>
      <c r="R2618" s="27"/>
      <c r="S2618" s="27"/>
      <c r="T2618" s="13"/>
      <c r="U2618" s="13"/>
      <c r="V2618" s="10"/>
      <c r="W2618" s="10"/>
      <c r="X2618" s="10"/>
      <c r="Y2618" s="10"/>
      <c r="Z2618" s="14"/>
      <c r="AA2618" s="10"/>
      <c r="AB2618" s="10"/>
      <c r="AC2618" s="10"/>
      <c r="AD2618" s="15"/>
    </row>
    <row r="2619" spans="2:30" ht="15" customHeight="1">
      <c r="B2619" s="10"/>
      <c r="C2619" s="10"/>
      <c r="D2619" s="10"/>
      <c r="E2619" s="10"/>
      <c r="F2619" s="10"/>
      <c r="G2619" s="404" t="s">
        <v>1393</v>
      </c>
      <c r="H2619" s="78"/>
      <c r="I2619" s="168" t="s">
        <v>1763</v>
      </c>
      <c r="J2619" s="168"/>
      <c r="K2619" s="168"/>
      <c r="L2619" s="168"/>
      <c r="M2619" s="168"/>
      <c r="N2619" s="168"/>
      <c r="O2619" s="452"/>
      <c r="P2619" s="452"/>
      <c r="Q2619" s="452"/>
      <c r="R2619" s="452"/>
      <c r="S2619" s="452"/>
      <c r="T2619" s="168"/>
      <c r="U2619" s="168"/>
      <c r="V2619" s="168"/>
      <c r="W2619" s="168"/>
      <c r="X2619" s="168"/>
      <c r="Y2619" s="168"/>
      <c r="Z2619" s="168"/>
      <c r="AA2619" s="168"/>
      <c r="AB2619" s="168"/>
    </row>
    <row r="2620" spans="2:30" s="67" customFormat="1" outlineLevel="5">
      <c r="B2620" s="201"/>
      <c r="C2620" s="202"/>
      <c r="D2620" s="202"/>
      <c r="E2620" s="202"/>
      <c r="F2620" s="202"/>
      <c r="G2620" s="286" t="s">
        <v>1553</v>
      </c>
      <c r="H2620" s="276">
        <v>42124</v>
      </c>
      <c r="I2620" s="202" t="s">
        <v>1996</v>
      </c>
      <c r="J2620" s="203" t="s">
        <v>50</v>
      </c>
      <c r="K2620" s="202" t="s">
        <v>36</v>
      </c>
      <c r="L2620" s="202" t="s">
        <v>20</v>
      </c>
      <c r="M2620" s="202" t="s">
        <v>21</v>
      </c>
      <c r="N2620" s="202" t="s">
        <v>11</v>
      </c>
      <c r="O2620" s="186">
        <v>24202.44</v>
      </c>
      <c r="P2620" s="186">
        <v>0</v>
      </c>
      <c r="Q2620" s="186">
        <v>24202.44</v>
      </c>
      <c r="R2620" s="187" t="s">
        <v>31</v>
      </c>
      <c r="S2620" s="188" t="s">
        <v>25</v>
      </c>
      <c r="T2620" s="205" t="s">
        <v>51</v>
      </c>
      <c r="U2620" s="205" t="s">
        <v>1393</v>
      </c>
      <c r="V2620" s="202" t="s">
        <v>28</v>
      </c>
      <c r="W2620" s="202" t="s">
        <v>1997</v>
      </c>
      <c r="X2620" s="202"/>
      <c r="Y2620" s="202"/>
      <c r="Z2620" s="207">
        <v>42124</v>
      </c>
      <c r="AA2620" s="202" t="s">
        <v>2</v>
      </c>
      <c r="AB2620" s="202" t="s">
        <v>1998</v>
      </c>
      <c r="AC2620" s="202" t="s">
        <v>1999</v>
      </c>
      <c r="AD2620" s="208"/>
    </row>
    <row r="2621" spans="2:30" s="22" customFormat="1" outlineLevel="5">
      <c r="B2621" s="3"/>
      <c r="C2621" s="1"/>
      <c r="D2621" s="1"/>
      <c r="E2621" s="1"/>
      <c r="F2621" s="1"/>
      <c r="G2621" s="287" t="s">
        <v>1553</v>
      </c>
      <c r="H2621" s="277">
        <v>42130</v>
      </c>
      <c r="I2621" s="1" t="s">
        <v>2011</v>
      </c>
      <c r="J2621" s="2" t="s">
        <v>50</v>
      </c>
      <c r="K2621" s="1" t="s">
        <v>36</v>
      </c>
      <c r="L2621" s="1" t="s">
        <v>20</v>
      </c>
      <c r="M2621" s="1" t="s">
        <v>21</v>
      </c>
      <c r="N2621" s="1" t="s">
        <v>11</v>
      </c>
      <c r="O2621" s="9">
        <v>61757.04</v>
      </c>
      <c r="P2621" s="9">
        <v>0</v>
      </c>
      <c r="Q2621" s="9">
        <v>61757.04</v>
      </c>
      <c r="R2621" s="112" t="s">
        <v>31</v>
      </c>
      <c r="S2621" s="113" t="s">
        <v>25</v>
      </c>
      <c r="T2621" s="5" t="s">
        <v>51</v>
      </c>
      <c r="U2621" s="5" t="s">
        <v>1393</v>
      </c>
      <c r="V2621" s="1" t="s">
        <v>28</v>
      </c>
      <c r="W2621" s="1" t="s">
        <v>2012</v>
      </c>
      <c r="X2621" s="1"/>
      <c r="Y2621" s="1"/>
      <c r="Z2621" s="4">
        <v>42130</v>
      </c>
      <c r="AA2621" s="1" t="s">
        <v>2</v>
      </c>
      <c r="AB2621" s="1" t="s">
        <v>2012</v>
      </c>
      <c r="AC2621" s="1" t="s">
        <v>2013</v>
      </c>
      <c r="AD2621" s="8"/>
    </row>
    <row r="2622" spans="2:30" s="22" customFormat="1" outlineLevel="5">
      <c r="B2622" s="3"/>
      <c r="C2622" s="1"/>
      <c r="D2622" s="1"/>
      <c r="E2622" s="1"/>
      <c r="F2622" s="1"/>
      <c r="G2622" s="287" t="s">
        <v>1553</v>
      </c>
      <c r="H2622" s="277">
        <v>42131</v>
      </c>
      <c r="I2622" s="1" t="s">
        <v>2014</v>
      </c>
      <c r="J2622" s="2" t="s">
        <v>50</v>
      </c>
      <c r="K2622" s="1" t="s">
        <v>36</v>
      </c>
      <c r="L2622" s="1" t="s">
        <v>20</v>
      </c>
      <c r="M2622" s="1" t="s">
        <v>21</v>
      </c>
      <c r="N2622" s="1" t="s">
        <v>11</v>
      </c>
      <c r="O2622" s="9">
        <v>56220.4</v>
      </c>
      <c r="P2622" s="9">
        <v>0</v>
      </c>
      <c r="Q2622" s="9">
        <v>56220.4</v>
      </c>
      <c r="R2622" s="112" t="s">
        <v>31</v>
      </c>
      <c r="S2622" s="113" t="s">
        <v>25</v>
      </c>
      <c r="T2622" s="5" t="s">
        <v>51</v>
      </c>
      <c r="U2622" s="5" t="s">
        <v>1393</v>
      </c>
      <c r="V2622" s="1" t="s">
        <v>28</v>
      </c>
      <c r="W2622" s="1" t="s">
        <v>2015</v>
      </c>
      <c r="X2622" s="1"/>
      <c r="Y2622" s="1"/>
      <c r="Z2622" s="4">
        <v>42131</v>
      </c>
      <c r="AA2622" s="1" t="s">
        <v>2</v>
      </c>
      <c r="AB2622" s="1" t="s">
        <v>2015</v>
      </c>
      <c r="AC2622" s="1" t="s">
        <v>2016</v>
      </c>
      <c r="AD2622" s="8"/>
    </row>
    <row r="2623" spans="2:30" s="22" customFormat="1" outlineLevel="5">
      <c r="B2623" s="3"/>
      <c r="C2623" s="1"/>
      <c r="D2623" s="1"/>
      <c r="E2623" s="1"/>
      <c r="F2623" s="1"/>
      <c r="G2623" s="287" t="s">
        <v>1553</v>
      </c>
      <c r="H2623" s="277">
        <v>42131</v>
      </c>
      <c r="I2623" s="1" t="s">
        <v>2017</v>
      </c>
      <c r="J2623" s="2" t="s">
        <v>50</v>
      </c>
      <c r="K2623" s="1" t="s">
        <v>36</v>
      </c>
      <c r="L2623" s="1" t="s">
        <v>20</v>
      </c>
      <c r="M2623" s="1" t="s">
        <v>21</v>
      </c>
      <c r="N2623" s="1" t="s">
        <v>11</v>
      </c>
      <c r="O2623" s="9">
        <v>3463.39</v>
      </c>
      <c r="P2623" s="9">
        <v>0</v>
      </c>
      <c r="Q2623" s="9">
        <v>3463.39</v>
      </c>
      <c r="R2623" s="112" t="s">
        <v>31</v>
      </c>
      <c r="S2623" s="113" t="s">
        <v>25</v>
      </c>
      <c r="T2623" s="5" t="s">
        <v>51</v>
      </c>
      <c r="U2623" s="5" t="s">
        <v>1393</v>
      </c>
      <c r="V2623" s="1" t="s">
        <v>28</v>
      </c>
      <c r="W2623" s="1" t="s">
        <v>2018</v>
      </c>
      <c r="X2623" s="1"/>
      <c r="Y2623" s="1"/>
      <c r="Z2623" s="4">
        <v>42131</v>
      </c>
      <c r="AA2623" s="1" t="s">
        <v>2</v>
      </c>
      <c r="AB2623" s="1" t="s">
        <v>2018</v>
      </c>
      <c r="AC2623" s="1" t="s">
        <v>2019</v>
      </c>
      <c r="AD2623" s="8"/>
    </row>
    <row r="2624" spans="2:30" s="22" customFormat="1" outlineLevel="5">
      <c r="B2624" s="3"/>
      <c r="C2624" s="1"/>
      <c r="D2624" s="1"/>
      <c r="E2624" s="1"/>
      <c r="F2624" s="1"/>
      <c r="G2624" s="287" t="s">
        <v>1553</v>
      </c>
      <c r="H2624" s="277">
        <v>42131</v>
      </c>
      <c r="I2624" s="1" t="s">
        <v>2020</v>
      </c>
      <c r="J2624" s="2" t="s">
        <v>50</v>
      </c>
      <c r="K2624" s="1" t="s">
        <v>36</v>
      </c>
      <c r="L2624" s="1" t="s">
        <v>20</v>
      </c>
      <c r="M2624" s="1" t="s">
        <v>21</v>
      </c>
      <c r="N2624" s="1" t="s">
        <v>11</v>
      </c>
      <c r="O2624" s="9">
        <v>1653.38</v>
      </c>
      <c r="P2624" s="9">
        <v>0</v>
      </c>
      <c r="Q2624" s="9">
        <v>1653.38</v>
      </c>
      <c r="R2624" s="112" t="s">
        <v>31</v>
      </c>
      <c r="S2624" s="113" t="s">
        <v>25</v>
      </c>
      <c r="T2624" s="5" t="s">
        <v>51</v>
      </c>
      <c r="U2624" s="5" t="s">
        <v>1393</v>
      </c>
      <c r="V2624" s="1" t="s">
        <v>28</v>
      </c>
      <c r="W2624" s="1" t="s">
        <v>2021</v>
      </c>
      <c r="X2624" s="1"/>
      <c r="Y2624" s="1"/>
      <c r="Z2624" s="4">
        <v>42131</v>
      </c>
      <c r="AA2624" s="1" t="s">
        <v>2</v>
      </c>
      <c r="AB2624" s="1" t="s">
        <v>2022</v>
      </c>
      <c r="AC2624" s="1" t="s">
        <v>2023</v>
      </c>
      <c r="AD2624" s="8"/>
    </row>
    <row r="2625" spans="2:30" s="22" customFormat="1" outlineLevel="5">
      <c r="B2625" s="3"/>
      <c r="C2625" s="1"/>
      <c r="D2625" s="1"/>
      <c r="E2625" s="1"/>
      <c r="F2625" s="1"/>
      <c r="G2625" s="287" t="s">
        <v>1553</v>
      </c>
      <c r="H2625" s="277">
        <v>42131</v>
      </c>
      <c r="I2625" s="1" t="s">
        <v>2024</v>
      </c>
      <c r="J2625" s="2" t="s">
        <v>50</v>
      </c>
      <c r="K2625" s="1" t="s">
        <v>36</v>
      </c>
      <c r="L2625" s="1" t="s">
        <v>20</v>
      </c>
      <c r="M2625" s="1" t="s">
        <v>21</v>
      </c>
      <c r="N2625" s="1" t="s">
        <v>11</v>
      </c>
      <c r="O2625" s="9">
        <v>8560.1</v>
      </c>
      <c r="P2625" s="9">
        <v>0</v>
      </c>
      <c r="Q2625" s="9">
        <v>8560.1</v>
      </c>
      <c r="R2625" s="112" t="s">
        <v>31</v>
      </c>
      <c r="S2625" s="113" t="s">
        <v>25</v>
      </c>
      <c r="T2625" s="5" t="s">
        <v>51</v>
      </c>
      <c r="U2625" s="5" t="s">
        <v>1393</v>
      </c>
      <c r="V2625" s="1" t="s">
        <v>28</v>
      </c>
      <c r="W2625" s="1" t="s">
        <v>2025</v>
      </c>
      <c r="X2625" s="1"/>
      <c r="Y2625" s="1"/>
      <c r="Z2625" s="4">
        <v>42131</v>
      </c>
      <c r="AA2625" s="1" t="s">
        <v>2</v>
      </c>
      <c r="AB2625" s="1" t="s">
        <v>2025</v>
      </c>
      <c r="AC2625" s="1" t="s">
        <v>2026</v>
      </c>
      <c r="AD2625" s="8"/>
    </row>
    <row r="2626" spans="2:30" s="22" customFormat="1" outlineLevel="5">
      <c r="B2626" s="3"/>
      <c r="C2626" s="1"/>
      <c r="D2626" s="1"/>
      <c r="E2626" s="1"/>
      <c r="F2626" s="1"/>
      <c r="G2626" s="287" t="s">
        <v>1553</v>
      </c>
      <c r="H2626" s="277">
        <v>42137</v>
      </c>
      <c r="I2626" s="1" t="s">
        <v>2027</v>
      </c>
      <c r="J2626" s="2" t="s">
        <v>50</v>
      </c>
      <c r="K2626" s="1" t="s">
        <v>36</v>
      </c>
      <c r="L2626" s="1" t="s">
        <v>20</v>
      </c>
      <c r="M2626" s="1" t="s">
        <v>21</v>
      </c>
      <c r="N2626" s="1" t="s">
        <v>11</v>
      </c>
      <c r="O2626" s="9">
        <v>2333.33</v>
      </c>
      <c r="P2626" s="9">
        <v>0</v>
      </c>
      <c r="Q2626" s="9">
        <v>2333.33</v>
      </c>
      <c r="R2626" s="112" t="s">
        <v>31</v>
      </c>
      <c r="S2626" s="113" t="s">
        <v>25</v>
      </c>
      <c r="T2626" s="5" t="s">
        <v>51</v>
      </c>
      <c r="U2626" s="5" t="s">
        <v>1393</v>
      </c>
      <c r="V2626" s="1" t="s">
        <v>28</v>
      </c>
      <c r="W2626" s="1" t="s">
        <v>2028</v>
      </c>
      <c r="X2626" s="1"/>
      <c r="Y2626" s="1"/>
      <c r="Z2626" s="4">
        <v>42137</v>
      </c>
      <c r="AA2626" s="1" t="s">
        <v>2</v>
      </c>
      <c r="AB2626" s="1" t="s">
        <v>2029</v>
      </c>
      <c r="AC2626" s="1" t="s">
        <v>2030</v>
      </c>
      <c r="AD2626" s="8"/>
    </row>
    <row r="2627" spans="2:30" s="22" customFormat="1" outlineLevel="5">
      <c r="B2627" s="3"/>
      <c r="C2627" s="1"/>
      <c r="D2627" s="1"/>
      <c r="E2627" s="1"/>
      <c r="F2627" s="1"/>
      <c r="G2627" s="287" t="s">
        <v>1553</v>
      </c>
      <c r="H2627" s="277">
        <v>42137</v>
      </c>
      <c r="I2627" s="1" t="s">
        <v>2031</v>
      </c>
      <c r="J2627" s="2" t="s">
        <v>50</v>
      </c>
      <c r="K2627" s="1" t="s">
        <v>36</v>
      </c>
      <c r="L2627" s="1" t="s">
        <v>20</v>
      </c>
      <c r="M2627" s="1" t="s">
        <v>21</v>
      </c>
      <c r="N2627" s="1" t="s">
        <v>11</v>
      </c>
      <c r="O2627" s="9">
        <v>5000</v>
      </c>
      <c r="P2627" s="9">
        <v>0</v>
      </c>
      <c r="Q2627" s="9">
        <v>5000</v>
      </c>
      <c r="R2627" s="112" t="s">
        <v>31</v>
      </c>
      <c r="S2627" s="113" t="s">
        <v>25</v>
      </c>
      <c r="T2627" s="5" t="s">
        <v>51</v>
      </c>
      <c r="U2627" s="5" t="s">
        <v>1393</v>
      </c>
      <c r="V2627" s="1" t="s">
        <v>28</v>
      </c>
      <c r="W2627" s="1" t="s">
        <v>2032</v>
      </c>
      <c r="X2627" s="1"/>
      <c r="Y2627" s="1"/>
      <c r="Z2627" s="4">
        <v>42137</v>
      </c>
      <c r="AA2627" s="1" t="s">
        <v>2</v>
      </c>
      <c r="AB2627" s="1" t="s">
        <v>2033</v>
      </c>
      <c r="AC2627" s="1" t="s">
        <v>2034</v>
      </c>
      <c r="AD2627" s="8"/>
    </row>
    <row r="2628" spans="2:30" s="22" customFormat="1" outlineLevel="5">
      <c r="B2628" s="3"/>
      <c r="C2628" s="1"/>
      <c r="D2628" s="1"/>
      <c r="E2628" s="1"/>
      <c r="F2628" s="1"/>
      <c r="G2628" s="287" t="s">
        <v>1553</v>
      </c>
      <c r="H2628" s="277">
        <v>42137</v>
      </c>
      <c r="I2628" s="1" t="s">
        <v>2035</v>
      </c>
      <c r="J2628" s="2" t="s">
        <v>50</v>
      </c>
      <c r="K2628" s="1" t="s">
        <v>36</v>
      </c>
      <c r="L2628" s="1" t="s">
        <v>20</v>
      </c>
      <c r="M2628" s="1" t="s">
        <v>21</v>
      </c>
      <c r="N2628" s="1" t="s">
        <v>11</v>
      </c>
      <c r="O2628" s="9">
        <v>16000</v>
      </c>
      <c r="P2628" s="9">
        <v>0</v>
      </c>
      <c r="Q2628" s="9">
        <v>16000</v>
      </c>
      <c r="R2628" s="112" t="s">
        <v>31</v>
      </c>
      <c r="S2628" s="113" t="s">
        <v>25</v>
      </c>
      <c r="T2628" s="5" t="s">
        <v>51</v>
      </c>
      <c r="U2628" s="5" t="s">
        <v>1393</v>
      </c>
      <c r="V2628" s="1" t="s">
        <v>28</v>
      </c>
      <c r="W2628" s="1" t="s">
        <v>2036</v>
      </c>
      <c r="X2628" s="1"/>
      <c r="Y2628" s="1"/>
      <c r="Z2628" s="4">
        <v>42137</v>
      </c>
      <c r="AA2628" s="1" t="s">
        <v>2</v>
      </c>
      <c r="AB2628" s="1" t="s">
        <v>2037</v>
      </c>
      <c r="AC2628" s="1" t="s">
        <v>2038</v>
      </c>
      <c r="AD2628" s="8"/>
    </row>
    <row r="2629" spans="2:30" s="22" customFormat="1" outlineLevel="5">
      <c r="B2629" s="3"/>
      <c r="C2629" s="1"/>
      <c r="D2629" s="1"/>
      <c r="E2629" s="1"/>
      <c r="F2629" s="1"/>
      <c r="G2629" s="287" t="s">
        <v>1553</v>
      </c>
      <c r="H2629" s="277">
        <v>42164</v>
      </c>
      <c r="I2629" s="1" t="s">
        <v>2091</v>
      </c>
      <c r="J2629" s="2" t="s">
        <v>50</v>
      </c>
      <c r="K2629" s="1" t="s">
        <v>36</v>
      </c>
      <c r="L2629" s="1" t="s">
        <v>20</v>
      </c>
      <c r="M2629" s="1" t="s">
        <v>21</v>
      </c>
      <c r="N2629" s="1" t="s">
        <v>11</v>
      </c>
      <c r="O2629" s="9">
        <v>11990</v>
      </c>
      <c r="P2629" s="9">
        <v>0</v>
      </c>
      <c r="Q2629" s="9">
        <v>11990</v>
      </c>
      <c r="R2629" s="112" t="s">
        <v>31</v>
      </c>
      <c r="S2629" s="113" t="s">
        <v>25</v>
      </c>
      <c r="T2629" s="5" t="s">
        <v>51</v>
      </c>
      <c r="U2629" s="5" t="s">
        <v>1393</v>
      </c>
      <c r="V2629" s="1" t="s">
        <v>28</v>
      </c>
      <c r="W2629" s="1" t="s">
        <v>2092</v>
      </c>
      <c r="X2629" s="1"/>
      <c r="Y2629" s="1"/>
      <c r="Z2629" s="4">
        <v>42164</v>
      </c>
      <c r="AA2629" s="1" t="s">
        <v>2</v>
      </c>
      <c r="AB2629" s="1" t="s">
        <v>2093</v>
      </c>
      <c r="AC2629" s="1" t="s">
        <v>2094</v>
      </c>
      <c r="AD2629" s="8"/>
    </row>
    <row r="2630" spans="2:30" s="22" customFormat="1" outlineLevel="5">
      <c r="B2630" s="3"/>
      <c r="C2630" s="1"/>
      <c r="D2630" s="1"/>
      <c r="E2630" s="1"/>
      <c r="F2630" s="1"/>
      <c r="G2630" s="287" t="s">
        <v>1553</v>
      </c>
      <c r="H2630" s="277">
        <v>42199</v>
      </c>
      <c r="I2630" s="1" t="s">
        <v>3013</v>
      </c>
      <c r="J2630" s="2" t="s">
        <v>50</v>
      </c>
      <c r="K2630" s="1" t="s">
        <v>36</v>
      </c>
      <c r="L2630" s="1" t="s">
        <v>20</v>
      </c>
      <c r="M2630" s="1" t="s">
        <v>21</v>
      </c>
      <c r="N2630" s="1" t="s">
        <v>11</v>
      </c>
      <c r="O2630" s="9">
        <v>7186.9</v>
      </c>
      <c r="P2630" s="9">
        <v>0</v>
      </c>
      <c r="Q2630" s="9">
        <v>7186.9</v>
      </c>
      <c r="R2630" s="112" t="s">
        <v>31</v>
      </c>
      <c r="S2630" s="113" t="s">
        <v>32</v>
      </c>
      <c r="T2630" s="5" t="s">
        <v>51</v>
      </c>
      <c r="U2630" s="5" t="s">
        <v>1393</v>
      </c>
      <c r="V2630" s="1" t="s">
        <v>28</v>
      </c>
      <c r="W2630" s="1" t="s">
        <v>3014</v>
      </c>
      <c r="X2630" s="1"/>
      <c r="Y2630" s="1"/>
      <c r="Z2630" s="4">
        <v>42199</v>
      </c>
      <c r="AA2630" s="1" t="s">
        <v>2</v>
      </c>
      <c r="AB2630" s="1" t="s">
        <v>3015</v>
      </c>
      <c r="AC2630" s="1" t="s">
        <v>3016</v>
      </c>
      <c r="AD2630" s="8"/>
    </row>
    <row r="2631" spans="2:30" s="22" customFormat="1" outlineLevel="5">
      <c r="B2631" s="3"/>
      <c r="C2631" s="1"/>
      <c r="D2631" s="1"/>
      <c r="E2631" s="1"/>
      <c r="F2631" s="1"/>
      <c r="G2631" s="287" t="s">
        <v>1553</v>
      </c>
      <c r="H2631" s="277">
        <v>42199</v>
      </c>
      <c r="I2631" s="1" t="s">
        <v>3017</v>
      </c>
      <c r="J2631" s="2" t="s">
        <v>50</v>
      </c>
      <c r="K2631" s="1" t="s">
        <v>36</v>
      </c>
      <c r="L2631" s="1" t="s">
        <v>20</v>
      </c>
      <c r="M2631" s="1" t="s">
        <v>21</v>
      </c>
      <c r="N2631" s="1" t="s">
        <v>11</v>
      </c>
      <c r="O2631" s="9">
        <v>22829.47</v>
      </c>
      <c r="P2631" s="9">
        <v>0</v>
      </c>
      <c r="Q2631" s="9">
        <v>22829.47</v>
      </c>
      <c r="R2631" s="112" t="s">
        <v>31</v>
      </c>
      <c r="S2631" s="113" t="s">
        <v>32</v>
      </c>
      <c r="T2631" s="5" t="s">
        <v>51</v>
      </c>
      <c r="U2631" s="5" t="s">
        <v>1393</v>
      </c>
      <c r="V2631" s="1" t="s">
        <v>28</v>
      </c>
      <c r="W2631" s="1" t="s">
        <v>3018</v>
      </c>
      <c r="X2631" s="1"/>
      <c r="Y2631" s="1"/>
      <c r="Z2631" s="4">
        <v>42199</v>
      </c>
      <c r="AA2631" s="1" t="s">
        <v>2</v>
      </c>
      <c r="AB2631" s="1" t="s">
        <v>3019</v>
      </c>
      <c r="AC2631" s="1" t="s">
        <v>3020</v>
      </c>
      <c r="AD2631" s="8"/>
    </row>
    <row r="2632" spans="2:30" s="22" customFormat="1" outlineLevel="5">
      <c r="B2632" s="3"/>
      <c r="C2632" s="1"/>
      <c r="D2632" s="1"/>
      <c r="E2632" s="1"/>
      <c r="F2632" s="1"/>
      <c r="G2632" s="287" t="s">
        <v>1553</v>
      </c>
      <c r="H2632" s="277">
        <v>42207</v>
      </c>
      <c r="I2632" s="1" t="s">
        <v>3025</v>
      </c>
      <c r="J2632" s="2" t="s">
        <v>50</v>
      </c>
      <c r="K2632" s="1" t="s">
        <v>36</v>
      </c>
      <c r="L2632" s="1" t="s">
        <v>20</v>
      </c>
      <c r="M2632" s="1" t="s">
        <v>21</v>
      </c>
      <c r="N2632" s="1" t="s">
        <v>11</v>
      </c>
      <c r="O2632" s="9">
        <v>9403.75</v>
      </c>
      <c r="P2632" s="9">
        <v>0</v>
      </c>
      <c r="Q2632" s="9">
        <v>9403.75</v>
      </c>
      <c r="R2632" s="112" t="s">
        <v>31</v>
      </c>
      <c r="S2632" s="113" t="s">
        <v>32</v>
      </c>
      <c r="T2632" s="5" t="s">
        <v>51</v>
      </c>
      <c r="U2632" s="5" t="s">
        <v>1393</v>
      </c>
      <c r="V2632" s="1" t="s">
        <v>28</v>
      </c>
      <c r="W2632" s="1" t="s">
        <v>3026</v>
      </c>
      <c r="X2632" s="1"/>
      <c r="Y2632" s="1"/>
      <c r="Z2632" s="4">
        <v>42207</v>
      </c>
      <c r="AA2632" s="1" t="s">
        <v>2</v>
      </c>
      <c r="AB2632" s="1" t="s">
        <v>3027</v>
      </c>
      <c r="AC2632" s="1" t="s">
        <v>3028</v>
      </c>
      <c r="AD2632" s="8"/>
    </row>
    <row r="2633" spans="2:30" s="22" customFormat="1" outlineLevel="5">
      <c r="B2633" s="3"/>
      <c r="C2633" s="1"/>
      <c r="D2633" s="1"/>
      <c r="E2633" s="1"/>
      <c r="F2633" s="1"/>
      <c r="G2633" s="287" t="s">
        <v>1553</v>
      </c>
      <c r="H2633" s="277">
        <v>42207</v>
      </c>
      <c r="I2633" s="1" t="s">
        <v>3029</v>
      </c>
      <c r="J2633" s="2" t="s">
        <v>50</v>
      </c>
      <c r="K2633" s="1" t="s">
        <v>36</v>
      </c>
      <c r="L2633" s="1" t="s">
        <v>20</v>
      </c>
      <c r="M2633" s="1" t="s">
        <v>21</v>
      </c>
      <c r="N2633" s="1" t="s">
        <v>11</v>
      </c>
      <c r="O2633" s="9">
        <v>59995.360000000001</v>
      </c>
      <c r="P2633" s="9">
        <v>0</v>
      </c>
      <c r="Q2633" s="9">
        <v>59995.360000000001</v>
      </c>
      <c r="R2633" s="112" t="s">
        <v>31</v>
      </c>
      <c r="S2633" s="113" t="s">
        <v>32</v>
      </c>
      <c r="T2633" s="5" t="s">
        <v>51</v>
      </c>
      <c r="U2633" s="5" t="s">
        <v>1393</v>
      </c>
      <c r="V2633" s="1" t="s">
        <v>28</v>
      </c>
      <c r="W2633" s="1" t="s">
        <v>3030</v>
      </c>
      <c r="X2633" s="1"/>
      <c r="Y2633" s="1"/>
      <c r="Z2633" s="4">
        <v>42207</v>
      </c>
      <c r="AA2633" s="1" t="s">
        <v>2</v>
      </c>
      <c r="AB2633" s="1" t="s">
        <v>3031</v>
      </c>
      <c r="AC2633" s="1" t="s">
        <v>3032</v>
      </c>
      <c r="AD2633" s="8"/>
    </row>
    <row r="2634" spans="2:30" s="22" customFormat="1" outlineLevel="5">
      <c r="B2634" s="3"/>
      <c r="C2634" s="1"/>
      <c r="D2634" s="1"/>
      <c r="E2634" s="1"/>
      <c r="F2634" s="1"/>
      <c r="G2634" s="287" t="s">
        <v>1553</v>
      </c>
      <c r="H2634" s="277">
        <v>42209</v>
      </c>
      <c r="I2634" s="1" t="s">
        <v>3033</v>
      </c>
      <c r="J2634" s="2" t="s">
        <v>50</v>
      </c>
      <c r="K2634" s="1" t="s">
        <v>36</v>
      </c>
      <c r="L2634" s="1" t="s">
        <v>20</v>
      </c>
      <c r="M2634" s="1" t="s">
        <v>21</v>
      </c>
      <c r="N2634" s="1" t="s">
        <v>11</v>
      </c>
      <c r="O2634" s="9">
        <v>8000</v>
      </c>
      <c r="P2634" s="9">
        <v>0</v>
      </c>
      <c r="Q2634" s="9">
        <v>8000</v>
      </c>
      <c r="R2634" s="112" t="s">
        <v>31</v>
      </c>
      <c r="S2634" s="113" t="s">
        <v>32</v>
      </c>
      <c r="T2634" s="5" t="s">
        <v>51</v>
      </c>
      <c r="U2634" s="5" t="s">
        <v>1393</v>
      </c>
      <c r="V2634" s="1" t="s">
        <v>28</v>
      </c>
      <c r="W2634" s="1" t="s">
        <v>3034</v>
      </c>
      <c r="X2634" s="1"/>
      <c r="Y2634" s="1"/>
      <c r="Z2634" s="4">
        <v>42209</v>
      </c>
      <c r="AA2634" s="1" t="s">
        <v>2</v>
      </c>
      <c r="AB2634" s="1" t="s">
        <v>3035</v>
      </c>
      <c r="AC2634" s="1" t="s">
        <v>3036</v>
      </c>
      <c r="AD2634" s="8"/>
    </row>
    <row r="2635" spans="2:30" s="22" customFormat="1" outlineLevel="5">
      <c r="B2635" s="3"/>
      <c r="C2635" s="1"/>
      <c r="D2635" s="1"/>
      <c r="E2635" s="1"/>
      <c r="F2635" s="1"/>
      <c r="G2635" s="287" t="s">
        <v>1553</v>
      </c>
      <c r="H2635" s="277">
        <v>42216</v>
      </c>
      <c r="I2635" s="1" t="s">
        <v>3037</v>
      </c>
      <c r="J2635" s="2" t="s">
        <v>50</v>
      </c>
      <c r="K2635" s="1" t="s">
        <v>36</v>
      </c>
      <c r="L2635" s="1" t="s">
        <v>20</v>
      </c>
      <c r="M2635" s="1" t="s">
        <v>21</v>
      </c>
      <c r="N2635" s="1" t="s">
        <v>11</v>
      </c>
      <c r="O2635" s="9">
        <v>9374</v>
      </c>
      <c r="P2635" s="9">
        <v>0</v>
      </c>
      <c r="Q2635" s="9">
        <v>9374</v>
      </c>
      <c r="R2635" s="112" t="s">
        <v>31</v>
      </c>
      <c r="S2635" s="113" t="s">
        <v>32</v>
      </c>
      <c r="T2635" s="5" t="s">
        <v>51</v>
      </c>
      <c r="U2635" s="5" t="s">
        <v>1393</v>
      </c>
      <c r="V2635" s="1" t="s">
        <v>28</v>
      </c>
      <c r="W2635" s="1" t="s">
        <v>3038</v>
      </c>
      <c r="X2635" s="1"/>
      <c r="Y2635" s="1"/>
      <c r="Z2635" s="4">
        <v>42216</v>
      </c>
      <c r="AA2635" s="1" t="s">
        <v>2</v>
      </c>
      <c r="AB2635" s="1" t="s">
        <v>3039</v>
      </c>
      <c r="AC2635" s="1" t="s">
        <v>3040</v>
      </c>
      <c r="AD2635" s="8"/>
    </row>
    <row r="2636" spans="2:30" s="22" customFormat="1" outlineLevel="5">
      <c r="B2636" s="3"/>
      <c r="C2636" s="1"/>
      <c r="D2636" s="1"/>
      <c r="E2636" s="1"/>
      <c r="F2636" s="1"/>
      <c r="G2636" s="287" t="s">
        <v>1553</v>
      </c>
      <c r="H2636" s="277">
        <v>42216</v>
      </c>
      <c r="I2636" s="1" t="s">
        <v>3054</v>
      </c>
      <c r="J2636" s="2" t="s">
        <v>50</v>
      </c>
      <c r="K2636" s="1" t="s">
        <v>36</v>
      </c>
      <c r="L2636" s="1" t="s">
        <v>20</v>
      </c>
      <c r="M2636" s="1" t="s">
        <v>21</v>
      </c>
      <c r="N2636" s="1" t="s">
        <v>11</v>
      </c>
      <c r="O2636" s="9">
        <v>12254.61</v>
      </c>
      <c r="P2636" s="9">
        <v>0</v>
      </c>
      <c r="Q2636" s="9">
        <v>12254.61</v>
      </c>
      <c r="R2636" s="112" t="s">
        <v>31</v>
      </c>
      <c r="S2636" s="113" t="s">
        <v>32</v>
      </c>
      <c r="T2636" s="5" t="s">
        <v>51</v>
      </c>
      <c r="U2636" s="5" t="s">
        <v>1393</v>
      </c>
      <c r="V2636" s="1" t="s">
        <v>28</v>
      </c>
      <c r="W2636" s="1" t="s">
        <v>3055</v>
      </c>
      <c r="X2636" s="1"/>
      <c r="Y2636" s="1"/>
      <c r="Z2636" s="4">
        <v>42216</v>
      </c>
      <c r="AA2636" s="1" t="s">
        <v>2</v>
      </c>
      <c r="AB2636" s="1" t="s">
        <v>3055</v>
      </c>
      <c r="AC2636" s="1" t="s">
        <v>3056</v>
      </c>
      <c r="AD2636" s="8"/>
    </row>
    <row r="2637" spans="2:30" s="22" customFormat="1" outlineLevel="5">
      <c r="B2637" s="3"/>
      <c r="C2637" s="1"/>
      <c r="D2637" s="1"/>
      <c r="E2637" s="1"/>
      <c r="F2637" s="1"/>
      <c r="G2637" s="287" t="s">
        <v>1553</v>
      </c>
      <c r="H2637" s="277">
        <v>42216</v>
      </c>
      <c r="I2637" s="1" t="s">
        <v>3064</v>
      </c>
      <c r="J2637" s="2" t="s">
        <v>50</v>
      </c>
      <c r="K2637" s="1" t="s">
        <v>36</v>
      </c>
      <c r="L2637" s="1" t="s">
        <v>20</v>
      </c>
      <c r="M2637" s="1" t="s">
        <v>21</v>
      </c>
      <c r="N2637" s="1" t="s">
        <v>11</v>
      </c>
      <c r="O2637" s="9">
        <v>42919.48</v>
      </c>
      <c r="P2637" s="9">
        <v>0</v>
      </c>
      <c r="Q2637" s="9">
        <v>42919.48</v>
      </c>
      <c r="R2637" s="112" t="s">
        <v>31</v>
      </c>
      <c r="S2637" s="113" t="s">
        <v>32</v>
      </c>
      <c r="T2637" s="5" t="s">
        <v>51</v>
      </c>
      <c r="U2637" s="5" t="s">
        <v>1393</v>
      </c>
      <c r="V2637" s="1" t="s">
        <v>28</v>
      </c>
      <c r="W2637" s="1" t="s">
        <v>3065</v>
      </c>
      <c r="X2637" s="1"/>
      <c r="Y2637" s="1"/>
      <c r="Z2637" s="4">
        <v>42216</v>
      </c>
      <c r="AA2637" s="1" t="s">
        <v>2</v>
      </c>
      <c r="AB2637" s="1" t="s">
        <v>3065</v>
      </c>
      <c r="AC2637" s="1" t="s">
        <v>3066</v>
      </c>
      <c r="AD2637" s="8"/>
    </row>
    <row r="2638" spans="2:30" s="22" customFormat="1" outlineLevel="5">
      <c r="B2638" s="3"/>
      <c r="C2638" s="1"/>
      <c r="D2638" s="1"/>
      <c r="E2638" s="1"/>
      <c r="F2638" s="1"/>
      <c r="G2638" s="287" t="s">
        <v>1553</v>
      </c>
      <c r="H2638" s="277">
        <v>42243</v>
      </c>
      <c r="I2638" s="1" t="s">
        <v>3099</v>
      </c>
      <c r="J2638" s="2" t="s">
        <v>50</v>
      </c>
      <c r="K2638" s="1" t="s">
        <v>36</v>
      </c>
      <c r="L2638" s="1" t="s">
        <v>20</v>
      </c>
      <c r="M2638" s="1" t="s">
        <v>21</v>
      </c>
      <c r="N2638" s="1" t="s">
        <v>11</v>
      </c>
      <c r="O2638" s="9">
        <v>36095.21</v>
      </c>
      <c r="P2638" s="9">
        <v>0</v>
      </c>
      <c r="Q2638" s="9">
        <v>36095.21</v>
      </c>
      <c r="R2638" s="112" t="s">
        <v>31</v>
      </c>
      <c r="S2638" s="113" t="s">
        <v>32</v>
      </c>
      <c r="T2638" s="5" t="s">
        <v>51</v>
      </c>
      <c r="U2638" s="5" t="s">
        <v>1393</v>
      </c>
      <c r="V2638" s="1" t="s">
        <v>28</v>
      </c>
      <c r="W2638" s="1" t="s">
        <v>3100</v>
      </c>
      <c r="X2638" s="1"/>
      <c r="Y2638" s="1"/>
      <c r="Z2638" s="4">
        <v>42243</v>
      </c>
      <c r="AA2638" s="1" t="s">
        <v>2</v>
      </c>
      <c r="AB2638" s="1" t="s">
        <v>3101</v>
      </c>
      <c r="AC2638" s="1" t="s">
        <v>3102</v>
      </c>
      <c r="AD2638" s="8"/>
    </row>
    <row r="2639" spans="2:30" s="22" customFormat="1" outlineLevel="5">
      <c r="B2639" s="3"/>
      <c r="C2639" s="1"/>
      <c r="D2639" s="1"/>
      <c r="E2639" s="1"/>
      <c r="F2639" s="1"/>
      <c r="G2639" s="287" t="s">
        <v>1553</v>
      </c>
      <c r="H2639" s="277">
        <v>42243</v>
      </c>
      <c r="I2639" s="1" t="s">
        <v>3103</v>
      </c>
      <c r="J2639" s="2" t="s">
        <v>50</v>
      </c>
      <c r="K2639" s="1" t="s">
        <v>36</v>
      </c>
      <c r="L2639" s="1" t="s">
        <v>20</v>
      </c>
      <c r="M2639" s="1" t="s">
        <v>21</v>
      </c>
      <c r="N2639" s="1" t="s">
        <v>11</v>
      </c>
      <c r="O2639" s="9">
        <v>13465.45</v>
      </c>
      <c r="P2639" s="9">
        <v>0</v>
      </c>
      <c r="Q2639" s="9">
        <v>13465.45</v>
      </c>
      <c r="R2639" s="112" t="s">
        <v>31</v>
      </c>
      <c r="S2639" s="113" t="s">
        <v>32</v>
      </c>
      <c r="T2639" s="5" t="s">
        <v>51</v>
      </c>
      <c r="U2639" s="5" t="s">
        <v>1393</v>
      </c>
      <c r="V2639" s="1" t="s">
        <v>28</v>
      </c>
      <c r="W2639" s="1" t="s">
        <v>3104</v>
      </c>
      <c r="X2639" s="1"/>
      <c r="Y2639" s="1"/>
      <c r="Z2639" s="4">
        <v>42243</v>
      </c>
      <c r="AA2639" s="1" t="s">
        <v>2</v>
      </c>
      <c r="AB2639" s="1" t="s">
        <v>3105</v>
      </c>
      <c r="AC2639" s="1" t="s">
        <v>3106</v>
      </c>
      <c r="AD2639" s="8"/>
    </row>
    <row r="2640" spans="2:30" s="22" customFormat="1" outlineLevel="5">
      <c r="B2640" s="3"/>
      <c r="C2640" s="1"/>
      <c r="D2640" s="1"/>
      <c r="E2640" s="1"/>
      <c r="F2640" s="1"/>
      <c r="G2640" s="287" t="s">
        <v>1553</v>
      </c>
      <c r="H2640" s="277">
        <v>42270</v>
      </c>
      <c r="I2640" s="1" t="s">
        <v>3131</v>
      </c>
      <c r="J2640" s="2" t="s">
        <v>50</v>
      </c>
      <c r="K2640" s="1" t="s">
        <v>36</v>
      </c>
      <c r="L2640" s="1" t="s">
        <v>20</v>
      </c>
      <c r="M2640" s="1" t="s">
        <v>21</v>
      </c>
      <c r="N2640" s="1" t="s">
        <v>11</v>
      </c>
      <c r="O2640" s="9">
        <v>12360</v>
      </c>
      <c r="P2640" s="9">
        <v>0</v>
      </c>
      <c r="Q2640" s="9">
        <v>12360</v>
      </c>
      <c r="R2640" s="112" t="s">
        <v>31</v>
      </c>
      <c r="S2640" s="113" t="s">
        <v>32</v>
      </c>
      <c r="T2640" s="5" t="s">
        <v>51</v>
      </c>
      <c r="U2640" s="5" t="s">
        <v>1393</v>
      </c>
      <c r="V2640" s="1" t="s">
        <v>28</v>
      </c>
      <c r="W2640" s="1" t="s">
        <v>3132</v>
      </c>
      <c r="X2640" s="1"/>
      <c r="Y2640" s="1"/>
      <c r="Z2640" s="4">
        <v>42270</v>
      </c>
      <c r="AA2640" s="1" t="s">
        <v>2</v>
      </c>
      <c r="AB2640" s="1" t="s">
        <v>3133</v>
      </c>
      <c r="AC2640" s="1" t="s">
        <v>3134</v>
      </c>
      <c r="AD2640" s="8"/>
    </row>
    <row r="2641" spans="2:30" s="22" customFormat="1" outlineLevel="5">
      <c r="B2641" s="3"/>
      <c r="C2641" s="1"/>
      <c r="D2641" s="1"/>
      <c r="E2641" s="1"/>
      <c r="F2641" s="1"/>
      <c r="G2641" s="287" t="s">
        <v>1553</v>
      </c>
      <c r="H2641" s="277">
        <v>42276</v>
      </c>
      <c r="I2641" s="1" t="s">
        <v>3142</v>
      </c>
      <c r="J2641" s="2" t="s">
        <v>50</v>
      </c>
      <c r="K2641" s="1" t="s">
        <v>36</v>
      </c>
      <c r="L2641" s="1" t="s">
        <v>20</v>
      </c>
      <c r="M2641" s="1" t="s">
        <v>21</v>
      </c>
      <c r="N2641" s="1" t="s">
        <v>11</v>
      </c>
      <c r="O2641" s="9">
        <v>30458.2</v>
      </c>
      <c r="P2641" s="9">
        <v>0</v>
      </c>
      <c r="Q2641" s="9">
        <v>30458.2</v>
      </c>
      <c r="R2641" s="112" t="s">
        <v>31</v>
      </c>
      <c r="S2641" s="113" t="s">
        <v>32</v>
      </c>
      <c r="T2641" s="5" t="s">
        <v>51</v>
      </c>
      <c r="U2641" s="5" t="s">
        <v>1393</v>
      </c>
      <c r="V2641" s="1" t="s">
        <v>28</v>
      </c>
      <c r="W2641" s="1" t="s">
        <v>3143</v>
      </c>
      <c r="X2641" s="1"/>
      <c r="Y2641" s="1"/>
      <c r="Z2641" s="4">
        <v>42276</v>
      </c>
      <c r="AA2641" s="1" t="s">
        <v>2</v>
      </c>
      <c r="AB2641" s="1" t="s">
        <v>3143</v>
      </c>
      <c r="AC2641" s="1" t="s">
        <v>3144</v>
      </c>
      <c r="AD2641" s="8"/>
    </row>
    <row r="2642" spans="2:30" s="22" customFormat="1" outlineLevel="5">
      <c r="B2642" s="3"/>
      <c r="C2642" s="1"/>
      <c r="D2642" s="1"/>
      <c r="E2642" s="1"/>
      <c r="F2642" s="1"/>
      <c r="G2642" s="287" t="s">
        <v>1553</v>
      </c>
      <c r="H2642" s="277">
        <v>42276</v>
      </c>
      <c r="I2642" s="1" t="s">
        <v>3145</v>
      </c>
      <c r="J2642" s="2" t="s">
        <v>50</v>
      </c>
      <c r="K2642" s="1" t="s">
        <v>36</v>
      </c>
      <c r="L2642" s="1" t="s">
        <v>20</v>
      </c>
      <c r="M2642" s="1" t="s">
        <v>21</v>
      </c>
      <c r="N2642" s="1" t="s">
        <v>11</v>
      </c>
      <c r="O2642" s="9">
        <v>10684.38</v>
      </c>
      <c r="P2642" s="9">
        <v>0</v>
      </c>
      <c r="Q2642" s="9">
        <v>10684.38</v>
      </c>
      <c r="R2642" s="112" t="s">
        <v>31</v>
      </c>
      <c r="S2642" s="113" t="s">
        <v>32</v>
      </c>
      <c r="T2642" s="5" t="s">
        <v>51</v>
      </c>
      <c r="U2642" s="5" t="s">
        <v>1393</v>
      </c>
      <c r="V2642" s="1" t="s">
        <v>28</v>
      </c>
      <c r="W2642" s="1" t="s">
        <v>3146</v>
      </c>
      <c r="X2642" s="1"/>
      <c r="Y2642" s="1"/>
      <c r="Z2642" s="4">
        <v>42276</v>
      </c>
      <c r="AA2642" s="1" t="s">
        <v>2</v>
      </c>
      <c r="AB2642" s="1" t="s">
        <v>3147</v>
      </c>
      <c r="AC2642" s="1" t="s">
        <v>3148</v>
      </c>
      <c r="AD2642" s="8"/>
    </row>
    <row r="2643" spans="2:30" s="22" customFormat="1" outlineLevel="5">
      <c r="B2643" s="3"/>
      <c r="C2643" s="1"/>
      <c r="D2643" s="1"/>
      <c r="E2643" s="1"/>
      <c r="F2643" s="1"/>
      <c r="G2643" s="287" t="s">
        <v>1553</v>
      </c>
      <c r="H2643" s="277">
        <v>42354</v>
      </c>
      <c r="I2643" s="1" t="s">
        <v>4522</v>
      </c>
      <c r="J2643" s="2" t="s">
        <v>50</v>
      </c>
      <c r="K2643" s="1" t="s">
        <v>36</v>
      </c>
      <c r="L2643" s="1" t="s">
        <v>20</v>
      </c>
      <c r="M2643" s="1" t="s">
        <v>21</v>
      </c>
      <c r="N2643" s="1" t="s">
        <v>11</v>
      </c>
      <c r="O2643" s="9">
        <v>4400.22</v>
      </c>
      <c r="P2643" s="9">
        <v>0</v>
      </c>
      <c r="Q2643" s="9">
        <v>4400.22</v>
      </c>
      <c r="R2643" s="112" t="s">
        <v>31</v>
      </c>
      <c r="S2643" s="113" t="s">
        <v>25</v>
      </c>
      <c r="T2643" s="5" t="s">
        <v>51</v>
      </c>
      <c r="U2643" s="5" t="s">
        <v>1393</v>
      </c>
      <c r="V2643" s="1" t="s">
        <v>28</v>
      </c>
      <c r="W2643" s="1" t="s">
        <v>4523</v>
      </c>
      <c r="X2643" s="1"/>
      <c r="Y2643" s="1"/>
      <c r="Z2643" s="4">
        <v>42354</v>
      </c>
      <c r="AA2643" s="1" t="s">
        <v>2</v>
      </c>
      <c r="AB2643" s="1" t="s">
        <v>4524</v>
      </c>
      <c r="AC2643" s="1"/>
      <c r="AD2643" s="8"/>
    </row>
    <row r="2644" spans="2:30" s="22" customFormat="1" outlineLevel="5">
      <c r="B2644" s="3"/>
      <c r="C2644" s="1"/>
      <c r="D2644" s="1"/>
      <c r="E2644" s="1"/>
      <c r="F2644" s="1"/>
      <c r="G2644" s="287" t="s">
        <v>1553</v>
      </c>
      <c r="H2644" s="277">
        <v>42354</v>
      </c>
      <c r="I2644" s="1" t="s">
        <v>4522</v>
      </c>
      <c r="J2644" s="2" t="s">
        <v>50</v>
      </c>
      <c r="K2644" s="1" t="s">
        <v>36</v>
      </c>
      <c r="L2644" s="1" t="s">
        <v>20</v>
      </c>
      <c r="M2644" s="1" t="s">
        <v>20</v>
      </c>
      <c r="N2644" s="1" t="s">
        <v>2393</v>
      </c>
      <c r="O2644" s="9">
        <v>0</v>
      </c>
      <c r="P2644" s="9">
        <v>4400.22</v>
      </c>
      <c r="Q2644" s="9">
        <v>-4400.22</v>
      </c>
      <c r="R2644" s="112" t="s">
        <v>31</v>
      </c>
      <c r="S2644" s="113" t="s">
        <v>25</v>
      </c>
      <c r="T2644" s="5" t="s">
        <v>51</v>
      </c>
      <c r="U2644" s="5" t="s">
        <v>1393</v>
      </c>
      <c r="V2644" s="1" t="s">
        <v>28</v>
      </c>
      <c r="W2644" s="1" t="s">
        <v>4523</v>
      </c>
      <c r="X2644" s="1"/>
      <c r="Y2644" s="1"/>
      <c r="Z2644" s="4">
        <v>42354</v>
      </c>
      <c r="AA2644" s="1" t="s">
        <v>2</v>
      </c>
      <c r="AB2644" s="1" t="s">
        <v>4524</v>
      </c>
      <c r="AC2644" s="1"/>
      <c r="AD2644" s="8"/>
    </row>
    <row r="2645" spans="2:30" s="22" customFormat="1" outlineLevel="5">
      <c r="B2645" s="3"/>
      <c r="C2645" s="1"/>
      <c r="D2645" s="1"/>
      <c r="E2645" s="1"/>
      <c r="F2645" s="1"/>
      <c r="G2645" s="287" t="s">
        <v>1553</v>
      </c>
      <c r="H2645" s="277">
        <v>42354</v>
      </c>
      <c r="I2645" s="1" t="s">
        <v>4525</v>
      </c>
      <c r="J2645" s="2" t="s">
        <v>50</v>
      </c>
      <c r="K2645" s="1" t="s">
        <v>36</v>
      </c>
      <c r="L2645" s="1" t="s">
        <v>20</v>
      </c>
      <c r="M2645" s="1" t="s">
        <v>21</v>
      </c>
      <c r="N2645" s="1" t="s">
        <v>11</v>
      </c>
      <c r="O2645" s="9">
        <v>4546.91</v>
      </c>
      <c r="P2645" s="9">
        <v>0</v>
      </c>
      <c r="Q2645" s="9">
        <v>4546.91</v>
      </c>
      <c r="R2645" s="112" t="s">
        <v>31</v>
      </c>
      <c r="S2645" s="113" t="s">
        <v>25</v>
      </c>
      <c r="T2645" s="5" t="s">
        <v>51</v>
      </c>
      <c r="U2645" s="5" t="s">
        <v>1393</v>
      </c>
      <c r="V2645" s="1" t="s">
        <v>28</v>
      </c>
      <c r="W2645" s="1" t="s">
        <v>4526</v>
      </c>
      <c r="X2645" s="1"/>
      <c r="Y2645" s="1"/>
      <c r="Z2645" s="4">
        <v>42354</v>
      </c>
      <c r="AA2645" s="1" t="s">
        <v>2</v>
      </c>
      <c r="AB2645" s="1" t="s">
        <v>4527</v>
      </c>
      <c r="AC2645" s="1"/>
      <c r="AD2645" s="8"/>
    </row>
    <row r="2646" spans="2:30" s="22" customFormat="1" outlineLevel="5">
      <c r="B2646" s="3"/>
      <c r="C2646" s="1"/>
      <c r="D2646" s="1"/>
      <c r="E2646" s="1"/>
      <c r="F2646" s="1"/>
      <c r="G2646" s="287" t="s">
        <v>1553</v>
      </c>
      <c r="H2646" s="277">
        <v>42354</v>
      </c>
      <c r="I2646" s="1" t="s">
        <v>4525</v>
      </c>
      <c r="J2646" s="2" t="s">
        <v>50</v>
      </c>
      <c r="K2646" s="1" t="s">
        <v>36</v>
      </c>
      <c r="L2646" s="1" t="s">
        <v>20</v>
      </c>
      <c r="M2646" s="1" t="s">
        <v>20</v>
      </c>
      <c r="N2646" s="1" t="s">
        <v>2393</v>
      </c>
      <c r="O2646" s="9">
        <v>0</v>
      </c>
      <c r="P2646" s="9">
        <v>4546.91</v>
      </c>
      <c r="Q2646" s="9">
        <v>-4546.91</v>
      </c>
      <c r="R2646" s="112" t="s">
        <v>31</v>
      </c>
      <c r="S2646" s="113" t="s">
        <v>25</v>
      </c>
      <c r="T2646" s="5" t="s">
        <v>51</v>
      </c>
      <c r="U2646" s="5" t="s">
        <v>1393</v>
      </c>
      <c r="V2646" s="1" t="s">
        <v>28</v>
      </c>
      <c r="W2646" s="1" t="s">
        <v>4526</v>
      </c>
      <c r="X2646" s="1"/>
      <c r="Y2646" s="1"/>
      <c r="Z2646" s="4">
        <v>42354</v>
      </c>
      <c r="AA2646" s="1" t="s">
        <v>2</v>
      </c>
      <c r="AB2646" s="1" t="s">
        <v>4527</v>
      </c>
      <c r="AC2646" s="1"/>
      <c r="AD2646" s="8"/>
    </row>
    <row r="2647" spans="2:30" s="22" customFormat="1" outlineLevel="5">
      <c r="B2647" s="3"/>
      <c r="C2647" s="1"/>
      <c r="D2647" s="1"/>
      <c r="E2647" s="1"/>
      <c r="F2647" s="1"/>
      <c r="G2647" s="287" t="s">
        <v>1553</v>
      </c>
      <c r="H2647" s="277">
        <v>42354</v>
      </c>
      <c r="I2647" s="1" t="s">
        <v>4528</v>
      </c>
      <c r="J2647" s="2" t="s">
        <v>50</v>
      </c>
      <c r="K2647" s="1" t="s">
        <v>36</v>
      </c>
      <c r="L2647" s="1" t="s">
        <v>20</v>
      </c>
      <c r="M2647" s="1" t="s">
        <v>21</v>
      </c>
      <c r="N2647" s="1" t="s">
        <v>11</v>
      </c>
      <c r="O2647" s="9">
        <v>4804.6899999999996</v>
      </c>
      <c r="P2647" s="9">
        <v>0</v>
      </c>
      <c r="Q2647" s="9">
        <v>4804.6899999999996</v>
      </c>
      <c r="R2647" s="112" t="s">
        <v>31</v>
      </c>
      <c r="S2647" s="113" t="s">
        <v>25</v>
      </c>
      <c r="T2647" s="5" t="s">
        <v>51</v>
      </c>
      <c r="U2647" s="5" t="s">
        <v>1393</v>
      </c>
      <c r="V2647" s="1" t="s">
        <v>28</v>
      </c>
      <c r="W2647" s="1" t="s">
        <v>4529</v>
      </c>
      <c r="X2647" s="1"/>
      <c r="Y2647" s="1"/>
      <c r="Z2647" s="4">
        <v>42354</v>
      </c>
      <c r="AA2647" s="1" t="s">
        <v>2</v>
      </c>
      <c r="AB2647" s="1" t="s">
        <v>4530</v>
      </c>
      <c r="AC2647" s="1"/>
      <c r="AD2647" s="8"/>
    </row>
    <row r="2648" spans="2:30" s="22" customFormat="1" outlineLevel="5">
      <c r="B2648" s="3"/>
      <c r="C2648" s="1"/>
      <c r="D2648" s="1"/>
      <c r="E2648" s="1"/>
      <c r="F2648" s="1"/>
      <c r="G2648" s="287" t="s">
        <v>1553</v>
      </c>
      <c r="H2648" s="277">
        <v>42354</v>
      </c>
      <c r="I2648" s="1" t="s">
        <v>4528</v>
      </c>
      <c r="J2648" s="2" t="s">
        <v>50</v>
      </c>
      <c r="K2648" s="1" t="s">
        <v>36</v>
      </c>
      <c r="L2648" s="1" t="s">
        <v>20</v>
      </c>
      <c r="M2648" s="1" t="s">
        <v>20</v>
      </c>
      <c r="N2648" s="1" t="s">
        <v>2393</v>
      </c>
      <c r="O2648" s="9">
        <v>0</v>
      </c>
      <c r="P2648" s="9">
        <v>4804.6899999999996</v>
      </c>
      <c r="Q2648" s="9">
        <v>-4804.6899999999996</v>
      </c>
      <c r="R2648" s="112" t="s">
        <v>31</v>
      </c>
      <c r="S2648" s="113" t="s">
        <v>25</v>
      </c>
      <c r="T2648" s="5" t="s">
        <v>51</v>
      </c>
      <c r="U2648" s="5" t="s">
        <v>1393</v>
      </c>
      <c r="V2648" s="1" t="s">
        <v>28</v>
      </c>
      <c r="W2648" s="1" t="s">
        <v>4529</v>
      </c>
      <c r="X2648" s="1"/>
      <c r="Y2648" s="1"/>
      <c r="Z2648" s="4">
        <v>42354</v>
      </c>
      <c r="AA2648" s="1" t="s">
        <v>2</v>
      </c>
      <c r="AB2648" s="1" t="s">
        <v>4530</v>
      </c>
      <c r="AC2648" s="1"/>
      <c r="AD2648" s="8"/>
    </row>
    <row r="2649" spans="2:30" s="22" customFormat="1" outlineLevel="5">
      <c r="B2649" s="3"/>
      <c r="C2649" s="1"/>
      <c r="D2649" s="1"/>
      <c r="E2649" s="1"/>
      <c r="F2649" s="1"/>
      <c r="G2649" s="287" t="s">
        <v>1553</v>
      </c>
      <c r="H2649" s="277">
        <v>42123</v>
      </c>
      <c r="I2649" s="1" t="s">
        <v>2141</v>
      </c>
      <c r="J2649" s="2" t="s">
        <v>68</v>
      </c>
      <c r="K2649" s="1" t="s">
        <v>36</v>
      </c>
      <c r="L2649" s="1" t="s">
        <v>60</v>
      </c>
      <c r="M2649" s="1" t="s">
        <v>21</v>
      </c>
      <c r="N2649" s="1" t="s">
        <v>11</v>
      </c>
      <c r="O2649" s="9">
        <v>55372.5</v>
      </c>
      <c r="P2649" s="9">
        <v>0</v>
      </c>
      <c r="Q2649" s="9">
        <v>55372.5</v>
      </c>
      <c r="R2649" s="112" t="s">
        <v>47</v>
      </c>
      <c r="S2649" s="113" t="s">
        <v>25</v>
      </c>
      <c r="T2649" s="5" t="s">
        <v>51</v>
      </c>
      <c r="U2649" s="5" t="s">
        <v>1393</v>
      </c>
      <c r="V2649" s="1" t="s">
        <v>65</v>
      </c>
      <c r="W2649" s="1" t="s">
        <v>2142</v>
      </c>
      <c r="X2649" s="1" t="s">
        <v>2143</v>
      </c>
      <c r="Y2649" s="1" t="s">
        <v>2144</v>
      </c>
      <c r="Z2649" s="4">
        <v>42123</v>
      </c>
      <c r="AA2649" s="1" t="s">
        <v>45</v>
      </c>
      <c r="AB2649" s="1" t="s">
        <v>2145</v>
      </c>
      <c r="AC2649" s="1" t="s">
        <v>2146</v>
      </c>
      <c r="AD2649" s="8"/>
    </row>
    <row r="2650" spans="2:30" s="22" customFormat="1" outlineLevel="5">
      <c r="B2650" s="3"/>
      <c r="C2650" s="1"/>
      <c r="D2650" s="1"/>
      <c r="E2650" s="1"/>
      <c r="F2650" s="1"/>
      <c r="G2650" s="287" t="s">
        <v>1553</v>
      </c>
      <c r="H2650" s="277">
        <v>42135</v>
      </c>
      <c r="I2650" s="1" t="s">
        <v>2191</v>
      </c>
      <c r="J2650" s="2" t="s">
        <v>68</v>
      </c>
      <c r="K2650" s="1" t="s">
        <v>36</v>
      </c>
      <c r="L2650" s="1" t="s">
        <v>20</v>
      </c>
      <c r="M2650" s="1" t="s">
        <v>21</v>
      </c>
      <c r="N2650" s="1" t="s">
        <v>11</v>
      </c>
      <c r="O2650" s="9">
        <v>1541.2</v>
      </c>
      <c r="P2650" s="9">
        <v>0</v>
      </c>
      <c r="Q2650" s="9">
        <v>1541.2</v>
      </c>
      <c r="R2650" s="112" t="s">
        <v>47</v>
      </c>
      <c r="S2650" s="113" t="s">
        <v>25</v>
      </c>
      <c r="T2650" s="5" t="s">
        <v>51</v>
      </c>
      <c r="U2650" s="5" t="s">
        <v>1393</v>
      </c>
      <c r="V2650" s="1" t="s">
        <v>65</v>
      </c>
      <c r="W2650" s="1" t="s">
        <v>2192</v>
      </c>
      <c r="X2650" s="1" t="s">
        <v>2175</v>
      </c>
      <c r="Y2650" s="1" t="s">
        <v>2176</v>
      </c>
      <c r="Z2650" s="4">
        <v>42135</v>
      </c>
      <c r="AA2650" s="1" t="s">
        <v>45</v>
      </c>
      <c r="AB2650" s="1" t="s">
        <v>2193</v>
      </c>
      <c r="AC2650" s="1" t="s">
        <v>2194</v>
      </c>
      <c r="AD2650" s="8"/>
    </row>
    <row r="2651" spans="2:30" s="22" customFormat="1" outlineLevel="5">
      <c r="B2651" s="3"/>
      <c r="C2651" s="1"/>
      <c r="D2651" s="1"/>
      <c r="E2651" s="1"/>
      <c r="F2651" s="1"/>
      <c r="G2651" s="287" t="s">
        <v>1553</v>
      </c>
      <c r="H2651" s="277">
        <v>42135</v>
      </c>
      <c r="I2651" s="1" t="s">
        <v>2195</v>
      </c>
      <c r="J2651" s="2" t="s">
        <v>68</v>
      </c>
      <c r="K2651" s="1" t="s">
        <v>36</v>
      </c>
      <c r="L2651" s="1" t="s">
        <v>20</v>
      </c>
      <c r="M2651" s="1" t="s">
        <v>21</v>
      </c>
      <c r="N2651" s="1" t="s">
        <v>11</v>
      </c>
      <c r="O2651" s="9">
        <v>7351.6</v>
      </c>
      <c r="P2651" s="9">
        <v>0</v>
      </c>
      <c r="Q2651" s="9">
        <v>7351.6</v>
      </c>
      <c r="R2651" s="112" t="s">
        <v>47</v>
      </c>
      <c r="S2651" s="113" t="s">
        <v>25</v>
      </c>
      <c r="T2651" s="5" t="s">
        <v>51</v>
      </c>
      <c r="U2651" s="5" t="s">
        <v>1393</v>
      </c>
      <c r="V2651" s="1" t="s">
        <v>65</v>
      </c>
      <c r="W2651" s="1" t="s">
        <v>2196</v>
      </c>
      <c r="X2651" s="1" t="s">
        <v>2175</v>
      </c>
      <c r="Y2651" s="1" t="s">
        <v>2176</v>
      </c>
      <c r="Z2651" s="4">
        <v>42135</v>
      </c>
      <c r="AA2651" s="1" t="s">
        <v>45</v>
      </c>
      <c r="AB2651" s="1" t="s">
        <v>2197</v>
      </c>
      <c r="AC2651" s="1" t="s">
        <v>2198</v>
      </c>
      <c r="AD2651" s="8"/>
    </row>
    <row r="2652" spans="2:30" s="22" customFormat="1" outlineLevel="5">
      <c r="B2652" s="3"/>
      <c r="C2652" s="1"/>
      <c r="D2652" s="1"/>
      <c r="E2652" s="1"/>
      <c r="F2652" s="1"/>
      <c r="G2652" s="287" t="s">
        <v>1553</v>
      </c>
      <c r="H2652" s="277">
        <v>42135</v>
      </c>
      <c r="I2652" s="1" t="s">
        <v>2205</v>
      </c>
      <c r="J2652" s="2" t="s">
        <v>68</v>
      </c>
      <c r="K2652" s="1" t="s">
        <v>36</v>
      </c>
      <c r="L2652" s="1" t="s">
        <v>20</v>
      </c>
      <c r="M2652" s="1" t="s">
        <v>21</v>
      </c>
      <c r="N2652" s="1" t="s">
        <v>11</v>
      </c>
      <c r="O2652" s="9">
        <v>9600</v>
      </c>
      <c r="P2652" s="9">
        <v>0</v>
      </c>
      <c r="Q2652" s="9">
        <v>9600</v>
      </c>
      <c r="R2652" s="112" t="s">
        <v>47</v>
      </c>
      <c r="S2652" s="113" t="s">
        <v>25</v>
      </c>
      <c r="T2652" s="5" t="s">
        <v>51</v>
      </c>
      <c r="U2652" s="5" t="s">
        <v>1393</v>
      </c>
      <c r="V2652" s="1" t="s">
        <v>65</v>
      </c>
      <c r="W2652" s="1" t="s">
        <v>2206</v>
      </c>
      <c r="X2652" s="1" t="s">
        <v>2175</v>
      </c>
      <c r="Y2652" s="1" t="s">
        <v>2176</v>
      </c>
      <c r="Z2652" s="4">
        <v>42135</v>
      </c>
      <c r="AA2652" s="1" t="s">
        <v>45</v>
      </c>
      <c r="AB2652" s="1" t="s">
        <v>2207</v>
      </c>
      <c r="AC2652" s="1" t="s">
        <v>2208</v>
      </c>
      <c r="AD2652" s="8"/>
    </row>
    <row r="2653" spans="2:30" s="22" customFormat="1" outlineLevel="5">
      <c r="B2653" s="3"/>
      <c r="C2653" s="1"/>
      <c r="D2653" s="1"/>
      <c r="E2653" s="1"/>
      <c r="F2653" s="1"/>
      <c r="G2653" s="287" t="s">
        <v>1553</v>
      </c>
      <c r="H2653" s="277">
        <v>42136</v>
      </c>
      <c r="I2653" s="1" t="s">
        <v>2209</v>
      </c>
      <c r="J2653" s="2" t="s">
        <v>68</v>
      </c>
      <c r="K2653" s="1" t="s">
        <v>36</v>
      </c>
      <c r="L2653" s="1" t="s">
        <v>20</v>
      </c>
      <c r="M2653" s="1" t="s">
        <v>21</v>
      </c>
      <c r="N2653" s="1" t="s">
        <v>11</v>
      </c>
      <c r="O2653" s="9">
        <v>3832</v>
      </c>
      <c r="P2653" s="9">
        <v>0</v>
      </c>
      <c r="Q2653" s="9">
        <v>3832</v>
      </c>
      <c r="R2653" s="112" t="s">
        <v>47</v>
      </c>
      <c r="S2653" s="113" t="s">
        <v>25</v>
      </c>
      <c r="T2653" s="5" t="s">
        <v>51</v>
      </c>
      <c r="U2653" s="5" t="s">
        <v>1393</v>
      </c>
      <c r="V2653" s="1" t="s">
        <v>65</v>
      </c>
      <c r="W2653" s="1" t="s">
        <v>2210</v>
      </c>
      <c r="X2653" s="1" t="s">
        <v>2175</v>
      </c>
      <c r="Y2653" s="1" t="s">
        <v>2176</v>
      </c>
      <c r="Z2653" s="4">
        <v>42136</v>
      </c>
      <c r="AA2653" s="1" t="s">
        <v>45</v>
      </c>
      <c r="AB2653" s="1" t="s">
        <v>2211</v>
      </c>
      <c r="AC2653" s="1" t="s">
        <v>2212</v>
      </c>
      <c r="AD2653" s="8"/>
    </row>
    <row r="2654" spans="2:30" s="22" customFormat="1" ht="15" customHeight="1" outlineLevel="5">
      <c r="B2654" s="3"/>
      <c r="C2654" s="1"/>
      <c r="D2654" s="1"/>
      <c r="E2654" s="1"/>
      <c r="F2654" s="1"/>
      <c r="G2654" s="287" t="s">
        <v>1553</v>
      </c>
      <c r="H2654" s="277">
        <v>42135</v>
      </c>
      <c r="I2654" s="1" t="s">
        <v>2213</v>
      </c>
      <c r="J2654" s="2" t="s">
        <v>68</v>
      </c>
      <c r="K2654" s="1" t="s">
        <v>36</v>
      </c>
      <c r="L2654" s="1" t="s">
        <v>20</v>
      </c>
      <c r="M2654" s="1" t="s">
        <v>21</v>
      </c>
      <c r="N2654" s="1" t="s">
        <v>11</v>
      </c>
      <c r="O2654" s="9">
        <v>8282</v>
      </c>
      <c r="P2654" s="9">
        <v>0</v>
      </c>
      <c r="Q2654" s="9">
        <v>8282</v>
      </c>
      <c r="R2654" s="112" t="s">
        <v>47</v>
      </c>
      <c r="S2654" s="113" t="s">
        <v>25</v>
      </c>
      <c r="T2654" s="5" t="s">
        <v>51</v>
      </c>
      <c r="U2654" s="5" t="s">
        <v>1393</v>
      </c>
      <c r="V2654" s="1" t="s">
        <v>65</v>
      </c>
      <c r="W2654" s="1" t="s">
        <v>2214</v>
      </c>
      <c r="X2654" s="1" t="s">
        <v>2175</v>
      </c>
      <c r="Y2654" s="1" t="s">
        <v>2176</v>
      </c>
      <c r="Z2654" s="4">
        <v>42135</v>
      </c>
      <c r="AA2654" s="1" t="s">
        <v>45</v>
      </c>
      <c r="AB2654" s="1" t="s">
        <v>2215</v>
      </c>
      <c r="AC2654" s="1" t="s">
        <v>2216</v>
      </c>
      <c r="AD2654" s="8" t="s">
        <v>2217</v>
      </c>
    </row>
    <row r="2655" spans="2:30" s="22" customFormat="1" outlineLevel="5">
      <c r="B2655" s="3"/>
      <c r="C2655" s="1"/>
      <c r="D2655" s="1"/>
      <c r="E2655" s="1"/>
      <c r="F2655" s="1"/>
      <c r="G2655" s="287" t="s">
        <v>1553</v>
      </c>
      <c r="H2655" s="277">
        <v>42135</v>
      </c>
      <c r="I2655" s="1" t="s">
        <v>2218</v>
      </c>
      <c r="J2655" s="2" t="s">
        <v>68</v>
      </c>
      <c r="K2655" s="1" t="s">
        <v>36</v>
      </c>
      <c r="L2655" s="1" t="s">
        <v>20</v>
      </c>
      <c r="M2655" s="1" t="s">
        <v>21</v>
      </c>
      <c r="N2655" s="1" t="s">
        <v>11</v>
      </c>
      <c r="O2655" s="9">
        <v>580</v>
      </c>
      <c r="P2655" s="9">
        <v>0</v>
      </c>
      <c r="Q2655" s="9">
        <v>580</v>
      </c>
      <c r="R2655" s="112" t="s">
        <v>47</v>
      </c>
      <c r="S2655" s="113" t="s">
        <v>25</v>
      </c>
      <c r="T2655" s="5" t="s">
        <v>51</v>
      </c>
      <c r="U2655" s="5" t="s">
        <v>1393</v>
      </c>
      <c r="V2655" s="1" t="s">
        <v>65</v>
      </c>
      <c r="W2655" s="1" t="s">
        <v>2219</v>
      </c>
      <c r="X2655" s="1" t="s">
        <v>2220</v>
      </c>
      <c r="Y2655" s="1" t="s">
        <v>2221</v>
      </c>
      <c r="Z2655" s="4">
        <v>42135</v>
      </c>
      <c r="AA2655" s="1" t="s">
        <v>45</v>
      </c>
      <c r="AB2655" s="1" t="s">
        <v>2222</v>
      </c>
      <c r="AC2655" s="1" t="s">
        <v>2223</v>
      </c>
      <c r="AD2655" s="8"/>
    </row>
    <row r="2656" spans="2:30" s="22" customFormat="1" outlineLevel="5">
      <c r="B2656" s="3"/>
      <c r="C2656" s="1"/>
      <c r="D2656" s="1"/>
      <c r="E2656" s="1"/>
      <c r="F2656" s="1"/>
      <c r="G2656" s="287" t="s">
        <v>1553</v>
      </c>
      <c r="H2656" s="277">
        <v>42135</v>
      </c>
      <c r="I2656" s="1" t="s">
        <v>2224</v>
      </c>
      <c r="J2656" s="2" t="s">
        <v>68</v>
      </c>
      <c r="K2656" s="1" t="s">
        <v>36</v>
      </c>
      <c r="L2656" s="1" t="s">
        <v>20</v>
      </c>
      <c r="M2656" s="1" t="s">
        <v>21</v>
      </c>
      <c r="N2656" s="1" t="s">
        <v>11</v>
      </c>
      <c r="O2656" s="9">
        <v>3018</v>
      </c>
      <c r="P2656" s="9">
        <v>0</v>
      </c>
      <c r="Q2656" s="9">
        <v>3018</v>
      </c>
      <c r="R2656" s="112" t="s">
        <v>47</v>
      </c>
      <c r="S2656" s="113" t="s">
        <v>25</v>
      </c>
      <c r="T2656" s="5" t="s">
        <v>51</v>
      </c>
      <c r="U2656" s="5" t="s">
        <v>1393</v>
      </c>
      <c r="V2656" s="1" t="s">
        <v>65</v>
      </c>
      <c r="W2656" s="1" t="s">
        <v>2225</v>
      </c>
      <c r="X2656" s="1" t="s">
        <v>2220</v>
      </c>
      <c r="Y2656" s="1" t="s">
        <v>2221</v>
      </c>
      <c r="Z2656" s="4">
        <v>42135</v>
      </c>
      <c r="AA2656" s="1" t="s">
        <v>45</v>
      </c>
      <c r="AB2656" s="1" t="s">
        <v>2226</v>
      </c>
      <c r="AC2656" s="1" t="s">
        <v>2227</v>
      </c>
      <c r="AD2656" s="8"/>
    </row>
    <row r="2657" spans="2:30" s="22" customFormat="1" outlineLevel="5">
      <c r="B2657" s="3"/>
      <c r="C2657" s="1"/>
      <c r="D2657" s="1"/>
      <c r="E2657" s="1"/>
      <c r="F2657" s="1"/>
      <c r="G2657" s="287" t="s">
        <v>1553</v>
      </c>
      <c r="H2657" s="277">
        <v>42145</v>
      </c>
      <c r="I2657" s="1" t="s">
        <v>2250</v>
      </c>
      <c r="J2657" s="2" t="s">
        <v>68</v>
      </c>
      <c r="K2657" s="1" t="s">
        <v>36</v>
      </c>
      <c r="L2657" s="1" t="s">
        <v>20</v>
      </c>
      <c r="M2657" s="1" t="s">
        <v>21</v>
      </c>
      <c r="N2657" s="1" t="s">
        <v>11</v>
      </c>
      <c r="O2657" s="9">
        <v>6550</v>
      </c>
      <c r="P2657" s="9">
        <v>0</v>
      </c>
      <c r="Q2657" s="9">
        <v>6550</v>
      </c>
      <c r="R2657" s="112" t="s">
        <v>47</v>
      </c>
      <c r="S2657" s="113" t="s">
        <v>25</v>
      </c>
      <c r="T2657" s="5" t="s">
        <v>51</v>
      </c>
      <c r="U2657" s="5" t="s">
        <v>1393</v>
      </c>
      <c r="V2657" s="1" t="s">
        <v>65</v>
      </c>
      <c r="W2657" s="1" t="s">
        <v>2251</v>
      </c>
      <c r="X2657" s="1" t="s">
        <v>2175</v>
      </c>
      <c r="Y2657" s="1" t="s">
        <v>2176</v>
      </c>
      <c r="Z2657" s="4">
        <v>42145</v>
      </c>
      <c r="AA2657" s="1" t="s">
        <v>45</v>
      </c>
      <c r="AB2657" s="1" t="s">
        <v>2252</v>
      </c>
      <c r="AC2657" s="1" t="s">
        <v>2253</v>
      </c>
      <c r="AD2657" s="8"/>
    </row>
    <row r="2658" spans="2:30" s="22" customFormat="1" outlineLevel="5">
      <c r="B2658" s="3"/>
      <c r="C2658" s="1"/>
      <c r="D2658" s="1"/>
      <c r="E2658" s="1"/>
      <c r="F2658" s="1"/>
      <c r="G2658" s="287" t="s">
        <v>1553</v>
      </c>
      <c r="H2658" s="277">
        <v>42152</v>
      </c>
      <c r="I2658" s="1" t="s">
        <v>2260</v>
      </c>
      <c r="J2658" s="2" t="s">
        <v>68</v>
      </c>
      <c r="K2658" s="1" t="s">
        <v>36</v>
      </c>
      <c r="L2658" s="1" t="s">
        <v>20</v>
      </c>
      <c r="M2658" s="1" t="s">
        <v>21</v>
      </c>
      <c r="N2658" s="1" t="s">
        <v>11</v>
      </c>
      <c r="O2658" s="9">
        <v>7146.5</v>
      </c>
      <c r="P2658" s="9">
        <v>0</v>
      </c>
      <c r="Q2658" s="9">
        <v>7146.5</v>
      </c>
      <c r="R2658" s="112" t="s">
        <v>47</v>
      </c>
      <c r="S2658" s="113" t="s">
        <v>25</v>
      </c>
      <c r="T2658" s="5" t="s">
        <v>51</v>
      </c>
      <c r="U2658" s="5" t="s">
        <v>1393</v>
      </c>
      <c r="V2658" s="1" t="s">
        <v>65</v>
      </c>
      <c r="W2658" s="1" t="s">
        <v>78</v>
      </c>
      <c r="X2658" s="1" t="s">
        <v>2175</v>
      </c>
      <c r="Y2658" s="1" t="s">
        <v>2176</v>
      </c>
      <c r="Z2658" s="4">
        <v>42152</v>
      </c>
      <c r="AA2658" s="1" t="s">
        <v>45</v>
      </c>
      <c r="AB2658" s="1" t="s">
        <v>2261</v>
      </c>
      <c r="AC2658" s="1" t="s">
        <v>2262</v>
      </c>
      <c r="AD2658" s="8"/>
    </row>
    <row r="2659" spans="2:30" s="22" customFormat="1" outlineLevel="5">
      <c r="B2659" s="3"/>
      <c r="C2659" s="1"/>
      <c r="D2659" s="1"/>
      <c r="E2659" s="1"/>
      <c r="F2659" s="1"/>
      <c r="G2659" s="287" t="s">
        <v>1553</v>
      </c>
      <c r="H2659" s="277">
        <v>42152</v>
      </c>
      <c r="I2659" s="1" t="s">
        <v>2272</v>
      </c>
      <c r="J2659" s="2" t="s">
        <v>68</v>
      </c>
      <c r="K2659" s="1" t="s">
        <v>36</v>
      </c>
      <c r="L2659" s="1" t="s">
        <v>20</v>
      </c>
      <c r="M2659" s="1" t="s">
        <v>21</v>
      </c>
      <c r="N2659" s="1" t="s">
        <v>11</v>
      </c>
      <c r="O2659" s="9">
        <v>5828</v>
      </c>
      <c r="P2659" s="9">
        <v>0</v>
      </c>
      <c r="Q2659" s="9">
        <v>5828</v>
      </c>
      <c r="R2659" s="112" t="s">
        <v>47</v>
      </c>
      <c r="S2659" s="113" t="s">
        <v>25</v>
      </c>
      <c r="T2659" s="5" t="s">
        <v>51</v>
      </c>
      <c r="U2659" s="5" t="s">
        <v>1393</v>
      </c>
      <c r="V2659" s="1" t="s">
        <v>65</v>
      </c>
      <c r="W2659" s="1" t="s">
        <v>2273</v>
      </c>
      <c r="X2659" s="1" t="s">
        <v>2175</v>
      </c>
      <c r="Y2659" s="1" t="s">
        <v>2176</v>
      </c>
      <c r="Z2659" s="4">
        <v>42152</v>
      </c>
      <c r="AA2659" s="1" t="s">
        <v>45</v>
      </c>
      <c r="AB2659" s="1" t="s">
        <v>2274</v>
      </c>
      <c r="AC2659" s="1" t="s">
        <v>2275</v>
      </c>
      <c r="AD2659" s="8"/>
    </row>
    <row r="2660" spans="2:30" s="22" customFormat="1" outlineLevel="5">
      <c r="B2660" s="3"/>
      <c r="C2660" s="1"/>
      <c r="D2660" s="1"/>
      <c r="E2660" s="1"/>
      <c r="F2660" s="1"/>
      <c r="G2660" s="287" t="s">
        <v>1553</v>
      </c>
      <c r="H2660" s="277">
        <v>42144</v>
      </c>
      <c r="I2660" s="1" t="s">
        <v>2323</v>
      </c>
      <c r="J2660" s="2" t="s">
        <v>68</v>
      </c>
      <c r="K2660" s="1" t="s">
        <v>36</v>
      </c>
      <c r="L2660" s="1" t="s">
        <v>20</v>
      </c>
      <c r="M2660" s="1" t="s">
        <v>21</v>
      </c>
      <c r="N2660" s="1" t="s">
        <v>11</v>
      </c>
      <c r="O2660" s="9">
        <v>4200</v>
      </c>
      <c r="P2660" s="9">
        <v>0</v>
      </c>
      <c r="Q2660" s="9">
        <v>4200</v>
      </c>
      <c r="R2660" s="112" t="s">
        <v>47</v>
      </c>
      <c r="S2660" s="113" t="s">
        <v>25</v>
      </c>
      <c r="T2660" s="5" t="s">
        <v>51</v>
      </c>
      <c r="U2660" s="5" t="s">
        <v>1393</v>
      </c>
      <c r="V2660" s="1" t="s">
        <v>65</v>
      </c>
      <c r="W2660" s="1" t="s">
        <v>2324</v>
      </c>
      <c r="X2660" s="1" t="s">
        <v>2325</v>
      </c>
      <c r="Y2660" s="1" t="s">
        <v>2326</v>
      </c>
      <c r="Z2660" s="4">
        <v>42144</v>
      </c>
      <c r="AA2660" s="1" t="s">
        <v>45</v>
      </c>
      <c r="AB2660" s="1" t="s">
        <v>2327</v>
      </c>
      <c r="AC2660" s="1" t="s">
        <v>2328</v>
      </c>
      <c r="AD2660" s="8"/>
    </row>
    <row r="2661" spans="2:30" s="22" customFormat="1" outlineLevel="5">
      <c r="B2661" s="3"/>
      <c r="C2661" s="1"/>
      <c r="D2661" s="1"/>
      <c r="E2661" s="1"/>
      <c r="F2661" s="1"/>
      <c r="G2661" s="287" t="s">
        <v>1553</v>
      </c>
      <c r="H2661" s="277">
        <v>42173</v>
      </c>
      <c r="I2661" s="1" t="s">
        <v>2400</v>
      </c>
      <c r="J2661" s="2" t="s">
        <v>68</v>
      </c>
      <c r="K2661" s="1" t="s">
        <v>36</v>
      </c>
      <c r="L2661" s="1" t="s">
        <v>20</v>
      </c>
      <c r="M2661" s="1" t="s">
        <v>21</v>
      </c>
      <c r="N2661" s="1" t="s">
        <v>11</v>
      </c>
      <c r="O2661" s="9">
        <v>8500</v>
      </c>
      <c r="P2661" s="9">
        <v>0</v>
      </c>
      <c r="Q2661" s="9">
        <v>8500</v>
      </c>
      <c r="R2661" s="112" t="s">
        <v>47</v>
      </c>
      <c r="S2661" s="113" t="s">
        <v>25</v>
      </c>
      <c r="T2661" s="5" t="s">
        <v>51</v>
      </c>
      <c r="U2661" s="5" t="s">
        <v>1393</v>
      </c>
      <c r="V2661" s="1" t="s">
        <v>65</v>
      </c>
      <c r="W2661" s="1" t="s">
        <v>2401</v>
      </c>
      <c r="X2661" s="1" t="s">
        <v>2402</v>
      </c>
      <c r="Y2661" s="1" t="s">
        <v>2403</v>
      </c>
      <c r="Z2661" s="4">
        <v>42173</v>
      </c>
      <c r="AA2661" s="1" t="s">
        <v>45</v>
      </c>
      <c r="AB2661" s="1" t="s">
        <v>2404</v>
      </c>
      <c r="AC2661" s="1" t="s">
        <v>2405</v>
      </c>
      <c r="AD2661" s="8"/>
    </row>
    <row r="2662" spans="2:30" s="22" customFormat="1" outlineLevel="5">
      <c r="B2662" s="3"/>
      <c r="C2662" s="1"/>
      <c r="D2662" s="1"/>
      <c r="E2662" s="1"/>
      <c r="F2662" s="1"/>
      <c r="G2662" s="287" t="s">
        <v>1553</v>
      </c>
      <c r="H2662" s="277">
        <v>42173</v>
      </c>
      <c r="I2662" s="1" t="s">
        <v>2406</v>
      </c>
      <c r="J2662" s="2" t="s">
        <v>68</v>
      </c>
      <c r="K2662" s="1" t="s">
        <v>36</v>
      </c>
      <c r="L2662" s="1" t="s">
        <v>20</v>
      </c>
      <c r="M2662" s="1" t="s">
        <v>21</v>
      </c>
      <c r="N2662" s="1" t="s">
        <v>11</v>
      </c>
      <c r="O2662" s="9">
        <v>10450</v>
      </c>
      <c r="P2662" s="9">
        <v>0</v>
      </c>
      <c r="Q2662" s="9">
        <v>10450</v>
      </c>
      <c r="R2662" s="112" t="s">
        <v>47</v>
      </c>
      <c r="S2662" s="113" t="s">
        <v>25</v>
      </c>
      <c r="T2662" s="5" t="s">
        <v>51</v>
      </c>
      <c r="U2662" s="5" t="s">
        <v>1393</v>
      </c>
      <c r="V2662" s="1" t="s">
        <v>65</v>
      </c>
      <c r="W2662" s="1" t="s">
        <v>2407</v>
      </c>
      <c r="X2662" s="1" t="s">
        <v>2408</v>
      </c>
      <c r="Y2662" s="1" t="s">
        <v>2409</v>
      </c>
      <c r="Z2662" s="4">
        <v>42173</v>
      </c>
      <c r="AA2662" s="1" t="s">
        <v>45</v>
      </c>
      <c r="AB2662" s="1" t="s">
        <v>2410</v>
      </c>
      <c r="AC2662" s="1" t="s">
        <v>2411</v>
      </c>
      <c r="AD2662" s="8"/>
    </row>
    <row r="2663" spans="2:30" s="22" customFormat="1" outlineLevel="5">
      <c r="B2663" s="3"/>
      <c r="C2663" s="1"/>
      <c r="D2663" s="1"/>
      <c r="E2663" s="1"/>
      <c r="F2663" s="1"/>
      <c r="G2663" s="287" t="s">
        <v>1553</v>
      </c>
      <c r="H2663" s="277">
        <v>42173</v>
      </c>
      <c r="I2663" s="1" t="s">
        <v>2412</v>
      </c>
      <c r="J2663" s="2" t="s">
        <v>68</v>
      </c>
      <c r="K2663" s="1" t="s">
        <v>36</v>
      </c>
      <c r="L2663" s="1" t="s">
        <v>20</v>
      </c>
      <c r="M2663" s="1" t="s">
        <v>21</v>
      </c>
      <c r="N2663" s="1" t="s">
        <v>11</v>
      </c>
      <c r="O2663" s="9">
        <v>7500</v>
      </c>
      <c r="P2663" s="9">
        <v>0</v>
      </c>
      <c r="Q2663" s="9">
        <v>7500</v>
      </c>
      <c r="R2663" s="112" t="s">
        <v>47</v>
      </c>
      <c r="S2663" s="113" t="s">
        <v>25</v>
      </c>
      <c r="T2663" s="5" t="s">
        <v>51</v>
      </c>
      <c r="U2663" s="5" t="s">
        <v>1393</v>
      </c>
      <c r="V2663" s="1" t="s">
        <v>65</v>
      </c>
      <c r="W2663" s="1" t="s">
        <v>2413</v>
      </c>
      <c r="X2663" s="1" t="s">
        <v>2408</v>
      </c>
      <c r="Y2663" s="1" t="s">
        <v>2409</v>
      </c>
      <c r="Z2663" s="4">
        <v>42173</v>
      </c>
      <c r="AA2663" s="1" t="s">
        <v>45</v>
      </c>
      <c r="AB2663" s="1" t="s">
        <v>2414</v>
      </c>
      <c r="AC2663" s="1" t="s">
        <v>2415</v>
      </c>
      <c r="AD2663" s="8"/>
    </row>
    <row r="2664" spans="2:30" s="22" customFormat="1" outlineLevel="5">
      <c r="B2664" s="3"/>
      <c r="C2664" s="1"/>
      <c r="D2664" s="1"/>
      <c r="E2664" s="1"/>
      <c r="F2664" s="1"/>
      <c r="G2664" s="287" t="s">
        <v>1553</v>
      </c>
      <c r="H2664" s="277">
        <v>42167</v>
      </c>
      <c r="I2664" s="1" t="s">
        <v>2421</v>
      </c>
      <c r="J2664" s="2" t="s">
        <v>68</v>
      </c>
      <c r="K2664" s="1" t="s">
        <v>36</v>
      </c>
      <c r="L2664" s="1" t="s">
        <v>20</v>
      </c>
      <c r="M2664" s="1" t="s">
        <v>21</v>
      </c>
      <c r="N2664" s="1" t="s">
        <v>11</v>
      </c>
      <c r="O2664" s="9">
        <v>720</v>
      </c>
      <c r="P2664" s="9">
        <v>0</v>
      </c>
      <c r="Q2664" s="9">
        <v>720</v>
      </c>
      <c r="R2664" s="112" t="s">
        <v>47</v>
      </c>
      <c r="S2664" s="113" t="s">
        <v>25</v>
      </c>
      <c r="T2664" s="5" t="s">
        <v>51</v>
      </c>
      <c r="U2664" s="5" t="s">
        <v>1393</v>
      </c>
      <c r="V2664" s="1" t="s">
        <v>65</v>
      </c>
      <c r="W2664" s="1" t="s">
        <v>75</v>
      </c>
      <c r="X2664" s="1" t="s">
        <v>2422</v>
      </c>
      <c r="Y2664" s="1" t="s">
        <v>2423</v>
      </c>
      <c r="Z2664" s="4">
        <v>42167</v>
      </c>
      <c r="AA2664" s="1" t="s">
        <v>45</v>
      </c>
      <c r="AB2664" s="1" t="s">
        <v>2424</v>
      </c>
      <c r="AC2664" s="1" t="s">
        <v>2425</v>
      </c>
      <c r="AD2664" s="8"/>
    </row>
    <row r="2665" spans="2:30" s="22" customFormat="1" outlineLevel="5">
      <c r="B2665" s="3"/>
      <c r="C2665" s="1"/>
      <c r="D2665" s="1"/>
      <c r="E2665" s="1"/>
      <c r="F2665" s="1"/>
      <c r="G2665" s="287" t="s">
        <v>1553</v>
      </c>
      <c r="H2665" s="277">
        <v>42167</v>
      </c>
      <c r="I2665" s="1" t="s">
        <v>2508</v>
      </c>
      <c r="J2665" s="2" t="s">
        <v>68</v>
      </c>
      <c r="K2665" s="1" t="s">
        <v>36</v>
      </c>
      <c r="L2665" s="1" t="s">
        <v>20</v>
      </c>
      <c r="M2665" s="1" t="s">
        <v>21</v>
      </c>
      <c r="N2665" s="1" t="s">
        <v>11</v>
      </c>
      <c r="O2665" s="9">
        <v>1565</v>
      </c>
      <c r="P2665" s="9">
        <v>0</v>
      </c>
      <c r="Q2665" s="9">
        <v>1565</v>
      </c>
      <c r="R2665" s="112" t="s">
        <v>47</v>
      </c>
      <c r="S2665" s="113" t="s">
        <v>25</v>
      </c>
      <c r="T2665" s="5" t="s">
        <v>51</v>
      </c>
      <c r="U2665" s="5" t="s">
        <v>1393</v>
      </c>
      <c r="V2665" s="1" t="s">
        <v>65</v>
      </c>
      <c r="W2665" s="1" t="s">
        <v>2509</v>
      </c>
      <c r="X2665" s="1" t="s">
        <v>2510</v>
      </c>
      <c r="Y2665" s="1" t="s">
        <v>2511</v>
      </c>
      <c r="Z2665" s="4">
        <v>42167</v>
      </c>
      <c r="AA2665" s="1" t="s">
        <v>45</v>
      </c>
      <c r="AB2665" s="1" t="s">
        <v>2512</v>
      </c>
      <c r="AC2665" s="1" t="s">
        <v>2513</v>
      </c>
      <c r="AD2665" s="8"/>
    </row>
    <row r="2666" spans="2:30" s="22" customFormat="1" outlineLevel="5">
      <c r="B2666" s="3"/>
      <c r="C2666" s="1"/>
      <c r="D2666" s="1"/>
      <c r="E2666" s="1"/>
      <c r="F2666" s="1"/>
      <c r="G2666" s="287" t="s">
        <v>1553</v>
      </c>
      <c r="H2666" s="277">
        <v>42220</v>
      </c>
      <c r="I2666" s="1" t="s">
        <v>3385</v>
      </c>
      <c r="J2666" s="2" t="s">
        <v>68</v>
      </c>
      <c r="K2666" s="1" t="s">
        <v>36</v>
      </c>
      <c r="L2666" s="1" t="s">
        <v>20</v>
      </c>
      <c r="M2666" s="1" t="s">
        <v>21</v>
      </c>
      <c r="N2666" s="1" t="s">
        <v>11</v>
      </c>
      <c r="O2666" s="9">
        <v>1639.5</v>
      </c>
      <c r="P2666" s="9">
        <v>0</v>
      </c>
      <c r="Q2666" s="9">
        <v>1639.5</v>
      </c>
      <c r="R2666" s="112" t="s">
        <v>47</v>
      </c>
      <c r="S2666" s="113" t="s">
        <v>32</v>
      </c>
      <c r="T2666" s="5" t="s">
        <v>51</v>
      </c>
      <c r="U2666" s="5" t="s">
        <v>1393</v>
      </c>
      <c r="V2666" s="1" t="s">
        <v>65</v>
      </c>
      <c r="W2666" s="1" t="s">
        <v>3386</v>
      </c>
      <c r="X2666" s="1" t="s">
        <v>2313</v>
      </c>
      <c r="Y2666" s="1" t="s">
        <v>2314</v>
      </c>
      <c r="Z2666" s="4">
        <v>42220</v>
      </c>
      <c r="AA2666" s="1" t="s">
        <v>45</v>
      </c>
      <c r="AB2666" s="1" t="s">
        <v>3387</v>
      </c>
      <c r="AC2666" s="1" t="s">
        <v>3388</v>
      </c>
      <c r="AD2666" s="8"/>
    </row>
    <row r="2667" spans="2:30" s="22" customFormat="1" outlineLevel="5">
      <c r="B2667" s="3"/>
      <c r="C2667" s="1"/>
      <c r="D2667" s="1"/>
      <c r="E2667" s="1"/>
      <c r="F2667" s="1"/>
      <c r="G2667" s="287" t="s">
        <v>1553</v>
      </c>
      <c r="H2667" s="277">
        <v>42235</v>
      </c>
      <c r="I2667" s="1" t="s">
        <v>3389</v>
      </c>
      <c r="J2667" s="2" t="s">
        <v>68</v>
      </c>
      <c r="K2667" s="1" t="s">
        <v>36</v>
      </c>
      <c r="L2667" s="1" t="s">
        <v>20</v>
      </c>
      <c r="M2667" s="1" t="s">
        <v>21</v>
      </c>
      <c r="N2667" s="1" t="s">
        <v>11</v>
      </c>
      <c r="O2667" s="9">
        <v>2693.3</v>
      </c>
      <c r="P2667" s="9">
        <v>0</v>
      </c>
      <c r="Q2667" s="9">
        <v>2693.3</v>
      </c>
      <c r="R2667" s="112" t="s">
        <v>47</v>
      </c>
      <c r="S2667" s="113" t="s">
        <v>32</v>
      </c>
      <c r="T2667" s="5" t="s">
        <v>51</v>
      </c>
      <c r="U2667" s="5" t="s">
        <v>1393</v>
      </c>
      <c r="V2667" s="1" t="s">
        <v>65</v>
      </c>
      <c r="W2667" s="1" t="s">
        <v>3390</v>
      </c>
      <c r="X2667" s="1" t="s">
        <v>2175</v>
      </c>
      <c r="Y2667" s="1" t="s">
        <v>2176</v>
      </c>
      <c r="Z2667" s="4">
        <v>42235</v>
      </c>
      <c r="AA2667" s="1" t="s">
        <v>45</v>
      </c>
      <c r="AB2667" s="1" t="s">
        <v>3391</v>
      </c>
      <c r="AC2667" s="1" t="s">
        <v>3392</v>
      </c>
      <c r="AD2667" s="8"/>
    </row>
    <row r="2668" spans="2:30" s="22" customFormat="1" outlineLevel="5">
      <c r="B2668" s="3"/>
      <c r="C2668" s="1"/>
      <c r="D2668" s="1"/>
      <c r="E2668" s="1"/>
      <c r="F2668" s="1"/>
      <c r="G2668" s="287" t="s">
        <v>1553</v>
      </c>
      <c r="H2668" s="277">
        <v>42230</v>
      </c>
      <c r="I2668" s="1" t="s">
        <v>3393</v>
      </c>
      <c r="J2668" s="2" t="s">
        <v>68</v>
      </c>
      <c r="K2668" s="1" t="s">
        <v>36</v>
      </c>
      <c r="L2668" s="1" t="s">
        <v>20</v>
      </c>
      <c r="M2668" s="1" t="s">
        <v>21</v>
      </c>
      <c r="N2668" s="1" t="s">
        <v>11</v>
      </c>
      <c r="O2668" s="9">
        <v>5862.2</v>
      </c>
      <c r="P2668" s="9">
        <v>0</v>
      </c>
      <c r="Q2668" s="9">
        <v>5862.2</v>
      </c>
      <c r="R2668" s="112" t="s">
        <v>47</v>
      </c>
      <c r="S2668" s="113" t="s">
        <v>32</v>
      </c>
      <c r="T2668" s="5" t="s">
        <v>51</v>
      </c>
      <c r="U2668" s="5" t="s">
        <v>1393</v>
      </c>
      <c r="V2668" s="1" t="s">
        <v>65</v>
      </c>
      <c r="W2668" s="1" t="s">
        <v>3394</v>
      </c>
      <c r="X2668" s="1" t="s">
        <v>2175</v>
      </c>
      <c r="Y2668" s="1" t="s">
        <v>2176</v>
      </c>
      <c r="Z2668" s="4">
        <v>42230</v>
      </c>
      <c r="AA2668" s="1" t="s">
        <v>45</v>
      </c>
      <c r="AB2668" s="1" t="s">
        <v>3395</v>
      </c>
      <c r="AC2668" s="1" t="s">
        <v>3396</v>
      </c>
      <c r="AD2668" s="8"/>
    </row>
    <row r="2669" spans="2:30" s="22" customFormat="1" outlineLevel="5">
      <c r="B2669" s="3"/>
      <c r="C2669" s="1"/>
      <c r="D2669" s="1"/>
      <c r="E2669" s="1"/>
      <c r="F2669" s="1"/>
      <c r="G2669" s="287" t="s">
        <v>1553</v>
      </c>
      <c r="H2669" s="277">
        <v>42230</v>
      </c>
      <c r="I2669" s="1" t="s">
        <v>3397</v>
      </c>
      <c r="J2669" s="2" t="s">
        <v>68</v>
      </c>
      <c r="K2669" s="1" t="s">
        <v>36</v>
      </c>
      <c r="L2669" s="1" t="s">
        <v>20</v>
      </c>
      <c r="M2669" s="1" t="s">
        <v>21</v>
      </c>
      <c r="N2669" s="1" t="s">
        <v>11</v>
      </c>
      <c r="O2669" s="9">
        <v>6749</v>
      </c>
      <c r="P2669" s="9">
        <v>0</v>
      </c>
      <c r="Q2669" s="9">
        <v>6749</v>
      </c>
      <c r="R2669" s="112" t="s">
        <v>47</v>
      </c>
      <c r="S2669" s="113" t="s">
        <v>32</v>
      </c>
      <c r="T2669" s="5" t="s">
        <v>51</v>
      </c>
      <c r="U2669" s="5" t="s">
        <v>1393</v>
      </c>
      <c r="V2669" s="1" t="s">
        <v>65</v>
      </c>
      <c r="W2669" s="1" t="s">
        <v>3398</v>
      </c>
      <c r="X2669" s="1" t="s">
        <v>2175</v>
      </c>
      <c r="Y2669" s="1" t="s">
        <v>2176</v>
      </c>
      <c r="Z2669" s="4">
        <v>42230</v>
      </c>
      <c r="AA2669" s="1" t="s">
        <v>45</v>
      </c>
      <c r="AB2669" s="1" t="s">
        <v>3399</v>
      </c>
      <c r="AC2669" s="1" t="s">
        <v>3400</v>
      </c>
      <c r="AD2669" s="8"/>
    </row>
    <row r="2670" spans="2:30" s="22" customFormat="1" outlineLevel="5">
      <c r="B2670" s="3"/>
      <c r="C2670" s="1"/>
      <c r="D2670" s="1"/>
      <c r="E2670" s="1"/>
      <c r="F2670" s="1"/>
      <c r="G2670" s="287" t="s">
        <v>1553</v>
      </c>
      <c r="H2670" s="277">
        <v>42230</v>
      </c>
      <c r="I2670" s="1" t="s">
        <v>3401</v>
      </c>
      <c r="J2670" s="2" t="s">
        <v>68</v>
      </c>
      <c r="K2670" s="1" t="s">
        <v>36</v>
      </c>
      <c r="L2670" s="1" t="s">
        <v>20</v>
      </c>
      <c r="M2670" s="1" t="s">
        <v>21</v>
      </c>
      <c r="N2670" s="1" t="s">
        <v>11</v>
      </c>
      <c r="O2670" s="9">
        <v>11431</v>
      </c>
      <c r="P2670" s="9">
        <v>0</v>
      </c>
      <c r="Q2670" s="9">
        <v>11431</v>
      </c>
      <c r="R2670" s="112" t="s">
        <v>47</v>
      </c>
      <c r="S2670" s="113" t="s">
        <v>32</v>
      </c>
      <c r="T2670" s="5" t="s">
        <v>51</v>
      </c>
      <c r="U2670" s="5" t="s">
        <v>1393</v>
      </c>
      <c r="V2670" s="1" t="s">
        <v>65</v>
      </c>
      <c r="W2670" s="1" t="s">
        <v>3402</v>
      </c>
      <c r="X2670" s="1" t="s">
        <v>2175</v>
      </c>
      <c r="Y2670" s="1" t="s">
        <v>2176</v>
      </c>
      <c r="Z2670" s="4">
        <v>42230</v>
      </c>
      <c r="AA2670" s="1" t="s">
        <v>45</v>
      </c>
      <c r="AB2670" s="1" t="s">
        <v>3403</v>
      </c>
      <c r="AC2670" s="1" t="s">
        <v>3404</v>
      </c>
      <c r="AD2670" s="8"/>
    </row>
    <row r="2671" spans="2:30" s="22" customFormat="1" outlineLevel="5">
      <c r="B2671" s="3"/>
      <c r="C2671" s="1"/>
      <c r="D2671" s="1"/>
      <c r="E2671" s="1"/>
      <c r="F2671" s="1"/>
      <c r="G2671" s="287" t="s">
        <v>1553</v>
      </c>
      <c r="H2671" s="277">
        <v>42230</v>
      </c>
      <c r="I2671" s="1" t="s">
        <v>3405</v>
      </c>
      <c r="J2671" s="2" t="s">
        <v>68</v>
      </c>
      <c r="K2671" s="1" t="s">
        <v>36</v>
      </c>
      <c r="L2671" s="1" t="s">
        <v>20</v>
      </c>
      <c r="M2671" s="1" t="s">
        <v>21</v>
      </c>
      <c r="N2671" s="1" t="s">
        <v>11</v>
      </c>
      <c r="O2671" s="9">
        <v>8108</v>
      </c>
      <c r="P2671" s="9">
        <v>0</v>
      </c>
      <c r="Q2671" s="9">
        <v>8108</v>
      </c>
      <c r="R2671" s="112" t="s">
        <v>47</v>
      </c>
      <c r="S2671" s="113" t="s">
        <v>32</v>
      </c>
      <c r="T2671" s="5" t="s">
        <v>51</v>
      </c>
      <c r="U2671" s="5" t="s">
        <v>1393</v>
      </c>
      <c r="V2671" s="1" t="s">
        <v>65</v>
      </c>
      <c r="W2671" s="1" t="s">
        <v>3406</v>
      </c>
      <c r="X2671" s="1" t="s">
        <v>3345</v>
      </c>
      <c r="Y2671" s="1" t="s">
        <v>3346</v>
      </c>
      <c r="Z2671" s="4">
        <v>42230</v>
      </c>
      <c r="AA2671" s="1" t="s">
        <v>45</v>
      </c>
      <c r="AB2671" s="1" t="s">
        <v>3407</v>
      </c>
      <c r="AC2671" s="1" t="s">
        <v>3408</v>
      </c>
      <c r="AD2671" s="8"/>
    </row>
    <row r="2672" spans="2:30" s="22" customFormat="1" outlineLevel="5">
      <c r="B2672" s="3"/>
      <c r="C2672" s="1"/>
      <c r="D2672" s="1"/>
      <c r="E2672" s="1"/>
      <c r="F2672" s="1"/>
      <c r="G2672" s="287" t="s">
        <v>1553</v>
      </c>
      <c r="H2672" s="277">
        <v>42230</v>
      </c>
      <c r="I2672" s="1" t="s">
        <v>3409</v>
      </c>
      <c r="J2672" s="2" t="s">
        <v>68</v>
      </c>
      <c r="K2672" s="1" t="s">
        <v>36</v>
      </c>
      <c r="L2672" s="1" t="s">
        <v>20</v>
      </c>
      <c r="M2672" s="1" t="s">
        <v>21</v>
      </c>
      <c r="N2672" s="1" t="s">
        <v>11</v>
      </c>
      <c r="O2672" s="9">
        <v>3127.3</v>
      </c>
      <c r="P2672" s="9">
        <v>0</v>
      </c>
      <c r="Q2672" s="9">
        <v>3127.3</v>
      </c>
      <c r="R2672" s="112" t="s">
        <v>47</v>
      </c>
      <c r="S2672" s="113" t="s">
        <v>32</v>
      </c>
      <c r="T2672" s="5" t="s">
        <v>51</v>
      </c>
      <c r="U2672" s="5" t="s">
        <v>1393</v>
      </c>
      <c r="V2672" s="1" t="s">
        <v>65</v>
      </c>
      <c r="W2672" s="1" t="s">
        <v>3410</v>
      </c>
      <c r="X2672" s="1" t="s">
        <v>3345</v>
      </c>
      <c r="Y2672" s="1" t="s">
        <v>3346</v>
      </c>
      <c r="Z2672" s="4">
        <v>42230</v>
      </c>
      <c r="AA2672" s="1" t="s">
        <v>45</v>
      </c>
      <c r="AB2672" s="1" t="s">
        <v>3411</v>
      </c>
      <c r="AC2672" s="1" t="s">
        <v>3412</v>
      </c>
      <c r="AD2672" s="8"/>
    </row>
    <row r="2673" spans="2:30" s="22" customFormat="1" outlineLevel="5">
      <c r="B2673" s="3"/>
      <c r="C2673" s="1"/>
      <c r="D2673" s="1"/>
      <c r="E2673" s="1"/>
      <c r="F2673" s="1"/>
      <c r="G2673" s="287" t="s">
        <v>1553</v>
      </c>
      <c r="H2673" s="277">
        <v>42230</v>
      </c>
      <c r="I2673" s="1" t="s">
        <v>3413</v>
      </c>
      <c r="J2673" s="2" t="s">
        <v>68</v>
      </c>
      <c r="K2673" s="1" t="s">
        <v>36</v>
      </c>
      <c r="L2673" s="1" t="s">
        <v>20</v>
      </c>
      <c r="M2673" s="1" t="s">
        <v>21</v>
      </c>
      <c r="N2673" s="1" t="s">
        <v>11</v>
      </c>
      <c r="O2673" s="9">
        <v>1936.75</v>
      </c>
      <c r="P2673" s="9">
        <v>0</v>
      </c>
      <c r="Q2673" s="9">
        <v>1936.75</v>
      </c>
      <c r="R2673" s="112" t="s">
        <v>47</v>
      </c>
      <c r="S2673" s="113" t="s">
        <v>32</v>
      </c>
      <c r="T2673" s="5" t="s">
        <v>51</v>
      </c>
      <c r="U2673" s="5" t="s">
        <v>1393</v>
      </c>
      <c r="V2673" s="1" t="s">
        <v>65</v>
      </c>
      <c r="W2673" s="1" t="s">
        <v>3414</v>
      </c>
      <c r="X2673" s="1" t="s">
        <v>3415</v>
      </c>
      <c r="Y2673" s="1" t="s">
        <v>3416</v>
      </c>
      <c r="Z2673" s="4">
        <v>42230</v>
      </c>
      <c r="AA2673" s="1" t="s">
        <v>2257</v>
      </c>
      <c r="AB2673" s="1" t="s">
        <v>3417</v>
      </c>
      <c r="AC2673" s="1" t="s">
        <v>3418</v>
      </c>
      <c r="AD2673" s="8"/>
    </row>
    <row r="2674" spans="2:30" s="22" customFormat="1" outlineLevel="5">
      <c r="B2674" s="3"/>
      <c r="C2674" s="1"/>
      <c r="D2674" s="1"/>
      <c r="E2674" s="1"/>
      <c r="F2674" s="1"/>
      <c r="G2674" s="287" t="s">
        <v>1553</v>
      </c>
      <c r="H2674" s="277">
        <v>42237</v>
      </c>
      <c r="I2674" s="1" t="s">
        <v>3484</v>
      </c>
      <c r="J2674" s="2" t="s">
        <v>68</v>
      </c>
      <c r="K2674" s="1" t="s">
        <v>36</v>
      </c>
      <c r="L2674" s="1" t="s">
        <v>20</v>
      </c>
      <c r="M2674" s="1" t="s">
        <v>21</v>
      </c>
      <c r="N2674" s="1" t="s">
        <v>11</v>
      </c>
      <c r="O2674" s="9">
        <v>2205</v>
      </c>
      <c r="P2674" s="9">
        <v>0</v>
      </c>
      <c r="Q2674" s="9">
        <v>2205</v>
      </c>
      <c r="R2674" s="112" t="s">
        <v>47</v>
      </c>
      <c r="S2674" s="113" t="s">
        <v>32</v>
      </c>
      <c r="T2674" s="5" t="s">
        <v>51</v>
      </c>
      <c r="U2674" s="5" t="s">
        <v>1393</v>
      </c>
      <c r="V2674" s="1" t="s">
        <v>65</v>
      </c>
      <c r="W2674" s="1" t="s">
        <v>3485</v>
      </c>
      <c r="X2674" s="1" t="s">
        <v>3486</v>
      </c>
      <c r="Y2674" s="1" t="s">
        <v>3487</v>
      </c>
      <c r="Z2674" s="4">
        <v>42237</v>
      </c>
      <c r="AA2674" s="1" t="s">
        <v>45</v>
      </c>
      <c r="AB2674" s="1" t="s">
        <v>3488</v>
      </c>
      <c r="AC2674" s="1" t="s">
        <v>3489</v>
      </c>
      <c r="AD2674" s="8"/>
    </row>
    <row r="2675" spans="2:30" s="22" customFormat="1" outlineLevel="5">
      <c r="B2675" s="3"/>
      <c r="C2675" s="1"/>
      <c r="D2675" s="1"/>
      <c r="E2675" s="1"/>
      <c r="F2675" s="1"/>
      <c r="G2675" s="287" t="s">
        <v>1553</v>
      </c>
      <c r="H2675" s="277">
        <v>42235</v>
      </c>
      <c r="I2675" s="1" t="s">
        <v>3494</v>
      </c>
      <c r="J2675" s="2" t="s">
        <v>68</v>
      </c>
      <c r="K2675" s="1" t="s">
        <v>36</v>
      </c>
      <c r="L2675" s="1" t="s">
        <v>20</v>
      </c>
      <c r="M2675" s="1" t="s">
        <v>21</v>
      </c>
      <c r="N2675" s="1" t="s">
        <v>11</v>
      </c>
      <c r="O2675" s="9">
        <v>3367</v>
      </c>
      <c r="P2675" s="9">
        <v>0</v>
      </c>
      <c r="Q2675" s="9">
        <v>3367</v>
      </c>
      <c r="R2675" s="112" t="s">
        <v>47</v>
      </c>
      <c r="S2675" s="113" t="s">
        <v>32</v>
      </c>
      <c r="T2675" s="5" t="s">
        <v>51</v>
      </c>
      <c r="U2675" s="5" t="s">
        <v>1393</v>
      </c>
      <c r="V2675" s="1" t="s">
        <v>65</v>
      </c>
      <c r="W2675" s="1" t="s">
        <v>3495</v>
      </c>
      <c r="X2675" s="1" t="s">
        <v>3415</v>
      </c>
      <c r="Y2675" s="1" t="s">
        <v>3416</v>
      </c>
      <c r="Z2675" s="4">
        <v>42235</v>
      </c>
      <c r="AA2675" s="1" t="s">
        <v>2257</v>
      </c>
      <c r="AB2675" s="1" t="s">
        <v>3496</v>
      </c>
      <c r="AC2675" s="1" t="s">
        <v>3497</v>
      </c>
      <c r="AD2675" s="8"/>
    </row>
    <row r="2676" spans="2:30" s="22" customFormat="1" outlineLevel="5">
      <c r="B2676" s="3"/>
      <c r="C2676" s="1"/>
      <c r="D2676" s="1"/>
      <c r="E2676" s="1"/>
      <c r="F2676" s="1"/>
      <c r="G2676" s="287" t="s">
        <v>1553</v>
      </c>
      <c r="H2676" s="277">
        <v>42242</v>
      </c>
      <c r="I2676" s="1" t="s">
        <v>3498</v>
      </c>
      <c r="J2676" s="2" t="s">
        <v>68</v>
      </c>
      <c r="K2676" s="1" t="s">
        <v>36</v>
      </c>
      <c r="L2676" s="1" t="s">
        <v>20</v>
      </c>
      <c r="M2676" s="1" t="s">
        <v>21</v>
      </c>
      <c r="N2676" s="1" t="s">
        <v>11</v>
      </c>
      <c r="O2676" s="9">
        <v>840</v>
      </c>
      <c r="P2676" s="9">
        <v>0</v>
      </c>
      <c r="Q2676" s="9">
        <v>840</v>
      </c>
      <c r="R2676" s="112" t="s">
        <v>47</v>
      </c>
      <c r="S2676" s="113" t="s">
        <v>32</v>
      </c>
      <c r="T2676" s="5" t="s">
        <v>51</v>
      </c>
      <c r="U2676" s="5" t="s">
        <v>1393</v>
      </c>
      <c r="V2676" s="1" t="s">
        <v>65</v>
      </c>
      <c r="W2676" s="1" t="s">
        <v>3499</v>
      </c>
      <c r="X2676" s="1" t="s">
        <v>2422</v>
      </c>
      <c r="Y2676" s="1" t="s">
        <v>2423</v>
      </c>
      <c r="Z2676" s="4">
        <v>42242</v>
      </c>
      <c r="AA2676" s="1" t="s">
        <v>45</v>
      </c>
      <c r="AB2676" s="1" t="s">
        <v>3500</v>
      </c>
      <c r="AC2676" s="1" t="s">
        <v>3501</v>
      </c>
      <c r="AD2676" s="8"/>
    </row>
    <row r="2677" spans="2:30" s="22" customFormat="1" outlineLevel="5">
      <c r="B2677" s="3"/>
      <c r="C2677" s="1"/>
      <c r="D2677" s="1"/>
      <c r="E2677" s="1"/>
      <c r="F2677" s="1"/>
      <c r="G2677" s="287" t="s">
        <v>1553</v>
      </c>
      <c r="H2677" s="277">
        <v>42250</v>
      </c>
      <c r="I2677" s="1" t="s">
        <v>3574</v>
      </c>
      <c r="J2677" s="2" t="s">
        <v>68</v>
      </c>
      <c r="K2677" s="1" t="s">
        <v>36</v>
      </c>
      <c r="L2677" s="1" t="s">
        <v>20</v>
      </c>
      <c r="M2677" s="1" t="s">
        <v>21</v>
      </c>
      <c r="N2677" s="1" t="s">
        <v>11</v>
      </c>
      <c r="O2677" s="9">
        <v>3120</v>
      </c>
      <c r="P2677" s="9">
        <v>0</v>
      </c>
      <c r="Q2677" s="9">
        <v>3120</v>
      </c>
      <c r="R2677" s="112" t="s">
        <v>47</v>
      </c>
      <c r="S2677" s="113" t="s">
        <v>32</v>
      </c>
      <c r="T2677" s="5" t="s">
        <v>51</v>
      </c>
      <c r="U2677" s="5" t="s">
        <v>1393</v>
      </c>
      <c r="V2677" s="1" t="s">
        <v>65</v>
      </c>
      <c r="W2677" s="1" t="s">
        <v>3575</v>
      </c>
      <c r="X2677" s="1" t="s">
        <v>2155</v>
      </c>
      <c r="Y2677" s="1" t="s">
        <v>2156</v>
      </c>
      <c r="Z2677" s="4">
        <v>42250</v>
      </c>
      <c r="AA2677" s="1" t="s">
        <v>45</v>
      </c>
      <c r="AB2677" s="1" t="s">
        <v>3576</v>
      </c>
      <c r="AC2677" s="1" t="s">
        <v>3577</v>
      </c>
      <c r="AD2677" s="8"/>
    </row>
    <row r="2678" spans="2:30" s="22" customFormat="1" outlineLevel="5">
      <c r="B2678" s="3"/>
      <c r="C2678" s="1"/>
      <c r="D2678" s="1"/>
      <c r="E2678" s="1"/>
      <c r="F2678" s="1"/>
      <c r="G2678" s="287" t="s">
        <v>1553</v>
      </c>
      <c r="H2678" s="277">
        <v>42263</v>
      </c>
      <c r="I2678" s="1" t="s">
        <v>3600</v>
      </c>
      <c r="J2678" s="2" t="s">
        <v>68</v>
      </c>
      <c r="K2678" s="1" t="s">
        <v>36</v>
      </c>
      <c r="L2678" s="1" t="s">
        <v>20</v>
      </c>
      <c r="M2678" s="1" t="s">
        <v>21</v>
      </c>
      <c r="N2678" s="1" t="s">
        <v>11</v>
      </c>
      <c r="O2678" s="9">
        <v>1473</v>
      </c>
      <c r="P2678" s="9">
        <v>0</v>
      </c>
      <c r="Q2678" s="9">
        <v>1473</v>
      </c>
      <c r="R2678" s="112" t="s">
        <v>47</v>
      </c>
      <c r="S2678" s="113" t="s">
        <v>32</v>
      </c>
      <c r="T2678" s="5" t="s">
        <v>51</v>
      </c>
      <c r="U2678" s="5" t="s">
        <v>1393</v>
      </c>
      <c r="V2678" s="1" t="s">
        <v>65</v>
      </c>
      <c r="W2678" s="1" t="s">
        <v>3601</v>
      </c>
      <c r="X2678" s="1" t="s">
        <v>2230</v>
      </c>
      <c r="Y2678" s="1" t="s">
        <v>2231</v>
      </c>
      <c r="Z2678" s="4">
        <v>42263</v>
      </c>
      <c r="AA2678" s="1" t="s">
        <v>45</v>
      </c>
      <c r="AB2678" s="1" t="s">
        <v>3602</v>
      </c>
      <c r="AC2678" s="1" t="s">
        <v>3603</v>
      </c>
      <c r="AD2678" s="8"/>
    </row>
    <row r="2679" spans="2:30" s="22" customFormat="1" outlineLevel="5">
      <c r="B2679" s="3"/>
      <c r="C2679" s="1"/>
      <c r="D2679" s="1"/>
      <c r="E2679" s="1"/>
      <c r="F2679" s="1"/>
      <c r="G2679" s="287" t="s">
        <v>1553</v>
      </c>
      <c r="H2679" s="277">
        <v>42263</v>
      </c>
      <c r="I2679" s="1" t="s">
        <v>3656</v>
      </c>
      <c r="J2679" s="2" t="s">
        <v>68</v>
      </c>
      <c r="K2679" s="1" t="s">
        <v>36</v>
      </c>
      <c r="L2679" s="1" t="s">
        <v>20</v>
      </c>
      <c r="M2679" s="1" t="s">
        <v>21</v>
      </c>
      <c r="N2679" s="1" t="s">
        <v>11</v>
      </c>
      <c r="O2679" s="9">
        <v>1686</v>
      </c>
      <c r="P2679" s="9">
        <v>0</v>
      </c>
      <c r="Q2679" s="9">
        <v>1686</v>
      </c>
      <c r="R2679" s="112" t="s">
        <v>47</v>
      </c>
      <c r="S2679" s="113" t="s">
        <v>32</v>
      </c>
      <c r="T2679" s="5" t="s">
        <v>51</v>
      </c>
      <c r="U2679" s="5" t="s">
        <v>1393</v>
      </c>
      <c r="V2679" s="1" t="s">
        <v>65</v>
      </c>
      <c r="W2679" s="1" t="s">
        <v>3657</v>
      </c>
      <c r="X2679" s="1" t="s">
        <v>2496</v>
      </c>
      <c r="Y2679" s="1" t="s">
        <v>2497</v>
      </c>
      <c r="Z2679" s="4">
        <v>42263</v>
      </c>
      <c r="AA2679" s="1" t="s">
        <v>45</v>
      </c>
      <c r="AB2679" s="1" t="s">
        <v>3658</v>
      </c>
      <c r="AC2679" s="1" t="s">
        <v>4621</v>
      </c>
      <c r="AD2679" s="8"/>
    </row>
    <row r="2680" spans="2:30" s="22" customFormat="1" outlineLevel="5">
      <c r="B2680" s="3"/>
      <c r="C2680" s="1"/>
      <c r="D2680" s="1"/>
      <c r="E2680" s="1"/>
      <c r="F2680" s="1"/>
      <c r="G2680" s="287" t="s">
        <v>1553</v>
      </c>
      <c r="H2680" s="277">
        <v>42263</v>
      </c>
      <c r="I2680" s="1" t="s">
        <v>3672</v>
      </c>
      <c r="J2680" s="2" t="s">
        <v>68</v>
      </c>
      <c r="K2680" s="1" t="s">
        <v>36</v>
      </c>
      <c r="L2680" s="1" t="s">
        <v>20</v>
      </c>
      <c r="M2680" s="1" t="s">
        <v>21</v>
      </c>
      <c r="N2680" s="1" t="s">
        <v>11</v>
      </c>
      <c r="O2680" s="9">
        <v>5300</v>
      </c>
      <c r="P2680" s="9">
        <v>0</v>
      </c>
      <c r="Q2680" s="9">
        <v>5300</v>
      </c>
      <c r="R2680" s="112" t="s">
        <v>47</v>
      </c>
      <c r="S2680" s="113" t="s">
        <v>32</v>
      </c>
      <c r="T2680" s="5" t="s">
        <v>51</v>
      </c>
      <c r="U2680" s="5" t="s">
        <v>1393</v>
      </c>
      <c r="V2680" s="1" t="s">
        <v>65</v>
      </c>
      <c r="W2680" s="1" t="s">
        <v>3673</v>
      </c>
      <c r="X2680" s="1" t="s">
        <v>2376</v>
      </c>
      <c r="Y2680" s="1" t="s">
        <v>2377</v>
      </c>
      <c r="Z2680" s="4">
        <v>42263</v>
      </c>
      <c r="AA2680" s="1" t="s">
        <v>2257</v>
      </c>
      <c r="AB2680" s="1" t="s">
        <v>3674</v>
      </c>
      <c r="AC2680" s="1" t="s">
        <v>3675</v>
      </c>
      <c r="AD2680" s="8"/>
    </row>
    <row r="2681" spans="2:30" s="22" customFormat="1" outlineLevel="5">
      <c r="B2681" s="3"/>
      <c r="C2681" s="1"/>
      <c r="D2681" s="1"/>
      <c r="E2681" s="1"/>
      <c r="F2681" s="1"/>
      <c r="G2681" s="287" t="s">
        <v>1553</v>
      </c>
      <c r="H2681" s="277">
        <v>42273</v>
      </c>
      <c r="I2681" s="1" t="s">
        <v>3729</v>
      </c>
      <c r="J2681" s="2" t="s">
        <v>68</v>
      </c>
      <c r="K2681" s="1" t="s">
        <v>36</v>
      </c>
      <c r="L2681" s="1" t="s">
        <v>20</v>
      </c>
      <c r="M2681" s="1" t="s">
        <v>21</v>
      </c>
      <c r="N2681" s="1" t="s">
        <v>11</v>
      </c>
      <c r="O2681" s="9">
        <v>29191.599999999999</v>
      </c>
      <c r="P2681" s="9">
        <v>0</v>
      </c>
      <c r="Q2681" s="9">
        <v>29191.599999999999</v>
      </c>
      <c r="R2681" s="112" t="s">
        <v>47</v>
      </c>
      <c r="S2681" s="113" t="s">
        <v>32</v>
      </c>
      <c r="T2681" s="5" t="s">
        <v>51</v>
      </c>
      <c r="U2681" s="5" t="s">
        <v>1393</v>
      </c>
      <c r="V2681" s="1" t="s">
        <v>65</v>
      </c>
      <c r="W2681" s="1" t="s">
        <v>3730</v>
      </c>
      <c r="X2681" s="1" t="s">
        <v>3731</v>
      </c>
      <c r="Y2681" s="1" t="s">
        <v>3732</v>
      </c>
      <c r="Z2681" s="4">
        <v>42273</v>
      </c>
      <c r="AA2681" s="1" t="s">
        <v>45</v>
      </c>
      <c r="AB2681" s="1" t="s">
        <v>3733</v>
      </c>
      <c r="AC2681" s="1" t="s">
        <v>4622</v>
      </c>
      <c r="AD2681" s="8"/>
    </row>
    <row r="2682" spans="2:30" s="22" customFormat="1" outlineLevel="5">
      <c r="B2682" s="3"/>
      <c r="C2682" s="1"/>
      <c r="D2682" s="1"/>
      <c r="E2682" s="1"/>
      <c r="F2682" s="1"/>
      <c r="G2682" s="287" t="s">
        <v>1553</v>
      </c>
      <c r="H2682" s="277">
        <v>42277</v>
      </c>
      <c r="I2682" s="1" t="s">
        <v>3739</v>
      </c>
      <c r="J2682" s="2" t="s">
        <v>68</v>
      </c>
      <c r="K2682" s="1" t="s">
        <v>36</v>
      </c>
      <c r="L2682" s="1" t="s">
        <v>20</v>
      </c>
      <c r="M2682" s="1" t="s">
        <v>21</v>
      </c>
      <c r="N2682" s="1" t="s">
        <v>11</v>
      </c>
      <c r="O2682" s="9">
        <v>1385</v>
      </c>
      <c r="P2682" s="9">
        <v>0</v>
      </c>
      <c r="Q2682" s="9">
        <v>1385</v>
      </c>
      <c r="R2682" s="112" t="s">
        <v>47</v>
      </c>
      <c r="S2682" s="113" t="s">
        <v>32</v>
      </c>
      <c r="T2682" s="5" t="s">
        <v>51</v>
      </c>
      <c r="U2682" s="5" t="s">
        <v>1393</v>
      </c>
      <c r="V2682" s="1" t="s">
        <v>65</v>
      </c>
      <c r="W2682" s="1" t="s">
        <v>3740</v>
      </c>
      <c r="X2682" s="1" t="s">
        <v>3741</v>
      </c>
      <c r="Y2682" s="1" t="s">
        <v>3742</v>
      </c>
      <c r="Z2682" s="4">
        <v>42277</v>
      </c>
      <c r="AA2682" s="1" t="s">
        <v>45</v>
      </c>
      <c r="AB2682" s="1" t="s">
        <v>3743</v>
      </c>
      <c r="AC2682" s="1" t="s">
        <v>3744</v>
      </c>
      <c r="AD2682" s="8"/>
    </row>
    <row r="2683" spans="2:30" s="22" customFormat="1" outlineLevel="5">
      <c r="B2683" s="3"/>
      <c r="C2683" s="1"/>
      <c r="D2683" s="1"/>
      <c r="E2683" s="1"/>
      <c r="F2683" s="1"/>
      <c r="G2683" s="287" t="s">
        <v>1553</v>
      </c>
      <c r="H2683" s="277">
        <v>42277</v>
      </c>
      <c r="I2683" s="1" t="s">
        <v>3745</v>
      </c>
      <c r="J2683" s="2" t="s">
        <v>68</v>
      </c>
      <c r="K2683" s="1" t="s">
        <v>36</v>
      </c>
      <c r="L2683" s="1" t="s">
        <v>20</v>
      </c>
      <c r="M2683" s="1" t="s">
        <v>21</v>
      </c>
      <c r="N2683" s="1" t="s">
        <v>11</v>
      </c>
      <c r="O2683" s="9">
        <v>10350</v>
      </c>
      <c r="P2683" s="9">
        <v>0</v>
      </c>
      <c r="Q2683" s="9">
        <v>10350</v>
      </c>
      <c r="R2683" s="112" t="s">
        <v>47</v>
      </c>
      <c r="S2683" s="113" t="s">
        <v>32</v>
      </c>
      <c r="T2683" s="5" t="s">
        <v>51</v>
      </c>
      <c r="U2683" s="5" t="s">
        <v>1393</v>
      </c>
      <c r="V2683" s="1" t="s">
        <v>65</v>
      </c>
      <c r="W2683" s="1" t="s">
        <v>3746</v>
      </c>
      <c r="X2683" s="1" t="s">
        <v>3747</v>
      </c>
      <c r="Y2683" s="1" t="s">
        <v>3748</v>
      </c>
      <c r="Z2683" s="4">
        <v>42277</v>
      </c>
      <c r="AA2683" s="1" t="s">
        <v>45</v>
      </c>
      <c r="AB2683" s="1" t="s">
        <v>3749</v>
      </c>
      <c r="AC2683" s="1" t="s">
        <v>4623</v>
      </c>
      <c r="AD2683" s="8"/>
    </row>
    <row r="2684" spans="2:30" s="22" customFormat="1" outlineLevel="5">
      <c r="B2684" s="3"/>
      <c r="C2684" s="1"/>
      <c r="D2684" s="1"/>
      <c r="E2684" s="1"/>
      <c r="F2684" s="1"/>
      <c r="G2684" s="287" t="s">
        <v>1553</v>
      </c>
      <c r="H2684" s="277">
        <v>42297</v>
      </c>
      <c r="I2684" s="1" t="s">
        <v>4640</v>
      </c>
      <c r="J2684" s="2" t="s">
        <v>68</v>
      </c>
      <c r="K2684" s="1" t="s">
        <v>36</v>
      </c>
      <c r="L2684" s="1" t="s">
        <v>20</v>
      </c>
      <c r="M2684" s="1" t="s">
        <v>21</v>
      </c>
      <c r="N2684" s="1" t="s">
        <v>11</v>
      </c>
      <c r="O2684" s="9">
        <v>2742</v>
      </c>
      <c r="P2684" s="9">
        <v>0</v>
      </c>
      <c r="Q2684" s="9">
        <v>2742</v>
      </c>
      <c r="R2684" s="112" t="s">
        <v>47</v>
      </c>
      <c r="S2684" s="113" t="s">
        <v>32</v>
      </c>
      <c r="T2684" s="5" t="s">
        <v>51</v>
      </c>
      <c r="U2684" s="5" t="s">
        <v>1393</v>
      </c>
      <c r="V2684" s="1" t="s">
        <v>65</v>
      </c>
      <c r="W2684" s="1" t="s">
        <v>4641</v>
      </c>
      <c r="X2684" s="1" t="s">
        <v>2255</v>
      </c>
      <c r="Y2684" s="1" t="s">
        <v>2256</v>
      </c>
      <c r="Z2684" s="4">
        <v>42297</v>
      </c>
      <c r="AA2684" s="1" t="s">
        <v>45</v>
      </c>
      <c r="AB2684" s="1" t="s">
        <v>4642</v>
      </c>
      <c r="AC2684" s="1" t="s">
        <v>4643</v>
      </c>
      <c r="AD2684" s="8"/>
    </row>
    <row r="2685" spans="2:30" s="22" customFormat="1" outlineLevel="5">
      <c r="B2685" s="3"/>
      <c r="C2685" s="1"/>
      <c r="D2685" s="1"/>
      <c r="E2685" s="1"/>
      <c r="F2685" s="1"/>
      <c r="G2685" s="287" t="s">
        <v>1553</v>
      </c>
      <c r="H2685" s="277">
        <v>42286</v>
      </c>
      <c r="I2685" s="1" t="s">
        <v>4654</v>
      </c>
      <c r="J2685" s="2" t="s">
        <v>68</v>
      </c>
      <c r="K2685" s="1" t="s">
        <v>36</v>
      </c>
      <c r="L2685" s="1" t="s">
        <v>20</v>
      </c>
      <c r="M2685" s="1" t="s">
        <v>21</v>
      </c>
      <c r="N2685" s="1" t="s">
        <v>11</v>
      </c>
      <c r="O2685" s="9">
        <v>11529.67</v>
      </c>
      <c r="P2685" s="9">
        <v>0</v>
      </c>
      <c r="Q2685" s="9">
        <v>11529.67</v>
      </c>
      <c r="R2685" s="112" t="s">
        <v>47</v>
      </c>
      <c r="S2685" s="113" t="s">
        <v>32</v>
      </c>
      <c r="T2685" s="5" t="s">
        <v>51</v>
      </c>
      <c r="U2685" s="5" t="s">
        <v>1393</v>
      </c>
      <c r="V2685" s="1" t="s">
        <v>65</v>
      </c>
      <c r="W2685" s="1" t="s">
        <v>4655</v>
      </c>
      <c r="X2685" s="1" t="s">
        <v>3747</v>
      </c>
      <c r="Y2685" s="1" t="s">
        <v>3748</v>
      </c>
      <c r="Z2685" s="4">
        <v>42286</v>
      </c>
      <c r="AA2685" s="1" t="s">
        <v>45</v>
      </c>
      <c r="AB2685" s="1" t="s">
        <v>2430</v>
      </c>
      <c r="AC2685" s="1" t="s">
        <v>4656</v>
      </c>
      <c r="AD2685" s="8"/>
    </row>
    <row r="2686" spans="2:30" s="22" customFormat="1" outlineLevel="5">
      <c r="B2686" s="3"/>
      <c r="C2686" s="1"/>
      <c r="D2686" s="1"/>
      <c r="E2686" s="1"/>
      <c r="F2686" s="1"/>
      <c r="G2686" s="287" t="s">
        <v>1553</v>
      </c>
      <c r="H2686" s="277">
        <v>42297</v>
      </c>
      <c r="I2686" s="1" t="s">
        <v>4657</v>
      </c>
      <c r="J2686" s="2" t="s">
        <v>68</v>
      </c>
      <c r="K2686" s="1" t="s">
        <v>36</v>
      </c>
      <c r="L2686" s="1" t="s">
        <v>20</v>
      </c>
      <c r="M2686" s="1" t="s">
        <v>21</v>
      </c>
      <c r="N2686" s="1" t="s">
        <v>11</v>
      </c>
      <c r="O2686" s="9">
        <v>696.8</v>
      </c>
      <c r="P2686" s="9">
        <v>0</v>
      </c>
      <c r="Q2686" s="9">
        <v>696.8</v>
      </c>
      <c r="R2686" s="112" t="s">
        <v>47</v>
      </c>
      <c r="S2686" s="113" t="s">
        <v>32</v>
      </c>
      <c r="T2686" s="5" t="s">
        <v>51</v>
      </c>
      <c r="U2686" s="5" t="s">
        <v>1393</v>
      </c>
      <c r="V2686" s="1" t="s">
        <v>65</v>
      </c>
      <c r="W2686" s="1" t="s">
        <v>4658</v>
      </c>
      <c r="X2686" s="1" t="s">
        <v>2175</v>
      </c>
      <c r="Y2686" s="1" t="s">
        <v>2176</v>
      </c>
      <c r="Z2686" s="4">
        <v>42297</v>
      </c>
      <c r="AA2686" s="1" t="s">
        <v>45</v>
      </c>
      <c r="AB2686" s="1" t="s">
        <v>4659</v>
      </c>
      <c r="AC2686" s="1" t="s">
        <v>4660</v>
      </c>
      <c r="AD2686" s="8"/>
    </row>
    <row r="2687" spans="2:30" s="22" customFormat="1" outlineLevel="5">
      <c r="B2687" s="3"/>
      <c r="C2687" s="1"/>
      <c r="D2687" s="1"/>
      <c r="E2687" s="1"/>
      <c r="F2687" s="1"/>
      <c r="G2687" s="287" t="s">
        <v>1553</v>
      </c>
      <c r="H2687" s="277">
        <v>42298</v>
      </c>
      <c r="I2687" s="1" t="s">
        <v>4803</v>
      </c>
      <c r="J2687" s="2" t="s">
        <v>68</v>
      </c>
      <c r="K2687" s="1" t="s">
        <v>36</v>
      </c>
      <c r="L2687" s="1" t="s">
        <v>20</v>
      </c>
      <c r="M2687" s="1" t="s">
        <v>21</v>
      </c>
      <c r="N2687" s="1" t="s">
        <v>11</v>
      </c>
      <c r="O2687" s="9">
        <v>1600</v>
      </c>
      <c r="P2687" s="9">
        <v>0</v>
      </c>
      <c r="Q2687" s="9">
        <v>1600</v>
      </c>
      <c r="R2687" s="112" t="s">
        <v>47</v>
      </c>
      <c r="S2687" s="113" t="s">
        <v>32</v>
      </c>
      <c r="T2687" s="5" t="s">
        <v>51</v>
      </c>
      <c r="U2687" s="5" t="s">
        <v>1393</v>
      </c>
      <c r="V2687" s="1" t="s">
        <v>65</v>
      </c>
      <c r="W2687" s="1" t="s">
        <v>4804</v>
      </c>
      <c r="X2687" s="1" t="s">
        <v>4805</v>
      </c>
      <c r="Y2687" s="1" t="s">
        <v>4806</v>
      </c>
      <c r="Z2687" s="4">
        <v>42298</v>
      </c>
      <c r="AA2687" s="1" t="s">
        <v>45</v>
      </c>
      <c r="AB2687" s="1" t="s">
        <v>4807</v>
      </c>
      <c r="AC2687" s="1" t="s">
        <v>4808</v>
      </c>
      <c r="AD2687" s="8"/>
    </row>
    <row r="2688" spans="2:30" s="22" customFormat="1" outlineLevel="5">
      <c r="B2688" s="3"/>
      <c r="C2688" s="1"/>
      <c r="D2688" s="1"/>
      <c r="E2688" s="1"/>
      <c r="F2688" s="1"/>
      <c r="G2688" s="287" t="s">
        <v>1553</v>
      </c>
      <c r="H2688" s="277">
        <v>42298</v>
      </c>
      <c r="I2688" s="1" t="s">
        <v>4817</v>
      </c>
      <c r="J2688" s="2" t="s">
        <v>68</v>
      </c>
      <c r="K2688" s="1" t="s">
        <v>36</v>
      </c>
      <c r="L2688" s="1" t="s">
        <v>20</v>
      </c>
      <c r="M2688" s="1" t="s">
        <v>21</v>
      </c>
      <c r="N2688" s="1" t="s">
        <v>11</v>
      </c>
      <c r="O2688" s="9">
        <v>8400</v>
      </c>
      <c r="P2688" s="9">
        <v>0</v>
      </c>
      <c r="Q2688" s="9">
        <v>8400</v>
      </c>
      <c r="R2688" s="112" t="s">
        <v>47</v>
      </c>
      <c r="S2688" s="113" t="s">
        <v>32</v>
      </c>
      <c r="T2688" s="5" t="s">
        <v>51</v>
      </c>
      <c r="U2688" s="5" t="s">
        <v>1393</v>
      </c>
      <c r="V2688" s="1" t="s">
        <v>65</v>
      </c>
      <c r="W2688" s="1" t="s">
        <v>4818</v>
      </c>
      <c r="X2688" s="1" t="s">
        <v>4819</v>
      </c>
      <c r="Y2688" s="1" t="s">
        <v>4820</v>
      </c>
      <c r="Z2688" s="4">
        <v>42298</v>
      </c>
      <c r="AA2688" s="1" t="s">
        <v>45</v>
      </c>
      <c r="AB2688" s="1" t="s">
        <v>4821</v>
      </c>
      <c r="AC2688" s="1" t="s">
        <v>4822</v>
      </c>
      <c r="AD2688" s="8"/>
    </row>
    <row r="2689" spans="2:30" s="22" customFormat="1" outlineLevel="5">
      <c r="B2689" s="3"/>
      <c r="C2689" s="1"/>
      <c r="D2689" s="1"/>
      <c r="E2689" s="1"/>
      <c r="F2689" s="1"/>
      <c r="G2689" s="287" t="s">
        <v>1553</v>
      </c>
      <c r="H2689" s="277">
        <v>42298</v>
      </c>
      <c r="I2689" s="1" t="s">
        <v>4854</v>
      </c>
      <c r="J2689" s="2" t="s">
        <v>68</v>
      </c>
      <c r="K2689" s="1" t="s">
        <v>36</v>
      </c>
      <c r="L2689" s="1" t="s">
        <v>20</v>
      </c>
      <c r="M2689" s="1" t="s">
        <v>21</v>
      </c>
      <c r="N2689" s="1" t="s">
        <v>11</v>
      </c>
      <c r="O2689" s="9">
        <v>1505</v>
      </c>
      <c r="P2689" s="9">
        <v>0</v>
      </c>
      <c r="Q2689" s="9">
        <v>1505</v>
      </c>
      <c r="R2689" s="112" t="s">
        <v>47</v>
      </c>
      <c r="S2689" s="113" t="s">
        <v>32</v>
      </c>
      <c r="T2689" s="5" t="s">
        <v>51</v>
      </c>
      <c r="U2689" s="5" t="s">
        <v>1393</v>
      </c>
      <c r="V2689" s="1" t="s">
        <v>65</v>
      </c>
      <c r="W2689" s="1" t="s">
        <v>4855</v>
      </c>
      <c r="X2689" s="1" t="s">
        <v>3747</v>
      </c>
      <c r="Y2689" s="1" t="s">
        <v>3748</v>
      </c>
      <c r="Z2689" s="4">
        <v>42298</v>
      </c>
      <c r="AA2689" s="1" t="s">
        <v>45</v>
      </c>
      <c r="AB2689" s="1" t="s">
        <v>4856</v>
      </c>
      <c r="AC2689" s="1" t="s">
        <v>4857</v>
      </c>
      <c r="AD2689" s="8"/>
    </row>
    <row r="2690" spans="2:30" s="22" customFormat="1" outlineLevel="5">
      <c r="B2690" s="3"/>
      <c r="C2690" s="1"/>
      <c r="D2690" s="1"/>
      <c r="E2690" s="1"/>
      <c r="F2690" s="1"/>
      <c r="G2690" s="287" t="s">
        <v>1553</v>
      </c>
      <c r="H2690" s="277">
        <v>42304</v>
      </c>
      <c r="I2690" s="1" t="s">
        <v>5000</v>
      </c>
      <c r="J2690" s="2" t="s">
        <v>68</v>
      </c>
      <c r="K2690" s="1" t="s">
        <v>36</v>
      </c>
      <c r="L2690" s="1" t="s">
        <v>20</v>
      </c>
      <c r="M2690" s="1" t="s">
        <v>21</v>
      </c>
      <c r="N2690" s="1" t="s">
        <v>11</v>
      </c>
      <c r="O2690" s="9">
        <v>9775</v>
      </c>
      <c r="P2690" s="9">
        <v>0</v>
      </c>
      <c r="Q2690" s="9">
        <v>9775</v>
      </c>
      <c r="R2690" s="112" t="s">
        <v>47</v>
      </c>
      <c r="S2690" s="113" t="s">
        <v>32</v>
      </c>
      <c r="T2690" s="5" t="s">
        <v>51</v>
      </c>
      <c r="U2690" s="5" t="s">
        <v>1393</v>
      </c>
      <c r="V2690" s="1" t="s">
        <v>65</v>
      </c>
      <c r="W2690" s="1" t="s">
        <v>5001</v>
      </c>
      <c r="X2690" s="1" t="s">
        <v>5002</v>
      </c>
      <c r="Y2690" s="1" t="s">
        <v>5003</v>
      </c>
      <c r="Z2690" s="4">
        <v>42304</v>
      </c>
      <c r="AA2690" s="1" t="s">
        <v>45</v>
      </c>
      <c r="AB2690" s="1" t="s">
        <v>5004</v>
      </c>
      <c r="AC2690" s="1" t="s">
        <v>5005</v>
      </c>
      <c r="AD2690" s="8"/>
    </row>
    <row r="2691" spans="2:30" s="22" customFormat="1" outlineLevel="5">
      <c r="B2691" s="3"/>
      <c r="C2691" s="1"/>
      <c r="D2691" s="1"/>
      <c r="E2691" s="1"/>
      <c r="F2691" s="1"/>
      <c r="G2691" s="287" t="s">
        <v>1553</v>
      </c>
      <c r="H2691" s="277">
        <v>42338</v>
      </c>
      <c r="I2691" s="1" t="s">
        <v>5119</v>
      </c>
      <c r="J2691" s="2" t="s">
        <v>68</v>
      </c>
      <c r="K2691" s="1" t="s">
        <v>36</v>
      </c>
      <c r="L2691" s="1" t="s">
        <v>20</v>
      </c>
      <c r="M2691" s="1" t="s">
        <v>21</v>
      </c>
      <c r="N2691" s="1" t="s">
        <v>11</v>
      </c>
      <c r="O2691" s="9">
        <v>2750</v>
      </c>
      <c r="P2691" s="9">
        <v>0</v>
      </c>
      <c r="Q2691" s="9">
        <v>2750</v>
      </c>
      <c r="R2691" s="112" t="s">
        <v>47</v>
      </c>
      <c r="S2691" s="113" t="s">
        <v>32</v>
      </c>
      <c r="T2691" s="5" t="s">
        <v>51</v>
      </c>
      <c r="U2691" s="5" t="s">
        <v>1393</v>
      </c>
      <c r="V2691" s="1" t="s">
        <v>65</v>
      </c>
      <c r="W2691" s="1" t="s">
        <v>5120</v>
      </c>
      <c r="X2691" s="1" t="s">
        <v>5121</v>
      </c>
      <c r="Y2691" s="1" t="s">
        <v>5122</v>
      </c>
      <c r="Z2691" s="4">
        <v>42338</v>
      </c>
      <c r="AA2691" s="1" t="s">
        <v>45</v>
      </c>
      <c r="AB2691" s="1" t="s">
        <v>5123</v>
      </c>
      <c r="AC2691" s="1" t="s">
        <v>5124</v>
      </c>
      <c r="AD2691" s="8"/>
    </row>
    <row r="2692" spans="2:30" s="22" customFormat="1" outlineLevel="5">
      <c r="B2692" s="3"/>
      <c r="C2692" s="1"/>
      <c r="D2692" s="1"/>
      <c r="E2692" s="1"/>
      <c r="F2692" s="1"/>
      <c r="G2692" s="287" t="s">
        <v>1553</v>
      </c>
      <c r="H2692" s="277">
        <v>42338</v>
      </c>
      <c r="I2692" s="1" t="s">
        <v>5197</v>
      </c>
      <c r="J2692" s="2" t="s">
        <v>68</v>
      </c>
      <c r="K2692" s="1" t="s">
        <v>36</v>
      </c>
      <c r="L2692" s="1" t="s">
        <v>20</v>
      </c>
      <c r="M2692" s="1" t="s">
        <v>21</v>
      </c>
      <c r="N2692" s="1" t="s">
        <v>11</v>
      </c>
      <c r="O2692" s="9">
        <v>4785</v>
      </c>
      <c r="P2692" s="9">
        <v>0</v>
      </c>
      <c r="Q2692" s="9">
        <v>4785</v>
      </c>
      <c r="R2692" s="112" t="s">
        <v>47</v>
      </c>
      <c r="S2692" s="113" t="s">
        <v>32</v>
      </c>
      <c r="T2692" s="5" t="s">
        <v>51</v>
      </c>
      <c r="U2692" s="5" t="s">
        <v>1393</v>
      </c>
      <c r="V2692" s="1" t="s">
        <v>65</v>
      </c>
      <c r="W2692" s="1" t="s">
        <v>5198</v>
      </c>
      <c r="X2692" s="1" t="s">
        <v>5121</v>
      </c>
      <c r="Y2692" s="1" t="s">
        <v>5122</v>
      </c>
      <c r="Z2692" s="4">
        <v>42338</v>
      </c>
      <c r="AA2692" s="1" t="s">
        <v>45</v>
      </c>
      <c r="AB2692" s="1" t="s">
        <v>5199</v>
      </c>
      <c r="AC2692" s="1" t="s">
        <v>5200</v>
      </c>
      <c r="AD2692" s="8"/>
    </row>
    <row r="2693" spans="2:30" s="22" customFormat="1" outlineLevel="5">
      <c r="B2693" s="3"/>
      <c r="C2693" s="1"/>
      <c r="D2693" s="1"/>
      <c r="E2693" s="1"/>
      <c r="F2693" s="1"/>
      <c r="G2693" s="287" t="s">
        <v>1553</v>
      </c>
      <c r="H2693" s="277">
        <v>42338</v>
      </c>
      <c r="I2693" s="1" t="s">
        <v>5209</v>
      </c>
      <c r="J2693" s="2" t="s">
        <v>68</v>
      </c>
      <c r="K2693" s="1" t="s">
        <v>36</v>
      </c>
      <c r="L2693" s="1" t="s">
        <v>20</v>
      </c>
      <c r="M2693" s="1" t="s">
        <v>21</v>
      </c>
      <c r="N2693" s="1" t="s">
        <v>11</v>
      </c>
      <c r="O2693" s="9">
        <v>3150</v>
      </c>
      <c r="P2693" s="9">
        <v>0</v>
      </c>
      <c r="Q2693" s="9">
        <v>3150</v>
      </c>
      <c r="R2693" s="112" t="s">
        <v>47</v>
      </c>
      <c r="S2693" s="113" t="s">
        <v>32</v>
      </c>
      <c r="T2693" s="5" t="s">
        <v>51</v>
      </c>
      <c r="U2693" s="5" t="s">
        <v>1393</v>
      </c>
      <c r="V2693" s="1" t="s">
        <v>65</v>
      </c>
      <c r="W2693" s="1" t="s">
        <v>5210</v>
      </c>
      <c r="X2693" s="1" t="s">
        <v>3747</v>
      </c>
      <c r="Y2693" s="1" t="s">
        <v>3748</v>
      </c>
      <c r="Z2693" s="4">
        <v>42338</v>
      </c>
      <c r="AA2693" s="1" t="s">
        <v>45</v>
      </c>
      <c r="AB2693" s="1" t="s">
        <v>5211</v>
      </c>
      <c r="AC2693" s="1" t="s">
        <v>5212</v>
      </c>
      <c r="AD2693" s="8"/>
    </row>
    <row r="2694" spans="2:30" s="22" customFormat="1" outlineLevel="5">
      <c r="B2694" s="3"/>
      <c r="C2694" s="1"/>
      <c r="D2694" s="1"/>
      <c r="E2694" s="1"/>
      <c r="F2694" s="1"/>
      <c r="G2694" s="287" t="s">
        <v>1553</v>
      </c>
      <c r="H2694" s="277">
        <v>42338</v>
      </c>
      <c r="I2694" s="1" t="s">
        <v>5385</v>
      </c>
      <c r="J2694" s="2" t="s">
        <v>68</v>
      </c>
      <c r="K2694" s="1" t="s">
        <v>36</v>
      </c>
      <c r="L2694" s="1" t="s">
        <v>20</v>
      </c>
      <c r="M2694" s="1" t="s">
        <v>21</v>
      </c>
      <c r="N2694" s="1" t="s">
        <v>11</v>
      </c>
      <c r="O2694" s="9">
        <v>6008</v>
      </c>
      <c r="P2694" s="9">
        <v>0</v>
      </c>
      <c r="Q2694" s="9">
        <v>6008</v>
      </c>
      <c r="R2694" s="112" t="s">
        <v>47</v>
      </c>
      <c r="S2694" s="113" t="s">
        <v>32</v>
      </c>
      <c r="T2694" s="5" t="s">
        <v>51</v>
      </c>
      <c r="U2694" s="5" t="s">
        <v>1393</v>
      </c>
      <c r="V2694" s="1" t="s">
        <v>65</v>
      </c>
      <c r="W2694" s="1" t="s">
        <v>5386</v>
      </c>
      <c r="X2694" s="1" t="s">
        <v>5387</v>
      </c>
      <c r="Y2694" s="1" t="s">
        <v>5388</v>
      </c>
      <c r="Z2694" s="4">
        <v>42338</v>
      </c>
      <c r="AA2694" s="1" t="s">
        <v>2257</v>
      </c>
      <c r="AB2694" s="1" t="s">
        <v>4266</v>
      </c>
      <c r="AC2694" s="1" t="s">
        <v>5389</v>
      </c>
      <c r="AD2694" s="8"/>
    </row>
    <row r="2695" spans="2:30" s="22" customFormat="1" outlineLevel="5">
      <c r="B2695" s="3"/>
      <c r="C2695" s="1"/>
      <c r="D2695" s="1"/>
      <c r="E2695" s="1"/>
      <c r="F2695" s="1"/>
      <c r="G2695" s="287" t="s">
        <v>1553</v>
      </c>
      <c r="H2695" s="277">
        <v>42338</v>
      </c>
      <c r="I2695" s="1" t="s">
        <v>5431</v>
      </c>
      <c r="J2695" s="2" t="s">
        <v>68</v>
      </c>
      <c r="K2695" s="1" t="s">
        <v>36</v>
      </c>
      <c r="L2695" s="1" t="s">
        <v>20</v>
      </c>
      <c r="M2695" s="1" t="s">
        <v>21</v>
      </c>
      <c r="N2695" s="1" t="s">
        <v>11</v>
      </c>
      <c r="O2695" s="9">
        <v>1580</v>
      </c>
      <c r="P2695" s="9">
        <v>0</v>
      </c>
      <c r="Q2695" s="9">
        <v>1580</v>
      </c>
      <c r="R2695" s="112" t="s">
        <v>47</v>
      </c>
      <c r="S2695" s="113" t="s">
        <v>32</v>
      </c>
      <c r="T2695" s="5" t="s">
        <v>51</v>
      </c>
      <c r="U2695" s="5" t="s">
        <v>1393</v>
      </c>
      <c r="V2695" s="1" t="s">
        <v>65</v>
      </c>
      <c r="W2695" s="1" t="s">
        <v>5432</v>
      </c>
      <c r="X2695" s="1" t="s">
        <v>3747</v>
      </c>
      <c r="Y2695" s="1" t="s">
        <v>3748</v>
      </c>
      <c r="Z2695" s="4">
        <v>42338</v>
      </c>
      <c r="AA2695" s="1" t="s">
        <v>45</v>
      </c>
      <c r="AB2695" s="1" t="s">
        <v>5433</v>
      </c>
      <c r="AC2695" s="1" t="s">
        <v>5434</v>
      </c>
      <c r="AD2695" s="8"/>
    </row>
    <row r="2696" spans="2:30" s="22" customFormat="1" outlineLevel="5">
      <c r="B2696" s="3"/>
      <c r="C2696" s="1"/>
      <c r="D2696" s="1"/>
      <c r="E2696" s="1"/>
      <c r="F2696" s="1"/>
      <c r="G2696" s="287" t="s">
        <v>1553</v>
      </c>
      <c r="H2696" s="277">
        <v>42341</v>
      </c>
      <c r="I2696" s="1" t="s">
        <v>3188</v>
      </c>
      <c r="J2696" s="2" t="s">
        <v>68</v>
      </c>
      <c r="K2696" s="1" t="s">
        <v>36</v>
      </c>
      <c r="L2696" s="1" t="s">
        <v>20</v>
      </c>
      <c r="M2696" s="1" t="s">
        <v>21</v>
      </c>
      <c r="N2696" s="1" t="s">
        <v>11</v>
      </c>
      <c r="O2696" s="9">
        <v>639.5</v>
      </c>
      <c r="P2696" s="9">
        <v>0</v>
      </c>
      <c r="Q2696" s="9">
        <v>639.5</v>
      </c>
      <c r="R2696" s="112" t="s">
        <v>47</v>
      </c>
      <c r="S2696" s="113" t="s">
        <v>25</v>
      </c>
      <c r="T2696" s="5" t="s">
        <v>51</v>
      </c>
      <c r="U2696" s="5" t="s">
        <v>1393</v>
      </c>
      <c r="V2696" s="1" t="s">
        <v>65</v>
      </c>
      <c r="W2696" s="1" t="s">
        <v>5574</v>
      </c>
      <c r="X2696" s="1" t="s">
        <v>73</v>
      </c>
      <c r="Y2696" s="1" t="s">
        <v>74</v>
      </c>
      <c r="Z2696" s="4">
        <v>42341</v>
      </c>
      <c r="AA2696" s="1" t="s">
        <v>45</v>
      </c>
      <c r="AB2696" s="1" t="s">
        <v>5575</v>
      </c>
      <c r="AC2696" s="1" t="s">
        <v>5576</v>
      </c>
      <c r="AD2696" s="8"/>
    </row>
    <row r="2697" spans="2:30" s="22" customFormat="1" outlineLevel="5">
      <c r="B2697" s="3"/>
      <c r="C2697" s="1"/>
      <c r="D2697" s="1"/>
      <c r="E2697" s="1"/>
      <c r="F2697" s="1"/>
      <c r="G2697" s="287" t="s">
        <v>1553</v>
      </c>
      <c r="H2697" s="4">
        <v>42369</v>
      </c>
      <c r="I2697" s="1" t="s">
        <v>7761</v>
      </c>
      <c r="J2697" s="2" t="s">
        <v>68</v>
      </c>
      <c r="K2697" s="1" t="s">
        <v>33</v>
      </c>
      <c r="L2697" s="1" t="s">
        <v>34</v>
      </c>
      <c r="M2697" s="1" t="s">
        <v>21</v>
      </c>
      <c r="N2697" s="1" t="s">
        <v>11</v>
      </c>
      <c r="O2697" s="9">
        <v>5000</v>
      </c>
      <c r="P2697" s="9">
        <v>0</v>
      </c>
      <c r="Q2697" s="9">
        <v>5000</v>
      </c>
      <c r="R2697" s="112" t="s">
        <v>70</v>
      </c>
      <c r="S2697" s="113" t="s">
        <v>25</v>
      </c>
      <c r="T2697" s="5" t="s">
        <v>51</v>
      </c>
      <c r="U2697" s="5" t="s">
        <v>1393</v>
      </c>
      <c r="V2697" s="1" t="s">
        <v>3539</v>
      </c>
      <c r="W2697" s="1" t="s">
        <v>7762</v>
      </c>
      <c r="X2697" s="1"/>
      <c r="Y2697" s="1"/>
      <c r="Z2697" s="4">
        <v>42369</v>
      </c>
      <c r="AA2697" s="1" t="s">
        <v>26</v>
      </c>
      <c r="AB2697" s="1" t="s">
        <v>7763</v>
      </c>
      <c r="AC2697" s="1" t="s">
        <v>7764</v>
      </c>
      <c r="AD2697" s="8"/>
    </row>
    <row r="2698" spans="2:30" s="22" customFormat="1" outlineLevel="5">
      <c r="B2698" s="3"/>
      <c r="C2698" s="1"/>
      <c r="D2698" s="1"/>
      <c r="E2698" s="1"/>
      <c r="F2698" s="1"/>
      <c r="G2698" s="287" t="s">
        <v>1553</v>
      </c>
      <c r="H2698" s="277">
        <v>42369</v>
      </c>
      <c r="I2698" s="1" t="s">
        <v>5580</v>
      </c>
      <c r="J2698" s="2" t="s">
        <v>68</v>
      </c>
      <c r="K2698" s="1" t="s">
        <v>36</v>
      </c>
      <c r="L2698" s="1" t="s">
        <v>20</v>
      </c>
      <c r="M2698" s="1" t="s">
        <v>21</v>
      </c>
      <c r="N2698" s="1" t="s">
        <v>11</v>
      </c>
      <c r="O2698" s="9">
        <v>638</v>
      </c>
      <c r="P2698" s="9">
        <v>0</v>
      </c>
      <c r="Q2698" s="9">
        <v>638</v>
      </c>
      <c r="R2698" s="112" t="s">
        <v>47</v>
      </c>
      <c r="S2698" s="113" t="s">
        <v>32</v>
      </c>
      <c r="T2698" s="5" t="s">
        <v>51</v>
      </c>
      <c r="U2698" s="5" t="s">
        <v>1393</v>
      </c>
      <c r="V2698" s="1" t="s">
        <v>65</v>
      </c>
      <c r="W2698" s="1" t="s">
        <v>5581</v>
      </c>
      <c r="X2698" s="1" t="s">
        <v>5582</v>
      </c>
      <c r="Y2698" s="1" t="s">
        <v>5583</v>
      </c>
      <c r="Z2698" s="4">
        <v>42369</v>
      </c>
      <c r="AA2698" s="1" t="s">
        <v>65</v>
      </c>
      <c r="AB2698" s="1" t="s">
        <v>5584</v>
      </c>
      <c r="AC2698" s="1"/>
      <c r="AD2698" s="8"/>
    </row>
    <row r="2699" spans="2:30" s="22" customFormat="1" outlineLevel="5">
      <c r="B2699" s="3"/>
      <c r="C2699" s="1"/>
      <c r="D2699" s="1"/>
      <c r="E2699" s="1"/>
      <c r="F2699" s="1"/>
      <c r="G2699" s="287" t="s">
        <v>1553</v>
      </c>
      <c r="H2699" s="4">
        <v>42369</v>
      </c>
      <c r="I2699" s="1" t="s">
        <v>5580</v>
      </c>
      <c r="J2699" s="2" t="s">
        <v>68</v>
      </c>
      <c r="K2699" s="1" t="s">
        <v>36</v>
      </c>
      <c r="L2699" s="1" t="s">
        <v>20</v>
      </c>
      <c r="M2699" s="1" t="s">
        <v>20</v>
      </c>
      <c r="N2699" s="1" t="s">
        <v>2393</v>
      </c>
      <c r="O2699" s="9">
        <v>0</v>
      </c>
      <c r="P2699" s="9">
        <v>638</v>
      </c>
      <c r="Q2699" s="9">
        <v>-638</v>
      </c>
      <c r="R2699" s="112" t="s">
        <v>47</v>
      </c>
      <c r="S2699" s="113" t="s">
        <v>32</v>
      </c>
      <c r="T2699" s="5" t="s">
        <v>51</v>
      </c>
      <c r="U2699" s="5" t="s">
        <v>1393</v>
      </c>
      <c r="V2699" s="1" t="s">
        <v>65</v>
      </c>
      <c r="W2699" s="1" t="s">
        <v>5581</v>
      </c>
      <c r="X2699" s="1" t="s">
        <v>5582</v>
      </c>
      <c r="Y2699" s="1" t="s">
        <v>5583</v>
      </c>
      <c r="Z2699" s="4">
        <v>42369</v>
      </c>
      <c r="AA2699" s="1" t="s">
        <v>2397</v>
      </c>
      <c r="AB2699" s="1" t="s">
        <v>5584</v>
      </c>
      <c r="AC2699" s="1"/>
      <c r="AD2699" s="8"/>
    </row>
    <row r="2700" spans="2:30" s="22" customFormat="1" outlineLevel="5">
      <c r="B2700" s="3"/>
      <c r="C2700" s="1"/>
      <c r="D2700" s="1"/>
      <c r="E2700" s="1"/>
      <c r="F2700" s="1"/>
      <c r="G2700" s="287" t="s">
        <v>1553</v>
      </c>
      <c r="H2700" s="277">
        <v>42349</v>
      </c>
      <c r="I2700" s="1" t="s">
        <v>5585</v>
      </c>
      <c r="J2700" s="2" t="s">
        <v>68</v>
      </c>
      <c r="K2700" s="1" t="s">
        <v>36</v>
      </c>
      <c r="L2700" s="1" t="s">
        <v>60</v>
      </c>
      <c r="M2700" s="1" t="s">
        <v>21</v>
      </c>
      <c r="N2700" s="1" t="s">
        <v>11</v>
      </c>
      <c r="O2700" s="9">
        <v>20782</v>
      </c>
      <c r="P2700" s="9">
        <v>0</v>
      </c>
      <c r="Q2700" s="9">
        <v>20782</v>
      </c>
      <c r="R2700" s="112" t="s">
        <v>47</v>
      </c>
      <c r="S2700" s="113" t="s">
        <v>32</v>
      </c>
      <c r="T2700" s="5" t="s">
        <v>51</v>
      </c>
      <c r="U2700" s="5" t="s">
        <v>1393</v>
      </c>
      <c r="V2700" s="1" t="s">
        <v>65</v>
      </c>
      <c r="W2700" s="1" t="s">
        <v>5586</v>
      </c>
      <c r="X2700" s="1" t="s">
        <v>5587</v>
      </c>
      <c r="Y2700" s="1" t="s">
        <v>5588</v>
      </c>
      <c r="Z2700" s="4">
        <v>42349</v>
      </c>
      <c r="AA2700" s="1" t="s">
        <v>45</v>
      </c>
      <c r="AB2700" s="1" t="s">
        <v>5589</v>
      </c>
      <c r="AC2700" s="1" t="s">
        <v>5590</v>
      </c>
      <c r="AD2700" s="8"/>
    </row>
    <row r="2701" spans="2:30" s="22" customFormat="1" outlineLevel="5">
      <c r="B2701" s="3"/>
      <c r="C2701" s="1"/>
      <c r="D2701" s="1"/>
      <c r="E2701" s="1"/>
      <c r="F2701" s="1"/>
      <c r="G2701" s="287" t="s">
        <v>1553</v>
      </c>
      <c r="H2701" s="277">
        <v>42368</v>
      </c>
      <c r="I2701" s="1" t="s">
        <v>5628</v>
      </c>
      <c r="J2701" s="2" t="s">
        <v>68</v>
      </c>
      <c r="K2701" s="1" t="s">
        <v>36</v>
      </c>
      <c r="L2701" s="1" t="s">
        <v>20</v>
      </c>
      <c r="M2701" s="1" t="s">
        <v>21</v>
      </c>
      <c r="N2701" s="1" t="s">
        <v>11</v>
      </c>
      <c r="O2701" s="9">
        <v>4340</v>
      </c>
      <c r="P2701" s="9">
        <v>0</v>
      </c>
      <c r="Q2701" s="9">
        <v>4340</v>
      </c>
      <c r="R2701" s="112" t="s">
        <v>47</v>
      </c>
      <c r="S2701" s="113" t="s">
        <v>32</v>
      </c>
      <c r="T2701" s="5" t="s">
        <v>51</v>
      </c>
      <c r="U2701" s="5" t="s">
        <v>1393</v>
      </c>
      <c r="V2701" s="1" t="s">
        <v>65</v>
      </c>
      <c r="W2701" s="1" t="s">
        <v>5629</v>
      </c>
      <c r="X2701" s="1" t="s">
        <v>2408</v>
      </c>
      <c r="Y2701" s="1" t="s">
        <v>2409</v>
      </c>
      <c r="Z2701" s="4">
        <v>42368</v>
      </c>
      <c r="AA2701" s="1" t="s">
        <v>45</v>
      </c>
      <c r="AB2701" s="1" t="s">
        <v>5630</v>
      </c>
      <c r="AC2701" s="1" t="s">
        <v>5631</v>
      </c>
      <c r="AD2701" s="8"/>
    </row>
    <row r="2702" spans="2:30" s="22" customFormat="1" outlineLevel="5">
      <c r="B2702" s="3"/>
      <c r="C2702" s="1"/>
      <c r="D2702" s="1"/>
      <c r="E2702" s="1"/>
      <c r="F2702" s="1"/>
      <c r="G2702" s="287" t="s">
        <v>1553</v>
      </c>
      <c r="H2702" s="277">
        <v>42368</v>
      </c>
      <c r="I2702" s="1" t="s">
        <v>5640</v>
      </c>
      <c r="J2702" s="2" t="s">
        <v>68</v>
      </c>
      <c r="K2702" s="1" t="s">
        <v>36</v>
      </c>
      <c r="L2702" s="1" t="s">
        <v>20</v>
      </c>
      <c r="M2702" s="1" t="s">
        <v>21</v>
      </c>
      <c r="N2702" s="1" t="s">
        <v>11</v>
      </c>
      <c r="O2702" s="9">
        <v>1200</v>
      </c>
      <c r="P2702" s="9">
        <v>0</v>
      </c>
      <c r="Q2702" s="9">
        <v>1200</v>
      </c>
      <c r="R2702" s="112" t="s">
        <v>47</v>
      </c>
      <c r="S2702" s="113" t="s">
        <v>32</v>
      </c>
      <c r="T2702" s="5" t="s">
        <v>51</v>
      </c>
      <c r="U2702" s="5" t="s">
        <v>1393</v>
      </c>
      <c r="V2702" s="1" t="s">
        <v>65</v>
      </c>
      <c r="W2702" s="1" t="s">
        <v>5641</v>
      </c>
      <c r="X2702" s="1" t="s">
        <v>5642</v>
      </c>
      <c r="Y2702" s="1" t="s">
        <v>5643</v>
      </c>
      <c r="Z2702" s="4">
        <v>42368</v>
      </c>
      <c r="AA2702" s="1" t="s">
        <v>2257</v>
      </c>
      <c r="AB2702" s="1" t="s">
        <v>5644</v>
      </c>
      <c r="AC2702" s="1"/>
      <c r="AD2702" s="8"/>
    </row>
    <row r="2703" spans="2:30" s="22" customFormat="1" outlineLevel="5">
      <c r="B2703" s="3"/>
      <c r="C2703" s="1"/>
      <c r="D2703" s="1"/>
      <c r="E2703" s="1"/>
      <c r="F2703" s="1"/>
      <c r="G2703" s="287" t="s">
        <v>1553</v>
      </c>
      <c r="H2703" s="277">
        <v>42368</v>
      </c>
      <c r="I2703" s="1" t="s">
        <v>5766</v>
      </c>
      <c r="J2703" s="2" t="s">
        <v>68</v>
      </c>
      <c r="K2703" s="1" t="s">
        <v>36</v>
      </c>
      <c r="L2703" s="1" t="s">
        <v>20</v>
      </c>
      <c r="M2703" s="1" t="s">
        <v>21</v>
      </c>
      <c r="N2703" s="1" t="s">
        <v>11</v>
      </c>
      <c r="O2703" s="9">
        <v>586</v>
      </c>
      <c r="P2703" s="9">
        <v>0</v>
      </c>
      <c r="Q2703" s="9">
        <v>586</v>
      </c>
      <c r="R2703" s="112" t="s">
        <v>47</v>
      </c>
      <c r="S2703" s="113" t="s">
        <v>32</v>
      </c>
      <c r="T2703" s="5" t="s">
        <v>51</v>
      </c>
      <c r="U2703" s="5" t="s">
        <v>1393</v>
      </c>
      <c r="V2703" s="1" t="s">
        <v>65</v>
      </c>
      <c r="W2703" s="1" t="s">
        <v>5767</v>
      </c>
      <c r="X2703" s="1" t="s">
        <v>2422</v>
      </c>
      <c r="Y2703" s="1" t="s">
        <v>2423</v>
      </c>
      <c r="Z2703" s="4">
        <v>42368</v>
      </c>
      <c r="AA2703" s="1" t="s">
        <v>45</v>
      </c>
      <c r="AB2703" s="1" t="s">
        <v>5768</v>
      </c>
      <c r="AC2703" s="1" t="s">
        <v>5769</v>
      </c>
      <c r="AD2703" s="8"/>
    </row>
    <row r="2704" spans="2:30" s="22" customFormat="1" outlineLevel="5">
      <c r="B2704" s="3"/>
      <c r="C2704" s="1"/>
      <c r="D2704" s="1"/>
      <c r="E2704" s="1"/>
      <c r="F2704" s="1"/>
      <c r="G2704" s="287" t="s">
        <v>1553</v>
      </c>
      <c r="H2704" s="277">
        <v>42355</v>
      </c>
      <c r="I2704" s="1" t="s">
        <v>5770</v>
      </c>
      <c r="J2704" s="2" t="s">
        <v>68</v>
      </c>
      <c r="K2704" s="1" t="s">
        <v>36</v>
      </c>
      <c r="L2704" s="1" t="s">
        <v>20</v>
      </c>
      <c r="M2704" s="1" t="s">
        <v>21</v>
      </c>
      <c r="N2704" s="1" t="s">
        <v>11</v>
      </c>
      <c r="O2704" s="9">
        <v>860</v>
      </c>
      <c r="P2704" s="9">
        <v>0</v>
      </c>
      <c r="Q2704" s="9">
        <v>860</v>
      </c>
      <c r="R2704" s="112" t="s">
        <v>47</v>
      </c>
      <c r="S2704" s="113" t="s">
        <v>32</v>
      </c>
      <c r="T2704" s="5" t="s">
        <v>51</v>
      </c>
      <c r="U2704" s="5" t="s">
        <v>1393</v>
      </c>
      <c r="V2704" s="1" t="s">
        <v>65</v>
      </c>
      <c r="W2704" s="1" t="s">
        <v>5771</v>
      </c>
      <c r="X2704" s="1" t="s">
        <v>5303</v>
      </c>
      <c r="Y2704" s="1" t="s">
        <v>5304</v>
      </c>
      <c r="Z2704" s="4">
        <v>42355</v>
      </c>
      <c r="AA2704" s="1" t="s">
        <v>45</v>
      </c>
      <c r="AB2704" s="1" t="s">
        <v>5772</v>
      </c>
      <c r="AC2704" s="1" t="s">
        <v>5773</v>
      </c>
      <c r="AD2704" s="8"/>
    </row>
    <row r="2705" spans="2:30" s="22" customFormat="1" outlineLevel="5">
      <c r="B2705" s="3"/>
      <c r="C2705" s="1"/>
      <c r="D2705" s="1"/>
      <c r="E2705" s="1"/>
      <c r="F2705" s="1"/>
      <c r="G2705" s="287" t="s">
        <v>1553</v>
      </c>
      <c r="H2705" s="277">
        <v>42356</v>
      </c>
      <c r="I2705" s="1" t="s">
        <v>5774</v>
      </c>
      <c r="J2705" s="2" t="s">
        <v>68</v>
      </c>
      <c r="K2705" s="1" t="s">
        <v>36</v>
      </c>
      <c r="L2705" s="1" t="s">
        <v>20</v>
      </c>
      <c r="M2705" s="1" t="s">
        <v>21</v>
      </c>
      <c r="N2705" s="1" t="s">
        <v>11</v>
      </c>
      <c r="O2705" s="9">
        <v>1495.8</v>
      </c>
      <c r="P2705" s="9">
        <v>0</v>
      </c>
      <c r="Q2705" s="9">
        <v>1495.8</v>
      </c>
      <c r="R2705" s="112" t="s">
        <v>47</v>
      </c>
      <c r="S2705" s="113" t="s">
        <v>32</v>
      </c>
      <c r="T2705" s="5" t="s">
        <v>51</v>
      </c>
      <c r="U2705" s="5" t="s">
        <v>1393</v>
      </c>
      <c r="V2705" s="1" t="s">
        <v>65</v>
      </c>
      <c r="W2705" s="1" t="s">
        <v>5775</v>
      </c>
      <c r="X2705" s="1" t="s">
        <v>2313</v>
      </c>
      <c r="Y2705" s="1" t="s">
        <v>2314</v>
      </c>
      <c r="Z2705" s="4">
        <v>42356</v>
      </c>
      <c r="AA2705" s="1" t="s">
        <v>45</v>
      </c>
      <c r="AB2705" s="1" t="s">
        <v>5776</v>
      </c>
      <c r="AC2705" s="1" t="s">
        <v>5777</v>
      </c>
      <c r="AD2705" s="8"/>
    </row>
    <row r="2706" spans="2:30" s="22" customFormat="1" outlineLevel="5">
      <c r="B2706" s="3"/>
      <c r="C2706" s="1"/>
      <c r="D2706" s="1"/>
      <c r="E2706" s="1"/>
      <c r="F2706" s="1"/>
      <c r="G2706" s="287" t="s">
        <v>1553</v>
      </c>
      <c r="H2706" s="277">
        <v>42366</v>
      </c>
      <c r="I2706" s="1" t="s">
        <v>6260</v>
      </c>
      <c r="J2706" s="2" t="s">
        <v>68</v>
      </c>
      <c r="K2706" s="1" t="s">
        <v>36</v>
      </c>
      <c r="L2706" s="1" t="s">
        <v>20</v>
      </c>
      <c r="M2706" s="1" t="s">
        <v>21</v>
      </c>
      <c r="N2706" s="1" t="s">
        <v>11</v>
      </c>
      <c r="O2706" s="9">
        <v>11470</v>
      </c>
      <c r="P2706" s="9">
        <v>0</v>
      </c>
      <c r="Q2706" s="9">
        <v>11470</v>
      </c>
      <c r="R2706" s="112" t="s">
        <v>47</v>
      </c>
      <c r="S2706" s="113" t="s">
        <v>32</v>
      </c>
      <c r="T2706" s="5" t="s">
        <v>51</v>
      </c>
      <c r="U2706" s="5" t="s">
        <v>1393</v>
      </c>
      <c r="V2706" s="1" t="s">
        <v>65</v>
      </c>
      <c r="W2706" s="1" t="s">
        <v>6261</v>
      </c>
      <c r="X2706" s="1" t="s">
        <v>5186</v>
      </c>
      <c r="Y2706" s="1" t="s">
        <v>5187</v>
      </c>
      <c r="Z2706" s="4">
        <v>42366</v>
      </c>
      <c r="AA2706" s="1" t="s">
        <v>45</v>
      </c>
      <c r="AB2706" s="1" t="s">
        <v>6262</v>
      </c>
      <c r="AC2706" s="1"/>
      <c r="AD2706" s="8"/>
    </row>
    <row r="2707" spans="2:30" s="22" customFormat="1" outlineLevel="5">
      <c r="B2707" s="3"/>
      <c r="C2707" s="1"/>
      <c r="D2707" s="1"/>
      <c r="E2707" s="1"/>
      <c r="F2707" s="1"/>
      <c r="G2707" s="287" t="s">
        <v>1553</v>
      </c>
      <c r="H2707" s="277">
        <v>42369</v>
      </c>
      <c r="I2707" s="1" t="s">
        <v>6333</v>
      </c>
      <c r="J2707" s="2" t="s">
        <v>68</v>
      </c>
      <c r="K2707" s="1" t="s">
        <v>36</v>
      </c>
      <c r="L2707" s="1" t="s">
        <v>20</v>
      </c>
      <c r="M2707" s="1" t="s">
        <v>21</v>
      </c>
      <c r="N2707" s="1" t="s">
        <v>11</v>
      </c>
      <c r="O2707" s="9">
        <v>2700</v>
      </c>
      <c r="P2707" s="9">
        <v>0</v>
      </c>
      <c r="Q2707" s="9">
        <v>2700</v>
      </c>
      <c r="R2707" s="112" t="s">
        <v>47</v>
      </c>
      <c r="S2707" s="113" t="s">
        <v>32</v>
      </c>
      <c r="T2707" s="5" t="s">
        <v>51</v>
      </c>
      <c r="U2707" s="5" t="s">
        <v>1393</v>
      </c>
      <c r="V2707" s="1" t="s">
        <v>65</v>
      </c>
      <c r="W2707" s="1" t="s">
        <v>6334</v>
      </c>
      <c r="X2707" s="1" t="s">
        <v>2422</v>
      </c>
      <c r="Y2707" s="1" t="s">
        <v>2423</v>
      </c>
      <c r="Z2707" s="4">
        <v>42369</v>
      </c>
      <c r="AA2707" s="1" t="s">
        <v>45</v>
      </c>
      <c r="AB2707" s="1" t="s">
        <v>6335</v>
      </c>
      <c r="AC2707" s="1"/>
      <c r="AD2707" s="8"/>
    </row>
    <row r="2708" spans="2:30" s="22" customFormat="1" outlineLevel="5">
      <c r="B2708" s="3"/>
      <c r="C2708" s="1"/>
      <c r="D2708" s="1"/>
      <c r="E2708" s="1"/>
      <c r="F2708" s="1"/>
      <c r="G2708" s="287" t="s">
        <v>1553</v>
      </c>
      <c r="H2708" s="277">
        <v>42083</v>
      </c>
      <c r="I2708" s="1" t="s">
        <v>1636</v>
      </c>
      <c r="J2708" s="2" t="s">
        <v>81</v>
      </c>
      <c r="K2708" s="1" t="s">
        <v>36</v>
      </c>
      <c r="L2708" s="1" t="s">
        <v>20</v>
      </c>
      <c r="M2708" s="1" t="s">
        <v>21</v>
      </c>
      <c r="N2708" s="1" t="s">
        <v>11</v>
      </c>
      <c r="O2708" s="9">
        <v>2600</v>
      </c>
      <c r="P2708" s="9">
        <v>0</v>
      </c>
      <c r="Q2708" s="9">
        <v>2600</v>
      </c>
      <c r="R2708" s="112" t="s">
        <v>47</v>
      </c>
      <c r="S2708" s="113" t="s">
        <v>25</v>
      </c>
      <c r="T2708" s="5" t="s">
        <v>51</v>
      </c>
      <c r="U2708" s="5" t="s">
        <v>1393</v>
      </c>
      <c r="V2708" s="1" t="s">
        <v>35</v>
      </c>
      <c r="W2708" s="1" t="s">
        <v>1399</v>
      </c>
      <c r="X2708" s="1" t="s">
        <v>1637</v>
      </c>
      <c r="Y2708" s="1" t="s">
        <v>1638</v>
      </c>
      <c r="Z2708" s="4">
        <v>42083</v>
      </c>
      <c r="AA2708" s="1" t="s">
        <v>71</v>
      </c>
      <c r="AB2708" s="1" t="s">
        <v>1639</v>
      </c>
      <c r="AC2708" s="1" t="s">
        <v>1443</v>
      </c>
      <c r="AD2708" s="8"/>
    </row>
    <row r="2709" spans="2:30" s="22" customFormat="1" outlineLevel="5">
      <c r="B2709" s="3"/>
      <c r="C2709" s="1"/>
      <c r="D2709" s="1"/>
      <c r="E2709" s="1"/>
      <c r="F2709" s="1"/>
      <c r="G2709" s="287" t="s">
        <v>1553</v>
      </c>
      <c r="H2709" s="277">
        <v>42083</v>
      </c>
      <c r="I2709" s="1" t="s">
        <v>1640</v>
      </c>
      <c r="J2709" s="2" t="s">
        <v>81</v>
      </c>
      <c r="K2709" s="1" t="s">
        <v>36</v>
      </c>
      <c r="L2709" s="1" t="s">
        <v>20</v>
      </c>
      <c r="M2709" s="1" t="s">
        <v>21</v>
      </c>
      <c r="N2709" s="1" t="s">
        <v>11</v>
      </c>
      <c r="O2709" s="9">
        <v>2600</v>
      </c>
      <c r="P2709" s="9">
        <v>0</v>
      </c>
      <c r="Q2709" s="9">
        <v>2600</v>
      </c>
      <c r="R2709" s="112" t="s">
        <v>47</v>
      </c>
      <c r="S2709" s="113" t="s">
        <v>25</v>
      </c>
      <c r="T2709" s="5" t="s">
        <v>51</v>
      </c>
      <c r="U2709" s="5" t="s">
        <v>1393</v>
      </c>
      <c r="V2709" s="1" t="s">
        <v>35</v>
      </c>
      <c r="W2709" s="1" t="s">
        <v>1641</v>
      </c>
      <c r="X2709" s="1" t="s">
        <v>1637</v>
      </c>
      <c r="Y2709" s="1" t="s">
        <v>1638</v>
      </c>
      <c r="Z2709" s="4">
        <v>42083</v>
      </c>
      <c r="AA2709" s="1" t="s">
        <v>71</v>
      </c>
      <c r="AB2709" s="1" t="s">
        <v>92</v>
      </c>
      <c r="AC2709" s="1" t="s">
        <v>1642</v>
      </c>
      <c r="AD2709" s="8"/>
    </row>
    <row r="2710" spans="2:30" s="22" customFormat="1" outlineLevel="5">
      <c r="B2710" s="3"/>
      <c r="C2710" s="1"/>
      <c r="D2710" s="1"/>
      <c r="E2710" s="1"/>
      <c r="F2710" s="1"/>
      <c r="G2710" s="287" t="s">
        <v>1553</v>
      </c>
      <c r="H2710" s="277">
        <v>42277</v>
      </c>
      <c r="I2710" s="1" t="s">
        <v>3803</v>
      </c>
      <c r="J2710" s="2" t="s">
        <v>81</v>
      </c>
      <c r="K2710" s="1" t="s">
        <v>36</v>
      </c>
      <c r="L2710" s="1" t="s">
        <v>20</v>
      </c>
      <c r="M2710" s="1" t="s">
        <v>21</v>
      </c>
      <c r="N2710" s="1" t="s">
        <v>11</v>
      </c>
      <c r="O2710" s="9">
        <v>18000</v>
      </c>
      <c r="P2710" s="9">
        <v>0</v>
      </c>
      <c r="Q2710" s="9">
        <v>18000</v>
      </c>
      <c r="R2710" s="112" t="s">
        <v>47</v>
      </c>
      <c r="S2710" s="113" t="s">
        <v>32</v>
      </c>
      <c r="T2710" s="5" t="s">
        <v>51</v>
      </c>
      <c r="U2710" s="5" t="s">
        <v>1393</v>
      </c>
      <c r="V2710" s="1" t="s">
        <v>35</v>
      </c>
      <c r="W2710" s="1" t="s">
        <v>3804</v>
      </c>
      <c r="X2710" s="1" t="s">
        <v>3805</v>
      </c>
      <c r="Y2710" s="1" t="s">
        <v>3806</v>
      </c>
      <c r="Z2710" s="4">
        <v>42277</v>
      </c>
      <c r="AA2710" s="1" t="s">
        <v>45</v>
      </c>
      <c r="AB2710" s="1" t="s">
        <v>3807</v>
      </c>
      <c r="AC2710" s="1"/>
      <c r="AD2710" s="8"/>
    </row>
    <row r="2711" spans="2:30" s="22" customFormat="1" outlineLevel="5">
      <c r="B2711" s="3"/>
      <c r="C2711" s="1"/>
      <c r="D2711" s="1"/>
      <c r="E2711" s="1"/>
      <c r="F2711" s="1"/>
      <c r="G2711" s="287" t="s">
        <v>1553</v>
      </c>
      <c r="H2711" s="277">
        <v>42277</v>
      </c>
      <c r="I2711" s="1" t="s">
        <v>3808</v>
      </c>
      <c r="J2711" s="2" t="s">
        <v>81</v>
      </c>
      <c r="K2711" s="1" t="s">
        <v>36</v>
      </c>
      <c r="L2711" s="1" t="s">
        <v>20</v>
      </c>
      <c r="M2711" s="1" t="s">
        <v>21</v>
      </c>
      <c r="N2711" s="1" t="s">
        <v>11</v>
      </c>
      <c r="O2711" s="9">
        <v>8590</v>
      </c>
      <c r="P2711" s="9">
        <v>0</v>
      </c>
      <c r="Q2711" s="9">
        <v>8590</v>
      </c>
      <c r="R2711" s="112" t="s">
        <v>47</v>
      </c>
      <c r="S2711" s="113" t="s">
        <v>32</v>
      </c>
      <c r="T2711" s="5" t="s">
        <v>51</v>
      </c>
      <c r="U2711" s="5" t="s">
        <v>1393</v>
      </c>
      <c r="V2711" s="1" t="s">
        <v>35</v>
      </c>
      <c r="W2711" s="1" t="s">
        <v>3809</v>
      </c>
      <c r="X2711" s="1" t="s">
        <v>2408</v>
      </c>
      <c r="Y2711" s="1" t="s">
        <v>2409</v>
      </c>
      <c r="Z2711" s="4">
        <v>42277</v>
      </c>
      <c r="AA2711" s="1" t="s">
        <v>45</v>
      </c>
      <c r="AB2711" s="1" t="s">
        <v>1847</v>
      </c>
      <c r="AC2711" s="1" t="s">
        <v>6344</v>
      </c>
      <c r="AD2711" s="8"/>
    </row>
    <row r="2712" spans="2:30" s="22" customFormat="1" ht="15" customHeight="1" outlineLevel="5">
      <c r="B2712" s="3"/>
      <c r="C2712" s="1"/>
      <c r="D2712" s="1"/>
      <c r="E2712" s="1"/>
      <c r="F2712" s="1"/>
      <c r="G2712" s="287" t="s">
        <v>1553</v>
      </c>
      <c r="H2712" s="277">
        <v>42308</v>
      </c>
      <c r="I2712" s="1" t="s">
        <v>6384</v>
      </c>
      <c r="J2712" s="2" t="s">
        <v>81</v>
      </c>
      <c r="K2712" s="1" t="s">
        <v>36</v>
      </c>
      <c r="L2712" s="1" t="s">
        <v>20</v>
      </c>
      <c r="M2712" s="1" t="s">
        <v>21</v>
      </c>
      <c r="N2712" s="1" t="s">
        <v>11</v>
      </c>
      <c r="O2712" s="9">
        <v>10500</v>
      </c>
      <c r="P2712" s="9">
        <v>0</v>
      </c>
      <c r="Q2712" s="9">
        <v>10500</v>
      </c>
      <c r="R2712" s="112" t="s">
        <v>47</v>
      </c>
      <c r="S2712" s="113" t="s">
        <v>32</v>
      </c>
      <c r="T2712" s="5" t="s">
        <v>51</v>
      </c>
      <c r="U2712" s="5" t="s">
        <v>1393</v>
      </c>
      <c r="V2712" s="1" t="s">
        <v>35</v>
      </c>
      <c r="W2712" s="1" t="s">
        <v>6385</v>
      </c>
      <c r="X2712" s="1" t="s">
        <v>2408</v>
      </c>
      <c r="Y2712" s="1" t="s">
        <v>2409</v>
      </c>
      <c r="Z2712" s="4">
        <v>42308</v>
      </c>
      <c r="AA2712" s="1" t="s">
        <v>45</v>
      </c>
      <c r="AB2712" s="1" t="s">
        <v>3722</v>
      </c>
      <c r="AC2712" s="1" t="s">
        <v>6386</v>
      </c>
      <c r="AD2712" s="8" t="s">
        <v>6387</v>
      </c>
    </row>
    <row r="2713" spans="2:30" s="22" customFormat="1" outlineLevel="5">
      <c r="B2713" s="3"/>
      <c r="C2713" s="1"/>
      <c r="D2713" s="1"/>
      <c r="E2713" s="1"/>
      <c r="F2713" s="1"/>
      <c r="G2713" s="287" t="s">
        <v>1553</v>
      </c>
      <c r="H2713" s="277">
        <v>42317</v>
      </c>
      <c r="I2713" s="1" t="s">
        <v>6404</v>
      </c>
      <c r="J2713" s="2" t="s">
        <v>81</v>
      </c>
      <c r="K2713" s="1" t="s">
        <v>36</v>
      </c>
      <c r="L2713" s="1" t="s">
        <v>20</v>
      </c>
      <c r="M2713" s="1" t="s">
        <v>21</v>
      </c>
      <c r="N2713" s="1" t="s">
        <v>11</v>
      </c>
      <c r="O2713" s="9">
        <v>1500</v>
      </c>
      <c r="P2713" s="9">
        <v>0</v>
      </c>
      <c r="Q2713" s="9">
        <v>1500</v>
      </c>
      <c r="R2713" s="112" t="s">
        <v>47</v>
      </c>
      <c r="S2713" s="113" t="s">
        <v>32</v>
      </c>
      <c r="T2713" s="5" t="s">
        <v>51</v>
      </c>
      <c r="U2713" s="5" t="s">
        <v>1393</v>
      </c>
      <c r="V2713" s="1" t="s">
        <v>35</v>
      </c>
      <c r="W2713" s="1" t="s">
        <v>6405</v>
      </c>
      <c r="X2713" s="1" t="s">
        <v>2408</v>
      </c>
      <c r="Y2713" s="1" t="s">
        <v>2409</v>
      </c>
      <c r="Z2713" s="4">
        <v>42317</v>
      </c>
      <c r="AA2713" s="1" t="s">
        <v>45</v>
      </c>
      <c r="AB2713" s="1" t="s">
        <v>6406</v>
      </c>
      <c r="AC2713" s="1" t="s">
        <v>6407</v>
      </c>
      <c r="AD2713" s="8"/>
    </row>
    <row r="2714" spans="2:30" s="22" customFormat="1" outlineLevel="5">
      <c r="B2714" s="3"/>
      <c r="C2714" s="1"/>
      <c r="D2714" s="1"/>
      <c r="E2714" s="1"/>
      <c r="F2714" s="1"/>
      <c r="G2714" s="287" t="s">
        <v>1553</v>
      </c>
      <c r="H2714" s="277">
        <v>42317</v>
      </c>
      <c r="I2714" s="1" t="s">
        <v>6408</v>
      </c>
      <c r="J2714" s="2" t="s">
        <v>81</v>
      </c>
      <c r="K2714" s="1" t="s">
        <v>36</v>
      </c>
      <c r="L2714" s="1" t="s">
        <v>20</v>
      </c>
      <c r="M2714" s="1" t="s">
        <v>21</v>
      </c>
      <c r="N2714" s="1" t="s">
        <v>11</v>
      </c>
      <c r="O2714" s="9">
        <v>3000</v>
      </c>
      <c r="P2714" s="9">
        <v>0</v>
      </c>
      <c r="Q2714" s="9">
        <v>3000</v>
      </c>
      <c r="R2714" s="112" t="s">
        <v>47</v>
      </c>
      <c r="S2714" s="113" t="s">
        <v>32</v>
      </c>
      <c r="T2714" s="5" t="s">
        <v>51</v>
      </c>
      <c r="U2714" s="5" t="s">
        <v>1393</v>
      </c>
      <c r="V2714" s="1" t="s">
        <v>35</v>
      </c>
      <c r="W2714" s="1" t="s">
        <v>6409</v>
      </c>
      <c r="X2714" s="1" t="s">
        <v>5186</v>
      </c>
      <c r="Y2714" s="1" t="s">
        <v>5187</v>
      </c>
      <c r="Z2714" s="4">
        <v>42317</v>
      </c>
      <c r="AA2714" s="1" t="s">
        <v>45</v>
      </c>
      <c r="AB2714" s="1" t="s">
        <v>6410</v>
      </c>
      <c r="AC2714" s="1" t="s">
        <v>6411</v>
      </c>
      <c r="AD2714" s="8"/>
    </row>
    <row r="2715" spans="2:30" s="22" customFormat="1" outlineLevel="5">
      <c r="B2715" s="3"/>
      <c r="C2715" s="1"/>
      <c r="D2715" s="1"/>
      <c r="E2715" s="1"/>
      <c r="F2715" s="1"/>
      <c r="G2715" s="287" t="s">
        <v>1553</v>
      </c>
      <c r="H2715" s="277">
        <v>42317</v>
      </c>
      <c r="I2715" s="1" t="s">
        <v>6412</v>
      </c>
      <c r="J2715" s="2" t="s">
        <v>81</v>
      </c>
      <c r="K2715" s="1" t="s">
        <v>36</v>
      </c>
      <c r="L2715" s="1" t="s">
        <v>20</v>
      </c>
      <c r="M2715" s="1" t="s">
        <v>21</v>
      </c>
      <c r="N2715" s="1" t="s">
        <v>11</v>
      </c>
      <c r="O2715" s="9">
        <v>3600</v>
      </c>
      <c r="P2715" s="9">
        <v>0</v>
      </c>
      <c r="Q2715" s="9">
        <v>3600</v>
      </c>
      <c r="R2715" s="112" t="s">
        <v>47</v>
      </c>
      <c r="S2715" s="113" t="s">
        <v>32</v>
      </c>
      <c r="T2715" s="5" t="s">
        <v>51</v>
      </c>
      <c r="U2715" s="5" t="s">
        <v>1393</v>
      </c>
      <c r="V2715" s="1" t="s">
        <v>35</v>
      </c>
      <c r="W2715" s="1" t="s">
        <v>6413</v>
      </c>
      <c r="X2715" s="1" t="s">
        <v>6414</v>
      </c>
      <c r="Y2715" s="1" t="s">
        <v>6415</v>
      </c>
      <c r="Z2715" s="4">
        <v>42317</v>
      </c>
      <c r="AA2715" s="1" t="s">
        <v>45</v>
      </c>
      <c r="AB2715" s="1" t="s">
        <v>6416</v>
      </c>
      <c r="AC2715" s="1" t="s">
        <v>6417</v>
      </c>
      <c r="AD2715" s="8"/>
    </row>
    <row r="2716" spans="2:30" s="22" customFormat="1" outlineLevel="5">
      <c r="B2716" s="3"/>
      <c r="C2716" s="1"/>
      <c r="D2716" s="1"/>
      <c r="E2716" s="1"/>
      <c r="F2716" s="1"/>
      <c r="G2716" s="287" t="s">
        <v>1553</v>
      </c>
      <c r="H2716" s="4">
        <v>42369</v>
      </c>
      <c r="I2716" s="1" t="s">
        <v>7761</v>
      </c>
      <c r="J2716" s="2" t="s">
        <v>81</v>
      </c>
      <c r="K2716" s="1" t="s">
        <v>33</v>
      </c>
      <c r="L2716" s="1" t="s">
        <v>34</v>
      </c>
      <c r="M2716" s="1" t="s">
        <v>21</v>
      </c>
      <c r="N2716" s="1" t="s">
        <v>11</v>
      </c>
      <c r="O2716" s="9">
        <v>5000</v>
      </c>
      <c r="P2716" s="9">
        <v>0</v>
      </c>
      <c r="Q2716" s="9">
        <v>5000</v>
      </c>
      <c r="R2716" s="112" t="s">
        <v>70</v>
      </c>
      <c r="S2716" s="113" t="s">
        <v>25</v>
      </c>
      <c r="T2716" s="5" t="s">
        <v>51</v>
      </c>
      <c r="U2716" s="5" t="s">
        <v>1393</v>
      </c>
      <c r="V2716" s="1" t="s">
        <v>3539</v>
      </c>
      <c r="W2716" s="1" t="s">
        <v>7762</v>
      </c>
      <c r="X2716" s="1"/>
      <c r="Y2716" s="1"/>
      <c r="Z2716" s="4">
        <v>42369</v>
      </c>
      <c r="AA2716" s="1" t="s">
        <v>26</v>
      </c>
      <c r="AB2716" s="1" t="s">
        <v>7763</v>
      </c>
      <c r="AC2716" s="1" t="s">
        <v>7764</v>
      </c>
      <c r="AD2716" s="8"/>
    </row>
    <row r="2717" spans="2:30" s="22" customFormat="1" outlineLevel="5">
      <c r="B2717" s="3"/>
      <c r="C2717" s="1"/>
      <c r="D2717" s="1"/>
      <c r="E2717" s="1"/>
      <c r="F2717" s="1"/>
      <c r="G2717" s="287" t="s">
        <v>1553</v>
      </c>
      <c r="H2717" s="277">
        <v>42348</v>
      </c>
      <c r="I2717" s="1" t="s">
        <v>6481</v>
      </c>
      <c r="J2717" s="2" t="s">
        <v>81</v>
      </c>
      <c r="K2717" s="1" t="s">
        <v>33</v>
      </c>
      <c r="L2717" s="1" t="s">
        <v>34</v>
      </c>
      <c r="M2717" s="1" t="s">
        <v>21</v>
      </c>
      <c r="N2717" s="1" t="s">
        <v>11</v>
      </c>
      <c r="O2717" s="9">
        <v>280</v>
      </c>
      <c r="P2717" s="9">
        <v>0</v>
      </c>
      <c r="Q2717" s="9">
        <v>280</v>
      </c>
      <c r="R2717" s="112" t="s">
        <v>795</v>
      </c>
      <c r="S2717" s="113" t="s">
        <v>32</v>
      </c>
      <c r="T2717" s="5" t="s">
        <v>51</v>
      </c>
      <c r="U2717" s="5" t="s">
        <v>1393</v>
      </c>
      <c r="V2717" s="1" t="s">
        <v>61</v>
      </c>
      <c r="W2717" s="1" t="s">
        <v>6482</v>
      </c>
      <c r="X2717" s="1"/>
      <c r="Y2717" s="1"/>
      <c r="Z2717" s="4">
        <v>42348</v>
      </c>
      <c r="AA2717" s="1" t="s">
        <v>26</v>
      </c>
      <c r="AB2717" s="1" t="s">
        <v>6483</v>
      </c>
      <c r="AC2717" s="1" t="s">
        <v>6484</v>
      </c>
      <c r="AD2717" s="8"/>
    </row>
    <row r="2718" spans="2:30" s="22" customFormat="1" outlineLevel="5">
      <c r="B2718" s="3"/>
      <c r="C2718" s="1"/>
      <c r="D2718" s="1"/>
      <c r="E2718" s="1"/>
      <c r="F2718" s="1"/>
      <c r="G2718" s="287" t="s">
        <v>1553</v>
      </c>
      <c r="H2718" s="277">
        <v>42368</v>
      </c>
      <c r="I2718" s="1" t="s">
        <v>6681</v>
      </c>
      <c r="J2718" s="2" t="s">
        <v>81</v>
      </c>
      <c r="K2718" s="1" t="s">
        <v>36</v>
      </c>
      <c r="L2718" s="1" t="s">
        <v>20</v>
      </c>
      <c r="M2718" s="1" t="s">
        <v>21</v>
      </c>
      <c r="N2718" s="1" t="s">
        <v>11</v>
      </c>
      <c r="O2718" s="9">
        <v>3000</v>
      </c>
      <c r="P2718" s="9">
        <v>0</v>
      </c>
      <c r="Q2718" s="9">
        <v>3000</v>
      </c>
      <c r="R2718" s="112" t="s">
        <v>47</v>
      </c>
      <c r="S2718" s="113" t="s">
        <v>32</v>
      </c>
      <c r="T2718" s="5" t="s">
        <v>51</v>
      </c>
      <c r="U2718" s="5" t="s">
        <v>1393</v>
      </c>
      <c r="V2718" s="1" t="s">
        <v>35</v>
      </c>
      <c r="W2718" s="1" t="s">
        <v>6682</v>
      </c>
      <c r="X2718" s="1" t="s">
        <v>5186</v>
      </c>
      <c r="Y2718" s="1" t="s">
        <v>5187</v>
      </c>
      <c r="Z2718" s="4">
        <v>42368</v>
      </c>
      <c r="AA2718" s="1" t="s">
        <v>45</v>
      </c>
      <c r="AB2718" s="1" t="s">
        <v>6683</v>
      </c>
      <c r="AC2718" s="1" t="s">
        <v>6684</v>
      </c>
      <c r="AD2718" s="8"/>
    </row>
    <row r="2719" spans="2:30" s="22" customFormat="1" outlineLevel="5">
      <c r="B2719" s="3"/>
      <c r="C2719" s="1"/>
      <c r="D2719" s="1"/>
      <c r="E2719" s="1"/>
      <c r="F2719" s="1"/>
      <c r="G2719" s="287" t="s">
        <v>1553</v>
      </c>
      <c r="H2719" s="277">
        <v>42368</v>
      </c>
      <c r="I2719" s="1" t="s">
        <v>6685</v>
      </c>
      <c r="J2719" s="2" t="s">
        <v>81</v>
      </c>
      <c r="K2719" s="1" t="s">
        <v>36</v>
      </c>
      <c r="L2719" s="1" t="s">
        <v>20</v>
      </c>
      <c r="M2719" s="1" t="s">
        <v>21</v>
      </c>
      <c r="N2719" s="1" t="s">
        <v>11</v>
      </c>
      <c r="O2719" s="9">
        <v>10500</v>
      </c>
      <c r="P2719" s="9">
        <v>0</v>
      </c>
      <c r="Q2719" s="9">
        <v>10500</v>
      </c>
      <c r="R2719" s="112" t="s">
        <v>47</v>
      </c>
      <c r="S2719" s="113" t="s">
        <v>32</v>
      </c>
      <c r="T2719" s="5" t="s">
        <v>51</v>
      </c>
      <c r="U2719" s="5" t="s">
        <v>1393</v>
      </c>
      <c r="V2719" s="1" t="s">
        <v>35</v>
      </c>
      <c r="W2719" s="1" t="s">
        <v>6686</v>
      </c>
      <c r="X2719" s="1" t="s">
        <v>5186</v>
      </c>
      <c r="Y2719" s="1" t="s">
        <v>5187</v>
      </c>
      <c r="Z2719" s="4">
        <v>42368</v>
      </c>
      <c r="AA2719" s="1" t="s">
        <v>45</v>
      </c>
      <c r="AB2719" s="1" t="s">
        <v>6687</v>
      </c>
      <c r="AC2719" s="1" t="s">
        <v>6688</v>
      </c>
      <c r="AD2719" s="8"/>
    </row>
    <row r="2720" spans="2:30" s="217" customFormat="1" outlineLevel="5">
      <c r="B2720" s="209"/>
      <c r="C2720" s="210"/>
      <c r="D2720" s="210"/>
      <c r="E2720" s="210"/>
      <c r="F2720" s="210"/>
      <c r="G2720" s="288" t="s">
        <v>1553</v>
      </c>
      <c r="H2720" s="278">
        <v>42368</v>
      </c>
      <c r="I2720" s="210" t="s">
        <v>6689</v>
      </c>
      <c r="J2720" s="211" t="s">
        <v>81</v>
      </c>
      <c r="K2720" s="210" t="s">
        <v>36</v>
      </c>
      <c r="L2720" s="210" t="s">
        <v>20</v>
      </c>
      <c r="M2720" s="210" t="s">
        <v>21</v>
      </c>
      <c r="N2720" s="210" t="s">
        <v>11</v>
      </c>
      <c r="O2720" s="195">
        <v>6000</v>
      </c>
      <c r="P2720" s="195">
        <v>0</v>
      </c>
      <c r="Q2720" s="195">
        <v>6000</v>
      </c>
      <c r="R2720" s="196" t="s">
        <v>47</v>
      </c>
      <c r="S2720" s="197" t="s">
        <v>32</v>
      </c>
      <c r="T2720" s="213" t="s">
        <v>51</v>
      </c>
      <c r="U2720" s="213" t="s">
        <v>1393</v>
      </c>
      <c r="V2720" s="210" t="s">
        <v>35</v>
      </c>
      <c r="W2720" s="210" t="s">
        <v>6690</v>
      </c>
      <c r="X2720" s="210" t="s">
        <v>6599</v>
      </c>
      <c r="Y2720" s="210" t="s">
        <v>6600</v>
      </c>
      <c r="Z2720" s="215">
        <v>42368</v>
      </c>
      <c r="AA2720" s="210" t="s">
        <v>2257</v>
      </c>
      <c r="AB2720" s="210" t="s">
        <v>6691</v>
      </c>
      <c r="AC2720" s="210" t="s">
        <v>6692</v>
      </c>
      <c r="AD2720" s="216"/>
    </row>
    <row r="2721" spans="2:32">
      <c r="B2721" s="10"/>
      <c r="C2721" s="10"/>
      <c r="D2721" s="10"/>
      <c r="E2721" s="10"/>
      <c r="F2721" s="10"/>
      <c r="G2721" s="78"/>
      <c r="H2721" s="82"/>
      <c r="I2721" s="25"/>
      <c r="J2721" s="11"/>
      <c r="K2721" s="10"/>
      <c r="L2721" s="10"/>
      <c r="M2721" s="10"/>
      <c r="N2721" s="10"/>
      <c r="O2721" s="18">
        <f>SUM(O2620:O2720)</f>
        <v>901862.93</v>
      </c>
      <c r="P2721" s="18">
        <f t="shared" ref="P2721:Q2721" si="866">SUM(P2620:P2720)</f>
        <v>14389.82</v>
      </c>
      <c r="Q2721" s="18">
        <f t="shared" si="866"/>
        <v>887473.11000000022</v>
      </c>
      <c r="R2721" s="27"/>
      <c r="S2721" s="27"/>
      <c r="T2721" s="13"/>
      <c r="U2721" s="13"/>
      <c r="V2721" s="10"/>
      <c r="W2721" s="10"/>
      <c r="X2721" s="10"/>
      <c r="Y2721" s="10"/>
      <c r="Z2721" s="14"/>
      <c r="AA2721" s="10"/>
      <c r="AB2721" s="10"/>
      <c r="AC2721" s="10"/>
      <c r="AD2721" s="15"/>
    </row>
    <row r="2722" spans="2:32">
      <c r="B2722" s="10"/>
      <c r="C2722" s="10"/>
      <c r="D2722" s="10"/>
      <c r="E2722" s="10"/>
      <c r="F2722" s="10"/>
      <c r="G2722" s="78"/>
      <c r="H2722" s="82"/>
      <c r="I2722" s="25"/>
      <c r="J2722" s="11"/>
      <c r="K2722" s="10"/>
      <c r="L2722" s="10"/>
      <c r="M2722" s="10"/>
      <c r="N2722" s="10"/>
      <c r="O2722" s="18"/>
      <c r="P2722" s="18"/>
      <c r="Q2722" s="18"/>
      <c r="R2722" s="27"/>
      <c r="S2722" s="27"/>
      <c r="T2722" s="13"/>
      <c r="U2722" s="13"/>
      <c r="V2722" s="10"/>
      <c r="W2722" s="10"/>
      <c r="X2722" s="10"/>
      <c r="Y2722" s="10"/>
      <c r="Z2722" s="14"/>
      <c r="AA2722" s="10"/>
      <c r="AB2722" s="10"/>
      <c r="AC2722" s="10"/>
      <c r="AD2722" s="15"/>
    </row>
    <row r="2723" spans="2:32" ht="15" customHeight="1">
      <c r="C2723" s="10"/>
      <c r="D2723" s="10"/>
      <c r="E2723" s="10"/>
      <c r="F2723" s="10"/>
      <c r="G2723" s="404" t="s">
        <v>1615</v>
      </c>
      <c r="H2723" s="78"/>
      <c r="I2723" s="63" t="s">
        <v>1764</v>
      </c>
      <c r="L2723" s="11"/>
      <c r="M2723" s="11"/>
      <c r="N2723" s="11"/>
      <c r="O2723" s="26"/>
      <c r="P2723" s="26"/>
      <c r="Q2723" s="16"/>
      <c r="R2723" s="16"/>
      <c r="S2723" s="16"/>
      <c r="T2723" s="16"/>
      <c r="U2723" s="16"/>
      <c r="V2723" s="16"/>
      <c r="W2723" s="27"/>
      <c r="X2723" s="10"/>
      <c r="Y2723" s="10"/>
      <c r="Z2723" s="10"/>
      <c r="AA2723" s="10"/>
      <c r="AB2723" s="14"/>
      <c r="AC2723" s="10"/>
      <c r="AD2723" s="10"/>
      <c r="AE2723" s="10"/>
      <c r="AF2723" s="15"/>
    </row>
    <row r="2724" spans="2:32" s="67" customFormat="1" outlineLevel="5">
      <c r="B2724" s="201"/>
      <c r="C2724" s="202"/>
      <c r="D2724" s="202"/>
      <c r="E2724" s="202"/>
      <c r="F2724" s="202"/>
      <c r="G2724" s="286" t="s">
        <v>1553</v>
      </c>
      <c r="H2724" s="276">
        <v>42094</v>
      </c>
      <c r="I2724" s="202" t="s">
        <v>1460</v>
      </c>
      <c r="J2724" s="203" t="s">
        <v>50</v>
      </c>
      <c r="K2724" s="202" t="s">
        <v>36</v>
      </c>
      <c r="L2724" s="202" t="s">
        <v>20</v>
      </c>
      <c r="M2724" s="202" t="s">
        <v>21</v>
      </c>
      <c r="N2724" s="202" t="s">
        <v>11</v>
      </c>
      <c r="O2724" s="186">
        <v>60367.31</v>
      </c>
      <c r="P2724" s="186">
        <v>0</v>
      </c>
      <c r="Q2724" s="186">
        <v>60367.31</v>
      </c>
      <c r="R2724" s="187" t="s">
        <v>31</v>
      </c>
      <c r="S2724" s="188" t="s">
        <v>32</v>
      </c>
      <c r="T2724" s="205" t="s">
        <v>67</v>
      </c>
      <c r="U2724" s="205" t="s">
        <v>1615</v>
      </c>
      <c r="V2724" s="202" t="s">
        <v>28</v>
      </c>
      <c r="W2724" s="202" t="s">
        <v>1438</v>
      </c>
      <c r="X2724" s="202"/>
      <c r="Y2724" s="202"/>
      <c r="Z2724" s="207">
        <v>42094</v>
      </c>
      <c r="AA2724" s="202" t="s">
        <v>2</v>
      </c>
      <c r="AB2724" s="202" t="s">
        <v>1438</v>
      </c>
      <c r="AC2724" s="202" t="s">
        <v>1433</v>
      </c>
      <c r="AD2724" s="208"/>
    </row>
    <row r="2725" spans="2:32" s="22" customFormat="1" outlineLevel="5">
      <c r="B2725" s="3"/>
      <c r="C2725" s="1"/>
      <c r="D2725" s="1"/>
      <c r="E2725" s="1"/>
      <c r="F2725" s="1"/>
      <c r="G2725" s="287" t="s">
        <v>1553</v>
      </c>
      <c r="H2725" s="277">
        <v>42094</v>
      </c>
      <c r="I2725" s="1" t="s">
        <v>1461</v>
      </c>
      <c r="J2725" s="2" t="s">
        <v>50</v>
      </c>
      <c r="K2725" s="1" t="s">
        <v>36</v>
      </c>
      <c r="L2725" s="1" t="s">
        <v>20</v>
      </c>
      <c r="M2725" s="1" t="s">
        <v>21</v>
      </c>
      <c r="N2725" s="1" t="s">
        <v>11</v>
      </c>
      <c r="O2725" s="9">
        <v>2986.76</v>
      </c>
      <c r="P2725" s="9">
        <v>0</v>
      </c>
      <c r="Q2725" s="9">
        <v>2986.76</v>
      </c>
      <c r="R2725" s="112" t="s">
        <v>31</v>
      </c>
      <c r="S2725" s="113" t="s">
        <v>32</v>
      </c>
      <c r="T2725" s="5" t="s">
        <v>67</v>
      </c>
      <c r="U2725" s="5" t="s">
        <v>1615</v>
      </c>
      <c r="V2725" s="1" t="s">
        <v>28</v>
      </c>
      <c r="W2725" s="1" t="s">
        <v>1400</v>
      </c>
      <c r="X2725" s="1"/>
      <c r="Y2725" s="1"/>
      <c r="Z2725" s="4">
        <v>42094</v>
      </c>
      <c r="AA2725" s="1" t="s">
        <v>2</v>
      </c>
      <c r="AB2725" s="1" t="s">
        <v>1400</v>
      </c>
      <c r="AC2725" s="1" t="s">
        <v>1616</v>
      </c>
      <c r="AD2725" s="8"/>
    </row>
    <row r="2726" spans="2:32" s="22" customFormat="1" outlineLevel="5">
      <c r="B2726" s="3"/>
      <c r="C2726" s="1"/>
      <c r="D2726" s="1"/>
      <c r="E2726" s="1"/>
      <c r="F2726" s="1"/>
      <c r="G2726" s="287" t="s">
        <v>1553</v>
      </c>
      <c r="H2726" s="277">
        <v>42094</v>
      </c>
      <c r="I2726" s="1" t="s">
        <v>1462</v>
      </c>
      <c r="J2726" s="2" t="s">
        <v>50</v>
      </c>
      <c r="K2726" s="1" t="s">
        <v>36</v>
      </c>
      <c r="L2726" s="1" t="s">
        <v>20</v>
      </c>
      <c r="M2726" s="1" t="s">
        <v>21</v>
      </c>
      <c r="N2726" s="1" t="s">
        <v>11</v>
      </c>
      <c r="O2726" s="9">
        <v>12567.12</v>
      </c>
      <c r="P2726" s="9">
        <v>0</v>
      </c>
      <c r="Q2726" s="9">
        <v>12567.12</v>
      </c>
      <c r="R2726" s="112" t="s">
        <v>31</v>
      </c>
      <c r="S2726" s="113" t="s">
        <v>32</v>
      </c>
      <c r="T2726" s="5" t="s">
        <v>67</v>
      </c>
      <c r="U2726" s="5" t="s">
        <v>1615</v>
      </c>
      <c r="V2726" s="1" t="s">
        <v>28</v>
      </c>
      <c r="W2726" s="1" t="s">
        <v>1439</v>
      </c>
      <c r="X2726" s="1"/>
      <c r="Y2726" s="1"/>
      <c r="Z2726" s="4">
        <v>42094</v>
      </c>
      <c r="AA2726" s="1" t="s">
        <v>2</v>
      </c>
      <c r="AB2726" s="1" t="s">
        <v>1439</v>
      </c>
      <c r="AC2726" s="1" t="s">
        <v>57</v>
      </c>
      <c r="AD2726" s="8"/>
    </row>
    <row r="2727" spans="2:32" s="22" customFormat="1" outlineLevel="5">
      <c r="B2727" s="3"/>
      <c r="C2727" s="1"/>
      <c r="D2727" s="1"/>
      <c r="E2727" s="1"/>
      <c r="F2727" s="1"/>
      <c r="G2727" s="287" t="s">
        <v>1553</v>
      </c>
      <c r="H2727" s="277">
        <v>42094</v>
      </c>
      <c r="I2727" s="1" t="s">
        <v>1477</v>
      </c>
      <c r="J2727" s="2" t="s">
        <v>50</v>
      </c>
      <c r="K2727" s="1" t="s">
        <v>36</v>
      </c>
      <c r="L2727" s="1" t="s">
        <v>20</v>
      </c>
      <c r="M2727" s="1" t="s">
        <v>21</v>
      </c>
      <c r="N2727" s="1" t="s">
        <v>11</v>
      </c>
      <c r="O2727" s="9">
        <v>14900.46</v>
      </c>
      <c r="P2727" s="9">
        <v>0</v>
      </c>
      <c r="Q2727" s="9">
        <v>14900.46</v>
      </c>
      <c r="R2727" s="112" t="s">
        <v>31</v>
      </c>
      <c r="S2727" s="113" t="s">
        <v>32</v>
      </c>
      <c r="T2727" s="5" t="s">
        <v>67</v>
      </c>
      <c r="U2727" s="5" t="s">
        <v>1615</v>
      </c>
      <c r="V2727" s="1" t="s">
        <v>28</v>
      </c>
      <c r="W2727" s="1" t="s">
        <v>1401</v>
      </c>
      <c r="X2727" s="1"/>
      <c r="Y2727" s="1"/>
      <c r="Z2727" s="4">
        <v>42094</v>
      </c>
      <c r="AA2727" s="1" t="s">
        <v>2</v>
      </c>
      <c r="AB2727" s="1" t="s">
        <v>1401</v>
      </c>
      <c r="AC2727" s="1" t="s">
        <v>1434</v>
      </c>
      <c r="AD2727" s="8"/>
    </row>
    <row r="2728" spans="2:32" s="22" customFormat="1" outlineLevel="5">
      <c r="B2728" s="3"/>
      <c r="C2728" s="1"/>
      <c r="D2728" s="1"/>
      <c r="E2728" s="1"/>
      <c r="F2728" s="1"/>
      <c r="G2728" s="287" t="s">
        <v>1553</v>
      </c>
      <c r="H2728" s="277">
        <v>42094</v>
      </c>
      <c r="I2728" s="1" t="s">
        <v>1377</v>
      </c>
      <c r="J2728" s="2" t="s">
        <v>50</v>
      </c>
      <c r="K2728" s="1" t="s">
        <v>36</v>
      </c>
      <c r="L2728" s="1" t="s">
        <v>20</v>
      </c>
      <c r="M2728" s="1" t="s">
        <v>21</v>
      </c>
      <c r="N2728" s="1" t="s">
        <v>11</v>
      </c>
      <c r="O2728" s="9">
        <v>5640.54</v>
      </c>
      <c r="P2728" s="9">
        <v>0</v>
      </c>
      <c r="Q2728" s="9">
        <v>5640.54</v>
      </c>
      <c r="R2728" s="112" t="s">
        <v>31</v>
      </c>
      <c r="S2728" s="113" t="s">
        <v>32</v>
      </c>
      <c r="T2728" s="5" t="s">
        <v>67</v>
      </c>
      <c r="U2728" s="5" t="s">
        <v>1615</v>
      </c>
      <c r="V2728" s="1" t="s">
        <v>28</v>
      </c>
      <c r="W2728" s="1" t="s">
        <v>1442</v>
      </c>
      <c r="X2728" s="1"/>
      <c r="Y2728" s="1"/>
      <c r="Z2728" s="4">
        <v>42094</v>
      </c>
      <c r="AA2728" s="1" t="s">
        <v>2</v>
      </c>
      <c r="AB2728" s="1" t="s">
        <v>1442</v>
      </c>
      <c r="AC2728" s="1" t="s">
        <v>1617</v>
      </c>
      <c r="AD2728" s="8"/>
    </row>
    <row r="2729" spans="2:32" s="22" customFormat="1" outlineLevel="5">
      <c r="B2729" s="3"/>
      <c r="C2729" s="1"/>
      <c r="D2729" s="1"/>
      <c r="E2729" s="1"/>
      <c r="F2729" s="1"/>
      <c r="G2729" s="287" t="s">
        <v>1553</v>
      </c>
      <c r="H2729" s="277">
        <v>42094</v>
      </c>
      <c r="I2729" s="1" t="s">
        <v>1618</v>
      </c>
      <c r="J2729" s="2" t="s">
        <v>50</v>
      </c>
      <c r="K2729" s="1" t="s">
        <v>36</v>
      </c>
      <c r="L2729" s="1" t="s">
        <v>20</v>
      </c>
      <c r="M2729" s="1" t="s">
        <v>21</v>
      </c>
      <c r="N2729" s="1" t="s">
        <v>11</v>
      </c>
      <c r="O2729" s="9">
        <v>68619.87</v>
      </c>
      <c r="P2729" s="9">
        <v>0</v>
      </c>
      <c r="Q2729" s="9">
        <v>68619.87</v>
      </c>
      <c r="R2729" s="112" t="s">
        <v>31</v>
      </c>
      <c r="S2729" s="113" t="s">
        <v>32</v>
      </c>
      <c r="T2729" s="5" t="s">
        <v>67</v>
      </c>
      <c r="U2729" s="5" t="s">
        <v>1615</v>
      </c>
      <c r="V2729" s="1" t="s">
        <v>28</v>
      </c>
      <c r="W2729" s="1" t="s">
        <v>1440</v>
      </c>
      <c r="X2729" s="1"/>
      <c r="Y2729" s="1"/>
      <c r="Z2729" s="4">
        <v>42094</v>
      </c>
      <c r="AA2729" s="1" t="s">
        <v>2</v>
      </c>
      <c r="AB2729" s="1" t="s">
        <v>1619</v>
      </c>
      <c r="AC2729" s="1" t="s">
        <v>1476</v>
      </c>
      <c r="AD2729" s="8"/>
    </row>
    <row r="2730" spans="2:32" s="22" customFormat="1" outlineLevel="5">
      <c r="B2730" s="3"/>
      <c r="C2730" s="1"/>
      <c r="D2730" s="1"/>
      <c r="E2730" s="1"/>
      <c r="F2730" s="1"/>
      <c r="G2730" s="287" t="s">
        <v>1553</v>
      </c>
      <c r="H2730" s="277">
        <v>42094</v>
      </c>
      <c r="I2730" s="1" t="s">
        <v>76</v>
      </c>
      <c r="J2730" s="2" t="s">
        <v>50</v>
      </c>
      <c r="K2730" s="1" t="s">
        <v>36</v>
      </c>
      <c r="L2730" s="1" t="s">
        <v>20</v>
      </c>
      <c r="M2730" s="1" t="s">
        <v>21</v>
      </c>
      <c r="N2730" s="1" t="s">
        <v>11</v>
      </c>
      <c r="O2730" s="9">
        <v>6030.77</v>
      </c>
      <c r="P2730" s="9">
        <v>0</v>
      </c>
      <c r="Q2730" s="9">
        <v>6030.77</v>
      </c>
      <c r="R2730" s="112" t="s">
        <v>31</v>
      </c>
      <c r="S2730" s="113" t="s">
        <v>32</v>
      </c>
      <c r="T2730" s="5" t="s">
        <v>67</v>
      </c>
      <c r="U2730" s="5" t="s">
        <v>1615</v>
      </c>
      <c r="V2730" s="1" t="s">
        <v>28</v>
      </c>
      <c r="W2730" s="1" t="s">
        <v>1441</v>
      </c>
      <c r="X2730" s="1"/>
      <c r="Y2730" s="1"/>
      <c r="Z2730" s="4">
        <v>42094</v>
      </c>
      <c r="AA2730" s="1" t="s">
        <v>2</v>
      </c>
      <c r="AB2730" s="1" t="s">
        <v>1620</v>
      </c>
      <c r="AC2730" s="1" t="s">
        <v>1621</v>
      </c>
      <c r="AD2730" s="8"/>
    </row>
    <row r="2731" spans="2:32" s="22" customFormat="1" outlineLevel="5">
      <c r="B2731" s="3"/>
      <c r="C2731" s="1"/>
      <c r="D2731" s="1"/>
      <c r="E2731" s="1"/>
      <c r="F2731" s="1"/>
      <c r="G2731" s="287" t="s">
        <v>1553</v>
      </c>
      <c r="H2731" s="277">
        <v>42094</v>
      </c>
      <c r="I2731" s="1" t="s">
        <v>77</v>
      </c>
      <c r="J2731" s="2" t="s">
        <v>50</v>
      </c>
      <c r="K2731" s="1" t="s">
        <v>36</v>
      </c>
      <c r="L2731" s="1" t="s">
        <v>20</v>
      </c>
      <c r="M2731" s="1" t="s">
        <v>21</v>
      </c>
      <c r="N2731" s="1" t="s">
        <v>11</v>
      </c>
      <c r="O2731" s="9">
        <v>7926.78</v>
      </c>
      <c r="P2731" s="9">
        <v>0</v>
      </c>
      <c r="Q2731" s="9">
        <v>7926.78</v>
      </c>
      <c r="R2731" s="112" t="s">
        <v>31</v>
      </c>
      <c r="S2731" s="113" t="s">
        <v>32</v>
      </c>
      <c r="T2731" s="5" t="s">
        <v>67</v>
      </c>
      <c r="U2731" s="5" t="s">
        <v>1615</v>
      </c>
      <c r="V2731" s="1" t="s">
        <v>28</v>
      </c>
      <c r="W2731" s="1" t="s">
        <v>1437</v>
      </c>
      <c r="X2731" s="1"/>
      <c r="Y2731" s="1"/>
      <c r="Z2731" s="4">
        <v>42094</v>
      </c>
      <c r="AA2731" s="1" t="s">
        <v>2</v>
      </c>
      <c r="AB2731" s="1" t="s">
        <v>1622</v>
      </c>
      <c r="AC2731" s="1" t="s">
        <v>1432</v>
      </c>
      <c r="AD2731" s="8"/>
    </row>
    <row r="2732" spans="2:32" s="22" customFormat="1" outlineLevel="5">
      <c r="B2732" s="3"/>
      <c r="C2732" s="1"/>
      <c r="D2732" s="1"/>
      <c r="E2732" s="1"/>
      <c r="F2732" s="1"/>
      <c r="G2732" s="287" t="s">
        <v>1553</v>
      </c>
      <c r="H2732" s="277">
        <v>42094</v>
      </c>
      <c r="I2732" s="1" t="s">
        <v>1623</v>
      </c>
      <c r="J2732" s="2" t="s">
        <v>50</v>
      </c>
      <c r="K2732" s="1" t="s">
        <v>36</v>
      </c>
      <c r="L2732" s="1" t="s">
        <v>20</v>
      </c>
      <c r="M2732" s="1" t="s">
        <v>21</v>
      </c>
      <c r="N2732" s="1" t="s">
        <v>11</v>
      </c>
      <c r="O2732" s="9">
        <v>3253.42</v>
      </c>
      <c r="P2732" s="9">
        <v>0</v>
      </c>
      <c r="Q2732" s="9">
        <v>3253.42</v>
      </c>
      <c r="R2732" s="112" t="s">
        <v>31</v>
      </c>
      <c r="S2732" s="113" t="s">
        <v>32</v>
      </c>
      <c r="T2732" s="5" t="s">
        <v>67</v>
      </c>
      <c r="U2732" s="5" t="s">
        <v>1615</v>
      </c>
      <c r="V2732" s="1" t="s">
        <v>28</v>
      </c>
      <c r="W2732" s="1" t="s">
        <v>1447</v>
      </c>
      <c r="X2732" s="1"/>
      <c r="Y2732" s="1"/>
      <c r="Z2732" s="4">
        <v>42094</v>
      </c>
      <c r="AA2732" s="1" t="s">
        <v>2</v>
      </c>
      <c r="AB2732" s="1" t="s">
        <v>1447</v>
      </c>
      <c r="AC2732" s="1" t="s">
        <v>1624</v>
      </c>
      <c r="AD2732" s="8"/>
    </row>
    <row r="2733" spans="2:32" s="22" customFormat="1" outlineLevel="5">
      <c r="B2733" s="3"/>
      <c r="C2733" s="1"/>
      <c r="D2733" s="1"/>
      <c r="E2733" s="1"/>
      <c r="F2733" s="1"/>
      <c r="G2733" s="287" t="s">
        <v>1553</v>
      </c>
      <c r="H2733" s="277">
        <v>42094</v>
      </c>
      <c r="I2733" s="1" t="s">
        <v>1464</v>
      </c>
      <c r="J2733" s="2" t="s">
        <v>50</v>
      </c>
      <c r="K2733" s="1" t="s">
        <v>36</v>
      </c>
      <c r="L2733" s="1" t="s">
        <v>20</v>
      </c>
      <c r="M2733" s="1" t="s">
        <v>21</v>
      </c>
      <c r="N2733" s="1" t="s">
        <v>11</v>
      </c>
      <c r="O2733" s="9">
        <v>46532.25</v>
      </c>
      <c r="P2733" s="9">
        <v>0</v>
      </c>
      <c r="Q2733" s="9">
        <v>46532.25</v>
      </c>
      <c r="R2733" s="112" t="s">
        <v>31</v>
      </c>
      <c r="S2733" s="113" t="s">
        <v>32</v>
      </c>
      <c r="T2733" s="5" t="s">
        <v>67</v>
      </c>
      <c r="U2733" s="5" t="s">
        <v>1615</v>
      </c>
      <c r="V2733" s="1" t="s">
        <v>28</v>
      </c>
      <c r="W2733" s="1" t="s">
        <v>1394</v>
      </c>
      <c r="X2733" s="1"/>
      <c r="Y2733" s="1"/>
      <c r="Z2733" s="4">
        <v>42094</v>
      </c>
      <c r="AA2733" s="1" t="s">
        <v>2</v>
      </c>
      <c r="AB2733" s="1" t="s">
        <v>1625</v>
      </c>
      <c r="AC2733" s="1" t="s">
        <v>1411</v>
      </c>
      <c r="AD2733" s="8"/>
    </row>
    <row r="2734" spans="2:32" s="22" customFormat="1" outlineLevel="5">
      <c r="B2734" s="3"/>
      <c r="C2734" s="1"/>
      <c r="D2734" s="1"/>
      <c r="E2734" s="1"/>
      <c r="F2734" s="1"/>
      <c r="G2734" s="287" t="s">
        <v>1553</v>
      </c>
      <c r="H2734" s="277">
        <v>42123</v>
      </c>
      <c r="I2734" s="1" t="s">
        <v>1935</v>
      </c>
      <c r="J2734" s="2" t="s">
        <v>50</v>
      </c>
      <c r="K2734" s="1" t="s">
        <v>36</v>
      </c>
      <c r="L2734" s="1" t="s">
        <v>20</v>
      </c>
      <c r="M2734" s="1" t="s">
        <v>21</v>
      </c>
      <c r="N2734" s="1" t="s">
        <v>11</v>
      </c>
      <c r="O2734" s="9">
        <v>11060.28</v>
      </c>
      <c r="P2734" s="9">
        <v>0</v>
      </c>
      <c r="Q2734" s="9">
        <v>11060.28</v>
      </c>
      <c r="R2734" s="112" t="s">
        <v>31</v>
      </c>
      <c r="S2734" s="113" t="s">
        <v>32</v>
      </c>
      <c r="T2734" s="5" t="s">
        <v>67</v>
      </c>
      <c r="U2734" s="5" t="s">
        <v>1615</v>
      </c>
      <c r="V2734" s="1" t="s">
        <v>28</v>
      </c>
      <c r="W2734" s="1" t="s">
        <v>1936</v>
      </c>
      <c r="X2734" s="1"/>
      <c r="Y2734" s="1"/>
      <c r="Z2734" s="4">
        <v>42123</v>
      </c>
      <c r="AA2734" s="1" t="s">
        <v>2</v>
      </c>
      <c r="AB2734" s="1" t="s">
        <v>1937</v>
      </c>
      <c r="AC2734" s="1" t="s">
        <v>1938</v>
      </c>
      <c r="AD2734" s="8"/>
    </row>
    <row r="2735" spans="2:32" s="22" customFormat="1" outlineLevel="5">
      <c r="B2735" s="3"/>
      <c r="C2735" s="1"/>
      <c r="D2735" s="1"/>
      <c r="E2735" s="1"/>
      <c r="F2735" s="1"/>
      <c r="G2735" s="287" t="s">
        <v>1553</v>
      </c>
      <c r="H2735" s="277">
        <v>42123</v>
      </c>
      <c r="I2735" s="1" t="s">
        <v>1939</v>
      </c>
      <c r="J2735" s="2" t="s">
        <v>50</v>
      </c>
      <c r="K2735" s="1" t="s">
        <v>36</v>
      </c>
      <c r="L2735" s="1" t="s">
        <v>20</v>
      </c>
      <c r="M2735" s="1" t="s">
        <v>21</v>
      </c>
      <c r="N2735" s="1" t="s">
        <v>11</v>
      </c>
      <c r="O2735" s="9">
        <v>13456.34</v>
      </c>
      <c r="P2735" s="9">
        <v>0</v>
      </c>
      <c r="Q2735" s="9">
        <v>13456.34</v>
      </c>
      <c r="R2735" s="112" t="s">
        <v>31</v>
      </c>
      <c r="S2735" s="113" t="s">
        <v>32</v>
      </c>
      <c r="T2735" s="5" t="s">
        <v>67</v>
      </c>
      <c r="U2735" s="5" t="s">
        <v>1615</v>
      </c>
      <c r="V2735" s="1" t="s">
        <v>28</v>
      </c>
      <c r="W2735" s="1" t="s">
        <v>1940</v>
      </c>
      <c r="X2735" s="1"/>
      <c r="Y2735" s="1"/>
      <c r="Z2735" s="4">
        <v>42123</v>
      </c>
      <c r="AA2735" s="1" t="s">
        <v>2</v>
      </c>
      <c r="AB2735" s="1" t="s">
        <v>1941</v>
      </c>
      <c r="AC2735" s="1" t="s">
        <v>1942</v>
      </c>
      <c r="AD2735" s="8"/>
    </row>
    <row r="2736" spans="2:32" s="22" customFormat="1" outlineLevel="5">
      <c r="B2736" s="3"/>
      <c r="C2736" s="1"/>
      <c r="D2736" s="1"/>
      <c r="E2736" s="1"/>
      <c r="F2736" s="1"/>
      <c r="G2736" s="287" t="s">
        <v>1553</v>
      </c>
      <c r="H2736" s="277">
        <v>42124</v>
      </c>
      <c r="I2736" s="1" t="s">
        <v>1977</v>
      </c>
      <c r="J2736" s="2" t="s">
        <v>50</v>
      </c>
      <c r="K2736" s="1" t="s">
        <v>36</v>
      </c>
      <c r="L2736" s="1" t="s">
        <v>20</v>
      </c>
      <c r="M2736" s="1" t="s">
        <v>21</v>
      </c>
      <c r="N2736" s="1" t="s">
        <v>11</v>
      </c>
      <c r="O2736" s="9">
        <v>1963.33</v>
      </c>
      <c r="P2736" s="9">
        <v>0</v>
      </c>
      <c r="Q2736" s="9">
        <v>1963.33</v>
      </c>
      <c r="R2736" s="112" t="s">
        <v>31</v>
      </c>
      <c r="S2736" s="113" t="s">
        <v>32</v>
      </c>
      <c r="T2736" s="5" t="s">
        <v>67</v>
      </c>
      <c r="U2736" s="5" t="s">
        <v>1615</v>
      </c>
      <c r="V2736" s="1" t="s">
        <v>28</v>
      </c>
      <c r="W2736" s="1" t="s">
        <v>1978</v>
      </c>
      <c r="X2736" s="1"/>
      <c r="Y2736" s="1"/>
      <c r="Z2736" s="4">
        <v>42124</v>
      </c>
      <c r="AA2736" s="1" t="s">
        <v>2</v>
      </c>
      <c r="AB2736" s="1" t="s">
        <v>1978</v>
      </c>
      <c r="AC2736" s="1" t="s">
        <v>1979</v>
      </c>
      <c r="AD2736" s="8"/>
    </row>
    <row r="2737" spans="2:30" s="22" customFormat="1" outlineLevel="5">
      <c r="B2737" s="3"/>
      <c r="C2737" s="1"/>
      <c r="D2737" s="1"/>
      <c r="E2737" s="1"/>
      <c r="F2737" s="1"/>
      <c r="G2737" s="287" t="s">
        <v>1553</v>
      </c>
      <c r="H2737" s="277">
        <v>42124</v>
      </c>
      <c r="I2737" s="1" t="s">
        <v>1980</v>
      </c>
      <c r="J2737" s="2" t="s">
        <v>50</v>
      </c>
      <c r="K2737" s="1" t="s">
        <v>36</v>
      </c>
      <c r="L2737" s="1" t="s">
        <v>20</v>
      </c>
      <c r="M2737" s="1" t="s">
        <v>21</v>
      </c>
      <c r="N2737" s="1" t="s">
        <v>11</v>
      </c>
      <c r="O2737" s="9">
        <v>780.8</v>
      </c>
      <c r="P2737" s="9">
        <v>0</v>
      </c>
      <c r="Q2737" s="9">
        <v>780.8</v>
      </c>
      <c r="R2737" s="112" t="s">
        <v>31</v>
      </c>
      <c r="S2737" s="113" t="s">
        <v>32</v>
      </c>
      <c r="T2737" s="5" t="s">
        <v>67</v>
      </c>
      <c r="U2737" s="5" t="s">
        <v>1615</v>
      </c>
      <c r="V2737" s="1" t="s">
        <v>28</v>
      </c>
      <c r="W2737" s="1" t="s">
        <v>1981</v>
      </c>
      <c r="X2737" s="1"/>
      <c r="Y2737" s="1"/>
      <c r="Z2737" s="4">
        <v>42124</v>
      </c>
      <c r="AA2737" s="1" t="s">
        <v>2</v>
      </c>
      <c r="AB2737" s="1" t="s">
        <v>1981</v>
      </c>
      <c r="AC2737" s="1" t="s">
        <v>1982</v>
      </c>
      <c r="AD2737" s="8"/>
    </row>
    <row r="2738" spans="2:30" s="22" customFormat="1" outlineLevel="5">
      <c r="B2738" s="3"/>
      <c r="C2738" s="1"/>
      <c r="D2738" s="1"/>
      <c r="E2738" s="1"/>
      <c r="F2738" s="1"/>
      <c r="G2738" s="287" t="s">
        <v>1553</v>
      </c>
      <c r="H2738" s="277">
        <v>42124</v>
      </c>
      <c r="I2738" s="1" t="s">
        <v>1983</v>
      </c>
      <c r="J2738" s="2" t="s">
        <v>50</v>
      </c>
      <c r="K2738" s="1" t="s">
        <v>36</v>
      </c>
      <c r="L2738" s="1" t="s">
        <v>20</v>
      </c>
      <c r="M2738" s="1" t="s">
        <v>21</v>
      </c>
      <c r="N2738" s="1" t="s">
        <v>11</v>
      </c>
      <c r="O2738" s="9">
        <v>1917.96</v>
      </c>
      <c r="P2738" s="9">
        <v>0</v>
      </c>
      <c r="Q2738" s="9">
        <v>1917.96</v>
      </c>
      <c r="R2738" s="112" t="s">
        <v>31</v>
      </c>
      <c r="S2738" s="113" t="s">
        <v>32</v>
      </c>
      <c r="T2738" s="5" t="s">
        <v>67</v>
      </c>
      <c r="U2738" s="5" t="s">
        <v>1615</v>
      </c>
      <c r="V2738" s="1" t="s">
        <v>28</v>
      </c>
      <c r="W2738" s="1" t="s">
        <v>1984</v>
      </c>
      <c r="X2738" s="1"/>
      <c r="Y2738" s="1"/>
      <c r="Z2738" s="4">
        <v>42124</v>
      </c>
      <c r="AA2738" s="1" t="s">
        <v>2</v>
      </c>
      <c r="AB2738" s="1" t="s">
        <v>1984</v>
      </c>
      <c r="AC2738" s="1" t="s">
        <v>1985</v>
      </c>
      <c r="AD2738" s="8"/>
    </row>
    <row r="2739" spans="2:30" s="22" customFormat="1" outlineLevel="5">
      <c r="B2739" s="3"/>
      <c r="C2739" s="1"/>
      <c r="D2739" s="1"/>
      <c r="E2739" s="1"/>
      <c r="F2739" s="1"/>
      <c r="G2739" s="287" t="s">
        <v>1553</v>
      </c>
      <c r="H2739" s="277">
        <v>42124</v>
      </c>
      <c r="I2739" s="1" t="s">
        <v>1986</v>
      </c>
      <c r="J2739" s="2" t="s">
        <v>50</v>
      </c>
      <c r="K2739" s="1" t="s">
        <v>36</v>
      </c>
      <c r="L2739" s="1" t="s">
        <v>20</v>
      </c>
      <c r="M2739" s="1" t="s">
        <v>21</v>
      </c>
      <c r="N2739" s="1" t="s">
        <v>11</v>
      </c>
      <c r="O2739" s="9">
        <v>10458.66</v>
      </c>
      <c r="P2739" s="9">
        <v>0</v>
      </c>
      <c r="Q2739" s="9">
        <v>10458.66</v>
      </c>
      <c r="R2739" s="112" t="s">
        <v>31</v>
      </c>
      <c r="S2739" s="113" t="s">
        <v>32</v>
      </c>
      <c r="T2739" s="5" t="s">
        <v>67</v>
      </c>
      <c r="U2739" s="5" t="s">
        <v>1615</v>
      </c>
      <c r="V2739" s="1" t="s">
        <v>28</v>
      </c>
      <c r="W2739" s="1" t="s">
        <v>1987</v>
      </c>
      <c r="X2739" s="1"/>
      <c r="Y2739" s="1"/>
      <c r="Z2739" s="4">
        <v>42124</v>
      </c>
      <c r="AA2739" s="1" t="s">
        <v>2</v>
      </c>
      <c r="AB2739" s="1" t="s">
        <v>1987</v>
      </c>
      <c r="AC2739" s="1" t="s">
        <v>1988</v>
      </c>
      <c r="AD2739" s="8"/>
    </row>
    <row r="2740" spans="2:30" s="22" customFormat="1" outlineLevel="5">
      <c r="B2740" s="3"/>
      <c r="C2740" s="1"/>
      <c r="D2740" s="1"/>
      <c r="E2740" s="1"/>
      <c r="F2740" s="1"/>
      <c r="G2740" s="287" t="s">
        <v>1553</v>
      </c>
      <c r="H2740" s="277">
        <v>42124</v>
      </c>
      <c r="I2740" s="1" t="s">
        <v>1989</v>
      </c>
      <c r="J2740" s="2" t="s">
        <v>50</v>
      </c>
      <c r="K2740" s="1" t="s">
        <v>36</v>
      </c>
      <c r="L2740" s="1" t="s">
        <v>20</v>
      </c>
      <c r="M2740" s="1" t="s">
        <v>21</v>
      </c>
      <c r="N2740" s="1" t="s">
        <v>11</v>
      </c>
      <c r="O2740" s="9">
        <v>41457.199999999997</v>
      </c>
      <c r="P2740" s="9">
        <v>0</v>
      </c>
      <c r="Q2740" s="9">
        <v>41457.199999999997</v>
      </c>
      <c r="R2740" s="112" t="s">
        <v>31</v>
      </c>
      <c r="S2740" s="113" t="s">
        <v>32</v>
      </c>
      <c r="T2740" s="5" t="s">
        <v>67</v>
      </c>
      <c r="U2740" s="5" t="s">
        <v>1615</v>
      </c>
      <c r="V2740" s="1" t="s">
        <v>28</v>
      </c>
      <c r="W2740" s="1" t="s">
        <v>1990</v>
      </c>
      <c r="X2740" s="1"/>
      <c r="Y2740" s="1"/>
      <c r="Z2740" s="4">
        <v>42124</v>
      </c>
      <c r="AA2740" s="1" t="s">
        <v>2</v>
      </c>
      <c r="AB2740" s="1" t="s">
        <v>1990</v>
      </c>
      <c r="AC2740" s="1" t="s">
        <v>1991</v>
      </c>
      <c r="AD2740" s="8"/>
    </row>
    <row r="2741" spans="2:30" s="22" customFormat="1" outlineLevel="5">
      <c r="B2741" s="3"/>
      <c r="C2741" s="1"/>
      <c r="D2741" s="1"/>
      <c r="E2741" s="1"/>
      <c r="F2741" s="1"/>
      <c r="G2741" s="287" t="s">
        <v>1553</v>
      </c>
      <c r="H2741" s="277">
        <v>42151</v>
      </c>
      <c r="I2741" s="1" t="s">
        <v>2051</v>
      </c>
      <c r="J2741" s="2" t="s">
        <v>50</v>
      </c>
      <c r="K2741" s="1" t="s">
        <v>36</v>
      </c>
      <c r="L2741" s="1" t="s">
        <v>20</v>
      </c>
      <c r="M2741" s="1" t="s">
        <v>21</v>
      </c>
      <c r="N2741" s="1" t="s">
        <v>11</v>
      </c>
      <c r="O2741" s="9">
        <v>11541.72</v>
      </c>
      <c r="P2741" s="9">
        <v>0</v>
      </c>
      <c r="Q2741" s="9">
        <v>11541.72</v>
      </c>
      <c r="R2741" s="112" t="s">
        <v>31</v>
      </c>
      <c r="S2741" s="113" t="s">
        <v>32</v>
      </c>
      <c r="T2741" s="5" t="s">
        <v>67</v>
      </c>
      <c r="U2741" s="5" t="s">
        <v>1615</v>
      </c>
      <c r="V2741" s="1" t="s">
        <v>28</v>
      </c>
      <c r="W2741" s="1" t="s">
        <v>2052</v>
      </c>
      <c r="X2741" s="1"/>
      <c r="Y2741" s="1"/>
      <c r="Z2741" s="4">
        <v>42151</v>
      </c>
      <c r="AA2741" s="1" t="s">
        <v>2</v>
      </c>
      <c r="AB2741" s="1" t="s">
        <v>2053</v>
      </c>
      <c r="AC2741" s="1" t="s">
        <v>2054</v>
      </c>
      <c r="AD2741" s="8"/>
    </row>
    <row r="2742" spans="2:30" s="22" customFormat="1" outlineLevel="5">
      <c r="B2742" s="3"/>
      <c r="C2742" s="1"/>
      <c r="D2742" s="1"/>
      <c r="E2742" s="1"/>
      <c r="F2742" s="1"/>
      <c r="G2742" s="287" t="s">
        <v>1553</v>
      </c>
      <c r="H2742" s="277">
        <v>42151</v>
      </c>
      <c r="I2742" s="1" t="s">
        <v>2055</v>
      </c>
      <c r="J2742" s="2" t="s">
        <v>50</v>
      </c>
      <c r="K2742" s="1" t="s">
        <v>36</v>
      </c>
      <c r="L2742" s="1" t="s">
        <v>20</v>
      </c>
      <c r="M2742" s="1" t="s">
        <v>21</v>
      </c>
      <c r="N2742" s="1" t="s">
        <v>11</v>
      </c>
      <c r="O2742" s="9">
        <v>65117.89</v>
      </c>
      <c r="P2742" s="9">
        <v>0</v>
      </c>
      <c r="Q2742" s="9">
        <v>65117.89</v>
      </c>
      <c r="R2742" s="112" t="s">
        <v>31</v>
      </c>
      <c r="S2742" s="113" t="s">
        <v>32</v>
      </c>
      <c r="T2742" s="5" t="s">
        <v>67</v>
      </c>
      <c r="U2742" s="5" t="s">
        <v>1615</v>
      </c>
      <c r="V2742" s="1" t="s">
        <v>28</v>
      </c>
      <c r="W2742" s="1" t="s">
        <v>2056</v>
      </c>
      <c r="X2742" s="1"/>
      <c r="Y2742" s="1"/>
      <c r="Z2742" s="4">
        <v>42151</v>
      </c>
      <c r="AA2742" s="1" t="s">
        <v>2</v>
      </c>
      <c r="AB2742" s="1" t="s">
        <v>2057</v>
      </c>
      <c r="AC2742" s="1" t="s">
        <v>2058</v>
      </c>
      <c r="AD2742" s="8"/>
    </row>
    <row r="2743" spans="2:30" s="22" customFormat="1" outlineLevel="5">
      <c r="B2743" s="3"/>
      <c r="C2743" s="1"/>
      <c r="D2743" s="1"/>
      <c r="E2743" s="1"/>
      <c r="F2743" s="1"/>
      <c r="G2743" s="287" t="s">
        <v>1553</v>
      </c>
      <c r="H2743" s="277">
        <v>42151</v>
      </c>
      <c r="I2743" s="1" t="s">
        <v>2055</v>
      </c>
      <c r="J2743" s="2" t="s">
        <v>50</v>
      </c>
      <c r="K2743" s="1" t="s">
        <v>36</v>
      </c>
      <c r="L2743" s="1" t="s">
        <v>20</v>
      </c>
      <c r="M2743" s="1" t="s">
        <v>20</v>
      </c>
      <c r="N2743" s="1" t="s">
        <v>2003</v>
      </c>
      <c r="O2743" s="9">
        <v>0</v>
      </c>
      <c r="P2743" s="9">
        <v>3289.9</v>
      </c>
      <c r="Q2743" s="9">
        <v>-3289.9</v>
      </c>
      <c r="R2743" s="112" t="s">
        <v>31</v>
      </c>
      <c r="S2743" s="113" t="s">
        <v>32</v>
      </c>
      <c r="T2743" s="5" t="s">
        <v>67</v>
      </c>
      <c r="U2743" s="5" t="s">
        <v>1615</v>
      </c>
      <c r="V2743" s="1" t="s">
        <v>28</v>
      </c>
      <c r="W2743" s="1" t="s">
        <v>2056</v>
      </c>
      <c r="X2743" s="1"/>
      <c r="Y2743" s="1"/>
      <c r="Z2743" s="4">
        <v>42151</v>
      </c>
      <c r="AA2743" s="1" t="s">
        <v>2</v>
      </c>
      <c r="AB2743" s="1" t="s">
        <v>2057</v>
      </c>
      <c r="AC2743" s="1" t="s">
        <v>2058</v>
      </c>
      <c r="AD2743" s="8"/>
    </row>
    <row r="2744" spans="2:30" s="23" customFormat="1" outlineLevel="5">
      <c r="B2744" s="109"/>
      <c r="C2744" s="110"/>
      <c r="D2744" s="110"/>
      <c r="E2744" s="110"/>
      <c r="F2744" s="110"/>
      <c r="G2744" s="284" t="s">
        <v>1553</v>
      </c>
      <c r="H2744" s="274">
        <v>42152</v>
      </c>
      <c r="I2744" s="110" t="s">
        <v>2067</v>
      </c>
      <c r="J2744" s="111" t="s">
        <v>50</v>
      </c>
      <c r="K2744" s="110" t="s">
        <v>36</v>
      </c>
      <c r="L2744" s="110" t="s">
        <v>20</v>
      </c>
      <c r="M2744" s="110" t="s">
        <v>21</v>
      </c>
      <c r="N2744" s="110" t="s">
        <v>11</v>
      </c>
      <c r="O2744" s="9">
        <v>7739</v>
      </c>
      <c r="P2744" s="9">
        <v>0</v>
      </c>
      <c r="Q2744" s="9">
        <v>7739</v>
      </c>
      <c r="R2744" s="112" t="s">
        <v>31</v>
      </c>
      <c r="S2744" s="113" t="s">
        <v>32</v>
      </c>
      <c r="T2744" s="113"/>
      <c r="U2744" s="113" t="s">
        <v>1615</v>
      </c>
      <c r="V2744" s="110" t="s">
        <v>28</v>
      </c>
      <c r="W2744" s="110" t="s">
        <v>2068</v>
      </c>
      <c r="X2744" s="110"/>
      <c r="Y2744" s="110"/>
      <c r="Z2744" s="114">
        <v>42152</v>
      </c>
      <c r="AA2744" s="110" t="s">
        <v>2</v>
      </c>
      <c r="AB2744" s="110" t="s">
        <v>2069</v>
      </c>
      <c r="AC2744" s="110" t="s">
        <v>2070</v>
      </c>
      <c r="AD2744" s="115"/>
    </row>
    <row r="2745" spans="2:30" s="22" customFormat="1" outlineLevel="5">
      <c r="B2745" s="3"/>
      <c r="C2745" s="1"/>
      <c r="D2745" s="1"/>
      <c r="E2745" s="1"/>
      <c r="F2745" s="1"/>
      <c r="G2745" s="287" t="s">
        <v>1553</v>
      </c>
      <c r="H2745" s="277">
        <v>42160</v>
      </c>
      <c r="I2745" s="1" t="s">
        <v>2083</v>
      </c>
      <c r="J2745" s="2" t="s">
        <v>50</v>
      </c>
      <c r="K2745" s="1" t="s">
        <v>36</v>
      </c>
      <c r="L2745" s="1" t="s">
        <v>20</v>
      </c>
      <c r="M2745" s="1" t="s">
        <v>21</v>
      </c>
      <c r="N2745" s="1" t="s">
        <v>11</v>
      </c>
      <c r="O2745" s="9">
        <v>3161.02</v>
      </c>
      <c r="P2745" s="9">
        <v>0</v>
      </c>
      <c r="Q2745" s="9">
        <v>3161.02</v>
      </c>
      <c r="R2745" s="112" t="s">
        <v>31</v>
      </c>
      <c r="S2745" s="113" t="s">
        <v>32</v>
      </c>
      <c r="T2745" s="5" t="s">
        <v>67</v>
      </c>
      <c r="U2745" s="5" t="s">
        <v>1615</v>
      </c>
      <c r="V2745" s="1" t="s">
        <v>28</v>
      </c>
      <c r="W2745" s="1" t="s">
        <v>2084</v>
      </c>
      <c r="X2745" s="1"/>
      <c r="Y2745" s="1"/>
      <c r="Z2745" s="4">
        <v>42160</v>
      </c>
      <c r="AA2745" s="1" t="s">
        <v>2</v>
      </c>
      <c r="AB2745" s="1" t="s">
        <v>2085</v>
      </c>
      <c r="AC2745" s="1" t="s">
        <v>2086</v>
      </c>
      <c r="AD2745" s="8"/>
    </row>
    <row r="2746" spans="2:30" s="23" customFormat="1" outlineLevel="5">
      <c r="B2746" s="109"/>
      <c r="C2746" s="110"/>
      <c r="D2746" s="110"/>
      <c r="E2746" s="110"/>
      <c r="F2746" s="110"/>
      <c r="G2746" s="284" t="s">
        <v>1553</v>
      </c>
      <c r="H2746" s="274">
        <v>42185</v>
      </c>
      <c r="I2746" s="110" t="s">
        <v>2103</v>
      </c>
      <c r="J2746" s="111" t="s">
        <v>50</v>
      </c>
      <c r="K2746" s="110" t="s">
        <v>36</v>
      </c>
      <c r="L2746" s="110" t="s">
        <v>20</v>
      </c>
      <c r="M2746" s="110" t="s">
        <v>21</v>
      </c>
      <c r="N2746" s="110" t="s">
        <v>11</v>
      </c>
      <c r="O2746" s="9">
        <v>7739</v>
      </c>
      <c r="P2746" s="9">
        <v>0</v>
      </c>
      <c r="Q2746" s="9">
        <v>7739</v>
      </c>
      <c r="R2746" s="112" t="s">
        <v>31</v>
      </c>
      <c r="S2746" s="113" t="s">
        <v>32</v>
      </c>
      <c r="T2746" s="113"/>
      <c r="U2746" s="113" t="s">
        <v>1615</v>
      </c>
      <c r="V2746" s="110" t="s">
        <v>28</v>
      </c>
      <c r="W2746" s="110" t="s">
        <v>2104</v>
      </c>
      <c r="X2746" s="110"/>
      <c r="Y2746" s="110"/>
      <c r="Z2746" s="114">
        <v>42185</v>
      </c>
      <c r="AA2746" s="110" t="s">
        <v>2</v>
      </c>
      <c r="AB2746" s="110" t="s">
        <v>2105</v>
      </c>
      <c r="AC2746" s="110" t="s">
        <v>2106</v>
      </c>
      <c r="AD2746" s="115"/>
    </row>
    <row r="2747" spans="2:30" s="22" customFormat="1" outlineLevel="5">
      <c r="B2747" s="3"/>
      <c r="C2747" s="1"/>
      <c r="D2747" s="1"/>
      <c r="E2747" s="1"/>
      <c r="F2747" s="1"/>
      <c r="G2747" s="287" t="s">
        <v>1553</v>
      </c>
      <c r="H2747" s="277">
        <v>42185</v>
      </c>
      <c r="I2747" s="1" t="s">
        <v>2111</v>
      </c>
      <c r="J2747" s="2" t="s">
        <v>50</v>
      </c>
      <c r="K2747" s="1" t="s">
        <v>36</v>
      </c>
      <c r="L2747" s="1" t="s">
        <v>20</v>
      </c>
      <c r="M2747" s="1" t="s">
        <v>21</v>
      </c>
      <c r="N2747" s="1" t="s">
        <v>11</v>
      </c>
      <c r="O2747" s="9">
        <v>79230.070000000007</v>
      </c>
      <c r="P2747" s="9">
        <v>0</v>
      </c>
      <c r="Q2747" s="9">
        <v>79230.070000000007</v>
      </c>
      <c r="R2747" s="112" t="s">
        <v>31</v>
      </c>
      <c r="S2747" s="113" t="s">
        <v>32</v>
      </c>
      <c r="T2747" s="5" t="s">
        <v>67</v>
      </c>
      <c r="U2747" s="5" t="s">
        <v>1615</v>
      </c>
      <c r="V2747" s="1" t="s">
        <v>28</v>
      </c>
      <c r="W2747" s="1" t="s">
        <v>2112</v>
      </c>
      <c r="X2747" s="1"/>
      <c r="Y2747" s="1"/>
      <c r="Z2747" s="4">
        <v>42185</v>
      </c>
      <c r="AA2747" s="1" t="s">
        <v>2</v>
      </c>
      <c r="AB2747" s="1" t="s">
        <v>2112</v>
      </c>
      <c r="AC2747" s="1" t="s">
        <v>2113</v>
      </c>
      <c r="AD2747" s="8"/>
    </row>
    <row r="2748" spans="2:30" s="22" customFormat="1" outlineLevel="5">
      <c r="B2748" s="3"/>
      <c r="C2748" s="1"/>
      <c r="D2748" s="1"/>
      <c r="E2748" s="1"/>
      <c r="F2748" s="1"/>
      <c r="G2748" s="287" t="s">
        <v>1553</v>
      </c>
      <c r="H2748" s="277">
        <v>42185</v>
      </c>
      <c r="I2748" s="1" t="s">
        <v>2120</v>
      </c>
      <c r="J2748" s="2" t="s">
        <v>50</v>
      </c>
      <c r="K2748" s="1" t="s">
        <v>36</v>
      </c>
      <c r="L2748" s="1" t="s">
        <v>20</v>
      </c>
      <c r="M2748" s="1" t="s">
        <v>21</v>
      </c>
      <c r="N2748" s="1" t="s">
        <v>11</v>
      </c>
      <c r="O2748" s="9">
        <v>9811.16</v>
      </c>
      <c r="P2748" s="9">
        <v>0</v>
      </c>
      <c r="Q2748" s="9">
        <v>9811.16</v>
      </c>
      <c r="R2748" s="112" t="s">
        <v>31</v>
      </c>
      <c r="S2748" s="113" t="s">
        <v>32</v>
      </c>
      <c r="T2748" s="5" t="s">
        <v>67</v>
      </c>
      <c r="U2748" s="5" t="s">
        <v>1615</v>
      </c>
      <c r="V2748" s="1" t="s">
        <v>28</v>
      </c>
      <c r="W2748" s="1" t="s">
        <v>2121</v>
      </c>
      <c r="X2748" s="1"/>
      <c r="Y2748" s="1"/>
      <c r="Z2748" s="4">
        <v>42185</v>
      </c>
      <c r="AA2748" s="1" t="s">
        <v>2</v>
      </c>
      <c r="AB2748" s="1" t="s">
        <v>2121</v>
      </c>
      <c r="AC2748" s="1" t="s">
        <v>2122</v>
      </c>
      <c r="AD2748" s="8"/>
    </row>
    <row r="2749" spans="2:30" s="22" customFormat="1" outlineLevel="5">
      <c r="B2749" s="3"/>
      <c r="C2749" s="1"/>
      <c r="D2749" s="1"/>
      <c r="E2749" s="1"/>
      <c r="F2749" s="1"/>
      <c r="G2749" s="287" t="s">
        <v>1553</v>
      </c>
      <c r="H2749" s="277">
        <v>42185</v>
      </c>
      <c r="I2749" s="1" t="s">
        <v>2123</v>
      </c>
      <c r="J2749" s="2" t="s">
        <v>50</v>
      </c>
      <c r="K2749" s="1" t="s">
        <v>36</v>
      </c>
      <c r="L2749" s="1" t="s">
        <v>20</v>
      </c>
      <c r="M2749" s="1" t="s">
        <v>21</v>
      </c>
      <c r="N2749" s="1" t="s">
        <v>11</v>
      </c>
      <c r="O2749" s="9">
        <v>2070.98</v>
      </c>
      <c r="P2749" s="9">
        <v>0</v>
      </c>
      <c r="Q2749" s="9">
        <v>2070.98</v>
      </c>
      <c r="R2749" s="112" t="s">
        <v>31</v>
      </c>
      <c r="S2749" s="113" t="s">
        <v>32</v>
      </c>
      <c r="T2749" s="5" t="s">
        <v>67</v>
      </c>
      <c r="U2749" s="5" t="s">
        <v>1615</v>
      </c>
      <c r="V2749" s="1" t="s">
        <v>28</v>
      </c>
      <c r="W2749" s="1" t="s">
        <v>2124</v>
      </c>
      <c r="X2749" s="1"/>
      <c r="Y2749" s="1"/>
      <c r="Z2749" s="4">
        <v>42185</v>
      </c>
      <c r="AA2749" s="1" t="s">
        <v>2</v>
      </c>
      <c r="AB2749" s="1" t="s">
        <v>2125</v>
      </c>
      <c r="AC2749" s="1" t="s">
        <v>2126</v>
      </c>
      <c r="AD2749" s="8"/>
    </row>
    <row r="2750" spans="2:30" s="22" customFormat="1" outlineLevel="5">
      <c r="B2750" s="3"/>
      <c r="C2750" s="1"/>
      <c r="D2750" s="1"/>
      <c r="E2750" s="1"/>
      <c r="F2750" s="1"/>
      <c r="G2750" s="287" t="s">
        <v>1553</v>
      </c>
      <c r="H2750" s="277">
        <v>42216</v>
      </c>
      <c r="I2750" s="1" t="s">
        <v>3044</v>
      </c>
      <c r="J2750" s="2" t="s">
        <v>50</v>
      </c>
      <c r="K2750" s="1" t="s">
        <v>36</v>
      </c>
      <c r="L2750" s="1" t="s">
        <v>20</v>
      </c>
      <c r="M2750" s="1" t="s">
        <v>21</v>
      </c>
      <c r="N2750" s="1" t="s">
        <v>11</v>
      </c>
      <c r="O2750" s="9">
        <v>8883.61</v>
      </c>
      <c r="P2750" s="9">
        <v>0</v>
      </c>
      <c r="Q2750" s="9">
        <v>8883.61</v>
      </c>
      <c r="R2750" s="112" t="s">
        <v>31</v>
      </c>
      <c r="S2750" s="113" t="s">
        <v>32</v>
      </c>
      <c r="T2750" s="5" t="s">
        <v>67</v>
      </c>
      <c r="U2750" s="5" t="s">
        <v>1615</v>
      </c>
      <c r="V2750" s="1" t="s">
        <v>28</v>
      </c>
      <c r="W2750" s="1" t="s">
        <v>3045</v>
      </c>
      <c r="X2750" s="1"/>
      <c r="Y2750" s="1"/>
      <c r="Z2750" s="4">
        <v>42216</v>
      </c>
      <c r="AA2750" s="1" t="s">
        <v>2</v>
      </c>
      <c r="AB2750" s="1" t="s">
        <v>3046</v>
      </c>
      <c r="AC2750" s="1" t="s">
        <v>3047</v>
      </c>
      <c r="AD2750" s="8"/>
    </row>
    <row r="2751" spans="2:30" s="22" customFormat="1" outlineLevel="5">
      <c r="B2751" s="3"/>
      <c r="C2751" s="1"/>
      <c r="D2751" s="1"/>
      <c r="E2751" s="1"/>
      <c r="F2751" s="1"/>
      <c r="G2751" s="287" t="s">
        <v>1553</v>
      </c>
      <c r="H2751" s="277">
        <v>42216</v>
      </c>
      <c r="I2751" s="1" t="s">
        <v>3048</v>
      </c>
      <c r="J2751" s="2" t="s">
        <v>50</v>
      </c>
      <c r="K2751" s="1" t="s">
        <v>36</v>
      </c>
      <c r="L2751" s="1" t="s">
        <v>20</v>
      </c>
      <c r="M2751" s="1" t="s">
        <v>21</v>
      </c>
      <c r="N2751" s="1" t="s">
        <v>11</v>
      </c>
      <c r="O2751" s="9">
        <v>100431.65</v>
      </c>
      <c r="P2751" s="9">
        <v>0</v>
      </c>
      <c r="Q2751" s="9">
        <v>100431.65</v>
      </c>
      <c r="R2751" s="112" t="s">
        <v>31</v>
      </c>
      <c r="S2751" s="113" t="s">
        <v>32</v>
      </c>
      <c r="T2751" s="5" t="s">
        <v>67</v>
      </c>
      <c r="U2751" s="5" t="s">
        <v>1615</v>
      </c>
      <c r="V2751" s="1" t="s">
        <v>28</v>
      </c>
      <c r="W2751" s="1" t="s">
        <v>3049</v>
      </c>
      <c r="X2751" s="1"/>
      <c r="Y2751" s="1"/>
      <c r="Z2751" s="4">
        <v>42216</v>
      </c>
      <c r="AA2751" s="1" t="s">
        <v>2</v>
      </c>
      <c r="AB2751" s="1" t="s">
        <v>3049</v>
      </c>
      <c r="AC2751" s="1" t="s">
        <v>3050</v>
      </c>
      <c r="AD2751" s="8"/>
    </row>
    <row r="2752" spans="2:30" s="22" customFormat="1" outlineLevel="5">
      <c r="B2752" s="3"/>
      <c r="C2752" s="1"/>
      <c r="D2752" s="1"/>
      <c r="E2752" s="1"/>
      <c r="F2752" s="1"/>
      <c r="G2752" s="287" t="s">
        <v>1553</v>
      </c>
      <c r="H2752" s="277">
        <v>42230</v>
      </c>
      <c r="I2752" s="1" t="s">
        <v>3078</v>
      </c>
      <c r="J2752" s="2" t="s">
        <v>50</v>
      </c>
      <c r="K2752" s="1" t="s">
        <v>36</v>
      </c>
      <c r="L2752" s="1" t="s">
        <v>3079</v>
      </c>
      <c r="M2752" s="1" t="s">
        <v>21</v>
      </c>
      <c r="N2752" s="1" t="s">
        <v>11</v>
      </c>
      <c r="O2752" s="9">
        <v>6039</v>
      </c>
      <c r="P2752" s="9">
        <v>0</v>
      </c>
      <c r="Q2752" s="9">
        <v>6039</v>
      </c>
      <c r="R2752" s="112" t="s">
        <v>31</v>
      </c>
      <c r="S2752" s="113" t="s">
        <v>32</v>
      </c>
      <c r="T2752" s="5" t="s">
        <v>67</v>
      </c>
      <c r="U2752" s="5" t="s">
        <v>1615</v>
      </c>
      <c r="V2752" s="1" t="s">
        <v>28</v>
      </c>
      <c r="W2752" s="1" t="s">
        <v>3080</v>
      </c>
      <c r="X2752" s="1"/>
      <c r="Y2752" s="1"/>
      <c r="Z2752" s="4">
        <v>42230</v>
      </c>
      <c r="AA2752" s="1" t="s">
        <v>2</v>
      </c>
      <c r="AB2752" s="1" t="s">
        <v>3081</v>
      </c>
      <c r="AC2752" s="1" t="s">
        <v>3082</v>
      </c>
      <c r="AD2752" s="8"/>
    </row>
    <row r="2753" spans="2:30" s="22" customFormat="1" outlineLevel="5">
      <c r="B2753" s="3"/>
      <c r="C2753" s="1"/>
      <c r="D2753" s="1"/>
      <c r="E2753" s="1"/>
      <c r="F2753" s="1"/>
      <c r="G2753" s="287" t="s">
        <v>1553</v>
      </c>
      <c r="H2753" s="277">
        <v>42242</v>
      </c>
      <c r="I2753" s="1" t="s">
        <v>3083</v>
      </c>
      <c r="J2753" s="2" t="s">
        <v>50</v>
      </c>
      <c r="K2753" s="1" t="s">
        <v>36</v>
      </c>
      <c r="L2753" s="1" t="s">
        <v>20</v>
      </c>
      <c r="M2753" s="1" t="s">
        <v>21</v>
      </c>
      <c r="N2753" s="1" t="s">
        <v>11</v>
      </c>
      <c r="O2753" s="9">
        <v>8787.16</v>
      </c>
      <c r="P2753" s="9">
        <v>0</v>
      </c>
      <c r="Q2753" s="9">
        <v>8787.16</v>
      </c>
      <c r="R2753" s="112" t="s">
        <v>31</v>
      </c>
      <c r="S2753" s="113" t="s">
        <v>32</v>
      </c>
      <c r="T2753" s="5" t="s">
        <v>67</v>
      </c>
      <c r="U2753" s="5" t="s">
        <v>1615</v>
      </c>
      <c r="V2753" s="1" t="s">
        <v>28</v>
      </c>
      <c r="W2753" s="1" t="s">
        <v>3084</v>
      </c>
      <c r="X2753" s="1"/>
      <c r="Y2753" s="1"/>
      <c r="Z2753" s="4">
        <v>42242</v>
      </c>
      <c r="AA2753" s="1" t="s">
        <v>2</v>
      </c>
      <c r="AB2753" s="1" t="s">
        <v>3085</v>
      </c>
      <c r="AC2753" s="1" t="s">
        <v>3086</v>
      </c>
      <c r="AD2753" s="8"/>
    </row>
    <row r="2754" spans="2:30" s="22" customFormat="1" outlineLevel="5">
      <c r="B2754" s="3"/>
      <c r="C2754" s="1"/>
      <c r="D2754" s="1"/>
      <c r="E2754" s="1"/>
      <c r="F2754" s="1"/>
      <c r="G2754" s="287" t="s">
        <v>1553</v>
      </c>
      <c r="H2754" s="277">
        <v>42243</v>
      </c>
      <c r="I2754" s="1" t="s">
        <v>3091</v>
      </c>
      <c r="J2754" s="2" t="s">
        <v>50</v>
      </c>
      <c r="K2754" s="1" t="s">
        <v>36</v>
      </c>
      <c r="L2754" s="1" t="s">
        <v>20</v>
      </c>
      <c r="M2754" s="1" t="s">
        <v>21</v>
      </c>
      <c r="N2754" s="1" t="s">
        <v>11</v>
      </c>
      <c r="O2754" s="9">
        <v>104489.26</v>
      </c>
      <c r="P2754" s="9">
        <v>0</v>
      </c>
      <c r="Q2754" s="9">
        <v>104489.26</v>
      </c>
      <c r="R2754" s="112" t="s">
        <v>31</v>
      </c>
      <c r="S2754" s="113" t="s">
        <v>32</v>
      </c>
      <c r="T2754" s="5" t="s">
        <v>67</v>
      </c>
      <c r="U2754" s="5" t="s">
        <v>1615</v>
      </c>
      <c r="V2754" s="1" t="s">
        <v>28</v>
      </c>
      <c r="W2754" s="1" t="s">
        <v>3092</v>
      </c>
      <c r="X2754" s="1"/>
      <c r="Y2754" s="1"/>
      <c r="Z2754" s="4">
        <v>42243</v>
      </c>
      <c r="AA2754" s="1" t="s">
        <v>2</v>
      </c>
      <c r="AB2754" s="1" t="s">
        <v>3093</v>
      </c>
      <c r="AC2754" s="1" t="s">
        <v>3094</v>
      </c>
      <c r="AD2754" s="8"/>
    </row>
    <row r="2755" spans="2:30" s="22" customFormat="1" outlineLevel="5">
      <c r="B2755" s="3"/>
      <c r="C2755" s="1"/>
      <c r="D2755" s="1"/>
      <c r="E2755" s="1"/>
      <c r="F2755" s="1"/>
      <c r="G2755" s="287" t="s">
        <v>1553</v>
      </c>
      <c r="H2755" s="277">
        <v>42270</v>
      </c>
      <c r="I2755" s="1" t="s">
        <v>3127</v>
      </c>
      <c r="J2755" s="2" t="s">
        <v>50</v>
      </c>
      <c r="K2755" s="1" t="s">
        <v>36</v>
      </c>
      <c r="L2755" s="1" t="s">
        <v>20</v>
      </c>
      <c r="M2755" s="1" t="s">
        <v>21</v>
      </c>
      <c r="N2755" s="1" t="s">
        <v>11</v>
      </c>
      <c r="O2755" s="9">
        <v>30954</v>
      </c>
      <c r="P2755" s="9">
        <v>0</v>
      </c>
      <c r="Q2755" s="9">
        <v>30954</v>
      </c>
      <c r="R2755" s="112" t="s">
        <v>31</v>
      </c>
      <c r="S2755" s="113" t="s">
        <v>32</v>
      </c>
      <c r="T2755" s="5" t="s">
        <v>67</v>
      </c>
      <c r="U2755" s="5" t="s">
        <v>1615</v>
      </c>
      <c r="V2755" s="1" t="s">
        <v>28</v>
      </c>
      <c r="W2755" s="1" t="s">
        <v>3128</v>
      </c>
      <c r="X2755" s="1"/>
      <c r="Y2755" s="1"/>
      <c r="Z2755" s="4">
        <v>42270</v>
      </c>
      <c r="AA2755" s="1" t="s">
        <v>2</v>
      </c>
      <c r="AB2755" s="1" t="s">
        <v>3129</v>
      </c>
      <c r="AC2755" s="1" t="s">
        <v>3130</v>
      </c>
      <c r="AD2755" s="8"/>
    </row>
    <row r="2756" spans="2:30" s="22" customFormat="1" outlineLevel="5">
      <c r="B2756" s="3"/>
      <c r="C2756" s="1"/>
      <c r="D2756" s="1"/>
      <c r="E2756" s="1"/>
      <c r="F2756" s="1"/>
      <c r="G2756" s="287" t="s">
        <v>1553</v>
      </c>
      <c r="H2756" s="277">
        <v>42276</v>
      </c>
      <c r="I2756" s="1" t="s">
        <v>3135</v>
      </c>
      <c r="J2756" s="2" t="s">
        <v>50</v>
      </c>
      <c r="K2756" s="1" t="s">
        <v>36</v>
      </c>
      <c r="L2756" s="1" t="s">
        <v>20</v>
      </c>
      <c r="M2756" s="1" t="s">
        <v>21</v>
      </c>
      <c r="N2756" s="1" t="s">
        <v>11</v>
      </c>
      <c r="O2756" s="9">
        <v>8802.7900000000009</v>
      </c>
      <c r="P2756" s="9">
        <v>0</v>
      </c>
      <c r="Q2756" s="9">
        <v>8802.7900000000009</v>
      </c>
      <c r="R2756" s="112" t="s">
        <v>31</v>
      </c>
      <c r="S2756" s="113" t="s">
        <v>32</v>
      </c>
      <c r="T2756" s="5" t="s">
        <v>67</v>
      </c>
      <c r="U2756" s="5" t="s">
        <v>1615</v>
      </c>
      <c r="V2756" s="1" t="s">
        <v>28</v>
      </c>
      <c r="W2756" s="1" t="s">
        <v>1463</v>
      </c>
      <c r="X2756" s="1"/>
      <c r="Y2756" s="1"/>
      <c r="Z2756" s="4">
        <v>42276</v>
      </c>
      <c r="AA2756" s="1" t="s">
        <v>2</v>
      </c>
      <c r="AB2756" s="1" t="s">
        <v>3136</v>
      </c>
      <c r="AC2756" s="1" t="s">
        <v>3137</v>
      </c>
      <c r="AD2756" s="8"/>
    </row>
    <row r="2757" spans="2:30" s="22" customFormat="1" outlineLevel="5">
      <c r="B2757" s="3"/>
      <c r="C2757" s="1"/>
      <c r="D2757" s="1"/>
      <c r="E2757" s="1"/>
      <c r="F2757" s="1"/>
      <c r="G2757" s="287" t="s">
        <v>1553</v>
      </c>
      <c r="H2757" s="277">
        <v>42276</v>
      </c>
      <c r="I2757" s="1" t="s">
        <v>3149</v>
      </c>
      <c r="J2757" s="2" t="s">
        <v>50</v>
      </c>
      <c r="K2757" s="1" t="s">
        <v>36</v>
      </c>
      <c r="L2757" s="1" t="s">
        <v>20</v>
      </c>
      <c r="M2757" s="1" t="s">
        <v>21</v>
      </c>
      <c r="N2757" s="1" t="s">
        <v>11</v>
      </c>
      <c r="O2757" s="9">
        <v>13518.24</v>
      </c>
      <c r="P2757" s="9">
        <v>0</v>
      </c>
      <c r="Q2757" s="9">
        <v>13518.24</v>
      </c>
      <c r="R2757" s="112" t="s">
        <v>31</v>
      </c>
      <c r="S2757" s="113" t="s">
        <v>32</v>
      </c>
      <c r="T2757" s="5" t="s">
        <v>67</v>
      </c>
      <c r="U2757" s="5" t="s">
        <v>1615</v>
      </c>
      <c r="V2757" s="1" t="s">
        <v>28</v>
      </c>
      <c r="W2757" s="1" t="s">
        <v>3150</v>
      </c>
      <c r="X2757" s="1"/>
      <c r="Y2757" s="1"/>
      <c r="Z2757" s="4">
        <v>42276</v>
      </c>
      <c r="AA2757" s="1" t="s">
        <v>2</v>
      </c>
      <c r="AB2757" s="1" t="s">
        <v>3150</v>
      </c>
      <c r="AC2757" s="1" t="s">
        <v>3151</v>
      </c>
      <c r="AD2757" s="8"/>
    </row>
    <row r="2758" spans="2:30" s="22" customFormat="1" outlineLevel="5">
      <c r="B2758" s="3"/>
      <c r="C2758" s="1"/>
      <c r="D2758" s="1"/>
      <c r="E2758" s="1"/>
      <c r="F2758" s="1"/>
      <c r="G2758" s="287" t="s">
        <v>1553</v>
      </c>
      <c r="H2758" s="277">
        <v>42276</v>
      </c>
      <c r="I2758" s="1" t="s">
        <v>3152</v>
      </c>
      <c r="J2758" s="2" t="s">
        <v>50</v>
      </c>
      <c r="K2758" s="1" t="s">
        <v>36</v>
      </c>
      <c r="L2758" s="1" t="s">
        <v>20</v>
      </c>
      <c r="M2758" s="1" t="s">
        <v>21</v>
      </c>
      <c r="N2758" s="1" t="s">
        <v>11</v>
      </c>
      <c r="O2758" s="9">
        <v>117372.28</v>
      </c>
      <c r="P2758" s="9">
        <v>0</v>
      </c>
      <c r="Q2758" s="9">
        <v>117372.28</v>
      </c>
      <c r="R2758" s="112" t="s">
        <v>31</v>
      </c>
      <c r="S2758" s="113" t="s">
        <v>32</v>
      </c>
      <c r="T2758" s="5" t="s">
        <v>67</v>
      </c>
      <c r="U2758" s="5" t="s">
        <v>1615</v>
      </c>
      <c r="V2758" s="1" t="s">
        <v>28</v>
      </c>
      <c r="W2758" s="1" t="s">
        <v>3153</v>
      </c>
      <c r="X2758" s="1"/>
      <c r="Y2758" s="1"/>
      <c r="Z2758" s="4">
        <v>42276</v>
      </c>
      <c r="AA2758" s="1" t="s">
        <v>2</v>
      </c>
      <c r="AB2758" s="1" t="s">
        <v>3153</v>
      </c>
      <c r="AC2758" s="1" t="s">
        <v>3154</v>
      </c>
      <c r="AD2758" s="8"/>
    </row>
    <row r="2759" spans="2:30" s="22" customFormat="1" outlineLevel="5">
      <c r="B2759" s="3"/>
      <c r="C2759" s="1"/>
      <c r="D2759" s="1"/>
      <c r="E2759" s="1"/>
      <c r="F2759" s="1"/>
      <c r="G2759" s="287" t="s">
        <v>1553</v>
      </c>
      <c r="H2759" s="277">
        <v>42276</v>
      </c>
      <c r="I2759" s="1" t="s">
        <v>3178</v>
      </c>
      <c r="J2759" s="2" t="s">
        <v>50</v>
      </c>
      <c r="K2759" s="1" t="s">
        <v>36</v>
      </c>
      <c r="L2759" s="1" t="s">
        <v>20</v>
      </c>
      <c r="M2759" s="1" t="s">
        <v>21</v>
      </c>
      <c r="N2759" s="1" t="s">
        <v>11</v>
      </c>
      <c r="O2759" s="9">
        <v>4141.9799999999996</v>
      </c>
      <c r="P2759" s="9">
        <v>0</v>
      </c>
      <c r="Q2759" s="9">
        <v>4141.9799999999996</v>
      </c>
      <c r="R2759" s="112" t="s">
        <v>31</v>
      </c>
      <c r="S2759" s="113" t="s">
        <v>32</v>
      </c>
      <c r="T2759" s="5" t="s">
        <v>67</v>
      </c>
      <c r="U2759" s="5" t="s">
        <v>1615</v>
      </c>
      <c r="V2759" s="1" t="s">
        <v>28</v>
      </c>
      <c r="W2759" s="1" t="s">
        <v>3179</v>
      </c>
      <c r="X2759" s="1"/>
      <c r="Y2759" s="1"/>
      <c r="Z2759" s="4">
        <v>42276</v>
      </c>
      <c r="AA2759" s="1" t="s">
        <v>2</v>
      </c>
      <c r="AB2759" s="1" t="s">
        <v>3179</v>
      </c>
      <c r="AC2759" s="1" t="s">
        <v>3180</v>
      </c>
      <c r="AD2759" s="8"/>
    </row>
    <row r="2760" spans="2:30" s="22" customFormat="1" outlineLevel="5">
      <c r="B2760" s="3"/>
      <c r="C2760" s="1"/>
      <c r="D2760" s="1"/>
      <c r="E2760" s="1"/>
      <c r="F2760" s="1"/>
      <c r="G2760" s="287" t="s">
        <v>1553</v>
      </c>
      <c r="H2760" s="277">
        <v>42327</v>
      </c>
      <c r="I2760" s="1" t="s">
        <v>4406</v>
      </c>
      <c r="J2760" s="2" t="s">
        <v>50</v>
      </c>
      <c r="K2760" s="1" t="s">
        <v>36</v>
      </c>
      <c r="L2760" s="1" t="s">
        <v>20</v>
      </c>
      <c r="M2760" s="1" t="s">
        <v>21</v>
      </c>
      <c r="N2760" s="1" t="s">
        <v>11</v>
      </c>
      <c r="O2760" s="9">
        <v>16540.22</v>
      </c>
      <c r="P2760" s="9">
        <v>0</v>
      </c>
      <c r="Q2760" s="9">
        <v>16540.22</v>
      </c>
      <c r="R2760" s="112" t="s">
        <v>31</v>
      </c>
      <c r="S2760" s="113" t="s">
        <v>32</v>
      </c>
      <c r="T2760" s="5" t="s">
        <v>67</v>
      </c>
      <c r="U2760" s="5" t="s">
        <v>1615</v>
      </c>
      <c r="V2760" s="1" t="s">
        <v>28</v>
      </c>
      <c r="W2760" s="1" t="s">
        <v>4407</v>
      </c>
      <c r="X2760" s="1"/>
      <c r="Y2760" s="1"/>
      <c r="Z2760" s="4">
        <v>42327</v>
      </c>
      <c r="AA2760" s="1" t="s">
        <v>2</v>
      </c>
      <c r="AB2760" s="1" t="s">
        <v>4374</v>
      </c>
      <c r="AC2760" s="1" t="s">
        <v>4408</v>
      </c>
      <c r="AD2760" s="8"/>
    </row>
    <row r="2761" spans="2:30" s="22" customFormat="1" outlineLevel="5">
      <c r="B2761" s="3"/>
      <c r="C2761" s="1"/>
      <c r="D2761" s="1"/>
      <c r="E2761" s="1"/>
      <c r="F2761" s="1"/>
      <c r="G2761" s="287" t="s">
        <v>1553</v>
      </c>
      <c r="H2761" s="277">
        <v>42327</v>
      </c>
      <c r="I2761" s="1" t="s">
        <v>4409</v>
      </c>
      <c r="J2761" s="2" t="s">
        <v>50</v>
      </c>
      <c r="K2761" s="1" t="s">
        <v>36</v>
      </c>
      <c r="L2761" s="1" t="s">
        <v>20</v>
      </c>
      <c r="M2761" s="1" t="s">
        <v>21</v>
      </c>
      <c r="N2761" s="1" t="s">
        <v>11</v>
      </c>
      <c r="O2761" s="9">
        <v>2076.4</v>
      </c>
      <c r="P2761" s="9">
        <v>0</v>
      </c>
      <c r="Q2761" s="9">
        <v>2076.4</v>
      </c>
      <c r="R2761" s="112" t="s">
        <v>31</v>
      </c>
      <c r="S2761" s="113" t="s">
        <v>32</v>
      </c>
      <c r="T2761" s="5" t="s">
        <v>67</v>
      </c>
      <c r="U2761" s="5" t="s">
        <v>1615</v>
      </c>
      <c r="V2761" s="1" t="s">
        <v>28</v>
      </c>
      <c r="W2761" s="1" t="s">
        <v>4410</v>
      </c>
      <c r="X2761" s="1"/>
      <c r="Y2761" s="1"/>
      <c r="Z2761" s="4">
        <v>42327</v>
      </c>
      <c r="AA2761" s="1" t="s">
        <v>2</v>
      </c>
      <c r="AB2761" s="1" t="s">
        <v>4374</v>
      </c>
      <c r="AC2761" s="1" t="s">
        <v>4411</v>
      </c>
      <c r="AD2761" s="8"/>
    </row>
    <row r="2762" spans="2:30" s="22" customFormat="1" outlineLevel="5">
      <c r="B2762" s="3"/>
      <c r="C2762" s="1"/>
      <c r="D2762" s="1"/>
      <c r="E2762" s="1"/>
      <c r="F2762" s="1"/>
      <c r="G2762" s="287" t="s">
        <v>1553</v>
      </c>
      <c r="H2762" s="277">
        <v>42327</v>
      </c>
      <c r="I2762" s="1" t="s">
        <v>4412</v>
      </c>
      <c r="J2762" s="2" t="s">
        <v>50</v>
      </c>
      <c r="K2762" s="1" t="s">
        <v>36</v>
      </c>
      <c r="L2762" s="1" t="s">
        <v>20</v>
      </c>
      <c r="M2762" s="1" t="s">
        <v>21</v>
      </c>
      <c r="N2762" s="1" t="s">
        <v>11</v>
      </c>
      <c r="O2762" s="9">
        <v>2273.2600000000002</v>
      </c>
      <c r="P2762" s="9">
        <v>0</v>
      </c>
      <c r="Q2762" s="9">
        <v>2273.2600000000002</v>
      </c>
      <c r="R2762" s="112" t="s">
        <v>31</v>
      </c>
      <c r="S2762" s="113" t="s">
        <v>32</v>
      </c>
      <c r="T2762" s="5" t="s">
        <v>67</v>
      </c>
      <c r="U2762" s="5" t="s">
        <v>1615</v>
      </c>
      <c r="V2762" s="1" t="s">
        <v>28</v>
      </c>
      <c r="W2762" s="1" t="s">
        <v>4413</v>
      </c>
      <c r="X2762" s="1"/>
      <c r="Y2762" s="1"/>
      <c r="Z2762" s="4">
        <v>42327</v>
      </c>
      <c r="AA2762" s="1" t="s">
        <v>2</v>
      </c>
      <c r="AB2762" s="1" t="s">
        <v>4374</v>
      </c>
      <c r="AC2762" s="1" t="s">
        <v>4414</v>
      </c>
      <c r="AD2762" s="8"/>
    </row>
    <row r="2763" spans="2:30" s="22" customFormat="1" outlineLevel="5">
      <c r="B2763" s="3"/>
      <c r="C2763" s="1"/>
      <c r="D2763" s="1"/>
      <c r="E2763" s="1"/>
      <c r="F2763" s="1"/>
      <c r="G2763" s="287" t="s">
        <v>1553</v>
      </c>
      <c r="H2763" s="277">
        <v>42327</v>
      </c>
      <c r="I2763" s="1" t="s">
        <v>4415</v>
      </c>
      <c r="J2763" s="2" t="s">
        <v>50</v>
      </c>
      <c r="K2763" s="1" t="s">
        <v>36</v>
      </c>
      <c r="L2763" s="1" t="s">
        <v>20</v>
      </c>
      <c r="M2763" s="1" t="s">
        <v>21</v>
      </c>
      <c r="N2763" s="1" t="s">
        <v>11</v>
      </c>
      <c r="O2763" s="9">
        <v>133264.82999999999</v>
      </c>
      <c r="P2763" s="9">
        <v>0</v>
      </c>
      <c r="Q2763" s="9">
        <v>133264.82999999999</v>
      </c>
      <c r="R2763" s="112" t="s">
        <v>31</v>
      </c>
      <c r="S2763" s="113" t="s">
        <v>32</v>
      </c>
      <c r="T2763" s="5" t="s">
        <v>67</v>
      </c>
      <c r="U2763" s="5" t="s">
        <v>1615</v>
      </c>
      <c r="V2763" s="1" t="s">
        <v>28</v>
      </c>
      <c r="W2763" s="1" t="s">
        <v>4416</v>
      </c>
      <c r="X2763" s="1"/>
      <c r="Y2763" s="1"/>
      <c r="Z2763" s="4">
        <v>42327</v>
      </c>
      <c r="AA2763" s="1" t="s">
        <v>2</v>
      </c>
      <c r="AB2763" s="1" t="s">
        <v>4374</v>
      </c>
      <c r="AC2763" s="1" t="s">
        <v>4417</v>
      </c>
      <c r="AD2763" s="8"/>
    </row>
    <row r="2764" spans="2:30" s="22" customFormat="1" outlineLevel="5">
      <c r="B2764" s="3"/>
      <c r="C2764" s="1"/>
      <c r="D2764" s="1"/>
      <c r="E2764" s="1"/>
      <c r="F2764" s="1"/>
      <c r="G2764" s="287" t="s">
        <v>1553</v>
      </c>
      <c r="H2764" s="277">
        <v>42333</v>
      </c>
      <c r="I2764" s="1" t="s">
        <v>4453</v>
      </c>
      <c r="J2764" s="2" t="s">
        <v>50</v>
      </c>
      <c r="K2764" s="1" t="s">
        <v>36</v>
      </c>
      <c r="L2764" s="1" t="s">
        <v>20</v>
      </c>
      <c r="M2764" s="1" t="s">
        <v>21</v>
      </c>
      <c r="N2764" s="1" t="s">
        <v>11</v>
      </c>
      <c r="O2764" s="9">
        <v>14839</v>
      </c>
      <c r="P2764" s="9">
        <v>0</v>
      </c>
      <c r="Q2764" s="9">
        <v>14839</v>
      </c>
      <c r="R2764" s="112" t="s">
        <v>31</v>
      </c>
      <c r="S2764" s="113" t="s">
        <v>32</v>
      </c>
      <c r="T2764" s="5" t="s">
        <v>67</v>
      </c>
      <c r="U2764" s="5" t="s">
        <v>1615</v>
      </c>
      <c r="V2764" s="1" t="s">
        <v>28</v>
      </c>
      <c r="W2764" s="1" t="s">
        <v>4454</v>
      </c>
      <c r="X2764" s="1"/>
      <c r="Y2764" s="1"/>
      <c r="Z2764" s="4">
        <v>42333</v>
      </c>
      <c r="AA2764" s="1" t="s">
        <v>2</v>
      </c>
      <c r="AB2764" s="1" t="s">
        <v>4455</v>
      </c>
      <c r="AC2764" s="1" t="s">
        <v>4456</v>
      </c>
      <c r="AD2764" s="8"/>
    </row>
    <row r="2765" spans="2:30" s="22" customFormat="1" outlineLevel="5">
      <c r="B2765" s="3"/>
      <c r="C2765" s="1"/>
      <c r="D2765" s="1"/>
      <c r="E2765" s="1"/>
      <c r="F2765" s="1"/>
      <c r="G2765" s="287" t="s">
        <v>1553</v>
      </c>
      <c r="H2765" s="277">
        <v>42336</v>
      </c>
      <c r="I2765" s="1" t="s">
        <v>4474</v>
      </c>
      <c r="J2765" s="2" t="s">
        <v>50</v>
      </c>
      <c r="K2765" s="1" t="s">
        <v>36</v>
      </c>
      <c r="L2765" s="1" t="s">
        <v>60</v>
      </c>
      <c r="M2765" s="1" t="s">
        <v>21</v>
      </c>
      <c r="N2765" s="1" t="s">
        <v>11</v>
      </c>
      <c r="O2765" s="9">
        <v>118726.43</v>
      </c>
      <c r="P2765" s="9">
        <v>0</v>
      </c>
      <c r="Q2765" s="9">
        <v>118726.43</v>
      </c>
      <c r="R2765" s="112" t="s">
        <v>31</v>
      </c>
      <c r="S2765" s="113" t="s">
        <v>32</v>
      </c>
      <c r="T2765" s="5" t="s">
        <v>67</v>
      </c>
      <c r="U2765" s="5" t="s">
        <v>1615</v>
      </c>
      <c r="V2765" s="1" t="s">
        <v>28</v>
      </c>
      <c r="W2765" s="1" t="s">
        <v>4475</v>
      </c>
      <c r="X2765" s="1"/>
      <c r="Y2765" s="1"/>
      <c r="Z2765" s="4">
        <v>42336</v>
      </c>
      <c r="AA2765" s="1" t="s">
        <v>2</v>
      </c>
      <c r="AB2765" s="1" t="s">
        <v>4374</v>
      </c>
      <c r="AC2765" s="1" t="s">
        <v>4476</v>
      </c>
      <c r="AD2765" s="8"/>
    </row>
    <row r="2766" spans="2:30" s="22" customFormat="1" outlineLevel="5">
      <c r="B2766" s="3"/>
      <c r="C2766" s="1"/>
      <c r="D2766" s="1"/>
      <c r="E2766" s="1"/>
      <c r="F2766" s="1"/>
      <c r="G2766" s="287" t="s">
        <v>1553</v>
      </c>
      <c r="H2766" s="277">
        <v>42338</v>
      </c>
      <c r="I2766" s="1" t="s">
        <v>4477</v>
      </c>
      <c r="J2766" s="2" t="s">
        <v>50</v>
      </c>
      <c r="K2766" s="1" t="s">
        <v>36</v>
      </c>
      <c r="L2766" s="1" t="s">
        <v>20</v>
      </c>
      <c r="M2766" s="1" t="s">
        <v>21</v>
      </c>
      <c r="N2766" s="1" t="s">
        <v>11</v>
      </c>
      <c r="O2766" s="9">
        <v>17662.22</v>
      </c>
      <c r="P2766" s="9">
        <v>0</v>
      </c>
      <c r="Q2766" s="9">
        <v>17662.22</v>
      </c>
      <c r="R2766" s="112" t="s">
        <v>31</v>
      </c>
      <c r="S2766" s="113" t="s">
        <v>32</v>
      </c>
      <c r="T2766" s="5" t="s">
        <v>67</v>
      </c>
      <c r="U2766" s="5" t="s">
        <v>1615</v>
      </c>
      <c r="V2766" s="1" t="s">
        <v>28</v>
      </c>
      <c r="W2766" s="1" t="s">
        <v>4478</v>
      </c>
      <c r="X2766" s="1"/>
      <c r="Y2766" s="1"/>
      <c r="Z2766" s="4">
        <v>42338</v>
      </c>
      <c r="AA2766" s="1" t="s">
        <v>2</v>
      </c>
      <c r="AB2766" s="1" t="s">
        <v>4395</v>
      </c>
      <c r="AC2766" s="1" t="s">
        <v>4479</v>
      </c>
      <c r="AD2766" s="8"/>
    </row>
    <row r="2767" spans="2:30" s="22" customFormat="1" outlineLevel="5">
      <c r="B2767" s="3"/>
      <c r="C2767" s="1"/>
      <c r="D2767" s="1"/>
      <c r="E2767" s="1"/>
      <c r="F2767" s="1"/>
      <c r="G2767" s="287" t="s">
        <v>1553</v>
      </c>
      <c r="H2767" s="277">
        <v>42335</v>
      </c>
      <c r="I2767" s="1" t="s">
        <v>4480</v>
      </c>
      <c r="J2767" s="2" t="s">
        <v>50</v>
      </c>
      <c r="K2767" s="1" t="s">
        <v>36</v>
      </c>
      <c r="L2767" s="1" t="s">
        <v>20</v>
      </c>
      <c r="M2767" s="1" t="s">
        <v>21</v>
      </c>
      <c r="N2767" s="1" t="s">
        <v>11</v>
      </c>
      <c r="O2767" s="9">
        <v>880.88</v>
      </c>
      <c r="P2767" s="9">
        <v>0</v>
      </c>
      <c r="Q2767" s="9">
        <v>880.88</v>
      </c>
      <c r="R2767" s="112" t="s">
        <v>31</v>
      </c>
      <c r="S2767" s="113" t="s">
        <v>32</v>
      </c>
      <c r="T2767" s="5" t="s">
        <v>67</v>
      </c>
      <c r="U2767" s="5" t="s">
        <v>1615</v>
      </c>
      <c r="V2767" s="1" t="s">
        <v>28</v>
      </c>
      <c r="W2767" s="1" t="s">
        <v>4481</v>
      </c>
      <c r="X2767" s="1"/>
      <c r="Y2767" s="1"/>
      <c r="Z2767" s="4">
        <v>42335</v>
      </c>
      <c r="AA2767" s="1" t="s">
        <v>2</v>
      </c>
      <c r="AB2767" s="1" t="s">
        <v>4395</v>
      </c>
      <c r="AC2767" s="1" t="s">
        <v>4482</v>
      </c>
      <c r="AD2767" s="8"/>
    </row>
    <row r="2768" spans="2:30" s="22" customFormat="1" outlineLevel="5">
      <c r="B2768" s="3"/>
      <c r="C2768" s="1"/>
      <c r="D2768" s="1"/>
      <c r="E2768" s="1"/>
      <c r="F2768" s="1"/>
      <c r="G2768" s="287" t="s">
        <v>1553</v>
      </c>
      <c r="H2768" s="277">
        <v>42356</v>
      </c>
      <c r="I2768" s="1" t="s">
        <v>4543</v>
      </c>
      <c r="J2768" s="2" t="s">
        <v>50</v>
      </c>
      <c r="K2768" s="1" t="s">
        <v>36</v>
      </c>
      <c r="L2768" s="1" t="s">
        <v>20</v>
      </c>
      <c r="M2768" s="1" t="s">
        <v>21</v>
      </c>
      <c r="N2768" s="1" t="s">
        <v>11</v>
      </c>
      <c r="O2768" s="9">
        <v>22701.25</v>
      </c>
      <c r="P2768" s="9">
        <v>0</v>
      </c>
      <c r="Q2768" s="9">
        <v>22701.25</v>
      </c>
      <c r="R2768" s="112" t="s">
        <v>31</v>
      </c>
      <c r="S2768" s="113" t="s">
        <v>32</v>
      </c>
      <c r="T2768" s="5" t="s">
        <v>67</v>
      </c>
      <c r="U2768" s="5" t="s">
        <v>1615</v>
      </c>
      <c r="V2768" s="1" t="s">
        <v>28</v>
      </c>
      <c r="W2768" s="1" t="s">
        <v>4544</v>
      </c>
      <c r="X2768" s="1"/>
      <c r="Y2768" s="1"/>
      <c r="Z2768" s="4">
        <v>42356</v>
      </c>
      <c r="AA2768" s="1" t="s">
        <v>2</v>
      </c>
      <c r="AB2768" s="1" t="s">
        <v>4374</v>
      </c>
      <c r="AC2768" s="1" t="s">
        <v>4545</v>
      </c>
      <c r="AD2768" s="8"/>
    </row>
    <row r="2769" spans="2:30" s="22" customFormat="1" outlineLevel="5">
      <c r="B2769" s="3"/>
      <c r="C2769" s="1"/>
      <c r="D2769" s="1"/>
      <c r="E2769" s="1"/>
      <c r="F2769" s="1"/>
      <c r="G2769" s="287" t="s">
        <v>1553</v>
      </c>
      <c r="H2769" s="277">
        <v>42360</v>
      </c>
      <c r="I2769" s="1" t="s">
        <v>4574</v>
      </c>
      <c r="J2769" s="2" t="s">
        <v>50</v>
      </c>
      <c r="K2769" s="1" t="s">
        <v>36</v>
      </c>
      <c r="L2769" s="1" t="s">
        <v>20</v>
      </c>
      <c r="M2769" s="1" t="s">
        <v>21</v>
      </c>
      <c r="N2769" s="1" t="s">
        <v>11</v>
      </c>
      <c r="O2769" s="9">
        <v>8393</v>
      </c>
      <c r="P2769" s="9">
        <v>0</v>
      </c>
      <c r="Q2769" s="9">
        <v>8393</v>
      </c>
      <c r="R2769" s="112" t="s">
        <v>31</v>
      </c>
      <c r="S2769" s="113" t="s">
        <v>32</v>
      </c>
      <c r="T2769" s="5" t="s">
        <v>67</v>
      </c>
      <c r="U2769" s="5" t="s">
        <v>1615</v>
      </c>
      <c r="V2769" s="1" t="s">
        <v>28</v>
      </c>
      <c r="W2769" s="1" t="s">
        <v>4575</v>
      </c>
      <c r="X2769" s="1"/>
      <c r="Y2769" s="1"/>
      <c r="Z2769" s="4">
        <v>42360</v>
      </c>
      <c r="AA2769" s="1" t="s">
        <v>2</v>
      </c>
      <c r="AB2769" s="1" t="s">
        <v>4576</v>
      </c>
      <c r="AC2769" s="1" t="s">
        <v>4577</v>
      </c>
      <c r="AD2769" s="8"/>
    </row>
    <row r="2770" spans="2:30" s="22" customFormat="1" outlineLevel="5">
      <c r="B2770" s="3"/>
      <c r="C2770" s="1"/>
      <c r="D2770" s="1"/>
      <c r="E2770" s="1"/>
      <c r="F2770" s="1"/>
      <c r="G2770" s="287" t="s">
        <v>1553</v>
      </c>
      <c r="H2770" s="277">
        <v>42364</v>
      </c>
      <c r="I2770" s="1" t="s">
        <v>4600</v>
      </c>
      <c r="J2770" s="2" t="s">
        <v>50</v>
      </c>
      <c r="K2770" s="1" t="s">
        <v>36</v>
      </c>
      <c r="L2770" s="1" t="s">
        <v>20</v>
      </c>
      <c r="M2770" s="1" t="s">
        <v>21</v>
      </c>
      <c r="N2770" s="1" t="s">
        <v>11</v>
      </c>
      <c r="O2770" s="9">
        <v>88223.66</v>
      </c>
      <c r="P2770" s="9">
        <v>0</v>
      </c>
      <c r="Q2770" s="9">
        <v>88223.66</v>
      </c>
      <c r="R2770" s="112" t="s">
        <v>31</v>
      </c>
      <c r="S2770" s="113" t="s">
        <v>32</v>
      </c>
      <c r="T2770" s="5" t="s">
        <v>67</v>
      </c>
      <c r="U2770" s="5" t="s">
        <v>1615</v>
      </c>
      <c r="V2770" s="1" t="s">
        <v>28</v>
      </c>
      <c r="W2770" s="1" t="s">
        <v>4601</v>
      </c>
      <c r="X2770" s="1"/>
      <c r="Y2770" s="1"/>
      <c r="Z2770" s="4">
        <v>42364</v>
      </c>
      <c r="AA2770" s="1" t="s">
        <v>2</v>
      </c>
      <c r="AB2770" s="1" t="s">
        <v>4374</v>
      </c>
      <c r="AC2770" s="1" t="s">
        <v>4602</v>
      </c>
      <c r="AD2770" s="8"/>
    </row>
    <row r="2771" spans="2:30" s="22" customFormat="1" outlineLevel="5">
      <c r="B2771" s="3"/>
      <c r="C2771" s="1"/>
      <c r="D2771" s="1"/>
      <c r="E2771" s="1"/>
      <c r="F2771" s="1"/>
      <c r="G2771" s="287" t="s">
        <v>1553</v>
      </c>
      <c r="H2771" s="277">
        <v>42115</v>
      </c>
      <c r="I2771" s="1" t="s">
        <v>2147</v>
      </c>
      <c r="J2771" s="2" t="s">
        <v>68</v>
      </c>
      <c r="K2771" s="1" t="s">
        <v>36</v>
      </c>
      <c r="L2771" s="1" t="s">
        <v>20</v>
      </c>
      <c r="M2771" s="1" t="s">
        <v>21</v>
      </c>
      <c r="N2771" s="1" t="s">
        <v>11</v>
      </c>
      <c r="O2771" s="9">
        <v>10807.75</v>
      </c>
      <c r="P2771" s="9">
        <v>0</v>
      </c>
      <c r="Q2771" s="9">
        <v>10807.75</v>
      </c>
      <c r="R2771" s="112" t="s">
        <v>47</v>
      </c>
      <c r="S2771" s="113" t="s">
        <v>32</v>
      </c>
      <c r="T2771" s="5" t="s">
        <v>67</v>
      </c>
      <c r="U2771" s="5" t="s">
        <v>1615</v>
      </c>
      <c r="V2771" s="1" t="s">
        <v>65</v>
      </c>
      <c r="W2771" s="1" t="s">
        <v>2148</v>
      </c>
      <c r="X2771" s="1" t="s">
        <v>2149</v>
      </c>
      <c r="Y2771" s="1" t="s">
        <v>2150</v>
      </c>
      <c r="Z2771" s="4">
        <v>42115</v>
      </c>
      <c r="AA2771" s="1" t="s">
        <v>45</v>
      </c>
      <c r="AB2771" s="1" t="s">
        <v>2151</v>
      </c>
      <c r="AC2771" s="1" t="s">
        <v>2152</v>
      </c>
      <c r="AD2771" s="8"/>
    </row>
    <row r="2772" spans="2:30" s="22" customFormat="1" outlineLevel="5">
      <c r="B2772" s="3"/>
      <c r="C2772" s="1"/>
      <c r="D2772" s="1"/>
      <c r="E2772" s="1"/>
      <c r="F2772" s="1"/>
      <c r="G2772" s="287" t="s">
        <v>1553</v>
      </c>
      <c r="H2772" s="277">
        <v>42116</v>
      </c>
      <c r="I2772" s="1" t="s">
        <v>2153</v>
      </c>
      <c r="J2772" s="2" t="s">
        <v>68</v>
      </c>
      <c r="K2772" s="1" t="s">
        <v>36</v>
      </c>
      <c r="L2772" s="1" t="s">
        <v>20</v>
      </c>
      <c r="M2772" s="1" t="s">
        <v>21</v>
      </c>
      <c r="N2772" s="1" t="s">
        <v>11</v>
      </c>
      <c r="O2772" s="9">
        <v>375</v>
      </c>
      <c r="P2772" s="9">
        <v>0</v>
      </c>
      <c r="Q2772" s="9">
        <v>375</v>
      </c>
      <c r="R2772" s="112" t="s">
        <v>47</v>
      </c>
      <c r="S2772" s="113" t="s">
        <v>32</v>
      </c>
      <c r="T2772" s="5" t="s">
        <v>67</v>
      </c>
      <c r="U2772" s="5" t="s">
        <v>1615</v>
      </c>
      <c r="V2772" s="1" t="s">
        <v>65</v>
      </c>
      <c r="W2772" s="1" t="s">
        <v>2154</v>
      </c>
      <c r="X2772" s="1" t="s">
        <v>2155</v>
      </c>
      <c r="Y2772" s="1" t="s">
        <v>2156</v>
      </c>
      <c r="Z2772" s="4">
        <v>42116</v>
      </c>
      <c r="AA2772" s="1" t="s">
        <v>45</v>
      </c>
      <c r="AB2772" s="1" t="s">
        <v>2157</v>
      </c>
      <c r="AC2772" s="1" t="s">
        <v>2158</v>
      </c>
      <c r="AD2772" s="8"/>
    </row>
    <row r="2773" spans="2:30" s="22" customFormat="1" outlineLevel="5">
      <c r="B2773" s="3"/>
      <c r="C2773" s="1"/>
      <c r="D2773" s="1"/>
      <c r="E2773" s="1"/>
      <c r="F2773" s="1"/>
      <c r="G2773" s="287" t="s">
        <v>1553</v>
      </c>
      <c r="H2773" s="277">
        <v>42111</v>
      </c>
      <c r="I2773" s="1" t="s">
        <v>2159</v>
      </c>
      <c r="J2773" s="2" t="s">
        <v>68</v>
      </c>
      <c r="K2773" s="1" t="s">
        <v>36</v>
      </c>
      <c r="L2773" s="1" t="s">
        <v>20</v>
      </c>
      <c r="M2773" s="1" t="s">
        <v>21</v>
      </c>
      <c r="N2773" s="1" t="s">
        <v>11</v>
      </c>
      <c r="O2773" s="9">
        <v>575</v>
      </c>
      <c r="P2773" s="9">
        <v>0</v>
      </c>
      <c r="Q2773" s="9">
        <v>575</v>
      </c>
      <c r="R2773" s="112" t="s">
        <v>47</v>
      </c>
      <c r="S2773" s="113" t="s">
        <v>32</v>
      </c>
      <c r="T2773" s="5" t="s">
        <v>67</v>
      </c>
      <c r="U2773" s="5" t="s">
        <v>1615</v>
      </c>
      <c r="V2773" s="1" t="s">
        <v>65</v>
      </c>
      <c r="W2773" s="1" t="s">
        <v>2160</v>
      </c>
      <c r="X2773" s="1" t="s">
        <v>2149</v>
      </c>
      <c r="Y2773" s="1" t="s">
        <v>2150</v>
      </c>
      <c r="Z2773" s="4">
        <v>42111</v>
      </c>
      <c r="AA2773" s="1" t="s">
        <v>45</v>
      </c>
      <c r="AB2773" s="1" t="s">
        <v>2161</v>
      </c>
      <c r="AC2773" s="1" t="s">
        <v>2162</v>
      </c>
      <c r="AD2773" s="8"/>
    </row>
    <row r="2774" spans="2:30" s="22" customFormat="1" outlineLevel="5">
      <c r="B2774" s="3"/>
      <c r="C2774" s="1"/>
      <c r="D2774" s="1"/>
      <c r="E2774" s="1"/>
      <c r="F2774" s="1"/>
      <c r="G2774" s="287" t="s">
        <v>1553</v>
      </c>
      <c r="H2774" s="277">
        <v>42116</v>
      </c>
      <c r="I2774" s="1" t="s">
        <v>2163</v>
      </c>
      <c r="J2774" s="2" t="s">
        <v>68</v>
      </c>
      <c r="K2774" s="1" t="s">
        <v>36</v>
      </c>
      <c r="L2774" s="1" t="s">
        <v>20</v>
      </c>
      <c r="M2774" s="1" t="s">
        <v>21</v>
      </c>
      <c r="N2774" s="1" t="s">
        <v>11</v>
      </c>
      <c r="O2774" s="9">
        <v>132.5</v>
      </c>
      <c r="P2774" s="9">
        <v>0</v>
      </c>
      <c r="Q2774" s="9">
        <v>132.5</v>
      </c>
      <c r="R2774" s="112" t="s">
        <v>47</v>
      </c>
      <c r="S2774" s="113" t="s">
        <v>32</v>
      </c>
      <c r="T2774" s="5" t="s">
        <v>67</v>
      </c>
      <c r="U2774" s="5" t="s">
        <v>1615</v>
      </c>
      <c r="V2774" s="1" t="s">
        <v>65</v>
      </c>
      <c r="W2774" s="1" t="s">
        <v>2164</v>
      </c>
      <c r="X2774" s="1" t="s">
        <v>2165</v>
      </c>
      <c r="Y2774" s="1" t="s">
        <v>2166</v>
      </c>
      <c r="Z2774" s="4">
        <v>42116</v>
      </c>
      <c r="AA2774" s="1" t="s">
        <v>45</v>
      </c>
      <c r="AB2774" s="1" t="s">
        <v>2167</v>
      </c>
      <c r="AC2774" s="1" t="s">
        <v>2168</v>
      </c>
      <c r="AD2774" s="8"/>
    </row>
    <row r="2775" spans="2:30" s="22" customFormat="1" outlineLevel="5">
      <c r="B2775" s="3"/>
      <c r="C2775" s="1"/>
      <c r="D2775" s="1"/>
      <c r="E2775" s="1"/>
      <c r="F2775" s="1"/>
      <c r="G2775" s="287" t="s">
        <v>1553</v>
      </c>
      <c r="H2775" s="277">
        <v>42111</v>
      </c>
      <c r="I2775" s="1" t="s">
        <v>2169</v>
      </c>
      <c r="J2775" s="2" t="s">
        <v>68</v>
      </c>
      <c r="K2775" s="1" t="s">
        <v>36</v>
      </c>
      <c r="L2775" s="1" t="s">
        <v>20</v>
      </c>
      <c r="M2775" s="1" t="s">
        <v>21</v>
      </c>
      <c r="N2775" s="1" t="s">
        <v>11</v>
      </c>
      <c r="O2775" s="9">
        <v>1150</v>
      </c>
      <c r="P2775" s="9">
        <v>0</v>
      </c>
      <c r="Q2775" s="9">
        <v>1150</v>
      </c>
      <c r="R2775" s="112" t="s">
        <v>47</v>
      </c>
      <c r="S2775" s="113" t="s">
        <v>32</v>
      </c>
      <c r="T2775" s="5" t="s">
        <v>67</v>
      </c>
      <c r="U2775" s="5" t="s">
        <v>1615</v>
      </c>
      <c r="V2775" s="1" t="s">
        <v>65</v>
      </c>
      <c r="W2775" s="1" t="s">
        <v>2170</v>
      </c>
      <c r="X2775" s="1" t="s">
        <v>2149</v>
      </c>
      <c r="Y2775" s="1" t="s">
        <v>2150</v>
      </c>
      <c r="Z2775" s="4">
        <v>42111</v>
      </c>
      <c r="AA2775" s="1" t="s">
        <v>45</v>
      </c>
      <c r="AB2775" s="1" t="s">
        <v>2171</v>
      </c>
      <c r="AC2775" s="1" t="s">
        <v>2172</v>
      </c>
      <c r="AD2775" s="8"/>
    </row>
    <row r="2776" spans="2:30" s="22" customFormat="1" outlineLevel="5">
      <c r="B2776" s="3"/>
      <c r="C2776" s="1"/>
      <c r="D2776" s="1"/>
      <c r="E2776" s="1"/>
      <c r="F2776" s="1"/>
      <c r="G2776" s="287" t="s">
        <v>1553</v>
      </c>
      <c r="H2776" s="277">
        <v>42123</v>
      </c>
      <c r="I2776" s="1" t="s">
        <v>2173</v>
      </c>
      <c r="J2776" s="2" t="s">
        <v>68</v>
      </c>
      <c r="K2776" s="1" t="s">
        <v>36</v>
      </c>
      <c r="L2776" s="1" t="s">
        <v>20</v>
      </c>
      <c r="M2776" s="1" t="s">
        <v>21</v>
      </c>
      <c r="N2776" s="1" t="s">
        <v>11</v>
      </c>
      <c r="O2776" s="9">
        <v>10485</v>
      </c>
      <c r="P2776" s="9">
        <v>0</v>
      </c>
      <c r="Q2776" s="9">
        <v>10485</v>
      </c>
      <c r="R2776" s="112" t="s">
        <v>47</v>
      </c>
      <c r="S2776" s="113" t="s">
        <v>32</v>
      </c>
      <c r="T2776" s="5" t="s">
        <v>67</v>
      </c>
      <c r="U2776" s="5" t="s">
        <v>1615</v>
      </c>
      <c r="V2776" s="1" t="s">
        <v>65</v>
      </c>
      <c r="W2776" s="1" t="s">
        <v>2174</v>
      </c>
      <c r="X2776" s="1" t="s">
        <v>2175</v>
      </c>
      <c r="Y2776" s="1" t="s">
        <v>2176</v>
      </c>
      <c r="Z2776" s="4">
        <v>42123</v>
      </c>
      <c r="AA2776" s="1" t="s">
        <v>45</v>
      </c>
      <c r="AB2776" s="1" t="s">
        <v>2177</v>
      </c>
      <c r="AC2776" s="1" t="s">
        <v>2178</v>
      </c>
      <c r="AD2776" s="8"/>
    </row>
    <row r="2777" spans="2:30" s="22" customFormat="1" outlineLevel="5">
      <c r="B2777" s="3"/>
      <c r="C2777" s="1"/>
      <c r="D2777" s="1"/>
      <c r="E2777" s="1"/>
      <c r="F2777" s="1"/>
      <c r="G2777" s="287" t="s">
        <v>1553</v>
      </c>
      <c r="H2777" s="277">
        <v>42135</v>
      </c>
      <c r="I2777" s="1" t="s">
        <v>2199</v>
      </c>
      <c r="J2777" s="2" t="s">
        <v>68</v>
      </c>
      <c r="K2777" s="1" t="s">
        <v>36</v>
      </c>
      <c r="L2777" s="1" t="s">
        <v>20</v>
      </c>
      <c r="M2777" s="1" t="s">
        <v>21</v>
      </c>
      <c r="N2777" s="1" t="s">
        <v>11</v>
      </c>
      <c r="O2777" s="9">
        <v>434</v>
      </c>
      <c r="P2777" s="9">
        <v>0</v>
      </c>
      <c r="Q2777" s="9">
        <v>434</v>
      </c>
      <c r="R2777" s="112" t="s">
        <v>47</v>
      </c>
      <c r="S2777" s="113" t="s">
        <v>32</v>
      </c>
      <c r="T2777" s="5" t="s">
        <v>67</v>
      </c>
      <c r="U2777" s="5" t="s">
        <v>1615</v>
      </c>
      <c r="V2777" s="1" t="s">
        <v>65</v>
      </c>
      <c r="W2777" s="1" t="s">
        <v>2200</v>
      </c>
      <c r="X2777" s="1" t="s">
        <v>2201</v>
      </c>
      <c r="Y2777" s="1" t="s">
        <v>2202</v>
      </c>
      <c r="Z2777" s="4">
        <v>42135</v>
      </c>
      <c r="AA2777" s="1" t="s">
        <v>45</v>
      </c>
      <c r="AB2777" s="1" t="s">
        <v>2203</v>
      </c>
      <c r="AC2777" s="1" t="s">
        <v>2204</v>
      </c>
      <c r="AD2777" s="8"/>
    </row>
    <row r="2778" spans="2:30" s="22" customFormat="1" outlineLevel="5">
      <c r="B2778" s="3"/>
      <c r="C2778" s="1"/>
      <c r="D2778" s="1"/>
      <c r="E2778" s="1"/>
      <c r="F2778" s="1"/>
      <c r="G2778" s="287" t="s">
        <v>1553</v>
      </c>
      <c r="H2778" s="277">
        <v>42150</v>
      </c>
      <c r="I2778" s="1" t="s">
        <v>2228</v>
      </c>
      <c r="J2778" s="2" t="s">
        <v>68</v>
      </c>
      <c r="K2778" s="1" t="s">
        <v>36</v>
      </c>
      <c r="L2778" s="1" t="s">
        <v>20</v>
      </c>
      <c r="M2778" s="1" t="s">
        <v>21</v>
      </c>
      <c r="N2778" s="1" t="s">
        <v>11</v>
      </c>
      <c r="O2778" s="9">
        <v>1239</v>
      </c>
      <c r="P2778" s="9">
        <v>0</v>
      </c>
      <c r="Q2778" s="9">
        <v>1239</v>
      </c>
      <c r="R2778" s="112" t="s">
        <v>47</v>
      </c>
      <c r="S2778" s="113" t="s">
        <v>32</v>
      </c>
      <c r="T2778" s="5" t="s">
        <v>67</v>
      </c>
      <c r="U2778" s="5" t="s">
        <v>1615</v>
      </c>
      <c r="V2778" s="1" t="s">
        <v>65</v>
      </c>
      <c r="W2778" s="1" t="s">
        <v>2229</v>
      </c>
      <c r="X2778" s="1" t="s">
        <v>2230</v>
      </c>
      <c r="Y2778" s="1" t="s">
        <v>2231</v>
      </c>
      <c r="Z2778" s="4">
        <v>42150</v>
      </c>
      <c r="AA2778" s="1" t="s">
        <v>45</v>
      </c>
      <c r="AB2778" s="1" t="s">
        <v>2232</v>
      </c>
      <c r="AC2778" s="1" t="s">
        <v>2233</v>
      </c>
      <c r="AD2778" s="8"/>
    </row>
    <row r="2779" spans="2:30" s="22" customFormat="1" outlineLevel="5">
      <c r="B2779" s="3"/>
      <c r="C2779" s="1"/>
      <c r="D2779" s="1"/>
      <c r="E2779" s="1"/>
      <c r="F2779" s="1"/>
      <c r="G2779" s="287" t="s">
        <v>1553</v>
      </c>
      <c r="H2779" s="277">
        <v>42136</v>
      </c>
      <c r="I2779" s="1" t="s">
        <v>2234</v>
      </c>
      <c r="J2779" s="2" t="s">
        <v>68</v>
      </c>
      <c r="K2779" s="1" t="s">
        <v>36</v>
      </c>
      <c r="L2779" s="1" t="s">
        <v>20</v>
      </c>
      <c r="M2779" s="1" t="s">
        <v>21</v>
      </c>
      <c r="N2779" s="1" t="s">
        <v>11</v>
      </c>
      <c r="O2779" s="9">
        <v>11205</v>
      </c>
      <c r="P2779" s="9">
        <v>0</v>
      </c>
      <c r="Q2779" s="9">
        <v>11205</v>
      </c>
      <c r="R2779" s="112" t="s">
        <v>47</v>
      </c>
      <c r="S2779" s="113" t="s">
        <v>32</v>
      </c>
      <c r="T2779" s="5" t="s">
        <v>67</v>
      </c>
      <c r="U2779" s="5" t="s">
        <v>1615</v>
      </c>
      <c r="V2779" s="1" t="s">
        <v>65</v>
      </c>
      <c r="W2779" s="1" t="s">
        <v>2235</v>
      </c>
      <c r="X2779" s="1" t="s">
        <v>2201</v>
      </c>
      <c r="Y2779" s="1" t="s">
        <v>2202</v>
      </c>
      <c r="Z2779" s="4">
        <v>42136</v>
      </c>
      <c r="AA2779" s="1" t="s">
        <v>45</v>
      </c>
      <c r="AB2779" s="1" t="s">
        <v>2236</v>
      </c>
      <c r="AC2779" s="1" t="s">
        <v>2237</v>
      </c>
      <c r="AD2779" s="8"/>
    </row>
    <row r="2780" spans="2:30" s="22" customFormat="1" outlineLevel="5">
      <c r="B2780" s="3"/>
      <c r="C2780" s="1"/>
      <c r="D2780" s="1"/>
      <c r="E2780" s="1"/>
      <c r="F2780" s="1"/>
      <c r="G2780" s="287" t="s">
        <v>1553</v>
      </c>
      <c r="H2780" s="277">
        <v>42136</v>
      </c>
      <c r="I2780" s="1" t="s">
        <v>2238</v>
      </c>
      <c r="J2780" s="2" t="s">
        <v>68</v>
      </c>
      <c r="K2780" s="1" t="s">
        <v>36</v>
      </c>
      <c r="L2780" s="1" t="s">
        <v>20</v>
      </c>
      <c r="M2780" s="1" t="s">
        <v>21</v>
      </c>
      <c r="N2780" s="1" t="s">
        <v>11</v>
      </c>
      <c r="O2780" s="9">
        <v>3633.5</v>
      </c>
      <c r="P2780" s="9">
        <v>0</v>
      </c>
      <c r="Q2780" s="9">
        <v>3633.5</v>
      </c>
      <c r="R2780" s="112" t="s">
        <v>47</v>
      </c>
      <c r="S2780" s="113" t="s">
        <v>32</v>
      </c>
      <c r="T2780" s="5" t="s">
        <v>67</v>
      </c>
      <c r="U2780" s="5" t="s">
        <v>1615</v>
      </c>
      <c r="V2780" s="1" t="s">
        <v>65</v>
      </c>
      <c r="W2780" s="1" t="s">
        <v>2239</v>
      </c>
      <c r="X2780" s="1" t="s">
        <v>2201</v>
      </c>
      <c r="Y2780" s="1" t="s">
        <v>2202</v>
      </c>
      <c r="Z2780" s="4">
        <v>42136</v>
      </c>
      <c r="AA2780" s="1" t="s">
        <v>45</v>
      </c>
      <c r="AB2780" s="1" t="s">
        <v>2240</v>
      </c>
      <c r="AC2780" s="1" t="s">
        <v>2241</v>
      </c>
      <c r="AD2780" s="8"/>
    </row>
    <row r="2781" spans="2:30" s="22" customFormat="1" outlineLevel="5">
      <c r="B2781" s="3"/>
      <c r="C2781" s="1"/>
      <c r="D2781" s="1"/>
      <c r="E2781" s="1"/>
      <c r="F2781" s="1"/>
      <c r="G2781" s="287" t="s">
        <v>1553</v>
      </c>
      <c r="H2781" s="277">
        <v>42128</v>
      </c>
      <c r="I2781" s="1" t="s">
        <v>2242</v>
      </c>
      <c r="J2781" s="2" t="s">
        <v>68</v>
      </c>
      <c r="K2781" s="1" t="s">
        <v>36</v>
      </c>
      <c r="L2781" s="1" t="s">
        <v>20</v>
      </c>
      <c r="M2781" s="1" t="s">
        <v>21</v>
      </c>
      <c r="N2781" s="1" t="s">
        <v>11</v>
      </c>
      <c r="O2781" s="9">
        <v>10850.4</v>
      </c>
      <c r="P2781" s="9">
        <v>0</v>
      </c>
      <c r="Q2781" s="9">
        <v>10850.4</v>
      </c>
      <c r="R2781" s="112" t="s">
        <v>47</v>
      </c>
      <c r="S2781" s="113" t="s">
        <v>32</v>
      </c>
      <c r="T2781" s="5" t="s">
        <v>67</v>
      </c>
      <c r="U2781" s="5" t="s">
        <v>1615</v>
      </c>
      <c r="V2781" s="1" t="s">
        <v>65</v>
      </c>
      <c r="W2781" s="1" t="s">
        <v>2243</v>
      </c>
      <c r="X2781" s="1" t="s">
        <v>2175</v>
      </c>
      <c r="Y2781" s="1" t="s">
        <v>2176</v>
      </c>
      <c r="Z2781" s="4">
        <v>42128</v>
      </c>
      <c r="AA2781" s="1" t="s">
        <v>45</v>
      </c>
      <c r="AB2781" s="1" t="s">
        <v>2244</v>
      </c>
      <c r="AC2781" s="1" t="s">
        <v>2245</v>
      </c>
      <c r="AD2781" s="8"/>
    </row>
    <row r="2782" spans="2:30" s="22" customFormat="1" outlineLevel="5">
      <c r="B2782" s="3"/>
      <c r="C2782" s="1"/>
      <c r="D2782" s="1"/>
      <c r="E2782" s="1"/>
      <c r="F2782" s="1"/>
      <c r="G2782" s="287" t="s">
        <v>1553</v>
      </c>
      <c r="H2782" s="277">
        <v>42128</v>
      </c>
      <c r="I2782" s="1" t="s">
        <v>2246</v>
      </c>
      <c r="J2782" s="2" t="s">
        <v>68</v>
      </c>
      <c r="K2782" s="1" t="s">
        <v>36</v>
      </c>
      <c r="L2782" s="1" t="s">
        <v>20</v>
      </c>
      <c r="M2782" s="1" t="s">
        <v>21</v>
      </c>
      <c r="N2782" s="1" t="s">
        <v>11</v>
      </c>
      <c r="O2782" s="9">
        <v>10410.4</v>
      </c>
      <c r="P2782" s="9">
        <v>0</v>
      </c>
      <c r="Q2782" s="9">
        <v>10410.4</v>
      </c>
      <c r="R2782" s="112" t="s">
        <v>47</v>
      </c>
      <c r="S2782" s="113" t="s">
        <v>32</v>
      </c>
      <c r="T2782" s="5" t="s">
        <v>67</v>
      </c>
      <c r="U2782" s="5" t="s">
        <v>1615</v>
      </c>
      <c r="V2782" s="1" t="s">
        <v>65</v>
      </c>
      <c r="W2782" s="1" t="s">
        <v>2247</v>
      </c>
      <c r="X2782" s="1" t="s">
        <v>2175</v>
      </c>
      <c r="Y2782" s="1" t="s">
        <v>2176</v>
      </c>
      <c r="Z2782" s="4">
        <v>42128</v>
      </c>
      <c r="AA2782" s="1" t="s">
        <v>45</v>
      </c>
      <c r="AB2782" s="1" t="s">
        <v>2248</v>
      </c>
      <c r="AC2782" s="1" t="s">
        <v>2249</v>
      </c>
      <c r="AD2782" s="8"/>
    </row>
    <row r="2783" spans="2:30" s="22" customFormat="1" outlineLevel="5">
      <c r="B2783" s="3"/>
      <c r="C2783" s="1"/>
      <c r="D2783" s="1"/>
      <c r="E2783" s="1"/>
      <c r="F2783" s="1"/>
      <c r="G2783" s="287" t="s">
        <v>1553</v>
      </c>
      <c r="H2783" s="277">
        <v>42136</v>
      </c>
      <c r="I2783" s="1" t="s">
        <v>2254</v>
      </c>
      <c r="J2783" s="2" t="s">
        <v>68</v>
      </c>
      <c r="K2783" s="1" t="s">
        <v>36</v>
      </c>
      <c r="L2783" s="1" t="s">
        <v>20</v>
      </c>
      <c r="M2783" s="1" t="s">
        <v>21</v>
      </c>
      <c r="N2783" s="1" t="s">
        <v>11</v>
      </c>
      <c r="O2783" s="9">
        <v>2700</v>
      </c>
      <c r="P2783" s="9">
        <v>0</v>
      </c>
      <c r="Q2783" s="9">
        <v>2700</v>
      </c>
      <c r="R2783" s="112" t="s">
        <v>47</v>
      </c>
      <c r="S2783" s="113" t="s">
        <v>32</v>
      </c>
      <c r="T2783" s="5" t="s">
        <v>67</v>
      </c>
      <c r="U2783" s="5" t="s">
        <v>1615</v>
      </c>
      <c r="V2783" s="1" t="s">
        <v>65</v>
      </c>
      <c r="W2783" s="1" t="s">
        <v>1632</v>
      </c>
      <c r="X2783" s="1" t="s">
        <v>2255</v>
      </c>
      <c r="Y2783" s="1" t="s">
        <v>2256</v>
      </c>
      <c r="Z2783" s="4">
        <v>42136</v>
      </c>
      <c r="AA2783" s="1" t="s">
        <v>2257</v>
      </c>
      <c r="AB2783" s="1" t="s">
        <v>2258</v>
      </c>
      <c r="AC2783" s="1" t="s">
        <v>2259</v>
      </c>
      <c r="AD2783" s="8"/>
    </row>
    <row r="2784" spans="2:30" s="22" customFormat="1" outlineLevel="5">
      <c r="B2784" s="3"/>
      <c r="C2784" s="1"/>
      <c r="D2784" s="1"/>
      <c r="E2784" s="1"/>
      <c r="F2784" s="1"/>
      <c r="G2784" s="287" t="s">
        <v>1553</v>
      </c>
      <c r="H2784" s="277">
        <v>42135</v>
      </c>
      <c r="I2784" s="1" t="s">
        <v>2263</v>
      </c>
      <c r="J2784" s="2" t="s">
        <v>68</v>
      </c>
      <c r="K2784" s="1" t="s">
        <v>36</v>
      </c>
      <c r="L2784" s="1" t="s">
        <v>20</v>
      </c>
      <c r="M2784" s="1" t="s">
        <v>21</v>
      </c>
      <c r="N2784" s="1" t="s">
        <v>11</v>
      </c>
      <c r="O2784" s="9">
        <v>3090</v>
      </c>
      <c r="P2784" s="9">
        <v>0</v>
      </c>
      <c r="Q2784" s="9">
        <v>3090</v>
      </c>
      <c r="R2784" s="112" t="s">
        <v>47</v>
      </c>
      <c r="S2784" s="113" t="s">
        <v>32</v>
      </c>
      <c r="T2784" s="5" t="s">
        <v>67</v>
      </c>
      <c r="U2784" s="5" t="s">
        <v>1615</v>
      </c>
      <c r="V2784" s="1" t="s">
        <v>65</v>
      </c>
      <c r="W2784" s="1" t="s">
        <v>1406</v>
      </c>
      <c r="X2784" s="1" t="s">
        <v>2175</v>
      </c>
      <c r="Y2784" s="1" t="s">
        <v>2176</v>
      </c>
      <c r="Z2784" s="4">
        <v>42135</v>
      </c>
      <c r="AA2784" s="1" t="s">
        <v>45</v>
      </c>
      <c r="AB2784" s="1" t="s">
        <v>2264</v>
      </c>
      <c r="AC2784" s="1" t="s">
        <v>2265</v>
      </c>
      <c r="AD2784" s="8"/>
    </row>
    <row r="2785" spans="2:30" s="22" customFormat="1" outlineLevel="5">
      <c r="B2785" s="3"/>
      <c r="C2785" s="1"/>
      <c r="D2785" s="1"/>
      <c r="E2785" s="1"/>
      <c r="F2785" s="1"/>
      <c r="G2785" s="287" t="s">
        <v>1553</v>
      </c>
      <c r="H2785" s="277">
        <v>42150</v>
      </c>
      <c r="I2785" s="1" t="s">
        <v>2266</v>
      </c>
      <c r="J2785" s="2" t="s">
        <v>68</v>
      </c>
      <c r="K2785" s="1" t="s">
        <v>36</v>
      </c>
      <c r="L2785" s="1" t="s">
        <v>20</v>
      </c>
      <c r="M2785" s="1" t="s">
        <v>21</v>
      </c>
      <c r="N2785" s="1" t="s">
        <v>11</v>
      </c>
      <c r="O2785" s="9">
        <v>6980</v>
      </c>
      <c r="P2785" s="9">
        <v>0</v>
      </c>
      <c r="Q2785" s="9">
        <v>6980</v>
      </c>
      <c r="R2785" s="112" t="s">
        <v>47</v>
      </c>
      <c r="S2785" s="113" t="s">
        <v>32</v>
      </c>
      <c r="T2785" s="5" t="s">
        <v>67</v>
      </c>
      <c r="U2785" s="5" t="s">
        <v>1615</v>
      </c>
      <c r="V2785" s="1" t="s">
        <v>65</v>
      </c>
      <c r="W2785" s="1" t="s">
        <v>2267</v>
      </c>
      <c r="X2785" s="1" t="s">
        <v>2268</v>
      </c>
      <c r="Y2785" s="1" t="s">
        <v>2269</v>
      </c>
      <c r="Z2785" s="4">
        <v>42150</v>
      </c>
      <c r="AA2785" s="1" t="s">
        <v>45</v>
      </c>
      <c r="AB2785" s="1" t="s">
        <v>2270</v>
      </c>
      <c r="AC2785" s="1" t="s">
        <v>2271</v>
      </c>
      <c r="AD2785" s="8"/>
    </row>
    <row r="2786" spans="2:30" s="22" customFormat="1" outlineLevel="5">
      <c r="B2786" s="3"/>
      <c r="C2786" s="1"/>
      <c r="D2786" s="1"/>
      <c r="E2786" s="1"/>
      <c r="F2786" s="1"/>
      <c r="G2786" s="287" t="s">
        <v>1553</v>
      </c>
      <c r="H2786" s="277">
        <v>42138</v>
      </c>
      <c r="I2786" s="1" t="s">
        <v>2311</v>
      </c>
      <c r="J2786" s="2" t="s">
        <v>68</v>
      </c>
      <c r="K2786" s="1" t="s">
        <v>36</v>
      </c>
      <c r="L2786" s="1" t="s">
        <v>20</v>
      </c>
      <c r="M2786" s="1" t="s">
        <v>21</v>
      </c>
      <c r="N2786" s="1" t="s">
        <v>11</v>
      </c>
      <c r="O2786" s="9">
        <v>8424</v>
      </c>
      <c r="P2786" s="9">
        <v>0</v>
      </c>
      <c r="Q2786" s="9">
        <v>8424</v>
      </c>
      <c r="R2786" s="112" t="s">
        <v>47</v>
      </c>
      <c r="S2786" s="113" t="s">
        <v>32</v>
      </c>
      <c r="T2786" s="5" t="s">
        <v>67</v>
      </c>
      <c r="U2786" s="5" t="s">
        <v>1615</v>
      </c>
      <c r="V2786" s="1" t="s">
        <v>65</v>
      </c>
      <c r="W2786" s="1" t="s">
        <v>2312</v>
      </c>
      <c r="X2786" s="1" t="s">
        <v>2313</v>
      </c>
      <c r="Y2786" s="1" t="s">
        <v>2314</v>
      </c>
      <c r="Z2786" s="4">
        <v>42138</v>
      </c>
      <c r="AA2786" s="1" t="s">
        <v>45</v>
      </c>
      <c r="AB2786" s="1" t="s">
        <v>2315</v>
      </c>
      <c r="AC2786" s="1" t="s">
        <v>2316</v>
      </c>
      <c r="AD2786" s="8"/>
    </row>
    <row r="2787" spans="2:30" s="22" customFormat="1" outlineLevel="5">
      <c r="B2787" s="3"/>
      <c r="C2787" s="1"/>
      <c r="D2787" s="1"/>
      <c r="E2787" s="1"/>
      <c r="F2787" s="1"/>
      <c r="G2787" s="287" t="s">
        <v>1553</v>
      </c>
      <c r="H2787" s="277">
        <v>42138</v>
      </c>
      <c r="I2787" s="1" t="s">
        <v>2317</v>
      </c>
      <c r="J2787" s="2" t="s">
        <v>68</v>
      </c>
      <c r="K2787" s="1" t="s">
        <v>36</v>
      </c>
      <c r="L2787" s="1" t="s">
        <v>20</v>
      </c>
      <c r="M2787" s="1" t="s">
        <v>21</v>
      </c>
      <c r="N2787" s="1" t="s">
        <v>11</v>
      </c>
      <c r="O2787" s="9">
        <v>9020</v>
      </c>
      <c r="P2787" s="9">
        <v>0</v>
      </c>
      <c r="Q2787" s="9">
        <v>9020</v>
      </c>
      <c r="R2787" s="112" t="s">
        <v>47</v>
      </c>
      <c r="S2787" s="113" t="s">
        <v>32</v>
      </c>
      <c r="T2787" s="5" t="s">
        <v>67</v>
      </c>
      <c r="U2787" s="5" t="s">
        <v>1615</v>
      </c>
      <c r="V2787" s="1" t="s">
        <v>65</v>
      </c>
      <c r="W2787" s="1" t="s">
        <v>2318</v>
      </c>
      <c r="X2787" s="1" t="s">
        <v>2319</v>
      </c>
      <c r="Y2787" s="1" t="s">
        <v>2320</v>
      </c>
      <c r="Z2787" s="4">
        <v>42138</v>
      </c>
      <c r="AA2787" s="1" t="s">
        <v>2257</v>
      </c>
      <c r="AB2787" s="1" t="s">
        <v>2321</v>
      </c>
      <c r="AC2787" s="1" t="s">
        <v>2322</v>
      </c>
      <c r="AD2787" s="8"/>
    </row>
    <row r="2788" spans="2:30" s="22" customFormat="1" outlineLevel="5">
      <c r="B2788" s="3"/>
      <c r="C2788" s="1"/>
      <c r="D2788" s="1"/>
      <c r="E2788" s="1"/>
      <c r="F2788" s="1"/>
      <c r="G2788" s="287" t="s">
        <v>1553</v>
      </c>
      <c r="H2788" s="277">
        <v>42144</v>
      </c>
      <c r="I2788" s="1" t="s">
        <v>2329</v>
      </c>
      <c r="J2788" s="2" t="s">
        <v>68</v>
      </c>
      <c r="K2788" s="1" t="s">
        <v>36</v>
      </c>
      <c r="L2788" s="1" t="s">
        <v>20</v>
      </c>
      <c r="M2788" s="1" t="s">
        <v>21</v>
      </c>
      <c r="N2788" s="1" t="s">
        <v>11</v>
      </c>
      <c r="O2788" s="9">
        <v>295.39999999999998</v>
      </c>
      <c r="P2788" s="9">
        <v>0</v>
      </c>
      <c r="Q2788" s="9">
        <v>295.39999999999998</v>
      </c>
      <c r="R2788" s="112" t="s">
        <v>47</v>
      </c>
      <c r="S2788" s="113" t="s">
        <v>32</v>
      </c>
      <c r="T2788" s="5" t="s">
        <v>67</v>
      </c>
      <c r="U2788" s="5" t="s">
        <v>1615</v>
      </c>
      <c r="V2788" s="1" t="s">
        <v>65</v>
      </c>
      <c r="W2788" s="1" t="s">
        <v>2330</v>
      </c>
      <c r="X2788" s="1" t="s">
        <v>2331</v>
      </c>
      <c r="Y2788" s="1" t="s">
        <v>2332</v>
      </c>
      <c r="Z2788" s="4">
        <v>42144</v>
      </c>
      <c r="AA2788" s="1" t="s">
        <v>45</v>
      </c>
      <c r="AB2788" s="1" t="s">
        <v>2333</v>
      </c>
      <c r="AC2788" s="1" t="s">
        <v>2334</v>
      </c>
      <c r="AD2788" s="8"/>
    </row>
    <row r="2789" spans="2:30" s="22" customFormat="1" outlineLevel="5">
      <c r="B2789" s="3"/>
      <c r="C2789" s="1"/>
      <c r="D2789" s="1"/>
      <c r="E2789" s="1"/>
      <c r="F2789" s="1"/>
      <c r="G2789" s="287" t="s">
        <v>1553</v>
      </c>
      <c r="H2789" s="277">
        <v>42150</v>
      </c>
      <c r="I2789" s="1" t="s">
        <v>2335</v>
      </c>
      <c r="J2789" s="2" t="s">
        <v>68</v>
      </c>
      <c r="K2789" s="1" t="s">
        <v>36</v>
      </c>
      <c r="L2789" s="1" t="s">
        <v>20</v>
      </c>
      <c r="M2789" s="1" t="s">
        <v>21</v>
      </c>
      <c r="N2789" s="1" t="s">
        <v>11</v>
      </c>
      <c r="O2789" s="9">
        <v>29</v>
      </c>
      <c r="P2789" s="9">
        <v>0</v>
      </c>
      <c r="Q2789" s="9">
        <v>29</v>
      </c>
      <c r="R2789" s="112" t="s">
        <v>47</v>
      </c>
      <c r="S2789" s="113" t="s">
        <v>32</v>
      </c>
      <c r="T2789" s="5" t="s">
        <v>67</v>
      </c>
      <c r="U2789" s="5" t="s">
        <v>1615</v>
      </c>
      <c r="V2789" s="1" t="s">
        <v>65</v>
      </c>
      <c r="W2789" s="1" t="s">
        <v>2336</v>
      </c>
      <c r="X2789" s="1" t="s">
        <v>2337</v>
      </c>
      <c r="Y2789" s="1" t="s">
        <v>2338</v>
      </c>
      <c r="Z2789" s="4">
        <v>42150</v>
      </c>
      <c r="AA2789" s="1" t="s">
        <v>45</v>
      </c>
      <c r="AB2789" s="1" t="s">
        <v>2339</v>
      </c>
      <c r="AC2789" s="1" t="s">
        <v>2340</v>
      </c>
      <c r="AD2789" s="8"/>
    </row>
    <row r="2790" spans="2:30" s="22" customFormat="1" outlineLevel="5">
      <c r="B2790" s="3"/>
      <c r="C2790" s="1"/>
      <c r="D2790" s="1"/>
      <c r="E2790" s="1"/>
      <c r="F2790" s="1"/>
      <c r="G2790" s="287" t="s">
        <v>1553</v>
      </c>
      <c r="H2790" s="277">
        <v>42145</v>
      </c>
      <c r="I2790" s="1" t="s">
        <v>2353</v>
      </c>
      <c r="J2790" s="2" t="s">
        <v>68</v>
      </c>
      <c r="K2790" s="1" t="s">
        <v>36</v>
      </c>
      <c r="L2790" s="1" t="s">
        <v>20</v>
      </c>
      <c r="M2790" s="1" t="s">
        <v>21</v>
      </c>
      <c r="N2790" s="1" t="s">
        <v>11</v>
      </c>
      <c r="O2790" s="9">
        <v>905.6</v>
      </c>
      <c r="P2790" s="9">
        <v>0</v>
      </c>
      <c r="Q2790" s="9">
        <v>905.6</v>
      </c>
      <c r="R2790" s="112" t="s">
        <v>47</v>
      </c>
      <c r="S2790" s="113" t="s">
        <v>32</v>
      </c>
      <c r="T2790" s="5" t="s">
        <v>67</v>
      </c>
      <c r="U2790" s="5" t="s">
        <v>1615</v>
      </c>
      <c r="V2790" s="1" t="s">
        <v>65</v>
      </c>
      <c r="W2790" s="1" t="s">
        <v>2354</v>
      </c>
      <c r="X2790" s="1" t="s">
        <v>2175</v>
      </c>
      <c r="Y2790" s="1" t="s">
        <v>2176</v>
      </c>
      <c r="Z2790" s="4">
        <v>42145</v>
      </c>
      <c r="AA2790" s="1" t="s">
        <v>45</v>
      </c>
      <c r="AB2790" s="1" t="s">
        <v>2355</v>
      </c>
      <c r="AC2790" s="1" t="s">
        <v>2356</v>
      </c>
      <c r="AD2790" s="8"/>
    </row>
    <row r="2791" spans="2:30" s="22" customFormat="1" outlineLevel="5">
      <c r="B2791" s="3"/>
      <c r="C2791" s="1"/>
      <c r="D2791" s="1"/>
      <c r="E2791" s="1"/>
      <c r="F2791" s="1"/>
      <c r="G2791" s="287" t="s">
        <v>1553</v>
      </c>
      <c r="H2791" s="277">
        <v>42151</v>
      </c>
      <c r="I2791" s="1" t="s">
        <v>2374</v>
      </c>
      <c r="J2791" s="2" t="s">
        <v>68</v>
      </c>
      <c r="K2791" s="1" t="s">
        <v>36</v>
      </c>
      <c r="L2791" s="1" t="s">
        <v>20</v>
      </c>
      <c r="M2791" s="1" t="s">
        <v>21</v>
      </c>
      <c r="N2791" s="1" t="s">
        <v>11</v>
      </c>
      <c r="O2791" s="9">
        <v>7328</v>
      </c>
      <c r="P2791" s="9">
        <v>0</v>
      </c>
      <c r="Q2791" s="9">
        <v>7328</v>
      </c>
      <c r="R2791" s="112" t="s">
        <v>47</v>
      </c>
      <c r="S2791" s="113" t="s">
        <v>32</v>
      </c>
      <c r="T2791" s="5" t="s">
        <v>67</v>
      </c>
      <c r="U2791" s="5" t="s">
        <v>1615</v>
      </c>
      <c r="V2791" s="1" t="s">
        <v>65</v>
      </c>
      <c r="W2791" s="1" t="s">
        <v>2375</v>
      </c>
      <c r="X2791" s="1" t="s">
        <v>2376</v>
      </c>
      <c r="Y2791" s="1" t="s">
        <v>2377</v>
      </c>
      <c r="Z2791" s="4">
        <v>42151</v>
      </c>
      <c r="AA2791" s="1" t="s">
        <v>2257</v>
      </c>
      <c r="AB2791" s="1" t="s">
        <v>2378</v>
      </c>
      <c r="AC2791" s="1" t="s">
        <v>2379</v>
      </c>
      <c r="AD2791" s="8"/>
    </row>
    <row r="2792" spans="2:30" s="22" customFormat="1" outlineLevel="5">
      <c r="B2792" s="3"/>
      <c r="C2792" s="1"/>
      <c r="D2792" s="1"/>
      <c r="E2792" s="1"/>
      <c r="F2792" s="1"/>
      <c r="G2792" s="287" t="s">
        <v>1553</v>
      </c>
      <c r="H2792" s="277">
        <v>42165</v>
      </c>
      <c r="I2792" s="1" t="s">
        <v>2416</v>
      </c>
      <c r="J2792" s="2" t="s">
        <v>68</v>
      </c>
      <c r="K2792" s="1" t="s">
        <v>36</v>
      </c>
      <c r="L2792" s="1" t="s">
        <v>20</v>
      </c>
      <c r="M2792" s="1" t="s">
        <v>21</v>
      </c>
      <c r="N2792" s="1" t="s">
        <v>11</v>
      </c>
      <c r="O2792" s="9">
        <v>5886</v>
      </c>
      <c r="P2792" s="9">
        <v>0</v>
      </c>
      <c r="Q2792" s="9">
        <v>5886</v>
      </c>
      <c r="R2792" s="112" t="s">
        <v>47</v>
      </c>
      <c r="S2792" s="113" t="s">
        <v>32</v>
      </c>
      <c r="T2792" s="5" t="s">
        <v>67</v>
      </c>
      <c r="U2792" s="5" t="s">
        <v>1615</v>
      </c>
      <c r="V2792" s="1" t="s">
        <v>65</v>
      </c>
      <c r="W2792" s="1" t="s">
        <v>1678</v>
      </c>
      <c r="X2792" s="1" t="s">
        <v>2417</v>
      </c>
      <c r="Y2792" s="1" t="s">
        <v>2418</v>
      </c>
      <c r="Z2792" s="4">
        <v>42165</v>
      </c>
      <c r="AA2792" s="1" t="s">
        <v>45</v>
      </c>
      <c r="AB2792" s="1" t="s">
        <v>2419</v>
      </c>
      <c r="AC2792" s="1" t="s">
        <v>2420</v>
      </c>
      <c r="AD2792" s="8"/>
    </row>
    <row r="2793" spans="2:30" s="22" customFormat="1" outlineLevel="5">
      <c r="B2793" s="3"/>
      <c r="C2793" s="1"/>
      <c r="D2793" s="1"/>
      <c r="E2793" s="1"/>
      <c r="F2793" s="1"/>
      <c r="G2793" s="287" t="s">
        <v>1553</v>
      </c>
      <c r="H2793" s="277">
        <v>42158</v>
      </c>
      <c r="I2793" s="1" t="s">
        <v>2448</v>
      </c>
      <c r="J2793" s="2" t="s">
        <v>68</v>
      </c>
      <c r="K2793" s="1" t="s">
        <v>36</v>
      </c>
      <c r="L2793" s="1" t="s">
        <v>20</v>
      </c>
      <c r="M2793" s="1" t="s">
        <v>21</v>
      </c>
      <c r="N2793" s="1" t="s">
        <v>11</v>
      </c>
      <c r="O2793" s="9">
        <v>36</v>
      </c>
      <c r="P2793" s="9">
        <v>0</v>
      </c>
      <c r="Q2793" s="9">
        <v>36</v>
      </c>
      <c r="R2793" s="112" t="s">
        <v>47</v>
      </c>
      <c r="S2793" s="113" t="s">
        <v>32</v>
      </c>
      <c r="T2793" s="5" t="s">
        <v>67</v>
      </c>
      <c r="U2793" s="5" t="s">
        <v>1615</v>
      </c>
      <c r="V2793" s="1" t="s">
        <v>65</v>
      </c>
      <c r="W2793" s="1" t="s">
        <v>2449</v>
      </c>
      <c r="X2793" s="1" t="s">
        <v>2201</v>
      </c>
      <c r="Y2793" s="1" t="s">
        <v>2202</v>
      </c>
      <c r="Z2793" s="4">
        <v>42158</v>
      </c>
      <c r="AA2793" s="1" t="s">
        <v>45</v>
      </c>
      <c r="AB2793" s="1" t="s">
        <v>2450</v>
      </c>
      <c r="AC2793" s="1" t="s">
        <v>2451</v>
      </c>
      <c r="AD2793" s="8"/>
    </row>
    <row r="2794" spans="2:30" s="22" customFormat="1" outlineLevel="5">
      <c r="B2794" s="3"/>
      <c r="C2794" s="1"/>
      <c r="D2794" s="1"/>
      <c r="E2794" s="1"/>
      <c r="F2794" s="1"/>
      <c r="G2794" s="287" t="s">
        <v>1553</v>
      </c>
      <c r="H2794" s="277">
        <v>42159</v>
      </c>
      <c r="I2794" s="1" t="s">
        <v>2466</v>
      </c>
      <c r="J2794" s="2" t="s">
        <v>68</v>
      </c>
      <c r="K2794" s="1" t="s">
        <v>36</v>
      </c>
      <c r="L2794" s="1" t="s">
        <v>20</v>
      </c>
      <c r="M2794" s="1" t="s">
        <v>21</v>
      </c>
      <c r="N2794" s="1" t="s">
        <v>11</v>
      </c>
      <c r="O2794" s="9">
        <v>1850</v>
      </c>
      <c r="P2794" s="9">
        <v>0</v>
      </c>
      <c r="Q2794" s="9">
        <v>1850</v>
      </c>
      <c r="R2794" s="112" t="s">
        <v>47</v>
      </c>
      <c r="S2794" s="113" t="s">
        <v>32</v>
      </c>
      <c r="T2794" s="5" t="s">
        <v>67</v>
      </c>
      <c r="U2794" s="5" t="s">
        <v>1615</v>
      </c>
      <c r="V2794" s="1" t="s">
        <v>65</v>
      </c>
      <c r="W2794" s="1" t="s">
        <v>2467</v>
      </c>
      <c r="X2794" s="1" t="s">
        <v>2268</v>
      </c>
      <c r="Y2794" s="1" t="s">
        <v>2269</v>
      </c>
      <c r="Z2794" s="4">
        <v>42159</v>
      </c>
      <c r="AA2794" s="1" t="s">
        <v>45</v>
      </c>
      <c r="AB2794" s="1" t="s">
        <v>2468</v>
      </c>
      <c r="AC2794" s="1" t="s">
        <v>2469</v>
      </c>
      <c r="AD2794" s="8"/>
    </row>
    <row r="2795" spans="2:30" s="22" customFormat="1" outlineLevel="5">
      <c r="B2795" s="3"/>
      <c r="C2795" s="1"/>
      <c r="D2795" s="1"/>
      <c r="E2795" s="1"/>
      <c r="F2795" s="1"/>
      <c r="G2795" s="287" t="s">
        <v>1553</v>
      </c>
      <c r="H2795" s="277">
        <v>42181</v>
      </c>
      <c r="I2795" s="1" t="s">
        <v>2474</v>
      </c>
      <c r="J2795" s="2" t="s">
        <v>68</v>
      </c>
      <c r="K2795" s="1" t="s">
        <v>36</v>
      </c>
      <c r="L2795" s="1" t="s">
        <v>20</v>
      </c>
      <c r="M2795" s="1" t="s">
        <v>21</v>
      </c>
      <c r="N2795" s="1" t="s">
        <v>11</v>
      </c>
      <c r="O2795" s="9">
        <v>277.5</v>
      </c>
      <c r="P2795" s="9">
        <v>0</v>
      </c>
      <c r="Q2795" s="9">
        <v>277.5</v>
      </c>
      <c r="R2795" s="112" t="s">
        <v>47</v>
      </c>
      <c r="S2795" s="113" t="s">
        <v>32</v>
      </c>
      <c r="T2795" s="5" t="s">
        <v>67</v>
      </c>
      <c r="U2795" s="5" t="s">
        <v>1615</v>
      </c>
      <c r="V2795" s="1" t="s">
        <v>65</v>
      </c>
      <c r="W2795" s="1" t="s">
        <v>2475</v>
      </c>
      <c r="X2795" s="1" t="s">
        <v>2319</v>
      </c>
      <c r="Y2795" s="1" t="s">
        <v>2320</v>
      </c>
      <c r="Z2795" s="4">
        <v>42181</v>
      </c>
      <c r="AA2795" s="1" t="s">
        <v>2257</v>
      </c>
      <c r="AB2795" s="1" t="s">
        <v>2476</v>
      </c>
      <c r="AC2795" s="1" t="s">
        <v>2477</v>
      </c>
      <c r="AD2795" s="8"/>
    </row>
    <row r="2796" spans="2:30" s="22" customFormat="1" outlineLevel="5">
      <c r="B2796" s="3"/>
      <c r="C2796" s="1"/>
      <c r="D2796" s="1"/>
      <c r="E2796" s="1"/>
      <c r="F2796" s="1"/>
      <c r="G2796" s="287" t="s">
        <v>1553</v>
      </c>
      <c r="H2796" s="277">
        <v>42165</v>
      </c>
      <c r="I2796" s="1" t="s">
        <v>2500</v>
      </c>
      <c r="J2796" s="2" t="s">
        <v>68</v>
      </c>
      <c r="K2796" s="1" t="s">
        <v>36</v>
      </c>
      <c r="L2796" s="1" t="s">
        <v>20</v>
      </c>
      <c r="M2796" s="1" t="s">
        <v>21</v>
      </c>
      <c r="N2796" s="1" t="s">
        <v>11</v>
      </c>
      <c r="O2796" s="9">
        <v>1347</v>
      </c>
      <c r="P2796" s="9">
        <v>0</v>
      </c>
      <c r="Q2796" s="9">
        <v>1347</v>
      </c>
      <c r="R2796" s="112" t="s">
        <v>47</v>
      </c>
      <c r="S2796" s="113" t="s">
        <v>32</v>
      </c>
      <c r="T2796" s="5" t="s">
        <v>67</v>
      </c>
      <c r="U2796" s="5" t="s">
        <v>1615</v>
      </c>
      <c r="V2796" s="1" t="s">
        <v>65</v>
      </c>
      <c r="W2796" s="1" t="s">
        <v>2501</v>
      </c>
      <c r="X2796" s="1" t="s">
        <v>2313</v>
      </c>
      <c r="Y2796" s="1" t="s">
        <v>2314</v>
      </c>
      <c r="Z2796" s="4">
        <v>42165</v>
      </c>
      <c r="AA2796" s="1" t="s">
        <v>45</v>
      </c>
      <c r="AB2796" s="1" t="s">
        <v>2502</v>
      </c>
      <c r="AC2796" s="1" t="s">
        <v>2503</v>
      </c>
      <c r="AD2796" s="8"/>
    </row>
    <row r="2797" spans="2:30" s="22" customFormat="1" outlineLevel="5">
      <c r="B2797" s="3"/>
      <c r="C2797" s="1"/>
      <c r="D2797" s="1"/>
      <c r="E2797" s="1"/>
      <c r="F2797" s="1"/>
      <c r="G2797" s="287" t="s">
        <v>1553</v>
      </c>
      <c r="H2797" s="277">
        <v>42172</v>
      </c>
      <c r="I2797" s="1" t="s">
        <v>2514</v>
      </c>
      <c r="J2797" s="2" t="s">
        <v>68</v>
      </c>
      <c r="K2797" s="1" t="s">
        <v>36</v>
      </c>
      <c r="L2797" s="1" t="s">
        <v>20</v>
      </c>
      <c r="M2797" s="1" t="s">
        <v>21</v>
      </c>
      <c r="N2797" s="1" t="s">
        <v>11</v>
      </c>
      <c r="O2797" s="9">
        <v>2160</v>
      </c>
      <c r="P2797" s="9">
        <v>0</v>
      </c>
      <c r="Q2797" s="9">
        <v>2160</v>
      </c>
      <c r="R2797" s="112" t="s">
        <v>47</v>
      </c>
      <c r="S2797" s="113" t="s">
        <v>32</v>
      </c>
      <c r="T2797" s="5" t="s">
        <v>67</v>
      </c>
      <c r="U2797" s="5" t="s">
        <v>1615</v>
      </c>
      <c r="V2797" s="1" t="s">
        <v>65</v>
      </c>
      <c r="W2797" s="1" t="s">
        <v>2515</v>
      </c>
      <c r="X2797" s="1" t="s">
        <v>2175</v>
      </c>
      <c r="Y2797" s="1" t="s">
        <v>2176</v>
      </c>
      <c r="Z2797" s="4">
        <v>42172</v>
      </c>
      <c r="AA2797" s="1" t="s">
        <v>45</v>
      </c>
      <c r="AB2797" s="1" t="s">
        <v>2516</v>
      </c>
      <c r="AC2797" s="1" t="s">
        <v>2517</v>
      </c>
      <c r="AD2797" s="8"/>
    </row>
    <row r="2798" spans="2:30" s="22" customFormat="1" outlineLevel="5">
      <c r="B2798" s="3"/>
      <c r="C2798" s="1"/>
      <c r="D2798" s="1"/>
      <c r="E2798" s="1"/>
      <c r="F2798" s="1"/>
      <c r="G2798" s="287" t="s">
        <v>1553</v>
      </c>
      <c r="H2798" s="277">
        <v>42165</v>
      </c>
      <c r="I2798" s="1" t="s">
        <v>2518</v>
      </c>
      <c r="J2798" s="2" t="s">
        <v>68</v>
      </c>
      <c r="K2798" s="1" t="s">
        <v>36</v>
      </c>
      <c r="L2798" s="1" t="s">
        <v>20</v>
      </c>
      <c r="M2798" s="1" t="s">
        <v>21</v>
      </c>
      <c r="N2798" s="1" t="s">
        <v>11</v>
      </c>
      <c r="O2798" s="9">
        <v>4320</v>
      </c>
      <c r="P2798" s="9">
        <v>0</v>
      </c>
      <c r="Q2798" s="9">
        <v>4320</v>
      </c>
      <c r="R2798" s="112" t="s">
        <v>47</v>
      </c>
      <c r="S2798" s="113" t="s">
        <v>32</v>
      </c>
      <c r="T2798" s="5" t="s">
        <v>67</v>
      </c>
      <c r="U2798" s="5" t="s">
        <v>1615</v>
      </c>
      <c r="V2798" s="1" t="s">
        <v>65</v>
      </c>
      <c r="W2798" s="1" t="s">
        <v>2519</v>
      </c>
      <c r="X2798" s="1" t="s">
        <v>2255</v>
      </c>
      <c r="Y2798" s="1" t="s">
        <v>2256</v>
      </c>
      <c r="Z2798" s="4">
        <v>42165</v>
      </c>
      <c r="AA2798" s="1" t="s">
        <v>2257</v>
      </c>
      <c r="AB2798" s="1" t="s">
        <v>2520</v>
      </c>
      <c r="AC2798" s="1" t="s">
        <v>2521</v>
      </c>
      <c r="AD2798" s="8"/>
    </row>
    <row r="2799" spans="2:30" s="22" customFormat="1" outlineLevel="5">
      <c r="B2799" s="3"/>
      <c r="C2799" s="1"/>
      <c r="D2799" s="1"/>
      <c r="E2799" s="1"/>
      <c r="F2799" s="1"/>
      <c r="G2799" s="287" t="s">
        <v>1553</v>
      </c>
      <c r="H2799" s="277">
        <v>42171</v>
      </c>
      <c r="I2799" s="1" t="s">
        <v>2522</v>
      </c>
      <c r="J2799" s="2" t="s">
        <v>68</v>
      </c>
      <c r="K2799" s="1" t="s">
        <v>36</v>
      </c>
      <c r="L2799" s="1" t="s">
        <v>20</v>
      </c>
      <c r="M2799" s="1" t="s">
        <v>21</v>
      </c>
      <c r="N2799" s="1" t="s">
        <v>11</v>
      </c>
      <c r="O2799" s="9">
        <v>698</v>
      </c>
      <c r="P2799" s="9">
        <v>0</v>
      </c>
      <c r="Q2799" s="9">
        <v>698</v>
      </c>
      <c r="R2799" s="112" t="s">
        <v>47</v>
      </c>
      <c r="S2799" s="113" t="s">
        <v>32</v>
      </c>
      <c r="T2799" s="5" t="s">
        <v>67</v>
      </c>
      <c r="U2799" s="5" t="s">
        <v>1615</v>
      </c>
      <c r="V2799" s="1" t="s">
        <v>65</v>
      </c>
      <c r="W2799" s="1" t="s">
        <v>2523</v>
      </c>
      <c r="X2799" s="1" t="s">
        <v>2155</v>
      </c>
      <c r="Y2799" s="1" t="s">
        <v>2156</v>
      </c>
      <c r="Z2799" s="4">
        <v>42171</v>
      </c>
      <c r="AA2799" s="1" t="s">
        <v>45</v>
      </c>
      <c r="AB2799" s="1" t="s">
        <v>2524</v>
      </c>
      <c r="AC2799" s="1" t="s">
        <v>2525</v>
      </c>
      <c r="AD2799" s="8"/>
    </row>
    <row r="2800" spans="2:30" s="22" customFormat="1" outlineLevel="5">
      <c r="B2800" s="3"/>
      <c r="C2800" s="1"/>
      <c r="D2800" s="1"/>
      <c r="E2800" s="1"/>
      <c r="F2800" s="1"/>
      <c r="G2800" s="287" t="s">
        <v>1553</v>
      </c>
      <c r="H2800" s="277">
        <v>42165</v>
      </c>
      <c r="I2800" s="1" t="s">
        <v>2526</v>
      </c>
      <c r="J2800" s="2" t="s">
        <v>68</v>
      </c>
      <c r="K2800" s="1" t="s">
        <v>36</v>
      </c>
      <c r="L2800" s="1" t="s">
        <v>20</v>
      </c>
      <c r="M2800" s="1" t="s">
        <v>21</v>
      </c>
      <c r="N2800" s="1" t="s">
        <v>11</v>
      </c>
      <c r="O2800" s="9">
        <v>6580</v>
      </c>
      <c r="P2800" s="9">
        <v>0</v>
      </c>
      <c r="Q2800" s="9">
        <v>6580</v>
      </c>
      <c r="R2800" s="112" t="s">
        <v>47</v>
      </c>
      <c r="S2800" s="113" t="s">
        <v>32</v>
      </c>
      <c r="T2800" s="5" t="s">
        <v>67</v>
      </c>
      <c r="U2800" s="5" t="s">
        <v>1615</v>
      </c>
      <c r="V2800" s="1" t="s">
        <v>65</v>
      </c>
      <c r="W2800" s="1" t="s">
        <v>2527</v>
      </c>
      <c r="X2800" s="1" t="s">
        <v>2376</v>
      </c>
      <c r="Y2800" s="1" t="s">
        <v>2377</v>
      </c>
      <c r="Z2800" s="4">
        <v>42165</v>
      </c>
      <c r="AA2800" s="1" t="s">
        <v>2257</v>
      </c>
      <c r="AB2800" s="1" t="s">
        <v>2528</v>
      </c>
      <c r="AC2800" s="1" t="s">
        <v>2529</v>
      </c>
      <c r="AD2800" s="8"/>
    </row>
    <row r="2801" spans="2:30" s="22" customFormat="1" outlineLevel="5">
      <c r="B2801" s="3"/>
      <c r="C2801" s="1"/>
      <c r="D2801" s="1"/>
      <c r="E2801" s="1"/>
      <c r="F2801" s="1"/>
      <c r="G2801" s="287" t="s">
        <v>1553</v>
      </c>
      <c r="H2801" s="277">
        <v>42185</v>
      </c>
      <c r="I2801" s="1" t="s">
        <v>2546</v>
      </c>
      <c r="J2801" s="2" t="s">
        <v>68</v>
      </c>
      <c r="K2801" s="1" t="s">
        <v>36</v>
      </c>
      <c r="L2801" s="1" t="s">
        <v>20</v>
      </c>
      <c r="M2801" s="1" t="s">
        <v>21</v>
      </c>
      <c r="N2801" s="1" t="s">
        <v>11</v>
      </c>
      <c r="O2801" s="9">
        <v>10000</v>
      </c>
      <c r="P2801" s="9">
        <v>0</v>
      </c>
      <c r="Q2801" s="9">
        <v>10000</v>
      </c>
      <c r="R2801" s="112" t="s">
        <v>47</v>
      </c>
      <c r="S2801" s="113" t="s">
        <v>32</v>
      </c>
      <c r="T2801" s="5" t="s">
        <v>67</v>
      </c>
      <c r="U2801" s="5" t="s">
        <v>1615</v>
      </c>
      <c r="V2801" s="1" t="s">
        <v>65</v>
      </c>
      <c r="W2801" s="1" t="s">
        <v>2547</v>
      </c>
      <c r="X2801" s="1" t="s">
        <v>2175</v>
      </c>
      <c r="Y2801" s="1" t="s">
        <v>2176</v>
      </c>
      <c r="Z2801" s="4">
        <v>42185</v>
      </c>
      <c r="AA2801" s="1" t="s">
        <v>45</v>
      </c>
      <c r="AB2801" s="1" t="s">
        <v>2548</v>
      </c>
      <c r="AC2801" s="1" t="s">
        <v>2549</v>
      </c>
      <c r="AD2801" s="8"/>
    </row>
    <row r="2802" spans="2:30" s="22" customFormat="1" outlineLevel="5">
      <c r="B2802" s="3"/>
      <c r="C2802" s="1"/>
      <c r="D2802" s="1"/>
      <c r="E2802" s="1"/>
      <c r="F2802" s="1"/>
      <c r="G2802" s="287" t="s">
        <v>1553</v>
      </c>
      <c r="H2802" s="277">
        <v>42181</v>
      </c>
      <c r="I2802" s="1" t="s">
        <v>2550</v>
      </c>
      <c r="J2802" s="2" t="s">
        <v>68</v>
      </c>
      <c r="K2802" s="1" t="s">
        <v>36</v>
      </c>
      <c r="L2802" s="1" t="s">
        <v>20</v>
      </c>
      <c r="M2802" s="1" t="s">
        <v>21</v>
      </c>
      <c r="N2802" s="1" t="s">
        <v>11</v>
      </c>
      <c r="O2802" s="9">
        <v>450.31</v>
      </c>
      <c r="P2802" s="9">
        <v>0</v>
      </c>
      <c r="Q2802" s="9">
        <v>450.31</v>
      </c>
      <c r="R2802" s="112" t="s">
        <v>47</v>
      </c>
      <c r="S2802" s="113" t="s">
        <v>32</v>
      </c>
      <c r="T2802" s="5" t="s">
        <v>67</v>
      </c>
      <c r="U2802" s="5" t="s">
        <v>1615</v>
      </c>
      <c r="V2802" s="1" t="s">
        <v>65</v>
      </c>
      <c r="W2802" s="1" t="s">
        <v>2551</v>
      </c>
      <c r="X2802" s="1" t="s">
        <v>2552</v>
      </c>
      <c r="Y2802" s="1" t="s">
        <v>2553</v>
      </c>
      <c r="Z2802" s="4">
        <v>42181</v>
      </c>
      <c r="AA2802" s="1" t="s">
        <v>2257</v>
      </c>
      <c r="AB2802" s="1" t="s">
        <v>2554</v>
      </c>
      <c r="AC2802" s="1" t="s">
        <v>2555</v>
      </c>
      <c r="AD2802" s="8"/>
    </row>
    <row r="2803" spans="2:30" s="22" customFormat="1" outlineLevel="5">
      <c r="B2803" s="3"/>
      <c r="C2803" s="1"/>
      <c r="D2803" s="1"/>
      <c r="E2803" s="1"/>
      <c r="F2803" s="1"/>
      <c r="G2803" s="287" t="s">
        <v>1553</v>
      </c>
      <c r="H2803" s="277">
        <v>42202</v>
      </c>
      <c r="I2803" s="1" t="s">
        <v>3191</v>
      </c>
      <c r="J2803" s="2" t="s">
        <v>68</v>
      </c>
      <c r="K2803" s="1" t="s">
        <v>36</v>
      </c>
      <c r="L2803" s="1" t="s">
        <v>20</v>
      </c>
      <c r="M2803" s="1" t="s">
        <v>21</v>
      </c>
      <c r="N2803" s="1" t="s">
        <v>11</v>
      </c>
      <c r="O2803" s="9">
        <v>8856</v>
      </c>
      <c r="P2803" s="9">
        <v>0</v>
      </c>
      <c r="Q2803" s="9">
        <v>8856</v>
      </c>
      <c r="R2803" s="112" t="s">
        <v>47</v>
      </c>
      <c r="S2803" s="113" t="s">
        <v>32</v>
      </c>
      <c r="T2803" s="5" t="s">
        <v>67</v>
      </c>
      <c r="U2803" s="5" t="s">
        <v>1615</v>
      </c>
      <c r="V2803" s="1" t="s">
        <v>65</v>
      </c>
      <c r="W2803" s="1" t="s">
        <v>3192</v>
      </c>
      <c r="X2803" s="1" t="s">
        <v>3193</v>
      </c>
      <c r="Y2803" s="1" t="s">
        <v>3194</v>
      </c>
      <c r="Z2803" s="4">
        <v>42202</v>
      </c>
      <c r="AA2803" s="1" t="s">
        <v>45</v>
      </c>
      <c r="AB2803" s="1" t="s">
        <v>3195</v>
      </c>
      <c r="AC2803" s="1" t="s">
        <v>3196</v>
      </c>
      <c r="AD2803" s="8"/>
    </row>
    <row r="2804" spans="2:30" s="22" customFormat="1" outlineLevel="5">
      <c r="B2804" s="3"/>
      <c r="C2804" s="1"/>
      <c r="D2804" s="1"/>
      <c r="E2804" s="1"/>
      <c r="F2804" s="1"/>
      <c r="G2804" s="287" t="s">
        <v>1553</v>
      </c>
      <c r="H2804" s="277">
        <v>42198</v>
      </c>
      <c r="I2804" s="1" t="s">
        <v>3216</v>
      </c>
      <c r="J2804" s="2" t="s">
        <v>68</v>
      </c>
      <c r="K2804" s="1" t="s">
        <v>36</v>
      </c>
      <c r="L2804" s="1" t="s">
        <v>20</v>
      </c>
      <c r="M2804" s="1" t="s">
        <v>21</v>
      </c>
      <c r="N2804" s="1" t="s">
        <v>11</v>
      </c>
      <c r="O2804" s="9">
        <v>33000</v>
      </c>
      <c r="P2804" s="9">
        <v>0</v>
      </c>
      <c r="Q2804" s="9">
        <v>33000</v>
      </c>
      <c r="R2804" s="112" t="s">
        <v>47</v>
      </c>
      <c r="S2804" s="113" t="s">
        <v>32</v>
      </c>
      <c r="T2804" s="5" t="s">
        <v>67</v>
      </c>
      <c r="U2804" s="5" t="s">
        <v>1615</v>
      </c>
      <c r="V2804" s="1" t="s">
        <v>65</v>
      </c>
      <c r="W2804" s="1" t="s">
        <v>3217</v>
      </c>
      <c r="X2804" s="1" t="s">
        <v>3218</v>
      </c>
      <c r="Y2804" s="1" t="s">
        <v>3219</v>
      </c>
      <c r="Z2804" s="4">
        <v>42198</v>
      </c>
      <c r="AA2804" s="1" t="s">
        <v>45</v>
      </c>
      <c r="AB2804" s="1" t="s">
        <v>3220</v>
      </c>
      <c r="AC2804" s="1" t="s">
        <v>3221</v>
      </c>
      <c r="AD2804" s="8"/>
    </row>
    <row r="2805" spans="2:30" s="22" customFormat="1" outlineLevel="5">
      <c r="B2805" s="3"/>
      <c r="C2805" s="1"/>
      <c r="D2805" s="1"/>
      <c r="E2805" s="1"/>
      <c r="F2805" s="1"/>
      <c r="G2805" s="287" t="s">
        <v>1553</v>
      </c>
      <c r="H2805" s="277">
        <v>42186</v>
      </c>
      <c r="I2805" s="1" t="s">
        <v>3222</v>
      </c>
      <c r="J2805" s="2" t="s">
        <v>68</v>
      </c>
      <c r="K2805" s="1" t="s">
        <v>36</v>
      </c>
      <c r="L2805" s="1" t="s">
        <v>20</v>
      </c>
      <c r="M2805" s="1" t="s">
        <v>21</v>
      </c>
      <c r="N2805" s="1" t="s">
        <v>11</v>
      </c>
      <c r="O2805" s="9">
        <v>6251</v>
      </c>
      <c r="P2805" s="9">
        <v>0</v>
      </c>
      <c r="Q2805" s="9">
        <v>6251</v>
      </c>
      <c r="R2805" s="112" t="s">
        <v>47</v>
      </c>
      <c r="S2805" s="113" t="s">
        <v>32</v>
      </c>
      <c r="T2805" s="5" t="s">
        <v>67</v>
      </c>
      <c r="U2805" s="5" t="s">
        <v>1615</v>
      </c>
      <c r="V2805" s="1" t="s">
        <v>65</v>
      </c>
      <c r="W2805" s="1" t="s">
        <v>3223</v>
      </c>
      <c r="X2805" s="1" t="s">
        <v>2175</v>
      </c>
      <c r="Y2805" s="1" t="s">
        <v>2176</v>
      </c>
      <c r="Z2805" s="4">
        <v>42186</v>
      </c>
      <c r="AA2805" s="1" t="s">
        <v>45</v>
      </c>
      <c r="AB2805" s="1" t="s">
        <v>3224</v>
      </c>
      <c r="AC2805" s="1" t="s">
        <v>3225</v>
      </c>
      <c r="AD2805" s="8"/>
    </row>
    <row r="2806" spans="2:30" s="22" customFormat="1" outlineLevel="5">
      <c r="B2806" s="3"/>
      <c r="C2806" s="1"/>
      <c r="D2806" s="1"/>
      <c r="E2806" s="1"/>
      <c r="F2806" s="1"/>
      <c r="G2806" s="287" t="s">
        <v>1553</v>
      </c>
      <c r="H2806" s="277">
        <v>42192</v>
      </c>
      <c r="I2806" s="1" t="s">
        <v>3226</v>
      </c>
      <c r="J2806" s="2" t="s">
        <v>68</v>
      </c>
      <c r="K2806" s="1" t="s">
        <v>36</v>
      </c>
      <c r="L2806" s="1" t="s">
        <v>20</v>
      </c>
      <c r="M2806" s="1" t="s">
        <v>21</v>
      </c>
      <c r="N2806" s="1" t="s">
        <v>11</v>
      </c>
      <c r="O2806" s="9">
        <v>8880</v>
      </c>
      <c r="P2806" s="9">
        <v>0</v>
      </c>
      <c r="Q2806" s="9">
        <v>8880</v>
      </c>
      <c r="R2806" s="112" t="s">
        <v>47</v>
      </c>
      <c r="S2806" s="113" t="s">
        <v>32</v>
      </c>
      <c r="T2806" s="5" t="s">
        <v>67</v>
      </c>
      <c r="U2806" s="5" t="s">
        <v>1615</v>
      </c>
      <c r="V2806" s="1" t="s">
        <v>65</v>
      </c>
      <c r="W2806" s="1" t="s">
        <v>3227</v>
      </c>
      <c r="X2806" s="1" t="s">
        <v>2303</v>
      </c>
      <c r="Y2806" s="1" t="s">
        <v>2304</v>
      </c>
      <c r="Z2806" s="4">
        <v>42192</v>
      </c>
      <c r="AA2806" s="1" t="s">
        <v>45</v>
      </c>
      <c r="AB2806" s="1" t="s">
        <v>3228</v>
      </c>
      <c r="AC2806" s="1" t="s">
        <v>3229</v>
      </c>
      <c r="AD2806" s="8"/>
    </row>
    <row r="2807" spans="2:30" s="22" customFormat="1" outlineLevel="5">
      <c r="B2807" s="3"/>
      <c r="C2807" s="1"/>
      <c r="D2807" s="1"/>
      <c r="E2807" s="1"/>
      <c r="F2807" s="1"/>
      <c r="G2807" s="287" t="s">
        <v>1553</v>
      </c>
      <c r="H2807" s="277">
        <v>42209</v>
      </c>
      <c r="I2807" s="1" t="s">
        <v>3230</v>
      </c>
      <c r="J2807" s="2" t="s">
        <v>68</v>
      </c>
      <c r="K2807" s="1" t="s">
        <v>36</v>
      </c>
      <c r="L2807" s="1" t="s">
        <v>20</v>
      </c>
      <c r="M2807" s="1" t="s">
        <v>21</v>
      </c>
      <c r="N2807" s="1" t="s">
        <v>11</v>
      </c>
      <c r="O2807" s="9">
        <v>5832</v>
      </c>
      <c r="P2807" s="9">
        <v>0</v>
      </c>
      <c r="Q2807" s="9">
        <v>5832</v>
      </c>
      <c r="R2807" s="112" t="s">
        <v>47</v>
      </c>
      <c r="S2807" s="113" t="s">
        <v>32</v>
      </c>
      <c r="T2807" s="5" t="s">
        <v>67</v>
      </c>
      <c r="U2807" s="5" t="s">
        <v>1615</v>
      </c>
      <c r="V2807" s="1" t="s">
        <v>65</v>
      </c>
      <c r="W2807" s="1" t="s">
        <v>3231</v>
      </c>
      <c r="X2807" s="1" t="s">
        <v>3232</v>
      </c>
      <c r="Y2807" s="1" t="s">
        <v>3233</v>
      </c>
      <c r="Z2807" s="4">
        <v>42209</v>
      </c>
      <c r="AA2807" s="1" t="s">
        <v>45</v>
      </c>
      <c r="AB2807" s="1" t="s">
        <v>3234</v>
      </c>
      <c r="AC2807" s="1" t="s">
        <v>3235</v>
      </c>
      <c r="AD2807" s="8"/>
    </row>
    <row r="2808" spans="2:30" s="22" customFormat="1" outlineLevel="5">
      <c r="B2808" s="3"/>
      <c r="C2808" s="1"/>
      <c r="D2808" s="1"/>
      <c r="E2808" s="1"/>
      <c r="F2808" s="1"/>
      <c r="G2808" s="287" t="s">
        <v>1553</v>
      </c>
      <c r="H2808" s="277">
        <v>42198</v>
      </c>
      <c r="I2808" s="1" t="s">
        <v>3236</v>
      </c>
      <c r="J2808" s="2" t="s">
        <v>68</v>
      </c>
      <c r="K2808" s="1" t="s">
        <v>36</v>
      </c>
      <c r="L2808" s="1" t="s">
        <v>20</v>
      </c>
      <c r="M2808" s="1" t="s">
        <v>21</v>
      </c>
      <c r="N2808" s="1" t="s">
        <v>11</v>
      </c>
      <c r="O2808" s="9">
        <v>18705</v>
      </c>
      <c r="P2808" s="9">
        <v>0</v>
      </c>
      <c r="Q2808" s="9">
        <v>18705</v>
      </c>
      <c r="R2808" s="112" t="s">
        <v>47</v>
      </c>
      <c r="S2808" s="113" t="s">
        <v>32</v>
      </c>
      <c r="T2808" s="5" t="s">
        <v>67</v>
      </c>
      <c r="U2808" s="5" t="s">
        <v>1615</v>
      </c>
      <c r="V2808" s="1" t="s">
        <v>65</v>
      </c>
      <c r="W2808" s="1" t="s">
        <v>3237</v>
      </c>
      <c r="X2808" s="1" t="s">
        <v>3238</v>
      </c>
      <c r="Y2808" s="1" t="s">
        <v>3239</v>
      </c>
      <c r="Z2808" s="4">
        <v>42198</v>
      </c>
      <c r="AA2808" s="1" t="s">
        <v>45</v>
      </c>
      <c r="AB2808" s="1" t="s">
        <v>3240</v>
      </c>
      <c r="AC2808" s="1" t="s">
        <v>3241</v>
      </c>
      <c r="AD2808" s="8"/>
    </row>
    <row r="2809" spans="2:30" s="22" customFormat="1" outlineLevel="5">
      <c r="B2809" s="3"/>
      <c r="C2809" s="1"/>
      <c r="D2809" s="1"/>
      <c r="E2809" s="1"/>
      <c r="F2809" s="1"/>
      <c r="G2809" s="287" t="s">
        <v>1553</v>
      </c>
      <c r="H2809" s="277">
        <v>42198</v>
      </c>
      <c r="I2809" s="1" t="s">
        <v>3246</v>
      </c>
      <c r="J2809" s="2" t="s">
        <v>68</v>
      </c>
      <c r="K2809" s="1" t="s">
        <v>36</v>
      </c>
      <c r="L2809" s="1" t="s">
        <v>20</v>
      </c>
      <c r="M2809" s="1" t="s">
        <v>21</v>
      </c>
      <c r="N2809" s="1" t="s">
        <v>11</v>
      </c>
      <c r="O2809" s="9">
        <v>245.5</v>
      </c>
      <c r="P2809" s="9">
        <v>0</v>
      </c>
      <c r="Q2809" s="9">
        <v>245.5</v>
      </c>
      <c r="R2809" s="112" t="s">
        <v>47</v>
      </c>
      <c r="S2809" s="113" t="s">
        <v>32</v>
      </c>
      <c r="T2809" s="5" t="s">
        <v>67</v>
      </c>
      <c r="U2809" s="5" t="s">
        <v>1615</v>
      </c>
      <c r="V2809" s="1" t="s">
        <v>65</v>
      </c>
      <c r="W2809" s="1" t="s">
        <v>3247</v>
      </c>
      <c r="X2809" s="1" t="s">
        <v>2552</v>
      </c>
      <c r="Y2809" s="1" t="s">
        <v>2553</v>
      </c>
      <c r="Z2809" s="4">
        <v>42198</v>
      </c>
      <c r="AA2809" s="1" t="s">
        <v>2257</v>
      </c>
      <c r="AB2809" s="1" t="s">
        <v>3248</v>
      </c>
      <c r="AC2809" s="1" t="s">
        <v>3249</v>
      </c>
      <c r="AD2809" s="8"/>
    </row>
    <row r="2810" spans="2:30" s="22" customFormat="1" outlineLevel="5">
      <c r="B2810" s="3"/>
      <c r="C2810" s="1"/>
      <c r="D2810" s="1"/>
      <c r="E2810" s="1"/>
      <c r="F2810" s="1"/>
      <c r="G2810" s="287" t="s">
        <v>1553</v>
      </c>
      <c r="H2810" s="277">
        <v>42202</v>
      </c>
      <c r="I2810" s="1" t="s">
        <v>3278</v>
      </c>
      <c r="J2810" s="2" t="s">
        <v>68</v>
      </c>
      <c r="K2810" s="1" t="s">
        <v>36</v>
      </c>
      <c r="L2810" s="1" t="s">
        <v>20</v>
      </c>
      <c r="M2810" s="1" t="s">
        <v>21</v>
      </c>
      <c r="N2810" s="1" t="s">
        <v>11</v>
      </c>
      <c r="O2810" s="9">
        <v>559</v>
      </c>
      <c r="P2810" s="9">
        <v>0</v>
      </c>
      <c r="Q2810" s="9">
        <v>559</v>
      </c>
      <c r="R2810" s="112" t="s">
        <v>47</v>
      </c>
      <c r="S2810" s="113" t="s">
        <v>32</v>
      </c>
      <c r="T2810" s="5" t="s">
        <v>67</v>
      </c>
      <c r="U2810" s="5" t="s">
        <v>1615</v>
      </c>
      <c r="V2810" s="1" t="s">
        <v>65</v>
      </c>
      <c r="W2810" s="1" t="s">
        <v>3279</v>
      </c>
      <c r="X2810" s="1" t="s">
        <v>3270</v>
      </c>
      <c r="Y2810" s="1" t="s">
        <v>3271</v>
      </c>
      <c r="Z2810" s="4">
        <v>42202</v>
      </c>
      <c r="AA2810" s="1" t="s">
        <v>45</v>
      </c>
      <c r="AB2810" s="1" t="s">
        <v>3280</v>
      </c>
      <c r="AC2810" s="1" t="s">
        <v>3281</v>
      </c>
      <c r="AD2810" s="8"/>
    </row>
    <row r="2811" spans="2:30" s="22" customFormat="1" outlineLevel="5">
      <c r="B2811" s="3"/>
      <c r="C2811" s="1"/>
      <c r="D2811" s="1"/>
      <c r="E2811" s="1"/>
      <c r="F2811" s="1"/>
      <c r="G2811" s="287" t="s">
        <v>1553</v>
      </c>
      <c r="H2811" s="277">
        <v>42208</v>
      </c>
      <c r="I2811" s="1" t="s">
        <v>3282</v>
      </c>
      <c r="J2811" s="2" t="s">
        <v>68</v>
      </c>
      <c r="K2811" s="1" t="s">
        <v>36</v>
      </c>
      <c r="L2811" s="1" t="s">
        <v>20</v>
      </c>
      <c r="M2811" s="1" t="s">
        <v>21</v>
      </c>
      <c r="N2811" s="1" t="s">
        <v>11</v>
      </c>
      <c r="O2811" s="9">
        <v>1990</v>
      </c>
      <c r="P2811" s="9">
        <v>0</v>
      </c>
      <c r="Q2811" s="9">
        <v>1990</v>
      </c>
      <c r="R2811" s="112" t="s">
        <v>47</v>
      </c>
      <c r="S2811" s="113" t="s">
        <v>32</v>
      </c>
      <c r="T2811" s="5" t="s">
        <v>67</v>
      </c>
      <c r="U2811" s="5" t="s">
        <v>1615</v>
      </c>
      <c r="V2811" s="1" t="s">
        <v>65</v>
      </c>
      <c r="W2811" s="1" t="s">
        <v>3283</v>
      </c>
      <c r="X2811" s="1" t="s">
        <v>2175</v>
      </c>
      <c r="Y2811" s="1" t="s">
        <v>2176</v>
      </c>
      <c r="Z2811" s="4">
        <v>42208</v>
      </c>
      <c r="AA2811" s="1" t="s">
        <v>45</v>
      </c>
      <c r="AB2811" s="1" t="s">
        <v>3284</v>
      </c>
      <c r="AC2811" s="1" t="s">
        <v>3285</v>
      </c>
      <c r="AD2811" s="8"/>
    </row>
    <row r="2812" spans="2:30" s="22" customFormat="1" outlineLevel="5">
      <c r="B2812" s="3"/>
      <c r="C2812" s="1"/>
      <c r="D2812" s="1"/>
      <c r="E2812" s="1"/>
      <c r="F2812" s="1"/>
      <c r="G2812" s="287" t="s">
        <v>1553</v>
      </c>
      <c r="H2812" s="277">
        <v>42216</v>
      </c>
      <c r="I2812" s="1" t="s">
        <v>3300</v>
      </c>
      <c r="J2812" s="2" t="s">
        <v>68</v>
      </c>
      <c r="K2812" s="1" t="s">
        <v>36</v>
      </c>
      <c r="L2812" s="1" t="s">
        <v>20</v>
      </c>
      <c r="M2812" s="1" t="s">
        <v>21</v>
      </c>
      <c r="N2812" s="1" t="s">
        <v>11</v>
      </c>
      <c r="O2812" s="9">
        <v>1619</v>
      </c>
      <c r="P2812" s="9">
        <v>0</v>
      </c>
      <c r="Q2812" s="9">
        <v>1619</v>
      </c>
      <c r="R2812" s="112" t="s">
        <v>47</v>
      </c>
      <c r="S2812" s="113" t="s">
        <v>32</v>
      </c>
      <c r="T2812" s="5" t="s">
        <v>67</v>
      </c>
      <c r="U2812" s="5" t="s">
        <v>1615</v>
      </c>
      <c r="V2812" s="1" t="s">
        <v>65</v>
      </c>
      <c r="W2812" s="1" t="s">
        <v>3301</v>
      </c>
      <c r="X2812" s="1" t="s">
        <v>3302</v>
      </c>
      <c r="Y2812" s="1" t="s">
        <v>3303</v>
      </c>
      <c r="Z2812" s="4">
        <v>42216</v>
      </c>
      <c r="AA2812" s="1" t="s">
        <v>45</v>
      </c>
      <c r="AB2812" s="1" t="s">
        <v>2557</v>
      </c>
      <c r="AC2812" s="1" t="s">
        <v>3304</v>
      </c>
      <c r="AD2812" s="8"/>
    </row>
    <row r="2813" spans="2:30" s="22" customFormat="1" outlineLevel="5">
      <c r="B2813" s="3"/>
      <c r="C2813" s="1"/>
      <c r="D2813" s="1"/>
      <c r="E2813" s="1"/>
      <c r="F2813" s="1"/>
      <c r="G2813" s="287" t="s">
        <v>1553</v>
      </c>
      <c r="H2813" s="277">
        <v>42216</v>
      </c>
      <c r="I2813" s="1" t="s">
        <v>3305</v>
      </c>
      <c r="J2813" s="2" t="s">
        <v>68</v>
      </c>
      <c r="K2813" s="1" t="s">
        <v>36</v>
      </c>
      <c r="L2813" s="1" t="s">
        <v>20</v>
      </c>
      <c r="M2813" s="1" t="s">
        <v>21</v>
      </c>
      <c r="N2813" s="1" t="s">
        <v>11</v>
      </c>
      <c r="O2813" s="9">
        <v>11264</v>
      </c>
      <c r="P2813" s="9">
        <v>0</v>
      </c>
      <c r="Q2813" s="9">
        <v>11264</v>
      </c>
      <c r="R2813" s="112" t="s">
        <v>47</v>
      </c>
      <c r="S2813" s="113" t="s">
        <v>32</v>
      </c>
      <c r="T2813" s="5" t="s">
        <v>67</v>
      </c>
      <c r="U2813" s="5" t="s">
        <v>1615</v>
      </c>
      <c r="V2813" s="1" t="s">
        <v>65</v>
      </c>
      <c r="W2813" s="1" t="s">
        <v>3306</v>
      </c>
      <c r="X2813" s="1" t="s">
        <v>2175</v>
      </c>
      <c r="Y2813" s="1" t="s">
        <v>2176</v>
      </c>
      <c r="Z2813" s="4">
        <v>42216</v>
      </c>
      <c r="AA2813" s="1" t="s">
        <v>45</v>
      </c>
      <c r="AB2813" s="1" t="s">
        <v>3307</v>
      </c>
      <c r="AC2813" s="1" t="s">
        <v>3308</v>
      </c>
      <c r="AD2813" s="8"/>
    </row>
    <row r="2814" spans="2:30" s="22" customFormat="1" outlineLevel="5">
      <c r="B2814" s="3"/>
      <c r="C2814" s="1"/>
      <c r="D2814" s="1"/>
      <c r="E2814" s="1"/>
      <c r="F2814" s="1"/>
      <c r="G2814" s="287" t="s">
        <v>1553</v>
      </c>
      <c r="H2814" s="277">
        <v>42236</v>
      </c>
      <c r="I2814" s="1" t="s">
        <v>3339</v>
      </c>
      <c r="J2814" s="2" t="s">
        <v>68</v>
      </c>
      <c r="K2814" s="1" t="s">
        <v>36</v>
      </c>
      <c r="L2814" s="1" t="s">
        <v>20</v>
      </c>
      <c r="M2814" s="1" t="s">
        <v>21</v>
      </c>
      <c r="N2814" s="1" t="s">
        <v>11</v>
      </c>
      <c r="O2814" s="9">
        <v>11319</v>
      </c>
      <c r="P2814" s="9">
        <v>0</v>
      </c>
      <c r="Q2814" s="9">
        <v>11319</v>
      </c>
      <c r="R2814" s="112" t="s">
        <v>47</v>
      </c>
      <c r="S2814" s="113" t="s">
        <v>32</v>
      </c>
      <c r="T2814" s="5" t="s">
        <v>67</v>
      </c>
      <c r="U2814" s="5" t="s">
        <v>1615</v>
      </c>
      <c r="V2814" s="1" t="s">
        <v>65</v>
      </c>
      <c r="W2814" s="1" t="s">
        <v>3340</v>
      </c>
      <c r="X2814" s="1" t="s">
        <v>3193</v>
      </c>
      <c r="Y2814" s="1" t="s">
        <v>3194</v>
      </c>
      <c r="Z2814" s="4">
        <v>42236</v>
      </c>
      <c r="AA2814" s="1" t="s">
        <v>45</v>
      </c>
      <c r="AB2814" s="1" t="s">
        <v>3341</v>
      </c>
      <c r="AC2814" s="1" t="s">
        <v>3342</v>
      </c>
      <c r="AD2814" s="8"/>
    </row>
    <row r="2815" spans="2:30" s="22" customFormat="1" outlineLevel="5">
      <c r="B2815" s="3"/>
      <c r="C2815" s="1"/>
      <c r="D2815" s="1"/>
      <c r="E2815" s="1"/>
      <c r="F2815" s="1"/>
      <c r="G2815" s="287" t="s">
        <v>1553</v>
      </c>
      <c r="H2815" s="277">
        <v>42220</v>
      </c>
      <c r="I2815" s="1" t="s">
        <v>3367</v>
      </c>
      <c r="J2815" s="2" t="s">
        <v>68</v>
      </c>
      <c r="K2815" s="1" t="s">
        <v>36</v>
      </c>
      <c r="L2815" s="1" t="s">
        <v>20</v>
      </c>
      <c r="M2815" s="1" t="s">
        <v>21</v>
      </c>
      <c r="N2815" s="1" t="s">
        <v>11</v>
      </c>
      <c r="O2815" s="9">
        <v>6285.9</v>
      </c>
      <c r="P2815" s="9">
        <v>0</v>
      </c>
      <c r="Q2815" s="9">
        <v>6285.9</v>
      </c>
      <c r="R2815" s="112" t="s">
        <v>47</v>
      </c>
      <c r="S2815" s="113" t="s">
        <v>32</v>
      </c>
      <c r="T2815" s="5" t="s">
        <v>67</v>
      </c>
      <c r="U2815" s="5" t="s">
        <v>1615</v>
      </c>
      <c r="V2815" s="1" t="s">
        <v>65</v>
      </c>
      <c r="W2815" s="1" t="s">
        <v>3368</v>
      </c>
      <c r="X2815" s="1" t="s">
        <v>2175</v>
      </c>
      <c r="Y2815" s="1" t="s">
        <v>2176</v>
      </c>
      <c r="Z2815" s="4">
        <v>42220</v>
      </c>
      <c r="AA2815" s="1" t="s">
        <v>45</v>
      </c>
      <c r="AB2815" s="1" t="s">
        <v>3369</v>
      </c>
      <c r="AC2815" s="1" t="s">
        <v>3370</v>
      </c>
      <c r="AD2815" s="8"/>
    </row>
    <row r="2816" spans="2:30" s="22" customFormat="1" outlineLevel="5">
      <c r="B2816" s="3"/>
      <c r="C2816" s="1"/>
      <c r="D2816" s="1"/>
      <c r="E2816" s="1"/>
      <c r="F2816" s="1"/>
      <c r="G2816" s="287" t="s">
        <v>1553</v>
      </c>
      <c r="H2816" s="277">
        <v>42228</v>
      </c>
      <c r="I2816" s="1" t="s">
        <v>3371</v>
      </c>
      <c r="J2816" s="2" t="s">
        <v>68</v>
      </c>
      <c r="K2816" s="1" t="s">
        <v>36</v>
      </c>
      <c r="L2816" s="1" t="s">
        <v>20</v>
      </c>
      <c r="M2816" s="1" t="s">
        <v>21</v>
      </c>
      <c r="N2816" s="1" t="s">
        <v>11</v>
      </c>
      <c r="O2816" s="9">
        <v>4114.3999999999996</v>
      </c>
      <c r="P2816" s="9">
        <v>0</v>
      </c>
      <c r="Q2816" s="9">
        <v>4114.3999999999996</v>
      </c>
      <c r="R2816" s="112" t="s">
        <v>47</v>
      </c>
      <c r="S2816" s="113" t="s">
        <v>32</v>
      </c>
      <c r="T2816" s="5" t="s">
        <v>67</v>
      </c>
      <c r="U2816" s="5" t="s">
        <v>1615</v>
      </c>
      <c r="V2816" s="1" t="s">
        <v>65</v>
      </c>
      <c r="W2816" s="1" t="s">
        <v>3372</v>
      </c>
      <c r="X2816" s="1" t="s">
        <v>2175</v>
      </c>
      <c r="Y2816" s="1" t="s">
        <v>2176</v>
      </c>
      <c r="Z2816" s="4">
        <v>42228</v>
      </c>
      <c r="AA2816" s="1" t="s">
        <v>45</v>
      </c>
      <c r="AB2816" s="1" t="s">
        <v>3373</v>
      </c>
      <c r="AC2816" s="1" t="s">
        <v>3374</v>
      </c>
      <c r="AD2816" s="8"/>
    </row>
    <row r="2817" spans="2:30" s="22" customFormat="1" outlineLevel="5">
      <c r="B2817" s="3"/>
      <c r="C2817" s="1"/>
      <c r="D2817" s="1"/>
      <c r="E2817" s="1"/>
      <c r="F2817" s="1"/>
      <c r="G2817" s="287" t="s">
        <v>1553</v>
      </c>
      <c r="H2817" s="277">
        <v>42230</v>
      </c>
      <c r="I2817" s="1" t="s">
        <v>3419</v>
      </c>
      <c r="J2817" s="2" t="s">
        <v>68</v>
      </c>
      <c r="K2817" s="1" t="s">
        <v>36</v>
      </c>
      <c r="L2817" s="1" t="s">
        <v>20</v>
      </c>
      <c r="M2817" s="1" t="s">
        <v>21</v>
      </c>
      <c r="N2817" s="1" t="s">
        <v>11</v>
      </c>
      <c r="O2817" s="9">
        <v>3285.9</v>
      </c>
      <c r="P2817" s="9">
        <v>0</v>
      </c>
      <c r="Q2817" s="9">
        <v>3285.9</v>
      </c>
      <c r="R2817" s="112" t="s">
        <v>47</v>
      </c>
      <c r="S2817" s="113" t="s">
        <v>32</v>
      </c>
      <c r="T2817" s="5" t="s">
        <v>67</v>
      </c>
      <c r="U2817" s="5" t="s">
        <v>1615</v>
      </c>
      <c r="V2817" s="1" t="s">
        <v>65</v>
      </c>
      <c r="W2817" s="1" t="s">
        <v>3420</v>
      </c>
      <c r="X2817" s="1" t="s">
        <v>2230</v>
      </c>
      <c r="Y2817" s="1" t="s">
        <v>2231</v>
      </c>
      <c r="Z2817" s="4">
        <v>42230</v>
      </c>
      <c r="AA2817" s="1" t="s">
        <v>45</v>
      </c>
      <c r="AB2817" s="1" t="s">
        <v>3421</v>
      </c>
      <c r="AC2817" s="1" t="s">
        <v>3422</v>
      </c>
      <c r="AD2817" s="8"/>
    </row>
    <row r="2818" spans="2:30" s="22" customFormat="1" outlineLevel="5">
      <c r="B2818" s="3"/>
      <c r="C2818" s="1"/>
      <c r="D2818" s="1"/>
      <c r="E2818" s="1"/>
      <c r="F2818" s="1"/>
      <c r="G2818" s="287" t="s">
        <v>1553</v>
      </c>
      <c r="H2818" s="277">
        <v>42234</v>
      </c>
      <c r="I2818" s="1" t="s">
        <v>3423</v>
      </c>
      <c r="J2818" s="2" t="s">
        <v>68</v>
      </c>
      <c r="K2818" s="1" t="s">
        <v>36</v>
      </c>
      <c r="L2818" s="1" t="s">
        <v>20</v>
      </c>
      <c r="M2818" s="1" t="s">
        <v>21</v>
      </c>
      <c r="N2818" s="1" t="s">
        <v>11</v>
      </c>
      <c r="O2818" s="9">
        <v>1487.5</v>
      </c>
      <c r="P2818" s="9">
        <v>0</v>
      </c>
      <c r="Q2818" s="9">
        <v>1487.5</v>
      </c>
      <c r="R2818" s="112" t="s">
        <v>47</v>
      </c>
      <c r="S2818" s="113" t="s">
        <v>32</v>
      </c>
      <c r="T2818" s="5" t="s">
        <v>67</v>
      </c>
      <c r="U2818" s="5" t="s">
        <v>1615</v>
      </c>
      <c r="V2818" s="1" t="s">
        <v>65</v>
      </c>
      <c r="W2818" s="1" t="s">
        <v>3424</v>
      </c>
      <c r="X2818" s="1" t="s">
        <v>3425</v>
      </c>
      <c r="Y2818" s="1" t="s">
        <v>3426</v>
      </c>
      <c r="Z2818" s="4">
        <v>42234</v>
      </c>
      <c r="AA2818" s="1" t="s">
        <v>45</v>
      </c>
      <c r="AB2818" s="1" t="s">
        <v>3427</v>
      </c>
      <c r="AC2818" s="1" t="s">
        <v>3428</v>
      </c>
      <c r="AD2818" s="8"/>
    </row>
    <row r="2819" spans="2:30" s="22" customFormat="1" outlineLevel="5">
      <c r="B2819" s="3"/>
      <c r="C2819" s="1"/>
      <c r="D2819" s="1"/>
      <c r="E2819" s="1"/>
      <c r="F2819" s="1"/>
      <c r="G2819" s="287" t="s">
        <v>1553</v>
      </c>
      <c r="H2819" s="277">
        <v>42234</v>
      </c>
      <c r="I2819" s="1" t="s">
        <v>3429</v>
      </c>
      <c r="J2819" s="2" t="s">
        <v>68</v>
      </c>
      <c r="K2819" s="1" t="s">
        <v>36</v>
      </c>
      <c r="L2819" s="1" t="s">
        <v>20</v>
      </c>
      <c r="M2819" s="1" t="s">
        <v>21</v>
      </c>
      <c r="N2819" s="1" t="s">
        <v>11</v>
      </c>
      <c r="O2819" s="9">
        <v>3085.34</v>
      </c>
      <c r="P2819" s="9">
        <v>0</v>
      </c>
      <c r="Q2819" s="9">
        <v>3085.34</v>
      </c>
      <c r="R2819" s="112" t="s">
        <v>47</v>
      </c>
      <c r="S2819" s="113" t="s">
        <v>32</v>
      </c>
      <c r="T2819" s="5" t="s">
        <v>67</v>
      </c>
      <c r="U2819" s="5" t="s">
        <v>1615</v>
      </c>
      <c r="V2819" s="1" t="s">
        <v>65</v>
      </c>
      <c r="W2819" s="1" t="s">
        <v>3430</v>
      </c>
      <c r="X2819" s="1" t="s">
        <v>2175</v>
      </c>
      <c r="Y2819" s="1" t="s">
        <v>2176</v>
      </c>
      <c r="Z2819" s="4">
        <v>42234</v>
      </c>
      <c r="AA2819" s="1" t="s">
        <v>45</v>
      </c>
      <c r="AB2819" s="1" t="s">
        <v>3431</v>
      </c>
      <c r="AC2819" s="1" t="s">
        <v>3432</v>
      </c>
      <c r="AD2819" s="8"/>
    </row>
    <row r="2820" spans="2:30" s="22" customFormat="1" outlineLevel="5">
      <c r="B2820" s="3"/>
      <c r="C2820" s="1"/>
      <c r="D2820" s="1"/>
      <c r="E2820" s="1"/>
      <c r="F2820" s="1"/>
      <c r="G2820" s="287" t="s">
        <v>1553</v>
      </c>
      <c r="H2820" s="277">
        <v>42228</v>
      </c>
      <c r="I2820" s="1" t="s">
        <v>3480</v>
      </c>
      <c r="J2820" s="2" t="s">
        <v>68</v>
      </c>
      <c r="K2820" s="1" t="s">
        <v>36</v>
      </c>
      <c r="L2820" s="1" t="s">
        <v>20</v>
      </c>
      <c r="M2820" s="1" t="s">
        <v>21</v>
      </c>
      <c r="N2820" s="1" t="s">
        <v>11</v>
      </c>
      <c r="O2820" s="9">
        <v>44802.400000000001</v>
      </c>
      <c r="P2820" s="9">
        <v>0</v>
      </c>
      <c r="Q2820" s="9">
        <v>44802.400000000001</v>
      </c>
      <c r="R2820" s="112" t="s">
        <v>47</v>
      </c>
      <c r="S2820" s="113" t="s">
        <v>32</v>
      </c>
      <c r="T2820" s="5" t="s">
        <v>67</v>
      </c>
      <c r="U2820" s="5" t="s">
        <v>1615</v>
      </c>
      <c r="V2820" s="1" t="s">
        <v>65</v>
      </c>
      <c r="W2820" s="1" t="s">
        <v>3481</v>
      </c>
      <c r="X2820" s="1" t="s">
        <v>3238</v>
      </c>
      <c r="Y2820" s="1" t="s">
        <v>3239</v>
      </c>
      <c r="Z2820" s="4">
        <v>42228</v>
      </c>
      <c r="AA2820" s="1" t="s">
        <v>45</v>
      </c>
      <c r="AB2820" s="1" t="s">
        <v>3482</v>
      </c>
      <c r="AC2820" s="1" t="s">
        <v>3483</v>
      </c>
      <c r="AD2820" s="8"/>
    </row>
    <row r="2821" spans="2:30" s="22" customFormat="1" outlineLevel="5">
      <c r="B2821" s="3"/>
      <c r="C2821" s="1"/>
      <c r="D2821" s="1"/>
      <c r="E2821" s="1"/>
      <c r="F2821" s="1"/>
      <c r="G2821" s="287" t="s">
        <v>1553</v>
      </c>
      <c r="H2821" s="277">
        <v>42234</v>
      </c>
      <c r="I2821" s="1" t="s">
        <v>3490</v>
      </c>
      <c r="J2821" s="2" t="s">
        <v>68</v>
      </c>
      <c r="K2821" s="1" t="s">
        <v>36</v>
      </c>
      <c r="L2821" s="1" t="s">
        <v>20</v>
      </c>
      <c r="M2821" s="1" t="s">
        <v>21</v>
      </c>
      <c r="N2821" s="1" t="s">
        <v>11</v>
      </c>
      <c r="O2821" s="9">
        <v>900</v>
      </c>
      <c r="P2821" s="9">
        <v>0</v>
      </c>
      <c r="Q2821" s="9">
        <v>900</v>
      </c>
      <c r="R2821" s="112" t="s">
        <v>47</v>
      </c>
      <c r="S2821" s="113" t="s">
        <v>32</v>
      </c>
      <c r="T2821" s="5" t="s">
        <v>67</v>
      </c>
      <c r="U2821" s="5" t="s">
        <v>1615</v>
      </c>
      <c r="V2821" s="1" t="s">
        <v>65</v>
      </c>
      <c r="W2821" s="1" t="s">
        <v>3491</v>
      </c>
      <c r="X2821" s="1" t="s">
        <v>2268</v>
      </c>
      <c r="Y2821" s="1" t="s">
        <v>2269</v>
      </c>
      <c r="Z2821" s="4">
        <v>42234</v>
      </c>
      <c r="AA2821" s="1" t="s">
        <v>45</v>
      </c>
      <c r="AB2821" s="1" t="s">
        <v>3492</v>
      </c>
      <c r="AC2821" s="1" t="s">
        <v>3493</v>
      </c>
      <c r="AD2821" s="8"/>
    </row>
    <row r="2822" spans="2:30" s="22" customFormat="1" outlineLevel="5">
      <c r="B2822" s="3"/>
      <c r="C2822" s="1"/>
      <c r="D2822" s="1"/>
      <c r="E2822" s="1"/>
      <c r="F2822" s="1"/>
      <c r="G2822" s="287" t="s">
        <v>1553</v>
      </c>
      <c r="H2822" s="277">
        <v>42249</v>
      </c>
      <c r="I2822" s="1" t="s">
        <v>3528</v>
      </c>
      <c r="J2822" s="2" t="s">
        <v>68</v>
      </c>
      <c r="K2822" s="1" t="s">
        <v>36</v>
      </c>
      <c r="L2822" s="1" t="s">
        <v>20</v>
      </c>
      <c r="M2822" s="1" t="s">
        <v>21</v>
      </c>
      <c r="N2822" s="1" t="s">
        <v>11</v>
      </c>
      <c r="O2822" s="9">
        <v>1620</v>
      </c>
      <c r="P2822" s="9">
        <v>0</v>
      </c>
      <c r="Q2822" s="9">
        <v>1620</v>
      </c>
      <c r="R2822" s="112" t="s">
        <v>47</v>
      </c>
      <c r="S2822" s="113" t="s">
        <v>32</v>
      </c>
      <c r="T2822" s="5" t="s">
        <v>67</v>
      </c>
      <c r="U2822" s="5" t="s">
        <v>1615</v>
      </c>
      <c r="V2822" s="1" t="s">
        <v>65</v>
      </c>
      <c r="W2822" s="1" t="s">
        <v>3529</v>
      </c>
      <c r="X2822" s="1" t="s">
        <v>3530</v>
      </c>
      <c r="Y2822" s="1" t="s">
        <v>3531</v>
      </c>
      <c r="Z2822" s="4">
        <v>42249</v>
      </c>
      <c r="AA2822" s="1" t="s">
        <v>45</v>
      </c>
      <c r="AB2822" s="1" t="s">
        <v>3532</v>
      </c>
      <c r="AC2822" s="1" t="s">
        <v>3533</v>
      </c>
      <c r="AD2822" s="8"/>
    </row>
    <row r="2823" spans="2:30" s="22" customFormat="1" outlineLevel="5">
      <c r="B2823" s="3"/>
      <c r="C2823" s="1"/>
      <c r="D2823" s="1"/>
      <c r="E2823" s="1"/>
      <c r="F2823" s="1"/>
      <c r="G2823" s="287" t="s">
        <v>1553</v>
      </c>
      <c r="H2823" s="277">
        <v>42248</v>
      </c>
      <c r="I2823" s="1" t="s">
        <v>3534</v>
      </c>
      <c r="J2823" s="2" t="s">
        <v>68</v>
      </c>
      <c r="K2823" s="1" t="s">
        <v>36</v>
      </c>
      <c r="L2823" s="1" t="s">
        <v>20</v>
      </c>
      <c r="M2823" s="1" t="s">
        <v>21</v>
      </c>
      <c r="N2823" s="1" t="s">
        <v>11</v>
      </c>
      <c r="O2823" s="9">
        <v>5400</v>
      </c>
      <c r="P2823" s="9">
        <v>0</v>
      </c>
      <c r="Q2823" s="9">
        <v>5400</v>
      </c>
      <c r="R2823" s="112" t="s">
        <v>47</v>
      </c>
      <c r="S2823" s="113" t="s">
        <v>32</v>
      </c>
      <c r="T2823" s="5" t="s">
        <v>67</v>
      </c>
      <c r="U2823" s="5" t="s">
        <v>1615</v>
      </c>
      <c r="V2823" s="1" t="s">
        <v>65</v>
      </c>
      <c r="W2823" s="1" t="s">
        <v>3535</v>
      </c>
      <c r="X2823" s="1" t="s">
        <v>3530</v>
      </c>
      <c r="Y2823" s="1" t="s">
        <v>3531</v>
      </c>
      <c r="Z2823" s="4">
        <v>42248</v>
      </c>
      <c r="AA2823" s="1" t="s">
        <v>45</v>
      </c>
      <c r="AB2823" s="1" t="s">
        <v>3536</v>
      </c>
      <c r="AC2823" s="1" t="s">
        <v>3537</v>
      </c>
      <c r="AD2823" s="8"/>
    </row>
    <row r="2824" spans="2:30" s="22" customFormat="1" outlineLevel="5">
      <c r="B2824" s="3"/>
      <c r="C2824" s="1"/>
      <c r="D2824" s="1"/>
      <c r="E2824" s="1"/>
      <c r="F2824" s="1"/>
      <c r="G2824" s="287" t="s">
        <v>1553</v>
      </c>
      <c r="H2824" s="277">
        <v>42268</v>
      </c>
      <c r="I2824" s="1" t="s">
        <v>3544</v>
      </c>
      <c r="J2824" s="2" t="s">
        <v>68</v>
      </c>
      <c r="K2824" s="1" t="s">
        <v>36</v>
      </c>
      <c r="L2824" s="1" t="s">
        <v>20</v>
      </c>
      <c r="M2824" s="1" t="s">
        <v>21</v>
      </c>
      <c r="N2824" s="1" t="s">
        <v>11</v>
      </c>
      <c r="O2824" s="9">
        <v>302.67</v>
      </c>
      <c r="P2824" s="9">
        <v>0</v>
      </c>
      <c r="Q2824" s="9">
        <v>302.67</v>
      </c>
      <c r="R2824" s="112" t="s">
        <v>47</v>
      </c>
      <c r="S2824" s="113" t="s">
        <v>32</v>
      </c>
      <c r="T2824" s="5" t="s">
        <v>67</v>
      </c>
      <c r="U2824" s="5" t="s">
        <v>1615</v>
      </c>
      <c r="V2824" s="1" t="s">
        <v>65</v>
      </c>
      <c r="W2824" s="1" t="s">
        <v>3545</v>
      </c>
      <c r="X2824" s="1" t="s">
        <v>2331</v>
      </c>
      <c r="Y2824" s="1" t="s">
        <v>2332</v>
      </c>
      <c r="Z2824" s="4">
        <v>42268</v>
      </c>
      <c r="AA2824" s="1" t="s">
        <v>45</v>
      </c>
      <c r="AB2824" s="1" t="s">
        <v>3546</v>
      </c>
      <c r="AC2824" s="1" t="s">
        <v>3547</v>
      </c>
      <c r="AD2824" s="8"/>
    </row>
    <row r="2825" spans="2:30" s="22" customFormat="1" outlineLevel="5">
      <c r="B2825" s="3"/>
      <c r="C2825" s="1"/>
      <c r="D2825" s="1"/>
      <c r="E2825" s="1"/>
      <c r="F2825" s="1"/>
      <c r="G2825" s="287" t="s">
        <v>1553</v>
      </c>
      <c r="H2825" s="277">
        <v>42261</v>
      </c>
      <c r="I2825" s="1" t="s">
        <v>3548</v>
      </c>
      <c r="J2825" s="2" t="s">
        <v>68</v>
      </c>
      <c r="K2825" s="1" t="s">
        <v>36</v>
      </c>
      <c r="L2825" s="1" t="s">
        <v>20</v>
      </c>
      <c r="M2825" s="1" t="s">
        <v>21</v>
      </c>
      <c r="N2825" s="1" t="s">
        <v>11</v>
      </c>
      <c r="O2825" s="9">
        <v>1079.5999999999999</v>
      </c>
      <c r="P2825" s="9">
        <v>0</v>
      </c>
      <c r="Q2825" s="9">
        <v>1079.5999999999999</v>
      </c>
      <c r="R2825" s="112" t="s">
        <v>47</v>
      </c>
      <c r="S2825" s="113" t="s">
        <v>32</v>
      </c>
      <c r="T2825" s="5" t="s">
        <v>67</v>
      </c>
      <c r="U2825" s="5" t="s">
        <v>1615</v>
      </c>
      <c r="V2825" s="1" t="s">
        <v>65</v>
      </c>
      <c r="W2825" s="1" t="s">
        <v>3549</v>
      </c>
      <c r="X2825" s="1" t="s">
        <v>3467</v>
      </c>
      <c r="Y2825" s="1" t="s">
        <v>3468</v>
      </c>
      <c r="Z2825" s="4">
        <v>42261</v>
      </c>
      <c r="AA2825" s="1" t="s">
        <v>45</v>
      </c>
      <c r="AB2825" s="1" t="s">
        <v>3550</v>
      </c>
      <c r="AC2825" s="1" t="s">
        <v>3551</v>
      </c>
      <c r="AD2825" s="8"/>
    </row>
    <row r="2826" spans="2:30" s="22" customFormat="1" outlineLevel="5">
      <c r="B2826" s="3"/>
      <c r="C2826" s="1"/>
      <c r="D2826" s="1"/>
      <c r="E2826" s="1"/>
      <c r="F2826" s="1"/>
      <c r="G2826" s="287" t="s">
        <v>1553</v>
      </c>
      <c r="H2826" s="277">
        <v>42249</v>
      </c>
      <c r="I2826" s="1" t="s">
        <v>3578</v>
      </c>
      <c r="J2826" s="2" t="s">
        <v>68</v>
      </c>
      <c r="K2826" s="1" t="s">
        <v>36</v>
      </c>
      <c r="L2826" s="1" t="s">
        <v>20</v>
      </c>
      <c r="M2826" s="1" t="s">
        <v>21</v>
      </c>
      <c r="N2826" s="1" t="s">
        <v>11</v>
      </c>
      <c r="O2826" s="9">
        <v>2142</v>
      </c>
      <c r="P2826" s="9">
        <v>0</v>
      </c>
      <c r="Q2826" s="9">
        <v>2142</v>
      </c>
      <c r="R2826" s="112" t="s">
        <v>47</v>
      </c>
      <c r="S2826" s="113" t="s">
        <v>32</v>
      </c>
      <c r="T2826" s="5" t="s">
        <v>67</v>
      </c>
      <c r="U2826" s="5" t="s">
        <v>1615</v>
      </c>
      <c r="V2826" s="1" t="s">
        <v>65</v>
      </c>
      <c r="W2826" s="1" t="s">
        <v>3579</v>
      </c>
      <c r="X2826" s="1" t="s">
        <v>2175</v>
      </c>
      <c r="Y2826" s="1" t="s">
        <v>2176</v>
      </c>
      <c r="Z2826" s="4">
        <v>42249</v>
      </c>
      <c r="AA2826" s="1" t="s">
        <v>45</v>
      </c>
      <c r="AB2826" s="1" t="s">
        <v>3580</v>
      </c>
      <c r="AC2826" s="1" t="s">
        <v>3581</v>
      </c>
      <c r="AD2826" s="8"/>
    </row>
    <row r="2827" spans="2:30" s="22" customFormat="1" outlineLevel="5">
      <c r="B2827" s="3"/>
      <c r="C2827" s="1"/>
      <c r="D2827" s="1"/>
      <c r="E2827" s="1"/>
      <c r="F2827" s="1"/>
      <c r="G2827" s="287" t="s">
        <v>1553</v>
      </c>
      <c r="H2827" s="277">
        <v>42261</v>
      </c>
      <c r="I2827" s="1" t="s">
        <v>3582</v>
      </c>
      <c r="J2827" s="2" t="s">
        <v>68</v>
      </c>
      <c r="K2827" s="1" t="s">
        <v>36</v>
      </c>
      <c r="L2827" s="1" t="s">
        <v>20</v>
      </c>
      <c r="M2827" s="1" t="s">
        <v>21</v>
      </c>
      <c r="N2827" s="1" t="s">
        <v>11</v>
      </c>
      <c r="O2827" s="9">
        <v>4727</v>
      </c>
      <c r="P2827" s="9">
        <v>0</v>
      </c>
      <c r="Q2827" s="9">
        <v>4727</v>
      </c>
      <c r="R2827" s="112" t="s">
        <v>47</v>
      </c>
      <c r="S2827" s="113" t="s">
        <v>32</v>
      </c>
      <c r="T2827" s="5" t="s">
        <v>67</v>
      </c>
      <c r="U2827" s="5" t="s">
        <v>1615</v>
      </c>
      <c r="V2827" s="1" t="s">
        <v>65</v>
      </c>
      <c r="W2827" s="1" t="s">
        <v>3583</v>
      </c>
      <c r="X2827" s="1" t="s">
        <v>2165</v>
      </c>
      <c r="Y2827" s="1" t="s">
        <v>2166</v>
      </c>
      <c r="Z2827" s="4">
        <v>42261</v>
      </c>
      <c r="AA2827" s="1" t="s">
        <v>45</v>
      </c>
      <c r="AB2827" s="1" t="s">
        <v>3584</v>
      </c>
      <c r="AC2827" s="1" t="s">
        <v>3585</v>
      </c>
      <c r="AD2827" s="8"/>
    </row>
    <row r="2828" spans="2:30" s="22" customFormat="1" outlineLevel="5">
      <c r="B2828" s="3"/>
      <c r="C2828" s="1"/>
      <c r="D2828" s="1"/>
      <c r="E2828" s="1"/>
      <c r="F2828" s="1"/>
      <c r="G2828" s="287" t="s">
        <v>1553</v>
      </c>
      <c r="H2828" s="277">
        <v>42249</v>
      </c>
      <c r="I2828" s="1" t="s">
        <v>3586</v>
      </c>
      <c r="J2828" s="2" t="s">
        <v>68</v>
      </c>
      <c r="K2828" s="1" t="s">
        <v>36</v>
      </c>
      <c r="L2828" s="1" t="s">
        <v>20</v>
      </c>
      <c r="M2828" s="1" t="s">
        <v>21</v>
      </c>
      <c r="N2828" s="1" t="s">
        <v>11</v>
      </c>
      <c r="O2828" s="9">
        <v>1771</v>
      </c>
      <c r="P2828" s="9">
        <v>0</v>
      </c>
      <c r="Q2828" s="9">
        <v>1771</v>
      </c>
      <c r="R2828" s="112" t="s">
        <v>47</v>
      </c>
      <c r="S2828" s="113" t="s">
        <v>32</v>
      </c>
      <c r="T2828" s="5" t="s">
        <v>67</v>
      </c>
      <c r="U2828" s="5" t="s">
        <v>1615</v>
      </c>
      <c r="V2828" s="1" t="s">
        <v>65</v>
      </c>
      <c r="W2828" s="1" t="s">
        <v>3587</v>
      </c>
      <c r="X2828" s="1" t="s">
        <v>2175</v>
      </c>
      <c r="Y2828" s="1" t="s">
        <v>2176</v>
      </c>
      <c r="Z2828" s="4">
        <v>42249</v>
      </c>
      <c r="AA2828" s="1" t="s">
        <v>45</v>
      </c>
      <c r="AB2828" s="1" t="s">
        <v>3588</v>
      </c>
      <c r="AC2828" s="1" t="s">
        <v>3589</v>
      </c>
      <c r="AD2828" s="8"/>
    </row>
    <row r="2829" spans="2:30" s="22" customFormat="1" outlineLevel="5">
      <c r="B2829" s="3"/>
      <c r="C2829" s="1"/>
      <c r="D2829" s="1"/>
      <c r="E2829" s="1"/>
      <c r="F2829" s="1"/>
      <c r="G2829" s="287" t="s">
        <v>1553</v>
      </c>
      <c r="H2829" s="277">
        <v>42263</v>
      </c>
      <c r="I2829" s="1" t="s">
        <v>3604</v>
      </c>
      <c r="J2829" s="2" t="s">
        <v>68</v>
      </c>
      <c r="K2829" s="1" t="s">
        <v>36</v>
      </c>
      <c r="L2829" s="1" t="s">
        <v>20</v>
      </c>
      <c r="M2829" s="1" t="s">
        <v>21</v>
      </c>
      <c r="N2829" s="1" t="s">
        <v>11</v>
      </c>
      <c r="O2829" s="9">
        <v>19800</v>
      </c>
      <c r="P2829" s="9">
        <v>0</v>
      </c>
      <c r="Q2829" s="9">
        <v>19800</v>
      </c>
      <c r="R2829" s="112" t="s">
        <v>47</v>
      </c>
      <c r="S2829" s="113" t="s">
        <v>32</v>
      </c>
      <c r="T2829" s="5" t="s">
        <v>67</v>
      </c>
      <c r="U2829" s="5" t="s">
        <v>1615</v>
      </c>
      <c r="V2829" s="1" t="s">
        <v>65</v>
      </c>
      <c r="W2829" s="1" t="s">
        <v>3605</v>
      </c>
      <c r="X2829" s="1" t="s">
        <v>3606</v>
      </c>
      <c r="Y2829" s="1" t="s">
        <v>3607</v>
      </c>
      <c r="Z2829" s="4">
        <v>42263</v>
      </c>
      <c r="AA2829" s="1" t="s">
        <v>45</v>
      </c>
      <c r="AB2829" s="1" t="s">
        <v>3608</v>
      </c>
      <c r="AC2829" s="1" t="s">
        <v>4620</v>
      </c>
      <c r="AD2829" s="8"/>
    </row>
    <row r="2830" spans="2:30" s="22" customFormat="1" outlineLevel="5">
      <c r="B2830" s="3"/>
      <c r="C2830" s="1"/>
      <c r="D2830" s="1"/>
      <c r="E2830" s="1"/>
      <c r="F2830" s="1"/>
      <c r="G2830" s="287" t="s">
        <v>1553</v>
      </c>
      <c r="H2830" s="277">
        <v>42249</v>
      </c>
      <c r="I2830" s="1" t="s">
        <v>3610</v>
      </c>
      <c r="J2830" s="2" t="s">
        <v>68</v>
      </c>
      <c r="K2830" s="1" t="s">
        <v>36</v>
      </c>
      <c r="L2830" s="1" t="s">
        <v>20</v>
      </c>
      <c r="M2830" s="1" t="s">
        <v>21</v>
      </c>
      <c r="N2830" s="1" t="s">
        <v>11</v>
      </c>
      <c r="O2830" s="9">
        <v>21960</v>
      </c>
      <c r="P2830" s="9">
        <v>0</v>
      </c>
      <c r="Q2830" s="9">
        <v>21960</v>
      </c>
      <c r="R2830" s="112" t="s">
        <v>47</v>
      </c>
      <c r="S2830" s="113" t="s">
        <v>32</v>
      </c>
      <c r="T2830" s="5" t="s">
        <v>67</v>
      </c>
      <c r="U2830" s="5" t="s">
        <v>1615</v>
      </c>
      <c r="V2830" s="1" t="s">
        <v>65</v>
      </c>
      <c r="W2830" s="1" t="s">
        <v>3611</v>
      </c>
      <c r="X2830" s="1" t="s">
        <v>3612</v>
      </c>
      <c r="Y2830" s="1" t="s">
        <v>3613</v>
      </c>
      <c r="Z2830" s="4">
        <v>42249</v>
      </c>
      <c r="AA2830" s="1" t="s">
        <v>45</v>
      </c>
      <c r="AB2830" s="1" t="s">
        <v>3614</v>
      </c>
      <c r="AC2830" s="1" t="s">
        <v>3615</v>
      </c>
      <c r="AD2830" s="8"/>
    </row>
    <row r="2831" spans="2:30" s="22" customFormat="1" outlineLevel="5">
      <c r="B2831" s="3"/>
      <c r="C2831" s="1"/>
      <c r="D2831" s="1"/>
      <c r="E2831" s="1"/>
      <c r="F2831" s="1"/>
      <c r="G2831" s="287" t="s">
        <v>1553</v>
      </c>
      <c r="H2831" s="277">
        <v>42249</v>
      </c>
      <c r="I2831" s="1" t="s">
        <v>3616</v>
      </c>
      <c r="J2831" s="2" t="s">
        <v>68</v>
      </c>
      <c r="K2831" s="1" t="s">
        <v>36</v>
      </c>
      <c r="L2831" s="1" t="s">
        <v>20</v>
      </c>
      <c r="M2831" s="1" t="s">
        <v>21</v>
      </c>
      <c r="N2831" s="1" t="s">
        <v>11</v>
      </c>
      <c r="O2831" s="9">
        <v>23640</v>
      </c>
      <c r="P2831" s="9">
        <v>0</v>
      </c>
      <c r="Q2831" s="9">
        <v>23640</v>
      </c>
      <c r="R2831" s="112" t="s">
        <v>47</v>
      </c>
      <c r="S2831" s="113" t="s">
        <v>32</v>
      </c>
      <c r="T2831" s="5" t="s">
        <v>67</v>
      </c>
      <c r="U2831" s="5" t="s">
        <v>1615</v>
      </c>
      <c r="V2831" s="1" t="s">
        <v>65</v>
      </c>
      <c r="W2831" s="1" t="s">
        <v>3617</v>
      </c>
      <c r="X2831" s="1" t="s">
        <v>3612</v>
      </c>
      <c r="Y2831" s="1" t="s">
        <v>3613</v>
      </c>
      <c r="Z2831" s="4">
        <v>42249</v>
      </c>
      <c r="AA2831" s="1" t="s">
        <v>45</v>
      </c>
      <c r="AB2831" s="1" t="s">
        <v>3618</v>
      </c>
      <c r="AC2831" s="1" t="s">
        <v>3619</v>
      </c>
      <c r="AD2831" s="8"/>
    </row>
    <row r="2832" spans="2:30" s="22" customFormat="1" outlineLevel="5">
      <c r="B2832" s="3"/>
      <c r="C2832" s="1"/>
      <c r="D2832" s="1"/>
      <c r="E2832" s="1"/>
      <c r="F2832" s="1"/>
      <c r="G2832" s="287" t="s">
        <v>1553</v>
      </c>
      <c r="H2832" s="277">
        <v>42254</v>
      </c>
      <c r="I2832" s="1" t="s">
        <v>3620</v>
      </c>
      <c r="J2832" s="2" t="s">
        <v>68</v>
      </c>
      <c r="K2832" s="1" t="s">
        <v>36</v>
      </c>
      <c r="L2832" s="1" t="s">
        <v>60</v>
      </c>
      <c r="M2832" s="1" t="s">
        <v>21</v>
      </c>
      <c r="N2832" s="1" t="s">
        <v>11</v>
      </c>
      <c r="O2832" s="9">
        <v>20400</v>
      </c>
      <c r="P2832" s="9">
        <v>0</v>
      </c>
      <c r="Q2832" s="9">
        <v>20400</v>
      </c>
      <c r="R2832" s="112" t="s">
        <v>47</v>
      </c>
      <c r="S2832" s="113" t="s">
        <v>32</v>
      </c>
      <c r="T2832" s="5" t="s">
        <v>67</v>
      </c>
      <c r="U2832" s="5" t="s">
        <v>1615</v>
      </c>
      <c r="V2832" s="1" t="s">
        <v>65</v>
      </c>
      <c r="W2832" s="1" t="s">
        <v>3621</v>
      </c>
      <c r="X2832" s="1" t="s">
        <v>3612</v>
      </c>
      <c r="Y2832" s="1" t="s">
        <v>3613</v>
      </c>
      <c r="Z2832" s="4">
        <v>42254</v>
      </c>
      <c r="AA2832" s="1" t="s">
        <v>45</v>
      </c>
      <c r="AB2832" s="1" t="s">
        <v>3622</v>
      </c>
      <c r="AC2832" s="1" t="s">
        <v>3623</v>
      </c>
      <c r="AD2832" s="8"/>
    </row>
    <row r="2833" spans="2:30" s="22" customFormat="1" outlineLevel="5">
      <c r="B2833" s="3"/>
      <c r="C2833" s="1"/>
      <c r="D2833" s="1"/>
      <c r="E2833" s="1"/>
      <c r="F2833" s="1"/>
      <c r="G2833" s="287" t="s">
        <v>1553</v>
      </c>
      <c r="H2833" s="277">
        <v>42251</v>
      </c>
      <c r="I2833" s="1" t="s">
        <v>3624</v>
      </c>
      <c r="J2833" s="2" t="s">
        <v>68</v>
      </c>
      <c r="K2833" s="1" t="s">
        <v>36</v>
      </c>
      <c r="L2833" s="1" t="s">
        <v>20</v>
      </c>
      <c r="M2833" s="1" t="s">
        <v>21</v>
      </c>
      <c r="N2833" s="1" t="s">
        <v>11</v>
      </c>
      <c r="O2833" s="9">
        <v>4380</v>
      </c>
      <c r="P2833" s="9">
        <v>0</v>
      </c>
      <c r="Q2833" s="9">
        <v>4380</v>
      </c>
      <c r="R2833" s="112" t="s">
        <v>47</v>
      </c>
      <c r="S2833" s="113" t="s">
        <v>32</v>
      </c>
      <c r="T2833" s="5" t="s">
        <v>67</v>
      </c>
      <c r="U2833" s="5" t="s">
        <v>1615</v>
      </c>
      <c r="V2833" s="1" t="s">
        <v>65</v>
      </c>
      <c r="W2833" s="1" t="s">
        <v>3625</v>
      </c>
      <c r="X2833" s="1" t="s">
        <v>2268</v>
      </c>
      <c r="Y2833" s="1" t="s">
        <v>2269</v>
      </c>
      <c r="Z2833" s="4">
        <v>42251</v>
      </c>
      <c r="AA2833" s="1" t="s">
        <v>45</v>
      </c>
      <c r="AB2833" s="1" t="s">
        <v>3626</v>
      </c>
      <c r="AC2833" s="1" t="s">
        <v>3627</v>
      </c>
      <c r="AD2833" s="8"/>
    </row>
    <row r="2834" spans="2:30" s="22" customFormat="1" outlineLevel="5">
      <c r="B2834" s="3"/>
      <c r="C2834" s="1"/>
      <c r="D2834" s="1"/>
      <c r="E2834" s="1"/>
      <c r="F2834" s="1"/>
      <c r="G2834" s="287" t="s">
        <v>1553</v>
      </c>
      <c r="H2834" s="277">
        <v>42249</v>
      </c>
      <c r="I2834" s="1" t="s">
        <v>3628</v>
      </c>
      <c r="J2834" s="2" t="s">
        <v>68</v>
      </c>
      <c r="K2834" s="1" t="s">
        <v>36</v>
      </c>
      <c r="L2834" s="1" t="s">
        <v>20</v>
      </c>
      <c r="M2834" s="1" t="s">
        <v>21</v>
      </c>
      <c r="N2834" s="1" t="s">
        <v>11</v>
      </c>
      <c r="O2834" s="9">
        <v>2580</v>
      </c>
      <c r="P2834" s="9">
        <v>0</v>
      </c>
      <c r="Q2834" s="9">
        <v>2580</v>
      </c>
      <c r="R2834" s="112" t="s">
        <v>47</v>
      </c>
      <c r="S2834" s="113" t="s">
        <v>32</v>
      </c>
      <c r="T2834" s="5" t="s">
        <v>67</v>
      </c>
      <c r="U2834" s="5" t="s">
        <v>1615</v>
      </c>
      <c r="V2834" s="1" t="s">
        <v>65</v>
      </c>
      <c r="W2834" s="1" t="s">
        <v>3629</v>
      </c>
      <c r="X2834" s="1" t="s">
        <v>3630</v>
      </c>
      <c r="Y2834" s="1" t="s">
        <v>3631</v>
      </c>
      <c r="Z2834" s="4">
        <v>42249</v>
      </c>
      <c r="AA2834" s="1" t="s">
        <v>45</v>
      </c>
      <c r="AB2834" s="1" t="s">
        <v>3632</v>
      </c>
      <c r="AC2834" s="1" t="s">
        <v>3633</v>
      </c>
      <c r="AD2834" s="8"/>
    </row>
    <row r="2835" spans="2:30" s="22" customFormat="1" outlineLevel="5">
      <c r="B2835" s="3"/>
      <c r="C2835" s="1"/>
      <c r="D2835" s="1"/>
      <c r="E2835" s="1"/>
      <c r="F2835" s="1"/>
      <c r="G2835" s="287" t="s">
        <v>1553</v>
      </c>
      <c r="H2835" s="277">
        <v>42251</v>
      </c>
      <c r="I2835" s="1" t="s">
        <v>3638</v>
      </c>
      <c r="J2835" s="2" t="s">
        <v>68</v>
      </c>
      <c r="K2835" s="1" t="s">
        <v>36</v>
      </c>
      <c r="L2835" s="1" t="s">
        <v>20</v>
      </c>
      <c r="M2835" s="1" t="s">
        <v>21</v>
      </c>
      <c r="N2835" s="1" t="s">
        <v>11</v>
      </c>
      <c r="O2835" s="9">
        <v>7955</v>
      </c>
      <c r="P2835" s="9">
        <v>0</v>
      </c>
      <c r="Q2835" s="9">
        <v>7955</v>
      </c>
      <c r="R2835" s="112" t="s">
        <v>47</v>
      </c>
      <c r="S2835" s="113" t="s">
        <v>32</v>
      </c>
      <c r="T2835" s="5" t="s">
        <v>67</v>
      </c>
      <c r="U2835" s="5" t="s">
        <v>1615</v>
      </c>
      <c r="V2835" s="1" t="s">
        <v>65</v>
      </c>
      <c r="W2835" s="1" t="s">
        <v>3639</v>
      </c>
      <c r="X2835" s="1" t="s">
        <v>3467</v>
      </c>
      <c r="Y2835" s="1" t="s">
        <v>3468</v>
      </c>
      <c r="Z2835" s="4">
        <v>42251</v>
      </c>
      <c r="AA2835" s="1" t="s">
        <v>45</v>
      </c>
      <c r="AB2835" s="1" t="s">
        <v>3640</v>
      </c>
      <c r="AC2835" s="1" t="s">
        <v>3641</v>
      </c>
      <c r="AD2835" s="8"/>
    </row>
    <row r="2836" spans="2:30" s="22" customFormat="1" outlineLevel="5">
      <c r="B2836" s="3"/>
      <c r="C2836" s="1"/>
      <c r="D2836" s="1"/>
      <c r="E2836" s="1"/>
      <c r="F2836" s="1"/>
      <c r="G2836" s="287" t="s">
        <v>1553</v>
      </c>
      <c r="H2836" s="277">
        <v>42261</v>
      </c>
      <c r="I2836" s="1" t="s">
        <v>3642</v>
      </c>
      <c r="J2836" s="2" t="s">
        <v>68</v>
      </c>
      <c r="K2836" s="1" t="s">
        <v>36</v>
      </c>
      <c r="L2836" s="1" t="s">
        <v>20</v>
      </c>
      <c r="M2836" s="1" t="s">
        <v>21</v>
      </c>
      <c r="N2836" s="1" t="s">
        <v>11</v>
      </c>
      <c r="O2836" s="9">
        <v>8174.5</v>
      </c>
      <c r="P2836" s="9">
        <v>0</v>
      </c>
      <c r="Q2836" s="9">
        <v>8174.5</v>
      </c>
      <c r="R2836" s="112" t="s">
        <v>47</v>
      </c>
      <c r="S2836" s="113" t="s">
        <v>32</v>
      </c>
      <c r="T2836" s="5" t="s">
        <v>67</v>
      </c>
      <c r="U2836" s="5" t="s">
        <v>1615</v>
      </c>
      <c r="V2836" s="1" t="s">
        <v>65</v>
      </c>
      <c r="W2836" s="1" t="s">
        <v>3643</v>
      </c>
      <c r="X2836" s="1" t="s">
        <v>3415</v>
      </c>
      <c r="Y2836" s="1" t="s">
        <v>3416</v>
      </c>
      <c r="Z2836" s="4">
        <v>42261</v>
      </c>
      <c r="AA2836" s="1" t="s">
        <v>2257</v>
      </c>
      <c r="AB2836" s="1" t="s">
        <v>3644</v>
      </c>
      <c r="AC2836" s="1" t="s">
        <v>3645</v>
      </c>
      <c r="AD2836" s="8"/>
    </row>
    <row r="2837" spans="2:30" s="22" customFormat="1" outlineLevel="5">
      <c r="B2837" s="3"/>
      <c r="C2837" s="1"/>
      <c r="D2837" s="1"/>
      <c r="E2837" s="1"/>
      <c r="F2837" s="1"/>
      <c r="G2837" s="287" t="s">
        <v>1553</v>
      </c>
      <c r="H2837" s="277">
        <v>42251</v>
      </c>
      <c r="I2837" s="1" t="s">
        <v>3668</v>
      </c>
      <c r="J2837" s="2" t="s">
        <v>68</v>
      </c>
      <c r="K2837" s="1" t="s">
        <v>36</v>
      </c>
      <c r="L2837" s="1" t="s">
        <v>20</v>
      </c>
      <c r="M2837" s="1" t="s">
        <v>21</v>
      </c>
      <c r="N2837" s="1" t="s">
        <v>11</v>
      </c>
      <c r="O2837" s="9">
        <v>4046</v>
      </c>
      <c r="P2837" s="9">
        <v>0</v>
      </c>
      <c r="Q2837" s="9">
        <v>4046</v>
      </c>
      <c r="R2837" s="112" t="s">
        <v>47</v>
      </c>
      <c r="S2837" s="113" t="s">
        <v>32</v>
      </c>
      <c r="T2837" s="5" t="s">
        <v>67</v>
      </c>
      <c r="U2837" s="5" t="s">
        <v>1615</v>
      </c>
      <c r="V2837" s="1" t="s">
        <v>65</v>
      </c>
      <c r="W2837" s="1" t="s">
        <v>3669</v>
      </c>
      <c r="X2837" s="1" t="s">
        <v>2175</v>
      </c>
      <c r="Y2837" s="1" t="s">
        <v>2176</v>
      </c>
      <c r="Z2837" s="4">
        <v>42251</v>
      </c>
      <c r="AA2837" s="1" t="s">
        <v>45</v>
      </c>
      <c r="AB2837" s="1" t="s">
        <v>3670</v>
      </c>
      <c r="AC2837" s="1" t="s">
        <v>3671</v>
      </c>
      <c r="AD2837" s="8"/>
    </row>
    <row r="2838" spans="2:30" s="22" customFormat="1" outlineLevel="5">
      <c r="B2838" s="3"/>
      <c r="C2838" s="1"/>
      <c r="D2838" s="1"/>
      <c r="E2838" s="1"/>
      <c r="F2838" s="1"/>
      <c r="G2838" s="287" t="s">
        <v>1553</v>
      </c>
      <c r="H2838" s="277">
        <v>42251</v>
      </c>
      <c r="I2838" s="1" t="s">
        <v>3684</v>
      </c>
      <c r="J2838" s="2" t="s">
        <v>68</v>
      </c>
      <c r="K2838" s="1" t="s">
        <v>36</v>
      </c>
      <c r="L2838" s="1" t="s">
        <v>20</v>
      </c>
      <c r="M2838" s="1" t="s">
        <v>21</v>
      </c>
      <c r="N2838" s="1" t="s">
        <v>11</v>
      </c>
      <c r="O2838" s="9">
        <v>16465.650000000001</v>
      </c>
      <c r="P2838" s="9">
        <v>0</v>
      </c>
      <c r="Q2838" s="9">
        <v>16465.650000000001</v>
      </c>
      <c r="R2838" s="112" t="s">
        <v>47</v>
      </c>
      <c r="S2838" s="113" t="s">
        <v>32</v>
      </c>
      <c r="T2838" s="5" t="s">
        <v>67</v>
      </c>
      <c r="U2838" s="5" t="s">
        <v>1615</v>
      </c>
      <c r="V2838" s="1" t="s">
        <v>65</v>
      </c>
      <c r="W2838" s="1" t="s">
        <v>3685</v>
      </c>
      <c r="X2838" s="1" t="s">
        <v>2230</v>
      </c>
      <c r="Y2838" s="1" t="s">
        <v>2231</v>
      </c>
      <c r="Z2838" s="4">
        <v>42251</v>
      </c>
      <c r="AA2838" s="1" t="s">
        <v>45</v>
      </c>
      <c r="AB2838" s="1" t="s">
        <v>3686</v>
      </c>
      <c r="AC2838" s="1" t="s">
        <v>3687</v>
      </c>
      <c r="AD2838" s="8"/>
    </row>
    <row r="2839" spans="2:30" s="22" customFormat="1" outlineLevel="5">
      <c r="B2839" s="3"/>
      <c r="C2839" s="1"/>
      <c r="D2839" s="1"/>
      <c r="E2839" s="1"/>
      <c r="F2839" s="1"/>
      <c r="G2839" s="287" t="s">
        <v>1553</v>
      </c>
      <c r="H2839" s="277">
        <v>42251</v>
      </c>
      <c r="I2839" s="1" t="s">
        <v>3688</v>
      </c>
      <c r="J2839" s="2" t="s">
        <v>68</v>
      </c>
      <c r="K2839" s="1" t="s">
        <v>36</v>
      </c>
      <c r="L2839" s="1" t="s">
        <v>20</v>
      </c>
      <c r="M2839" s="1" t="s">
        <v>21</v>
      </c>
      <c r="N2839" s="1" t="s">
        <v>11</v>
      </c>
      <c r="O2839" s="9">
        <v>636.27</v>
      </c>
      <c r="P2839" s="9">
        <v>0</v>
      </c>
      <c r="Q2839" s="9">
        <v>636.27</v>
      </c>
      <c r="R2839" s="112" t="s">
        <v>47</v>
      </c>
      <c r="S2839" s="113" t="s">
        <v>32</v>
      </c>
      <c r="T2839" s="5" t="s">
        <v>67</v>
      </c>
      <c r="U2839" s="5" t="s">
        <v>1615</v>
      </c>
      <c r="V2839" s="1" t="s">
        <v>65</v>
      </c>
      <c r="W2839" s="1" t="s">
        <v>3689</v>
      </c>
      <c r="X2839" s="1" t="s">
        <v>2538</v>
      </c>
      <c r="Y2839" s="1" t="s">
        <v>2539</v>
      </c>
      <c r="Z2839" s="4">
        <v>42251</v>
      </c>
      <c r="AA2839" s="1" t="s">
        <v>45</v>
      </c>
      <c r="AB2839" s="1" t="s">
        <v>3690</v>
      </c>
      <c r="AC2839" s="1" t="s">
        <v>3691</v>
      </c>
      <c r="AD2839" s="8"/>
    </row>
    <row r="2840" spans="2:30" s="22" customFormat="1" outlineLevel="5">
      <c r="B2840" s="3"/>
      <c r="C2840" s="1"/>
      <c r="D2840" s="1"/>
      <c r="E2840" s="1"/>
      <c r="F2840" s="1"/>
      <c r="G2840" s="287" t="s">
        <v>1553</v>
      </c>
      <c r="H2840" s="277">
        <v>42258</v>
      </c>
      <c r="I2840" s="1" t="s">
        <v>3706</v>
      </c>
      <c r="J2840" s="2" t="s">
        <v>68</v>
      </c>
      <c r="K2840" s="1" t="s">
        <v>36</v>
      </c>
      <c r="L2840" s="1" t="s">
        <v>20</v>
      </c>
      <c r="M2840" s="1" t="s">
        <v>21</v>
      </c>
      <c r="N2840" s="1" t="s">
        <v>11</v>
      </c>
      <c r="O2840" s="9">
        <v>353.45</v>
      </c>
      <c r="P2840" s="9">
        <v>0</v>
      </c>
      <c r="Q2840" s="9">
        <v>353.45</v>
      </c>
      <c r="R2840" s="112" t="s">
        <v>47</v>
      </c>
      <c r="S2840" s="113" t="s">
        <v>32</v>
      </c>
      <c r="T2840" s="5" t="s">
        <v>67</v>
      </c>
      <c r="U2840" s="5" t="s">
        <v>1615</v>
      </c>
      <c r="V2840" s="1" t="s">
        <v>65</v>
      </c>
      <c r="W2840" s="1" t="s">
        <v>3707</v>
      </c>
      <c r="X2840" s="1" t="s">
        <v>3708</v>
      </c>
      <c r="Y2840" s="1" t="s">
        <v>3709</v>
      </c>
      <c r="Z2840" s="4">
        <v>42258</v>
      </c>
      <c r="AA2840" s="1" t="s">
        <v>45</v>
      </c>
      <c r="AB2840" s="1" t="s">
        <v>3710</v>
      </c>
      <c r="AC2840" s="1" t="s">
        <v>3711</v>
      </c>
      <c r="AD2840" s="8"/>
    </row>
    <row r="2841" spans="2:30" s="22" customFormat="1" outlineLevel="5">
      <c r="B2841" s="3"/>
      <c r="C2841" s="1"/>
      <c r="D2841" s="1"/>
      <c r="E2841" s="1"/>
      <c r="F2841" s="1"/>
      <c r="G2841" s="287" t="s">
        <v>1553</v>
      </c>
      <c r="H2841" s="277">
        <v>42261</v>
      </c>
      <c r="I2841" s="1" t="s">
        <v>3712</v>
      </c>
      <c r="J2841" s="2" t="s">
        <v>68</v>
      </c>
      <c r="K2841" s="1" t="s">
        <v>36</v>
      </c>
      <c r="L2841" s="1" t="s">
        <v>20</v>
      </c>
      <c r="M2841" s="1" t="s">
        <v>21</v>
      </c>
      <c r="N2841" s="1" t="s">
        <v>11</v>
      </c>
      <c r="O2841" s="9">
        <v>5778</v>
      </c>
      <c r="P2841" s="9">
        <v>0</v>
      </c>
      <c r="Q2841" s="9">
        <v>5778</v>
      </c>
      <c r="R2841" s="112" t="s">
        <v>47</v>
      </c>
      <c r="S2841" s="113" t="s">
        <v>32</v>
      </c>
      <c r="T2841" s="5" t="s">
        <v>67</v>
      </c>
      <c r="U2841" s="5" t="s">
        <v>1615</v>
      </c>
      <c r="V2841" s="1" t="s">
        <v>65</v>
      </c>
      <c r="W2841" s="1" t="s">
        <v>3713</v>
      </c>
      <c r="X2841" s="1" t="s">
        <v>2428</v>
      </c>
      <c r="Y2841" s="1" t="s">
        <v>2429</v>
      </c>
      <c r="Z2841" s="4">
        <v>42261</v>
      </c>
      <c r="AA2841" s="1" t="s">
        <v>45</v>
      </c>
      <c r="AB2841" s="1" t="s">
        <v>3714</v>
      </c>
      <c r="AC2841" s="1" t="s">
        <v>3715</v>
      </c>
      <c r="AD2841" s="8"/>
    </row>
    <row r="2842" spans="2:30" s="22" customFormat="1" outlineLevel="5">
      <c r="B2842" s="3"/>
      <c r="C2842" s="1"/>
      <c r="D2842" s="1"/>
      <c r="E2842" s="1"/>
      <c r="F2842" s="1"/>
      <c r="G2842" s="287" t="s">
        <v>1553</v>
      </c>
      <c r="H2842" s="277">
        <v>42263</v>
      </c>
      <c r="I2842" s="1" t="s">
        <v>3716</v>
      </c>
      <c r="J2842" s="2" t="s">
        <v>68</v>
      </c>
      <c r="K2842" s="1" t="s">
        <v>36</v>
      </c>
      <c r="L2842" s="1" t="s">
        <v>20</v>
      </c>
      <c r="M2842" s="1" t="s">
        <v>21</v>
      </c>
      <c r="N2842" s="1" t="s">
        <v>11</v>
      </c>
      <c r="O2842" s="9">
        <v>5583</v>
      </c>
      <c r="P2842" s="9">
        <v>0</v>
      </c>
      <c r="Q2842" s="9">
        <v>5583</v>
      </c>
      <c r="R2842" s="112" t="s">
        <v>47</v>
      </c>
      <c r="S2842" s="113" t="s">
        <v>32</v>
      </c>
      <c r="T2842" s="5" t="s">
        <v>67</v>
      </c>
      <c r="U2842" s="5" t="s">
        <v>1615</v>
      </c>
      <c r="V2842" s="1" t="s">
        <v>65</v>
      </c>
      <c r="W2842" s="1" t="s">
        <v>3717</v>
      </c>
      <c r="X2842" s="1" t="s">
        <v>2175</v>
      </c>
      <c r="Y2842" s="1" t="s">
        <v>2176</v>
      </c>
      <c r="Z2842" s="4">
        <v>42263</v>
      </c>
      <c r="AA2842" s="1" t="s">
        <v>45</v>
      </c>
      <c r="AB2842" s="1" t="s">
        <v>3718</v>
      </c>
      <c r="AC2842" s="1" t="s">
        <v>3719</v>
      </c>
      <c r="AD2842" s="8"/>
    </row>
    <row r="2843" spans="2:30" s="22" customFormat="1" outlineLevel="5">
      <c r="B2843" s="3"/>
      <c r="C2843" s="1"/>
      <c r="D2843" s="1"/>
      <c r="E2843" s="1"/>
      <c r="F2843" s="1"/>
      <c r="G2843" s="287" t="s">
        <v>1553</v>
      </c>
      <c r="H2843" s="277">
        <v>42276</v>
      </c>
      <c r="I2843" s="1" t="s">
        <v>3734</v>
      </c>
      <c r="J2843" s="2" t="s">
        <v>68</v>
      </c>
      <c r="K2843" s="1" t="s">
        <v>36</v>
      </c>
      <c r="L2843" s="1" t="s">
        <v>20</v>
      </c>
      <c r="M2843" s="1" t="s">
        <v>21</v>
      </c>
      <c r="N2843" s="1" t="s">
        <v>11</v>
      </c>
      <c r="O2843" s="9">
        <v>40690.65</v>
      </c>
      <c r="P2843" s="9">
        <v>0</v>
      </c>
      <c r="Q2843" s="9">
        <v>40690.65</v>
      </c>
      <c r="R2843" s="112" t="s">
        <v>47</v>
      </c>
      <c r="S2843" s="113" t="s">
        <v>32</v>
      </c>
      <c r="T2843" s="5" t="s">
        <v>67</v>
      </c>
      <c r="U2843" s="5" t="s">
        <v>1615</v>
      </c>
      <c r="V2843" s="1" t="s">
        <v>65</v>
      </c>
      <c r="W2843" s="1" t="s">
        <v>3735</v>
      </c>
      <c r="X2843" s="1" t="s">
        <v>3736</v>
      </c>
      <c r="Y2843" s="1" t="s">
        <v>3737</v>
      </c>
      <c r="Z2843" s="4">
        <v>42276</v>
      </c>
      <c r="AA2843" s="1" t="s">
        <v>45</v>
      </c>
      <c r="AB2843" s="1" t="s">
        <v>3738</v>
      </c>
      <c r="AC2843" s="1"/>
      <c r="AD2843" s="8"/>
    </row>
    <row r="2844" spans="2:30" s="22" customFormat="1" outlineLevel="5">
      <c r="B2844" s="3"/>
      <c r="C2844" s="1"/>
      <c r="D2844" s="1"/>
      <c r="E2844" s="1"/>
      <c r="F2844" s="1"/>
      <c r="G2844" s="287" t="s">
        <v>1553</v>
      </c>
      <c r="H2844" s="277">
        <v>42276</v>
      </c>
      <c r="I2844" s="1" t="s">
        <v>3734</v>
      </c>
      <c r="J2844" s="2" t="s">
        <v>68</v>
      </c>
      <c r="K2844" s="1" t="s">
        <v>36</v>
      </c>
      <c r="L2844" s="1" t="s">
        <v>20</v>
      </c>
      <c r="M2844" s="1" t="s">
        <v>20</v>
      </c>
      <c r="N2844" s="1" t="s">
        <v>2393</v>
      </c>
      <c r="O2844" s="9">
        <v>0</v>
      </c>
      <c r="P2844" s="9">
        <v>40690.65</v>
      </c>
      <c r="Q2844" s="9">
        <v>-40690.65</v>
      </c>
      <c r="R2844" s="112" t="s">
        <v>47</v>
      </c>
      <c r="S2844" s="113" t="s">
        <v>32</v>
      </c>
      <c r="T2844" s="5" t="s">
        <v>67</v>
      </c>
      <c r="U2844" s="5" t="s">
        <v>1615</v>
      </c>
      <c r="V2844" s="1" t="s">
        <v>65</v>
      </c>
      <c r="W2844" s="1" t="s">
        <v>3735</v>
      </c>
      <c r="X2844" s="1" t="s">
        <v>3736</v>
      </c>
      <c r="Y2844" s="1" t="s">
        <v>3737</v>
      </c>
      <c r="Z2844" s="4">
        <v>42276</v>
      </c>
      <c r="AA2844" s="1" t="s">
        <v>2397</v>
      </c>
      <c r="AB2844" s="1" t="s">
        <v>3738</v>
      </c>
      <c r="AC2844" s="1"/>
      <c r="AD2844" s="8"/>
    </row>
    <row r="2845" spans="2:30" s="22" customFormat="1" outlineLevel="5">
      <c r="B2845" s="3"/>
      <c r="C2845" s="1"/>
      <c r="D2845" s="1"/>
      <c r="E2845" s="1"/>
      <c r="F2845" s="1"/>
      <c r="G2845" s="287" t="s">
        <v>1553</v>
      </c>
      <c r="H2845" s="277">
        <v>42306</v>
      </c>
      <c r="I2845" s="1" t="s">
        <v>4628</v>
      </c>
      <c r="J2845" s="2" t="s">
        <v>68</v>
      </c>
      <c r="K2845" s="1" t="s">
        <v>33</v>
      </c>
      <c r="L2845" s="1" t="s">
        <v>34</v>
      </c>
      <c r="M2845" s="1" t="s">
        <v>21</v>
      </c>
      <c r="N2845" s="1" t="s">
        <v>11</v>
      </c>
      <c r="O2845" s="9">
        <v>4135</v>
      </c>
      <c r="P2845" s="9">
        <v>0</v>
      </c>
      <c r="Q2845" s="9">
        <v>4135</v>
      </c>
      <c r="R2845" s="112" t="s">
        <v>70</v>
      </c>
      <c r="S2845" s="113" t="s">
        <v>32</v>
      </c>
      <c r="T2845" s="5" t="s">
        <v>67</v>
      </c>
      <c r="U2845" s="5" t="s">
        <v>1615</v>
      </c>
      <c r="V2845" s="1" t="s">
        <v>3539</v>
      </c>
      <c r="W2845" s="1" t="s">
        <v>4629</v>
      </c>
      <c r="X2845" s="1"/>
      <c r="Y2845" s="1"/>
      <c r="Z2845" s="4">
        <v>42306</v>
      </c>
      <c r="AA2845" s="1" t="s">
        <v>26</v>
      </c>
      <c r="AB2845" s="1" t="s">
        <v>4630</v>
      </c>
      <c r="AC2845" s="1" t="s">
        <v>4631</v>
      </c>
      <c r="AD2845" s="8"/>
    </row>
    <row r="2846" spans="2:30" s="22" customFormat="1" outlineLevel="5">
      <c r="B2846" s="3"/>
      <c r="C2846" s="1"/>
      <c r="D2846" s="1"/>
      <c r="E2846" s="1"/>
      <c r="F2846" s="1"/>
      <c r="G2846" s="287" t="s">
        <v>1553</v>
      </c>
      <c r="H2846" s="277">
        <v>42300</v>
      </c>
      <c r="I2846" s="1" t="s">
        <v>4644</v>
      </c>
      <c r="J2846" s="2" t="s">
        <v>68</v>
      </c>
      <c r="K2846" s="1" t="s">
        <v>36</v>
      </c>
      <c r="L2846" s="1" t="s">
        <v>20</v>
      </c>
      <c r="M2846" s="1" t="s">
        <v>21</v>
      </c>
      <c r="N2846" s="1" t="s">
        <v>11</v>
      </c>
      <c r="O2846" s="9">
        <v>13200</v>
      </c>
      <c r="P2846" s="9">
        <v>0</v>
      </c>
      <c r="Q2846" s="9">
        <v>13200</v>
      </c>
      <c r="R2846" s="112" t="s">
        <v>47</v>
      </c>
      <c r="S2846" s="113" t="s">
        <v>32</v>
      </c>
      <c r="T2846" s="5" t="s">
        <v>67</v>
      </c>
      <c r="U2846" s="5" t="s">
        <v>1615</v>
      </c>
      <c r="V2846" s="1" t="s">
        <v>65</v>
      </c>
      <c r="W2846" s="1" t="s">
        <v>4645</v>
      </c>
      <c r="X2846" s="1" t="s">
        <v>2230</v>
      </c>
      <c r="Y2846" s="1" t="s">
        <v>2231</v>
      </c>
      <c r="Z2846" s="4">
        <v>42300</v>
      </c>
      <c r="AA2846" s="1" t="s">
        <v>45</v>
      </c>
      <c r="AB2846" s="1" t="s">
        <v>4646</v>
      </c>
      <c r="AC2846" s="1" t="s">
        <v>4647</v>
      </c>
      <c r="AD2846" s="8"/>
    </row>
    <row r="2847" spans="2:30" s="22" customFormat="1" outlineLevel="5">
      <c r="B2847" s="3"/>
      <c r="C2847" s="1"/>
      <c r="D2847" s="1"/>
      <c r="E2847" s="1"/>
      <c r="F2847" s="1"/>
      <c r="G2847" s="287" t="s">
        <v>1553</v>
      </c>
      <c r="H2847" s="277">
        <v>42298</v>
      </c>
      <c r="I2847" s="1" t="s">
        <v>4667</v>
      </c>
      <c r="J2847" s="2" t="s">
        <v>68</v>
      </c>
      <c r="K2847" s="1" t="s">
        <v>36</v>
      </c>
      <c r="L2847" s="1" t="s">
        <v>20</v>
      </c>
      <c r="M2847" s="1" t="s">
        <v>21</v>
      </c>
      <c r="N2847" s="1" t="s">
        <v>11</v>
      </c>
      <c r="O2847" s="9">
        <v>11312.6</v>
      </c>
      <c r="P2847" s="9">
        <v>0</v>
      </c>
      <c r="Q2847" s="9">
        <v>11312.6</v>
      </c>
      <c r="R2847" s="112" t="s">
        <v>47</v>
      </c>
      <c r="S2847" s="113" t="s">
        <v>32</v>
      </c>
      <c r="T2847" s="5" t="s">
        <v>67</v>
      </c>
      <c r="U2847" s="5" t="s">
        <v>1615</v>
      </c>
      <c r="V2847" s="1" t="s">
        <v>65</v>
      </c>
      <c r="W2847" s="1" t="s">
        <v>4668</v>
      </c>
      <c r="X2847" s="1" t="s">
        <v>3238</v>
      </c>
      <c r="Y2847" s="1" t="s">
        <v>3239</v>
      </c>
      <c r="Z2847" s="4">
        <v>42298</v>
      </c>
      <c r="AA2847" s="1" t="s">
        <v>45</v>
      </c>
      <c r="AB2847" s="1" t="s">
        <v>4669</v>
      </c>
      <c r="AC2847" s="1" t="s">
        <v>4670</v>
      </c>
      <c r="AD2847" s="8"/>
    </row>
    <row r="2848" spans="2:30" s="22" customFormat="1" outlineLevel="5">
      <c r="B2848" s="3"/>
      <c r="C2848" s="1"/>
      <c r="D2848" s="1"/>
      <c r="E2848" s="1"/>
      <c r="F2848" s="1"/>
      <c r="G2848" s="287" t="s">
        <v>1553</v>
      </c>
      <c r="H2848" s="277">
        <v>42291</v>
      </c>
      <c r="I2848" s="1" t="s">
        <v>4675</v>
      </c>
      <c r="J2848" s="2" t="s">
        <v>68</v>
      </c>
      <c r="K2848" s="1" t="s">
        <v>36</v>
      </c>
      <c r="L2848" s="1" t="s">
        <v>20</v>
      </c>
      <c r="M2848" s="1" t="s">
        <v>21</v>
      </c>
      <c r="N2848" s="1" t="s">
        <v>11</v>
      </c>
      <c r="O2848" s="9">
        <v>3575</v>
      </c>
      <c r="P2848" s="9">
        <v>0</v>
      </c>
      <c r="Q2848" s="9">
        <v>3575</v>
      </c>
      <c r="R2848" s="112" t="s">
        <v>47</v>
      </c>
      <c r="S2848" s="113" t="s">
        <v>32</v>
      </c>
      <c r="T2848" s="5" t="s">
        <v>67</v>
      </c>
      <c r="U2848" s="5" t="s">
        <v>1615</v>
      </c>
      <c r="V2848" s="1" t="s">
        <v>65</v>
      </c>
      <c r="W2848" s="1" t="s">
        <v>4676</v>
      </c>
      <c r="X2848" s="1" t="s">
        <v>2175</v>
      </c>
      <c r="Y2848" s="1" t="s">
        <v>2176</v>
      </c>
      <c r="Z2848" s="4">
        <v>42291</v>
      </c>
      <c r="AA2848" s="1" t="s">
        <v>45</v>
      </c>
      <c r="AB2848" s="1" t="s">
        <v>4677</v>
      </c>
      <c r="AC2848" s="1" t="s">
        <v>4678</v>
      </c>
      <c r="AD2848" s="8"/>
    </row>
    <row r="2849" spans="2:30" s="22" customFormat="1" outlineLevel="5">
      <c r="B2849" s="3"/>
      <c r="C2849" s="1"/>
      <c r="D2849" s="1"/>
      <c r="E2849" s="1"/>
      <c r="F2849" s="1"/>
      <c r="G2849" s="287" t="s">
        <v>1553</v>
      </c>
      <c r="H2849" s="277">
        <v>42289</v>
      </c>
      <c r="I2849" s="1" t="s">
        <v>4679</v>
      </c>
      <c r="J2849" s="2" t="s">
        <v>68</v>
      </c>
      <c r="K2849" s="1" t="s">
        <v>36</v>
      </c>
      <c r="L2849" s="1" t="s">
        <v>20</v>
      </c>
      <c r="M2849" s="1" t="s">
        <v>21</v>
      </c>
      <c r="N2849" s="1" t="s">
        <v>11</v>
      </c>
      <c r="O2849" s="9">
        <v>9720</v>
      </c>
      <c r="P2849" s="9">
        <v>0</v>
      </c>
      <c r="Q2849" s="9">
        <v>9720</v>
      </c>
      <c r="R2849" s="112" t="s">
        <v>47</v>
      </c>
      <c r="S2849" s="113" t="s">
        <v>32</v>
      </c>
      <c r="T2849" s="5" t="s">
        <v>67</v>
      </c>
      <c r="U2849" s="5" t="s">
        <v>1615</v>
      </c>
      <c r="V2849" s="1" t="s">
        <v>65</v>
      </c>
      <c r="W2849" s="1" t="s">
        <v>4680</v>
      </c>
      <c r="X2849" s="1" t="s">
        <v>2255</v>
      </c>
      <c r="Y2849" s="1" t="s">
        <v>2256</v>
      </c>
      <c r="Z2849" s="4">
        <v>42289</v>
      </c>
      <c r="AA2849" s="1" t="s">
        <v>45</v>
      </c>
      <c r="AB2849" s="1" t="s">
        <v>4681</v>
      </c>
      <c r="AC2849" s="1" t="s">
        <v>4682</v>
      </c>
      <c r="AD2849" s="8"/>
    </row>
    <row r="2850" spans="2:30" s="22" customFormat="1" outlineLevel="5">
      <c r="B2850" s="3"/>
      <c r="C2850" s="1"/>
      <c r="D2850" s="1"/>
      <c r="E2850" s="1"/>
      <c r="F2850" s="1"/>
      <c r="G2850" s="287" t="s">
        <v>1553</v>
      </c>
      <c r="H2850" s="277">
        <v>42282</v>
      </c>
      <c r="I2850" s="1" t="s">
        <v>4683</v>
      </c>
      <c r="J2850" s="2" t="s">
        <v>68</v>
      </c>
      <c r="K2850" s="1" t="s">
        <v>36</v>
      </c>
      <c r="L2850" s="1" t="s">
        <v>20</v>
      </c>
      <c r="M2850" s="1" t="s">
        <v>21</v>
      </c>
      <c r="N2850" s="1" t="s">
        <v>11</v>
      </c>
      <c r="O2850" s="9">
        <v>6790</v>
      </c>
      <c r="P2850" s="9">
        <v>0</v>
      </c>
      <c r="Q2850" s="9">
        <v>6790</v>
      </c>
      <c r="R2850" s="112" t="s">
        <v>47</v>
      </c>
      <c r="S2850" s="113" t="s">
        <v>32</v>
      </c>
      <c r="T2850" s="5" t="s">
        <v>67</v>
      </c>
      <c r="U2850" s="5" t="s">
        <v>1615</v>
      </c>
      <c r="V2850" s="1" t="s">
        <v>65</v>
      </c>
      <c r="W2850" s="1" t="s">
        <v>4684</v>
      </c>
      <c r="X2850" s="1" t="s">
        <v>2282</v>
      </c>
      <c r="Y2850" s="1" t="s">
        <v>2283</v>
      </c>
      <c r="Z2850" s="4">
        <v>42282</v>
      </c>
      <c r="AA2850" s="1" t="s">
        <v>2257</v>
      </c>
      <c r="AB2850" s="1" t="s">
        <v>4685</v>
      </c>
      <c r="AC2850" s="1" t="s">
        <v>4686</v>
      </c>
      <c r="AD2850" s="8"/>
    </row>
    <row r="2851" spans="2:30" s="22" customFormat="1" outlineLevel="5">
      <c r="B2851" s="3"/>
      <c r="C2851" s="1"/>
      <c r="D2851" s="1"/>
      <c r="E2851" s="1"/>
      <c r="F2851" s="1"/>
      <c r="G2851" s="287" t="s">
        <v>1553</v>
      </c>
      <c r="H2851" s="277">
        <v>42286</v>
      </c>
      <c r="I2851" s="1" t="s">
        <v>4690</v>
      </c>
      <c r="J2851" s="2" t="s">
        <v>68</v>
      </c>
      <c r="K2851" s="1" t="s">
        <v>36</v>
      </c>
      <c r="L2851" s="1" t="s">
        <v>20</v>
      </c>
      <c r="M2851" s="1" t="s">
        <v>21</v>
      </c>
      <c r="N2851" s="1" t="s">
        <v>11</v>
      </c>
      <c r="O2851" s="9">
        <v>4586.45</v>
      </c>
      <c r="P2851" s="9">
        <v>0</v>
      </c>
      <c r="Q2851" s="9">
        <v>4586.45</v>
      </c>
      <c r="R2851" s="112" t="s">
        <v>47</v>
      </c>
      <c r="S2851" s="113" t="s">
        <v>32</v>
      </c>
      <c r="T2851" s="5" t="s">
        <v>67</v>
      </c>
      <c r="U2851" s="5" t="s">
        <v>1615</v>
      </c>
      <c r="V2851" s="1" t="s">
        <v>65</v>
      </c>
      <c r="W2851" s="1" t="s">
        <v>4691</v>
      </c>
      <c r="X2851" s="1" t="s">
        <v>3443</v>
      </c>
      <c r="Y2851" s="1" t="s">
        <v>3444</v>
      </c>
      <c r="Z2851" s="4">
        <v>42286</v>
      </c>
      <c r="AA2851" s="1" t="s">
        <v>45</v>
      </c>
      <c r="AB2851" s="1" t="s">
        <v>4692</v>
      </c>
      <c r="AC2851" s="1" t="s">
        <v>4693</v>
      </c>
      <c r="AD2851" s="8"/>
    </row>
    <row r="2852" spans="2:30" s="22" customFormat="1" outlineLevel="5">
      <c r="B2852" s="3"/>
      <c r="C2852" s="1"/>
      <c r="D2852" s="1"/>
      <c r="E2852" s="1"/>
      <c r="F2852" s="1"/>
      <c r="G2852" s="287" t="s">
        <v>1553</v>
      </c>
      <c r="H2852" s="277">
        <v>42291</v>
      </c>
      <c r="I2852" s="1" t="s">
        <v>4704</v>
      </c>
      <c r="J2852" s="2" t="s">
        <v>68</v>
      </c>
      <c r="K2852" s="1" t="s">
        <v>36</v>
      </c>
      <c r="L2852" s="1" t="s">
        <v>20</v>
      </c>
      <c r="M2852" s="1" t="s">
        <v>21</v>
      </c>
      <c r="N2852" s="1" t="s">
        <v>11</v>
      </c>
      <c r="O2852" s="9">
        <v>6870</v>
      </c>
      <c r="P2852" s="9">
        <v>0</v>
      </c>
      <c r="Q2852" s="9">
        <v>6870</v>
      </c>
      <c r="R2852" s="112" t="s">
        <v>47</v>
      </c>
      <c r="S2852" s="113" t="s">
        <v>32</v>
      </c>
      <c r="T2852" s="5" t="s">
        <v>67</v>
      </c>
      <c r="U2852" s="5" t="s">
        <v>1615</v>
      </c>
      <c r="V2852" s="1" t="s">
        <v>65</v>
      </c>
      <c r="W2852" s="1" t="s">
        <v>4705</v>
      </c>
      <c r="X2852" s="1" t="s">
        <v>4706</v>
      </c>
      <c r="Y2852" s="1" t="s">
        <v>4707</v>
      </c>
      <c r="Z2852" s="4">
        <v>42291</v>
      </c>
      <c r="AA2852" s="1" t="s">
        <v>2257</v>
      </c>
      <c r="AB2852" s="1" t="s">
        <v>4708</v>
      </c>
      <c r="AC2852" s="1" t="s">
        <v>4709</v>
      </c>
      <c r="AD2852" s="8"/>
    </row>
    <row r="2853" spans="2:30" s="22" customFormat="1" outlineLevel="5">
      <c r="B2853" s="3"/>
      <c r="C2853" s="1"/>
      <c r="D2853" s="1"/>
      <c r="E2853" s="1"/>
      <c r="F2853" s="1"/>
      <c r="G2853" s="287" t="s">
        <v>1553</v>
      </c>
      <c r="H2853" s="277">
        <v>42299</v>
      </c>
      <c r="I2853" s="1" t="s">
        <v>4728</v>
      </c>
      <c r="J2853" s="2" t="s">
        <v>68</v>
      </c>
      <c r="K2853" s="1" t="s">
        <v>36</v>
      </c>
      <c r="L2853" s="1" t="s">
        <v>20</v>
      </c>
      <c r="M2853" s="1" t="s">
        <v>21</v>
      </c>
      <c r="N2853" s="1" t="s">
        <v>11</v>
      </c>
      <c r="O2853" s="9">
        <v>6820.6</v>
      </c>
      <c r="P2853" s="9">
        <v>0</v>
      </c>
      <c r="Q2853" s="9">
        <v>6820.6</v>
      </c>
      <c r="R2853" s="112" t="s">
        <v>47</v>
      </c>
      <c r="S2853" s="113" t="s">
        <v>32</v>
      </c>
      <c r="T2853" s="5" t="s">
        <v>67</v>
      </c>
      <c r="U2853" s="5" t="s">
        <v>1615</v>
      </c>
      <c r="V2853" s="1" t="s">
        <v>65</v>
      </c>
      <c r="W2853" s="1" t="s">
        <v>4729</v>
      </c>
      <c r="X2853" s="1" t="s">
        <v>3752</v>
      </c>
      <c r="Y2853" s="1" t="s">
        <v>3753</v>
      </c>
      <c r="Z2853" s="4">
        <v>42299</v>
      </c>
      <c r="AA2853" s="1" t="s">
        <v>45</v>
      </c>
      <c r="AB2853" s="1" t="s">
        <v>4730</v>
      </c>
      <c r="AC2853" s="1" t="s">
        <v>4731</v>
      </c>
      <c r="AD2853" s="8"/>
    </row>
    <row r="2854" spans="2:30" s="22" customFormat="1" outlineLevel="5">
      <c r="B2854" s="3"/>
      <c r="C2854" s="1"/>
      <c r="D2854" s="1"/>
      <c r="E2854" s="1"/>
      <c r="F2854" s="1"/>
      <c r="G2854" s="287" t="s">
        <v>1553</v>
      </c>
      <c r="H2854" s="277">
        <v>42286</v>
      </c>
      <c r="I2854" s="1" t="s">
        <v>4740</v>
      </c>
      <c r="J2854" s="2" t="s">
        <v>68</v>
      </c>
      <c r="K2854" s="1" t="s">
        <v>36</v>
      </c>
      <c r="L2854" s="1" t="s">
        <v>20</v>
      </c>
      <c r="M2854" s="1" t="s">
        <v>21</v>
      </c>
      <c r="N2854" s="1" t="s">
        <v>11</v>
      </c>
      <c r="O2854" s="9">
        <v>59077.9</v>
      </c>
      <c r="P2854" s="9">
        <v>0</v>
      </c>
      <c r="Q2854" s="9">
        <v>59077.9</v>
      </c>
      <c r="R2854" s="112" t="s">
        <v>47</v>
      </c>
      <c r="S2854" s="113" t="s">
        <v>32</v>
      </c>
      <c r="T2854" s="5" t="s">
        <v>67</v>
      </c>
      <c r="U2854" s="5" t="s">
        <v>1615</v>
      </c>
      <c r="V2854" s="1" t="s">
        <v>65</v>
      </c>
      <c r="W2854" s="1" t="s">
        <v>4741</v>
      </c>
      <c r="X2854" s="1" t="s">
        <v>4742</v>
      </c>
      <c r="Y2854" s="1" t="s">
        <v>4743</v>
      </c>
      <c r="Z2854" s="4">
        <v>42286</v>
      </c>
      <c r="AA2854" s="1" t="s">
        <v>45</v>
      </c>
      <c r="AB2854" s="1" t="s">
        <v>4744</v>
      </c>
      <c r="AC2854" s="1" t="s">
        <v>4745</v>
      </c>
      <c r="AD2854" s="8"/>
    </row>
    <row r="2855" spans="2:30" s="22" customFormat="1" outlineLevel="5">
      <c r="B2855" s="3"/>
      <c r="C2855" s="1"/>
      <c r="D2855" s="1"/>
      <c r="E2855" s="1"/>
      <c r="F2855" s="1"/>
      <c r="G2855" s="287" t="s">
        <v>1553</v>
      </c>
      <c r="H2855" s="277">
        <v>42291</v>
      </c>
      <c r="I2855" s="1" t="s">
        <v>3734</v>
      </c>
      <c r="J2855" s="2" t="s">
        <v>68</v>
      </c>
      <c r="K2855" s="1" t="s">
        <v>36</v>
      </c>
      <c r="L2855" s="1" t="s">
        <v>60</v>
      </c>
      <c r="M2855" s="1" t="s">
        <v>21</v>
      </c>
      <c r="N2855" s="1" t="s">
        <v>11</v>
      </c>
      <c r="O2855" s="9">
        <v>40690.65</v>
      </c>
      <c r="P2855" s="9">
        <v>0</v>
      </c>
      <c r="Q2855" s="9">
        <v>40690.65</v>
      </c>
      <c r="R2855" s="112" t="s">
        <v>47</v>
      </c>
      <c r="S2855" s="113" t="s">
        <v>32</v>
      </c>
      <c r="T2855" s="5" t="s">
        <v>67</v>
      </c>
      <c r="U2855" s="5" t="s">
        <v>1615</v>
      </c>
      <c r="V2855" s="1" t="s">
        <v>65</v>
      </c>
      <c r="W2855" s="1" t="s">
        <v>3735</v>
      </c>
      <c r="X2855" s="1" t="s">
        <v>3736</v>
      </c>
      <c r="Y2855" s="1" t="s">
        <v>3737</v>
      </c>
      <c r="Z2855" s="4">
        <v>42291</v>
      </c>
      <c r="AA2855" s="1" t="s">
        <v>45</v>
      </c>
      <c r="AB2855" s="1" t="s">
        <v>3738</v>
      </c>
      <c r="AC2855" s="1" t="s">
        <v>4802</v>
      </c>
      <c r="AD2855" s="8"/>
    </row>
    <row r="2856" spans="2:30" s="22" customFormat="1" outlineLevel="5">
      <c r="B2856" s="3"/>
      <c r="C2856" s="1"/>
      <c r="D2856" s="1"/>
      <c r="E2856" s="1"/>
      <c r="F2856" s="1"/>
      <c r="G2856" s="287" t="s">
        <v>1553</v>
      </c>
      <c r="H2856" s="277">
        <v>42307</v>
      </c>
      <c r="I2856" s="1" t="s">
        <v>4827</v>
      </c>
      <c r="J2856" s="2" t="s">
        <v>68</v>
      </c>
      <c r="K2856" s="1" t="s">
        <v>36</v>
      </c>
      <c r="L2856" s="1" t="s">
        <v>20</v>
      </c>
      <c r="M2856" s="1" t="s">
        <v>21</v>
      </c>
      <c r="N2856" s="1" t="s">
        <v>11</v>
      </c>
      <c r="O2856" s="9">
        <v>1820</v>
      </c>
      <c r="P2856" s="9">
        <v>0</v>
      </c>
      <c r="Q2856" s="9">
        <v>1820</v>
      </c>
      <c r="R2856" s="112" t="s">
        <v>47</v>
      </c>
      <c r="S2856" s="113" t="s">
        <v>32</v>
      </c>
      <c r="T2856" s="5" t="s">
        <v>67</v>
      </c>
      <c r="U2856" s="5" t="s">
        <v>1615</v>
      </c>
      <c r="V2856" s="1" t="s">
        <v>65</v>
      </c>
      <c r="W2856" s="1" t="s">
        <v>4828</v>
      </c>
      <c r="X2856" s="1" t="s">
        <v>2496</v>
      </c>
      <c r="Y2856" s="1" t="s">
        <v>2497</v>
      </c>
      <c r="Z2856" s="4">
        <v>42307</v>
      </c>
      <c r="AA2856" s="1" t="s">
        <v>45</v>
      </c>
      <c r="AB2856" s="1" t="s">
        <v>4829</v>
      </c>
      <c r="AC2856" s="1" t="s">
        <v>4830</v>
      </c>
      <c r="AD2856" s="8"/>
    </row>
    <row r="2857" spans="2:30" s="22" customFormat="1" outlineLevel="5">
      <c r="B2857" s="3"/>
      <c r="C2857" s="1"/>
      <c r="D2857" s="1"/>
      <c r="E2857" s="1"/>
      <c r="F2857" s="1"/>
      <c r="G2857" s="287" t="s">
        <v>1553</v>
      </c>
      <c r="H2857" s="277">
        <v>42303</v>
      </c>
      <c r="I2857" s="1" t="s">
        <v>4831</v>
      </c>
      <c r="J2857" s="2" t="s">
        <v>68</v>
      </c>
      <c r="K2857" s="1" t="s">
        <v>36</v>
      </c>
      <c r="L2857" s="1" t="s">
        <v>20</v>
      </c>
      <c r="M2857" s="1" t="s">
        <v>21</v>
      </c>
      <c r="N2857" s="1" t="s">
        <v>11</v>
      </c>
      <c r="O2857" s="9">
        <v>4608</v>
      </c>
      <c r="P2857" s="9">
        <v>0</v>
      </c>
      <c r="Q2857" s="9">
        <v>4608</v>
      </c>
      <c r="R2857" s="112" t="s">
        <v>47</v>
      </c>
      <c r="S2857" s="113" t="s">
        <v>32</v>
      </c>
      <c r="T2857" s="5" t="s">
        <v>67</v>
      </c>
      <c r="U2857" s="5" t="s">
        <v>1615</v>
      </c>
      <c r="V2857" s="1" t="s">
        <v>65</v>
      </c>
      <c r="W2857" s="1" t="s">
        <v>4832</v>
      </c>
      <c r="X2857" s="1" t="s">
        <v>2175</v>
      </c>
      <c r="Y2857" s="1" t="s">
        <v>2176</v>
      </c>
      <c r="Z2857" s="4">
        <v>42303</v>
      </c>
      <c r="AA2857" s="1" t="s">
        <v>45</v>
      </c>
      <c r="AB2857" s="1" t="s">
        <v>4833</v>
      </c>
      <c r="AC2857" s="1" t="s">
        <v>4834</v>
      </c>
      <c r="AD2857" s="8"/>
    </row>
    <row r="2858" spans="2:30" s="22" customFormat="1" outlineLevel="5">
      <c r="B2858" s="3"/>
      <c r="C2858" s="1"/>
      <c r="D2858" s="1"/>
      <c r="E2858" s="1"/>
      <c r="F2858" s="1"/>
      <c r="G2858" s="287" t="s">
        <v>1553</v>
      </c>
      <c r="H2858" s="277">
        <v>42289</v>
      </c>
      <c r="I2858" s="1" t="s">
        <v>4835</v>
      </c>
      <c r="J2858" s="2" t="s">
        <v>68</v>
      </c>
      <c r="K2858" s="1" t="s">
        <v>36</v>
      </c>
      <c r="L2858" s="1" t="s">
        <v>60</v>
      </c>
      <c r="M2858" s="1" t="s">
        <v>21</v>
      </c>
      <c r="N2858" s="1" t="s">
        <v>11</v>
      </c>
      <c r="O2858" s="9">
        <v>4950</v>
      </c>
      <c r="P2858" s="9">
        <v>0</v>
      </c>
      <c r="Q2858" s="9">
        <v>4950</v>
      </c>
      <c r="R2858" s="112" t="s">
        <v>47</v>
      </c>
      <c r="S2858" s="113" t="s">
        <v>32</v>
      </c>
      <c r="T2858" s="5" t="s">
        <v>67</v>
      </c>
      <c r="U2858" s="5" t="s">
        <v>1615</v>
      </c>
      <c r="V2858" s="1" t="s">
        <v>65</v>
      </c>
      <c r="W2858" s="1"/>
      <c r="X2858" s="1" t="s">
        <v>3606</v>
      </c>
      <c r="Y2858" s="1" t="s">
        <v>3607</v>
      </c>
      <c r="Z2858" s="4">
        <v>42289</v>
      </c>
      <c r="AA2858" s="1" t="s">
        <v>45</v>
      </c>
      <c r="AB2858" s="1" t="s">
        <v>4836</v>
      </c>
      <c r="AC2858" s="1" t="s">
        <v>4837</v>
      </c>
      <c r="AD2858" s="8"/>
    </row>
    <row r="2859" spans="2:30" s="22" customFormat="1" outlineLevel="5">
      <c r="B2859" s="3"/>
      <c r="C2859" s="1"/>
      <c r="D2859" s="1"/>
      <c r="E2859" s="1"/>
      <c r="F2859" s="1"/>
      <c r="G2859" s="287" t="s">
        <v>1553</v>
      </c>
      <c r="H2859" s="277">
        <v>42307</v>
      </c>
      <c r="I2859" s="1" t="s">
        <v>4962</v>
      </c>
      <c r="J2859" s="2" t="s">
        <v>68</v>
      </c>
      <c r="K2859" s="1" t="s">
        <v>36</v>
      </c>
      <c r="L2859" s="1" t="s">
        <v>20</v>
      </c>
      <c r="M2859" s="1" t="s">
        <v>21</v>
      </c>
      <c r="N2859" s="1" t="s">
        <v>11</v>
      </c>
      <c r="O2859" s="9">
        <v>8245</v>
      </c>
      <c r="P2859" s="9">
        <v>0</v>
      </c>
      <c r="Q2859" s="9">
        <v>8245</v>
      </c>
      <c r="R2859" s="112" t="s">
        <v>47</v>
      </c>
      <c r="S2859" s="113" t="s">
        <v>32</v>
      </c>
      <c r="T2859" s="5" t="s">
        <v>67</v>
      </c>
      <c r="U2859" s="5" t="s">
        <v>1615</v>
      </c>
      <c r="V2859" s="1" t="s">
        <v>65</v>
      </c>
      <c r="W2859" s="1" t="s">
        <v>4963</v>
      </c>
      <c r="X2859" s="1" t="s">
        <v>2422</v>
      </c>
      <c r="Y2859" s="1" t="s">
        <v>2423</v>
      </c>
      <c r="Z2859" s="4">
        <v>42307</v>
      </c>
      <c r="AA2859" s="1" t="s">
        <v>45</v>
      </c>
      <c r="AB2859" s="1" t="s">
        <v>4964</v>
      </c>
      <c r="AC2859" s="1" t="s">
        <v>4965</v>
      </c>
      <c r="AD2859" s="8"/>
    </row>
    <row r="2860" spans="2:30" s="22" customFormat="1" outlineLevel="5">
      <c r="B2860" s="3"/>
      <c r="C2860" s="1"/>
      <c r="D2860" s="1"/>
      <c r="E2860" s="1"/>
      <c r="F2860" s="1"/>
      <c r="G2860" s="287" t="s">
        <v>1553</v>
      </c>
      <c r="H2860" s="277">
        <v>42307</v>
      </c>
      <c r="I2860" s="1" t="s">
        <v>5034</v>
      </c>
      <c r="J2860" s="2" t="s">
        <v>68</v>
      </c>
      <c r="K2860" s="1" t="s">
        <v>36</v>
      </c>
      <c r="L2860" s="1" t="s">
        <v>20</v>
      </c>
      <c r="M2860" s="1" t="s">
        <v>21</v>
      </c>
      <c r="N2860" s="1" t="s">
        <v>11</v>
      </c>
      <c r="O2860" s="9">
        <v>248</v>
      </c>
      <c r="P2860" s="9">
        <v>0</v>
      </c>
      <c r="Q2860" s="9">
        <v>248</v>
      </c>
      <c r="R2860" s="112" t="s">
        <v>47</v>
      </c>
      <c r="S2860" s="113" t="s">
        <v>32</v>
      </c>
      <c r="T2860" s="5" t="s">
        <v>67</v>
      </c>
      <c r="U2860" s="5" t="s">
        <v>1615</v>
      </c>
      <c r="V2860" s="1" t="s">
        <v>65</v>
      </c>
      <c r="W2860" s="1" t="s">
        <v>5035</v>
      </c>
      <c r="X2860" s="1" t="s">
        <v>5036</v>
      </c>
      <c r="Y2860" s="1" t="s">
        <v>5037</v>
      </c>
      <c r="Z2860" s="4">
        <v>42307</v>
      </c>
      <c r="AA2860" s="1" t="s">
        <v>2257</v>
      </c>
      <c r="AB2860" s="1" t="s">
        <v>5038</v>
      </c>
      <c r="AC2860" s="1" t="s">
        <v>5039</v>
      </c>
      <c r="AD2860" s="8"/>
    </row>
    <row r="2861" spans="2:30" s="22" customFormat="1" ht="15" customHeight="1" outlineLevel="5">
      <c r="B2861" s="3"/>
      <c r="C2861" s="1"/>
      <c r="D2861" s="1"/>
      <c r="E2861" s="1"/>
      <c r="F2861" s="1"/>
      <c r="G2861" s="287" t="s">
        <v>1553</v>
      </c>
      <c r="H2861" s="277">
        <v>42307</v>
      </c>
      <c r="I2861" s="1" t="s">
        <v>5056</v>
      </c>
      <c r="J2861" s="2" t="s">
        <v>68</v>
      </c>
      <c r="K2861" s="1" t="s">
        <v>36</v>
      </c>
      <c r="L2861" s="1" t="s">
        <v>20</v>
      </c>
      <c r="M2861" s="1" t="s">
        <v>21</v>
      </c>
      <c r="N2861" s="1" t="s">
        <v>11</v>
      </c>
      <c r="O2861" s="9">
        <v>4400</v>
      </c>
      <c r="P2861" s="9">
        <v>0</v>
      </c>
      <c r="Q2861" s="9">
        <v>4400</v>
      </c>
      <c r="R2861" s="112" t="s">
        <v>47</v>
      </c>
      <c r="S2861" s="113" t="s">
        <v>32</v>
      </c>
      <c r="T2861" s="5" t="s">
        <v>67</v>
      </c>
      <c r="U2861" s="5" t="s">
        <v>1615</v>
      </c>
      <c r="V2861" s="1" t="s">
        <v>65</v>
      </c>
      <c r="W2861" s="1" t="s">
        <v>5057</v>
      </c>
      <c r="X2861" s="1" t="s">
        <v>2230</v>
      </c>
      <c r="Y2861" s="1" t="s">
        <v>2231</v>
      </c>
      <c r="Z2861" s="4">
        <v>42307</v>
      </c>
      <c r="AA2861" s="1" t="s">
        <v>45</v>
      </c>
      <c r="AB2861" s="1" t="s">
        <v>5058</v>
      </c>
      <c r="AC2861" s="1" t="s">
        <v>5059</v>
      </c>
      <c r="AD2861" s="8" t="s">
        <v>5060</v>
      </c>
    </row>
    <row r="2862" spans="2:30" s="22" customFormat="1" outlineLevel="5">
      <c r="B2862" s="3"/>
      <c r="C2862" s="1"/>
      <c r="D2862" s="1"/>
      <c r="E2862" s="1"/>
      <c r="F2862" s="1"/>
      <c r="G2862" s="287" t="s">
        <v>1553</v>
      </c>
      <c r="H2862" s="277">
        <v>42338</v>
      </c>
      <c r="I2862" s="1" t="s">
        <v>5078</v>
      </c>
      <c r="J2862" s="2" t="s">
        <v>68</v>
      </c>
      <c r="K2862" s="1" t="s">
        <v>36</v>
      </c>
      <c r="L2862" s="1" t="s">
        <v>20</v>
      </c>
      <c r="M2862" s="1" t="s">
        <v>21</v>
      </c>
      <c r="N2862" s="1" t="s">
        <v>11</v>
      </c>
      <c r="O2862" s="9">
        <v>6600</v>
      </c>
      <c r="P2862" s="9">
        <v>0</v>
      </c>
      <c r="Q2862" s="9">
        <v>6600</v>
      </c>
      <c r="R2862" s="112" t="s">
        <v>47</v>
      </c>
      <c r="S2862" s="113" t="s">
        <v>32</v>
      </c>
      <c r="T2862" s="5" t="s">
        <v>67</v>
      </c>
      <c r="U2862" s="5" t="s">
        <v>1615</v>
      </c>
      <c r="V2862" s="1" t="s">
        <v>65</v>
      </c>
      <c r="W2862" s="1" t="s">
        <v>5079</v>
      </c>
      <c r="X2862" s="1" t="s">
        <v>2230</v>
      </c>
      <c r="Y2862" s="1" t="s">
        <v>2231</v>
      </c>
      <c r="Z2862" s="4">
        <v>42338</v>
      </c>
      <c r="AA2862" s="1" t="s">
        <v>45</v>
      </c>
      <c r="AB2862" s="1" t="s">
        <v>5080</v>
      </c>
      <c r="AC2862" s="1" t="s">
        <v>5081</v>
      </c>
      <c r="AD2862" s="8"/>
    </row>
    <row r="2863" spans="2:30" s="22" customFormat="1" outlineLevel="5">
      <c r="B2863" s="3"/>
      <c r="C2863" s="1"/>
      <c r="D2863" s="1"/>
      <c r="E2863" s="1"/>
      <c r="F2863" s="1"/>
      <c r="G2863" s="287" t="s">
        <v>1553</v>
      </c>
      <c r="H2863" s="277">
        <v>42338</v>
      </c>
      <c r="I2863" s="1" t="s">
        <v>5086</v>
      </c>
      <c r="J2863" s="2" t="s">
        <v>68</v>
      </c>
      <c r="K2863" s="1" t="s">
        <v>36</v>
      </c>
      <c r="L2863" s="1" t="s">
        <v>20</v>
      </c>
      <c r="M2863" s="1" t="s">
        <v>21</v>
      </c>
      <c r="N2863" s="1" t="s">
        <v>11</v>
      </c>
      <c r="O2863" s="9">
        <v>8550</v>
      </c>
      <c r="P2863" s="9">
        <v>0</v>
      </c>
      <c r="Q2863" s="9">
        <v>8550</v>
      </c>
      <c r="R2863" s="112" t="s">
        <v>47</v>
      </c>
      <c r="S2863" s="113" t="s">
        <v>32</v>
      </c>
      <c r="T2863" s="5" t="s">
        <v>67</v>
      </c>
      <c r="U2863" s="5" t="s">
        <v>1615</v>
      </c>
      <c r="V2863" s="1" t="s">
        <v>65</v>
      </c>
      <c r="W2863" s="1" t="s">
        <v>5087</v>
      </c>
      <c r="X2863" s="1" t="s">
        <v>2230</v>
      </c>
      <c r="Y2863" s="1" t="s">
        <v>2231</v>
      </c>
      <c r="Z2863" s="4">
        <v>42338</v>
      </c>
      <c r="AA2863" s="1" t="s">
        <v>45</v>
      </c>
      <c r="AB2863" s="1" t="s">
        <v>5088</v>
      </c>
      <c r="AC2863" s="1" t="s">
        <v>5089</v>
      </c>
      <c r="AD2863" s="8"/>
    </row>
    <row r="2864" spans="2:30" s="22" customFormat="1" outlineLevel="5">
      <c r="B2864" s="3"/>
      <c r="C2864" s="1"/>
      <c r="D2864" s="1"/>
      <c r="E2864" s="1"/>
      <c r="F2864" s="1"/>
      <c r="G2864" s="287" t="s">
        <v>1553</v>
      </c>
      <c r="H2864" s="277">
        <v>42338</v>
      </c>
      <c r="I2864" s="1" t="s">
        <v>5090</v>
      </c>
      <c r="J2864" s="2" t="s">
        <v>68</v>
      </c>
      <c r="K2864" s="1" t="s">
        <v>36</v>
      </c>
      <c r="L2864" s="1" t="s">
        <v>20</v>
      </c>
      <c r="M2864" s="1" t="s">
        <v>21</v>
      </c>
      <c r="N2864" s="1" t="s">
        <v>11</v>
      </c>
      <c r="O2864" s="9">
        <v>9975</v>
      </c>
      <c r="P2864" s="9">
        <v>0</v>
      </c>
      <c r="Q2864" s="9">
        <v>9975</v>
      </c>
      <c r="R2864" s="112" t="s">
        <v>47</v>
      </c>
      <c r="S2864" s="113" t="s">
        <v>32</v>
      </c>
      <c r="T2864" s="5" t="s">
        <v>67</v>
      </c>
      <c r="U2864" s="5" t="s">
        <v>1615</v>
      </c>
      <c r="V2864" s="1" t="s">
        <v>65</v>
      </c>
      <c r="W2864" s="1" t="s">
        <v>5091</v>
      </c>
      <c r="X2864" s="1" t="s">
        <v>2230</v>
      </c>
      <c r="Y2864" s="1" t="s">
        <v>2231</v>
      </c>
      <c r="Z2864" s="4">
        <v>42338</v>
      </c>
      <c r="AA2864" s="1" t="s">
        <v>45</v>
      </c>
      <c r="AB2864" s="1" t="s">
        <v>5092</v>
      </c>
      <c r="AC2864" s="1" t="s">
        <v>5093</v>
      </c>
      <c r="AD2864" s="8"/>
    </row>
    <row r="2865" spans="2:30" s="22" customFormat="1" outlineLevel="5">
      <c r="B2865" s="3"/>
      <c r="C2865" s="1"/>
      <c r="D2865" s="1"/>
      <c r="E2865" s="1"/>
      <c r="F2865" s="1"/>
      <c r="G2865" s="287" t="s">
        <v>1553</v>
      </c>
      <c r="H2865" s="277">
        <v>42313</v>
      </c>
      <c r="I2865" s="1" t="s">
        <v>5111</v>
      </c>
      <c r="J2865" s="2" t="s">
        <v>68</v>
      </c>
      <c r="K2865" s="1" t="s">
        <v>36</v>
      </c>
      <c r="L2865" s="1" t="s">
        <v>20</v>
      </c>
      <c r="M2865" s="1" t="s">
        <v>21</v>
      </c>
      <c r="N2865" s="1" t="s">
        <v>11</v>
      </c>
      <c r="O2865" s="9">
        <v>43908.4</v>
      </c>
      <c r="P2865" s="9">
        <v>0</v>
      </c>
      <c r="Q2865" s="9">
        <v>43908.4</v>
      </c>
      <c r="R2865" s="112" t="s">
        <v>47</v>
      </c>
      <c r="S2865" s="113" t="s">
        <v>32</v>
      </c>
      <c r="T2865" s="5" t="s">
        <v>67</v>
      </c>
      <c r="U2865" s="5" t="s">
        <v>1615</v>
      </c>
      <c r="V2865" s="1" t="s">
        <v>65</v>
      </c>
      <c r="W2865" s="1" t="s">
        <v>5112</v>
      </c>
      <c r="X2865" s="1" t="s">
        <v>2230</v>
      </c>
      <c r="Y2865" s="1" t="s">
        <v>2231</v>
      </c>
      <c r="Z2865" s="4">
        <v>42313</v>
      </c>
      <c r="AA2865" s="1" t="s">
        <v>45</v>
      </c>
      <c r="AB2865" s="1" t="s">
        <v>5113</v>
      </c>
      <c r="AC2865" s="1" t="s">
        <v>5114</v>
      </c>
      <c r="AD2865" s="8"/>
    </row>
    <row r="2866" spans="2:30" s="22" customFormat="1" outlineLevel="5">
      <c r="B2866" s="3"/>
      <c r="C2866" s="1"/>
      <c r="D2866" s="1"/>
      <c r="E2866" s="1"/>
      <c r="F2866" s="1"/>
      <c r="G2866" s="287" t="s">
        <v>1553</v>
      </c>
      <c r="H2866" s="277">
        <v>42313</v>
      </c>
      <c r="I2866" s="1" t="s">
        <v>5176</v>
      </c>
      <c r="J2866" s="2" t="s">
        <v>68</v>
      </c>
      <c r="K2866" s="1" t="s">
        <v>36</v>
      </c>
      <c r="L2866" s="1" t="s">
        <v>20</v>
      </c>
      <c r="M2866" s="1" t="s">
        <v>21</v>
      </c>
      <c r="N2866" s="1" t="s">
        <v>11</v>
      </c>
      <c r="O2866" s="9">
        <v>760</v>
      </c>
      <c r="P2866" s="9">
        <v>0</v>
      </c>
      <c r="Q2866" s="9">
        <v>760</v>
      </c>
      <c r="R2866" s="112" t="s">
        <v>47</v>
      </c>
      <c r="S2866" s="113" t="s">
        <v>32</v>
      </c>
      <c r="T2866" s="5" t="s">
        <v>67</v>
      </c>
      <c r="U2866" s="5" t="s">
        <v>1615</v>
      </c>
      <c r="V2866" s="1" t="s">
        <v>65</v>
      </c>
      <c r="W2866" s="1" t="s">
        <v>5177</v>
      </c>
      <c r="X2866" s="1" t="s">
        <v>3193</v>
      </c>
      <c r="Y2866" s="1" t="s">
        <v>3194</v>
      </c>
      <c r="Z2866" s="4">
        <v>42313</v>
      </c>
      <c r="AA2866" s="1" t="s">
        <v>45</v>
      </c>
      <c r="AB2866" s="1" t="s">
        <v>5178</v>
      </c>
      <c r="AC2866" s="1" t="s">
        <v>5179</v>
      </c>
      <c r="AD2866" s="8"/>
    </row>
    <row r="2867" spans="2:30" s="22" customFormat="1" outlineLevel="5">
      <c r="B2867" s="3"/>
      <c r="C2867" s="1"/>
      <c r="D2867" s="1"/>
      <c r="E2867" s="1"/>
      <c r="F2867" s="1"/>
      <c r="G2867" s="287" t="s">
        <v>1553</v>
      </c>
      <c r="H2867" s="277">
        <v>42313</v>
      </c>
      <c r="I2867" s="1" t="s">
        <v>5180</v>
      </c>
      <c r="J2867" s="2" t="s">
        <v>68</v>
      </c>
      <c r="K2867" s="1" t="s">
        <v>36</v>
      </c>
      <c r="L2867" s="1" t="s">
        <v>20</v>
      </c>
      <c r="M2867" s="1" t="s">
        <v>21</v>
      </c>
      <c r="N2867" s="1" t="s">
        <v>11</v>
      </c>
      <c r="O2867" s="9">
        <v>4248</v>
      </c>
      <c r="P2867" s="9">
        <v>0</v>
      </c>
      <c r="Q2867" s="9">
        <v>4248</v>
      </c>
      <c r="R2867" s="112" t="s">
        <v>47</v>
      </c>
      <c r="S2867" s="113" t="s">
        <v>32</v>
      </c>
      <c r="T2867" s="5" t="s">
        <v>67</v>
      </c>
      <c r="U2867" s="5" t="s">
        <v>1615</v>
      </c>
      <c r="V2867" s="1" t="s">
        <v>65</v>
      </c>
      <c r="W2867" s="1" t="s">
        <v>5181</v>
      </c>
      <c r="X2867" s="1" t="s">
        <v>2175</v>
      </c>
      <c r="Y2867" s="1" t="s">
        <v>2176</v>
      </c>
      <c r="Z2867" s="4">
        <v>42313</v>
      </c>
      <c r="AA2867" s="1" t="s">
        <v>45</v>
      </c>
      <c r="AB2867" s="1" t="s">
        <v>5182</v>
      </c>
      <c r="AC2867" s="1" t="s">
        <v>5183</v>
      </c>
      <c r="AD2867" s="8"/>
    </row>
    <row r="2868" spans="2:30" s="22" customFormat="1" outlineLevel="5">
      <c r="B2868" s="3"/>
      <c r="C2868" s="1"/>
      <c r="D2868" s="1"/>
      <c r="E2868" s="1"/>
      <c r="F2868" s="1"/>
      <c r="G2868" s="287" t="s">
        <v>1553</v>
      </c>
      <c r="H2868" s="277">
        <v>42318</v>
      </c>
      <c r="I2868" s="1" t="s">
        <v>5184</v>
      </c>
      <c r="J2868" s="2" t="s">
        <v>68</v>
      </c>
      <c r="K2868" s="1" t="s">
        <v>36</v>
      </c>
      <c r="L2868" s="1" t="s">
        <v>20</v>
      </c>
      <c r="M2868" s="1" t="s">
        <v>21</v>
      </c>
      <c r="N2868" s="1" t="s">
        <v>11</v>
      </c>
      <c r="O2868" s="9">
        <v>828</v>
      </c>
      <c r="P2868" s="9">
        <v>0</v>
      </c>
      <c r="Q2868" s="9">
        <v>828</v>
      </c>
      <c r="R2868" s="112" t="s">
        <v>47</v>
      </c>
      <c r="S2868" s="113" t="s">
        <v>32</v>
      </c>
      <c r="T2868" s="5" t="s">
        <v>67</v>
      </c>
      <c r="U2868" s="5" t="s">
        <v>1615</v>
      </c>
      <c r="V2868" s="1" t="s">
        <v>65</v>
      </c>
      <c r="W2868" s="1" t="s">
        <v>5185</v>
      </c>
      <c r="X2868" s="1" t="s">
        <v>5186</v>
      </c>
      <c r="Y2868" s="1" t="s">
        <v>5187</v>
      </c>
      <c r="Z2868" s="4">
        <v>42318</v>
      </c>
      <c r="AA2868" s="1" t="s">
        <v>45</v>
      </c>
      <c r="AB2868" s="1" t="s">
        <v>5188</v>
      </c>
      <c r="AC2868" s="1" t="s">
        <v>5189</v>
      </c>
      <c r="AD2868" s="8"/>
    </row>
    <row r="2869" spans="2:30" s="22" customFormat="1" outlineLevel="5">
      <c r="B2869" s="3"/>
      <c r="C2869" s="1"/>
      <c r="D2869" s="1"/>
      <c r="E2869" s="1"/>
      <c r="F2869" s="1"/>
      <c r="G2869" s="287" t="s">
        <v>1553</v>
      </c>
      <c r="H2869" s="277">
        <v>42325</v>
      </c>
      <c r="I2869" s="1" t="s">
        <v>5213</v>
      </c>
      <c r="J2869" s="2" t="s">
        <v>68</v>
      </c>
      <c r="K2869" s="1" t="s">
        <v>36</v>
      </c>
      <c r="L2869" s="1" t="s">
        <v>20</v>
      </c>
      <c r="M2869" s="1" t="s">
        <v>21</v>
      </c>
      <c r="N2869" s="1" t="s">
        <v>11</v>
      </c>
      <c r="O2869" s="9">
        <v>36794</v>
      </c>
      <c r="P2869" s="9">
        <v>0</v>
      </c>
      <c r="Q2869" s="9">
        <v>36794</v>
      </c>
      <c r="R2869" s="112" t="s">
        <v>47</v>
      </c>
      <c r="S2869" s="113" t="s">
        <v>32</v>
      </c>
      <c r="T2869" s="5" t="s">
        <v>67</v>
      </c>
      <c r="U2869" s="5" t="s">
        <v>1615</v>
      </c>
      <c r="V2869" s="1" t="s">
        <v>65</v>
      </c>
      <c r="W2869" s="1" t="s">
        <v>5214</v>
      </c>
      <c r="X2869" s="1" t="s">
        <v>2143</v>
      </c>
      <c r="Y2869" s="1" t="s">
        <v>2144</v>
      </c>
      <c r="Z2869" s="4">
        <v>42325</v>
      </c>
      <c r="AA2869" s="1" t="s">
        <v>45</v>
      </c>
      <c r="AB2869" s="1" t="s">
        <v>5215</v>
      </c>
      <c r="AC2869" s="1" t="s">
        <v>5216</v>
      </c>
      <c r="AD2869" s="8"/>
    </row>
    <row r="2870" spans="2:30" s="22" customFormat="1" outlineLevel="5">
      <c r="B2870" s="3"/>
      <c r="C2870" s="1"/>
      <c r="D2870" s="1"/>
      <c r="E2870" s="1"/>
      <c r="F2870" s="1"/>
      <c r="G2870" s="287" t="s">
        <v>1553</v>
      </c>
      <c r="H2870" s="277">
        <v>42338</v>
      </c>
      <c r="I2870" s="1" t="s">
        <v>5225</v>
      </c>
      <c r="J2870" s="2" t="s">
        <v>68</v>
      </c>
      <c r="K2870" s="1" t="s">
        <v>36</v>
      </c>
      <c r="L2870" s="1" t="s">
        <v>20</v>
      </c>
      <c r="M2870" s="1" t="s">
        <v>21</v>
      </c>
      <c r="N2870" s="1" t="s">
        <v>11</v>
      </c>
      <c r="O2870" s="9">
        <v>2520</v>
      </c>
      <c r="P2870" s="9">
        <v>0</v>
      </c>
      <c r="Q2870" s="9">
        <v>2520</v>
      </c>
      <c r="R2870" s="112" t="s">
        <v>47</v>
      </c>
      <c r="S2870" s="113" t="s">
        <v>32</v>
      </c>
      <c r="T2870" s="5" t="s">
        <v>67</v>
      </c>
      <c r="U2870" s="5" t="s">
        <v>1615</v>
      </c>
      <c r="V2870" s="1" t="s">
        <v>65</v>
      </c>
      <c r="W2870" s="1" t="s">
        <v>5226</v>
      </c>
      <c r="X2870" s="1" t="s">
        <v>5227</v>
      </c>
      <c r="Y2870" s="1" t="s">
        <v>5228</v>
      </c>
      <c r="Z2870" s="4">
        <v>42338</v>
      </c>
      <c r="AA2870" s="1" t="s">
        <v>45</v>
      </c>
      <c r="AB2870" s="1" t="s">
        <v>5229</v>
      </c>
      <c r="AC2870" s="1" t="s">
        <v>5230</v>
      </c>
      <c r="AD2870" s="8"/>
    </row>
    <row r="2871" spans="2:30" s="22" customFormat="1" outlineLevel="5">
      <c r="B2871" s="3"/>
      <c r="C2871" s="1"/>
      <c r="D2871" s="1"/>
      <c r="E2871" s="1"/>
      <c r="F2871" s="1"/>
      <c r="G2871" s="287" t="s">
        <v>1553</v>
      </c>
      <c r="H2871" s="277">
        <v>42333</v>
      </c>
      <c r="I2871" s="1" t="s">
        <v>5231</v>
      </c>
      <c r="J2871" s="2" t="s">
        <v>68</v>
      </c>
      <c r="K2871" s="1" t="s">
        <v>36</v>
      </c>
      <c r="L2871" s="1" t="s">
        <v>20</v>
      </c>
      <c r="M2871" s="1" t="s">
        <v>21</v>
      </c>
      <c r="N2871" s="1" t="s">
        <v>11</v>
      </c>
      <c r="O2871" s="9">
        <v>595</v>
      </c>
      <c r="P2871" s="9">
        <v>0</v>
      </c>
      <c r="Q2871" s="9">
        <v>595</v>
      </c>
      <c r="R2871" s="112" t="s">
        <v>47</v>
      </c>
      <c r="S2871" s="113" t="s">
        <v>32</v>
      </c>
      <c r="T2871" s="5" t="s">
        <v>67</v>
      </c>
      <c r="U2871" s="5" t="s">
        <v>1615</v>
      </c>
      <c r="V2871" s="1" t="s">
        <v>65</v>
      </c>
      <c r="W2871" s="1" t="s">
        <v>5232</v>
      </c>
      <c r="X2871" s="1" t="s">
        <v>2268</v>
      </c>
      <c r="Y2871" s="1" t="s">
        <v>2269</v>
      </c>
      <c r="Z2871" s="4">
        <v>42333</v>
      </c>
      <c r="AA2871" s="1" t="s">
        <v>45</v>
      </c>
      <c r="AB2871" s="1" t="s">
        <v>5233</v>
      </c>
      <c r="AC2871" s="1" t="s">
        <v>5234</v>
      </c>
      <c r="AD2871" s="8"/>
    </row>
    <row r="2872" spans="2:30" s="22" customFormat="1" outlineLevel="5">
      <c r="B2872" s="3"/>
      <c r="C2872" s="1"/>
      <c r="D2872" s="1"/>
      <c r="E2872" s="1"/>
      <c r="F2872" s="1"/>
      <c r="G2872" s="287" t="s">
        <v>1553</v>
      </c>
      <c r="H2872" s="277">
        <v>42321</v>
      </c>
      <c r="I2872" s="1" t="s">
        <v>5235</v>
      </c>
      <c r="J2872" s="2" t="s">
        <v>68</v>
      </c>
      <c r="K2872" s="1" t="s">
        <v>36</v>
      </c>
      <c r="L2872" s="1" t="s">
        <v>20</v>
      </c>
      <c r="M2872" s="1" t="s">
        <v>21</v>
      </c>
      <c r="N2872" s="1" t="s">
        <v>11</v>
      </c>
      <c r="O2872" s="9">
        <v>1473</v>
      </c>
      <c r="P2872" s="9">
        <v>0</v>
      </c>
      <c r="Q2872" s="9">
        <v>1473</v>
      </c>
      <c r="R2872" s="112" t="s">
        <v>47</v>
      </c>
      <c r="S2872" s="113" t="s">
        <v>32</v>
      </c>
      <c r="T2872" s="5" t="s">
        <v>67</v>
      </c>
      <c r="U2872" s="5" t="s">
        <v>1615</v>
      </c>
      <c r="V2872" s="1" t="s">
        <v>65</v>
      </c>
      <c r="W2872" s="1" t="s">
        <v>5236</v>
      </c>
      <c r="X2872" s="1" t="s">
        <v>2220</v>
      </c>
      <c r="Y2872" s="1" t="s">
        <v>2221</v>
      </c>
      <c r="Z2872" s="4">
        <v>42321</v>
      </c>
      <c r="AA2872" s="1" t="s">
        <v>45</v>
      </c>
      <c r="AB2872" s="1" t="s">
        <v>5237</v>
      </c>
      <c r="AC2872" s="1" t="s">
        <v>5238</v>
      </c>
      <c r="AD2872" s="8"/>
    </row>
    <row r="2873" spans="2:30" s="22" customFormat="1" outlineLevel="5">
      <c r="B2873" s="3"/>
      <c r="C2873" s="1"/>
      <c r="D2873" s="1"/>
      <c r="E2873" s="1"/>
      <c r="F2873" s="1"/>
      <c r="G2873" s="287" t="s">
        <v>1553</v>
      </c>
      <c r="H2873" s="277">
        <v>42321</v>
      </c>
      <c r="I2873" s="1" t="s">
        <v>5239</v>
      </c>
      <c r="J2873" s="2" t="s">
        <v>68</v>
      </c>
      <c r="K2873" s="1" t="s">
        <v>36</v>
      </c>
      <c r="L2873" s="1" t="s">
        <v>20</v>
      </c>
      <c r="M2873" s="1" t="s">
        <v>21</v>
      </c>
      <c r="N2873" s="1" t="s">
        <v>11</v>
      </c>
      <c r="O2873" s="9">
        <v>1210</v>
      </c>
      <c r="P2873" s="9">
        <v>0</v>
      </c>
      <c r="Q2873" s="9">
        <v>1210</v>
      </c>
      <c r="R2873" s="112" t="s">
        <v>47</v>
      </c>
      <c r="S2873" s="113" t="s">
        <v>32</v>
      </c>
      <c r="T2873" s="5" t="s">
        <v>67</v>
      </c>
      <c r="U2873" s="5" t="s">
        <v>1615</v>
      </c>
      <c r="V2873" s="1" t="s">
        <v>65</v>
      </c>
      <c r="W2873" s="1" t="s">
        <v>5240</v>
      </c>
      <c r="X2873" s="1" t="s">
        <v>4968</v>
      </c>
      <c r="Y2873" s="1" t="s">
        <v>4969</v>
      </c>
      <c r="Z2873" s="4">
        <v>42321</v>
      </c>
      <c r="AA2873" s="1" t="s">
        <v>45</v>
      </c>
      <c r="AB2873" s="1" t="s">
        <v>5241</v>
      </c>
      <c r="AC2873" s="1" t="s">
        <v>5242</v>
      </c>
      <c r="AD2873" s="8"/>
    </row>
    <row r="2874" spans="2:30" s="22" customFormat="1" outlineLevel="5">
      <c r="B2874" s="3"/>
      <c r="C2874" s="1"/>
      <c r="D2874" s="1"/>
      <c r="E2874" s="1"/>
      <c r="F2874" s="1"/>
      <c r="G2874" s="287" t="s">
        <v>1553</v>
      </c>
      <c r="H2874" s="277">
        <v>42318</v>
      </c>
      <c r="I2874" s="1" t="s">
        <v>5255</v>
      </c>
      <c r="J2874" s="2" t="s">
        <v>68</v>
      </c>
      <c r="K2874" s="1" t="s">
        <v>36</v>
      </c>
      <c r="L2874" s="1" t="s">
        <v>20</v>
      </c>
      <c r="M2874" s="1" t="s">
        <v>21</v>
      </c>
      <c r="N2874" s="1" t="s">
        <v>11</v>
      </c>
      <c r="O2874" s="9">
        <v>7862.5</v>
      </c>
      <c r="P2874" s="9">
        <v>0</v>
      </c>
      <c r="Q2874" s="9">
        <v>7862.5</v>
      </c>
      <c r="R2874" s="112" t="s">
        <v>47</v>
      </c>
      <c r="S2874" s="113" t="s">
        <v>32</v>
      </c>
      <c r="T2874" s="5" t="s">
        <v>67</v>
      </c>
      <c r="U2874" s="5" t="s">
        <v>1615</v>
      </c>
      <c r="V2874" s="1" t="s">
        <v>65</v>
      </c>
      <c r="W2874" s="1" t="s">
        <v>5256</v>
      </c>
      <c r="X2874" s="1" t="s">
        <v>4706</v>
      </c>
      <c r="Y2874" s="1" t="s">
        <v>4707</v>
      </c>
      <c r="Z2874" s="4">
        <v>42318</v>
      </c>
      <c r="AA2874" s="1" t="s">
        <v>45</v>
      </c>
      <c r="AB2874" s="1" t="s">
        <v>5257</v>
      </c>
      <c r="AC2874" s="1" t="s">
        <v>5258</v>
      </c>
      <c r="AD2874" s="8"/>
    </row>
    <row r="2875" spans="2:30" s="22" customFormat="1" outlineLevel="5">
      <c r="B2875" s="3"/>
      <c r="C2875" s="1"/>
      <c r="D2875" s="1"/>
      <c r="E2875" s="1"/>
      <c r="F2875" s="1"/>
      <c r="G2875" s="287" t="s">
        <v>1553</v>
      </c>
      <c r="H2875" s="277">
        <v>42325</v>
      </c>
      <c r="I2875" s="1" t="s">
        <v>5277</v>
      </c>
      <c r="J2875" s="2" t="s">
        <v>68</v>
      </c>
      <c r="K2875" s="1" t="s">
        <v>36</v>
      </c>
      <c r="L2875" s="1" t="s">
        <v>20</v>
      </c>
      <c r="M2875" s="1" t="s">
        <v>21</v>
      </c>
      <c r="N2875" s="1" t="s">
        <v>11</v>
      </c>
      <c r="O2875" s="9">
        <v>3987.5</v>
      </c>
      <c r="P2875" s="9">
        <v>0</v>
      </c>
      <c r="Q2875" s="9">
        <v>3987.5</v>
      </c>
      <c r="R2875" s="112" t="s">
        <v>47</v>
      </c>
      <c r="S2875" s="113" t="s">
        <v>32</v>
      </c>
      <c r="T2875" s="5" t="s">
        <v>67</v>
      </c>
      <c r="U2875" s="5" t="s">
        <v>1615</v>
      </c>
      <c r="V2875" s="1" t="s">
        <v>65</v>
      </c>
      <c r="W2875" s="1" t="s">
        <v>5278</v>
      </c>
      <c r="X2875" s="1" t="s">
        <v>2282</v>
      </c>
      <c r="Y2875" s="1" t="s">
        <v>2283</v>
      </c>
      <c r="Z2875" s="4">
        <v>42325</v>
      </c>
      <c r="AA2875" s="1" t="s">
        <v>2257</v>
      </c>
      <c r="AB2875" s="1" t="s">
        <v>5279</v>
      </c>
      <c r="AC2875" s="1" t="s">
        <v>5280</v>
      </c>
      <c r="AD2875" s="8"/>
    </row>
    <row r="2876" spans="2:30" s="22" customFormat="1" outlineLevel="5">
      <c r="B2876" s="3"/>
      <c r="C2876" s="1"/>
      <c r="D2876" s="1"/>
      <c r="E2876" s="1"/>
      <c r="F2876" s="1"/>
      <c r="G2876" s="287" t="s">
        <v>1553</v>
      </c>
      <c r="H2876" s="277">
        <v>42338</v>
      </c>
      <c r="I2876" s="1" t="s">
        <v>5285</v>
      </c>
      <c r="J2876" s="2" t="s">
        <v>68</v>
      </c>
      <c r="K2876" s="1" t="s">
        <v>36</v>
      </c>
      <c r="L2876" s="1" t="s">
        <v>20</v>
      </c>
      <c r="M2876" s="1" t="s">
        <v>21</v>
      </c>
      <c r="N2876" s="1" t="s">
        <v>11</v>
      </c>
      <c r="O2876" s="9">
        <v>4410</v>
      </c>
      <c r="P2876" s="9">
        <v>0</v>
      </c>
      <c r="Q2876" s="9">
        <v>4410</v>
      </c>
      <c r="R2876" s="112" t="s">
        <v>47</v>
      </c>
      <c r="S2876" s="113" t="s">
        <v>32</v>
      </c>
      <c r="T2876" s="5" t="s">
        <v>67</v>
      </c>
      <c r="U2876" s="5" t="s">
        <v>1615</v>
      </c>
      <c r="V2876" s="1" t="s">
        <v>65</v>
      </c>
      <c r="W2876" s="1" t="s">
        <v>5286</v>
      </c>
      <c r="X2876" s="1" t="s">
        <v>3443</v>
      </c>
      <c r="Y2876" s="1" t="s">
        <v>3444</v>
      </c>
      <c r="Z2876" s="4">
        <v>42338</v>
      </c>
      <c r="AA2876" s="1" t="s">
        <v>45</v>
      </c>
      <c r="AB2876" s="1" t="s">
        <v>5287</v>
      </c>
      <c r="AC2876" s="1" t="s">
        <v>5288</v>
      </c>
      <c r="AD2876" s="8"/>
    </row>
    <row r="2877" spans="2:30" s="22" customFormat="1" outlineLevel="5">
      <c r="B2877" s="3"/>
      <c r="C2877" s="1"/>
      <c r="D2877" s="1"/>
      <c r="E2877" s="1"/>
      <c r="F2877" s="1"/>
      <c r="G2877" s="287" t="s">
        <v>1553</v>
      </c>
      <c r="H2877" s="277">
        <v>42331</v>
      </c>
      <c r="I2877" s="1" t="s">
        <v>5365</v>
      </c>
      <c r="J2877" s="2" t="s">
        <v>68</v>
      </c>
      <c r="K2877" s="1" t="s">
        <v>36</v>
      </c>
      <c r="L2877" s="1" t="s">
        <v>20</v>
      </c>
      <c r="M2877" s="1" t="s">
        <v>21</v>
      </c>
      <c r="N2877" s="1" t="s">
        <v>11</v>
      </c>
      <c r="O2877" s="9">
        <v>491</v>
      </c>
      <c r="P2877" s="9">
        <v>0</v>
      </c>
      <c r="Q2877" s="9">
        <v>491</v>
      </c>
      <c r="R2877" s="112" t="s">
        <v>47</v>
      </c>
      <c r="S2877" s="113" t="s">
        <v>32</v>
      </c>
      <c r="T2877" s="5" t="s">
        <v>67</v>
      </c>
      <c r="U2877" s="5" t="s">
        <v>1615</v>
      </c>
      <c r="V2877" s="1" t="s">
        <v>65</v>
      </c>
      <c r="W2877" s="1" t="s">
        <v>5366</v>
      </c>
      <c r="X2877" s="1" t="s">
        <v>2175</v>
      </c>
      <c r="Y2877" s="1" t="s">
        <v>2176</v>
      </c>
      <c r="Z2877" s="4">
        <v>42331</v>
      </c>
      <c r="AA2877" s="1" t="s">
        <v>45</v>
      </c>
      <c r="AB2877" s="1" t="s">
        <v>5367</v>
      </c>
      <c r="AC2877" s="1" t="s">
        <v>5368</v>
      </c>
      <c r="AD2877" s="8"/>
    </row>
    <row r="2878" spans="2:30" s="22" customFormat="1" outlineLevel="5">
      <c r="B2878" s="3"/>
      <c r="C2878" s="1"/>
      <c r="D2878" s="1"/>
      <c r="E2878" s="1"/>
      <c r="F2878" s="1"/>
      <c r="G2878" s="287" t="s">
        <v>1553</v>
      </c>
      <c r="H2878" s="277">
        <v>42326</v>
      </c>
      <c r="I2878" s="1" t="s">
        <v>5369</v>
      </c>
      <c r="J2878" s="2" t="s">
        <v>68</v>
      </c>
      <c r="K2878" s="1" t="s">
        <v>36</v>
      </c>
      <c r="L2878" s="1" t="s">
        <v>20</v>
      </c>
      <c r="M2878" s="1" t="s">
        <v>21</v>
      </c>
      <c r="N2878" s="1" t="s">
        <v>11</v>
      </c>
      <c r="O2878" s="9">
        <v>1720.8</v>
      </c>
      <c r="P2878" s="9">
        <v>0</v>
      </c>
      <c r="Q2878" s="9">
        <v>1720.8</v>
      </c>
      <c r="R2878" s="112" t="s">
        <v>47</v>
      </c>
      <c r="S2878" s="113" t="s">
        <v>32</v>
      </c>
      <c r="T2878" s="5" t="s">
        <v>67</v>
      </c>
      <c r="U2878" s="5" t="s">
        <v>1615</v>
      </c>
      <c r="V2878" s="1" t="s">
        <v>65</v>
      </c>
      <c r="W2878" s="1" t="s">
        <v>5370</v>
      </c>
      <c r="X2878" s="1" t="s">
        <v>3345</v>
      </c>
      <c r="Y2878" s="1" t="s">
        <v>3346</v>
      </c>
      <c r="Z2878" s="4">
        <v>42326</v>
      </c>
      <c r="AA2878" s="1" t="s">
        <v>45</v>
      </c>
      <c r="AB2878" s="1" t="s">
        <v>5371</v>
      </c>
      <c r="AC2878" s="1" t="s">
        <v>5372</v>
      </c>
      <c r="AD2878" s="8"/>
    </row>
    <row r="2879" spans="2:30" s="22" customFormat="1" outlineLevel="5">
      <c r="B2879" s="3"/>
      <c r="C2879" s="1"/>
      <c r="D2879" s="1"/>
      <c r="E2879" s="1"/>
      <c r="F2879" s="1"/>
      <c r="G2879" s="287" t="s">
        <v>1553</v>
      </c>
      <c r="H2879" s="277">
        <v>42338</v>
      </c>
      <c r="I2879" s="1" t="s">
        <v>5410</v>
      </c>
      <c r="J2879" s="2" t="s">
        <v>68</v>
      </c>
      <c r="K2879" s="1" t="s">
        <v>36</v>
      </c>
      <c r="L2879" s="1" t="s">
        <v>20</v>
      </c>
      <c r="M2879" s="1" t="s">
        <v>21</v>
      </c>
      <c r="N2879" s="1" t="s">
        <v>11</v>
      </c>
      <c r="O2879" s="9">
        <v>9342.5</v>
      </c>
      <c r="P2879" s="9">
        <v>0</v>
      </c>
      <c r="Q2879" s="9">
        <v>9342.5</v>
      </c>
      <c r="R2879" s="112" t="s">
        <v>47</v>
      </c>
      <c r="S2879" s="113" t="s">
        <v>32</v>
      </c>
      <c r="T2879" s="5" t="s">
        <v>67</v>
      </c>
      <c r="U2879" s="5" t="s">
        <v>1615</v>
      </c>
      <c r="V2879" s="1" t="s">
        <v>65</v>
      </c>
      <c r="W2879" s="1" t="s">
        <v>5411</v>
      </c>
      <c r="X2879" s="1" t="s">
        <v>2175</v>
      </c>
      <c r="Y2879" s="1" t="s">
        <v>2176</v>
      </c>
      <c r="Z2879" s="4">
        <v>42338</v>
      </c>
      <c r="AA2879" s="1" t="s">
        <v>45</v>
      </c>
      <c r="AB2879" s="1" t="s">
        <v>5412</v>
      </c>
      <c r="AC2879" s="1" t="s">
        <v>5413</v>
      </c>
      <c r="AD2879" s="8"/>
    </row>
    <row r="2880" spans="2:30" s="22" customFormat="1" outlineLevel="5">
      <c r="B2880" s="3"/>
      <c r="C2880" s="1"/>
      <c r="D2880" s="1"/>
      <c r="E2880" s="1"/>
      <c r="F2880" s="1"/>
      <c r="G2880" s="287" t="s">
        <v>1553</v>
      </c>
      <c r="H2880" s="277">
        <v>42338</v>
      </c>
      <c r="I2880" s="1" t="s">
        <v>5420</v>
      </c>
      <c r="J2880" s="2" t="s">
        <v>68</v>
      </c>
      <c r="K2880" s="1" t="s">
        <v>36</v>
      </c>
      <c r="L2880" s="1" t="s">
        <v>20</v>
      </c>
      <c r="M2880" s="1" t="s">
        <v>21</v>
      </c>
      <c r="N2880" s="1" t="s">
        <v>11</v>
      </c>
      <c r="O2880" s="9">
        <v>686</v>
      </c>
      <c r="P2880" s="9">
        <v>0</v>
      </c>
      <c r="Q2880" s="9">
        <v>686</v>
      </c>
      <c r="R2880" s="112" t="s">
        <v>47</v>
      </c>
      <c r="S2880" s="113" t="s">
        <v>32</v>
      </c>
      <c r="T2880" s="5" t="s">
        <v>67</v>
      </c>
      <c r="U2880" s="5" t="s">
        <v>1615</v>
      </c>
      <c r="V2880" s="1" t="s">
        <v>65</v>
      </c>
      <c r="W2880" s="1" t="s">
        <v>5421</v>
      </c>
      <c r="X2880" s="1" t="s">
        <v>2201</v>
      </c>
      <c r="Y2880" s="1" t="s">
        <v>2202</v>
      </c>
      <c r="Z2880" s="4">
        <v>42338</v>
      </c>
      <c r="AA2880" s="1" t="s">
        <v>45</v>
      </c>
      <c r="AB2880" s="1" t="s">
        <v>5422</v>
      </c>
      <c r="AC2880" s="1" t="s">
        <v>5423</v>
      </c>
      <c r="AD2880" s="8"/>
    </row>
    <row r="2881" spans="2:30" s="22" customFormat="1" outlineLevel="5">
      <c r="B2881" s="3"/>
      <c r="C2881" s="1"/>
      <c r="D2881" s="1"/>
      <c r="E2881" s="1"/>
      <c r="F2881" s="1"/>
      <c r="G2881" s="287" t="s">
        <v>1553</v>
      </c>
      <c r="H2881" s="277">
        <v>42325</v>
      </c>
      <c r="I2881" s="1" t="s">
        <v>5424</v>
      </c>
      <c r="J2881" s="2" t="s">
        <v>68</v>
      </c>
      <c r="K2881" s="1" t="s">
        <v>36</v>
      </c>
      <c r="L2881" s="1" t="s">
        <v>20</v>
      </c>
      <c r="M2881" s="1" t="s">
        <v>21</v>
      </c>
      <c r="N2881" s="1" t="s">
        <v>11</v>
      </c>
      <c r="O2881" s="9">
        <v>1739</v>
      </c>
      <c r="P2881" s="9">
        <v>0</v>
      </c>
      <c r="Q2881" s="9">
        <v>1739</v>
      </c>
      <c r="R2881" s="112" t="s">
        <v>47</v>
      </c>
      <c r="S2881" s="113" t="s">
        <v>32</v>
      </c>
      <c r="T2881" s="5" t="s">
        <v>67</v>
      </c>
      <c r="U2881" s="5" t="s">
        <v>1615</v>
      </c>
      <c r="V2881" s="1" t="s">
        <v>65</v>
      </c>
      <c r="W2881" s="1" t="s">
        <v>5425</v>
      </c>
      <c r="X2881" s="1" t="s">
        <v>2297</v>
      </c>
      <c r="Y2881" s="1" t="s">
        <v>2298</v>
      </c>
      <c r="Z2881" s="4">
        <v>42325</v>
      </c>
      <c r="AA2881" s="1" t="s">
        <v>45</v>
      </c>
      <c r="AB2881" s="1" t="s">
        <v>2151</v>
      </c>
      <c r="AC2881" s="1" t="s">
        <v>5426</v>
      </c>
      <c r="AD2881" s="8"/>
    </row>
    <row r="2882" spans="2:30" s="22" customFormat="1" outlineLevel="5">
      <c r="B2882" s="3"/>
      <c r="C2882" s="1"/>
      <c r="D2882" s="1"/>
      <c r="E2882" s="1"/>
      <c r="F2882" s="1"/>
      <c r="G2882" s="287" t="s">
        <v>1553</v>
      </c>
      <c r="H2882" s="277">
        <v>42325</v>
      </c>
      <c r="I2882" s="1" t="s">
        <v>5451</v>
      </c>
      <c r="J2882" s="2" t="s">
        <v>68</v>
      </c>
      <c r="K2882" s="1" t="s">
        <v>36</v>
      </c>
      <c r="L2882" s="1" t="s">
        <v>20</v>
      </c>
      <c r="M2882" s="1" t="s">
        <v>21</v>
      </c>
      <c r="N2882" s="1" t="s">
        <v>11</v>
      </c>
      <c r="O2882" s="9">
        <v>41002</v>
      </c>
      <c r="P2882" s="9">
        <v>0</v>
      </c>
      <c r="Q2882" s="9">
        <v>41002</v>
      </c>
      <c r="R2882" s="112" t="s">
        <v>47</v>
      </c>
      <c r="S2882" s="113" t="s">
        <v>32</v>
      </c>
      <c r="T2882" s="5" t="s">
        <v>67</v>
      </c>
      <c r="U2882" s="5" t="s">
        <v>1615</v>
      </c>
      <c r="V2882" s="1" t="s">
        <v>65</v>
      </c>
      <c r="W2882" s="1"/>
      <c r="X2882" s="1" t="s">
        <v>4650</v>
      </c>
      <c r="Y2882" s="1" t="s">
        <v>4651</v>
      </c>
      <c r="Z2882" s="4">
        <v>42325</v>
      </c>
      <c r="AA2882" s="1" t="s">
        <v>45</v>
      </c>
      <c r="AB2882" s="1" t="s">
        <v>5452</v>
      </c>
      <c r="AC2882" s="1" t="s">
        <v>5453</v>
      </c>
      <c r="AD2882" s="8"/>
    </row>
    <row r="2883" spans="2:30" s="22" customFormat="1" outlineLevel="5">
      <c r="B2883" s="3"/>
      <c r="C2883" s="1"/>
      <c r="D2883" s="1"/>
      <c r="E2883" s="1"/>
      <c r="F2883" s="1"/>
      <c r="G2883" s="287" t="s">
        <v>1553</v>
      </c>
      <c r="H2883" s="277">
        <v>42338</v>
      </c>
      <c r="I2883" s="1" t="s">
        <v>5454</v>
      </c>
      <c r="J2883" s="2" t="s">
        <v>68</v>
      </c>
      <c r="K2883" s="1" t="s">
        <v>36</v>
      </c>
      <c r="L2883" s="1" t="s">
        <v>20</v>
      </c>
      <c r="M2883" s="1" t="s">
        <v>21</v>
      </c>
      <c r="N2883" s="1" t="s">
        <v>11</v>
      </c>
      <c r="O2883" s="9">
        <v>38419.85</v>
      </c>
      <c r="P2883" s="9">
        <v>0</v>
      </c>
      <c r="Q2883" s="9">
        <v>38419.85</v>
      </c>
      <c r="R2883" s="112" t="s">
        <v>47</v>
      </c>
      <c r="S2883" s="113" t="s">
        <v>32</v>
      </c>
      <c r="T2883" s="5" t="s">
        <v>67</v>
      </c>
      <c r="U2883" s="5" t="s">
        <v>1615</v>
      </c>
      <c r="V2883" s="1" t="s">
        <v>65</v>
      </c>
      <c r="W2883" s="1" t="s">
        <v>5455</v>
      </c>
      <c r="X2883" s="1" t="s">
        <v>2230</v>
      </c>
      <c r="Y2883" s="1" t="s">
        <v>2231</v>
      </c>
      <c r="Z2883" s="4">
        <v>42338</v>
      </c>
      <c r="AA2883" s="1" t="s">
        <v>45</v>
      </c>
      <c r="AB2883" s="1" t="s">
        <v>5456</v>
      </c>
      <c r="AC2883" s="1" t="s">
        <v>5457</v>
      </c>
      <c r="AD2883" s="8"/>
    </row>
    <row r="2884" spans="2:30" s="22" customFormat="1" outlineLevel="5">
      <c r="B2884" s="3"/>
      <c r="C2884" s="1"/>
      <c r="D2884" s="1"/>
      <c r="E2884" s="1"/>
      <c r="F2884" s="1"/>
      <c r="G2884" s="287" t="s">
        <v>1553</v>
      </c>
      <c r="H2884" s="277">
        <v>42333</v>
      </c>
      <c r="I2884" s="1" t="s">
        <v>5468</v>
      </c>
      <c r="J2884" s="2" t="s">
        <v>68</v>
      </c>
      <c r="K2884" s="1" t="s">
        <v>36</v>
      </c>
      <c r="L2884" s="1" t="s">
        <v>20</v>
      </c>
      <c r="M2884" s="1" t="s">
        <v>21</v>
      </c>
      <c r="N2884" s="1" t="s">
        <v>11</v>
      </c>
      <c r="O2884" s="9">
        <v>3792</v>
      </c>
      <c r="P2884" s="9">
        <v>0</v>
      </c>
      <c r="Q2884" s="9">
        <v>3792</v>
      </c>
      <c r="R2884" s="112" t="s">
        <v>47</v>
      </c>
      <c r="S2884" s="113" t="s">
        <v>32</v>
      </c>
      <c r="T2884" s="5" t="s">
        <v>67</v>
      </c>
      <c r="U2884" s="5" t="s">
        <v>1615</v>
      </c>
      <c r="V2884" s="1" t="s">
        <v>65</v>
      </c>
      <c r="W2884" s="1" t="s">
        <v>5469</v>
      </c>
      <c r="X2884" s="1" t="s">
        <v>2428</v>
      </c>
      <c r="Y2884" s="1" t="s">
        <v>2429</v>
      </c>
      <c r="Z2884" s="4">
        <v>42333</v>
      </c>
      <c r="AA2884" s="1" t="s">
        <v>45</v>
      </c>
      <c r="AB2884" s="1" t="s">
        <v>5470</v>
      </c>
      <c r="AC2884" s="1" t="s">
        <v>5471</v>
      </c>
      <c r="AD2884" s="8"/>
    </row>
    <row r="2885" spans="2:30" s="22" customFormat="1" outlineLevel="5">
      <c r="B2885" s="3"/>
      <c r="C2885" s="1"/>
      <c r="D2885" s="1"/>
      <c r="E2885" s="1"/>
      <c r="F2885" s="1"/>
      <c r="G2885" s="287" t="s">
        <v>1553</v>
      </c>
      <c r="H2885" s="277">
        <v>42338</v>
      </c>
      <c r="I2885" s="1" t="s">
        <v>5518</v>
      </c>
      <c r="J2885" s="2" t="s">
        <v>68</v>
      </c>
      <c r="K2885" s="1" t="s">
        <v>36</v>
      </c>
      <c r="L2885" s="1" t="s">
        <v>20</v>
      </c>
      <c r="M2885" s="1" t="s">
        <v>21</v>
      </c>
      <c r="N2885" s="1" t="s">
        <v>11</v>
      </c>
      <c r="O2885" s="9">
        <v>618</v>
      </c>
      <c r="P2885" s="9">
        <v>0</v>
      </c>
      <c r="Q2885" s="9">
        <v>618</v>
      </c>
      <c r="R2885" s="112" t="s">
        <v>47</v>
      </c>
      <c r="S2885" s="113" t="s">
        <v>32</v>
      </c>
      <c r="T2885" s="5" t="s">
        <v>67</v>
      </c>
      <c r="U2885" s="5" t="s">
        <v>1615</v>
      </c>
      <c r="V2885" s="1" t="s">
        <v>65</v>
      </c>
      <c r="W2885" s="1" t="s">
        <v>5519</v>
      </c>
      <c r="X2885" s="1" t="s">
        <v>3302</v>
      </c>
      <c r="Y2885" s="1" t="s">
        <v>3303</v>
      </c>
      <c r="Z2885" s="4">
        <v>42338</v>
      </c>
      <c r="AA2885" s="1" t="s">
        <v>45</v>
      </c>
      <c r="AB2885" s="1" t="s">
        <v>5520</v>
      </c>
      <c r="AC2885" s="1" t="s">
        <v>5521</v>
      </c>
      <c r="AD2885" s="8"/>
    </row>
    <row r="2886" spans="2:30" s="22" customFormat="1" outlineLevel="5">
      <c r="B2886" s="3"/>
      <c r="C2886" s="1"/>
      <c r="D2886" s="1"/>
      <c r="E2886" s="1"/>
      <c r="F2886" s="1"/>
      <c r="G2886" s="287" t="s">
        <v>1553</v>
      </c>
      <c r="H2886" s="277">
        <v>42334</v>
      </c>
      <c r="I2886" s="1" t="s">
        <v>5555</v>
      </c>
      <c r="J2886" s="2" t="s">
        <v>68</v>
      </c>
      <c r="K2886" s="1" t="s">
        <v>36</v>
      </c>
      <c r="L2886" s="1" t="s">
        <v>20</v>
      </c>
      <c r="M2886" s="1" t="s">
        <v>21</v>
      </c>
      <c r="N2886" s="1" t="s">
        <v>11</v>
      </c>
      <c r="O2886" s="9">
        <v>6998.5</v>
      </c>
      <c r="P2886" s="9">
        <v>0</v>
      </c>
      <c r="Q2886" s="9">
        <v>6998.5</v>
      </c>
      <c r="R2886" s="112" t="s">
        <v>5534</v>
      </c>
      <c r="S2886" s="113" t="s">
        <v>32</v>
      </c>
      <c r="T2886" s="5" t="s">
        <v>67</v>
      </c>
      <c r="U2886" s="5" t="s">
        <v>1615</v>
      </c>
      <c r="V2886" s="1" t="s">
        <v>3539</v>
      </c>
      <c r="W2886" s="1" t="s">
        <v>5556</v>
      </c>
      <c r="X2886" s="1"/>
      <c r="Y2886" s="1"/>
      <c r="Z2886" s="4">
        <v>42334</v>
      </c>
      <c r="AA2886" s="1" t="s">
        <v>26</v>
      </c>
      <c r="AB2886" s="1" t="s">
        <v>5557</v>
      </c>
      <c r="AC2886" s="1" t="s">
        <v>5558</v>
      </c>
      <c r="AD2886" s="8"/>
    </row>
    <row r="2887" spans="2:30" s="22" customFormat="1" outlineLevel="5">
      <c r="B2887" s="3"/>
      <c r="C2887" s="1"/>
      <c r="D2887" s="1"/>
      <c r="E2887" s="1"/>
      <c r="F2887" s="1"/>
      <c r="G2887" s="287" t="s">
        <v>1553</v>
      </c>
      <c r="H2887" s="277">
        <v>42341</v>
      </c>
      <c r="I2887" s="1" t="s">
        <v>5616</v>
      </c>
      <c r="J2887" s="2" t="s">
        <v>68</v>
      </c>
      <c r="K2887" s="1" t="s">
        <v>36</v>
      </c>
      <c r="L2887" s="1" t="s">
        <v>20</v>
      </c>
      <c r="M2887" s="1" t="s">
        <v>21</v>
      </c>
      <c r="N2887" s="1" t="s">
        <v>11</v>
      </c>
      <c r="O2887" s="9">
        <v>3474</v>
      </c>
      <c r="P2887" s="9">
        <v>0</v>
      </c>
      <c r="Q2887" s="9">
        <v>3474</v>
      </c>
      <c r="R2887" s="112" t="s">
        <v>47</v>
      </c>
      <c r="S2887" s="113" t="s">
        <v>32</v>
      </c>
      <c r="T2887" s="5" t="s">
        <v>67</v>
      </c>
      <c r="U2887" s="5" t="s">
        <v>1615</v>
      </c>
      <c r="V2887" s="1" t="s">
        <v>65</v>
      </c>
      <c r="W2887" s="1" t="s">
        <v>5617</v>
      </c>
      <c r="X2887" s="1" t="s">
        <v>2201</v>
      </c>
      <c r="Y2887" s="1" t="s">
        <v>2202</v>
      </c>
      <c r="Z2887" s="4">
        <v>42341</v>
      </c>
      <c r="AA2887" s="1" t="s">
        <v>45</v>
      </c>
      <c r="AB2887" s="1" t="s">
        <v>5618</v>
      </c>
      <c r="AC2887" s="1" t="s">
        <v>5619</v>
      </c>
      <c r="AD2887" s="8"/>
    </row>
    <row r="2888" spans="2:30" s="22" customFormat="1" outlineLevel="5">
      <c r="B2888" s="3"/>
      <c r="C2888" s="1"/>
      <c r="D2888" s="1"/>
      <c r="E2888" s="1"/>
      <c r="F2888" s="1"/>
      <c r="G2888" s="287" t="s">
        <v>1553</v>
      </c>
      <c r="H2888" s="277">
        <v>42345</v>
      </c>
      <c r="I2888" s="1" t="s">
        <v>5649</v>
      </c>
      <c r="J2888" s="2" t="s">
        <v>68</v>
      </c>
      <c r="K2888" s="1" t="s">
        <v>36</v>
      </c>
      <c r="L2888" s="1" t="s">
        <v>20</v>
      </c>
      <c r="M2888" s="1" t="s">
        <v>21</v>
      </c>
      <c r="N2888" s="1" t="s">
        <v>11</v>
      </c>
      <c r="O2888" s="9">
        <v>848.5</v>
      </c>
      <c r="P2888" s="9">
        <v>0</v>
      </c>
      <c r="Q2888" s="9">
        <v>848.5</v>
      </c>
      <c r="R2888" s="112" t="s">
        <v>47</v>
      </c>
      <c r="S2888" s="113" t="s">
        <v>32</v>
      </c>
      <c r="T2888" s="5" t="s">
        <v>67</v>
      </c>
      <c r="U2888" s="5" t="s">
        <v>1615</v>
      </c>
      <c r="V2888" s="1" t="s">
        <v>65</v>
      </c>
      <c r="W2888" s="1" t="s">
        <v>5650</v>
      </c>
      <c r="X2888" s="1" t="s">
        <v>3443</v>
      </c>
      <c r="Y2888" s="1" t="s">
        <v>3444</v>
      </c>
      <c r="Z2888" s="4">
        <v>42345</v>
      </c>
      <c r="AA2888" s="1" t="s">
        <v>45</v>
      </c>
      <c r="AB2888" s="1" t="s">
        <v>5651</v>
      </c>
      <c r="AC2888" s="1" t="s">
        <v>5652</v>
      </c>
      <c r="AD2888" s="8"/>
    </row>
    <row r="2889" spans="2:30" s="22" customFormat="1" outlineLevel="5">
      <c r="B2889" s="3"/>
      <c r="C2889" s="1"/>
      <c r="D2889" s="1"/>
      <c r="E2889" s="1"/>
      <c r="F2889" s="1"/>
      <c r="G2889" s="287" t="s">
        <v>1553</v>
      </c>
      <c r="H2889" s="277">
        <v>42341</v>
      </c>
      <c r="I2889" s="1" t="s">
        <v>5653</v>
      </c>
      <c r="J2889" s="2" t="s">
        <v>68</v>
      </c>
      <c r="K2889" s="1" t="s">
        <v>36</v>
      </c>
      <c r="L2889" s="1" t="s">
        <v>20</v>
      </c>
      <c r="M2889" s="1" t="s">
        <v>21</v>
      </c>
      <c r="N2889" s="1" t="s">
        <v>11</v>
      </c>
      <c r="O2889" s="9">
        <v>190</v>
      </c>
      <c r="P2889" s="9">
        <v>0</v>
      </c>
      <c r="Q2889" s="9">
        <v>190</v>
      </c>
      <c r="R2889" s="112" t="s">
        <v>47</v>
      </c>
      <c r="S2889" s="113" t="s">
        <v>32</v>
      </c>
      <c r="T2889" s="5" t="s">
        <v>67</v>
      </c>
      <c r="U2889" s="5" t="s">
        <v>1615</v>
      </c>
      <c r="V2889" s="1" t="s">
        <v>65</v>
      </c>
      <c r="W2889" s="1" t="s">
        <v>5654</v>
      </c>
      <c r="X2889" s="1" t="s">
        <v>2201</v>
      </c>
      <c r="Y2889" s="1" t="s">
        <v>2202</v>
      </c>
      <c r="Z2889" s="4">
        <v>42341</v>
      </c>
      <c r="AA2889" s="1" t="s">
        <v>45</v>
      </c>
      <c r="AB2889" s="1" t="s">
        <v>5655</v>
      </c>
      <c r="AC2889" s="1" t="s">
        <v>5656</v>
      </c>
      <c r="AD2889" s="8"/>
    </row>
    <row r="2890" spans="2:30" s="22" customFormat="1" outlineLevel="5">
      <c r="B2890" s="3"/>
      <c r="C2890" s="1"/>
      <c r="D2890" s="1"/>
      <c r="E2890" s="1"/>
      <c r="F2890" s="1"/>
      <c r="G2890" s="287" t="s">
        <v>1553</v>
      </c>
      <c r="H2890" s="277">
        <v>42348</v>
      </c>
      <c r="I2890" s="1" t="s">
        <v>5657</v>
      </c>
      <c r="J2890" s="2" t="s">
        <v>68</v>
      </c>
      <c r="K2890" s="1" t="s">
        <v>36</v>
      </c>
      <c r="L2890" s="1" t="s">
        <v>20</v>
      </c>
      <c r="M2890" s="1" t="s">
        <v>21</v>
      </c>
      <c r="N2890" s="1" t="s">
        <v>11</v>
      </c>
      <c r="O2890" s="9">
        <v>3910.2</v>
      </c>
      <c r="P2890" s="9">
        <v>0</v>
      </c>
      <c r="Q2890" s="9">
        <v>3910.2</v>
      </c>
      <c r="R2890" s="112" t="s">
        <v>47</v>
      </c>
      <c r="S2890" s="113" t="s">
        <v>32</v>
      </c>
      <c r="T2890" s="5" t="s">
        <v>67</v>
      </c>
      <c r="U2890" s="5" t="s">
        <v>1615</v>
      </c>
      <c r="V2890" s="1" t="s">
        <v>65</v>
      </c>
      <c r="W2890" s="1" t="s">
        <v>5658</v>
      </c>
      <c r="X2890" s="1" t="s">
        <v>2165</v>
      </c>
      <c r="Y2890" s="1" t="s">
        <v>2166</v>
      </c>
      <c r="Z2890" s="4">
        <v>42348</v>
      </c>
      <c r="AA2890" s="1" t="s">
        <v>45</v>
      </c>
      <c r="AB2890" s="1" t="s">
        <v>1901</v>
      </c>
      <c r="AC2890" s="1" t="s">
        <v>5659</v>
      </c>
      <c r="AD2890" s="8"/>
    </row>
    <row r="2891" spans="2:30" s="22" customFormat="1" outlineLevel="5">
      <c r="B2891" s="3"/>
      <c r="C2891" s="1"/>
      <c r="D2891" s="1"/>
      <c r="E2891" s="1"/>
      <c r="F2891" s="1"/>
      <c r="G2891" s="287" t="s">
        <v>1553</v>
      </c>
      <c r="H2891" s="277">
        <v>42359</v>
      </c>
      <c r="I2891" s="1" t="s">
        <v>5683</v>
      </c>
      <c r="J2891" s="2" t="s">
        <v>68</v>
      </c>
      <c r="K2891" s="1" t="s">
        <v>36</v>
      </c>
      <c r="L2891" s="1" t="s">
        <v>20</v>
      </c>
      <c r="M2891" s="1" t="s">
        <v>21</v>
      </c>
      <c r="N2891" s="1" t="s">
        <v>11</v>
      </c>
      <c r="O2891" s="9">
        <v>2020</v>
      </c>
      <c r="P2891" s="9">
        <v>0</v>
      </c>
      <c r="Q2891" s="9">
        <v>2020</v>
      </c>
      <c r="R2891" s="112" t="s">
        <v>47</v>
      </c>
      <c r="S2891" s="113" t="s">
        <v>32</v>
      </c>
      <c r="T2891" s="5" t="s">
        <v>67</v>
      </c>
      <c r="U2891" s="5" t="s">
        <v>1615</v>
      </c>
      <c r="V2891" s="1" t="s">
        <v>65</v>
      </c>
      <c r="W2891" s="1" t="s">
        <v>5684</v>
      </c>
      <c r="X2891" s="1" t="s">
        <v>3345</v>
      </c>
      <c r="Y2891" s="1" t="s">
        <v>3346</v>
      </c>
      <c r="Z2891" s="4">
        <v>42359</v>
      </c>
      <c r="AA2891" s="1" t="s">
        <v>45</v>
      </c>
      <c r="AB2891" s="1" t="s">
        <v>5685</v>
      </c>
      <c r="AC2891" s="1" t="s">
        <v>5686</v>
      </c>
      <c r="AD2891" s="8"/>
    </row>
    <row r="2892" spans="2:30" s="22" customFormat="1" outlineLevel="5">
      <c r="B2892" s="3"/>
      <c r="C2892" s="1"/>
      <c r="D2892" s="1"/>
      <c r="E2892" s="1"/>
      <c r="F2892" s="1"/>
      <c r="G2892" s="287" t="s">
        <v>1553</v>
      </c>
      <c r="H2892" s="277">
        <v>42341</v>
      </c>
      <c r="I2892" s="1" t="s">
        <v>5687</v>
      </c>
      <c r="J2892" s="2" t="s">
        <v>68</v>
      </c>
      <c r="K2892" s="1" t="s">
        <v>36</v>
      </c>
      <c r="L2892" s="1" t="s">
        <v>20</v>
      </c>
      <c r="M2892" s="1" t="s">
        <v>21</v>
      </c>
      <c r="N2892" s="1" t="s">
        <v>11</v>
      </c>
      <c r="O2892" s="9">
        <v>2815.65</v>
      </c>
      <c r="P2892" s="9">
        <v>0</v>
      </c>
      <c r="Q2892" s="9">
        <v>2815.65</v>
      </c>
      <c r="R2892" s="112" t="s">
        <v>47</v>
      </c>
      <c r="S2892" s="113" t="s">
        <v>32</v>
      </c>
      <c r="T2892" s="5" t="s">
        <v>67</v>
      </c>
      <c r="U2892" s="5" t="s">
        <v>1615</v>
      </c>
      <c r="V2892" s="1" t="s">
        <v>65</v>
      </c>
      <c r="W2892" s="1" t="s">
        <v>5688</v>
      </c>
      <c r="X2892" s="1" t="s">
        <v>3443</v>
      </c>
      <c r="Y2892" s="1" t="s">
        <v>3444</v>
      </c>
      <c r="Z2892" s="4">
        <v>42341</v>
      </c>
      <c r="AA2892" s="1" t="s">
        <v>45</v>
      </c>
      <c r="AB2892" s="1" t="s">
        <v>5689</v>
      </c>
      <c r="AC2892" s="1" t="s">
        <v>5690</v>
      </c>
      <c r="AD2892" s="8"/>
    </row>
    <row r="2893" spans="2:30" s="22" customFormat="1" outlineLevel="5">
      <c r="B2893" s="3"/>
      <c r="C2893" s="1"/>
      <c r="D2893" s="1"/>
      <c r="E2893" s="1"/>
      <c r="F2893" s="1"/>
      <c r="G2893" s="287" t="s">
        <v>1553</v>
      </c>
      <c r="H2893" s="277">
        <v>42341</v>
      </c>
      <c r="I2893" s="1" t="s">
        <v>5762</v>
      </c>
      <c r="J2893" s="2" t="s">
        <v>68</v>
      </c>
      <c r="K2893" s="1" t="s">
        <v>36</v>
      </c>
      <c r="L2893" s="1" t="s">
        <v>20</v>
      </c>
      <c r="M2893" s="1" t="s">
        <v>21</v>
      </c>
      <c r="N2893" s="1" t="s">
        <v>11</v>
      </c>
      <c r="O2893" s="9">
        <v>116.8</v>
      </c>
      <c r="P2893" s="9">
        <v>0</v>
      </c>
      <c r="Q2893" s="9">
        <v>116.8</v>
      </c>
      <c r="R2893" s="112" t="s">
        <v>47</v>
      </c>
      <c r="S2893" s="113" t="s">
        <v>32</v>
      </c>
      <c r="T2893" s="5" t="s">
        <v>67</v>
      </c>
      <c r="U2893" s="5" t="s">
        <v>1615</v>
      </c>
      <c r="V2893" s="1" t="s">
        <v>65</v>
      </c>
      <c r="W2893" s="1" t="s">
        <v>5763</v>
      </c>
      <c r="X2893" s="1" t="s">
        <v>3443</v>
      </c>
      <c r="Y2893" s="1" t="s">
        <v>3444</v>
      </c>
      <c r="Z2893" s="4">
        <v>42341</v>
      </c>
      <c r="AA2893" s="1" t="s">
        <v>45</v>
      </c>
      <c r="AB2893" s="1" t="s">
        <v>5764</v>
      </c>
      <c r="AC2893" s="1" t="s">
        <v>5765</v>
      </c>
      <c r="AD2893" s="8"/>
    </row>
    <row r="2894" spans="2:30" s="22" customFormat="1" outlineLevel="5">
      <c r="B2894" s="3"/>
      <c r="C2894" s="1"/>
      <c r="D2894" s="1"/>
      <c r="E2894" s="1"/>
      <c r="F2894" s="1"/>
      <c r="G2894" s="287" t="s">
        <v>1553</v>
      </c>
      <c r="H2894" s="277">
        <v>42356</v>
      </c>
      <c r="I2894" s="1" t="s">
        <v>5818</v>
      </c>
      <c r="J2894" s="2" t="s">
        <v>68</v>
      </c>
      <c r="K2894" s="1" t="s">
        <v>36</v>
      </c>
      <c r="L2894" s="1" t="s">
        <v>20</v>
      </c>
      <c r="M2894" s="1" t="s">
        <v>21</v>
      </c>
      <c r="N2894" s="1" t="s">
        <v>11</v>
      </c>
      <c r="O2894" s="9">
        <v>1257.0999999999999</v>
      </c>
      <c r="P2894" s="9">
        <v>0</v>
      </c>
      <c r="Q2894" s="9">
        <v>1257.0999999999999</v>
      </c>
      <c r="R2894" s="112" t="s">
        <v>47</v>
      </c>
      <c r="S2894" s="113" t="s">
        <v>32</v>
      </c>
      <c r="T2894" s="5" t="s">
        <v>67</v>
      </c>
      <c r="U2894" s="5" t="s">
        <v>1615</v>
      </c>
      <c r="V2894" s="1" t="s">
        <v>65</v>
      </c>
      <c r="W2894" s="1" t="s">
        <v>5819</v>
      </c>
      <c r="X2894" s="1" t="s">
        <v>3443</v>
      </c>
      <c r="Y2894" s="1" t="s">
        <v>3444</v>
      </c>
      <c r="Z2894" s="4">
        <v>42356</v>
      </c>
      <c r="AA2894" s="1" t="s">
        <v>45</v>
      </c>
      <c r="AB2894" s="1" t="s">
        <v>5820</v>
      </c>
      <c r="AC2894" s="1" t="s">
        <v>5821</v>
      </c>
      <c r="AD2894" s="8"/>
    </row>
    <row r="2895" spans="2:30" s="22" customFormat="1" outlineLevel="5">
      <c r="B2895" s="3"/>
      <c r="C2895" s="1"/>
      <c r="D2895" s="1"/>
      <c r="E2895" s="1"/>
      <c r="F2895" s="1"/>
      <c r="G2895" s="287" t="s">
        <v>1553</v>
      </c>
      <c r="H2895" s="277">
        <v>42355</v>
      </c>
      <c r="I2895" s="1" t="s">
        <v>5844</v>
      </c>
      <c r="J2895" s="2" t="s">
        <v>68</v>
      </c>
      <c r="K2895" s="1" t="s">
        <v>36</v>
      </c>
      <c r="L2895" s="1" t="s">
        <v>20</v>
      </c>
      <c r="M2895" s="1" t="s">
        <v>21</v>
      </c>
      <c r="N2895" s="1" t="s">
        <v>11</v>
      </c>
      <c r="O2895" s="9">
        <v>6650</v>
      </c>
      <c r="P2895" s="9">
        <v>0</v>
      </c>
      <c r="Q2895" s="9">
        <v>6650</v>
      </c>
      <c r="R2895" s="112" t="s">
        <v>47</v>
      </c>
      <c r="S2895" s="113" t="s">
        <v>32</v>
      </c>
      <c r="T2895" s="5" t="s">
        <v>67</v>
      </c>
      <c r="U2895" s="5" t="s">
        <v>1615</v>
      </c>
      <c r="V2895" s="1" t="s">
        <v>65</v>
      </c>
      <c r="W2895" s="1" t="s">
        <v>5845</v>
      </c>
      <c r="X2895" s="1" t="s">
        <v>2230</v>
      </c>
      <c r="Y2895" s="1" t="s">
        <v>2231</v>
      </c>
      <c r="Z2895" s="4">
        <v>42355</v>
      </c>
      <c r="AA2895" s="1" t="s">
        <v>45</v>
      </c>
      <c r="AB2895" s="1" t="s">
        <v>5846</v>
      </c>
      <c r="AC2895" s="1"/>
      <c r="AD2895" s="8"/>
    </row>
    <row r="2896" spans="2:30" s="22" customFormat="1" outlineLevel="5">
      <c r="B2896" s="3"/>
      <c r="C2896" s="1"/>
      <c r="D2896" s="1"/>
      <c r="E2896" s="1"/>
      <c r="F2896" s="1"/>
      <c r="G2896" s="287" t="s">
        <v>1553</v>
      </c>
      <c r="H2896" s="277">
        <v>42355</v>
      </c>
      <c r="I2896" s="1" t="s">
        <v>5847</v>
      </c>
      <c r="J2896" s="2" t="s">
        <v>68</v>
      </c>
      <c r="K2896" s="1" t="s">
        <v>36</v>
      </c>
      <c r="L2896" s="1" t="s">
        <v>20</v>
      </c>
      <c r="M2896" s="1" t="s">
        <v>21</v>
      </c>
      <c r="N2896" s="1" t="s">
        <v>11</v>
      </c>
      <c r="O2896" s="9">
        <v>3325</v>
      </c>
      <c r="P2896" s="9">
        <v>0</v>
      </c>
      <c r="Q2896" s="9">
        <v>3325</v>
      </c>
      <c r="R2896" s="112" t="s">
        <v>47</v>
      </c>
      <c r="S2896" s="113" t="s">
        <v>32</v>
      </c>
      <c r="T2896" s="5" t="s">
        <v>67</v>
      </c>
      <c r="U2896" s="5" t="s">
        <v>1615</v>
      </c>
      <c r="V2896" s="1" t="s">
        <v>65</v>
      </c>
      <c r="W2896" s="1" t="s">
        <v>5848</v>
      </c>
      <c r="X2896" s="1" t="s">
        <v>2230</v>
      </c>
      <c r="Y2896" s="1" t="s">
        <v>2231</v>
      </c>
      <c r="Z2896" s="4">
        <v>42355</v>
      </c>
      <c r="AA2896" s="1" t="s">
        <v>45</v>
      </c>
      <c r="AB2896" s="1" t="s">
        <v>5849</v>
      </c>
      <c r="AC2896" s="1"/>
      <c r="AD2896" s="8"/>
    </row>
    <row r="2897" spans="2:30" s="22" customFormat="1" outlineLevel="5">
      <c r="B2897" s="3"/>
      <c r="C2897" s="1"/>
      <c r="D2897" s="1"/>
      <c r="E2897" s="1"/>
      <c r="F2897" s="1"/>
      <c r="G2897" s="287" t="s">
        <v>1553</v>
      </c>
      <c r="H2897" s="277">
        <v>42368</v>
      </c>
      <c r="I2897" s="1" t="s">
        <v>5952</v>
      </c>
      <c r="J2897" s="2" t="s">
        <v>68</v>
      </c>
      <c r="K2897" s="1" t="s">
        <v>36</v>
      </c>
      <c r="L2897" s="1" t="s">
        <v>20</v>
      </c>
      <c r="M2897" s="1" t="s">
        <v>21</v>
      </c>
      <c r="N2897" s="1" t="s">
        <v>11</v>
      </c>
      <c r="O2897" s="9">
        <v>2300</v>
      </c>
      <c r="P2897" s="9">
        <v>0</v>
      </c>
      <c r="Q2897" s="9">
        <v>2300</v>
      </c>
      <c r="R2897" s="112" t="s">
        <v>47</v>
      </c>
      <c r="S2897" s="113" t="s">
        <v>32</v>
      </c>
      <c r="T2897" s="5" t="s">
        <v>67</v>
      </c>
      <c r="U2897" s="5" t="s">
        <v>1615</v>
      </c>
      <c r="V2897" s="1" t="s">
        <v>65</v>
      </c>
      <c r="W2897" s="1" t="s">
        <v>5953</v>
      </c>
      <c r="X2897" s="1" t="s">
        <v>5486</v>
      </c>
      <c r="Y2897" s="1" t="s">
        <v>5487</v>
      </c>
      <c r="Z2897" s="4">
        <v>42368</v>
      </c>
      <c r="AA2897" s="1" t="s">
        <v>45</v>
      </c>
      <c r="AB2897" s="1" t="s">
        <v>5954</v>
      </c>
      <c r="AC2897" s="1"/>
      <c r="AD2897" s="8"/>
    </row>
    <row r="2898" spans="2:30" s="22" customFormat="1" outlineLevel="5">
      <c r="B2898" s="3"/>
      <c r="C2898" s="1"/>
      <c r="D2898" s="1"/>
      <c r="E2898" s="1"/>
      <c r="F2898" s="1"/>
      <c r="G2898" s="287" t="s">
        <v>1553</v>
      </c>
      <c r="H2898" s="277">
        <v>42359</v>
      </c>
      <c r="I2898" s="1" t="s">
        <v>5955</v>
      </c>
      <c r="J2898" s="2" t="s">
        <v>68</v>
      </c>
      <c r="K2898" s="1" t="s">
        <v>36</v>
      </c>
      <c r="L2898" s="1" t="s">
        <v>20</v>
      </c>
      <c r="M2898" s="1" t="s">
        <v>21</v>
      </c>
      <c r="N2898" s="1" t="s">
        <v>11</v>
      </c>
      <c r="O2898" s="9">
        <v>1299</v>
      </c>
      <c r="P2898" s="9">
        <v>0</v>
      </c>
      <c r="Q2898" s="9">
        <v>1299</v>
      </c>
      <c r="R2898" s="112" t="s">
        <v>47</v>
      </c>
      <c r="S2898" s="113" t="s">
        <v>32</v>
      </c>
      <c r="T2898" s="5" t="s">
        <v>67</v>
      </c>
      <c r="U2898" s="5" t="s">
        <v>1615</v>
      </c>
      <c r="V2898" s="1" t="s">
        <v>65</v>
      </c>
      <c r="W2898" s="1" t="s">
        <v>5956</v>
      </c>
      <c r="X2898" s="1" t="s">
        <v>3443</v>
      </c>
      <c r="Y2898" s="1" t="s">
        <v>3444</v>
      </c>
      <c r="Z2898" s="4">
        <v>42359</v>
      </c>
      <c r="AA2898" s="1" t="s">
        <v>45</v>
      </c>
      <c r="AB2898" s="1" t="s">
        <v>5957</v>
      </c>
      <c r="AC2898" s="1" t="s">
        <v>5958</v>
      </c>
      <c r="AD2898" s="8"/>
    </row>
    <row r="2899" spans="2:30" s="22" customFormat="1" outlineLevel="5">
      <c r="B2899" s="3"/>
      <c r="C2899" s="1"/>
      <c r="D2899" s="1"/>
      <c r="E2899" s="1"/>
      <c r="F2899" s="1"/>
      <c r="G2899" s="287" t="s">
        <v>1553</v>
      </c>
      <c r="H2899" s="277">
        <v>42356</v>
      </c>
      <c r="I2899" s="1" t="s">
        <v>5959</v>
      </c>
      <c r="J2899" s="2" t="s">
        <v>68</v>
      </c>
      <c r="K2899" s="1" t="s">
        <v>36</v>
      </c>
      <c r="L2899" s="1" t="s">
        <v>20</v>
      </c>
      <c r="M2899" s="1" t="s">
        <v>21</v>
      </c>
      <c r="N2899" s="1" t="s">
        <v>11</v>
      </c>
      <c r="O2899" s="9">
        <v>450</v>
      </c>
      <c r="P2899" s="9">
        <v>0</v>
      </c>
      <c r="Q2899" s="9">
        <v>450</v>
      </c>
      <c r="R2899" s="112" t="s">
        <v>47</v>
      </c>
      <c r="S2899" s="113" t="s">
        <v>32</v>
      </c>
      <c r="T2899" s="5" t="s">
        <v>67</v>
      </c>
      <c r="U2899" s="5" t="s">
        <v>1615</v>
      </c>
      <c r="V2899" s="1" t="s">
        <v>65</v>
      </c>
      <c r="W2899" s="1" t="s">
        <v>5960</v>
      </c>
      <c r="X2899" s="1" t="s">
        <v>2325</v>
      </c>
      <c r="Y2899" s="1" t="s">
        <v>2326</v>
      </c>
      <c r="Z2899" s="4">
        <v>42356</v>
      </c>
      <c r="AA2899" s="1" t="s">
        <v>45</v>
      </c>
      <c r="AB2899" s="1" t="s">
        <v>5610</v>
      </c>
      <c r="AC2899" s="1" t="s">
        <v>5961</v>
      </c>
      <c r="AD2899" s="8"/>
    </row>
    <row r="2900" spans="2:30" s="22" customFormat="1" outlineLevel="5">
      <c r="B2900" s="3"/>
      <c r="C2900" s="1"/>
      <c r="D2900" s="1"/>
      <c r="E2900" s="1"/>
      <c r="F2900" s="1"/>
      <c r="G2900" s="287" t="s">
        <v>1553</v>
      </c>
      <c r="H2900" s="277">
        <v>42355</v>
      </c>
      <c r="I2900" s="1" t="s">
        <v>5962</v>
      </c>
      <c r="J2900" s="2" t="s">
        <v>68</v>
      </c>
      <c r="K2900" s="1" t="s">
        <v>36</v>
      </c>
      <c r="L2900" s="1" t="s">
        <v>20</v>
      </c>
      <c r="M2900" s="1" t="s">
        <v>21</v>
      </c>
      <c r="N2900" s="1" t="s">
        <v>11</v>
      </c>
      <c r="O2900" s="9">
        <v>1590</v>
      </c>
      <c r="P2900" s="9">
        <v>0</v>
      </c>
      <c r="Q2900" s="9">
        <v>1590</v>
      </c>
      <c r="R2900" s="112" t="s">
        <v>47</v>
      </c>
      <c r="S2900" s="113" t="s">
        <v>32</v>
      </c>
      <c r="T2900" s="5" t="s">
        <v>67</v>
      </c>
      <c r="U2900" s="5" t="s">
        <v>1615</v>
      </c>
      <c r="V2900" s="1" t="s">
        <v>65</v>
      </c>
      <c r="W2900" s="1" t="s">
        <v>5963</v>
      </c>
      <c r="X2900" s="1" t="s">
        <v>2268</v>
      </c>
      <c r="Y2900" s="1" t="s">
        <v>2269</v>
      </c>
      <c r="Z2900" s="4">
        <v>42355</v>
      </c>
      <c r="AA2900" s="1" t="s">
        <v>45</v>
      </c>
      <c r="AB2900" s="1" t="s">
        <v>4868</v>
      </c>
      <c r="AC2900" s="1" t="s">
        <v>5964</v>
      </c>
      <c r="AD2900" s="8"/>
    </row>
    <row r="2901" spans="2:30" s="22" customFormat="1" outlineLevel="5">
      <c r="B2901" s="3"/>
      <c r="C2901" s="1"/>
      <c r="D2901" s="1"/>
      <c r="E2901" s="1"/>
      <c r="F2901" s="1"/>
      <c r="G2901" s="287" t="s">
        <v>1553</v>
      </c>
      <c r="H2901" s="277">
        <v>42355</v>
      </c>
      <c r="I2901" s="1" t="s">
        <v>5981</v>
      </c>
      <c r="J2901" s="2" t="s">
        <v>68</v>
      </c>
      <c r="K2901" s="1" t="s">
        <v>36</v>
      </c>
      <c r="L2901" s="1" t="s">
        <v>20</v>
      </c>
      <c r="M2901" s="1" t="s">
        <v>21</v>
      </c>
      <c r="N2901" s="1" t="s">
        <v>11</v>
      </c>
      <c r="O2901" s="9">
        <v>21954.2</v>
      </c>
      <c r="P2901" s="9">
        <v>0</v>
      </c>
      <c r="Q2901" s="9">
        <v>21954.2</v>
      </c>
      <c r="R2901" s="112" t="s">
        <v>47</v>
      </c>
      <c r="S2901" s="113" t="s">
        <v>32</v>
      </c>
      <c r="T2901" s="5" t="s">
        <v>67</v>
      </c>
      <c r="U2901" s="5" t="s">
        <v>1615</v>
      </c>
      <c r="V2901" s="1" t="s">
        <v>65</v>
      </c>
      <c r="W2901" s="1" t="s">
        <v>5982</v>
      </c>
      <c r="X2901" s="1" t="s">
        <v>2230</v>
      </c>
      <c r="Y2901" s="1" t="s">
        <v>2231</v>
      </c>
      <c r="Z2901" s="4">
        <v>42355</v>
      </c>
      <c r="AA2901" s="1" t="s">
        <v>45</v>
      </c>
      <c r="AB2901" s="1" t="s">
        <v>5983</v>
      </c>
      <c r="AC2901" s="1"/>
      <c r="AD2901" s="8"/>
    </row>
    <row r="2902" spans="2:30" s="22" customFormat="1" ht="15" customHeight="1" outlineLevel="5">
      <c r="B2902" s="3"/>
      <c r="C2902" s="1"/>
      <c r="D2902" s="1"/>
      <c r="E2902" s="1"/>
      <c r="F2902" s="1"/>
      <c r="G2902" s="287" t="s">
        <v>1553</v>
      </c>
      <c r="H2902" s="277">
        <v>42355</v>
      </c>
      <c r="I2902" s="1" t="s">
        <v>5984</v>
      </c>
      <c r="J2902" s="2" t="s">
        <v>68</v>
      </c>
      <c r="K2902" s="1" t="s">
        <v>36</v>
      </c>
      <c r="L2902" s="1" t="s">
        <v>20</v>
      </c>
      <c r="M2902" s="1" t="s">
        <v>21</v>
      </c>
      <c r="N2902" s="1" t="s">
        <v>11</v>
      </c>
      <c r="O2902" s="9">
        <v>23051.9</v>
      </c>
      <c r="P2902" s="9">
        <v>0</v>
      </c>
      <c r="Q2902" s="9">
        <v>23051.9</v>
      </c>
      <c r="R2902" s="112" t="s">
        <v>47</v>
      </c>
      <c r="S2902" s="113" t="s">
        <v>32</v>
      </c>
      <c r="T2902" s="5" t="s">
        <v>67</v>
      </c>
      <c r="U2902" s="5" t="s">
        <v>1615</v>
      </c>
      <c r="V2902" s="1" t="s">
        <v>65</v>
      </c>
      <c r="W2902" s="1" t="s">
        <v>5985</v>
      </c>
      <c r="X2902" s="1" t="s">
        <v>2230</v>
      </c>
      <c r="Y2902" s="1" t="s">
        <v>2231</v>
      </c>
      <c r="Z2902" s="4">
        <v>42355</v>
      </c>
      <c r="AA2902" s="1" t="s">
        <v>45</v>
      </c>
      <c r="AB2902" s="1" t="s">
        <v>5986</v>
      </c>
      <c r="AC2902" s="1"/>
      <c r="AD2902" s="8" t="s">
        <v>5987</v>
      </c>
    </row>
    <row r="2903" spans="2:30" s="22" customFormat="1" outlineLevel="5">
      <c r="B2903" s="3"/>
      <c r="C2903" s="1"/>
      <c r="D2903" s="1"/>
      <c r="E2903" s="1"/>
      <c r="F2903" s="1"/>
      <c r="G2903" s="287" t="s">
        <v>1553</v>
      </c>
      <c r="H2903" s="277">
        <v>42355</v>
      </c>
      <c r="I2903" s="1" t="s">
        <v>5994</v>
      </c>
      <c r="J2903" s="2" t="s">
        <v>68</v>
      </c>
      <c r="K2903" s="1" t="s">
        <v>36</v>
      </c>
      <c r="L2903" s="1" t="s">
        <v>20</v>
      </c>
      <c r="M2903" s="1" t="s">
        <v>21</v>
      </c>
      <c r="N2903" s="1" t="s">
        <v>11</v>
      </c>
      <c r="O2903" s="9">
        <v>10430</v>
      </c>
      <c r="P2903" s="9">
        <v>0</v>
      </c>
      <c r="Q2903" s="9">
        <v>10430</v>
      </c>
      <c r="R2903" s="112" t="s">
        <v>47</v>
      </c>
      <c r="S2903" s="113" t="s">
        <v>32</v>
      </c>
      <c r="T2903" s="5" t="s">
        <v>67</v>
      </c>
      <c r="U2903" s="5" t="s">
        <v>1615</v>
      </c>
      <c r="V2903" s="1" t="s">
        <v>65</v>
      </c>
      <c r="W2903" s="1" t="s">
        <v>5995</v>
      </c>
      <c r="X2903" s="1" t="s">
        <v>3205</v>
      </c>
      <c r="Y2903" s="1" t="s">
        <v>3206</v>
      </c>
      <c r="Z2903" s="4">
        <v>42355</v>
      </c>
      <c r="AA2903" s="1" t="s">
        <v>2257</v>
      </c>
      <c r="AB2903" s="1" t="s">
        <v>5996</v>
      </c>
      <c r="AC2903" s="1"/>
      <c r="AD2903" s="8"/>
    </row>
    <row r="2904" spans="2:30" s="22" customFormat="1" outlineLevel="5">
      <c r="B2904" s="3"/>
      <c r="C2904" s="1"/>
      <c r="D2904" s="1"/>
      <c r="E2904" s="1"/>
      <c r="F2904" s="1"/>
      <c r="G2904" s="287" t="s">
        <v>1553</v>
      </c>
      <c r="H2904" s="277">
        <v>42359</v>
      </c>
      <c r="I2904" s="1" t="s">
        <v>6006</v>
      </c>
      <c r="J2904" s="2" t="s">
        <v>68</v>
      </c>
      <c r="K2904" s="1" t="s">
        <v>36</v>
      </c>
      <c r="L2904" s="1" t="s">
        <v>20</v>
      </c>
      <c r="M2904" s="1" t="s">
        <v>21</v>
      </c>
      <c r="N2904" s="1" t="s">
        <v>11</v>
      </c>
      <c r="O2904" s="9">
        <v>933.2</v>
      </c>
      <c r="P2904" s="9">
        <v>0</v>
      </c>
      <c r="Q2904" s="9">
        <v>933.2</v>
      </c>
      <c r="R2904" s="112" t="s">
        <v>47</v>
      </c>
      <c r="S2904" s="113" t="s">
        <v>32</v>
      </c>
      <c r="T2904" s="5" t="s">
        <v>67</v>
      </c>
      <c r="U2904" s="5" t="s">
        <v>1615</v>
      </c>
      <c r="V2904" s="1" t="s">
        <v>65</v>
      </c>
      <c r="W2904" s="1" t="s">
        <v>6007</v>
      </c>
      <c r="X2904" s="1" t="s">
        <v>3443</v>
      </c>
      <c r="Y2904" s="1" t="s">
        <v>3444</v>
      </c>
      <c r="Z2904" s="4">
        <v>42359</v>
      </c>
      <c r="AA2904" s="1" t="s">
        <v>45</v>
      </c>
      <c r="AB2904" s="1" t="s">
        <v>6008</v>
      </c>
      <c r="AC2904" s="1" t="s">
        <v>6009</v>
      </c>
      <c r="AD2904" s="8"/>
    </row>
    <row r="2905" spans="2:30" s="22" customFormat="1" outlineLevel="5">
      <c r="B2905" s="3"/>
      <c r="C2905" s="1"/>
      <c r="D2905" s="1"/>
      <c r="E2905" s="1"/>
      <c r="F2905" s="1"/>
      <c r="G2905" s="287" t="s">
        <v>1553</v>
      </c>
      <c r="H2905" s="277">
        <v>42355</v>
      </c>
      <c r="I2905" s="1" t="s">
        <v>6010</v>
      </c>
      <c r="J2905" s="2" t="s">
        <v>68</v>
      </c>
      <c r="K2905" s="1" t="s">
        <v>36</v>
      </c>
      <c r="L2905" s="1" t="s">
        <v>20</v>
      </c>
      <c r="M2905" s="1" t="s">
        <v>21</v>
      </c>
      <c r="N2905" s="1" t="s">
        <v>11</v>
      </c>
      <c r="O2905" s="9">
        <v>1093.5</v>
      </c>
      <c r="P2905" s="9">
        <v>0</v>
      </c>
      <c r="Q2905" s="9">
        <v>1093.5</v>
      </c>
      <c r="R2905" s="112" t="s">
        <v>47</v>
      </c>
      <c r="S2905" s="113" t="s">
        <v>32</v>
      </c>
      <c r="T2905" s="5" t="s">
        <v>67</v>
      </c>
      <c r="U2905" s="5" t="s">
        <v>1615</v>
      </c>
      <c r="V2905" s="1" t="s">
        <v>65</v>
      </c>
      <c r="W2905" s="1" t="s">
        <v>6011</v>
      </c>
      <c r="X2905" s="1" t="s">
        <v>2175</v>
      </c>
      <c r="Y2905" s="1" t="s">
        <v>2176</v>
      </c>
      <c r="Z2905" s="4">
        <v>42355</v>
      </c>
      <c r="AA2905" s="1" t="s">
        <v>45</v>
      </c>
      <c r="AB2905" s="1" t="s">
        <v>6012</v>
      </c>
      <c r="AC2905" s="1" t="s">
        <v>6013</v>
      </c>
      <c r="AD2905" s="8"/>
    </row>
    <row r="2906" spans="2:30" s="22" customFormat="1" outlineLevel="5">
      <c r="B2906" s="3"/>
      <c r="C2906" s="1"/>
      <c r="D2906" s="1"/>
      <c r="E2906" s="1"/>
      <c r="F2906" s="1"/>
      <c r="G2906" s="287" t="s">
        <v>1553</v>
      </c>
      <c r="H2906" s="277">
        <v>42356</v>
      </c>
      <c r="I2906" s="1" t="s">
        <v>6014</v>
      </c>
      <c r="J2906" s="2" t="s">
        <v>68</v>
      </c>
      <c r="K2906" s="1" t="s">
        <v>36</v>
      </c>
      <c r="L2906" s="1" t="s">
        <v>20</v>
      </c>
      <c r="M2906" s="1" t="s">
        <v>21</v>
      </c>
      <c r="N2906" s="1" t="s">
        <v>11</v>
      </c>
      <c r="O2906" s="9">
        <v>3620</v>
      </c>
      <c r="P2906" s="9">
        <v>0</v>
      </c>
      <c r="Q2906" s="9">
        <v>3620</v>
      </c>
      <c r="R2906" s="112" t="s">
        <v>47</v>
      </c>
      <c r="S2906" s="113" t="s">
        <v>32</v>
      </c>
      <c r="T2906" s="5" t="s">
        <v>67</v>
      </c>
      <c r="U2906" s="5" t="s">
        <v>1615</v>
      </c>
      <c r="V2906" s="1" t="s">
        <v>65</v>
      </c>
      <c r="W2906" s="1" t="s">
        <v>6015</v>
      </c>
      <c r="X2906" s="1" t="s">
        <v>3467</v>
      </c>
      <c r="Y2906" s="1" t="s">
        <v>3468</v>
      </c>
      <c r="Z2906" s="4">
        <v>42356</v>
      </c>
      <c r="AA2906" s="1" t="s">
        <v>45</v>
      </c>
      <c r="AB2906" s="1" t="s">
        <v>6016</v>
      </c>
      <c r="AC2906" s="1" t="s">
        <v>6017</v>
      </c>
      <c r="AD2906" s="8"/>
    </row>
    <row r="2907" spans="2:30" s="22" customFormat="1" outlineLevel="5">
      <c r="B2907" s="3"/>
      <c r="C2907" s="1"/>
      <c r="D2907" s="1"/>
      <c r="E2907" s="1"/>
      <c r="F2907" s="1"/>
      <c r="G2907" s="287" t="s">
        <v>1553</v>
      </c>
      <c r="H2907" s="277">
        <v>42355</v>
      </c>
      <c r="I2907" s="1" t="s">
        <v>6018</v>
      </c>
      <c r="J2907" s="2" t="s">
        <v>68</v>
      </c>
      <c r="K2907" s="1" t="s">
        <v>36</v>
      </c>
      <c r="L2907" s="1" t="s">
        <v>20</v>
      </c>
      <c r="M2907" s="1" t="s">
        <v>21</v>
      </c>
      <c r="N2907" s="1" t="s">
        <v>11</v>
      </c>
      <c r="O2907" s="9">
        <v>10268</v>
      </c>
      <c r="P2907" s="9">
        <v>0</v>
      </c>
      <c r="Q2907" s="9">
        <v>10268</v>
      </c>
      <c r="R2907" s="112" t="s">
        <v>47</v>
      </c>
      <c r="S2907" s="113" t="s">
        <v>32</v>
      </c>
      <c r="T2907" s="5" t="s">
        <v>67</v>
      </c>
      <c r="U2907" s="5" t="s">
        <v>1615</v>
      </c>
      <c r="V2907" s="1" t="s">
        <v>65</v>
      </c>
      <c r="W2907" s="1" t="s">
        <v>6019</v>
      </c>
      <c r="X2907" s="1" t="s">
        <v>2175</v>
      </c>
      <c r="Y2907" s="1" t="s">
        <v>2176</v>
      </c>
      <c r="Z2907" s="4">
        <v>42355</v>
      </c>
      <c r="AA2907" s="1" t="s">
        <v>45</v>
      </c>
      <c r="AB2907" s="1" t="s">
        <v>6020</v>
      </c>
      <c r="AC2907" s="1" t="s">
        <v>6021</v>
      </c>
      <c r="AD2907" s="8"/>
    </row>
    <row r="2908" spans="2:30" s="22" customFormat="1" outlineLevel="5">
      <c r="B2908" s="3"/>
      <c r="C2908" s="1"/>
      <c r="D2908" s="1"/>
      <c r="E2908" s="1"/>
      <c r="F2908" s="1"/>
      <c r="G2908" s="287" t="s">
        <v>1553</v>
      </c>
      <c r="H2908" s="277">
        <v>42355</v>
      </c>
      <c r="I2908" s="1" t="s">
        <v>6022</v>
      </c>
      <c r="J2908" s="2" t="s">
        <v>68</v>
      </c>
      <c r="K2908" s="1" t="s">
        <v>36</v>
      </c>
      <c r="L2908" s="1" t="s">
        <v>20</v>
      </c>
      <c r="M2908" s="1" t="s">
        <v>21</v>
      </c>
      <c r="N2908" s="1" t="s">
        <v>11</v>
      </c>
      <c r="O2908" s="9">
        <v>11174</v>
      </c>
      <c r="P2908" s="9">
        <v>0</v>
      </c>
      <c r="Q2908" s="9">
        <v>11174</v>
      </c>
      <c r="R2908" s="112" t="s">
        <v>47</v>
      </c>
      <c r="S2908" s="113" t="s">
        <v>32</v>
      </c>
      <c r="T2908" s="5" t="s">
        <v>67</v>
      </c>
      <c r="U2908" s="5" t="s">
        <v>1615</v>
      </c>
      <c r="V2908" s="1" t="s">
        <v>65</v>
      </c>
      <c r="W2908" s="1" t="s">
        <v>6023</v>
      </c>
      <c r="X2908" s="1" t="s">
        <v>2175</v>
      </c>
      <c r="Y2908" s="1" t="s">
        <v>2176</v>
      </c>
      <c r="Z2908" s="4">
        <v>42355</v>
      </c>
      <c r="AA2908" s="1" t="s">
        <v>45</v>
      </c>
      <c r="AB2908" s="1" t="s">
        <v>6024</v>
      </c>
      <c r="AC2908" s="1" t="s">
        <v>6025</v>
      </c>
      <c r="AD2908" s="8"/>
    </row>
    <row r="2909" spans="2:30" s="22" customFormat="1" outlineLevel="5">
      <c r="B2909" s="3"/>
      <c r="C2909" s="1"/>
      <c r="D2909" s="1"/>
      <c r="E2909" s="1"/>
      <c r="F2909" s="1"/>
      <c r="G2909" s="287" t="s">
        <v>1553</v>
      </c>
      <c r="H2909" s="277">
        <v>42367</v>
      </c>
      <c r="I2909" s="1" t="s">
        <v>6026</v>
      </c>
      <c r="J2909" s="2" t="s">
        <v>68</v>
      </c>
      <c r="K2909" s="1" t="s">
        <v>36</v>
      </c>
      <c r="L2909" s="1" t="s">
        <v>20</v>
      </c>
      <c r="M2909" s="1" t="s">
        <v>21</v>
      </c>
      <c r="N2909" s="1" t="s">
        <v>11</v>
      </c>
      <c r="O2909" s="9">
        <v>1475</v>
      </c>
      <c r="P2909" s="9">
        <v>0</v>
      </c>
      <c r="Q2909" s="9">
        <v>1475</v>
      </c>
      <c r="R2909" s="112" t="s">
        <v>47</v>
      </c>
      <c r="S2909" s="113" t="s">
        <v>32</v>
      </c>
      <c r="T2909" s="5" t="s">
        <v>67</v>
      </c>
      <c r="U2909" s="5" t="s">
        <v>1615</v>
      </c>
      <c r="V2909" s="1" t="s">
        <v>65</v>
      </c>
      <c r="W2909" s="1" t="s">
        <v>6027</v>
      </c>
      <c r="X2909" s="1" t="s">
        <v>2532</v>
      </c>
      <c r="Y2909" s="1" t="s">
        <v>2533</v>
      </c>
      <c r="Z2909" s="4">
        <v>42367</v>
      </c>
      <c r="AA2909" s="1" t="s">
        <v>45</v>
      </c>
      <c r="AB2909" s="1" t="s">
        <v>6028</v>
      </c>
      <c r="AC2909" s="1" t="s">
        <v>6029</v>
      </c>
      <c r="AD2909" s="8"/>
    </row>
    <row r="2910" spans="2:30" s="22" customFormat="1" outlineLevel="5">
      <c r="B2910" s="3"/>
      <c r="C2910" s="1"/>
      <c r="D2910" s="1"/>
      <c r="E2910" s="1"/>
      <c r="F2910" s="1"/>
      <c r="G2910" s="287" t="s">
        <v>1553</v>
      </c>
      <c r="H2910" s="277">
        <v>42355</v>
      </c>
      <c r="I2910" s="1" t="s">
        <v>6030</v>
      </c>
      <c r="J2910" s="2" t="s">
        <v>68</v>
      </c>
      <c r="K2910" s="1" t="s">
        <v>36</v>
      </c>
      <c r="L2910" s="1" t="s">
        <v>20</v>
      </c>
      <c r="M2910" s="1" t="s">
        <v>21</v>
      </c>
      <c r="N2910" s="1" t="s">
        <v>11</v>
      </c>
      <c r="O2910" s="9">
        <v>7095</v>
      </c>
      <c r="P2910" s="9">
        <v>0</v>
      </c>
      <c r="Q2910" s="9">
        <v>7095</v>
      </c>
      <c r="R2910" s="112" t="s">
        <v>47</v>
      </c>
      <c r="S2910" s="113" t="s">
        <v>32</v>
      </c>
      <c r="T2910" s="5" t="s">
        <v>67</v>
      </c>
      <c r="U2910" s="5" t="s">
        <v>1615</v>
      </c>
      <c r="V2910" s="1" t="s">
        <v>65</v>
      </c>
      <c r="W2910" s="1" t="s">
        <v>6031</v>
      </c>
      <c r="X2910" s="1" t="s">
        <v>3472</v>
      </c>
      <c r="Y2910" s="1" t="s">
        <v>3473</v>
      </c>
      <c r="Z2910" s="4">
        <v>42355</v>
      </c>
      <c r="AA2910" s="1" t="s">
        <v>45</v>
      </c>
      <c r="AB2910" s="1" t="s">
        <v>3722</v>
      </c>
      <c r="AC2910" s="1" t="s">
        <v>6032</v>
      </c>
      <c r="AD2910" s="8"/>
    </row>
    <row r="2911" spans="2:30" s="22" customFormat="1" outlineLevel="5">
      <c r="B2911" s="3"/>
      <c r="C2911" s="1"/>
      <c r="D2911" s="1"/>
      <c r="E2911" s="1"/>
      <c r="F2911" s="1"/>
      <c r="G2911" s="287" t="s">
        <v>1553</v>
      </c>
      <c r="H2911" s="277">
        <v>42366</v>
      </c>
      <c r="I2911" s="1" t="s">
        <v>6036</v>
      </c>
      <c r="J2911" s="2" t="s">
        <v>68</v>
      </c>
      <c r="K2911" s="1" t="s">
        <v>36</v>
      </c>
      <c r="L2911" s="1" t="s">
        <v>20</v>
      </c>
      <c r="M2911" s="1" t="s">
        <v>21</v>
      </c>
      <c r="N2911" s="1" t="s">
        <v>11</v>
      </c>
      <c r="O2911" s="9">
        <v>285</v>
      </c>
      <c r="P2911" s="9">
        <v>0</v>
      </c>
      <c r="Q2911" s="9">
        <v>285</v>
      </c>
      <c r="R2911" s="112" t="s">
        <v>47</v>
      </c>
      <c r="S2911" s="113" t="s">
        <v>32</v>
      </c>
      <c r="T2911" s="5" t="s">
        <v>67</v>
      </c>
      <c r="U2911" s="5" t="s">
        <v>1615</v>
      </c>
      <c r="V2911" s="1" t="s">
        <v>65</v>
      </c>
      <c r="W2911" s="1" t="s">
        <v>6037</v>
      </c>
      <c r="X2911" s="1" t="s">
        <v>3302</v>
      </c>
      <c r="Y2911" s="1" t="s">
        <v>3303</v>
      </c>
      <c r="Z2911" s="4">
        <v>42366</v>
      </c>
      <c r="AA2911" s="1" t="s">
        <v>45</v>
      </c>
      <c r="AB2911" s="1" t="s">
        <v>6038</v>
      </c>
      <c r="AC2911" s="1" t="s">
        <v>6039</v>
      </c>
      <c r="AD2911" s="8"/>
    </row>
    <row r="2912" spans="2:30" s="22" customFormat="1" outlineLevel="5">
      <c r="B2912" s="3"/>
      <c r="C2912" s="1"/>
      <c r="D2912" s="1"/>
      <c r="E2912" s="1"/>
      <c r="F2912" s="1"/>
      <c r="G2912" s="287" t="s">
        <v>1553</v>
      </c>
      <c r="H2912" s="277">
        <v>42366</v>
      </c>
      <c r="I2912" s="1" t="s">
        <v>6055</v>
      </c>
      <c r="J2912" s="2" t="s">
        <v>68</v>
      </c>
      <c r="K2912" s="1" t="s">
        <v>36</v>
      </c>
      <c r="L2912" s="1" t="s">
        <v>20</v>
      </c>
      <c r="M2912" s="1" t="s">
        <v>21</v>
      </c>
      <c r="N2912" s="1" t="s">
        <v>11</v>
      </c>
      <c r="O2912" s="9">
        <v>2980</v>
      </c>
      <c r="P2912" s="9">
        <v>0</v>
      </c>
      <c r="Q2912" s="9">
        <v>2980</v>
      </c>
      <c r="R2912" s="112" t="s">
        <v>47</v>
      </c>
      <c r="S2912" s="113" t="s">
        <v>32</v>
      </c>
      <c r="T2912" s="5" t="s">
        <v>67</v>
      </c>
      <c r="U2912" s="5" t="s">
        <v>1615</v>
      </c>
      <c r="V2912" s="1" t="s">
        <v>65</v>
      </c>
      <c r="W2912" s="1" t="s">
        <v>6056</v>
      </c>
      <c r="X2912" s="1" t="s">
        <v>5303</v>
      </c>
      <c r="Y2912" s="1" t="s">
        <v>5304</v>
      </c>
      <c r="Z2912" s="4">
        <v>42366</v>
      </c>
      <c r="AA2912" s="1" t="s">
        <v>45</v>
      </c>
      <c r="AB2912" s="1" t="s">
        <v>6057</v>
      </c>
      <c r="AC2912" s="1" t="s">
        <v>6058</v>
      </c>
      <c r="AD2912" s="8"/>
    </row>
    <row r="2913" spans="2:30" s="22" customFormat="1" outlineLevel="5">
      <c r="B2913" s="3"/>
      <c r="C2913" s="1"/>
      <c r="D2913" s="1"/>
      <c r="E2913" s="1"/>
      <c r="F2913" s="1"/>
      <c r="G2913" s="287" t="s">
        <v>1553</v>
      </c>
      <c r="H2913" s="277">
        <v>42355</v>
      </c>
      <c r="I2913" s="1" t="s">
        <v>6059</v>
      </c>
      <c r="J2913" s="2" t="s">
        <v>68</v>
      </c>
      <c r="K2913" s="1" t="s">
        <v>36</v>
      </c>
      <c r="L2913" s="1" t="s">
        <v>20</v>
      </c>
      <c r="M2913" s="1" t="s">
        <v>21</v>
      </c>
      <c r="N2913" s="1" t="s">
        <v>11</v>
      </c>
      <c r="O2913" s="9">
        <v>6600</v>
      </c>
      <c r="P2913" s="9">
        <v>0</v>
      </c>
      <c r="Q2913" s="9">
        <v>6600</v>
      </c>
      <c r="R2913" s="112" t="s">
        <v>47</v>
      </c>
      <c r="S2913" s="113" t="s">
        <v>32</v>
      </c>
      <c r="T2913" s="5" t="s">
        <v>67</v>
      </c>
      <c r="U2913" s="5" t="s">
        <v>1615</v>
      </c>
      <c r="V2913" s="1" t="s">
        <v>65</v>
      </c>
      <c r="W2913" s="1" t="s">
        <v>6060</v>
      </c>
      <c r="X2913" s="1" t="s">
        <v>2230</v>
      </c>
      <c r="Y2913" s="1" t="s">
        <v>2231</v>
      </c>
      <c r="Z2913" s="4">
        <v>42355</v>
      </c>
      <c r="AA2913" s="1" t="s">
        <v>45</v>
      </c>
      <c r="AB2913" s="1" t="s">
        <v>6061</v>
      </c>
      <c r="AC2913" s="1"/>
      <c r="AD2913" s="8"/>
    </row>
    <row r="2914" spans="2:30" s="22" customFormat="1" outlineLevel="5">
      <c r="B2914" s="3"/>
      <c r="C2914" s="1"/>
      <c r="D2914" s="1"/>
      <c r="E2914" s="1"/>
      <c r="F2914" s="1"/>
      <c r="G2914" s="287" t="s">
        <v>1553</v>
      </c>
      <c r="H2914" s="277">
        <v>42367</v>
      </c>
      <c r="I2914" s="1" t="s">
        <v>6062</v>
      </c>
      <c r="J2914" s="2" t="s">
        <v>68</v>
      </c>
      <c r="K2914" s="1" t="s">
        <v>36</v>
      </c>
      <c r="L2914" s="1" t="s">
        <v>20</v>
      </c>
      <c r="M2914" s="1" t="s">
        <v>21</v>
      </c>
      <c r="N2914" s="1" t="s">
        <v>11</v>
      </c>
      <c r="O2914" s="9">
        <v>1476</v>
      </c>
      <c r="P2914" s="9">
        <v>0</v>
      </c>
      <c r="Q2914" s="9">
        <v>1476</v>
      </c>
      <c r="R2914" s="112" t="s">
        <v>47</v>
      </c>
      <c r="S2914" s="113" t="s">
        <v>32</v>
      </c>
      <c r="T2914" s="5" t="s">
        <v>67</v>
      </c>
      <c r="U2914" s="5" t="s">
        <v>1615</v>
      </c>
      <c r="V2914" s="1" t="s">
        <v>65</v>
      </c>
      <c r="W2914" s="1" t="s">
        <v>6063</v>
      </c>
      <c r="X2914" s="1" t="s">
        <v>2220</v>
      </c>
      <c r="Y2914" s="1" t="s">
        <v>2221</v>
      </c>
      <c r="Z2914" s="4">
        <v>42367</v>
      </c>
      <c r="AA2914" s="1" t="s">
        <v>45</v>
      </c>
      <c r="AB2914" s="1" t="s">
        <v>6064</v>
      </c>
      <c r="AC2914" s="1"/>
      <c r="AD2914" s="8"/>
    </row>
    <row r="2915" spans="2:30" s="22" customFormat="1" outlineLevel="5">
      <c r="B2915" s="3"/>
      <c r="C2915" s="1"/>
      <c r="D2915" s="1"/>
      <c r="E2915" s="1"/>
      <c r="F2915" s="1"/>
      <c r="G2915" s="287" t="s">
        <v>1553</v>
      </c>
      <c r="H2915" s="277">
        <v>42366</v>
      </c>
      <c r="I2915" s="1" t="s">
        <v>6065</v>
      </c>
      <c r="J2915" s="2" t="s">
        <v>68</v>
      </c>
      <c r="K2915" s="1" t="s">
        <v>36</v>
      </c>
      <c r="L2915" s="1" t="s">
        <v>20</v>
      </c>
      <c r="M2915" s="1" t="s">
        <v>21</v>
      </c>
      <c r="N2915" s="1" t="s">
        <v>11</v>
      </c>
      <c r="O2915" s="9">
        <v>547.5</v>
      </c>
      <c r="P2915" s="9">
        <v>0</v>
      </c>
      <c r="Q2915" s="9">
        <v>547.5</v>
      </c>
      <c r="R2915" s="112" t="s">
        <v>47</v>
      </c>
      <c r="S2915" s="113" t="s">
        <v>32</v>
      </c>
      <c r="T2915" s="5" t="s">
        <v>67</v>
      </c>
      <c r="U2915" s="5" t="s">
        <v>1615</v>
      </c>
      <c r="V2915" s="1" t="s">
        <v>65</v>
      </c>
      <c r="W2915" s="1" t="s">
        <v>6066</v>
      </c>
      <c r="X2915" s="1" t="s">
        <v>2175</v>
      </c>
      <c r="Y2915" s="1" t="s">
        <v>2176</v>
      </c>
      <c r="Z2915" s="4">
        <v>42366</v>
      </c>
      <c r="AA2915" s="1" t="s">
        <v>45</v>
      </c>
      <c r="AB2915" s="1" t="s">
        <v>6067</v>
      </c>
      <c r="AC2915" s="1" t="s">
        <v>6068</v>
      </c>
      <c r="AD2915" s="8"/>
    </row>
    <row r="2916" spans="2:30" s="22" customFormat="1" outlineLevel="5">
      <c r="B2916" s="3"/>
      <c r="C2916" s="1"/>
      <c r="D2916" s="1"/>
      <c r="E2916" s="1"/>
      <c r="F2916" s="1"/>
      <c r="G2916" s="287" t="s">
        <v>1553</v>
      </c>
      <c r="H2916" s="277">
        <v>42366</v>
      </c>
      <c r="I2916" s="1" t="s">
        <v>6069</v>
      </c>
      <c r="J2916" s="2" t="s">
        <v>68</v>
      </c>
      <c r="K2916" s="1" t="s">
        <v>36</v>
      </c>
      <c r="L2916" s="1" t="s">
        <v>20</v>
      </c>
      <c r="M2916" s="1" t="s">
        <v>21</v>
      </c>
      <c r="N2916" s="1" t="s">
        <v>11</v>
      </c>
      <c r="O2916" s="9">
        <v>885</v>
      </c>
      <c r="P2916" s="9">
        <v>0</v>
      </c>
      <c r="Q2916" s="9">
        <v>885</v>
      </c>
      <c r="R2916" s="112" t="s">
        <v>47</v>
      </c>
      <c r="S2916" s="113" t="s">
        <v>32</v>
      </c>
      <c r="T2916" s="5" t="s">
        <v>67</v>
      </c>
      <c r="U2916" s="5" t="s">
        <v>1615</v>
      </c>
      <c r="V2916" s="1" t="s">
        <v>65</v>
      </c>
      <c r="W2916" s="1" t="s">
        <v>6070</v>
      </c>
      <c r="X2916" s="1" t="s">
        <v>3415</v>
      </c>
      <c r="Y2916" s="1" t="s">
        <v>3416</v>
      </c>
      <c r="Z2916" s="4">
        <v>42366</v>
      </c>
      <c r="AA2916" s="1" t="s">
        <v>2257</v>
      </c>
      <c r="AB2916" s="1" t="s">
        <v>6071</v>
      </c>
      <c r="AC2916" s="1" t="s">
        <v>6072</v>
      </c>
      <c r="AD2916" s="8"/>
    </row>
    <row r="2917" spans="2:30" s="22" customFormat="1" outlineLevel="5">
      <c r="B2917" s="3"/>
      <c r="C2917" s="1"/>
      <c r="D2917" s="1"/>
      <c r="E2917" s="1"/>
      <c r="F2917" s="1"/>
      <c r="G2917" s="287" t="s">
        <v>1553</v>
      </c>
      <c r="H2917" s="277">
        <v>42366</v>
      </c>
      <c r="I2917" s="1" t="s">
        <v>6073</v>
      </c>
      <c r="J2917" s="2" t="s">
        <v>68</v>
      </c>
      <c r="K2917" s="1" t="s">
        <v>36</v>
      </c>
      <c r="L2917" s="1" t="s">
        <v>20</v>
      </c>
      <c r="M2917" s="1" t="s">
        <v>21</v>
      </c>
      <c r="N2917" s="1" t="s">
        <v>11</v>
      </c>
      <c r="O2917" s="9">
        <v>719.6</v>
      </c>
      <c r="P2917" s="9">
        <v>0</v>
      </c>
      <c r="Q2917" s="9">
        <v>719.6</v>
      </c>
      <c r="R2917" s="112" t="s">
        <v>47</v>
      </c>
      <c r="S2917" s="113" t="s">
        <v>32</v>
      </c>
      <c r="T2917" s="5" t="s">
        <v>67</v>
      </c>
      <c r="U2917" s="5" t="s">
        <v>1615</v>
      </c>
      <c r="V2917" s="1" t="s">
        <v>65</v>
      </c>
      <c r="W2917" s="1" t="s">
        <v>6074</v>
      </c>
      <c r="X2917" s="1" t="s">
        <v>3443</v>
      </c>
      <c r="Y2917" s="1" t="s">
        <v>3444</v>
      </c>
      <c r="Z2917" s="4">
        <v>42366</v>
      </c>
      <c r="AA2917" s="1" t="s">
        <v>45</v>
      </c>
      <c r="AB2917" s="1" t="s">
        <v>6075</v>
      </c>
      <c r="AC2917" s="1" t="s">
        <v>6076</v>
      </c>
      <c r="AD2917" s="8"/>
    </row>
    <row r="2918" spans="2:30" s="22" customFormat="1" outlineLevel="5">
      <c r="B2918" s="3"/>
      <c r="C2918" s="1"/>
      <c r="D2918" s="1"/>
      <c r="E2918" s="1"/>
      <c r="F2918" s="1"/>
      <c r="G2918" s="287" t="s">
        <v>1553</v>
      </c>
      <c r="H2918" s="277">
        <v>42366</v>
      </c>
      <c r="I2918" s="1" t="s">
        <v>6077</v>
      </c>
      <c r="J2918" s="2" t="s">
        <v>68</v>
      </c>
      <c r="K2918" s="1" t="s">
        <v>36</v>
      </c>
      <c r="L2918" s="1" t="s">
        <v>20</v>
      </c>
      <c r="M2918" s="1" t="s">
        <v>21</v>
      </c>
      <c r="N2918" s="1" t="s">
        <v>11</v>
      </c>
      <c r="O2918" s="9">
        <v>820</v>
      </c>
      <c r="P2918" s="9">
        <v>0</v>
      </c>
      <c r="Q2918" s="9">
        <v>820</v>
      </c>
      <c r="R2918" s="112" t="s">
        <v>47</v>
      </c>
      <c r="S2918" s="113" t="s">
        <v>32</v>
      </c>
      <c r="T2918" s="5" t="s">
        <v>67</v>
      </c>
      <c r="U2918" s="5" t="s">
        <v>1615</v>
      </c>
      <c r="V2918" s="1" t="s">
        <v>65</v>
      </c>
      <c r="W2918" s="1" t="s">
        <v>6078</v>
      </c>
      <c r="X2918" s="1" t="s">
        <v>2175</v>
      </c>
      <c r="Y2918" s="1" t="s">
        <v>2176</v>
      </c>
      <c r="Z2918" s="4">
        <v>42366</v>
      </c>
      <c r="AA2918" s="1" t="s">
        <v>45</v>
      </c>
      <c r="AB2918" s="1" t="s">
        <v>6079</v>
      </c>
      <c r="AC2918" s="1" t="s">
        <v>6080</v>
      </c>
      <c r="AD2918" s="8"/>
    </row>
    <row r="2919" spans="2:30" s="22" customFormat="1" outlineLevel="5">
      <c r="B2919" s="3"/>
      <c r="C2919" s="1"/>
      <c r="D2919" s="1"/>
      <c r="E2919" s="1"/>
      <c r="F2919" s="1"/>
      <c r="G2919" s="287" t="s">
        <v>1553</v>
      </c>
      <c r="H2919" s="277">
        <v>42360</v>
      </c>
      <c r="I2919" s="1" t="s">
        <v>6112</v>
      </c>
      <c r="J2919" s="2" t="s">
        <v>68</v>
      </c>
      <c r="K2919" s="1" t="s">
        <v>36</v>
      </c>
      <c r="L2919" s="1" t="s">
        <v>20</v>
      </c>
      <c r="M2919" s="1" t="s">
        <v>21</v>
      </c>
      <c r="N2919" s="1" t="s">
        <v>11</v>
      </c>
      <c r="O2919" s="9">
        <v>11424</v>
      </c>
      <c r="P2919" s="9">
        <v>0</v>
      </c>
      <c r="Q2919" s="9">
        <v>11424</v>
      </c>
      <c r="R2919" s="112" t="s">
        <v>47</v>
      </c>
      <c r="S2919" s="113" t="s">
        <v>32</v>
      </c>
      <c r="T2919" s="5" t="s">
        <v>67</v>
      </c>
      <c r="U2919" s="5" t="s">
        <v>1615</v>
      </c>
      <c r="V2919" s="1" t="s">
        <v>65</v>
      </c>
      <c r="W2919" s="1" t="s">
        <v>6113</v>
      </c>
      <c r="X2919" s="1" t="s">
        <v>6114</v>
      </c>
      <c r="Y2919" s="1" t="s">
        <v>6115</v>
      </c>
      <c r="Z2919" s="4">
        <v>42360</v>
      </c>
      <c r="AA2919" s="1" t="s">
        <v>45</v>
      </c>
      <c r="AB2919" s="1" t="s">
        <v>6116</v>
      </c>
      <c r="AC2919" s="1" t="s">
        <v>6117</v>
      </c>
      <c r="AD2919" s="8"/>
    </row>
    <row r="2920" spans="2:30" s="22" customFormat="1" outlineLevel="5">
      <c r="B2920" s="3"/>
      <c r="C2920" s="1"/>
      <c r="D2920" s="1"/>
      <c r="E2920" s="1"/>
      <c r="F2920" s="1"/>
      <c r="G2920" s="287" t="s">
        <v>1553</v>
      </c>
      <c r="H2920" s="277">
        <v>42357</v>
      </c>
      <c r="I2920" s="1" t="s">
        <v>6122</v>
      </c>
      <c r="J2920" s="2" t="s">
        <v>68</v>
      </c>
      <c r="K2920" s="1" t="s">
        <v>36</v>
      </c>
      <c r="L2920" s="1" t="s">
        <v>20</v>
      </c>
      <c r="M2920" s="1" t="s">
        <v>21</v>
      </c>
      <c r="N2920" s="1" t="s">
        <v>11</v>
      </c>
      <c r="O2920" s="9">
        <v>17994</v>
      </c>
      <c r="P2920" s="9">
        <v>0</v>
      </c>
      <c r="Q2920" s="9">
        <v>17994</v>
      </c>
      <c r="R2920" s="112" t="s">
        <v>47</v>
      </c>
      <c r="S2920" s="113" t="s">
        <v>32</v>
      </c>
      <c r="T2920" s="5" t="s">
        <v>67</v>
      </c>
      <c r="U2920" s="5" t="s">
        <v>1615</v>
      </c>
      <c r="V2920" s="1" t="s">
        <v>65</v>
      </c>
      <c r="W2920" s="1" t="s">
        <v>6123</v>
      </c>
      <c r="X2920" s="1" t="s">
        <v>5460</v>
      </c>
      <c r="Y2920" s="1" t="s">
        <v>5461</v>
      </c>
      <c r="Z2920" s="4">
        <v>42357</v>
      </c>
      <c r="AA2920" s="1" t="s">
        <v>45</v>
      </c>
      <c r="AB2920" s="1" t="s">
        <v>6124</v>
      </c>
      <c r="AC2920" s="1"/>
      <c r="AD2920" s="8"/>
    </row>
    <row r="2921" spans="2:30" s="22" customFormat="1" outlineLevel="5">
      <c r="B2921" s="3"/>
      <c r="C2921" s="1"/>
      <c r="D2921" s="1"/>
      <c r="E2921" s="1"/>
      <c r="F2921" s="1"/>
      <c r="G2921" s="287" t="s">
        <v>1553</v>
      </c>
      <c r="H2921" s="277">
        <v>42366</v>
      </c>
      <c r="I2921" s="1" t="s">
        <v>6194</v>
      </c>
      <c r="J2921" s="2" t="s">
        <v>68</v>
      </c>
      <c r="K2921" s="1" t="s">
        <v>36</v>
      </c>
      <c r="L2921" s="1" t="s">
        <v>20</v>
      </c>
      <c r="M2921" s="1" t="s">
        <v>21</v>
      </c>
      <c r="N2921" s="1" t="s">
        <v>11</v>
      </c>
      <c r="O2921" s="9">
        <v>7500</v>
      </c>
      <c r="P2921" s="9">
        <v>0</v>
      </c>
      <c r="Q2921" s="9">
        <v>7500</v>
      </c>
      <c r="R2921" s="112" t="s">
        <v>47</v>
      </c>
      <c r="S2921" s="113" t="s">
        <v>32</v>
      </c>
      <c r="T2921" s="5" t="s">
        <v>67</v>
      </c>
      <c r="U2921" s="5" t="s">
        <v>1615</v>
      </c>
      <c r="V2921" s="1" t="s">
        <v>65</v>
      </c>
      <c r="W2921" s="1" t="s">
        <v>6195</v>
      </c>
      <c r="X2921" s="1" t="s">
        <v>6196</v>
      </c>
      <c r="Y2921" s="1" t="s">
        <v>6197</v>
      </c>
      <c r="Z2921" s="4">
        <v>42366</v>
      </c>
      <c r="AA2921" s="1" t="s">
        <v>2257</v>
      </c>
      <c r="AB2921" s="1" t="s">
        <v>6198</v>
      </c>
      <c r="AC2921" s="1"/>
      <c r="AD2921" s="8"/>
    </row>
    <row r="2922" spans="2:30" s="22" customFormat="1" outlineLevel="5">
      <c r="B2922" s="3"/>
      <c r="C2922" s="1"/>
      <c r="D2922" s="1"/>
      <c r="E2922" s="1"/>
      <c r="F2922" s="1"/>
      <c r="G2922" s="287" t="s">
        <v>1553</v>
      </c>
      <c r="H2922" s="277">
        <v>42366</v>
      </c>
      <c r="I2922" s="1" t="s">
        <v>6199</v>
      </c>
      <c r="J2922" s="2" t="s">
        <v>68</v>
      </c>
      <c r="K2922" s="1" t="s">
        <v>36</v>
      </c>
      <c r="L2922" s="1" t="s">
        <v>20</v>
      </c>
      <c r="M2922" s="1" t="s">
        <v>21</v>
      </c>
      <c r="N2922" s="1" t="s">
        <v>11</v>
      </c>
      <c r="O2922" s="9">
        <v>1240</v>
      </c>
      <c r="P2922" s="9">
        <v>0</v>
      </c>
      <c r="Q2922" s="9">
        <v>1240</v>
      </c>
      <c r="R2922" s="112" t="s">
        <v>47</v>
      </c>
      <c r="S2922" s="113" t="s">
        <v>32</v>
      </c>
      <c r="T2922" s="5" t="s">
        <v>67</v>
      </c>
      <c r="U2922" s="5" t="s">
        <v>1615</v>
      </c>
      <c r="V2922" s="1" t="s">
        <v>65</v>
      </c>
      <c r="W2922" s="1" t="s">
        <v>6200</v>
      </c>
      <c r="X2922" s="1" t="s">
        <v>2230</v>
      </c>
      <c r="Y2922" s="1" t="s">
        <v>2231</v>
      </c>
      <c r="Z2922" s="4">
        <v>42366</v>
      </c>
      <c r="AA2922" s="1" t="s">
        <v>45</v>
      </c>
      <c r="AB2922" s="1" t="s">
        <v>6201</v>
      </c>
      <c r="AC2922" s="1"/>
      <c r="AD2922" s="8"/>
    </row>
    <row r="2923" spans="2:30" s="22" customFormat="1" outlineLevel="5">
      <c r="B2923" s="3"/>
      <c r="C2923" s="1"/>
      <c r="D2923" s="1"/>
      <c r="E2923" s="1"/>
      <c r="F2923" s="1"/>
      <c r="G2923" s="287" t="s">
        <v>1553</v>
      </c>
      <c r="H2923" s="277">
        <v>42362</v>
      </c>
      <c r="I2923" s="1" t="s">
        <v>6213</v>
      </c>
      <c r="J2923" s="2" t="s">
        <v>68</v>
      </c>
      <c r="K2923" s="1" t="s">
        <v>36</v>
      </c>
      <c r="L2923" s="1" t="s">
        <v>20</v>
      </c>
      <c r="M2923" s="1" t="s">
        <v>21</v>
      </c>
      <c r="N2923" s="1" t="s">
        <v>11</v>
      </c>
      <c r="O2923" s="9">
        <v>25636.6</v>
      </c>
      <c r="P2923" s="9">
        <v>0</v>
      </c>
      <c r="Q2923" s="9">
        <v>25636.6</v>
      </c>
      <c r="R2923" s="112" t="s">
        <v>47</v>
      </c>
      <c r="S2923" s="113" t="s">
        <v>32</v>
      </c>
      <c r="T2923" s="5" t="s">
        <v>67</v>
      </c>
      <c r="U2923" s="5" t="s">
        <v>1615</v>
      </c>
      <c r="V2923" s="1" t="s">
        <v>65</v>
      </c>
      <c r="W2923" s="1" t="s">
        <v>6214</v>
      </c>
      <c r="X2923" s="1" t="s">
        <v>4742</v>
      </c>
      <c r="Y2923" s="1" t="s">
        <v>4743</v>
      </c>
      <c r="Z2923" s="4">
        <v>42362</v>
      </c>
      <c r="AA2923" s="1" t="s">
        <v>45</v>
      </c>
      <c r="AB2923" s="1" t="s">
        <v>6215</v>
      </c>
      <c r="AC2923" s="1" t="s">
        <v>6216</v>
      </c>
      <c r="AD2923" s="8"/>
    </row>
    <row r="2924" spans="2:30" s="22" customFormat="1" outlineLevel="5">
      <c r="B2924" s="3"/>
      <c r="C2924" s="1"/>
      <c r="D2924" s="1"/>
      <c r="E2924" s="1"/>
      <c r="F2924" s="1"/>
      <c r="G2924" s="287" t="s">
        <v>1553</v>
      </c>
      <c r="H2924" s="4">
        <v>42362</v>
      </c>
      <c r="I2924" s="1" t="s">
        <v>6213</v>
      </c>
      <c r="J2924" s="2" t="s">
        <v>68</v>
      </c>
      <c r="K2924" s="1" t="s">
        <v>36</v>
      </c>
      <c r="L2924" s="1" t="s">
        <v>20</v>
      </c>
      <c r="M2924" s="1" t="s">
        <v>20</v>
      </c>
      <c r="N2924" s="1" t="s">
        <v>2003</v>
      </c>
      <c r="O2924" s="9">
        <v>0</v>
      </c>
      <c r="P2924" s="9">
        <v>0.6</v>
      </c>
      <c r="Q2924" s="9">
        <v>-0.6</v>
      </c>
      <c r="R2924" s="112" t="s">
        <v>47</v>
      </c>
      <c r="S2924" s="113" t="s">
        <v>32</v>
      </c>
      <c r="T2924" s="5" t="s">
        <v>67</v>
      </c>
      <c r="U2924" s="5" t="s">
        <v>1615</v>
      </c>
      <c r="V2924" s="1" t="s">
        <v>65</v>
      </c>
      <c r="W2924" s="1" t="s">
        <v>6214</v>
      </c>
      <c r="X2924" s="1" t="s">
        <v>4742</v>
      </c>
      <c r="Y2924" s="1" t="s">
        <v>4743</v>
      </c>
      <c r="Z2924" s="4">
        <v>42362</v>
      </c>
      <c r="AA2924" s="1" t="s">
        <v>45</v>
      </c>
      <c r="AB2924" s="1" t="s">
        <v>6215</v>
      </c>
      <c r="AC2924" s="1" t="s">
        <v>6216</v>
      </c>
      <c r="AD2924" s="8"/>
    </row>
    <row r="2925" spans="2:30" s="22" customFormat="1" outlineLevel="5">
      <c r="B2925" s="3"/>
      <c r="C2925" s="1"/>
      <c r="D2925" s="1"/>
      <c r="E2925" s="1"/>
      <c r="F2925" s="1"/>
      <c r="G2925" s="287" t="s">
        <v>1553</v>
      </c>
      <c r="H2925" s="277">
        <v>42366</v>
      </c>
      <c r="I2925" s="1" t="s">
        <v>6265</v>
      </c>
      <c r="J2925" s="2" t="s">
        <v>68</v>
      </c>
      <c r="K2925" s="1" t="s">
        <v>36</v>
      </c>
      <c r="L2925" s="1" t="s">
        <v>20</v>
      </c>
      <c r="M2925" s="1" t="s">
        <v>21</v>
      </c>
      <c r="N2925" s="1" t="s">
        <v>11</v>
      </c>
      <c r="O2925" s="9">
        <v>11063</v>
      </c>
      <c r="P2925" s="9">
        <v>0</v>
      </c>
      <c r="Q2925" s="9">
        <v>11063</v>
      </c>
      <c r="R2925" s="112" t="s">
        <v>47</v>
      </c>
      <c r="S2925" s="113" t="s">
        <v>32</v>
      </c>
      <c r="T2925" s="5" t="s">
        <v>67</v>
      </c>
      <c r="U2925" s="5" t="s">
        <v>1615</v>
      </c>
      <c r="V2925" s="1" t="s">
        <v>65</v>
      </c>
      <c r="W2925" s="1" t="s">
        <v>6266</v>
      </c>
      <c r="X2925" s="1" t="s">
        <v>3443</v>
      </c>
      <c r="Y2925" s="1" t="s">
        <v>3444</v>
      </c>
      <c r="Z2925" s="4">
        <v>42366</v>
      </c>
      <c r="AA2925" s="1" t="s">
        <v>45</v>
      </c>
      <c r="AB2925" s="1" t="s">
        <v>6267</v>
      </c>
      <c r="AC2925" s="1"/>
      <c r="AD2925" s="8"/>
    </row>
    <row r="2926" spans="2:30" s="22" customFormat="1" outlineLevel="5">
      <c r="B2926" s="3"/>
      <c r="C2926" s="1"/>
      <c r="D2926" s="1"/>
      <c r="E2926" s="1"/>
      <c r="F2926" s="1"/>
      <c r="G2926" s="287" t="s">
        <v>1553</v>
      </c>
      <c r="H2926" s="277">
        <v>42367</v>
      </c>
      <c r="I2926" s="1" t="s">
        <v>6268</v>
      </c>
      <c r="J2926" s="2" t="s">
        <v>68</v>
      </c>
      <c r="K2926" s="1" t="s">
        <v>36</v>
      </c>
      <c r="L2926" s="1" t="s">
        <v>20</v>
      </c>
      <c r="M2926" s="1" t="s">
        <v>21</v>
      </c>
      <c r="N2926" s="1" t="s">
        <v>11</v>
      </c>
      <c r="O2926" s="9">
        <v>7736</v>
      </c>
      <c r="P2926" s="9">
        <v>0</v>
      </c>
      <c r="Q2926" s="9">
        <v>7736</v>
      </c>
      <c r="R2926" s="112" t="s">
        <v>47</v>
      </c>
      <c r="S2926" s="113" t="s">
        <v>32</v>
      </c>
      <c r="T2926" s="5" t="s">
        <v>67</v>
      </c>
      <c r="U2926" s="5" t="s">
        <v>1615</v>
      </c>
      <c r="V2926" s="1" t="s">
        <v>65</v>
      </c>
      <c r="W2926" s="1" t="s">
        <v>6269</v>
      </c>
      <c r="X2926" s="1" t="s">
        <v>6270</v>
      </c>
      <c r="Y2926" s="1" t="s">
        <v>6271</v>
      </c>
      <c r="Z2926" s="4">
        <v>42367</v>
      </c>
      <c r="AA2926" s="1" t="s">
        <v>45</v>
      </c>
      <c r="AB2926" s="1" t="s">
        <v>6272</v>
      </c>
      <c r="AC2926" s="1"/>
      <c r="AD2926" s="8"/>
    </row>
    <row r="2927" spans="2:30" s="22" customFormat="1" outlineLevel="5">
      <c r="B2927" s="3"/>
      <c r="C2927" s="1"/>
      <c r="D2927" s="1"/>
      <c r="E2927" s="1"/>
      <c r="F2927" s="1"/>
      <c r="G2927" s="287" t="s">
        <v>1553</v>
      </c>
      <c r="H2927" s="277">
        <v>42368</v>
      </c>
      <c r="I2927" s="1" t="s">
        <v>6311</v>
      </c>
      <c r="J2927" s="2" t="s">
        <v>68</v>
      </c>
      <c r="K2927" s="1" t="s">
        <v>36</v>
      </c>
      <c r="L2927" s="1" t="s">
        <v>20</v>
      </c>
      <c r="M2927" s="1" t="s">
        <v>21</v>
      </c>
      <c r="N2927" s="1" t="s">
        <v>11</v>
      </c>
      <c r="O2927" s="9">
        <v>10150</v>
      </c>
      <c r="P2927" s="9">
        <v>0</v>
      </c>
      <c r="Q2927" s="9">
        <v>10150</v>
      </c>
      <c r="R2927" s="112" t="s">
        <v>47</v>
      </c>
      <c r="S2927" s="113" t="s">
        <v>32</v>
      </c>
      <c r="T2927" s="5" t="s">
        <v>67</v>
      </c>
      <c r="U2927" s="5" t="s">
        <v>1615</v>
      </c>
      <c r="V2927" s="1" t="s">
        <v>65</v>
      </c>
      <c r="W2927" s="1" t="s">
        <v>6312</v>
      </c>
      <c r="X2927" s="1" t="s">
        <v>5486</v>
      </c>
      <c r="Y2927" s="1" t="s">
        <v>5487</v>
      </c>
      <c r="Z2927" s="4">
        <v>42368</v>
      </c>
      <c r="AA2927" s="1" t="s">
        <v>45</v>
      </c>
      <c r="AB2927" s="1" t="s">
        <v>6313</v>
      </c>
      <c r="AC2927" s="1"/>
      <c r="AD2927" s="8"/>
    </row>
    <row r="2928" spans="2:30" s="22" customFormat="1" outlineLevel="5">
      <c r="B2928" s="3"/>
      <c r="C2928" s="1"/>
      <c r="D2928" s="1"/>
      <c r="E2928" s="1"/>
      <c r="F2928" s="1"/>
      <c r="G2928" s="287" t="s">
        <v>1553</v>
      </c>
      <c r="H2928" s="277">
        <v>42368</v>
      </c>
      <c r="I2928" s="1" t="s">
        <v>6314</v>
      </c>
      <c r="J2928" s="2" t="s">
        <v>68</v>
      </c>
      <c r="K2928" s="1" t="s">
        <v>36</v>
      </c>
      <c r="L2928" s="1" t="s">
        <v>20</v>
      </c>
      <c r="M2928" s="1" t="s">
        <v>21</v>
      </c>
      <c r="N2928" s="1" t="s">
        <v>11</v>
      </c>
      <c r="O2928" s="9">
        <v>3149</v>
      </c>
      <c r="P2928" s="9">
        <v>0</v>
      </c>
      <c r="Q2928" s="9">
        <v>3149</v>
      </c>
      <c r="R2928" s="112" t="s">
        <v>47</v>
      </c>
      <c r="S2928" s="113" t="s">
        <v>32</v>
      </c>
      <c r="T2928" s="5" t="s">
        <v>67</v>
      </c>
      <c r="U2928" s="5" t="s">
        <v>1615</v>
      </c>
      <c r="V2928" s="1" t="s">
        <v>65</v>
      </c>
      <c r="W2928" s="1" t="s">
        <v>6315</v>
      </c>
      <c r="X2928" s="1" t="s">
        <v>2175</v>
      </c>
      <c r="Y2928" s="1" t="s">
        <v>2176</v>
      </c>
      <c r="Z2928" s="4">
        <v>42368</v>
      </c>
      <c r="AA2928" s="1" t="s">
        <v>45</v>
      </c>
      <c r="AB2928" s="1" t="s">
        <v>6316</v>
      </c>
      <c r="AC2928" s="1"/>
      <c r="AD2928" s="8"/>
    </row>
    <row r="2929" spans="1:60" ht="15" customHeight="1" outlineLevel="5">
      <c r="A2929"/>
      <c r="B2929" s="3"/>
      <c r="C2929" s="1"/>
      <c r="D2929" s="1"/>
      <c r="E2929" s="1"/>
      <c r="F2929" s="1"/>
      <c r="G2929" s="287" t="s">
        <v>1553</v>
      </c>
      <c r="H2929" s="4">
        <v>42369</v>
      </c>
      <c r="I2929" s="1" t="s">
        <v>7773</v>
      </c>
      <c r="J2929" s="2" t="s">
        <v>68</v>
      </c>
      <c r="K2929" s="1" t="s">
        <v>9</v>
      </c>
      <c r="L2929" s="1" t="s">
        <v>10</v>
      </c>
      <c r="M2929" s="1" t="s">
        <v>10</v>
      </c>
      <c r="N2929" s="1" t="s">
        <v>11</v>
      </c>
      <c r="O2929" s="9">
        <v>1020</v>
      </c>
      <c r="P2929" s="9">
        <v>0</v>
      </c>
      <c r="Q2929" s="9">
        <f>O2929-P2929</f>
        <v>1020</v>
      </c>
      <c r="R2929" s="112" t="s">
        <v>1</v>
      </c>
      <c r="S2929" s="113" t="s">
        <v>4</v>
      </c>
      <c r="T2929" s="5"/>
      <c r="U2929" s="422" t="s">
        <v>7822</v>
      </c>
      <c r="V2929" s="1"/>
      <c r="W2929" s="1"/>
      <c r="X2929" s="1"/>
      <c r="Y2929" s="1"/>
      <c r="Z2929" s="4">
        <v>42369</v>
      </c>
      <c r="AA2929" s="1"/>
      <c r="AB2929" s="1"/>
      <c r="AC2929" s="1"/>
      <c r="AD2929" s="8" t="s">
        <v>7774</v>
      </c>
      <c r="AE2929"/>
      <c r="AF2929"/>
      <c r="AG2929"/>
      <c r="AH2929"/>
      <c r="AI2929"/>
      <c r="AJ2929"/>
      <c r="AK2929"/>
      <c r="AL2929"/>
      <c r="AM2929"/>
      <c r="AN2929"/>
      <c r="AO2929"/>
      <c r="AP2929"/>
      <c r="AQ2929"/>
      <c r="AR2929"/>
      <c r="AS2929"/>
      <c r="AT2929"/>
      <c r="AU2929"/>
      <c r="AV2929"/>
      <c r="AW2929"/>
      <c r="AX2929"/>
      <c r="AY2929"/>
      <c r="AZ2929"/>
      <c r="BA2929"/>
      <c r="BB2929"/>
      <c r="BC2929"/>
      <c r="BD2929"/>
      <c r="BE2929"/>
      <c r="BF2929"/>
      <c r="BG2929"/>
      <c r="BH2929"/>
    </row>
    <row r="2930" spans="1:60" s="22" customFormat="1" outlineLevel="5">
      <c r="B2930" s="3"/>
      <c r="C2930" s="1"/>
      <c r="D2930" s="1"/>
      <c r="E2930" s="1"/>
      <c r="F2930" s="1"/>
      <c r="G2930" s="287" t="s">
        <v>1553</v>
      </c>
      <c r="H2930" s="277">
        <v>42306</v>
      </c>
      <c r="I2930" s="1" t="s">
        <v>4628</v>
      </c>
      <c r="J2930" s="2" t="s">
        <v>81</v>
      </c>
      <c r="K2930" s="1" t="s">
        <v>33</v>
      </c>
      <c r="L2930" s="1" t="s">
        <v>34</v>
      </c>
      <c r="M2930" s="1" t="s">
        <v>21</v>
      </c>
      <c r="N2930" s="1" t="s">
        <v>11</v>
      </c>
      <c r="O2930" s="9">
        <v>365</v>
      </c>
      <c r="P2930" s="9">
        <v>0</v>
      </c>
      <c r="Q2930" s="9">
        <v>365</v>
      </c>
      <c r="R2930" s="112" t="s">
        <v>70</v>
      </c>
      <c r="S2930" s="113" t="s">
        <v>32</v>
      </c>
      <c r="T2930" s="5" t="s">
        <v>67</v>
      </c>
      <c r="U2930" s="5" t="s">
        <v>1615</v>
      </c>
      <c r="V2930" s="1" t="s">
        <v>3539</v>
      </c>
      <c r="W2930" s="1" t="s">
        <v>4629</v>
      </c>
      <c r="X2930" s="1"/>
      <c r="Y2930" s="1"/>
      <c r="Z2930" s="4">
        <v>42306</v>
      </c>
      <c r="AA2930" s="1" t="s">
        <v>26</v>
      </c>
      <c r="AB2930" s="1" t="s">
        <v>4630</v>
      </c>
      <c r="AC2930" s="1" t="s">
        <v>4631</v>
      </c>
      <c r="AD2930" s="8"/>
    </row>
    <row r="2931" spans="1:60" s="22" customFormat="1" outlineLevel="5">
      <c r="B2931" s="3"/>
      <c r="C2931" s="1"/>
      <c r="D2931" s="1"/>
      <c r="E2931" s="1"/>
      <c r="F2931" s="1"/>
      <c r="G2931" s="287" t="s">
        <v>1553</v>
      </c>
      <c r="H2931" s="277">
        <v>42282</v>
      </c>
      <c r="I2931" s="1" t="s">
        <v>6347</v>
      </c>
      <c r="J2931" s="2" t="s">
        <v>81</v>
      </c>
      <c r="K2931" s="1" t="s">
        <v>36</v>
      </c>
      <c r="L2931" s="1" t="s">
        <v>20</v>
      </c>
      <c r="M2931" s="1" t="s">
        <v>21</v>
      </c>
      <c r="N2931" s="1" t="s">
        <v>11</v>
      </c>
      <c r="O2931" s="9">
        <v>6230</v>
      </c>
      <c r="P2931" s="9">
        <v>0</v>
      </c>
      <c r="Q2931" s="9">
        <v>6230</v>
      </c>
      <c r="R2931" s="112" t="s">
        <v>47</v>
      </c>
      <c r="S2931" s="113" t="s">
        <v>32</v>
      </c>
      <c r="T2931" s="5" t="s">
        <v>67</v>
      </c>
      <c r="U2931" s="5" t="s">
        <v>1615</v>
      </c>
      <c r="V2931" s="1" t="s">
        <v>35</v>
      </c>
      <c r="W2931" s="1" t="s">
        <v>6348</v>
      </c>
      <c r="X2931" s="1" t="s">
        <v>6349</v>
      </c>
      <c r="Y2931" s="1" t="s">
        <v>6350</v>
      </c>
      <c r="Z2931" s="4">
        <v>42282</v>
      </c>
      <c r="AA2931" s="1" t="s">
        <v>45</v>
      </c>
      <c r="AB2931" s="1" t="s">
        <v>3439</v>
      </c>
      <c r="AC2931" s="1" t="s">
        <v>6351</v>
      </c>
      <c r="AD2931" s="8"/>
    </row>
    <row r="2932" spans="1:60" s="22" customFormat="1" outlineLevel="5">
      <c r="B2932" s="3"/>
      <c r="C2932" s="1"/>
      <c r="D2932" s="1"/>
      <c r="E2932" s="1"/>
      <c r="F2932" s="1"/>
      <c r="G2932" s="287" t="s">
        <v>1553</v>
      </c>
      <c r="H2932" s="277">
        <v>42282</v>
      </c>
      <c r="I2932" s="1" t="s">
        <v>6352</v>
      </c>
      <c r="J2932" s="2" t="s">
        <v>81</v>
      </c>
      <c r="K2932" s="1" t="s">
        <v>36</v>
      </c>
      <c r="L2932" s="1" t="s">
        <v>20</v>
      </c>
      <c r="M2932" s="1" t="s">
        <v>21</v>
      </c>
      <c r="N2932" s="1" t="s">
        <v>11</v>
      </c>
      <c r="O2932" s="9">
        <v>8307.2000000000007</v>
      </c>
      <c r="P2932" s="9">
        <v>0</v>
      </c>
      <c r="Q2932" s="9">
        <v>8307.2000000000007</v>
      </c>
      <c r="R2932" s="112" t="s">
        <v>47</v>
      </c>
      <c r="S2932" s="113" t="s">
        <v>32</v>
      </c>
      <c r="T2932" s="5" t="s">
        <v>67</v>
      </c>
      <c r="U2932" s="5" t="s">
        <v>1615</v>
      </c>
      <c r="V2932" s="1" t="s">
        <v>35</v>
      </c>
      <c r="W2932" s="1" t="s">
        <v>6353</v>
      </c>
      <c r="X2932" s="1" t="s">
        <v>6354</v>
      </c>
      <c r="Y2932" s="1" t="s">
        <v>6355</v>
      </c>
      <c r="Z2932" s="4">
        <v>42282</v>
      </c>
      <c r="AA2932" s="1" t="s">
        <v>45</v>
      </c>
      <c r="AB2932" s="1" t="s">
        <v>6356</v>
      </c>
      <c r="AC2932" s="1" t="s">
        <v>6357</v>
      </c>
      <c r="AD2932" s="8"/>
    </row>
    <row r="2933" spans="1:60" s="22" customFormat="1" outlineLevel="5">
      <c r="B2933" s="3"/>
      <c r="C2933" s="1"/>
      <c r="D2933" s="1"/>
      <c r="E2933" s="1"/>
      <c r="F2933" s="1"/>
      <c r="G2933" s="287" t="s">
        <v>1553</v>
      </c>
      <c r="H2933" s="277">
        <v>42290</v>
      </c>
      <c r="I2933" s="1" t="s">
        <v>6369</v>
      </c>
      <c r="J2933" s="2" t="s">
        <v>81</v>
      </c>
      <c r="K2933" s="1" t="s">
        <v>36</v>
      </c>
      <c r="L2933" s="1" t="s">
        <v>20</v>
      </c>
      <c r="M2933" s="1" t="s">
        <v>21</v>
      </c>
      <c r="N2933" s="1" t="s">
        <v>11</v>
      </c>
      <c r="O2933" s="9">
        <v>2000</v>
      </c>
      <c r="P2933" s="9">
        <v>0</v>
      </c>
      <c r="Q2933" s="9">
        <v>2000</v>
      </c>
      <c r="R2933" s="112" t="s">
        <v>47</v>
      </c>
      <c r="S2933" s="113" t="s">
        <v>32</v>
      </c>
      <c r="T2933" s="5" t="s">
        <v>67</v>
      </c>
      <c r="U2933" s="5" t="s">
        <v>1615</v>
      </c>
      <c r="V2933" s="1" t="s">
        <v>35</v>
      </c>
      <c r="W2933" s="1" t="s">
        <v>6370</v>
      </c>
      <c r="X2933" s="1" t="s">
        <v>6371</v>
      </c>
      <c r="Y2933" s="1" t="s">
        <v>6372</v>
      </c>
      <c r="Z2933" s="4">
        <v>42290</v>
      </c>
      <c r="AA2933" s="1" t="s">
        <v>71</v>
      </c>
      <c r="AB2933" s="1" t="s">
        <v>93</v>
      </c>
      <c r="AC2933" s="1" t="s">
        <v>6373</v>
      </c>
      <c r="AD2933" s="8"/>
    </row>
    <row r="2934" spans="1:60" s="22" customFormat="1" outlineLevel="5">
      <c r="B2934" s="3"/>
      <c r="C2934" s="1"/>
      <c r="D2934" s="1"/>
      <c r="E2934" s="1"/>
      <c r="F2934" s="1"/>
      <c r="G2934" s="287" t="s">
        <v>1553</v>
      </c>
      <c r="H2934" s="277">
        <v>42298</v>
      </c>
      <c r="I2934" s="1" t="s">
        <v>6374</v>
      </c>
      <c r="J2934" s="2" t="s">
        <v>81</v>
      </c>
      <c r="K2934" s="1" t="s">
        <v>36</v>
      </c>
      <c r="L2934" s="1" t="s">
        <v>20</v>
      </c>
      <c r="M2934" s="1" t="s">
        <v>21</v>
      </c>
      <c r="N2934" s="1" t="s">
        <v>11</v>
      </c>
      <c r="O2934" s="9">
        <v>1188</v>
      </c>
      <c r="P2934" s="9">
        <v>0</v>
      </c>
      <c r="Q2934" s="9">
        <v>1188</v>
      </c>
      <c r="R2934" s="112" t="s">
        <v>47</v>
      </c>
      <c r="S2934" s="113" t="s">
        <v>32</v>
      </c>
      <c r="T2934" s="5" t="s">
        <v>67</v>
      </c>
      <c r="U2934" s="5" t="s">
        <v>1615</v>
      </c>
      <c r="V2934" s="1" t="s">
        <v>35</v>
      </c>
      <c r="W2934" s="1" t="s">
        <v>6375</v>
      </c>
      <c r="X2934" s="1" t="s">
        <v>6376</v>
      </c>
      <c r="Y2934" s="1" t="s">
        <v>6377</v>
      </c>
      <c r="Z2934" s="4">
        <v>42298</v>
      </c>
      <c r="AA2934" s="1" t="s">
        <v>2257</v>
      </c>
      <c r="AB2934" s="1" t="s">
        <v>5408</v>
      </c>
      <c r="AC2934" s="1" t="s">
        <v>6378</v>
      </c>
      <c r="AD2934" s="8"/>
    </row>
    <row r="2935" spans="1:60" s="22" customFormat="1" outlineLevel="5">
      <c r="B2935" s="3"/>
      <c r="C2935" s="1"/>
      <c r="D2935" s="1"/>
      <c r="E2935" s="1"/>
      <c r="F2935" s="1"/>
      <c r="G2935" s="287" t="s">
        <v>1553</v>
      </c>
      <c r="H2935" s="277">
        <v>42334</v>
      </c>
      <c r="I2935" s="1" t="s">
        <v>5555</v>
      </c>
      <c r="J2935" s="2" t="s">
        <v>81</v>
      </c>
      <c r="K2935" s="1" t="s">
        <v>36</v>
      </c>
      <c r="L2935" s="1" t="s">
        <v>20</v>
      </c>
      <c r="M2935" s="1" t="s">
        <v>21</v>
      </c>
      <c r="N2935" s="1" t="s">
        <v>11</v>
      </c>
      <c r="O2935" s="9">
        <v>3001.6</v>
      </c>
      <c r="P2935" s="9">
        <v>0</v>
      </c>
      <c r="Q2935" s="9">
        <v>3001.6</v>
      </c>
      <c r="R2935" s="112" t="s">
        <v>5534</v>
      </c>
      <c r="S2935" s="113" t="s">
        <v>32</v>
      </c>
      <c r="T2935" s="5" t="s">
        <v>67</v>
      </c>
      <c r="U2935" s="5" t="s">
        <v>1615</v>
      </c>
      <c r="V2935" s="1" t="s">
        <v>3539</v>
      </c>
      <c r="W2935" s="1" t="s">
        <v>5556</v>
      </c>
      <c r="X2935" s="1"/>
      <c r="Y2935" s="1"/>
      <c r="Z2935" s="4">
        <v>42334</v>
      </c>
      <c r="AA2935" s="1" t="s">
        <v>26</v>
      </c>
      <c r="AB2935" s="1" t="s">
        <v>5557</v>
      </c>
      <c r="AC2935" s="1" t="s">
        <v>5558</v>
      </c>
      <c r="AD2935" s="8"/>
    </row>
    <row r="2936" spans="1:60" s="22" customFormat="1" outlineLevel="5">
      <c r="B2936" s="3"/>
      <c r="C2936" s="1"/>
      <c r="D2936" s="1"/>
      <c r="E2936" s="1"/>
      <c r="F2936" s="1"/>
      <c r="G2936" s="287" t="s">
        <v>1553</v>
      </c>
      <c r="H2936" s="277">
        <v>42338</v>
      </c>
      <c r="I2936" s="1" t="s">
        <v>6470</v>
      </c>
      <c r="J2936" s="2" t="s">
        <v>81</v>
      </c>
      <c r="K2936" s="1" t="s">
        <v>36</v>
      </c>
      <c r="L2936" s="1" t="s">
        <v>20</v>
      </c>
      <c r="M2936" s="1" t="s">
        <v>21</v>
      </c>
      <c r="N2936" s="1" t="s">
        <v>11</v>
      </c>
      <c r="O2936" s="9">
        <v>560</v>
      </c>
      <c r="P2936" s="9">
        <v>0</v>
      </c>
      <c r="Q2936" s="9">
        <v>560</v>
      </c>
      <c r="R2936" s="112" t="s">
        <v>47</v>
      </c>
      <c r="S2936" s="113" t="s">
        <v>32</v>
      </c>
      <c r="T2936" s="5" t="s">
        <v>67</v>
      </c>
      <c r="U2936" s="5" t="s">
        <v>1615</v>
      </c>
      <c r="V2936" s="1" t="s">
        <v>35</v>
      </c>
      <c r="W2936" s="1" t="s">
        <v>5491</v>
      </c>
      <c r="X2936" s="1" t="s">
        <v>6434</v>
      </c>
      <c r="Y2936" s="1" t="s">
        <v>6435</v>
      </c>
      <c r="Z2936" s="4">
        <v>42338</v>
      </c>
      <c r="AA2936" s="1" t="s">
        <v>45</v>
      </c>
      <c r="AB2936" s="1" t="s">
        <v>6471</v>
      </c>
      <c r="AC2936" s="1" t="s">
        <v>6472</v>
      </c>
      <c r="AD2936" s="8"/>
    </row>
    <row r="2937" spans="1:60" s="22" customFormat="1" outlineLevel="5">
      <c r="B2937" s="3"/>
      <c r="C2937" s="1"/>
      <c r="D2937" s="1"/>
      <c r="E2937" s="1"/>
      <c r="F2937" s="1"/>
      <c r="G2937" s="287" t="s">
        <v>1553</v>
      </c>
      <c r="H2937" s="277">
        <v>42338</v>
      </c>
      <c r="I2937" s="1" t="s">
        <v>6473</v>
      </c>
      <c r="J2937" s="2" t="s">
        <v>81</v>
      </c>
      <c r="K2937" s="1" t="s">
        <v>36</v>
      </c>
      <c r="L2937" s="1" t="s">
        <v>20</v>
      </c>
      <c r="M2937" s="1" t="s">
        <v>21</v>
      </c>
      <c r="N2937" s="1" t="s">
        <v>11</v>
      </c>
      <c r="O2937" s="9">
        <v>1800</v>
      </c>
      <c r="P2937" s="9">
        <v>0</v>
      </c>
      <c r="Q2937" s="9">
        <v>1800</v>
      </c>
      <c r="R2937" s="112" t="s">
        <v>47</v>
      </c>
      <c r="S2937" s="113" t="s">
        <v>32</v>
      </c>
      <c r="T2937" s="5" t="s">
        <v>67</v>
      </c>
      <c r="U2937" s="5" t="s">
        <v>1615</v>
      </c>
      <c r="V2937" s="1" t="s">
        <v>35</v>
      </c>
      <c r="W2937" s="1" t="s">
        <v>5707</v>
      </c>
      <c r="X2937" s="1" t="s">
        <v>6474</v>
      </c>
      <c r="Y2937" s="1" t="s">
        <v>6475</v>
      </c>
      <c r="Z2937" s="4">
        <v>42338</v>
      </c>
      <c r="AA2937" s="1" t="s">
        <v>2257</v>
      </c>
      <c r="AB2937" s="1" t="s">
        <v>5550</v>
      </c>
      <c r="AC2937" s="1" t="s">
        <v>6476</v>
      </c>
      <c r="AD2937" s="8"/>
    </row>
    <row r="2938" spans="1:60" s="22" customFormat="1" outlineLevel="5">
      <c r="B2938" s="3"/>
      <c r="C2938" s="1"/>
      <c r="D2938" s="1"/>
      <c r="E2938" s="1"/>
      <c r="F2938" s="1"/>
      <c r="G2938" s="287" t="s">
        <v>1553</v>
      </c>
      <c r="H2938" s="277">
        <v>42355</v>
      </c>
      <c r="I2938" s="1" t="s">
        <v>6485</v>
      </c>
      <c r="J2938" s="2" t="s">
        <v>81</v>
      </c>
      <c r="K2938" s="1" t="s">
        <v>36</v>
      </c>
      <c r="L2938" s="1" t="s">
        <v>20</v>
      </c>
      <c r="M2938" s="1" t="s">
        <v>21</v>
      </c>
      <c r="N2938" s="1" t="s">
        <v>11</v>
      </c>
      <c r="O2938" s="9">
        <v>5900</v>
      </c>
      <c r="P2938" s="9">
        <v>0</v>
      </c>
      <c r="Q2938" s="9">
        <v>5900</v>
      </c>
      <c r="R2938" s="112" t="s">
        <v>47</v>
      </c>
      <c r="S2938" s="113" t="s">
        <v>32</v>
      </c>
      <c r="T2938" s="5" t="s">
        <v>67</v>
      </c>
      <c r="U2938" s="5" t="s">
        <v>1615</v>
      </c>
      <c r="V2938" s="1" t="s">
        <v>35</v>
      </c>
      <c r="W2938" s="1" t="s">
        <v>6486</v>
      </c>
      <c r="X2938" s="1" t="s">
        <v>3205</v>
      </c>
      <c r="Y2938" s="1" t="s">
        <v>3206</v>
      </c>
      <c r="Z2938" s="4">
        <v>42355</v>
      </c>
      <c r="AA2938" s="1" t="s">
        <v>2257</v>
      </c>
      <c r="AB2938" s="1" t="s">
        <v>6487</v>
      </c>
      <c r="AC2938" s="1" t="s">
        <v>6488</v>
      </c>
      <c r="AD2938" s="8"/>
    </row>
    <row r="2939" spans="1:60" s="22" customFormat="1" outlineLevel="5">
      <c r="B2939" s="3"/>
      <c r="C2939" s="1"/>
      <c r="D2939" s="1"/>
      <c r="E2939" s="1"/>
      <c r="F2939" s="1"/>
      <c r="G2939" s="287" t="s">
        <v>1553</v>
      </c>
      <c r="H2939" s="277">
        <v>42347</v>
      </c>
      <c r="I2939" s="1" t="s">
        <v>6493</v>
      </c>
      <c r="J2939" s="2" t="s">
        <v>81</v>
      </c>
      <c r="K2939" s="1" t="s">
        <v>36</v>
      </c>
      <c r="L2939" s="1" t="s">
        <v>20</v>
      </c>
      <c r="M2939" s="1" t="s">
        <v>21</v>
      </c>
      <c r="N2939" s="1" t="s">
        <v>11</v>
      </c>
      <c r="O2939" s="9">
        <v>5760</v>
      </c>
      <c r="P2939" s="9">
        <v>0</v>
      </c>
      <c r="Q2939" s="9">
        <v>5760</v>
      </c>
      <c r="R2939" s="112" t="s">
        <v>47</v>
      </c>
      <c r="S2939" s="113" t="s">
        <v>32</v>
      </c>
      <c r="T2939" s="5" t="s">
        <v>67</v>
      </c>
      <c r="U2939" s="5" t="s">
        <v>1615</v>
      </c>
      <c r="V2939" s="1" t="s">
        <v>35</v>
      </c>
      <c r="W2939" s="1" t="s">
        <v>6494</v>
      </c>
      <c r="X2939" s="1" t="s">
        <v>6495</v>
      </c>
      <c r="Y2939" s="1" t="s">
        <v>6496</v>
      </c>
      <c r="Z2939" s="4">
        <v>42347</v>
      </c>
      <c r="AA2939" s="1" t="s">
        <v>2257</v>
      </c>
      <c r="AB2939" s="1" t="s">
        <v>6497</v>
      </c>
      <c r="AC2939" s="1" t="s">
        <v>6498</v>
      </c>
      <c r="AD2939" s="8"/>
    </row>
    <row r="2940" spans="1:60" s="22" customFormat="1" outlineLevel="5">
      <c r="B2940" s="3"/>
      <c r="C2940" s="1"/>
      <c r="D2940" s="1"/>
      <c r="E2940" s="1"/>
      <c r="F2940" s="1"/>
      <c r="G2940" s="287" t="s">
        <v>1553</v>
      </c>
      <c r="H2940" s="277">
        <v>42355</v>
      </c>
      <c r="I2940" s="1" t="s">
        <v>6521</v>
      </c>
      <c r="J2940" s="2" t="s">
        <v>81</v>
      </c>
      <c r="K2940" s="1" t="s">
        <v>36</v>
      </c>
      <c r="L2940" s="1" t="s">
        <v>20</v>
      </c>
      <c r="M2940" s="1" t="s">
        <v>21</v>
      </c>
      <c r="N2940" s="1" t="s">
        <v>11</v>
      </c>
      <c r="O2940" s="9">
        <v>18774</v>
      </c>
      <c r="P2940" s="9">
        <v>0</v>
      </c>
      <c r="Q2940" s="9">
        <v>18774</v>
      </c>
      <c r="R2940" s="112" t="s">
        <v>47</v>
      </c>
      <c r="S2940" s="113" t="s">
        <v>32</v>
      </c>
      <c r="T2940" s="5" t="s">
        <v>67</v>
      </c>
      <c r="U2940" s="5" t="s">
        <v>1615</v>
      </c>
      <c r="V2940" s="1" t="s">
        <v>35</v>
      </c>
      <c r="W2940" s="1" t="s">
        <v>6522</v>
      </c>
      <c r="X2940" s="1" t="s">
        <v>6523</v>
      </c>
      <c r="Y2940" s="1" t="s">
        <v>6524</v>
      </c>
      <c r="Z2940" s="4">
        <v>42355</v>
      </c>
      <c r="AA2940" s="1" t="s">
        <v>45</v>
      </c>
      <c r="AB2940" s="1" t="s">
        <v>6525</v>
      </c>
      <c r="AC2940" s="1" t="s">
        <v>6526</v>
      </c>
      <c r="AD2940" s="8"/>
    </row>
    <row r="2941" spans="1:60" s="22" customFormat="1" outlineLevel="5">
      <c r="B2941" s="3"/>
      <c r="C2941" s="1"/>
      <c r="D2941" s="1"/>
      <c r="E2941" s="1"/>
      <c r="F2941" s="1"/>
      <c r="G2941" s="287" t="s">
        <v>1553</v>
      </c>
      <c r="H2941" s="4">
        <v>42355</v>
      </c>
      <c r="I2941" s="1" t="s">
        <v>6521</v>
      </c>
      <c r="J2941" s="2" t="s">
        <v>81</v>
      </c>
      <c r="K2941" s="1" t="s">
        <v>36</v>
      </c>
      <c r="L2941" s="1" t="s">
        <v>20</v>
      </c>
      <c r="M2941" s="1" t="s">
        <v>20</v>
      </c>
      <c r="N2941" s="1" t="s">
        <v>2003</v>
      </c>
      <c r="O2941" s="9">
        <v>0</v>
      </c>
      <c r="P2941" s="9">
        <v>30</v>
      </c>
      <c r="Q2941" s="9">
        <v>-30</v>
      </c>
      <c r="R2941" s="112" t="s">
        <v>47</v>
      </c>
      <c r="S2941" s="113" t="s">
        <v>32</v>
      </c>
      <c r="T2941" s="5" t="s">
        <v>67</v>
      </c>
      <c r="U2941" s="5" t="s">
        <v>1615</v>
      </c>
      <c r="V2941" s="1" t="s">
        <v>35</v>
      </c>
      <c r="W2941" s="1" t="s">
        <v>6522</v>
      </c>
      <c r="X2941" s="1" t="s">
        <v>6523</v>
      </c>
      <c r="Y2941" s="1" t="s">
        <v>6524</v>
      </c>
      <c r="Z2941" s="4">
        <v>42355</v>
      </c>
      <c r="AA2941" s="1" t="s">
        <v>45</v>
      </c>
      <c r="AB2941" s="1" t="s">
        <v>6525</v>
      </c>
      <c r="AC2941" s="1" t="s">
        <v>7775</v>
      </c>
      <c r="AD2941" s="8"/>
    </row>
    <row r="2942" spans="1:60" s="22" customFormat="1" outlineLevel="5">
      <c r="B2942" s="3"/>
      <c r="C2942" s="1"/>
      <c r="D2942" s="1"/>
      <c r="E2942" s="1"/>
      <c r="F2942" s="1"/>
      <c r="G2942" s="287" t="s">
        <v>1553</v>
      </c>
      <c r="H2942" s="277">
        <v>42362</v>
      </c>
      <c r="I2942" s="1" t="s">
        <v>6555</v>
      </c>
      <c r="J2942" s="2" t="s">
        <v>81</v>
      </c>
      <c r="K2942" s="1" t="s">
        <v>36</v>
      </c>
      <c r="L2942" s="1" t="s">
        <v>20</v>
      </c>
      <c r="M2942" s="1" t="s">
        <v>21</v>
      </c>
      <c r="N2942" s="1" t="s">
        <v>11</v>
      </c>
      <c r="O2942" s="9">
        <v>6990</v>
      </c>
      <c r="P2942" s="9">
        <v>0</v>
      </c>
      <c r="Q2942" s="9">
        <v>6990</v>
      </c>
      <c r="R2942" s="112" t="s">
        <v>47</v>
      </c>
      <c r="S2942" s="113" t="s">
        <v>32</v>
      </c>
      <c r="T2942" s="5" t="s">
        <v>67</v>
      </c>
      <c r="U2942" s="5" t="s">
        <v>1615</v>
      </c>
      <c r="V2942" s="1" t="s">
        <v>35</v>
      </c>
      <c r="W2942" s="1" t="s">
        <v>6556</v>
      </c>
      <c r="X2942" s="1" t="s">
        <v>6557</v>
      </c>
      <c r="Y2942" s="1" t="s">
        <v>6558</v>
      </c>
      <c r="Z2942" s="4">
        <v>42362</v>
      </c>
      <c r="AA2942" s="1" t="s">
        <v>2257</v>
      </c>
      <c r="AB2942" s="1" t="s">
        <v>6559</v>
      </c>
      <c r="AC2942" s="1" t="s">
        <v>6560</v>
      </c>
      <c r="AD2942" s="8"/>
    </row>
    <row r="2943" spans="1:60" s="22" customFormat="1" outlineLevel="5">
      <c r="B2943" s="3"/>
      <c r="C2943" s="1"/>
      <c r="D2943" s="1"/>
      <c r="E2943" s="1"/>
      <c r="F2943" s="1"/>
      <c r="G2943" s="287" t="s">
        <v>1553</v>
      </c>
      <c r="H2943" s="277">
        <v>42366</v>
      </c>
      <c r="I2943" s="1" t="s">
        <v>6565</v>
      </c>
      <c r="J2943" s="2" t="s">
        <v>81</v>
      </c>
      <c r="K2943" s="1" t="s">
        <v>36</v>
      </c>
      <c r="L2943" s="1" t="s">
        <v>20</v>
      </c>
      <c r="M2943" s="1" t="s">
        <v>21</v>
      </c>
      <c r="N2943" s="1" t="s">
        <v>11</v>
      </c>
      <c r="O2943" s="9">
        <v>20124</v>
      </c>
      <c r="P2943" s="9">
        <v>0</v>
      </c>
      <c r="Q2943" s="9">
        <v>20124</v>
      </c>
      <c r="R2943" s="112" t="s">
        <v>47</v>
      </c>
      <c r="S2943" s="113" t="s">
        <v>32</v>
      </c>
      <c r="T2943" s="5" t="s">
        <v>67</v>
      </c>
      <c r="U2943" s="5" t="s">
        <v>1615</v>
      </c>
      <c r="V2943" s="1" t="s">
        <v>35</v>
      </c>
      <c r="W2943" s="1" t="s">
        <v>6566</v>
      </c>
      <c r="X2943" s="1" t="s">
        <v>6567</v>
      </c>
      <c r="Y2943" s="1" t="s">
        <v>6568</v>
      </c>
      <c r="Z2943" s="4">
        <v>42366</v>
      </c>
      <c r="AA2943" s="1" t="s">
        <v>45</v>
      </c>
      <c r="AB2943" s="1" t="s">
        <v>6569</v>
      </c>
      <c r="AC2943" s="1" t="s">
        <v>6570</v>
      </c>
      <c r="AD2943" s="8"/>
    </row>
    <row r="2944" spans="1:60" s="22" customFormat="1" outlineLevel="5">
      <c r="B2944" s="3"/>
      <c r="C2944" s="1"/>
      <c r="D2944" s="1"/>
      <c r="E2944" s="1"/>
      <c r="F2944" s="1"/>
      <c r="G2944" s="287" t="s">
        <v>1553</v>
      </c>
      <c r="H2944" s="277">
        <v>42361</v>
      </c>
      <c r="I2944" s="1" t="s">
        <v>6571</v>
      </c>
      <c r="J2944" s="2" t="s">
        <v>81</v>
      </c>
      <c r="K2944" s="1" t="s">
        <v>36</v>
      </c>
      <c r="L2944" s="1" t="s">
        <v>20</v>
      </c>
      <c r="M2944" s="1" t="s">
        <v>21</v>
      </c>
      <c r="N2944" s="1" t="s">
        <v>11</v>
      </c>
      <c r="O2944" s="9">
        <v>3500</v>
      </c>
      <c r="P2944" s="9">
        <v>0</v>
      </c>
      <c r="Q2944" s="9">
        <v>3500</v>
      </c>
      <c r="R2944" s="112" t="s">
        <v>47</v>
      </c>
      <c r="S2944" s="113" t="s">
        <v>32</v>
      </c>
      <c r="T2944" s="5" t="s">
        <v>67</v>
      </c>
      <c r="U2944" s="5" t="s">
        <v>1615</v>
      </c>
      <c r="V2944" s="1" t="s">
        <v>35</v>
      </c>
      <c r="W2944" s="1" t="s">
        <v>6572</v>
      </c>
      <c r="X2944" s="1" t="s">
        <v>6420</v>
      </c>
      <c r="Y2944" s="1" t="s">
        <v>6421</v>
      </c>
      <c r="Z2944" s="4">
        <v>42361</v>
      </c>
      <c r="AA2944" s="1" t="s">
        <v>71</v>
      </c>
      <c r="AB2944" s="1" t="s">
        <v>6573</v>
      </c>
      <c r="AC2944" s="1" t="s">
        <v>6574</v>
      </c>
      <c r="AD2944" s="8"/>
    </row>
    <row r="2945" spans="2:30" s="22" customFormat="1" outlineLevel="5">
      <c r="B2945" s="3"/>
      <c r="C2945" s="1"/>
      <c r="D2945" s="1"/>
      <c r="E2945" s="1"/>
      <c r="F2945" s="1"/>
      <c r="G2945" s="287" t="s">
        <v>1553</v>
      </c>
      <c r="H2945" s="277">
        <v>42366</v>
      </c>
      <c r="I2945" s="1" t="s">
        <v>6616</v>
      </c>
      <c r="J2945" s="2" t="s">
        <v>81</v>
      </c>
      <c r="K2945" s="1" t="s">
        <v>36</v>
      </c>
      <c r="L2945" s="1" t="s">
        <v>20</v>
      </c>
      <c r="M2945" s="1" t="s">
        <v>21</v>
      </c>
      <c r="N2945" s="1" t="s">
        <v>11</v>
      </c>
      <c r="O2945" s="9">
        <v>1800</v>
      </c>
      <c r="P2945" s="9">
        <v>0</v>
      </c>
      <c r="Q2945" s="9">
        <v>1800</v>
      </c>
      <c r="R2945" s="112" t="s">
        <v>47</v>
      </c>
      <c r="S2945" s="113" t="s">
        <v>32</v>
      </c>
      <c r="T2945" s="5" t="s">
        <v>67</v>
      </c>
      <c r="U2945" s="5" t="s">
        <v>1615</v>
      </c>
      <c r="V2945" s="1" t="s">
        <v>35</v>
      </c>
      <c r="W2945" s="1" t="s">
        <v>6617</v>
      </c>
      <c r="X2945" s="1" t="s">
        <v>6618</v>
      </c>
      <c r="Y2945" s="1" t="s">
        <v>6619</v>
      </c>
      <c r="Z2945" s="4">
        <v>42366</v>
      </c>
      <c r="AA2945" s="1" t="s">
        <v>2257</v>
      </c>
      <c r="AB2945" s="1" t="s">
        <v>6620</v>
      </c>
      <c r="AC2945" s="1" t="s">
        <v>6621</v>
      </c>
      <c r="AD2945" s="8"/>
    </row>
    <row r="2946" spans="2:30" s="22" customFormat="1" outlineLevel="5">
      <c r="B2946" s="3"/>
      <c r="C2946" s="1"/>
      <c r="D2946" s="1"/>
      <c r="E2946" s="1"/>
      <c r="F2946" s="1"/>
      <c r="G2946" s="287" t="s">
        <v>1553</v>
      </c>
      <c r="H2946" s="277">
        <v>42366</v>
      </c>
      <c r="I2946" s="1" t="s">
        <v>6622</v>
      </c>
      <c r="J2946" s="2" t="s">
        <v>81</v>
      </c>
      <c r="K2946" s="1" t="s">
        <v>36</v>
      </c>
      <c r="L2946" s="1" t="s">
        <v>20</v>
      </c>
      <c r="M2946" s="1" t="s">
        <v>21</v>
      </c>
      <c r="N2946" s="1" t="s">
        <v>11</v>
      </c>
      <c r="O2946" s="9">
        <v>1080</v>
      </c>
      <c r="P2946" s="9">
        <v>0</v>
      </c>
      <c r="Q2946" s="9">
        <v>1080</v>
      </c>
      <c r="R2946" s="112" t="s">
        <v>47</v>
      </c>
      <c r="S2946" s="113" t="s">
        <v>32</v>
      </c>
      <c r="T2946" s="5" t="s">
        <v>67</v>
      </c>
      <c r="U2946" s="5" t="s">
        <v>1615</v>
      </c>
      <c r="V2946" s="1" t="s">
        <v>35</v>
      </c>
      <c r="W2946" s="1" t="s">
        <v>6623</v>
      </c>
      <c r="X2946" s="1" t="s">
        <v>6474</v>
      </c>
      <c r="Y2946" s="1" t="s">
        <v>6475</v>
      </c>
      <c r="Z2946" s="4">
        <v>42366</v>
      </c>
      <c r="AA2946" s="1" t="s">
        <v>2257</v>
      </c>
      <c r="AB2946" s="1" t="s">
        <v>6356</v>
      </c>
      <c r="AC2946" s="1" t="s">
        <v>6624</v>
      </c>
      <c r="AD2946" s="8"/>
    </row>
    <row r="2947" spans="2:30" s="22" customFormat="1" outlineLevel="5">
      <c r="B2947" s="3"/>
      <c r="C2947" s="1"/>
      <c r="D2947" s="1"/>
      <c r="E2947" s="1"/>
      <c r="F2947" s="1"/>
      <c r="G2947" s="287" t="s">
        <v>1553</v>
      </c>
      <c r="H2947" s="277">
        <v>42366</v>
      </c>
      <c r="I2947" s="1" t="s">
        <v>6640</v>
      </c>
      <c r="J2947" s="2" t="s">
        <v>81</v>
      </c>
      <c r="K2947" s="1" t="s">
        <v>36</v>
      </c>
      <c r="L2947" s="1" t="s">
        <v>20</v>
      </c>
      <c r="M2947" s="1" t="s">
        <v>21</v>
      </c>
      <c r="N2947" s="1" t="s">
        <v>11</v>
      </c>
      <c r="O2947" s="9">
        <v>2700</v>
      </c>
      <c r="P2947" s="9">
        <v>0</v>
      </c>
      <c r="Q2947" s="9">
        <v>2700</v>
      </c>
      <c r="R2947" s="112" t="s">
        <v>47</v>
      </c>
      <c r="S2947" s="113" t="s">
        <v>32</v>
      </c>
      <c r="T2947" s="5" t="s">
        <v>67</v>
      </c>
      <c r="U2947" s="5" t="s">
        <v>1615</v>
      </c>
      <c r="V2947" s="1" t="s">
        <v>35</v>
      </c>
      <c r="W2947" s="1" t="s">
        <v>6641</v>
      </c>
      <c r="X2947" s="1" t="s">
        <v>6642</v>
      </c>
      <c r="Y2947" s="1" t="s">
        <v>6643</v>
      </c>
      <c r="Z2947" s="4">
        <v>42366</v>
      </c>
      <c r="AA2947" s="1" t="s">
        <v>2257</v>
      </c>
      <c r="AB2947" s="1" t="s">
        <v>1847</v>
      </c>
      <c r="AC2947" s="1" t="s">
        <v>6644</v>
      </c>
      <c r="AD2947" s="8"/>
    </row>
    <row r="2948" spans="2:30" s="217" customFormat="1" outlineLevel="5">
      <c r="B2948" s="209"/>
      <c r="C2948" s="210"/>
      <c r="D2948" s="210"/>
      <c r="E2948" s="210"/>
      <c r="F2948" s="210"/>
      <c r="G2948" s="288" t="s">
        <v>1553</v>
      </c>
      <c r="H2948" s="278">
        <v>42366</v>
      </c>
      <c r="I2948" s="210" t="s">
        <v>6670</v>
      </c>
      <c r="J2948" s="211" t="s">
        <v>81</v>
      </c>
      <c r="K2948" s="210" t="s">
        <v>36</v>
      </c>
      <c r="L2948" s="210" t="s">
        <v>20</v>
      </c>
      <c r="M2948" s="210" t="s">
        <v>21</v>
      </c>
      <c r="N2948" s="210" t="s">
        <v>11</v>
      </c>
      <c r="O2948" s="195">
        <v>10500</v>
      </c>
      <c r="P2948" s="195">
        <v>0</v>
      </c>
      <c r="Q2948" s="195">
        <v>10500</v>
      </c>
      <c r="R2948" s="196" t="s">
        <v>47</v>
      </c>
      <c r="S2948" s="197" t="s">
        <v>32</v>
      </c>
      <c r="T2948" s="213" t="s">
        <v>67</v>
      </c>
      <c r="U2948" s="213" t="s">
        <v>1615</v>
      </c>
      <c r="V2948" s="210" t="s">
        <v>35</v>
      </c>
      <c r="W2948" s="210" t="s">
        <v>6671</v>
      </c>
      <c r="X2948" s="210" t="s">
        <v>3486</v>
      </c>
      <c r="Y2948" s="210" t="s">
        <v>3487</v>
      </c>
      <c r="Z2948" s="215">
        <v>42366</v>
      </c>
      <c r="AA2948" s="210" t="s">
        <v>45</v>
      </c>
      <c r="AB2948" s="210" t="s">
        <v>6672</v>
      </c>
      <c r="AC2948" s="210" t="s">
        <v>6673</v>
      </c>
      <c r="AD2948" s="216"/>
    </row>
    <row r="2949" spans="2:30" ht="15" customHeight="1">
      <c r="B2949" s="10"/>
      <c r="C2949" s="10"/>
      <c r="D2949" s="10"/>
      <c r="E2949" s="10"/>
      <c r="F2949" s="10"/>
      <c r="G2949" s="78"/>
      <c r="H2949" s="82"/>
      <c r="I2949" s="25"/>
      <c r="J2949" s="11"/>
      <c r="K2949" s="10"/>
      <c r="L2949" s="10"/>
      <c r="M2949" s="10"/>
      <c r="N2949" s="10"/>
      <c r="O2949" s="18">
        <f>SUM(O2724:O2948)</f>
        <v>2593699.6999999997</v>
      </c>
      <c r="P2949" s="18">
        <f t="shared" ref="P2949:Q2949" si="867">SUM(P2724:P2948)</f>
        <v>44011.15</v>
      </c>
      <c r="Q2949" s="18">
        <f t="shared" si="867"/>
        <v>2549688.5499999998</v>
      </c>
      <c r="R2949" s="27"/>
      <c r="S2949" s="27"/>
      <c r="T2949" s="13"/>
      <c r="U2949" s="13"/>
      <c r="V2949" s="10"/>
      <c r="W2949" s="10"/>
      <c r="X2949" s="10"/>
      <c r="Y2949" s="10"/>
      <c r="Z2949" s="14"/>
      <c r="AA2949" s="10"/>
      <c r="AB2949" s="10"/>
      <c r="AC2949" s="10"/>
      <c r="AD2949" s="15"/>
    </row>
    <row r="2950" spans="2:30" ht="15" customHeight="1">
      <c r="B2950" s="10"/>
      <c r="C2950" s="10"/>
      <c r="D2950" s="10"/>
      <c r="E2950" s="10"/>
      <c r="F2950" s="10"/>
      <c r="G2950" s="78"/>
      <c r="H2950" s="82"/>
      <c r="I2950" s="25"/>
      <c r="J2950" s="11"/>
      <c r="K2950" s="10"/>
      <c r="L2950" s="10"/>
      <c r="M2950" s="10"/>
      <c r="N2950" s="10"/>
      <c r="O2950" s="16"/>
      <c r="P2950" s="16"/>
      <c r="Q2950" s="16"/>
      <c r="R2950" s="27"/>
      <c r="S2950" s="27"/>
      <c r="T2950" s="13"/>
      <c r="U2950" s="13"/>
      <c r="V2950" s="10"/>
      <c r="W2950" s="10"/>
      <c r="X2950" s="10"/>
      <c r="Y2950" s="10"/>
      <c r="Z2950" s="14"/>
      <c r="AA2950" s="10"/>
      <c r="AB2950" s="10"/>
      <c r="AC2950" s="10"/>
      <c r="AD2950" s="15"/>
    </row>
    <row r="2951" spans="2:30" ht="15" customHeight="1">
      <c r="B2951" s="10"/>
      <c r="C2951" s="10"/>
      <c r="D2951" s="10"/>
      <c r="E2951" s="10"/>
      <c r="F2951" s="10"/>
      <c r="G2951" s="404" t="s">
        <v>799</v>
      </c>
      <c r="H2951" s="78"/>
      <c r="I2951" s="168" t="s">
        <v>1765</v>
      </c>
      <c r="J2951" s="168"/>
      <c r="K2951" s="168"/>
      <c r="L2951" s="168"/>
      <c r="M2951" s="168"/>
      <c r="N2951" s="168"/>
      <c r="O2951" s="452"/>
      <c r="P2951" s="452"/>
      <c r="Q2951" s="452"/>
      <c r="R2951" s="452"/>
      <c r="S2951" s="452"/>
      <c r="T2951" s="168"/>
      <c r="U2951" s="168"/>
      <c r="V2951" s="168"/>
      <c r="W2951" s="168"/>
      <c r="X2951" s="168"/>
      <c r="Y2951" s="168"/>
      <c r="Z2951" s="168"/>
      <c r="AA2951" s="168"/>
      <c r="AB2951" s="168"/>
    </row>
    <row r="2952" spans="2:30" s="67" customFormat="1" outlineLevel="5">
      <c r="B2952" s="201"/>
      <c r="C2952" s="202"/>
      <c r="D2952" s="202"/>
      <c r="E2952" s="202"/>
      <c r="F2952" s="202"/>
      <c r="G2952" s="286" t="s">
        <v>1553</v>
      </c>
      <c r="H2952" s="276">
        <v>42094</v>
      </c>
      <c r="I2952" s="202" t="s">
        <v>1448</v>
      </c>
      <c r="J2952" s="203" t="s">
        <v>50</v>
      </c>
      <c r="K2952" s="202" t="s">
        <v>36</v>
      </c>
      <c r="L2952" s="202" t="s">
        <v>20</v>
      </c>
      <c r="M2952" s="202" t="s">
        <v>21</v>
      </c>
      <c r="N2952" s="202" t="s">
        <v>11</v>
      </c>
      <c r="O2952" s="186">
        <v>3306.76</v>
      </c>
      <c r="P2952" s="186">
        <v>0</v>
      </c>
      <c r="Q2952" s="186">
        <v>3306.76</v>
      </c>
      <c r="R2952" s="187" t="s">
        <v>31</v>
      </c>
      <c r="S2952" s="188" t="s">
        <v>32</v>
      </c>
      <c r="T2952" s="205" t="s">
        <v>66</v>
      </c>
      <c r="U2952" s="205" t="s">
        <v>799</v>
      </c>
      <c r="V2952" s="202" t="s">
        <v>28</v>
      </c>
      <c r="W2952" s="202" t="s">
        <v>1446</v>
      </c>
      <c r="X2952" s="202"/>
      <c r="Y2952" s="202"/>
      <c r="Z2952" s="207">
        <v>42094</v>
      </c>
      <c r="AA2952" s="202" t="s">
        <v>2</v>
      </c>
      <c r="AB2952" s="202" t="s">
        <v>1446</v>
      </c>
      <c r="AC2952" s="202" t="s">
        <v>1611</v>
      </c>
      <c r="AD2952" s="208"/>
    </row>
    <row r="2953" spans="2:30" s="22" customFormat="1" outlineLevel="5">
      <c r="B2953" s="3"/>
      <c r="C2953" s="1"/>
      <c r="D2953" s="1"/>
      <c r="E2953" s="1"/>
      <c r="F2953" s="1"/>
      <c r="G2953" s="287" t="s">
        <v>1553</v>
      </c>
      <c r="H2953" s="277">
        <v>42094</v>
      </c>
      <c r="I2953" s="1" t="s">
        <v>1450</v>
      </c>
      <c r="J2953" s="2" t="s">
        <v>50</v>
      </c>
      <c r="K2953" s="1" t="s">
        <v>36</v>
      </c>
      <c r="L2953" s="1" t="s">
        <v>20</v>
      </c>
      <c r="M2953" s="1" t="s">
        <v>21</v>
      </c>
      <c r="N2953" s="1" t="s">
        <v>11</v>
      </c>
      <c r="O2953" s="9">
        <v>3866.8</v>
      </c>
      <c r="P2953" s="9">
        <v>0</v>
      </c>
      <c r="Q2953" s="9">
        <v>3866.8</v>
      </c>
      <c r="R2953" s="112" t="s">
        <v>31</v>
      </c>
      <c r="S2953" s="113" t="s">
        <v>32</v>
      </c>
      <c r="T2953" s="5" t="s">
        <v>66</v>
      </c>
      <c r="U2953" s="5" t="s">
        <v>799</v>
      </c>
      <c r="V2953" s="1" t="s">
        <v>28</v>
      </c>
      <c r="W2953" s="1" t="s">
        <v>1435</v>
      </c>
      <c r="X2953" s="1"/>
      <c r="Y2953" s="1"/>
      <c r="Z2953" s="4">
        <v>42094</v>
      </c>
      <c r="AA2953" s="1" t="s">
        <v>2</v>
      </c>
      <c r="AB2953" s="1" t="s">
        <v>1435</v>
      </c>
      <c r="AC2953" s="1" t="s">
        <v>1612</v>
      </c>
      <c r="AD2953" s="8"/>
    </row>
    <row r="2954" spans="2:30" s="22" customFormat="1" outlineLevel="5">
      <c r="B2954" s="3"/>
      <c r="C2954" s="1"/>
      <c r="D2954" s="1"/>
      <c r="E2954" s="1"/>
      <c r="F2954" s="1"/>
      <c r="G2954" s="287" t="s">
        <v>1553</v>
      </c>
      <c r="H2954" s="277">
        <v>42094</v>
      </c>
      <c r="I2954" s="1" t="s">
        <v>1451</v>
      </c>
      <c r="J2954" s="2" t="s">
        <v>50</v>
      </c>
      <c r="K2954" s="1" t="s">
        <v>36</v>
      </c>
      <c r="L2954" s="1" t="s">
        <v>20</v>
      </c>
      <c r="M2954" s="1" t="s">
        <v>21</v>
      </c>
      <c r="N2954" s="1" t="s">
        <v>11</v>
      </c>
      <c r="O2954" s="9">
        <v>12480.08</v>
      </c>
      <c r="P2954" s="9">
        <v>0</v>
      </c>
      <c r="Q2954" s="9">
        <v>12480.08</v>
      </c>
      <c r="R2954" s="112" t="s">
        <v>31</v>
      </c>
      <c r="S2954" s="113" t="s">
        <v>32</v>
      </c>
      <c r="T2954" s="5" t="s">
        <v>66</v>
      </c>
      <c r="U2954" s="5" t="s">
        <v>799</v>
      </c>
      <c r="V2954" s="1" t="s">
        <v>28</v>
      </c>
      <c r="W2954" s="1" t="s">
        <v>1436</v>
      </c>
      <c r="X2954" s="1"/>
      <c r="Y2954" s="1"/>
      <c r="Z2954" s="4">
        <v>42094</v>
      </c>
      <c r="AA2954" s="1" t="s">
        <v>2</v>
      </c>
      <c r="AB2954" s="1" t="s">
        <v>1436</v>
      </c>
      <c r="AC2954" s="1" t="s">
        <v>1613</v>
      </c>
      <c r="AD2954" s="8"/>
    </row>
    <row r="2955" spans="2:30" s="22" customFormat="1" outlineLevel="5">
      <c r="B2955" s="3"/>
      <c r="C2955" s="1"/>
      <c r="D2955" s="1"/>
      <c r="E2955" s="1"/>
      <c r="F2955" s="1"/>
      <c r="G2955" s="287" t="s">
        <v>1553</v>
      </c>
      <c r="H2955" s="277">
        <v>42094</v>
      </c>
      <c r="I2955" s="1" t="s">
        <v>1452</v>
      </c>
      <c r="J2955" s="2" t="s">
        <v>50</v>
      </c>
      <c r="K2955" s="1" t="s">
        <v>36</v>
      </c>
      <c r="L2955" s="1" t="s">
        <v>20</v>
      </c>
      <c r="M2955" s="1" t="s">
        <v>21</v>
      </c>
      <c r="N2955" s="1" t="s">
        <v>11</v>
      </c>
      <c r="O2955" s="9">
        <v>15968.09</v>
      </c>
      <c r="P2955" s="9">
        <v>0</v>
      </c>
      <c r="Q2955" s="9">
        <v>15968.09</v>
      </c>
      <c r="R2955" s="112" t="s">
        <v>31</v>
      </c>
      <c r="S2955" s="113" t="s">
        <v>32</v>
      </c>
      <c r="T2955" s="5" t="s">
        <v>66</v>
      </c>
      <c r="U2955" s="5" t="s">
        <v>799</v>
      </c>
      <c r="V2955" s="1" t="s">
        <v>28</v>
      </c>
      <c r="W2955" s="1" t="s">
        <v>1429</v>
      </c>
      <c r="X2955" s="1"/>
      <c r="Y2955" s="1"/>
      <c r="Z2955" s="4">
        <v>42094</v>
      </c>
      <c r="AA2955" s="1" t="s">
        <v>2</v>
      </c>
      <c r="AB2955" s="1" t="s">
        <v>1429</v>
      </c>
      <c r="AC2955" s="1" t="s">
        <v>1614</v>
      </c>
      <c r="AD2955" s="8"/>
    </row>
    <row r="2956" spans="2:30" s="22" customFormat="1" outlineLevel="5">
      <c r="B2956" s="3"/>
      <c r="C2956" s="1"/>
      <c r="D2956" s="1"/>
      <c r="E2956" s="1"/>
      <c r="F2956" s="1"/>
      <c r="G2956" s="287" t="s">
        <v>1553</v>
      </c>
      <c r="H2956" s="277">
        <v>42094</v>
      </c>
      <c r="I2956" s="1" t="s">
        <v>1453</v>
      </c>
      <c r="J2956" s="2" t="s">
        <v>50</v>
      </c>
      <c r="K2956" s="1" t="s">
        <v>36</v>
      </c>
      <c r="L2956" s="1" t="s">
        <v>20</v>
      </c>
      <c r="M2956" s="1" t="s">
        <v>21</v>
      </c>
      <c r="N2956" s="1" t="s">
        <v>11</v>
      </c>
      <c r="O2956" s="9">
        <v>45168.58</v>
      </c>
      <c r="P2956" s="9">
        <v>0</v>
      </c>
      <c r="Q2956" s="9">
        <v>45168.58</v>
      </c>
      <c r="R2956" s="112" t="s">
        <v>31</v>
      </c>
      <c r="S2956" s="113" t="s">
        <v>32</v>
      </c>
      <c r="T2956" s="5" t="s">
        <v>66</v>
      </c>
      <c r="U2956" s="5" t="s">
        <v>799</v>
      </c>
      <c r="V2956" s="1" t="s">
        <v>28</v>
      </c>
      <c r="W2956" s="1" t="s">
        <v>105</v>
      </c>
      <c r="X2956" s="1"/>
      <c r="Y2956" s="1"/>
      <c r="Z2956" s="4">
        <v>42094</v>
      </c>
      <c r="AA2956" s="1" t="s">
        <v>2</v>
      </c>
      <c r="AB2956" s="1" t="s">
        <v>105</v>
      </c>
      <c r="AC2956" s="1" t="s">
        <v>1425</v>
      </c>
      <c r="AD2956" s="8"/>
    </row>
    <row r="2957" spans="2:30" s="22" customFormat="1" outlineLevel="5">
      <c r="B2957" s="3"/>
      <c r="C2957" s="1"/>
      <c r="D2957" s="1"/>
      <c r="E2957" s="1"/>
      <c r="F2957" s="1"/>
      <c r="G2957" s="287" t="s">
        <v>1553</v>
      </c>
      <c r="H2957" s="277">
        <v>42094</v>
      </c>
      <c r="I2957" s="1" t="s">
        <v>1454</v>
      </c>
      <c r="J2957" s="2" t="s">
        <v>50</v>
      </c>
      <c r="K2957" s="1" t="s">
        <v>36</v>
      </c>
      <c r="L2957" s="1" t="s">
        <v>20</v>
      </c>
      <c r="M2957" s="1" t="s">
        <v>21</v>
      </c>
      <c r="N2957" s="1" t="s">
        <v>11</v>
      </c>
      <c r="O2957" s="9">
        <v>57552.92</v>
      </c>
      <c r="P2957" s="9">
        <v>0</v>
      </c>
      <c r="Q2957" s="9">
        <v>57552.92</v>
      </c>
      <c r="R2957" s="112" t="s">
        <v>31</v>
      </c>
      <c r="S2957" s="113" t="s">
        <v>32</v>
      </c>
      <c r="T2957" s="5" t="s">
        <v>66</v>
      </c>
      <c r="U2957" s="5" t="s">
        <v>799</v>
      </c>
      <c r="V2957" s="1" t="s">
        <v>28</v>
      </c>
      <c r="W2957" s="1" t="s">
        <v>79</v>
      </c>
      <c r="X2957" s="1"/>
      <c r="Y2957" s="1"/>
      <c r="Z2957" s="4">
        <v>42094</v>
      </c>
      <c r="AA2957" s="1" t="s">
        <v>2</v>
      </c>
      <c r="AB2957" s="1" t="s">
        <v>79</v>
      </c>
      <c r="AC2957" s="1" t="s">
        <v>1415</v>
      </c>
      <c r="AD2957" s="8"/>
    </row>
    <row r="2958" spans="2:30" s="22" customFormat="1" outlineLevel="5">
      <c r="B2958" s="3"/>
      <c r="C2958" s="1"/>
      <c r="D2958" s="1"/>
      <c r="E2958" s="1"/>
      <c r="F2958" s="1"/>
      <c r="G2958" s="287" t="s">
        <v>1553</v>
      </c>
      <c r="H2958" s="277">
        <v>42094</v>
      </c>
      <c r="I2958" s="1" t="s">
        <v>1455</v>
      </c>
      <c r="J2958" s="2" t="s">
        <v>50</v>
      </c>
      <c r="K2958" s="1" t="s">
        <v>36</v>
      </c>
      <c r="L2958" s="1" t="s">
        <v>20</v>
      </c>
      <c r="M2958" s="1" t="s">
        <v>21</v>
      </c>
      <c r="N2958" s="1" t="s">
        <v>11</v>
      </c>
      <c r="O2958" s="9">
        <v>38168.959999999999</v>
      </c>
      <c r="P2958" s="9">
        <v>0</v>
      </c>
      <c r="Q2958" s="9">
        <v>38168.959999999999</v>
      </c>
      <c r="R2958" s="112" t="s">
        <v>31</v>
      </c>
      <c r="S2958" s="113" t="s">
        <v>32</v>
      </c>
      <c r="T2958" s="5" t="s">
        <v>66</v>
      </c>
      <c r="U2958" s="5" t="s">
        <v>799</v>
      </c>
      <c r="V2958" s="1" t="s">
        <v>28</v>
      </c>
      <c r="W2958" s="1" t="s">
        <v>1402</v>
      </c>
      <c r="X2958" s="1"/>
      <c r="Y2958" s="1"/>
      <c r="Z2958" s="4">
        <v>42094</v>
      </c>
      <c r="AA2958" s="1" t="s">
        <v>2</v>
      </c>
      <c r="AB2958" s="1" t="s">
        <v>1402</v>
      </c>
      <c r="AC2958" s="1" t="s">
        <v>1427</v>
      </c>
      <c r="AD2958" s="8"/>
    </row>
    <row r="2959" spans="2:30" s="22" customFormat="1" outlineLevel="5">
      <c r="B2959" s="3"/>
      <c r="C2959" s="1"/>
      <c r="D2959" s="1"/>
      <c r="E2959" s="1"/>
      <c r="F2959" s="1"/>
      <c r="G2959" s="287" t="s">
        <v>1553</v>
      </c>
      <c r="H2959" s="277">
        <v>42094</v>
      </c>
      <c r="I2959" s="1" t="s">
        <v>1456</v>
      </c>
      <c r="J2959" s="2" t="s">
        <v>50</v>
      </c>
      <c r="K2959" s="1" t="s">
        <v>36</v>
      </c>
      <c r="L2959" s="1" t="s">
        <v>20</v>
      </c>
      <c r="M2959" s="1" t="s">
        <v>21</v>
      </c>
      <c r="N2959" s="1" t="s">
        <v>11</v>
      </c>
      <c r="O2959" s="9">
        <v>20933.66</v>
      </c>
      <c r="P2959" s="9">
        <v>0</v>
      </c>
      <c r="Q2959" s="9">
        <v>20933.66</v>
      </c>
      <c r="R2959" s="112" t="s">
        <v>31</v>
      </c>
      <c r="S2959" s="113" t="s">
        <v>32</v>
      </c>
      <c r="T2959" s="5" t="s">
        <v>66</v>
      </c>
      <c r="U2959" s="5" t="s">
        <v>799</v>
      </c>
      <c r="V2959" s="1" t="s">
        <v>28</v>
      </c>
      <c r="W2959" s="1" t="s">
        <v>1449</v>
      </c>
      <c r="X2959" s="1"/>
      <c r="Y2959" s="1"/>
      <c r="Z2959" s="4">
        <v>42094</v>
      </c>
      <c r="AA2959" s="1" t="s">
        <v>2</v>
      </c>
      <c r="AB2959" s="1" t="s">
        <v>1449</v>
      </c>
      <c r="AC2959" s="1" t="s">
        <v>1413</v>
      </c>
      <c r="AD2959" s="8"/>
    </row>
    <row r="2960" spans="2:30" s="22" customFormat="1" outlineLevel="5">
      <c r="B2960" s="3"/>
      <c r="C2960" s="1"/>
      <c r="D2960" s="1"/>
      <c r="E2960" s="1"/>
      <c r="F2960" s="1"/>
      <c r="G2960" s="287" t="s">
        <v>1553</v>
      </c>
      <c r="H2960" s="277">
        <v>42094</v>
      </c>
      <c r="I2960" s="1" t="s">
        <v>1457</v>
      </c>
      <c r="J2960" s="2" t="s">
        <v>50</v>
      </c>
      <c r="K2960" s="1" t="s">
        <v>36</v>
      </c>
      <c r="L2960" s="1" t="s">
        <v>20</v>
      </c>
      <c r="M2960" s="1" t="s">
        <v>21</v>
      </c>
      <c r="N2960" s="1" t="s">
        <v>11</v>
      </c>
      <c r="O2960" s="9">
        <v>17150.349999999999</v>
      </c>
      <c r="P2960" s="9">
        <v>0</v>
      </c>
      <c r="Q2960" s="9">
        <v>17150.349999999999</v>
      </c>
      <c r="R2960" s="112" t="s">
        <v>31</v>
      </c>
      <c r="S2960" s="113" t="s">
        <v>32</v>
      </c>
      <c r="T2960" s="5" t="s">
        <v>66</v>
      </c>
      <c r="U2960" s="5" t="s">
        <v>799</v>
      </c>
      <c r="V2960" s="1" t="s">
        <v>28</v>
      </c>
      <c r="W2960" s="1" t="s">
        <v>1404</v>
      </c>
      <c r="X2960" s="1"/>
      <c r="Y2960" s="1"/>
      <c r="Z2960" s="4">
        <v>42094</v>
      </c>
      <c r="AA2960" s="1" t="s">
        <v>2</v>
      </c>
      <c r="AB2960" s="1" t="s">
        <v>1404</v>
      </c>
      <c r="AC2960" s="1" t="s">
        <v>1431</v>
      </c>
      <c r="AD2960" s="8"/>
    </row>
    <row r="2961" spans="2:30" s="22" customFormat="1" outlineLevel="5">
      <c r="B2961" s="3"/>
      <c r="C2961" s="1"/>
      <c r="D2961" s="1"/>
      <c r="E2961" s="1"/>
      <c r="F2961" s="1"/>
      <c r="G2961" s="287" t="s">
        <v>1553</v>
      </c>
      <c r="H2961" s="277">
        <v>42094</v>
      </c>
      <c r="I2961" s="1" t="s">
        <v>1458</v>
      </c>
      <c r="J2961" s="2" t="s">
        <v>50</v>
      </c>
      <c r="K2961" s="1" t="s">
        <v>36</v>
      </c>
      <c r="L2961" s="1" t="s">
        <v>20</v>
      </c>
      <c r="M2961" s="1" t="s">
        <v>21</v>
      </c>
      <c r="N2961" s="1" t="s">
        <v>11</v>
      </c>
      <c r="O2961" s="9">
        <v>12100.36</v>
      </c>
      <c r="P2961" s="9">
        <v>0</v>
      </c>
      <c r="Q2961" s="9">
        <v>12100.36</v>
      </c>
      <c r="R2961" s="112" t="s">
        <v>31</v>
      </c>
      <c r="S2961" s="113" t="s">
        <v>32</v>
      </c>
      <c r="T2961" s="5" t="s">
        <v>66</v>
      </c>
      <c r="U2961" s="5" t="s">
        <v>799</v>
      </c>
      <c r="V2961" s="1" t="s">
        <v>28</v>
      </c>
      <c r="W2961" s="1" t="s">
        <v>1403</v>
      </c>
      <c r="X2961" s="1"/>
      <c r="Y2961" s="1"/>
      <c r="Z2961" s="4">
        <v>42094</v>
      </c>
      <c r="AA2961" s="1" t="s">
        <v>2</v>
      </c>
      <c r="AB2961" s="1" t="s">
        <v>1403</v>
      </c>
      <c r="AC2961" s="1" t="s">
        <v>58</v>
      </c>
      <c r="AD2961" s="8"/>
    </row>
    <row r="2962" spans="2:30" s="22" customFormat="1" outlineLevel="5">
      <c r="B2962" s="3"/>
      <c r="C2962" s="1"/>
      <c r="D2962" s="1"/>
      <c r="E2962" s="1"/>
      <c r="F2962" s="1"/>
      <c r="G2962" s="287" t="s">
        <v>1553</v>
      </c>
      <c r="H2962" s="277">
        <v>42094</v>
      </c>
      <c r="I2962" s="1" t="s">
        <v>1459</v>
      </c>
      <c r="J2962" s="2" t="s">
        <v>50</v>
      </c>
      <c r="K2962" s="1" t="s">
        <v>36</v>
      </c>
      <c r="L2962" s="1" t="s">
        <v>20</v>
      </c>
      <c r="M2962" s="1" t="s">
        <v>21</v>
      </c>
      <c r="N2962" s="1" t="s">
        <v>11</v>
      </c>
      <c r="O2962" s="9">
        <v>10155.530000000001</v>
      </c>
      <c r="P2962" s="9">
        <v>0</v>
      </c>
      <c r="Q2962" s="9">
        <v>10155.530000000001</v>
      </c>
      <c r="R2962" s="112" t="s">
        <v>31</v>
      </c>
      <c r="S2962" s="113" t="s">
        <v>32</v>
      </c>
      <c r="T2962" s="5" t="s">
        <v>66</v>
      </c>
      <c r="U2962" s="5" t="s">
        <v>799</v>
      </c>
      <c r="V2962" s="1" t="s">
        <v>28</v>
      </c>
      <c r="W2962" s="1" t="s">
        <v>1392</v>
      </c>
      <c r="X2962" s="1"/>
      <c r="Y2962" s="1"/>
      <c r="Z2962" s="4">
        <v>42094</v>
      </c>
      <c r="AA2962" s="1" t="s">
        <v>2</v>
      </c>
      <c r="AB2962" s="1" t="s">
        <v>1392</v>
      </c>
      <c r="AC2962" s="1" t="s">
        <v>1430</v>
      </c>
      <c r="AD2962" s="8"/>
    </row>
    <row r="2963" spans="2:30" s="22" customFormat="1" outlineLevel="5">
      <c r="B2963" s="3"/>
      <c r="C2963" s="1"/>
      <c r="D2963" s="1"/>
      <c r="E2963" s="1"/>
      <c r="F2963" s="1"/>
      <c r="G2963" s="287" t="s">
        <v>1553</v>
      </c>
      <c r="H2963" s="277">
        <v>42124</v>
      </c>
      <c r="I2963" s="1" t="s">
        <v>1957</v>
      </c>
      <c r="J2963" s="2" t="s">
        <v>50</v>
      </c>
      <c r="K2963" s="1" t="s">
        <v>36</v>
      </c>
      <c r="L2963" s="1" t="s">
        <v>20</v>
      </c>
      <c r="M2963" s="1" t="s">
        <v>21</v>
      </c>
      <c r="N2963" s="1" t="s">
        <v>11</v>
      </c>
      <c r="O2963" s="9">
        <v>16692.14</v>
      </c>
      <c r="P2963" s="9">
        <v>0</v>
      </c>
      <c r="Q2963" s="9">
        <v>16692.14</v>
      </c>
      <c r="R2963" s="112" t="s">
        <v>31</v>
      </c>
      <c r="S2963" s="113" t="s">
        <v>32</v>
      </c>
      <c r="T2963" s="5" t="s">
        <v>66</v>
      </c>
      <c r="U2963" s="5" t="s">
        <v>799</v>
      </c>
      <c r="V2963" s="1" t="s">
        <v>28</v>
      </c>
      <c r="W2963" s="1" t="s">
        <v>1958</v>
      </c>
      <c r="X2963" s="1"/>
      <c r="Y2963" s="1"/>
      <c r="Z2963" s="4">
        <v>42124</v>
      </c>
      <c r="AA2963" s="1" t="s">
        <v>2</v>
      </c>
      <c r="AB2963" s="1" t="s">
        <v>1959</v>
      </c>
      <c r="AC2963" s="1" t="s">
        <v>1960</v>
      </c>
      <c r="AD2963" s="8"/>
    </row>
    <row r="2964" spans="2:30" s="22" customFormat="1" outlineLevel="5">
      <c r="B2964" s="3"/>
      <c r="C2964" s="1"/>
      <c r="D2964" s="1"/>
      <c r="E2964" s="1"/>
      <c r="F2964" s="1"/>
      <c r="G2964" s="287" t="s">
        <v>1553</v>
      </c>
      <c r="H2964" s="277">
        <v>42124</v>
      </c>
      <c r="I2964" s="1" t="s">
        <v>1961</v>
      </c>
      <c r="J2964" s="2" t="s">
        <v>50</v>
      </c>
      <c r="K2964" s="1" t="s">
        <v>36</v>
      </c>
      <c r="L2964" s="1" t="s">
        <v>20</v>
      </c>
      <c r="M2964" s="1" t="s">
        <v>21</v>
      </c>
      <c r="N2964" s="1" t="s">
        <v>11</v>
      </c>
      <c r="O2964" s="9">
        <v>42815.42</v>
      </c>
      <c r="P2964" s="9">
        <v>0</v>
      </c>
      <c r="Q2964" s="9">
        <v>42815.42</v>
      </c>
      <c r="R2964" s="112" t="s">
        <v>31</v>
      </c>
      <c r="S2964" s="113" t="s">
        <v>32</v>
      </c>
      <c r="T2964" s="5" t="s">
        <v>66</v>
      </c>
      <c r="U2964" s="5" t="s">
        <v>799</v>
      </c>
      <c r="V2964" s="1" t="s">
        <v>28</v>
      </c>
      <c r="W2964" s="1" t="s">
        <v>1962</v>
      </c>
      <c r="X2964" s="1"/>
      <c r="Y2964" s="1"/>
      <c r="Z2964" s="4">
        <v>42124</v>
      </c>
      <c r="AA2964" s="1" t="s">
        <v>2</v>
      </c>
      <c r="AB2964" s="1" t="s">
        <v>1963</v>
      </c>
      <c r="AC2964" s="1" t="s">
        <v>1964</v>
      </c>
      <c r="AD2964" s="8"/>
    </row>
    <row r="2965" spans="2:30" s="22" customFormat="1" outlineLevel="5">
      <c r="B2965" s="3"/>
      <c r="C2965" s="1"/>
      <c r="D2965" s="1"/>
      <c r="E2965" s="1"/>
      <c r="F2965" s="1"/>
      <c r="G2965" s="287" t="s">
        <v>1553</v>
      </c>
      <c r="H2965" s="277">
        <v>42124</v>
      </c>
      <c r="I2965" s="1" t="s">
        <v>1965</v>
      </c>
      <c r="J2965" s="2" t="s">
        <v>50</v>
      </c>
      <c r="K2965" s="1" t="s">
        <v>36</v>
      </c>
      <c r="L2965" s="1" t="s">
        <v>20</v>
      </c>
      <c r="M2965" s="1" t="s">
        <v>21</v>
      </c>
      <c r="N2965" s="1" t="s">
        <v>11</v>
      </c>
      <c r="O2965" s="9">
        <v>1963.33</v>
      </c>
      <c r="P2965" s="9">
        <v>0</v>
      </c>
      <c r="Q2965" s="9">
        <v>1963.33</v>
      </c>
      <c r="R2965" s="112" t="s">
        <v>31</v>
      </c>
      <c r="S2965" s="113" t="s">
        <v>32</v>
      </c>
      <c r="T2965" s="5" t="s">
        <v>66</v>
      </c>
      <c r="U2965" s="5" t="s">
        <v>799</v>
      </c>
      <c r="V2965" s="1" t="s">
        <v>28</v>
      </c>
      <c r="W2965" s="1" t="s">
        <v>1966</v>
      </c>
      <c r="X2965" s="1"/>
      <c r="Y2965" s="1"/>
      <c r="Z2965" s="4">
        <v>42124</v>
      </c>
      <c r="AA2965" s="1" t="s">
        <v>2</v>
      </c>
      <c r="AB2965" s="1" t="s">
        <v>1967</v>
      </c>
      <c r="AC2965" s="1" t="s">
        <v>1968</v>
      </c>
      <c r="AD2965" s="8"/>
    </row>
    <row r="2966" spans="2:30" s="22" customFormat="1" outlineLevel="5">
      <c r="B2966" s="3"/>
      <c r="C2966" s="1"/>
      <c r="D2966" s="1"/>
      <c r="E2966" s="1"/>
      <c r="F2966" s="1"/>
      <c r="G2966" s="287" t="s">
        <v>1553</v>
      </c>
      <c r="H2966" s="277">
        <v>42124</v>
      </c>
      <c r="I2966" s="1" t="s">
        <v>1969</v>
      </c>
      <c r="J2966" s="2" t="s">
        <v>50</v>
      </c>
      <c r="K2966" s="1" t="s">
        <v>36</v>
      </c>
      <c r="L2966" s="1" t="s">
        <v>20</v>
      </c>
      <c r="M2966" s="1" t="s">
        <v>21</v>
      </c>
      <c r="N2966" s="1" t="s">
        <v>11</v>
      </c>
      <c r="O2966" s="9">
        <v>1773.32</v>
      </c>
      <c r="P2966" s="9">
        <v>0</v>
      </c>
      <c r="Q2966" s="9">
        <v>1773.32</v>
      </c>
      <c r="R2966" s="112" t="s">
        <v>31</v>
      </c>
      <c r="S2966" s="113" t="s">
        <v>32</v>
      </c>
      <c r="T2966" s="5" t="s">
        <v>66</v>
      </c>
      <c r="U2966" s="5" t="s">
        <v>799</v>
      </c>
      <c r="V2966" s="1" t="s">
        <v>28</v>
      </c>
      <c r="W2966" s="1" t="s">
        <v>1970</v>
      </c>
      <c r="X2966" s="1"/>
      <c r="Y2966" s="1"/>
      <c r="Z2966" s="4">
        <v>42124</v>
      </c>
      <c r="AA2966" s="1" t="s">
        <v>2</v>
      </c>
      <c r="AB2966" s="1" t="s">
        <v>1971</v>
      </c>
      <c r="AC2966" s="1" t="s">
        <v>1972</v>
      </c>
      <c r="AD2966" s="8"/>
    </row>
    <row r="2967" spans="2:30" s="22" customFormat="1" outlineLevel="5">
      <c r="B2967" s="3"/>
      <c r="C2967" s="1"/>
      <c r="D2967" s="1"/>
      <c r="E2967" s="1"/>
      <c r="F2967" s="1"/>
      <c r="G2967" s="287" t="s">
        <v>1553</v>
      </c>
      <c r="H2967" s="277">
        <v>42124</v>
      </c>
      <c r="I2967" s="1" t="s">
        <v>1973</v>
      </c>
      <c r="J2967" s="2" t="s">
        <v>50</v>
      </c>
      <c r="K2967" s="1" t="s">
        <v>36</v>
      </c>
      <c r="L2967" s="1" t="s">
        <v>20</v>
      </c>
      <c r="M2967" s="1" t="s">
        <v>21</v>
      </c>
      <c r="N2967" s="1" t="s">
        <v>11</v>
      </c>
      <c r="O2967" s="9">
        <v>6436.53</v>
      </c>
      <c r="P2967" s="9">
        <v>0</v>
      </c>
      <c r="Q2967" s="9">
        <v>6436.53</v>
      </c>
      <c r="R2967" s="112" t="s">
        <v>31</v>
      </c>
      <c r="S2967" s="113" t="s">
        <v>32</v>
      </c>
      <c r="T2967" s="5" t="s">
        <v>66</v>
      </c>
      <c r="U2967" s="5" t="s">
        <v>799</v>
      </c>
      <c r="V2967" s="1" t="s">
        <v>28</v>
      </c>
      <c r="W2967" s="1" t="s">
        <v>1974</v>
      </c>
      <c r="X2967" s="1"/>
      <c r="Y2967" s="1"/>
      <c r="Z2967" s="4">
        <v>42124</v>
      </c>
      <c r="AA2967" s="1" t="s">
        <v>2</v>
      </c>
      <c r="AB2967" s="1" t="s">
        <v>1975</v>
      </c>
      <c r="AC2967" s="1" t="s">
        <v>1976</v>
      </c>
      <c r="AD2967" s="8"/>
    </row>
    <row r="2968" spans="2:30" s="22" customFormat="1" outlineLevel="5">
      <c r="B2968" s="3"/>
      <c r="C2968" s="1"/>
      <c r="D2968" s="1"/>
      <c r="E2968" s="1"/>
      <c r="F2968" s="1"/>
      <c r="G2968" s="287" t="s">
        <v>1553</v>
      </c>
      <c r="H2968" s="277">
        <v>42152</v>
      </c>
      <c r="I2968" s="1" t="s">
        <v>2039</v>
      </c>
      <c r="J2968" s="2" t="s">
        <v>50</v>
      </c>
      <c r="K2968" s="1" t="s">
        <v>36</v>
      </c>
      <c r="L2968" s="1" t="s">
        <v>20</v>
      </c>
      <c r="M2968" s="1" t="s">
        <v>21</v>
      </c>
      <c r="N2968" s="1" t="s">
        <v>11</v>
      </c>
      <c r="O2968" s="9">
        <v>16800</v>
      </c>
      <c r="P2968" s="9">
        <v>0</v>
      </c>
      <c r="Q2968" s="9">
        <v>16800</v>
      </c>
      <c r="R2968" s="112" t="s">
        <v>31</v>
      </c>
      <c r="S2968" s="113" t="s">
        <v>32</v>
      </c>
      <c r="T2968" s="5" t="s">
        <v>66</v>
      </c>
      <c r="U2968" s="5" t="s">
        <v>799</v>
      </c>
      <c r="V2968" s="1" t="s">
        <v>28</v>
      </c>
      <c r="W2968" s="1" t="s">
        <v>2040</v>
      </c>
      <c r="X2968" s="1"/>
      <c r="Y2968" s="1"/>
      <c r="Z2968" s="4">
        <v>42152</v>
      </c>
      <c r="AA2968" s="1" t="s">
        <v>2</v>
      </c>
      <c r="AB2968" s="1" t="s">
        <v>2041</v>
      </c>
      <c r="AC2968" s="1" t="s">
        <v>2042</v>
      </c>
      <c r="AD2968" s="8"/>
    </row>
    <row r="2969" spans="2:30" s="22" customFormat="1" outlineLevel="5">
      <c r="B2969" s="3"/>
      <c r="C2969" s="1"/>
      <c r="D2969" s="1"/>
      <c r="E2969" s="1"/>
      <c r="F2969" s="1"/>
      <c r="G2969" s="287" t="s">
        <v>1553</v>
      </c>
      <c r="H2969" s="277">
        <v>42151</v>
      </c>
      <c r="I2969" s="1" t="s">
        <v>2043</v>
      </c>
      <c r="J2969" s="2" t="s">
        <v>50</v>
      </c>
      <c r="K2969" s="1" t="s">
        <v>36</v>
      </c>
      <c r="L2969" s="1" t="s">
        <v>20</v>
      </c>
      <c r="M2969" s="1" t="s">
        <v>21</v>
      </c>
      <c r="N2969" s="1" t="s">
        <v>11</v>
      </c>
      <c r="O2969" s="9">
        <v>68638.66</v>
      </c>
      <c r="P2969" s="9">
        <v>0</v>
      </c>
      <c r="Q2969" s="9">
        <v>68638.66</v>
      </c>
      <c r="R2969" s="112" t="s">
        <v>31</v>
      </c>
      <c r="S2969" s="113" t="s">
        <v>32</v>
      </c>
      <c r="T2969" s="5" t="s">
        <v>66</v>
      </c>
      <c r="U2969" s="5" t="s">
        <v>799</v>
      </c>
      <c r="V2969" s="1" t="s">
        <v>28</v>
      </c>
      <c r="W2969" s="1" t="s">
        <v>2044</v>
      </c>
      <c r="X2969" s="1"/>
      <c r="Y2969" s="1"/>
      <c r="Z2969" s="4">
        <v>42151</v>
      </c>
      <c r="AA2969" s="1" t="s">
        <v>2</v>
      </c>
      <c r="AB2969" s="1" t="s">
        <v>2045</v>
      </c>
      <c r="AC2969" s="1" t="s">
        <v>2046</v>
      </c>
      <c r="AD2969" s="8"/>
    </row>
    <row r="2970" spans="2:30" s="22" customFormat="1" outlineLevel="5">
      <c r="B2970" s="3"/>
      <c r="C2970" s="1"/>
      <c r="D2970" s="1"/>
      <c r="E2970" s="1"/>
      <c r="F2970" s="1"/>
      <c r="G2970" s="287" t="s">
        <v>1553</v>
      </c>
      <c r="H2970" s="277">
        <v>42151</v>
      </c>
      <c r="I2970" s="1" t="s">
        <v>2043</v>
      </c>
      <c r="J2970" s="2" t="s">
        <v>50</v>
      </c>
      <c r="K2970" s="1" t="s">
        <v>36</v>
      </c>
      <c r="L2970" s="1" t="s">
        <v>20</v>
      </c>
      <c r="M2970" s="1" t="s">
        <v>20</v>
      </c>
      <c r="N2970" s="1" t="s">
        <v>2003</v>
      </c>
      <c r="O2970" s="9">
        <v>0</v>
      </c>
      <c r="P2970" s="9">
        <v>3399.34</v>
      </c>
      <c r="Q2970" s="9">
        <v>-3399.34</v>
      </c>
      <c r="R2970" s="112" t="s">
        <v>31</v>
      </c>
      <c r="S2970" s="113" t="s">
        <v>32</v>
      </c>
      <c r="T2970" s="5" t="s">
        <v>66</v>
      </c>
      <c r="U2970" s="5" t="s">
        <v>799</v>
      </c>
      <c r="V2970" s="1" t="s">
        <v>28</v>
      </c>
      <c r="W2970" s="1" t="s">
        <v>2044</v>
      </c>
      <c r="X2970" s="1"/>
      <c r="Y2970" s="1"/>
      <c r="Z2970" s="4">
        <v>42151</v>
      </c>
      <c r="AA2970" s="1" t="s">
        <v>2</v>
      </c>
      <c r="AB2970" s="1" t="s">
        <v>2045</v>
      </c>
      <c r="AC2970" s="1" t="s">
        <v>2046</v>
      </c>
      <c r="AD2970" s="8"/>
    </row>
    <row r="2971" spans="2:30" s="22" customFormat="1" outlineLevel="5">
      <c r="B2971" s="3"/>
      <c r="C2971" s="1"/>
      <c r="D2971" s="1"/>
      <c r="E2971" s="1"/>
      <c r="F2971" s="1"/>
      <c r="G2971" s="287" t="s">
        <v>1553</v>
      </c>
      <c r="H2971" s="277">
        <v>42151</v>
      </c>
      <c r="I2971" s="1" t="s">
        <v>2047</v>
      </c>
      <c r="J2971" s="2" t="s">
        <v>50</v>
      </c>
      <c r="K2971" s="1" t="s">
        <v>36</v>
      </c>
      <c r="L2971" s="1" t="s">
        <v>20</v>
      </c>
      <c r="M2971" s="1" t="s">
        <v>21</v>
      </c>
      <c r="N2971" s="1" t="s">
        <v>11</v>
      </c>
      <c r="O2971" s="9">
        <v>15488.2</v>
      </c>
      <c r="P2971" s="9">
        <v>0</v>
      </c>
      <c r="Q2971" s="9">
        <v>15488.2</v>
      </c>
      <c r="R2971" s="112" t="s">
        <v>31</v>
      </c>
      <c r="S2971" s="113" t="s">
        <v>32</v>
      </c>
      <c r="T2971" s="5" t="s">
        <v>66</v>
      </c>
      <c r="U2971" s="5" t="s">
        <v>799</v>
      </c>
      <c r="V2971" s="1" t="s">
        <v>28</v>
      </c>
      <c r="W2971" s="1" t="s">
        <v>2048</v>
      </c>
      <c r="X2971" s="1"/>
      <c r="Y2971" s="1"/>
      <c r="Z2971" s="4">
        <v>42151</v>
      </c>
      <c r="AA2971" s="1" t="s">
        <v>2</v>
      </c>
      <c r="AB2971" s="1" t="s">
        <v>2049</v>
      </c>
      <c r="AC2971" s="1" t="s">
        <v>2050</v>
      </c>
      <c r="AD2971" s="8"/>
    </row>
    <row r="2972" spans="2:30" s="22" customFormat="1" outlineLevel="5">
      <c r="B2972" s="3"/>
      <c r="C2972" s="1"/>
      <c r="D2972" s="1"/>
      <c r="E2972" s="1"/>
      <c r="F2972" s="1"/>
      <c r="G2972" s="287" t="s">
        <v>1553</v>
      </c>
      <c r="H2972" s="277">
        <v>42152</v>
      </c>
      <c r="I2972" s="1" t="s">
        <v>2059</v>
      </c>
      <c r="J2972" s="2" t="s">
        <v>50</v>
      </c>
      <c r="K2972" s="1" t="s">
        <v>36</v>
      </c>
      <c r="L2972" s="1" t="s">
        <v>20</v>
      </c>
      <c r="M2972" s="1" t="s">
        <v>21</v>
      </c>
      <c r="N2972" s="1" t="s">
        <v>11</v>
      </c>
      <c r="O2972" s="9">
        <v>4200</v>
      </c>
      <c r="P2972" s="9">
        <v>0</v>
      </c>
      <c r="Q2972" s="9">
        <v>4200</v>
      </c>
      <c r="R2972" s="112" t="s">
        <v>31</v>
      </c>
      <c r="S2972" s="113" t="s">
        <v>32</v>
      </c>
      <c r="T2972" s="5" t="s">
        <v>66</v>
      </c>
      <c r="U2972" s="5" t="s">
        <v>799</v>
      </c>
      <c r="V2972" s="1" t="s">
        <v>28</v>
      </c>
      <c r="W2972" s="1" t="s">
        <v>2060</v>
      </c>
      <c r="X2972" s="1"/>
      <c r="Y2972" s="1"/>
      <c r="Z2972" s="4">
        <v>42152</v>
      </c>
      <c r="AA2972" s="1" t="s">
        <v>2</v>
      </c>
      <c r="AB2972" s="1" t="s">
        <v>2061</v>
      </c>
      <c r="AC2972" s="1" t="s">
        <v>2062</v>
      </c>
      <c r="AD2972" s="8"/>
    </row>
    <row r="2973" spans="2:30" s="22" customFormat="1" outlineLevel="5">
      <c r="B2973" s="3"/>
      <c r="C2973" s="1"/>
      <c r="D2973" s="1"/>
      <c r="E2973" s="1"/>
      <c r="F2973" s="1"/>
      <c r="G2973" s="287" t="s">
        <v>1553</v>
      </c>
      <c r="H2973" s="277">
        <v>42152</v>
      </c>
      <c r="I2973" s="1" t="s">
        <v>2063</v>
      </c>
      <c r="J2973" s="2" t="s">
        <v>50</v>
      </c>
      <c r="K2973" s="1" t="s">
        <v>36</v>
      </c>
      <c r="L2973" s="1" t="s">
        <v>20</v>
      </c>
      <c r="M2973" s="1" t="s">
        <v>21</v>
      </c>
      <c r="N2973" s="1" t="s">
        <v>11</v>
      </c>
      <c r="O2973" s="9">
        <v>9000</v>
      </c>
      <c r="P2973" s="9">
        <v>0</v>
      </c>
      <c r="Q2973" s="9">
        <v>9000</v>
      </c>
      <c r="R2973" s="112" t="s">
        <v>31</v>
      </c>
      <c r="S2973" s="113" t="s">
        <v>32</v>
      </c>
      <c r="T2973" s="5" t="s">
        <v>66</v>
      </c>
      <c r="U2973" s="5" t="s">
        <v>799</v>
      </c>
      <c r="V2973" s="1" t="s">
        <v>28</v>
      </c>
      <c r="W2973" s="1" t="s">
        <v>2064</v>
      </c>
      <c r="X2973" s="1"/>
      <c r="Y2973" s="1"/>
      <c r="Z2973" s="4">
        <v>42152</v>
      </c>
      <c r="AA2973" s="1" t="s">
        <v>2</v>
      </c>
      <c r="AB2973" s="1" t="s">
        <v>2065</v>
      </c>
      <c r="AC2973" s="1" t="s">
        <v>2066</v>
      </c>
      <c r="AD2973" s="8"/>
    </row>
    <row r="2974" spans="2:30" s="23" customFormat="1" outlineLevel="5">
      <c r="B2974" s="109"/>
      <c r="C2974" s="110"/>
      <c r="D2974" s="110"/>
      <c r="E2974" s="110"/>
      <c r="F2974" s="110"/>
      <c r="G2974" s="284" t="s">
        <v>1553</v>
      </c>
      <c r="H2974" s="274">
        <v>42152</v>
      </c>
      <c r="I2974" s="110" t="s">
        <v>2067</v>
      </c>
      <c r="J2974" s="111" t="s">
        <v>50</v>
      </c>
      <c r="K2974" s="110" t="s">
        <v>36</v>
      </c>
      <c r="L2974" s="110" t="s">
        <v>20</v>
      </c>
      <c r="M2974" s="110" t="s">
        <v>21</v>
      </c>
      <c r="N2974" s="110" t="s">
        <v>11</v>
      </c>
      <c r="O2974" s="9">
        <v>10573</v>
      </c>
      <c r="P2974" s="9">
        <v>0</v>
      </c>
      <c r="Q2974" s="9">
        <v>10573</v>
      </c>
      <c r="R2974" s="112" t="s">
        <v>31</v>
      </c>
      <c r="S2974" s="113" t="s">
        <v>32</v>
      </c>
      <c r="T2974" s="113"/>
      <c r="U2974" s="113" t="s">
        <v>799</v>
      </c>
      <c r="V2974" s="110" t="s">
        <v>28</v>
      </c>
      <c r="W2974" s="110" t="s">
        <v>2068</v>
      </c>
      <c r="X2974" s="110"/>
      <c r="Y2974" s="110"/>
      <c r="Z2974" s="114">
        <v>42152</v>
      </c>
      <c r="AA2974" s="110" t="s">
        <v>2</v>
      </c>
      <c r="AB2974" s="110" t="s">
        <v>2069</v>
      </c>
      <c r="AC2974" s="110" t="s">
        <v>2070</v>
      </c>
      <c r="AD2974" s="115"/>
    </row>
    <row r="2975" spans="2:30" s="22" customFormat="1" outlineLevel="5">
      <c r="B2975" s="3"/>
      <c r="C2975" s="1"/>
      <c r="D2975" s="1"/>
      <c r="E2975" s="1"/>
      <c r="F2975" s="1"/>
      <c r="G2975" s="287" t="s">
        <v>1553</v>
      </c>
      <c r="H2975" s="277">
        <v>42160</v>
      </c>
      <c r="I2975" s="1" t="s">
        <v>2079</v>
      </c>
      <c r="J2975" s="2" t="s">
        <v>50</v>
      </c>
      <c r="K2975" s="1" t="s">
        <v>36</v>
      </c>
      <c r="L2975" s="1" t="s">
        <v>20</v>
      </c>
      <c r="M2975" s="1" t="s">
        <v>21</v>
      </c>
      <c r="N2975" s="1" t="s">
        <v>11</v>
      </c>
      <c r="O2975" s="9">
        <v>2965</v>
      </c>
      <c r="P2975" s="9">
        <v>0</v>
      </c>
      <c r="Q2975" s="9">
        <v>2965</v>
      </c>
      <c r="R2975" s="112" t="s">
        <v>31</v>
      </c>
      <c r="S2975" s="113" t="s">
        <v>32</v>
      </c>
      <c r="T2975" s="5" t="s">
        <v>66</v>
      </c>
      <c r="U2975" s="5" t="s">
        <v>799</v>
      </c>
      <c r="V2975" s="1" t="s">
        <v>28</v>
      </c>
      <c r="W2975" s="1" t="s">
        <v>2080</v>
      </c>
      <c r="X2975" s="1"/>
      <c r="Y2975" s="1"/>
      <c r="Z2975" s="4">
        <v>42160</v>
      </c>
      <c r="AA2975" s="1" t="s">
        <v>2</v>
      </c>
      <c r="AB2975" s="1" t="s">
        <v>2081</v>
      </c>
      <c r="AC2975" s="1" t="s">
        <v>2082</v>
      </c>
      <c r="AD2975" s="8"/>
    </row>
    <row r="2976" spans="2:30" s="23" customFormat="1" outlineLevel="5">
      <c r="B2976" s="109"/>
      <c r="C2976" s="110"/>
      <c r="D2976" s="110"/>
      <c r="E2976" s="110"/>
      <c r="F2976" s="110"/>
      <c r="G2976" s="284" t="s">
        <v>1553</v>
      </c>
      <c r="H2976" s="274">
        <v>42185</v>
      </c>
      <c r="I2976" s="110" t="s">
        <v>2103</v>
      </c>
      <c r="J2976" s="111" t="s">
        <v>50</v>
      </c>
      <c r="K2976" s="110" t="s">
        <v>36</v>
      </c>
      <c r="L2976" s="110" t="s">
        <v>20</v>
      </c>
      <c r="M2976" s="110" t="s">
        <v>21</v>
      </c>
      <c r="N2976" s="110" t="s">
        <v>11</v>
      </c>
      <c r="O2976" s="9">
        <v>10573</v>
      </c>
      <c r="P2976" s="9">
        <v>0</v>
      </c>
      <c r="Q2976" s="9">
        <v>10573</v>
      </c>
      <c r="R2976" s="112" t="s">
        <v>31</v>
      </c>
      <c r="S2976" s="113" t="s">
        <v>32</v>
      </c>
      <c r="T2976" s="113"/>
      <c r="U2976" s="113" t="s">
        <v>799</v>
      </c>
      <c r="V2976" s="110" t="s">
        <v>28</v>
      </c>
      <c r="W2976" s="110" t="s">
        <v>2104</v>
      </c>
      <c r="X2976" s="110"/>
      <c r="Y2976" s="110"/>
      <c r="Z2976" s="114">
        <v>42185</v>
      </c>
      <c r="AA2976" s="110" t="s">
        <v>2</v>
      </c>
      <c r="AB2976" s="110" t="s">
        <v>2105</v>
      </c>
      <c r="AC2976" s="110" t="s">
        <v>2106</v>
      </c>
      <c r="AD2976" s="115"/>
    </row>
    <row r="2977" spans="2:30" s="22" customFormat="1" outlineLevel="5">
      <c r="B2977" s="3"/>
      <c r="C2977" s="1"/>
      <c r="D2977" s="1"/>
      <c r="E2977" s="1"/>
      <c r="F2977" s="1"/>
      <c r="G2977" s="287" t="s">
        <v>1553</v>
      </c>
      <c r="H2977" s="277">
        <v>42185</v>
      </c>
      <c r="I2977" s="1" t="s">
        <v>2114</v>
      </c>
      <c r="J2977" s="2" t="s">
        <v>50</v>
      </c>
      <c r="K2977" s="1" t="s">
        <v>36</v>
      </c>
      <c r="L2977" s="1" t="s">
        <v>20</v>
      </c>
      <c r="M2977" s="1" t="s">
        <v>21</v>
      </c>
      <c r="N2977" s="1" t="s">
        <v>11</v>
      </c>
      <c r="O2977" s="9">
        <v>18316.12</v>
      </c>
      <c r="P2977" s="9">
        <v>0</v>
      </c>
      <c r="Q2977" s="9">
        <v>18316.12</v>
      </c>
      <c r="R2977" s="112" t="s">
        <v>31</v>
      </c>
      <c r="S2977" s="113" t="s">
        <v>32</v>
      </c>
      <c r="T2977" s="5" t="s">
        <v>66</v>
      </c>
      <c r="U2977" s="5" t="s">
        <v>799</v>
      </c>
      <c r="V2977" s="1" t="s">
        <v>28</v>
      </c>
      <c r="W2977" s="1" t="s">
        <v>2115</v>
      </c>
      <c r="X2977" s="1"/>
      <c r="Y2977" s="1"/>
      <c r="Z2977" s="4">
        <v>42185</v>
      </c>
      <c r="AA2977" s="1" t="s">
        <v>2</v>
      </c>
      <c r="AB2977" s="1" t="s">
        <v>2115</v>
      </c>
      <c r="AC2977" s="1" t="s">
        <v>2116</v>
      </c>
      <c r="AD2977" s="8"/>
    </row>
    <row r="2978" spans="2:30" s="22" customFormat="1" outlineLevel="5">
      <c r="B2978" s="3"/>
      <c r="C2978" s="1"/>
      <c r="D2978" s="1"/>
      <c r="E2978" s="1"/>
      <c r="F2978" s="1"/>
      <c r="G2978" s="287" t="s">
        <v>1553</v>
      </c>
      <c r="H2978" s="277">
        <v>42185</v>
      </c>
      <c r="I2978" s="1" t="s">
        <v>2117</v>
      </c>
      <c r="J2978" s="2" t="s">
        <v>50</v>
      </c>
      <c r="K2978" s="1" t="s">
        <v>36</v>
      </c>
      <c r="L2978" s="1" t="s">
        <v>20</v>
      </c>
      <c r="M2978" s="1" t="s">
        <v>21</v>
      </c>
      <c r="N2978" s="1" t="s">
        <v>11</v>
      </c>
      <c r="O2978" s="9">
        <v>80906</v>
      </c>
      <c r="P2978" s="9">
        <v>0</v>
      </c>
      <c r="Q2978" s="9">
        <v>80906</v>
      </c>
      <c r="R2978" s="112" t="s">
        <v>31</v>
      </c>
      <c r="S2978" s="113" t="s">
        <v>32</v>
      </c>
      <c r="T2978" s="5" t="s">
        <v>66</v>
      </c>
      <c r="U2978" s="5" t="s">
        <v>799</v>
      </c>
      <c r="V2978" s="1" t="s">
        <v>28</v>
      </c>
      <c r="W2978" s="1" t="s">
        <v>2118</v>
      </c>
      <c r="X2978" s="1"/>
      <c r="Y2978" s="1"/>
      <c r="Z2978" s="4">
        <v>42185</v>
      </c>
      <c r="AA2978" s="1" t="s">
        <v>2</v>
      </c>
      <c r="AB2978" s="1" t="s">
        <v>2118</v>
      </c>
      <c r="AC2978" s="1" t="s">
        <v>2119</v>
      </c>
      <c r="AD2978" s="8"/>
    </row>
    <row r="2979" spans="2:30" s="22" customFormat="1" outlineLevel="5">
      <c r="B2979" s="3"/>
      <c r="C2979" s="1"/>
      <c r="D2979" s="1"/>
      <c r="E2979" s="1"/>
      <c r="F2979" s="1"/>
      <c r="G2979" s="287" t="s">
        <v>1553</v>
      </c>
      <c r="H2979" s="277">
        <v>42199</v>
      </c>
      <c r="I2979" s="1" t="s">
        <v>3021</v>
      </c>
      <c r="J2979" s="2" t="s">
        <v>50</v>
      </c>
      <c r="K2979" s="1" t="s">
        <v>36</v>
      </c>
      <c r="L2979" s="1" t="s">
        <v>20</v>
      </c>
      <c r="M2979" s="1" t="s">
        <v>21</v>
      </c>
      <c r="N2979" s="1" t="s">
        <v>11</v>
      </c>
      <c r="O2979" s="9">
        <v>1400.12</v>
      </c>
      <c r="P2979" s="9">
        <v>0</v>
      </c>
      <c r="Q2979" s="9">
        <v>1400.12</v>
      </c>
      <c r="R2979" s="112" t="s">
        <v>31</v>
      </c>
      <c r="S2979" s="113" t="s">
        <v>32</v>
      </c>
      <c r="T2979" s="5" t="s">
        <v>66</v>
      </c>
      <c r="U2979" s="5" t="s">
        <v>799</v>
      </c>
      <c r="V2979" s="1" t="s">
        <v>28</v>
      </c>
      <c r="W2979" s="1" t="s">
        <v>3022</v>
      </c>
      <c r="X2979" s="1"/>
      <c r="Y2979" s="1"/>
      <c r="Z2979" s="4">
        <v>42199</v>
      </c>
      <c r="AA2979" s="1" t="s">
        <v>2</v>
      </c>
      <c r="AB2979" s="1" t="s">
        <v>3023</v>
      </c>
      <c r="AC2979" s="1" t="s">
        <v>3024</v>
      </c>
      <c r="AD2979" s="8"/>
    </row>
    <row r="2980" spans="2:30" s="22" customFormat="1" outlineLevel="5">
      <c r="B2980" s="3"/>
      <c r="C2980" s="1"/>
      <c r="D2980" s="1"/>
      <c r="E2980" s="1"/>
      <c r="F2980" s="1"/>
      <c r="G2980" s="287" t="s">
        <v>1553</v>
      </c>
      <c r="H2980" s="277">
        <v>42216</v>
      </c>
      <c r="I2980" s="1" t="s">
        <v>3041</v>
      </c>
      <c r="J2980" s="2" t="s">
        <v>50</v>
      </c>
      <c r="K2980" s="1" t="s">
        <v>36</v>
      </c>
      <c r="L2980" s="1" t="s">
        <v>20</v>
      </c>
      <c r="M2980" s="1" t="s">
        <v>21</v>
      </c>
      <c r="N2980" s="1" t="s">
        <v>11</v>
      </c>
      <c r="O2980" s="9">
        <v>2199.94</v>
      </c>
      <c r="P2980" s="9">
        <v>0</v>
      </c>
      <c r="Q2980" s="9">
        <v>2199.94</v>
      </c>
      <c r="R2980" s="112" t="s">
        <v>31</v>
      </c>
      <c r="S2980" s="113" t="s">
        <v>32</v>
      </c>
      <c r="T2980" s="5" t="s">
        <v>66</v>
      </c>
      <c r="U2980" s="5" t="s">
        <v>799</v>
      </c>
      <c r="V2980" s="1" t="s">
        <v>28</v>
      </c>
      <c r="W2980" s="1" t="s">
        <v>3042</v>
      </c>
      <c r="X2980" s="1"/>
      <c r="Y2980" s="1"/>
      <c r="Z2980" s="4">
        <v>42216</v>
      </c>
      <c r="AA2980" s="1" t="s">
        <v>2</v>
      </c>
      <c r="AB2980" s="1" t="s">
        <v>3042</v>
      </c>
      <c r="AC2980" s="1" t="s">
        <v>3043</v>
      </c>
      <c r="AD2980" s="8"/>
    </row>
    <row r="2981" spans="2:30" s="22" customFormat="1" outlineLevel="5">
      <c r="B2981" s="3"/>
      <c r="C2981" s="1"/>
      <c r="D2981" s="1"/>
      <c r="E2981" s="1"/>
      <c r="F2981" s="1"/>
      <c r="G2981" s="287" t="s">
        <v>1553</v>
      </c>
      <c r="H2981" s="277">
        <v>42216</v>
      </c>
      <c r="I2981" s="1" t="s">
        <v>3051</v>
      </c>
      <c r="J2981" s="2" t="s">
        <v>50</v>
      </c>
      <c r="K2981" s="1" t="s">
        <v>36</v>
      </c>
      <c r="L2981" s="1" t="s">
        <v>20</v>
      </c>
      <c r="M2981" s="1" t="s">
        <v>21</v>
      </c>
      <c r="N2981" s="1" t="s">
        <v>11</v>
      </c>
      <c r="O2981" s="9">
        <v>18573.32</v>
      </c>
      <c r="P2981" s="9">
        <v>0</v>
      </c>
      <c r="Q2981" s="9">
        <v>18573.32</v>
      </c>
      <c r="R2981" s="112" t="s">
        <v>31</v>
      </c>
      <c r="S2981" s="113" t="s">
        <v>32</v>
      </c>
      <c r="T2981" s="5" t="s">
        <v>66</v>
      </c>
      <c r="U2981" s="5" t="s">
        <v>799</v>
      </c>
      <c r="V2981" s="1" t="s">
        <v>28</v>
      </c>
      <c r="W2981" s="1" t="s">
        <v>3052</v>
      </c>
      <c r="X2981" s="1"/>
      <c r="Y2981" s="1"/>
      <c r="Z2981" s="4">
        <v>42216</v>
      </c>
      <c r="AA2981" s="1" t="s">
        <v>2</v>
      </c>
      <c r="AB2981" s="1" t="s">
        <v>3052</v>
      </c>
      <c r="AC2981" s="1" t="s">
        <v>3053</v>
      </c>
      <c r="AD2981" s="8"/>
    </row>
    <row r="2982" spans="2:30" s="22" customFormat="1" outlineLevel="5">
      <c r="B2982" s="3"/>
      <c r="C2982" s="1"/>
      <c r="D2982" s="1"/>
      <c r="E2982" s="1"/>
      <c r="F2982" s="1"/>
      <c r="G2982" s="287" t="s">
        <v>1553</v>
      </c>
      <c r="H2982" s="277">
        <v>42216</v>
      </c>
      <c r="I2982" s="1" t="s">
        <v>3057</v>
      </c>
      <c r="J2982" s="2" t="s">
        <v>50</v>
      </c>
      <c r="K2982" s="1" t="s">
        <v>36</v>
      </c>
      <c r="L2982" s="1" t="s">
        <v>20</v>
      </c>
      <c r="M2982" s="1" t="s">
        <v>21</v>
      </c>
      <c r="N2982" s="1" t="s">
        <v>11</v>
      </c>
      <c r="O2982" s="9">
        <v>89303.84</v>
      </c>
      <c r="P2982" s="9">
        <v>0</v>
      </c>
      <c r="Q2982" s="9">
        <v>89303.84</v>
      </c>
      <c r="R2982" s="112" t="s">
        <v>31</v>
      </c>
      <c r="S2982" s="113" t="s">
        <v>32</v>
      </c>
      <c r="T2982" s="5" t="s">
        <v>66</v>
      </c>
      <c r="U2982" s="5" t="s">
        <v>799</v>
      </c>
      <c r="V2982" s="1" t="s">
        <v>28</v>
      </c>
      <c r="W2982" s="1" t="s">
        <v>3058</v>
      </c>
      <c r="X2982" s="1"/>
      <c r="Y2982" s="1"/>
      <c r="Z2982" s="4">
        <v>42216</v>
      </c>
      <c r="AA2982" s="1" t="s">
        <v>2</v>
      </c>
      <c r="AB2982" s="1" t="s">
        <v>3058</v>
      </c>
      <c r="AC2982" s="1" t="s">
        <v>3059</v>
      </c>
      <c r="AD2982" s="8"/>
    </row>
    <row r="2983" spans="2:30" s="22" customFormat="1" outlineLevel="5">
      <c r="B2983" s="3"/>
      <c r="C2983" s="1"/>
      <c r="D2983" s="1"/>
      <c r="E2983" s="1"/>
      <c r="F2983" s="1"/>
      <c r="G2983" s="287" t="s">
        <v>1553</v>
      </c>
      <c r="H2983" s="277">
        <v>42219</v>
      </c>
      <c r="I2983" s="1" t="s">
        <v>3067</v>
      </c>
      <c r="J2983" s="2" t="s">
        <v>50</v>
      </c>
      <c r="K2983" s="1" t="s">
        <v>36</v>
      </c>
      <c r="L2983" s="1" t="s">
        <v>20</v>
      </c>
      <c r="M2983" s="1" t="s">
        <v>21</v>
      </c>
      <c r="N2983" s="1" t="s">
        <v>11</v>
      </c>
      <c r="O2983" s="9">
        <v>2243.69</v>
      </c>
      <c r="P2983" s="9">
        <v>0</v>
      </c>
      <c r="Q2983" s="9">
        <v>2243.69</v>
      </c>
      <c r="R2983" s="112" t="s">
        <v>31</v>
      </c>
      <c r="S2983" s="113" t="s">
        <v>32</v>
      </c>
      <c r="T2983" s="5" t="s">
        <v>66</v>
      </c>
      <c r="U2983" s="5" t="s">
        <v>799</v>
      </c>
      <c r="V2983" s="1" t="s">
        <v>28</v>
      </c>
      <c r="W2983" s="1" t="s">
        <v>3068</v>
      </c>
      <c r="X2983" s="1"/>
      <c r="Y2983" s="1"/>
      <c r="Z2983" s="4">
        <v>42219</v>
      </c>
      <c r="AA2983" s="1" t="s">
        <v>2005</v>
      </c>
      <c r="AB2983" s="1" t="s">
        <v>3069</v>
      </c>
      <c r="AC2983" s="1" t="s">
        <v>3070</v>
      </c>
      <c r="AD2983" s="8"/>
    </row>
    <row r="2984" spans="2:30" s="22" customFormat="1" outlineLevel="5">
      <c r="B2984" s="3"/>
      <c r="C2984" s="1"/>
      <c r="D2984" s="1"/>
      <c r="E2984" s="1"/>
      <c r="F2984" s="1"/>
      <c r="G2984" s="287" t="s">
        <v>1553</v>
      </c>
      <c r="H2984" s="277">
        <v>42242</v>
      </c>
      <c r="I2984" s="1" t="s">
        <v>3087</v>
      </c>
      <c r="J2984" s="2" t="s">
        <v>50</v>
      </c>
      <c r="K2984" s="1" t="s">
        <v>36</v>
      </c>
      <c r="L2984" s="1" t="s">
        <v>20</v>
      </c>
      <c r="M2984" s="1" t="s">
        <v>21</v>
      </c>
      <c r="N2984" s="1" t="s">
        <v>11</v>
      </c>
      <c r="O2984" s="9">
        <v>99581.22</v>
      </c>
      <c r="P2984" s="9">
        <v>0</v>
      </c>
      <c r="Q2984" s="9">
        <v>99581.22</v>
      </c>
      <c r="R2984" s="112" t="s">
        <v>31</v>
      </c>
      <c r="S2984" s="113" t="s">
        <v>32</v>
      </c>
      <c r="T2984" s="5" t="s">
        <v>66</v>
      </c>
      <c r="U2984" s="5" t="s">
        <v>799</v>
      </c>
      <c r="V2984" s="1" t="s">
        <v>28</v>
      </c>
      <c r="W2984" s="1" t="s">
        <v>3088</v>
      </c>
      <c r="X2984" s="1"/>
      <c r="Y2984" s="1"/>
      <c r="Z2984" s="4">
        <v>42242</v>
      </c>
      <c r="AA2984" s="1" t="s">
        <v>2</v>
      </c>
      <c r="AB2984" s="1" t="s">
        <v>3089</v>
      </c>
      <c r="AC2984" s="1" t="s">
        <v>3090</v>
      </c>
      <c r="AD2984" s="8"/>
    </row>
    <row r="2985" spans="2:30" s="22" customFormat="1" outlineLevel="5">
      <c r="B2985" s="3"/>
      <c r="C2985" s="1"/>
      <c r="D2985" s="1"/>
      <c r="E2985" s="1"/>
      <c r="F2985" s="1"/>
      <c r="G2985" s="287" t="s">
        <v>1553</v>
      </c>
      <c r="H2985" s="277">
        <v>42243</v>
      </c>
      <c r="I2985" s="1" t="s">
        <v>3095</v>
      </c>
      <c r="J2985" s="2" t="s">
        <v>50</v>
      </c>
      <c r="K2985" s="1" t="s">
        <v>36</v>
      </c>
      <c r="L2985" s="1" t="s">
        <v>20</v>
      </c>
      <c r="M2985" s="1" t="s">
        <v>21</v>
      </c>
      <c r="N2985" s="1" t="s">
        <v>11</v>
      </c>
      <c r="O2985" s="9">
        <v>21404.34</v>
      </c>
      <c r="P2985" s="9">
        <v>0</v>
      </c>
      <c r="Q2985" s="9">
        <v>21404.34</v>
      </c>
      <c r="R2985" s="112" t="s">
        <v>31</v>
      </c>
      <c r="S2985" s="113" t="s">
        <v>32</v>
      </c>
      <c r="T2985" s="5" t="s">
        <v>66</v>
      </c>
      <c r="U2985" s="5" t="s">
        <v>799</v>
      </c>
      <c r="V2985" s="1" t="s">
        <v>28</v>
      </c>
      <c r="W2985" s="1" t="s">
        <v>3096</v>
      </c>
      <c r="X2985" s="1"/>
      <c r="Y2985" s="1"/>
      <c r="Z2985" s="4">
        <v>42243</v>
      </c>
      <c r="AA2985" s="1" t="s">
        <v>2</v>
      </c>
      <c r="AB2985" s="1" t="s">
        <v>3097</v>
      </c>
      <c r="AC2985" s="1" t="s">
        <v>3098</v>
      </c>
      <c r="AD2985" s="8"/>
    </row>
    <row r="2986" spans="2:30" s="22" customFormat="1" outlineLevel="5">
      <c r="B2986" s="3"/>
      <c r="C2986" s="1"/>
      <c r="D2986" s="1"/>
      <c r="E2986" s="1"/>
      <c r="F2986" s="1"/>
      <c r="G2986" s="287" t="s">
        <v>1553</v>
      </c>
      <c r="H2986" s="277">
        <v>42263</v>
      </c>
      <c r="I2986" s="1" t="s">
        <v>3119</v>
      </c>
      <c r="J2986" s="2" t="s">
        <v>50</v>
      </c>
      <c r="K2986" s="1" t="s">
        <v>36</v>
      </c>
      <c r="L2986" s="1" t="s">
        <v>20</v>
      </c>
      <c r="M2986" s="1" t="s">
        <v>21</v>
      </c>
      <c r="N2986" s="1" t="s">
        <v>11</v>
      </c>
      <c r="O2986" s="9">
        <v>1653.38</v>
      </c>
      <c r="P2986" s="9">
        <v>0</v>
      </c>
      <c r="Q2986" s="9">
        <v>1653.38</v>
      </c>
      <c r="R2986" s="112" t="s">
        <v>31</v>
      </c>
      <c r="S2986" s="113" t="s">
        <v>32</v>
      </c>
      <c r="T2986" s="5" t="s">
        <v>66</v>
      </c>
      <c r="U2986" s="5" t="s">
        <v>799</v>
      </c>
      <c r="V2986" s="1" t="s">
        <v>28</v>
      </c>
      <c r="W2986" s="1" t="s">
        <v>3120</v>
      </c>
      <c r="X2986" s="1"/>
      <c r="Y2986" s="1"/>
      <c r="Z2986" s="4">
        <v>42263</v>
      </c>
      <c r="AA2986" s="1" t="s">
        <v>2</v>
      </c>
      <c r="AB2986" s="1" t="s">
        <v>3121</v>
      </c>
      <c r="AC2986" s="1" t="s">
        <v>3122</v>
      </c>
      <c r="AD2986" s="8"/>
    </row>
    <row r="2987" spans="2:30" s="22" customFormat="1" outlineLevel="5">
      <c r="B2987" s="3"/>
      <c r="C2987" s="1"/>
      <c r="D2987" s="1"/>
      <c r="E2987" s="1"/>
      <c r="F2987" s="1"/>
      <c r="G2987" s="287" t="s">
        <v>1553</v>
      </c>
      <c r="H2987" s="277">
        <v>42270</v>
      </c>
      <c r="I2987" s="1" t="s">
        <v>3123</v>
      </c>
      <c r="J2987" s="2" t="s">
        <v>50</v>
      </c>
      <c r="K2987" s="1" t="s">
        <v>36</v>
      </c>
      <c r="L2987" s="1" t="s">
        <v>20</v>
      </c>
      <c r="M2987" s="1" t="s">
        <v>21</v>
      </c>
      <c r="N2987" s="1" t="s">
        <v>11</v>
      </c>
      <c r="O2987" s="9">
        <v>22593</v>
      </c>
      <c r="P2987" s="9">
        <v>0</v>
      </c>
      <c r="Q2987" s="9">
        <v>22593</v>
      </c>
      <c r="R2987" s="112" t="s">
        <v>31</v>
      </c>
      <c r="S2987" s="113" t="s">
        <v>32</v>
      </c>
      <c r="T2987" s="5" t="s">
        <v>66</v>
      </c>
      <c r="U2987" s="5" t="s">
        <v>799</v>
      </c>
      <c r="V2987" s="1" t="s">
        <v>28</v>
      </c>
      <c r="W2987" s="1" t="s">
        <v>3124</v>
      </c>
      <c r="X2987" s="1"/>
      <c r="Y2987" s="1"/>
      <c r="Z2987" s="4">
        <v>42270</v>
      </c>
      <c r="AA2987" s="1" t="s">
        <v>2</v>
      </c>
      <c r="AB2987" s="1" t="s">
        <v>3125</v>
      </c>
      <c r="AC2987" s="1" t="s">
        <v>3126</v>
      </c>
      <c r="AD2987" s="8"/>
    </row>
    <row r="2988" spans="2:30" s="22" customFormat="1" outlineLevel="5">
      <c r="B2988" s="3"/>
      <c r="C2988" s="1"/>
      <c r="D2988" s="1"/>
      <c r="E2988" s="1"/>
      <c r="F2988" s="1"/>
      <c r="G2988" s="287" t="s">
        <v>1553</v>
      </c>
      <c r="H2988" s="277">
        <v>42276</v>
      </c>
      <c r="I2988" s="1" t="s">
        <v>3138</v>
      </c>
      <c r="J2988" s="2" t="s">
        <v>50</v>
      </c>
      <c r="K2988" s="1" t="s">
        <v>36</v>
      </c>
      <c r="L2988" s="1" t="s">
        <v>20</v>
      </c>
      <c r="M2988" s="1" t="s">
        <v>21</v>
      </c>
      <c r="N2988" s="1" t="s">
        <v>11</v>
      </c>
      <c r="O2988" s="9">
        <v>10683.9</v>
      </c>
      <c r="P2988" s="9">
        <v>0</v>
      </c>
      <c r="Q2988" s="9">
        <v>10683.9</v>
      </c>
      <c r="R2988" s="112" t="s">
        <v>31</v>
      </c>
      <c r="S2988" s="113" t="s">
        <v>32</v>
      </c>
      <c r="T2988" s="5" t="s">
        <v>66</v>
      </c>
      <c r="U2988" s="5" t="s">
        <v>799</v>
      </c>
      <c r="V2988" s="1" t="s">
        <v>28</v>
      </c>
      <c r="W2988" s="1" t="s">
        <v>3139</v>
      </c>
      <c r="X2988" s="1"/>
      <c r="Y2988" s="1"/>
      <c r="Z2988" s="4">
        <v>42276</v>
      </c>
      <c r="AA2988" s="1" t="s">
        <v>2</v>
      </c>
      <c r="AB2988" s="1" t="s">
        <v>3140</v>
      </c>
      <c r="AC2988" s="1" t="s">
        <v>3141</v>
      </c>
      <c r="AD2988" s="8"/>
    </row>
    <row r="2989" spans="2:30" s="22" customFormat="1" outlineLevel="5">
      <c r="B2989" s="3"/>
      <c r="C2989" s="1"/>
      <c r="D2989" s="1"/>
      <c r="E2989" s="1"/>
      <c r="F2989" s="1"/>
      <c r="G2989" s="287" t="s">
        <v>1553</v>
      </c>
      <c r="H2989" s="277">
        <v>42276</v>
      </c>
      <c r="I2989" s="1" t="s">
        <v>3155</v>
      </c>
      <c r="J2989" s="2" t="s">
        <v>50</v>
      </c>
      <c r="K2989" s="1" t="s">
        <v>36</v>
      </c>
      <c r="L2989" s="1" t="s">
        <v>20</v>
      </c>
      <c r="M2989" s="1" t="s">
        <v>21</v>
      </c>
      <c r="N2989" s="1" t="s">
        <v>11</v>
      </c>
      <c r="O2989" s="9">
        <v>3925.12</v>
      </c>
      <c r="P2989" s="9">
        <v>0</v>
      </c>
      <c r="Q2989" s="9">
        <v>3925.12</v>
      </c>
      <c r="R2989" s="112" t="s">
        <v>31</v>
      </c>
      <c r="S2989" s="113" t="s">
        <v>32</v>
      </c>
      <c r="T2989" s="5" t="s">
        <v>66</v>
      </c>
      <c r="U2989" s="5" t="s">
        <v>799</v>
      </c>
      <c r="V2989" s="1" t="s">
        <v>28</v>
      </c>
      <c r="W2989" s="1" t="s">
        <v>3156</v>
      </c>
      <c r="X2989" s="1"/>
      <c r="Y2989" s="1"/>
      <c r="Z2989" s="4">
        <v>42276</v>
      </c>
      <c r="AA2989" s="1" t="s">
        <v>2</v>
      </c>
      <c r="AB2989" s="1" t="s">
        <v>3157</v>
      </c>
      <c r="AC2989" s="1" t="s">
        <v>3158</v>
      </c>
      <c r="AD2989" s="8"/>
    </row>
    <row r="2990" spans="2:30" s="22" customFormat="1" outlineLevel="5">
      <c r="B2990" s="3"/>
      <c r="C2990" s="1"/>
      <c r="D2990" s="1"/>
      <c r="E2990" s="1"/>
      <c r="F2990" s="1"/>
      <c r="G2990" s="287" t="s">
        <v>1553</v>
      </c>
      <c r="H2990" s="277">
        <v>42276</v>
      </c>
      <c r="I2990" s="1" t="s">
        <v>3159</v>
      </c>
      <c r="J2990" s="2" t="s">
        <v>50</v>
      </c>
      <c r="K2990" s="1" t="s">
        <v>36</v>
      </c>
      <c r="L2990" s="1" t="s">
        <v>20</v>
      </c>
      <c r="M2990" s="1" t="s">
        <v>21</v>
      </c>
      <c r="N2990" s="1" t="s">
        <v>11</v>
      </c>
      <c r="O2990" s="9">
        <v>105769.27</v>
      </c>
      <c r="P2990" s="9">
        <v>0</v>
      </c>
      <c r="Q2990" s="9">
        <v>105769.27</v>
      </c>
      <c r="R2990" s="112" t="s">
        <v>31</v>
      </c>
      <c r="S2990" s="113" t="s">
        <v>32</v>
      </c>
      <c r="T2990" s="5" t="s">
        <v>66</v>
      </c>
      <c r="U2990" s="5" t="s">
        <v>799</v>
      </c>
      <c r="V2990" s="1" t="s">
        <v>28</v>
      </c>
      <c r="W2990" s="1" t="s">
        <v>3160</v>
      </c>
      <c r="X2990" s="1"/>
      <c r="Y2990" s="1"/>
      <c r="Z2990" s="4">
        <v>42276</v>
      </c>
      <c r="AA2990" s="1" t="s">
        <v>2</v>
      </c>
      <c r="AB2990" s="1" t="s">
        <v>3160</v>
      </c>
      <c r="AC2990" s="1" t="s">
        <v>3161</v>
      </c>
      <c r="AD2990" s="8"/>
    </row>
    <row r="2991" spans="2:30" s="22" customFormat="1" outlineLevel="5">
      <c r="B2991" s="3"/>
      <c r="C2991" s="1"/>
      <c r="D2991" s="1"/>
      <c r="E2991" s="1"/>
      <c r="F2991" s="1"/>
      <c r="G2991" s="287" t="s">
        <v>1553</v>
      </c>
      <c r="H2991" s="277">
        <v>42277</v>
      </c>
      <c r="I2991" s="1" t="s">
        <v>3181</v>
      </c>
      <c r="J2991" s="2" t="s">
        <v>50</v>
      </c>
      <c r="K2991" s="1" t="s">
        <v>36</v>
      </c>
      <c r="L2991" s="1" t="s">
        <v>20</v>
      </c>
      <c r="M2991" s="1" t="s">
        <v>21</v>
      </c>
      <c r="N2991" s="1" t="s">
        <v>11</v>
      </c>
      <c r="O2991" s="9">
        <v>2273.2600000000002</v>
      </c>
      <c r="P2991" s="9">
        <v>0</v>
      </c>
      <c r="Q2991" s="9">
        <v>2273.2600000000002</v>
      </c>
      <c r="R2991" s="112" t="s">
        <v>31</v>
      </c>
      <c r="S2991" s="113" t="s">
        <v>32</v>
      </c>
      <c r="T2991" s="5" t="s">
        <v>66</v>
      </c>
      <c r="U2991" s="5" t="s">
        <v>799</v>
      </c>
      <c r="V2991" s="1" t="s">
        <v>28</v>
      </c>
      <c r="W2991" s="1" t="s">
        <v>3182</v>
      </c>
      <c r="X2991" s="1"/>
      <c r="Y2991" s="1"/>
      <c r="Z2991" s="4">
        <v>42277</v>
      </c>
      <c r="AA2991" s="1" t="s">
        <v>2</v>
      </c>
      <c r="AB2991" s="1" t="s">
        <v>3182</v>
      </c>
      <c r="AC2991" s="1" t="s">
        <v>3183</v>
      </c>
      <c r="AD2991" s="8"/>
    </row>
    <row r="2992" spans="2:30" s="22" customFormat="1" outlineLevel="5">
      <c r="B2992" s="3"/>
      <c r="C2992" s="1"/>
      <c r="D2992" s="1"/>
      <c r="E2992" s="1"/>
      <c r="F2992" s="1"/>
      <c r="G2992" s="287" t="s">
        <v>1553</v>
      </c>
      <c r="H2992" s="277">
        <v>42305</v>
      </c>
      <c r="I2992" s="1" t="s">
        <v>4344</v>
      </c>
      <c r="J2992" s="2" t="s">
        <v>50</v>
      </c>
      <c r="K2992" s="1" t="s">
        <v>36</v>
      </c>
      <c r="L2992" s="1" t="s">
        <v>20</v>
      </c>
      <c r="M2992" s="1" t="s">
        <v>21</v>
      </c>
      <c r="N2992" s="1" t="s">
        <v>11</v>
      </c>
      <c r="O2992" s="9">
        <v>13623.63</v>
      </c>
      <c r="P2992" s="9">
        <v>0</v>
      </c>
      <c r="Q2992" s="9">
        <v>13623.63</v>
      </c>
      <c r="R2992" s="112" t="s">
        <v>31</v>
      </c>
      <c r="S2992" s="113" t="s">
        <v>32</v>
      </c>
      <c r="T2992" s="5" t="s">
        <v>66</v>
      </c>
      <c r="U2992" s="5" t="s">
        <v>799</v>
      </c>
      <c r="V2992" s="1" t="s">
        <v>28</v>
      </c>
      <c r="W2992" s="1" t="s">
        <v>4345</v>
      </c>
      <c r="X2992" s="1"/>
      <c r="Y2992" s="1"/>
      <c r="Z2992" s="4">
        <v>42305</v>
      </c>
      <c r="AA2992" s="1" t="s">
        <v>2</v>
      </c>
      <c r="AB2992" s="1" t="s">
        <v>4345</v>
      </c>
      <c r="AC2992" s="1" t="s">
        <v>4346</v>
      </c>
      <c r="AD2992" s="8"/>
    </row>
    <row r="2993" spans="2:30" s="22" customFormat="1" outlineLevel="5">
      <c r="B2993" s="3"/>
      <c r="C2993" s="1"/>
      <c r="D2993" s="1"/>
      <c r="E2993" s="1"/>
      <c r="F2993" s="1"/>
      <c r="G2993" s="287" t="s">
        <v>1553</v>
      </c>
      <c r="H2993" s="277">
        <v>42320</v>
      </c>
      <c r="I2993" s="1" t="s">
        <v>4397</v>
      </c>
      <c r="J2993" s="2" t="s">
        <v>50</v>
      </c>
      <c r="K2993" s="1" t="s">
        <v>36</v>
      </c>
      <c r="L2993" s="1" t="s">
        <v>20</v>
      </c>
      <c r="M2993" s="1" t="s">
        <v>21</v>
      </c>
      <c r="N2993" s="1" t="s">
        <v>11</v>
      </c>
      <c r="O2993" s="9">
        <v>2199.94</v>
      </c>
      <c r="P2993" s="9">
        <v>0</v>
      </c>
      <c r="Q2993" s="9">
        <v>2199.94</v>
      </c>
      <c r="R2993" s="112" t="s">
        <v>31</v>
      </c>
      <c r="S2993" s="113" t="s">
        <v>32</v>
      </c>
      <c r="T2993" s="5" t="s">
        <v>66</v>
      </c>
      <c r="U2993" s="5" t="s">
        <v>799</v>
      </c>
      <c r="V2993" s="1" t="s">
        <v>28</v>
      </c>
      <c r="W2993" s="1" t="s">
        <v>4398</v>
      </c>
      <c r="X2993" s="1"/>
      <c r="Y2993" s="1"/>
      <c r="Z2993" s="4">
        <v>42320</v>
      </c>
      <c r="AA2993" s="1" t="s">
        <v>2</v>
      </c>
      <c r="AB2993" s="1" t="s">
        <v>4374</v>
      </c>
      <c r="AC2993" s="1" t="s">
        <v>4399</v>
      </c>
      <c r="AD2993" s="8"/>
    </row>
    <row r="2994" spans="2:30" s="22" customFormat="1" outlineLevel="5">
      <c r="B2994" s="3"/>
      <c r="C2994" s="1"/>
      <c r="D2994" s="1"/>
      <c r="E2994" s="1"/>
      <c r="F2994" s="1"/>
      <c r="G2994" s="287" t="s">
        <v>1553</v>
      </c>
      <c r="H2994" s="277">
        <v>42326</v>
      </c>
      <c r="I2994" s="1" t="s">
        <v>4400</v>
      </c>
      <c r="J2994" s="2" t="s">
        <v>50</v>
      </c>
      <c r="K2994" s="1" t="s">
        <v>36</v>
      </c>
      <c r="L2994" s="1" t="s">
        <v>20</v>
      </c>
      <c r="M2994" s="1" t="s">
        <v>21</v>
      </c>
      <c r="N2994" s="1" t="s">
        <v>11</v>
      </c>
      <c r="O2994" s="9">
        <v>106173.59</v>
      </c>
      <c r="P2994" s="9">
        <v>0</v>
      </c>
      <c r="Q2994" s="9">
        <v>106173.59</v>
      </c>
      <c r="R2994" s="112" t="s">
        <v>31</v>
      </c>
      <c r="S2994" s="113" t="s">
        <v>32</v>
      </c>
      <c r="T2994" s="5" t="s">
        <v>66</v>
      </c>
      <c r="U2994" s="5" t="s">
        <v>799</v>
      </c>
      <c r="V2994" s="1" t="s">
        <v>28</v>
      </c>
      <c r="W2994" s="1" t="s">
        <v>4401</v>
      </c>
      <c r="X2994" s="1"/>
      <c r="Y2994" s="1"/>
      <c r="Z2994" s="4">
        <v>42326</v>
      </c>
      <c r="AA2994" s="1" t="s">
        <v>2</v>
      </c>
      <c r="AB2994" s="1" t="s">
        <v>4374</v>
      </c>
      <c r="AC2994" s="1" t="s">
        <v>4402</v>
      </c>
      <c r="AD2994" s="8"/>
    </row>
    <row r="2995" spans="2:30" s="22" customFormat="1" outlineLevel="5">
      <c r="B2995" s="3"/>
      <c r="C2995" s="1"/>
      <c r="D2995" s="1"/>
      <c r="E2995" s="1"/>
      <c r="F2995" s="1"/>
      <c r="G2995" s="287" t="s">
        <v>1553</v>
      </c>
      <c r="H2995" s="277">
        <v>42326</v>
      </c>
      <c r="I2995" s="1" t="s">
        <v>4403</v>
      </c>
      <c r="J2995" s="2" t="s">
        <v>50</v>
      </c>
      <c r="K2995" s="1" t="s">
        <v>36</v>
      </c>
      <c r="L2995" s="1" t="s">
        <v>20</v>
      </c>
      <c r="M2995" s="1" t="s">
        <v>21</v>
      </c>
      <c r="N2995" s="1" t="s">
        <v>11</v>
      </c>
      <c r="O2995" s="9">
        <v>3306.76</v>
      </c>
      <c r="P2995" s="9">
        <v>0</v>
      </c>
      <c r="Q2995" s="9">
        <v>3306.76</v>
      </c>
      <c r="R2995" s="112" t="s">
        <v>31</v>
      </c>
      <c r="S2995" s="113" t="s">
        <v>32</v>
      </c>
      <c r="T2995" s="5" t="s">
        <v>66</v>
      </c>
      <c r="U2995" s="5" t="s">
        <v>799</v>
      </c>
      <c r="V2995" s="1" t="s">
        <v>28</v>
      </c>
      <c r="W2995" s="1" t="s">
        <v>4404</v>
      </c>
      <c r="X2995" s="1"/>
      <c r="Y2995" s="1"/>
      <c r="Z2995" s="4">
        <v>42326</v>
      </c>
      <c r="AA2995" s="1" t="s">
        <v>2</v>
      </c>
      <c r="AB2995" s="1" t="s">
        <v>4374</v>
      </c>
      <c r="AC2995" s="1" t="s">
        <v>4405</v>
      </c>
      <c r="AD2995" s="8"/>
    </row>
    <row r="2996" spans="2:30" s="22" customFormat="1" outlineLevel="5">
      <c r="B2996" s="3"/>
      <c r="C2996" s="1"/>
      <c r="D2996" s="1"/>
      <c r="E2996" s="1"/>
      <c r="F2996" s="1"/>
      <c r="G2996" s="287" t="s">
        <v>1553</v>
      </c>
      <c r="H2996" s="277">
        <v>42331</v>
      </c>
      <c r="I2996" s="1" t="s">
        <v>4418</v>
      </c>
      <c r="J2996" s="2" t="s">
        <v>50</v>
      </c>
      <c r="K2996" s="1" t="s">
        <v>36</v>
      </c>
      <c r="L2996" s="1" t="s">
        <v>20</v>
      </c>
      <c r="M2996" s="1" t="s">
        <v>21</v>
      </c>
      <c r="N2996" s="1" t="s">
        <v>11</v>
      </c>
      <c r="O2996" s="9">
        <v>4500</v>
      </c>
      <c r="P2996" s="9">
        <v>0</v>
      </c>
      <c r="Q2996" s="9">
        <v>4500</v>
      </c>
      <c r="R2996" s="112" t="s">
        <v>31</v>
      </c>
      <c r="S2996" s="113" t="s">
        <v>32</v>
      </c>
      <c r="T2996" s="5" t="s">
        <v>66</v>
      </c>
      <c r="U2996" s="5" t="s">
        <v>799</v>
      </c>
      <c r="V2996" s="1" t="s">
        <v>28</v>
      </c>
      <c r="W2996" s="1" t="s">
        <v>4419</v>
      </c>
      <c r="X2996" s="1"/>
      <c r="Y2996" s="1"/>
      <c r="Z2996" s="4">
        <v>42331</v>
      </c>
      <c r="AA2996" s="1" t="s">
        <v>2</v>
      </c>
      <c r="AB2996" s="1" t="s">
        <v>4420</v>
      </c>
      <c r="AC2996" s="1" t="s">
        <v>4421</v>
      </c>
      <c r="AD2996" s="8"/>
    </row>
    <row r="2997" spans="2:30" s="22" customFormat="1" outlineLevel="5">
      <c r="B2997" s="3"/>
      <c r="C2997" s="1"/>
      <c r="D2997" s="1"/>
      <c r="E2997" s="1"/>
      <c r="F2997" s="1"/>
      <c r="G2997" s="287" t="s">
        <v>1553</v>
      </c>
      <c r="H2997" s="277">
        <v>42331</v>
      </c>
      <c r="I2997" s="1" t="s">
        <v>4422</v>
      </c>
      <c r="J2997" s="2" t="s">
        <v>50</v>
      </c>
      <c r="K2997" s="1" t="s">
        <v>36</v>
      </c>
      <c r="L2997" s="1" t="s">
        <v>20</v>
      </c>
      <c r="M2997" s="1" t="s">
        <v>21</v>
      </c>
      <c r="N2997" s="1" t="s">
        <v>11</v>
      </c>
      <c r="O2997" s="9">
        <v>4500</v>
      </c>
      <c r="P2997" s="9">
        <v>0</v>
      </c>
      <c r="Q2997" s="9">
        <v>4500</v>
      </c>
      <c r="R2997" s="112" t="s">
        <v>31</v>
      </c>
      <c r="S2997" s="113" t="s">
        <v>32</v>
      </c>
      <c r="T2997" s="5" t="s">
        <v>66</v>
      </c>
      <c r="U2997" s="5" t="s">
        <v>799</v>
      </c>
      <c r="V2997" s="1" t="s">
        <v>28</v>
      </c>
      <c r="W2997" s="1" t="s">
        <v>4423</v>
      </c>
      <c r="X2997" s="1"/>
      <c r="Y2997" s="1"/>
      <c r="Z2997" s="4">
        <v>42331</v>
      </c>
      <c r="AA2997" s="1" t="s">
        <v>2</v>
      </c>
      <c r="AB2997" s="1" t="s">
        <v>4424</v>
      </c>
      <c r="AC2997" s="1" t="s">
        <v>4425</v>
      </c>
      <c r="AD2997" s="8"/>
    </row>
    <row r="2998" spans="2:30" s="22" customFormat="1" outlineLevel="5">
      <c r="B2998" s="3"/>
      <c r="C2998" s="1"/>
      <c r="D2998" s="1"/>
      <c r="E2998" s="1"/>
      <c r="F2998" s="1"/>
      <c r="G2998" s="287" t="s">
        <v>1553</v>
      </c>
      <c r="H2998" s="277">
        <v>42331</v>
      </c>
      <c r="I2998" s="1" t="s">
        <v>4426</v>
      </c>
      <c r="J2998" s="2" t="s">
        <v>50</v>
      </c>
      <c r="K2998" s="1" t="s">
        <v>36</v>
      </c>
      <c r="L2998" s="1" t="s">
        <v>20</v>
      </c>
      <c r="M2998" s="1" t="s">
        <v>21</v>
      </c>
      <c r="N2998" s="1" t="s">
        <v>11</v>
      </c>
      <c r="O2998" s="9">
        <v>4500</v>
      </c>
      <c r="P2998" s="9">
        <v>0</v>
      </c>
      <c r="Q2998" s="9">
        <v>4500</v>
      </c>
      <c r="R2998" s="112" t="s">
        <v>31</v>
      </c>
      <c r="S2998" s="113" t="s">
        <v>32</v>
      </c>
      <c r="T2998" s="5" t="s">
        <v>66</v>
      </c>
      <c r="U2998" s="5" t="s">
        <v>799</v>
      </c>
      <c r="V2998" s="1" t="s">
        <v>28</v>
      </c>
      <c r="W2998" s="1" t="s">
        <v>4427</v>
      </c>
      <c r="X2998" s="1"/>
      <c r="Y2998" s="1"/>
      <c r="Z2998" s="4">
        <v>42331</v>
      </c>
      <c r="AA2998" s="1" t="s">
        <v>2</v>
      </c>
      <c r="AB2998" s="1" t="s">
        <v>4428</v>
      </c>
      <c r="AC2998" s="1" t="s">
        <v>4429</v>
      </c>
      <c r="AD2998" s="8"/>
    </row>
    <row r="2999" spans="2:30" s="22" customFormat="1" outlineLevel="5">
      <c r="B2999" s="3"/>
      <c r="C2999" s="1"/>
      <c r="D2999" s="1"/>
      <c r="E2999" s="1"/>
      <c r="F2999" s="1"/>
      <c r="G2999" s="287" t="s">
        <v>1553</v>
      </c>
      <c r="H2999" s="277">
        <v>42331</v>
      </c>
      <c r="I2999" s="1" t="s">
        <v>4430</v>
      </c>
      <c r="J2999" s="2" t="s">
        <v>50</v>
      </c>
      <c r="K2999" s="1" t="s">
        <v>36</v>
      </c>
      <c r="L2999" s="1" t="s">
        <v>20</v>
      </c>
      <c r="M2999" s="1" t="s">
        <v>21</v>
      </c>
      <c r="N2999" s="1" t="s">
        <v>11</v>
      </c>
      <c r="O2999" s="9">
        <v>10308</v>
      </c>
      <c r="P2999" s="9">
        <v>0</v>
      </c>
      <c r="Q2999" s="9">
        <v>10308</v>
      </c>
      <c r="R2999" s="112" t="s">
        <v>31</v>
      </c>
      <c r="S2999" s="113" t="s">
        <v>32</v>
      </c>
      <c r="T2999" s="5" t="s">
        <v>66</v>
      </c>
      <c r="U2999" s="5" t="s">
        <v>799</v>
      </c>
      <c r="V2999" s="1" t="s">
        <v>28</v>
      </c>
      <c r="W2999" s="1" t="s">
        <v>4431</v>
      </c>
      <c r="X2999" s="1"/>
      <c r="Y2999" s="1"/>
      <c r="Z2999" s="4">
        <v>42331</v>
      </c>
      <c r="AA2999" s="1" t="s">
        <v>2</v>
      </c>
      <c r="AB2999" s="1" t="s">
        <v>4432</v>
      </c>
      <c r="AC2999" s="1" t="s">
        <v>4433</v>
      </c>
      <c r="AD2999" s="8"/>
    </row>
    <row r="3000" spans="2:30" s="22" customFormat="1" outlineLevel="5">
      <c r="B3000" s="3"/>
      <c r="C3000" s="1"/>
      <c r="D3000" s="1"/>
      <c r="E3000" s="1"/>
      <c r="F3000" s="1"/>
      <c r="G3000" s="287" t="s">
        <v>1553</v>
      </c>
      <c r="H3000" s="277">
        <v>42333</v>
      </c>
      <c r="I3000" s="1" t="s">
        <v>4445</v>
      </c>
      <c r="J3000" s="2" t="s">
        <v>50</v>
      </c>
      <c r="K3000" s="1" t="s">
        <v>36</v>
      </c>
      <c r="L3000" s="1" t="s">
        <v>20</v>
      </c>
      <c r="M3000" s="1" t="s">
        <v>21</v>
      </c>
      <c r="N3000" s="1" t="s">
        <v>11</v>
      </c>
      <c r="O3000" s="9">
        <v>14839</v>
      </c>
      <c r="P3000" s="9">
        <v>0</v>
      </c>
      <c r="Q3000" s="9">
        <v>14839</v>
      </c>
      <c r="R3000" s="112" t="s">
        <v>31</v>
      </c>
      <c r="S3000" s="113" t="s">
        <v>32</v>
      </c>
      <c r="T3000" s="5" t="s">
        <v>66</v>
      </c>
      <c r="U3000" s="5" t="s">
        <v>799</v>
      </c>
      <c r="V3000" s="1" t="s">
        <v>28</v>
      </c>
      <c r="W3000" s="1" t="s">
        <v>4446</v>
      </c>
      <c r="X3000" s="1"/>
      <c r="Y3000" s="1"/>
      <c r="Z3000" s="4">
        <v>42333</v>
      </c>
      <c r="AA3000" s="1" t="s">
        <v>2</v>
      </c>
      <c r="AB3000" s="1" t="s">
        <v>4447</v>
      </c>
      <c r="AC3000" s="1" t="s">
        <v>4448</v>
      </c>
      <c r="AD3000" s="8"/>
    </row>
    <row r="3001" spans="2:30" s="22" customFormat="1" outlineLevel="5">
      <c r="B3001" s="3"/>
      <c r="C3001" s="1"/>
      <c r="D3001" s="1"/>
      <c r="E3001" s="1"/>
      <c r="F3001" s="1"/>
      <c r="G3001" s="287" t="s">
        <v>1553</v>
      </c>
      <c r="H3001" s="277">
        <v>42334</v>
      </c>
      <c r="I3001" s="1" t="s">
        <v>4464</v>
      </c>
      <c r="J3001" s="2" t="s">
        <v>50</v>
      </c>
      <c r="K3001" s="1" t="s">
        <v>36</v>
      </c>
      <c r="L3001" s="1" t="s">
        <v>20</v>
      </c>
      <c r="M3001" s="1" t="s">
        <v>21</v>
      </c>
      <c r="N3001" s="1" t="s">
        <v>11</v>
      </c>
      <c r="O3001" s="9">
        <v>10030</v>
      </c>
      <c r="P3001" s="9">
        <v>0</v>
      </c>
      <c r="Q3001" s="9">
        <v>10030</v>
      </c>
      <c r="R3001" s="112" t="s">
        <v>31</v>
      </c>
      <c r="S3001" s="113" t="s">
        <v>32</v>
      </c>
      <c r="T3001" s="5" t="s">
        <v>66</v>
      </c>
      <c r="U3001" s="5" t="s">
        <v>799</v>
      </c>
      <c r="V3001" s="1" t="s">
        <v>28</v>
      </c>
      <c r="W3001" s="1" t="s">
        <v>4465</v>
      </c>
      <c r="X3001" s="1"/>
      <c r="Y3001" s="1"/>
      <c r="Z3001" s="4">
        <v>42334</v>
      </c>
      <c r="AA3001" s="1" t="s">
        <v>2</v>
      </c>
      <c r="AB3001" s="1" t="s">
        <v>4395</v>
      </c>
      <c r="AC3001" s="1" t="s">
        <v>4466</v>
      </c>
      <c r="AD3001" s="8"/>
    </row>
    <row r="3002" spans="2:30" s="22" customFormat="1" outlineLevel="5">
      <c r="B3002" s="3"/>
      <c r="C3002" s="1"/>
      <c r="D3002" s="1"/>
      <c r="E3002" s="1"/>
      <c r="F3002" s="1"/>
      <c r="G3002" s="287" t="s">
        <v>1553</v>
      </c>
      <c r="H3002" s="277">
        <v>42334</v>
      </c>
      <c r="I3002" s="1" t="s">
        <v>4467</v>
      </c>
      <c r="J3002" s="2" t="s">
        <v>50</v>
      </c>
      <c r="K3002" s="1" t="s">
        <v>36</v>
      </c>
      <c r="L3002" s="1" t="s">
        <v>20</v>
      </c>
      <c r="M3002" s="1" t="s">
        <v>21</v>
      </c>
      <c r="N3002" s="1" t="s">
        <v>11</v>
      </c>
      <c r="O3002" s="9">
        <v>88625.49</v>
      </c>
      <c r="P3002" s="9">
        <v>0</v>
      </c>
      <c r="Q3002" s="9">
        <v>88625.49</v>
      </c>
      <c r="R3002" s="112" t="s">
        <v>31</v>
      </c>
      <c r="S3002" s="113" t="s">
        <v>32</v>
      </c>
      <c r="T3002" s="5" t="s">
        <v>66</v>
      </c>
      <c r="U3002" s="5" t="s">
        <v>799</v>
      </c>
      <c r="V3002" s="1" t="s">
        <v>28</v>
      </c>
      <c r="W3002" s="1" t="s">
        <v>4468</v>
      </c>
      <c r="X3002" s="1"/>
      <c r="Y3002" s="1"/>
      <c r="Z3002" s="4">
        <v>42334</v>
      </c>
      <c r="AA3002" s="1" t="s">
        <v>2</v>
      </c>
      <c r="AB3002" s="1" t="s">
        <v>4395</v>
      </c>
      <c r="AC3002" s="1" t="s">
        <v>4469</v>
      </c>
      <c r="AD3002" s="8"/>
    </row>
    <row r="3003" spans="2:30" s="22" customFormat="1" outlineLevel="5">
      <c r="B3003" s="3"/>
      <c r="C3003" s="1"/>
      <c r="D3003" s="1"/>
      <c r="E3003" s="1"/>
      <c r="F3003" s="1"/>
      <c r="G3003" s="287" t="s">
        <v>1553</v>
      </c>
      <c r="H3003" s="277">
        <v>42338</v>
      </c>
      <c r="I3003" s="1" t="s">
        <v>4519</v>
      </c>
      <c r="J3003" s="2" t="s">
        <v>50</v>
      </c>
      <c r="K3003" s="1" t="s">
        <v>36</v>
      </c>
      <c r="L3003" s="1" t="s">
        <v>20</v>
      </c>
      <c r="M3003" s="1" t="s">
        <v>21</v>
      </c>
      <c r="N3003" s="1" t="s">
        <v>11</v>
      </c>
      <c r="O3003" s="9">
        <v>2617.14</v>
      </c>
      <c r="P3003" s="9">
        <v>0</v>
      </c>
      <c r="Q3003" s="9">
        <v>2617.14</v>
      </c>
      <c r="R3003" s="112" t="s">
        <v>31</v>
      </c>
      <c r="S3003" s="113" t="s">
        <v>32</v>
      </c>
      <c r="T3003" s="5" t="s">
        <v>66</v>
      </c>
      <c r="U3003" s="5" t="s">
        <v>799</v>
      </c>
      <c r="V3003" s="1" t="s">
        <v>28</v>
      </c>
      <c r="W3003" s="1" t="s">
        <v>4520</v>
      </c>
      <c r="X3003" s="1"/>
      <c r="Y3003" s="1"/>
      <c r="Z3003" s="4">
        <v>42338</v>
      </c>
      <c r="AA3003" s="1" t="s">
        <v>2</v>
      </c>
      <c r="AB3003" s="1" t="s">
        <v>4395</v>
      </c>
      <c r="AC3003" s="1" t="s">
        <v>4521</v>
      </c>
      <c r="AD3003" s="8"/>
    </row>
    <row r="3004" spans="2:30" s="22" customFormat="1" outlineLevel="5">
      <c r="B3004" s="3"/>
      <c r="C3004" s="1"/>
      <c r="D3004" s="1"/>
      <c r="E3004" s="1"/>
      <c r="F3004" s="1"/>
      <c r="G3004" s="287" t="s">
        <v>1553</v>
      </c>
      <c r="H3004" s="4">
        <v>42334</v>
      </c>
      <c r="I3004" s="1" t="s">
        <v>4464</v>
      </c>
      <c r="J3004" s="2" t="s">
        <v>50</v>
      </c>
      <c r="K3004" s="1" t="s">
        <v>36</v>
      </c>
      <c r="L3004" s="1" t="s">
        <v>20</v>
      </c>
      <c r="M3004" s="1" t="s">
        <v>34</v>
      </c>
      <c r="N3004" s="1" t="s">
        <v>2003</v>
      </c>
      <c r="O3004" s="9">
        <v>0</v>
      </c>
      <c r="P3004" s="9">
        <v>1835.84</v>
      </c>
      <c r="Q3004" s="9">
        <v>-1835.84</v>
      </c>
      <c r="R3004" s="112" t="s">
        <v>31</v>
      </c>
      <c r="S3004" s="113" t="s">
        <v>32</v>
      </c>
      <c r="T3004" s="5" t="s">
        <v>66</v>
      </c>
      <c r="U3004" s="5" t="s">
        <v>799</v>
      </c>
      <c r="V3004" s="1" t="s">
        <v>28</v>
      </c>
      <c r="W3004" s="1" t="s">
        <v>4465</v>
      </c>
      <c r="X3004" s="1"/>
      <c r="Y3004" s="1"/>
      <c r="Z3004" s="4">
        <v>42334</v>
      </c>
      <c r="AA3004" s="1" t="s">
        <v>2</v>
      </c>
      <c r="AB3004" s="1" t="s">
        <v>4395</v>
      </c>
      <c r="AC3004" s="1" t="s">
        <v>7750</v>
      </c>
      <c r="AD3004" s="8"/>
    </row>
    <row r="3005" spans="2:30" s="22" customFormat="1" outlineLevel="5">
      <c r="B3005" s="3"/>
      <c r="C3005" s="1"/>
      <c r="D3005" s="1"/>
      <c r="E3005" s="1"/>
      <c r="F3005" s="1"/>
      <c r="G3005" s="287" t="s">
        <v>1553</v>
      </c>
      <c r="H3005" s="277">
        <v>42354</v>
      </c>
      <c r="I3005" s="1" t="s">
        <v>4531</v>
      </c>
      <c r="J3005" s="2" t="s">
        <v>50</v>
      </c>
      <c r="K3005" s="1" t="s">
        <v>36</v>
      </c>
      <c r="L3005" s="1" t="s">
        <v>20</v>
      </c>
      <c r="M3005" s="1" t="s">
        <v>21</v>
      </c>
      <c r="N3005" s="1" t="s">
        <v>11</v>
      </c>
      <c r="O3005" s="9">
        <v>12016.81</v>
      </c>
      <c r="P3005" s="9">
        <v>0</v>
      </c>
      <c r="Q3005" s="9">
        <v>12016.81</v>
      </c>
      <c r="R3005" s="112" t="s">
        <v>31</v>
      </c>
      <c r="S3005" s="113" t="s">
        <v>32</v>
      </c>
      <c r="T3005" s="5" t="s">
        <v>66</v>
      </c>
      <c r="U3005" s="5" t="s">
        <v>799</v>
      </c>
      <c r="V3005" s="1" t="s">
        <v>28</v>
      </c>
      <c r="W3005" s="1" t="s">
        <v>4532</v>
      </c>
      <c r="X3005" s="1"/>
      <c r="Y3005" s="1"/>
      <c r="Z3005" s="4">
        <v>42354</v>
      </c>
      <c r="AA3005" s="1" t="s">
        <v>2</v>
      </c>
      <c r="AB3005" s="1" t="s">
        <v>4395</v>
      </c>
      <c r="AC3005" s="1" t="s">
        <v>4533</v>
      </c>
      <c r="AD3005" s="8"/>
    </row>
    <row r="3006" spans="2:30" s="22" customFormat="1" outlineLevel="5">
      <c r="B3006" s="3"/>
      <c r="C3006" s="1"/>
      <c r="D3006" s="1"/>
      <c r="E3006" s="1"/>
      <c r="F3006" s="1"/>
      <c r="G3006" s="287" t="s">
        <v>1553</v>
      </c>
      <c r="H3006" s="277">
        <v>42356</v>
      </c>
      <c r="I3006" s="1" t="s">
        <v>4540</v>
      </c>
      <c r="J3006" s="2" t="s">
        <v>50</v>
      </c>
      <c r="K3006" s="1" t="s">
        <v>36</v>
      </c>
      <c r="L3006" s="1" t="s">
        <v>20</v>
      </c>
      <c r="M3006" s="1" t="s">
        <v>21</v>
      </c>
      <c r="N3006" s="1" t="s">
        <v>11</v>
      </c>
      <c r="O3006" s="9">
        <v>81100.77</v>
      </c>
      <c r="P3006" s="9">
        <v>0</v>
      </c>
      <c r="Q3006" s="9">
        <v>81100.77</v>
      </c>
      <c r="R3006" s="112" t="s">
        <v>31</v>
      </c>
      <c r="S3006" s="113" t="s">
        <v>32</v>
      </c>
      <c r="T3006" s="5" t="s">
        <v>66</v>
      </c>
      <c r="U3006" s="5" t="s">
        <v>799</v>
      </c>
      <c r="V3006" s="1" t="s">
        <v>28</v>
      </c>
      <c r="W3006" s="1" t="s">
        <v>4541</v>
      </c>
      <c r="X3006" s="1"/>
      <c r="Y3006" s="1"/>
      <c r="Z3006" s="4">
        <v>42356</v>
      </c>
      <c r="AA3006" s="1" t="s">
        <v>2</v>
      </c>
      <c r="AB3006" s="1" t="s">
        <v>4374</v>
      </c>
      <c r="AC3006" s="1" t="s">
        <v>4542</v>
      </c>
      <c r="AD3006" s="8"/>
    </row>
    <row r="3007" spans="2:30" s="22" customFormat="1" outlineLevel="5">
      <c r="B3007" s="3"/>
      <c r="C3007" s="1"/>
      <c r="D3007" s="1"/>
      <c r="E3007" s="1"/>
      <c r="F3007" s="1"/>
      <c r="G3007" s="287" t="s">
        <v>1553</v>
      </c>
      <c r="H3007" s="277">
        <v>42358</v>
      </c>
      <c r="I3007" s="1" t="s">
        <v>4549</v>
      </c>
      <c r="J3007" s="2" t="s">
        <v>50</v>
      </c>
      <c r="K3007" s="1" t="s">
        <v>36</v>
      </c>
      <c r="L3007" s="1" t="s">
        <v>20</v>
      </c>
      <c r="M3007" s="1" t="s">
        <v>21</v>
      </c>
      <c r="N3007" s="1" t="s">
        <v>11</v>
      </c>
      <c r="O3007" s="9">
        <v>1600.04</v>
      </c>
      <c r="P3007" s="9">
        <v>0</v>
      </c>
      <c r="Q3007" s="9">
        <v>1600.04</v>
      </c>
      <c r="R3007" s="112" t="s">
        <v>31</v>
      </c>
      <c r="S3007" s="113" t="s">
        <v>32</v>
      </c>
      <c r="T3007" s="5" t="s">
        <v>66</v>
      </c>
      <c r="U3007" s="5" t="s">
        <v>799</v>
      </c>
      <c r="V3007" s="1" t="s">
        <v>28</v>
      </c>
      <c r="W3007" s="1" t="s">
        <v>4550</v>
      </c>
      <c r="X3007" s="1"/>
      <c r="Y3007" s="1"/>
      <c r="Z3007" s="4">
        <v>42358</v>
      </c>
      <c r="AA3007" s="1" t="s">
        <v>2</v>
      </c>
      <c r="AB3007" s="1" t="s">
        <v>4374</v>
      </c>
      <c r="AC3007" s="1" t="s">
        <v>4551</v>
      </c>
      <c r="AD3007" s="8"/>
    </row>
    <row r="3008" spans="2:30" s="22" customFormat="1" outlineLevel="5">
      <c r="B3008" s="3"/>
      <c r="C3008" s="1"/>
      <c r="D3008" s="1"/>
      <c r="E3008" s="1"/>
      <c r="F3008" s="1"/>
      <c r="G3008" s="287" t="s">
        <v>1553</v>
      </c>
      <c r="H3008" s="277">
        <v>42368</v>
      </c>
      <c r="I3008" s="1" t="s">
        <v>4615</v>
      </c>
      <c r="J3008" s="2" t="s">
        <v>50</v>
      </c>
      <c r="K3008" s="1" t="s">
        <v>36</v>
      </c>
      <c r="L3008" s="1" t="s">
        <v>20</v>
      </c>
      <c r="M3008" s="1" t="s">
        <v>21</v>
      </c>
      <c r="N3008" s="1" t="s">
        <v>11</v>
      </c>
      <c r="O3008" s="9">
        <v>8393</v>
      </c>
      <c r="P3008" s="9">
        <v>0</v>
      </c>
      <c r="Q3008" s="9">
        <v>8393</v>
      </c>
      <c r="R3008" s="112" t="s">
        <v>31</v>
      </c>
      <c r="S3008" s="113" t="s">
        <v>32</v>
      </c>
      <c r="T3008" s="5" t="s">
        <v>66</v>
      </c>
      <c r="U3008" s="5" t="s">
        <v>799</v>
      </c>
      <c r="V3008" s="1" t="s">
        <v>28</v>
      </c>
      <c r="W3008" s="1" t="s">
        <v>4616</v>
      </c>
      <c r="X3008" s="1"/>
      <c r="Y3008" s="1"/>
      <c r="Z3008" s="4">
        <v>42368</v>
      </c>
      <c r="AA3008" s="1" t="s">
        <v>2</v>
      </c>
      <c r="AB3008" s="1" t="s">
        <v>4617</v>
      </c>
      <c r="AC3008" s="1" t="s">
        <v>4618</v>
      </c>
      <c r="AD3008" s="8"/>
    </row>
    <row r="3009" spans="2:30" s="22" customFormat="1" outlineLevel="5">
      <c r="B3009" s="3"/>
      <c r="C3009" s="1"/>
      <c r="D3009" s="1"/>
      <c r="E3009" s="1"/>
      <c r="F3009" s="1"/>
      <c r="G3009" s="287" t="s">
        <v>1553</v>
      </c>
      <c r="H3009" s="277">
        <v>42145</v>
      </c>
      <c r="I3009" s="1" t="s">
        <v>2276</v>
      </c>
      <c r="J3009" s="2" t="s">
        <v>68</v>
      </c>
      <c r="K3009" s="1" t="s">
        <v>36</v>
      </c>
      <c r="L3009" s="1" t="s">
        <v>20</v>
      </c>
      <c r="M3009" s="1" t="s">
        <v>21</v>
      </c>
      <c r="N3009" s="1" t="s">
        <v>11</v>
      </c>
      <c r="O3009" s="9">
        <v>4800</v>
      </c>
      <c r="P3009" s="9">
        <v>0</v>
      </c>
      <c r="Q3009" s="9">
        <v>4800</v>
      </c>
      <c r="R3009" s="112" t="s">
        <v>47</v>
      </c>
      <c r="S3009" s="113" t="s">
        <v>32</v>
      </c>
      <c r="T3009" s="5" t="s">
        <v>66</v>
      </c>
      <c r="U3009" s="5" t="s">
        <v>799</v>
      </c>
      <c r="V3009" s="1" t="s">
        <v>65</v>
      </c>
      <c r="W3009" s="1" t="s">
        <v>2277</v>
      </c>
      <c r="X3009" s="1" t="s">
        <v>2268</v>
      </c>
      <c r="Y3009" s="1" t="s">
        <v>2269</v>
      </c>
      <c r="Z3009" s="4">
        <v>42145</v>
      </c>
      <c r="AA3009" s="1" t="s">
        <v>45</v>
      </c>
      <c r="AB3009" s="1" t="s">
        <v>2278</v>
      </c>
      <c r="AC3009" s="1" t="s">
        <v>2279</v>
      </c>
      <c r="AD3009" s="8"/>
    </row>
    <row r="3010" spans="2:30" s="22" customFormat="1" outlineLevel="5">
      <c r="B3010" s="3"/>
      <c r="C3010" s="1"/>
      <c r="D3010" s="1"/>
      <c r="E3010" s="1"/>
      <c r="F3010" s="1"/>
      <c r="G3010" s="287" t="s">
        <v>1553</v>
      </c>
      <c r="H3010" s="277">
        <v>42138</v>
      </c>
      <c r="I3010" s="1" t="s">
        <v>2280</v>
      </c>
      <c r="J3010" s="2" t="s">
        <v>68</v>
      </c>
      <c r="K3010" s="1" t="s">
        <v>36</v>
      </c>
      <c r="L3010" s="1" t="s">
        <v>20</v>
      </c>
      <c r="M3010" s="1" t="s">
        <v>21</v>
      </c>
      <c r="N3010" s="1" t="s">
        <v>11</v>
      </c>
      <c r="O3010" s="9">
        <v>3750</v>
      </c>
      <c r="P3010" s="9">
        <v>0</v>
      </c>
      <c r="Q3010" s="9">
        <v>3750</v>
      </c>
      <c r="R3010" s="112" t="s">
        <v>47</v>
      </c>
      <c r="S3010" s="113" t="s">
        <v>32</v>
      </c>
      <c r="T3010" s="5" t="s">
        <v>66</v>
      </c>
      <c r="U3010" s="5" t="s">
        <v>799</v>
      </c>
      <c r="V3010" s="1" t="s">
        <v>65</v>
      </c>
      <c r="W3010" s="1" t="s">
        <v>2281</v>
      </c>
      <c r="X3010" s="1" t="s">
        <v>2282</v>
      </c>
      <c r="Y3010" s="1" t="s">
        <v>2283</v>
      </c>
      <c r="Z3010" s="4">
        <v>42138</v>
      </c>
      <c r="AA3010" s="1" t="s">
        <v>2257</v>
      </c>
      <c r="AB3010" s="1" t="s">
        <v>2284</v>
      </c>
      <c r="AC3010" s="1" t="s">
        <v>2285</v>
      </c>
      <c r="AD3010" s="8"/>
    </row>
    <row r="3011" spans="2:30" s="22" customFormat="1" outlineLevel="5">
      <c r="B3011" s="3"/>
      <c r="C3011" s="1"/>
      <c r="D3011" s="1"/>
      <c r="E3011" s="1"/>
      <c r="F3011" s="1"/>
      <c r="G3011" s="287" t="s">
        <v>1553</v>
      </c>
      <c r="H3011" s="277">
        <v>42138</v>
      </c>
      <c r="I3011" s="1" t="s">
        <v>2286</v>
      </c>
      <c r="J3011" s="2" t="s">
        <v>68</v>
      </c>
      <c r="K3011" s="1" t="s">
        <v>36</v>
      </c>
      <c r="L3011" s="1" t="s">
        <v>20</v>
      </c>
      <c r="M3011" s="1" t="s">
        <v>21</v>
      </c>
      <c r="N3011" s="1" t="s">
        <v>11</v>
      </c>
      <c r="O3011" s="9">
        <v>3435</v>
      </c>
      <c r="P3011" s="9">
        <v>0</v>
      </c>
      <c r="Q3011" s="9">
        <v>3435</v>
      </c>
      <c r="R3011" s="112" t="s">
        <v>47</v>
      </c>
      <c r="S3011" s="113" t="s">
        <v>32</v>
      </c>
      <c r="T3011" s="5" t="s">
        <v>66</v>
      </c>
      <c r="U3011" s="5" t="s">
        <v>799</v>
      </c>
      <c r="V3011" s="1" t="s">
        <v>65</v>
      </c>
      <c r="W3011" s="1" t="s">
        <v>2287</v>
      </c>
      <c r="X3011" s="1" t="s">
        <v>2282</v>
      </c>
      <c r="Y3011" s="1" t="s">
        <v>2283</v>
      </c>
      <c r="Z3011" s="4">
        <v>42138</v>
      </c>
      <c r="AA3011" s="1" t="s">
        <v>2257</v>
      </c>
      <c r="AB3011" s="1" t="s">
        <v>2288</v>
      </c>
      <c r="AC3011" s="1" t="s">
        <v>2289</v>
      </c>
      <c r="AD3011" s="8"/>
    </row>
    <row r="3012" spans="2:30" s="22" customFormat="1" outlineLevel="5">
      <c r="B3012" s="3"/>
      <c r="C3012" s="1"/>
      <c r="D3012" s="1"/>
      <c r="E3012" s="1"/>
      <c r="F3012" s="1"/>
      <c r="G3012" s="287" t="s">
        <v>1553</v>
      </c>
      <c r="H3012" s="277">
        <v>42139</v>
      </c>
      <c r="I3012" s="1" t="s">
        <v>2290</v>
      </c>
      <c r="J3012" s="2" t="s">
        <v>68</v>
      </c>
      <c r="K3012" s="1" t="s">
        <v>36</v>
      </c>
      <c r="L3012" s="1" t="s">
        <v>20</v>
      </c>
      <c r="M3012" s="1" t="s">
        <v>21</v>
      </c>
      <c r="N3012" s="1" t="s">
        <v>11</v>
      </c>
      <c r="O3012" s="9">
        <v>560</v>
      </c>
      <c r="P3012" s="9">
        <v>0</v>
      </c>
      <c r="Q3012" s="9">
        <v>560</v>
      </c>
      <c r="R3012" s="112" t="s">
        <v>47</v>
      </c>
      <c r="S3012" s="113" t="s">
        <v>32</v>
      </c>
      <c r="T3012" s="5" t="s">
        <v>66</v>
      </c>
      <c r="U3012" s="5" t="s">
        <v>799</v>
      </c>
      <c r="V3012" s="1" t="s">
        <v>65</v>
      </c>
      <c r="W3012" s="1" t="s">
        <v>2291</v>
      </c>
      <c r="X3012" s="1" t="s">
        <v>2292</v>
      </c>
      <c r="Y3012" s="1" t="s">
        <v>3186</v>
      </c>
      <c r="Z3012" s="4">
        <v>42139</v>
      </c>
      <c r="AA3012" s="1" t="s">
        <v>2257</v>
      </c>
      <c r="AB3012" s="1" t="s">
        <v>2294</v>
      </c>
      <c r="AC3012" s="1" t="s">
        <v>2295</v>
      </c>
      <c r="AD3012" s="8"/>
    </row>
    <row r="3013" spans="2:30" s="22" customFormat="1" outlineLevel="5">
      <c r="B3013" s="3"/>
      <c r="C3013" s="1"/>
      <c r="D3013" s="1"/>
      <c r="E3013" s="1"/>
      <c r="F3013" s="1"/>
      <c r="G3013" s="287" t="s">
        <v>1553</v>
      </c>
      <c r="H3013" s="277">
        <v>42138</v>
      </c>
      <c r="I3013" s="1" t="s">
        <v>2296</v>
      </c>
      <c r="J3013" s="2" t="s">
        <v>68</v>
      </c>
      <c r="K3013" s="1" t="s">
        <v>36</v>
      </c>
      <c r="L3013" s="1" t="s">
        <v>20</v>
      </c>
      <c r="M3013" s="1" t="s">
        <v>21</v>
      </c>
      <c r="N3013" s="1" t="s">
        <v>11</v>
      </c>
      <c r="O3013" s="9">
        <v>5690</v>
      </c>
      <c r="P3013" s="9">
        <v>0</v>
      </c>
      <c r="Q3013" s="9">
        <v>5690</v>
      </c>
      <c r="R3013" s="112" t="s">
        <v>47</v>
      </c>
      <c r="S3013" s="113" t="s">
        <v>32</v>
      </c>
      <c r="T3013" s="5" t="s">
        <v>66</v>
      </c>
      <c r="U3013" s="5" t="s">
        <v>799</v>
      </c>
      <c r="V3013" s="1" t="s">
        <v>65</v>
      </c>
      <c r="W3013" s="1" t="s">
        <v>1399</v>
      </c>
      <c r="X3013" s="1" t="s">
        <v>2297</v>
      </c>
      <c r="Y3013" s="1" t="s">
        <v>2298</v>
      </c>
      <c r="Z3013" s="4">
        <v>42138</v>
      </c>
      <c r="AA3013" s="1" t="s">
        <v>45</v>
      </c>
      <c r="AB3013" s="1" t="s">
        <v>2299</v>
      </c>
      <c r="AC3013" s="1" t="s">
        <v>2300</v>
      </c>
      <c r="AD3013" s="8"/>
    </row>
    <row r="3014" spans="2:30" s="22" customFormat="1" outlineLevel="5">
      <c r="B3014" s="3"/>
      <c r="C3014" s="1"/>
      <c r="D3014" s="1"/>
      <c r="E3014" s="1"/>
      <c r="F3014" s="1"/>
      <c r="G3014" s="287" t="s">
        <v>1553</v>
      </c>
      <c r="H3014" s="277">
        <v>42138</v>
      </c>
      <c r="I3014" s="1" t="s">
        <v>2301</v>
      </c>
      <c r="J3014" s="2" t="s">
        <v>68</v>
      </c>
      <c r="K3014" s="1" t="s">
        <v>36</v>
      </c>
      <c r="L3014" s="1" t="s">
        <v>20</v>
      </c>
      <c r="M3014" s="1" t="s">
        <v>21</v>
      </c>
      <c r="N3014" s="1" t="s">
        <v>11</v>
      </c>
      <c r="O3014" s="9">
        <v>8347</v>
      </c>
      <c r="P3014" s="9">
        <v>0</v>
      </c>
      <c r="Q3014" s="9">
        <v>8347</v>
      </c>
      <c r="R3014" s="112" t="s">
        <v>47</v>
      </c>
      <c r="S3014" s="113" t="s">
        <v>32</v>
      </c>
      <c r="T3014" s="5" t="s">
        <v>66</v>
      </c>
      <c r="U3014" s="5" t="s">
        <v>799</v>
      </c>
      <c r="V3014" s="1" t="s">
        <v>65</v>
      </c>
      <c r="W3014" s="1" t="s">
        <v>2302</v>
      </c>
      <c r="X3014" s="1" t="s">
        <v>2303</v>
      </c>
      <c r="Y3014" s="1" t="s">
        <v>2304</v>
      </c>
      <c r="Z3014" s="4">
        <v>42138</v>
      </c>
      <c r="AA3014" s="1" t="s">
        <v>45</v>
      </c>
      <c r="AB3014" s="1" t="s">
        <v>2305</v>
      </c>
      <c r="AC3014" s="1" t="s">
        <v>2306</v>
      </c>
      <c r="AD3014" s="8"/>
    </row>
    <row r="3015" spans="2:30" s="22" customFormat="1" outlineLevel="5">
      <c r="B3015" s="3"/>
      <c r="C3015" s="1"/>
      <c r="D3015" s="1"/>
      <c r="E3015" s="1"/>
      <c r="F3015" s="1"/>
      <c r="G3015" s="287" t="s">
        <v>1553</v>
      </c>
      <c r="H3015" s="277">
        <v>42151</v>
      </c>
      <c r="I3015" s="1" t="s">
        <v>2307</v>
      </c>
      <c r="J3015" s="2" t="s">
        <v>68</v>
      </c>
      <c r="K3015" s="1" t="s">
        <v>36</v>
      </c>
      <c r="L3015" s="1" t="s">
        <v>20</v>
      </c>
      <c r="M3015" s="1" t="s">
        <v>21</v>
      </c>
      <c r="N3015" s="1" t="s">
        <v>11</v>
      </c>
      <c r="O3015" s="9">
        <v>6250</v>
      </c>
      <c r="P3015" s="9">
        <v>0</v>
      </c>
      <c r="Q3015" s="9">
        <v>6250</v>
      </c>
      <c r="R3015" s="112" t="s">
        <v>47</v>
      </c>
      <c r="S3015" s="113" t="s">
        <v>32</v>
      </c>
      <c r="T3015" s="5" t="s">
        <v>66</v>
      </c>
      <c r="U3015" s="5" t="s">
        <v>799</v>
      </c>
      <c r="V3015" s="1" t="s">
        <v>65</v>
      </c>
      <c r="W3015" s="1" t="s">
        <v>2308</v>
      </c>
      <c r="X3015" s="1" t="s">
        <v>2175</v>
      </c>
      <c r="Y3015" s="1" t="s">
        <v>2176</v>
      </c>
      <c r="Z3015" s="4">
        <v>42151</v>
      </c>
      <c r="AA3015" s="1" t="s">
        <v>45</v>
      </c>
      <c r="AB3015" s="1" t="s">
        <v>2309</v>
      </c>
      <c r="AC3015" s="1" t="s">
        <v>2310</v>
      </c>
      <c r="AD3015" s="8"/>
    </row>
    <row r="3016" spans="2:30" s="22" customFormat="1" outlineLevel="5">
      <c r="B3016" s="3"/>
      <c r="C3016" s="1"/>
      <c r="D3016" s="1"/>
      <c r="E3016" s="1"/>
      <c r="F3016" s="1"/>
      <c r="G3016" s="287" t="s">
        <v>1553</v>
      </c>
      <c r="H3016" s="277">
        <v>42150</v>
      </c>
      <c r="I3016" s="1" t="s">
        <v>2341</v>
      </c>
      <c r="J3016" s="2" t="s">
        <v>68</v>
      </c>
      <c r="K3016" s="1" t="s">
        <v>36</v>
      </c>
      <c r="L3016" s="1" t="s">
        <v>20</v>
      </c>
      <c r="M3016" s="1" t="s">
        <v>21</v>
      </c>
      <c r="N3016" s="1" t="s">
        <v>11</v>
      </c>
      <c r="O3016" s="9">
        <v>804.35</v>
      </c>
      <c r="P3016" s="9">
        <v>0</v>
      </c>
      <c r="Q3016" s="9">
        <v>804.35</v>
      </c>
      <c r="R3016" s="112" t="s">
        <v>47</v>
      </c>
      <c r="S3016" s="113" t="s">
        <v>32</v>
      </c>
      <c r="T3016" s="5" t="s">
        <v>66</v>
      </c>
      <c r="U3016" s="5" t="s">
        <v>799</v>
      </c>
      <c r="V3016" s="1" t="s">
        <v>65</v>
      </c>
      <c r="W3016" s="1" t="s">
        <v>2342</v>
      </c>
      <c r="X3016" s="1" t="s">
        <v>2331</v>
      </c>
      <c r="Y3016" s="1" t="s">
        <v>2332</v>
      </c>
      <c r="Z3016" s="4">
        <v>42150</v>
      </c>
      <c r="AA3016" s="1" t="s">
        <v>45</v>
      </c>
      <c r="AB3016" s="1" t="s">
        <v>2343</v>
      </c>
      <c r="AC3016" s="1" t="s">
        <v>2344</v>
      </c>
      <c r="AD3016" s="8"/>
    </row>
    <row r="3017" spans="2:30" s="22" customFormat="1" outlineLevel="5">
      <c r="B3017" s="3"/>
      <c r="C3017" s="1"/>
      <c r="D3017" s="1"/>
      <c r="E3017" s="1"/>
      <c r="F3017" s="1"/>
      <c r="G3017" s="287" t="s">
        <v>1553</v>
      </c>
      <c r="H3017" s="277">
        <v>42145</v>
      </c>
      <c r="I3017" s="1" t="s">
        <v>2345</v>
      </c>
      <c r="J3017" s="2" t="s">
        <v>68</v>
      </c>
      <c r="K3017" s="1" t="s">
        <v>36</v>
      </c>
      <c r="L3017" s="1" t="s">
        <v>20</v>
      </c>
      <c r="M3017" s="1" t="s">
        <v>21</v>
      </c>
      <c r="N3017" s="1" t="s">
        <v>11</v>
      </c>
      <c r="O3017" s="9">
        <v>11488</v>
      </c>
      <c r="P3017" s="9">
        <v>0</v>
      </c>
      <c r="Q3017" s="9">
        <v>11488</v>
      </c>
      <c r="R3017" s="112" t="s">
        <v>47</v>
      </c>
      <c r="S3017" s="113" t="s">
        <v>32</v>
      </c>
      <c r="T3017" s="5" t="s">
        <v>66</v>
      </c>
      <c r="U3017" s="5" t="s">
        <v>799</v>
      </c>
      <c r="V3017" s="1" t="s">
        <v>65</v>
      </c>
      <c r="W3017" s="1" t="s">
        <v>2346</v>
      </c>
      <c r="X3017" s="1" t="s">
        <v>2175</v>
      </c>
      <c r="Y3017" s="1" t="s">
        <v>2176</v>
      </c>
      <c r="Z3017" s="4">
        <v>42145</v>
      </c>
      <c r="AA3017" s="1" t="s">
        <v>45</v>
      </c>
      <c r="AB3017" s="1" t="s">
        <v>2347</v>
      </c>
      <c r="AC3017" s="1" t="s">
        <v>2348</v>
      </c>
      <c r="AD3017" s="8"/>
    </row>
    <row r="3018" spans="2:30" s="22" customFormat="1" outlineLevel="5">
      <c r="B3018" s="3"/>
      <c r="C3018" s="1"/>
      <c r="D3018" s="1"/>
      <c r="E3018" s="1"/>
      <c r="F3018" s="1"/>
      <c r="G3018" s="287" t="s">
        <v>1553</v>
      </c>
      <c r="H3018" s="277">
        <v>42151</v>
      </c>
      <c r="I3018" s="1" t="s">
        <v>2349</v>
      </c>
      <c r="J3018" s="2" t="s">
        <v>68</v>
      </c>
      <c r="K3018" s="1" t="s">
        <v>36</v>
      </c>
      <c r="L3018" s="1" t="s">
        <v>20</v>
      </c>
      <c r="M3018" s="1" t="s">
        <v>21</v>
      </c>
      <c r="N3018" s="1" t="s">
        <v>11</v>
      </c>
      <c r="O3018" s="9">
        <v>1538</v>
      </c>
      <c r="P3018" s="9">
        <v>0</v>
      </c>
      <c r="Q3018" s="9">
        <v>1538</v>
      </c>
      <c r="R3018" s="112" t="s">
        <v>47</v>
      </c>
      <c r="S3018" s="113" t="s">
        <v>32</v>
      </c>
      <c r="T3018" s="5" t="s">
        <v>66</v>
      </c>
      <c r="U3018" s="5" t="s">
        <v>799</v>
      </c>
      <c r="V3018" s="1" t="s">
        <v>65</v>
      </c>
      <c r="W3018" s="1" t="s">
        <v>2350</v>
      </c>
      <c r="X3018" s="1" t="s">
        <v>2325</v>
      </c>
      <c r="Y3018" s="1" t="s">
        <v>2326</v>
      </c>
      <c r="Z3018" s="4">
        <v>42151</v>
      </c>
      <c r="AA3018" s="1" t="s">
        <v>45</v>
      </c>
      <c r="AB3018" s="1" t="s">
        <v>2351</v>
      </c>
      <c r="AC3018" s="1" t="s">
        <v>2352</v>
      </c>
      <c r="AD3018" s="8"/>
    </row>
    <row r="3019" spans="2:30" s="22" customFormat="1" outlineLevel="5">
      <c r="B3019" s="3"/>
      <c r="C3019" s="1"/>
      <c r="D3019" s="1"/>
      <c r="E3019" s="1"/>
      <c r="F3019" s="1"/>
      <c r="G3019" s="287" t="s">
        <v>1553</v>
      </c>
      <c r="H3019" s="277">
        <v>42150</v>
      </c>
      <c r="I3019" s="1" t="s">
        <v>2357</v>
      </c>
      <c r="J3019" s="2" t="s">
        <v>68</v>
      </c>
      <c r="K3019" s="1" t="s">
        <v>36</v>
      </c>
      <c r="L3019" s="1" t="s">
        <v>20</v>
      </c>
      <c r="M3019" s="1" t="s">
        <v>21</v>
      </c>
      <c r="N3019" s="1" t="s">
        <v>11</v>
      </c>
      <c r="O3019" s="9">
        <v>6875</v>
      </c>
      <c r="P3019" s="9">
        <v>0</v>
      </c>
      <c r="Q3019" s="9">
        <v>6875</v>
      </c>
      <c r="R3019" s="112" t="s">
        <v>47</v>
      </c>
      <c r="S3019" s="113" t="s">
        <v>32</v>
      </c>
      <c r="T3019" s="5" t="s">
        <v>66</v>
      </c>
      <c r="U3019" s="5" t="s">
        <v>799</v>
      </c>
      <c r="V3019" s="1" t="s">
        <v>65</v>
      </c>
      <c r="W3019" s="1" t="s">
        <v>2358</v>
      </c>
      <c r="X3019" s="1" t="s">
        <v>2255</v>
      </c>
      <c r="Y3019" s="1" t="s">
        <v>2256</v>
      </c>
      <c r="Z3019" s="4">
        <v>42150</v>
      </c>
      <c r="AA3019" s="1" t="s">
        <v>2257</v>
      </c>
      <c r="AB3019" s="1" t="s">
        <v>2359</v>
      </c>
      <c r="AC3019" s="1" t="s">
        <v>2360</v>
      </c>
      <c r="AD3019" s="8"/>
    </row>
    <row r="3020" spans="2:30" s="22" customFormat="1" outlineLevel="5">
      <c r="B3020" s="3"/>
      <c r="C3020" s="1"/>
      <c r="D3020" s="1"/>
      <c r="E3020" s="1"/>
      <c r="F3020" s="1"/>
      <c r="G3020" s="287" t="s">
        <v>1553</v>
      </c>
      <c r="H3020" s="277">
        <v>42152</v>
      </c>
      <c r="I3020" s="1" t="s">
        <v>2361</v>
      </c>
      <c r="J3020" s="2" t="s">
        <v>68</v>
      </c>
      <c r="K3020" s="1" t="s">
        <v>36</v>
      </c>
      <c r="L3020" s="1" t="s">
        <v>20</v>
      </c>
      <c r="M3020" s="1" t="s">
        <v>21</v>
      </c>
      <c r="N3020" s="1" t="s">
        <v>11</v>
      </c>
      <c r="O3020" s="9">
        <v>8625</v>
      </c>
      <c r="P3020" s="9">
        <v>0</v>
      </c>
      <c r="Q3020" s="9">
        <v>8625</v>
      </c>
      <c r="R3020" s="112" t="s">
        <v>47</v>
      </c>
      <c r="S3020" s="113" t="s">
        <v>32</v>
      </c>
      <c r="T3020" s="5" t="s">
        <v>66</v>
      </c>
      <c r="U3020" s="5" t="s">
        <v>799</v>
      </c>
      <c r="V3020" s="1" t="s">
        <v>65</v>
      </c>
      <c r="W3020" s="1" t="s">
        <v>2362</v>
      </c>
      <c r="X3020" s="1" t="s">
        <v>2282</v>
      </c>
      <c r="Y3020" s="1" t="s">
        <v>2283</v>
      </c>
      <c r="Z3020" s="4">
        <v>42152</v>
      </c>
      <c r="AA3020" s="1" t="s">
        <v>2257</v>
      </c>
      <c r="AB3020" s="1" t="s">
        <v>2363</v>
      </c>
      <c r="AC3020" s="1" t="s">
        <v>2364</v>
      </c>
      <c r="AD3020" s="8"/>
    </row>
    <row r="3021" spans="2:30" s="22" customFormat="1" outlineLevel="5">
      <c r="B3021" s="3"/>
      <c r="C3021" s="1"/>
      <c r="D3021" s="1"/>
      <c r="E3021" s="1"/>
      <c r="F3021" s="1"/>
      <c r="G3021" s="287" t="s">
        <v>1553</v>
      </c>
      <c r="H3021" s="277">
        <v>42150</v>
      </c>
      <c r="I3021" s="1" t="s">
        <v>2365</v>
      </c>
      <c r="J3021" s="2" t="s">
        <v>68</v>
      </c>
      <c r="K3021" s="1" t="s">
        <v>36</v>
      </c>
      <c r="L3021" s="1" t="s">
        <v>20</v>
      </c>
      <c r="M3021" s="1" t="s">
        <v>21</v>
      </c>
      <c r="N3021" s="1" t="s">
        <v>11</v>
      </c>
      <c r="O3021" s="9">
        <v>5500</v>
      </c>
      <c r="P3021" s="9">
        <v>0</v>
      </c>
      <c r="Q3021" s="9">
        <v>5500</v>
      </c>
      <c r="R3021" s="112" t="s">
        <v>47</v>
      </c>
      <c r="S3021" s="113" t="s">
        <v>32</v>
      </c>
      <c r="T3021" s="5" t="s">
        <v>66</v>
      </c>
      <c r="U3021" s="5" t="s">
        <v>799</v>
      </c>
      <c r="V3021" s="1" t="s">
        <v>65</v>
      </c>
      <c r="W3021" s="1" t="s">
        <v>2366</v>
      </c>
      <c r="X3021" s="1" t="s">
        <v>2255</v>
      </c>
      <c r="Y3021" s="1" t="s">
        <v>2256</v>
      </c>
      <c r="Z3021" s="4">
        <v>42150</v>
      </c>
      <c r="AA3021" s="1" t="s">
        <v>2257</v>
      </c>
      <c r="AB3021" s="1" t="s">
        <v>2367</v>
      </c>
      <c r="AC3021" s="1" t="s">
        <v>2368</v>
      </c>
      <c r="AD3021" s="8"/>
    </row>
    <row r="3022" spans="2:30" s="22" customFormat="1" outlineLevel="5">
      <c r="B3022" s="3"/>
      <c r="C3022" s="1"/>
      <c r="D3022" s="1"/>
      <c r="E3022" s="1"/>
      <c r="F3022" s="1"/>
      <c r="G3022" s="287" t="s">
        <v>1553</v>
      </c>
      <c r="H3022" s="277">
        <v>42150</v>
      </c>
      <c r="I3022" s="1" t="s">
        <v>2369</v>
      </c>
      <c r="J3022" s="2" t="s">
        <v>68</v>
      </c>
      <c r="K3022" s="1" t="s">
        <v>36</v>
      </c>
      <c r="L3022" s="1" t="s">
        <v>20</v>
      </c>
      <c r="M3022" s="1" t="s">
        <v>21</v>
      </c>
      <c r="N3022" s="1" t="s">
        <v>11</v>
      </c>
      <c r="O3022" s="9">
        <v>2285</v>
      </c>
      <c r="P3022" s="9">
        <v>0</v>
      </c>
      <c r="Q3022" s="9">
        <v>2285</v>
      </c>
      <c r="R3022" s="112" t="s">
        <v>47</v>
      </c>
      <c r="S3022" s="113" t="s">
        <v>32</v>
      </c>
      <c r="T3022" s="5" t="s">
        <v>66</v>
      </c>
      <c r="U3022" s="5" t="s">
        <v>799</v>
      </c>
      <c r="V3022" s="1" t="s">
        <v>65</v>
      </c>
      <c r="W3022" s="1" t="s">
        <v>1641</v>
      </c>
      <c r="X3022" s="1" t="s">
        <v>2370</v>
      </c>
      <c r="Y3022" s="1" t="s">
        <v>2371</v>
      </c>
      <c r="Z3022" s="4">
        <v>42150</v>
      </c>
      <c r="AA3022" s="1" t="s">
        <v>2257</v>
      </c>
      <c r="AB3022" s="1" t="s">
        <v>2372</v>
      </c>
      <c r="AC3022" s="1" t="s">
        <v>2373</v>
      </c>
      <c r="AD3022" s="8"/>
    </row>
    <row r="3023" spans="2:30" s="22" customFormat="1" outlineLevel="5">
      <c r="B3023" s="3"/>
      <c r="C3023" s="1"/>
      <c r="D3023" s="1"/>
      <c r="E3023" s="1"/>
      <c r="F3023" s="1"/>
      <c r="G3023" s="287" t="s">
        <v>1553</v>
      </c>
      <c r="H3023" s="277">
        <v>42185</v>
      </c>
      <c r="I3023" s="1" t="s">
        <v>2426</v>
      </c>
      <c r="J3023" s="2" t="s">
        <v>68</v>
      </c>
      <c r="K3023" s="1" t="s">
        <v>36</v>
      </c>
      <c r="L3023" s="1" t="s">
        <v>20</v>
      </c>
      <c r="M3023" s="1" t="s">
        <v>21</v>
      </c>
      <c r="N3023" s="1" t="s">
        <v>11</v>
      </c>
      <c r="O3023" s="9">
        <v>7000</v>
      </c>
      <c r="P3023" s="9">
        <v>0</v>
      </c>
      <c r="Q3023" s="9">
        <v>7000</v>
      </c>
      <c r="R3023" s="112" t="s">
        <v>47</v>
      </c>
      <c r="S3023" s="113" t="s">
        <v>32</v>
      </c>
      <c r="T3023" s="5" t="s">
        <v>66</v>
      </c>
      <c r="U3023" s="5" t="s">
        <v>799</v>
      </c>
      <c r="V3023" s="1" t="s">
        <v>65</v>
      </c>
      <c r="W3023" s="1" t="s">
        <v>2427</v>
      </c>
      <c r="X3023" s="1" t="s">
        <v>2428</v>
      </c>
      <c r="Y3023" s="1" t="s">
        <v>2429</v>
      </c>
      <c r="Z3023" s="4">
        <v>42185</v>
      </c>
      <c r="AA3023" s="1" t="s">
        <v>45</v>
      </c>
      <c r="AB3023" s="1" t="s">
        <v>2430</v>
      </c>
      <c r="AC3023" s="1" t="s">
        <v>3187</v>
      </c>
      <c r="AD3023" s="8"/>
    </row>
    <row r="3024" spans="2:30" s="22" customFormat="1" outlineLevel="5">
      <c r="B3024" s="3"/>
      <c r="C3024" s="1"/>
      <c r="D3024" s="1"/>
      <c r="E3024" s="1"/>
      <c r="F3024" s="1"/>
      <c r="G3024" s="287" t="s">
        <v>1553</v>
      </c>
      <c r="H3024" s="277">
        <v>42166</v>
      </c>
      <c r="I3024" s="1" t="s">
        <v>2432</v>
      </c>
      <c r="J3024" s="2" t="s">
        <v>68</v>
      </c>
      <c r="K3024" s="1" t="s">
        <v>36</v>
      </c>
      <c r="L3024" s="1" t="s">
        <v>20</v>
      </c>
      <c r="M3024" s="1" t="s">
        <v>21</v>
      </c>
      <c r="N3024" s="1" t="s">
        <v>11</v>
      </c>
      <c r="O3024" s="9">
        <v>3976</v>
      </c>
      <c r="P3024" s="9">
        <v>0</v>
      </c>
      <c r="Q3024" s="9">
        <v>3976</v>
      </c>
      <c r="R3024" s="112" t="s">
        <v>47</v>
      </c>
      <c r="S3024" s="113" t="s">
        <v>32</v>
      </c>
      <c r="T3024" s="5" t="s">
        <v>66</v>
      </c>
      <c r="U3024" s="5" t="s">
        <v>799</v>
      </c>
      <c r="V3024" s="1" t="s">
        <v>65</v>
      </c>
      <c r="W3024" s="1" t="s">
        <v>2433</v>
      </c>
      <c r="X3024" s="1" t="s">
        <v>2220</v>
      </c>
      <c r="Y3024" s="1" t="s">
        <v>2221</v>
      </c>
      <c r="Z3024" s="4">
        <v>42166</v>
      </c>
      <c r="AA3024" s="1" t="s">
        <v>45</v>
      </c>
      <c r="AB3024" s="1" t="s">
        <v>2434</v>
      </c>
      <c r="AC3024" s="1" t="s">
        <v>2435</v>
      </c>
      <c r="AD3024" s="8"/>
    </row>
    <row r="3025" spans="2:30" s="22" customFormat="1" outlineLevel="5">
      <c r="B3025" s="3"/>
      <c r="C3025" s="1"/>
      <c r="D3025" s="1"/>
      <c r="E3025" s="1"/>
      <c r="F3025" s="1"/>
      <c r="G3025" s="287" t="s">
        <v>1553</v>
      </c>
      <c r="H3025" s="277">
        <v>42167</v>
      </c>
      <c r="I3025" s="1" t="s">
        <v>2436</v>
      </c>
      <c r="J3025" s="2" t="s">
        <v>68</v>
      </c>
      <c r="K3025" s="1" t="s">
        <v>36</v>
      </c>
      <c r="L3025" s="1" t="s">
        <v>20</v>
      </c>
      <c r="M3025" s="1" t="s">
        <v>21</v>
      </c>
      <c r="N3025" s="1" t="s">
        <v>11</v>
      </c>
      <c r="O3025" s="9">
        <v>3735</v>
      </c>
      <c r="P3025" s="9">
        <v>0</v>
      </c>
      <c r="Q3025" s="9">
        <v>3735</v>
      </c>
      <c r="R3025" s="112" t="s">
        <v>47</v>
      </c>
      <c r="S3025" s="113" t="s">
        <v>32</v>
      </c>
      <c r="T3025" s="5" t="s">
        <v>66</v>
      </c>
      <c r="U3025" s="5" t="s">
        <v>799</v>
      </c>
      <c r="V3025" s="1" t="s">
        <v>65</v>
      </c>
      <c r="W3025" s="1" t="s">
        <v>2437</v>
      </c>
      <c r="X3025" s="1" t="s">
        <v>2230</v>
      </c>
      <c r="Y3025" s="1" t="s">
        <v>2231</v>
      </c>
      <c r="Z3025" s="4">
        <v>42167</v>
      </c>
      <c r="AA3025" s="1" t="s">
        <v>45</v>
      </c>
      <c r="AB3025" s="1" t="s">
        <v>2438</v>
      </c>
      <c r="AC3025" s="1" t="s">
        <v>2439</v>
      </c>
      <c r="AD3025" s="8"/>
    </row>
    <row r="3026" spans="2:30" s="22" customFormat="1" outlineLevel="5">
      <c r="B3026" s="3"/>
      <c r="C3026" s="1"/>
      <c r="D3026" s="1"/>
      <c r="E3026" s="1"/>
      <c r="F3026" s="1"/>
      <c r="G3026" s="287" t="s">
        <v>1553</v>
      </c>
      <c r="H3026" s="277">
        <v>42159</v>
      </c>
      <c r="I3026" s="1" t="s">
        <v>2440</v>
      </c>
      <c r="J3026" s="2" t="s">
        <v>68</v>
      </c>
      <c r="K3026" s="1" t="s">
        <v>36</v>
      </c>
      <c r="L3026" s="1" t="s">
        <v>20</v>
      </c>
      <c r="M3026" s="1" t="s">
        <v>21</v>
      </c>
      <c r="N3026" s="1" t="s">
        <v>11</v>
      </c>
      <c r="O3026" s="9">
        <v>550</v>
      </c>
      <c r="P3026" s="9">
        <v>0</v>
      </c>
      <c r="Q3026" s="9">
        <v>550</v>
      </c>
      <c r="R3026" s="112" t="s">
        <v>47</v>
      </c>
      <c r="S3026" s="113" t="s">
        <v>32</v>
      </c>
      <c r="T3026" s="5" t="s">
        <v>66</v>
      </c>
      <c r="U3026" s="5" t="s">
        <v>799</v>
      </c>
      <c r="V3026" s="1" t="s">
        <v>65</v>
      </c>
      <c r="W3026" s="1" t="s">
        <v>2441</v>
      </c>
      <c r="X3026" s="1" t="s">
        <v>2175</v>
      </c>
      <c r="Y3026" s="1" t="s">
        <v>2176</v>
      </c>
      <c r="Z3026" s="4">
        <v>42159</v>
      </c>
      <c r="AA3026" s="1" t="s">
        <v>45</v>
      </c>
      <c r="AB3026" s="1" t="s">
        <v>2442</v>
      </c>
      <c r="AC3026" s="1" t="s">
        <v>2443</v>
      </c>
      <c r="AD3026" s="8"/>
    </row>
    <row r="3027" spans="2:30" s="22" customFormat="1" outlineLevel="5">
      <c r="B3027" s="3"/>
      <c r="C3027" s="1"/>
      <c r="D3027" s="1"/>
      <c r="E3027" s="1"/>
      <c r="F3027" s="1"/>
      <c r="G3027" s="287" t="s">
        <v>1553</v>
      </c>
      <c r="H3027" s="277">
        <v>42158</v>
      </c>
      <c r="I3027" s="1" t="s">
        <v>2444</v>
      </c>
      <c r="J3027" s="2" t="s">
        <v>68</v>
      </c>
      <c r="K3027" s="1" t="s">
        <v>36</v>
      </c>
      <c r="L3027" s="1" t="s">
        <v>20</v>
      </c>
      <c r="M3027" s="1" t="s">
        <v>21</v>
      </c>
      <c r="N3027" s="1" t="s">
        <v>11</v>
      </c>
      <c r="O3027" s="9">
        <v>6825</v>
      </c>
      <c r="P3027" s="9">
        <v>0</v>
      </c>
      <c r="Q3027" s="9">
        <v>6825</v>
      </c>
      <c r="R3027" s="112" t="s">
        <v>47</v>
      </c>
      <c r="S3027" s="113" t="s">
        <v>32</v>
      </c>
      <c r="T3027" s="5" t="s">
        <v>66</v>
      </c>
      <c r="U3027" s="5" t="s">
        <v>799</v>
      </c>
      <c r="V3027" s="1" t="s">
        <v>65</v>
      </c>
      <c r="W3027" s="1" t="s">
        <v>2445</v>
      </c>
      <c r="X3027" s="1" t="s">
        <v>2268</v>
      </c>
      <c r="Y3027" s="1" t="s">
        <v>2269</v>
      </c>
      <c r="Z3027" s="4">
        <v>42158</v>
      </c>
      <c r="AA3027" s="1" t="s">
        <v>45</v>
      </c>
      <c r="AB3027" s="1" t="s">
        <v>2446</v>
      </c>
      <c r="AC3027" s="1" t="s">
        <v>2447</v>
      </c>
      <c r="AD3027" s="8"/>
    </row>
    <row r="3028" spans="2:30" s="22" customFormat="1" outlineLevel="5">
      <c r="B3028" s="3"/>
      <c r="C3028" s="1"/>
      <c r="D3028" s="1"/>
      <c r="E3028" s="1"/>
      <c r="F3028" s="1"/>
      <c r="G3028" s="287" t="s">
        <v>1553</v>
      </c>
      <c r="H3028" s="277">
        <v>42167</v>
      </c>
      <c r="I3028" s="1" t="s">
        <v>2456</v>
      </c>
      <c r="J3028" s="2" t="s">
        <v>68</v>
      </c>
      <c r="K3028" s="1" t="s">
        <v>36</v>
      </c>
      <c r="L3028" s="1" t="s">
        <v>20</v>
      </c>
      <c r="M3028" s="1" t="s">
        <v>21</v>
      </c>
      <c r="N3028" s="1" t="s">
        <v>11</v>
      </c>
      <c r="O3028" s="9">
        <v>360</v>
      </c>
      <c r="P3028" s="9">
        <v>0</v>
      </c>
      <c r="Q3028" s="9">
        <v>360</v>
      </c>
      <c r="R3028" s="112" t="s">
        <v>47</v>
      </c>
      <c r="S3028" s="113" t="s">
        <v>32</v>
      </c>
      <c r="T3028" s="5" t="s">
        <v>66</v>
      </c>
      <c r="U3028" s="5" t="s">
        <v>799</v>
      </c>
      <c r="V3028" s="1" t="s">
        <v>65</v>
      </c>
      <c r="W3028" s="1" t="s">
        <v>2457</v>
      </c>
      <c r="X3028" s="1" t="s">
        <v>2201</v>
      </c>
      <c r="Y3028" s="1" t="s">
        <v>2202</v>
      </c>
      <c r="Z3028" s="4">
        <v>42167</v>
      </c>
      <c r="AA3028" s="1" t="s">
        <v>45</v>
      </c>
      <c r="AB3028" s="1" t="s">
        <v>2458</v>
      </c>
      <c r="AC3028" s="1" t="s">
        <v>2459</v>
      </c>
      <c r="AD3028" s="8"/>
    </row>
    <row r="3029" spans="2:30" s="22" customFormat="1" outlineLevel="5">
      <c r="B3029" s="3"/>
      <c r="C3029" s="1"/>
      <c r="D3029" s="1"/>
      <c r="E3029" s="1"/>
      <c r="F3029" s="1"/>
      <c r="G3029" s="287" t="s">
        <v>1553</v>
      </c>
      <c r="H3029" s="277">
        <v>42157</v>
      </c>
      <c r="I3029" s="1" t="s">
        <v>2460</v>
      </c>
      <c r="J3029" s="2" t="s">
        <v>68</v>
      </c>
      <c r="K3029" s="1" t="s">
        <v>36</v>
      </c>
      <c r="L3029" s="1" t="s">
        <v>20</v>
      </c>
      <c r="M3029" s="1" t="s">
        <v>21</v>
      </c>
      <c r="N3029" s="1" t="s">
        <v>11</v>
      </c>
      <c r="O3029" s="9">
        <v>790.4</v>
      </c>
      <c r="P3029" s="9">
        <v>0</v>
      </c>
      <c r="Q3029" s="9">
        <v>790.4</v>
      </c>
      <c r="R3029" s="112" t="s">
        <v>47</v>
      </c>
      <c r="S3029" s="113" t="s">
        <v>32</v>
      </c>
      <c r="T3029" s="5" t="s">
        <v>66</v>
      </c>
      <c r="U3029" s="5" t="s">
        <v>799</v>
      </c>
      <c r="V3029" s="1" t="s">
        <v>65</v>
      </c>
      <c r="W3029" s="1" t="s">
        <v>2461</v>
      </c>
      <c r="X3029" s="1" t="s">
        <v>2462</v>
      </c>
      <c r="Y3029" s="1" t="s">
        <v>2463</v>
      </c>
      <c r="Z3029" s="4">
        <v>42157</v>
      </c>
      <c r="AA3029" s="1" t="s">
        <v>45</v>
      </c>
      <c r="AB3029" s="1" t="s">
        <v>2464</v>
      </c>
      <c r="AC3029" s="1" t="s">
        <v>2465</v>
      </c>
      <c r="AD3029" s="8"/>
    </row>
    <row r="3030" spans="2:30" s="22" customFormat="1" outlineLevel="5">
      <c r="B3030" s="3"/>
      <c r="C3030" s="1"/>
      <c r="D3030" s="1"/>
      <c r="E3030" s="1"/>
      <c r="F3030" s="1"/>
      <c r="G3030" s="287" t="s">
        <v>1553</v>
      </c>
      <c r="H3030" s="277">
        <v>42173</v>
      </c>
      <c r="I3030" s="1" t="s">
        <v>2470</v>
      </c>
      <c r="J3030" s="2" t="s">
        <v>68</v>
      </c>
      <c r="K3030" s="1" t="s">
        <v>36</v>
      </c>
      <c r="L3030" s="1" t="s">
        <v>20</v>
      </c>
      <c r="M3030" s="1" t="s">
        <v>21</v>
      </c>
      <c r="N3030" s="1" t="s">
        <v>11</v>
      </c>
      <c r="O3030" s="9">
        <v>1170</v>
      </c>
      <c r="P3030" s="9">
        <v>0</v>
      </c>
      <c r="Q3030" s="9">
        <v>1170</v>
      </c>
      <c r="R3030" s="112" t="s">
        <v>47</v>
      </c>
      <c r="S3030" s="113" t="s">
        <v>32</v>
      </c>
      <c r="T3030" s="5" t="s">
        <v>66</v>
      </c>
      <c r="U3030" s="5" t="s">
        <v>799</v>
      </c>
      <c r="V3030" s="1" t="s">
        <v>65</v>
      </c>
      <c r="W3030" s="1" t="s">
        <v>2471</v>
      </c>
      <c r="X3030" s="1" t="s">
        <v>2149</v>
      </c>
      <c r="Y3030" s="1" t="s">
        <v>2150</v>
      </c>
      <c r="Z3030" s="4">
        <v>42173</v>
      </c>
      <c r="AA3030" s="1" t="s">
        <v>45</v>
      </c>
      <c r="AB3030" s="1" t="s">
        <v>2472</v>
      </c>
      <c r="AC3030" s="1" t="s">
        <v>2473</v>
      </c>
      <c r="AD3030" s="8"/>
    </row>
    <row r="3031" spans="2:30" s="22" customFormat="1" outlineLevel="5">
      <c r="B3031" s="3"/>
      <c r="C3031" s="1"/>
      <c r="D3031" s="1"/>
      <c r="E3031" s="1"/>
      <c r="F3031" s="1"/>
      <c r="G3031" s="287" t="s">
        <v>1553</v>
      </c>
      <c r="H3031" s="277">
        <v>42156</v>
      </c>
      <c r="I3031" s="1" t="s">
        <v>2478</v>
      </c>
      <c r="J3031" s="2" t="s">
        <v>68</v>
      </c>
      <c r="K3031" s="1" t="s">
        <v>36</v>
      </c>
      <c r="L3031" s="1" t="s">
        <v>20</v>
      </c>
      <c r="M3031" s="1" t="s">
        <v>21</v>
      </c>
      <c r="N3031" s="1" t="s">
        <v>11</v>
      </c>
      <c r="O3031" s="9">
        <v>559.41</v>
      </c>
      <c r="P3031" s="9">
        <v>0</v>
      </c>
      <c r="Q3031" s="9">
        <v>559.41</v>
      </c>
      <c r="R3031" s="112" t="s">
        <v>47</v>
      </c>
      <c r="S3031" s="113" t="s">
        <v>32</v>
      </c>
      <c r="T3031" s="5" t="s">
        <v>66</v>
      </c>
      <c r="U3031" s="5" t="s">
        <v>799</v>
      </c>
      <c r="V3031" s="1" t="s">
        <v>65</v>
      </c>
      <c r="W3031" s="1" t="s">
        <v>2479</v>
      </c>
      <c r="X3031" s="1" t="s">
        <v>2337</v>
      </c>
      <c r="Y3031" s="1" t="s">
        <v>2338</v>
      </c>
      <c r="Z3031" s="4">
        <v>42156</v>
      </c>
      <c r="AA3031" s="1" t="s">
        <v>45</v>
      </c>
      <c r="AB3031" s="1" t="s">
        <v>2480</v>
      </c>
      <c r="AC3031" s="1" t="s">
        <v>2481</v>
      </c>
      <c r="AD3031" s="8"/>
    </row>
    <row r="3032" spans="2:30" s="22" customFormat="1" outlineLevel="5">
      <c r="B3032" s="3"/>
      <c r="C3032" s="1"/>
      <c r="D3032" s="1"/>
      <c r="E3032" s="1"/>
      <c r="F3032" s="1"/>
      <c r="G3032" s="287" t="s">
        <v>1553</v>
      </c>
      <c r="H3032" s="277">
        <v>42173</v>
      </c>
      <c r="I3032" s="1" t="s">
        <v>2494</v>
      </c>
      <c r="J3032" s="2" t="s">
        <v>68</v>
      </c>
      <c r="K3032" s="1" t="s">
        <v>36</v>
      </c>
      <c r="L3032" s="1" t="s">
        <v>20</v>
      </c>
      <c r="M3032" s="1" t="s">
        <v>21</v>
      </c>
      <c r="N3032" s="1" t="s">
        <v>11</v>
      </c>
      <c r="O3032" s="9">
        <v>1080</v>
      </c>
      <c r="P3032" s="9">
        <v>0</v>
      </c>
      <c r="Q3032" s="9">
        <v>1080</v>
      </c>
      <c r="R3032" s="112" t="s">
        <v>47</v>
      </c>
      <c r="S3032" s="113" t="s">
        <v>32</v>
      </c>
      <c r="T3032" s="5" t="s">
        <v>66</v>
      </c>
      <c r="U3032" s="5" t="s">
        <v>799</v>
      </c>
      <c r="V3032" s="1" t="s">
        <v>65</v>
      </c>
      <c r="W3032" s="1" t="s">
        <v>2495</v>
      </c>
      <c r="X3032" s="1" t="s">
        <v>2496</v>
      </c>
      <c r="Y3032" s="1" t="s">
        <v>2497</v>
      </c>
      <c r="Z3032" s="4">
        <v>42173</v>
      </c>
      <c r="AA3032" s="1" t="s">
        <v>45</v>
      </c>
      <c r="AB3032" s="1" t="s">
        <v>2498</v>
      </c>
      <c r="AC3032" s="1" t="s">
        <v>2499</v>
      </c>
      <c r="AD3032" s="8"/>
    </row>
    <row r="3033" spans="2:30" s="22" customFormat="1" outlineLevel="5">
      <c r="B3033" s="3"/>
      <c r="C3033" s="1"/>
      <c r="D3033" s="1"/>
      <c r="E3033" s="1"/>
      <c r="F3033" s="1"/>
      <c r="G3033" s="287" t="s">
        <v>1553</v>
      </c>
      <c r="H3033" s="277">
        <v>42167</v>
      </c>
      <c r="I3033" s="1" t="s">
        <v>2504</v>
      </c>
      <c r="J3033" s="2" t="s">
        <v>68</v>
      </c>
      <c r="K3033" s="1" t="s">
        <v>36</v>
      </c>
      <c r="L3033" s="1" t="s">
        <v>20</v>
      </c>
      <c r="M3033" s="1" t="s">
        <v>21</v>
      </c>
      <c r="N3033" s="1" t="s">
        <v>11</v>
      </c>
      <c r="O3033" s="9">
        <v>4335</v>
      </c>
      <c r="P3033" s="9">
        <v>0</v>
      </c>
      <c r="Q3033" s="9">
        <v>4335</v>
      </c>
      <c r="R3033" s="112" t="s">
        <v>47</v>
      </c>
      <c r="S3033" s="113" t="s">
        <v>32</v>
      </c>
      <c r="T3033" s="5" t="s">
        <v>66</v>
      </c>
      <c r="U3033" s="5" t="s">
        <v>799</v>
      </c>
      <c r="V3033" s="1" t="s">
        <v>65</v>
      </c>
      <c r="W3033" s="1" t="s">
        <v>2505</v>
      </c>
      <c r="X3033" s="1" t="s">
        <v>2428</v>
      </c>
      <c r="Y3033" s="1" t="s">
        <v>2429</v>
      </c>
      <c r="Z3033" s="4">
        <v>42167</v>
      </c>
      <c r="AA3033" s="1" t="s">
        <v>45</v>
      </c>
      <c r="AB3033" s="1" t="s">
        <v>2506</v>
      </c>
      <c r="AC3033" s="1" t="s">
        <v>2507</v>
      </c>
      <c r="AD3033" s="8"/>
    </row>
    <row r="3034" spans="2:30" s="22" customFormat="1" outlineLevel="5">
      <c r="B3034" s="3"/>
      <c r="C3034" s="1"/>
      <c r="D3034" s="1"/>
      <c r="E3034" s="1"/>
      <c r="F3034" s="1"/>
      <c r="G3034" s="287" t="s">
        <v>1553</v>
      </c>
      <c r="H3034" s="277">
        <v>42174</v>
      </c>
      <c r="I3034" s="1" t="s">
        <v>2536</v>
      </c>
      <c r="J3034" s="2" t="s">
        <v>68</v>
      </c>
      <c r="K3034" s="1" t="s">
        <v>36</v>
      </c>
      <c r="L3034" s="1" t="s">
        <v>20</v>
      </c>
      <c r="M3034" s="1" t="s">
        <v>21</v>
      </c>
      <c r="N3034" s="1" t="s">
        <v>11</v>
      </c>
      <c r="O3034" s="9">
        <v>630.29999999999995</v>
      </c>
      <c r="P3034" s="9">
        <v>0</v>
      </c>
      <c r="Q3034" s="9">
        <v>630.29999999999995</v>
      </c>
      <c r="R3034" s="112" t="s">
        <v>47</v>
      </c>
      <c r="S3034" s="113" t="s">
        <v>32</v>
      </c>
      <c r="T3034" s="5" t="s">
        <v>66</v>
      </c>
      <c r="U3034" s="5" t="s">
        <v>799</v>
      </c>
      <c r="V3034" s="1" t="s">
        <v>65</v>
      </c>
      <c r="W3034" s="1" t="s">
        <v>2537</v>
      </c>
      <c r="X3034" s="1" t="s">
        <v>2538</v>
      </c>
      <c r="Y3034" s="1" t="s">
        <v>2539</v>
      </c>
      <c r="Z3034" s="4">
        <v>42174</v>
      </c>
      <c r="AA3034" s="1" t="s">
        <v>45</v>
      </c>
      <c r="AB3034" s="1" t="s">
        <v>2540</v>
      </c>
      <c r="AC3034" s="1" t="s">
        <v>2541</v>
      </c>
      <c r="AD3034" s="8"/>
    </row>
    <row r="3035" spans="2:30" s="22" customFormat="1" outlineLevel="5">
      <c r="B3035" s="3"/>
      <c r="C3035" s="1"/>
      <c r="D3035" s="1"/>
      <c r="E3035" s="1"/>
      <c r="F3035" s="1"/>
      <c r="G3035" s="287" t="s">
        <v>1553</v>
      </c>
      <c r="H3035" s="277">
        <v>42166</v>
      </c>
      <c r="I3035" s="1" t="s">
        <v>2542</v>
      </c>
      <c r="J3035" s="2" t="s">
        <v>68</v>
      </c>
      <c r="K3035" s="1" t="s">
        <v>36</v>
      </c>
      <c r="L3035" s="1" t="s">
        <v>20</v>
      </c>
      <c r="M3035" s="1" t="s">
        <v>21</v>
      </c>
      <c r="N3035" s="1" t="s">
        <v>11</v>
      </c>
      <c r="O3035" s="9">
        <v>6021.5</v>
      </c>
      <c r="P3035" s="9">
        <v>0</v>
      </c>
      <c r="Q3035" s="9">
        <v>6021.5</v>
      </c>
      <c r="R3035" s="112" t="s">
        <v>47</v>
      </c>
      <c r="S3035" s="113" t="s">
        <v>32</v>
      </c>
      <c r="T3035" s="5" t="s">
        <v>66</v>
      </c>
      <c r="U3035" s="5" t="s">
        <v>799</v>
      </c>
      <c r="V3035" s="1" t="s">
        <v>65</v>
      </c>
      <c r="W3035" s="1" t="s">
        <v>2543</v>
      </c>
      <c r="X3035" s="1" t="s">
        <v>2175</v>
      </c>
      <c r="Y3035" s="1" t="s">
        <v>2176</v>
      </c>
      <c r="Z3035" s="4">
        <v>42166</v>
      </c>
      <c r="AA3035" s="1" t="s">
        <v>71</v>
      </c>
      <c r="AB3035" s="1" t="s">
        <v>2544</v>
      </c>
      <c r="AC3035" s="1" t="s">
        <v>2545</v>
      </c>
      <c r="AD3035" s="8"/>
    </row>
    <row r="3036" spans="2:30" s="22" customFormat="1" outlineLevel="5">
      <c r="B3036" s="3"/>
      <c r="C3036" s="1"/>
      <c r="D3036" s="1"/>
      <c r="E3036" s="1"/>
      <c r="F3036" s="1"/>
      <c r="G3036" s="287" t="s">
        <v>1553</v>
      </c>
      <c r="H3036" s="277">
        <v>42216</v>
      </c>
      <c r="I3036" s="1" t="s">
        <v>3197</v>
      </c>
      <c r="J3036" s="2" t="s">
        <v>68</v>
      </c>
      <c r="K3036" s="1" t="s">
        <v>36</v>
      </c>
      <c r="L3036" s="1" t="s">
        <v>20</v>
      </c>
      <c r="M3036" s="1" t="s">
        <v>21</v>
      </c>
      <c r="N3036" s="1" t="s">
        <v>11</v>
      </c>
      <c r="O3036" s="9">
        <v>7170</v>
      </c>
      <c r="P3036" s="9">
        <v>0</v>
      </c>
      <c r="Q3036" s="9">
        <v>7170</v>
      </c>
      <c r="R3036" s="112" t="s">
        <v>47</v>
      </c>
      <c r="S3036" s="113" t="s">
        <v>32</v>
      </c>
      <c r="T3036" s="5" t="s">
        <v>66</v>
      </c>
      <c r="U3036" s="5" t="s">
        <v>799</v>
      </c>
      <c r="V3036" s="1" t="s">
        <v>65</v>
      </c>
      <c r="W3036" s="1" t="s">
        <v>3198</v>
      </c>
      <c r="X3036" s="1" t="s">
        <v>3199</v>
      </c>
      <c r="Y3036" s="1" t="s">
        <v>3200</v>
      </c>
      <c r="Z3036" s="4">
        <v>42216</v>
      </c>
      <c r="AA3036" s="1" t="s">
        <v>45</v>
      </c>
      <c r="AB3036" s="1" t="s">
        <v>3201</v>
      </c>
      <c r="AC3036" s="1" t="s">
        <v>3202</v>
      </c>
      <c r="AD3036" s="8"/>
    </row>
    <row r="3037" spans="2:30" s="22" customFormat="1" outlineLevel="5">
      <c r="B3037" s="3"/>
      <c r="C3037" s="1"/>
      <c r="D3037" s="1"/>
      <c r="E3037" s="1"/>
      <c r="F3037" s="1"/>
      <c r="G3037" s="287" t="s">
        <v>1553</v>
      </c>
      <c r="H3037" s="277">
        <v>42216</v>
      </c>
      <c r="I3037" s="1" t="s">
        <v>3203</v>
      </c>
      <c r="J3037" s="2" t="s">
        <v>68</v>
      </c>
      <c r="K3037" s="1" t="s">
        <v>36</v>
      </c>
      <c r="L3037" s="1" t="s">
        <v>20</v>
      </c>
      <c r="M3037" s="1" t="s">
        <v>21</v>
      </c>
      <c r="N3037" s="1" t="s">
        <v>11</v>
      </c>
      <c r="O3037" s="9">
        <v>7170</v>
      </c>
      <c r="P3037" s="9">
        <v>0</v>
      </c>
      <c r="Q3037" s="9">
        <v>7170</v>
      </c>
      <c r="R3037" s="112" t="s">
        <v>47</v>
      </c>
      <c r="S3037" s="113" t="s">
        <v>32</v>
      </c>
      <c r="T3037" s="5" t="s">
        <v>66</v>
      </c>
      <c r="U3037" s="5" t="s">
        <v>799</v>
      </c>
      <c r="V3037" s="1" t="s">
        <v>65</v>
      </c>
      <c r="W3037" s="1" t="s">
        <v>3204</v>
      </c>
      <c r="X3037" s="1" t="s">
        <v>3205</v>
      </c>
      <c r="Y3037" s="1" t="s">
        <v>3206</v>
      </c>
      <c r="Z3037" s="4">
        <v>42216</v>
      </c>
      <c r="AA3037" s="1" t="s">
        <v>2257</v>
      </c>
      <c r="AB3037" s="1" t="s">
        <v>3207</v>
      </c>
      <c r="AC3037" s="1" t="s">
        <v>3208</v>
      </c>
      <c r="AD3037" s="8"/>
    </row>
    <row r="3038" spans="2:30" s="22" customFormat="1" outlineLevel="5">
      <c r="B3038" s="3"/>
      <c r="C3038" s="1"/>
      <c r="D3038" s="1"/>
      <c r="E3038" s="1"/>
      <c r="F3038" s="1"/>
      <c r="G3038" s="287" t="s">
        <v>1553</v>
      </c>
      <c r="H3038" s="277">
        <v>42186</v>
      </c>
      <c r="I3038" s="1" t="s">
        <v>3213</v>
      </c>
      <c r="J3038" s="2" t="s">
        <v>68</v>
      </c>
      <c r="K3038" s="1" t="s">
        <v>36</v>
      </c>
      <c r="L3038" s="1" t="s">
        <v>20</v>
      </c>
      <c r="M3038" s="1" t="s">
        <v>21</v>
      </c>
      <c r="N3038" s="1" t="s">
        <v>11</v>
      </c>
      <c r="O3038" s="9">
        <v>1517</v>
      </c>
      <c r="P3038" s="9">
        <v>0</v>
      </c>
      <c r="Q3038" s="9">
        <v>1517</v>
      </c>
      <c r="R3038" s="112" t="s">
        <v>47</v>
      </c>
      <c r="S3038" s="113" t="s">
        <v>32</v>
      </c>
      <c r="T3038" s="5" t="s">
        <v>66</v>
      </c>
      <c r="U3038" s="5" t="s">
        <v>799</v>
      </c>
      <c r="V3038" s="1" t="s">
        <v>65</v>
      </c>
      <c r="W3038" s="1" t="s">
        <v>2556</v>
      </c>
      <c r="X3038" s="1" t="s">
        <v>2303</v>
      </c>
      <c r="Y3038" s="1" t="s">
        <v>2304</v>
      </c>
      <c r="Z3038" s="4">
        <v>42186</v>
      </c>
      <c r="AA3038" s="1" t="s">
        <v>2257</v>
      </c>
      <c r="AB3038" s="1" t="s">
        <v>3214</v>
      </c>
      <c r="AC3038" s="1" t="s">
        <v>3215</v>
      </c>
      <c r="AD3038" s="8"/>
    </row>
    <row r="3039" spans="2:30" s="22" customFormat="1" outlineLevel="5">
      <c r="B3039" s="3"/>
      <c r="C3039" s="1"/>
      <c r="D3039" s="1"/>
      <c r="E3039" s="1"/>
      <c r="F3039" s="1"/>
      <c r="G3039" s="287" t="s">
        <v>1553</v>
      </c>
      <c r="H3039" s="277">
        <v>42198</v>
      </c>
      <c r="I3039" s="1" t="s">
        <v>3242</v>
      </c>
      <c r="J3039" s="2" t="s">
        <v>68</v>
      </c>
      <c r="K3039" s="1" t="s">
        <v>36</v>
      </c>
      <c r="L3039" s="1" t="s">
        <v>20</v>
      </c>
      <c r="M3039" s="1" t="s">
        <v>21</v>
      </c>
      <c r="N3039" s="1" t="s">
        <v>11</v>
      </c>
      <c r="O3039" s="9">
        <v>21759.599999999999</v>
      </c>
      <c r="P3039" s="9">
        <v>0</v>
      </c>
      <c r="Q3039" s="9">
        <v>21759.599999999999</v>
      </c>
      <c r="R3039" s="112" t="s">
        <v>47</v>
      </c>
      <c r="S3039" s="113" t="s">
        <v>32</v>
      </c>
      <c r="T3039" s="5" t="s">
        <v>66</v>
      </c>
      <c r="U3039" s="5" t="s">
        <v>799</v>
      </c>
      <c r="V3039" s="1" t="s">
        <v>65</v>
      </c>
      <c r="W3039" s="1" t="s">
        <v>3243</v>
      </c>
      <c r="X3039" s="1" t="s">
        <v>3238</v>
      </c>
      <c r="Y3039" s="1" t="s">
        <v>3239</v>
      </c>
      <c r="Z3039" s="4">
        <v>42198</v>
      </c>
      <c r="AA3039" s="1" t="s">
        <v>45</v>
      </c>
      <c r="AB3039" s="1" t="s">
        <v>3244</v>
      </c>
      <c r="AC3039" s="1" t="s">
        <v>3245</v>
      </c>
      <c r="AD3039" s="8"/>
    </row>
    <row r="3040" spans="2:30" s="22" customFormat="1" outlineLevel="5">
      <c r="B3040" s="3"/>
      <c r="C3040" s="1"/>
      <c r="D3040" s="1"/>
      <c r="E3040" s="1"/>
      <c r="F3040" s="1"/>
      <c r="G3040" s="287" t="s">
        <v>1553</v>
      </c>
      <c r="H3040" s="277">
        <v>42189</v>
      </c>
      <c r="I3040" s="1" t="s">
        <v>3250</v>
      </c>
      <c r="J3040" s="2" t="s">
        <v>68</v>
      </c>
      <c r="K3040" s="1" t="s">
        <v>36</v>
      </c>
      <c r="L3040" s="1" t="s">
        <v>20</v>
      </c>
      <c r="M3040" s="1" t="s">
        <v>21</v>
      </c>
      <c r="N3040" s="1" t="s">
        <v>11</v>
      </c>
      <c r="O3040" s="9">
        <v>8970</v>
      </c>
      <c r="P3040" s="9">
        <v>0</v>
      </c>
      <c r="Q3040" s="9">
        <v>8970</v>
      </c>
      <c r="R3040" s="112" t="s">
        <v>47</v>
      </c>
      <c r="S3040" s="113" t="s">
        <v>32</v>
      </c>
      <c r="T3040" s="5" t="s">
        <v>66</v>
      </c>
      <c r="U3040" s="5" t="s">
        <v>799</v>
      </c>
      <c r="V3040" s="1" t="s">
        <v>65</v>
      </c>
      <c r="W3040" s="1" t="s">
        <v>3251</v>
      </c>
      <c r="X3040" s="1" t="s">
        <v>2175</v>
      </c>
      <c r="Y3040" s="1" t="s">
        <v>2176</v>
      </c>
      <c r="Z3040" s="4">
        <v>42189</v>
      </c>
      <c r="AA3040" s="1" t="s">
        <v>45</v>
      </c>
      <c r="AB3040" s="1" t="s">
        <v>3252</v>
      </c>
      <c r="AC3040" s="1" t="s">
        <v>3253</v>
      </c>
      <c r="AD3040" s="8"/>
    </row>
    <row r="3041" spans="2:30" s="22" customFormat="1" outlineLevel="5">
      <c r="B3041" s="3"/>
      <c r="C3041" s="1"/>
      <c r="D3041" s="1"/>
      <c r="E3041" s="1"/>
      <c r="F3041" s="1"/>
      <c r="G3041" s="287" t="s">
        <v>1553</v>
      </c>
      <c r="H3041" s="277">
        <v>42202</v>
      </c>
      <c r="I3041" s="1" t="s">
        <v>3274</v>
      </c>
      <c r="J3041" s="2" t="s">
        <v>68</v>
      </c>
      <c r="K3041" s="1" t="s">
        <v>36</v>
      </c>
      <c r="L3041" s="1" t="s">
        <v>20</v>
      </c>
      <c r="M3041" s="1" t="s">
        <v>21</v>
      </c>
      <c r="N3041" s="1" t="s">
        <v>11</v>
      </c>
      <c r="O3041" s="9">
        <v>5379.5</v>
      </c>
      <c r="P3041" s="9">
        <v>0</v>
      </c>
      <c r="Q3041" s="9">
        <v>5379.5</v>
      </c>
      <c r="R3041" s="112" t="s">
        <v>47</v>
      </c>
      <c r="S3041" s="113" t="s">
        <v>32</v>
      </c>
      <c r="T3041" s="5" t="s">
        <v>66</v>
      </c>
      <c r="U3041" s="5" t="s">
        <v>799</v>
      </c>
      <c r="V3041" s="1" t="s">
        <v>65</v>
      </c>
      <c r="W3041" s="1" t="s">
        <v>3275</v>
      </c>
      <c r="X3041" s="1" t="s">
        <v>2175</v>
      </c>
      <c r="Y3041" s="1" t="s">
        <v>2176</v>
      </c>
      <c r="Z3041" s="4">
        <v>42202</v>
      </c>
      <c r="AA3041" s="1" t="s">
        <v>45</v>
      </c>
      <c r="AB3041" s="1" t="s">
        <v>3276</v>
      </c>
      <c r="AC3041" s="1" t="s">
        <v>3277</v>
      </c>
      <c r="AD3041" s="8"/>
    </row>
    <row r="3042" spans="2:30" s="22" customFormat="1" outlineLevel="5">
      <c r="B3042" s="3"/>
      <c r="C3042" s="1"/>
      <c r="D3042" s="1"/>
      <c r="E3042" s="1"/>
      <c r="F3042" s="1"/>
      <c r="G3042" s="287" t="s">
        <v>1553</v>
      </c>
      <c r="H3042" s="277">
        <v>42216</v>
      </c>
      <c r="I3042" s="1" t="s">
        <v>3286</v>
      </c>
      <c r="J3042" s="2" t="s">
        <v>68</v>
      </c>
      <c r="K3042" s="1" t="s">
        <v>36</v>
      </c>
      <c r="L3042" s="1" t="s">
        <v>20</v>
      </c>
      <c r="M3042" s="1" t="s">
        <v>21</v>
      </c>
      <c r="N3042" s="1" t="s">
        <v>11</v>
      </c>
      <c r="O3042" s="9">
        <v>3156</v>
      </c>
      <c r="P3042" s="9">
        <v>0</v>
      </c>
      <c r="Q3042" s="9">
        <v>3156</v>
      </c>
      <c r="R3042" s="112" t="s">
        <v>47</v>
      </c>
      <c r="S3042" s="113" t="s">
        <v>32</v>
      </c>
      <c r="T3042" s="5" t="s">
        <v>66</v>
      </c>
      <c r="U3042" s="5" t="s">
        <v>799</v>
      </c>
      <c r="V3042" s="1" t="s">
        <v>65</v>
      </c>
      <c r="W3042" s="1" t="s">
        <v>3287</v>
      </c>
      <c r="X3042" s="1" t="s">
        <v>2201</v>
      </c>
      <c r="Y3042" s="1" t="s">
        <v>2202</v>
      </c>
      <c r="Z3042" s="4">
        <v>42216</v>
      </c>
      <c r="AA3042" s="1" t="s">
        <v>45</v>
      </c>
      <c r="AB3042" s="1" t="s">
        <v>3288</v>
      </c>
      <c r="AC3042" s="1" t="s">
        <v>3289</v>
      </c>
      <c r="AD3042" s="8"/>
    </row>
    <row r="3043" spans="2:30" s="22" customFormat="1" outlineLevel="5">
      <c r="B3043" s="3"/>
      <c r="C3043" s="1"/>
      <c r="D3043" s="1"/>
      <c r="E3043" s="1"/>
      <c r="F3043" s="1"/>
      <c r="G3043" s="287" t="s">
        <v>1553</v>
      </c>
      <c r="H3043" s="277">
        <v>42216</v>
      </c>
      <c r="I3043" s="1" t="s">
        <v>3290</v>
      </c>
      <c r="J3043" s="2" t="s">
        <v>68</v>
      </c>
      <c r="K3043" s="1" t="s">
        <v>36</v>
      </c>
      <c r="L3043" s="1" t="s">
        <v>20</v>
      </c>
      <c r="M3043" s="1" t="s">
        <v>21</v>
      </c>
      <c r="N3043" s="1" t="s">
        <v>11</v>
      </c>
      <c r="O3043" s="9">
        <v>6399</v>
      </c>
      <c r="P3043" s="9">
        <v>0</v>
      </c>
      <c r="Q3043" s="9">
        <v>6399</v>
      </c>
      <c r="R3043" s="112" t="s">
        <v>47</v>
      </c>
      <c r="S3043" s="113" t="s">
        <v>32</v>
      </c>
      <c r="T3043" s="5" t="s">
        <v>66</v>
      </c>
      <c r="U3043" s="5" t="s">
        <v>799</v>
      </c>
      <c r="V3043" s="1" t="s">
        <v>65</v>
      </c>
      <c r="W3043" s="1" t="s">
        <v>3291</v>
      </c>
      <c r="X3043" s="1" t="s">
        <v>3193</v>
      </c>
      <c r="Y3043" s="1" t="s">
        <v>3194</v>
      </c>
      <c r="Z3043" s="4">
        <v>42216</v>
      </c>
      <c r="AA3043" s="1" t="s">
        <v>45</v>
      </c>
      <c r="AB3043" s="1" t="s">
        <v>3292</v>
      </c>
      <c r="AC3043" s="1" t="s">
        <v>3293</v>
      </c>
      <c r="AD3043" s="8"/>
    </row>
    <row r="3044" spans="2:30" s="22" customFormat="1" outlineLevel="5">
      <c r="B3044" s="3"/>
      <c r="C3044" s="1"/>
      <c r="D3044" s="1"/>
      <c r="E3044" s="1"/>
      <c r="F3044" s="1"/>
      <c r="G3044" s="287" t="s">
        <v>1553</v>
      </c>
      <c r="H3044" s="277">
        <v>42216</v>
      </c>
      <c r="I3044" s="1" t="s">
        <v>3317</v>
      </c>
      <c r="J3044" s="2" t="s">
        <v>68</v>
      </c>
      <c r="K3044" s="1" t="s">
        <v>36</v>
      </c>
      <c r="L3044" s="1" t="s">
        <v>20</v>
      </c>
      <c r="M3044" s="1" t="s">
        <v>21</v>
      </c>
      <c r="N3044" s="1" t="s">
        <v>11</v>
      </c>
      <c r="O3044" s="9">
        <v>26700</v>
      </c>
      <c r="P3044" s="9">
        <v>0</v>
      </c>
      <c r="Q3044" s="9">
        <v>26700</v>
      </c>
      <c r="R3044" s="112" t="s">
        <v>47</v>
      </c>
      <c r="S3044" s="113" t="s">
        <v>32</v>
      </c>
      <c r="T3044" s="5" t="s">
        <v>66</v>
      </c>
      <c r="U3044" s="5" t="s">
        <v>799</v>
      </c>
      <c r="V3044" s="1" t="s">
        <v>65</v>
      </c>
      <c r="W3044" s="1" t="s">
        <v>3318</v>
      </c>
      <c r="X3044" s="1" t="s">
        <v>3218</v>
      </c>
      <c r="Y3044" s="1" t="s">
        <v>3219</v>
      </c>
      <c r="Z3044" s="4">
        <v>42216</v>
      </c>
      <c r="AA3044" s="1" t="s">
        <v>45</v>
      </c>
      <c r="AB3044" s="1" t="s">
        <v>3319</v>
      </c>
      <c r="AC3044" s="1" t="s">
        <v>3320</v>
      </c>
      <c r="AD3044" s="8"/>
    </row>
    <row r="3045" spans="2:30" s="22" customFormat="1" outlineLevel="5">
      <c r="B3045" s="3"/>
      <c r="C3045" s="1"/>
      <c r="D3045" s="1"/>
      <c r="E3045" s="1"/>
      <c r="F3045" s="1"/>
      <c r="G3045" s="287" t="s">
        <v>1553</v>
      </c>
      <c r="H3045" s="277">
        <v>42222</v>
      </c>
      <c r="I3045" s="1" t="s">
        <v>3343</v>
      </c>
      <c r="J3045" s="2" t="s">
        <v>68</v>
      </c>
      <c r="K3045" s="1" t="s">
        <v>36</v>
      </c>
      <c r="L3045" s="1" t="s">
        <v>20</v>
      </c>
      <c r="M3045" s="1" t="s">
        <v>21</v>
      </c>
      <c r="N3045" s="1" t="s">
        <v>11</v>
      </c>
      <c r="O3045" s="9">
        <v>1641</v>
      </c>
      <c r="P3045" s="9">
        <v>0</v>
      </c>
      <c r="Q3045" s="9">
        <v>1641</v>
      </c>
      <c r="R3045" s="112" t="s">
        <v>47</v>
      </c>
      <c r="S3045" s="113" t="s">
        <v>32</v>
      </c>
      <c r="T3045" s="5" t="s">
        <v>66</v>
      </c>
      <c r="U3045" s="5" t="s">
        <v>799</v>
      </c>
      <c r="V3045" s="1" t="s">
        <v>65</v>
      </c>
      <c r="W3045" s="1" t="s">
        <v>3344</v>
      </c>
      <c r="X3045" s="1" t="s">
        <v>3345</v>
      </c>
      <c r="Y3045" s="1" t="s">
        <v>3346</v>
      </c>
      <c r="Z3045" s="4">
        <v>42222</v>
      </c>
      <c r="AA3045" s="1" t="s">
        <v>45</v>
      </c>
      <c r="AB3045" s="1" t="s">
        <v>3347</v>
      </c>
      <c r="AC3045" s="1" t="s">
        <v>3348</v>
      </c>
      <c r="AD3045" s="8"/>
    </row>
    <row r="3046" spans="2:30" s="22" customFormat="1" outlineLevel="5">
      <c r="B3046" s="3"/>
      <c r="C3046" s="1"/>
      <c r="D3046" s="1"/>
      <c r="E3046" s="1"/>
      <c r="F3046" s="1"/>
      <c r="G3046" s="287" t="s">
        <v>1553</v>
      </c>
      <c r="H3046" s="277">
        <v>42220</v>
      </c>
      <c r="I3046" s="1" t="s">
        <v>3363</v>
      </c>
      <c r="J3046" s="2" t="s">
        <v>68</v>
      </c>
      <c r="K3046" s="1" t="s">
        <v>36</v>
      </c>
      <c r="L3046" s="1" t="s">
        <v>20</v>
      </c>
      <c r="M3046" s="1" t="s">
        <v>21</v>
      </c>
      <c r="N3046" s="1" t="s">
        <v>11</v>
      </c>
      <c r="O3046" s="9">
        <v>9120</v>
      </c>
      <c r="P3046" s="9">
        <v>0</v>
      </c>
      <c r="Q3046" s="9">
        <v>9120</v>
      </c>
      <c r="R3046" s="112" t="s">
        <v>47</v>
      </c>
      <c r="S3046" s="113" t="s">
        <v>32</v>
      </c>
      <c r="T3046" s="5" t="s">
        <v>66</v>
      </c>
      <c r="U3046" s="5" t="s">
        <v>799</v>
      </c>
      <c r="V3046" s="1" t="s">
        <v>65</v>
      </c>
      <c r="W3046" s="1" t="s">
        <v>3364</v>
      </c>
      <c r="X3046" s="1" t="s">
        <v>2155</v>
      </c>
      <c r="Y3046" s="1" t="s">
        <v>2156</v>
      </c>
      <c r="Z3046" s="4">
        <v>42220</v>
      </c>
      <c r="AA3046" s="1" t="s">
        <v>45</v>
      </c>
      <c r="AB3046" s="1" t="s">
        <v>3365</v>
      </c>
      <c r="AC3046" s="1" t="s">
        <v>3366</v>
      </c>
      <c r="AD3046" s="8"/>
    </row>
    <row r="3047" spans="2:30" s="22" customFormat="1" outlineLevel="5">
      <c r="B3047" s="3"/>
      <c r="C3047" s="1"/>
      <c r="D3047" s="1"/>
      <c r="E3047" s="1"/>
      <c r="F3047" s="1"/>
      <c r="G3047" s="287" t="s">
        <v>1553</v>
      </c>
      <c r="H3047" s="277">
        <v>42228</v>
      </c>
      <c r="I3047" s="1" t="s">
        <v>3375</v>
      </c>
      <c r="J3047" s="2" t="s">
        <v>68</v>
      </c>
      <c r="K3047" s="1" t="s">
        <v>36</v>
      </c>
      <c r="L3047" s="1" t="s">
        <v>20</v>
      </c>
      <c r="M3047" s="1" t="s">
        <v>21</v>
      </c>
      <c r="N3047" s="1" t="s">
        <v>11</v>
      </c>
      <c r="O3047" s="9">
        <v>43519.199999999997</v>
      </c>
      <c r="P3047" s="9">
        <v>0</v>
      </c>
      <c r="Q3047" s="9">
        <v>43519.199999999997</v>
      </c>
      <c r="R3047" s="112" t="s">
        <v>47</v>
      </c>
      <c r="S3047" s="113" t="s">
        <v>32</v>
      </c>
      <c r="T3047" s="5" t="s">
        <v>66</v>
      </c>
      <c r="U3047" s="5" t="s">
        <v>799</v>
      </c>
      <c r="V3047" s="1" t="s">
        <v>65</v>
      </c>
      <c r="W3047" s="1" t="s">
        <v>3376</v>
      </c>
      <c r="X3047" s="1" t="s">
        <v>3238</v>
      </c>
      <c r="Y3047" s="1" t="s">
        <v>3239</v>
      </c>
      <c r="Z3047" s="4">
        <v>42228</v>
      </c>
      <c r="AA3047" s="1" t="s">
        <v>45</v>
      </c>
      <c r="AB3047" s="1" t="s">
        <v>3377</v>
      </c>
      <c r="AC3047" s="1" t="s">
        <v>3378</v>
      </c>
      <c r="AD3047" s="8"/>
    </row>
    <row r="3048" spans="2:30" s="22" customFormat="1" outlineLevel="5">
      <c r="B3048" s="3"/>
      <c r="C3048" s="1"/>
      <c r="D3048" s="1"/>
      <c r="E3048" s="1"/>
      <c r="F3048" s="1"/>
      <c r="G3048" s="287" t="s">
        <v>1553</v>
      </c>
      <c r="H3048" s="277">
        <v>42223</v>
      </c>
      <c r="I3048" s="1" t="s">
        <v>3433</v>
      </c>
      <c r="J3048" s="2" t="s">
        <v>68</v>
      </c>
      <c r="K3048" s="1" t="s">
        <v>36</v>
      </c>
      <c r="L3048" s="1" t="s">
        <v>20</v>
      </c>
      <c r="M3048" s="1" t="s">
        <v>21</v>
      </c>
      <c r="N3048" s="1" t="s">
        <v>11</v>
      </c>
      <c r="O3048" s="9">
        <v>2712</v>
      </c>
      <c r="P3048" s="9">
        <v>0</v>
      </c>
      <c r="Q3048" s="9">
        <v>2712</v>
      </c>
      <c r="R3048" s="112" t="s">
        <v>47</v>
      </c>
      <c r="S3048" s="113" t="s">
        <v>32</v>
      </c>
      <c r="T3048" s="5" t="s">
        <v>66</v>
      </c>
      <c r="U3048" s="5" t="s">
        <v>799</v>
      </c>
      <c r="V3048" s="1" t="s">
        <v>65</v>
      </c>
      <c r="W3048" s="1" t="s">
        <v>3434</v>
      </c>
      <c r="X3048" s="1" t="s">
        <v>2325</v>
      </c>
      <c r="Y3048" s="1" t="s">
        <v>2326</v>
      </c>
      <c r="Z3048" s="4">
        <v>42223</v>
      </c>
      <c r="AA3048" s="1" t="s">
        <v>45</v>
      </c>
      <c r="AB3048" s="1" t="s">
        <v>3435</v>
      </c>
      <c r="AC3048" s="1" t="s">
        <v>3436</v>
      </c>
      <c r="AD3048" s="8"/>
    </row>
    <row r="3049" spans="2:30" s="22" customFormat="1" outlineLevel="5">
      <c r="B3049" s="3"/>
      <c r="C3049" s="1"/>
      <c r="D3049" s="1"/>
      <c r="E3049" s="1"/>
      <c r="F3049" s="1"/>
      <c r="G3049" s="287" t="s">
        <v>1553</v>
      </c>
      <c r="H3049" s="277">
        <v>42242</v>
      </c>
      <c r="I3049" s="1" t="s">
        <v>3461</v>
      </c>
      <c r="J3049" s="2" t="s">
        <v>68</v>
      </c>
      <c r="K3049" s="1" t="s">
        <v>36</v>
      </c>
      <c r="L3049" s="1" t="s">
        <v>20</v>
      </c>
      <c r="M3049" s="1" t="s">
        <v>21</v>
      </c>
      <c r="N3049" s="1" t="s">
        <v>11</v>
      </c>
      <c r="O3049" s="9">
        <v>4444</v>
      </c>
      <c r="P3049" s="9">
        <v>0</v>
      </c>
      <c r="Q3049" s="9">
        <v>4444</v>
      </c>
      <c r="R3049" s="112" t="s">
        <v>47</v>
      </c>
      <c r="S3049" s="113" t="s">
        <v>32</v>
      </c>
      <c r="T3049" s="5" t="s">
        <v>66</v>
      </c>
      <c r="U3049" s="5" t="s">
        <v>799</v>
      </c>
      <c r="V3049" s="1" t="s">
        <v>65</v>
      </c>
      <c r="W3049" s="1" t="s">
        <v>3462</v>
      </c>
      <c r="X3049" s="1" t="s">
        <v>2313</v>
      </c>
      <c r="Y3049" s="1" t="s">
        <v>2314</v>
      </c>
      <c r="Z3049" s="4">
        <v>42242</v>
      </c>
      <c r="AA3049" s="1" t="s">
        <v>45</v>
      </c>
      <c r="AB3049" s="1" t="s">
        <v>3463</v>
      </c>
      <c r="AC3049" s="1" t="s">
        <v>3464</v>
      </c>
      <c r="AD3049" s="8"/>
    </row>
    <row r="3050" spans="2:30" s="22" customFormat="1" outlineLevel="5">
      <c r="B3050" s="3"/>
      <c r="C3050" s="1"/>
      <c r="D3050" s="1"/>
      <c r="E3050" s="1"/>
      <c r="F3050" s="1"/>
      <c r="G3050" s="287" t="s">
        <v>1553</v>
      </c>
      <c r="H3050" s="277">
        <v>42240</v>
      </c>
      <c r="I3050" s="1" t="s">
        <v>3470</v>
      </c>
      <c r="J3050" s="2" t="s">
        <v>68</v>
      </c>
      <c r="K3050" s="1" t="s">
        <v>36</v>
      </c>
      <c r="L3050" s="1" t="s">
        <v>20</v>
      </c>
      <c r="M3050" s="1" t="s">
        <v>21</v>
      </c>
      <c r="N3050" s="1" t="s">
        <v>11</v>
      </c>
      <c r="O3050" s="9">
        <v>9855</v>
      </c>
      <c r="P3050" s="9">
        <v>0</v>
      </c>
      <c r="Q3050" s="9">
        <v>9855</v>
      </c>
      <c r="R3050" s="112" t="s">
        <v>47</v>
      </c>
      <c r="S3050" s="113" t="s">
        <v>32</v>
      </c>
      <c r="T3050" s="5" t="s">
        <v>66</v>
      </c>
      <c r="U3050" s="5" t="s">
        <v>799</v>
      </c>
      <c r="V3050" s="1" t="s">
        <v>65</v>
      </c>
      <c r="W3050" s="1" t="s">
        <v>3471</v>
      </c>
      <c r="X3050" s="1" t="s">
        <v>3472</v>
      </c>
      <c r="Y3050" s="1" t="s">
        <v>3473</v>
      </c>
      <c r="Z3050" s="4">
        <v>42240</v>
      </c>
      <c r="AA3050" s="1" t="s">
        <v>45</v>
      </c>
      <c r="AB3050" s="1" t="s">
        <v>3474</v>
      </c>
      <c r="AC3050" s="1" t="s">
        <v>3475</v>
      </c>
      <c r="AD3050" s="8"/>
    </row>
    <row r="3051" spans="2:30" s="22" customFormat="1" outlineLevel="5">
      <c r="B3051" s="3"/>
      <c r="C3051" s="1"/>
      <c r="D3051" s="1"/>
      <c r="E3051" s="1"/>
      <c r="F3051" s="1"/>
      <c r="G3051" s="287" t="s">
        <v>1553</v>
      </c>
      <c r="H3051" s="277">
        <v>42256</v>
      </c>
      <c r="I3051" s="1" t="s">
        <v>3538</v>
      </c>
      <c r="J3051" s="2" t="s">
        <v>68</v>
      </c>
      <c r="K3051" s="1" t="s">
        <v>33</v>
      </c>
      <c r="L3051" s="1" t="s">
        <v>34</v>
      </c>
      <c r="M3051" s="1" t="s">
        <v>21</v>
      </c>
      <c r="N3051" s="1" t="s">
        <v>11</v>
      </c>
      <c r="O3051" s="9">
        <v>1370</v>
      </c>
      <c r="P3051" s="9">
        <v>0</v>
      </c>
      <c r="Q3051" s="9">
        <v>1370</v>
      </c>
      <c r="R3051" s="112" t="s">
        <v>70</v>
      </c>
      <c r="S3051" s="113" t="s">
        <v>32</v>
      </c>
      <c r="T3051" s="5" t="s">
        <v>66</v>
      </c>
      <c r="U3051" s="5" t="s">
        <v>799</v>
      </c>
      <c r="V3051" s="1" t="s">
        <v>3539</v>
      </c>
      <c r="W3051" s="1" t="s">
        <v>3540</v>
      </c>
      <c r="X3051" s="1"/>
      <c r="Y3051" s="1"/>
      <c r="Z3051" s="4">
        <v>42256</v>
      </c>
      <c r="AA3051" s="1" t="s">
        <v>26</v>
      </c>
      <c r="AB3051" s="1" t="s">
        <v>3541</v>
      </c>
      <c r="AC3051" s="1" t="s">
        <v>3542</v>
      </c>
      <c r="AD3051" s="8"/>
    </row>
    <row r="3052" spans="2:30" s="22" customFormat="1" outlineLevel="5">
      <c r="B3052" s="3"/>
      <c r="C3052" s="1"/>
      <c r="D3052" s="1"/>
      <c r="E3052" s="1"/>
      <c r="F3052" s="1"/>
      <c r="G3052" s="287" t="s">
        <v>1553</v>
      </c>
      <c r="H3052" s="277">
        <v>42262</v>
      </c>
      <c r="I3052" s="1" t="s">
        <v>3538</v>
      </c>
      <c r="J3052" s="2" t="s">
        <v>68</v>
      </c>
      <c r="K3052" s="1" t="s">
        <v>33</v>
      </c>
      <c r="L3052" s="1" t="s">
        <v>69</v>
      </c>
      <c r="M3052" s="1" t="s">
        <v>21</v>
      </c>
      <c r="N3052" s="1" t="s">
        <v>11</v>
      </c>
      <c r="O3052" s="9">
        <v>2500</v>
      </c>
      <c r="P3052" s="9">
        <v>0</v>
      </c>
      <c r="Q3052" s="9">
        <v>2500</v>
      </c>
      <c r="R3052" s="112" t="s">
        <v>70</v>
      </c>
      <c r="S3052" s="113" t="s">
        <v>32</v>
      </c>
      <c r="T3052" s="5" t="s">
        <v>66</v>
      </c>
      <c r="U3052" s="5" t="s">
        <v>799</v>
      </c>
      <c r="V3052" s="1" t="s">
        <v>3539</v>
      </c>
      <c r="W3052" s="1" t="s">
        <v>3540</v>
      </c>
      <c r="X3052" s="1"/>
      <c r="Y3052" s="1"/>
      <c r="Z3052" s="4">
        <v>42262</v>
      </c>
      <c r="AA3052" s="1" t="s">
        <v>26</v>
      </c>
      <c r="AB3052" s="1" t="s">
        <v>3543</v>
      </c>
      <c r="AC3052" s="1" t="s">
        <v>3542</v>
      </c>
      <c r="AD3052" s="8"/>
    </row>
    <row r="3053" spans="2:30" s="22" customFormat="1" outlineLevel="5">
      <c r="B3053" s="3"/>
      <c r="C3053" s="1"/>
      <c r="D3053" s="1"/>
      <c r="E3053" s="1"/>
      <c r="F3053" s="1"/>
      <c r="G3053" s="287" t="s">
        <v>1553</v>
      </c>
      <c r="H3053" s="277">
        <v>42250</v>
      </c>
      <c r="I3053" s="1" t="s">
        <v>3552</v>
      </c>
      <c r="J3053" s="2" t="s">
        <v>68</v>
      </c>
      <c r="K3053" s="1" t="s">
        <v>36</v>
      </c>
      <c r="L3053" s="1" t="s">
        <v>20</v>
      </c>
      <c r="M3053" s="1" t="s">
        <v>21</v>
      </c>
      <c r="N3053" s="1" t="s">
        <v>11</v>
      </c>
      <c r="O3053" s="9">
        <v>6720</v>
      </c>
      <c r="P3053" s="9">
        <v>0</v>
      </c>
      <c r="Q3053" s="9">
        <v>6720</v>
      </c>
      <c r="R3053" s="112" t="s">
        <v>47</v>
      </c>
      <c r="S3053" s="113" t="s">
        <v>32</v>
      </c>
      <c r="T3053" s="5" t="s">
        <v>66</v>
      </c>
      <c r="U3053" s="5" t="s">
        <v>799</v>
      </c>
      <c r="V3053" s="1" t="s">
        <v>65</v>
      </c>
      <c r="W3053" s="1" t="s">
        <v>3553</v>
      </c>
      <c r="X3053" s="1" t="s">
        <v>2230</v>
      </c>
      <c r="Y3053" s="1" t="s">
        <v>2231</v>
      </c>
      <c r="Z3053" s="4">
        <v>42250</v>
      </c>
      <c r="AA3053" s="1" t="s">
        <v>45</v>
      </c>
      <c r="AB3053" s="1" t="s">
        <v>3554</v>
      </c>
      <c r="AC3053" s="1" t="s">
        <v>3555</v>
      </c>
      <c r="AD3053" s="8"/>
    </row>
    <row r="3054" spans="2:30" s="22" customFormat="1" outlineLevel="5">
      <c r="B3054" s="3"/>
      <c r="C3054" s="1"/>
      <c r="D3054" s="1"/>
      <c r="E3054" s="1"/>
      <c r="F3054" s="1"/>
      <c r="G3054" s="287" t="s">
        <v>1553</v>
      </c>
      <c r="H3054" s="277">
        <v>42254</v>
      </c>
      <c r="I3054" s="1" t="s">
        <v>3556</v>
      </c>
      <c r="J3054" s="2" t="s">
        <v>68</v>
      </c>
      <c r="K3054" s="1" t="s">
        <v>36</v>
      </c>
      <c r="L3054" s="1" t="s">
        <v>20</v>
      </c>
      <c r="M3054" s="1" t="s">
        <v>21</v>
      </c>
      <c r="N3054" s="1" t="s">
        <v>11</v>
      </c>
      <c r="O3054" s="9">
        <v>3794</v>
      </c>
      <c r="P3054" s="9">
        <v>0</v>
      </c>
      <c r="Q3054" s="9">
        <v>3794</v>
      </c>
      <c r="R3054" s="112" t="s">
        <v>47</v>
      </c>
      <c r="S3054" s="113" t="s">
        <v>32</v>
      </c>
      <c r="T3054" s="5" t="s">
        <v>66</v>
      </c>
      <c r="U3054" s="5" t="s">
        <v>799</v>
      </c>
      <c r="V3054" s="1" t="s">
        <v>65</v>
      </c>
      <c r="W3054" s="1" t="s">
        <v>3557</v>
      </c>
      <c r="X3054" s="1" t="s">
        <v>2303</v>
      </c>
      <c r="Y3054" s="1" t="s">
        <v>2304</v>
      </c>
      <c r="Z3054" s="4">
        <v>42254</v>
      </c>
      <c r="AA3054" s="1" t="s">
        <v>45</v>
      </c>
      <c r="AB3054" s="1" t="s">
        <v>3558</v>
      </c>
      <c r="AC3054" s="1" t="s">
        <v>3559</v>
      </c>
      <c r="AD3054" s="8"/>
    </row>
    <row r="3055" spans="2:30" s="22" customFormat="1" outlineLevel="5">
      <c r="B3055" s="3"/>
      <c r="C3055" s="1"/>
      <c r="D3055" s="1"/>
      <c r="E3055" s="1"/>
      <c r="F3055" s="1"/>
      <c r="G3055" s="287" t="s">
        <v>1553</v>
      </c>
      <c r="H3055" s="277">
        <v>42256</v>
      </c>
      <c r="I3055" s="1" t="s">
        <v>3562</v>
      </c>
      <c r="J3055" s="2" t="s">
        <v>68</v>
      </c>
      <c r="K3055" s="1" t="s">
        <v>36</v>
      </c>
      <c r="L3055" s="1" t="s">
        <v>20</v>
      </c>
      <c r="M3055" s="1" t="s">
        <v>21</v>
      </c>
      <c r="N3055" s="1" t="s">
        <v>11</v>
      </c>
      <c r="O3055" s="9">
        <v>6251</v>
      </c>
      <c r="P3055" s="9">
        <v>0</v>
      </c>
      <c r="Q3055" s="9">
        <v>6251</v>
      </c>
      <c r="R3055" s="112" t="s">
        <v>47</v>
      </c>
      <c r="S3055" s="113" t="s">
        <v>32</v>
      </c>
      <c r="T3055" s="5" t="s">
        <v>66</v>
      </c>
      <c r="U3055" s="5" t="s">
        <v>799</v>
      </c>
      <c r="V3055" s="1" t="s">
        <v>65</v>
      </c>
      <c r="W3055" s="1" t="s">
        <v>3563</v>
      </c>
      <c r="X3055" s="1" t="s">
        <v>3467</v>
      </c>
      <c r="Y3055" s="1" t="s">
        <v>3468</v>
      </c>
      <c r="Z3055" s="4">
        <v>42256</v>
      </c>
      <c r="AA3055" s="1" t="s">
        <v>45</v>
      </c>
      <c r="AB3055" s="1" t="s">
        <v>3564</v>
      </c>
      <c r="AC3055" s="1" t="s">
        <v>3565</v>
      </c>
      <c r="AD3055" s="8"/>
    </row>
    <row r="3056" spans="2:30" s="22" customFormat="1" outlineLevel="5">
      <c r="B3056" s="3"/>
      <c r="C3056" s="1"/>
      <c r="D3056" s="1"/>
      <c r="E3056" s="1"/>
      <c r="F3056" s="1"/>
      <c r="G3056" s="287" t="s">
        <v>1553</v>
      </c>
      <c r="H3056" s="277">
        <v>42275</v>
      </c>
      <c r="I3056" s="1" t="s">
        <v>3566</v>
      </c>
      <c r="J3056" s="2" t="s">
        <v>68</v>
      </c>
      <c r="K3056" s="1" t="s">
        <v>36</v>
      </c>
      <c r="L3056" s="1" t="s">
        <v>20</v>
      </c>
      <c r="M3056" s="1" t="s">
        <v>21</v>
      </c>
      <c r="N3056" s="1" t="s">
        <v>11</v>
      </c>
      <c r="O3056" s="9">
        <v>7050</v>
      </c>
      <c r="P3056" s="9">
        <v>0</v>
      </c>
      <c r="Q3056" s="9">
        <v>7050</v>
      </c>
      <c r="R3056" s="112" t="s">
        <v>47</v>
      </c>
      <c r="S3056" s="113" t="s">
        <v>32</v>
      </c>
      <c r="T3056" s="5" t="s">
        <v>66</v>
      </c>
      <c r="U3056" s="5" t="s">
        <v>799</v>
      </c>
      <c r="V3056" s="1" t="s">
        <v>65</v>
      </c>
      <c r="W3056" s="1" t="s">
        <v>3567</v>
      </c>
      <c r="X3056" s="1" t="s">
        <v>3205</v>
      </c>
      <c r="Y3056" s="1" t="s">
        <v>3206</v>
      </c>
      <c r="Z3056" s="4">
        <v>42275</v>
      </c>
      <c r="AA3056" s="1" t="s">
        <v>2257</v>
      </c>
      <c r="AB3056" s="1" t="s">
        <v>3568</v>
      </c>
      <c r="AC3056" s="1" t="s">
        <v>3569</v>
      </c>
      <c r="AD3056" s="8"/>
    </row>
    <row r="3057" spans="2:30" s="22" customFormat="1" outlineLevel="5">
      <c r="B3057" s="3"/>
      <c r="C3057" s="1"/>
      <c r="D3057" s="1"/>
      <c r="E3057" s="1"/>
      <c r="F3057" s="1"/>
      <c r="G3057" s="287" t="s">
        <v>1553</v>
      </c>
      <c r="H3057" s="277">
        <v>42257</v>
      </c>
      <c r="I3057" s="1" t="s">
        <v>3594</v>
      </c>
      <c r="J3057" s="2" t="s">
        <v>68</v>
      </c>
      <c r="K3057" s="1" t="s">
        <v>36</v>
      </c>
      <c r="L3057" s="1" t="s">
        <v>20</v>
      </c>
      <c r="M3057" s="1" t="s">
        <v>21</v>
      </c>
      <c r="N3057" s="1" t="s">
        <v>11</v>
      </c>
      <c r="O3057" s="9">
        <v>8900</v>
      </c>
      <c r="P3057" s="9">
        <v>0</v>
      </c>
      <c r="Q3057" s="9">
        <v>8900</v>
      </c>
      <c r="R3057" s="112" t="s">
        <v>47</v>
      </c>
      <c r="S3057" s="113" t="s">
        <v>32</v>
      </c>
      <c r="T3057" s="5" t="s">
        <v>66</v>
      </c>
      <c r="U3057" s="5" t="s">
        <v>799</v>
      </c>
      <c r="V3057" s="1" t="s">
        <v>65</v>
      </c>
      <c r="W3057" s="1" t="s">
        <v>3595</v>
      </c>
      <c r="X3057" s="1" t="s">
        <v>3596</v>
      </c>
      <c r="Y3057" s="1" t="s">
        <v>3597</v>
      </c>
      <c r="Z3057" s="4">
        <v>42257</v>
      </c>
      <c r="AA3057" s="1" t="s">
        <v>45</v>
      </c>
      <c r="AB3057" s="1" t="s">
        <v>3598</v>
      </c>
      <c r="AC3057" s="1" t="s">
        <v>3599</v>
      </c>
      <c r="AD3057" s="8"/>
    </row>
    <row r="3058" spans="2:30" s="22" customFormat="1" outlineLevel="5">
      <c r="B3058" s="3"/>
      <c r="C3058" s="1"/>
      <c r="D3058" s="1"/>
      <c r="E3058" s="1"/>
      <c r="F3058" s="1"/>
      <c r="G3058" s="287" t="s">
        <v>1553</v>
      </c>
      <c r="H3058" s="277">
        <v>42250</v>
      </c>
      <c r="I3058" s="1" t="s">
        <v>3634</v>
      </c>
      <c r="J3058" s="2" t="s">
        <v>68</v>
      </c>
      <c r="K3058" s="1" t="s">
        <v>36</v>
      </c>
      <c r="L3058" s="1" t="s">
        <v>20</v>
      </c>
      <c r="M3058" s="1" t="s">
        <v>21</v>
      </c>
      <c r="N3058" s="1" t="s">
        <v>11</v>
      </c>
      <c r="O3058" s="9">
        <v>5700</v>
      </c>
      <c r="P3058" s="9">
        <v>0</v>
      </c>
      <c r="Q3058" s="9">
        <v>5700</v>
      </c>
      <c r="R3058" s="112" t="s">
        <v>47</v>
      </c>
      <c r="S3058" s="113" t="s">
        <v>32</v>
      </c>
      <c r="T3058" s="5" t="s">
        <v>66</v>
      </c>
      <c r="U3058" s="5" t="s">
        <v>799</v>
      </c>
      <c r="V3058" s="1" t="s">
        <v>65</v>
      </c>
      <c r="W3058" s="1" t="s">
        <v>3635</v>
      </c>
      <c r="X3058" s="1" t="s">
        <v>2376</v>
      </c>
      <c r="Y3058" s="1" t="s">
        <v>2377</v>
      </c>
      <c r="Z3058" s="4">
        <v>42250</v>
      </c>
      <c r="AA3058" s="1" t="s">
        <v>2257</v>
      </c>
      <c r="AB3058" s="1" t="s">
        <v>3636</v>
      </c>
      <c r="AC3058" s="1" t="s">
        <v>3637</v>
      </c>
      <c r="AD3058" s="8"/>
    </row>
    <row r="3059" spans="2:30" s="22" customFormat="1" outlineLevel="5">
      <c r="B3059" s="3"/>
      <c r="C3059" s="1"/>
      <c r="D3059" s="1"/>
      <c r="E3059" s="1"/>
      <c r="F3059" s="1"/>
      <c r="G3059" s="287" t="s">
        <v>1553</v>
      </c>
      <c r="H3059" s="277">
        <v>42251</v>
      </c>
      <c r="I3059" s="1" t="s">
        <v>3646</v>
      </c>
      <c r="J3059" s="2" t="s">
        <v>68</v>
      </c>
      <c r="K3059" s="1" t="s">
        <v>36</v>
      </c>
      <c r="L3059" s="1" t="s">
        <v>20</v>
      </c>
      <c r="M3059" s="1" t="s">
        <v>21</v>
      </c>
      <c r="N3059" s="1" t="s">
        <v>11</v>
      </c>
      <c r="O3059" s="9">
        <v>4742.5</v>
      </c>
      <c r="P3059" s="9">
        <v>0</v>
      </c>
      <c r="Q3059" s="9">
        <v>4742.5</v>
      </c>
      <c r="R3059" s="112" t="s">
        <v>47</v>
      </c>
      <c r="S3059" s="113" t="s">
        <v>32</v>
      </c>
      <c r="T3059" s="5" t="s">
        <v>66</v>
      </c>
      <c r="U3059" s="5" t="s">
        <v>799</v>
      </c>
      <c r="V3059" s="1" t="s">
        <v>65</v>
      </c>
      <c r="W3059" s="1" t="s">
        <v>3647</v>
      </c>
      <c r="X3059" s="1" t="s">
        <v>3415</v>
      </c>
      <c r="Y3059" s="1" t="s">
        <v>3416</v>
      </c>
      <c r="Z3059" s="4">
        <v>42251</v>
      </c>
      <c r="AA3059" s="1" t="s">
        <v>2257</v>
      </c>
      <c r="AB3059" s="1" t="s">
        <v>3648</v>
      </c>
      <c r="AC3059" s="1" t="s">
        <v>3649</v>
      </c>
      <c r="AD3059" s="8"/>
    </row>
    <row r="3060" spans="2:30" s="22" customFormat="1" outlineLevel="5">
      <c r="B3060" s="3"/>
      <c r="C3060" s="1"/>
      <c r="D3060" s="1"/>
      <c r="E3060" s="1"/>
      <c r="F3060" s="1"/>
      <c r="G3060" s="287" t="s">
        <v>1553</v>
      </c>
      <c r="H3060" s="277">
        <v>42264</v>
      </c>
      <c r="I3060" s="1" t="s">
        <v>3650</v>
      </c>
      <c r="J3060" s="2" t="s">
        <v>68</v>
      </c>
      <c r="K3060" s="1" t="s">
        <v>36</v>
      </c>
      <c r="L3060" s="1" t="s">
        <v>20</v>
      </c>
      <c r="M3060" s="1" t="s">
        <v>21</v>
      </c>
      <c r="N3060" s="1" t="s">
        <v>11</v>
      </c>
      <c r="O3060" s="9">
        <v>2194</v>
      </c>
      <c r="P3060" s="9">
        <v>0</v>
      </c>
      <c r="Q3060" s="9">
        <v>2194</v>
      </c>
      <c r="R3060" s="112" t="s">
        <v>47</v>
      </c>
      <c r="S3060" s="113" t="s">
        <v>32</v>
      </c>
      <c r="T3060" s="5" t="s">
        <v>66</v>
      </c>
      <c r="U3060" s="5" t="s">
        <v>799</v>
      </c>
      <c r="V3060" s="1" t="s">
        <v>65</v>
      </c>
      <c r="W3060" s="1" t="s">
        <v>3651</v>
      </c>
      <c r="X3060" s="1" t="s">
        <v>3652</v>
      </c>
      <c r="Y3060" s="1" t="s">
        <v>3653</v>
      </c>
      <c r="Z3060" s="4">
        <v>42264</v>
      </c>
      <c r="AA3060" s="1" t="s">
        <v>2257</v>
      </c>
      <c r="AB3060" s="1" t="s">
        <v>3654</v>
      </c>
      <c r="AC3060" s="1" t="s">
        <v>3655</v>
      </c>
      <c r="AD3060" s="8"/>
    </row>
    <row r="3061" spans="2:30" s="22" customFormat="1" outlineLevel="5">
      <c r="B3061" s="3"/>
      <c r="C3061" s="1"/>
      <c r="D3061" s="1"/>
      <c r="E3061" s="1"/>
      <c r="F3061" s="1"/>
      <c r="G3061" s="287" t="s">
        <v>1553</v>
      </c>
      <c r="H3061" s="277">
        <v>42251</v>
      </c>
      <c r="I3061" s="1" t="s">
        <v>3660</v>
      </c>
      <c r="J3061" s="2" t="s">
        <v>68</v>
      </c>
      <c r="K3061" s="1" t="s">
        <v>36</v>
      </c>
      <c r="L3061" s="1" t="s">
        <v>20</v>
      </c>
      <c r="M3061" s="1" t="s">
        <v>21</v>
      </c>
      <c r="N3061" s="1" t="s">
        <v>11</v>
      </c>
      <c r="O3061" s="9">
        <v>9350.9</v>
      </c>
      <c r="P3061" s="9">
        <v>0</v>
      </c>
      <c r="Q3061" s="9">
        <v>9350.9</v>
      </c>
      <c r="R3061" s="112" t="s">
        <v>47</v>
      </c>
      <c r="S3061" s="113" t="s">
        <v>32</v>
      </c>
      <c r="T3061" s="5" t="s">
        <v>66</v>
      </c>
      <c r="U3061" s="5" t="s">
        <v>799</v>
      </c>
      <c r="V3061" s="1" t="s">
        <v>65</v>
      </c>
      <c r="W3061" s="1" t="s">
        <v>3661</v>
      </c>
      <c r="X3061" s="1" t="s">
        <v>3415</v>
      </c>
      <c r="Y3061" s="1" t="s">
        <v>3416</v>
      </c>
      <c r="Z3061" s="4">
        <v>42251</v>
      </c>
      <c r="AA3061" s="1" t="s">
        <v>2257</v>
      </c>
      <c r="AB3061" s="1" t="s">
        <v>3662</v>
      </c>
      <c r="AC3061" s="1" t="s">
        <v>3663</v>
      </c>
      <c r="AD3061" s="8"/>
    </row>
    <row r="3062" spans="2:30" s="22" customFormat="1" outlineLevel="5">
      <c r="B3062" s="3"/>
      <c r="C3062" s="1"/>
      <c r="D3062" s="1"/>
      <c r="E3062" s="1"/>
      <c r="F3062" s="1"/>
      <c r="G3062" s="287" t="s">
        <v>1553</v>
      </c>
      <c r="H3062" s="277">
        <v>42256</v>
      </c>
      <c r="I3062" s="1" t="s">
        <v>3664</v>
      </c>
      <c r="J3062" s="2" t="s">
        <v>68</v>
      </c>
      <c r="K3062" s="1" t="s">
        <v>36</v>
      </c>
      <c r="L3062" s="1" t="s">
        <v>20</v>
      </c>
      <c r="M3062" s="1" t="s">
        <v>21</v>
      </c>
      <c r="N3062" s="1" t="s">
        <v>11</v>
      </c>
      <c r="O3062" s="9">
        <v>3942.6</v>
      </c>
      <c r="P3062" s="9">
        <v>0</v>
      </c>
      <c r="Q3062" s="9">
        <v>3942.6</v>
      </c>
      <c r="R3062" s="112" t="s">
        <v>47</v>
      </c>
      <c r="S3062" s="113" t="s">
        <v>32</v>
      </c>
      <c r="T3062" s="5" t="s">
        <v>66</v>
      </c>
      <c r="U3062" s="5" t="s">
        <v>799</v>
      </c>
      <c r="V3062" s="1" t="s">
        <v>65</v>
      </c>
      <c r="W3062" s="1" t="s">
        <v>3665</v>
      </c>
      <c r="X3062" s="1" t="s">
        <v>3467</v>
      </c>
      <c r="Y3062" s="1" t="s">
        <v>3468</v>
      </c>
      <c r="Z3062" s="4">
        <v>42256</v>
      </c>
      <c r="AA3062" s="1" t="s">
        <v>45</v>
      </c>
      <c r="AB3062" s="1" t="s">
        <v>3666</v>
      </c>
      <c r="AC3062" s="1" t="s">
        <v>3667</v>
      </c>
      <c r="AD3062" s="8"/>
    </row>
    <row r="3063" spans="2:30" s="22" customFormat="1" outlineLevel="5">
      <c r="B3063" s="3"/>
      <c r="C3063" s="1"/>
      <c r="D3063" s="1"/>
      <c r="E3063" s="1"/>
      <c r="F3063" s="1"/>
      <c r="G3063" s="287" t="s">
        <v>1553</v>
      </c>
      <c r="H3063" s="277">
        <v>42254</v>
      </c>
      <c r="I3063" s="1" t="s">
        <v>3676</v>
      </c>
      <c r="J3063" s="2" t="s">
        <v>68</v>
      </c>
      <c r="K3063" s="1" t="s">
        <v>36</v>
      </c>
      <c r="L3063" s="1" t="s">
        <v>20</v>
      </c>
      <c r="M3063" s="1" t="s">
        <v>21</v>
      </c>
      <c r="N3063" s="1" t="s">
        <v>11</v>
      </c>
      <c r="O3063" s="9">
        <v>1381.5</v>
      </c>
      <c r="P3063" s="9">
        <v>0</v>
      </c>
      <c r="Q3063" s="9">
        <v>1381.5</v>
      </c>
      <c r="R3063" s="112" t="s">
        <v>47</v>
      </c>
      <c r="S3063" s="113" t="s">
        <v>32</v>
      </c>
      <c r="T3063" s="5" t="s">
        <v>66</v>
      </c>
      <c r="U3063" s="5" t="s">
        <v>799</v>
      </c>
      <c r="V3063" s="1" t="s">
        <v>65</v>
      </c>
      <c r="W3063" s="1" t="s">
        <v>3677</v>
      </c>
      <c r="X3063" s="1" t="s">
        <v>3486</v>
      </c>
      <c r="Y3063" s="1" t="s">
        <v>3487</v>
      </c>
      <c r="Z3063" s="4">
        <v>42254</v>
      </c>
      <c r="AA3063" s="1" t="s">
        <v>45</v>
      </c>
      <c r="AB3063" s="1" t="s">
        <v>3678</v>
      </c>
      <c r="AC3063" s="1" t="s">
        <v>3679</v>
      </c>
      <c r="AD3063" s="8"/>
    </row>
    <row r="3064" spans="2:30" s="22" customFormat="1" outlineLevel="5">
      <c r="B3064" s="3"/>
      <c r="C3064" s="1"/>
      <c r="D3064" s="1"/>
      <c r="E3064" s="1"/>
      <c r="F3064" s="1"/>
      <c r="G3064" s="287" t="s">
        <v>1553</v>
      </c>
      <c r="H3064" s="277">
        <v>42257</v>
      </c>
      <c r="I3064" s="1" t="s">
        <v>3680</v>
      </c>
      <c r="J3064" s="2" t="s">
        <v>68</v>
      </c>
      <c r="K3064" s="1" t="s">
        <v>36</v>
      </c>
      <c r="L3064" s="1" t="s">
        <v>20</v>
      </c>
      <c r="M3064" s="1" t="s">
        <v>21</v>
      </c>
      <c r="N3064" s="1" t="s">
        <v>11</v>
      </c>
      <c r="O3064" s="9">
        <v>1823.8</v>
      </c>
      <c r="P3064" s="9">
        <v>0</v>
      </c>
      <c r="Q3064" s="9">
        <v>1823.8</v>
      </c>
      <c r="R3064" s="112" t="s">
        <v>47</v>
      </c>
      <c r="S3064" s="113" t="s">
        <v>32</v>
      </c>
      <c r="T3064" s="5" t="s">
        <v>66</v>
      </c>
      <c r="U3064" s="5" t="s">
        <v>799</v>
      </c>
      <c r="V3064" s="1" t="s">
        <v>65</v>
      </c>
      <c r="W3064" s="1" t="s">
        <v>3681</v>
      </c>
      <c r="X3064" s="1" t="s">
        <v>2496</v>
      </c>
      <c r="Y3064" s="1" t="s">
        <v>2497</v>
      </c>
      <c r="Z3064" s="4">
        <v>42257</v>
      </c>
      <c r="AA3064" s="1" t="s">
        <v>45</v>
      </c>
      <c r="AB3064" s="1" t="s">
        <v>3682</v>
      </c>
      <c r="AC3064" s="1" t="s">
        <v>3683</v>
      </c>
      <c r="AD3064" s="8"/>
    </row>
    <row r="3065" spans="2:30" s="22" customFormat="1" outlineLevel="5">
      <c r="B3065" s="3"/>
      <c r="C3065" s="1"/>
      <c r="D3065" s="1"/>
      <c r="E3065" s="1"/>
      <c r="F3065" s="1"/>
      <c r="G3065" s="287" t="s">
        <v>1553</v>
      </c>
      <c r="H3065" s="277">
        <v>42256</v>
      </c>
      <c r="I3065" s="1" t="s">
        <v>3692</v>
      </c>
      <c r="J3065" s="2" t="s">
        <v>68</v>
      </c>
      <c r="K3065" s="1" t="s">
        <v>36</v>
      </c>
      <c r="L3065" s="1" t="s">
        <v>20</v>
      </c>
      <c r="M3065" s="1" t="s">
        <v>21</v>
      </c>
      <c r="N3065" s="1" t="s">
        <v>11</v>
      </c>
      <c r="O3065" s="9">
        <v>1690</v>
      </c>
      <c r="P3065" s="9">
        <v>0</v>
      </c>
      <c r="Q3065" s="9">
        <v>1690</v>
      </c>
      <c r="R3065" s="112" t="s">
        <v>47</v>
      </c>
      <c r="S3065" s="113" t="s">
        <v>32</v>
      </c>
      <c r="T3065" s="5" t="s">
        <v>66</v>
      </c>
      <c r="U3065" s="5" t="s">
        <v>799</v>
      </c>
      <c r="V3065" s="1" t="s">
        <v>65</v>
      </c>
      <c r="W3065" s="1" t="s">
        <v>3693</v>
      </c>
      <c r="X3065" s="1" t="s">
        <v>2428</v>
      </c>
      <c r="Y3065" s="1" t="s">
        <v>2429</v>
      </c>
      <c r="Z3065" s="4">
        <v>42256</v>
      </c>
      <c r="AA3065" s="1" t="s">
        <v>45</v>
      </c>
      <c r="AB3065" s="1" t="s">
        <v>3694</v>
      </c>
      <c r="AC3065" s="1" t="s">
        <v>3695</v>
      </c>
      <c r="AD3065" s="8"/>
    </row>
    <row r="3066" spans="2:30" s="22" customFormat="1" outlineLevel="5">
      <c r="B3066" s="3"/>
      <c r="C3066" s="1"/>
      <c r="D3066" s="1"/>
      <c r="E3066" s="1"/>
      <c r="F3066" s="1"/>
      <c r="G3066" s="287" t="s">
        <v>1553</v>
      </c>
      <c r="H3066" s="277">
        <v>42263</v>
      </c>
      <c r="I3066" s="1" t="s">
        <v>3724</v>
      </c>
      <c r="J3066" s="2" t="s">
        <v>68</v>
      </c>
      <c r="K3066" s="1" t="s">
        <v>36</v>
      </c>
      <c r="L3066" s="1" t="s">
        <v>20</v>
      </c>
      <c r="M3066" s="1" t="s">
        <v>21</v>
      </c>
      <c r="N3066" s="1" t="s">
        <v>11</v>
      </c>
      <c r="O3066" s="9">
        <v>33833.33</v>
      </c>
      <c r="P3066" s="9">
        <v>0</v>
      </c>
      <c r="Q3066" s="9">
        <v>33833.33</v>
      </c>
      <c r="R3066" s="112" t="s">
        <v>47</v>
      </c>
      <c r="S3066" s="113" t="s">
        <v>32</v>
      </c>
      <c r="T3066" s="5" t="s">
        <v>66</v>
      </c>
      <c r="U3066" s="5" t="s">
        <v>799</v>
      </c>
      <c r="V3066" s="1" t="s">
        <v>65</v>
      </c>
      <c r="W3066" s="1" t="s">
        <v>3725</v>
      </c>
      <c r="X3066" s="1" t="s">
        <v>3726</v>
      </c>
      <c r="Y3066" s="1" t="s">
        <v>3727</v>
      </c>
      <c r="Z3066" s="4">
        <v>42263</v>
      </c>
      <c r="AA3066" s="1" t="s">
        <v>71</v>
      </c>
      <c r="AB3066" s="1" t="s">
        <v>794</v>
      </c>
      <c r="AC3066" s="1" t="s">
        <v>3728</v>
      </c>
      <c r="AD3066" s="8"/>
    </row>
    <row r="3067" spans="2:30" s="22" customFormat="1" outlineLevel="5">
      <c r="B3067" s="3"/>
      <c r="C3067" s="1"/>
      <c r="D3067" s="1"/>
      <c r="E3067" s="1"/>
      <c r="F3067" s="1"/>
      <c r="G3067" s="287" t="s">
        <v>1553</v>
      </c>
      <c r="H3067" s="277">
        <v>42297</v>
      </c>
      <c r="I3067" s="1" t="s">
        <v>4636</v>
      </c>
      <c r="J3067" s="2" t="s">
        <v>68</v>
      </c>
      <c r="K3067" s="1" t="s">
        <v>36</v>
      </c>
      <c r="L3067" s="1" t="s">
        <v>20</v>
      </c>
      <c r="M3067" s="1" t="s">
        <v>21</v>
      </c>
      <c r="N3067" s="1" t="s">
        <v>11</v>
      </c>
      <c r="O3067" s="9">
        <v>10789.5</v>
      </c>
      <c r="P3067" s="9">
        <v>0</v>
      </c>
      <c r="Q3067" s="9">
        <v>10789.5</v>
      </c>
      <c r="R3067" s="112" t="s">
        <v>47</v>
      </c>
      <c r="S3067" s="113" t="s">
        <v>32</v>
      </c>
      <c r="T3067" s="5" t="s">
        <v>66</v>
      </c>
      <c r="U3067" s="5" t="s">
        <v>799</v>
      </c>
      <c r="V3067" s="1" t="s">
        <v>65</v>
      </c>
      <c r="W3067" s="1" t="s">
        <v>4637</v>
      </c>
      <c r="X3067" s="1" t="s">
        <v>2230</v>
      </c>
      <c r="Y3067" s="1" t="s">
        <v>2231</v>
      </c>
      <c r="Z3067" s="4">
        <v>42297</v>
      </c>
      <c r="AA3067" s="1" t="s">
        <v>45</v>
      </c>
      <c r="AB3067" s="1" t="s">
        <v>4638</v>
      </c>
      <c r="AC3067" s="1" t="s">
        <v>4639</v>
      </c>
      <c r="AD3067" s="8"/>
    </row>
    <row r="3068" spans="2:30" s="22" customFormat="1" outlineLevel="5">
      <c r="B3068" s="3"/>
      <c r="C3068" s="1"/>
      <c r="D3068" s="1"/>
      <c r="E3068" s="1"/>
      <c r="F3068" s="1"/>
      <c r="G3068" s="287" t="s">
        <v>1553</v>
      </c>
      <c r="H3068" s="277">
        <v>42282</v>
      </c>
      <c r="I3068" s="1" t="s">
        <v>4661</v>
      </c>
      <c r="J3068" s="2" t="s">
        <v>68</v>
      </c>
      <c r="K3068" s="1" t="s">
        <v>36</v>
      </c>
      <c r="L3068" s="1" t="s">
        <v>20</v>
      </c>
      <c r="M3068" s="1" t="s">
        <v>21</v>
      </c>
      <c r="N3068" s="1" t="s">
        <v>11</v>
      </c>
      <c r="O3068" s="9">
        <v>7425</v>
      </c>
      <c r="P3068" s="9">
        <v>0</v>
      </c>
      <c r="Q3068" s="9">
        <v>7425</v>
      </c>
      <c r="R3068" s="112" t="s">
        <v>47</v>
      </c>
      <c r="S3068" s="113" t="s">
        <v>32</v>
      </c>
      <c r="T3068" s="5" t="s">
        <v>66</v>
      </c>
      <c r="U3068" s="5" t="s">
        <v>799</v>
      </c>
      <c r="V3068" s="1" t="s">
        <v>65</v>
      </c>
      <c r="W3068" s="1" t="s">
        <v>4662</v>
      </c>
      <c r="X3068" s="1" t="s">
        <v>4663</v>
      </c>
      <c r="Y3068" s="1" t="s">
        <v>4664</v>
      </c>
      <c r="Z3068" s="4">
        <v>42282</v>
      </c>
      <c r="AA3068" s="1" t="s">
        <v>45</v>
      </c>
      <c r="AB3068" s="1" t="s">
        <v>4665</v>
      </c>
      <c r="AC3068" s="1" t="s">
        <v>4666</v>
      </c>
      <c r="AD3068" s="8"/>
    </row>
    <row r="3069" spans="2:30" s="22" customFormat="1" outlineLevel="5">
      <c r="B3069" s="3"/>
      <c r="C3069" s="1"/>
      <c r="D3069" s="1"/>
      <c r="E3069" s="1"/>
      <c r="F3069" s="1"/>
      <c r="G3069" s="287" t="s">
        <v>1553</v>
      </c>
      <c r="H3069" s="277">
        <v>42282</v>
      </c>
      <c r="I3069" s="1" t="s">
        <v>4671</v>
      </c>
      <c r="J3069" s="2" t="s">
        <v>68</v>
      </c>
      <c r="K3069" s="1" t="s">
        <v>36</v>
      </c>
      <c r="L3069" s="1" t="s">
        <v>20</v>
      </c>
      <c r="M3069" s="1" t="s">
        <v>21</v>
      </c>
      <c r="N3069" s="1" t="s">
        <v>11</v>
      </c>
      <c r="O3069" s="9">
        <v>5178.75</v>
      </c>
      <c r="P3069" s="9">
        <v>0</v>
      </c>
      <c r="Q3069" s="9">
        <v>5178.75</v>
      </c>
      <c r="R3069" s="112" t="s">
        <v>47</v>
      </c>
      <c r="S3069" s="113" t="s">
        <v>32</v>
      </c>
      <c r="T3069" s="5" t="s">
        <v>66</v>
      </c>
      <c r="U3069" s="5" t="s">
        <v>799</v>
      </c>
      <c r="V3069" s="1" t="s">
        <v>65</v>
      </c>
      <c r="W3069" s="1" t="s">
        <v>4672</v>
      </c>
      <c r="X3069" s="1" t="s">
        <v>3467</v>
      </c>
      <c r="Y3069" s="1" t="s">
        <v>3468</v>
      </c>
      <c r="Z3069" s="4">
        <v>42282</v>
      </c>
      <c r="AA3069" s="1" t="s">
        <v>45</v>
      </c>
      <c r="AB3069" s="1" t="s">
        <v>4673</v>
      </c>
      <c r="AC3069" s="1" t="s">
        <v>4674</v>
      </c>
      <c r="AD3069" s="8"/>
    </row>
    <row r="3070" spans="2:30" s="22" customFormat="1" outlineLevel="5">
      <c r="B3070" s="3"/>
      <c r="C3070" s="1"/>
      <c r="D3070" s="1"/>
      <c r="E3070" s="1"/>
      <c r="F3070" s="1"/>
      <c r="G3070" s="287" t="s">
        <v>1553</v>
      </c>
      <c r="H3070" s="277">
        <v>42291</v>
      </c>
      <c r="I3070" s="1" t="s">
        <v>4694</v>
      </c>
      <c r="J3070" s="2" t="s">
        <v>68</v>
      </c>
      <c r="K3070" s="1" t="s">
        <v>36</v>
      </c>
      <c r="L3070" s="1" t="s">
        <v>20</v>
      </c>
      <c r="M3070" s="1" t="s">
        <v>21</v>
      </c>
      <c r="N3070" s="1" t="s">
        <v>11</v>
      </c>
      <c r="O3070" s="9">
        <v>23000</v>
      </c>
      <c r="P3070" s="9">
        <v>0</v>
      </c>
      <c r="Q3070" s="9">
        <v>23000</v>
      </c>
      <c r="R3070" s="112" t="s">
        <v>47</v>
      </c>
      <c r="S3070" s="113" t="s">
        <v>32</v>
      </c>
      <c r="T3070" s="5" t="s">
        <v>66</v>
      </c>
      <c r="U3070" s="5" t="s">
        <v>799</v>
      </c>
      <c r="V3070" s="1" t="s">
        <v>65</v>
      </c>
      <c r="W3070" s="1" t="s">
        <v>4695</v>
      </c>
      <c r="X3070" s="1" t="s">
        <v>3750</v>
      </c>
      <c r="Y3070" s="1" t="s">
        <v>3751</v>
      </c>
      <c r="Z3070" s="4">
        <v>42291</v>
      </c>
      <c r="AA3070" s="1" t="s">
        <v>45</v>
      </c>
      <c r="AB3070" s="1" t="s">
        <v>4696</v>
      </c>
      <c r="AC3070" s="1" t="s">
        <v>4697</v>
      </c>
      <c r="AD3070" s="8"/>
    </row>
    <row r="3071" spans="2:30" s="22" customFormat="1" outlineLevel="5">
      <c r="B3071" s="3"/>
      <c r="C3071" s="1"/>
      <c r="D3071" s="1"/>
      <c r="E3071" s="1"/>
      <c r="F3071" s="1"/>
      <c r="G3071" s="287" t="s">
        <v>1553</v>
      </c>
      <c r="H3071" s="277">
        <v>42282</v>
      </c>
      <c r="I3071" s="1" t="s">
        <v>4732</v>
      </c>
      <c r="J3071" s="2" t="s">
        <v>68</v>
      </c>
      <c r="K3071" s="1" t="s">
        <v>36</v>
      </c>
      <c r="L3071" s="1" t="s">
        <v>20</v>
      </c>
      <c r="M3071" s="1" t="s">
        <v>21</v>
      </c>
      <c r="N3071" s="1" t="s">
        <v>11</v>
      </c>
      <c r="O3071" s="9">
        <v>3360</v>
      </c>
      <c r="P3071" s="9">
        <v>0</v>
      </c>
      <c r="Q3071" s="9">
        <v>3360</v>
      </c>
      <c r="R3071" s="112" t="s">
        <v>47</v>
      </c>
      <c r="S3071" s="113" t="s">
        <v>32</v>
      </c>
      <c r="T3071" s="5" t="s">
        <v>66</v>
      </c>
      <c r="U3071" s="5" t="s">
        <v>799</v>
      </c>
      <c r="V3071" s="1" t="s">
        <v>65</v>
      </c>
      <c r="W3071" s="1" t="s">
        <v>4733</v>
      </c>
      <c r="X3071" s="1" t="s">
        <v>2496</v>
      </c>
      <c r="Y3071" s="1" t="s">
        <v>2497</v>
      </c>
      <c r="Z3071" s="4">
        <v>42282</v>
      </c>
      <c r="AA3071" s="1" t="s">
        <v>45</v>
      </c>
      <c r="AB3071" s="1" t="s">
        <v>4734</v>
      </c>
      <c r="AC3071" s="1" t="s">
        <v>4735</v>
      </c>
      <c r="AD3071" s="8"/>
    </row>
    <row r="3072" spans="2:30" s="22" customFormat="1" outlineLevel="5">
      <c r="B3072" s="3"/>
      <c r="C3072" s="1"/>
      <c r="D3072" s="1"/>
      <c r="E3072" s="1"/>
      <c r="F3072" s="1"/>
      <c r="G3072" s="287" t="s">
        <v>1553</v>
      </c>
      <c r="H3072" s="277">
        <v>42291</v>
      </c>
      <c r="I3072" s="1" t="s">
        <v>4736</v>
      </c>
      <c r="J3072" s="2" t="s">
        <v>68</v>
      </c>
      <c r="K3072" s="1" t="s">
        <v>36</v>
      </c>
      <c r="L3072" s="1" t="s">
        <v>20</v>
      </c>
      <c r="M3072" s="1" t="s">
        <v>21</v>
      </c>
      <c r="N3072" s="1" t="s">
        <v>11</v>
      </c>
      <c r="O3072" s="9">
        <v>3000</v>
      </c>
      <c r="P3072" s="9">
        <v>0</v>
      </c>
      <c r="Q3072" s="9">
        <v>3000</v>
      </c>
      <c r="R3072" s="112" t="s">
        <v>47</v>
      </c>
      <c r="S3072" s="113" t="s">
        <v>32</v>
      </c>
      <c r="T3072" s="5" t="s">
        <v>66</v>
      </c>
      <c r="U3072" s="5" t="s">
        <v>799</v>
      </c>
      <c r="V3072" s="1" t="s">
        <v>65</v>
      </c>
      <c r="W3072" s="1" t="s">
        <v>4737</v>
      </c>
      <c r="X3072" s="1" t="s">
        <v>2175</v>
      </c>
      <c r="Y3072" s="1" t="s">
        <v>2176</v>
      </c>
      <c r="Z3072" s="4">
        <v>42291</v>
      </c>
      <c r="AA3072" s="1" t="s">
        <v>45</v>
      </c>
      <c r="AB3072" s="1" t="s">
        <v>4738</v>
      </c>
      <c r="AC3072" s="1" t="s">
        <v>4739</v>
      </c>
      <c r="AD3072" s="8"/>
    </row>
    <row r="3073" spans="2:30" s="22" customFormat="1" outlineLevel="5">
      <c r="B3073" s="3"/>
      <c r="C3073" s="1"/>
      <c r="D3073" s="1"/>
      <c r="E3073" s="1"/>
      <c r="F3073" s="1"/>
      <c r="G3073" s="287" t="s">
        <v>1553</v>
      </c>
      <c r="H3073" s="277">
        <v>42290</v>
      </c>
      <c r="I3073" s="1" t="s">
        <v>4746</v>
      </c>
      <c r="J3073" s="2" t="s">
        <v>68</v>
      </c>
      <c r="K3073" s="1" t="s">
        <v>36</v>
      </c>
      <c r="L3073" s="1" t="s">
        <v>20</v>
      </c>
      <c r="M3073" s="1" t="s">
        <v>21</v>
      </c>
      <c r="N3073" s="1" t="s">
        <v>11</v>
      </c>
      <c r="O3073" s="9">
        <v>64846</v>
      </c>
      <c r="P3073" s="9">
        <v>0</v>
      </c>
      <c r="Q3073" s="9">
        <v>64846</v>
      </c>
      <c r="R3073" s="112" t="s">
        <v>47</v>
      </c>
      <c r="S3073" s="113" t="s">
        <v>32</v>
      </c>
      <c r="T3073" s="5" t="s">
        <v>66</v>
      </c>
      <c r="U3073" s="5" t="s">
        <v>799</v>
      </c>
      <c r="V3073" s="1" t="s">
        <v>65</v>
      </c>
      <c r="W3073" s="1" t="s">
        <v>4747</v>
      </c>
      <c r="X3073" s="1" t="s">
        <v>2187</v>
      </c>
      <c r="Y3073" s="1" t="s">
        <v>2188</v>
      </c>
      <c r="Z3073" s="4">
        <v>42290</v>
      </c>
      <c r="AA3073" s="1" t="s">
        <v>45</v>
      </c>
      <c r="AB3073" s="1" t="s">
        <v>4748</v>
      </c>
      <c r="AC3073" s="1"/>
      <c r="AD3073" s="8"/>
    </row>
    <row r="3074" spans="2:30" s="22" customFormat="1" outlineLevel="5">
      <c r="B3074" s="3"/>
      <c r="C3074" s="1"/>
      <c r="D3074" s="1"/>
      <c r="E3074" s="1"/>
      <c r="F3074" s="1"/>
      <c r="G3074" s="287" t="s">
        <v>1553</v>
      </c>
      <c r="H3074" s="277">
        <v>42290</v>
      </c>
      <c r="I3074" s="1" t="s">
        <v>4746</v>
      </c>
      <c r="J3074" s="2" t="s">
        <v>68</v>
      </c>
      <c r="K3074" s="1" t="s">
        <v>36</v>
      </c>
      <c r="L3074" s="1" t="s">
        <v>20</v>
      </c>
      <c r="M3074" s="1" t="s">
        <v>60</v>
      </c>
      <c r="N3074" s="1" t="s">
        <v>2393</v>
      </c>
      <c r="O3074" s="9">
        <v>0</v>
      </c>
      <c r="P3074" s="9">
        <v>64846</v>
      </c>
      <c r="Q3074" s="9">
        <v>-64846</v>
      </c>
      <c r="R3074" s="112" t="s">
        <v>47</v>
      </c>
      <c r="S3074" s="113" t="s">
        <v>32</v>
      </c>
      <c r="T3074" s="5" t="s">
        <v>66</v>
      </c>
      <c r="U3074" s="5" t="s">
        <v>799</v>
      </c>
      <c r="V3074" s="1" t="s">
        <v>65</v>
      </c>
      <c r="W3074" s="1" t="s">
        <v>4747</v>
      </c>
      <c r="X3074" s="1" t="s">
        <v>2187</v>
      </c>
      <c r="Y3074" s="1" t="s">
        <v>2188</v>
      </c>
      <c r="Z3074" s="4">
        <v>42290</v>
      </c>
      <c r="AA3074" s="1" t="s">
        <v>2397</v>
      </c>
      <c r="AB3074" s="1" t="s">
        <v>4748</v>
      </c>
      <c r="AC3074" s="1"/>
      <c r="AD3074" s="8"/>
    </row>
    <row r="3075" spans="2:30" s="22" customFormat="1" outlineLevel="5">
      <c r="B3075" s="3"/>
      <c r="C3075" s="1"/>
      <c r="D3075" s="1"/>
      <c r="E3075" s="1"/>
      <c r="F3075" s="1"/>
      <c r="G3075" s="287" t="s">
        <v>1553</v>
      </c>
      <c r="H3075" s="277">
        <v>42291</v>
      </c>
      <c r="I3075" s="1" t="s">
        <v>4746</v>
      </c>
      <c r="J3075" s="2" t="s">
        <v>68</v>
      </c>
      <c r="K3075" s="1" t="s">
        <v>36</v>
      </c>
      <c r="L3075" s="1" t="s">
        <v>60</v>
      </c>
      <c r="M3075" s="1" t="s">
        <v>21</v>
      </c>
      <c r="N3075" s="1" t="s">
        <v>11</v>
      </c>
      <c r="O3075" s="9">
        <v>64846</v>
      </c>
      <c r="P3075" s="9">
        <v>0</v>
      </c>
      <c r="Q3075" s="9">
        <v>64846</v>
      </c>
      <c r="R3075" s="112" t="s">
        <v>47</v>
      </c>
      <c r="S3075" s="113" t="s">
        <v>32</v>
      </c>
      <c r="T3075" s="5" t="s">
        <v>66</v>
      </c>
      <c r="U3075" s="5" t="s">
        <v>799</v>
      </c>
      <c r="V3075" s="1" t="s">
        <v>65</v>
      </c>
      <c r="W3075" s="1" t="s">
        <v>4747</v>
      </c>
      <c r="X3075" s="1" t="s">
        <v>2187</v>
      </c>
      <c r="Y3075" s="1" t="s">
        <v>2188</v>
      </c>
      <c r="Z3075" s="4">
        <v>42291</v>
      </c>
      <c r="AA3075" s="1" t="s">
        <v>45</v>
      </c>
      <c r="AB3075" s="1" t="s">
        <v>4749</v>
      </c>
      <c r="AC3075" s="1" t="s">
        <v>4750</v>
      </c>
      <c r="AD3075" s="8"/>
    </row>
    <row r="3076" spans="2:30" s="22" customFormat="1" outlineLevel="5">
      <c r="B3076" s="3"/>
      <c r="C3076" s="1"/>
      <c r="D3076" s="1"/>
      <c r="E3076" s="1"/>
      <c r="F3076" s="1"/>
      <c r="G3076" s="287" t="s">
        <v>1553</v>
      </c>
      <c r="H3076" s="277">
        <v>42290</v>
      </c>
      <c r="I3076" s="1" t="s">
        <v>4765</v>
      </c>
      <c r="J3076" s="2" t="s">
        <v>68</v>
      </c>
      <c r="K3076" s="1" t="s">
        <v>36</v>
      </c>
      <c r="L3076" s="1" t="s">
        <v>20</v>
      </c>
      <c r="M3076" s="1" t="s">
        <v>21</v>
      </c>
      <c r="N3076" s="1" t="s">
        <v>11</v>
      </c>
      <c r="O3076" s="9">
        <v>3545</v>
      </c>
      <c r="P3076" s="9">
        <v>0</v>
      </c>
      <c r="Q3076" s="9">
        <v>3545</v>
      </c>
      <c r="R3076" s="112" t="s">
        <v>47</v>
      </c>
      <c r="S3076" s="113" t="s">
        <v>32</v>
      </c>
      <c r="T3076" s="5" t="s">
        <v>66</v>
      </c>
      <c r="U3076" s="5" t="s">
        <v>799</v>
      </c>
      <c r="V3076" s="1" t="s">
        <v>65</v>
      </c>
      <c r="W3076" s="1" t="s">
        <v>4766</v>
      </c>
      <c r="X3076" s="1" t="s">
        <v>2268</v>
      </c>
      <c r="Y3076" s="1" t="s">
        <v>2269</v>
      </c>
      <c r="Z3076" s="4">
        <v>42290</v>
      </c>
      <c r="AA3076" s="1" t="s">
        <v>45</v>
      </c>
      <c r="AB3076" s="1" t="s">
        <v>4767</v>
      </c>
      <c r="AC3076" s="1"/>
      <c r="AD3076" s="8"/>
    </row>
    <row r="3077" spans="2:30" s="22" customFormat="1" outlineLevel="5">
      <c r="B3077" s="3"/>
      <c r="C3077" s="1"/>
      <c r="D3077" s="1"/>
      <c r="E3077" s="1"/>
      <c r="F3077" s="1"/>
      <c r="G3077" s="287" t="s">
        <v>1553</v>
      </c>
      <c r="H3077" s="277">
        <v>42290</v>
      </c>
      <c r="I3077" s="1" t="s">
        <v>4765</v>
      </c>
      <c r="J3077" s="2" t="s">
        <v>68</v>
      </c>
      <c r="K3077" s="1" t="s">
        <v>36</v>
      </c>
      <c r="L3077" s="1" t="s">
        <v>20</v>
      </c>
      <c r="M3077" s="1" t="s">
        <v>20</v>
      </c>
      <c r="N3077" s="1" t="s">
        <v>2393</v>
      </c>
      <c r="O3077" s="9">
        <v>0</v>
      </c>
      <c r="P3077" s="9">
        <v>3545</v>
      </c>
      <c r="Q3077" s="9">
        <v>-3545</v>
      </c>
      <c r="R3077" s="112" t="s">
        <v>47</v>
      </c>
      <c r="S3077" s="113" t="s">
        <v>32</v>
      </c>
      <c r="T3077" s="5" t="s">
        <v>66</v>
      </c>
      <c r="U3077" s="5" t="s">
        <v>799</v>
      </c>
      <c r="V3077" s="1" t="s">
        <v>65</v>
      </c>
      <c r="W3077" s="1" t="s">
        <v>4766</v>
      </c>
      <c r="X3077" s="1" t="s">
        <v>2268</v>
      </c>
      <c r="Y3077" s="1" t="s">
        <v>2269</v>
      </c>
      <c r="Z3077" s="4">
        <v>42290</v>
      </c>
      <c r="AA3077" s="1" t="s">
        <v>2397</v>
      </c>
      <c r="AB3077" s="1" t="s">
        <v>4767</v>
      </c>
      <c r="AC3077" s="1"/>
      <c r="AD3077" s="8"/>
    </row>
    <row r="3078" spans="2:30" s="22" customFormat="1" outlineLevel="5">
      <c r="B3078" s="3"/>
      <c r="C3078" s="1"/>
      <c r="D3078" s="1"/>
      <c r="E3078" s="1"/>
      <c r="F3078" s="1"/>
      <c r="G3078" s="287" t="s">
        <v>1553</v>
      </c>
      <c r="H3078" s="277">
        <v>42291</v>
      </c>
      <c r="I3078" s="1" t="s">
        <v>4765</v>
      </c>
      <c r="J3078" s="2" t="s">
        <v>68</v>
      </c>
      <c r="K3078" s="1" t="s">
        <v>36</v>
      </c>
      <c r="L3078" s="1" t="s">
        <v>60</v>
      </c>
      <c r="M3078" s="1" t="s">
        <v>21</v>
      </c>
      <c r="N3078" s="1" t="s">
        <v>11</v>
      </c>
      <c r="O3078" s="9">
        <v>3545</v>
      </c>
      <c r="P3078" s="9">
        <v>0</v>
      </c>
      <c r="Q3078" s="9">
        <v>3545</v>
      </c>
      <c r="R3078" s="112" t="s">
        <v>47</v>
      </c>
      <c r="S3078" s="113" t="s">
        <v>32</v>
      </c>
      <c r="T3078" s="5" t="s">
        <v>66</v>
      </c>
      <c r="U3078" s="5" t="s">
        <v>799</v>
      </c>
      <c r="V3078" s="1" t="s">
        <v>65</v>
      </c>
      <c r="W3078" s="1" t="s">
        <v>4766</v>
      </c>
      <c r="X3078" s="1" t="s">
        <v>2268</v>
      </c>
      <c r="Y3078" s="1" t="s">
        <v>2269</v>
      </c>
      <c r="Z3078" s="4">
        <v>42291</v>
      </c>
      <c r="AA3078" s="1" t="s">
        <v>45</v>
      </c>
      <c r="AB3078" s="1" t="s">
        <v>4768</v>
      </c>
      <c r="AC3078" s="1" t="s">
        <v>4769</v>
      </c>
      <c r="AD3078" s="8"/>
    </row>
    <row r="3079" spans="2:30" s="22" customFormat="1" outlineLevel="5">
      <c r="B3079" s="3"/>
      <c r="C3079" s="1"/>
      <c r="D3079" s="1"/>
      <c r="E3079" s="1"/>
      <c r="F3079" s="1"/>
      <c r="G3079" s="287" t="s">
        <v>1553</v>
      </c>
      <c r="H3079" s="277">
        <v>42292</v>
      </c>
      <c r="I3079" s="1" t="s">
        <v>4770</v>
      </c>
      <c r="J3079" s="2" t="s">
        <v>68</v>
      </c>
      <c r="K3079" s="1" t="s">
        <v>36</v>
      </c>
      <c r="L3079" s="1" t="s">
        <v>20</v>
      </c>
      <c r="M3079" s="1" t="s">
        <v>21</v>
      </c>
      <c r="N3079" s="1" t="s">
        <v>11</v>
      </c>
      <c r="O3079" s="9">
        <v>3948.5</v>
      </c>
      <c r="P3079" s="9">
        <v>0</v>
      </c>
      <c r="Q3079" s="9">
        <v>3948.5</v>
      </c>
      <c r="R3079" s="112" t="s">
        <v>47</v>
      </c>
      <c r="S3079" s="113" t="s">
        <v>32</v>
      </c>
      <c r="T3079" s="5" t="s">
        <v>66</v>
      </c>
      <c r="U3079" s="5" t="s">
        <v>799</v>
      </c>
      <c r="V3079" s="1" t="s">
        <v>65</v>
      </c>
      <c r="W3079" s="1" t="s">
        <v>4771</v>
      </c>
      <c r="X3079" s="1" t="s">
        <v>2325</v>
      </c>
      <c r="Y3079" s="1" t="s">
        <v>2326</v>
      </c>
      <c r="Z3079" s="4">
        <v>42292</v>
      </c>
      <c r="AA3079" s="1" t="s">
        <v>45</v>
      </c>
      <c r="AB3079" s="1" t="s">
        <v>4772</v>
      </c>
      <c r="AC3079" s="1" t="s">
        <v>4773</v>
      </c>
      <c r="AD3079" s="8"/>
    </row>
    <row r="3080" spans="2:30" s="22" customFormat="1" outlineLevel="5">
      <c r="B3080" s="3"/>
      <c r="C3080" s="1"/>
      <c r="D3080" s="1"/>
      <c r="E3080" s="1"/>
      <c r="F3080" s="1"/>
      <c r="G3080" s="287" t="s">
        <v>1553</v>
      </c>
      <c r="H3080" s="277">
        <v>42291</v>
      </c>
      <c r="I3080" s="1" t="s">
        <v>4774</v>
      </c>
      <c r="J3080" s="2" t="s">
        <v>68</v>
      </c>
      <c r="K3080" s="1" t="s">
        <v>36</v>
      </c>
      <c r="L3080" s="1" t="s">
        <v>20</v>
      </c>
      <c r="M3080" s="1" t="s">
        <v>21</v>
      </c>
      <c r="N3080" s="1" t="s">
        <v>11</v>
      </c>
      <c r="O3080" s="9">
        <v>4690</v>
      </c>
      <c r="P3080" s="9">
        <v>0</v>
      </c>
      <c r="Q3080" s="9">
        <v>4690</v>
      </c>
      <c r="R3080" s="112" t="s">
        <v>47</v>
      </c>
      <c r="S3080" s="113" t="s">
        <v>32</v>
      </c>
      <c r="T3080" s="5" t="s">
        <v>66</v>
      </c>
      <c r="U3080" s="5" t="s">
        <v>799</v>
      </c>
      <c r="V3080" s="1" t="s">
        <v>65</v>
      </c>
      <c r="W3080" s="1" t="s">
        <v>4775</v>
      </c>
      <c r="X3080" s="1" t="s">
        <v>2175</v>
      </c>
      <c r="Y3080" s="1" t="s">
        <v>2176</v>
      </c>
      <c r="Z3080" s="4">
        <v>42291</v>
      </c>
      <c r="AA3080" s="1" t="s">
        <v>45</v>
      </c>
      <c r="AB3080" s="1" t="s">
        <v>4776</v>
      </c>
      <c r="AC3080" s="1" t="s">
        <v>4777</v>
      </c>
      <c r="AD3080" s="8"/>
    </row>
    <row r="3081" spans="2:30" s="22" customFormat="1" outlineLevel="5">
      <c r="B3081" s="3"/>
      <c r="C3081" s="1"/>
      <c r="D3081" s="1"/>
      <c r="E3081" s="1"/>
      <c r="F3081" s="1"/>
      <c r="G3081" s="287" t="s">
        <v>1553</v>
      </c>
      <c r="H3081" s="277">
        <v>42289</v>
      </c>
      <c r="I3081" s="1" t="s">
        <v>4778</v>
      </c>
      <c r="J3081" s="2" t="s">
        <v>68</v>
      </c>
      <c r="K3081" s="1" t="s">
        <v>36</v>
      </c>
      <c r="L3081" s="1" t="s">
        <v>20</v>
      </c>
      <c r="M3081" s="1" t="s">
        <v>21</v>
      </c>
      <c r="N3081" s="1" t="s">
        <v>11</v>
      </c>
      <c r="O3081" s="9">
        <v>1560</v>
      </c>
      <c r="P3081" s="9">
        <v>0</v>
      </c>
      <c r="Q3081" s="9">
        <v>1560</v>
      </c>
      <c r="R3081" s="112" t="s">
        <v>47</v>
      </c>
      <c r="S3081" s="113" t="s">
        <v>32</v>
      </c>
      <c r="T3081" s="5" t="s">
        <v>66</v>
      </c>
      <c r="U3081" s="5" t="s">
        <v>799</v>
      </c>
      <c r="V3081" s="1" t="s">
        <v>65</v>
      </c>
      <c r="W3081" s="1" t="s">
        <v>4779</v>
      </c>
      <c r="X3081" s="1" t="s">
        <v>2155</v>
      </c>
      <c r="Y3081" s="1" t="s">
        <v>2156</v>
      </c>
      <c r="Z3081" s="4">
        <v>42289</v>
      </c>
      <c r="AA3081" s="1" t="s">
        <v>45</v>
      </c>
      <c r="AB3081" s="1" t="s">
        <v>4780</v>
      </c>
      <c r="AC3081" s="1" t="s">
        <v>4781</v>
      </c>
      <c r="AD3081" s="8"/>
    </row>
    <row r="3082" spans="2:30" s="22" customFormat="1" outlineLevel="5">
      <c r="B3082" s="3"/>
      <c r="C3082" s="1"/>
      <c r="D3082" s="1"/>
      <c r="E3082" s="1"/>
      <c r="F3082" s="1"/>
      <c r="G3082" s="287" t="s">
        <v>1553</v>
      </c>
      <c r="H3082" s="277">
        <v>42299</v>
      </c>
      <c r="I3082" s="1" t="s">
        <v>4782</v>
      </c>
      <c r="J3082" s="2" t="s">
        <v>68</v>
      </c>
      <c r="K3082" s="1" t="s">
        <v>36</v>
      </c>
      <c r="L3082" s="1" t="s">
        <v>20</v>
      </c>
      <c r="M3082" s="1" t="s">
        <v>21</v>
      </c>
      <c r="N3082" s="1" t="s">
        <v>11</v>
      </c>
      <c r="O3082" s="9">
        <v>10293.66</v>
      </c>
      <c r="P3082" s="9">
        <v>0</v>
      </c>
      <c r="Q3082" s="9">
        <v>10293.66</v>
      </c>
      <c r="R3082" s="112" t="s">
        <v>47</v>
      </c>
      <c r="S3082" s="113" t="s">
        <v>32</v>
      </c>
      <c r="T3082" s="5" t="s">
        <v>66</v>
      </c>
      <c r="U3082" s="5" t="s">
        <v>799</v>
      </c>
      <c r="V3082" s="1" t="s">
        <v>65</v>
      </c>
      <c r="W3082" s="1" t="s">
        <v>4783</v>
      </c>
      <c r="X3082" s="1" t="s">
        <v>2422</v>
      </c>
      <c r="Y3082" s="1" t="s">
        <v>2423</v>
      </c>
      <c r="Z3082" s="4">
        <v>42299</v>
      </c>
      <c r="AA3082" s="1" t="s">
        <v>45</v>
      </c>
      <c r="AB3082" s="1" t="s">
        <v>4784</v>
      </c>
      <c r="AC3082" s="1" t="s">
        <v>4785</v>
      </c>
      <c r="AD3082" s="8"/>
    </row>
    <row r="3083" spans="2:30" s="22" customFormat="1" outlineLevel="5">
      <c r="B3083" s="3"/>
      <c r="C3083" s="1"/>
      <c r="D3083" s="1"/>
      <c r="E3083" s="1"/>
      <c r="F3083" s="1"/>
      <c r="G3083" s="287" t="s">
        <v>1553</v>
      </c>
      <c r="H3083" s="277">
        <v>42291</v>
      </c>
      <c r="I3083" s="1" t="s">
        <v>4786</v>
      </c>
      <c r="J3083" s="2" t="s">
        <v>68</v>
      </c>
      <c r="K3083" s="1" t="s">
        <v>36</v>
      </c>
      <c r="L3083" s="1" t="s">
        <v>20</v>
      </c>
      <c r="M3083" s="1" t="s">
        <v>21</v>
      </c>
      <c r="N3083" s="1" t="s">
        <v>11</v>
      </c>
      <c r="O3083" s="9">
        <v>520</v>
      </c>
      <c r="P3083" s="9">
        <v>0</v>
      </c>
      <c r="Q3083" s="9">
        <v>520</v>
      </c>
      <c r="R3083" s="112" t="s">
        <v>47</v>
      </c>
      <c r="S3083" s="113" t="s">
        <v>32</v>
      </c>
      <c r="T3083" s="5" t="s">
        <v>66</v>
      </c>
      <c r="U3083" s="5" t="s">
        <v>799</v>
      </c>
      <c r="V3083" s="1" t="s">
        <v>65</v>
      </c>
      <c r="W3083" s="1" t="s">
        <v>4787</v>
      </c>
      <c r="X3083" s="1" t="s">
        <v>3345</v>
      </c>
      <c r="Y3083" s="1" t="s">
        <v>3346</v>
      </c>
      <c r="Z3083" s="4">
        <v>42291</v>
      </c>
      <c r="AA3083" s="1" t="s">
        <v>45</v>
      </c>
      <c r="AB3083" s="1" t="s">
        <v>4788</v>
      </c>
      <c r="AC3083" s="1" t="s">
        <v>4789</v>
      </c>
      <c r="AD3083" s="8"/>
    </row>
    <row r="3084" spans="2:30" s="22" customFormat="1" outlineLevel="5">
      <c r="B3084" s="3"/>
      <c r="C3084" s="1"/>
      <c r="D3084" s="1"/>
      <c r="E3084" s="1"/>
      <c r="F3084" s="1"/>
      <c r="G3084" s="287" t="s">
        <v>1553</v>
      </c>
      <c r="H3084" s="277">
        <v>42298</v>
      </c>
      <c r="I3084" s="1" t="s">
        <v>4790</v>
      </c>
      <c r="J3084" s="2" t="s">
        <v>68</v>
      </c>
      <c r="K3084" s="1" t="s">
        <v>36</v>
      </c>
      <c r="L3084" s="1" t="s">
        <v>20</v>
      </c>
      <c r="M3084" s="1" t="s">
        <v>21</v>
      </c>
      <c r="N3084" s="1" t="s">
        <v>11</v>
      </c>
      <c r="O3084" s="9">
        <v>2410.8000000000002</v>
      </c>
      <c r="P3084" s="9">
        <v>0</v>
      </c>
      <c r="Q3084" s="9">
        <v>2410.8000000000002</v>
      </c>
      <c r="R3084" s="112" t="s">
        <v>47</v>
      </c>
      <c r="S3084" s="113" t="s">
        <v>32</v>
      </c>
      <c r="T3084" s="5" t="s">
        <v>66</v>
      </c>
      <c r="U3084" s="5" t="s">
        <v>799</v>
      </c>
      <c r="V3084" s="1" t="s">
        <v>65</v>
      </c>
      <c r="W3084" s="1" t="s">
        <v>4791</v>
      </c>
      <c r="X3084" s="1" t="s">
        <v>2175</v>
      </c>
      <c r="Y3084" s="1" t="s">
        <v>2176</v>
      </c>
      <c r="Z3084" s="4">
        <v>42298</v>
      </c>
      <c r="AA3084" s="1" t="s">
        <v>45</v>
      </c>
      <c r="AB3084" s="1" t="s">
        <v>4792</v>
      </c>
      <c r="AC3084" s="1" t="s">
        <v>4793</v>
      </c>
      <c r="AD3084" s="8"/>
    </row>
    <row r="3085" spans="2:30" s="22" customFormat="1" outlineLevel="5">
      <c r="B3085" s="3"/>
      <c r="C3085" s="1"/>
      <c r="D3085" s="1"/>
      <c r="E3085" s="1"/>
      <c r="F3085" s="1"/>
      <c r="G3085" s="287" t="s">
        <v>1553</v>
      </c>
      <c r="H3085" s="277">
        <v>42299</v>
      </c>
      <c r="I3085" s="1" t="s">
        <v>4794</v>
      </c>
      <c r="J3085" s="2" t="s">
        <v>68</v>
      </c>
      <c r="K3085" s="1" t="s">
        <v>36</v>
      </c>
      <c r="L3085" s="1" t="s">
        <v>20</v>
      </c>
      <c r="M3085" s="1" t="s">
        <v>21</v>
      </c>
      <c r="N3085" s="1" t="s">
        <v>11</v>
      </c>
      <c r="O3085" s="9">
        <v>10260</v>
      </c>
      <c r="P3085" s="9">
        <v>0</v>
      </c>
      <c r="Q3085" s="9">
        <v>10260</v>
      </c>
      <c r="R3085" s="112" t="s">
        <v>47</v>
      </c>
      <c r="S3085" s="113" t="s">
        <v>32</v>
      </c>
      <c r="T3085" s="5" t="s">
        <v>66</v>
      </c>
      <c r="U3085" s="5" t="s">
        <v>799</v>
      </c>
      <c r="V3085" s="1" t="s">
        <v>65</v>
      </c>
      <c r="W3085" s="1" t="s">
        <v>4795</v>
      </c>
      <c r="X3085" s="1" t="s">
        <v>3754</v>
      </c>
      <c r="Y3085" s="1" t="s">
        <v>3755</v>
      </c>
      <c r="Z3085" s="4">
        <v>42299</v>
      </c>
      <c r="AA3085" s="1" t="s">
        <v>45</v>
      </c>
      <c r="AB3085" s="1" t="s">
        <v>4796</v>
      </c>
      <c r="AC3085" s="1" t="s">
        <v>4797</v>
      </c>
      <c r="AD3085" s="8"/>
    </row>
    <row r="3086" spans="2:30" s="22" customFormat="1" outlineLevel="5">
      <c r="B3086" s="3"/>
      <c r="C3086" s="1"/>
      <c r="D3086" s="1"/>
      <c r="E3086" s="1"/>
      <c r="F3086" s="1"/>
      <c r="G3086" s="287" t="s">
        <v>1553</v>
      </c>
      <c r="H3086" s="277">
        <v>42299</v>
      </c>
      <c r="I3086" s="1" t="s">
        <v>4798</v>
      </c>
      <c r="J3086" s="2" t="s">
        <v>68</v>
      </c>
      <c r="K3086" s="1" t="s">
        <v>36</v>
      </c>
      <c r="L3086" s="1" t="s">
        <v>20</v>
      </c>
      <c r="M3086" s="1" t="s">
        <v>21</v>
      </c>
      <c r="N3086" s="1" t="s">
        <v>11</v>
      </c>
      <c r="O3086" s="9">
        <v>8990</v>
      </c>
      <c r="P3086" s="9">
        <v>0</v>
      </c>
      <c r="Q3086" s="9">
        <v>8990</v>
      </c>
      <c r="R3086" s="112" t="s">
        <v>47</v>
      </c>
      <c r="S3086" s="113" t="s">
        <v>32</v>
      </c>
      <c r="T3086" s="5" t="s">
        <v>66</v>
      </c>
      <c r="U3086" s="5" t="s">
        <v>799</v>
      </c>
      <c r="V3086" s="1" t="s">
        <v>65</v>
      </c>
      <c r="W3086" s="1" t="s">
        <v>4799</v>
      </c>
      <c r="X3086" s="1" t="s">
        <v>3754</v>
      </c>
      <c r="Y3086" s="1" t="s">
        <v>3755</v>
      </c>
      <c r="Z3086" s="4">
        <v>42299</v>
      </c>
      <c r="AA3086" s="1" t="s">
        <v>45</v>
      </c>
      <c r="AB3086" s="1" t="s">
        <v>4800</v>
      </c>
      <c r="AC3086" s="1" t="s">
        <v>4801</v>
      </c>
      <c r="AD3086" s="8"/>
    </row>
    <row r="3087" spans="2:30" s="22" customFormat="1" outlineLevel="5">
      <c r="B3087" s="3"/>
      <c r="C3087" s="1"/>
      <c r="D3087" s="1"/>
      <c r="E3087" s="1"/>
      <c r="F3087" s="1"/>
      <c r="G3087" s="287" t="s">
        <v>1553</v>
      </c>
      <c r="H3087" s="277">
        <v>42307</v>
      </c>
      <c r="I3087" s="1" t="s">
        <v>4838</v>
      </c>
      <c r="J3087" s="2" t="s">
        <v>68</v>
      </c>
      <c r="K3087" s="1" t="s">
        <v>36</v>
      </c>
      <c r="L3087" s="1" t="s">
        <v>60</v>
      </c>
      <c r="M3087" s="1" t="s">
        <v>21</v>
      </c>
      <c r="N3087" s="1" t="s">
        <v>11</v>
      </c>
      <c r="O3087" s="9">
        <v>67666.66</v>
      </c>
      <c r="P3087" s="9">
        <v>0</v>
      </c>
      <c r="Q3087" s="9">
        <v>67666.66</v>
      </c>
      <c r="R3087" s="112" t="s">
        <v>47</v>
      </c>
      <c r="S3087" s="113" t="s">
        <v>32</v>
      </c>
      <c r="T3087" s="5" t="s">
        <v>66</v>
      </c>
      <c r="U3087" s="5" t="s">
        <v>799</v>
      </c>
      <c r="V3087" s="1" t="s">
        <v>65</v>
      </c>
      <c r="W3087" s="1" t="s">
        <v>4839</v>
      </c>
      <c r="X3087" s="1" t="s">
        <v>3726</v>
      </c>
      <c r="Y3087" s="1" t="s">
        <v>3727</v>
      </c>
      <c r="Z3087" s="4">
        <v>42307</v>
      </c>
      <c r="AA3087" s="1" t="s">
        <v>45</v>
      </c>
      <c r="AB3087" s="1" t="s">
        <v>4840</v>
      </c>
      <c r="AC3087" s="1" t="s">
        <v>4841</v>
      </c>
      <c r="AD3087" s="8"/>
    </row>
    <row r="3088" spans="2:30" s="22" customFormat="1" outlineLevel="5">
      <c r="B3088" s="3"/>
      <c r="C3088" s="1"/>
      <c r="D3088" s="1"/>
      <c r="E3088" s="1"/>
      <c r="F3088" s="1"/>
      <c r="G3088" s="287" t="s">
        <v>1553</v>
      </c>
      <c r="H3088" s="277">
        <v>42299</v>
      </c>
      <c r="I3088" s="1" t="s">
        <v>4882</v>
      </c>
      <c r="J3088" s="2" t="s">
        <v>68</v>
      </c>
      <c r="K3088" s="1" t="s">
        <v>36</v>
      </c>
      <c r="L3088" s="1" t="s">
        <v>20</v>
      </c>
      <c r="M3088" s="1" t="s">
        <v>21</v>
      </c>
      <c r="N3088" s="1" t="s">
        <v>11</v>
      </c>
      <c r="O3088" s="9">
        <v>2180</v>
      </c>
      <c r="P3088" s="9">
        <v>0</v>
      </c>
      <c r="Q3088" s="9">
        <v>2180</v>
      </c>
      <c r="R3088" s="112" t="s">
        <v>47</v>
      </c>
      <c r="S3088" s="113" t="s">
        <v>32</v>
      </c>
      <c r="T3088" s="5" t="s">
        <v>66</v>
      </c>
      <c r="U3088" s="5" t="s">
        <v>799</v>
      </c>
      <c r="V3088" s="1" t="s">
        <v>65</v>
      </c>
      <c r="W3088" s="1" t="s">
        <v>4883</v>
      </c>
      <c r="X3088" s="1" t="s">
        <v>3698</v>
      </c>
      <c r="Y3088" s="1" t="s">
        <v>3699</v>
      </c>
      <c r="Z3088" s="4">
        <v>42299</v>
      </c>
      <c r="AA3088" s="1" t="s">
        <v>45</v>
      </c>
      <c r="AB3088" s="1" t="s">
        <v>4884</v>
      </c>
      <c r="AC3088" s="1" t="s">
        <v>4885</v>
      </c>
      <c r="AD3088" s="8"/>
    </row>
    <row r="3089" spans="2:30" s="22" customFormat="1" outlineLevel="5">
      <c r="B3089" s="3"/>
      <c r="C3089" s="1"/>
      <c r="D3089" s="1"/>
      <c r="E3089" s="1"/>
      <c r="F3089" s="1"/>
      <c r="G3089" s="287" t="s">
        <v>1553</v>
      </c>
      <c r="H3089" s="277">
        <v>42297</v>
      </c>
      <c r="I3089" s="1" t="s">
        <v>4889</v>
      </c>
      <c r="J3089" s="2" t="s">
        <v>68</v>
      </c>
      <c r="K3089" s="1" t="s">
        <v>36</v>
      </c>
      <c r="L3089" s="1" t="s">
        <v>20</v>
      </c>
      <c r="M3089" s="1" t="s">
        <v>21</v>
      </c>
      <c r="N3089" s="1" t="s">
        <v>11</v>
      </c>
      <c r="O3089" s="9">
        <v>248.4</v>
      </c>
      <c r="P3089" s="9">
        <v>0</v>
      </c>
      <c r="Q3089" s="9">
        <v>248.4</v>
      </c>
      <c r="R3089" s="112" t="s">
        <v>47</v>
      </c>
      <c r="S3089" s="113" t="s">
        <v>32</v>
      </c>
      <c r="T3089" s="5" t="s">
        <v>66</v>
      </c>
      <c r="U3089" s="5" t="s">
        <v>799</v>
      </c>
      <c r="V3089" s="1" t="s">
        <v>65</v>
      </c>
      <c r="W3089" s="1" t="s">
        <v>4890</v>
      </c>
      <c r="X3089" s="1" t="s">
        <v>2331</v>
      </c>
      <c r="Y3089" s="1" t="s">
        <v>2332</v>
      </c>
      <c r="Z3089" s="4">
        <v>42297</v>
      </c>
      <c r="AA3089" s="1" t="s">
        <v>45</v>
      </c>
      <c r="AB3089" s="1" t="s">
        <v>4891</v>
      </c>
      <c r="AC3089" s="1" t="s">
        <v>4892</v>
      </c>
      <c r="AD3089" s="8"/>
    </row>
    <row r="3090" spans="2:30" s="22" customFormat="1" outlineLevel="5">
      <c r="B3090" s="3"/>
      <c r="C3090" s="1"/>
      <c r="D3090" s="1"/>
      <c r="E3090" s="1"/>
      <c r="F3090" s="1"/>
      <c r="G3090" s="287" t="s">
        <v>1553</v>
      </c>
      <c r="H3090" s="277">
        <v>42300</v>
      </c>
      <c r="I3090" s="1" t="s">
        <v>4920</v>
      </c>
      <c r="J3090" s="2" t="s">
        <v>68</v>
      </c>
      <c r="K3090" s="1" t="s">
        <v>36</v>
      </c>
      <c r="L3090" s="1" t="s">
        <v>60</v>
      </c>
      <c r="M3090" s="1" t="s">
        <v>21</v>
      </c>
      <c r="N3090" s="1" t="s">
        <v>11</v>
      </c>
      <c r="O3090" s="9">
        <v>420.15</v>
      </c>
      <c r="P3090" s="9">
        <v>0</v>
      </c>
      <c r="Q3090" s="9">
        <v>420.15</v>
      </c>
      <c r="R3090" s="112" t="s">
        <v>47</v>
      </c>
      <c r="S3090" s="113" t="s">
        <v>32</v>
      </c>
      <c r="T3090" s="5" t="s">
        <v>66</v>
      </c>
      <c r="U3090" s="5" t="s">
        <v>799</v>
      </c>
      <c r="V3090" s="1" t="s">
        <v>4619</v>
      </c>
      <c r="W3090" s="1" t="s">
        <v>4921</v>
      </c>
      <c r="X3090" s="1" t="s">
        <v>4922</v>
      </c>
      <c r="Y3090" s="1" t="s">
        <v>4923</v>
      </c>
      <c r="Z3090" s="4">
        <v>42300</v>
      </c>
      <c r="AA3090" s="1" t="s">
        <v>45</v>
      </c>
      <c r="AB3090" s="1" t="s">
        <v>4924</v>
      </c>
      <c r="AC3090" s="1" t="s">
        <v>4925</v>
      </c>
      <c r="AD3090" s="8"/>
    </row>
    <row r="3091" spans="2:30" s="22" customFormat="1" outlineLevel="5">
      <c r="B3091" s="3"/>
      <c r="C3091" s="1"/>
      <c r="D3091" s="1"/>
      <c r="E3091" s="1"/>
      <c r="F3091" s="1"/>
      <c r="G3091" s="287" t="s">
        <v>1553</v>
      </c>
      <c r="H3091" s="277">
        <v>42297</v>
      </c>
      <c r="I3091" s="1" t="s">
        <v>4930</v>
      </c>
      <c r="J3091" s="2" t="s">
        <v>68</v>
      </c>
      <c r="K3091" s="1" t="s">
        <v>36</v>
      </c>
      <c r="L3091" s="1" t="s">
        <v>20</v>
      </c>
      <c r="M3091" s="1" t="s">
        <v>21</v>
      </c>
      <c r="N3091" s="1" t="s">
        <v>11</v>
      </c>
      <c r="O3091" s="9">
        <v>483.82</v>
      </c>
      <c r="P3091" s="9">
        <v>0</v>
      </c>
      <c r="Q3091" s="9">
        <v>483.82</v>
      </c>
      <c r="R3091" s="112" t="s">
        <v>47</v>
      </c>
      <c r="S3091" s="113" t="s">
        <v>32</v>
      </c>
      <c r="T3091" s="5" t="s">
        <v>66</v>
      </c>
      <c r="U3091" s="5" t="s">
        <v>799</v>
      </c>
      <c r="V3091" s="1" t="s">
        <v>65</v>
      </c>
      <c r="W3091" s="1" t="s">
        <v>4931</v>
      </c>
      <c r="X3091" s="1" t="s">
        <v>4932</v>
      </c>
      <c r="Y3091" s="1" t="s">
        <v>4933</v>
      </c>
      <c r="Z3091" s="4">
        <v>42297</v>
      </c>
      <c r="AA3091" s="1" t="s">
        <v>45</v>
      </c>
      <c r="AB3091" s="1" t="s">
        <v>4934</v>
      </c>
      <c r="AC3091" s="1" t="s">
        <v>4935</v>
      </c>
      <c r="AD3091" s="8"/>
    </row>
    <row r="3092" spans="2:30" s="22" customFormat="1" outlineLevel="5">
      <c r="B3092" s="3"/>
      <c r="C3092" s="1"/>
      <c r="D3092" s="1"/>
      <c r="E3092" s="1"/>
      <c r="F3092" s="1"/>
      <c r="G3092" s="287" t="s">
        <v>1553</v>
      </c>
      <c r="H3092" s="277">
        <v>42297</v>
      </c>
      <c r="I3092" s="1" t="s">
        <v>4946</v>
      </c>
      <c r="J3092" s="2" t="s">
        <v>68</v>
      </c>
      <c r="K3092" s="1" t="s">
        <v>36</v>
      </c>
      <c r="L3092" s="1" t="s">
        <v>20</v>
      </c>
      <c r="M3092" s="1" t="s">
        <v>21</v>
      </c>
      <c r="N3092" s="1" t="s">
        <v>11</v>
      </c>
      <c r="O3092" s="9">
        <v>3883</v>
      </c>
      <c r="P3092" s="9">
        <v>0</v>
      </c>
      <c r="Q3092" s="9">
        <v>3883</v>
      </c>
      <c r="R3092" s="112" t="s">
        <v>47</v>
      </c>
      <c r="S3092" s="113" t="s">
        <v>32</v>
      </c>
      <c r="T3092" s="5" t="s">
        <v>66</v>
      </c>
      <c r="U3092" s="5" t="s">
        <v>799</v>
      </c>
      <c r="V3092" s="1" t="s">
        <v>65</v>
      </c>
      <c r="W3092" s="1" t="s">
        <v>4947</v>
      </c>
      <c r="X3092" s="1" t="s">
        <v>2149</v>
      </c>
      <c r="Y3092" s="1" t="s">
        <v>2150</v>
      </c>
      <c r="Z3092" s="4">
        <v>42297</v>
      </c>
      <c r="AA3092" s="1" t="s">
        <v>45</v>
      </c>
      <c r="AB3092" s="1" t="s">
        <v>4948</v>
      </c>
      <c r="AC3092" s="1" t="s">
        <v>4949</v>
      </c>
      <c r="AD3092" s="8"/>
    </row>
    <row r="3093" spans="2:30" s="22" customFormat="1" outlineLevel="5">
      <c r="B3093" s="3"/>
      <c r="C3093" s="1"/>
      <c r="D3093" s="1"/>
      <c r="E3093" s="1"/>
      <c r="F3093" s="1"/>
      <c r="G3093" s="287" t="s">
        <v>1553</v>
      </c>
      <c r="H3093" s="277">
        <v>42305</v>
      </c>
      <c r="I3093" s="1" t="s">
        <v>4992</v>
      </c>
      <c r="J3093" s="2" t="s">
        <v>68</v>
      </c>
      <c r="K3093" s="1" t="s">
        <v>36</v>
      </c>
      <c r="L3093" s="1" t="s">
        <v>20</v>
      </c>
      <c r="M3093" s="1" t="s">
        <v>21</v>
      </c>
      <c r="N3093" s="1" t="s">
        <v>11</v>
      </c>
      <c r="O3093" s="9">
        <v>28260</v>
      </c>
      <c r="P3093" s="9">
        <v>0</v>
      </c>
      <c r="Q3093" s="9">
        <v>28260</v>
      </c>
      <c r="R3093" s="112" t="s">
        <v>47</v>
      </c>
      <c r="S3093" s="113" t="s">
        <v>32</v>
      </c>
      <c r="T3093" s="5" t="s">
        <v>66</v>
      </c>
      <c r="U3093" s="5" t="s">
        <v>799</v>
      </c>
      <c r="V3093" s="1" t="s">
        <v>65</v>
      </c>
      <c r="W3093" s="1" t="s">
        <v>4993</v>
      </c>
      <c r="X3093" s="1" t="s">
        <v>4938</v>
      </c>
      <c r="Y3093" s="1" t="s">
        <v>4939</v>
      </c>
      <c r="Z3093" s="4">
        <v>42305</v>
      </c>
      <c r="AA3093" s="1" t="s">
        <v>45</v>
      </c>
      <c r="AB3093" s="1" t="s">
        <v>4994</v>
      </c>
      <c r="AC3093" s="1" t="s">
        <v>4995</v>
      </c>
      <c r="AD3093" s="8"/>
    </row>
    <row r="3094" spans="2:30" s="22" customFormat="1" ht="15" customHeight="1" outlineLevel="5">
      <c r="B3094" s="3"/>
      <c r="C3094" s="1"/>
      <c r="D3094" s="1"/>
      <c r="E3094" s="1"/>
      <c r="F3094" s="1"/>
      <c r="G3094" s="287" t="s">
        <v>1553</v>
      </c>
      <c r="H3094" s="277">
        <v>42308</v>
      </c>
      <c r="I3094" s="1" t="s">
        <v>5065</v>
      </c>
      <c r="J3094" s="2" t="s">
        <v>68</v>
      </c>
      <c r="K3094" s="1" t="s">
        <v>36</v>
      </c>
      <c r="L3094" s="1" t="s">
        <v>60</v>
      </c>
      <c r="M3094" s="1" t="s">
        <v>21</v>
      </c>
      <c r="N3094" s="1" t="s">
        <v>11</v>
      </c>
      <c r="O3094" s="9">
        <v>171978</v>
      </c>
      <c r="P3094" s="9">
        <v>0</v>
      </c>
      <c r="Q3094" s="9">
        <v>171978</v>
      </c>
      <c r="R3094" s="112" t="s">
        <v>47</v>
      </c>
      <c r="S3094" s="113" t="s">
        <v>32</v>
      </c>
      <c r="T3094" s="5" t="s">
        <v>66</v>
      </c>
      <c r="U3094" s="5" t="s">
        <v>799</v>
      </c>
      <c r="V3094" s="1" t="s">
        <v>65</v>
      </c>
      <c r="W3094" s="1" t="s">
        <v>5066</v>
      </c>
      <c r="X3094" s="1" t="s">
        <v>2230</v>
      </c>
      <c r="Y3094" s="1" t="s">
        <v>2231</v>
      </c>
      <c r="Z3094" s="4">
        <v>42308</v>
      </c>
      <c r="AA3094" s="1" t="s">
        <v>45</v>
      </c>
      <c r="AB3094" s="1" t="s">
        <v>5067</v>
      </c>
      <c r="AC3094" s="1" t="s">
        <v>5068</v>
      </c>
      <c r="AD3094" s="8"/>
    </row>
    <row r="3095" spans="2:30" s="22" customFormat="1" outlineLevel="5">
      <c r="B3095" s="3"/>
      <c r="C3095" s="1"/>
      <c r="D3095" s="1"/>
      <c r="E3095" s="1"/>
      <c r="F3095" s="1"/>
      <c r="G3095" s="287" t="s">
        <v>1553</v>
      </c>
      <c r="H3095" s="277">
        <v>42338</v>
      </c>
      <c r="I3095" s="1" t="s">
        <v>5069</v>
      </c>
      <c r="J3095" s="2" t="s">
        <v>68</v>
      </c>
      <c r="K3095" s="1" t="s">
        <v>36</v>
      </c>
      <c r="L3095" s="1" t="s">
        <v>20</v>
      </c>
      <c r="M3095" s="1" t="s">
        <v>21</v>
      </c>
      <c r="N3095" s="1" t="s">
        <v>11</v>
      </c>
      <c r="O3095" s="9">
        <v>7080</v>
      </c>
      <c r="P3095" s="9">
        <v>0</v>
      </c>
      <c r="Q3095" s="9">
        <v>7080</v>
      </c>
      <c r="R3095" s="112" t="s">
        <v>47</v>
      </c>
      <c r="S3095" s="113" t="s">
        <v>32</v>
      </c>
      <c r="T3095" s="5" t="s">
        <v>66</v>
      </c>
      <c r="U3095" s="5" t="s">
        <v>799</v>
      </c>
      <c r="V3095" s="1" t="s">
        <v>65</v>
      </c>
      <c r="W3095" s="1" t="s">
        <v>5070</v>
      </c>
      <c r="X3095" s="1" t="s">
        <v>3193</v>
      </c>
      <c r="Y3095" s="1" t="s">
        <v>3194</v>
      </c>
      <c r="Z3095" s="4">
        <v>42338</v>
      </c>
      <c r="AA3095" s="1" t="s">
        <v>45</v>
      </c>
      <c r="AB3095" s="1" t="s">
        <v>5071</v>
      </c>
      <c r="AC3095" s="1" t="s">
        <v>5072</v>
      </c>
      <c r="AD3095" s="8"/>
    </row>
    <row r="3096" spans="2:30" s="22" customFormat="1" outlineLevel="5">
      <c r="B3096" s="3"/>
      <c r="C3096" s="1"/>
      <c r="D3096" s="1"/>
      <c r="E3096" s="1"/>
      <c r="F3096" s="1"/>
      <c r="G3096" s="287" t="s">
        <v>1553</v>
      </c>
      <c r="H3096" s="277">
        <v>42338</v>
      </c>
      <c r="I3096" s="1" t="s">
        <v>5094</v>
      </c>
      <c r="J3096" s="2" t="s">
        <v>68</v>
      </c>
      <c r="K3096" s="1" t="s">
        <v>36</v>
      </c>
      <c r="L3096" s="1" t="s">
        <v>20</v>
      </c>
      <c r="M3096" s="1" t="s">
        <v>21</v>
      </c>
      <c r="N3096" s="1" t="s">
        <v>11</v>
      </c>
      <c r="O3096" s="9">
        <v>990</v>
      </c>
      <c r="P3096" s="9">
        <v>0</v>
      </c>
      <c r="Q3096" s="9">
        <v>990</v>
      </c>
      <c r="R3096" s="112" t="s">
        <v>47</v>
      </c>
      <c r="S3096" s="113" t="s">
        <v>32</v>
      </c>
      <c r="T3096" s="5" t="s">
        <v>66</v>
      </c>
      <c r="U3096" s="5" t="s">
        <v>799</v>
      </c>
      <c r="V3096" s="1" t="s">
        <v>65</v>
      </c>
      <c r="W3096" s="1" t="s">
        <v>5095</v>
      </c>
      <c r="X3096" s="1" t="s">
        <v>2201</v>
      </c>
      <c r="Y3096" s="1" t="s">
        <v>2202</v>
      </c>
      <c r="Z3096" s="4">
        <v>42338</v>
      </c>
      <c r="AA3096" s="1" t="s">
        <v>45</v>
      </c>
      <c r="AB3096" s="1" t="s">
        <v>5096</v>
      </c>
      <c r="AC3096" s="1"/>
      <c r="AD3096" s="8"/>
    </row>
    <row r="3097" spans="2:30" s="22" customFormat="1" outlineLevel="5">
      <c r="B3097" s="3"/>
      <c r="C3097" s="1"/>
      <c r="D3097" s="1"/>
      <c r="E3097" s="1"/>
      <c r="F3097" s="1"/>
      <c r="G3097" s="287" t="s">
        <v>1553</v>
      </c>
      <c r="H3097" s="277">
        <v>42338</v>
      </c>
      <c r="I3097" s="1" t="s">
        <v>5103</v>
      </c>
      <c r="J3097" s="2" t="s">
        <v>68</v>
      </c>
      <c r="K3097" s="1" t="s">
        <v>36</v>
      </c>
      <c r="L3097" s="1" t="s">
        <v>20</v>
      </c>
      <c r="M3097" s="1" t="s">
        <v>21</v>
      </c>
      <c r="N3097" s="1" t="s">
        <v>11</v>
      </c>
      <c r="O3097" s="9">
        <v>26000</v>
      </c>
      <c r="P3097" s="9">
        <v>0</v>
      </c>
      <c r="Q3097" s="9">
        <v>26000</v>
      </c>
      <c r="R3097" s="112" t="s">
        <v>47</v>
      </c>
      <c r="S3097" s="113" t="s">
        <v>32</v>
      </c>
      <c r="T3097" s="5" t="s">
        <v>66</v>
      </c>
      <c r="U3097" s="5" t="s">
        <v>799</v>
      </c>
      <c r="V3097" s="1" t="s">
        <v>65</v>
      </c>
      <c r="W3097" s="1" t="s">
        <v>5104</v>
      </c>
      <c r="X3097" s="1" t="s">
        <v>2230</v>
      </c>
      <c r="Y3097" s="1" t="s">
        <v>2231</v>
      </c>
      <c r="Z3097" s="4">
        <v>42338</v>
      </c>
      <c r="AA3097" s="1" t="s">
        <v>45</v>
      </c>
      <c r="AB3097" s="1" t="s">
        <v>5105</v>
      </c>
      <c r="AC3097" s="1" t="s">
        <v>5106</v>
      </c>
      <c r="AD3097" s="8"/>
    </row>
    <row r="3098" spans="2:30" s="22" customFormat="1" outlineLevel="5">
      <c r="B3098" s="3"/>
      <c r="C3098" s="1"/>
      <c r="D3098" s="1"/>
      <c r="E3098" s="1"/>
      <c r="F3098" s="1"/>
      <c r="G3098" s="287" t="s">
        <v>1553</v>
      </c>
      <c r="H3098" s="277">
        <v>42338</v>
      </c>
      <c r="I3098" s="1" t="s">
        <v>5115</v>
      </c>
      <c r="J3098" s="2" t="s">
        <v>68</v>
      </c>
      <c r="K3098" s="1" t="s">
        <v>36</v>
      </c>
      <c r="L3098" s="1" t="s">
        <v>20</v>
      </c>
      <c r="M3098" s="1" t="s">
        <v>21</v>
      </c>
      <c r="N3098" s="1" t="s">
        <v>11</v>
      </c>
      <c r="O3098" s="9">
        <v>1365</v>
      </c>
      <c r="P3098" s="9">
        <v>0</v>
      </c>
      <c r="Q3098" s="9">
        <v>1365</v>
      </c>
      <c r="R3098" s="112" t="s">
        <v>47</v>
      </c>
      <c r="S3098" s="113" t="s">
        <v>32</v>
      </c>
      <c r="T3098" s="5" t="s">
        <v>66</v>
      </c>
      <c r="U3098" s="5" t="s">
        <v>799</v>
      </c>
      <c r="V3098" s="1" t="s">
        <v>65</v>
      </c>
      <c r="W3098" s="1" t="s">
        <v>5116</v>
      </c>
      <c r="X3098" s="1" t="s">
        <v>2532</v>
      </c>
      <c r="Y3098" s="1" t="s">
        <v>2533</v>
      </c>
      <c r="Z3098" s="4">
        <v>42338</v>
      </c>
      <c r="AA3098" s="1" t="s">
        <v>45</v>
      </c>
      <c r="AB3098" s="1" t="s">
        <v>5117</v>
      </c>
      <c r="AC3098" s="1" t="s">
        <v>5118</v>
      </c>
      <c r="AD3098" s="8"/>
    </row>
    <row r="3099" spans="2:30" s="22" customFormat="1" outlineLevel="5">
      <c r="B3099" s="3"/>
      <c r="C3099" s="1"/>
      <c r="D3099" s="1"/>
      <c r="E3099" s="1"/>
      <c r="F3099" s="1"/>
      <c r="G3099" s="287" t="s">
        <v>1553</v>
      </c>
      <c r="H3099" s="277">
        <v>42328</v>
      </c>
      <c r="I3099" s="1" t="s">
        <v>5172</v>
      </c>
      <c r="J3099" s="2" t="s">
        <v>68</v>
      </c>
      <c r="K3099" s="1" t="s">
        <v>36</v>
      </c>
      <c r="L3099" s="1" t="s">
        <v>20</v>
      </c>
      <c r="M3099" s="1" t="s">
        <v>21</v>
      </c>
      <c r="N3099" s="1" t="s">
        <v>11</v>
      </c>
      <c r="O3099" s="9">
        <v>3294</v>
      </c>
      <c r="P3099" s="9">
        <v>0</v>
      </c>
      <c r="Q3099" s="9">
        <v>3294</v>
      </c>
      <c r="R3099" s="112" t="s">
        <v>47</v>
      </c>
      <c r="S3099" s="113" t="s">
        <v>32</v>
      </c>
      <c r="T3099" s="5" t="s">
        <v>66</v>
      </c>
      <c r="U3099" s="5" t="s">
        <v>799</v>
      </c>
      <c r="V3099" s="1" t="s">
        <v>65</v>
      </c>
      <c r="W3099" s="1" t="s">
        <v>5173</v>
      </c>
      <c r="X3099" s="1" t="s">
        <v>3270</v>
      </c>
      <c r="Y3099" s="1" t="s">
        <v>3271</v>
      </c>
      <c r="Z3099" s="4">
        <v>42328</v>
      </c>
      <c r="AA3099" s="1" t="s">
        <v>45</v>
      </c>
      <c r="AB3099" s="1" t="s">
        <v>5174</v>
      </c>
      <c r="AC3099" s="1" t="s">
        <v>5175</v>
      </c>
      <c r="AD3099" s="8"/>
    </row>
    <row r="3100" spans="2:30" s="22" customFormat="1" outlineLevel="5">
      <c r="B3100" s="3"/>
      <c r="C3100" s="1"/>
      <c r="D3100" s="1"/>
      <c r="E3100" s="1"/>
      <c r="F3100" s="1"/>
      <c r="G3100" s="287" t="s">
        <v>1553</v>
      </c>
      <c r="H3100" s="277">
        <v>42338</v>
      </c>
      <c r="I3100" s="1" t="s">
        <v>5247</v>
      </c>
      <c r="J3100" s="2" t="s">
        <v>68</v>
      </c>
      <c r="K3100" s="1" t="s">
        <v>36</v>
      </c>
      <c r="L3100" s="1" t="s">
        <v>20</v>
      </c>
      <c r="M3100" s="1" t="s">
        <v>21</v>
      </c>
      <c r="N3100" s="1" t="s">
        <v>11</v>
      </c>
      <c r="O3100" s="9">
        <v>1477</v>
      </c>
      <c r="P3100" s="9">
        <v>0</v>
      </c>
      <c r="Q3100" s="9">
        <v>1477</v>
      </c>
      <c r="R3100" s="112" t="s">
        <v>47</v>
      </c>
      <c r="S3100" s="113" t="s">
        <v>32</v>
      </c>
      <c r="T3100" s="5" t="s">
        <v>66</v>
      </c>
      <c r="U3100" s="5" t="s">
        <v>799</v>
      </c>
      <c r="V3100" s="1" t="s">
        <v>65</v>
      </c>
      <c r="W3100" s="1" t="s">
        <v>5248</v>
      </c>
      <c r="X3100" s="1" t="s">
        <v>2175</v>
      </c>
      <c r="Y3100" s="1" t="s">
        <v>2176</v>
      </c>
      <c r="Z3100" s="4">
        <v>42338</v>
      </c>
      <c r="AA3100" s="1" t="s">
        <v>45</v>
      </c>
      <c r="AB3100" s="1" t="s">
        <v>5249</v>
      </c>
      <c r="AC3100" s="1" t="s">
        <v>5250</v>
      </c>
      <c r="AD3100" s="8"/>
    </row>
    <row r="3101" spans="2:30" s="22" customFormat="1" outlineLevel="5">
      <c r="B3101" s="3"/>
      <c r="C3101" s="1"/>
      <c r="D3101" s="1"/>
      <c r="E3101" s="1"/>
      <c r="F3101" s="1"/>
      <c r="G3101" s="287" t="s">
        <v>1553</v>
      </c>
      <c r="H3101" s="277">
        <v>42320</v>
      </c>
      <c r="I3101" s="1" t="s">
        <v>5251</v>
      </c>
      <c r="J3101" s="2" t="s">
        <v>68</v>
      </c>
      <c r="K3101" s="1" t="s">
        <v>36</v>
      </c>
      <c r="L3101" s="1" t="s">
        <v>20</v>
      </c>
      <c r="M3101" s="1" t="s">
        <v>21</v>
      </c>
      <c r="N3101" s="1" t="s">
        <v>11</v>
      </c>
      <c r="O3101" s="9">
        <v>1880.04</v>
      </c>
      <c r="P3101" s="9">
        <v>0</v>
      </c>
      <c r="Q3101" s="9">
        <v>1880.04</v>
      </c>
      <c r="R3101" s="112" t="s">
        <v>47</v>
      </c>
      <c r="S3101" s="113" t="s">
        <v>32</v>
      </c>
      <c r="T3101" s="5" t="s">
        <v>66</v>
      </c>
      <c r="U3101" s="5" t="s">
        <v>799</v>
      </c>
      <c r="V3101" s="1" t="s">
        <v>65</v>
      </c>
      <c r="W3101" s="1" t="s">
        <v>5252</v>
      </c>
      <c r="X3101" s="1" t="s">
        <v>3345</v>
      </c>
      <c r="Y3101" s="1" t="s">
        <v>3346</v>
      </c>
      <c r="Z3101" s="4">
        <v>42320</v>
      </c>
      <c r="AA3101" s="1" t="s">
        <v>45</v>
      </c>
      <c r="AB3101" s="1" t="s">
        <v>5253</v>
      </c>
      <c r="AC3101" s="1" t="s">
        <v>5254</v>
      </c>
      <c r="AD3101" s="8"/>
    </row>
    <row r="3102" spans="2:30" s="22" customFormat="1" outlineLevel="5">
      <c r="B3102" s="3"/>
      <c r="C3102" s="1"/>
      <c r="D3102" s="1"/>
      <c r="E3102" s="1"/>
      <c r="F3102" s="1"/>
      <c r="G3102" s="287" t="s">
        <v>1553</v>
      </c>
      <c r="H3102" s="277">
        <v>42338</v>
      </c>
      <c r="I3102" s="1" t="s">
        <v>5445</v>
      </c>
      <c r="J3102" s="2" t="s">
        <v>68</v>
      </c>
      <c r="K3102" s="1" t="s">
        <v>36</v>
      </c>
      <c r="L3102" s="1" t="s">
        <v>20</v>
      </c>
      <c r="M3102" s="1" t="s">
        <v>21</v>
      </c>
      <c r="N3102" s="1" t="s">
        <v>11</v>
      </c>
      <c r="O3102" s="9">
        <v>1075</v>
      </c>
      <c r="P3102" s="9">
        <v>0</v>
      </c>
      <c r="Q3102" s="9">
        <v>1075</v>
      </c>
      <c r="R3102" s="112" t="s">
        <v>47</v>
      </c>
      <c r="S3102" s="113" t="s">
        <v>32</v>
      </c>
      <c r="T3102" s="5" t="s">
        <v>66</v>
      </c>
      <c r="U3102" s="5" t="s">
        <v>799</v>
      </c>
      <c r="V3102" s="1" t="s">
        <v>65</v>
      </c>
      <c r="W3102" s="1" t="s">
        <v>5446</v>
      </c>
      <c r="X3102" s="1" t="s">
        <v>2422</v>
      </c>
      <c r="Y3102" s="1" t="s">
        <v>2423</v>
      </c>
      <c r="Z3102" s="4">
        <v>42338</v>
      </c>
      <c r="AA3102" s="1" t="s">
        <v>45</v>
      </c>
      <c r="AB3102" s="1" t="s">
        <v>3260</v>
      </c>
      <c r="AC3102" s="1" t="s">
        <v>5447</v>
      </c>
      <c r="AD3102" s="8"/>
    </row>
    <row r="3103" spans="2:30" s="22" customFormat="1" outlineLevel="5">
      <c r="B3103" s="3"/>
      <c r="C3103" s="1"/>
      <c r="D3103" s="1"/>
      <c r="E3103" s="1"/>
      <c r="F3103" s="1"/>
      <c r="G3103" s="287" t="s">
        <v>1553</v>
      </c>
      <c r="H3103" s="277">
        <v>42338</v>
      </c>
      <c r="I3103" s="1" t="s">
        <v>5530</v>
      </c>
      <c r="J3103" s="2" t="s">
        <v>68</v>
      </c>
      <c r="K3103" s="1" t="s">
        <v>36</v>
      </c>
      <c r="L3103" s="1" t="s">
        <v>20</v>
      </c>
      <c r="M3103" s="1" t="s">
        <v>21</v>
      </c>
      <c r="N3103" s="1" t="s">
        <v>11</v>
      </c>
      <c r="O3103" s="9">
        <v>26000</v>
      </c>
      <c r="P3103" s="9">
        <v>0</v>
      </c>
      <c r="Q3103" s="9">
        <v>26000</v>
      </c>
      <c r="R3103" s="112" t="s">
        <v>47</v>
      </c>
      <c r="S3103" s="113" t="s">
        <v>32</v>
      </c>
      <c r="T3103" s="5" t="s">
        <v>66</v>
      </c>
      <c r="U3103" s="5" t="s">
        <v>799</v>
      </c>
      <c r="V3103" s="1" t="s">
        <v>65</v>
      </c>
      <c r="W3103" s="1" t="s">
        <v>5531</v>
      </c>
      <c r="X3103" s="1" t="s">
        <v>2230</v>
      </c>
      <c r="Y3103" s="1" t="s">
        <v>2231</v>
      </c>
      <c r="Z3103" s="4">
        <v>42338</v>
      </c>
      <c r="AA3103" s="1" t="s">
        <v>45</v>
      </c>
      <c r="AB3103" s="1" t="s">
        <v>5532</v>
      </c>
      <c r="AC3103" s="1"/>
      <c r="AD3103" s="8"/>
    </row>
    <row r="3104" spans="2:30" s="22" customFormat="1" outlineLevel="5">
      <c r="B3104" s="3"/>
      <c r="C3104" s="1"/>
      <c r="D3104" s="1"/>
      <c r="E3104" s="1"/>
      <c r="F3104" s="1"/>
      <c r="G3104" s="287" t="s">
        <v>1553</v>
      </c>
      <c r="H3104" s="277">
        <v>42334</v>
      </c>
      <c r="I3104" s="1" t="s">
        <v>5552</v>
      </c>
      <c r="J3104" s="2" t="s">
        <v>68</v>
      </c>
      <c r="K3104" s="1" t="s">
        <v>36</v>
      </c>
      <c r="L3104" s="1" t="s">
        <v>20</v>
      </c>
      <c r="M3104" s="1" t="s">
        <v>21</v>
      </c>
      <c r="N3104" s="1" t="s">
        <v>11</v>
      </c>
      <c r="O3104" s="9">
        <v>3204.1</v>
      </c>
      <c r="P3104" s="9">
        <v>0</v>
      </c>
      <c r="Q3104" s="9">
        <v>3204.1</v>
      </c>
      <c r="R3104" s="112" t="s">
        <v>5534</v>
      </c>
      <c r="S3104" s="113" t="s">
        <v>32</v>
      </c>
      <c r="T3104" s="5" t="s">
        <v>66</v>
      </c>
      <c r="U3104" s="5" t="s">
        <v>799</v>
      </c>
      <c r="V3104" s="1" t="s">
        <v>3539</v>
      </c>
      <c r="W3104" s="1" t="s">
        <v>5553</v>
      </c>
      <c r="X3104" s="1"/>
      <c r="Y3104" s="1"/>
      <c r="Z3104" s="4">
        <v>42334</v>
      </c>
      <c r="AA3104" s="1" t="s">
        <v>26</v>
      </c>
      <c r="AB3104" s="1" t="s">
        <v>5553</v>
      </c>
      <c r="AC3104" s="1" t="s">
        <v>5554</v>
      </c>
      <c r="AD3104" s="8"/>
    </row>
    <row r="3105" spans="2:30" s="22" customFormat="1" outlineLevel="5">
      <c r="B3105" s="3"/>
      <c r="C3105" s="1"/>
      <c r="D3105" s="1"/>
      <c r="E3105" s="1"/>
      <c r="F3105" s="1"/>
      <c r="G3105" s="287" t="s">
        <v>1553</v>
      </c>
      <c r="H3105" s="277">
        <v>42348</v>
      </c>
      <c r="I3105" s="1" t="s">
        <v>5660</v>
      </c>
      <c r="J3105" s="2" t="s">
        <v>68</v>
      </c>
      <c r="K3105" s="1" t="s">
        <v>36</v>
      </c>
      <c r="L3105" s="1" t="s">
        <v>20</v>
      </c>
      <c r="M3105" s="1" t="s">
        <v>21</v>
      </c>
      <c r="N3105" s="1" t="s">
        <v>11</v>
      </c>
      <c r="O3105" s="9">
        <v>2495</v>
      </c>
      <c r="P3105" s="9">
        <v>0</v>
      </c>
      <c r="Q3105" s="9">
        <v>2495</v>
      </c>
      <c r="R3105" s="112" t="s">
        <v>47</v>
      </c>
      <c r="S3105" s="113" t="s">
        <v>32</v>
      </c>
      <c r="T3105" s="5" t="s">
        <v>66</v>
      </c>
      <c r="U3105" s="5" t="s">
        <v>799</v>
      </c>
      <c r="V3105" s="1" t="s">
        <v>65</v>
      </c>
      <c r="W3105" s="1" t="s">
        <v>5661</v>
      </c>
      <c r="X3105" s="1" t="s">
        <v>4968</v>
      </c>
      <c r="Y3105" s="1" t="s">
        <v>4969</v>
      </c>
      <c r="Z3105" s="4">
        <v>42348</v>
      </c>
      <c r="AA3105" s="1" t="s">
        <v>45</v>
      </c>
      <c r="AB3105" s="1" t="s">
        <v>5662</v>
      </c>
      <c r="AC3105" s="1" t="s">
        <v>5663</v>
      </c>
      <c r="AD3105" s="8"/>
    </row>
    <row r="3106" spans="2:30" s="22" customFormat="1" outlineLevel="5">
      <c r="B3106" s="3"/>
      <c r="C3106" s="1"/>
      <c r="D3106" s="1"/>
      <c r="E3106" s="1"/>
      <c r="F3106" s="1"/>
      <c r="G3106" s="287" t="s">
        <v>1553</v>
      </c>
      <c r="H3106" s="277">
        <v>42357</v>
      </c>
      <c r="I3106" s="1" t="s">
        <v>5664</v>
      </c>
      <c r="J3106" s="2" t="s">
        <v>68</v>
      </c>
      <c r="K3106" s="1" t="s">
        <v>36</v>
      </c>
      <c r="L3106" s="1" t="s">
        <v>60</v>
      </c>
      <c r="M3106" s="1" t="s">
        <v>21</v>
      </c>
      <c r="N3106" s="1" t="s">
        <v>11</v>
      </c>
      <c r="O3106" s="9">
        <v>24992</v>
      </c>
      <c r="P3106" s="9">
        <v>0</v>
      </c>
      <c r="Q3106" s="9">
        <v>24992</v>
      </c>
      <c r="R3106" s="112" t="s">
        <v>47</v>
      </c>
      <c r="S3106" s="113" t="s">
        <v>32</v>
      </c>
      <c r="T3106" s="5" t="s">
        <v>66</v>
      </c>
      <c r="U3106" s="5" t="s">
        <v>799</v>
      </c>
      <c r="V3106" s="1" t="s">
        <v>65</v>
      </c>
      <c r="W3106" s="1" t="s">
        <v>5665</v>
      </c>
      <c r="X3106" s="1" t="s">
        <v>5666</v>
      </c>
      <c r="Y3106" s="1" t="s">
        <v>5667</v>
      </c>
      <c r="Z3106" s="4">
        <v>42357</v>
      </c>
      <c r="AA3106" s="1" t="s">
        <v>2257</v>
      </c>
      <c r="AB3106" s="1" t="s">
        <v>5668</v>
      </c>
      <c r="AC3106" s="1"/>
      <c r="AD3106" s="8"/>
    </row>
    <row r="3107" spans="2:30" s="22" customFormat="1" outlineLevel="5">
      <c r="B3107" s="3"/>
      <c r="C3107" s="1"/>
      <c r="D3107" s="1"/>
      <c r="E3107" s="1"/>
      <c r="F3107" s="1"/>
      <c r="G3107" s="287" t="s">
        <v>1553</v>
      </c>
      <c r="H3107" s="277">
        <v>42353</v>
      </c>
      <c r="I3107" s="1" t="s">
        <v>5790</v>
      </c>
      <c r="J3107" s="2" t="s">
        <v>68</v>
      </c>
      <c r="K3107" s="1" t="s">
        <v>36</v>
      </c>
      <c r="L3107" s="1" t="s">
        <v>20</v>
      </c>
      <c r="M3107" s="1" t="s">
        <v>21</v>
      </c>
      <c r="N3107" s="1" t="s">
        <v>11</v>
      </c>
      <c r="O3107" s="9">
        <v>3892.5</v>
      </c>
      <c r="P3107" s="9">
        <v>0</v>
      </c>
      <c r="Q3107" s="9">
        <v>3892.5</v>
      </c>
      <c r="R3107" s="112" t="s">
        <v>47</v>
      </c>
      <c r="S3107" s="113" t="s">
        <v>32</v>
      </c>
      <c r="T3107" s="5" t="s">
        <v>66</v>
      </c>
      <c r="U3107" s="5" t="s">
        <v>799</v>
      </c>
      <c r="V3107" s="1" t="s">
        <v>65</v>
      </c>
      <c r="W3107" s="1" t="s">
        <v>5791</v>
      </c>
      <c r="X3107" s="1" t="s">
        <v>2175</v>
      </c>
      <c r="Y3107" s="1" t="s">
        <v>2176</v>
      </c>
      <c r="Z3107" s="4">
        <v>42353</v>
      </c>
      <c r="AA3107" s="1" t="s">
        <v>45</v>
      </c>
      <c r="AB3107" s="1" t="s">
        <v>5792</v>
      </c>
      <c r="AC3107" s="1" t="s">
        <v>5793</v>
      </c>
      <c r="AD3107" s="8"/>
    </row>
    <row r="3108" spans="2:30" s="22" customFormat="1" outlineLevel="5">
      <c r="B3108" s="3"/>
      <c r="C3108" s="1"/>
      <c r="D3108" s="1"/>
      <c r="E3108" s="1"/>
      <c r="F3108" s="1"/>
      <c r="G3108" s="287" t="s">
        <v>1553</v>
      </c>
      <c r="H3108" s="277">
        <v>42361</v>
      </c>
      <c r="I3108" s="1" t="s">
        <v>5969</v>
      </c>
      <c r="J3108" s="2" t="s">
        <v>68</v>
      </c>
      <c r="K3108" s="1" t="s">
        <v>36</v>
      </c>
      <c r="L3108" s="1" t="s">
        <v>20</v>
      </c>
      <c r="M3108" s="1" t="s">
        <v>21</v>
      </c>
      <c r="N3108" s="1" t="s">
        <v>11</v>
      </c>
      <c r="O3108" s="9">
        <v>2729.3</v>
      </c>
      <c r="P3108" s="9">
        <v>0</v>
      </c>
      <c r="Q3108" s="9">
        <v>2729.3</v>
      </c>
      <c r="R3108" s="112" t="s">
        <v>47</v>
      </c>
      <c r="S3108" s="113" t="s">
        <v>32</v>
      </c>
      <c r="T3108" s="5" t="s">
        <v>66</v>
      </c>
      <c r="U3108" s="5" t="s">
        <v>799</v>
      </c>
      <c r="V3108" s="1" t="s">
        <v>65</v>
      </c>
      <c r="W3108" s="1" t="s">
        <v>5970</v>
      </c>
      <c r="X3108" s="1" t="s">
        <v>5971</v>
      </c>
      <c r="Y3108" s="1" t="s">
        <v>5972</v>
      </c>
      <c r="Z3108" s="4">
        <v>42361</v>
      </c>
      <c r="AA3108" s="1" t="s">
        <v>2257</v>
      </c>
      <c r="AB3108" s="1" t="s">
        <v>5973</v>
      </c>
      <c r="AC3108" s="1" t="s">
        <v>5974</v>
      </c>
      <c r="AD3108" s="8"/>
    </row>
    <row r="3109" spans="2:30" s="22" customFormat="1" outlineLevel="5">
      <c r="B3109" s="3"/>
      <c r="C3109" s="1"/>
      <c r="D3109" s="1"/>
      <c r="E3109" s="1"/>
      <c r="F3109" s="1"/>
      <c r="G3109" s="287" t="s">
        <v>1553</v>
      </c>
      <c r="H3109" s="277">
        <v>42352</v>
      </c>
      <c r="I3109" s="1" t="s">
        <v>6033</v>
      </c>
      <c r="J3109" s="2" t="s">
        <v>68</v>
      </c>
      <c r="K3109" s="1" t="s">
        <v>36</v>
      </c>
      <c r="L3109" s="1" t="s">
        <v>20</v>
      </c>
      <c r="M3109" s="1" t="s">
        <v>21</v>
      </c>
      <c r="N3109" s="1" t="s">
        <v>11</v>
      </c>
      <c r="O3109" s="9">
        <v>1327.75</v>
      </c>
      <c r="P3109" s="9">
        <v>0</v>
      </c>
      <c r="Q3109" s="9">
        <v>1327.75</v>
      </c>
      <c r="R3109" s="112" t="s">
        <v>5534</v>
      </c>
      <c r="S3109" s="113" t="s">
        <v>32</v>
      </c>
      <c r="T3109" s="5" t="s">
        <v>66</v>
      </c>
      <c r="U3109" s="5" t="s">
        <v>799</v>
      </c>
      <c r="V3109" s="1" t="s">
        <v>3539</v>
      </c>
      <c r="W3109" s="1" t="s">
        <v>6034</v>
      </c>
      <c r="X3109" s="1"/>
      <c r="Y3109" s="1"/>
      <c r="Z3109" s="4">
        <v>42352</v>
      </c>
      <c r="AA3109" s="1" t="s">
        <v>26</v>
      </c>
      <c r="AB3109" s="1" t="s">
        <v>6034</v>
      </c>
      <c r="AC3109" s="1" t="s">
        <v>6035</v>
      </c>
      <c r="AD3109" s="8"/>
    </row>
    <row r="3110" spans="2:30" s="22" customFormat="1" outlineLevel="5">
      <c r="B3110" s="3"/>
      <c r="C3110" s="1"/>
      <c r="D3110" s="1"/>
      <c r="E3110" s="1"/>
      <c r="F3110" s="1"/>
      <c r="G3110" s="287" t="s">
        <v>1553</v>
      </c>
      <c r="H3110" s="277">
        <v>42355</v>
      </c>
      <c r="I3110" s="1" t="s">
        <v>6040</v>
      </c>
      <c r="J3110" s="2" t="s">
        <v>68</v>
      </c>
      <c r="K3110" s="1" t="s">
        <v>36</v>
      </c>
      <c r="L3110" s="1" t="s">
        <v>20</v>
      </c>
      <c r="M3110" s="1" t="s">
        <v>21</v>
      </c>
      <c r="N3110" s="1" t="s">
        <v>11</v>
      </c>
      <c r="O3110" s="9">
        <v>11550</v>
      </c>
      <c r="P3110" s="9">
        <v>0</v>
      </c>
      <c r="Q3110" s="9">
        <v>11550</v>
      </c>
      <c r="R3110" s="112" t="s">
        <v>47</v>
      </c>
      <c r="S3110" s="113" t="s">
        <v>32</v>
      </c>
      <c r="T3110" s="5" t="s">
        <v>66</v>
      </c>
      <c r="U3110" s="5" t="s">
        <v>799</v>
      </c>
      <c r="V3110" s="1" t="s">
        <v>65</v>
      </c>
      <c r="W3110" s="1" t="s">
        <v>6041</v>
      </c>
      <c r="X3110" s="1" t="s">
        <v>2422</v>
      </c>
      <c r="Y3110" s="1" t="s">
        <v>2423</v>
      </c>
      <c r="Z3110" s="4">
        <v>42355</v>
      </c>
      <c r="AA3110" s="1" t="s">
        <v>45</v>
      </c>
      <c r="AB3110" s="1" t="s">
        <v>6042</v>
      </c>
      <c r="AC3110" s="1" t="s">
        <v>6043</v>
      </c>
      <c r="AD3110" s="8"/>
    </row>
    <row r="3111" spans="2:30" s="22" customFormat="1" outlineLevel="5">
      <c r="B3111" s="3"/>
      <c r="C3111" s="1"/>
      <c r="D3111" s="1"/>
      <c r="E3111" s="1"/>
      <c r="F3111" s="1"/>
      <c r="G3111" s="287" t="s">
        <v>1553</v>
      </c>
      <c r="H3111" s="277">
        <v>42366</v>
      </c>
      <c r="I3111" s="1" t="s">
        <v>6044</v>
      </c>
      <c r="J3111" s="2" t="s">
        <v>68</v>
      </c>
      <c r="K3111" s="1" t="s">
        <v>36</v>
      </c>
      <c r="L3111" s="1" t="s">
        <v>20</v>
      </c>
      <c r="M3111" s="1" t="s">
        <v>21</v>
      </c>
      <c r="N3111" s="1" t="s">
        <v>11</v>
      </c>
      <c r="O3111" s="9">
        <v>1221</v>
      </c>
      <c r="P3111" s="9">
        <v>0</v>
      </c>
      <c r="Q3111" s="9">
        <v>1221</v>
      </c>
      <c r="R3111" s="112" t="s">
        <v>47</v>
      </c>
      <c r="S3111" s="113" t="s">
        <v>32</v>
      </c>
      <c r="T3111" s="5" t="s">
        <v>66</v>
      </c>
      <c r="U3111" s="5" t="s">
        <v>799</v>
      </c>
      <c r="V3111" s="1" t="s">
        <v>65</v>
      </c>
      <c r="W3111" s="1" t="s">
        <v>6045</v>
      </c>
      <c r="X3111" s="1" t="s">
        <v>2313</v>
      </c>
      <c r="Y3111" s="1" t="s">
        <v>2314</v>
      </c>
      <c r="Z3111" s="4">
        <v>42366</v>
      </c>
      <c r="AA3111" s="1" t="s">
        <v>45</v>
      </c>
      <c r="AB3111" s="1" t="s">
        <v>6046</v>
      </c>
      <c r="AC3111" s="1" t="s">
        <v>6047</v>
      </c>
      <c r="AD3111" s="8"/>
    </row>
    <row r="3112" spans="2:30" s="22" customFormat="1" outlineLevel="5">
      <c r="B3112" s="3"/>
      <c r="C3112" s="1"/>
      <c r="D3112" s="1"/>
      <c r="E3112" s="1"/>
      <c r="F3112" s="1"/>
      <c r="G3112" s="287" t="s">
        <v>1553</v>
      </c>
      <c r="H3112" s="277">
        <v>42367</v>
      </c>
      <c r="I3112" s="1" t="s">
        <v>6048</v>
      </c>
      <c r="J3112" s="2" t="s">
        <v>68</v>
      </c>
      <c r="K3112" s="1" t="s">
        <v>36</v>
      </c>
      <c r="L3112" s="1" t="s">
        <v>20</v>
      </c>
      <c r="M3112" s="1" t="s">
        <v>21</v>
      </c>
      <c r="N3112" s="1" t="s">
        <v>11</v>
      </c>
      <c r="O3112" s="9">
        <v>2575</v>
      </c>
      <c r="P3112" s="9">
        <v>0</v>
      </c>
      <c r="Q3112" s="9">
        <v>2575</v>
      </c>
      <c r="R3112" s="112" t="s">
        <v>47</v>
      </c>
      <c r="S3112" s="113" t="s">
        <v>32</v>
      </c>
      <c r="T3112" s="5" t="s">
        <v>66</v>
      </c>
      <c r="U3112" s="5" t="s">
        <v>799</v>
      </c>
      <c r="V3112" s="1" t="s">
        <v>65</v>
      </c>
      <c r="W3112" s="1" t="s">
        <v>6049</v>
      </c>
      <c r="X3112" s="1" t="s">
        <v>5303</v>
      </c>
      <c r="Y3112" s="1" t="s">
        <v>5304</v>
      </c>
      <c r="Z3112" s="4">
        <v>42367</v>
      </c>
      <c r="AA3112" s="1" t="s">
        <v>45</v>
      </c>
      <c r="AB3112" s="1" t="s">
        <v>5299</v>
      </c>
      <c r="AC3112" s="1" t="s">
        <v>6050</v>
      </c>
      <c r="AD3112" s="8"/>
    </row>
    <row r="3113" spans="2:30" s="22" customFormat="1" outlineLevel="5">
      <c r="B3113" s="3"/>
      <c r="C3113" s="1"/>
      <c r="D3113" s="1"/>
      <c r="E3113" s="1"/>
      <c r="F3113" s="1"/>
      <c r="G3113" s="287" t="s">
        <v>1553</v>
      </c>
      <c r="H3113" s="277">
        <v>42366</v>
      </c>
      <c r="I3113" s="1" t="s">
        <v>6051</v>
      </c>
      <c r="J3113" s="2" t="s">
        <v>68</v>
      </c>
      <c r="K3113" s="1" t="s">
        <v>36</v>
      </c>
      <c r="L3113" s="1" t="s">
        <v>20</v>
      </c>
      <c r="M3113" s="1" t="s">
        <v>21</v>
      </c>
      <c r="N3113" s="1" t="s">
        <v>11</v>
      </c>
      <c r="O3113" s="9">
        <v>355</v>
      </c>
      <c r="P3113" s="9">
        <v>0</v>
      </c>
      <c r="Q3113" s="9">
        <v>355</v>
      </c>
      <c r="R3113" s="112" t="s">
        <v>47</v>
      </c>
      <c r="S3113" s="113" t="s">
        <v>32</v>
      </c>
      <c r="T3113" s="5" t="s">
        <v>66</v>
      </c>
      <c r="U3113" s="5" t="s">
        <v>799</v>
      </c>
      <c r="V3113" s="1" t="s">
        <v>65</v>
      </c>
      <c r="W3113" s="1" t="s">
        <v>6052</v>
      </c>
      <c r="X3113" s="1" t="s">
        <v>3652</v>
      </c>
      <c r="Y3113" s="1" t="s">
        <v>3653</v>
      </c>
      <c r="Z3113" s="4">
        <v>42366</v>
      </c>
      <c r="AA3113" s="1" t="s">
        <v>2257</v>
      </c>
      <c r="AB3113" s="1" t="s">
        <v>6053</v>
      </c>
      <c r="AC3113" s="1" t="s">
        <v>6054</v>
      </c>
      <c r="AD3113" s="8"/>
    </row>
    <row r="3114" spans="2:30" s="22" customFormat="1" ht="15" customHeight="1" outlineLevel="5">
      <c r="B3114" s="3"/>
      <c r="C3114" s="1"/>
      <c r="D3114" s="1"/>
      <c r="E3114" s="1"/>
      <c r="F3114" s="1"/>
      <c r="G3114" s="287" t="s">
        <v>1553</v>
      </c>
      <c r="H3114" s="277">
        <v>42355</v>
      </c>
      <c r="I3114" s="1" t="s">
        <v>6125</v>
      </c>
      <c r="J3114" s="2" t="s">
        <v>68</v>
      </c>
      <c r="K3114" s="1" t="s">
        <v>36</v>
      </c>
      <c r="L3114" s="1" t="s">
        <v>20</v>
      </c>
      <c r="M3114" s="1" t="s">
        <v>21</v>
      </c>
      <c r="N3114" s="1" t="s">
        <v>11</v>
      </c>
      <c r="O3114" s="9">
        <v>23794</v>
      </c>
      <c r="P3114" s="9">
        <v>0</v>
      </c>
      <c r="Q3114" s="9">
        <v>23794</v>
      </c>
      <c r="R3114" s="112" t="s">
        <v>47</v>
      </c>
      <c r="S3114" s="113" t="s">
        <v>32</v>
      </c>
      <c r="T3114" s="5" t="s">
        <v>66</v>
      </c>
      <c r="U3114" s="5" t="s">
        <v>799</v>
      </c>
      <c r="V3114" s="1" t="s">
        <v>65</v>
      </c>
      <c r="W3114" s="1" t="s">
        <v>6126</v>
      </c>
      <c r="X3114" s="1" t="s">
        <v>4742</v>
      </c>
      <c r="Y3114" s="1" t="s">
        <v>4743</v>
      </c>
      <c r="Z3114" s="4">
        <v>42355</v>
      </c>
      <c r="AA3114" s="1" t="s">
        <v>45</v>
      </c>
      <c r="AB3114" s="1" t="s">
        <v>6127</v>
      </c>
      <c r="AC3114" s="1" t="s">
        <v>6128</v>
      </c>
      <c r="AD3114" s="8" t="s">
        <v>6129</v>
      </c>
    </row>
    <row r="3115" spans="2:30" s="22" customFormat="1" outlineLevel="5">
      <c r="B3115" s="3"/>
      <c r="C3115" s="1"/>
      <c r="D3115" s="1"/>
      <c r="E3115" s="1"/>
      <c r="F3115" s="1"/>
      <c r="G3115" s="287" t="s">
        <v>1553</v>
      </c>
      <c r="H3115" s="277">
        <v>42356</v>
      </c>
      <c r="I3115" s="1" t="s">
        <v>6130</v>
      </c>
      <c r="J3115" s="2" t="s">
        <v>68</v>
      </c>
      <c r="K3115" s="1" t="s">
        <v>36</v>
      </c>
      <c r="L3115" s="1" t="s">
        <v>20</v>
      </c>
      <c r="M3115" s="1" t="s">
        <v>21</v>
      </c>
      <c r="N3115" s="1" t="s">
        <v>11</v>
      </c>
      <c r="O3115" s="9">
        <v>130327</v>
      </c>
      <c r="P3115" s="9">
        <v>0</v>
      </c>
      <c r="Q3115" s="9">
        <v>130327</v>
      </c>
      <c r="R3115" s="112" t="s">
        <v>47</v>
      </c>
      <c r="S3115" s="113" t="s">
        <v>32</v>
      </c>
      <c r="T3115" s="5" t="s">
        <v>66</v>
      </c>
      <c r="U3115" s="5" t="s">
        <v>799</v>
      </c>
      <c r="V3115" s="1" t="s">
        <v>65</v>
      </c>
      <c r="W3115" s="1" t="s">
        <v>6131</v>
      </c>
      <c r="X3115" s="1" t="s">
        <v>6132</v>
      </c>
      <c r="Y3115" s="1" t="s">
        <v>6133</v>
      </c>
      <c r="Z3115" s="4">
        <v>42356</v>
      </c>
      <c r="AA3115" s="1" t="s">
        <v>45</v>
      </c>
      <c r="AB3115" s="1" t="s">
        <v>6134</v>
      </c>
      <c r="AC3115" s="1" t="s">
        <v>6135</v>
      </c>
      <c r="AD3115" s="8"/>
    </row>
    <row r="3116" spans="2:30" s="22" customFormat="1" outlineLevel="5">
      <c r="B3116" s="3"/>
      <c r="C3116" s="1"/>
      <c r="D3116" s="1"/>
      <c r="E3116" s="1"/>
      <c r="F3116" s="1"/>
      <c r="G3116" s="287" t="s">
        <v>1553</v>
      </c>
      <c r="H3116" s="277">
        <v>42366</v>
      </c>
      <c r="I3116" s="1" t="s">
        <v>6158</v>
      </c>
      <c r="J3116" s="2" t="s">
        <v>68</v>
      </c>
      <c r="K3116" s="1" t="s">
        <v>36</v>
      </c>
      <c r="L3116" s="1" t="s">
        <v>20</v>
      </c>
      <c r="M3116" s="1" t="s">
        <v>21</v>
      </c>
      <c r="N3116" s="1" t="s">
        <v>11</v>
      </c>
      <c r="O3116" s="9">
        <v>2632.5</v>
      </c>
      <c r="P3116" s="9">
        <v>0</v>
      </c>
      <c r="Q3116" s="9">
        <v>2632.5</v>
      </c>
      <c r="R3116" s="112" t="s">
        <v>47</v>
      </c>
      <c r="S3116" s="113" t="s">
        <v>32</v>
      </c>
      <c r="T3116" s="5" t="s">
        <v>66</v>
      </c>
      <c r="U3116" s="5" t="s">
        <v>799</v>
      </c>
      <c r="V3116" s="1" t="s">
        <v>65</v>
      </c>
      <c r="W3116" s="1" t="s">
        <v>6159</v>
      </c>
      <c r="X3116" s="1" t="s">
        <v>3472</v>
      </c>
      <c r="Y3116" s="1" t="s">
        <v>3473</v>
      </c>
      <c r="Z3116" s="4">
        <v>42366</v>
      </c>
      <c r="AA3116" s="1" t="s">
        <v>45</v>
      </c>
      <c r="AB3116" s="1" t="s">
        <v>4914</v>
      </c>
      <c r="AC3116" s="1" t="s">
        <v>6160</v>
      </c>
      <c r="AD3116" s="8"/>
    </row>
    <row r="3117" spans="2:30" s="22" customFormat="1" outlineLevel="5">
      <c r="B3117" s="3"/>
      <c r="C3117" s="1"/>
      <c r="D3117" s="1"/>
      <c r="E3117" s="1"/>
      <c r="F3117" s="1"/>
      <c r="G3117" s="287" t="s">
        <v>1553</v>
      </c>
      <c r="H3117" s="277">
        <v>42361</v>
      </c>
      <c r="I3117" s="1" t="s">
        <v>6217</v>
      </c>
      <c r="J3117" s="2" t="s">
        <v>68</v>
      </c>
      <c r="K3117" s="1" t="s">
        <v>36</v>
      </c>
      <c r="L3117" s="1" t="s">
        <v>20</v>
      </c>
      <c r="M3117" s="1" t="s">
        <v>21</v>
      </c>
      <c r="N3117" s="1" t="s">
        <v>11</v>
      </c>
      <c r="O3117" s="9">
        <v>29475</v>
      </c>
      <c r="P3117" s="9">
        <v>0</v>
      </c>
      <c r="Q3117" s="9">
        <v>29475</v>
      </c>
      <c r="R3117" s="112" t="s">
        <v>47</v>
      </c>
      <c r="S3117" s="113" t="s">
        <v>32</v>
      </c>
      <c r="T3117" s="5" t="s">
        <v>66</v>
      </c>
      <c r="U3117" s="5" t="s">
        <v>799</v>
      </c>
      <c r="V3117" s="1" t="s">
        <v>65</v>
      </c>
      <c r="W3117" s="1" t="s">
        <v>6218</v>
      </c>
      <c r="X3117" s="1" t="s">
        <v>6219</v>
      </c>
      <c r="Y3117" s="1" t="s">
        <v>6220</v>
      </c>
      <c r="Z3117" s="4">
        <v>42361</v>
      </c>
      <c r="AA3117" s="1" t="s">
        <v>45</v>
      </c>
      <c r="AB3117" s="1" t="s">
        <v>6221</v>
      </c>
      <c r="AC3117" s="1"/>
      <c r="AD3117" s="8"/>
    </row>
    <row r="3118" spans="2:30" s="22" customFormat="1" ht="15" customHeight="1" outlineLevel="5">
      <c r="B3118" s="3"/>
      <c r="C3118" s="1"/>
      <c r="D3118" s="1"/>
      <c r="E3118" s="1"/>
      <c r="F3118" s="1"/>
      <c r="G3118" s="287" t="s">
        <v>1553</v>
      </c>
      <c r="H3118" s="277">
        <v>42361</v>
      </c>
      <c r="I3118" s="1" t="s">
        <v>6233</v>
      </c>
      <c r="J3118" s="2" t="s">
        <v>68</v>
      </c>
      <c r="K3118" s="1" t="s">
        <v>36</v>
      </c>
      <c r="L3118" s="1" t="s">
        <v>20</v>
      </c>
      <c r="M3118" s="1" t="s">
        <v>21</v>
      </c>
      <c r="N3118" s="1" t="s">
        <v>11</v>
      </c>
      <c r="O3118" s="9">
        <v>35610</v>
      </c>
      <c r="P3118" s="9">
        <v>0</v>
      </c>
      <c r="Q3118" s="9">
        <v>35610</v>
      </c>
      <c r="R3118" s="112" t="s">
        <v>47</v>
      </c>
      <c r="S3118" s="113" t="s">
        <v>32</v>
      </c>
      <c r="T3118" s="5" t="s">
        <v>66</v>
      </c>
      <c r="U3118" s="5" t="s">
        <v>799</v>
      </c>
      <c r="V3118" s="1" t="s">
        <v>65</v>
      </c>
      <c r="W3118" s="1" t="s">
        <v>6234</v>
      </c>
      <c r="X3118" s="1" t="s">
        <v>6235</v>
      </c>
      <c r="Y3118" s="1" t="s">
        <v>6236</v>
      </c>
      <c r="Z3118" s="4">
        <v>42361</v>
      </c>
      <c r="AA3118" s="1" t="s">
        <v>45</v>
      </c>
      <c r="AB3118" s="1" t="s">
        <v>6237</v>
      </c>
      <c r="AC3118" s="1" t="s">
        <v>6238</v>
      </c>
      <c r="AD3118" s="8" t="s">
        <v>6239</v>
      </c>
    </row>
    <row r="3119" spans="2:30" s="22" customFormat="1" outlineLevel="5">
      <c r="B3119" s="3"/>
      <c r="C3119" s="1"/>
      <c r="D3119" s="1"/>
      <c r="E3119" s="1"/>
      <c r="F3119" s="1"/>
      <c r="G3119" s="287" t="s">
        <v>1553</v>
      </c>
      <c r="H3119" s="277">
        <v>42361</v>
      </c>
      <c r="I3119" s="1" t="s">
        <v>6240</v>
      </c>
      <c r="J3119" s="2" t="s">
        <v>68</v>
      </c>
      <c r="K3119" s="1" t="s">
        <v>36</v>
      </c>
      <c r="L3119" s="1" t="s">
        <v>20</v>
      </c>
      <c r="M3119" s="1" t="s">
        <v>21</v>
      </c>
      <c r="N3119" s="1" t="s">
        <v>11</v>
      </c>
      <c r="O3119" s="9">
        <v>23740</v>
      </c>
      <c r="P3119" s="9">
        <v>0</v>
      </c>
      <c r="Q3119" s="9">
        <v>23740</v>
      </c>
      <c r="R3119" s="112" t="s">
        <v>47</v>
      </c>
      <c r="S3119" s="113" t="s">
        <v>32</v>
      </c>
      <c r="T3119" s="5" t="s">
        <v>66</v>
      </c>
      <c r="U3119" s="5" t="s">
        <v>799</v>
      </c>
      <c r="V3119" s="1" t="s">
        <v>65</v>
      </c>
      <c r="W3119" s="1" t="s">
        <v>6241</v>
      </c>
      <c r="X3119" s="1" t="s">
        <v>6235</v>
      </c>
      <c r="Y3119" s="1" t="s">
        <v>6236</v>
      </c>
      <c r="Z3119" s="4">
        <v>42361</v>
      </c>
      <c r="AA3119" s="1" t="s">
        <v>45</v>
      </c>
      <c r="AB3119" s="1" t="s">
        <v>6242</v>
      </c>
      <c r="AC3119" s="1"/>
      <c r="AD3119" s="8"/>
    </row>
    <row r="3120" spans="2:30" s="22" customFormat="1" outlineLevel="5">
      <c r="B3120" s="3"/>
      <c r="C3120" s="1"/>
      <c r="D3120" s="1"/>
      <c r="E3120" s="1"/>
      <c r="F3120" s="1"/>
      <c r="G3120" s="287" t="s">
        <v>1553</v>
      </c>
      <c r="H3120" s="277">
        <v>42366</v>
      </c>
      <c r="I3120" s="1" t="s">
        <v>6273</v>
      </c>
      <c r="J3120" s="2" t="s">
        <v>68</v>
      </c>
      <c r="K3120" s="1" t="s">
        <v>36</v>
      </c>
      <c r="L3120" s="1" t="s">
        <v>20</v>
      </c>
      <c r="M3120" s="1" t="s">
        <v>21</v>
      </c>
      <c r="N3120" s="1" t="s">
        <v>11</v>
      </c>
      <c r="O3120" s="9">
        <v>1650</v>
      </c>
      <c r="P3120" s="9">
        <v>0</v>
      </c>
      <c r="Q3120" s="9">
        <v>1650</v>
      </c>
      <c r="R3120" s="112" t="s">
        <v>47</v>
      </c>
      <c r="S3120" s="113" t="s">
        <v>32</v>
      </c>
      <c r="T3120" s="5" t="s">
        <v>66</v>
      </c>
      <c r="U3120" s="5" t="s">
        <v>799</v>
      </c>
      <c r="V3120" s="1" t="s">
        <v>65</v>
      </c>
      <c r="W3120" s="1" t="s">
        <v>6274</v>
      </c>
      <c r="X3120" s="1" t="s">
        <v>2532</v>
      </c>
      <c r="Y3120" s="1" t="s">
        <v>2533</v>
      </c>
      <c r="Z3120" s="4">
        <v>42366</v>
      </c>
      <c r="AA3120" s="1" t="s">
        <v>45</v>
      </c>
      <c r="AB3120" s="1" t="s">
        <v>6275</v>
      </c>
      <c r="AC3120" s="1" t="s">
        <v>6276</v>
      </c>
      <c r="AD3120" s="8"/>
    </row>
    <row r="3121" spans="2:30" s="22" customFormat="1" ht="15" customHeight="1" outlineLevel="5">
      <c r="B3121" s="3"/>
      <c r="C3121" s="1"/>
      <c r="D3121" s="1"/>
      <c r="E3121" s="1"/>
      <c r="F3121" s="1"/>
      <c r="G3121" s="287" t="s">
        <v>1553</v>
      </c>
      <c r="H3121" s="277">
        <v>42366</v>
      </c>
      <c r="I3121" s="1" t="s">
        <v>6297</v>
      </c>
      <c r="J3121" s="2" t="s">
        <v>68</v>
      </c>
      <c r="K3121" s="1" t="s">
        <v>36</v>
      </c>
      <c r="L3121" s="1" t="s">
        <v>20</v>
      </c>
      <c r="M3121" s="1" t="s">
        <v>21</v>
      </c>
      <c r="N3121" s="1" t="s">
        <v>11</v>
      </c>
      <c r="O3121" s="9">
        <v>57500</v>
      </c>
      <c r="P3121" s="9">
        <v>0</v>
      </c>
      <c r="Q3121" s="9">
        <v>57500</v>
      </c>
      <c r="R3121" s="112" t="s">
        <v>47</v>
      </c>
      <c r="S3121" s="113" t="s">
        <v>32</v>
      </c>
      <c r="T3121" s="5" t="s">
        <v>66</v>
      </c>
      <c r="U3121" s="5" t="s">
        <v>799</v>
      </c>
      <c r="V3121" s="1" t="s">
        <v>65</v>
      </c>
      <c r="W3121" s="1" t="s">
        <v>6298</v>
      </c>
      <c r="X3121" s="1" t="s">
        <v>5990</v>
      </c>
      <c r="Y3121" s="1" t="s">
        <v>5991</v>
      </c>
      <c r="Z3121" s="4">
        <v>42366</v>
      </c>
      <c r="AA3121" s="1" t="s">
        <v>45</v>
      </c>
      <c r="AB3121" s="1" t="s">
        <v>6299</v>
      </c>
      <c r="AC3121" s="1" t="s">
        <v>6300</v>
      </c>
      <c r="AD3121" s="8" t="s">
        <v>6301</v>
      </c>
    </row>
    <row r="3122" spans="2:30" s="22" customFormat="1" outlineLevel="5">
      <c r="B3122" s="3"/>
      <c r="C3122" s="1"/>
      <c r="D3122" s="1"/>
      <c r="E3122" s="1"/>
      <c r="F3122" s="1"/>
      <c r="G3122" s="287" t="s">
        <v>1553</v>
      </c>
      <c r="H3122" s="277">
        <v>42369</v>
      </c>
      <c r="I3122" s="1" t="s">
        <v>6329</v>
      </c>
      <c r="J3122" s="2" t="s">
        <v>68</v>
      </c>
      <c r="K3122" s="1" t="s">
        <v>36</v>
      </c>
      <c r="L3122" s="1" t="s">
        <v>20</v>
      </c>
      <c r="M3122" s="1" t="s">
        <v>21</v>
      </c>
      <c r="N3122" s="1" t="s">
        <v>11</v>
      </c>
      <c r="O3122" s="9">
        <v>3765.7</v>
      </c>
      <c r="P3122" s="9">
        <v>0</v>
      </c>
      <c r="Q3122" s="9">
        <v>3765.7</v>
      </c>
      <c r="R3122" s="112" t="s">
        <v>5534</v>
      </c>
      <c r="S3122" s="113" t="s">
        <v>32</v>
      </c>
      <c r="T3122" s="5" t="s">
        <v>66</v>
      </c>
      <c r="U3122" s="5" t="s">
        <v>799</v>
      </c>
      <c r="V3122" s="1" t="s">
        <v>3539</v>
      </c>
      <c r="W3122" s="1" t="s">
        <v>6330</v>
      </c>
      <c r="X3122" s="1"/>
      <c r="Y3122" s="1"/>
      <c r="Z3122" s="4">
        <v>42369</v>
      </c>
      <c r="AA3122" s="1" t="s">
        <v>26</v>
      </c>
      <c r="AB3122" s="1" t="s">
        <v>6331</v>
      </c>
      <c r="AC3122" s="1" t="s">
        <v>6332</v>
      </c>
      <c r="AD3122" s="8"/>
    </row>
    <row r="3123" spans="2:30" s="22" customFormat="1" outlineLevel="5">
      <c r="B3123" s="3"/>
      <c r="C3123" s="1"/>
      <c r="D3123" s="1"/>
      <c r="E3123" s="1"/>
      <c r="F3123" s="1"/>
      <c r="G3123" s="287" t="s">
        <v>1553</v>
      </c>
      <c r="H3123" s="277">
        <v>42163</v>
      </c>
      <c r="I3123" s="1" t="s">
        <v>2566</v>
      </c>
      <c r="J3123" s="2" t="s">
        <v>81</v>
      </c>
      <c r="K3123" s="1" t="s">
        <v>36</v>
      </c>
      <c r="L3123" s="1" t="s">
        <v>20</v>
      </c>
      <c r="M3123" s="1" t="s">
        <v>21</v>
      </c>
      <c r="N3123" s="1" t="s">
        <v>11</v>
      </c>
      <c r="O3123" s="9">
        <v>4500</v>
      </c>
      <c r="P3123" s="9">
        <v>0</v>
      </c>
      <c r="Q3123" s="9">
        <v>4500</v>
      </c>
      <c r="R3123" s="112" t="s">
        <v>47</v>
      </c>
      <c r="S3123" s="113" t="s">
        <v>32</v>
      </c>
      <c r="T3123" s="5" t="s">
        <v>66</v>
      </c>
      <c r="U3123" s="5" t="s">
        <v>799</v>
      </c>
      <c r="V3123" s="1" t="s">
        <v>35</v>
      </c>
      <c r="W3123" s="1" t="s">
        <v>2567</v>
      </c>
      <c r="X3123" s="1" t="s">
        <v>2568</v>
      </c>
      <c r="Y3123" s="1" t="s">
        <v>2569</v>
      </c>
      <c r="Z3123" s="4">
        <v>42163</v>
      </c>
      <c r="AA3123" s="1" t="s">
        <v>71</v>
      </c>
      <c r="AB3123" s="1" t="s">
        <v>794</v>
      </c>
      <c r="AC3123" s="1" t="s">
        <v>2570</v>
      </c>
      <c r="AD3123" s="8"/>
    </row>
    <row r="3124" spans="2:30" s="22" customFormat="1" outlineLevel="5">
      <c r="B3124" s="3"/>
      <c r="C3124" s="1"/>
      <c r="D3124" s="1"/>
      <c r="E3124" s="1"/>
      <c r="F3124" s="1"/>
      <c r="G3124" s="287" t="s">
        <v>1553</v>
      </c>
      <c r="H3124" s="277">
        <v>42180</v>
      </c>
      <c r="I3124" s="1" t="s">
        <v>2571</v>
      </c>
      <c r="J3124" s="2" t="s">
        <v>81</v>
      </c>
      <c r="K3124" s="1" t="s">
        <v>36</v>
      </c>
      <c r="L3124" s="1" t="s">
        <v>20</v>
      </c>
      <c r="M3124" s="1" t="s">
        <v>21</v>
      </c>
      <c r="N3124" s="1" t="s">
        <v>11</v>
      </c>
      <c r="O3124" s="9">
        <v>5275</v>
      </c>
      <c r="P3124" s="9">
        <v>0</v>
      </c>
      <c r="Q3124" s="9">
        <v>5275</v>
      </c>
      <c r="R3124" s="112" t="s">
        <v>47</v>
      </c>
      <c r="S3124" s="113" t="s">
        <v>32</v>
      </c>
      <c r="T3124" s="5" t="s">
        <v>66</v>
      </c>
      <c r="U3124" s="5" t="s">
        <v>799</v>
      </c>
      <c r="V3124" s="1" t="s">
        <v>35</v>
      </c>
      <c r="W3124" s="1" t="s">
        <v>2572</v>
      </c>
      <c r="X3124" s="1" t="s">
        <v>2573</v>
      </c>
      <c r="Y3124" s="1" t="s">
        <v>2574</v>
      </c>
      <c r="Z3124" s="4">
        <v>42180</v>
      </c>
      <c r="AA3124" s="1" t="s">
        <v>2257</v>
      </c>
      <c r="AB3124" s="1" t="s">
        <v>2575</v>
      </c>
      <c r="AC3124" s="1" t="s">
        <v>2576</v>
      </c>
      <c r="AD3124" s="8"/>
    </row>
    <row r="3125" spans="2:30" s="22" customFormat="1" outlineLevel="5">
      <c r="B3125" s="3"/>
      <c r="C3125" s="1"/>
      <c r="D3125" s="1"/>
      <c r="E3125" s="1"/>
      <c r="F3125" s="1"/>
      <c r="G3125" s="287" t="s">
        <v>1553</v>
      </c>
      <c r="H3125" s="277">
        <v>42256</v>
      </c>
      <c r="I3125" s="1" t="s">
        <v>3538</v>
      </c>
      <c r="J3125" s="2" t="s">
        <v>81</v>
      </c>
      <c r="K3125" s="1" t="s">
        <v>33</v>
      </c>
      <c r="L3125" s="1" t="s">
        <v>34</v>
      </c>
      <c r="M3125" s="1" t="s">
        <v>21</v>
      </c>
      <c r="N3125" s="1" t="s">
        <v>11</v>
      </c>
      <c r="O3125" s="9">
        <v>830</v>
      </c>
      <c r="P3125" s="9">
        <v>0</v>
      </c>
      <c r="Q3125" s="9">
        <v>830</v>
      </c>
      <c r="R3125" s="112" t="s">
        <v>70</v>
      </c>
      <c r="S3125" s="113" t="s">
        <v>32</v>
      </c>
      <c r="T3125" s="5" t="s">
        <v>66</v>
      </c>
      <c r="U3125" s="5" t="s">
        <v>799</v>
      </c>
      <c r="V3125" s="1" t="s">
        <v>3539</v>
      </c>
      <c r="W3125" s="1" t="s">
        <v>3540</v>
      </c>
      <c r="X3125" s="1"/>
      <c r="Y3125" s="1"/>
      <c r="Z3125" s="4">
        <v>42256</v>
      </c>
      <c r="AA3125" s="1" t="s">
        <v>26</v>
      </c>
      <c r="AB3125" s="1" t="s">
        <v>3541</v>
      </c>
      <c r="AC3125" s="1" t="s">
        <v>3542</v>
      </c>
      <c r="AD3125" s="8"/>
    </row>
    <row r="3126" spans="2:30" s="22" customFormat="1" outlineLevel="5">
      <c r="B3126" s="3"/>
      <c r="C3126" s="1"/>
      <c r="D3126" s="1"/>
      <c r="E3126" s="1"/>
      <c r="F3126" s="1"/>
      <c r="G3126" s="287" t="s">
        <v>1553</v>
      </c>
      <c r="H3126" s="277">
        <v>42289</v>
      </c>
      <c r="I3126" s="1" t="s">
        <v>6358</v>
      </c>
      <c r="J3126" s="2" t="s">
        <v>81</v>
      </c>
      <c r="K3126" s="1" t="s">
        <v>36</v>
      </c>
      <c r="L3126" s="1" t="s">
        <v>20</v>
      </c>
      <c r="M3126" s="1" t="s">
        <v>21</v>
      </c>
      <c r="N3126" s="1" t="s">
        <v>11</v>
      </c>
      <c r="O3126" s="9">
        <v>3870</v>
      </c>
      <c r="P3126" s="9">
        <v>0</v>
      </c>
      <c r="Q3126" s="9">
        <v>3870</v>
      </c>
      <c r="R3126" s="112" t="s">
        <v>47</v>
      </c>
      <c r="S3126" s="113" t="s">
        <v>32</v>
      </c>
      <c r="T3126" s="5" t="s">
        <v>66</v>
      </c>
      <c r="U3126" s="5" t="s">
        <v>799</v>
      </c>
      <c r="V3126" s="1" t="s">
        <v>35</v>
      </c>
      <c r="W3126" s="1" t="s">
        <v>6359</v>
      </c>
      <c r="X3126" s="1" t="s">
        <v>6360</v>
      </c>
      <c r="Y3126" s="1" t="s">
        <v>6361</v>
      </c>
      <c r="Z3126" s="4">
        <v>42289</v>
      </c>
      <c r="AA3126" s="1" t="s">
        <v>2257</v>
      </c>
      <c r="AB3126" s="1" t="s">
        <v>6362</v>
      </c>
      <c r="AC3126" s="1" t="s">
        <v>6363</v>
      </c>
      <c r="AD3126" s="8"/>
    </row>
    <row r="3127" spans="2:30" s="22" customFormat="1" outlineLevel="5">
      <c r="B3127" s="3"/>
      <c r="C3127" s="1"/>
      <c r="D3127" s="1"/>
      <c r="E3127" s="1"/>
      <c r="F3127" s="1"/>
      <c r="G3127" s="287" t="s">
        <v>1553</v>
      </c>
      <c r="H3127" s="277">
        <v>42290</v>
      </c>
      <c r="I3127" s="1" t="s">
        <v>6364</v>
      </c>
      <c r="J3127" s="2" t="s">
        <v>81</v>
      </c>
      <c r="K3127" s="1" t="s">
        <v>36</v>
      </c>
      <c r="L3127" s="1" t="s">
        <v>20</v>
      </c>
      <c r="M3127" s="1" t="s">
        <v>21</v>
      </c>
      <c r="N3127" s="1" t="s">
        <v>11</v>
      </c>
      <c r="O3127" s="9">
        <v>2000</v>
      </c>
      <c r="P3127" s="9">
        <v>0</v>
      </c>
      <c r="Q3127" s="9">
        <v>2000</v>
      </c>
      <c r="R3127" s="112" t="s">
        <v>47</v>
      </c>
      <c r="S3127" s="113" t="s">
        <v>32</v>
      </c>
      <c r="T3127" s="5" t="s">
        <v>66</v>
      </c>
      <c r="U3127" s="5" t="s">
        <v>799</v>
      </c>
      <c r="V3127" s="1" t="s">
        <v>35</v>
      </c>
      <c r="W3127" s="1" t="s">
        <v>6365</v>
      </c>
      <c r="X3127" s="1" t="s">
        <v>6366</v>
      </c>
      <c r="Y3127" s="1" t="s">
        <v>6367</v>
      </c>
      <c r="Z3127" s="4">
        <v>42290</v>
      </c>
      <c r="AA3127" s="1" t="s">
        <v>71</v>
      </c>
      <c r="AB3127" s="1" t="s">
        <v>106</v>
      </c>
      <c r="AC3127" s="1" t="s">
        <v>6368</v>
      </c>
      <c r="AD3127" s="8"/>
    </row>
    <row r="3128" spans="2:30" s="22" customFormat="1" outlineLevel="5">
      <c r="B3128" s="3"/>
      <c r="C3128" s="1"/>
      <c r="D3128" s="1"/>
      <c r="E3128" s="1"/>
      <c r="F3128" s="1"/>
      <c r="G3128" s="287" t="s">
        <v>1553</v>
      </c>
      <c r="H3128" s="277">
        <v>42318</v>
      </c>
      <c r="I3128" s="1" t="s">
        <v>6395</v>
      </c>
      <c r="J3128" s="2" t="s">
        <v>81</v>
      </c>
      <c r="K3128" s="1" t="s">
        <v>36</v>
      </c>
      <c r="L3128" s="1" t="s">
        <v>20</v>
      </c>
      <c r="M3128" s="1" t="s">
        <v>21</v>
      </c>
      <c r="N3128" s="1" t="s">
        <v>11</v>
      </c>
      <c r="O3128" s="9">
        <v>2768.5</v>
      </c>
      <c r="P3128" s="9">
        <v>0</v>
      </c>
      <c r="Q3128" s="9">
        <v>2768.5</v>
      </c>
      <c r="R3128" s="112" t="s">
        <v>47</v>
      </c>
      <c r="S3128" s="113" t="s">
        <v>32</v>
      </c>
      <c r="T3128" s="5" t="s">
        <v>66</v>
      </c>
      <c r="U3128" s="5" t="s">
        <v>799</v>
      </c>
      <c r="V3128" s="1" t="s">
        <v>35</v>
      </c>
      <c r="W3128" s="1" t="s">
        <v>6396</v>
      </c>
      <c r="X3128" s="1" t="s">
        <v>2573</v>
      </c>
      <c r="Y3128" s="1" t="s">
        <v>2574</v>
      </c>
      <c r="Z3128" s="4">
        <v>42318</v>
      </c>
      <c r="AA3128" s="1" t="s">
        <v>2257</v>
      </c>
      <c r="AB3128" s="1" t="s">
        <v>6397</v>
      </c>
      <c r="AC3128" s="1" t="s">
        <v>6398</v>
      </c>
      <c r="AD3128" s="8"/>
    </row>
    <row r="3129" spans="2:30" s="22" customFormat="1" outlineLevel="5">
      <c r="B3129" s="3"/>
      <c r="C3129" s="1"/>
      <c r="D3129" s="1"/>
      <c r="E3129" s="1"/>
      <c r="F3129" s="1"/>
      <c r="G3129" s="287" t="s">
        <v>1553</v>
      </c>
      <c r="H3129" s="277">
        <v>42334</v>
      </c>
      <c r="I3129" s="1" t="s">
        <v>6424</v>
      </c>
      <c r="J3129" s="2" t="s">
        <v>81</v>
      </c>
      <c r="K3129" s="1" t="s">
        <v>36</v>
      </c>
      <c r="L3129" s="1" t="s">
        <v>20</v>
      </c>
      <c r="M3129" s="1" t="s">
        <v>21</v>
      </c>
      <c r="N3129" s="1" t="s">
        <v>11</v>
      </c>
      <c r="O3129" s="9">
        <v>2650</v>
      </c>
      <c r="P3129" s="9">
        <v>0</v>
      </c>
      <c r="Q3129" s="9">
        <v>2650</v>
      </c>
      <c r="R3129" s="112" t="s">
        <v>47</v>
      </c>
      <c r="S3129" s="113" t="s">
        <v>32</v>
      </c>
      <c r="T3129" s="5" t="s">
        <v>66</v>
      </c>
      <c r="U3129" s="5" t="s">
        <v>799</v>
      </c>
      <c r="V3129" s="1" t="s">
        <v>35</v>
      </c>
      <c r="W3129" s="1" t="s">
        <v>6425</v>
      </c>
      <c r="X3129" s="1" t="s">
        <v>3652</v>
      </c>
      <c r="Y3129" s="1" t="s">
        <v>3653</v>
      </c>
      <c r="Z3129" s="4">
        <v>42334</v>
      </c>
      <c r="AA3129" s="1" t="s">
        <v>2257</v>
      </c>
      <c r="AB3129" s="1" t="s">
        <v>6426</v>
      </c>
      <c r="AC3129" s="1" t="s">
        <v>6427</v>
      </c>
      <c r="AD3129" s="8"/>
    </row>
    <row r="3130" spans="2:30" s="22" customFormat="1" outlineLevel="5">
      <c r="B3130" s="3"/>
      <c r="C3130" s="1"/>
      <c r="D3130" s="1"/>
      <c r="E3130" s="1"/>
      <c r="F3130" s="1"/>
      <c r="G3130" s="287" t="s">
        <v>1553</v>
      </c>
      <c r="H3130" s="277">
        <v>42334</v>
      </c>
      <c r="I3130" s="1" t="s">
        <v>6428</v>
      </c>
      <c r="J3130" s="2" t="s">
        <v>81</v>
      </c>
      <c r="K3130" s="1" t="s">
        <v>36</v>
      </c>
      <c r="L3130" s="1" t="s">
        <v>20</v>
      </c>
      <c r="M3130" s="1" t="s">
        <v>21</v>
      </c>
      <c r="N3130" s="1" t="s">
        <v>11</v>
      </c>
      <c r="O3130" s="9">
        <v>3870</v>
      </c>
      <c r="P3130" s="9">
        <v>0</v>
      </c>
      <c r="Q3130" s="9">
        <v>3870</v>
      </c>
      <c r="R3130" s="112" t="s">
        <v>47</v>
      </c>
      <c r="S3130" s="113" t="s">
        <v>32</v>
      </c>
      <c r="T3130" s="5" t="s">
        <v>66</v>
      </c>
      <c r="U3130" s="5" t="s">
        <v>799</v>
      </c>
      <c r="V3130" s="1" t="s">
        <v>35</v>
      </c>
      <c r="W3130" s="1" t="s">
        <v>6429</v>
      </c>
      <c r="X3130" s="1" t="s">
        <v>6360</v>
      </c>
      <c r="Y3130" s="1" t="s">
        <v>6361</v>
      </c>
      <c r="Z3130" s="4">
        <v>42334</v>
      </c>
      <c r="AA3130" s="1" t="s">
        <v>2257</v>
      </c>
      <c r="AB3130" s="1" t="s">
        <v>6430</v>
      </c>
      <c r="AC3130" s="1" t="s">
        <v>6431</v>
      </c>
      <c r="AD3130" s="8"/>
    </row>
    <row r="3131" spans="2:30" s="22" customFormat="1" outlineLevel="5">
      <c r="B3131" s="3"/>
      <c r="C3131" s="1"/>
      <c r="D3131" s="1"/>
      <c r="E3131" s="1"/>
      <c r="F3131" s="1"/>
      <c r="G3131" s="287" t="s">
        <v>1553</v>
      </c>
      <c r="H3131" s="277">
        <v>42334</v>
      </c>
      <c r="I3131" s="1" t="s">
        <v>6432</v>
      </c>
      <c r="J3131" s="2" t="s">
        <v>81</v>
      </c>
      <c r="K3131" s="1" t="s">
        <v>36</v>
      </c>
      <c r="L3131" s="1" t="s">
        <v>20</v>
      </c>
      <c r="M3131" s="1" t="s">
        <v>21</v>
      </c>
      <c r="N3131" s="1" t="s">
        <v>11</v>
      </c>
      <c r="O3131" s="9">
        <v>560</v>
      </c>
      <c r="P3131" s="9">
        <v>0</v>
      </c>
      <c r="Q3131" s="9">
        <v>560</v>
      </c>
      <c r="R3131" s="112" t="s">
        <v>47</v>
      </c>
      <c r="S3131" s="113" t="s">
        <v>32</v>
      </c>
      <c r="T3131" s="5" t="s">
        <v>66</v>
      </c>
      <c r="U3131" s="5" t="s">
        <v>799</v>
      </c>
      <c r="V3131" s="1" t="s">
        <v>35</v>
      </c>
      <c r="W3131" s="1" t="s">
        <v>6433</v>
      </c>
      <c r="X3131" s="1" t="s">
        <v>6434</v>
      </c>
      <c r="Y3131" s="1" t="s">
        <v>6435</v>
      </c>
      <c r="Z3131" s="4">
        <v>42334</v>
      </c>
      <c r="AA3131" s="1" t="s">
        <v>45</v>
      </c>
      <c r="AB3131" s="1" t="s">
        <v>6436</v>
      </c>
      <c r="AC3131" s="1" t="s">
        <v>6437</v>
      </c>
      <c r="AD3131" s="8"/>
    </row>
    <row r="3132" spans="2:30" s="22" customFormat="1" outlineLevel="5">
      <c r="B3132" s="3"/>
      <c r="C3132" s="1"/>
      <c r="D3132" s="1"/>
      <c r="E3132" s="1"/>
      <c r="F3132" s="1"/>
      <c r="G3132" s="287" t="s">
        <v>1553</v>
      </c>
      <c r="H3132" s="277">
        <v>42334</v>
      </c>
      <c r="I3132" s="1" t="s">
        <v>5552</v>
      </c>
      <c r="J3132" s="2" t="s">
        <v>81</v>
      </c>
      <c r="K3132" s="1" t="s">
        <v>36</v>
      </c>
      <c r="L3132" s="1" t="s">
        <v>20</v>
      </c>
      <c r="M3132" s="1" t="s">
        <v>21</v>
      </c>
      <c r="N3132" s="1" t="s">
        <v>11</v>
      </c>
      <c r="O3132" s="9">
        <v>990.3</v>
      </c>
      <c r="P3132" s="9">
        <v>0</v>
      </c>
      <c r="Q3132" s="9">
        <v>990.3</v>
      </c>
      <c r="R3132" s="112" t="s">
        <v>5534</v>
      </c>
      <c r="S3132" s="113" t="s">
        <v>32</v>
      </c>
      <c r="T3132" s="5" t="s">
        <v>66</v>
      </c>
      <c r="U3132" s="5" t="s">
        <v>799</v>
      </c>
      <c r="V3132" s="1" t="s">
        <v>3539</v>
      </c>
      <c r="W3132" s="1" t="s">
        <v>5553</v>
      </c>
      <c r="X3132" s="1"/>
      <c r="Y3132" s="1"/>
      <c r="Z3132" s="4">
        <v>42334</v>
      </c>
      <c r="AA3132" s="1" t="s">
        <v>26</v>
      </c>
      <c r="AB3132" s="1" t="s">
        <v>5553</v>
      </c>
      <c r="AC3132" s="1" t="s">
        <v>5554</v>
      </c>
      <c r="AD3132" s="8"/>
    </row>
    <row r="3133" spans="2:30" s="22" customFormat="1" outlineLevel="5">
      <c r="B3133" s="3"/>
      <c r="C3133" s="1"/>
      <c r="D3133" s="1"/>
      <c r="E3133" s="1"/>
      <c r="F3133" s="1"/>
      <c r="G3133" s="287" t="s">
        <v>1553</v>
      </c>
      <c r="H3133" s="277">
        <v>42345</v>
      </c>
      <c r="I3133" s="1" t="s">
        <v>6499</v>
      </c>
      <c r="J3133" s="2" t="s">
        <v>81</v>
      </c>
      <c r="K3133" s="1" t="s">
        <v>36</v>
      </c>
      <c r="L3133" s="1" t="s">
        <v>20</v>
      </c>
      <c r="M3133" s="1" t="s">
        <v>21</v>
      </c>
      <c r="N3133" s="1" t="s">
        <v>11</v>
      </c>
      <c r="O3133" s="9">
        <v>10038</v>
      </c>
      <c r="P3133" s="9">
        <v>0</v>
      </c>
      <c r="Q3133" s="9">
        <v>10038</v>
      </c>
      <c r="R3133" s="112" t="s">
        <v>47</v>
      </c>
      <c r="S3133" s="113" t="s">
        <v>32</v>
      </c>
      <c r="T3133" s="5" t="s">
        <v>66</v>
      </c>
      <c r="U3133" s="5" t="s">
        <v>799</v>
      </c>
      <c r="V3133" s="1" t="s">
        <v>35</v>
      </c>
      <c r="W3133" s="1" t="s">
        <v>6500</v>
      </c>
      <c r="X3133" s="1" t="s">
        <v>6501</v>
      </c>
      <c r="Y3133" s="1" t="s">
        <v>6502</v>
      </c>
      <c r="Z3133" s="4">
        <v>42345</v>
      </c>
      <c r="AA3133" s="1" t="s">
        <v>2257</v>
      </c>
      <c r="AB3133" s="1" t="s">
        <v>3722</v>
      </c>
      <c r="AC3133" s="1" t="s">
        <v>6503</v>
      </c>
      <c r="AD3133" s="8"/>
    </row>
    <row r="3134" spans="2:30" s="22" customFormat="1" outlineLevel="5">
      <c r="B3134" s="3"/>
      <c r="C3134" s="1"/>
      <c r="D3134" s="1"/>
      <c r="E3134" s="1"/>
      <c r="F3134" s="1"/>
      <c r="G3134" s="287" t="s">
        <v>1553</v>
      </c>
      <c r="H3134" s="277">
        <v>42367</v>
      </c>
      <c r="I3134" s="1" t="s">
        <v>6515</v>
      </c>
      <c r="J3134" s="2" t="s">
        <v>81</v>
      </c>
      <c r="K3134" s="1" t="s">
        <v>36</v>
      </c>
      <c r="L3134" s="1" t="s">
        <v>20</v>
      </c>
      <c r="M3134" s="1" t="s">
        <v>21</v>
      </c>
      <c r="N3134" s="1" t="s">
        <v>11</v>
      </c>
      <c r="O3134" s="9">
        <v>3675</v>
      </c>
      <c r="P3134" s="9">
        <v>0</v>
      </c>
      <c r="Q3134" s="9">
        <v>3675</v>
      </c>
      <c r="R3134" s="112" t="s">
        <v>47</v>
      </c>
      <c r="S3134" s="113" t="s">
        <v>32</v>
      </c>
      <c r="T3134" s="5" t="s">
        <v>66</v>
      </c>
      <c r="U3134" s="5" t="s">
        <v>799</v>
      </c>
      <c r="V3134" s="1" t="s">
        <v>35</v>
      </c>
      <c r="W3134" s="1" t="s">
        <v>6516</v>
      </c>
      <c r="X3134" s="1" t="s">
        <v>6517</v>
      </c>
      <c r="Y3134" s="1" t="s">
        <v>6518</v>
      </c>
      <c r="Z3134" s="4">
        <v>42367</v>
      </c>
      <c r="AA3134" s="1" t="s">
        <v>71</v>
      </c>
      <c r="AB3134" s="1" t="s">
        <v>6519</v>
      </c>
      <c r="AC3134" s="1" t="s">
        <v>6520</v>
      </c>
      <c r="AD3134" s="8"/>
    </row>
    <row r="3135" spans="2:30" s="22" customFormat="1" ht="15" customHeight="1" outlineLevel="5">
      <c r="B3135" s="3"/>
      <c r="C3135" s="1"/>
      <c r="D3135" s="1"/>
      <c r="E3135" s="1"/>
      <c r="F3135" s="1"/>
      <c r="G3135" s="287" t="s">
        <v>1553</v>
      </c>
      <c r="H3135" s="277">
        <v>42353</v>
      </c>
      <c r="I3135" s="1" t="s">
        <v>6527</v>
      </c>
      <c r="J3135" s="2" t="s">
        <v>81</v>
      </c>
      <c r="K3135" s="1" t="s">
        <v>36</v>
      </c>
      <c r="L3135" s="1" t="s">
        <v>20</v>
      </c>
      <c r="M3135" s="1" t="s">
        <v>21</v>
      </c>
      <c r="N3135" s="1" t="s">
        <v>11</v>
      </c>
      <c r="O3135" s="9">
        <v>27720</v>
      </c>
      <c r="P3135" s="9">
        <v>0</v>
      </c>
      <c r="Q3135" s="9">
        <v>27720</v>
      </c>
      <c r="R3135" s="112" t="s">
        <v>47</v>
      </c>
      <c r="S3135" s="113" t="s">
        <v>32</v>
      </c>
      <c r="T3135" s="5" t="s">
        <v>66</v>
      </c>
      <c r="U3135" s="5" t="s">
        <v>799</v>
      </c>
      <c r="V3135" s="1" t="s">
        <v>35</v>
      </c>
      <c r="W3135" s="1" t="s">
        <v>6528</v>
      </c>
      <c r="X3135" s="1" t="s">
        <v>6523</v>
      </c>
      <c r="Y3135" s="1" t="s">
        <v>6524</v>
      </c>
      <c r="Z3135" s="4">
        <v>42353</v>
      </c>
      <c r="AA3135" s="1" t="s">
        <v>45</v>
      </c>
      <c r="AB3135" s="1" t="s">
        <v>6529</v>
      </c>
      <c r="AC3135" s="1"/>
      <c r="AD3135" s="8" t="s">
        <v>6530</v>
      </c>
    </row>
    <row r="3136" spans="2:30" s="22" customFormat="1" outlineLevel="5">
      <c r="B3136" s="3"/>
      <c r="C3136" s="1"/>
      <c r="D3136" s="1"/>
      <c r="E3136" s="1"/>
      <c r="F3136" s="1"/>
      <c r="G3136" s="287" t="s">
        <v>1553</v>
      </c>
      <c r="H3136" s="277">
        <v>42352</v>
      </c>
      <c r="I3136" s="1" t="s">
        <v>6033</v>
      </c>
      <c r="J3136" s="2" t="s">
        <v>81</v>
      </c>
      <c r="K3136" s="1" t="s">
        <v>36</v>
      </c>
      <c r="L3136" s="1" t="s">
        <v>20</v>
      </c>
      <c r="M3136" s="1" t="s">
        <v>21</v>
      </c>
      <c r="N3136" s="1" t="s">
        <v>11</v>
      </c>
      <c r="O3136" s="9">
        <v>1172.3</v>
      </c>
      <c r="P3136" s="9">
        <v>0</v>
      </c>
      <c r="Q3136" s="9">
        <v>1172.3</v>
      </c>
      <c r="R3136" s="112" t="s">
        <v>5534</v>
      </c>
      <c r="S3136" s="113" t="s">
        <v>32</v>
      </c>
      <c r="T3136" s="5" t="s">
        <v>66</v>
      </c>
      <c r="U3136" s="5" t="s">
        <v>799</v>
      </c>
      <c r="V3136" s="1" t="s">
        <v>3539</v>
      </c>
      <c r="W3136" s="1" t="s">
        <v>6034</v>
      </c>
      <c r="X3136" s="1"/>
      <c r="Y3136" s="1"/>
      <c r="Z3136" s="4">
        <v>42352</v>
      </c>
      <c r="AA3136" s="1" t="s">
        <v>26</v>
      </c>
      <c r="AB3136" s="1" t="s">
        <v>6034</v>
      </c>
      <c r="AC3136" s="1" t="s">
        <v>6035</v>
      </c>
      <c r="AD3136" s="8"/>
    </row>
    <row r="3137" spans="2:30" s="22" customFormat="1" outlineLevel="5">
      <c r="B3137" s="3"/>
      <c r="C3137" s="1"/>
      <c r="D3137" s="1"/>
      <c r="E3137" s="1"/>
      <c r="F3137" s="1"/>
      <c r="G3137" s="287" t="s">
        <v>1553</v>
      </c>
      <c r="H3137" s="277">
        <v>42364</v>
      </c>
      <c r="I3137" s="1" t="s">
        <v>6594</v>
      </c>
      <c r="J3137" s="2" t="s">
        <v>81</v>
      </c>
      <c r="K3137" s="1" t="s">
        <v>36</v>
      </c>
      <c r="L3137" s="1" t="s">
        <v>20</v>
      </c>
      <c r="M3137" s="1" t="s">
        <v>21</v>
      </c>
      <c r="N3137" s="1" t="s">
        <v>11</v>
      </c>
      <c r="O3137" s="9">
        <v>7160</v>
      </c>
      <c r="P3137" s="9">
        <v>0</v>
      </c>
      <c r="Q3137" s="9">
        <v>7160</v>
      </c>
      <c r="R3137" s="112" t="s">
        <v>47</v>
      </c>
      <c r="S3137" s="113" t="s">
        <v>32</v>
      </c>
      <c r="T3137" s="5" t="s">
        <v>66</v>
      </c>
      <c r="U3137" s="5" t="s">
        <v>799</v>
      </c>
      <c r="V3137" s="1" t="s">
        <v>35</v>
      </c>
      <c r="W3137" s="1" t="s">
        <v>6595</v>
      </c>
      <c r="X3137" s="1" t="s">
        <v>6501</v>
      </c>
      <c r="Y3137" s="1" t="s">
        <v>6502</v>
      </c>
      <c r="Z3137" s="4">
        <v>42364</v>
      </c>
      <c r="AA3137" s="1" t="s">
        <v>2257</v>
      </c>
      <c r="AB3137" s="1" t="s">
        <v>6406</v>
      </c>
      <c r="AC3137" s="1" t="s">
        <v>6596</v>
      </c>
      <c r="AD3137" s="8"/>
    </row>
    <row r="3138" spans="2:30" s="22" customFormat="1" outlineLevel="5">
      <c r="B3138" s="3"/>
      <c r="C3138" s="1"/>
      <c r="D3138" s="1"/>
      <c r="E3138" s="1"/>
      <c r="F3138" s="1"/>
      <c r="G3138" s="287" t="s">
        <v>1553</v>
      </c>
      <c r="H3138" s="277">
        <v>42364</v>
      </c>
      <c r="I3138" s="1" t="s">
        <v>6612</v>
      </c>
      <c r="J3138" s="2" t="s">
        <v>81</v>
      </c>
      <c r="K3138" s="1" t="s">
        <v>36</v>
      </c>
      <c r="L3138" s="1" t="s">
        <v>20</v>
      </c>
      <c r="M3138" s="1" t="s">
        <v>21</v>
      </c>
      <c r="N3138" s="1" t="s">
        <v>11</v>
      </c>
      <c r="O3138" s="9">
        <v>5149.62</v>
      </c>
      <c r="P3138" s="9">
        <v>0</v>
      </c>
      <c r="Q3138" s="9">
        <v>5149.62</v>
      </c>
      <c r="R3138" s="112" t="s">
        <v>47</v>
      </c>
      <c r="S3138" s="113" t="s">
        <v>32</v>
      </c>
      <c r="T3138" s="5" t="s">
        <v>66</v>
      </c>
      <c r="U3138" s="5" t="s">
        <v>799</v>
      </c>
      <c r="V3138" s="1" t="s">
        <v>35</v>
      </c>
      <c r="W3138" s="1" t="s">
        <v>6613</v>
      </c>
      <c r="X3138" s="1" t="s">
        <v>6501</v>
      </c>
      <c r="Y3138" s="1" t="s">
        <v>6502</v>
      </c>
      <c r="Z3138" s="4">
        <v>42364</v>
      </c>
      <c r="AA3138" s="1" t="s">
        <v>2257</v>
      </c>
      <c r="AB3138" s="1" t="s">
        <v>6614</v>
      </c>
      <c r="AC3138" s="1" t="s">
        <v>6615</v>
      </c>
      <c r="AD3138" s="8"/>
    </row>
    <row r="3139" spans="2:30" s="22" customFormat="1" outlineLevel="5">
      <c r="B3139" s="3"/>
      <c r="C3139" s="1"/>
      <c r="D3139" s="1"/>
      <c r="E3139" s="1"/>
      <c r="F3139" s="1"/>
      <c r="G3139" s="287" t="s">
        <v>1553</v>
      </c>
      <c r="H3139" s="277">
        <v>42368</v>
      </c>
      <c r="I3139" s="1" t="s">
        <v>6674</v>
      </c>
      <c r="J3139" s="2" t="s">
        <v>81</v>
      </c>
      <c r="K3139" s="1" t="s">
        <v>36</v>
      </c>
      <c r="L3139" s="1" t="s">
        <v>20</v>
      </c>
      <c r="M3139" s="1" t="s">
        <v>21</v>
      </c>
      <c r="N3139" s="1" t="s">
        <v>11</v>
      </c>
      <c r="O3139" s="9">
        <v>11076.8</v>
      </c>
      <c r="P3139" s="9">
        <v>0</v>
      </c>
      <c r="Q3139" s="9">
        <v>11076.8</v>
      </c>
      <c r="R3139" s="112" t="s">
        <v>47</v>
      </c>
      <c r="S3139" s="113" t="s">
        <v>32</v>
      </c>
      <c r="T3139" s="5" t="s">
        <v>66</v>
      </c>
      <c r="U3139" s="5" t="s">
        <v>799</v>
      </c>
      <c r="V3139" s="1" t="s">
        <v>35</v>
      </c>
      <c r="W3139" s="1" t="s">
        <v>6675</v>
      </c>
      <c r="X3139" s="1" t="s">
        <v>6501</v>
      </c>
      <c r="Y3139" s="1" t="s">
        <v>6502</v>
      </c>
      <c r="Z3139" s="4">
        <v>42368</v>
      </c>
      <c r="AA3139" s="1" t="s">
        <v>2257</v>
      </c>
      <c r="AB3139" s="1" t="s">
        <v>6676</v>
      </c>
      <c r="AC3139" s="1" t="s">
        <v>6677</v>
      </c>
      <c r="AD3139" s="8"/>
    </row>
    <row r="3140" spans="2:30" s="217" customFormat="1" outlineLevel="5">
      <c r="B3140" s="209"/>
      <c r="C3140" s="210"/>
      <c r="D3140" s="210"/>
      <c r="E3140" s="210"/>
      <c r="F3140" s="210"/>
      <c r="G3140" s="288" t="s">
        <v>1553</v>
      </c>
      <c r="H3140" s="278">
        <v>42369</v>
      </c>
      <c r="I3140" s="210" t="s">
        <v>6329</v>
      </c>
      <c r="J3140" s="211" t="s">
        <v>81</v>
      </c>
      <c r="K3140" s="210" t="s">
        <v>36</v>
      </c>
      <c r="L3140" s="210" t="s">
        <v>20</v>
      </c>
      <c r="M3140" s="210" t="s">
        <v>21</v>
      </c>
      <c r="N3140" s="210" t="s">
        <v>11</v>
      </c>
      <c r="O3140" s="195">
        <v>2543.4</v>
      </c>
      <c r="P3140" s="195">
        <v>0</v>
      </c>
      <c r="Q3140" s="195">
        <v>2543.4</v>
      </c>
      <c r="R3140" s="196" t="s">
        <v>5534</v>
      </c>
      <c r="S3140" s="197" t="s">
        <v>32</v>
      </c>
      <c r="T3140" s="213" t="s">
        <v>66</v>
      </c>
      <c r="U3140" s="213" t="s">
        <v>799</v>
      </c>
      <c r="V3140" s="210" t="s">
        <v>3539</v>
      </c>
      <c r="W3140" s="210" t="s">
        <v>6330</v>
      </c>
      <c r="X3140" s="210"/>
      <c r="Y3140" s="210"/>
      <c r="Z3140" s="215">
        <v>42369</v>
      </c>
      <c r="AA3140" s="210" t="s">
        <v>26</v>
      </c>
      <c r="AB3140" s="210" t="s">
        <v>6331</v>
      </c>
      <c r="AC3140" s="210" t="s">
        <v>6332</v>
      </c>
      <c r="AD3140" s="216"/>
    </row>
    <row r="3141" spans="2:30">
      <c r="O3141" s="31">
        <f>SUM(O2952:O3140)</f>
        <v>2696841.3199999994</v>
      </c>
      <c r="P3141" s="31">
        <f t="shared" ref="P3141:Q3141" si="868">SUM(P2952:P3140)</f>
        <v>73626.179999999993</v>
      </c>
      <c r="Q3141" s="31">
        <f t="shared" si="868"/>
        <v>2623215.1399999987</v>
      </c>
    </row>
    <row r="3143" spans="2:30" ht="15.75">
      <c r="G3143" s="418" t="s">
        <v>3296</v>
      </c>
      <c r="I3143" s="303" t="s">
        <v>4190</v>
      </c>
    </row>
    <row r="3144" spans="2:30" s="67" customFormat="1" outlineLevel="5">
      <c r="B3144" s="201"/>
      <c r="C3144" s="202"/>
      <c r="D3144" s="202"/>
      <c r="E3144" s="202"/>
      <c r="F3144" s="202"/>
      <c r="G3144" s="286" t="s">
        <v>1553</v>
      </c>
      <c r="H3144" s="276">
        <v>42361</v>
      </c>
      <c r="I3144" s="202" t="s">
        <v>4582</v>
      </c>
      <c r="J3144" s="203" t="s">
        <v>50</v>
      </c>
      <c r="K3144" s="202" t="s">
        <v>36</v>
      </c>
      <c r="L3144" s="202" t="s">
        <v>20</v>
      </c>
      <c r="M3144" s="202" t="s">
        <v>21</v>
      </c>
      <c r="N3144" s="202" t="s">
        <v>11</v>
      </c>
      <c r="O3144" s="186">
        <v>8400.06</v>
      </c>
      <c r="P3144" s="186">
        <v>0</v>
      </c>
      <c r="Q3144" s="186">
        <v>8400.06</v>
      </c>
      <c r="R3144" s="187" t="s">
        <v>31</v>
      </c>
      <c r="S3144" s="188" t="s">
        <v>32</v>
      </c>
      <c r="T3144" s="205" t="s">
        <v>3295</v>
      </c>
      <c r="U3144" s="205" t="s">
        <v>3296</v>
      </c>
      <c r="V3144" s="202" t="s">
        <v>28</v>
      </c>
      <c r="W3144" s="202" t="s">
        <v>4583</v>
      </c>
      <c r="X3144" s="202"/>
      <c r="Y3144" s="202"/>
      <c r="Z3144" s="207">
        <v>42361</v>
      </c>
      <c r="AA3144" s="202" t="s">
        <v>2</v>
      </c>
      <c r="AB3144" s="202" t="s">
        <v>4374</v>
      </c>
      <c r="AC3144" s="202" t="s">
        <v>4584</v>
      </c>
      <c r="AD3144" s="208"/>
    </row>
    <row r="3145" spans="2:30" s="22" customFormat="1" outlineLevel="5">
      <c r="B3145" s="3"/>
      <c r="C3145" s="1"/>
      <c r="D3145" s="1"/>
      <c r="E3145" s="1"/>
      <c r="F3145" s="1"/>
      <c r="G3145" s="287" t="s">
        <v>1553</v>
      </c>
      <c r="H3145" s="277">
        <v>42361</v>
      </c>
      <c r="I3145" s="1" t="s">
        <v>4585</v>
      </c>
      <c r="J3145" s="2" t="s">
        <v>50</v>
      </c>
      <c r="K3145" s="1" t="s">
        <v>36</v>
      </c>
      <c r="L3145" s="1" t="s">
        <v>20</v>
      </c>
      <c r="M3145" s="1" t="s">
        <v>21</v>
      </c>
      <c r="N3145" s="1" t="s">
        <v>11</v>
      </c>
      <c r="O3145" s="9">
        <v>6406.78</v>
      </c>
      <c r="P3145" s="9">
        <v>0</v>
      </c>
      <c r="Q3145" s="9">
        <v>6406.78</v>
      </c>
      <c r="R3145" s="112" t="s">
        <v>31</v>
      </c>
      <c r="S3145" s="113" t="s">
        <v>32</v>
      </c>
      <c r="T3145" s="5" t="s">
        <v>3295</v>
      </c>
      <c r="U3145" s="5" t="s">
        <v>3296</v>
      </c>
      <c r="V3145" s="1" t="s">
        <v>28</v>
      </c>
      <c r="W3145" s="1" t="s">
        <v>4586</v>
      </c>
      <c r="X3145" s="1"/>
      <c r="Y3145" s="1"/>
      <c r="Z3145" s="4">
        <v>42361</v>
      </c>
      <c r="AA3145" s="1" t="s">
        <v>2</v>
      </c>
      <c r="AB3145" s="1" t="s">
        <v>4374</v>
      </c>
      <c r="AC3145" s="1" t="s">
        <v>4587</v>
      </c>
      <c r="AD3145" s="8"/>
    </row>
    <row r="3146" spans="2:30" s="22" customFormat="1" outlineLevel="5">
      <c r="B3146" s="3"/>
      <c r="C3146" s="1"/>
      <c r="D3146" s="1"/>
      <c r="E3146" s="1"/>
      <c r="F3146" s="1"/>
      <c r="G3146" s="287" t="s">
        <v>1553</v>
      </c>
      <c r="H3146" s="277">
        <v>42361</v>
      </c>
      <c r="I3146" s="1" t="s">
        <v>4588</v>
      </c>
      <c r="J3146" s="2" t="s">
        <v>50</v>
      </c>
      <c r="K3146" s="1" t="s">
        <v>36</v>
      </c>
      <c r="L3146" s="1" t="s">
        <v>20</v>
      </c>
      <c r="M3146" s="1" t="s">
        <v>21</v>
      </c>
      <c r="N3146" s="1" t="s">
        <v>11</v>
      </c>
      <c r="O3146" s="9">
        <v>26546.63</v>
      </c>
      <c r="P3146" s="9">
        <v>0</v>
      </c>
      <c r="Q3146" s="9">
        <v>26546.63</v>
      </c>
      <c r="R3146" s="112" t="s">
        <v>31</v>
      </c>
      <c r="S3146" s="113" t="s">
        <v>32</v>
      </c>
      <c r="T3146" s="5" t="s">
        <v>3295</v>
      </c>
      <c r="U3146" s="5" t="s">
        <v>3296</v>
      </c>
      <c r="V3146" s="1" t="s">
        <v>28</v>
      </c>
      <c r="W3146" s="1" t="s">
        <v>4589</v>
      </c>
      <c r="X3146" s="1"/>
      <c r="Y3146" s="1"/>
      <c r="Z3146" s="4">
        <v>42361</v>
      </c>
      <c r="AA3146" s="1" t="s">
        <v>2</v>
      </c>
      <c r="AB3146" s="1" t="s">
        <v>4374</v>
      </c>
      <c r="AC3146" s="1"/>
      <c r="AD3146" s="8"/>
    </row>
    <row r="3147" spans="2:30" s="22" customFormat="1" outlineLevel="5">
      <c r="B3147" s="3"/>
      <c r="C3147" s="1"/>
      <c r="D3147" s="1"/>
      <c r="E3147" s="1"/>
      <c r="F3147" s="1"/>
      <c r="G3147" s="287" t="s">
        <v>1553</v>
      </c>
      <c r="H3147" s="277">
        <v>42361</v>
      </c>
      <c r="I3147" s="1" t="s">
        <v>4588</v>
      </c>
      <c r="J3147" s="2" t="s">
        <v>50</v>
      </c>
      <c r="K3147" s="1" t="s">
        <v>36</v>
      </c>
      <c r="L3147" s="1" t="s">
        <v>20</v>
      </c>
      <c r="M3147" s="1" t="s">
        <v>20</v>
      </c>
      <c r="N3147" s="1" t="s">
        <v>2393</v>
      </c>
      <c r="O3147" s="9">
        <v>0</v>
      </c>
      <c r="P3147" s="9">
        <v>26546.63</v>
      </c>
      <c r="Q3147" s="9">
        <v>-26546.63</v>
      </c>
      <c r="R3147" s="112" t="s">
        <v>31</v>
      </c>
      <c r="S3147" s="113" t="s">
        <v>32</v>
      </c>
      <c r="T3147" s="5" t="s">
        <v>3295</v>
      </c>
      <c r="U3147" s="5" t="s">
        <v>3296</v>
      </c>
      <c r="V3147" s="1" t="s">
        <v>28</v>
      </c>
      <c r="W3147" s="1" t="s">
        <v>4589</v>
      </c>
      <c r="X3147" s="1"/>
      <c r="Y3147" s="1"/>
      <c r="Z3147" s="4">
        <v>42361</v>
      </c>
      <c r="AA3147" s="1" t="s">
        <v>2</v>
      </c>
      <c r="AB3147" s="1" t="s">
        <v>4374</v>
      </c>
      <c r="AC3147" s="1"/>
      <c r="AD3147" s="8"/>
    </row>
    <row r="3148" spans="2:30" s="22" customFormat="1" outlineLevel="5">
      <c r="B3148" s="3"/>
      <c r="C3148" s="1"/>
      <c r="D3148" s="1"/>
      <c r="E3148" s="1"/>
      <c r="F3148" s="1"/>
      <c r="G3148" s="287" t="s">
        <v>1553</v>
      </c>
      <c r="H3148" s="277">
        <v>42361</v>
      </c>
      <c r="I3148" s="1" t="s">
        <v>4590</v>
      </c>
      <c r="J3148" s="2" t="s">
        <v>50</v>
      </c>
      <c r="K3148" s="1" t="s">
        <v>36</v>
      </c>
      <c r="L3148" s="1" t="s">
        <v>20</v>
      </c>
      <c r="M3148" s="1" t="s">
        <v>21</v>
      </c>
      <c r="N3148" s="1" t="s">
        <v>11</v>
      </c>
      <c r="O3148" s="9">
        <v>24412.66</v>
      </c>
      <c r="P3148" s="9">
        <v>0</v>
      </c>
      <c r="Q3148" s="9">
        <v>24412.66</v>
      </c>
      <c r="R3148" s="112" t="s">
        <v>31</v>
      </c>
      <c r="S3148" s="113" t="s">
        <v>32</v>
      </c>
      <c r="T3148" s="5" t="s">
        <v>3295</v>
      </c>
      <c r="U3148" s="5" t="s">
        <v>3296</v>
      </c>
      <c r="V3148" s="1" t="s">
        <v>28</v>
      </c>
      <c r="W3148" s="1" t="s">
        <v>21</v>
      </c>
      <c r="X3148" s="1"/>
      <c r="Y3148" s="1"/>
      <c r="Z3148" s="4">
        <v>42361</v>
      </c>
      <c r="AA3148" s="1" t="s">
        <v>2</v>
      </c>
      <c r="AB3148" s="1" t="s">
        <v>4374</v>
      </c>
      <c r="AC3148" s="1" t="s">
        <v>4591</v>
      </c>
      <c r="AD3148" s="8"/>
    </row>
    <row r="3149" spans="2:30" s="22" customFormat="1" outlineLevel="5">
      <c r="B3149" s="3"/>
      <c r="C3149" s="1"/>
      <c r="D3149" s="1"/>
      <c r="E3149" s="1"/>
      <c r="F3149" s="1"/>
      <c r="G3149" s="287" t="s">
        <v>1553</v>
      </c>
      <c r="H3149" s="277">
        <v>42364</v>
      </c>
      <c r="I3149" s="1" t="s">
        <v>4596</v>
      </c>
      <c r="J3149" s="2" t="s">
        <v>50</v>
      </c>
      <c r="K3149" s="1" t="s">
        <v>36</v>
      </c>
      <c r="L3149" s="1" t="s">
        <v>20</v>
      </c>
      <c r="M3149" s="1" t="s">
        <v>21</v>
      </c>
      <c r="N3149" s="1" t="s">
        <v>11</v>
      </c>
      <c r="O3149" s="9">
        <v>4500</v>
      </c>
      <c r="P3149" s="9">
        <v>0</v>
      </c>
      <c r="Q3149" s="9">
        <v>4500</v>
      </c>
      <c r="R3149" s="112" t="s">
        <v>31</v>
      </c>
      <c r="S3149" s="113" t="s">
        <v>32</v>
      </c>
      <c r="T3149" s="5" t="s">
        <v>3295</v>
      </c>
      <c r="U3149" s="5" t="s">
        <v>3296</v>
      </c>
      <c r="V3149" s="1" t="s">
        <v>28</v>
      </c>
      <c r="W3149" s="1" t="s">
        <v>4597</v>
      </c>
      <c r="X3149" s="1"/>
      <c r="Y3149" s="1"/>
      <c r="Z3149" s="4">
        <v>42364</v>
      </c>
      <c r="AA3149" s="1" t="s">
        <v>2</v>
      </c>
      <c r="AB3149" s="1" t="s">
        <v>4598</v>
      </c>
      <c r="AC3149" s="1" t="s">
        <v>4599</v>
      </c>
      <c r="AD3149" s="8"/>
    </row>
    <row r="3150" spans="2:30" s="22" customFormat="1" outlineLevel="5">
      <c r="B3150" s="3"/>
      <c r="C3150" s="1"/>
      <c r="D3150" s="1"/>
      <c r="E3150" s="1"/>
      <c r="F3150" s="1"/>
      <c r="G3150" s="287" t="s">
        <v>1553</v>
      </c>
      <c r="H3150" s="277">
        <v>42209</v>
      </c>
      <c r="I3150" s="1" t="s">
        <v>3294</v>
      </c>
      <c r="J3150" s="2" t="s">
        <v>68</v>
      </c>
      <c r="K3150" s="1" t="s">
        <v>36</v>
      </c>
      <c r="L3150" s="1" t="s">
        <v>20</v>
      </c>
      <c r="M3150" s="1" t="s">
        <v>21</v>
      </c>
      <c r="N3150" s="1" t="s">
        <v>11</v>
      </c>
      <c r="O3150" s="9">
        <v>138</v>
      </c>
      <c r="P3150" s="9">
        <v>0</v>
      </c>
      <c r="Q3150" s="9">
        <v>138</v>
      </c>
      <c r="R3150" s="112" t="s">
        <v>47</v>
      </c>
      <c r="S3150" s="113" t="s">
        <v>32</v>
      </c>
      <c r="T3150" s="5" t="s">
        <v>3295</v>
      </c>
      <c r="U3150" s="5" t="s">
        <v>3296</v>
      </c>
      <c r="V3150" s="1" t="s">
        <v>65</v>
      </c>
      <c r="W3150" s="1" t="s">
        <v>3297</v>
      </c>
      <c r="X3150" s="1" t="s">
        <v>3264</v>
      </c>
      <c r="Y3150" s="1" t="s">
        <v>3265</v>
      </c>
      <c r="Z3150" s="4">
        <v>42209</v>
      </c>
      <c r="AA3150" s="1" t="s">
        <v>45</v>
      </c>
      <c r="AB3150" s="1" t="s">
        <v>3298</v>
      </c>
      <c r="AC3150" s="1" t="s">
        <v>3299</v>
      </c>
      <c r="AD3150" s="8"/>
    </row>
    <row r="3151" spans="2:30" s="22" customFormat="1" outlineLevel="5">
      <c r="B3151" s="3"/>
      <c r="C3151" s="1"/>
      <c r="D3151" s="1"/>
      <c r="E3151" s="1"/>
      <c r="F3151" s="1"/>
      <c r="G3151" s="287" t="s">
        <v>1553</v>
      </c>
      <c r="H3151" s="277">
        <v>42333</v>
      </c>
      <c r="I3151" s="1" t="s">
        <v>5381</v>
      </c>
      <c r="J3151" s="2" t="s">
        <v>68</v>
      </c>
      <c r="K3151" s="1" t="s">
        <v>36</v>
      </c>
      <c r="L3151" s="1" t="s">
        <v>20</v>
      </c>
      <c r="M3151" s="1" t="s">
        <v>21</v>
      </c>
      <c r="N3151" s="1" t="s">
        <v>11</v>
      </c>
      <c r="O3151" s="9">
        <v>540</v>
      </c>
      <c r="P3151" s="9">
        <v>0</v>
      </c>
      <c r="Q3151" s="9">
        <v>540</v>
      </c>
      <c r="R3151" s="112" t="s">
        <v>47</v>
      </c>
      <c r="S3151" s="113" t="s">
        <v>32</v>
      </c>
      <c r="T3151" s="5" t="s">
        <v>3295</v>
      </c>
      <c r="U3151" s="5" t="s">
        <v>3296</v>
      </c>
      <c r="V3151" s="1" t="s">
        <v>65</v>
      </c>
      <c r="W3151" s="1" t="s">
        <v>5382</v>
      </c>
      <c r="X3151" s="1" t="s">
        <v>3708</v>
      </c>
      <c r="Y3151" s="1" t="s">
        <v>3709</v>
      </c>
      <c r="Z3151" s="4">
        <v>42333</v>
      </c>
      <c r="AA3151" s="1" t="s">
        <v>45</v>
      </c>
      <c r="AB3151" s="1" t="s">
        <v>5383</v>
      </c>
      <c r="AC3151" s="1" t="s">
        <v>5384</v>
      </c>
      <c r="AD3151" s="8"/>
    </row>
    <row r="3152" spans="2:30" s="22" customFormat="1" outlineLevel="5">
      <c r="B3152" s="3"/>
      <c r="C3152" s="1"/>
      <c r="D3152" s="1"/>
      <c r="E3152" s="1"/>
      <c r="F3152" s="1"/>
      <c r="G3152" s="287" t="s">
        <v>1553</v>
      </c>
      <c r="H3152" s="277">
        <v>42353</v>
      </c>
      <c r="I3152" s="1" t="s">
        <v>5645</v>
      </c>
      <c r="J3152" s="2" t="s">
        <v>68</v>
      </c>
      <c r="K3152" s="1" t="s">
        <v>36</v>
      </c>
      <c r="L3152" s="1" t="s">
        <v>60</v>
      </c>
      <c r="M3152" s="1" t="s">
        <v>21</v>
      </c>
      <c r="N3152" s="1" t="s">
        <v>11</v>
      </c>
      <c r="O3152" s="9">
        <v>1299</v>
      </c>
      <c r="P3152" s="9">
        <v>0</v>
      </c>
      <c r="Q3152" s="9">
        <v>1299</v>
      </c>
      <c r="R3152" s="112" t="s">
        <v>47</v>
      </c>
      <c r="S3152" s="113" t="s">
        <v>32</v>
      </c>
      <c r="T3152" s="5" t="s">
        <v>3295</v>
      </c>
      <c r="U3152" s="5" t="s">
        <v>3296</v>
      </c>
      <c r="V3152" s="1" t="s">
        <v>65</v>
      </c>
      <c r="W3152" s="1" t="s">
        <v>5646</v>
      </c>
      <c r="X3152" s="1" t="s">
        <v>5486</v>
      </c>
      <c r="Y3152" s="1" t="s">
        <v>5487</v>
      </c>
      <c r="Z3152" s="4">
        <v>42353</v>
      </c>
      <c r="AA3152" s="1" t="s">
        <v>45</v>
      </c>
      <c r="AB3152" s="1" t="s">
        <v>5647</v>
      </c>
      <c r="AC3152" s="1" t="s">
        <v>5648</v>
      </c>
      <c r="AD3152" s="8"/>
    </row>
    <row r="3153" spans="2:30" s="22" customFormat="1" outlineLevel="5">
      <c r="B3153" s="3"/>
      <c r="C3153" s="1"/>
      <c r="D3153" s="1"/>
      <c r="E3153" s="1"/>
      <c r="F3153" s="1"/>
      <c r="G3153" s="287" t="s">
        <v>1553</v>
      </c>
      <c r="H3153" s="277">
        <v>42368</v>
      </c>
      <c r="I3153" s="1" t="s">
        <v>6251</v>
      </c>
      <c r="J3153" s="2" t="s">
        <v>68</v>
      </c>
      <c r="K3153" s="1" t="s">
        <v>36</v>
      </c>
      <c r="L3153" s="1" t="s">
        <v>20</v>
      </c>
      <c r="M3153" s="1" t="s">
        <v>21</v>
      </c>
      <c r="N3153" s="1" t="s">
        <v>11</v>
      </c>
      <c r="O3153" s="9">
        <v>707</v>
      </c>
      <c r="P3153" s="9">
        <v>0</v>
      </c>
      <c r="Q3153" s="9">
        <v>707</v>
      </c>
      <c r="R3153" s="112" t="s">
        <v>47</v>
      </c>
      <c r="S3153" s="113" t="s">
        <v>32</v>
      </c>
      <c r="T3153" s="5" t="s">
        <v>3295</v>
      </c>
      <c r="U3153" s="5" t="s">
        <v>3296</v>
      </c>
      <c r="V3153" s="1" t="s">
        <v>65</v>
      </c>
      <c r="W3153" s="1" t="s">
        <v>6252</v>
      </c>
      <c r="X3153" s="1" t="s">
        <v>2230</v>
      </c>
      <c r="Y3153" s="1" t="s">
        <v>2231</v>
      </c>
      <c r="Z3153" s="4">
        <v>42368</v>
      </c>
      <c r="AA3153" s="1" t="s">
        <v>45</v>
      </c>
      <c r="AB3153" s="1" t="s">
        <v>6253</v>
      </c>
      <c r="AC3153" s="1"/>
      <c r="AD3153" s="8"/>
    </row>
    <row r="3154" spans="2:30" s="22" customFormat="1" outlineLevel="5">
      <c r="B3154" s="3"/>
      <c r="C3154" s="1"/>
      <c r="D3154" s="1"/>
      <c r="E3154" s="1"/>
      <c r="F3154" s="1"/>
      <c r="G3154" s="287" t="s">
        <v>1553</v>
      </c>
      <c r="H3154" s="277">
        <v>42366</v>
      </c>
      <c r="I3154" s="1" t="s">
        <v>6649</v>
      </c>
      <c r="J3154" s="2" t="s">
        <v>81</v>
      </c>
      <c r="K3154" s="1" t="s">
        <v>36</v>
      </c>
      <c r="L3154" s="1" t="s">
        <v>20</v>
      </c>
      <c r="M3154" s="1" t="s">
        <v>21</v>
      </c>
      <c r="N3154" s="1" t="s">
        <v>11</v>
      </c>
      <c r="O3154" s="9">
        <v>1950.9</v>
      </c>
      <c r="P3154" s="9">
        <v>0</v>
      </c>
      <c r="Q3154" s="9">
        <v>1950.9</v>
      </c>
      <c r="R3154" s="112" t="s">
        <v>47</v>
      </c>
      <c r="S3154" s="113" t="s">
        <v>32</v>
      </c>
      <c r="T3154" s="5" t="s">
        <v>3295</v>
      </c>
      <c r="U3154" s="5" t="s">
        <v>3296</v>
      </c>
      <c r="V3154" s="1" t="s">
        <v>35</v>
      </c>
      <c r="W3154" s="1" t="s">
        <v>6650</v>
      </c>
      <c r="X3154" s="1" t="s">
        <v>6651</v>
      </c>
      <c r="Y3154" s="1" t="s">
        <v>6652</v>
      </c>
      <c r="Z3154" s="4">
        <v>42366</v>
      </c>
      <c r="AA3154" s="1" t="s">
        <v>2257</v>
      </c>
      <c r="AB3154" s="1" t="s">
        <v>6653</v>
      </c>
      <c r="AC3154" s="1" t="s">
        <v>6654</v>
      </c>
      <c r="AD3154" s="8"/>
    </row>
    <row r="3155" spans="2:30" s="22" customFormat="1" outlineLevel="5">
      <c r="B3155" s="3"/>
      <c r="C3155" s="1"/>
      <c r="D3155" s="1"/>
      <c r="E3155" s="1"/>
      <c r="F3155" s="1"/>
      <c r="G3155" s="287" t="s">
        <v>1553</v>
      </c>
      <c r="H3155" s="277">
        <v>42366</v>
      </c>
      <c r="I3155" s="1" t="s">
        <v>6655</v>
      </c>
      <c r="J3155" s="2" t="s">
        <v>81</v>
      </c>
      <c r="K3155" s="1" t="s">
        <v>36</v>
      </c>
      <c r="L3155" s="1" t="s">
        <v>20</v>
      </c>
      <c r="M3155" s="1" t="s">
        <v>21</v>
      </c>
      <c r="N3155" s="1" t="s">
        <v>11</v>
      </c>
      <c r="O3155" s="9">
        <v>11094</v>
      </c>
      <c r="P3155" s="9">
        <v>0</v>
      </c>
      <c r="Q3155" s="9">
        <v>11094</v>
      </c>
      <c r="R3155" s="112" t="s">
        <v>47</v>
      </c>
      <c r="S3155" s="113" t="s">
        <v>32</v>
      </c>
      <c r="T3155" s="5" t="s">
        <v>3295</v>
      </c>
      <c r="U3155" s="5" t="s">
        <v>3296</v>
      </c>
      <c r="V3155" s="1" t="s">
        <v>35</v>
      </c>
      <c r="W3155" s="1" t="s">
        <v>6656</v>
      </c>
      <c r="X3155" s="1" t="s">
        <v>6657</v>
      </c>
      <c r="Y3155" s="1" t="s">
        <v>6658</v>
      </c>
      <c r="Z3155" s="4">
        <v>42366</v>
      </c>
      <c r="AA3155" s="1" t="s">
        <v>71</v>
      </c>
      <c r="AB3155" s="1" t="s">
        <v>794</v>
      </c>
      <c r="AC3155" s="1" t="s">
        <v>6659</v>
      </c>
      <c r="AD3155" s="8"/>
    </row>
    <row r="3156" spans="2:30" s="22" customFormat="1" outlineLevel="5">
      <c r="B3156" s="3"/>
      <c r="C3156" s="1"/>
      <c r="D3156" s="1"/>
      <c r="E3156" s="1"/>
      <c r="F3156" s="1"/>
      <c r="G3156" s="287" t="s">
        <v>1553</v>
      </c>
      <c r="H3156" s="277">
        <v>42366</v>
      </c>
      <c r="I3156" s="1" t="s">
        <v>6660</v>
      </c>
      <c r="J3156" s="2" t="s">
        <v>81</v>
      </c>
      <c r="K3156" s="1" t="s">
        <v>36</v>
      </c>
      <c r="L3156" s="1" t="s">
        <v>20</v>
      </c>
      <c r="M3156" s="1" t="s">
        <v>21</v>
      </c>
      <c r="N3156" s="1" t="s">
        <v>11</v>
      </c>
      <c r="O3156" s="9">
        <v>6000</v>
      </c>
      <c r="P3156" s="9">
        <v>0</v>
      </c>
      <c r="Q3156" s="9">
        <v>6000</v>
      </c>
      <c r="R3156" s="112" t="s">
        <v>47</v>
      </c>
      <c r="S3156" s="113" t="s">
        <v>32</v>
      </c>
      <c r="T3156" s="5" t="s">
        <v>3295</v>
      </c>
      <c r="U3156" s="5" t="s">
        <v>3296</v>
      </c>
      <c r="V3156" s="1" t="s">
        <v>35</v>
      </c>
      <c r="W3156" s="1" t="s">
        <v>6661</v>
      </c>
      <c r="X3156" s="1" t="s">
        <v>5486</v>
      </c>
      <c r="Y3156" s="1" t="s">
        <v>5487</v>
      </c>
      <c r="Z3156" s="4">
        <v>42366</v>
      </c>
      <c r="AA3156" s="1" t="s">
        <v>45</v>
      </c>
      <c r="AB3156" s="1" t="s">
        <v>6662</v>
      </c>
      <c r="AC3156" s="1" t="s">
        <v>6663</v>
      </c>
      <c r="AD3156" s="8"/>
    </row>
    <row r="3157" spans="2:30" s="217" customFormat="1" outlineLevel="5">
      <c r="B3157" s="209"/>
      <c r="C3157" s="210"/>
      <c r="D3157" s="210"/>
      <c r="E3157" s="210"/>
      <c r="F3157" s="210"/>
      <c r="G3157" s="288" t="s">
        <v>1553</v>
      </c>
      <c r="H3157" s="278">
        <v>42366</v>
      </c>
      <c r="I3157" s="210" t="s">
        <v>6664</v>
      </c>
      <c r="J3157" s="211" t="s">
        <v>81</v>
      </c>
      <c r="K3157" s="210" t="s">
        <v>36</v>
      </c>
      <c r="L3157" s="210" t="s">
        <v>20</v>
      </c>
      <c r="M3157" s="210" t="s">
        <v>21</v>
      </c>
      <c r="N3157" s="210" t="s">
        <v>11</v>
      </c>
      <c r="O3157" s="195">
        <v>1200</v>
      </c>
      <c r="P3157" s="195">
        <v>0</v>
      </c>
      <c r="Q3157" s="195">
        <v>1200</v>
      </c>
      <c r="R3157" s="196" t="s">
        <v>47</v>
      </c>
      <c r="S3157" s="197" t="s">
        <v>32</v>
      </c>
      <c r="T3157" s="213" t="s">
        <v>3295</v>
      </c>
      <c r="U3157" s="213" t="s">
        <v>3296</v>
      </c>
      <c r="V3157" s="210" t="s">
        <v>35</v>
      </c>
      <c r="W3157" s="210" t="s">
        <v>6665</v>
      </c>
      <c r="X3157" s="210" t="s">
        <v>6666</v>
      </c>
      <c r="Y3157" s="210" t="s">
        <v>6667</v>
      </c>
      <c r="Z3157" s="215">
        <v>42366</v>
      </c>
      <c r="AA3157" s="210" t="s">
        <v>45</v>
      </c>
      <c r="AB3157" s="210" t="s">
        <v>6668</v>
      </c>
      <c r="AC3157" s="210" t="s">
        <v>6669</v>
      </c>
      <c r="AD3157" s="216"/>
    </row>
    <row r="3158" spans="2:30">
      <c r="O3158" s="31">
        <f>SUM(O3144:O3157)</f>
        <v>93195.03</v>
      </c>
      <c r="P3158" s="31">
        <f t="shared" ref="P3158:Q3158" si="869">SUM(P3144:P3157)</f>
        <v>26546.63</v>
      </c>
      <c r="Q3158" s="31">
        <f t="shared" si="869"/>
        <v>66648.399999999994</v>
      </c>
    </row>
    <row r="3160" spans="2:30" ht="15.75">
      <c r="G3160" s="418" t="s">
        <v>4337</v>
      </c>
      <c r="I3160" s="40" t="s">
        <v>7836</v>
      </c>
    </row>
    <row r="3161" spans="2:30" s="67" customFormat="1" outlineLevel="5">
      <c r="B3161" s="201"/>
      <c r="C3161" s="202"/>
      <c r="D3161" s="202"/>
      <c r="E3161" s="202"/>
      <c r="F3161" s="202"/>
      <c r="G3161" s="286" t="s">
        <v>1553</v>
      </c>
      <c r="H3161" s="276">
        <v>42305</v>
      </c>
      <c r="I3161" s="202" t="s">
        <v>4335</v>
      </c>
      <c r="J3161" s="203" t="s">
        <v>50</v>
      </c>
      <c r="K3161" s="202" t="s">
        <v>36</v>
      </c>
      <c r="L3161" s="202" t="s">
        <v>20</v>
      </c>
      <c r="M3161" s="202" t="s">
        <v>21</v>
      </c>
      <c r="N3161" s="202" t="s">
        <v>11</v>
      </c>
      <c r="O3161" s="186">
        <v>22793.01</v>
      </c>
      <c r="P3161" s="186">
        <v>0</v>
      </c>
      <c r="Q3161" s="186">
        <v>22793.01</v>
      </c>
      <c r="R3161" s="187" t="s">
        <v>31</v>
      </c>
      <c r="S3161" s="188" t="s">
        <v>32</v>
      </c>
      <c r="T3161" s="205" t="s">
        <v>4336</v>
      </c>
      <c r="U3161" s="205" t="s">
        <v>4337</v>
      </c>
      <c r="V3161" s="202" t="s">
        <v>28</v>
      </c>
      <c r="W3161" s="202" t="s">
        <v>4338</v>
      </c>
      <c r="X3161" s="202"/>
      <c r="Y3161" s="202"/>
      <c r="Z3161" s="207">
        <v>42305</v>
      </c>
      <c r="AA3161" s="202" t="s">
        <v>2</v>
      </c>
      <c r="AB3161" s="202" t="s">
        <v>4339</v>
      </c>
      <c r="AC3161" s="202" t="s">
        <v>4340</v>
      </c>
      <c r="AD3161" s="208"/>
    </row>
    <row r="3162" spans="2:30" s="22" customFormat="1" outlineLevel="5">
      <c r="B3162" s="3"/>
      <c r="C3162" s="1"/>
      <c r="D3162" s="1"/>
      <c r="E3162" s="1"/>
      <c r="F3162" s="1"/>
      <c r="G3162" s="287" t="s">
        <v>1553</v>
      </c>
      <c r="H3162" s="277">
        <v>42305</v>
      </c>
      <c r="I3162" s="1" t="s">
        <v>4341</v>
      </c>
      <c r="J3162" s="2" t="s">
        <v>50</v>
      </c>
      <c r="K3162" s="1" t="s">
        <v>36</v>
      </c>
      <c r="L3162" s="1" t="s">
        <v>20</v>
      </c>
      <c r="M3162" s="1" t="s">
        <v>21</v>
      </c>
      <c r="N3162" s="1" t="s">
        <v>11</v>
      </c>
      <c r="O3162" s="9">
        <v>13200.17</v>
      </c>
      <c r="P3162" s="9">
        <v>0</v>
      </c>
      <c r="Q3162" s="9">
        <v>13200.17</v>
      </c>
      <c r="R3162" s="112" t="s">
        <v>31</v>
      </c>
      <c r="S3162" s="113" t="s">
        <v>32</v>
      </c>
      <c r="T3162" s="5" t="s">
        <v>4336</v>
      </c>
      <c r="U3162" s="5" t="s">
        <v>4337</v>
      </c>
      <c r="V3162" s="1" t="s">
        <v>28</v>
      </c>
      <c r="W3162" s="1" t="s">
        <v>4342</v>
      </c>
      <c r="X3162" s="1"/>
      <c r="Y3162" s="1"/>
      <c r="Z3162" s="4">
        <v>42305</v>
      </c>
      <c r="AA3162" s="1" t="s">
        <v>2</v>
      </c>
      <c r="AB3162" s="1" t="s">
        <v>4339</v>
      </c>
      <c r="AC3162" s="1" t="s">
        <v>4343</v>
      </c>
      <c r="AD3162" s="8"/>
    </row>
    <row r="3163" spans="2:30" s="22" customFormat="1" outlineLevel="5">
      <c r="B3163" s="3"/>
      <c r="C3163" s="1"/>
      <c r="D3163" s="1"/>
      <c r="E3163" s="1"/>
      <c r="F3163" s="1"/>
      <c r="G3163" s="287" t="s">
        <v>1553</v>
      </c>
      <c r="H3163" s="4">
        <v>42307</v>
      </c>
      <c r="I3163" s="1" t="s">
        <v>4038</v>
      </c>
      <c r="J3163" s="2" t="s">
        <v>50</v>
      </c>
      <c r="K3163" s="1" t="s">
        <v>36</v>
      </c>
      <c r="L3163" s="1" t="s">
        <v>20</v>
      </c>
      <c r="M3163" s="1" t="s">
        <v>21</v>
      </c>
      <c r="N3163" s="1" t="s">
        <v>11</v>
      </c>
      <c r="O3163" s="9">
        <v>6540</v>
      </c>
      <c r="P3163" s="9">
        <v>0</v>
      </c>
      <c r="Q3163" s="9">
        <v>6540</v>
      </c>
      <c r="R3163" s="112" t="s">
        <v>31</v>
      </c>
      <c r="S3163" s="113" t="s">
        <v>32</v>
      </c>
      <c r="T3163" s="5" t="s">
        <v>4336</v>
      </c>
      <c r="U3163" s="5" t="s">
        <v>4337</v>
      </c>
      <c r="V3163" s="1" t="s">
        <v>28</v>
      </c>
      <c r="W3163" s="1" t="s">
        <v>7747</v>
      </c>
      <c r="X3163" s="1"/>
      <c r="Y3163" s="1"/>
      <c r="Z3163" s="4">
        <v>42307</v>
      </c>
      <c r="AA3163" s="1" t="s">
        <v>2</v>
      </c>
      <c r="AB3163" s="1" t="s">
        <v>7748</v>
      </c>
      <c r="AC3163" s="1" t="s">
        <v>7749</v>
      </c>
      <c r="AD3163" s="8"/>
    </row>
    <row r="3164" spans="2:30" s="22" customFormat="1" outlineLevel="5">
      <c r="B3164" s="3"/>
      <c r="C3164" s="1"/>
      <c r="D3164" s="1"/>
      <c r="E3164" s="1"/>
      <c r="F3164" s="1"/>
      <c r="G3164" s="287" t="s">
        <v>1553</v>
      </c>
      <c r="H3164" s="277">
        <v>42308</v>
      </c>
      <c r="I3164" s="1" t="s">
        <v>4382</v>
      </c>
      <c r="J3164" s="2" t="s">
        <v>50</v>
      </c>
      <c r="K3164" s="1" t="s">
        <v>36</v>
      </c>
      <c r="L3164" s="1" t="s">
        <v>20</v>
      </c>
      <c r="M3164" s="1" t="s">
        <v>21</v>
      </c>
      <c r="N3164" s="1" t="s">
        <v>11</v>
      </c>
      <c r="O3164" s="9">
        <v>7123.51</v>
      </c>
      <c r="P3164" s="9">
        <v>0</v>
      </c>
      <c r="Q3164" s="9">
        <v>7123.51</v>
      </c>
      <c r="R3164" s="112" t="s">
        <v>31</v>
      </c>
      <c r="S3164" s="113" t="s">
        <v>32</v>
      </c>
      <c r="T3164" s="5" t="s">
        <v>4336</v>
      </c>
      <c r="U3164" s="5" t="s">
        <v>4337</v>
      </c>
      <c r="V3164" s="1" t="s">
        <v>28</v>
      </c>
      <c r="W3164" s="1" t="s">
        <v>4383</v>
      </c>
      <c r="X3164" s="1"/>
      <c r="Y3164" s="1"/>
      <c r="Z3164" s="4">
        <v>42308</v>
      </c>
      <c r="AA3164" s="1" t="s">
        <v>2</v>
      </c>
      <c r="AB3164" s="1" t="s">
        <v>4374</v>
      </c>
      <c r="AC3164" s="1" t="s">
        <v>4384</v>
      </c>
      <c r="AD3164" s="8"/>
    </row>
    <row r="3165" spans="2:30" s="22" customFormat="1" outlineLevel="5">
      <c r="B3165" s="3"/>
      <c r="C3165" s="1"/>
      <c r="D3165" s="1"/>
      <c r="E3165" s="1"/>
      <c r="F3165" s="1"/>
      <c r="G3165" s="287" t="s">
        <v>1553</v>
      </c>
      <c r="H3165" s="277">
        <v>42333</v>
      </c>
      <c r="I3165" s="1" t="s">
        <v>4441</v>
      </c>
      <c r="J3165" s="2" t="s">
        <v>50</v>
      </c>
      <c r="K3165" s="1" t="s">
        <v>36</v>
      </c>
      <c r="L3165" s="1" t="s">
        <v>20</v>
      </c>
      <c r="M3165" s="1" t="s">
        <v>21</v>
      </c>
      <c r="N3165" s="1" t="s">
        <v>11</v>
      </c>
      <c r="O3165" s="9">
        <v>20347.330000000002</v>
      </c>
      <c r="P3165" s="9">
        <v>0</v>
      </c>
      <c r="Q3165" s="9">
        <v>20347.330000000002</v>
      </c>
      <c r="R3165" s="112" t="s">
        <v>31</v>
      </c>
      <c r="S3165" s="113" t="s">
        <v>32</v>
      </c>
      <c r="T3165" s="5" t="s">
        <v>4336</v>
      </c>
      <c r="U3165" s="5" t="s">
        <v>4337</v>
      </c>
      <c r="V3165" s="1" t="s">
        <v>28</v>
      </c>
      <c r="W3165" s="1" t="s">
        <v>4442</v>
      </c>
      <c r="X3165" s="1"/>
      <c r="Y3165" s="1"/>
      <c r="Z3165" s="4">
        <v>42333</v>
      </c>
      <c r="AA3165" s="1" t="s">
        <v>2</v>
      </c>
      <c r="AB3165" s="1" t="s">
        <v>4443</v>
      </c>
      <c r="AC3165" s="1" t="s">
        <v>4444</v>
      </c>
      <c r="AD3165" s="8"/>
    </row>
    <row r="3166" spans="2:30" s="22" customFormat="1" outlineLevel="5">
      <c r="B3166" s="3"/>
      <c r="C3166" s="1"/>
      <c r="D3166" s="1"/>
      <c r="E3166" s="1"/>
      <c r="F3166" s="1"/>
      <c r="G3166" s="287" t="s">
        <v>1553</v>
      </c>
      <c r="H3166" s="277">
        <v>42336</v>
      </c>
      <c r="I3166" s="1" t="s">
        <v>4498</v>
      </c>
      <c r="J3166" s="2" t="s">
        <v>50</v>
      </c>
      <c r="K3166" s="1" t="s">
        <v>36</v>
      </c>
      <c r="L3166" s="1" t="s">
        <v>20</v>
      </c>
      <c r="M3166" s="1" t="s">
        <v>21</v>
      </c>
      <c r="N3166" s="1" t="s">
        <v>11</v>
      </c>
      <c r="O3166" s="9">
        <v>41003.660000000003</v>
      </c>
      <c r="P3166" s="9">
        <v>0</v>
      </c>
      <c r="Q3166" s="9">
        <v>41003.660000000003</v>
      </c>
      <c r="R3166" s="112" t="s">
        <v>31</v>
      </c>
      <c r="S3166" s="113" t="s">
        <v>32</v>
      </c>
      <c r="T3166" s="5" t="s">
        <v>4336</v>
      </c>
      <c r="U3166" s="5" t="s">
        <v>4337</v>
      </c>
      <c r="V3166" s="1" t="s">
        <v>28</v>
      </c>
      <c r="W3166" s="1" t="s">
        <v>4499</v>
      </c>
      <c r="X3166" s="1"/>
      <c r="Y3166" s="1"/>
      <c r="Z3166" s="4">
        <v>42336</v>
      </c>
      <c r="AA3166" s="1" t="s">
        <v>2</v>
      </c>
      <c r="AB3166" s="1" t="s">
        <v>4395</v>
      </c>
      <c r="AC3166" s="1" t="s">
        <v>4500</v>
      </c>
      <c r="AD3166" s="8"/>
    </row>
    <row r="3167" spans="2:30" s="22" customFormat="1" outlineLevel="5">
      <c r="B3167" s="3"/>
      <c r="C3167" s="1"/>
      <c r="D3167" s="1"/>
      <c r="E3167" s="1"/>
      <c r="F3167" s="1"/>
      <c r="G3167" s="287" t="s">
        <v>1553</v>
      </c>
      <c r="H3167" s="277">
        <v>42336</v>
      </c>
      <c r="I3167" s="1" t="s">
        <v>4501</v>
      </c>
      <c r="J3167" s="2" t="s">
        <v>50</v>
      </c>
      <c r="K3167" s="1" t="s">
        <v>36</v>
      </c>
      <c r="L3167" s="1" t="s">
        <v>20</v>
      </c>
      <c r="M3167" s="1" t="s">
        <v>21</v>
      </c>
      <c r="N3167" s="1" t="s">
        <v>11</v>
      </c>
      <c r="O3167" s="9">
        <v>16921.599999999999</v>
      </c>
      <c r="P3167" s="9">
        <v>0</v>
      </c>
      <c r="Q3167" s="9">
        <v>16921.599999999999</v>
      </c>
      <c r="R3167" s="112" t="s">
        <v>31</v>
      </c>
      <c r="S3167" s="113" t="s">
        <v>32</v>
      </c>
      <c r="T3167" s="5" t="s">
        <v>4336</v>
      </c>
      <c r="U3167" s="5" t="s">
        <v>4337</v>
      </c>
      <c r="V3167" s="1" t="s">
        <v>28</v>
      </c>
      <c r="W3167" s="1" t="s">
        <v>4502</v>
      </c>
      <c r="X3167" s="1"/>
      <c r="Y3167" s="1"/>
      <c r="Z3167" s="4">
        <v>42336</v>
      </c>
      <c r="AA3167" s="1" t="s">
        <v>2</v>
      </c>
      <c r="AB3167" s="1" t="s">
        <v>4395</v>
      </c>
      <c r="AC3167" s="1" t="s">
        <v>4503</v>
      </c>
      <c r="AD3167" s="8"/>
    </row>
    <row r="3168" spans="2:30" s="22" customFormat="1" outlineLevel="5">
      <c r="B3168" s="3"/>
      <c r="C3168" s="1"/>
      <c r="D3168" s="1"/>
      <c r="E3168" s="1"/>
      <c r="F3168" s="1"/>
      <c r="G3168" s="287" t="s">
        <v>1553</v>
      </c>
      <c r="H3168" s="4">
        <v>42368</v>
      </c>
      <c r="I3168" s="1" t="s">
        <v>7751</v>
      </c>
      <c r="J3168" s="2" t="s">
        <v>50</v>
      </c>
      <c r="K3168" s="1" t="s">
        <v>36</v>
      </c>
      <c r="L3168" s="1" t="s">
        <v>20</v>
      </c>
      <c r="M3168" s="1" t="s">
        <v>21</v>
      </c>
      <c r="N3168" s="1" t="s">
        <v>11</v>
      </c>
      <c r="O3168" s="9">
        <v>24973.87</v>
      </c>
      <c r="P3168" s="9">
        <v>0</v>
      </c>
      <c r="Q3168" s="9">
        <v>24973.87</v>
      </c>
      <c r="R3168" s="112" t="s">
        <v>31</v>
      </c>
      <c r="S3168" s="113" t="s">
        <v>32</v>
      </c>
      <c r="T3168" s="5" t="s">
        <v>4336</v>
      </c>
      <c r="U3168" s="5" t="s">
        <v>4337</v>
      </c>
      <c r="V3168" s="1" t="s">
        <v>28</v>
      </c>
      <c r="W3168" s="1" t="s">
        <v>7752</v>
      </c>
      <c r="X3168" s="1"/>
      <c r="Y3168" s="1"/>
      <c r="Z3168" s="4">
        <v>42368</v>
      </c>
      <c r="AA3168" s="1" t="s">
        <v>2</v>
      </c>
      <c r="AB3168" s="1" t="s">
        <v>7752</v>
      </c>
      <c r="AC3168" s="1" t="s">
        <v>7753</v>
      </c>
      <c r="AD3168" s="8"/>
    </row>
    <row r="3169" spans="2:30" s="22" customFormat="1" outlineLevel="5">
      <c r="B3169" s="3"/>
      <c r="C3169" s="1"/>
      <c r="D3169" s="1"/>
      <c r="E3169" s="1"/>
      <c r="F3169" s="1"/>
      <c r="G3169" s="287" t="s">
        <v>1553</v>
      </c>
      <c r="H3169" s="277">
        <v>42368</v>
      </c>
      <c r="I3169" s="1" t="s">
        <v>4609</v>
      </c>
      <c r="J3169" s="2" t="s">
        <v>50</v>
      </c>
      <c r="K3169" s="1" t="s">
        <v>36</v>
      </c>
      <c r="L3169" s="1" t="s">
        <v>20</v>
      </c>
      <c r="M3169" s="1" t="s">
        <v>21</v>
      </c>
      <c r="N3169" s="1" t="s">
        <v>11</v>
      </c>
      <c r="O3169" s="9">
        <v>14700.75</v>
      </c>
      <c r="P3169" s="9">
        <v>0</v>
      </c>
      <c r="Q3169" s="9">
        <v>14700.75</v>
      </c>
      <c r="R3169" s="112" t="s">
        <v>31</v>
      </c>
      <c r="S3169" s="113" t="s">
        <v>32</v>
      </c>
      <c r="T3169" s="5" t="s">
        <v>4336</v>
      </c>
      <c r="U3169" s="5" t="s">
        <v>4337</v>
      </c>
      <c r="V3169" s="1" t="s">
        <v>28</v>
      </c>
      <c r="W3169" s="1" t="s">
        <v>4610</v>
      </c>
      <c r="X3169" s="1"/>
      <c r="Y3169" s="1"/>
      <c r="Z3169" s="4">
        <v>42368</v>
      </c>
      <c r="AA3169" s="1" t="s">
        <v>2</v>
      </c>
      <c r="AB3169" s="1" t="s">
        <v>4610</v>
      </c>
      <c r="AC3169" s="1"/>
      <c r="AD3169" s="8"/>
    </row>
    <row r="3170" spans="2:30" s="22" customFormat="1" outlineLevel="5">
      <c r="B3170" s="3"/>
      <c r="C3170" s="1"/>
      <c r="D3170" s="1"/>
      <c r="E3170" s="1"/>
      <c r="F3170" s="1"/>
      <c r="G3170" s="287" t="s">
        <v>1553</v>
      </c>
      <c r="H3170" s="277">
        <v>42368</v>
      </c>
      <c r="I3170" s="1" t="s">
        <v>4609</v>
      </c>
      <c r="J3170" s="2" t="s">
        <v>50</v>
      </c>
      <c r="K3170" s="1" t="s">
        <v>36</v>
      </c>
      <c r="L3170" s="1" t="s">
        <v>20</v>
      </c>
      <c r="M3170" s="1" t="s">
        <v>20</v>
      </c>
      <c r="N3170" s="1" t="s">
        <v>2393</v>
      </c>
      <c r="O3170" s="9">
        <v>0</v>
      </c>
      <c r="P3170" s="9">
        <v>14700.75</v>
      </c>
      <c r="Q3170" s="9">
        <v>-14700.75</v>
      </c>
      <c r="R3170" s="112" t="s">
        <v>31</v>
      </c>
      <c r="S3170" s="113" t="s">
        <v>32</v>
      </c>
      <c r="T3170" s="5" t="s">
        <v>4336</v>
      </c>
      <c r="U3170" s="5" t="s">
        <v>4337</v>
      </c>
      <c r="V3170" s="1" t="s">
        <v>28</v>
      </c>
      <c r="W3170" s="1" t="s">
        <v>4610</v>
      </c>
      <c r="X3170" s="1"/>
      <c r="Y3170" s="1"/>
      <c r="Z3170" s="4">
        <v>42368</v>
      </c>
      <c r="AA3170" s="1" t="s">
        <v>2</v>
      </c>
      <c r="AB3170" s="1" t="s">
        <v>4610</v>
      </c>
      <c r="AC3170" s="1"/>
      <c r="AD3170" s="8"/>
    </row>
    <row r="3171" spans="2:30" s="22" customFormat="1" outlineLevel="5">
      <c r="B3171" s="3"/>
      <c r="C3171" s="1"/>
      <c r="D3171" s="1"/>
      <c r="E3171" s="1"/>
      <c r="F3171" s="1"/>
      <c r="G3171" s="287" t="s">
        <v>1553</v>
      </c>
      <c r="H3171" s="4">
        <v>42368</v>
      </c>
      <c r="I3171" s="1" t="s">
        <v>4609</v>
      </c>
      <c r="J3171" s="2" t="s">
        <v>50</v>
      </c>
      <c r="K3171" s="1" t="s">
        <v>36</v>
      </c>
      <c r="L3171" s="1" t="s">
        <v>34</v>
      </c>
      <c r="M3171" s="1" t="s">
        <v>21</v>
      </c>
      <c r="N3171" s="1" t="s">
        <v>11</v>
      </c>
      <c r="O3171" s="9">
        <v>12904.75</v>
      </c>
      <c r="P3171" s="9">
        <v>0</v>
      </c>
      <c r="Q3171" s="9">
        <v>12904.75</v>
      </c>
      <c r="R3171" s="112" t="s">
        <v>31</v>
      </c>
      <c r="S3171" s="113" t="s">
        <v>32</v>
      </c>
      <c r="T3171" s="5" t="s">
        <v>4336</v>
      </c>
      <c r="U3171" s="5" t="s">
        <v>4337</v>
      </c>
      <c r="V3171" s="1" t="s">
        <v>28</v>
      </c>
      <c r="W3171" s="1" t="s">
        <v>4610</v>
      </c>
      <c r="X3171" s="1"/>
      <c r="Y3171" s="1"/>
      <c r="Z3171" s="4">
        <v>42368</v>
      </c>
      <c r="AA3171" s="1" t="s">
        <v>2</v>
      </c>
      <c r="AB3171" s="1" t="s">
        <v>4374</v>
      </c>
      <c r="AC3171" s="1" t="s">
        <v>7754</v>
      </c>
      <c r="AD3171" s="8"/>
    </row>
    <row r="3172" spans="2:30" s="22" customFormat="1" outlineLevel="5">
      <c r="B3172" s="3"/>
      <c r="C3172" s="1"/>
      <c r="D3172" s="1"/>
      <c r="E3172" s="1"/>
      <c r="F3172" s="1"/>
      <c r="G3172" s="287" t="s">
        <v>1553</v>
      </c>
      <c r="H3172" s="277">
        <v>42367</v>
      </c>
      <c r="I3172" s="1" t="s">
        <v>4611</v>
      </c>
      <c r="J3172" s="2" t="s">
        <v>50</v>
      </c>
      <c r="K3172" s="1" t="s">
        <v>36</v>
      </c>
      <c r="L3172" s="1" t="s">
        <v>20</v>
      </c>
      <c r="M3172" s="1" t="s">
        <v>21</v>
      </c>
      <c r="N3172" s="1" t="s">
        <v>11</v>
      </c>
      <c r="O3172" s="9">
        <v>19165.830000000002</v>
      </c>
      <c r="P3172" s="9">
        <v>0</v>
      </c>
      <c r="Q3172" s="9">
        <v>19165.830000000002</v>
      </c>
      <c r="R3172" s="112" t="s">
        <v>31</v>
      </c>
      <c r="S3172" s="113" t="s">
        <v>32</v>
      </c>
      <c r="T3172" s="5" t="s">
        <v>4336</v>
      </c>
      <c r="U3172" s="5" t="s">
        <v>4337</v>
      </c>
      <c r="V3172" s="1" t="s">
        <v>28</v>
      </c>
      <c r="W3172" s="1" t="s">
        <v>4612</v>
      </c>
      <c r="X3172" s="1"/>
      <c r="Y3172" s="1"/>
      <c r="Z3172" s="4">
        <v>42367</v>
      </c>
      <c r="AA3172" s="1" t="s">
        <v>2</v>
      </c>
      <c r="AB3172" s="1" t="s">
        <v>4613</v>
      </c>
      <c r="AC3172" s="1" t="s">
        <v>4614</v>
      </c>
      <c r="AD3172" s="8"/>
    </row>
    <row r="3173" spans="2:30" s="22" customFormat="1" outlineLevel="5">
      <c r="B3173" s="3"/>
      <c r="C3173" s="1"/>
      <c r="D3173" s="1"/>
      <c r="E3173" s="1"/>
      <c r="F3173" s="1"/>
      <c r="G3173" s="287" t="s">
        <v>1553</v>
      </c>
      <c r="H3173" s="277">
        <v>42297</v>
      </c>
      <c r="I3173" s="1" t="s">
        <v>4926</v>
      </c>
      <c r="J3173" s="2" t="s">
        <v>68</v>
      </c>
      <c r="K3173" s="1" t="s">
        <v>36</v>
      </c>
      <c r="L3173" s="1" t="s">
        <v>20</v>
      </c>
      <c r="M3173" s="1" t="s">
        <v>21</v>
      </c>
      <c r="N3173" s="1" t="s">
        <v>11</v>
      </c>
      <c r="O3173" s="9">
        <v>6356</v>
      </c>
      <c r="P3173" s="9">
        <v>0</v>
      </c>
      <c r="Q3173" s="9">
        <v>6356</v>
      </c>
      <c r="R3173" s="112" t="s">
        <v>47</v>
      </c>
      <c r="S3173" s="113" t="s">
        <v>32</v>
      </c>
      <c r="T3173" s="5" t="s">
        <v>4336</v>
      </c>
      <c r="U3173" s="5" t="s">
        <v>4337</v>
      </c>
      <c r="V3173" s="1" t="s">
        <v>65</v>
      </c>
      <c r="W3173" s="1" t="s">
        <v>4927</v>
      </c>
      <c r="X3173" s="1" t="s">
        <v>2313</v>
      </c>
      <c r="Y3173" s="1" t="s">
        <v>2314</v>
      </c>
      <c r="Z3173" s="4">
        <v>42297</v>
      </c>
      <c r="AA3173" s="1" t="s">
        <v>45</v>
      </c>
      <c r="AB3173" s="1" t="s">
        <v>4928</v>
      </c>
      <c r="AC3173" s="1" t="s">
        <v>4929</v>
      </c>
      <c r="AD3173" s="8"/>
    </row>
    <row r="3174" spans="2:30" s="22" customFormat="1" outlineLevel="5">
      <c r="B3174" s="3"/>
      <c r="C3174" s="1"/>
      <c r="D3174" s="1"/>
      <c r="E3174" s="1"/>
      <c r="F3174" s="1"/>
      <c r="G3174" s="287" t="s">
        <v>1553</v>
      </c>
      <c r="H3174" s="277">
        <v>42297</v>
      </c>
      <c r="I3174" s="1" t="s">
        <v>4950</v>
      </c>
      <c r="J3174" s="2" t="s">
        <v>68</v>
      </c>
      <c r="K3174" s="1" t="s">
        <v>36</v>
      </c>
      <c r="L3174" s="1" t="s">
        <v>20</v>
      </c>
      <c r="M3174" s="1" t="s">
        <v>21</v>
      </c>
      <c r="N3174" s="1" t="s">
        <v>11</v>
      </c>
      <c r="O3174" s="9">
        <v>8598</v>
      </c>
      <c r="P3174" s="9">
        <v>0</v>
      </c>
      <c r="Q3174" s="9">
        <v>8598</v>
      </c>
      <c r="R3174" s="112" t="s">
        <v>47</v>
      </c>
      <c r="S3174" s="113" t="s">
        <v>32</v>
      </c>
      <c r="T3174" s="5" t="s">
        <v>4336</v>
      </c>
      <c r="U3174" s="5" t="s">
        <v>4337</v>
      </c>
      <c r="V3174" s="1" t="s">
        <v>65</v>
      </c>
      <c r="W3174" s="1" t="s">
        <v>4951</v>
      </c>
      <c r="X3174" s="1" t="s">
        <v>2313</v>
      </c>
      <c r="Y3174" s="1" t="s">
        <v>2314</v>
      </c>
      <c r="Z3174" s="4">
        <v>42297</v>
      </c>
      <c r="AA3174" s="1" t="s">
        <v>45</v>
      </c>
      <c r="AB3174" s="1" t="s">
        <v>4952</v>
      </c>
      <c r="AC3174" s="1" t="s">
        <v>4953</v>
      </c>
      <c r="AD3174" s="8"/>
    </row>
    <row r="3175" spans="2:30" s="22" customFormat="1" outlineLevel="5">
      <c r="B3175" s="3"/>
      <c r="C3175" s="1"/>
      <c r="D3175" s="1"/>
      <c r="E3175" s="1"/>
      <c r="F3175" s="1"/>
      <c r="G3175" s="287" t="s">
        <v>1553</v>
      </c>
      <c r="H3175" s="277">
        <v>42298</v>
      </c>
      <c r="I3175" s="1" t="s">
        <v>4958</v>
      </c>
      <c r="J3175" s="2" t="s">
        <v>68</v>
      </c>
      <c r="K3175" s="1" t="s">
        <v>36</v>
      </c>
      <c r="L3175" s="1" t="s">
        <v>20</v>
      </c>
      <c r="M3175" s="1" t="s">
        <v>21</v>
      </c>
      <c r="N3175" s="1" t="s">
        <v>11</v>
      </c>
      <c r="O3175" s="9">
        <v>6225</v>
      </c>
      <c r="P3175" s="9">
        <v>0</v>
      </c>
      <c r="Q3175" s="9">
        <v>6225</v>
      </c>
      <c r="R3175" s="112" t="s">
        <v>47</v>
      </c>
      <c r="S3175" s="113" t="s">
        <v>32</v>
      </c>
      <c r="T3175" s="5" t="s">
        <v>4336</v>
      </c>
      <c r="U3175" s="5" t="s">
        <v>4337</v>
      </c>
      <c r="V3175" s="1" t="s">
        <v>65</v>
      </c>
      <c r="W3175" s="1" t="s">
        <v>4959</v>
      </c>
      <c r="X3175" s="1" t="s">
        <v>3415</v>
      </c>
      <c r="Y3175" s="1" t="s">
        <v>3416</v>
      </c>
      <c r="Z3175" s="4">
        <v>42298</v>
      </c>
      <c r="AA3175" s="1" t="s">
        <v>2257</v>
      </c>
      <c r="AB3175" s="1" t="s">
        <v>4960</v>
      </c>
      <c r="AC3175" s="1" t="s">
        <v>4961</v>
      </c>
      <c r="AD3175" s="8"/>
    </row>
    <row r="3176" spans="2:30" s="22" customFormat="1" outlineLevel="5">
      <c r="B3176" s="3"/>
      <c r="C3176" s="1"/>
      <c r="D3176" s="1"/>
      <c r="E3176" s="1"/>
      <c r="F3176" s="1"/>
      <c r="G3176" s="287" t="s">
        <v>1553</v>
      </c>
      <c r="H3176" s="277">
        <v>42307</v>
      </c>
      <c r="I3176" s="1" t="s">
        <v>4966</v>
      </c>
      <c r="J3176" s="2" t="s">
        <v>68</v>
      </c>
      <c r="K3176" s="1" t="s">
        <v>36</v>
      </c>
      <c r="L3176" s="1" t="s">
        <v>20</v>
      </c>
      <c r="M3176" s="1" t="s">
        <v>21</v>
      </c>
      <c r="N3176" s="1" t="s">
        <v>11</v>
      </c>
      <c r="O3176" s="9">
        <v>2997.5</v>
      </c>
      <c r="P3176" s="9">
        <v>0</v>
      </c>
      <c r="Q3176" s="9">
        <v>2997.5</v>
      </c>
      <c r="R3176" s="112" t="s">
        <v>47</v>
      </c>
      <c r="S3176" s="113" t="s">
        <v>32</v>
      </c>
      <c r="T3176" s="5" t="s">
        <v>4336</v>
      </c>
      <c r="U3176" s="5" t="s">
        <v>4337</v>
      </c>
      <c r="V3176" s="1" t="s">
        <v>65</v>
      </c>
      <c r="W3176" s="1" t="s">
        <v>4967</v>
      </c>
      <c r="X3176" s="1" t="s">
        <v>4968</v>
      </c>
      <c r="Y3176" s="1" t="s">
        <v>4969</v>
      </c>
      <c r="Z3176" s="4">
        <v>42307</v>
      </c>
      <c r="AA3176" s="1" t="s">
        <v>45</v>
      </c>
      <c r="AB3176" s="1" t="s">
        <v>4970</v>
      </c>
      <c r="AC3176" s="1" t="s">
        <v>4971</v>
      </c>
      <c r="AD3176" s="8"/>
    </row>
    <row r="3177" spans="2:30" s="22" customFormat="1" outlineLevel="5">
      <c r="B3177" s="3"/>
      <c r="C3177" s="1"/>
      <c r="D3177" s="1"/>
      <c r="E3177" s="1"/>
      <c r="F3177" s="1"/>
      <c r="G3177" s="287" t="s">
        <v>1553</v>
      </c>
      <c r="H3177" s="277">
        <v>42307</v>
      </c>
      <c r="I3177" s="1" t="s">
        <v>4972</v>
      </c>
      <c r="J3177" s="2" t="s">
        <v>68</v>
      </c>
      <c r="K3177" s="1" t="s">
        <v>36</v>
      </c>
      <c r="L3177" s="1" t="s">
        <v>20</v>
      </c>
      <c r="M3177" s="1" t="s">
        <v>21</v>
      </c>
      <c r="N3177" s="1" t="s">
        <v>11</v>
      </c>
      <c r="O3177" s="9">
        <v>6383</v>
      </c>
      <c r="P3177" s="9">
        <v>0</v>
      </c>
      <c r="Q3177" s="9">
        <v>6383</v>
      </c>
      <c r="R3177" s="112" t="s">
        <v>47</v>
      </c>
      <c r="S3177" s="113" t="s">
        <v>32</v>
      </c>
      <c r="T3177" s="5" t="s">
        <v>4336</v>
      </c>
      <c r="U3177" s="5" t="s">
        <v>4337</v>
      </c>
      <c r="V3177" s="1" t="s">
        <v>65</v>
      </c>
      <c r="W3177" s="1" t="s">
        <v>4973</v>
      </c>
      <c r="X3177" s="1" t="s">
        <v>2220</v>
      </c>
      <c r="Y3177" s="1" t="s">
        <v>2221</v>
      </c>
      <c r="Z3177" s="4">
        <v>42307</v>
      </c>
      <c r="AA3177" s="1" t="s">
        <v>45</v>
      </c>
      <c r="AB3177" s="1" t="s">
        <v>4974</v>
      </c>
      <c r="AC3177" s="1" t="s">
        <v>4975</v>
      </c>
      <c r="AD3177" s="8"/>
    </row>
    <row r="3178" spans="2:30" s="22" customFormat="1" outlineLevel="5">
      <c r="B3178" s="3"/>
      <c r="C3178" s="1"/>
      <c r="D3178" s="1"/>
      <c r="E3178" s="1"/>
      <c r="F3178" s="1"/>
      <c r="G3178" s="287" t="s">
        <v>1553</v>
      </c>
      <c r="H3178" s="277">
        <v>42306</v>
      </c>
      <c r="I3178" s="1" t="s">
        <v>5040</v>
      </c>
      <c r="J3178" s="2" t="s">
        <v>68</v>
      </c>
      <c r="K3178" s="1" t="s">
        <v>36</v>
      </c>
      <c r="L3178" s="1" t="s">
        <v>20</v>
      </c>
      <c r="M3178" s="1" t="s">
        <v>21</v>
      </c>
      <c r="N3178" s="1" t="s">
        <v>11</v>
      </c>
      <c r="O3178" s="9">
        <v>300</v>
      </c>
      <c r="P3178" s="9">
        <v>0</v>
      </c>
      <c r="Q3178" s="9">
        <v>300</v>
      </c>
      <c r="R3178" s="112" t="s">
        <v>47</v>
      </c>
      <c r="S3178" s="113" t="s">
        <v>32</v>
      </c>
      <c r="T3178" s="5" t="s">
        <v>4336</v>
      </c>
      <c r="U3178" s="5" t="s">
        <v>4337</v>
      </c>
      <c r="V3178" s="1" t="s">
        <v>65</v>
      </c>
      <c r="W3178" s="1" t="s">
        <v>5041</v>
      </c>
      <c r="X3178" s="1" t="s">
        <v>3264</v>
      </c>
      <c r="Y3178" s="1" t="s">
        <v>3265</v>
      </c>
      <c r="Z3178" s="4">
        <v>42306</v>
      </c>
      <c r="AA3178" s="1" t="s">
        <v>45</v>
      </c>
      <c r="AB3178" s="1" t="s">
        <v>5042</v>
      </c>
      <c r="AC3178" s="1" t="s">
        <v>5043</v>
      </c>
      <c r="AD3178" s="8"/>
    </row>
    <row r="3179" spans="2:30" s="22" customFormat="1" outlineLevel="5">
      <c r="B3179" s="3"/>
      <c r="C3179" s="1"/>
      <c r="D3179" s="1"/>
      <c r="E3179" s="1"/>
      <c r="F3179" s="1"/>
      <c r="G3179" s="287" t="s">
        <v>1553</v>
      </c>
      <c r="H3179" s="277">
        <v>42307</v>
      </c>
      <c r="I3179" s="1" t="s">
        <v>5044</v>
      </c>
      <c r="J3179" s="2" t="s">
        <v>68</v>
      </c>
      <c r="K3179" s="1" t="s">
        <v>36</v>
      </c>
      <c r="L3179" s="1" t="s">
        <v>20</v>
      </c>
      <c r="M3179" s="1" t="s">
        <v>21</v>
      </c>
      <c r="N3179" s="1" t="s">
        <v>11</v>
      </c>
      <c r="O3179" s="9">
        <v>1400</v>
      </c>
      <c r="P3179" s="9">
        <v>0</v>
      </c>
      <c r="Q3179" s="9">
        <v>1400</v>
      </c>
      <c r="R3179" s="112" t="s">
        <v>47</v>
      </c>
      <c r="S3179" s="113" t="s">
        <v>32</v>
      </c>
      <c r="T3179" s="5" t="s">
        <v>4336</v>
      </c>
      <c r="U3179" s="5" t="s">
        <v>4337</v>
      </c>
      <c r="V3179" s="1" t="s">
        <v>65</v>
      </c>
      <c r="W3179" s="1" t="s">
        <v>5045</v>
      </c>
      <c r="X3179" s="1" t="s">
        <v>2422</v>
      </c>
      <c r="Y3179" s="1" t="s">
        <v>2423</v>
      </c>
      <c r="Z3179" s="4">
        <v>42307</v>
      </c>
      <c r="AA3179" s="1" t="s">
        <v>45</v>
      </c>
      <c r="AB3179" s="1" t="s">
        <v>5046</v>
      </c>
      <c r="AC3179" s="1" t="s">
        <v>5047</v>
      </c>
      <c r="AD3179" s="8"/>
    </row>
    <row r="3180" spans="2:30" s="22" customFormat="1" outlineLevel="5">
      <c r="B3180" s="3"/>
      <c r="C3180" s="1"/>
      <c r="D3180" s="1"/>
      <c r="E3180" s="1"/>
      <c r="F3180" s="1"/>
      <c r="G3180" s="287" t="s">
        <v>1553</v>
      </c>
      <c r="H3180" s="277">
        <v>42319</v>
      </c>
      <c r="I3180" s="1" t="s">
        <v>5145</v>
      </c>
      <c r="J3180" s="2" t="s">
        <v>68</v>
      </c>
      <c r="K3180" s="1" t="s">
        <v>36</v>
      </c>
      <c r="L3180" s="1" t="s">
        <v>20</v>
      </c>
      <c r="M3180" s="1" t="s">
        <v>21</v>
      </c>
      <c r="N3180" s="1" t="s">
        <v>11</v>
      </c>
      <c r="O3180" s="9">
        <v>11495</v>
      </c>
      <c r="P3180" s="9">
        <v>0</v>
      </c>
      <c r="Q3180" s="9">
        <v>11495</v>
      </c>
      <c r="R3180" s="112" t="s">
        <v>47</v>
      </c>
      <c r="S3180" s="113" t="s">
        <v>32</v>
      </c>
      <c r="T3180" s="5" t="s">
        <v>4336</v>
      </c>
      <c r="U3180" s="5" t="s">
        <v>4337</v>
      </c>
      <c r="V3180" s="1" t="s">
        <v>65</v>
      </c>
      <c r="W3180" s="1" t="s">
        <v>5146</v>
      </c>
      <c r="X3180" s="1" t="s">
        <v>2313</v>
      </c>
      <c r="Y3180" s="1" t="s">
        <v>2314</v>
      </c>
      <c r="Z3180" s="4">
        <v>42319</v>
      </c>
      <c r="AA3180" s="1" t="s">
        <v>45</v>
      </c>
      <c r="AB3180" s="1" t="s">
        <v>5147</v>
      </c>
      <c r="AC3180" s="1" t="s">
        <v>5148</v>
      </c>
      <c r="AD3180" s="8"/>
    </row>
    <row r="3181" spans="2:30" s="22" customFormat="1" outlineLevel="5">
      <c r="B3181" s="3"/>
      <c r="C3181" s="1"/>
      <c r="D3181" s="1"/>
      <c r="E3181" s="1"/>
      <c r="F3181" s="1"/>
      <c r="G3181" s="287" t="s">
        <v>1553</v>
      </c>
      <c r="H3181" s="277">
        <v>42319</v>
      </c>
      <c r="I3181" s="1" t="s">
        <v>5156</v>
      </c>
      <c r="J3181" s="2" t="s">
        <v>68</v>
      </c>
      <c r="K3181" s="1" t="s">
        <v>36</v>
      </c>
      <c r="L3181" s="1" t="s">
        <v>20</v>
      </c>
      <c r="M3181" s="1" t="s">
        <v>21</v>
      </c>
      <c r="N3181" s="1" t="s">
        <v>11</v>
      </c>
      <c r="O3181" s="9">
        <v>9705.2000000000007</v>
      </c>
      <c r="P3181" s="9">
        <v>0</v>
      </c>
      <c r="Q3181" s="9">
        <v>9705.2000000000007</v>
      </c>
      <c r="R3181" s="112" t="s">
        <v>47</v>
      </c>
      <c r="S3181" s="113" t="s">
        <v>32</v>
      </c>
      <c r="T3181" s="5" t="s">
        <v>4336</v>
      </c>
      <c r="U3181" s="5" t="s">
        <v>4337</v>
      </c>
      <c r="V3181" s="1" t="s">
        <v>65</v>
      </c>
      <c r="W3181" s="1" t="s">
        <v>5157</v>
      </c>
      <c r="X3181" s="1" t="s">
        <v>2313</v>
      </c>
      <c r="Y3181" s="1" t="s">
        <v>2314</v>
      </c>
      <c r="Z3181" s="4">
        <v>42319</v>
      </c>
      <c r="AA3181" s="1" t="s">
        <v>45</v>
      </c>
      <c r="AB3181" s="1" t="s">
        <v>5158</v>
      </c>
      <c r="AC3181" s="1" t="s">
        <v>5159</v>
      </c>
      <c r="AD3181" s="8"/>
    </row>
    <row r="3182" spans="2:30" s="22" customFormat="1" outlineLevel="5">
      <c r="B3182" s="3"/>
      <c r="C3182" s="1"/>
      <c r="D3182" s="1"/>
      <c r="E3182" s="1"/>
      <c r="F3182" s="1"/>
      <c r="G3182" s="287" t="s">
        <v>1553</v>
      </c>
      <c r="H3182" s="277">
        <v>42326</v>
      </c>
      <c r="I3182" s="1" t="s">
        <v>5201</v>
      </c>
      <c r="J3182" s="2" t="s">
        <v>68</v>
      </c>
      <c r="K3182" s="1" t="s">
        <v>36</v>
      </c>
      <c r="L3182" s="1" t="s">
        <v>20</v>
      </c>
      <c r="M3182" s="1" t="s">
        <v>21</v>
      </c>
      <c r="N3182" s="1" t="s">
        <v>11</v>
      </c>
      <c r="O3182" s="9">
        <v>8000</v>
      </c>
      <c r="P3182" s="9">
        <v>0</v>
      </c>
      <c r="Q3182" s="9">
        <v>8000</v>
      </c>
      <c r="R3182" s="112" t="s">
        <v>47</v>
      </c>
      <c r="S3182" s="113" t="s">
        <v>32</v>
      </c>
      <c r="T3182" s="5" t="s">
        <v>4336</v>
      </c>
      <c r="U3182" s="5" t="s">
        <v>4337</v>
      </c>
      <c r="V3182" s="1" t="s">
        <v>65</v>
      </c>
      <c r="W3182" s="1" t="s">
        <v>5202</v>
      </c>
      <c r="X3182" s="1" t="s">
        <v>2230</v>
      </c>
      <c r="Y3182" s="1" t="s">
        <v>2231</v>
      </c>
      <c r="Z3182" s="4">
        <v>42326</v>
      </c>
      <c r="AA3182" s="1" t="s">
        <v>45</v>
      </c>
      <c r="AB3182" s="1" t="s">
        <v>5203</v>
      </c>
      <c r="AC3182" s="1" t="s">
        <v>5204</v>
      </c>
      <c r="AD3182" s="8"/>
    </row>
    <row r="3183" spans="2:30" s="22" customFormat="1" outlineLevel="5">
      <c r="B3183" s="3"/>
      <c r="C3183" s="1"/>
      <c r="D3183" s="1"/>
      <c r="E3183" s="1"/>
      <c r="F3183" s="1"/>
      <c r="G3183" s="287" t="s">
        <v>1553</v>
      </c>
      <c r="H3183" s="277">
        <v>42320</v>
      </c>
      <c r="I3183" s="1" t="s">
        <v>5205</v>
      </c>
      <c r="J3183" s="2" t="s">
        <v>68</v>
      </c>
      <c r="K3183" s="1" t="s">
        <v>36</v>
      </c>
      <c r="L3183" s="1" t="s">
        <v>20</v>
      </c>
      <c r="M3183" s="1" t="s">
        <v>21</v>
      </c>
      <c r="N3183" s="1" t="s">
        <v>11</v>
      </c>
      <c r="O3183" s="9">
        <v>6120</v>
      </c>
      <c r="P3183" s="9">
        <v>0</v>
      </c>
      <c r="Q3183" s="9">
        <v>6120</v>
      </c>
      <c r="R3183" s="112" t="s">
        <v>47</v>
      </c>
      <c r="S3183" s="113" t="s">
        <v>32</v>
      </c>
      <c r="T3183" s="5" t="s">
        <v>4336</v>
      </c>
      <c r="U3183" s="5" t="s">
        <v>4337</v>
      </c>
      <c r="V3183" s="1" t="s">
        <v>65</v>
      </c>
      <c r="W3183" s="1" t="s">
        <v>5206</v>
      </c>
      <c r="X3183" s="1" t="s">
        <v>2230</v>
      </c>
      <c r="Y3183" s="1" t="s">
        <v>2231</v>
      </c>
      <c r="Z3183" s="4">
        <v>42320</v>
      </c>
      <c r="AA3183" s="1" t="s">
        <v>45</v>
      </c>
      <c r="AB3183" s="1" t="s">
        <v>5207</v>
      </c>
      <c r="AC3183" s="1" t="s">
        <v>5208</v>
      </c>
      <c r="AD3183" s="8"/>
    </row>
    <row r="3184" spans="2:30" s="22" customFormat="1" outlineLevel="5">
      <c r="B3184" s="3"/>
      <c r="C3184" s="1"/>
      <c r="D3184" s="1"/>
      <c r="E3184" s="1"/>
      <c r="F3184" s="1"/>
      <c r="G3184" s="287" t="s">
        <v>1553</v>
      </c>
      <c r="H3184" s="277">
        <v>42320</v>
      </c>
      <c r="I3184" s="1" t="s">
        <v>5217</v>
      </c>
      <c r="J3184" s="2" t="s">
        <v>68</v>
      </c>
      <c r="K3184" s="1" t="s">
        <v>36</v>
      </c>
      <c r="L3184" s="1" t="s">
        <v>20</v>
      </c>
      <c r="M3184" s="1" t="s">
        <v>21</v>
      </c>
      <c r="N3184" s="1" t="s">
        <v>11</v>
      </c>
      <c r="O3184" s="9">
        <v>5076</v>
      </c>
      <c r="P3184" s="9">
        <v>0</v>
      </c>
      <c r="Q3184" s="9">
        <v>5076</v>
      </c>
      <c r="R3184" s="112" t="s">
        <v>47</v>
      </c>
      <c r="S3184" s="113" t="s">
        <v>32</v>
      </c>
      <c r="T3184" s="5" t="s">
        <v>4336</v>
      </c>
      <c r="U3184" s="5" t="s">
        <v>4337</v>
      </c>
      <c r="V3184" s="1" t="s">
        <v>65</v>
      </c>
      <c r="W3184" s="1" t="s">
        <v>5218</v>
      </c>
      <c r="X3184" s="1" t="s">
        <v>2268</v>
      </c>
      <c r="Y3184" s="1" t="s">
        <v>2269</v>
      </c>
      <c r="Z3184" s="4">
        <v>42320</v>
      </c>
      <c r="AA3184" s="1" t="s">
        <v>45</v>
      </c>
      <c r="AB3184" s="1" t="s">
        <v>5219</v>
      </c>
      <c r="AC3184" s="1" t="s">
        <v>5220</v>
      </c>
      <c r="AD3184" s="8"/>
    </row>
    <row r="3185" spans="2:30" s="22" customFormat="1" outlineLevel="5">
      <c r="B3185" s="3"/>
      <c r="C3185" s="1"/>
      <c r="D3185" s="1"/>
      <c r="E3185" s="1"/>
      <c r="F3185" s="1"/>
      <c r="G3185" s="287" t="s">
        <v>1553</v>
      </c>
      <c r="H3185" s="277">
        <v>42320</v>
      </c>
      <c r="I3185" s="1" t="s">
        <v>5221</v>
      </c>
      <c r="J3185" s="2" t="s">
        <v>68</v>
      </c>
      <c r="K3185" s="1" t="s">
        <v>36</v>
      </c>
      <c r="L3185" s="1" t="s">
        <v>20</v>
      </c>
      <c r="M3185" s="1" t="s">
        <v>21</v>
      </c>
      <c r="N3185" s="1" t="s">
        <v>11</v>
      </c>
      <c r="O3185" s="9">
        <v>720</v>
      </c>
      <c r="P3185" s="9">
        <v>0</v>
      </c>
      <c r="Q3185" s="9">
        <v>720</v>
      </c>
      <c r="R3185" s="112" t="s">
        <v>47</v>
      </c>
      <c r="S3185" s="113" t="s">
        <v>32</v>
      </c>
      <c r="T3185" s="5" t="s">
        <v>4336</v>
      </c>
      <c r="U3185" s="5" t="s">
        <v>4337</v>
      </c>
      <c r="V3185" s="1" t="s">
        <v>65</v>
      </c>
      <c r="W3185" s="1" t="s">
        <v>5222</v>
      </c>
      <c r="X3185" s="1" t="s">
        <v>2268</v>
      </c>
      <c r="Y3185" s="1" t="s">
        <v>2269</v>
      </c>
      <c r="Z3185" s="4">
        <v>42320</v>
      </c>
      <c r="AA3185" s="1" t="s">
        <v>45</v>
      </c>
      <c r="AB3185" s="1" t="s">
        <v>5223</v>
      </c>
      <c r="AC3185" s="1" t="s">
        <v>5224</v>
      </c>
      <c r="AD3185" s="8"/>
    </row>
    <row r="3186" spans="2:30" s="22" customFormat="1" outlineLevel="5">
      <c r="B3186" s="3"/>
      <c r="C3186" s="1"/>
      <c r="D3186" s="1"/>
      <c r="E3186" s="1"/>
      <c r="F3186" s="1"/>
      <c r="G3186" s="287" t="s">
        <v>1553</v>
      </c>
      <c r="H3186" s="277">
        <v>42320</v>
      </c>
      <c r="I3186" s="1" t="s">
        <v>5243</v>
      </c>
      <c r="J3186" s="2" t="s">
        <v>68</v>
      </c>
      <c r="K3186" s="1" t="s">
        <v>36</v>
      </c>
      <c r="L3186" s="1" t="s">
        <v>20</v>
      </c>
      <c r="M3186" s="1" t="s">
        <v>21</v>
      </c>
      <c r="N3186" s="1" t="s">
        <v>11</v>
      </c>
      <c r="O3186" s="9">
        <v>4125.3</v>
      </c>
      <c r="P3186" s="9">
        <v>0</v>
      </c>
      <c r="Q3186" s="9">
        <v>4125.3</v>
      </c>
      <c r="R3186" s="112" t="s">
        <v>47</v>
      </c>
      <c r="S3186" s="113" t="s">
        <v>32</v>
      </c>
      <c r="T3186" s="5" t="s">
        <v>4336</v>
      </c>
      <c r="U3186" s="5" t="s">
        <v>4337</v>
      </c>
      <c r="V3186" s="1" t="s">
        <v>65</v>
      </c>
      <c r="W3186" s="1" t="s">
        <v>5244</v>
      </c>
      <c r="X3186" s="1" t="s">
        <v>2268</v>
      </c>
      <c r="Y3186" s="1" t="s">
        <v>2269</v>
      </c>
      <c r="Z3186" s="4">
        <v>42320</v>
      </c>
      <c r="AA3186" s="1" t="s">
        <v>45</v>
      </c>
      <c r="AB3186" s="1" t="s">
        <v>5245</v>
      </c>
      <c r="AC3186" s="1" t="s">
        <v>5246</v>
      </c>
      <c r="AD3186" s="8"/>
    </row>
    <row r="3187" spans="2:30" s="22" customFormat="1" outlineLevel="5">
      <c r="B3187" s="3"/>
      <c r="C3187" s="1"/>
      <c r="D3187" s="1"/>
      <c r="E3187" s="1"/>
      <c r="F3187" s="1"/>
      <c r="G3187" s="287" t="s">
        <v>1553</v>
      </c>
      <c r="H3187" s="277">
        <v>42318</v>
      </c>
      <c r="I3187" s="1" t="s">
        <v>5263</v>
      </c>
      <c r="J3187" s="2" t="s">
        <v>68</v>
      </c>
      <c r="K3187" s="1" t="s">
        <v>36</v>
      </c>
      <c r="L3187" s="1" t="s">
        <v>20</v>
      </c>
      <c r="M3187" s="1" t="s">
        <v>21</v>
      </c>
      <c r="N3187" s="1" t="s">
        <v>11</v>
      </c>
      <c r="O3187" s="9">
        <v>4282</v>
      </c>
      <c r="P3187" s="9">
        <v>0</v>
      </c>
      <c r="Q3187" s="9">
        <v>4282</v>
      </c>
      <c r="R3187" s="112" t="s">
        <v>47</v>
      </c>
      <c r="S3187" s="113" t="s">
        <v>32</v>
      </c>
      <c r="T3187" s="5" t="s">
        <v>4336</v>
      </c>
      <c r="U3187" s="5" t="s">
        <v>4337</v>
      </c>
      <c r="V3187" s="1" t="s">
        <v>65</v>
      </c>
      <c r="W3187" s="1" t="s">
        <v>5264</v>
      </c>
      <c r="X3187" s="1" t="s">
        <v>2175</v>
      </c>
      <c r="Y3187" s="1" t="s">
        <v>2176</v>
      </c>
      <c r="Z3187" s="4">
        <v>42318</v>
      </c>
      <c r="AA3187" s="1" t="s">
        <v>45</v>
      </c>
      <c r="AB3187" s="1" t="s">
        <v>5265</v>
      </c>
      <c r="AC3187" s="1" t="s">
        <v>5266</v>
      </c>
      <c r="AD3187" s="8"/>
    </row>
    <row r="3188" spans="2:30" s="22" customFormat="1" outlineLevel="5">
      <c r="B3188" s="3"/>
      <c r="C3188" s="1"/>
      <c r="D3188" s="1"/>
      <c r="E3188" s="1"/>
      <c r="F3188" s="1"/>
      <c r="G3188" s="287" t="s">
        <v>1553</v>
      </c>
      <c r="H3188" s="277">
        <v>42320</v>
      </c>
      <c r="I3188" s="1" t="s">
        <v>5297</v>
      </c>
      <c r="J3188" s="2" t="s">
        <v>68</v>
      </c>
      <c r="K3188" s="1" t="s">
        <v>36</v>
      </c>
      <c r="L3188" s="1" t="s">
        <v>20</v>
      </c>
      <c r="M3188" s="1" t="s">
        <v>21</v>
      </c>
      <c r="N3188" s="1" t="s">
        <v>11</v>
      </c>
      <c r="O3188" s="9">
        <v>1804.7</v>
      </c>
      <c r="P3188" s="9">
        <v>0</v>
      </c>
      <c r="Q3188" s="9">
        <v>1804.7</v>
      </c>
      <c r="R3188" s="112" t="s">
        <v>47</v>
      </c>
      <c r="S3188" s="113" t="s">
        <v>32</v>
      </c>
      <c r="T3188" s="5" t="s">
        <v>4336</v>
      </c>
      <c r="U3188" s="5" t="s">
        <v>4337</v>
      </c>
      <c r="V3188" s="1" t="s">
        <v>65</v>
      </c>
      <c r="W3188" s="1" t="s">
        <v>5298</v>
      </c>
      <c r="X3188" s="1" t="s">
        <v>5186</v>
      </c>
      <c r="Y3188" s="1" t="s">
        <v>5187</v>
      </c>
      <c r="Z3188" s="4">
        <v>42320</v>
      </c>
      <c r="AA3188" s="1" t="s">
        <v>45</v>
      </c>
      <c r="AB3188" s="1" t="s">
        <v>5299</v>
      </c>
      <c r="AC3188" s="1" t="s">
        <v>5300</v>
      </c>
      <c r="AD3188" s="8"/>
    </row>
    <row r="3189" spans="2:30" s="22" customFormat="1" outlineLevel="5">
      <c r="B3189" s="3"/>
      <c r="C3189" s="1"/>
      <c r="D3189" s="1"/>
      <c r="E3189" s="1"/>
      <c r="F3189" s="1"/>
      <c r="G3189" s="287" t="s">
        <v>1553</v>
      </c>
      <c r="H3189" s="277">
        <v>42326</v>
      </c>
      <c r="I3189" s="1" t="s">
        <v>5394</v>
      </c>
      <c r="J3189" s="2" t="s">
        <v>68</v>
      </c>
      <c r="K3189" s="1" t="s">
        <v>36</v>
      </c>
      <c r="L3189" s="1" t="s">
        <v>20</v>
      </c>
      <c r="M3189" s="1" t="s">
        <v>21</v>
      </c>
      <c r="N3189" s="1" t="s">
        <v>11</v>
      </c>
      <c r="O3189" s="9">
        <v>6265</v>
      </c>
      <c r="P3189" s="9">
        <v>0</v>
      </c>
      <c r="Q3189" s="9">
        <v>6265</v>
      </c>
      <c r="R3189" s="112" t="s">
        <v>47</v>
      </c>
      <c r="S3189" s="113" t="s">
        <v>32</v>
      </c>
      <c r="T3189" s="5" t="s">
        <v>4336</v>
      </c>
      <c r="U3189" s="5" t="s">
        <v>4337</v>
      </c>
      <c r="V3189" s="1" t="s">
        <v>65</v>
      </c>
      <c r="W3189" s="1" t="s">
        <v>5395</v>
      </c>
      <c r="X3189" s="1" t="s">
        <v>4938</v>
      </c>
      <c r="Y3189" s="1" t="s">
        <v>4939</v>
      </c>
      <c r="Z3189" s="4">
        <v>42326</v>
      </c>
      <c r="AA3189" s="1" t="s">
        <v>45</v>
      </c>
      <c r="AB3189" s="1" t="s">
        <v>5396</v>
      </c>
      <c r="AC3189" s="1" t="s">
        <v>5397</v>
      </c>
      <c r="AD3189" s="8"/>
    </row>
    <row r="3190" spans="2:30" s="22" customFormat="1" outlineLevel="5">
      <c r="B3190" s="3"/>
      <c r="C3190" s="1"/>
      <c r="D3190" s="1"/>
      <c r="E3190" s="1"/>
      <c r="F3190" s="1"/>
      <c r="G3190" s="287" t="s">
        <v>1553</v>
      </c>
      <c r="H3190" s="277">
        <v>42338</v>
      </c>
      <c r="I3190" s="1" t="s">
        <v>5398</v>
      </c>
      <c r="J3190" s="2" t="s">
        <v>68</v>
      </c>
      <c r="K3190" s="1" t="s">
        <v>36</v>
      </c>
      <c r="L3190" s="1" t="s">
        <v>20</v>
      </c>
      <c r="M3190" s="1" t="s">
        <v>21</v>
      </c>
      <c r="N3190" s="1" t="s">
        <v>11</v>
      </c>
      <c r="O3190" s="9">
        <v>9000</v>
      </c>
      <c r="P3190" s="9">
        <v>0</v>
      </c>
      <c r="Q3190" s="9">
        <v>9000</v>
      </c>
      <c r="R3190" s="112" t="s">
        <v>47</v>
      </c>
      <c r="S3190" s="113" t="s">
        <v>32</v>
      </c>
      <c r="T3190" s="5" t="s">
        <v>4336</v>
      </c>
      <c r="U3190" s="5" t="s">
        <v>4337</v>
      </c>
      <c r="V3190" s="1" t="s">
        <v>65</v>
      </c>
      <c r="W3190" s="1" t="s">
        <v>5399</v>
      </c>
      <c r="X3190" s="1" t="s">
        <v>5400</v>
      </c>
      <c r="Y3190" s="1" t="s">
        <v>5401</v>
      </c>
      <c r="Z3190" s="4">
        <v>42338</v>
      </c>
      <c r="AA3190" s="1" t="s">
        <v>45</v>
      </c>
      <c r="AB3190" s="1" t="s">
        <v>5402</v>
      </c>
      <c r="AC3190" s="1" t="s">
        <v>5403</v>
      </c>
      <c r="AD3190" s="8"/>
    </row>
    <row r="3191" spans="2:30" s="22" customFormat="1" outlineLevel="5">
      <c r="B3191" s="3"/>
      <c r="C3191" s="1"/>
      <c r="D3191" s="1"/>
      <c r="E3191" s="1"/>
      <c r="F3191" s="1"/>
      <c r="G3191" s="287" t="s">
        <v>1553</v>
      </c>
      <c r="H3191" s="277">
        <v>42338</v>
      </c>
      <c r="I3191" s="1" t="s">
        <v>5404</v>
      </c>
      <c r="J3191" s="2" t="s">
        <v>68</v>
      </c>
      <c r="K3191" s="1" t="s">
        <v>36</v>
      </c>
      <c r="L3191" s="1" t="s">
        <v>20</v>
      </c>
      <c r="M3191" s="1" t="s">
        <v>21</v>
      </c>
      <c r="N3191" s="1" t="s">
        <v>11</v>
      </c>
      <c r="O3191" s="9">
        <v>10875</v>
      </c>
      <c r="P3191" s="9">
        <v>0</v>
      </c>
      <c r="Q3191" s="9">
        <v>10875</v>
      </c>
      <c r="R3191" s="112" t="s">
        <v>47</v>
      </c>
      <c r="S3191" s="113" t="s">
        <v>32</v>
      </c>
      <c r="T3191" s="5" t="s">
        <v>4336</v>
      </c>
      <c r="U3191" s="5" t="s">
        <v>4337</v>
      </c>
      <c r="V3191" s="1" t="s">
        <v>65</v>
      </c>
      <c r="W3191" s="1" t="s">
        <v>5405</v>
      </c>
      <c r="X3191" s="1" t="s">
        <v>5406</v>
      </c>
      <c r="Y3191" s="1" t="s">
        <v>5407</v>
      </c>
      <c r="Z3191" s="4">
        <v>42338</v>
      </c>
      <c r="AA3191" s="1" t="s">
        <v>45</v>
      </c>
      <c r="AB3191" s="1" t="s">
        <v>5408</v>
      </c>
      <c r="AC3191" s="1" t="s">
        <v>5409</v>
      </c>
      <c r="AD3191" s="8"/>
    </row>
    <row r="3192" spans="2:30" s="22" customFormat="1" outlineLevel="5">
      <c r="B3192" s="3"/>
      <c r="C3192" s="1"/>
      <c r="D3192" s="1"/>
      <c r="E3192" s="1"/>
      <c r="F3192" s="1"/>
      <c r="G3192" s="287" t="s">
        <v>1553</v>
      </c>
      <c r="H3192" s="277">
        <v>42338</v>
      </c>
      <c r="I3192" s="1" t="s">
        <v>5441</v>
      </c>
      <c r="J3192" s="2" t="s">
        <v>68</v>
      </c>
      <c r="K3192" s="1" t="s">
        <v>36</v>
      </c>
      <c r="L3192" s="1" t="s">
        <v>20</v>
      </c>
      <c r="M3192" s="1" t="s">
        <v>21</v>
      </c>
      <c r="N3192" s="1" t="s">
        <v>11</v>
      </c>
      <c r="O3192" s="9">
        <v>2720</v>
      </c>
      <c r="P3192" s="9">
        <v>0</v>
      </c>
      <c r="Q3192" s="9">
        <v>2720</v>
      </c>
      <c r="R3192" s="112" t="s">
        <v>47</v>
      </c>
      <c r="S3192" s="113" t="s">
        <v>32</v>
      </c>
      <c r="T3192" s="5" t="s">
        <v>4336</v>
      </c>
      <c r="U3192" s="5" t="s">
        <v>4337</v>
      </c>
      <c r="V3192" s="1" t="s">
        <v>65</v>
      </c>
      <c r="W3192" s="1" t="s">
        <v>5442</v>
      </c>
      <c r="X3192" s="1" t="s">
        <v>3472</v>
      </c>
      <c r="Y3192" s="1" t="s">
        <v>3473</v>
      </c>
      <c r="Z3192" s="4">
        <v>42338</v>
      </c>
      <c r="AA3192" s="1" t="s">
        <v>45</v>
      </c>
      <c r="AB3192" s="1" t="s">
        <v>5443</v>
      </c>
      <c r="AC3192" s="1" t="s">
        <v>5444</v>
      </c>
      <c r="AD3192" s="8"/>
    </row>
    <row r="3193" spans="2:30" s="22" customFormat="1" outlineLevel="5">
      <c r="B3193" s="3"/>
      <c r="C3193" s="1"/>
      <c r="D3193" s="1"/>
      <c r="E3193" s="1"/>
      <c r="F3193" s="1"/>
      <c r="G3193" s="287" t="s">
        <v>1553</v>
      </c>
      <c r="H3193" s="277">
        <v>42326</v>
      </c>
      <c r="I3193" s="1" t="s">
        <v>5448</v>
      </c>
      <c r="J3193" s="2" t="s">
        <v>68</v>
      </c>
      <c r="K3193" s="1" t="s">
        <v>36</v>
      </c>
      <c r="L3193" s="1" t="s">
        <v>20</v>
      </c>
      <c r="M3193" s="1" t="s">
        <v>21</v>
      </c>
      <c r="N3193" s="1" t="s">
        <v>11</v>
      </c>
      <c r="O3193" s="9">
        <v>8700</v>
      </c>
      <c r="P3193" s="9">
        <v>0</v>
      </c>
      <c r="Q3193" s="9">
        <v>8700</v>
      </c>
      <c r="R3193" s="112" t="s">
        <v>47</v>
      </c>
      <c r="S3193" s="113" t="s">
        <v>32</v>
      </c>
      <c r="T3193" s="5" t="s">
        <v>4336</v>
      </c>
      <c r="U3193" s="5" t="s">
        <v>4337</v>
      </c>
      <c r="V3193" s="1" t="s">
        <v>65</v>
      </c>
      <c r="W3193" s="1" t="s">
        <v>5449</v>
      </c>
      <c r="X3193" s="1" t="s">
        <v>4938</v>
      </c>
      <c r="Y3193" s="1" t="s">
        <v>4939</v>
      </c>
      <c r="Z3193" s="4">
        <v>42326</v>
      </c>
      <c r="AA3193" s="1" t="s">
        <v>45</v>
      </c>
      <c r="AB3193" s="1" t="s">
        <v>2351</v>
      </c>
      <c r="AC3193" s="1" t="s">
        <v>5450</v>
      </c>
      <c r="AD3193" s="8"/>
    </row>
    <row r="3194" spans="2:30" s="22" customFormat="1" outlineLevel="5">
      <c r="B3194" s="3"/>
      <c r="C3194" s="1"/>
      <c r="D3194" s="1"/>
      <c r="E3194" s="1"/>
      <c r="F3194" s="1"/>
      <c r="G3194" s="287" t="s">
        <v>1553</v>
      </c>
      <c r="H3194" s="277">
        <v>42338</v>
      </c>
      <c r="I3194" s="1" t="s">
        <v>5514</v>
      </c>
      <c r="J3194" s="2" t="s">
        <v>68</v>
      </c>
      <c r="K3194" s="1" t="s">
        <v>36</v>
      </c>
      <c r="L3194" s="1" t="s">
        <v>20</v>
      </c>
      <c r="M3194" s="1" t="s">
        <v>21</v>
      </c>
      <c r="N3194" s="1" t="s">
        <v>11</v>
      </c>
      <c r="O3194" s="9">
        <v>5856</v>
      </c>
      <c r="P3194" s="9">
        <v>0</v>
      </c>
      <c r="Q3194" s="9">
        <v>5856</v>
      </c>
      <c r="R3194" s="112" t="s">
        <v>47</v>
      </c>
      <c r="S3194" s="113" t="s">
        <v>32</v>
      </c>
      <c r="T3194" s="5" t="s">
        <v>4336</v>
      </c>
      <c r="U3194" s="5" t="s">
        <v>4337</v>
      </c>
      <c r="V3194" s="1" t="s">
        <v>65</v>
      </c>
      <c r="W3194" s="1" t="s">
        <v>5515</v>
      </c>
      <c r="X3194" s="1" t="s">
        <v>2220</v>
      </c>
      <c r="Y3194" s="1" t="s">
        <v>2221</v>
      </c>
      <c r="Z3194" s="4">
        <v>42338</v>
      </c>
      <c r="AA3194" s="1" t="s">
        <v>45</v>
      </c>
      <c r="AB3194" s="1" t="s">
        <v>5516</v>
      </c>
      <c r="AC3194" s="1" t="s">
        <v>5517</v>
      </c>
      <c r="AD3194" s="8"/>
    </row>
    <row r="3195" spans="2:30" s="22" customFormat="1" outlineLevel="5">
      <c r="B3195" s="3"/>
      <c r="C3195" s="1"/>
      <c r="D3195" s="1"/>
      <c r="E3195" s="1"/>
      <c r="F3195" s="1"/>
      <c r="G3195" s="287" t="s">
        <v>1553</v>
      </c>
      <c r="H3195" s="277">
        <v>42338</v>
      </c>
      <c r="I3195" s="1" t="s">
        <v>5522</v>
      </c>
      <c r="J3195" s="2" t="s">
        <v>68</v>
      </c>
      <c r="K3195" s="1" t="s">
        <v>36</v>
      </c>
      <c r="L3195" s="1" t="s">
        <v>20</v>
      </c>
      <c r="M3195" s="1" t="s">
        <v>21</v>
      </c>
      <c r="N3195" s="1" t="s">
        <v>11</v>
      </c>
      <c r="O3195" s="9">
        <v>260.61</v>
      </c>
      <c r="P3195" s="9">
        <v>0</v>
      </c>
      <c r="Q3195" s="9">
        <v>260.61</v>
      </c>
      <c r="R3195" s="112" t="s">
        <v>47</v>
      </c>
      <c r="S3195" s="113" t="s">
        <v>32</v>
      </c>
      <c r="T3195" s="5" t="s">
        <v>4336</v>
      </c>
      <c r="U3195" s="5" t="s">
        <v>4337</v>
      </c>
      <c r="V3195" s="1" t="s">
        <v>4619</v>
      </c>
      <c r="W3195" s="1" t="s">
        <v>5523</v>
      </c>
      <c r="X3195" s="1" t="s">
        <v>2331</v>
      </c>
      <c r="Y3195" s="1" t="s">
        <v>2332</v>
      </c>
      <c r="Z3195" s="4">
        <v>42338</v>
      </c>
      <c r="AA3195" s="1" t="s">
        <v>45</v>
      </c>
      <c r="AB3195" s="1" t="s">
        <v>5524</v>
      </c>
      <c r="AC3195" s="1" t="s">
        <v>5525</v>
      </c>
      <c r="AD3195" s="8"/>
    </row>
    <row r="3196" spans="2:30" s="22" customFormat="1" outlineLevel="5">
      <c r="B3196" s="3"/>
      <c r="C3196" s="1"/>
      <c r="D3196" s="1"/>
      <c r="E3196" s="1"/>
      <c r="F3196" s="1"/>
      <c r="G3196" s="287" t="s">
        <v>1553</v>
      </c>
      <c r="H3196" s="277">
        <v>42338</v>
      </c>
      <c r="I3196" s="1" t="s">
        <v>5526</v>
      </c>
      <c r="J3196" s="2" t="s">
        <v>68</v>
      </c>
      <c r="K3196" s="1" t="s">
        <v>36</v>
      </c>
      <c r="L3196" s="1" t="s">
        <v>20</v>
      </c>
      <c r="M3196" s="1" t="s">
        <v>21</v>
      </c>
      <c r="N3196" s="1" t="s">
        <v>11</v>
      </c>
      <c r="O3196" s="9">
        <v>11400</v>
      </c>
      <c r="P3196" s="9">
        <v>0</v>
      </c>
      <c r="Q3196" s="9">
        <v>11400</v>
      </c>
      <c r="R3196" s="112" t="s">
        <v>47</v>
      </c>
      <c r="S3196" s="113" t="s">
        <v>32</v>
      </c>
      <c r="T3196" s="5" t="s">
        <v>4336</v>
      </c>
      <c r="U3196" s="5" t="s">
        <v>4337</v>
      </c>
      <c r="V3196" s="1" t="s">
        <v>65</v>
      </c>
      <c r="W3196" s="1" t="s">
        <v>5527</v>
      </c>
      <c r="X3196" s="1" t="s">
        <v>2230</v>
      </c>
      <c r="Y3196" s="1" t="s">
        <v>2231</v>
      </c>
      <c r="Z3196" s="4">
        <v>42338</v>
      </c>
      <c r="AA3196" s="1" t="s">
        <v>45</v>
      </c>
      <c r="AB3196" s="1" t="s">
        <v>5528</v>
      </c>
      <c r="AC3196" s="1" t="s">
        <v>5529</v>
      </c>
      <c r="AD3196" s="8"/>
    </row>
    <row r="3197" spans="2:30" s="22" customFormat="1" outlineLevel="5">
      <c r="B3197" s="3"/>
      <c r="C3197" s="1"/>
      <c r="D3197" s="1"/>
      <c r="E3197" s="1"/>
      <c r="F3197" s="1"/>
      <c r="G3197" s="287" t="s">
        <v>1553</v>
      </c>
      <c r="H3197" s="277">
        <v>42356</v>
      </c>
      <c r="I3197" s="1" t="s">
        <v>5608</v>
      </c>
      <c r="J3197" s="2" t="s">
        <v>68</v>
      </c>
      <c r="K3197" s="1" t="s">
        <v>36</v>
      </c>
      <c r="L3197" s="1" t="s">
        <v>20</v>
      </c>
      <c r="M3197" s="1" t="s">
        <v>21</v>
      </c>
      <c r="N3197" s="1" t="s">
        <v>11</v>
      </c>
      <c r="O3197" s="9">
        <v>3300</v>
      </c>
      <c r="P3197" s="9">
        <v>0</v>
      </c>
      <c r="Q3197" s="9">
        <v>3300</v>
      </c>
      <c r="R3197" s="112" t="s">
        <v>47</v>
      </c>
      <c r="S3197" s="113" t="s">
        <v>32</v>
      </c>
      <c r="T3197" s="5" t="s">
        <v>4336</v>
      </c>
      <c r="U3197" s="5" t="s">
        <v>4337</v>
      </c>
      <c r="V3197" s="1" t="s">
        <v>65</v>
      </c>
      <c r="W3197" s="1" t="s">
        <v>5609</v>
      </c>
      <c r="X3197" s="1" t="s">
        <v>5400</v>
      </c>
      <c r="Y3197" s="1" t="s">
        <v>5401</v>
      </c>
      <c r="Z3197" s="4">
        <v>42356</v>
      </c>
      <c r="AA3197" s="1" t="s">
        <v>45</v>
      </c>
      <c r="AB3197" s="1" t="s">
        <v>5610</v>
      </c>
      <c r="AC3197" s="1" t="s">
        <v>5611</v>
      </c>
      <c r="AD3197" s="8"/>
    </row>
    <row r="3198" spans="2:30" s="22" customFormat="1" outlineLevel="5">
      <c r="B3198" s="3"/>
      <c r="C3198" s="1"/>
      <c r="D3198" s="1"/>
      <c r="E3198" s="1"/>
      <c r="F3198" s="1"/>
      <c r="G3198" s="287" t="s">
        <v>1553</v>
      </c>
      <c r="H3198" s="277">
        <v>42356</v>
      </c>
      <c r="I3198" s="1" t="s">
        <v>5868</v>
      </c>
      <c r="J3198" s="2" t="s">
        <v>68</v>
      </c>
      <c r="K3198" s="1" t="s">
        <v>36</v>
      </c>
      <c r="L3198" s="1" t="s">
        <v>20</v>
      </c>
      <c r="M3198" s="1" t="s">
        <v>21</v>
      </c>
      <c r="N3198" s="1" t="s">
        <v>11</v>
      </c>
      <c r="O3198" s="9">
        <v>11520</v>
      </c>
      <c r="P3198" s="9">
        <v>0</v>
      </c>
      <c r="Q3198" s="9">
        <v>11520</v>
      </c>
      <c r="R3198" s="112" t="s">
        <v>47</v>
      </c>
      <c r="S3198" s="113" t="s">
        <v>32</v>
      </c>
      <c r="T3198" s="5" t="s">
        <v>4336</v>
      </c>
      <c r="U3198" s="5" t="s">
        <v>4337</v>
      </c>
      <c r="V3198" s="1" t="s">
        <v>65</v>
      </c>
      <c r="W3198" s="1" t="s">
        <v>5869</v>
      </c>
      <c r="X3198" s="1" t="s">
        <v>2230</v>
      </c>
      <c r="Y3198" s="1" t="s">
        <v>2231</v>
      </c>
      <c r="Z3198" s="4">
        <v>42356</v>
      </c>
      <c r="AA3198" s="1" t="s">
        <v>45</v>
      </c>
      <c r="AB3198" s="1" t="s">
        <v>5870</v>
      </c>
      <c r="AC3198" s="1" t="s">
        <v>5871</v>
      </c>
      <c r="AD3198" s="8"/>
    </row>
    <row r="3199" spans="2:30" s="22" customFormat="1" outlineLevel="5">
      <c r="B3199" s="3"/>
      <c r="C3199" s="1"/>
      <c r="D3199" s="1"/>
      <c r="E3199" s="1"/>
      <c r="F3199" s="1"/>
      <c r="G3199" s="287" t="s">
        <v>1553</v>
      </c>
      <c r="H3199" s="277">
        <v>42356</v>
      </c>
      <c r="I3199" s="1" t="s">
        <v>5872</v>
      </c>
      <c r="J3199" s="2" t="s">
        <v>68</v>
      </c>
      <c r="K3199" s="1" t="s">
        <v>36</v>
      </c>
      <c r="L3199" s="1" t="s">
        <v>20</v>
      </c>
      <c r="M3199" s="1" t="s">
        <v>21</v>
      </c>
      <c r="N3199" s="1" t="s">
        <v>11</v>
      </c>
      <c r="O3199" s="9">
        <v>11460.8</v>
      </c>
      <c r="P3199" s="9">
        <v>0</v>
      </c>
      <c r="Q3199" s="9">
        <v>11460.8</v>
      </c>
      <c r="R3199" s="112" t="s">
        <v>47</v>
      </c>
      <c r="S3199" s="113" t="s">
        <v>32</v>
      </c>
      <c r="T3199" s="5" t="s">
        <v>4336</v>
      </c>
      <c r="U3199" s="5" t="s">
        <v>4337</v>
      </c>
      <c r="V3199" s="1" t="s">
        <v>65</v>
      </c>
      <c r="W3199" s="1" t="s">
        <v>5873</v>
      </c>
      <c r="X3199" s="1" t="s">
        <v>2230</v>
      </c>
      <c r="Y3199" s="1" t="s">
        <v>2231</v>
      </c>
      <c r="Z3199" s="4">
        <v>42356</v>
      </c>
      <c r="AA3199" s="1" t="s">
        <v>45</v>
      </c>
      <c r="AB3199" s="1" t="s">
        <v>5874</v>
      </c>
      <c r="AC3199" s="1" t="s">
        <v>5875</v>
      </c>
      <c r="AD3199" s="8"/>
    </row>
    <row r="3200" spans="2:30" s="22" customFormat="1" outlineLevel="5">
      <c r="B3200" s="3"/>
      <c r="C3200" s="1"/>
      <c r="D3200" s="1"/>
      <c r="E3200" s="1"/>
      <c r="F3200" s="1"/>
      <c r="G3200" s="287" t="s">
        <v>1553</v>
      </c>
      <c r="H3200" s="277">
        <v>42356</v>
      </c>
      <c r="I3200" s="1" t="s">
        <v>5876</v>
      </c>
      <c r="J3200" s="2" t="s">
        <v>68</v>
      </c>
      <c r="K3200" s="1" t="s">
        <v>36</v>
      </c>
      <c r="L3200" s="1" t="s">
        <v>20</v>
      </c>
      <c r="M3200" s="1" t="s">
        <v>21</v>
      </c>
      <c r="N3200" s="1" t="s">
        <v>11</v>
      </c>
      <c r="O3200" s="9">
        <v>9375</v>
      </c>
      <c r="P3200" s="9">
        <v>0</v>
      </c>
      <c r="Q3200" s="9">
        <v>9375</v>
      </c>
      <c r="R3200" s="112" t="s">
        <v>47</v>
      </c>
      <c r="S3200" s="113" t="s">
        <v>32</v>
      </c>
      <c r="T3200" s="5" t="s">
        <v>4336</v>
      </c>
      <c r="U3200" s="5" t="s">
        <v>4337</v>
      </c>
      <c r="V3200" s="1" t="s">
        <v>65</v>
      </c>
      <c r="W3200" s="1" t="s">
        <v>5877</v>
      </c>
      <c r="X3200" s="1" t="s">
        <v>5878</v>
      </c>
      <c r="Y3200" s="1" t="s">
        <v>5879</v>
      </c>
      <c r="Z3200" s="4">
        <v>42356</v>
      </c>
      <c r="AA3200" s="1" t="s">
        <v>2257</v>
      </c>
      <c r="AB3200" s="1" t="s">
        <v>5880</v>
      </c>
      <c r="AC3200" s="1" t="s">
        <v>5881</v>
      </c>
      <c r="AD3200" s="8"/>
    </row>
    <row r="3201" spans="2:30" s="22" customFormat="1" outlineLevel="5">
      <c r="B3201" s="3"/>
      <c r="C3201" s="1"/>
      <c r="D3201" s="1"/>
      <c r="E3201" s="1"/>
      <c r="F3201" s="1"/>
      <c r="G3201" s="287" t="s">
        <v>1553</v>
      </c>
      <c r="H3201" s="277">
        <v>42356</v>
      </c>
      <c r="I3201" s="1" t="s">
        <v>5882</v>
      </c>
      <c r="J3201" s="2" t="s">
        <v>68</v>
      </c>
      <c r="K3201" s="1" t="s">
        <v>36</v>
      </c>
      <c r="L3201" s="1" t="s">
        <v>20</v>
      </c>
      <c r="M3201" s="1" t="s">
        <v>21</v>
      </c>
      <c r="N3201" s="1" t="s">
        <v>11</v>
      </c>
      <c r="O3201" s="9">
        <v>9750</v>
      </c>
      <c r="P3201" s="9">
        <v>0</v>
      </c>
      <c r="Q3201" s="9">
        <v>9750</v>
      </c>
      <c r="R3201" s="112" t="s">
        <v>47</v>
      </c>
      <c r="S3201" s="113" t="s">
        <v>32</v>
      </c>
      <c r="T3201" s="5" t="s">
        <v>4336</v>
      </c>
      <c r="U3201" s="5" t="s">
        <v>4337</v>
      </c>
      <c r="V3201" s="1" t="s">
        <v>65</v>
      </c>
      <c r="W3201" s="1" t="s">
        <v>5883</v>
      </c>
      <c r="X3201" s="1" t="s">
        <v>5878</v>
      </c>
      <c r="Y3201" s="1" t="s">
        <v>5879</v>
      </c>
      <c r="Z3201" s="4">
        <v>42356</v>
      </c>
      <c r="AA3201" s="1" t="s">
        <v>2257</v>
      </c>
      <c r="AB3201" s="1" t="s">
        <v>5884</v>
      </c>
      <c r="AC3201" s="1" t="s">
        <v>5885</v>
      </c>
      <c r="AD3201" s="8"/>
    </row>
    <row r="3202" spans="2:30" s="22" customFormat="1" outlineLevel="5">
      <c r="B3202" s="3"/>
      <c r="C3202" s="1"/>
      <c r="D3202" s="1"/>
      <c r="E3202" s="1"/>
      <c r="F3202" s="1"/>
      <c r="G3202" s="287" t="s">
        <v>1553</v>
      </c>
      <c r="H3202" s="277">
        <v>42345</v>
      </c>
      <c r="I3202" s="1" t="s">
        <v>5898</v>
      </c>
      <c r="J3202" s="2" t="s">
        <v>68</v>
      </c>
      <c r="K3202" s="1" t="s">
        <v>36</v>
      </c>
      <c r="L3202" s="1" t="s">
        <v>20</v>
      </c>
      <c r="M3202" s="1" t="s">
        <v>21</v>
      </c>
      <c r="N3202" s="1" t="s">
        <v>11</v>
      </c>
      <c r="O3202" s="9">
        <v>1271</v>
      </c>
      <c r="P3202" s="9">
        <v>0</v>
      </c>
      <c r="Q3202" s="9">
        <v>1271</v>
      </c>
      <c r="R3202" s="112" t="s">
        <v>5534</v>
      </c>
      <c r="S3202" s="113" t="s">
        <v>32</v>
      </c>
      <c r="T3202" s="5" t="s">
        <v>4336</v>
      </c>
      <c r="U3202" s="5" t="s">
        <v>4337</v>
      </c>
      <c r="V3202" s="1" t="s">
        <v>3539</v>
      </c>
      <c r="W3202" s="1" t="s">
        <v>5899</v>
      </c>
      <c r="X3202" s="1"/>
      <c r="Y3202" s="1"/>
      <c r="Z3202" s="4">
        <v>42345</v>
      </c>
      <c r="AA3202" s="1" t="s">
        <v>26</v>
      </c>
      <c r="AB3202" s="1" t="s">
        <v>5899</v>
      </c>
      <c r="AC3202" s="1" t="s">
        <v>5900</v>
      </c>
      <c r="AD3202" s="8"/>
    </row>
    <row r="3203" spans="2:30" s="22" customFormat="1" outlineLevel="5">
      <c r="B3203" s="3"/>
      <c r="C3203" s="1"/>
      <c r="D3203" s="1"/>
      <c r="E3203" s="1"/>
      <c r="F3203" s="1"/>
      <c r="G3203" s="287" t="s">
        <v>1553</v>
      </c>
      <c r="H3203" s="277">
        <v>42356</v>
      </c>
      <c r="I3203" s="1" t="s">
        <v>5975</v>
      </c>
      <c r="J3203" s="2" t="s">
        <v>68</v>
      </c>
      <c r="K3203" s="1" t="s">
        <v>36</v>
      </c>
      <c r="L3203" s="1" t="s">
        <v>20</v>
      </c>
      <c r="M3203" s="1" t="s">
        <v>21</v>
      </c>
      <c r="N3203" s="1" t="s">
        <v>11</v>
      </c>
      <c r="O3203" s="9">
        <v>2414</v>
      </c>
      <c r="P3203" s="9">
        <v>0</v>
      </c>
      <c r="Q3203" s="9">
        <v>2414</v>
      </c>
      <c r="R3203" s="112" t="s">
        <v>47</v>
      </c>
      <c r="S3203" s="113" t="s">
        <v>32</v>
      </c>
      <c r="T3203" s="5" t="s">
        <v>4336</v>
      </c>
      <c r="U3203" s="5" t="s">
        <v>4337</v>
      </c>
      <c r="V3203" s="1" t="s">
        <v>65</v>
      </c>
      <c r="W3203" s="1" t="s">
        <v>5976</v>
      </c>
      <c r="X3203" s="1" t="s">
        <v>5977</v>
      </c>
      <c r="Y3203" s="1" t="s">
        <v>5978</v>
      </c>
      <c r="Z3203" s="4">
        <v>42356</v>
      </c>
      <c r="AA3203" s="1" t="s">
        <v>45</v>
      </c>
      <c r="AB3203" s="1" t="s">
        <v>5979</v>
      </c>
      <c r="AC3203" s="1" t="s">
        <v>5980</v>
      </c>
      <c r="AD3203" s="8"/>
    </row>
    <row r="3204" spans="2:30" s="22" customFormat="1" outlineLevel="5">
      <c r="B3204" s="3"/>
      <c r="C3204" s="1"/>
      <c r="D3204" s="1"/>
      <c r="E3204" s="1"/>
      <c r="F3204" s="1"/>
      <c r="G3204" s="287" t="s">
        <v>1553</v>
      </c>
      <c r="H3204" s="277">
        <v>42361</v>
      </c>
      <c r="I3204" s="1" t="s">
        <v>6118</v>
      </c>
      <c r="J3204" s="2" t="s">
        <v>68</v>
      </c>
      <c r="K3204" s="1" t="s">
        <v>36</v>
      </c>
      <c r="L3204" s="1" t="s">
        <v>20</v>
      </c>
      <c r="M3204" s="1" t="s">
        <v>21</v>
      </c>
      <c r="N3204" s="1" t="s">
        <v>11</v>
      </c>
      <c r="O3204" s="9">
        <v>11425</v>
      </c>
      <c r="P3204" s="9">
        <v>0</v>
      </c>
      <c r="Q3204" s="9">
        <v>11425</v>
      </c>
      <c r="R3204" s="112" t="s">
        <v>47</v>
      </c>
      <c r="S3204" s="113" t="s">
        <v>32</v>
      </c>
      <c r="T3204" s="5" t="s">
        <v>4336</v>
      </c>
      <c r="U3204" s="5" t="s">
        <v>4337</v>
      </c>
      <c r="V3204" s="1" t="s">
        <v>65</v>
      </c>
      <c r="W3204" s="1" t="s">
        <v>6119</v>
      </c>
      <c r="X3204" s="1" t="s">
        <v>2230</v>
      </c>
      <c r="Y3204" s="1" t="s">
        <v>2231</v>
      </c>
      <c r="Z3204" s="4">
        <v>42361</v>
      </c>
      <c r="AA3204" s="1" t="s">
        <v>45</v>
      </c>
      <c r="AB3204" s="1" t="s">
        <v>6120</v>
      </c>
      <c r="AC3204" s="1" t="s">
        <v>6121</v>
      </c>
      <c r="AD3204" s="8"/>
    </row>
    <row r="3205" spans="2:30" s="22" customFormat="1" outlineLevel="5">
      <c r="B3205" s="3"/>
      <c r="C3205" s="1"/>
      <c r="D3205" s="1"/>
      <c r="E3205" s="1"/>
      <c r="F3205" s="1"/>
      <c r="G3205" s="287" t="s">
        <v>1553</v>
      </c>
      <c r="H3205" s="277">
        <v>42366</v>
      </c>
      <c r="I3205" s="1" t="s">
        <v>6140</v>
      </c>
      <c r="J3205" s="2" t="s">
        <v>68</v>
      </c>
      <c r="K3205" s="1" t="s">
        <v>36</v>
      </c>
      <c r="L3205" s="1" t="s">
        <v>20</v>
      </c>
      <c r="M3205" s="1" t="s">
        <v>21</v>
      </c>
      <c r="N3205" s="1" t="s">
        <v>11</v>
      </c>
      <c r="O3205" s="9">
        <v>9357.5</v>
      </c>
      <c r="P3205" s="9">
        <v>0</v>
      </c>
      <c r="Q3205" s="9">
        <v>9357.5</v>
      </c>
      <c r="R3205" s="112" t="s">
        <v>47</v>
      </c>
      <c r="S3205" s="113" t="s">
        <v>32</v>
      </c>
      <c r="T3205" s="5" t="s">
        <v>4336</v>
      </c>
      <c r="U3205" s="5" t="s">
        <v>4337</v>
      </c>
      <c r="V3205" s="1" t="s">
        <v>65</v>
      </c>
      <c r="W3205" s="1" t="s">
        <v>6141</v>
      </c>
      <c r="X3205" s="1" t="s">
        <v>6142</v>
      </c>
      <c r="Y3205" s="1" t="s">
        <v>6143</v>
      </c>
      <c r="Z3205" s="4">
        <v>42366</v>
      </c>
      <c r="AA3205" s="1" t="s">
        <v>45</v>
      </c>
      <c r="AB3205" s="1" t="s">
        <v>6144</v>
      </c>
      <c r="AC3205" s="1" t="s">
        <v>6145</v>
      </c>
      <c r="AD3205" s="8"/>
    </row>
    <row r="3206" spans="2:30" s="22" customFormat="1" outlineLevel="5">
      <c r="B3206" s="3"/>
      <c r="C3206" s="1"/>
      <c r="D3206" s="1"/>
      <c r="E3206" s="1"/>
      <c r="F3206" s="1"/>
      <c r="G3206" s="287" t="s">
        <v>1553</v>
      </c>
      <c r="H3206" s="277">
        <v>42366</v>
      </c>
      <c r="I3206" s="1" t="s">
        <v>6146</v>
      </c>
      <c r="J3206" s="2" t="s">
        <v>68</v>
      </c>
      <c r="K3206" s="1" t="s">
        <v>36</v>
      </c>
      <c r="L3206" s="1" t="s">
        <v>20</v>
      </c>
      <c r="M3206" s="1" t="s">
        <v>21</v>
      </c>
      <c r="N3206" s="1" t="s">
        <v>11</v>
      </c>
      <c r="O3206" s="9">
        <v>3532.5</v>
      </c>
      <c r="P3206" s="9">
        <v>0</v>
      </c>
      <c r="Q3206" s="9">
        <v>3532.5</v>
      </c>
      <c r="R3206" s="112" t="s">
        <v>47</v>
      </c>
      <c r="S3206" s="113" t="s">
        <v>32</v>
      </c>
      <c r="T3206" s="5" t="s">
        <v>4336</v>
      </c>
      <c r="U3206" s="5" t="s">
        <v>4337</v>
      </c>
      <c r="V3206" s="1" t="s">
        <v>65</v>
      </c>
      <c r="W3206" s="1" t="s">
        <v>6147</v>
      </c>
      <c r="X3206" s="1" t="s">
        <v>6142</v>
      </c>
      <c r="Y3206" s="1" t="s">
        <v>6143</v>
      </c>
      <c r="Z3206" s="4">
        <v>42366</v>
      </c>
      <c r="AA3206" s="1" t="s">
        <v>45</v>
      </c>
      <c r="AB3206" s="1" t="s">
        <v>6148</v>
      </c>
      <c r="AC3206" s="1" t="s">
        <v>6149</v>
      </c>
      <c r="AD3206" s="8"/>
    </row>
    <row r="3207" spans="2:30" s="22" customFormat="1" outlineLevel="5">
      <c r="B3207" s="3"/>
      <c r="C3207" s="1"/>
      <c r="D3207" s="1"/>
      <c r="E3207" s="1"/>
      <c r="F3207" s="1"/>
      <c r="G3207" s="287" t="s">
        <v>1553</v>
      </c>
      <c r="H3207" s="277">
        <v>42361</v>
      </c>
      <c r="I3207" s="1" t="s">
        <v>6150</v>
      </c>
      <c r="J3207" s="2" t="s">
        <v>68</v>
      </c>
      <c r="K3207" s="1" t="s">
        <v>36</v>
      </c>
      <c r="L3207" s="1" t="s">
        <v>20</v>
      </c>
      <c r="M3207" s="1" t="s">
        <v>21</v>
      </c>
      <c r="N3207" s="1" t="s">
        <v>11</v>
      </c>
      <c r="O3207" s="9">
        <v>8688</v>
      </c>
      <c r="P3207" s="9">
        <v>0</v>
      </c>
      <c r="Q3207" s="9">
        <v>8688</v>
      </c>
      <c r="R3207" s="112" t="s">
        <v>47</v>
      </c>
      <c r="S3207" s="113" t="s">
        <v>32</v>
      </c>
      <c r="T3207" s="5" t="s">
        <v>4336</v>
      </c>
      <c r="U3207" s="5" t="s">
        <v>4337</v>
      </c>
      <c r="V3207" s="1" t="s">
        <v>65</v>
      </c>
      <c r="W3207" s="1" t="s">
        <v>6151</v>
      </c>
      <c r="X3207" s="1" t="s">
        <v>5977</v>
      </c>
      <c r="Y3207" s="1" t="s">
        <v>5978</v>
      </c>
      <c r="Z3207" s="4">
        <v>42361</v>
      </c>
      <c r="AA3207" s="1" t="s">
        <v>45</v>
      </c>
      <c r="AB3207" s="1" t="s">
        <v>6152</v>
      </c>
      <c r="AC3207" s="1" t="s">
        <v>6153</v>
      </c>
      <c r="AD3207" s="8"/>
    </row>
    <row r="3208" spans="2:30" s="22" customFormat="1" outlineLevel="5">
      <c r="B3208" s="3"/>
      <c r="C3208" s="1"/>
      <c r="D3208" s="1"/>
      <c r="E3208" s="1"/>
      <c r="F3208" s="1"/>
      <c r="G3208" s="287" t="s">
        <v>1553</v>
      </c>
      <c r="H3208" s="277">
        <v>42366</v>
      </c>
      <c r="I3208" s="1" t="s">
        <v>6257</v>
      </c>
      <c r="J3208" s="2" t="s">
        <v>68</v>
      </c>
      <c r="K3208" s="1" t="s">
        <v>36</v>
      </c>
      <c r="L3208" s="1" t="s">
        <v>20</v>
      </c>
      <c r="M3208" s="1" t="s">
        <v>21</v>
      </c>
      <c r="N3208" s="1" t="s">
        <v>11</v>
      </c>
      <c r="O3208" s="9">
        <v>23000</v>
      </c>
      <c r="P3208" s="9">
        <v>0</v>
      </c>
      <c r="Q3208" s="9">
        <v>23000</v>
      </c>
      <c r="R3208" s="112" t="s">
        <v>47</v>
      </c>
      <c r="S3208" s="113" t="s">
        <v>32</v>
      </c>
      <c r="T3208" s="5" t="s">
        <v>4336</v>
      </c>
      <c r="U3208" s="5" t="s">
        <v>4337</v>
      </c>
      <c r="V3208" s="1" t="s">
        <v>65</v>
      </c>
      <c r="W3208" s="1" t="s">
        <v>6258</v>
      </c>
      <c r="X3208" s="1" t="s">
        <v>2230</v>
      </c>
      <c r="Y3208" s="1" t="s">
        <v>2231</v>
      </c>
      <c r="Z3208" s="4">
        <v>42366</v>
      </c>
      <c r="AA3208" s="1" t="s">
        <v>45</v>
      </c>
      <c r="AB3208" s="1" t="s">
        <v>6259</v>
      </c>
      <c r="AC3208" s="1"/>
      <c r="AD3208" s="8"/>
    </row>
    <row r="3209" spans="2:30" s="22" customFormat="1" outlineLevel="5">
      <c r="B3209" s="3"/>
      <c r="C3209" s="1"/>
      <c r="D3209" s="1"/>
      <c r="E3209" s="1"/>
      <c r="F3209" s="1"/>
      <c r="G3209" s="287" t="s">
        <v>1553</v>
      </c>
      <c r="H3209" s="277">
        <v>42366</v>
      </c>
      <c r="I3209" s="1" t="s">
        <v>6277</v>
      </c>
      <c r="J3209" s="2" t="s">
        <v>68</v>
      </c>
      <c r="K3209" s="1" t="s">
        <v>36</v>
      </c>
      <c r="L3209" s="1" t="s">
        <v>20</v>
      </c>
      <c r="M3209" s="1" t="s">
        <v>21</v>
      </c>
      <c r="N3209" s="1" t="s">
        <v>11</v>
      </c>
      <c r="O3209" s="9">
        <v>11492</v>
      </c>
      <c r="P3209" s="9">
        <v>0</v>
      </c>
      <c r="Q3209" s="9">
        <v>11492</v>
      </c>
      <c r="R3209" s="112" t="s">
        <v>47</v>
      </c>
      <c r="S3209" s="113" t="s">
        <v>32</v>
      </c>
      <c r="T3209" s="5" t="s">
        <v>4336</v>
      </c>
      <c r="U3209" s="5" t="s">
        <v>4337</v>
      </c>
      <c r="V3209" s="1" t="s">
        <v>65</v>
      </c>
      <c r="W3209" s="1" t="s">
        <v>6278</v>
      </c>
      <c r="X3209" s="1" t="s">
        <v>6142</v>
      </c>
      <c r="Y3209" s="1" t="s">
        <v>6143</v>
      </c>
      <c r="Z3209" s="4">
        <v>42366</v>
      </c>
      <c r="AA3209" s="1" t="s">
        <v>45</v>
      </c>
      <c r="AB3209" s="1" t="s">
        <v>6279</v>
      </c>
      <c r="AC3209" s="1" t="s">
        <v>6280</v>
      </c>
      <c r="AD3209" s="8"/>
    </row>
    <row r="3210" spans="2:30" s="22" customFormat="1" outlineLevel="5">
      <c r="B3210" s="3"/>
      <c r="C3210" s="1"/>
      <c r="D3210" s="1"/>
      <c r="E3210" s="1"/>
      <c r="F3210" s="1"/>
      <c r="G3210" s="287" t="s">
        <v>1553</v>
      </c>
      <c r="H3210" s="277">
        <v>42366</v>
      </c>
      <c r="I3210" s="1" t="s">
        <v>6281</v>
      </c>
      <c r="J3210" s="2" t="s">
        <v>68</v>
      </c>
      <c r="K3210" s="1" t="s">
        <v>36</v>
      </c>
      <c r="L3210" s="1" t="s">
        <v>20</v>
      </c>
      <c r="M3210" s="1" t="s">
        <v>21</v>
      </c>
      <c r="N3210" s="1" t="s">
        <v>11</v>
      </c>
      <c r="O3210" s="9">
        <v>870</v>
      </c>
      <c r="P3210" s="9">
        <v>0</v>
      </c>
      <c r="Q3210" s="9">
        <v>870</v>
      </c>
      <c r="R3210" s="112" t="s">
        <v>47</v>
      </c>
      <c r="S3210" s="113" t="s">
        <v>32</v>
      </c>
      <c r="T3210" s="5" t="s">
        <v>4336</v>
      </c>
      <c r="U3210" s="5" t="s">
        <v>4337</v>
      </c>
      <c r="V3210" s="1" t="s">
        <v>65</v>
      </c>
      <c r="W3210" s="1" t="s">
        <v>6282</v>
      </c>
      <c r="X3210" s="1" t="s">
        <v>2313</v>
      </c>
      <c r="Y3210" s="1" t="s">
        <v>2314</v>
      </c>
      <c r="Z3210" s="4">
        <v>42366</v>
      </c>
      <c r="AA3210" s="1" t="s">
        <v>45</v>
      </c>
      <c r="AB3210" s="1" t="s">
        <v>5046</v>
      </c>
      <c r="AC3210" s="1" t="s">
        <v>6283</v>
      </c>
      <c r="AD3210" s="8"/>
    </row>
    <row r="3211" spans="2:30" s="22" customFormat="1" outlineLevel="5">
      <c r="B3211" s="3"/>
      <c r="C3211" s="1"/>
      <c r="D3211" s="1"/>
      <c r="E3211" s="1"/>
      <c r="F3211" s="1"/>
      <c r="G3211" s="287" t="s">
        <v>1553</v>
      </c>
      <c r="H3211" s="277">
        <v>42366</v>
      </c>
      <c r="I3211" s="1" t="s">
        <v>6284</v>
      </c>
      <c r="J3211" s="2" t="s">
        <v>68</v>
      </c>
      <c r="K3211" s="1" t="s">
        <v>36</v>
      </c>
      <c r="L3211" s="1" t="s">
        <v>20</v>
      </c>
      <c r="M3211" s="1" t="s">
        <v>21</v>
      </c>
      <c r="N3211" s="1" t="s">
        <v>11</v>
      </c>
      <c r="O3211" s="9">
        <v>11193</v>
      </c>
      <c r="P3211" s="9">
        <v>0</v>
      </c>
      <c r="Q3211" s="9">
        <v>11193</v>
      </c>
      <c r="R3211" s="112" t="s">
        <v>47</v>
      </c>
      <c r="S3211" s="113" t="s">
        <v>32</v>
      </c>
      <c r="T3211" s="5" t="s">
        <v>4336</v>
      </c>
      <c r="U3211" s="5" t="s">
        <v>4337</v>
      </c>
      <c r="V3211" s="1" t="s">
        <v>65</v>
      </c>
      <c r="W3211" s="1" t="s">
        <v>6285</v>
      </c>
      <c r="X3211" s="1" t="s">
        <v>6142</v>
      </c>
      <c r="Y3211" s="1" t="s">
        <v>6143</v>
      </c>
      <c r="Z3211" s="4">
        <v>42366</v>
      </c>
      <c r="AA3211" s="1" t="s">
        <v>45</v>
      </c>
      <c r="AB3211" s="1" t="s">
        <v>6286</v>
      </c>
      <c r="AC3211" s="1" t="s">
        <v>6287</v>
      </c>
      <c r="AD3211" s="8"/>
    </row>
    <row r="3212" spans="2:30" s="22" customFormat="1" outlineLevel="5">
      <c r="B3212" s="3"/>
      <c r="C3212" s="1"/>
      <c r="D3212" s="1"/>
      <c r="E3212" s="1"/>
      <c r="F3212" s="1"/>
      <c r="G3212" s="287" t="s">
        <v>1553</v>
      </c>
      <c r="H3212" s="277">
        <v>42369</v>
      </c>
      <c r="I3212" s="1" t="s">
        <v>6339</v>
      </c>
      <c r="J3212" s="2" t="s">
        <v>68</v>
      </c>
      <c r="K3212" s="1" t="s">
        <v>36</v>
      </c>
      <c r="L3212" s="1" t="s">
        <v>20</v>
      </c>
      <c r="M3212" s="1" t="s">
        <v>21</v>
      </c>
      <c r="N3212" s="1" t="s">
        <v>11</v>
      </c>
      <c r="O3212" s="9">
        <v>4137.7</v>
      </c>
      <c r="P3212" s="9">
        <v>0</v>
      </c>
      <c r="Q3212" s="9">
        <v>4137.7</v>
      </c>
      <c r="R3212" s="112" t="s">
        <v>5534</v>
      </c>
      <c r="S3212" s="113" t="s">
        <v>32</v>
      </c>
      <c r="T3212" s="5" t="s">
        <v>4336</v>
      </c>
      <c r="U3212" s="5" t="s">
        <v>4337</v>
      </c>
      <c r="V3212" s="1" t="s">
        <v>3539</v>
      </c>
      <c r="W3212" s="1" t="s">
        <v>6340</v>
      </c>
      <c r="X3212" s="1"/>
      <c r="Y3212" s="1"/>
      <c r="Z3212" s="4">
        <v>42369</v>
      </c>
      <c r="AA3212" s="1" t="s">
        <v>26</v>
      </c>
      <c r="AB3212" s="1" t="s">
        <v>6340</v>
      </c>
      <c r="AC3212" s="1" t="s">
        <v>6341</v>
      </c>
      <c r="AD3212" s="8"/>
    </row>
    <row r="3213" spans="2:30" s="22" customFormat="1" outlineLevel="5">
      <c r="B3213" s="3"/>
      <c r="C3213" s="1"/>
      <c r="D3213" s="1"/>
      <c r="E3213" s="1"/>
      <c r="F3213" s="1"/>
      <c r="G3213" s="287" t="s">
        <v>1553</v>
      </c>
      <c r="H3213" s="277">
        <v>42345</v>
      </c>
      <c r="I3213" s="1" t="s">
        <v>5898</v>
      </c>
      <c r="J3213" s="2" t="s">
        <v>81</v>
      </c>
      <c r="K3213" s="1" t="s">
        <v>36</v>
      </c>
      <c r="L3213" s="1" t="s">
        <v>20</v>
      </c>
      <c r="M3213" s="1" t="s">
        <v>21</v>
      </c>
      <c r="N3213" s="1" t="s">
        <v>11</v>
      </c>
      <c r="O3213" s="9">
        <v>4059</v>
      </c>
      <c r="P3213" s="9">
        <v>0</v>
      </c>
      <c r="Q3213" s="9">
        <v>4059</v>
      </c>
      <c r="R3213" s="112" t="s">
        <v>5534</v>
      </c>
      <c r="S3213" s="113" t="s">
        <v>32</v>
      </c>
      <c r="T3213" s="5" t="s">
        <v>4336</v>
      </c>
      <c r="U3213" s="5" t="s">
        <v>4337</v>
      </c>
      <c r="V3213" s="1" t="s">
        <v>3539</v>
      </c>
      <c r="W3213" s="1" t="s">
        <v>5899</v>
      </c>
      <c r="X3213" s="1"/>
      <c r="Y3213" s="1"/>
      <c r="Z3213" s="4">
        <v>42345</v>
      </c>
      <c r="AA3213" s="1" t="s">
        <v>26</v>
      </c>
      <c r="AB3213" s="1" t="s">
        <v>5899</v>
      </c>
      <c r="AC3213" s="1" t="s">
        <v>5900</v>
      </c>
      <c r="AD3213" s="8"/>
    </row>
    <row r="3214" spans="2:30" s="22" customFormat="1" outlineLevel="5">
      <c r="B3214" s="3"/>
      <c r="C3214" s="1"/>
      <c r="D3214" s="1"/>
      <c r="E3214" s="1"/>
      <c r="F3214" s="1"/>
      <c r="G3214" s="287" t="s">
        <v>1553</v>
      </c>
      <c r="H3214" s="277">
        <v>42367</v>
      </c>
      <c r="I3214" s="1" t="s">
        <v>6678</v>
      </c>
      <c r="J3214" s="2" t="s">
        <v>81</v>
      </c>
      <c r="K3214" s="1" t="s">
        <v>36</v>
      </c>
      <c r="L3214" s="1" t="s">
        <v>20</v>
      </c>
      <c r="M3214" s="1" t="s">
        <v>21</v>
      </c>
      <c r="N3214" s="1" t="s">
        <v>11</v>
      </c>
      <c r="O3214" s="9">
        <v>3500</v>
      </c>
      <c r="P3214" s="9">
        <v>0</v>
      </c>
      <c r="Q3214" s="9">
        <v>3500</v>
      </c>
      <c r="R3214" s="112" t="s">
        <v>47</v>
      </c>
      <c r="S3214" s="113" t="s">
        <v>32</v>
      </c>
      <c r="T3214" s="5" t="s">
        <v>4336</v>
      </c>
      <c r="U3214" s="5" t="s">
        <v>4337</v>
      </c>
      <c r="V3214" s="1" t="s">
        <v>35</v>
      </c>
      <c r="W3214" s="1" t="s">
        <v>6293</v>
      </c>
      <c r="X3214" s="1" t="s">
        <v>6420</v>
      </c>
      <c r="Y3214" s="1" t="s">
        <v>6421</v>
      </c>
      <c r="Z3214" s="4">
        <v>42367</v>
      </c>
      <c r="AA3214" s="1" t="s">
        <v>45</v>
      </c>
      <c r="AB3214" s="1" t="s">
        <v>6679</v>
      </c>
      <c r="AC3214" s="1" t="s">
        <v>6680</v>
      </c>
      <c r="AD3214" s="8"/>
    </row>
    <row r="3215" spans="2:30" s="217" customFormat="1" outlineLevel="5">
      <c r="B3215" s="209"/>
      <c r="C3215" s="210"/>
      <c r="D3215" s="210"/>
      <c r="E3215" s="210"/>
      <c r="F3215" s="210"/>
      <c r="G3215" s="288" t="s">
        <v>1553</v>
      </c>
      <c r="H3215" s="278">
        <v>42369</v>
      </c>
      <c r="I3215" s="210" t="s">
        <v>6339</v>
      </c>
      <c r="J3215" s="211" t="s">
        <v>81</v>
      </c>
      <c r="K3215" s="210" t="s">
        <v>36</v>
      </c>
      <c r="L3215" s="210" t="s">
        <v>20</v>
      </c>
      <c r="M3215" s="210" t="s">
        <v>21</v>
      </c>
      <c r="N3215" s="210" t="s">
        <v>11</v>
      </c>
      <c r="O3215" s="195">
        <v>2506</v>
      </c>
      <c r="P3215" s="195">
        <v>0</v>
      </c>
      <c r="Q3215" s="195">
        <v>2506</v>
      </c>
      <c r="R3215" s="196" t="s">
        <v>5534</v>
      </c>
      <c r="S3215" s="197" t="s">
        <v>32</v>
      </c>
      <c r="T3215" s="213" t="s">
        <v>4336</v>
      </c>
      <c r="U3215" s="213" t="s">
        <v>4337</v>
      </c>
      <c r="V3215" s="210" t="s">
        <v>3539</v>
      </c>
      <c r="W3215" s="210" t="s">
        <v>6340</v>
      </c>
      <c r="X3215" s="210"/>
      <c r="Y3215" s="210"/>
      <c r="Z3215" s="215">
        <v>42369</v>
      </c>
      <c r="AA3215" s="210" t="s">
        <v>26</v>
      </c>
      <c r="AB3215" s="210" t="s">
        <v>6340</v>
      </c>
      <c r="AC3215" s="210" t="s">
        <v>6341</v>
      </c>
      <c r="AD3215" s="216"/>
    </row>
    <row r="3216" spans="2:30">
      <c r="O3216" s="31">
        <f>SUM(O3161:O3215)</f>
        <v>481190.29</v>
      </c>
      <c r="P3216" s="31">
        <f t="shared" ref="P3216:Q3216" si="870">SUM(P3161:P3215)</f>
        <v>14700.75</v>
      </c>
      <c r="Q3216" s="31">
        <f t="shared" si="870"/>
        <v>466489.54</v>
      </c>
    </row>
    <row r="3218" spans="2:30" ht="15.75">
      <c r="G3218" s="305" t="s">
        <v>3172</v>
      </c>
      <c r="I3218" s="40" t="s">
        <v>7837</v>
      </c>
    </row>
    <row r="3219" spans="2:30" s="67" customFormat="1" outlineLevel="5">
      <c r="B3219" s="201"/>
      <c r="C3219" s="202"/>
      <c r="D3219" s="202"/>
      <c r="E3219" s="202"/>
      <c r="F3219" s="202"/>
      <c r="G3219" s="286" t="s">
        <v>1553</v>
      </c>
      <c r="H3219" s="276">
        <v>42276</v>
      </c>
      <c r="I3219" s="202" t="s">
        <v>3170</v>
      </c>
      <c r="J3219" s="203" t="s">
        <v>50</v>
      </c>
      <c r="K3219" s="202" t="s">
        <v>36</v>
      </c>
      <c r="L3219" s="202" t="s">
        <v>20</v>
      </c>
      <c r="M3219" s="202" t="s">
        <v>21</v>
      </c>
      <c r="N3219" s="202" t="s">
        <v>11</v>
      </c>
      <c r="O3219" s="186">
        <v>5351.75</v>
      </c>
      <c r="P3219" s="186">
        <v>0</v>
      </c>
      <c r="Q3219" s="186">
        <v>5351.75</v>
      </c>
      <c r="R3219" s="187" t="s">
        <v>31</v>
      </c>
      <c r="S3219" s="188" t="s">
        <v>32</v>
      </c>
      <c r="T3219" s="205" t="s">
        <v>3171</v>
      </c>
      <c r="U3219" s="205" t="s">
        <v>3172</v>
      </c>
      <c r="V3219" s="202" t="s">
        <v>28</v>
      </c>
      <c r="W3219" s="202" t="s">
        <v>3173</v>
      </c>
      <c r="X3219" s="202"/>
      <c r="Y3219" s="202"/>
      <c r="Z3219" s="207">
        <v>42276</v>
      </c>
      <c r="AA3219" s="202" t="s">
        <v>2</v>
      </c>
      <c r="AB3219" s="202" t="s">
        <v>3173</v>
      </c>
      <c r="AC3219" s="202" t="s">
        <v>3174</v>
      </c>
      <c r="AD3219" s="208"/>
    </row>
    <row r="3220" spans="2:30" s="22" customFormat="1" outlineLevel="5">
      <c r="B3220" s="3"/>
      <c r="C3220" s="1"/>
      <c r="D3220" s="1"/>
      <c r="E3220" s="1"/>
      <c r="F3220" s="1"/>
      <c r="G3220" s="287" t="s">
        <v>1553</v>
      </c>
      <c r="H3220" s="277">
        <v>42276</v>
      </c>
      <c r="I3220" s="1" t="s">
        <v>3175</v>
      </c>
      <c r="J3220" s="2" t="s">
        <v>50</v>
      </c>
      <c r="K3220" s="1" t="s">
        <v>36</v>
      </c>
      <c r="L3220" s="1" t="s">
        <v>20</v>
      </c>
      <c r="M3220" s="1" t="s">
        <v>21</v>
      </c>
      <c r="N3220" s="1" t="s">
        <v>11</v>
      </c>
      <c r="O3220" s="9">
        <v>6017.9</v>
      </c>
      <c r="P3220" s="9">
        <v>0</v>
      </c>
      <c r="Q3220" s="9">
        <v>6017.9</v>
      </c>
      <c r="R3220" s="112" t="s">
        <v>31</v>
      </c>
      <c r="S3220" s="113" t="s">
        <v>32</v>
      </c>
      <c r="T3220" s="5" t="s">
        <v>3171</v>
      </c>
      <c r="U3220" s="5" t="s">
        <v>3172</v>
      </c>
      <c r="V3220" s="1" t="s">
        <v>28</v>
      </c>
      <c r="W3220" s="1" t="s">
        <v>3176</v>
      </c>
      <c r="X3220" s="1"/>
      <c r="Y3220" s="1"/>
      <c r="Z3220" s="4">
        <v>42276</v>
      </c>
      <c r="AA3220" s="1" t="s">
        <v>2</v>
      </c>
      <c r="AB3220" s="1" t="s">
        <v>3176</v>
      </c>
      <c r="AC3220" s="1" t="s">
        <v>3177</v>
      </c>
      <c r="AD3220" s="8"/>
    </row>
    <row r="3221" spans="2:30" s="22" customFormat="1" outlineLevel="5">
      <c r="B3221" s="3"/>
      <c r="C3221" s="1"/>
      <c r="D3221" s="1"/>
      <c r="E3221" s="1"/>
      <c r="F3221" s="1"/>
      <c r="G3221" s="287" t="s">
        <v>1553</v>
      </c>
      <c r="H3221" s="277">
        <v>42308</v>
      </c>
      <c r="I3221" s="1" t="s">
        <v>4385</v>
      </c>
      <c r="J3221" s="2" t="s">
        <v>50</v>
      </c>
      <c r="K3221" s="1" t="s">
        <v>36</v>
      </c>
      <c r="L3221" s="1" t="s">
        <v>20</v>
      </c>
      <c r="M3221" s="1" t="s">
        <v>21</v>
      </c>
      <c r="N3221" s="1" t="s">
        <v>11</v>
      </c>
      <c r="O3221" s="9">
        <v>25559.65</v>
      </c>
      <c r="P3221" s="9">
        <v>0</v>
      </c>
      <c r="Q3221" s="9">
        <v>25559.65</v>
      </c>
      <c r="R3221" s="112" t="s">
        <v>31</v>
      </c>
      <c r="S3221" s="113" t="s">
        <v>32</v>
      </c>
      <c r="T3221" s="5" t="s">
        <v>3171</v>
      </c>
      <c r="U3221" s="5" t="s">
        <v>3172</v>
      </c>
      <c r="V3221" s="1" t="s">
        <v>28</v>
      </c>
      <c r="W3221" s="1" t="s">
        <v>4386</v>
      </c>
      <c r="X3221" s="1"/>
      <c r="Y3221" s="1"/>
      <c r="Z3221" s="4">
        <v>42308</v>
      </c>
      <c r="AA3221" s="1" t="s">
        <v>2</v>
      </c>
      <c r="AB3221" s="1" t="s">
        <v>4374</v>
      </c>
      <c r="AC3221" s="1" t="s">
        <v>4387</v>
      </c>
      <c r="AD3221" s="8"/>
    </row>
    <row r="3222" spans="2:30" s="22" customFormat="1" outlineLevel="5">
      <c r="B3222" s="3"/>
      <c r="C3222" s="1"/>
      <c r="D3222" s="1"/>
      <c r="E3222" s="1"/>
      <c r="F3222" s="1"/>
      <c r="G3222" s="287" t="s">
        <v>1553</v>
      </c>
      <c r="H3222" s="277">
        <v>42308</v>
      </c>
      <c r="I3222" s="1" t="s">
        <v>4388</v>
      </c>
      <c r="J3222" s="2" t="s">
        <v>50</v>
      </c>
      <c r="K3222" s="1" t="s">
        <v>36</v>
      </c>
      <c r="L3222" s="1" t="s">
        <v>20</v>
      </c>
      <c r="M3222" s="1" t="s">
        <v>21</v>
      </c>
      <c r="N3222" s="1" t="s">
        <v>11</v>
      </c>
      <c r="O3222" s="9">
        <v>6420.97</v>
      </c>
      <c r="P3222" s="9">
        <v>0</v>
      </c>
      <c r="Q3222" s="9">
        <v>6420.97</v>
      </c>
      <c r="R3222" s="112" t="s">
        <v>31</v>
      </c>
      <c r="S3222" s="113" t="s">
        <v>32</v>
      </c>
      <c r="T3222" s="5" t="s">
        <v>3171</v>
      </c>
      <c r="U3222" s="5" t="s">
        <v>3172</v>
      </c>
      <c r="V3222" s="1" t="s">
        <v>28</v>
      </c>
      <c r="W3222" s="1" t="s">
        <v>4389</v>
      </c>
      <c r="X3222" s="1"/>
      <c r="Y3222" s="1"/>
      <c r="Z3222" s="4">
        <v>42308</v>
      </c>
      <c r="AA3222" s="1" t="s">
        <v>2</v>
      </c>
      <c r="AB3222" s="1" t="s">
        <v>4374</v>
      </c>
      <c r="AC3222" s="1" t="s">
        <v>4390</v>
      </c>
      <c r="AD3222" s="8"/>
    </row>
    <row r="3223" spans="2:30" s="22" customFormat="1" outlineLevel="5">
      <c r="B3223" s="3"/>
      <c r="C3223" s="1"/>
      <c r="D3223" s="1"/>
      <c r="E3223" s="1"/>
      <c r="F3223" s="1"/>
      <c r="G3223" s="287" t="s">
        <v>1553</v>
      </c>
      <c r="H3223" s="277">
        <v>42338</v>
      </c>
      <c r="I3223" s="1" t="s">
        <v>4483</v>
      </c>
      <c r="J3223" s="2" t="s">
        <v>50</v>
      </c>
      <c r="K3223" s="1" t="s">
        <v>36</v>
      </c>
      <c r="L3223" s="1" t="s">
        <v>20</v>
      </c>
      <c r="M3223" s="1" t="s">
        <v>21</v>
      </c>
      <c r="N3223" s="1" t="s">
        <v>11</v>
      </c>
      <c r="O3223" s="9">
        <v>33370.620000000003</v>
      </c>
      <c r="P3223" s="9">
        <v>0</v>
      </c>
      <c r="Q3223" s="9">
        <v>33370.620000000003</v>
      </c>
      <c r="R3223" s="112" t="s">
        <v>31</v>
      </c>
      <c r="S3223" s="113" t="s">
        <v>32</v>
      </c>
      <c r="T3223" s="5" t="s">
        <v>3171</v>
      </c>
      <c r="U3223" s="5" t="s">
        <v>3172</v>
      </c>
      <c r="V3223" s="1" t="s">
        <v>28</v>
      </c>
      <c r="W3223" s="1" t="s">
        <v>4484</v>
      </c>
      <c r="X3223" s="1"/>
      <c r="Y3223" s="1"/>
      <c r="Z3223" s="4">
        <v>42338</v>
      </c>
      <c r="AA3223" s="1" t="s">
        <v>2</v>
      </c>
      <c r="AB3223" s="1" t="s">
        <v>4395</v>
      </c>
      <c r="AC3223" s="1" t="s">
        <v>4485</v>
      </c>
      <c r="AD3223" s="8"/>
    </row>
    <row r="3224" spans="2:30" s="22" customFormat="1" outlineLevel="5">
      <c r="B3224" s="3"/>
      <c r="C3224" s="1"/>
      <c r="D3224" s="1"/>
      <c r="E3224" s="1"/>
      <c r="F3224" s="1"/>
      <c r="G3224" s="287" t="s">
        <v>1553</v>
      </c>
      <c r="H3224" s="277">
        <v>42335</v>
      </c>
      <c r="I3224" s="1" t="s">
        <v>4486</v>
      </c>
      <c r="J3224" s="2" t="s">
        <v>50</v>
      </c>
      <c r="K3224" s="1" t="s">
        <v>36</v>
      </c>
      <c r="L3224" s="1" t="s">
        <v>20</v>
      </c>
      <c r="M3224" s="1" t="s">
        <v>21</v>
      </c>
      <c r="N3224" s="1" t="s">
        <v>11</v>
      </c>
      <c r="O3224" s="9">
        <v>8830.1</v>
      </c>
      <c r="P3224" s="9">
        <v>0</v>
      </c>
      <c r="Q3224" s="9">
        <v>8830.1</v>
      </c>
      <c r="R3224" s="112" t="s">
        <v>31</v>
      </c>
      <c r="S3224" s="113" t="s">
        <v>32</v>
      </c>
      <c r="T3224" s="5" t="s">
        <v>3171</v>
      </c>
      <c r="U3224" s="5" t="s">
        <v>3172</v>
      </c>
      <c r="V3224" s="1" t="s">
        <v>28</v>
      </c>
      <c r="W3224" s="1" t="s">
        <v>4487</v>
      </c>
      <c r="X3224" s="1"/>
      <c r="Y3224" s="1"/>
      <c r="Z3224" s="4">
        <v>42335</v>
      </c>
      <c r="AA3224" s="1" t="s">
        <v>2</v>
      </c>
      <c r="AB3224" s="1" t="s">
        <v>4395</v>
      </c>
      <c r="AC3224" s="1" t="s">
        <v>4488</v>
      </c>
      <c r="AD3224" s="8"/>
    </row>
    <row r="3225" spans="2:30" s="22" customFormat="1" outlineLevel="5">
      <c r="B3225" s="3"/>
      <c r="C3225" s="1"/>
      <c r="D3225" s="1"/>
      <c r="E3225" s="1"/>
      <c r="F3225" s="1"/>
      <c r="G3225" s="287" t="s">
        <v>1553</v>
      </c>
      <c r="H3225" s="277">
        <v>42335</v>
      </c>
      <c r="I3225" s="1" t="s">
        <v>4489</v>
      </c>
      <c r="J3225" s="2" t="s">
        <v>50</v>
      </c>
      <c r="K3225" s="1" t="s">
        <v>36</v>
      </c>
      <c r="L3225" s="1" t="s">
        <v>20</v>
      </c>
      <c r="M3225" s="1" t="s">
        <v>21</v>
      </c>
      <c r="N3225" s="1" t="s">
        <v>11</v>
      </c>
      <c r="O3225" s="9">
        <v>2480.14</v>
      </c>
      <c r="P3225" s="9">
        <v>0</v>
      </c>
      <c r="Q3225" s="9">
        <v>2480.14</v>
      </c>
      <c r="R3225" s="112" t="s">
        <v>31</v>
      </c>
      <c r="S3225" s="113" t="s">
        <v>32</v>
      </c>
      <c r="T3225" s="5" t="s">
        <v>3171</v>
      </c>
      <c r="U3225" s="5" t="s">
        <v>3172</v>
      </c>
      <c r="V3225" s="1" t="s">
        <v>28</v>
      </c>
      <c r="W3225" s="1" t="s">
        <v>4490</v>
      </c>
      <c r="X3225" s="1"/>
      <c r="Y3225" s="1"/>
      <c r="Z3225" s="4">
        <v>42335</v>
      </c>
      <c r="AA3225" s="1" t="s">
        <v>2</v>
      </c>
      <c r="AB3225" s="1" t="s">
        <v>4374</v>
      </c>
      <c r="AC3225" s="1" t="s">
        <v>4491</v>
      </c>
      <c r="AD3225" s="8"/>
    </row>
    <row r="3226" spans="2:30" s="22" customFormat="1" outlineLevel="5">
      <c r="B3226" s="3"/>
      <c r="C3226" s="1"/>
      <c r="D3226" s="1"/>
      <c r="E3226" s="1"/>
      <c r="F3226" s="1"/>
      <c r="G3226" s="287" t="s">
        <v>1553</v>
      </c>
      <c r="H3226" s="277">
        <v>42356</v>
      </c>
      <c r="I3226" s="1" t="s">
        <v>4534</v>
      </c>
      <c r="J3226" s="2" t="s">
        <v>50</v>
      </c>
      <c r="K3226" s="1" t="s">
        <v>36</v>
      </c>
      <c r="L3226" s="1" t="s">
        <v>20</v>
      </c>
      <c r="M3226" s="1" t="s">
        <v>21</v>
      </c>
      <c r="N3226" s="1" t="s">
        <v>11</v>
      </c>
      <c r="O3226" s="9">
        <v>10204.200000000001</v>
      </c>
      <c r="P3226" s="9">
        <v>0</v>
      </c>
      <c r="Q3226" s="9">
        <v>10204.200000000001</v>
      </c>
      <c r="R3226" s="112" t="s">
        <v>31</v>
      </c>
      <c r="S3226" s="113" t="s">
        <v>32</v>
      </c>
      <c r="T3226" s="5" t="s">
        <v>3171</v>
      </c>
      <c r="U3226" s="5" t="s">
        <v>3172</v>
      </c>
      <c r="V3226" s="1" t="s">
        <v>28</v>
      </c>
      <c r="W3226" s="1" t="s">
        <v>4535</v>
      </c>
      <c r="X3226" s="1"/>
      <c r="Y3226" s="1"/>
      <c r="Z3226" s="4">
        <v>42356</v>
      </c>
      <c r="AA3226" s="1" t="s">
        <v>2</v>
      </c>
      <c r="AB3226" s="1" t="s">
        <v>4374</v>
      </c>
      <c r="AC3226" s="1" t="s">
        <v>4536</v>
      </c>
      <c r="AD3226" s="8"/>
    </row>
    <row r="3227" spans="2:30" s="22" customFormat="1" outlineLevel="5">
      <c r="B3227" s="3"/>
      <c r="C3227" s="1"/>
      <c r="D3227" s="1"/>
      <c r="E3227" s="1"/>
      <c r="F3227" s="1"/>
      <c r="G3227" s="287" t="s">
        <v>1553</v>
      </c>
      <c r="H3227" s="277">
        <v>42356</v>
      </c>
      <c r="I3227" s="1" t="s">
        <v>4537</v>
      </c>
      <c r="J3227" s="2" t="s">
        <v>50</v>
      </c>
      <c r="K3227" s="1" t="s">
        <v>36</v>
      </c>
      <c r="L3227" s="1" t="s">
        <v>20</v>
      </c>
      <c r="M3227" s="1" t="s">
        <v>21</v>
      </c>
      <c r="N3227" s="1" t="s">
        <v>11</v>
      </c>
      <c r="O3227" s="9">
        <v>35107.89</v>
      </c>
      <c r="P3227" s="9">
        <v>0</v>
      </c>
      <c r="Q3227" s="9">
        <v>35107.89</v>
      </c>
      <c r="R3227" s="112" t="s">
        <v>31</v>
      </c>
      <c r="S3227" s="113" t="s">
        <v>32</v>
      </c>
      <c r="T3227" s="5" t="s">
        <v>3171</v>
      </c>
      <c r="U3227" s="5" t="s">
        <v>3172</v>
      </c>
      <c r="V3227" s="1" t="s">
        <v>28</v>
      </c>
      <c r="W3227" s="1" t="s">
        <v>4538</v>
      </c>
      <c r="X3227" s="1"/>
      <c r="Y3227" s="1"/>
      <c r="Z3227" s="4">
        <v>42356</v>
      </c>
      <c r="AA3227" s="1" t="s">
        <v>2</v>
      </c>
      <c r="AB3227" s="1" t="s">
        <v>4374</v>
      </c>
      <c r="AC3227" s="1" t="s">
        <v>4539</v>
      </c>
      <c r="AD3227" s="8"/>
    </row>
    <row r="3228" spans="2:30" s="22" customFormat="1" outlineLevel="5">
      <c r="B3228" s="3"/>
      <c r="C3228" s="1"/>
      <c r="D3228" s="1"/>
      <c r="E3228" s="1"/>
      <c r="F3228" s="1"/>
      <c r="G3228" s="287" t="s">
        <v>1553</v>
      </c>
      <c r="H3228" s="277">
        <v>42360</v>
      </c>
      <c r="I3228" s="1" t="s">
        <v>4570</v>
      </c>
      <c r="J3228" s="2" t="s">
        <v>50</v>
      </c>
      <c r="K3228" s="1" t="s">
        <v>36</v>
      </c>
      <c r="L3228" s="1" t="s">
        <v>20</v>
      </c>
      <c r="M3228" s="1" t="s">
        <v>21</v>
      </c>
      <c r="N3228" s="1" t="s">
        <v>11</v>
      </c>
      <c r="O3228" s="9">
        <v>11839.3</v>
      </c>
      <c r="P3228" s="9">
        <v>0</v>
      </c>
      <c r="Q3228" s="9">
        <v>11839.3</v>
      </c>
      <c r="R3228" s="112" t="s">
        <v>31</v>
      </c>
      <c r="S3228" s="113" t="s">
        <v>32</v>
      </c>
      <c r="T3228" s="5" t="s">
        <v>3171</v>
      </c>
      <c r="U3228" s="5" t="s">
        <v>3172</v>
      </c>
      <c r="V3228" s="1" t="s">
        <v>28</v>
      </c>
      <c r="W3228" s="1" t="s">
        <v>4571</v>
      </c>
      <c r="X3228" s="1"/>
      <c r="Y3228" s="1"/>
      <c r="Z3228" s="4">
        <v>42360</v>
      </c>
      <c r="AA3228" s="1" t="s">
        <v>2</v>
      </c>
      <c r="AB3228" s="1" t="s">
        <v>4572</v>
      </c>
      <c r="AC3228" s="1" t="s">
        <v>4573</v>
      </c>
      <c r="AD3228" s="8"/>
    </row>
    <row r="3229" spans="2:30" s="22" customFormat="1" outlineLevel="5">
      <c r="B3229" s="3"/>
      <c r="C3229" s="1"/>
      <c r="D3229" s="1"/>
      <c r="E3229" s="1"/>
      <c r="F3229" s="1"/>
      <c r="G3229" s="287" t="s">
        <v>1553</v>
      </c>
      <c r="H3229" s="277">
        <v>42299</v>
      </c>
      <c r="I3229" s="1" t="s">
        <v>4809</v>
      </c>
      <c r="J3229" s="2" t="s">
        <v>68</v>
      </c>
      <c r="K3229" s="1" t="s">
        <v>36</v>
      </c>
      <c r="L3229" s="1" t="s">
        <v>20</v>
      </c>
      <c r="M3229" s="1" t="s">
        <v>21</v>
      </c>
      <c r="N3229" s="1" t="s">
        <v>11</v>
      </c>
      <c r="O3229" s="9">
        <v>2550</v>
      </c>
      <c r="P3229" s="9">
        <v>0</v>
      </c>
      <c r="Q3229" s="9">
        <v>2550</v>
      </c>
      <c r="R3229" s="112" t="s">
        <v>47</v>
      </c>
      <c r="S3229" s="113" t="s">
        <v>32</v>
      </c>
      <c r="T3229" s="5" t="s">
        <v>3171</v>
      </c>
      <c r="U3229" s="5" t="s">
        <v>3172</v>
      </c>
      <c r="V3229" s="1" t="s">
        <v>65</v>
      </c>
      <c r="W3229" s="1" t="s">
        <v>4810</v>
      </c>
      <c r="X3229" s="1" t="s">
        <v>2376</v>
      </c>
      <c r="Y3229" s="1" t="s">
        <v>2377</v>
      </c>
      <c r="Z3229" s="4">
        <v>42299</v>
      </c>
      <c r="AA3229" s="1" t="s">
        <v>2257</v>
      </c>
      <c r="AB3229" s="1" t="s">
        <v>4811</v>
      </c>
      <c r="AC3229" s="1" t="s">
        <v>4812</v>
      </c>
      <c r="AD3229" s="8"/>
    </row>
    <row r="3230" spans="2:30" s="22" customFormat="1" outlineLevel="5">
      <c r="B3230" s="3"/>
      <c r="C3230" s="1"/>
      <c r="D3230" s="1"/>
      <c r="E3230" s="1"/>
      <c r="F3230" s="1"/>
      <c r="G3230" s="287" t="s">
        <v>1553</v>
      </c>
      <c r="H3230" s="277">
        <v>42305</v>
      </c>
      <c r="I3230" s="1" t="s">
        <v>4813</v>
      </c>
      <c r="J3230" s="2" t="s">
        <v>68</v>
      </c>
      <c r="K3230" s="1" t="s">
        <v>36</v>
      </c>
      <c r="L3230" s="1" t="s">
        <v>20</v>
      </c>
      <c r="M3230" s="1" t="s">
        <v>21</v>
      </c>
      <c r="N3230" s="1" t="s">
        <v>11</v>
      </c>
      <c r="O3230" s="9">
        <v>11259</v>
      </c>
      <c r="P3230" s="9">
        <v>0</v>
      </c>
      <c r="Q3230" s="9">
        <v>11259</v>
      </c>
      <c r="R3230" s="112" t="s">
        <v>47</v>
      </c>
      <c r="S3230" s="113" t="s">
        <v>32</v>
      </c>
      <c r="T3230" s="5" t="s">
        <v>3171</v>
      </c>
      <c r="U3230" s="5" t="s">
        <v>3172</v>
      </c>
      <c r="V3230" s="1" t="s">
        <v>65</v>
      </c>
      <c r="W3230" s="1" t="s">
        <v>4814</v>
      </c>
      <c r="X3230" s="1" t="s">
        <v>2282</v>
      </c>
      <c r="Y3230" s="1" t="s">
        <v>2283</v>
      </c>
      <c r="Z3230" s="4">
        <v>42305</v>
      </c>
      <c r="AA3230" s="1" t="s">
        <v>2257</v>
      </c>
      <c r="AB3230" s="1" t="s">
        <v>4815</v>
      </c>
      <c r="AC3230" s="1" t="s">
        <v>4816</v>
      </c>
      <c r="AD3230" s="8"/>
    </row>
    <row r="3231" spans="2:30" s="22" customFormat="1" outlineLevel="5">
      <c r="B3231" s="3"/>
      <c r="C3231" s="1"/>
      <c r="D3231" s="1"/>
      <c r="E3231" s="1"/>
      <c r="F3231" s="1"/>
      <c r="G3231" s="287" t="s">
        <v>1553</v>
      </c>
      <c r="H3231" s="277">
        <v>42305</v>
      </c>
      <c r="I3231" s="1" t="s">
        <v>4823</v>
      </c>
      <c r="J3231" s="2" t="s">
        <v>68</v>
      </c>
      <c r="K3231" s="1" t="s">
        <v>36</v>
      </c>
      <c r="L3231" s="1" t="s">
        <v>20</v>
      </c>
      <c r="M3231" s="1" t="s">
        <v>21</v>
      </c>
      <c r="N3231" s="1" t="s">
        <v>11</v>
      </c>
      <c r="O3231" s="9">
        <v>2170</v>
      </c>
      <c r="P3231" s="9">
        <v>0</v>
      </c>
      <c r="Q3231" s="9">
        <v>2170</v>
      </c>
      <c r="R3231" s="112" t="s">
        <v>47</v>
      </c>
      <c r="S3231" s="113" t="s">
        <v>32</v>
      </c>
      <c r="T3231" s="5" t="s">
        <v>3171</v>
      </c>
      <c r="U3231" s="5" t="s">
        <v>3172</v>
      </c>
      <c r="V3231" s="1" t="s">
        <v>65</v>
      </c>
      <c r="W3231" s="1" t="s">
        <v>4824</v>
      </c>
      <c r="X3231" s="1" t="s">
        <v>2230</v>
      </c>
      <c r="Y3231" s="1" t="s">
        <v>2231</v>
      </c>
      <c r="Z3231" s="4">
        <v>42305</v>
      </c>
      <c r="AA3231" s="1" t="s">
        <v>45</v>
      </c>
      <c r="AB3231" s="1" t="s">
        <v>4825</v>
      </c>
      <c r="AC3231" s="1" t="s">
        <v>4826</v>
      </c>
      <c r="AD3231" s="8"/>
    </row>
    <row r="3232" spans="2:30" s="22" customFormat="1" outlineLevel="5">
      <c r="B3232" s="3"/>
      <c r="C3232" s="1"/>
      <c r="D3232" s="1"/>
      <c r="E3232" s="1"/>
      <c r="F3232" s="1"/>
      <c r="G3232" s="287" t="s">
        <v>1553</v>
      </c>
      <c r="H3232" s="277">
        <v>42299</v>
      </c>
      <c r="I3232" s="1" t="s">
        <v>4858</v>
      </c>
      <c r="J3232" s="2" t="s">
        <v>68</v>
      </c>
      <c r="K3232" s="1" t="s">
        <v>36</v>
      </c>
      <c r="L3232" s="1" t="s">
        <v>20</v>
      </c>
      <c r="M3232" s="1" t="s">
        <v>21</v>
      </c>
      <c r="N3232" s="1" t="s">
        <v>11</v>
      </c>
      <c r="O3232" s="9">
        <v>190</v>
      </c>
      <c r="P3232" s="9">
        <v>0</v>
      </c>
      <c r="Q3232" s="9">
        <v>190</v>
      </c>
      <c r="R3232" s="112" t="s">
        <v>47</v>
      </c>
      <c r="S3232" s="113" t="s">
        <v>32</v>
      </c>
      <c r="T3232" s="5" t="s">
        <v>3171</v>
      </c>
      <c r="U3232" s="5" t="s">
        <v>3172</v>
      </c>
      <c r="V3232" s="1" t="s">
        <v>65</v>
      </c>
      <c r="W3232" s="1" t="s">
        <v>4859</v>
      </c>
      <c r="X3232" s="1" t="s">
        <v>3345</v>
      </c>
      <c r="Y3232" s="1" t="s">
        <v>3346</v>
      </c>
      <c r="Z3232" s="4">
        <v>42299</v>
      </c>
      <c r="AA3232" s="1" t="s">
        <v>45</v>
      </c>
      <c r="AB3232" s="1" t="s">
        <v>4860</v>
      </c>
      <c r="AC3232" s="1" t="s">
        <v>4861</v>
      </c>
      <c r="AD3232" s="8"/>
    </row>
    <row r="3233" spans="2:30" s="22" customFormat="1" outlineLevel="5">
      <c r="B3233" s="3"/>
      <c r="C3233" s="1"/>
      <c r="D3233" s="1"/>
      <c r="E3233" s="1"/>
      <c r="F3233" s="1"/>
      <c r="G3233" s="287" t="s">
        <v>1553</v>
      </c>
      <c r="H3233" s="277">
        <v>42292</v>
      </c>
      <c r="I3233" s="1" t="s">
        <v>4862</v>
      </c>
      <c r="J3233" s="2" t="s">
        <v>68</v>
      </c>
      <c r="K3233" s="1" t="s">
        <v>36</v>
      </c>
      <c r="L3233" s="1" t="s">
        <v>20</v>
      </c>
      <c r="M3233" s="1" t="s">
        <v>21</v>
      </c>
      <c r="N3233" s="1" t="s">
        <v>11</v>
      </c>
      <c r="O3233" s="9">
        <v>1773.9</v>
      </c>
      <c r="P3233" s="9">
        <v>0</v>
      </c>
      <c r="Q3233" s="9">
        <v>1773.9</v>
      </c>
      <c r="R3233" s="112" t="s">
        <v>47</v>
      </c>
      <c r="S3233" s="113" t="s">
        <v>32</v>
      </c>
      <c r="T3233" s="5" t="s">
        <v>3171</v>
      </c>
      <c r="U3233" s="5" t="s">
        <v>3172</v>
      </c>
      <c r="V3233" s="1" t="s">
        <v>65</v>
      </c>
      <c r="W3233" s="1" t="s">
        <v>4863</v>
      </c>
      <c r="X3233" s="1" t="s">
        <v>3443</v>
      </c>
      <c r="Y3233" s="1" t="s">
        <v>3444</v>
      </c>
      <c r="Z3233" s="4">
        <v>42292</v>
      </c>
      <c r="AA3233" s="1" t="s">
        <v>45</v>
      </c>
      <c r="AB3233" s="1" t="s">
        <v>4864</v>
      </c>
      <c r="AC3233" s="1" t="s">
        <v>4865</v>
      </c>
      <c r="AD3233" s="8"/>
    </row>
    <row r="3234" spans="2:30" s="22" customFormat="1" outlineLevel="5">
      <c r="B3234" s="3"/>
      <c r="C3234" s="1"/>
      <c r="D3234" s="1"/>
      <c r="E3234" s="1"/>
      <c r="F3234" s="1"/>
      <c r="G3234" s="287" t="s">
        <v>1553</v>
      </c>
      <c r="H3234" s="277">
        <v>42298</v>
      </c>
      <c r="I3234" s="1" t="s">
        <v>4893</v>
      </c>
      <c r="J3234" s="2" t="s">
        <v>68</v>
      </c>
      <c r="K3234" s="1" t="s">
        <v>36</v>
      </c>
      <c r="L3234" s="1" t="s">
        <v>20</v>
      </c>
      <c r="M3234" s="1" t="s">
        <v>21</v>
      </c>
      <c r="N3234" s="1" t="s">
        <v>11</v>
      </c>
      <c r="O3234" s="9">
        <v>223.5</v>
      </c>
      <c r="P3234" s="9">
        <v>0</v>
      </c>
      <c r="Q3234" s="9">
        <v>223.5</v>
      </c>
      <c r="R3234" s="112" t="s">
        <v>47</v>
      </c>
      <c r="S3234" s="113" t="s">
        <v>32</v>
      </c>
      <c r="T3234" s="5" t="s">
        <v>3171</v>
      </c>
      <c r="U3234" s="5" t="s">
        <v>3172</v>
      </c>
      <c r="V3234" s="1" t="s">
        <v>65</v>
      </c>
      <c r="W3234" s="1" t="s">
        <v>4894</v>
      </c>
      <c r="X3234" s="1" t="s">
        <v>3443</v>
      </c>
      <c r="Y3234" s="1" t="s">
        <v>3444</v>
      </c>
      <c r="Z3234" s="4">
        <v>42298</v>
      </c>
      <c r="AA3234" s="1" t="s">
        <v>45</v>
      </c>
      <c r="AB3234" s="1" t="s">
        <v>4895</v>
      </c>
      <c r="AC3234" s="1" t="s">
        <v>4896</v>
      </c>
      <c r="AD3234" s="8"/>
    </row>
    <row r="3235" spans="2:30" s="22" customFormat="1" outlineLevel="5">
      <c r="B3235" s="3"/>
      <c r="C3235" s="1"/>
      <c r="D3235" s="1"/>
      <c r="E3235" s="1"/>
      <c r="F3235" s="1"/>
      <c r="G3235" s="287" t="s">
        <v>1553</v>
      </c>
      <c r="H3235" s="277">
        <v>42299</v>
      </c>
      <c r="I3235" s="1" t="s">
        <v>4954</v>
      </c>
      <c r="J3235" s="2" t="s">
        <v>68</v>
      </c>
      <c r="K3235" s="1" t="s">
        <v>36</v>
      </c>
      <c r="L3235" s="1" t="s">
        <v>20</v>
      </c>
      <c r="M3235" s="1" t="s">
        <v>21</v>
      </c>
      <c r="N3235" s="1" t="s">
        <v>11</v>
      </c>
      <c r="O3235" s="9">
        <v>4767</v>
      </c>
      <c r="P3235" s="9">
        <v>0</v>
      </c>
      <c r="Q3235" s="9">
        <v>4767</v>
      </c>
      <c r="R3235" s="112" t="s">
        <v>47</v>
      </c>
      <c r="S3235" s="113" t="s">
        <v>32</v>
      </c>
      <c r="T3235" s="5" t="s">
        <v>3171</v>
      </c>
      <c r="U3235" s="5" t="s">
        <v>3172</v>
      </c>
      <c r="V3235" s="1" t="s">
        <v>65</v>
      </c>
      <c r="W3235" s="1" t="s">
        <v>4955</v>
      </c>
      <c r="X3235" s="1" t="s">
        <v>2313</v>
      </c>
      <c r="Y3235" s="1" t="s">
        <v>2314</v>
      </c>
      <c r="Z3235" s="4">
        <v>42299</v>
      </c>
      <c r="AA3235" s="1" t="s">
        <v>45</v>
      </c>
      <c r="AB3235" s="1" t="s">
        <v>4956</v>
      </c>
      <c r="AC3235" s="1" t="s">
        <v>4957</v>
      </c>
      <c r="AD3235" s="8"/>
    </row>
    <row r="3236" spans="2:30" s="22" customFormat="1" outlineLevel="5">
      <c r="B3236" s="3"/>
      <c r="C3236" s="1"/>
      <c r="D3236" s="1"/>
      <c r="E3236" s="1"/>
      <c r="F3236" s="1"/>
      <c r="G3236" s="287" t="s">
        <v>1553</v>
      </c>
      <c r="H3236" s="277">
        <v>42305</v>
      </c>
      <c r="I3236" s="1" t="s">
        <v>4976</v>
      </c>
      <c r="J3236" s="2" t="s">
        <v>68</v>
      </c>
      <c r="K3236" s="1" t="s">
        <v>36</v>
      </c>
      <c r="L3236" s="1" t="s">
        <v>20</v>
      </c>
      <c r="M3236" s="1" t="s">
        <v>21</v>
      </c>
      <c r="N3236" s="1" t="s">
        <v>11</v>
      </c>
      <c r="O3236" s="9">
        <v>10993.1</v>
      </c>
      <c r="P3236" s="9">
        <v>0</v>
      </c>
      <c r="Q3236" s="9">
        <v>10993.1</v>
      </c>
      <c r="R3236" s="112" t="s">
        <v>47</v>
      </c>
      <c r="S3236" s="113" t="s">
        <v>32</v>
      </c>
      <c r="T3236" s="5" t="s">
        <v>3171</v>
      </c>
      <c r="U3236" s="5" t="s">
        <v>3172</v>
      </c>
      <c r="V3236" s="1" t="s">
        <v>65</v>
      </c>
      <c r="W3236" s="1" t="s">
        <v>4977</v>
      </c>
      <c r="X3236" s="1" t="s">
        <v>2175</v>
      </c>
      <c r="Y3236" s="1" t="s">
        <v>2176</v>
      </c>
      <c r="Z3236" s="4">
        <v>42305</v>
      </c>
      <c r="AA3236" s="1" t="s">
        <v>45</v>
      </c>
      <c r="AB3236" s="1" t="s">
        <v>4978</v>
      </c>
      <c r="AC3236" s="1" t="s">
        <v>4979</v>
      </c>
      <c r="AD3236" s="8"/>
    </row>
    <row r="3237" spans="2:30" s="22" customFormat="1" outlineLevel="5">
      <c r="B3237" s="3"/>
      <c r="C3237" s="1"/>
      <c r="D3237" s="1"/>
      <c r="E3237" s="1"/>
      <c r="F3237" s="1"/>
      <c r="G3237" s="287" t="s">
        <v>1553</v>
      </c>
      <c r="H3237" s="277">
        <v>42304</v>
      </c>
      <c r="I3237" s="1" t="s">
        <v>4988</v>
      </c>
      <c r="J3237" s="2" t="s">
        <v>68</v>
      </c>
      <c r="K3237" s="1" t="s">
        <v>36</v>
      </c>
      <c r="L3237" s="1" t="s">
        <v>20</v>
      </c>
      <c r="M3237" s="1" t="s">
        <v>21</v>
      </c>
      <c r="N3237" s="1" t="s">
        <v>11</v>
      </c>
      <c r="O3237" s="9">
        <v>64</v>
      </c>
      <c r="P3237" s="9">
        <v>0</v>
      </c>
      <c r="Q3237" s="9">
        <v>64</v>
      </c>
      <c r="R3237" s="112" t="s">
        <v>47</v>
      </c>
      <c r="S3237" s="113" t="s">
        <v>32</v>
      </c>
      <c r="T3237" s="5" t="s">
        <v>3171</v>
      </c>
      <c r="U3237" s="5" t="s">
        <v>3172</v>
      </c>
      <c r="V3237" s="1" t="s">
        <v>65</v>
      </c>
      <c r="W3237" s="1" t="s">
        <v>4989</v>
      </c>
      <c r="X3237" s="1" t="s">
        <v>2337</v>
      </c>
      <c r="Y3237" s="1" t="s">
        <v>2338</v>
      </c>
      <c r="Z3237" s="4">
        <v>42304</v>
      </c>
      <c r="AA3237" s="1" t="s">
        <v>2257</v>
      </c>
      <c r="AB3237" s="1" t="s">
        <v>4990</v>
      </c>
      <c r="AC3237" s="1" t="s">
        <v>4991</v>
      </c>
      <c r="AD3237" s="8"/>
    </row>
    <row r="3238" spans="2:30" s="22" customFormat="1" outlineLevel="5">
      <c r="B3238" s="3"/>
      <c r="C3238" s="1"/>
      <c r="D3238" s="1"/>
      <c r="E3238" s="1"/>
      <c r="F3238" s="1"/>
      <c r="G3238" s="287" t="s">
        <v>1553</v>
      </c>
      <c r="H3238" s="277">
        <v>42308</v>
      </c>
      <c r="I3238" s="1" t="s">
        <v>5052</v>
      </c>
      <c r="J3238" s="2" t="s">
        <v>68</v>
      </c>
      <c r="K3238" s="1" t="s">
        <v>36</v>
      </c>
      <c r="L3238" s="1" t="s">
        <v>20</v>
      </c>
      <c r="M3238" s="1" t="s">
        <v>21</v>
      </c>
      <c r="N3238" s="1" t="s">
        <v>11</v>
      </c>
      <c r="O3238" s="9">
        <v>9842.5</v>
      </c>
      <c r="P3238" s="9">
        <v>0</v>
      </c>
      <c r="Q3238" s="9">
        <v>9842.5</v>
      </c>
      <c r="R3238" s="112" t="s">
        <v>47</v>
      </c>
      <c r="S3238" s="113" t="s">
        <v>32</v>
      </c>
      <c r="T3238" s="5" t="s">
        <v>3171</v>
      </c>
      <c r="U3238" s="5" t="s">
        <v>3172</v>
      </c>
      <c r="V3238" s="1" t="s">
        <v>65</v>
      </c>
      <c r="W3238" s="1" t="s">
        <v>5053</v>
      </c>
      <c r="X3238" s="1" t="s">
        <v>2155</v>
      </c>
      <c r="Y3238" s="1" t="s">
        <v>2156</v>
      </c>
      <c r="Z3238" s="4">
        <v>42308</v>
      </c>
      <c r="AA3238" s="1" t="s">
        <v>45</v>
      </c>
      <c r="AB3238" s="1" t="s">
        <v>5054</v>
      </c>
      <c r="AC3238" s="1" t="s">
        <v>5055</v>
      </c>
      <c r="AD3238" s="8"/>
    </row>
    <row r="3239" spans="2:30" s="22" customFormat="1" outlineLevel="5">
      <c r="B3239" s="3"/>
      <c r="C3239" s="1"/>
      <c r="D3239" s="1"/>
      <c r="E3239" s="1"/>
      <c r="F3239" s="1"/>
      <c r="G3239" s="287" t="s">
        <v>1553</v>
      </c>
      <c r="H3239" s="277">
        <v>42318</v>
      </c>
      <c r="I3239" s="1" t="s">
        <v>5125</v>
      </c>
      <c r="J3239" s="2" t="s">
        <v>68</v>
      </c>
      <c r="K3239" s="1" t="s">
        <v>36</v>
      </c>
      <c r="L3239" s="1" t="s">
        <v>20</v>
      </c>
      <c r="M3239" s="1" t="s">
        <v>21</v>
      </c>
      <c r="N3239" s="1" t="s">
        <v>11</v>
      </c>
      <c r="O3239" s="9">
        <v>8954</v>
      </c>
      <c r="P3239" s="9">
        <v>0</v>
      </c>
      <c r="Q3239" s="9">
        <v>8954</v>
      </c>
      <c r="R3239" s="112" t="s">
        <v>47</v>
      </c>
      <c r="S3239" s="113" t="s">
        <v>32</v>
      </c>
      <c r="T3239" s="5" t="s">
        <v>3171</v>
      </c>
      <c r="U3239" s="5" t="s">
        <v>3172</v>
      </c>
      <c r="V3239" s="1" t="s">
        <v>65</v>
      </c>
      <c r="W3239" s="1" t="s">
        <v>5126</v>
      </c>
      <c r="X3239" s="1" t="s">
        <v>2230</v>
      </c>
      <c r="Y3239" s="1" t="s">
        <v>2231</v>
      </c>
      <c r="Z3239" s="4">
        <v>42318</v>
      </c>
      <c r="AA3239" s="1" t="s">
        <v>45</v>
      </c>
      <c r="AB3239" s="1" t="s">
        <v>5127</v>
      </c>
      <c r="AC3239" s="1" t="s">
        <v>5128</v>
      </c>
      <c r="AD3239" s="8"/>
    </row>
    <row r="3240" spans="2:30" s="22" customFormat="1" outlineLevel="5">
      <c r="B3240" s="3"/>
      <c r="C3240" s="1"/>
      <c r="D3240" s="1"/>
      <c r="E3240" s="1"/>
      <c r="F3240" s="1"/>
      <c r="G3240" s="287" t="s">
        <v>1553</v>
      </c>
      <c r="H3240" s="277">
        <v>42338</v>
      </c>
      <c r="I3240" s="1" t="s">
        <v>5142</v>
      </c>
      <c r="J3240" s="2" t="s">
        <v>68</v>
      </c>
      <c r="K3240" s="1" t="s">
        <v>36</v>
      </c>
      <c r="L3240" s="1" t="s">
        <v>20</v>
      </c>
      <c r="M3240" s="1" t="s">
        <v>21</v>
      </c>
      <c r="N3240" s="1" t="s">
        <v>11</v>
      </c>
      <c r="O3240" s="9">
        <v>103.35</v>
      </c>
      <c r="P3240" s="9">
        <v>0</v>
      </c>
      <c r="Q3240" s="9">
        <v>103.35</v>
      </c>
      <c r="R3240" s="112" t="s">
        <v>47</v>
      </c>
      <c r="S3240" s="113" t="s">
        <v>32</v>
      </c>
      <c r="T3240" s="5" t="s">
        <v>3171</v>
      </c>
      <c r="U3240" s="5" t="s">
        <v>3172</v>
      </c>
      <c r="V3240" s="1" t="s">
        <v>65</v>
      </c>
      <c r="W3240" s="1" t="s">
        <v>5143</v>
      </c>
      <c r="X3240" s="1" t="s">
        <v>2303</v>
      </c>
      <c r="Y3240" s="1" t="s">
        <v>2304</v>
      </c>
      <c r="Z3240" s="4">
        <v>42338</v>
      </c>
      <c r="AA3240" s="1" t="s">
        <v>45</v>
      </c>
      <c r="AB3240" s="1" t="s">
        <v>5144</v>
      </c>
      <c r="AC3240" s="1"/>
      <c r="AD3240" s="8"/>
    </row>
    <row r="3241" spans="2:30" s="22" customFormat="1" outlineLevel="5">
      <c r="B3241" s="3"/>
      <c r="C3241" s="1"/>
      <c r="D3241" s="1"/>
      <c r="E3241" s="1"/>
      <c r="F3241" s="1"/>
      <c r="G3241" s="287" t="s">
        <v>1553</v>
      </c>
      <c r="H3241" s="277">
        <v>42338</v>
      </c>
      <c r="I3241" s="1" t="s">
        <v>5152</v>
      </c>
      <c r="J3241" s="2" t="s">
        <v>68</v>
      </c>
      <c r="K3241" s="1" t="s">
        <v>36</v>
      </c>
      <c r="L3241" s="1" t="s">
        <v>20</v>
      </c>
      <c r="M3241" s="1" t="s">
        <v>21</v>
      </c>
      <c r="N3241" s="1" t="s">
        <v>11</v>
      </c>
      <c r="O3241" s="9">
        <v>7812</v>
      </c>
      <c r="P3241" s="9">
        <v>0</v>
      </c>
      <c r="Q3241" s="9">
        <v>7812</v>
      </c>
      <c r="R3241" s="112" t="s">
        <v>47</v>
      </c>
      <c r="S3241" s="113" t="s">
        <v>32</v>
      </c>
      <c r="T3241" s="5" t="s">
        <v>3171</v>
      </c>
      <c r="U3241" s="5" t="s">
        <v>3172</v>
      </c>
      <c r="V3241" s="1" t="s">
        <v>65</v>
      </c>
      <c r="W3241" s="1" t="s">
        <v>5153</v>
      </c>
      <c r="X3241" s="1" t="s">
        <v>2496</v>
      </c>
      <c r="Y3241" s="1" t="s">
        <v>2497</v>
      </c>
      <c r="Z3241" s="4">
        <v>42338</v>
      </c>
      <c r="AA3241" s="1" t="s">
        <v>45</v>
      </c>
      <c r="AB3241" s="1" t="s">
        <v>5154</v>
      </c>
      <c r="AC3241" s="1" t="s">
        <v>5155</v>
      </c>
      <c r="AD3241" s="8"/>
    </row>
    <row r="3242" spans="2:30" s="22" customFormat="1" outlineLevel="5">
      <c r="B3242" s="3"/>
      <c r="C3242" s="1"/>
      <c r="D3242" s="1"/>
      <c r="E3242" s="1"/>
      <c r="F3242" s="1"/>
      <c r="G3242" s="287" t="s">
        <v>1553</v>
      </c>
      <c r="H3242" s="277">
        <v>42328</v>
      </c>
      <c r="I3242" s="1" t="s">
        <v>5190</v>
      </c>
      <c r="J3242" s="2" t="s">
        <v>68</v>
      </c>
      <c r="K3242" s="1" t="s">
        <v>36</v>
      </c>
      <c r="L3242" s="1" t="s">
        <v>20</v>
      </c>
      <c r="M3242" s="1" t="s">
        <v>21</v>
      </c>
      <c r="N3242" s="1" t="s">
        <v>11</v>
      </c>
      <c r="O3242" s="9">
        <v>400</v>
      </c>
      <c r="P3242" s="9">
        <v>0</v>
      </c>
      <c r="Q3242" s="9">
        <v>400</v>
      </c>
      <c r="R3242" s="112" t="s">
        <v>47</v>
      </c>
      <c r="S3242" s="113" t="s">
        <v>32</v>
      </c>
      <c r="T3242" s="5" t="s">
        <v>3171</v>
      </c>
      <c r="U3242" s="5" t="s">
        <v>3172</v>
      </c>
      <c r="V3242" s="1" t="s">
        <v>65</v>
      </c>
      <c r="W3242" s="1" t="s">
        <v>5191</v>
      </c>
      <c r="X3242" s="1" t="s">
        <v>2532</v>
      </c>
      <c r="Y3242" s="1" t="s">
        <v>2533</v>
      </c>
      <c r="Z3242" s="4">
        <v>42328</v>
      </c>
      <c r="AA3242" s="1" t="s">
        <v>45</v>
      </c>
      <c r="AB3242" s="1" t="s">
        <v>2419</v>
      </c>
      <c r="AC3242" s="1" t="s">
        <v>5192</v>
      </c>
      <c r="AD3242" s="8"/>
    </row>
    <row r="3243" spans="2:30" s="22" customFormat="1" outlineLevel="5">
      <c r="B3243" s="3"/>
      <c r="C3243" s="1"/>
      <c r="D3243" s="1"/>
      <c r="E3243" s="1"/>
      <c r="F3243" s="1"/>
      <c r="G3243" s="287" t="s">
        <v>1553</v>
      </c>
      <c r="H3243" s="277">
        <v>42319</v>
      </c>
      <c r="I3243" s="1" t="s">
        <v>5193</v>
      </c>
      <c r="J3243" s="2" t="s">
        <v>68</v>
      </c>
      <c r="K3243" s="1" t="s">
        <v>36</v>
      </c>
      <c r="L3243" s="1" t="s">
        <v>20</v>
      </c>
      <c r="M3243" s="1" t="s">
        <v>21</v>
      </c>
      <c r="N3243" s="1" t="s">
        <v>11</v>
      </c>
      <c r="O3243" s="9">
        <v>4355</v>
      </c>
      <c r="P3243" s="9">
        <v>0</v>
      </c>
      <c r="Q3243" s="9">
        <v>4355</v>
      </c>
      <c r="R3243" s="112" t="s">
        <v>47</v>
      </c>
      <c r="S3243" s="113" t="s">
        <v>32</v>
      </c>
      <c r="T3243" s="5" t="s">
        <v>3171</v>
      </c>
      <c r="U3243" s="5" t="s">
        <v>3172</v>
      </c>
      <c r="V3243" s="1" t="s">
        <v>65</v>
      </c>
      <c r="W3243" s="1" t="s">
        <v>5194</v>
      </c>
      <c r="X3243" s="1" t="s">
        <v>73</v>
      </c>
      <c r="Y3243" s="1" t="s">
        <v>74</v>
      </c>
      <c r="Z3243" s="4">
        <v>42319</v>
      </c>
      <c r="AA3243" s="1" t="s">
        <v>45</v>
      </c>
      <c r="AB3243" s="1" t="s">
        <v>5195</v>
      </c>
      <c r="AC3243" s="1" t="s">
        <v>5196</v>
      </c>
      <c r="AD3243" s="8"/>
    </row>
    <row r="3244" spans="2:30" s="22" customFormat="1" outlineLevel="5">
      <c r="B3244" s="3"/>
      <c r="C3244" s="1"/>
      <c r="D3244" s="1"/>
      <c r="E3244" s="1"/>
      <c r="F3244" s="1"/>
      <c r="G3244" s="287" t="s">
        <v>1553</v>
      </c>
      <c r="H3244" s="277">
        <v>42318</v>
      </c>
      <c r="I3244" s="1" t="s">
        <v>5259</v>
      </c>
      <c r="J3244" s="2" t="s">
        <v>68</v>
      </c>
      <c r="K3244" s="1" t="s">
        <v>36</v>
      </c>
      <c r="L3244" s="1" t="s">
        <v>20</v>
      </c>
      <c r="M3244" s="1" t="s">
        <v>21</v>
      </c>
      <c r="N3244" s="1" t="s">
        <v>11</v>
      </c>
      <c r="O3244" s="9">
        <v>10578.75</v>
      </c>
      <c r="P3244" s="9">
        <v>0</v>
      </c>
      <c r="Q3244" s="9">
        <v>10578.75</v>
      </c>
      <c r="R3244" s="112" t="s">
        <v>47</v>
      </c>
      <c r="S3244" s="113" t="s">
        <v>32</v>
      </c>
      <c r="T3244" s="5" t="s">
        <v>3171</v>
      </c>
      <c r="U3244" s="5" t="s">
        <v>3172</v>
      </c>
      <c r="V3244" s="1" t="s">
        <v>65</v>
      </c>
      <c r="W3244" s="1" t="s">
        <v>5260</v>
      </c>
      <c r="X3244" s="1" t="s">
        <v>2230</v>
      </c>
      <c r="Y3244" s="1" t="s">
        <v>2231</v>
      </c>
      <c r="Z3244" s="4">
        <v>42318</v>
      </c>
      <c r="AA3244" s="1" t="s">
        <v>45</v>
      </c>
      <c r="AB3244" s="1" t="s">
        <v>5261</v>
      </c>
      <c r="AC3244" s="1" t="s">
        <v>5262</v>
      </c>
      <c r="AD3244" s="8"/>
    </row>
    <row r="3245" spans="2:30" s="22" customFormat="1" outlineLevel="5">
      <c r="B3245" s="3"/>
      <c r="C3245" s="1"/>
      <c r="D3245" s="1"/>
      <c r="E3245" s="1"/>
      <c r="F3245" s="1"/>
      <c r="G3245" s="287" t="s">
        <v>1553</v>
      </c>
      <c r="H3245" s="277">
        <v>42338</v>
      </c>
      <c r="I3245" s="1" t="s">
        <v>5315</v>
      </c>
      <c r="J3245" s="2" t="s">
        <v>68</v>
      </c>
      <c r="K3245" s="1" t="s">
        <v>36</v>
      </c>
      <c r="L3245" s="1" t="s">
        <v>20</v>
      </c>
      <c r="M3245" s="1" t="s">
        <v>21</v>
      </c>
      <c r="N3245" s="1" t="s">
        <v>11</v>
      </c>
      <c r="O3245" s="9">
        <v>3550.4</v>
      </c>
      <c r="P3245" s="9">
        <v>0</v>
      </c>
      <c r="Q3245" s="9">
        <v>3550.4</v>
      </c>
      <c r="R3245" s="112" t="s">
        <v>47</v>
      </c>
      <c r="S3245" s="113" t="s">
        <v>32</v>
      </c>
      <c r="T3245" s="5" t="s">
        <v>3171</v>
      </c>
      <c r="U3245" s="5" t="s">
        <v>3172</v>
      </c>
      <c r="V3245" s="1" t="s">
        <v>65</v>
      </c>
      <c r="W3245" s="1" t="s">
        <v>5316</v>
      </c>
      <c r="X3245" s="1" t="s">
        <v>3472</v>
      </c>
      <c r="Y3245" s="1" t="s">
        <v>3473</v>
      </c>
      <c r="Z3245" s="4">
        <v>42338</v>
      </c>
      <c r="AA3245" s="1" t="s">
        <v>45</v>
      </c>
      <c r="AB3245" s="1" t="s">
        <v>5317</v>
      </c>
      <c r="AC3245" s="1" t="s">
        <v>5318</v>
      </c>
      <c r="AD3245" s="8"/>
    </row>
    <row r="3246" spans="2:30" s="22" customFormat="1" outlineLevel="5">
      <c r="B3246" s="3"/>
      <c r="C3246" s="1"/>
      <c r="D3246" s="1"/>
      <c r="E3246" s="1"/>
      <c r="F3246" s="1"/>
      <c r="G3246" s="287" t="s">
        <v>1553</v>
      </c>
      <c r="H3246" s="277">
        <v>42326</v>
      </c>
      <c r="I3246" s="1" t="s">
        <v>5319</v>
      </c>
      <c r="J3246" s="2" t="s">
        <v>68</v>
      </c>
      <c r="K3246" s="1" t="s">
        <v>36</v>
      </c>
      <c r="L3246" s="1" t="s">
        <v>20</v>
      </c>
      <c r="M3246" s="1" t="s">
        <v>21</v>
      </c>
      <c r="N3246" s="1" t="s">
        <v>11</v>
      </c>
      <c r="O3246" s="9">
        <v>6785</v>
      </c>
      <c r="P3246" s="9">
        <v>0</v>
      </c>
      <c r="Q3246" s="9">
        <v>6785</v>
      </c>
      <c r="R3246" s="112" t="s">
        <v>47</v>
      </c>
      <c r="S3246" s="113" t="s">
        <v>32</v>
      </c>
      <c r="T3246" s="5" t="s">
        <v>3171</v>
      </c>
      <c r="U3246" s="5" t="s">
        <v>3172</v>
      </c>
      <c r="V3246" s="1" t="s">
        <v>65</v>
      </c>
      <c r="W3246" s="1" t="s">
        <v>5320</v>
      </c>
      <c r="X3246" s="1" t="s">
        <v>2376</v>
      </c>
      <c r="Y3246" s="1" t="s">
        <v>2377</v>
      </c>
      <c r="Z3246" s="4">
        <v>42326</v>
      </c>
      <c r="AA3246" s="1" t="s">
        <v>2257</v>
      </c>
      <c r="AB3246" s="1" t="s">
        <v>5321</v>
      </c>
      <c r="AC3246" s="1" t="s">
        <v>5322</v>
      </c>
      <c r="AD3246" s="8"/>
    </row>
    <row r="3247" spans="2:30" s="22" customFormat="1" outlineLevel="5">
      <c r="B3247" s="3"/>
      <c r="C3247" s="1"/>
      <c r="D3247" s="1"/>
      <c r="E3247" s="1"/>
      <c r="F3247" s="1"/>
      <c r="G3247" s="287" t="s">
        <v>1553</v>
      </c>
      <c r="H3247" s="277">
        <v>42328</v>
      </c>
      <c r="I3247" s="1" t="s">
        <v>5323</v>
      </c>
      <c r="J3247" s="2" t="s">
        <v>68</v>
      </c>
      <c r="K3247" s="1" t="s">
        <v>36</v>
      </c>
      <c r="L3247" s="1" t="s">
        <v>20</v>
      </c>
      <c r="M3247" s="1" t="s">
        <v>21</v>
      </c>
      <c r="N3247" s="1" t="s">
        <v>11</v>
      </c>
      <c r="O3247" s="9">
        <v>3600</v>
      </c>
      <c r="P3247" s="9">
        <v>0</v>
      </c>
      <c r="Q3247" s="9">
        <v>3600</v>
      </c>
      <c r="R3247" s="112" t="s">
        <v>47</v>
      </c>
      <c r="S3247" s="113" t="s">
        <v>32</v>
      </c>
      <c r="T3247" s="5" t="s">
        <v>3171</v>
      </c>
      <c r="U3247" s="5" t="s">
        <v>3172</v>
      </c>
      <c r="V3247" s="1" t="s">
        <v>65</v>
      </c>
      <c r="W3247" s="1" t="s">
        <v>5324</v>
      </c>
      <c r="X3247" s="1" t="s">
        <v>4700</v>
      </c>
      <c r="Y3247" s="1" t="s">
        <v>4701</v>
      </c>
      <c r="Z3247" s="4">
        <v>42328</v>
      </c>
      <c r="AA3247" s="1" t="s">
        <v>2257</v>
      </c>
      <c r="AB3247" s="1" t="s">
        <v>5325</v>
      </c>
      <c r="AC3247" s="1" t="s">
        <v>5326</v>
      </c>
      <c r="AD3247" s="8"/>
    </row>
    <row r="3248" spans="2:30" s="22" customFormat="1" outlineLevel="5">
      <c r="B3248" s="3"/>
      <c r="C3248" s="1"/>
      <c r="D3248" s="1"/>
      <c r="E3248" s="1"/>
      <c r="F3248" s="1"/>
      <c r="G3248" s="287" t="s">
        <v>1553</v>
      </c>
      <c r="H3248" s="277">
        <v>42326</v>
      </c>
      <c r="I3248" s="1" t="s">
        <v>5327</v>
      </c>
      <c r="J3248" s="2" t="s">
        <v>68</v>
      </c>
      <c r="K3248" s="1" t="s">
        <v>36</v>
      </c>
      <c r="L3248" s="1" t="s">
        <v>20</v>
      </c>
      <c r="M3248" s="1" t="s">
        <v>21</v>
      </c>
      <c r="N3248" s="1" t="s">
        <v>11</v>
      </c>
      <c r="O3248" s="9">
        <v>2944</v>
      </c>
      <c r="P3248" s="9">
        <v>0</v>
      </c>
      <c r="Q3248" s="9">
        <v>2944</v>
      </c>
      <c r="R3248" s="112" t="s">
        <v>47</v>
      </c>
      <c r="S3248" s="113" t="s">
        <v>32</v>
      </c>
      <c r="T3248" s="5" t="s">
        <v>3171</v>
      </c>
      <c r="U3248" s="5" t="s">
        <v>3172</v>
      </c>
      <c r="V3248" s="1" t="s">
        <v>65</v>
      </c>
      <c r="W3248" s="1" t="s">
        <v>5328</v>
      </c>
      <c r="X3248" s="1" t="s">
        <v>2282</v>
      </c>
      <c r="Y3248" s="1" t="s">
        <v>2283</v>
      </c>
      <c r="Z3248" s="4">
        <v>42326</v>
      </c>
      <c r="AA3248" s="1" t="s">
        <v>2257</v>
      </c>
      <c r="AB3248" s="1" t="s">
        <v>5329</v>
      </c>
      <c r="AC3248" s="1" t="s">
        <v>5330</v>
      </c>
      <c r="AD3248" s="8"/>
    </row>
    <row r="3249" spans="2:30" s="22" customFormat="1" outlineLevel="5">
      <c r="B3249" s="3"/>
      <c r="C3249" s="1"/>
      <c r="D3249" s="1"/>
      <c r="E3249" s="1"/>
      <c r="F3249" s="1"/>
      <c r="G3249" s="287" t="s">
        <v>1553</v>
      </c>
      <c r="H3249" s="277">
        <v>42338</v>
      </c>
      <c r="I3249" s="1" t="s">
        <v>5331</v>
      </c>
      <c r="J3249" s="2" t="s">
        <v>68</v>
      </c>
      <c r="K3249" s="1" t="s">
        <v>36</v>
      </c>
      <c r="L3249" s="1" t="s">
        <v>20</v>
      </c>
      <c r="M3249" s="1" t="s">
        <v>21</v>
      </c>
      <c r="N3249" s="1" t="s">
        <v>11</v>
      </c>
      <c r="O3249" s="9">
        <v>3832.5</v>
      </c>
      <c r="P3249" s="9">
        <v>0</v>
      </c>
      <c r="Q3249" s="9">
        <v>3832.5</v>
      </c>
      <c r="R3249" s="112" t="s">
        <v>47</v>
      </c>
      <c r="S3249" s="113" t="s">
        <v>32</v>
      </c>
      <c r="T3249" s="5" t="s">
        <v>3171</v>
      </c>
      <c r="U3249" s="5" t="s">
        <v>3172</v>
      </c>
      <c r="V3249" s="1" t="s">
        <v>65</v>
      </c>
      <c r="W3249" s="1" t="s">
        <v>5332</v>
      </c>
      <c r="X3249" s="1" t="s">
        <v>2201</v>
      </c>
      <c r="Y3249" s="1" t="s">
        <v>2202</v>
      </c>
      <c r="Z3249" s="4">
        <v>42338</v>
      </c>
      <c r="AA3249" s="1" t="s">
        <v>45</v>
      </c>
      <c r="AB3249" s="1" t="s">
        <v>5333</v>
      </c>
      <c r="AC3249" s="1" t="s">
        <v>5334</v>
      </c>
      <c r="AD3249" s="8"/>
    </row>
    <row r="3250" spans="2:30" s="22" customFormat="1" outlineLevel="5">
      <c r="B3250" s="3"/>
      <c r="C3250" s="1"/>
      <c r="D3250" s="1"/>
      <c r="E3250" s="1"/>
      <c r="F3250" s="1"/>
      <c r="G3250" s="287" t="s">
        <v>1553</v>
      </c>
      <c r="H3250" s="277">
        <v>42318</v>
      </c>
      <c r="I3250" s="1" t="s">
        <v>5353</v>
      </c>
      <c r="J3250" s="2" t="s">
        <v>68</v>
      </c>
      <c r="K3250" s="1" t="s">
        <v>36</v>
      </c>
      <c r="L3250" s="1" t="s">
        <v>20</v>
      </c>
      <c r="M3250" s="1" t="s">
        <v>21</v>
      </c>
      <c r="N3250" s="1" t="s">
        <v>11</v>
      </c>
      <c r="O3250" s="9">
        <v>105</v>
      </c>
      <c r="P3250" s="9">
        <v>0</v>
      </c>
      <c r="Q3250" s="9">
        <v>105</v>
      </c>
      <c r="R3250" s="112" t="s">
        <v>47</v>
      </c>
      <c r="S3250" s="113" t="s">
        <v>32</v>
      </c>
      <c r="T3250" s="5" t="s">
        <v>3171</v>
      </c>
      <c r="U3250" s="5" t="s">
        <v>3172</v>
      </c>
      <c r="V3250" s="1" t="s">
        <v>65</v>
      </c>
      <c r="W3250" s="1" t="s">
        <v>5354</v>
      </c>
      <c r="X3250" s="1" t="s">
        <v>2337</v>
      </c>
      <c r="Y3250" s="1" t="s">
        <v>2338</v>
      </c>
      <c r="Z3250" s="4">
        <v>42318</v>
      </c>
      <c r="AA3250" s="1" t="s">
        <v>45</v>
      </c>
      <c r="AB3250" s="1" t="s">
        <v>5355</v>
      </c>
      <c r="AC3250" s="1" t="s">
        <v>5356</v>
      </c>
      <c r="AD3250" s="8"/>
    </row>
    <row r="3251" spans="2:30" s="22" customFormat="1" outlineLevel="5">
      <c r="B3251" s="3"/>
      <c r="C3251" s="1"/>
      <c r="D3251" s="1"/>
      <c r="E3251" s="1"/>
      <c r="F3251" s="1"/>
      <c r="G3251" s="287" t="s">
        <v>1553</v>
      </c>
      <c r="H3251" s="277">
        <v>42338</v>
      </c>
      <c r="I3251" s="1" t="s">
        <v>5357</v>
      </c>
      <c r="J3251" s="2" t="s">
        <v>68</v>
      </c>
      <c r="K3251" s="1" t="s">
        <v>36</v>
      </c>
      <c r="L3251" s="1" t="s">
        <v>20</v>
      </c>
      <c r="M3251" s="1" t="s">
        <v>21</v>
      </c>
      <c r="N3251" s="1" t="s">
        <v>11</v>
      </c>
      <c r="O3251" s="9">
        <v>640</v>
      </c>
      <c r="P3251" s="9">
        <v>0</v>
      </c>
      <c r="Q3251" s="9">
        <v>640</v>
      </c>
      <c r="R3251" s="112" t="s">
        <v>47</v>
      </c>
      <c r="S3251" s="113" t="s">
        <v>32</v>
      </c>
      <c r="T3251" s="5" t="s">
        <v>3171</v>
      </c>
      <c r="U3251" s="5" t="s">
        <v>3172</v>
      </c>
      <c r="V3251" s="1" t="s">
        <v>65</v>
      </c>
      <c r="W3251" s="1" t="s">
        <v>5358</v>
      </c>
      <c r="X3251" s="1" t="s">
        <v>2175</v>
      </c>
      <c r="Y3251" s="1" t="s">
        <v>2176</v>
      </c>
      <c r="Z3251" s="4">
        <v>42338</v>
      </c>
      <c r="AA3251" s="1" t="s">
        <v>45</v>
      </c>
      <c r="AB3251" s="1" t="s">
        <v>5359</v>
      </c>
      <c r="AC3251" s="1" t="s">
        <v>5360</v>
      </c>
      <c r="AD3251" s="8"/>
    </row>
    <row r="3252" spans="2:30" s="22" customFormat="1" outlineLevel="5">
      <c r="B3252" s="3"/>
      <c r="C3252" s="1"/>
      <c r="D3252" s="1"/>
      <c r="E3252" s="1"/>
      <c r="F3252" s="1"/>
      <c r="G3252" s="287" t="s">
        <v>1553</v>
      </c>
      <c r="H3252" s="277">
        <v>42338</v>
      </c>
      <c r="I3252" s="1" t="s">
        <v>5361</v>
      </c>
      <c r="J3252" s="2" t="s">
        <v>68</v>
      </c>
      <c r="K3252" s="1" t="s">
        <v>36</v>
      </c>
      <c r="L3252" s="1" t="s">
        <v>20</v>
      </c>
      <c r="M3252" s="1" t="s">
        <v>21</v>
      </c>
      <c r="N3252" s="1" t="s">
        <v>11</v>
      </c>
      <c r="O3252" s="9">
        <v>4760</v>
      </c>
      <c r="P3252" s="9">
        <v>0</v>
      </c>
      <c r="Q3252" s="9">
        <v>4760</v>
      </c>
      <c r="R3252" s="112" t="s">
        <v>47</v>
      </c>
      <c r="S3252" s="113" t="s">
        <v>32</v>
      </c>
      <c r="T3252" s="5" t="s">
        <v>3171</v>
      </c>
      <c r="U3252" s="5" t="s">
        <v>3172</v>
      </c>
      <c r="V3252" s="1" t="s">
        <v>65</v>
      </c>
      <c r="W3252" s="1" t="s">
        <v>5362</v>
      </c>
      <c r="X3252" s="1" t="s">
        <v>2201</v>
      </c>
      <c r="Y3252" s="1" t="s">
        <v>2202</v>
      </c>
      <c r="Z3252" s="4">
        <v>42338</v>
      </c>
      <c r="AA3252" s="1" t="s">
        <v>45</v>
      </c>
      <c r="AB3252" s="1" t="s">
        <v>5363</v>
      </c>
      <c r="AC3252" s="1" t="s">
        <v>5364</v>
      </c>
      <c r="AD3252" s="8"/>
    </row>
    <row r="3253" spans="2:30" s="22" customFormat="1" outlineLevel="5">
      <c r="B3253" s="3"/>
      <c r="C3253" s="1"/>
      <c r="D3253" s="1"/>
      <c r="E3253" s="1"/>
      <c r="F3253" s="1"/>
      <c r="G3253" s="287" t="s">
        <v>1553</v>
      </c>
      <c r="H3253" s="277">
        <v>42338</v>
      </c>
      <c r="I3253" s="1" t="s">
        <v>5373</v>
      </c>
      <c r="J3253" s="2" t="s">
        <v>68</v>
      </c>
      <c r="K3253" s="1" t="s">
        <v>36</v>
      </c>
      <c r="L3253" s="1" t="s">
        <v>20</v>
      </c>
      <c r="M3253" s="1" t="s">
        <v>21</v>
      </c>
      <c r="N3253" s="1" t="s">
        <v>11</v>
      </c>
      <c r="O3253" s="9">
        <v>9632</v>
      </c>
      <c r="P3253" s="9">
        <v>0</v>
      </c>
      <c r="Q3253" s="9">
        <v>9632</v>
      </c>
      <c r="R3253" s="112" t="s">
        <v>47</v>
      </c>
      <c r="S3253" s="113" t="s">
        <v>32</v>
      </c>
      <c r="T3253" s="5" t="s">
        <v>3171</v>
      </c>
      <c r="U3253" s="5" t="s">
        <v>3172</v>
      </c>
      <c r="V3253" s="1" t="s">
        <v>65</v>
      </c>
      <c r="W3253" s="1" t="s">
        <v>5374</v>
      </c>
      <c r="X3253" s="1" t="s">
        <v>2201</v>
      </c>
      <c r="Y3253" s="1" t="s">
        <v>2202</v>
      </c>
      <c r="Z3253" s="4">
        <v>42338</v>
      </c>
      <c r="AA3253" s="1" t="s">
        <v>45</v>
      </c>
      <c r="AB3253" s="1" t="s">
        <v>5375</v>
      </c>
      <c r="AC3253" s="1" t="s">
        <v>5376</v>
      </c>
      <c r="AD3253" s="8"/>
    </row>
    <row r="3254" spans="2:30" s="22" customFormat="1" outlineLevel="5">
      <c r="B3254" s="3"/>
      <c r="C3254" s="1"/>
      <c r="D3254" s="1"/>
      <c r="E3254" s="1"/>
      <c r="F3254" s="1"/>
      <c r="G3254" s="287" t="s">
        <v>1553</v>
      </c>
      <c r="H3254" s="277">
        <v>42326</v>
      </c>
      <c r="I3254" s="1" t="s">
        <v>5377</v>
      </c>
      <c r="J3254" s="2" t="s">
        <v>68</v>
      </c>
      <c r="K3254" s="1" t="s">
        <v>36</v>
      </c>
      <c r="L3254" s="1" t="s">
        <v>20</v>
      </c>
      <c r="M3254" s="1" t="s">
        <v>21</v>
      </c>
      <c r="N3254" s="1" t="s">
        <v>11</v>
      </c>
      <c r="O3254" s="9">
        <v>5914.8</v>
      </c>
      <c r="P3254" s="9">
        <v>0</v>
      </c>
      <c r="Q3254" s="9">
        <v>5914.8</v>
      </c>
      <c r="R3254" s="112" t="s">
        <v>47</v>
      </c>
      <c r="S3254" s="113" t="s">
        <v>32</v>
      </c>
      <c r="T3254" s="5" t="s">
        <v>3171</v>
      </c>
      <c r="U3254" s="5" t="s">
        <v>3172</v>
      </c>
      <c r="V3254" s="1" t="s">
        <v>65</v>
      </c>
      <c r="W3254" s="1" t="s">
        <v>5378</v>
      </c>
      <c r="X3254" s="1" t="s">
        <v>2155</v>
      </c>
      <c r="Y3254" s="1" t="s">
        <v>2156</v>
      </c>
      <c r="Z3254" s="4">
        <v>42326</v>
      </c>
      <c r="AA3254" s="1" t="s">
        <v>45</v>
      </c>
      <c r="AB3254" s="1" t="s">
        <v>5379</v>
      </c>
      <c r="AC3254" s="1" t="s">
        <v>5380</v>
      </c>
      <c r="AD3254" s="8"/>
    </row>
    <row r="3255" spans="2:30" s="22" customFormat="1" outlineLevel="5">
      <c r="B3255" s="3"/>
      <c r="C3255" s="1"/>
      <c r="D3255" s="1"/>
      <c r="E3255" s="1"/>
      <c r="F3255" s="1"/>
      <c r="G3255" s="287" t="s">
        <v>1553</v>
      </c>
      <c r="H3255" s="277">
        <v>42338</v>
      </c>
      <c r="I3255" s="1" t="s">
        <v>5390</v>
      </c>
      <c r="J3255" s="2" t="s">
        <v>68</v>
      </c>
      <c r="K3255" s="1" t="s">
        <v>36</v>
      </c>
      <c r="L3255" s="1" t="s">
        <v>20</v>
      </c>
      <c r="M3255" s="1" t="s">
        <v>21</v>
      </c>
      <c r="N3255" s="1" t="s">
        <v>11</v>
      </c>
      <c r="O3255" s="9">
        <v>210</v>
      </c>
      <c r="P3255" s="9">
        <v>0</v>
      </c>
      <c r="Q3255" s="9">
        <v>210</v>
      </c>
      <c r="R3255" s="112" t="s">
        <v>47</v>
      </c>
      <c r="S3255" s="113" t="s">
        <v>32</v>
      </c>
      <c r="T3255" s="5" t="s">
        <v>3171</v>
      </c>
      <c r="U3255" s="5" t="s">
        <v>3172</v>
      </c>
      <c r="V3255" s="1" t="s">
        <v>65</v>
      </c>
      <c r="W3255" s="1" t="s">
        <v>5391</v>
      </c>
      <c r="X3255" s="1" t="s">
        <v>2201</v>
      </c>
      <c r="Y3255" s="1" t="s">
        <v>2202</v>
      </c>
      <c r="Z3255" s="4">
        <v>42338</v>
      </c>
      <c r="AA3255" s="1" t="s">
        <v>45</v>
      </c>
      <c r="AB3255" s="1" t="s">
        <v>5392</v>
      </c>
      <c r="AC3255" s="1" t="s">
        <v>5393</v>
      </c>
      <c r="AD3255" s="8"/>
    </row>
    <row r="3256" spans="2:30" s="22" customFormat="1" outlineLevel="5">
      <c r="B3256" s="3"/>
      <c r="C3256" s="1"/>
      <c r="D3256" s="1"/>
      <c r="E3256" s="1"/>
      <c r="F3256" s="1"/>
      <c r="G3256" s="287" t="s">
        <v>1553</v>
      </c>
      <c r="H3256" s="277">
        <v>42326</v>
      </c>
      <c r="I3256" s="1" t="s">
        <v>5414</v>
      </c>
      <c r="J3256" s="2" t="s">
        <v>68</v>
      </c>
      <c r="K3256" s="1" t="s">
        <v>36</v>
      </c>
      <c r="L3256" s="1" t="s">
        <v>20</v>
      </c>
      <c r="M3256" s="1" t="s">
        <v>21</v>
      </c>
      <c r="N3256" s="1" t="s">
        <v>11</v>
      </c>
      <c r="O3256" s="9">
        <v>7582.2</v>
      </c>
      <c r="P3256" s="9">
        <v>0</v>
      </c>
      <c r="Q3256" s="9">
        <v>7582.2</v>
      </c>
      <c r="R3256" s="112" t="s">
        <v>47</v>
      </c>
      <c r="S3256" s="113" t="s">
        <v>32</v>
      </c>
      <c r="T3256" s="5" t="s">
        <v>3171</v>
      </c>
      <c r="U3256" s="5" t="s">
        <v>3172</v>
      </c>
      <c r="V3256" s="1" t="s">
        <v>65</v>
      </c>
      <c r="W3256" s="1" t="s">
        <v>5415</v>
      </c>
      <c r="X3256" s="1" t="s">
        <v>5416</v>
      </c>
      <c r="Y3256" s="1" t="s">
        <v>5417</v>
      </c>
      <c r="Z3256" s="4">
        <v>42326</v>
      </c>
      <c r="AA3256" s="1" t="s">
        <v>45</v>
      </c>
      <c r="AB3256" s="1" t="s">
        <v>5418</v>
      </c>
      <c r="AC3256" s="1" t="s">
        <v>5419</v>
      </c>
      <c r="AD3256" s="8"/>
    </row>
    <row r="3257" spans="2:30" s="22" customFormat="1" outlineLevel="5">
      <c r="B3257" s="3"/>
      <c r="C3257" s="1"/>
      <c r="D3257" s="1"/>
      <c r="E3257" s="1"/>
      <c r="F3257" s="1"/>
      <c r="G3257" s="287" t="s">
        <v>1553</v>
      </c>
      <c r="H3257" s="277">
        <v>42331</v>
      </c>
      <c r="I3257" s="1" t="s">
        <v>5427</v>
      </c>
      <c r="J3257" s="2" t="s">
        <v>68</v>
      </c>
      <c r="K3257" s="1" t="s">
        <v>36</v>
      </c>
      <c r="L3257" s="1" t="s">
        <v>20</v>
      </c>
      <c r="M3257" s="1" t="s">
        <v>21</v>
      </c>
      <c r="N3257" s="1" t="s">
        <v>11</v>
      </c>
      <c r="O3257" s="9">
        <v>540</v>
      </c>
      <c r="P3257" s="9">
        <v>0</v>
      </c>
      <c r="Q3257" s="9">
        <v>540</v>
      </c>
      <c r="R3257" s="112" t="s">
        <v>47</v>
      </c>
      <c r="S3257" s="113" t="s">
        <v>32</v>
      </c>
      <c r="T3257" s="5" t="s">
        <v>3171</v>
      </c>
      <c r="U3257" s="5" t="s">
        <v>3172</v>
      </c>
      <c r="V3257" s="1" t="s">
        <v>65</v>
      </c>
      <c r="W3257" s="1" t="s">
        <v>5428</v>
      </c>
      <c r="X3257" s="1" t="s">
        <v>2155</v>
      </c>
      <c r="Y3257" s="1" t="s">
        <v>2156</v>
      </c>
      <c r="Z3257" s="4">
        <v>42331</v>
      </c>
      <c r="AA3257" s="1" t="s">
        <v>45</v>
      </c>
      <c r="AB3257" s="1" t="s">
        <v>5429</v>
      </c>
      <c r="AC3257" s="1" t="s">
        <v>5430</v>
      </c>
      <c r="AD3257" s="8"/>
    </row>
    <row r="3258" spans="2:30" s="22" customFormat="1" outlineLevel="5">
      <c r="B3258" s="3"/>
      <c r="C3258" s="1"/>
      <c r="D3258" s="1"/>
      <c r="E3258" s="1"/>
      <c r="F3258" s="1"/>
      <c r="G3258" s="287" t="s">
        <v>1553</v>
      </c>
      <c r="H3258" s="277">
        <v>42325</v>
      </c>
      <c r="I3258" s="1" t="s">
        <v>5464</v>
      </c>
      <c r="J3258" s="2" t="s">
        <v>68</v>
      </c>
      <c r="K3258" s="1" t="s">
        <v>36</v>
      </c>
      <c r="L3258" s="1" t="s">
        <v>20</v>
      </c>
      <c r="M3258" s="1" t="s">
        <v>21</v>
      </c>
      <c r="N3258" s="1" t="s">
        <v>11</v>
      </c>
      <c r="O3258" s="9">
        <v>273.98</v>
      </c>
      <c r="P3258" s="9">
        <v>0</v>
      </c>
      <c r="Q3258" s="9">
        <v>273.98</v>
      </c>
      <c r="R3258" s="112" t="s">
        <v>47</v>
      </c>
      <c r="S3258" s="113" t="s">
        <v>32</v>
      </c>
      <c r="T3258" s="5" t="s">
        <v>3171</v>
      </c>
      <c r="U3258" s="5" t="s">
        <v>3172</v>
      </c>
      <c r="V3258" s="1" t="s">
        <v>4619</v>
      </c>
      <c r="W3258" s="1" t="s">
        <v>5465</v>
      </c>
      <c r="X3258" s="1" t="s">
        <v>2331</v>
      </c>
      <c r="Y3258" s="1" t="s">
        <v>2332</v>
      </c>
      <c r="Z3258" s="4">
        <v>42325</v>
      </c>
      <c r="AA3258" s="1" t="s">
        <v>45</v>
      </c>
      <c r="AB3258" s="1" t="s">
        <v>5466</v>
      </c>
      <c r="AC3258" s="1" t="s">
        <v>5467</v>
      </c>
      <c r="AD3258" s="8"/>
    </row>
    <row r="3259" spans="2:30" s="22" customFormat="1" outlineLevel="5">
      <c r="B3259" s="3"/>
      <c r="C3259" s="1"/>
      <c r="D3259" s="1"/>
      <c r="E3259" s="1"/>
      <c r="F3259" s="1"/>
      <c r="G3259" s="287" t="s">
        <v>1553</v>
      </c>
      <c r="H3259" s="277">
        <v>42331</v>
      </c>
      <c r="I3259" s="1" t="s">
        <v>5533</v>
      </c>
      <c r="J3259" s="2" t="s">
        <v>68</v>
      </c>
      <c r="K3259" s="1" t="s">
        <v>36</v>
      </c>
      <c r="L3259" s="1" t="s">
        <v>20</v>
      </c>
      <c r="M3259" s="1" t="s">
        <v>21</v>
      </c>
      <c r="N3259" s="1" t="s">
        <v>11</v>
      </c>
      <c r="O3259" s="9">
        <v>4618.5</v>
      </c>
      <c r="P3259" s="9">
        <v>0</v>
      </c>
      <c r="Q3259" s="9">
        <v>4618.5</v>
      </c>
      <c r="R3259" s="112" t="s">
        <v>5534</v>
      </c>
      <c r="S3259" s="113" t="s">
        <v>32</v>
      </c>
      <c r="T3259" s="5" t="s">
        <v>3171</v>
      </c>
      <c r="U3259" s="5" t="s">
        <v>3172</v>
      </c>
      <c r="V3259" s="1" t="s">
        <v>3539</v>
      </c>
      <c r="W3259" s="1" t="s">
        <v>5535</v>
      </c>
      <c r="X3259" s="1"/>
      <c r="Y3259" s="1"/>
      <c r="Z3259" s="4">
        <v>42331</v>
      </c>
      <c r="AA3259" s="1" t="s">
        <v>26</v>
      </c>
      <c r="AB3259" s="1" t="s">
        <v>5536</v>
      </c>
      <c r="AC3259" s="1" t="s">
        <v>5537</v>
      </c>
      <c r="AD3259" s="8"/>
    </row>
    <row r="3260" spans="2:30" s="22" customFormat="1" outlineLevel="5">
      <c r="B3260" s="3"/>
      <c r="C3260" s="1"/>
      <c r="D3260" s="1"/>
      <c r="E3260" s="1"/>
      <c r="F3260" s="1"/>
      <c r="G3260" s="287" t="s">
        <v>1553</v>
      </c>
      <c r="H3260" s="277">
        <v>42338</v>
      </c>
      <c r="I3260" s="1" t="s">
        <v>5546</v>
      </c>
      <c r="J3260" s="2" t="s">
        <v>68</v>
      </c>
      <c r="K3260" s="1" t="s">
        <v>36</v>
      </c>
      <c r="L3260" s="1" t="s">
        <v>20</v>
      </c>
      <c r="M3260" s="1" t="s">
        <v>21</v>
      </c>
      <c r="N3260" s="1" t="s">
        <v>11</v>
      </c>
      <c r="O3260" s="9">
        <v>9400</v>
      </c>
      <c r="P3260" s="9">
        <v>0</v>
      </c>
      <c r="Q3260" s="9">
        <v>9400</v>
      </c>
      <c r="R3260" s="112" t="s">
        <v>47</v>
      </c>
      <c r="S3260" s="113" t="s">
        <v>32</v>
      </c>
      <c r="T3260" s="5" t="s">
        <v>3171</v>
      </c>
      <c r="U3260" s="5" t="s">
        <v>3172</v>
      </c>
      <c r="V3260" s="1" t="s">
        <v>65</v>
      </c>
      <c r="W3260" s="1" t="s">
        <v>5547</v>
      </c>
      <c r="X3260" s="1" t="s">
        <v>5548</v>
      </c>
      <c r="Y3260" s="1" t="s">
        <v>5549</v>
      </c>
      <c r="Z3260" s="4">
        <v>42338</v>
      </c>
      <c r="AA3260" s="1" t="s">
        <v>45</v>
      </c>
      <c r="AB3260" s="1" t="s">
        <v>5550</v>
      </c>
      <c r="AC3260" s="1" t="s">
        <v>5551</v>
      </c>
      <c r="AD3260" s="8"/>
    </row>
    <row r="3261" spans="2:30" s="22" customFormat="1" outlineLevel="5">
      <c r="B3261" s="3"/>
      <c r="C3261" s="1"/>
      <c r="D3261" s="1"/>
      <c r="E3261" s="1"/>
      <c r="F3261" s="1"/>
      <c r="G3261" s="287" t="s">
        <v>1553</v>
      </c>
      <c r="H3261" s="277">
        <v>42338</v>
      </c>
      <c r="I3261" s="1" t="s">
        <v>5559</v>
      </c>
      <c r="J3261" s="2" t="s">
        <v>68</v>
      </c>
      <c r="K3261" s="1" t="s">
        <v>36</v>
      </c>
      <c r="L3261" s="1" t="s">
        <v>20</v>
      </c>
      <c r="M3261" s="1" t="s">
        <v>21</v>
      </c>
      <c r="N3261" s="1" t="s">
        <v>11</v>
      </c>
      <c r="O3261" s="9">
        <v>3000</v>
      </c>
      <c r="P3261" s="9">
        <v>0</v>
      </c>
      <c r="Q3261" s="9">
        <v>3000</v>
      </c>
      <c r="R3261" s="112" t="s">
        <v>47</v>
      </c>
      <c r="S3261" s="113" t="s">
        <v>32</v>
      </c>
      <c r="T3261" s="5" t="s">
        <v>3171</v>
      </c>
      <c r="U3261" s="5" t="s">
        <v>3172</v>
      </c>
      <c r="V3261" s="1" t="s">
        <v>65</v>
      </c>
      <c r="W3261" s="1" t="s">
        <v>5560</v>
      </c>
      <c r="X3261" s="1" t="s">
        <v>2230</v>
      </c>
      <c r="Y3261" s="1" t="s">
        <v>2231</v>
      </c>
      <c r="Z3261" s="4">
        <v>42338</v>
      </c>
      <c r="AA3261" s="1" t="s">
        <v>45</v>
      </c>
      <c r="AB3261" s="1" t="s">
        <v>5561</v>
      </c>
      <c r="AC3261" s="1"/>
      <c r="AD3261" s="8"/>
    </row>
    <row r="3262" spans="2:30" s="22" customFormat="1" outlineLevel="5">
      <c r="B3262" s="3"/>
      <c r="C3262" s="1"/>
      <c r="D3262" s="1"/>
      <c r="E3262" s="1"/>
      <c r="F3262" s="1"/>
      <c r="G3262" s="287" t="s">
        <v>1553</v>
      </c>
      <c r="H3262" s="277">
        <v>42341</v>
      </c>
      <c r="I3262" s="1" t="s">
        <v>5636</v>
      </c>
      <c r="J3262" s="2" t="s">
        <v>68</v>
      </c>
      <c r="K3262" s="1" t="s">
        <v>36</v>
      </c>
      <c r="L3262" s="1" t="s">
        <v>20</v>
      </c>
      <c r="M3262" s="1" t="s">
        <v>21</v>
      </c>
      <c r="N3262" s="1" t="s">
        <v>11</v>
      </c>
      <c r="O3262" s="9">
        <v>1100</v>
      </c>
      <c r="P3262" s="9">
        <v>0</v>
      </c>
      <c r="Q3262" s="9">
        <v>1100</v>
      </c>
      <c r="R3262" s="112" t="s">
        <v>47</v>
      </c>
      <c r="S3262" s="113" t="s">
        <v>32</v>
      </c>
      <c r="T3262" s="5" t="s">
        <v>3171</v>
      </c>
      <c r="U3262" s="5" t="s">
        <v>3172</v>
      </c>
      <c r="V3262" s="1" t="s">
        <v>65</v>
      </c>
      <c r="W3262" s="1" t="s">
        <v>5637</v>
      </c>
      <c r="X3262" s="1" t="s">
        <v>2325</v>
      </c>
      <c r="Y3262" s="1" t="s">
        <v>2326</v>
      </c>
      <c r="Z3262" s="4">
        <v>42341</v>
      </c>
      <c r="AA3262" s="1" t="s">
        <v>45</v>
      </c>
      <c r="AB3262" s="1" t="s">
        <v>5638</v>
      </c>
      <c r="AC3262" s="1" t="s">
        <v>5639</v>
      </c>
      <c r="AD3262" s="8"/>
    </row>
    <row r="3263" spans="2:30" s="22" customFormat="1" outlineLevel="5">
      <c r="B3263" s="3"/>
      <c r="C3263" s="1"/>
      <c r="D3263" s="1"/>
      <c r="E3263" s="1"/>
      <c r="F3263" s="1"/>
      <c r="G3263" s="287" t="s">
        <v>1553</v>
      </c>
      <c r="H3263" s="277">
        <v>42359</v>
      </c>
      <c r="I3263" s="1" t="s">
        <v>5674</v>
      </c>
      <c r="J3263" s="2" t="s">
        <v>68</v>
      </c>
      <c r="K3263" s="1" t="s">
        <v>36</v>
      </c>
      <c r="L3263" s="1" t="s">
        <v>20</v>
      </c>
      <c r="M3263" s="1" t="s">
        <v>21</v>
      </c>
      <c r="N3263" s="1" t="s">
        <v>11</v>
      </c>
      <c r="O3263" s="9">
        <v>200</v>
      </c>
      <c r="P3263" s="9">
        <v>0</v>
      </c>
      <c r="Q3263" s="9">
        <v>200</v>
      </c>
      <c r="R3263" s="112" t="s">
        <v>47</v>
      </c>
      <c r="S3263" s="113" t="s">
        <v>32</v>
      </c>
      <c r="T3263" s="5" t="s">
        <v>3171</v>
      </c>
      <c r="U3263" s="5" t="s">
        <v>3172</v>
      </c>
      <c r="V3263" s="1" t="s">
        <v>65</v>
      </c>
      <c r="W3263" s="1" t="s">
        <v>5675</v>
      </c>
      <c r="X3263" s="1" t="s">
        <v>5676</v>
      </c>
      <c r="Y3263" s="1" t="s">
        <v>5677</v>
      </c>
      <c r="Z3263" s="4">
        <v>42359</v>
      </c>
      <c r="AA3263" s="1" t="s">
        <v>45</v>
      </c>
      <c r="AB3263" s="1" t="s">
        <v>5678</v>
      </c>
      <c r="AC3263" s="1"/>
      <c r="AD3263" s="8"/>
    </row>
    <row r="3264" spans="2:30" s="22" customFormat="1" outlineLevel="5">
      <c r="B3264" s="3"/>
      <c r="C3264" s="1"/>
      <c r="D3264" s="1"/>
      <c r="E3264" s="1"/>
      <c r="F3264" s="1"/>
      <c r="G3264" s="287" t="s">
        <v>1553</v>
      </c>
      <c r="H3264" s="4">
        <v>42369</v>
      </c>
      <c r="I3264" s="1" t="s">
        <v>5674</v>
      </c>
      <c r="J3264" s="2" t="s">
        <v>68</v>
      </c>
      <c r="K3264" s="1" t="s">
        <v>36</v>
      </c>
      <c r="L3264" s="1" t="s">
        <v>20</v>
      </c>
      <c r="M3264" s="1" t="s">
        <v>20</v>
      </c>
      <c r="N3264" s="1" t="s">
        <v>2393</v>
      </c>
      <c r="O3264" s="9">
        <v>0</v>
      </c>
      <c r="P3264" s="9">
        <v>200</v>
      </c>
      <c r="Q3264" s="9">
        <v>-200</v>
      </c>
      <c r="R3264" s="112" t="s">
        <v>47</v>
      </c>
      <c r="S3264" s="113" t="s">
        <v>32</v>
      </c>
      <c r="T3264" s="5" t="s">
        <v>3171</v>
      </c>
      <c r="U3264" s="5" t="s">
        <v>3172</v>
      </c>
      <c r="V3264" s="1" t="s">
        <v>65</v>
      </c>
      <c r="W3264" s="1" t="s">
        <v>5675</v>
      </c>
      <c r="X3264" s="1" t="s">
        <v>5676</v>
      </c>
      <c r="Y3264" s="1" t="s">
        <v>5677</v>
      </c>
      <c r="Z3264" s="4">
        <v>42369</v>
      </c>
      <c r="AA3264" s="1" t="s">
        <v>2397</v>
      </c>
      <c r="AB3264" s="1" t="s">
        <v>7766</v>
      </c>
      <c r="AC3264" s="1"/>
      <c r="AD3264" s="8"/>
    </row>
    <row r="3265" spans="2:30" s="22" customFormat="1" outlineLevel="5">
      <c r="B3265" s="3"/>
      <c r="C3265" s="1"/>
      <c r="D3265" s="1"/>
      <c r="E3265" s="1"/>
      <c r="F3265" s="1"/>
      <c r="G3265" s="287" t="s">
        <v>1553</v>
      </c>
      <c r="H3265" s="277">
        <v>42349</v>
      </c>
      <c r="I3265" s="1" t="s">
        <v>5814</v>
      </c>
      <c r="J3265" s="2" t="s">
        <v>68</v>
      </c>
      <c r="K3265" s="1" t="s">
        <v>36</v>
      </c>
      <c r="L3265" s="1" t="s">
        <v>20</v>
      </c>
      <c r="M3265" s="1" t="s">
        <v>21</v>
      </c>
      <c r="N3265" s="1" t="s">
        <v>11</v>
      </c>
      <c r="O3265" s="9">
        <v>2007.5</v>
      </c>
      <c r="P3265" s="9">
        <v>0</v>
      </c>
      <c r="Q3265" s="9">
        <v>2007.5</v>
      </c>
      <c r="R3265" s="112" t="s">
        <v>47</v>
      </c>
      <c r="S3265" s="113" t="s">
        <v>32</v>
      </c>
      <c r="T3265" s="5" t="s">
        <v>3171</v>
      </c>
      <c r="U3265" s="5" t="s">
        <v>3172</v>
      </c>
      <c r="V3265" s="1" t="s">
        <v>65</v>
      </c>
      <c r="W3265" s="1" t="s">
        <v>5815</v>
      </c>
      <c r="X3265" s="1" t="s">
        <v>3467</v>
      </c>
      <c r="Y3265" s="1" t="s">
        <v>3468</v>
      </c>
      <c r="Z3265" s="4">
        <v>42349</v>
      </c>
      <c r="AA3265" s="1" t="s">
        <v>45</v>
      </c>
      <c r="AB3265" s="1" t="s">
        <v>5816</v>
      </c>
      <c r="AC3265" s="1" t="s">
        <v>5817</v>
      </c>
      <c r="AD3265" s="8"/>
    </row>
    <row r="3266" spans="2:30" s="22" customFormat="1" outlineLevel="5">
      <c r="B3266" s="3"/>
      <c r="C3266" s="1"/>
      <c r="D3266" s="1"/>
      <c r="E3266" s="1"/>
      <c r="F3266" s="1"/>
      <c r="G3266" s="287" t="s">
        <v>1553</v>
      </c>
      <c r="H3266" s="277">
        <v>42356</v>
      </c>
      <c r="I3266" s="1" t="s">
        <v>5826</v>
      </c>
      <c r="J3266" s="2" t="s">
        <v>68</v>
      </c>
      <c r="K3266" s="1" t="s">
        <v>36</v>
      </c>
      <c r="L3266" s="1" t="s">
        <v>20</v>
      </c>
      <c r="M3266" s="1" t="s">
        <v>21</v>
      </c>
      <c r="N3266" s="1" t="s">
        <v>11</v>
      </c>
      <c r="O3266" s="9">
        <v>3783.5</v>
      </c>
      <c r="P3266" s="9">
        <v>0</v>
      </c>
      <c r="Q3266" s="9">
        <v>3783.5</v>
      </c>
      <c r="R3266" s="112" t="s">
        <v>47</v>
      </c>
      <c r="S3266" s="113" t="s">
        <v>32</v>
      </c>
      <c r="T3266" s="5" t="s">
        <v>3171</v>
      </c>
      <c r="U3266" s="5" t="s">
        <v>3172</v>
      </c>
      <c r="V3266" s="1" t="s">
        <v>65</v>
      </c>
      <c r="W3266" s="1" t="s">
        <v>5827</v>
      </c>
      <c r="X3266" s="1" t="s">
        <v>2175</v>
      </c>
      <c r="Y3266" s="1" t="s">
        <v>2176</v>
      </c>
      <c r="Z3266" s="4">
        <v>42356</v>
      </c>
      <c r="AA3266" s="1" t="s">
        <v>45</v>
      </c>
      <c r="AB3266" s="1" t="s">
        <v>5828</v>
      </c>
      <c r="AC3266" s="1" t="s">
        <v>5829</v>
      </c>
      <c r="AD3266" s="8"/>
    </row>
    <row r="3267" spans="2:30" s="22" customFormat="1" outlineLevel="5">
      <c r="B3267" s="3"/>
      <c r="C3267" s="1"/>
      <c r="D3267" s="1"/>
      <c r="E3267" s="1"/>
      <c r="F3267" s="1"/>
      <c r="G3267" s="287" t="s">
        <v>1553</v>
      </c>
      <c r="H3267" s="277">
        <v>42356</v>
      </c>
      <c r="I3267" s="1" t="s">
        <v>5830</v>
      </c>
      <c r="J3267" s="2" t="s">
        <v>68</v>
      </c>
      <c r="K3267" s="1" t="s">
        <v>36</v>
      </c>
      <c r="L3267" s="1" t="s">
        <v>20</v>
      </c>
      <c r="M3267" s="1" t="s">
        <v>21</v>
      </c>
      <c r="N3267" s="1" t="s">
        <v>11</v>
      </c>
      <c r="O3267" s="9">
        <v>5580</v>
      </c>
      <c r="P3267" s="9">
        <v>0</v>
      </c>
      <c r="Q3267" s="9">
        <v>5580</v>
      </c>
      <c r="R3267" s="112" t="s">
        <v>47</v>
      </c>
      <c r="S3267" s="113" t="s">
        <v>32</v>
      </c>
      <c r="T3267" s="5" t="s">
        <v>3171</v>
      </c>
      <c r="U3267" s="5" t="s">
        <v>3172</v>
      </c>
      <c r="V3267" s="1" t="s">
        <v>65</v>
      </c>
      <c r="W3267" s="1" t="s">
        <v>5831</v>
      </c>
      <c r="X3267" s="1" t="s">
        <v>2282</v>
      </c>
      <c r="Y3267" s="1" t="s">
        <v>2283</v>
      </c>
      <c r="Z3267" s="4">
        <v>42356</v>
      </c>
      <c r="AA3267" s="1" t="s">
        <v>2257</v>
      </c>
      <c r="AB3267" s="1" t="s">
        <v>5832</v>
      </c>
      <c r="AC3267" s="1" t="s">
        <v>5833</v>
      </c>
      <c r="AD3267" s="8"/>
    </row>
    <row r="3268" spans="2:30" s="22" customFormat="1" outlineLevel="5">
      <c r="B3268" s="3"/>
      <c r="C3268" s="1"/>
      <c r="D3268" s="1"/>
      <c r="E3268" s="1"/>
      <c r="F3268" s="1"/>
      <c r="G3268" s="287" t="s">
        <v>1553</v>
      </c>
      <c r="H3268" s="277">
        <v>42359</v>
      </c>
      <c r="I3268" s="1" t="s">
        <v>6095</v>
      </c>
      <c r="J3268" s="2" t="s">
        <v>68</v>
      </c>
      <c r="K3268" s="1" t="s">
        <v>36</v>
      </c>
      <c r="L3268" s="1" t="s">
        <v>20</v>
      </c>
      <c r="M3268" s="1" t="s">
        <v>21</v>
      </c>
      <c r="N3268" s="1" t="s">
        <v>11</v>
      </c>
      <c r="O3268" s="9">
        <v>11460</v>
      </c>
      <c r="P3268" s="9">
        <v>0</v>
      </c>
      <c r="Q3268" s="9">
        <v>11460</v>
      </c>
      <c r="R3268" s="112" t="s">
        <v>47</v>
      </c>
      <c r="S3268" s="113" t="s">
        <v>32</v>
      </c>
      <c r="T3268" s="5" t="s">
        <v>3171</v>
      </c>
      <c r="U3268" s="5" t="s">
        <v>3172</v>
      </c>
      <c r="V3268" s="1" t="s">
        <v>65</v>
      </c>
      <c r="W3268" s="1" t="s">
        <v>6096</v>
      </c>
      <c r="X3268" s="1" t="s">
        <v>2325</v>
      </c>
      <c r="Y3268" s="1" t="s">
        <v>2326</v>
      </c>
      <c r="Z3268" s="4">
        <v>42359</v>
      </c>
      <c r="AA3268" s="1" t="s">
        <v>45</v>
      </c>
      <c r="AB3268" s="1" t="s">
        <v>6097</v>
      </c>
      <c r="AC3268" s="1"/>
      <c r="AD3268" s="8"/>
    </row>
    <row r="3269" spans="2:30" s="22" customFormat="1" outlineLevel="5">
      <c r="B3269" s="3"/>
      <c r="C3269" s="1"/>
      <c r="D3269" s="1"/>
      <c r="E3269" s="1"/>
      <c r="F3269" s="1"/>
      <c r="G3269" s="287" t="s">
        <v>1553</v>
      </c>
      <c r="H3269" s="277">
        <v>42359</v>
      </c>
      <c r="I3269" s="1" t="s">
        <v>6136</v>
      </c>
      <c r="J3269" s="2" t="s">
        <v>68</v>
      </c>
      <c r="K3269" s="1" t="s">
        <v>36</v>
      </c>
      <c r="L3269" s="1" t="s">
        <v>20</v>
      </c>
      <c r="M3269" s="1" t="s">
        <v>21</v>
      </c>
      <c r="N3269" s="1" t="s">
        <v>11</v>
      </c>
      <c r="O3269" s="9">
        <v>662.5</v>
      </c>
      <c r="P3269" s="9">
        <v>0</v>
      </c>
      <c r="Q3269" s="9">
        <v>662.5</v>
      </c>
      <c r="R3269" s="112" t="s">
        <v>47</v>
      </c>
      <c r="S3269" s="113" t="s">
        <v>32</v>
      </c>
      <c r="T3269" s="5" t="s">
        <v>3171</v>
      </c>
      <c r="U3269" s="5" t="s">
        <v>3172</v>
      </c>
      <c r="V3269" s="1" t="s">
        <v>65</v>
      </c>
      <c r="W3269" s="1" t="s">
        <v>6137</v>
      </c>
      <c r="X3269" s="1" t="s">
        <v>2552</v>
      </c>
      <c r="Y3269" s="1" t="s">
        <v>2553</v>
      </c>
      <c r="Z3269" s="4">
        <v>42359</v>
      </c>
      <c r="AA3269" s="1" t="s">
        <v>2257</v>
      </c>
      <c r="AB3269" s="1" t="s">
        <v>6138</v>
      </c>
      <c r="AC3269" s="1" t="s">
        <v>6139</v>
      </c>
      <c r="AD3269" s="8"/>
    </row>
    <row r="3270" spans="2:30" s="22" customFormat="1" outlineLevel="5">
      <c r="B3270" s="3"/>
      <c r="C3270" s="1"/>
      <c r="D3270" s="1"/>
      <c r="E3270" s="1"/>
      <c r="F3270" s="1"/>
      <c r="G3270" s="287" t="s">
        <v>1553</v>
      </c>
      <c r="H3270" s="277">
        <v>42357</v>
      </c>
      <c r="I3270" s="1" t="s">
        <v>6154</v>
      </c>
      <c r="J3270" s="2" t="s">
        <v>68</v>
      </c>
      <c r="K3270" s="1" t="s">
        <v>36</v>
      </c>
      <c r="L3270" s="1" t="s">
        <v>20</v>
      </c>
      <c r="M3270" s="1" t="s">
        <v>21</v>
      </c>
      <c r="N3270" s="1" t="s">
        <v>11</v>
      </c>
      <c r="O3270" s="9">
        <v>2700</v>
      </c>
      <c r="P3270" s="9">
        <v>0</v>
      </c>
      <c r="Q3270" s="9">
        <v>2700</v>
      </c>
      <c r="R3270" s="112" t="s">
        <v>47</v>
      </c>
      <c r="S3270" s="113" t="s">
        <v>32</v>
      </c>
      <c r="T3270" s="5" t="s">
        <v>3171</v>
      </c>
      <c r="U3270" s="5" t="s">
        <v>3172</v>
      </c>
      <c r="V3270" s="1" t="s">
        <v>65</v>
      </c>
      <c r="W3270" s="1" t="s">
        <v>6155</v>
      </c>
      <c r="X3270" s="1" t="s">
        <v>4700</v>
      </c>
      <c r="Y3270" s="1" t="s">
        <v>4701</v>
      </c>
      <c r="Z3270" s="4">
        <v>42357</v>
      </c>
      <c r="AA3270" s="1" t="s">
        <v>2257</v>
      </c>
      <c r="AB3270" s="1" t="s">
        <v>6156</v>
      </c>
      <c r="AC3270" s="1" t="s">
        <v>6157</v>
      </c>
      <c r="AD3270" s="8"/>
    </row>
    <row r="3271" spans="2:30" s="22" customFormat="1" outlineLevel="5">
      <c r="B3271" s="3"/>
      <c r="C3271" s="1"/>
      <c r="D3271" s="1"/>
      <c r="E3271" s="1"/>
      <c r="F3271" s="1"/>
      <c r="G3271" s="287" t="s">
        <v>1553</v>
      </c>
      <c r="H3271" s="277">
        <v>42360</v>
      </c>
      <c r="I3271" s="1" t="s">
        <v>6161</v>
      </c>
      <c r="J3271" s="2" t="s">
        <v>68</v>
      </c>
      <c r="K3271" s="1" t="s">
        <v>36</v>
      </c>
      <c r="L3271" s="1" t="s">
        <v>20</v>
      </c>
      <c r="M3271" s="1" t="s">
        <v>21</v>
      </c>
      <c r="N3271" s="1" t="s">
        <v>11</v>
      </c>
      <c r="O3271" s="9">
        <v>2160</v>
      </c>
      <c r="P3271" s="9">
        <v>0</v>
      </c>
      <c r="Q3271" s="9">
        <v>2160</v>
      </c>
      <c r="R3271" s="112" t="s">
        <v>47</v>
      </c>
      <c r="S3271" s="113" t="s">
        <v>32</v>
      </c>
      <c r="T3271" s="5" t="s">
        <v>3171</v>
      </c>
      <c r="U3271" s="5" t="s">
        <v>3172</v>
      </c>
      <c r="V3271" s="1" t="s">
        <v>65</v>
      </c>
      <c r="W3271" s="1" t="s">
        <v>6162</v>
      </c>
      <c r="X3271" s="1" t="s">
        <v>2268</v>
      </c>
      <c r="Y3271" s="1" t="s">
        <v>2269</v>
      </c>
      <c r="Z3271" s="4">
        <v>42360</v>
      </c>
      <c r="AA3271" s="1" t="s">
        <v>45</v>
      </c>
      <c r="AB3271" s="1" t="s">
        <v>6163</v>
      </c>
      <c r="AC3271" s="1"/>
      <c r="AD3271" s="8"/>
    </row>
    <row r="3272" spans="2:30" s="22" customFormat="1" outlineLevel="5">
      <c r="B3272" s="3"/>
      <c r="C3272" s="1"/>
      <c r="D3272" s="1"/>
      <c r="E3272" s="1"/>
      <c r="F3272" s="1"/>
      <c r="G3272" s="287" t="s">
        <v>1553</v>
      </c>
      <c r="H3272" s="277">
        <v>42360</v>
      </c>
      <c r="I3272" s="1" t="s">
        <v>6164</v>
      </c>
      <c r="J3272" s="2" t="s">
        <v>68</v>
      </c>
      <c r="K3272" s="1" t="s">
        <v>36</v>
      </c>
      <c r="L3272" s="1" t="s">
        <v>20</v>
      </c>
      <c r="M3272" s="1" t="s">
        <v>21</v>
      </c>
      <c r="N3272" s="1" t="s">
        <v>11</v>
      </c>
      <c r="O3272" s="9">
        <v>390</v>
      </c>
      <c r="P3272" s="9">
        <v>0</v>
      </c>
      <c r="Q3272" s="9">
        <v>390</v>
      </c>
      <c r="R3272" s="112" t="s">
        <v>47</v>
      </c>
      <c r="S3272" s="113" t="s">
        <v>32</v>
      </c>
      <c r="T3272" s="5" t="s">
        <v>3171</v>
      </c>
      <c r="U3272" s="5" t="s">
        <v>3172</v>
      </c>
      <c r="V3272" s="1" t="s">
        <v>65</v>
      </c>
      <c r="W3272" s="1" t="s">
        <v>6165</v>
      </c>
      <c r="X3272" s="1" t="s">
        <v>2155</v>
      </c>
      <c r="Y3272" s="1" t="s">
        <v>2156</v>
      </c>
      <c r="Z3272" s="4">
        <v>42360</v>
      </c>
      <c r="AA3272" s="1" t="s">
        <v>45</v>
      </c>
      <c r="AB3272" s="1" t="s">
        <v>6166</v>
      </c>
      <c r="AC3272" s="1" t="s">
        <v>6167</v>
      </c>
      <c r="AD3272" s="8"/>
    </row>
    <row r="3273" spans="2:30" s="22" customFormat="1" outlineLevel="5">
      <c r="B3273" s="3"/>
      <c r="C3273" s="1"/>
      <c r="D3273" s="1"/>
      <c r="E3273" s="1"/>
      <c r="F3273" s="1"/>
      <c r="G3273" s="287" t="s">
        <v>1553</v>
      </c>
      <c r="H3273" s="277">
        <v>42359</v>
      </c>
      <c r="I3273" s="1" t="s">
        <v>6168</v>
      </c>
      <c r="J3273" s="2" t="s">
        <v>68</v>
      </c>
      <c r="K3273" s="1" t="s">
        <v>36</v>
      </c>
      <c r="L3273" s="1" t="s">
        <v>20</v>
      </c>
      <c r="M3273" s="1" t="s">
        <v>21</v>
      </c>
      <c r="N3273" s="1" t="s">
        <v>11</v>
      </c>
      <c r="O3273" s="9">
        <v>3976</v>
      </c>
      <c r="P3273" s="9">
        <v>0</v>
      </c>
      <c r="Q3273" s="9">
        <v>3976</v>
      </c>
      <c r="R3273" s="112" t="s">
        <v>47</v>
      </c>
      <c r="S3273" s="113" t="s">
        <v>32</v>
      </c>
      <c r="T3273" s="5" t="s">
        <v>3171</v>
      </c>
      <c r="U3273" s="5" t="s">
        <v>3172</v>
      </c>
      <c r="V3273" s="1" t="s">
        <v>65</v>
      </c>
      <c r="W3273" s="1" t="s">
        <v>6169</v>
      </c>
      <c r="X3273" s="1" t="s">
        <v>3205</v>
      </c>
      <c r="Y3273" s="1" t="s">
        <v>3206</v>
      </c>
      <c r="Z3273" s="4">
        <v>42359</v>
      </c>
      <c r="AA3273" s="1" t="s">
        <v>2257</v>
      </c>
      <c r="AB3273" s="1" t="s">
        <v>6170</v>
      </c>
      <c r="AC3273" s="1"/>
      <c r="AD3273" s="8"/>
    </row>
    <row r="3274" spans="2:30" s="22" customFormat="1" outlineLevel="5">
      <c r="B3274" s="3"/>
      <c r="C3274" s="1"/>
      <c r="D3274" s="1"/>
      <c r="E3274" s="1"/>
      <c r="F3274" s="1"/>
      <c r="G3274" s="287" t="s">
        <v>1553</v>
      </c>
      <c r="H3274" s="277">
        <v>42359</v>
      </c>
      <c r="I3274" s="1" t="s">
        <v>6171</v>
      </c>
      <c r="J3274" s="2" t="s">
        <v>68</v>
      </c>
      <c r="K3274" s="1" t="s">
        <v>36</v>
      </c>
      <c r="L3274" s="1" t="s">
        <v>20</v>
      </c>
      <c r="M3274" s="1" t="s">
        <v>21</v>
      </c>
      <c r="N3274" s="1" t="s">
        <v>11</v>
      </c>
      <c r="O3274" s="9">
        <v>3944</v>
      </c>
      <c r="P3274" s="9">
        <v>0</v>
      </c>
      <c r="Q3274" s="9">
        <v>3944</v>
      </c>
      <c r="R3274" s="112" t="s">
        <v>47</v>
      </c>
      <c r="S3274" s="113" t="s">
        <v>32</v>
      </c>
      <c r="T3274" s="5" t="s">
        <v>3171</v>
      </c>
      <c r="U3274" s="5" t="s">
        <v>3172</v>
      </c>
      <c r="V3274" s="1" t="s">
        <v>65</v>
      </c>
      <c r="W3274" s="1" t="s">
        <v>6172</v>
      </c>
      <c r="X3274" s="1" t="s">
        <v>3193</v>
      </c>
      <c r="Y3274" s="1" t="s">
        <v>3194</v>
      </c>
      <c r="Z3274" s="4">
        <v>42359</v>
      </c>
      <c r="AA3274" s="1" t="s">
        <v>45</v>
      </c>
      <c r="AB3274" s="1" t="s">
        <v>6173</v>
      </c>
      <c r="AC3274" s="1"/>
      <c r="AD3274" s="8"/>
    </row>
    <row r="3275" spans="2:30" s="22" customFormat="1" outlineLevel="5">
      <c r="B3275" s="3"/>
      <c r="C3275" s="1"/>
      <c r="D3275" s="1"/>
      <c r="E3275" s="1"/>
      <c r="F3275" s="1"/>
      <c r="G3275" s="287" t="s">
        <v>1553</v>
      </c>
      <c r="H3275" s="277">
        <v>42357</v>
      </c>
      <c r="I3275" s="1" t="s">
        <v>6174</v>
      </c>
      <c r="J3275" s="2" t="s">
        <v>68</v>
      </c>
      <c r="K3275" s="1" t="s">
        <v>36</v>
      </c>
      <c r="L3275" s="1" t="s">
        <v>20</v>
      </c>
      <c r="M3275" s="1" t="s">
        <v>21</v>
      </c>
      <c r="N3275" s="1" t="s">
        <v>11</v>
      </c>
      <c r="O3275" s="9">
        <v>11220</v>
      </c>
      <c r="P3275" s="9">
        <v>0</v>
      </c>
      <c r="Q3275" s="9">
        <v>11220</v>
      </c>
      <c r="R3275" s="112" t="s">
        <v>47</v>
      </c>
      <c r="S3275" s="113" t="s">
        <v>32</v>
      </c>
      <c r="T3275" s="5" t="s">
        <v>3171</v>
      </c>
      <c r="U3275" s="5" t="s">
        <v>3172</v>
      </c>
      <c r="V3275" s="1" t="s">
        <v>65</v>
      </c>
      <c r="W3275" s="1" t="s">
        <v>6175</v>
      </c>
      <c r="X3275" s="1" t="s">
        <v>2376</v>
      </c>
      <c r="Y3275" s="1" t="s">
        <v>2377</v>
      </c>
      <c r="Z3275" s="4">
        <v>42357</v>
      </c>
      <c r="AA3275" s="1" t="s">
        <v>2257</v>
      </c>
      <c r="AB3275" s="1" t="s">
        <v>6176</v>
      </c>
      <c r="AC3275" s="1" t="s">
        <v>6177</v>
      </c>
      <c r="AD3275" s="8"/>
    </row>
    <row r="3276" spans="2:30" s="22" customFormat="1" outlineLevel="5">
      <c r="B3276" s="3"/>
      <c r="C3276" s="1"/>
      <c r="D3276" s="1"/>
      <c r="E3276" s="1"/>
      <c r="F3276" s="1"/>
      <c r="G3276" s="287" t="s">
        <v>1553</v>
      </c>
      <c r="H3276" s="277">
        <v>42357</v>
      </c>
      <c r="I3276" s="1" t="s">
        <v>6178</v>
      </c>
      <c r="J3276" s="2" t="s">
        <v>68</v>
      </c>
      <c r="K3276" s="1" t="s">
        <v>36</v>
      </c>
      <c r="L3276" s="1" t="s">
        <v>20</v>
      </c>
      <c r="M3276" s="1" t="s">
        <v>21</v>
      </c>
      <c r="N3276" s="1" t="s">
        <v>11</v>
      </c>
      <c r="O3276" s="9">
        <v>6960</v>
      </c>
      <c r="P3276" s="9">
        <v>0</v>
      </c>
      <c r="Q3276" s="9">
        <v>6960</v>
      </c>
      <c r="R3276" s="112" t="s">
        <v>47</v>
      </c>
      <c r="S3276" s="113" t="s">
        <v>32</v>
      </c>
      <c r="T3276" s="5" t="s">
        <v>3171</v>
      </c>
      <c r="U3276" s="5" t="s">
        <v>3172</v>
      </c>
      <c r="V3276" s="1" t="s">
        <v>65</v>
      </c>
      <c r="W3276" s="1" t="s">
        <v>6179</v>
      </c>
      <c r="X3276" s="1" t="s">
        <v>4700</v>
      </c>
      <c r="Y3276" s="1" t="s">
        <v>4701</v>
      </c>
      <c r="Z3276" s="4">
        <v>42357</v>
      </c>
      <c r="AA3276" s="1" t="s">
        <v>45</v>
      </c>
      <c r="AB3276" s="1" t="s">
        <v>6180</v>
      </c>
      <c r="AC3276" s="1"/>
      <c r="AD3276" s="8"/>
    </row>
    <row r="3277" spans="2:30" s="22" customFormat="1" outlineLevel="5">
      <c r="B3277" s="3"/>
      <c r="C3277" s="1"/>
      <c r="D3277" s="1"/>
      <c r="E3277" s="1"/>
      <c r="F3277" s="1"/>
      <c r="G3277" s="287" t="s">
        <v>1553</v>
      </c>
      <c r="H3277" s="277">
        <v>42357</v>
      </c>
      <c r="I3277" s="1" t="s">
        <v>6178</v>
      </c>
      <c r="J3277" s="2" t="s">
        <v>68</v>
      </c>
      <c r="K3277" s="1" t="s">
        <v>36</v>
      </c>
      <c r="L3277" s="1" t="s">
        <v>20</v>
      </c>
      <c r="M3277" s="1" t="s">
        <v>20</v>
      </c>
      <c r="N3277" s="1" t="s">
        <v>2393</v>
      </c>
      <c r="O3277" s="9">
        <v>0</v>
      </c>
      <c r="P3277" s="9">
        <v>6960</v>
      </c>
      <c r="Q3277" s="9">
        <v>-6960</v>
      </c>
      <c r="R3277" s="112" t="s">
        <v>47</v>
      </c>
      <c r="S3277" s="113" t="s">
        <v>32</v>
      </c>
      <c r="T3277" s="5" t="s">
        <v>3171</v>
      </c>
      <c r="U3277" s="5" t="s">
        <v>3172</v>
      </c>
      <c r="V3277" s="1" t="s">
        <v>65</v>
      </c>
      <c r="W3277" s="1" t="s">
        <v>6179</v>
      </c>
      <c r="X3277" s="1" t="s">
        <v>4700</v>
      </c>
      <c r="Y3277" s="1" t="s">
        <v>4701</v>
      </c>
      <c r="Z3277" s="4">
        <v>42357</v>
      </c>
      <c r="AA3277" s="1" t="s">
        <v>2397</v>
      </c>
      <c r="AB3277" s="1" t="s">
        <v>6180</v>
      </c>
      <c r="AC3277" s="1"/>
      <c r="AD3277" s="8"/>
    </row>
    <row r="3278" spans="2:30" s="22" customFormat="1" outlineLevel="5">
      <c r="B3278" s="3"/>
      <c r="C3278" s="1"/>
      <c r="D3278" s="1"/>
      <c r="E3278" s="1"/>
      <c r="F3278" s="1"/>
      <c r="G3278" s="287" t="s">
        <v>1553</v>
      </c>
      <c r="H3278" s="277">
        <v>42359</v>
      </c>
      <c r="I3278" s="1" t="s">
        <v>6181</v>
      </c>
      <c r="J3278" s="2" t="s">
        <v>68</v>
      </c>
      <c r="K3278" s="1" t="s">
        <v>36</v>
      </c>
      <c r="L3278" s="1" t="s">
        <v>20</v>
      </c>
      <c r="M3278" s="1" t="s">
        <v>21</v>
      </c>
      <c r="N3278" s="1" t="s">
        <v>11</v>
      </c>
      <c r="O3278" s="9">
        <v>2640</v>
      </c>
      <c r="P3278" s="9">
        <v>0</v>
      </c>
      <c r="Q3278" s="9">
        <v>2640</v>
      </c>
      <c r="R3278" s="112" t="s">
        <v>47</v>
      </c>
      <c r="S3278" s="113" t="s">
        <v>32</v>
      </c>
      <c r="T3278" s="5" t="s">
        <v>3171</v>
      </c>
      <c r="U3278" s="5" t="s">
        <v>3172</v>
      </c>
      <c r="V3278" s="1" t="s">
        <v>35</v>
      </c>
      <c r="W3278" s="1" t="s">
        <v>6182</v>
      </c>
      <c r="X3278" s="1" t="s">
        <v>6183</v>
      </c>
      <c r="Y3278" s="1" t="s">
        <v>6184</v>
      </c>
      <c r="Z3278" s="4">
        <v>42359</v>
      </c>
      <c r="AA3278" s="1" t="s">
        <v>45</v>
      </c>
      <c r="AB3278" s="1" t="s">
        <v>6185</v>
      </c>
      <c r="AC3278" s="1" t="s">
        <v>6186</v>
      </c>
      <c r="AD3278" s="8"/>
    </row>
    <row r="3279" spans="2:30" s="22" customFormat="1" outlineLevel="5">
      <c r="B3279" s="3"/>
      <c r="C3279" s="1"/>
      <c r="D3279" s="1"/>
      <c r="E3279" s="1"/>
      <c r="F3279" s="1"/>
      <c r="G3279" s="287" t="s">
        <v>1553</v>
      </c>
      <c r="H3279" s="277">
        <v>42360</v>
      </c>
      <c r="I3279" s="1" t="s">
        <v>6191</v>
      </c>
      <c r="J3279" s="2" t="s">
        <v>68</v>
      </c>
      <c r="K3279" s="1" t="s">
        <v>36</v>
      </c>
      <c r="L3279" s="1" t="s">
        <v>20</v>
      </c>
      <c r="M3279" s="1" t="s">
        <v>21</v>
      </c>
      <c r="N3279" s="1" t="s">
        <v>11</v>
      </c>
      <c r="O3279" s="9">
        <v>2618.9</v>
      </c>
      <c r="P3279" s="9">
        <v>0</v>
      </c>
      <c r="Q3279" s="9">
        <v>2618.9</v>
      </c>
      <c r="R3279" s="112" t="s">
        <v>5534</v>
      </c>
      <c r="S3279" s="113" t="s">
        <v>32</v>
      </c>
      <c r="T3279" s="5" t="s">
        <v>3171</v>
      </c>
      <c r="U3279" s="5" t="s">
        <v>3172</v>
      </c>
      <c r="V3279" s="1" t="s">
        <v>3539</v>
      </c>
      <c r="W3279" s="1" t="s">
        <v>6192</v>
      </c>
      <c r="X3279" s="1"/>
      <c r="Y3279" s="1"/>
      <c r="Z3279" s="4">
        <v>42360</v>
      </c>
      <c r="AA3279" s="1" t="s">
        <v>26</v>
      </c>
      <c r="AB3279" s="1" t="s">
        <v>6192</v>
      </c>
      <c r="AC3279" s="1" t="s">
        <v>6193</v>
      </c>
      <c r="AD3279" s="8"/>
    </row>
    <row r="3280" spans="2:30" s="22" customFormat="1" outlineLevel="5">
      <c r="B3280" s="3"/>
      <c r="C3280" s="1"/>
      <c r="D3280" s="1"/>
      <c r="E3280" s="1"/>
      <c r="F3280" s="1"/>
      <c r="G3280" s="287" t="s">
        <v>1553</v>
      </c>
      <c r="H3280" s="277">
        <v>42366</v>
      </c>
      <c r="I3280" s="1" t="s">
        <v>6202</v>
      </c>
      <c r="J3280" s="2" t="s">
        <v>68</v>
      </c>
      <c r="K3280" s="1" t="s">
        <v>36</v>
      </c>
      <c r="L3280" s="1" t="s">
        <v>20</v>
      </c>
      <c r="M3280" s="1" t="s">
        <v>21</v>
      </c>
      <c r="N3280" s="1" t="s">
        <v>11</v>
      </c>
      <c r="O3280" s="9">
        <v>1050</v>
      </c>
      <c r="P3280" s="9">
        <v>0</v>
      </c>
      <c r="Q3280" s="9">
        <v>1050</v>
      </c>
      <c r="R3280" s="112" t="s">
        <v>47</v>
      </c>
      <c r="S3280" s="113" t="s">
        <v>32</v>
      </c>
      <c r="T3280" s="5" t="s">
        <v>3171</v>
      </c>
      <c r="U3280" s="5" t="s">
        <v>3172</v>
      </c>
      <c r="V3280" s="1" t="s">
        <v>65</v>
      </c>
      <c r="W3280" s="1" t="s">
        <v>6203</v>
      </c>
      <c r="X3280" s="1" t="s">
        <v>2201</v>
      </c>
      <c r="Y3280" s="1" t="s">
        <v>2202</v>
      </c>
      <c r="Z3280" s="4">
        <v>42366</v>
      </c>
      <c r="AA3280" s="1" t="s">
        <v>45</v>
      </c>
      <c r="AB3280" s="1" t="s">
        <v>6204</v>
      </c>
      <c r="AC3280" s="1"/>
      <c r="AD3280" s="8"/>
    </row>
    <row r="3281" spans="2:30" s="22" customFormat="1" outlineLevel="5">
      <c r="B3281" s="3"/>
      <c r="C3281" s="1"/>
      <c r="D3281" s="1"/>
      <c r="E3281" s="1"/>
      <c r="F3281" s="1"/>
      <c r="G3281" s="287" t="s">
        <v>1553</v>
      </c>
      <c r="H3281" s="277">
        <v>42366</v>
      </c>
      <c r="I3281" s="1" t="s">
        <v>6226</v>
      </c>
      <c r="J3281" s="2" t="s">
        <v>68</v>
      </c>
      <c r="K3281" s="1" t="s">
        <v>36</v>
      </c>
      <c r="L3281" s="1" t="s">
        <v>20</v>
      </c>
      <c r="M3281" s="1" t="s">
        <v>21</v>
      </c>
      <c r="N3281" s="1" t="s">
        <v>11</v>
      </c>
      <c r="O3281" s="9">
        <v>10937.5</v>
      </c>
      <c r="P3281" s="9">
        <v>0</v>
      </c>
      <c r="Q3281" s="9">
        <v>10937.5</v>
      </c>
      <c r="R3281" s="112" t="s">
        <v>47</v>
      </c>
      <c r="S3281" s="113" t="s">
        <v>32</v>
      </c>
      <c r="T3281" s="5" t="s">
        <v>3171</v>
      </c>
      <c r="U3281" s="5" t="s">
        <v>3172</v>
      </c>
      <c r="V3281" s="1" t="s">
        <v>65</v>
      </c>
      <c r="W3281" s="1" t="s">
        <v>6227</v>
      </c>
      <c r="X3281" s="1" t="s">
        <v>5303</v>
      </c>
      <c r="Y3281" s="1" t="s">
        <v>5304</v>
      </c>
      <c r="Z3281" s="4">
        <v>42366</v>
      </c>
      <c r="AA3281" s="1" t="s">
        <v>45</v>
      </c>
      <c r="AB3281" s="1" t="s">
        <v>6228</v>
      </c>
      <c r="AC3281" s="1"/>
      <c r="AD3281" s="8"/>
    </row>
    <row r="3282" spans="2:30" s="22" customFormat="1" outlineLevel="5">
      <c r="B3282" s="3"/>
      <c r="C3282" s="1"/>
      <c r="D3282" s="1"/>
      <c r="E3282" s="1"/>
      <c r="F3282" s="1"/>
      <c r="G3282" s="287" t="s">
        <v>1553</v>
      </c>
      <c r="H3282" s="277">
        <v>42366</v>
      </c>
      <c r="I3282" s="1" t="s">
        <v>6254</v>
      </c>
      <c r="J3282" s="2" t="s">
        <v>68</v>
      </c>
      <c r="K3282" s="1" t="s">
        <v>36</v>
      </c>
      <c r="L3282" s="1" t="s">
        <v>20</v>
      </c>
      <c r="M3282" s="1" t="s">
        <v>21</v>
      </c>
      <c r="N3282" s="1" t="s">
        <v>11</v>
      </c>
      <c r="O3282" s="9">
        <v>67100</v>
      </c>
      <c r="P3282" s="9">
        <v>0</v>
      </c>
      <c r="Q3282" s="9">
        <v>67100</v>
      </c>
      <c r="R3282" s="112" t="s">
        <v>47</v>
      </c>
      <c r="S3282" s="113" t="s">
        <v>32</v>
      </c>
      <c r="T3282" s="5" t="s">
        <v>3171</v>
      </c>
      <c r="U3282" s="5" t="s">
        <v>3172</v>
      </c>
      <c r="V3282" s="1" t="s">
        <v>65</v>
      </c>
      <c r="W3282" s="1" t="s">
        <v>6255</v>
      </c>
      <c r="X3282" s="1" t="s">
        <v>2230</v>
      </c>
      <c r="Y3282" s="1" t="s">
        <v>2231</v>
      </c>
      <c r="Z3282" s="4">
        <v>42366</v>
      </c>
      <c r="AA3282" s="1" t="s">
        <v>45</v>
      </c>
      <c r="AB3282" s="1" t="s">
        <v>6256</v>
      </c>
      <c r="AC3282" s="1"/>
      <c r="AD3282" s="8"/>
    </row>
    <row r="3283" spans="2:30" s="22" customFormat="1" outlineLevel="5">
      <c r="B3283" s="3"/>
      <c r="C3283" s="1"/>
      <c r="D3283" s="1"/>
      <c r="E3283" s="1"/>
      <c r="F3283" s="1"/>
      <c r="G3283" s="287" t="s">
        <v>1553</v>
      </c>
      <c r="H3283" s="277">
        <v>42366</v>
      </c>
      <c r="I3283" s="1" t="s">
        <v>6263</v>
      </c>
      <c r="J3283" s="2" t="s">
        <v>68</v>
      </c>
      <c r="K3283" s="1" t="s">
        <v>36</v>
      </c>
      <c r="L3283" s="1" t="s">
        <v>20</v>
      </c>
      <c r="M3283" s="1" t="s">
        <v>21</v>
      </c>
      <c r="N3283" s="1" t="s">
        <v>11</v>
      </c>
      <c r="O3283" s="9">
        <v>2200</v>
      </c>
      <c r="P3283" s="9">
        <v>0</v>
      </c>
      <c r="Q3283" s="9">
        <v>2200</v>
      </c>
      <c r="R3283" s="112" t="s">
        <v>47</v>
      </c>
      <c r="S3283" s="113" t="s">
        <v>32</v>
      </c>
      <c r="T3283" s="5" t="s">
        <v>3171</v>
      </c>
      <c r="U3283" s="5" t="s">
        <v>3172</v>
      </c>
      <c r="V3283" s="1" t="s">
        <v>65</v>
      </c>
      <c r="W3283" s="1" t="s">
        <v>6264</v>
      </c>
      <c r="X3283" s="1" t="s">
        <v>5135</v>
      </c>
      <c r="Y3283" s="1" t="s">
        <v>5136</v>
      </c>
      <c r="Z3283" s="4">
        <v>42366</v>
      </c>
      <c r="AA3283" s="1" t="s">
        <v>45</v>
      </c>
      <c r="AB3283" s="1" t="s">
        <v>2327</v>
      </c>
      <c r="AC3283" s="1"/>
      <c r="AD3283" s="8"/>
    </row>
    <row r="3284" spans="2:30" s="22" customFormat="1" outlineLevel="5">
      <c r="B3284" s="3"/>
      <c r="C3284" s="1"/>
      <c r="D3284" s="1"/>
      <c r="E3284" s="1"/>
      <c r="F3284" s="1"/>
      <c r="G3284" s="287" t="s">
        <v>1553</v>
      </c>
      <c r="H3284" s="277">
        <v>42368</v>
      </c>
      <c r="I3284" s="1" t="s">
        <v>6302</v>
      </c>
      <c r="J3284" s="2" t="s">
        <v>68</v>
      </c>
      <c r="K3284" s="1" t="s">
        <v>36</v>
      </c>
      <c r="L3284" s="1" t="s">
        <v>20</v>
      </c>
      <c r="M3284" s="1" t="s">
        <v>21</v>
      </c>
      <c r="N3284" s="1" t="s">
        <v>11</v>
      </c>
      <c r="O3284" s="9">
        <v>6320</v>
      </c>
      <c r="P3284" s="9">
        <v>0</v>
      </c>
      <c r="Q3284" s="9">
        <v>6320</v>
      </c>
      <c r="R3284" s="112" t="s">
        <v>47</v>
      </c>
      <c r="S3284" s="113" t="s">
        <v>32</v>
      </c>
      <c r="T3284" s="5" t="s">
        <v>3171</v>
      </c>
      <c r="U3284" s="5" t="s">
        <v>3172</v>
      </c>
      <c r="V3284" s="1" t="s">
        <v>65</v>
      </c>
      <c r="W3284" s="1" t="s">
        <v>6303</v>
      </c>
      <c r="X3284" s="1" t="s">
        <v>5303</v>
      </c>
      <c r="Y3284" s="1" t="s">
        <v>5304</v>
      </c>
      <c r="Z3284" s="4">
        <v>42368</v>
      </c>
      <c r="AA3284" s="1" t="s">
        <v>45</v>
      </c>
      <c r="AB3284" s="1" t="s">
        <v>6304</v>
      </c>
      <c r="AC3284" s="1"/>
      <c r="AD3284" s="8"/>
    </row>
    <row r="3285" spans="2:30" s="22" customFormat="1" outlineLevel="5">
      <c r="B3285" s="3"/>
      <c r="C3285" s="1"/>
      <c r="D3285" s="1"/>
      <c r="E3285" s="1"/>
      <c r="F3285" s="1"/>
      <c r="G3285" s="287" t="s">
        <v>1553</v>
      </c>
      <c r="H3285" s="277">
        <v>42368</v>
      </c>
      <c r="I3285" s="1" t="s">
        <v>6305</v>
      </c>
      <c r="J3285" s="2" t="s">
        <v>68</v>
      </c>
      <c r="K3285" s="1" t="s">
        <v>36</v>
      </c>
      <c r="L3285" s="1" t="s">
        <v>20</v>
      </c>
      <c r="M3285" s="1" t="s">
        <v>21</v>
      </c>
      <c r="N3285" s="1" t="s">
        <v>11</v>
      </c>
      <c r="O3285" s="9">
        <v>2705</v>
      </c>
      <c r="P3285" s="9">
        <v>0</v>
      </c>
      <c r="Q3285" s="9">
        <v>2705</v>
      </c>
      <c r="R3285" s="112" t="s">
        <v>47</v>
      </c>
      <c r="S3285" s="113" t="s">
        <v>32</v>
      </c>
      <c r="T3285" s="5" t="s">
        <v>3171</v>
      </c>
      <c r="U3285" s="5" t="s">
        <v>3172</v>
      </c>
      <c r="V3285" s="1" t="s">
        <v>65</v>
      </c>
      <c r="W3285" s="1" t="s">
        <v>6306</v>
      </c>
      <c r="X3285" s="1" t="s">
        <v>3472</v>
      </c>
      <c r="Y3285" s="1" t="s">
        <v>3473</v>
      </c>
      <c r="Z3285" s="4">
        <v>42368</v>
      </c>
      <c r="AA3285" s="1" t="s">
        <v>45</v>
      </c>
      <c r="AB3285" s="1" t="s">
        <v>6307</v>
      </c>
      <c r="AC3285" s="1"/>
      <c r="AD3285" s="8"/>
    </row>
    <row r="3286" spans="2:30" s="22" customFormat="1" outlineLevel="5">
      <c r="B3286" s="3"/>
      <c r="C3286" s="1"/>
      <c r="D3286" s="1"/>
      <c r="E3286" s="1"/>
      <c r="F3286" s="1"/>
      <c r="G3286" s="287" t="s">
        <v>1553</v>
      </c>
      <c r="H3286" s="277">
        <v>42368</v>
      </c>
      <c r="I3286" s="1" t="s">
        <v>6308</v>
      </c>
      <c r="J3286" s="2" t="s">
        <v>68</v>
      </c>
      <c r="K3286" s="1" t="s">
        <v>36</v>
      </c>
      <c r="L3286" s="1" t="s">
        <v>20</v>
      </c>
      <c r="M3286" s="1" t="s">
        <v>21</v>
      </c>
      <c r="N3286" s="1" t="s">
        <v>11</v>
      </c>
      <c r="O3286" s="9">
        <v>6960</v>
      </c>
      <c r="P3286" s="9">
        <v>0</v>
      </c>
      <c r="Q3286" s="9">
        <v>6960</v>
      </c>
      <c r="R3286" s="112" t="s">
        <v>47</v>
      </c>
      <c r="S3286" s="113" t="s">
        <v>32</v>
      </c>
      <c r="T3286" s="5" t="s">
        <v>3171</v>
      </c>
      <c r="U3286" s="5" t="s">
        <v>3172</v>
      </c>
      <c r="V3286" s="1" t="s">
        <v>65</v>
      </c>
      <c r="W3286" s="1" t="s">
        <v>6309</v>
      </c>
      <c r="X3286" s="1" t="s">
        <v>3472</v>
      </c>
      <c r="Y3286" s="1" t="s">
        <v>3473</v>
      </c>
      <c r="Z3286" s="4">
        <v>42368</v>
      </c>
      <c r="AA3286" s="1" t="s">
        <v>45</v>
      </c>
      <c r="AB3286" s="1" t="s">
        <v>6310</v>
      </c>
      <c r="AC3286" s="1"/>
      <c r="AD3286" s="8"/>
    </row>
    <row r="3287" spans="2:30" s="22" customFormat="1" outlineLevel="5">
      <c r="B3287" s="3"/>
      <c r="C3287" s="1"/>
      <c r="D3287" s="1"/>
      <c r="E3287" s="1"/>
      <c r="F3287" s="1"/>
      <c r="G3287" s="287" t="s">
        <v>1553</v>
      </c>
      <c r="H3287" s="277">
        <v>42368</v>
      </c>
      <c r="I3287" s="1" t="s">
        <v>6320</v>
      </c>
      <c r="J3287" s="2" t="s">
        <v>68</v>
      </c>
      <c r="K3287" s="1" t="s">
        <v>36</v>
      </c>
      <c r="L3287" s="1" t="s">
        <v>20</v>
      </c>
      <c r="M3287" s="1" t="s">
        <v>21</v>
      </c>
      <c r="N3287" s="1" t="s">
        <v>11</v>
      </c>
      <c r="O3287" s="9">
        <v>3675</v>
      </c>
      <c r="P3287" s="9">
        <v>0</v>
      </c>
      <c r="Q3287" s="9">
        <v>3675</v>
      </c>
      <c r="R3287" s="112" t="s">
        <v>47</v>
      </c>
      <c r="S3287" s="113" t="s">
        <v>32</v>
      </c>
      <c r="T3287" s="5" t="s">
        <v>3171</v>
      </c>
      <c r="U3287" s="5" t="s">
        <v>3172</v>
      </c>
      <c r="V3287" s="1" t="s">
        <v>65</v>
      </c>
      <c r="W3287" s="1" t="s">
        <v>6321</v>
      </c>
      <c r="X3287" s="1" t="s">
        <v>5548</v>
      </c>
      <c r="Y3287" s="1" t="s">
        <v>5549</v>
      </c>
      <c r="Z3287" s="4">
        <v>42368</v>
      </c>
      <c r="AA3287" s="1" t="s">
        <v>45</v>
      </c>
      <c r="AB3287" s="1" t="s">
        <v>6322</v>
      </c>
      <c r="AC3287" s="1"/>
      <c r="AD3287" s="8"/>
    </row>
    <row r="3288" spans="2:30" s="22" customFormat="1" outlineLevel="5">
      <c r="B3288" s="3"/>
      <c r="C3288" s="1"/>
      <c r="D3288" s="1"/>
      <c r="E3288" s="1"/>
      <c r="F3288" s="1"/>
      <c r="G3288" s="287" t="s">
        <v>1553</v>
      </c>
      <c r="H3288" s="277">
        <v>42307</v>
      </c>
      <c r="I3288" s="1" t="s">
        <v>6379</v>
      </c>
      <c r="J3288" s="2" t="s">
        <v>81</v>
      </c>
      <c r="K3288" s="1" t="s">
        <v>36</v>
      </c>
      <c r="L3288" s="1" t="s">
        <v>20</v>
      </c>
      <c r="M3288" s="1" t="s">
        <v>21</v>
      </c>
      <c r="N3288" s="1" t="s">
        <v>11</v>
      </c>
      <c r="O3288" s="9">
        <v>10350</v>
      </c>
      <c r="P3288" s="9">
        <v>0</v>
      </c>
      <c r="Q3288" s="9">
        <v>10350</v>
      </c>
      <c r="R3288" s="112" t="s">
        <v>47</v>
      </c>
      <c r="S3288" s="113" t="s">
        <v>32</v>
      </c>
      <c r="T3288" s="5" t="s">
        <v>3171</v>
      </c>
      <c r="U3288" s="5" t="s">
        <v>3172</v>
      </c>
      <c r="V3288" s="1" t="s">
        <v>35</v>
      </c>
      <c r="W3288" s="1" t="s">
        <v>4985</v>
      </c>
      <c r="X3288" s="1" t="s">
        <v>6380</v>
      </c>
      <c r="Y3288" s="1" t="s">
        <v>6381</v>
      </c>
      <c r="Z3288" s="4">
        <v>42307</v>
      </c>
      <c r="AA3288" s="1" t="s">
        <v>45</v>
      </c>
      <c r="AB3288" s="1" t="s">
        <v>6382</v>
      </c>
      <c r="AC3288" s="1" t="s">
        <v>6383</v>
      </c>
      <c r="AD3288" s="8"/>
    </row>
    <row r="3289" spans="2:30" s="22" customFormat="1" outlineLevel="5">
      <c r="B3289" s="3"/>
      <c r="C3289" s="1"/>
      <c r="D3289" s="1"/>
      <c r="E3289" s="1"/>
      <c r="F3289" s="1"/>
      <c r="G3289" s="287" t="s">
        <v>1553</v>
      </c>
      <c r="H3289" s="277">
        <v>42333</v>
      </c>
      <c r="I3289" s="1" t="s">
        <v>6438</v>
      </c>
      <c r="J3289" s="2" t="s">
        <v>81</v>
      </c>
      <c r="K3289" s="1" t="s">
        <v>36</v>
      </c>
      <c r="L3289" s="1" t="s">
        <v>20</v>
      </c>
      <c r="M3289" s="1" t="s">
        <v>21</v>
      </c>
      <c r="N3289" s="1" t="s">
        <v>11</v>
      </c>
      <c r="O3289" s="9">
        <v>7260</v>
      </c>
      <c r="P3289" s="9">
        <v>0</v>
      </c>
      <c r="Q3289" s="9">
        <v>7260</v>
      </c>
      <c r="R3289" s="112" t="s">
        <v>47</v>
      </c>
      <c r="S3289" s="113" t="s">
        <v>32</v>
      </c>
      <c r="T3289" s="5" t="s">
        <v>3171</v>
      </c>
      <c r="U3289" s="5" t="s">
        <v>3172</v>
      </c>
      <c r="V3289" s="1" t="s">
        <v>35</v>
      </c>
      <c r="W3289" s="1" t="s">
        <v>6439</v>
      </c>
      <c r="X3289" s="1" t="s">
        <v>5416</v>
      </c>
      <c r="Y3289" s="1" t="s">
        <v>5417</v>
      </c>
      <c r="Z3289" s="4">
        <v>42333</v>
      </c>
      <c r="AA3289" s="1" t="s">
        <v>45</v>
      </c>
      <c r="AB3289" s="1" t="s">
        <v>6440</v>
      </c>
      <c r="AC3289" s="1" t="s">
        <v>6441</v>
      </c>
      <c r="AD3289" s="8"/>
    </row>
    <row r="3290" spans="2:30" s="22" customFormat="1" outlineLevel="5">
      <c r="B3290" s="3"/>
      <c r="C3290" s="1"/>
      <c r="D3290" s="1"/>
      <c r="E3290" s="1"/>
      <c r="F3290" s="1"/>
      <c r="G3290" s="287" t="s">
        <v>1553</v>
      </c>
      <c r="H3290" s="277">
        <v>42331</v>
      </c>
      <c r="I3290" s="1" t="s">
        <v>5533</v>
      </c>
      <c r="J3290" s="2" t="s">
        <v>81</v>
      </c>
      <c r="K3290" s="1" t="s">
        <v>36</v>
      </c>
      <c r="L3290" s="1" t="s">
        <v>20</v>
      </c>
      <c r="M3290" s="1" t="s">
        <v>21</v>
      </c>
      <c r="N3290" s="1" t="s">
        <v>11</v>
      </c>
      <c r="O3290" s="9">
        <v>195</v>
      </c>
      <c r="P3290" s="9">
        <v>0</v>
      </c>
      <c r="Q3290" s="9">
        <v>195</v>
      </c>
      <c r="R3290" s="112" t="s">
        <v>5534</v>
      </c>
      <c r="S3290" s="113" t="s">
        <v>32</v>
      </c>
      <c r="T3290" s="5" t="s">
        <v>3171</v>
      </c>
      <c r="U3290" s="5" t="s">
        <v>3172</v>
      </c>
      <c r="V3290" s="1" t="s">
        <v>3539</v>
      </c>
      <c r="W3290" s="1" t="s">
        <v>5535</v>
      </c>
      <c r="X3290" s="1"/>
      <c r="Y3290" s="1"/>
      <c r="Z3290" s="4">
        <v>42331</v>
      </c>
      <c r="AA3290" s="1" t="s">
        <v>26</v>
      </c>
      <c r="AB3290" s="1" t="s">
        <v>5536</v>
      </c>
      <c r="AC3290" s="1" t="s">
        <v>5537</v>
      </c>
      <c r="AD3290" s="8"/>
    </row>
    <row r="3291" spans="2:30" s="22" customFormat="1" outlineLevel="5">
      <c r="B3291" s="3"/>
      <c r="C3291" s="1"/>
      <c r="D3291" s="1"/>
      <c r="E3291" s="1"/>
      <c r="F3291" s="1"/>
      <c r="G3291" s="287" t="s">
        <v>1553</v>
      </c>
      <c r="H3291" s="277">
        <v>42338</v>
      </c>
      <c r="I3291" s="1" t="s">
        <v>6450</v>
      </c>
      <c r="J3291" s="2" t="s">
        <v>81</v>
      </c>
      <c r="K3291" s="1" t="s">
        <v>36</v>
      </c>
      <c r="L3291" s="1" t="s">
        <v>20</v>
      </c>
      <c r="M3291" s="1" t="s">
        <v>21</v>
      </c>
      <c r="N3291" s="1" t="s">
        <v>11</v>
      </c>
      <c r="O3291" s="9">
        <v>2550</v>
      </c>
      <c r="P3291" s="9">
        <v>0</v>
      </c>
      <c r="Q3291" s="9">
        <v>2550</v>
      </c>
      <c r="R3291" s="112" t="s">
        <v>47</v>
      </c>
      <c r="S3291" s="113" t="s">
        <v>32</v>
      </c>
      <c r="T3291" s="5" t="s">
        <v>3171</v>
      </c>
      <c r="U3291" s="5" t="s">
        <v>3172</v>
      </c>
      <c r="V3291" s="1" t="s">
        <v>35</v>
      </c>
      <c r="W3291" s="1" t="s">
        <v>6451</v>
      </c>
      <c r="X3291" s="1" t="s">
        <v>6183</v>
      </c>
      <c r="Y3291" s="1" t="s">
        <v>6184</v>
      </c>
      <c r="Z3291" s="4">
        <v>42338</v>
      </c>
      <c r="AA3291" s="1" t="s">
        <v>45</v>
      </c>
      <c r="AB3291" s="1" t="s">
        <v>6452</v>
      </c>
      <c r="AC3291" s="1" t="s">
        <v>6453</v>
      </c>
      <c r="AD3291" s="8"/>
    </row>
    <row r="3292" spans="2:30" s="217" customFormat="1" outlineLevel="5">
      <c r="B3292" s="209"/>
      <c r="C3292" s="210"/>
      <c r="D3292" s="210"/>
      <c r="E3292" s="210"/>
      <c r="F3292" s="210"/>
      <c r="G3292" s="288" t="s">
        <v>1553</v>
      </c>
      <c r="H3292" s="278">
        <v>42360</v>
      </c>
      <c r="I3292" s="210" t="s">
        <v>6191</v>
      </c>
      <c r="J3292" s="211" t="s">
        <v>81</v>
      </c>
      <c r="K3292" s="210" t="s">
        <v>36</v>
      </c>
      <c r="L3292" s="210" t="s">
        <v>20</v>
      </c>
      <c r="M3292" s="210" t="s">
        <v>21</v>
      </c>
      <c r="N3292" s="210" t="s">
        <v>11</v>
      </c>
      <c r="O3292" s="195">
        <v>2191.1</v>
      </c>
      <c r="P3292" s="195">
        <v>0</v>
      </c>
      <c r="Q3292" s="195">
        <v>2191.1</v>
      </c>
      <c r="R3292" s="196" t="s">
        <v>5534</v>
      </c>
      <c r="S3292" s="197" t="s">
        <v>32</v>
      </c>
      <c r="T3292" s="213" t="s">
        <v>3171</v>
      </c>
      <c r="U3292" s="213" t="s">
        <v>3172</v>
      </c>
      <c r="V3292" s="210" t="s">
        <v>3539</v>
      </c>
      <c r="W3292" s="210" t="s">
        <v>6192</v>
      </c>
      <c r="X3292" s="210"/>
      <c r="Y3292" s="210"/>
      <c r="Z3292" s="215">
        <v>42360</v>
      </c>
      <c r="AA3292" s="210" t="s">
        <v>26</v>
      </c>
      <c r="AB3292" s="210" t="s">
        <v>6192</v>
      </c>
      <c r="AC3292" s="210" t="s">
        <v>6193</v>
      </c>
      <c r="AD3292" s="216"/>
    </row>
    <row r="3293" spans="2:30">
      <c r="O3293" s="31">
        <f>SUM(O3219:O3292)</f>
        <v>473503</v>
      </c>
      <c r="P3293" s="31">
        <f t="shared" ref="P3293:Q3293" si="871">SUM(P3219:P3292)</f>
        <v>7160</v>
      </c>
      <c r="Q3293" s="31">
        <f t="shared" si="871"/>
        <v>466343</v>
      </c>
    </row>
    <row r="3295" spans="2:30" ht="15.75">
      <c r="G3295" s="305" t="s">
        <v>3164</v>
      </c>
      <c r="I3295" s="40" t="s">
        <v>7838</v>
      </c>
    </row>
    <row r="3296" spans="2:30" s="67" customFormat="1" outlineLevel="5">
      <c r="B3296" s="201"/>
      <c r="C3296" s="202"/>
      <c r="D3296" s="202"/>
      <c r="E3296" s="202"/>
      <c r="F3296" s="202"/>
      <c r="G3296" s="286" t="s">
        <v>1553</v>
      </c>
      <c r="H3296" s="276">
        <v>42276</v>
      </c>
      <c r="I3296" s="202" t="s">
        <v>3162</v>
      </c>
      <c r="J3296" s="203" t="s">
        <v>50</v>
      </c>
      <c r="K3296" s="202" t="s">
        <v>36</v>
      </c>
      <c r="L3296" s="202" t="s">
        <v>20</v>
      </c>
      <c r="M3296" s="202" t="s">
        <v>21</v>
      </c>
      <c r="N3296" s="202" t="s">
        <v>11</v>
      </c>
      <c r="O3296" s="186">
        <v>15484.64</v>
      </c>
      <c r="P3296" s="186">
        <v>0</v>
      </c>
      <c r="Q3296" s="186">
        <v>15484.64</v>
      </c>
      <c r="R3296" s="187" t="s">
        <v>31</v>
      </c>
      <c r="S3296" s="188" t="s">
        <v>32</v>
      </c>
      <c r="T3296" s="205" t="s">
        <v>3163</v>
      </c>
      <c r="U3296" s="205" t="s">
        <v>3164</v>
      </c>
      <c r="V3296" s="202" t="s">
        <v>28</v>
      </c>
      <c r="W3296" s="202" t="s">
        <v>3165</v>
      </c>
      <c r="X3296" s="202"/>
      <c r="Y3296" s="202"/>
      <c r="Z3296" s="207">
        <v>42276</v>
      </c>
      <c r="AA3296" s="202" t="s">
        <v>2</v>
      </c>
      <c r="AB3296" s="202" t="s">
        <v>3165</v>
      </c>
      <c r="AC3296" s="202" t="s">
        <v>3166</v>
      </c>
      <c r="AD3296" s="208"/>
    </row>
    <row r="3297" spans="2:30" s="22" customFormat="1" outlineLevel="5">
      <c r="B3297" s="3"/>
      <c r="C3297" s="1"/>
      <c r="D3297" s="1"/>
      <c r="E3297" s="1"/>
      <c r="F3297" s="1"/>
      <c r="G3297" s="287" t="s">
        <v>1553</v>
      </c>
      <c r="H3297" s="277">
        <v>42276</v>
      </c>
      <c r="I3297" s="1" t="s">
        <v>3167</v>
      </c>
      <c r="J3297" s="2" t="s">
        <v>50</v>
      </c>
      <c r="K3297" s="1" t="s">
        <v>36</v>
      </c>
      <c r="L3297" s="1" t="s">
        <v>20</v>
      </c>
      <c r="M3297" s="1" t="s">
        <v>21</v>
      </c>
      <c r="N3297" s="1" t="s">
        <v>11</v>
      </c>
      <c r="O3297" s="9">
        <v>11999.86</v>
      </c>
      <c r="P3297" s="9">
        <v>0</v>
      </c>
      <c r="Q3297" s="9">
        <v>11999.86</v>
      </c>
      <c r="R3297" s="112" t="s">
        <v>31</v>
      </c>
      <c r="S3297" s="113" t="s">
        <v>32</v>
      </c>
      <c r="T3297" s="5" t="s">
        <v>3163</v>
      </c>
      <c r="U3297" s="5" t="s">
        <v>3164</v>
      </c>
      <c r="V3297" s="1" t="s">
        <v>28</v>
      </c>
      <c r="W3297" s="1" t="s">
        <v>3168</v>
      </c>
      <c r="X3297" s="1"/>
      <c r="Y3297" s="1"/>
      <c r="Z3297" s="4">
        <v>42276</v>
      </c>
      <c r="AA3297" s="1" t="s">
        <v>2</v>
      </c>
      <c r="AB3297" s="1" t="s">
        <v>3168</v>
      </c>
      <c r="AC3297" s="1" t="s">
        <v>3169</v>
      </c>
      <c r="AD3297" s="8"/>
    </row>
    <row r="3298" spans="2:30" s="22" customFormat="1" outlineLevel="5">
      <c r="B3298" s="3"/>
      <c r="C3298" s="1"/>
      <c r="D3298" s="1"/>
      <c r="E3298" s="1"/>
      <c r="F3298" s="1"/>
      <c r="G3298" s="287" t="s">
        <v>1553</v>
      </c>
      <c r="H3298" s="277">
        <v>42308</v>
      </c>
      <c r="I3298" s="1" t="s">
        <v>4376</v>
      </c>
      <c r="J3298" s="2" t="s">
        <v>50</v>
      </c>
      <c r="K3298" s="1" t="s">
        <v>36</v>
      </c>
      <c r="L3298" s="1" t="s">
        <v>20</v>
      </c>
      <c r="M3298" s="1" t="s">
        <v>21</v>
      </c>
      <c r="N3298" s="1" t="s">
        <v>11</v>
      </c>
      <c r="O3298" s="9">
        <v>38181.18</v>
      </c>
      <c r="P3298" s="9">
        <v>0</v>
      </c>
      <c r="Q3298" s="9">
        <v>38181.18</v>
      </c>
      <c r="R3298" s="112" t="s">
        <v>31</v>
      </c>
      <c r="S3298" s="113" t="s">
        <v>32</v>
      </c>
      <c r="T3298" s="5" t="s">
        <v>3163</v>
      </c>
      <c r="U3298" s="5" t="s">
        <v>3164</v>
      </c>
      <c r="V3298" s="1" t="s">
        <v>28</v>
      </c>
      <c r="W3298" s="1" t="s">
        <v>4377</v>
      </c>
      <c r="X3298" s="1"/>
      <c r="Y3298" s="1"/>
      <c r="Z3298" s="4">
        <v>42308</v>
      </c>
      <c r="AA3298" s="1" t="s">
        <v>2</v>
      </c>
      <c r="AB3298" s="1" t="s">
        <v>4374</v>
      </c>
      <c r="AC3298" s="1" t="s">
        <v>4378</v>
      </c>
      <c r="AD3298" s="8"/>
    </row>
    <row r="3299" spans="2:30" s="22" customFormat="1" outlineLevel="5">
      <c r="B3299" s="3"/>
      <c r="C3299" s="1"/>
      <c r="D3299" s="1"/>
      <c r="E3299" s="1"/>
      <c r="F3299" s="1"/>
      <c r="G3299" s="287" t="s">
        <v>1553</v>
      </c>
      <c r="H3299" s="277">
        <v>42308</v>
      </c>
      <c r="I3299" s="1" t="s">
        <v>4379</v>
      </c>
      <c r="J3299" s="2" t="s">
        <v>50</v>
      </c>
      <c r="K3299" s="1" t="s">
        <v>36</v>
      </c>
      <c r="L3299" s="1" t="s">
        <v>20</v>
      </c>
      <c r="M3299" s="1" t="s">
        <v>21</v>
      </c>
      <c r="N3299" s="1" t="s">
        <v>11</v>
      </c>
      <c r="O3299" s="9">
        <v>16335.77</v>
      </c>
      <c r="P3299" s="9">
        <v>0</v>
      </c>
      <c r="Q3299" s="9">
        <v>16335.77</v>
      </c>
      <c r="R3299" s="112" t="s">
        <v>31</v>
      </c>
      <c r="S3299" s="113" t="s">
        <v>32</v>
      </c>
      <c r="T3299" s="5" t="s">
        <v>3163</v>
      </c>
      <c r="U3299" s="5" t="s">
        <v>3164</v>
      </c>
      <c r="V3299" s="1" t="s">
        <v>28</v>
      </c>
      <c r="W3299" s="1" t="s">
        <v>4380</v>
      </c>
      <c r="X3299" s="1"/>
      <c r="Y3299" s="1"/>
      <c r="Z3299" s="4">
        <v>42308</v>
      </c>
      <c r="AA3299" s="1" t="s">
        <v>2</v>
      </c>
      <c r="AB3299" s="1" t="s">
        <v>4374</v>
      </c>
      <c r="AC3299" s="1" t="s">
        <v>4381</v>
      </c>
      <c r="AD3299" s="8"/>
    </row>
    <row r="3300" spans="2:30" s="22" customFormat="1" outlineLevel="5">
      <c r="B3300" s="3"/>
      <c r="C3300" s="1"/>
      <c r="D3300" s="1"/>
      <c r="E3300" s="1"/>
      <c r="F3300" s="1"/>
      <c r="G3300" s="287" t="s">
        <v>1553</v>
      </c>
      <c r="H3300" s="277">
        <v>42333</v>
      </c>
      <c r="I3300" s="1" t="s">
        <v>4449</v>
      </c>
      <c r="J3300" s="2" t="s">
        <v>50</v>
      </c>
      <c r="K3300" s="1" t="s">
        <v>36</v>
      </c>
      <c r="L3300" s="1" t="s">
        <v>20</v>
      </c>
      <c r="M3300" s="1" t="s">
        <v>21</v>
      </c>
      <c r="N3300" s="1" t="s">
        <v>11</v>
      </c>
      <c r="O3300" s="9">
        <v>19430</v>
      </c>
      <c r="P3300" s="9">
        <v>0</v>
      </c>
      <c r="Q3300" s="9">
        <v>19430</v>
      </c>
      <c r="R3300" s="112" t="s">
        <v>31</v>
      </c>
      <c r="S3300" s="113" t="s">
        <v>32</v>
      </c>
      <c r="T3300" s="5" t="s">
        <v>3163</v>
      </c>
      <c r="U3300" s="5" t="s">
        <v>3164</v>
      </c>
      <c r="V3300" s="1" t="s">
        <v>28</v>
      </c>
      <c r="W3300" s="1" t="s">
        <v>4450</v>
      </c>
      <c r="X3300" s="1"/>
      <c r="Y3300" s="1"/>
      <c r="Z3300" s="4">
        <v>42333</v>
      </c>
      <c r="AA3300" s="1" t="s">
        <v>2</v>
      </c>
      <c r="AB3300" s="1" t="s">
        <v>4451</v>
      </c>
      <c r="AC3300" s="1" t="s">
        <v>4452</v>
      </c>
      <c r="AD3300" s="8"/>
    </row>
    <row r="3301" spans="2:30" s="22" customFormat="1" outlineLevel="5">
      <c r="B3301" s="3"/>
      <c r="C3301" s="1"/>
      <c r="D3301" s="1"/>
      <c r="E3301" s="1"/>
      <c r="F3301" s="1"/>
      <c r="G3301" s="287" t="s">
        <v>1553</v>
      </c>
      <c r="H3301" s="277">
        <v>42336</v>
      </c>
      <c r="I3301" s="1" t="s">
        <v>4513</v>
      </c>
      <c r="J3301" s="2" t="s">
        <v>50</v>
      </c>
      <c r="K3301" s="1" t="s">
        <v>36</v>
      </c>
      <c r="L3301" s="1" t="s">
        <v>20</v>
      </c>
      <c r="M3301" s="1" t="s">
        <v>21</v>
      </c>
      <c r="N3301" s="1" t="s">
        <v>11</v>
      </c>
      <c r="O3301" s="9">
        <v>18206.36</v>
      </c>
      <c r="P3301" s="9">
        <v>0</v>
      </c>
      <c r="Q3301" s="9">
        <v>18206.36</v>
      </c>
      <c r="R3301" s="112" t="s">
        <v>31</v>
      </c>
      <c r="S3301" s="113" t="s">
        <v>32</v>
      </c>
      <c r="T3301" s="5" t="s">
        <v>3163</v>
      </c>
      <c r="U3301" s="5" t="s">
        <v>3164</v>
      </c>
      <c r="V3301" s="1" t="s">
        <v>28</v>
      </c>
      <c r="W3301" s="1" t="s">
        <v>4514</v>
      </c>
      <c r="X3301" s="1"/>
      <c r="Y3301" s="1"/>
      <c r="Z3301" s="4">
        <v>42336</v>
      </c>
      <c r="AA3301" s="1" t="s">
        <v>2</v>
      </c>
      <c r="AB3301" s="1" t="s">
        <v>4374</v>
      </c>
      <c r="AC3301" s="1" t="s">
        <v>4515</v>
      </c>
      <c r="AD3301" s="8"/>
    </row>
    <row r="3302" spans="2:30" s="22" customFormat="1" outlineLevel="5">
      <c r="B3302" s="3"/>
      <c r="C3302" s="1"/>
      <c r="D3302" s="1"/>
      <c r="E3302" s="1"/>
      <c r="F3302" s="1"/>
      <c r="G3302" s="287" t="s">
        <v>1553</v>
      </c>
      <c r="H3302" s="277">
        <v>42336</v>
      </c>
      <c r="I3302" s="1" t="s">
        <v>4516</v>
      </c>
      <c r="J3302" s="2" t="s">
        <v>50</v>
      </c>
      <c r="K3302" s="1" t="s">
        <v>36</v>
      </c>
      <c r="L3302" s="1" t="s">
        <v>20</v>
      </c>
      <c r="M3302" s="1" t="s">
        <v>21</v>
      </c>
      <c r="N3302" s="1" t="s">
        <v>11</v>
      </c>
      <c r="O3302" s="9">
        <v>60805.64</v>
      </c>
      <c r="P3302" s="9">
        <v>0</v>
      </c>
      <c r="Q3302" s="9">
        <v>60805.64</v>
      </c>
      <c r="R3302" s="112" t="s">
        <v>31</v>
      </c>
      <c r="S3302" s="113" t="s">
        <v>32</v>
      </c>
      <c r="T3302" s="5" t="s">
        <v>3163</v>
      </c>
      <c r="U3302" s="5" t="s">
        <v>3164</v>
      </c>
      <c r="V3302" s="1" t="s">
        <v>28</v>
      </c>
      <c r="W3302" s="1" t="s">
        <v>4517</v>
      </c>
      <c r="X3302" s="1"/>
      <c r="Y3302" s="1"/>
      <c r="Z3302" s="4">
        <v>42336</v>
      </c>
      <c r="AA3302" s="1" t="s">
        <v>2</v>
      </c>
      <c r="AB3302" s="1" t="s">
        <v>4395</v>
      </c>
      <c r="AC3302" s="1" t="s">
        <v>4518</v>
      </c>
      <c r="AD3302" s="8"/>
    </row>
    <row r="3303" spans="2:30" s="22" customFormat="1" outlineLevel="5">
      <c r="B3303" s="3"/>
      <c r="C3303" s="1"/>
      <c r="D3303" s="1"/>
      <c r="E3303" s="1"/>
      <c r="F3303" s="1"/>
      <c r="G3303" s="287" t="s">
        <v>1553</v>
      </c>
      <c r="H3303" s="277">
        <v>42362</v>
      </c>
      <c r="I3303" s="1" t="s">
        <v>4592</v>
      </c>
      <c r="J3303" s="2" t="s">
        <v>50</v>
      </c>
      <c r="K3303" s="1" t="s">
        <v>36</v>
      </c>
      <c r="L3303" s="1" t="s">
        <v>20</v>
      </c>
      <c r="M3303" s="1" t="s">
        <v>21</v>
      </c>
      <c r="N3303" s="1" t="s">
        <v>11</v>
      </c>
      <c r="O3303" s="9">
        <v>8393</v>
      </c>
      <c r="P3303" s="9">
        <v>0</v>
      </c>
      <c r="Q3303" s="9">
        <v>8393</v>
      </c>
      <c r="R3303" s="112" t="s">
        <v>31</v>
      </c>
      <c r="S3303" s="113" t="s">
        <v>32</v>
      </c>
      <c r="T3303" s="5" t="s">
        <v>3163</v>
      </c>
      <c r="U3303" s="5" t="s">
        <v>3164</v>
      </c>
      <c r="V3303" s="1" t="s">
        <v>28</v>
      </c>
      <c r="W3303" s="1" t="s">
        <v>4593</v>
      </c>
      <c r="X3303" s="1"/>
      <c r="Y3303" s="1"/>
      <c r="Z3303" s="4">
        <v>42362</v>
      </c>
      <c r="AA3303" s="1" t="s">
        <v>2</v>
      </c>
      <c r="AB3303" s="1" t="s">
        <v>4594</v>
      </c>
      <c r="AC3303" s="1" t="s">
        <v>4595</v>
      </c>
      <c r="AD3303" s="8"/>
    </row>
    <row r="3304" spans="2:30" s="22" customFormat="1" outlineLevel="5">
      <c r="B3304" s="3"/>
      <c r="C3304" s="1"/>
      <c r="D3304" s="1"/>
      <c r="E3304" s="1"/>
      <c r="F3304" s="1"/>
      <c r="G3304" s="287" t="s">
        <v>1553</v>
      </c>
      <c r="H3304" s="277">
        <v>42367</v>
      </c>
      <c r="I3304" s="1" t="s">
        <v>4603</v>
      </c>
      <c r="J3304" s="2" t="s">
        <v>50</v>
      </c>
      <c r="K3304" s="1" t="s">
        <v>36</v>
      </c>
      <c r="L3304" s="1" t="s">
        <v>20</v>
      </c>
      <c r="M3304" s="1" t="s">
        <v>21</v>
      </c>
      <c r="N3304" s="1" t="s">
        <v>11</v>
      </c>
      <c r="O3304" s="9">
        <v>77546.679999999993</v>
      </c>
      <c r="P3304" s="9">
        <v>0</v>
      </c>
      <c r="Q3304" s="9">
        <v>77546.679999999993</v>
      </c>
      <c r="R3304" s="112" t="s">
        <v>31</v>
      </c>
      <c r="S3304" s="113" t="s">
        <v>32</v>
      </c>
      <c r="T3304" s="5" t="s">
        <v>3163</v>
      </c>
      <c r="U3304" s="5" t="s">
        <v>3164</v>
      </c>
      <c r="V3304" s="1" t="s">
        <v>28</v>
      </c>
      <c r="W3304" s="1" t="s">
        <v>4604</v>
      </c>
      <c r="X3304" s="1"/>
      <c r="Y3304" s="1"/>
      <c r="Z3304" s="4">
        <v>42367</v>
      </c>
      <c r="AA3304" s="1" t="s">
        <v>2</v>
      </c>
      <c r="AB3304" s="1" t="s">
        <v>4374</v>
      </c>
      <c r="AC3304" s="1" t="s">
        <v>4605</v>
      </c>
      <c r="AD3304" s="8"/>
    </row>
    <row r="3305" spans="2:30" s="22" customFormat="1" outlineLevel="5">
      <c r="B3305" s="3"/>
      <c r="C3305" s="1"/>
      <c r="D3305" s="1"/>
      <c r="E3305" s="1"/>
      <c r="F3305" s="1"/>
      <c r="G3305" s="287" t="s">
        <v>1553</v>
      </c>
      <c r="H3305" s="4">
        <v>42369</v>
      </c>
      <c r="I3305" s="1" t="s">
        <v>7755</v>
      </c>
      <c r="J3305" s="2" t="s">
        <v>50</v>
      </c>
      <c r="K3305" s="1" t="s">
        <v>36</v>
      </c>
      <c r="L3305" s="1" t="s">
        <v>20</v>
      </c>
      <c r="M3305" s="1" t="s">
        <v>21</v>
      </c>
      <c r="N3305" s="1" t="s">
        <v>11</v>
      </c>
      <c r="O3305" s="9">
        <v>17225.32</v>
      </c>
      <c r="P3305" s="9">
        <v>0</v>
      </c>
      <c r="Q3305" s="9">
        <v>17225.32</v>
      </c>
      <c r="R3305" s="112" t="s">
        <v>31</v>
      </c>
      <c r="S3305" s="113" t="s">
        <v>32</v>
      </c>
      <c r="T3305" s="5" t="s">
        <v>3163</v>
      </c>
      <c r="U3305" s="5" t="s">
        <v>3164</v>
      </c>
      <c r="V3305" s="1" t="s">
        <v>28</v>
      </c>
      <c r="W3305" s="1" t="s">
        <v>7756</v>
      </c>
      <c r="X3305" s="1"/>
      <c r="Y3305" s="1"/>
      <c r="Z3305" s="4">
        <v>42369</v>
      </c>
      <c r="AA3305" s="1" t="s">
        <v>2</v>
      </c>
      <c r="AB3305" s="1" t="s">
        <v>4374</v>
      </c>
      <c r="AC3305" s="1" t="s">
        <v>7757</v>
      </c>
      <c r="AD3305" s="8"/>
    </row>
    <row r="3306" spans="2:30" s="22" customFormat="1" outlineLevel="5">
      <c r="B3306" s="3"/>
      <c r="C3306" s="1"/>
      <c r="D3306" s="1"/>
      <c r="E3306" s="1"/>
      <c r="F3306" s="1"/>
      <c r="G3306" s="287" t="s">
        <v>1553</v>
      </c>
      <c r="H3306" s="277">
        <v>42286</v>
      </c>
      <c r="I3306" s="1" t="s">
        <v>4687</v>
      </c>
      <c r="J3306" s="2" t="s">
        <v>68</v>
      </c>
      <c r="K3306" s="1" t="s">
        <v>36</v>
      </c>
      <c r="L3306" s="1" t="s">
        <v>20</v>
      </c>
      <c r="M3306" s="1" t="s">
        <v>21</v>
      </c>
      <c r="N3306" s="1" t="s">
        <v>11</v>
      </c>
      <c r="O3306" s="9">
        <v>11544</v>
      </c>
      <c r="P3306" s="9">
        <v>0</v>
      </c>
      <c r="Q3306" s="9">
        <v>11544</v>
      </c>
      <c r="R3306" s="112" t="s">
        <v>47</v>
      </c>
      <c r="S3306" s="113" t="s">
        <v>32</v>
      </c>
      <c r="T3306" s="5" t="s">
        <v>3163</v>
      </c>
      <c r="U3306" s="5" t="s">
        <v>3164</v>
      </c>
      <c r="V3306" s="1" t="s">
        <v>65</v>
      </c>
      <c r="W3306" s="1" t="s">
        <v>4688</v>
      </c>
      <c r="X3306" s="1" t="s">
        <v>2422</v>
      </c>
      <c r="Y3306" s="1" t="s">
        <v>2423</v>
      </c>
      <c r="Z3306" s="4">
        <v>42286</v>
      </c>
      <c r="AA3306" s="1" t="s">
        <v>45</v>
      </c>
      <c r="AB3306" s="1" t="s">
        <v>2446</v>
      </c>
      <c r="AC3306" s="1" t="s">
        <v>4689</v>
      </c>
      <c r="AD3306" s="8"/>
    </row>
    <row r="3307" spans="2:30" s="22" customFormat="1" outlineLevel="5">
      <c r="B3307" s="3"/>
      <c r="C3307" s="1"/>
      <c r="D3307" s="1"/>
      <c r="E3307" s="1"/>
      <c r="F3307" s="1"/>
      <c r="G3307" s="287" t="s">
        <v>1553</v>
      </c>
      <c r="H3307" s="277">
        <v>42282</v>
      </c>
      <c r="I3307" s="1" t="s">
        <v>4698</v>
      </c>
      <c r="J3307" s="2" t="s">
        <v>68</v>
      </c>
      <c r="K3307" s="1" t="s">
        <v>36</v>
      </c>
      <c r="L3307" s="1" t="s">
        <v>20</v>
      </c>
      <c r="M3307" s="1" t="s">
        <v>21</v>
      </c>
      <c r="N3307" s="1" t="s">
        <v>11</v>
      </c>
      <c r="O3307" s="9">
        <v>1100</v>
      </c>
      <c r="P3307" s="9">
        <v>0</v>
      </c>
      <c r="Q3307" s="9">
        <v>1100</v>
      </c>
      <c r="R3307" s="112" t="s">
        <v>47</v>
      </c>
      <c r="S3307" s="113" t="s">
        <v>32</v>
      </c>
      <c r="T3307" s="5" t="s">
        <v>3163</v>
      </c>
      <c r="U3307" s="5" t="s">
        <v>3164</v>
      </c>
      <c r="V3307" s="1" t="s">
        <v>65</v>
      </c>
      <c r="W3307" s="1" t="s">
        <v>4699</v>
      </c>
      <c r="X3307" s="1" t="s">
        <v>4700</v>
      </c>
      <c r="Y3307" s="1" t="s">
        <v>4701</v>
      </c>
      <c r="Z3307" s="4">
        <v>42282</v>
      </c>
      <c r="AA3307" s="1" t="s">
        <v>2257</v>
      </c>
      <c r="AB3307" s="1" t="s">
        <v>4702</v>
      </c>
      <c r="AC3307" s="1" t="s">
        <v>4703</v>
      </c>
      <c r="AD3307" s="8"/>
    </row>
    <row r="3308" spans="2:30" s="22" customFormat="1" outlineLevel="5">
      <c r="B3308" s="3"/>
      <c r="C3308" s="1"/>
      <c r="D3308" s="1"/>
      <c r="E3308" s="1"/>
      <c r="F3308" s="1"/>
      <c r="G3308" s="287" t="s">
        <v>1553</v>
      </c>
      <c r="H3308" s="277">
        <v>42291</v>
      </c>
      <c r="I3308" s="1" t="s">
        <v>4710</v>
      </c>
      <c r="J3308" s="2" t="s">
        <v>68</v>
      </c>
      <c r="K3308" s="1" t="s">
        <v>36</v>
      </c>
      <c r="L3308" s="1" t="s">
        <v>20</v>
      </c>
      <c r="M3308" s="1" t="s">
        <v>21</v>
      </c>
      <c r="N3308" s="1" t="s">
        <v>11</v>
      </c>
      <c r="O3308" s="9">
        <v>6384</v>
      </c>
      <c r="P3308" s="9">
        <v>0</v>
      </c>
      <c r="Q3308" s="9">
        <v>6384</v>
      </c>
      <c r="R3308" s="112" t="s">
        <v>47</v>
      </c>
      <c r="S3308" s="113" t="s">
        <v>32</v>
      </c>
      <c r="T3308" s="5" t="s">
        <v>3163</v>
      </c>
      <c r="U3308" s="5" t="s">
        <v>3164</v>
      </c>
      <c r="V3308" s="1" t="s">
        <v>65</v>
      </c>
      <c r="W3308" s="1" t="s">
        <v>4711</v>
      </c>
      <c r="X3308" s="1" t="s">
        <v>3345</v>
      </c>
      <c r="Y3308" s="1" t="s">
        <v>3346</v>
      </c>
      <c r="Z3308" s="4">
        <v>42291</v>
      </c>
      <c r="AA3308" s="1" t="s">
        <v>45</v>
      </c>
      <c r="AB3308" s="1" t="s">
        <v>4712</v>
      </c>
      <c r="AC3308" s="1" t="s">
        <v>4713</v>
      </c>
      <c r="AD3308" s="8"/>
    </row>
    <row r="3309" spans="2:30" s="22" customFormat="1" outlineLevel="5">
      <c r="B3309" s="3"/>
      <c r="C3309" s="1"/>
      <c r="D3309" s="1"/>
      <c r="E3309" s="1"/>
      <c r="F3309" s="1"/>
      <c r="G3309" s="287" t="s">
        <v>1553</v>
      </c>
      <c r="H3309" s="277">
        <v>42291</v>
      </c>
      <c r="I3309" s="1" t="s">
        <v>4714</v>
      </c>
      <c r="J3309" s="2" t="s">
        <v>68</v>
      </c>
      <c r="K3309" s="1" t="s">
        <v>36</v>
      </c>
      <c r="L3309" s="1" t="s">
        <v>20</v>
      </c>
      <c r="M3309" s="1" t="s">
        <v>21</v>
      </c>
      <c r="N3309" s="1" t="s">
        <v>11</v>
      </c>
      <c r="O3309" s="9">
        <v>5649.5</v>
      </c>
      <c r="P3309" s="9">
        <v>0</v>
      </c>
      <c r="Q3309" s="9">
        <v>5649.5</v>
      </c>
      <c r="R3309" s="112" t="s">
        <v>47</v>
      </c>
      <c r="S3309" s="113" t="s">
        <v>32</v>
      </c>
      <c r="T3309" s="5" t="s">
        <v>3163</v>
      </c>
      <c r="U3309" s="5" t="s">
        <v>3164</v>
      </c>
      <c r="V3309" s="1" t="s">
        <v>65</v>
      </c>
      <c r="W3309" s="1" t="s">
        <v>4715</v>
      </c>
      <c r="X3309" s="1" t="s">
        <v>3443</v>
      </c>
      <c r="Y3309" s="1" t="s">
        <v>3444</v>
      </c>
      <c r="Z3309" s="4">
        <v>42291</v>
      </c>
      <c r="AA3309" s="1" t="s">
        <v>45</v>
      </c>
      <c r="AB3309" s="1" t="s">
        <v>4716</v>
      </c>
      <c r="AC3309" s="1" t="s">
        <v>4717</v>
      </c>
      <c r="AD3309" s="8"/>
    </row>
    <row r="3310" spans="2:30" s="22" customFormat="1" outlineLevel="5">
      <c r="B3310" s="3"/>
      <c r="C3310" s="1"/>
      <c r="D3310" s="1"/>
      <c r="E3310" s="1"/>
      <c r="F3310" s="1"/>
      <c r="G3310" s="287" t="s">
        <v>1553</v>
      </c>
      <c r="H3310" s="277">
        <v>42282</v>
      </c>
      <c r="I3310" s="1" t="s">
        <v>4718</v>
      </c>
      <c r="J3310" s="2" t="s">
        <v>68</v>
      </c>
      <c r="K3310" s="1" t="s">
        <v>36</v>
      </c>
      <c r="L3310" s="1" t="s">
        <v>20</v>
      </c>
      <c r="M3310" s="1" t="s">
        <v>21</v>
      </c>
      <c r="N3310" s="1" t="s">
        <v>11</v>
      </c>
      <c r="O3310" s="9">
        <v>9580</v>
      </c>
      <c r="P3310" s="9">
        <v>0</v>
      </c>
      <c r="Q3310" s="9">
        <v>9580</v>
      </c>
      <c r="R3310" s="112" t="s">
        <v>47</v>
      </c>
      <c r="S3310" s="113" t="s">
        <v>32</v>
      </c>
      <c r="T3310" s="5" t="s">
        <v>3163</v>
      </c>
      <c r="U3310" s="5" t="s">
        <v>3164</v>
      </c>
      <c r="V3310" s="1" t="s">
        <v>65</v>
      </c>
      <c r="W3310" s="1" t="s">
        <v>4719</v>
      </c>
      <c r="X3310" s="1" t="s">
        <v>4720</v>
      </c>
      <c r="Y3310" s="1" t="s">
        <v>4721</v>
      </c>
      <c r="Z3310" s="4">
        <v>42282</v>
      </c>
      <c r="AA3310" s="1" t="s">
        <v>2257</v>
      </c>
      <c r="AB3310" s="1" t="s">
        <v>4722</v>
      </c>
      <c r="AC3310" s="1" t="s">
        <v>4723</v>
      </c>
      <c r="AD3310" s="8"/>
    </row>
    <row r="3311" spans="2:30" s="22" customFormat="1" outlineLevel="5">
      <c r="B3311" s="3"/>
      <c r="C3311" s="1"/>
      <c r="D3311" s="1"/>
      <c r="E3311" s="1"/>
      <c r="F3311" s="1"/>
      <c r="G3311" s="287" t="s">
        <v>1553</v>
      </c>
      <c r="H3311" s="277">
        <v>42282</v>
      </c>
      <c r="I3311" s="1" t="s">
        <v>4724</v>
      </c>
      <c r="J3311" s="2" t="s">
        <v>68</v>
      </c>
      <c r="K3311" s="1" t="s">
        <v>36</v>
      </c>
      <c r="L3311" s="1" t="s">
        <v>20</v>
      </c>
      <c r="M3311" s="1" t="s">
        <v>21</v>
      </c>
      <c r="N3311" s="1" t="s">
        <v>11</v>
      </c>
      <c r="O3311" s="9">
        <v>3090</v>
      </c>
      <c r="P3311" s="9">
        <v>0</v>
      </c>
      <c r="Q3311" s="9">
        <v>3090</v>
      </c>
      <c r="R3311" s="112" t="s">
        <v>47</v>
      </c>
      <c r="S3311" s="113" t="s">
        <v>32</v>
      </c>
      <c r="T3311" s="5" t="s">
        <v>3163</v>
      </c>
      <c r="U3311" s="5" t="s">
        <v>3164</v>
      </c>
      <c r="V3311" s="1" t="s">
        <v>65</v>
      </c>
      <c r="W3311" s="1" t="s">
        <v>4725</v>
      </c>
      <c r="X3311" s="1" t="s">
        <v>2175</v>
      </c>
      <c r="Y3311" s="1" t="s">
        <v>2176</v>
      </c>
      <c r="Z3311" s="4">
        <v>42282</v>
      </c>
      <c r="AA3311" s="1" t="s">
        <v>45</v>
      </c>
      <c r="AB3311" s="1" t="s">
        <v>4726</v>
      </c>
      <c r="AC3311" s="1" t="s">
        <v>4727</v>
      </c>
      <c r="AD3311" s="8"/>
    </row>
    <row r="3312" spans="2:30" s="22" customFormat="1" outlineLevel="5">
      <c r="B3312" s="3"/>
      <c r="C3312" s="1"/>
      <c r="D3312" s="1"/>
      <c r="E3312" s="1"/>
      <c r="F3312" s="1"/>
      <c r="G3312" s="287" t="s">
        <v>1553</v>
      </c>
      <c r="H3312" s="277">
        <v>42297</v>
      </c>
      <c r="I3312" s="1" t="s">
        <v>4751</v>
      </c>
      <c r="J3312" s="2" t="s">
        <v>68</v>
      </c>
      <c r="K3312" s="1" t="s">
        <v>36</v>
      </c>
      <c r="L3312" s="1" t="s">
        <v>20</v>
      </c>
      <c r="M3312" s="1" t="s">
        <v>21</v>
      </c>
      <c r="N3312" s="1" t="s">
        <v>11</v>
      </c>
      <c r="O3312" s="9">
        <v>3150</v>
      </c>
      <c r="P3312" s="9">
        <v>0</v>
      </c>
      <c r="Q3312" s="9">
        <v>3150</v>
      </c>
      <c r="R3312" s="112" t="s">
        <v>47</v>
      </c>
      <c r="S3312" s="113" t="s">
        <v>32</v>
      </c>
      <c r="T3312" s="5" t="s">
        <v>3163</v>
      </c>
      <c r="U3312" s="5" t="s">
        <v>3164</v>
      </c>
      <c r="V3312" s="1" t="s">
        <v>65</v>
      </c>
      <c r="W3312" s="1" t="s">
        <v>4752</v>
      </c>
      <c r="X3312" s="1" t="s">
        <v>2230</v>
      </c>
      <c r="Y3312" s="1" t="s">
        <v>2231</v>
      </c>
      <c r="Z3312" s="4">
        <v>42297</v>
      </c>
      <c r="AA3312" s="1" t="s">
        <v>45</v>
      </c>
      <c r="AB3312" s="1" t="s">
        <v>4753</v>
      </c>
      <c r="AC3312" s="1" t="s">
        <v>4754</v>
      </c>
      <c r="AD3312" s="8"/>
    </row>
    <row r="3313" spans="2:30" s="22" customFormat="1" outlineLevel="5">
      <c r="B3313" s="3"/>
      <c r="C3313" s="1"/>
      <c r="D3313" s="1"/>
      <c r="E3313" s="1"/>
      <c r="F3313" s="1"/>
      <c r="G3313" s="287" t="s">
        <v>1553</v>
      </c>
      <c r="H3313" s="277">
        <v>42304</v>
      </c>
      <c r="I3313" s="1" t="s">
        <v>4755</v>
      </c>
      <c r="J3313" s="2" t="s">
        <v>68</v>
      </c>
      <c r="K3313" s="1" t="s">
        <v>36</v>
      </c>
      <c r="L3313" s="1" t="s">
        <v>20</v>
      </c>
      <c r="M3313" s="1" t="s">
        <v>21</v>
      </c>
      <c r="N3313" s="1" t="s">
        <v>11</v>
      </c>
      <c r="O3313" s="9">
        <v>4915</v>
      </c>
      <c r="P3313" s="9">
        <v>0</v>
      </c>
      <c r="Q3313" s="9">
        <v>4915</v>
      </c>
      <c r="R3313" s="112" t="s">
        <v>47</v>
      </c>
      <c r="S3313" s="113" t="s">
        <v>32</v>
      </c>
      <c r="T3313" s="5" t="s">
        <v>3163</v>
      </c>
      <c r="U3313" s="5" t="s">
        <v>3164</v>
      </c>
      <c r="V3313" s="1" t="s">
        <v>65</v>
      </c>
      <c r="W3313" s="1" t="s">
        <v>4756</v>
      </c>
      <c r="X3313" s="1" t="s">
        <v>4757</v>
      </c>
      <c r="Y3313" s="1" t="s">
        <v>4758</v>
      </c>
      <c r="Z3313" s="4">
        <v>42304</v>
      </c>
      <c r="AA3313" s="1" t="s">
        <v>45</v>
      </c>
      <c r="AB3313" s="1" t="s">
        <v>4759</v>
      </c>
      <c r="AC3313" s="1" t="s">
        <v>4760</v>
      </c>
      <c r="AD3313" s="8"/>
    </row>
    <row r="3314" spans="2:30" s="22" customFormat="1" outlineLevel="5">
      <c r="B3314" s="3"/>
      <c r="C3314" s="1"/>
      <c r="D3314" s="1"/>
      <c r="E3314" s="1"/>
      <c r="F3314" s="1"/>
      <c r="G3314" s="287" t="s">
        <v>1553</v>
      </c>
      <c r="H3314" s="277">
        <v>42297</v>
      </c>
      <c r="I3314" s="1" t="s">
        <v>4761</v>
      </c>
      <c r="J3314" s="2" t="s">
        <v>68</v>
      </c>
      <c r="K3314" s="1" t="s">
        <v>36</v>
      </c>
      <c r="L3314" s="1" t="s">
        <v>20</v>
      </c>
      <c r="M3314" s="1" t="s">
        <v>21</v>
      </c>
      <c r="N3314" s="1" t="s">
        <v>11</v>
      </c>
      <c r="O3314" s="9">
        <v>11275</v>
      </c>
      <c r="P3314" s="9">
        <v>0</v>
      </c>
      <c r="Q3314" s="9">
        <v>11275</v>
      </c>
      <c r="R3314" s="112" t="s">
        <v>47</v>
      </c>
      <c r="S3314" s="113" t="s">
        <v>32</v>
      </c>
      <c r="T3314" s="5" t="s">
        <v>3163</v>
      </c>
      <c r="U3314" s="5" t="s">
        <v>3164</v>
      </c>
      <c r="V3314" s="1" t="s">
        <v>65</v>
      </c>
      <c r="W3314" s="1" t="s">
        <v>4762</v>
      </c>
      <c r="X3314" s="1" t="s">
        <v>3754</v>
      </c>
      <c r="Y3314" s="1" t="s">
        <v>3755</v>
      </c>
      <c r="Z3314" s="4">
        <v>42297</v>
      </c>
      <c r="AA3314" s="1" t="s">
        <v>45</v>
      </c>
      <c r="AB3314" s="1" t="s">
        <v>4763</v>
      </c>
      <c r="AC3314" s="1" t="s">
        <v>4764</v>
      </c>
      <c r="AD3314" s="8"/>
    </row>
    <row r="3315" spans="2:30" s="22" customFormat="1" outlineLevel="5">
      <c r="B3315" s="3"/>
      <c r="C3315" s="1"/>
      <c r="D3315" s="1"/>
      <c r="E3315" s="1"/>
      <c r="F3315" s="1"/>
      <c r="G3315" s="287" t="s">
        <v>1553</v>
      </c>
      <c r="H3315" s="277">
        <v>42291</v>
      </c>
      <c r="I3315" s="1" t="s">
        <v>4842</v>
      </c>
      <c r="J3315" s="2" t="s">
        <v>68</v>
      </c>
      <c r="K3315" s="1" t="s">
        <v>36</v>
      </c>
      <c r="L3315" s="1" t="s">
        <v>20</v>
      </c>
      <c r="M3315" s="1" t="s">
        <v>21</v>
      </c>
      <c r="N3315" s="1" t="s">
        <v>11</v>
      </c>
      <c r="O3315" s="9">
        <v>2720</v>
      </c>
      <c r="P3315" s="9">
        <v>0</v>
      </c>
      <c r="Q3315" s="9">
        <v>2720</v>
      </c>
      <c r="R3315" s="112" t="s">
        <v>47</v>
      </c>
      <c r="S3315" s="113" t="s">
        <v>32</v>
      </c>
      <c r="T3315" s="5" t="s">
        <v>3163</v>
      </c>
      <c r="U3315" s="5" t="s">
        <v>3164</v>
      </c>
      <c r="V3315" s="1" t="s">
        <v>65</v>
      </c>
      <c r="W3315" s="1" t="s">
        <v>4843</v>
      </c>
      <c r="X3315" s="1" t="s">
        <v>2175</v>
      </c>
      <c r="Y3315" s="1" t="s">
        <v>2176</v>
      </c>
      <c r="Z3315" s="4">
        <v>42291</v>
      </c>
      <c r="AA3315" s="1" t="s">
        <v>45</v>
      </c>
      <c r="AB3315" s="1" t="s">
        <v>4844</v>
      </c>
      <c r="AC3315" s="1" t="s">
        <v>4845</v>
      </c>
      <c r="AD3315" s="8"/>
    </row>
    <row r="3316" spans="2:30" s="22" customFormat="1" outlineLevel="5">
      <c r="B3316" s="3"/>
      <c r="C3316" s="1"/>
      <c r="D3316" s="1"/>
      <c r="E3316" s="1"/>
      <c r="F3316" s="1"/>
      <c r="G3316" s="287" t="s">
        <v>1553</v>
      </c>
      <c r="H3316" s="277">
        <v>42291</v>
      </c>
      <c r="I3316" s="1" t="s">
        <v>4846</v>
      </c>
      <c r="J3316" s="2" t="s">
        <v>68</v>
      </c>
      <c r="K3316" s="1" t="s">
        <v>36</v>
      </c>
      <c r="L3316" s="1" t="s">
        <v>20</v>
      </c>
      <c r="M3316" s="1" t="s">
        <v>21</v>
      </c>
      <c r="N3316" s="1" t="s">
        <v>11</v>
      </c>
      <c r="O3316" s="9">
        <v>10700</v>
      </c>
      <c r="P3316" s="9">
        <v>0</v>
      </c>
      <c r="Q3316" s="9">
        <v>10700</v>
      </c>
      <c r="R3316" s="112" t="s">
        <v>47</v>
      </c>
      <c r="S3316" s="113" t="s">
        <v>32</v>
      </c>
      <c r="T3316" s="5" t="s">
        <v>3163</v>
      </c>
      <c r="U3316" s="5" t="s">
        <v>3164</v>
      </c>
      <c r="V3316" s="1" t="s">
        <v>65</v>
      </c>
      <c r="W3316" s="1" t="s">
        <v>4847</v>
      </c>
      <c r="X3316" s="1" t="s">
        <v>2175</v>
      </c>
      <c r="Y3316" s="1" t="s">
        <v>2176</v>
      </c>
      <c r="Z3316" s="4">
        <v>42291</v>
      </c>
      <c r="AA3316" s="1" t="s">
        <v>45</v>
      </c>
      <c r="AB3316" s="1" t="s">
        <v>4848</v>
      </c>
      <c r="AC3316" s="1" t="s">
        <v>4849</v>
      </c>
      <c r="AD3316" s="8"/>
    </row>
    <row r="3317" spans="2:30" s="22" customFormat="1" outlineLevel="5">
      <c r="B3317" s="3"/>
      <c r="C3317" s="1"/>
      <c r="D3317" s="1"/>
      <c r="E3317" s="1"/>
      <c r="F3317" s="1"/>
      <c r="G3317" s="287" t="s">
        <v>1553</v>
      </c>
      <c r="H3317" s="277">
        <v>42300</v>
      </c>
      <c r="I3317" s="1" t="s">
        <v>4850</v>
      </c>
      <c r="J3317" s="2" t="s">
        <v>68</v>
      </c>
      <c r="K3317" s="1" t="s">
        <v>36</v>
      </c>
      <c r="L3317" s="1" t="s">
        <v>20</v>
      </c>
      <c r="M3317" s="1" t="s">
        <v>21</v>
      </c>
      <c r="N3317" s="1" t="s">
        <v>11</v>
      </c>
      <c r="O3317" s="9">
        <v>11270</v>
      </c>
      <c r="P3317" s="9">
        <v>0</v>
      </c>
      <c r="Q3317" s="9">
        <v>11270</v>
      </c>
      <c r="R3317" s="112" t="s">
        <v>47</v>
      </c>
      <c r="S3317" s="113" t="s">
        <v>32</v>
      </c>
      <c r="T3317" s="5" t="s">
        <v>3163</v>
      </c>
      <c r="U3317" s="5" t="s">
        <v>3164</v>
      </c>
      <c r="V3317" s="1" t="s">
        <v>65</v>
      </c>
      <c r="W3317" s="1" t="s">
        <v>4851</v>
      </c>
      <c r="X3317" s="1" t="s">
        <v>2175</v>
      </c>
      <c r="Y3317" s="1" t="s">
        <v>2176</v>
      </c>
      <c r="Z3317" s="4">
        <v>42300</v>
      </c>
      <c r="AA3317" s="1" t="s">
        <v>45</v>
      </c>
      <c r="AB3317" s="1" t="s">
        <v>4852</v>
      </c>
      <c r="AC3317" s="1" t="s">
        <v>4853</v>
      </c>
      <c r="AD3317" s="8"/>
    </row>
    <row r="3318" spans="2:30" s="22" customFormat="1" outlineLevel="5">
      <c r="B3318" s="3"/>
      <c r="C3318" s="1"/>
      <c r="D3318" s="1"/>
      <c r="E3318" s="1"/>
      <c r="F3318" s="1"/>
      <c r="G3318" s="287" t="s">
        <v>1553</v>
      </c>
      <c r="H3318" s="277">
        <v>42303</v>
      </c>
      <c r="I3318" s="1" t="s">
        <v>5006</v>
      </c>
      <c r="J3318" s="2" t="s">
        <v>68</v>
      </c>
      <c r="K3318" s="1" t="s">
        <v>36</v>
      </c>
      <c r="L3318" s="1" t="s">
        <v>20</v>
      </c>
      <c r="M3318" s="1" t="s">
        <v>21</v>
      </c>
      <c r="N3318" s="1" t="s">
        <v>11</v>
      </c>
      <c r="O3318" s="9">
        <v>2029</v>
      </c>
      <c r="P3318" s="9">
        <v>0</v>
      </c>
      <c r="Q3318" s="9">
        <v>2029</v>
      </c>
      <c r="R3318" s="112" t="s">
        <v>47</v>
      </c>
      <c r="S3318" s="113" t="s">
        <v>32</v>
      </c>
      <c r="T3318" s="5" t="s">
        <v>3163</v>
      </c>
      <c r="U3318" s="5" t="s">
        <v>3164</v>
      </c>
      <c r="V3318" s="1" t="s">
        <v>65</v>
      </c>
      <c r="W3318" s="1" t="s">
        <v>5007</v>
      </c>
      <c r="X3318" s="1" t="s">
        <v>3264</v>
      </c>
      <c r="Y3318" s="1" t="s">
        <v>3265</v>
      </c>
      <c r="Z3318" s="4">
        <v>42303</v>
      </c>
      <c r="AA3318" s="1" t="s">
        <v>45</v>
      </c>
      <c r="AB3318" s="1" t="s">
        <v>5008</v>
      </c>
      <c r="AC3318" s="1" t="s">
        <v>5009</v>
      </c>
      <c r="AD3318" s="8"/>
    </row>
    <row r="3319" spans="2:30" s="22" customFormat="1" outlineLevel="5">
      <c r="B3319" s="3"/>
      <c r="C3319" s="1"/>
      <c r="D3319" s="1"/>
      <c r="E3319" s="1"/>
      <c r="F3319" s="1"/>
      <c r="G3319" s="287" t="s">
        <v>1553</v>
      </c>
      <c r="H3319" s="277">
        <v>42308</v>
      </c>
      <c r="I3319" s="1" t="s">
        <v>5010</v>
      </c>
      <c r="J3319" s="2" t="s">
        <v>68</v>
      </c>
      <c r="K3319" s="1" t="s">
        <v>36</v>
      </c>
      <c r="L3319" s="1" t="s">
        <v>20</v>
      </c>
      <c r="M3319" s="1" t="s">
        <v>21</v>
      </c>
      <c r="N3319" s="1" t="s">
        <v>11</v>
      </c>
      <c r="O3319" s="9">
        <v>11200</v>
      </c>
      <c r="P3319" s="9">
        <v>0</v>
      </c>
      <c r="Q3319" s="9">
        <v>11200</v>
      </c>
      <c r="R3319" s="112" t="s">
        <v>47</v>
      </c>
      <c r="S3319" s="113" t="s">
        <v>32</v>
      </c>
      <c r="T3319" s="5" t="s">
        <v>3163</v>
      </c>
      <c r="U3319" s="5" t="s">
        <v>3164</v>
      </c>
      <c r="V3319" s="1" t="s">
        <v>65</v>
      </c>
      <c r="W3319" s="1" t="s">
        <v>5011</v>
      </c>
      <c r="X3319" s="1" t="s">
        <v>5012</v>
      </c>
      <c r="Y3319" s="1" t="s">
        <v>5013</v>
      </c>
      <c r="Z3319" s="4">
        <v>42308</v>
      </c>
      <c r="AA3319" s="1" t="s">
        <v>45</v>
      </c>
      <c r="AB3319" s="1" t="s">
        <v>5014</v>
      </c>
      <c r="AC3319" s="1" t="s">
        <v>5015</v>
      </c>
      <c r="AD3319" s="8"/>
    </row>
    <row r="3320" spans="2:30" s="22" customFormat="1" outlineLevel="5">
      <c r="B3320" s="3"/>
      <c r="C3320" s="1"/>
      <c r="D3320" s="1"/>
      <c r="E3320" s="1"/>
      <c r="F3320" s="1"/>
      <c r="G3320" s="287" t="s">
        <v>1553</v>
      </c>
      <c r="H3320" s="277">
        <v>42305</v>
      </c>
      <c r="I3320" s="1" t="s">
        <v>5016</v>
      </c>
      <c r="J3320" s="2" t="s">
        <v>68</v>
      </c>
      <c r="K3320" s="1" t="s">
        <v>36</v>
      </c>
      <c r="L3320" s="1" t="s">
        <v>20</v>
      </c>
      <c r="M3320" s="1" t="s">
        <v>21</v>
      </c>
      <c r="N3320" s="1" t="s">
        <v>11</v>
      </c>
      <c r="O3320" s="9">
        <v>817</v>
      </c>
      <c r="P3320" s="9">
        <v>0</v>
      </c>
      <c r="Q3320" s="9">
        <v>817</v>
      </c>
      <c r="R3320" s="112" t="s">
        <v>47</v>
      </c>
      <c r="S3320" s="113" t="s">
        <v>32</v>
      </c>
      <c r="T3320" s="5" t="s">
        <v>3163</v>
      </c>
      <c r="U3320" s="5" t="s">
        <v>3164</v>
      </c>
      <c r="V3320" s="1" t="s">
        <v>65</v>
      </c>
      <c r="W3320" s="1" t="s">
        <v>5017</v>
      </c>
      <c r="X3320" s="1" t="s">
        <v>5018</v>
      </c>
      <c r="Y3320" s="1" t="s">
        <v>5019</v>
      </c>
      <c r="Z3320" s="4">
        <v>42305</v>
      </c>
      <c r="AA3320" s="1" t="s">
        <v>45</v>
      </c>
      <c r="AB3320" s="1" t="s">
        <v>5020</v>
      </c>
      <c r="AC3320" s="1" t="s">
        <v>5021</v>
      </c>
      <c r="AD3320" s="8"/>
    </row>
    <row r="3321" spans="2:30" s="22" customFormat="1" outlineLevel="5">
      <c r="B3321" s="3"/>
      <c r="C3321" s="1"/>
      <c r="D3321" s="1"/>
      <c r="E3321" s="1"/>
      <c r="F3321" s="1"/>
      <c r="G3321" s="287" t="s">
        <v>1553</v>
      </c>
      <c r="H3321" s="277">
        <v>42305</v>
      </c>
      <c r="I3321" s="1" t="s">
        <v>5022</v>
      </c>
      <c r="J3321" s="2" t="s">
        <v>68</v>
      </c>
      <c r="K3321" s="1" t="s">
        <v>36</v>
      </c>
      <c r="L3321" s="1" t="s">
        <v>20</v>
      </c>
      <c r="M3321" s="1" t="s">
        <v>21</v>
      </c>
      <c r="N3321" s="1" t="s">
        <v>11</v>
      </c>
      <c r="O3321" s="9">
        <v>2841</v>
      </c>
      <c r="P3321" s="9">
        <v>0</v>
      </c>
      <c r="Q3321" s="9">
        <v>2841</v>
      </c>
      <c r="R3321" s="112" t="s">
        <v>47</v>
      </c>
      <c r="S3321" s="113" t="s">
        <v>32</v>
      </c>
      <c r="T3321" s="5" t="s">
        <v>3163</v>
      </c>
      <c r="U3321" s="5" t="s">
        <v>3164</v>
      </c>
      <c r="V3321" s="1" t="s">
        <v>65</v>
      </c>
      <c r="W3321" s="1" t="s">
        <v>5023</v>
      </c>
      <c r="X3321" s="1" t="s">
        <v>3345</v>
      </c>
      <c r="Y3321" s="1" t="s">
        <v>3346</v>
      </c>
      <c r="Z3321" s="4">
        <v>42305</v>
      </c>
      <c r="AA3321" s="1" t="s">
        <v>45</v>
      </c>
      <c r="AB3321" s="1" t="s">
        <v>5024</v>
      </c>
      <c r="AC3321" s="1" t="s">
        <v>5025</v>
      </c>
      <c r="AD3321" s="8"/>
    </row>
    <row r="3322" spans="2:30" s="22" customFormat="1" outlineLevel="5">
      <c r="B3322" s="3"/>
      <c r="C3322" s="1"/>
      <c r="D3322" s="1"/>
      <c r="E3322" s="1"/>
      <c r="F3322" s="1"/>
      <c r="G3322" s="287" t="s">
        <v>1553</v>
      </c>
      <c r="H3322" s="277">
        <v>42307</v>
      </c>
      <c r="I3322" s="1" t="s">
        <v>5026</v>
      </c>
      <c r="J3322" s="2" t="s">
        <v>68</v>
      </c>
      <c r="K3322" s="1" t="s">
        <v>36</v>
      </c>
      <c r="L3322" s="1" t="s">
        <v>20</v>
      </c>
      <c r="M3322" s="1" t="s">
        <v>21</v>
      </c>
      <c r="N3322" s="1" t="s">
        <v>11</v>
      </c>
      <c r="O3322" s="9">
        <v>1020</v>
      </c>
      <c r="P3322" s="9">
        <v>0</v>
      </c>
      <c r="Q3322" s="9">
        <v>1020</v>
      </c>
      <c r="R3322" s="112" t="s">
        <v>47</v>
      </c>
      <c r="S3322" s="113" t="s">
        <v>32</v>
      </c>
      <c r="T3322" s="5" t="s">
        <v>3163</v>
      </c>
      <c r="U3322" s="5" t="s">
        <v>3164</v>
      </c>
      <c r="V3322" s="1" t="s">
        <v>65</v>
      </c>
      <c r="W3322" s="1" t="s">
        <v>5027</v>
      </c>
      <c r="X3322" s="1" t="s">
        <v>2268</v>
      </c>
      <c r="Y3322" s="1" t="s">
        <v>2269</v>
      </c>
      <c r="Z3322" s="4">
        <v>42307</v>
      </c>
      <c r="AA3322" s="1" t="s">
        <v>45</v>
      </c>
      <c r="AB3322" s="1" t="s">
        <v>5028</v>
      </c>
      <c r="AC3322" s="1" t="s">
        <v>5029</v>
      </c>
      <c r="AD3322" s="8"/>
    </row>
    <row r="3323" spans="2:30" s="22" customFormat="1" outlineLevel="5">
      <c r="B3323" s="3"/>
      <c r="C3323" s="1"/>
      <c r="D3323" s="1"/>
      <c r="E3323" s="1"/>
      <c r="F3323" s="1"/>
      <c r="G3323" s="287" t="s">
        <v>1553</v>
      </c>
      <c r="H3323" s="277">
        <v>42306</v>
      </c>
      <c r="I3323" s="1" t="s">
        <v>5030</v>
      </c>
      <c r="J3323" s="2" t="s">
        <v>68</v>
      </c>
      <c r="K3323" s="1" t="s">
        <v>36</v>
      </c>
      <c r="L3323" s="1" t="s">
        <v>20</v>
      </c>
      <c r="M3323" s="1" t="s">
        <v>21</v>
      </c>
      <c r="N3323" s="1" t="s">
        <v>11</v>
      </c>
      <c r="O3323" s="9">
        <v>5923</v>
      </c>
      <c r="P3323" s="9">
        <v>0</v>
      </c>
      <c r="Q3323" s="9">
        <v>5923</v>
      </c>
      <c r="R3323" s="112" t="s">
        <v>47</v>
      </c>
      <c r="S3323" s="113" t="s">
        <v>32</v>
      </c>
      <c r="T3323" s="5" t="s">
        <v>3163</v>
      </c>
      <c r="U3323" s="5" t="s">
        <v>3164</v>
      </c>
      <c r="V3323" s="1" t="s">
        <v>65</v>
      </c>
      <c r="W3323" s="1" t="s">
        <v>5031</v>
      </c>
      <c r="X3323" s="1" t="s">
        <v>3264</v>
      </c>
      <c r="Y3323" s="1" t="s">
        <v>3265</v>
      </c>
      <c r="Z3323" s="4">
        <v>42306</v>
      </c>
      <c r="AA3323" s="1" t="s">
        <v>45</v>
      </c>
      <c r="AB3323" s="1" t="s">
        <v>5032</v>
      </c>
      <c r="AC3323" s="1" t="s">
        <v>5033</v>
      </c>
      <c r="AD3323" s="8"/>
    </row>
    <row r="3324" spans="2:30" s="22" customFormat="1" outlineLevel="5">
      <c r="B3324" s="3"/>
      <c r="C3324" s="1"/>
      <c r="D3324" s="1"/>
      <c r="E3324" s="1"/>
      <c r="F3324" s="1"/>
      <c r="G3324" s="287" t="s">
        <v>1553</v>
      </c>
      <c r="H3324" s="277">
        <v>42314</v>
      </c>
      <c r="I3324" s="1" t="s">
        <v>5168</v>
      </c>
      <c r="J3324" s="2" t="s">
        <v>68</v>
      </c>
      <c r="K3324" s="1" t="s">
        <v>36</v>
      </c>
      <c r="L3324" s="1" t="s">
        <v>20</v>
      </c>
      <c r="M3324" s="1" t="s">
        <v>21</v>
      </c>
      <c r="N3324" s="1" t="s">
        <v>11</v>
      </c>
      <c r="O3324" s="9">
        <v>4094</v>
      </c>
      <c r="P3324" s="9">
        <v>0</v>
      </c>
      <c r="Q3324" s="9">
        <v>4094</v>
      </c>
      <c r="R3324" s="112" t="s">
        <v>47</v>
      </c>
      <c r="S3324" s="113" t="s">
        <v>32</v>
      </c>
      <c r="T3324" s="5" t="s">
        <v>3163</v>
      </c>
      <c r="U3324" s="5" t="s">
        <v>3164</v>
      </c>
      <c r="V3324" s="1" t="s">
        <v>65</v>
      </c>
      <c r="W3324" s="1" t="s">
        <v>5169</v>
      </c>
      <c r="X3324" s="1" t="s">
        <v>3302</v>
      </c>
      <c r="Y3324" s="1" t="s">
        <v>3303</v>
      </c>
      <c r="Z3324" s="4">
        <v>42314</v>
      </c>
      <c r="AA3324" s="1" t="s">
        <v>45</v>
      </c>
      <c r="AB3324" s="1" t="s">
        <v>5170</v>
      </c>
      <c r="AC3324" s="1" t="s">
        <v>5171</v>
      </c>
      <c r="AD3324" s="8"/>
    </row>
    <row r="3325" spans="2:30" s="22" customFormat="1" outlineLevel="5">
      <c r="B3325" s="3"/>
      <c r="C3325" s="1"/>
      <c r="D3325" s="1"/>
      <c r="E3325" s="1"/>
      <c r="F3325" s="1"/>
      <c r="G3325" s="287" t="s">
        <v>1553</v>
      </c>
      <c r="H3325" s="277">
        <v>42328</v>
      </c>
      <c r="I3325" s="1" t="s">
        <v>5345</v>
      </c>
      <c r="J3325" s="2" t="s">
        <v>68</v>
      </c>
      <c r="K3325" s="1" t="s">
        <v>36</v>
      </c>
      <c r="L3325" s="1" t="s">
        <v>20</v>
      </c>
      <c r="M3325" s="1" t="s">
        <v>21</v>
      </c>
      <c r="N3325" s="1" t="s">
        <v>11</v>
      </c>
      <c r="O3325" s="9">
        <v>6500</v>
      </c>
      <c r="P3325" s="9">
        <v>0</v>
      </c>
      <c r="Q3325" s="9">
        <v>6500</v>
      </c>
      <c r="R3325" s="112" t="s">
        <v>47</v>
      </c>
      <c r="S3325" s="113" t="s">
        <v>32</v>
      </c>
      <c r="T3325" s="5" t="s">
        <v>3163</v>
      </c>
      <c r="U3325" s="5" t="s">
        <v>3164</v>
      </c>
      <c r="V3325" s="1" t="s">
        <v>65</v>
      </c>
      <c r="W3325" s="1" t="s">
        <v>5346</v>
      </c>
      <c r="X3325" s="1" t="s">
        <v>2428</v>
      </c>
      <c r="Y3325" s="1" t="s">
        <v>2429</v>
      </c>
      <c r="Z3325" s="4">
        <v>42328</v>
      </c>
      <c r="AA3325" s="1" t="s">
        <v>45</v>
      </c>
      <c r="AB3325" s="1" t="s">
        <v>5347</v>
      </c>
      <c r="AC3325" s="1" t="s">
        <v>5348</v>
      </c>
      <c r="AD3325" s="8"/>
    </row>
    <row r="3326" spans="2:30" s="22" customFormat="1" outlineLevel="5">
      <c r="B3326" s="3"/>
      <c r="C3326" s="1"/>
      <c r="D3326" s="1"/>
      <c r="E3326" s="1"/>
      <c r="F3326" s="1"/>
      <c r="G3326" s="287" t="s">
        <v>1553</v>
      </c>
      <c r="H3326" s="277">
        <v>42328</v>
      </c>
      <c r="I3326" s="1" t="s">
        <v>5435</v>
      </c>
      <c r="J3326" s="2" t="s">
        <v>68</v>
      </c>
      <c r="K3326" s="1" t="s">
        <v>36</v>
      </c>
      <c r="L3326" s="1" t="s">
        <v>20</v>
      </c>
      <c r="M3326" s="1" t="s">
        <v>21</v>
      </c>
      <c r="N3326" s="1" t="s">
        <v>11</v>
      </c>
      <c r="O3326" s="9">
        <v>3300</v>
      </c>
      <c r="P3326" s="9">
        <v>0</v>
      </c>
      <c r="Q3326" s="9">
        <v>3300</v>
      </c>
      <c r="R3326" s="112" t="s">
        <v>47</v>
      </c>
      <c r="S3326" s="113" t="s">
        <v>32</v>
      </c>
      <c r="T3326" s="5" t="s">
        <v>3163</v>
      </c>
      <c r="U3326" s="5" t="s">
        <v>3164</v>
      </c>
      <c r="V3326" s="1" t="s">
        <v>65</v>
      </c>
      <c r="W3326" s="1" t="s">
        <v>5436</v>
      </c>
      <c r="X3326" s="1" t="s">
        <v>5437</v>
      </c>
      <c r="Y3326" s="1" t="s">
        <v>5438</v>
      </c>
      <c r="Z3326" s="4">
        <v>42328</v>
      </c>
      <c r="AA3326" s="1" t="s">
        <v>45</v>
      </c>
      <c r="AB3326" s="1" t="s">
        <v>5439</v>
      </c>
      <c r="AC3326" s="1" t="s">
        <v>5440</v>
      </c>
      <c r="AD3326" s="8"/>
    </row>
    <row r="3327" spans="2:30" s="22" customFormat="1" outlineLevel="5">
      <c r="B3327" s="3"/>
      <c r="C3327" s="1"/>
      <c r="D3327" s="1"/>
      <c r="E3327" s="1"/>
      <c r="F3327" s="1"/>
      <c r="G3327" s="287" t="s">
        <v>1553</v>
      </c>
      <c r="H3327" s="277">
        <v>42328</v>
      </c>
      <c r="I3327" s="1" t="s">
        <v>5458</v>
      </c>
      <c r="J3327" s="2" t="s">
        <v>68</v>
      </c>
      <c r="K3327" s="1" t="s">
        <v>36</v>
      </c>
      <c r="L3327" s="1" t="s">
        <v>20</v>
      </c>
      <c r="M3327" s="1" t="s">
        <v>21</v>
      </c>
      <c r="N3327" s="1" t="s">
        <v>11</v>
      </c>
      <c r="O3327" s="9">
        <v>23780</v>
      </c>
      <c r="P3327" s="9">
        <v>0</v>
      </c>
      <c r="Q3327" s="9">
        <v>23780</v>
      </c>
      <c r="R3327" s="112" t="s">
        <v>47</v>
      </c>
      <c r="S3327" s="113" t="s">
        <v>32</v>
      </c>
      <c r="T3327" s="5" t="s">
        <v>3163</v>
      </c>
      <c r="U3327" s="5" t="s">
        <v>3164</v>
      </c>
      <c r="V3327" s="1" t="s">
        <v>65</v>
      </c>
      <c r="W3327" s="1" t="s">
        <v>5459</v>
      </c>
      <c r="X3327" s="1" t="s">
        <v>5460</v>
      </c>
      <c r="Y3327" s="1" t="s">
        <v>5461</v>
      </c>
      <c r="Z3327" s="4">
        <v>42328</v>
      </c>
      <c r="AA3327" s="1" t="s">
        <v>45</v>
      </c>
      <c r="AB3327" s="1" t="s">
        <v>5462</v>
      </c>
      <c r="AC3327" s="1" t="s">
        <v>5463</v>
      </c>
      <c r="AD3327" s="8"/>
    </row>
    <row r="3328" spans="2:30" s="22" customFormat="1" outlineLevel="5">
      <c r="B3328" s="3"/>
      <c r="C3328" s="1"/>
      <c r="D3328" s="1"/>
      <c r="E3328" s="1"/>
      <c r="F3328" s="1"/>
      <c r="G3328" s="287" t="s">
        <v>1553</v>
      </c>
      <c r="H3328" s="277">
        <v>42338</v>
      </c>
      <c r="I3328" s="1" t="s">
        <v>5490</v>
      </c>
      <c r="J3328" s="2" t="s">
        <v>68</v>
      </c>
      <c r="K3328" s="1" t="s">
        <v>36</v>
      </c>
      <c r="L3328" s="1" t="s">
        <v>20</v>
      </c>
      <c r="M3328" s="1" t="s">
        <v>21</v>
      </c>
      <c r="N3328" s="1" t="s">
        <v>11</v>
      </c>
      <c r="O3328" s="9">
        <v>5100</v>
      </c>
      <c r="P3328" s="9">
        <v>0</v>
      </c>
      <c r="Q3328" s="9">
        <v>5100</v>
      </c>
      <c r="R3328" s="112" t="s">
        <v>47</v>
      </c>
      <c r="S3328" s="113" t="s">
        <v>32</v>
      </c>
      <c r="T3328" s="5" t="s">
        <v>3163</v>
      </c>
      <c r="U3328" s="5" t="s">
        <v>3164</v>
      </c>
      <c r="V3328" s="1" t="s">
        <v>65</v>
      </c>
      <c r="W3328" s="1" t="s">
        <v>5491</v>
      </c>
      <c r="X3328" s="1" t="s">
        <v>4720</v>
      </c>
      <c r="Y3328" s="1" t="s">
        <v>4721</v>
      </c>
      <c r="Z3328" s="4">
        <v>42338</v>
      </c>
      <c r="AA3328" s="1" t="s">
        <v>2257</v>
      </c>
      <c r="AB3328" s="1" t="s">
        <v>5492</v>
      </c>
      <c r="AC3328" s="1" t="s">
        <v>5493</v>
      </c>
      <c r="AD3328" s="8"/>
    </row>
    <row r="3329" spans="2:30" s="22" customFormat="1" outlineLevel="5">
      <c r="B3329" s="3"/>
      <c r="C3329" s="1"/>
      <c r="D3329" s="1"/>
      <c r="E3329" s="1"/>
      <c r="F3329" s="1"/>
      <c r="G3329" s="287" t="s">
        <v>1553</v>
      </c>
      <c r="H3329" s="277">
        <v>42338</v>
      </c>
      <c r="I3329" s="1" t="s">
        <v>5494</v>
      </c>
      <c r="J3329" s="2" t="s">
        <v>68</v>
      </c>
      <c r="K3329" s="1" t="s">
        <v>36</v>
      </c>
      <c r="L3329" s="1" t="s">
        <v>20</v>
      </c>
      <c r="M3329" s="1" t="s">
        <v>21</v>
      </c>
      <c r="N3329" s="1" t="s">
        <v>11</v>
      </c>
      <c r="O3329" s="9">
        <v>7450</v>
      </c>
      <c r="P3329" s="9">
        <v>0</v>
      </c>
      <c r="Q3329" s="9">
        <v>7450</v>
      </c>
      <c r="R3329" s="112" t="s">
        <v>47</v>
      </c>
      <c r="S3329" s="113" t="s">
        <v>32</v>
      </c>
      <c r="T3329" s="5" t="s">
        <v>3163</v>
      </c>
      <c r="U3329" s="5" t="s">
        <v>3164</v>
      </c>
      <c r="V3329" s="1" t="s">
        <v>65</v>
      </c>
      <c r="W3329" s="1" t="s">
        <v>5495</v>
      </c>
      <c r="X3329" s="1" t="s">
        <v>5496</v>
      </c>
      <c r="Y3329" s="1" t="s">
        <v>5497</v>
      </c>
      <c r="Z3329" s="4">
        <v>42338</v>
      </c>
      <c r="AA3329" s="1" t="s">
        <v>2257</v>
      </c>
      <c r="AB3329" s="1" t="s">
        <v>5498</v>
      </c>
      <c r="AC3329" s="1" t="s">
        <v>5499</v>
      </c>
      <c r="AD3329" s="8"/>
    </row>
    <row r="3330" spans="2:30" s="22" customFormat="1" outlineLevel="5">
      <c r="B3330" s="3"/>
      <c r="C3330" s="1"/>
      <c r="D3330" s="1"/>
      <c r="E3330" s="1"/>
      <c r="F3330" s="1"/>
      <c r="G3330" s="287" t="s">
        <v>1553</v>
      </c>
      <c r="H3330" s="277">
        <v>42338</v>
      </c>
      <c r="I3330" s="1" t="s">
        <v>5504</v>
      </c>
      <c r="J3330" s="2" t="s">
        <v>68</v>
      </c>
      <c r="K3330" s="1" t="s">
        <v>36</v>
      </c>
      <c r="L3330" s="1" t="s">
        <v>20</v>
      </c>
      <c r="M3330" s="1" t="s">
        <v>21</v>
      </c>
      <c r="N3330" s="1" t="s">
        <v>11</v>
      </c>
      <c r="O3330" s="9">
        <v>8815</v>
      </c>
      <c r="P3330" s="9">
        <v>0</v>
      </c>
      <c r="Q3330" s="9">
        <v>8815</v>
      </c>
      <c r="R3330" s="112" t="s">
        <v>47</v>
      </c>
      <c r="S3330" s="113" t="s">
        <v>32</v>
      </c>
      <c r="T3330" s="5" t="s">
        <v>3163</v>
      </c>
      <c r="U3330" s="5" t="s">
        <v>3164</v>
      </c>
      <c r="V3330" s="1" t="s">
        <v>65</v>
      </c>
      <c r="W3330" s="1" t="s">
        <v>5505</v>
      </c>
      <c r="X3330" s="1" t="s">
        <v>4720</v>
      </c>
      <c r="Y3330" s="1" t="s">
        <v>4721</v>
      </c>
      <c r="Z3330" s="4">
        <v>42338</v>
      </c>
      <c r="AA3330" s="1" t="s">
        <v>2257</v>
      </c>
      <c r="AB3330" s="1" t="s">
        <v>5506</v>
      </c>
      <c r="AC3330" s="1" t="s">
        <v>5507</v>
      </c>
      <c r="AD3330" s="8"/>
    </row>
    <row r="3331" spans="2:30" s="22" customFormat="1" outlineLevel="5">
      <c r="B3331" s="3"/>
      <c r="C3331" s="1"/>
      <c r="D3331" s="1"/>
      <c r="E3331" s="1"/>
      <c r="F3331" s="1"/>
      <c r="G3331" s="287" t="s">
        <v>1553</v>
      </c>
      <c r="H3331" s="277">
        <v>42338</v>
      </c>
      <c r="I3331" s="1" t="s">
        <v>5508</v>
      </c>
      <c r="J3331" s="2" t="s">
        <v>68</v>
      </c>
      <c r="K3331" s="1" t="s">
        <v>36</v>
      </c>
      <c r="L3331" s="1" t="s">
        <v>20</v>
      </c>
      <c r="M3331" s="1" t="s">
        <v>21</v>
      </c>
      <c r="N3331" s="1" t="s">
        <v>11</v>
      </c>
      <c r="O3331" s="9">
        <v>4007.5</v>
      </c>
      <c r="P3331" s="9">
        <v>0</v>
      </c>
      <c r="Q3331" s="9">
        <v>4007.5</v>
      </c>
      <c r="R3331" s="112" t="s">
        <v>47</v>
      </c>
      <c r="S3331" s="113" t="s">
        <v>32</v>
      </c>
      <c r="T3331" s="5" t="s">
        <v>3163</v>
      </c>
      <c r="U3331" s="5" t="s">
        <v>3164</v>
      </c>
      <c r="V3331" s="1" t="s">
        <v>65</v>
      </c>
      <c r="W3331" s="1" t="s">
        <v>5509</v>
      </c>
      <c r="X3331" s="1" t="s">
        <v>5510</v>
      </c>
      <c r="Y3331" s="1" t="s">
        <v>5511</v>
      </c>
      <c r="Z3331" s="4">
        <v>42338</v>
      </c>
      <c r="AA3331" s="1" t="s">
        <v>45</v>
      </c>
      <c r="AB3331" s="1" t="s">
        <v>5512</v>
      </c>
      <c r="AC3331" s="1" t="s">
        <v>5513</v>
      </c>
      <c r="AD3331" s="8"/>
    </row>
    <row r="3332" spans="2:30" s="22" customFormat="1" outlineLevel="5">
      <c r="B3332" s="3"/>
      <c r="C3332" s="1"/>
      <c r="D3332" s="1"/>
      <c r="E3332" s="1"/>
      <c r="F3332" s="1"/>
      <c r="G3332" s="287" t="s">
        <v>1553</v>
      </c>
      <c r="H3332" s="277">
        <v>42338</v>
      </c>
      <c r="I3332" s="1" t="s">
        <v>5562</v>
      </c>
      <c r="J3332" s="2" t="s">
        <v>68</v>
      </c>
      <c r="K3332" s="1" t="s">
        <v>36</v>
      </c>
      <c r="L3332" s="1" t="s">
        <v>20</v>
      </c>
      <c r="M3332" s="1" t="s">
        <v>21</v>
      </c>
      <c r="N3332" s="1" t="s">
        <v>11</v>
      </c>
      <c r="O3332" s="9">
        <v>6800</v>
      </c>
      <c r="P3332" s="9">
        <v>0</v>
      </c>
      <c r="Q3332" s="9">
        <v>6800</v>
      </c>
      <c r="R3332" s="112" t="s">
        <v>47</v>
      </c>
      <c r="S3332" s="113" t="s">
        <v>32</v>
      </c>
      <c r="T3332" s="5" t="s">
        <v>3163</v>
      </c>
      <c r="U3332" s="5" t="s">
        <v>3164</v>
      </c>
      <c r="V3332" s="1" t="s">
        <v>65</v>
      </c>
      <c r="W3332" s="1" t="s">
        <v>5563</v>
      </c>
      <c r="X3332" s="1" t="s">
        <v>5510</v>
      </c>
      <c r="Y3332" s="1" t="s">
        <v>5511</v>
      </c>
      <c r="Z3332" s="4">
        <v>42338</v>
      </c>
      <c r="AA3332" s="1" t="s">
        <v>45</v>
      </c>
      <c r="AB3332" s="1" t="s">
        <v>5564</v>
      </c>
      <c r="AC3332" s="1" t="s">
        <v>5565</v>
      </c>
      <c r="AD3332" s="8"/>
    </row>
    <row r="3333" spans="2:30" s="22" customFormat="1" outlineLevel="5">
      <c r="B3333" s="3"/>
      <c r="C3333" s="1"/>
      <c r="D3333" s="1"/>
      <c r="E3333" s="1"/>
      <c r="F3333" s="1"/>
      <c r="G3333" s="287" t="s">
        <v>1553</v>
      </c>
      <c r="H3333" s="277">
        <v>42338</v>
      </c>
      <c r="I3333" s="1" t="s">
        <v>5566</v>
      </c>
      <c r="J3333" s="2" t="s">
        <v>68</v>
      </c>
      <c r="K3333" s="1" t="s">
        <v>36</v>
      </c>
      <c r="L3333" s="1" t="s">
        <v>20</v>
      </c>
      <c r="M3333" s="1" t="s">
        <v>21</v>
      </c>
      <c r="N3333" s="1" t="s">
        <v>11</v>
      </c>
      <c r="O3333" s="9">
        <v>1232</v>
      </c>
      <c r="P3333" s="9">
        <v>0</v>
      </c>
      <c r="Q3333" s="9">
        <v>1232</v>
      </c>
      <c r="R3333" s="112" t="s">
        <v>47</v>
      </c>
      <c r="S3333" s="113" t="s">
        <v>32</v>
      </c>
      <c r="T3333" s="5" t="s">
        <v>3163</v>
      </c>
      <c r="U3333" s="5" t="s">
        <v>3164</v>
      </c>
      <c r="V3333" s="1" t="s">
        <v>65</v>
      </c>
      <c r="W3333" s="1" t="s">
        <v>5567</v>
      </c>
      <c r="X3333" s="1" t="s">
        <v>5510</v>
      </c>
      <c r="Y3333" s="1" t="s">
        <v>5511</v>
      </c>
      <c r="Z3333" s="4">
        <v>42338</v>
      </c>
      <c r="AA3333" s="1" t="s">
        <v>2257</v>
      </c>
      <c r="AB3333" s="1" t="s">
        <v>5568</v>
      </c>
      <c r="AC3333" s="1" t="s">
        <v>5569</v>
      </c>
      <c r="AD3333" s="8"/>
    </row>
    <row r="3334" spans="2:30" s="22" customFormat="1" outlineLevel="5">
      <c r="B3334" s="3"/>
      <c r="C3334" s="1"/>
      <c r="D3334" s="1"/>
      <c r="E3334" s="1"/>
      <c r="F3334" s="1"/>
      <c r="G3334" s="287" t="s">
        <v>1553</v>
      </c>
      <c r="H3334" s="277">
        <v>42338</v>
      </c>
      <c r="I3334" s="1" t="s">
        <v>5570</v>
      </c>
      <c r="J3334" s="2" t="s">
        <v>68</v>
      </c>
      <c r="K3334" s="1" t="s">
        <v>36</v>
      </c>
      <c r="L3334" s="1" t="s">
        <v>20</v>
      </c>
      <c r="M3334" s="1" t="s">
        <v>21</v>
      </c>
      <c r="N3334" s="1" t="s">
        <v>11</v>
      </c>
      <c r="O3334" s="9">
        <v>6880</v>
      </c>
      <c r="P3334" s="9">
        <v>0</v>
      </c>
      <c r="Q3334" s="9">
        <v>6880</v>
      </c>
      <c r="R3334" s="112" t="s">
        <v>47</v>
      </c>
      <c r="S3334" s="113" t="s">
        <v>32</v>
      </c>
      <c r="T3334" s="5" t="s">
        <v>3163</v>
      </c>
      <c r="U3334" s="5" t="s">
        <v>3164</v>
      </c>
      <c r="V3334" s="1" t="s">
        <v>65</v>
      </c>
      <c r="W3334" s="1" t="s">
        <v>5571</v>
      </c>
      <c r="X3334" s="1" t="s">
        <v>5510</v>
      </c>
      <c r="Y3334" s="1" t="s">
        <v>5511</v>
      </c>
      <c r="Z3334" s="4">
        <v>42338</v>
      </c>
      <c r="AA3334" s="1" t="s">
        <v>45</v>
      </c>
      <c r="AB3334" s="1" t="s">
        <v>5572</v>
      </c>
      <c r="AC3334" s="1" t="s">
        <v>5573</v>
      </c>
      <c r="AD3334" s="8"/>
    </row>
    <row r="3335" spans="2:30" s="22" customFormat="1" outlineLevel="5">
      <c r="B3335" s="3"/>
      <c r="C3335" s="1"/>
      <c r="D3335" s="1"/>
      <c r="E3335" s="1"/>
      <c r="F3335" s="1"/>
      <c r="G3335" s="287" t="s">
        <v>1553</v>
      </c>
      <c r="H3335" s="277">
        <v>42349</v>
      </c>
      <c r="I3335" s="1" t="s">
        <v>5594</v>
      </c>
      <c r="J3335" s="2" t="s">
        <v>68</v>
      </c>
      <c r="K3335" s="1" t="s">
        <v>36</v>
      </c>
      <c r="L3335" s="1" t="s">
        <v>20</v>
      </c>
      <c r="M3335" s="1" t="s">
        <v>21</v>
      </c>
      <c r="N3335" s="1" t="s">
        <v>11</v>
      </c>
      <c r="O3335" s="9">
        <v>5400</v>
      </c>
      <c r="P3335" s="9">
        <v>0</v>
      </c>
      <c r="Q3335" s="9">
        <v>5400</v>
      </c>
      <c r="R3335" s="112" t="s">
        <v>47</v>
      </c>
      <c r="S3335" s="113" t="s">
        <v>32</v>
      </c>
      <c r="T3335" s="5" t="s">
        <v>3163</v>
      </c>
      <c r="U3335" s="5" t="s">
        <v>3164</v>
      </c>
      <c r="V3335" s="1" t="s">
        <v>65</v>
      </c>
      <c r="W3335" s="1" t="s">
        <v>5595</v>
      </c>
      <c r="X3335" s="1" t="s">
        <v>5018</v>
      </c>
      <c r="Y3335" s="1" t="s">
        <v>5019</v>
      </c>
      <c r="Z3335" s="4">
        <v>42349</v>
      </c>
      <c r="AA3335" s="1" t="s">
        <v>45</v>
      </c>
      <c r="AB3335" s="1" t="s">
        <v>1901</v>
      </c>
      <c r="AC3335" s="1"/>
      <c r="AD3335" s="8"/>
    </row>
    <row r="3336" spans="2:30" s="22" customFormat="1" outlineLevel="5">
      <c r="B3336" s="3"/>
      <c r="C3336" s="1"/>
      <c r="D3336" s="1"/>
      <c r="E3336" s="1"/>
      <c r="F3336" s="1"/>
      <c r="G3336" s="287" t="s">
        <v>1553</v>
      </c>
      <c r="H3336" s="277">
        <v>42349</v>
      </c>
      <c r="I3336" s="1" t="s">
        <v>5624</v>
      </c>
      <c r="J3336" s="2" t="s">
        <v>68</v>
      </c>
      <c r="K3336" s="1" t="s">
        <v>36</v>
      </c>
      <c r="L3336" s="1" t="s">
        <v>20</v>
      </c>
      <c r="M3336" s="1" t="s">
        <v>21</v>
      </c>
      <c r="N3336" s="1" t="s">
        <v>11</v>
      </c>
      <c r="O3336" s="9">
        <v>7500</v>
      </c>
      <c r="P3336" s="9">
        <v>0</v>
      </c>
      <c r="Q3336" s="9">
        <v>7500</v>
      </c>
      <c r="R3336" s="112" t="s">
        <v>47</v>
      </c>
      <c r="S3336" s="113" t="s">
        <v>32</v>
      </c>
      <c r="T3336" s="5" t="s">
        <v>3163</v>
      </c>
      <c r="U3336" s="5" t="s">
        <v>3164</v>
      </c>
      <c r="V3336" s="1" t="s">
        <v>65</v>
      </c>
      <c r="W3336" s="1" t="s">
        <v>5625</v>
      </c>
      <c r="X3336" s="1" t="s">
        <v>4700</v>
      </c>
      <c r="Y3336" s="1" t="s">
        <v>4701</v>
      </c>
      <c r="Z3336" s="4">
        <v>42349</v>
      </c>
      <c r="AA3336" s="1" t="s">
        <v>2257</v>
      </c>
      <c r="AB3336" s="1" t="s">
        <v>5626</v>
      </c>
      <c r="AC3336" s="1" t="s">
        <v>5627</v>
      </c>
      <c r="AD3336" s="8"/>
    </row>
    <row r="3337" spans="2:30" s="22" customFormat="1" outlineLevel="5">
      <c r="B3337" s="3"/>
      <c r="C3337" s="1"/>
      <c r="D3337" s="1"/>
      <c r="E3337" s="1"/>
      <c r="F3337" s="1"/>
      <c r="G3337" s="287" t="s">
        <v>1553</v>
      </c>
      <c r="H3337" s="277">
        <v>42349</v>
      </c>
      <c r="I3337" s="1" t="s">
        <v>5701</v>
      </c>
      <c r="J3337" s="2" t="s">
        <v>68</v>
      </c>
      <c r="K3337" s="1" t="s">
        <v>36</v>
      </c>
      <c r="L3337" s="1" t="s">
        <v>20</v>
      </c>
      <c r="M3337" s="1" t="s">
        <v>21</v>
      </c>
      <c r="N3337" s="1" t="s">
        <v>11</v>
      </c>
      <c r="O3337" s="9">
        <v>800</v>
      </c>
      <c r="P3337" s="9">
        <v>0</v>
      </c>
      <c r="Q3337" s="9">
        <v>800</v>
      </c>
      <c r="R3337" s="112" t="s">
        <v>47</v>
      </c>
      <c r="S3337" s="113" t="s">
        <v>32</v>
      </c>
      <c r="T3337" s="5" t="s">
        <v>3163</v>
      </c>
      <c r="U3337" s="5" t="s">
        <v>3164</v>
      </c>
      <c r="V3337" s="1" t="s">
        <v>65</v>
      </c>
      <c r="W3337" s="1" t="s">
        <v>5702</v>
      </c>
      <c r="X3337" s="1" t="s">
        <v>5703</v>
      </c>
      <c r="Y3337" s="1" t="s">
        <v>5704</v>
      </c>
      <c r="Z3337" s="4">
        <v>42349</v>
      </c>
      <c r="AA3337" s="1" t="s">
        <v>45</v>
      </c>
      <c r="AB3337" s="1" t="s">
        <v>5109</v>
      </c>
      <c r="AC3337" s="1" t="s">
        <v>5705</v>
      </c>
      <c r="AD3337" s="8"/>
    </row>
    <row r="3338" spans="2:30" s="22" customFormat="1" outlineLevel="5">
      <c r="B3338" s="3"/>
      <c r="C3338" s="1"/>
      <c r="D3338" s="1"/>
      <c r="E3338" s="1"/>
      <c r="F3338" s="1"/>
      <c r="G3338" s="287" t="s">
        <v>1553</v>
      </c>
      <c r="H3338" s="277">
        <v>42356</v>
      </c>
      <c r="I3338" s="1" t="s">
        <v>5706</v>
      </c>
      <c r="J3338" s="2" t="s">
        <v>68</v>
      </c>
      <c r="K3338" s="1" t="s">
        <v>36</v>
      </c>
      <c r="L3338" s="1" t="s">
        <v>20</v>
      </c>
      <c r="M3338" s="1" t="s">
        <v>21</v>
      </c>
      <c r="N3338" s="1" t="s">
        <v>11</v>
      </c>
      <c r="O3338" s="9">
        <v>3375</v>
      </c>
      <c r="P3338" s="9">
        <v>0</v>
      </c>
      <c r="Q3338" s="9">
        <v>3375</v>
      </c>
      <c r="R3338" s="112" t="s">
        <v>47</v>
      </c>
      <c r="S3338" s="113" t="s">
        <v>32</v>
      </c>
      <c r="T3338" s="5" t="s">
        <v>3163</v>
      </c>
      <c r="U3338" s="5" t="s">
        <v>3164</v>
      </c>
      <c r="V3338" s="1" t="s">
        <v>65</v>
      </c>
      <c r="W3338" s="1" t="s">
        <v>5707</v>
      </c>
      <c r="X3338" s="1" t="s">
        <v>2175</v>
      </c>
      <c r="Y3338" s="1" t="s">
        <v>2176</v>
      </c>
      <c r="Z3338" s="4">
        <v>42356</v>
      </c>
      <c r="AA3338" s="1" t="s">
        <v>45</v>
      </c>
      <c r="AB3338" s="1" t="s">
        <v>5708</v>
      </c>
      <c r="AC3338" s="1" t="s">
        <v>5709</v>
      </c>
      <c r="AD3338" s="8"/>
    </row>
    <row r="3339" spans="2:30" s="22" customFormat="1" outlineLevel="5">
      <c r="B3339" s="3"/>
      <c r="C3339" s="1"/>
      <c r="D3339" s="1"/>
      <c r="E3339" s="1"/>
      <c r="F3339" s="1"/>
      <c r="G3339" s="287" t="s">
        <v>1553</v>
      </c>
      <c r="H3339" s="277">
        <v>42353</v>
      </c>
      <c r="I3339" s="1" t="s">
        <v>5710</v>
      </c>
      <c r="J3339" s="2" t="s">
        <v>68</v>
      </c>
      <c r="K3339" s="1" t="s">
        <v>36</v>
      </c>
      <c r="L3339" s="1" t="s">
        <v>20</v>
      </c>
      <c r="M3339" s="1" t="s">
        <v>21</v>
      </c>
      <c r="N3339" s="1" t="s">
        <v>11</v>
      </c>
      <c r="O3339" s="9">
        <v>11357</v>
      </c>
      <c r="P3339" s="9">
        <v>0</v>
      </c>
      <c r="Q3339" s="9">
        <v>11357</v>
      </c>
      <c r="R3339" s="112" t="s">
        <v>47</v>
      </c>
      <c r="S3339" s="113" t="s">
        <v>32</v>
      </c>
      <c r="T3339" s="5" t="s">
        <v>3163</v>
      </c>
      <c r="U3339" s="5" t="s">
        <v>3164</v>
      </c>
      <c r="V3339" s="1" t="s">
        <v>65</v>
      </c>
      <c r="W3339" s="1" t="s">
        <v>5711</v>
      </c>
      <c r="X3339" s="1" t="s">
        <v>2175</v>
      </c>
      <c r="Y3339" s="1" t="s">
        <v>2176</v>
      </c>
      <c r="Z3339" s="4">
        <v>42353</v>
      </c>
      <c r="AA3339" s="1" t="s">
        <v>45</v>
      </c>
      <c r="AB3339" s="1" t="s">
        <v>5712</v>
      </c>
      <c r="AC3339" s="1" t="s">
        <v>5713</v>
      </c>
      <c r="AD3339" s="8"/>
    </row>
    <row r="3340" spans="2:30" s="22" customFormat="1" outlineLevel="5">
      <c r="B3340" s="3"/>
      <c r="C3340" s="1"/>
      <c r="D3340" s="1"/>
      <c r="E3340" s="1"/>
      <c r="F3340" s="1"/>
      <c r="G3340" s="287" t="s">
        <v>1553</v>
      </c>
      <c r="H3340" s="277">
        <v>42355</v>
      </c>
      <c r="I3340" s="1" t="s">
        <v>5714</v>
      </c>
      <c r="J3340" s="2" t="s">
        <v>68</v>
      </c>
      <c r="K3340" s="1" t="s">
        <v>36</v>
      </c>
      <c r="L3340" s="1" t="s">
        <v>20</v>
      </c>
      <c r="M3340" s="1" t="s">
        <v>21</v>
      </c>
      <c r="N3340" s="1" t="s">
        <v>11</v>
      </c>
      <c r="O3340" s="9">
        <v>8500</v>
      </c>
      <c r="P3340" s="9">
        <v>0</v>
      </c>
      <c r="Q3340" s="9">
        <v>8500</v>
      </c>
      <c r="R3340" s="112" t="s">
        <v>47</v>
      </c>
      <c r="S3340" s="113" t="s">
        <v>32</v>
      </c>
      <c r="T3340" s="5" t="s">
        <v>3163</v>
      </c>
      <c r="U3340" s="5" t="s">
        <v>3164</v>
      </c>
      <c r="V3340" s="1" t="s">
        <v>65</v>
      </c>
      <c r="W3340" s="1" t="s">
        <v>5715</v>
      </c>
      <c r="X3340" s="1" t="s">
        <v>5716</v>
      </c>
      <c r="Y3340" s="1" t="s">
        <v>5717</v>
      </c>
      <c r="Z3340" s="4">
        <v>42355</v>
      </c>
      <c r="AA3340" s="1" t="s">
        <v>45</v>
      </c>
      <c r="AB3340" s="1" t="s">
        <v>5718</v>
      </c>
      <c r="AC3340" s="1" t="s">
        <v>5719</v>
      </c>
      <c r="AD3340" s="8"/>
    </row>
    <row r="3341" spans="2:30" s="22" customFormat="1" outlineLevel="5">
      <c r="B3341" s="3"/>
      <c r="C3341" s="1"/>
      <c r="D3341" s="1"/>
      <c r="E3341" s="1"/>
      <c r="F3341" s="1"/>
      <c r="G3341" s="287" t="s">
        <v>1553</v>
      </c>
      <c r="H3341" s="277">
        <v>42349</v>
      </c>
      <c r="I3341" s="1" t="s">
        <v>5720</v>
      </c>
      <c r="J3341" s="2" t="s">
        <v>68</v>
      </c>
      <c r="K3341" s="1" t="s">
        <v>36</v>
      </c>
      <c r="L3341" s="1" t="s">
        <v>20</v>
      </c>
      <c r="M3341" s="1" t="s">
        <v>21</v>
      </c>
      <c r="N3341" s="1" t="s">
        <v>11</v>
      </c>
      <c r="O3341" s="9">
        <v>10624</v>
      </c>
      <c r="P3341" s="9">
        <v>0</v>
      </c>
      <c r="Q3341" s="9">
        <v>10624</v>
      </c>
      <c r="R3341" s="112" t="s">
        <v>47</v>
      </c>
      <c r="S3341" s="113" t="s">
        <v>32</v>
      </c>
      <c r="T3341" s="5" t="s">
        <v>3163</v>
      </c>
      <c r="U3341" s="5" t="s">
        <v>3164</v>
      </c>
      <c r="V3341" s="1" t="s">
        <v>65</v>
      </c>
      <c r="W3341" s="1" t="s">
        <v>5721</v>
      </c>
      <c r="X3341" s="1" t="s">
        <v>5703</v>
      </c>
      <c r="Y3341" s="1" t="s">
        <v>5704</v>
      </c>
      <c r="Z3341" s="4">
        <v>42349</v>
      </c>
      <c r="AA3341" s="1" t="s">
        <v>45</v>
      </c>
      <c r="AB3341" s="1" t="s">
        <v>5722</v>
      </c>
      <c r="AC3341" s="1" t="s">
        <v>5723</v>
      </c>
      <c r="AD3341" s="8"/>
    </row>
    <row r="3342" spans="2:30" s="22" customFormat="1" outlineLevel="5">
      <c r="B3342" s="3"/>
      <c r="C3342" s="1"/>
      <c r="D3342" s="1"/>
      <c r="E3342" s="1"/>
      <c r="F3342" s="1"/>
      <c r="G3342" s="287" t="s">
        <v>1553</v>
      </c>
      <c r="H3342" s="277">
        <v>42349</v>
      </c>
      <c r="I3342" s="1" t="s">
        <v>5724</v>
      </c>
      <c r="J3342" s="2" t="s">
        <v>68</v>
      </c>
      <c r="K3342" s="1" t="s">
        <v>36</v>
      </c>
      <c r="L3342" s="1" t="s">
        <v>20</v>
      </c>
      <c r="M3342" s="1" t="s">
        <v>21</v>
      </c>
      <c r="N3342" s="1" t="s">
        <v>11</v>
      </c>
      <c r="O3342" s="9">
        <v>9360</v>
      </c>
      <c r="P3342" s="9">
        <v>0</v>
      </c>
      <c r="Q3342" s="9">
        <v>9360</v>
      </c>
      <c r="R3342" s="112" t="s">
        <v>47</v>
      </c>
      <c r="S3342" s="113" t="s">
        <v>32</v>
      </c>
      <c r="T3342" s="5" t="s">
        <v>3163</v>
      </c>
      <c r="U3342" s="5" t="s">
        <v>3164</v>
      </c>
      <c r="V3342" s="1" t="s">
        <v>65</v>
      </c>
      <c r="W3342" s="1" t="s">
        <v>5725</v>
      </c>
      <c r="X3342" s="1" t="s">
        <v>3345</v>
      </c>
      <c r="Y3342" s="1" t="s">
        <v>3346</v>
      </c>
      <c r="Z3342" s="4">
        <v>42349</v>
      </c>
      <c r="AA3342" s="1" t="s">
        <v>45</v>
      </c>
      <c r="AB3342" s="1" t="s">
        <v>5726</v>
      </c>
      <c r="AC3342" s="1" t="s">
        <v>5727</v>
      </c>
      <c r="AD3342" s="8"/>
    </row>
    <row r="3343" spans="2:30" s="22" customFormat="1" outlineLevel="5">
      <c r="B3343" s="3"/>
      <c r="C3343" s="1"/>
      <c r="D3343" s="1"/>
      <c r="E3343" s="1"/>
      <c r="F3343" s="1"/>
      <c r="G3343" s="287" t="s">
        <v>1553</v>
      </c>
      <c r="H3343" s="277">
        <v>42349</v>
      </c>
      <c r="I3343" s="1" t="s">
        <v>5728</v>
      </c>
      <c r="J3343" s="2" t="s">
        <v>68</v>
      </c>
      <c r="K3343" s="1" t="s">
        <v>36</v>
      </c>
      <c r="L3343" s="1" t="s">
        <v>20</v>
      </c>
      <c r="M3343" s="1" t="s">
        <v>21</v>
      </c>
      <c r="N3343" s="1" t="s">
        <v>11</v>
      </c>
      <c r="O3343" s="9">
        <v>11172</v>
      </c>
      <c r="P3343" s="9">
        <v>0</v>
      </c>
      <c r="Q3343" s="9">
        <v>11172</v>
      </c>
      <c r="R3343" s="112" t="s">
        <v>47</v>
      </c>
      <c r="S3343" s="113" t="s">
        <v>32</v>
      </c>
      <c r="T3343" s="5" t="s">
        <v>3163</v>
      </c>
      <c r="U3343" s="5" t="s">
        <v>3164</v>
      </c>
      <c r="V3343" s="1" t="s">
        <v>65</v>
      </c>
      <c r="W3343" s="1" t="s">
        <v>5729</v>
      </c>
      <c r="X3343" s="1" t="s">
        <v>5703</v>
      </c>
      <c r="Y3343" s="1" t="s">
        <v>5704</v>
      </c>
      <c r="Z3343" s="4">
        <v>42349</v>
      </c>
      <c r="AA3343" s="1" t="s">
        <v>45</v>
      </c>
      <c r="AB3343" s="1" t="s">
        <v>5730</v>
      </c>
      <c r="AC3343" s="1" t="s">
        <v>5731</v>
      </c>
      <c r="AD3343" s="8"/>
    </row>
    <row r="3344" spans="2:30" s="22" customFormat="1" outlineLevel="5">
      <c r="B3344" s="3"/>
      <c r="C3344" s="1"/>
      <c r="D3344" s="1"/>
      <c r="E3344" s="1"/>
      <c r="F3344" s="1"/>
      <c r="G3344" s="287" t="s">
        <v>1553</v>
      </c>
      <c r="H3344" s="277">
        <v>42349</v>
      </c>
      <c r="I3344" s="1" t="s">
        <v>5732</v>
      </c>
      <c r="J3344" s="2" t="s">
        <v>68</v>
      </c>
      <c r="K3344" s="1" t="s">
        <v>36</v>
      </c>
      <c r="L3344" s="1" t="s">
        <v>20</v>
      </c>
      <c r="M3344" s="1" t="s">
        <v>21</v>
      </c>
      <c r="N3344" s="1" t="s">
        <v>11</v>
      </c>
      <c r="O3344" s="9">
        <v>11550</v>
      </c>
      <c r="P3344" s="9">
        <v>0</v>
      </c>
      <c r="Q3344" s="9">
        <v>11550</v>
      </c>
      <c r="R3344" s="112" t="s">
        <v>47</v>
      </c>
      <c r="S3344" s="113" t="s">
        <v>32</v>
      </c>
      <c r="T3344" s="5" t="s">
        <v>3163</v>
      </c>
      <c r="U3344" s="5" t="s">
        <v>3164</v>
      </c>
      <c r="V3344" s="1" t="s">
        <v>65</v>
      </c>
      <c r="W3344" s="1" t="s">
        <v>5733</v>
      </c>
      <c r="X3344" s="1" t="s">
        <v>5012</v>
      </c>
      <c r="Y3344" s="1" t="s">
        <v>5013</v>
      </c>
      <c r="Z3344" s="4">
        <v>42349</v>
      </c>
      <c r="AA3344" s="1" t="s">
        <v>45</v>
      </c>
      <c r="AB3344" s="1" t="s">
        <v>5734</v>
      </c>
      <c r="AC3344" s="1" t="s">
        <v>5735</v>
      </c>
      <c r="AD3344" s="8"/>
    </row>
    <row r="3345" spans="2:30" s="22" customFormat="1" outlineLevel="5">
      <c r="B3345" s="3"/>
      <c r="C3345" s="1"/>
      <c r="D3345" s="1"/>
      <c r="E3345" s="1"/>
      <c r="F3345" s="1"/>
      <c r="G3345" s="287" t="s">
        <v>1553</v>
      </c>
      <c r="H3345" s="277">
        <v>42353</v>
      </c>
      <c r="I3345" s="1" t="s">
        <v>5749</v>
      </c>
      <c r="J3345" s="2" t="s">
        <v>68</v>
      </c>
      <c r="K3345" s="1" t="s">
        <v>36</v>
      </c>
      <c r="L3345" s="1" t="s">
        <v>20</v>
      </c>
      <c r="M3345" s="1" t="s">
        <v>21</v>
      </c>
      <c r="N3345" s="1" t="s">
        <v>11</v>
      </c>
      <c r="O3345" s="9">
        <v>595</v>
      </c>
      <c r="P3345" s="9">
        <v>0</v>
      </c>
      <c r="Q3345" s="9">
        <v>595</v>
      </c>
      <c r="R3345" s="112" t="s">
        <v>47</v>
      </c>
      <c r="S3345" s="113" t="s">
        <v>32</v>
      </c>
      <c r="T3345" s="5" t="s">
        <v>3163</v>
      </c>
      <c r="U3345" s="5" t="s">
        <v>3164</v>
      </c>
      <c r="V3345" s="1" t="s">
        <v>65</v>
      </c>
      <c r="W3345" s="1" t="s">
        <v>5750</v>
      </c>
      <c r="X3345" s="1" t="s">
        <v>5751</v>
      </c>
      <c r="Y3345" s="1" t="s">
        <v>5752</v>
      </c>
      <c r="Z3345" s="4">
        <v>42353</v>
      </c>
      <c r="AA3345" s="1" t="s">
        <v>45</v>
      </c>
      <c r="AB3345" s="1" t="s">
        <v>5753</v>
      </c>
      <c r="AC3345" s="1" t="s">
        <v>5754</v>
      </c>
      <c r="AD3345" s="8"/>
    </row>
    <row r="3346" spans="2:30" s="22" customFormat="1" outlineLevel="5">
      <c r="B3346" s="3"/>
      <c r="C3346" s="1"/>
      <c r="D3346" s="1"/>
      <c r="E3346" s="1"/>
      <c r="F3346" s="1"/>
      <c r="G3346" s="287" t="s">
        <v>1553</v>
      </c>
      <c r="H3346" s="277">
        <v>42349</v>
      </c>
      <c r="I3346" s="1" t="s">
        <v>5755</v>
      </c>
      <c r="J3346" s="2" t="s">
        <v>68</v>
      </c>
      <c r="K3346" s="1" t="s">
        <v>36</v>
      </c>
      <c r="L3346" s="1" t="s">
        <v>20</v>
      </c>
      <c r="M3346" s="1" t="s">
        <v>21</v>
      </c>
      <c r="N3346" s="1" t="s">
        <v>11</v>
      </c>
      <c r="O3346" s="9">
        <v>9060</v>
      </c>
      <c r="P3346" s="9">
        <v>0</v>
      </c>
      <c r="Q3346" s="9">
        <v>9060</v>
      </c>
      <c r="R3346" s="112" t="s">
        <v>47</v>
      </c>
      <c r="S3346" s="113" t="s">
        <v>32</v>
      </c>
      <c r="T3346" s="5" t="s">
        <v>3163</v>
      </c>
      <c r="U3346" s="5" t="s">
        <v>3164</v>
      </c>
      <c r="V3346" s="1" t="s">
        <v>65</v>
      </c>
      <c r="W3346" s="1" t="s">
        <v>5756</v>
      </c>
      <c r="X3346" s="1" t="s">
        <v>2268</v>
      </c>
      <c r="Y3346" s="1" t="s">
        <v>2269</v>
      </c>
      <c r="Z3346" s="4">
        <v>42349</v>
      </c>
      <c r="AA3346" s="1" t="s">
        <v>45</v>
      </c>
      <c r="AB3346" s="1" t="s">
        <v>5722</v>
      </c>
      <c r="AC3346" s="1" t="s">
        <v>5757</v>
      </c>
      <c r="AD3346" s="8"/>
    </row>
    <row r="3347" spans="2:30" s="22" customFormat="1" outlineLevel="5">
      <c r="B3347" s="3"/>
      <c r="C3347" s="1"/>
      <c r="D3347" s="1"/>
      <c r="E3347" s="1"/>
      <c r="F3347" s="1"/>
      <c r="G3347" s="287" t="s">
        <v>1553</v>
      </c>
      <c r="H3347" s="277">
        <v>42345</v>
      </c>
      <c r="I3347" s="1" t="s">
        <v>5758</v>
      </c>
      <c r="J3347" s="2" t="s">
        <v>68</v>
      </c>
      <c r="K3347" s="1" t="s">
        <v>36</v>
      </c>
      <c r="L3347" s="1" t="s">
        <v>20</v>
      </c>
      <c r="M3347" s="1" t="s">
        <v>21</v>
      </c>
      <c r="N3347" s="1" t="s">
        <v>11</v>
      </c>
      <c r="O3347" s="9">
        <v>712</v>
      </c>
      <c r="P3347" s="9">
        <v>0</v>
      </c>
      <c r="Q3347" s="9">
        <v>712</v>
      </c>
      <c r="R3347" s="112" t="s">
        <v>47</v>
      </c>
      <c r="S3347" s="113" t="s">
        <v>32</v>
      </c>
      <c r="T3347" s="5" t="s">
        <v>3163</v>
      </c>
      <c r="U3347" s="5" t="s">
        <v>3164</v>
      </c>
      <c r="V3347" s="1" t="s">
        <v>65</v>
      </c>
      <c r="W3347" s="1" t="s">
        <v>5759</v>
      </c>
      <c r="X3347" s="1" t="s">
        <v>2325</v>
      </c>
      <c r="Y3347" s="1" t="s">
        <v>2326</v>
      </c>
      <c r="Z3347" s="4">
        <v>42345</v>
      </c>
      <c r="AA3347" s="1" t="s">
        <v>45</v>
      </c>
      <c r="AB3347" s="1" t="s">
        <v>5760</v>
      </c>
      <c r="AC3347" s="1" t="s">
        <v>5761</v>
      </c>
      <c r="AD3347" s="8"/>
    </row>
    <row r="3348" spans="2:30" s="22" customFormat="1" outlineLevel="5">
      <c r="B3348" s="3"/>
      <c r="C3348" s="1"/>
      <c r="D3348" s="1"/>
      <c r="E3348" s="1"/>
      <c r="F3348" s="1"/>
      <c r="G3348" s="287" t="s">
        <v>1553</v>
      </c>
      <c r="H3348" s="277">
        <v>42349</v>
      </c>
      <c r="I3348" s="1" t="s">
        <v>5782</v>
      </c>
      <c r="J3348" s="2" t="s">
        <v>68</v>
      </c>
      <c r="K3348" s="1" t="s">
        <v>36</v>
      </c>
      <c r="L3348" s="1" t="s">
        <v>20</v>
      </c>
      <c r="M3348" s="1" t="s">
        <v>21</v>
      </c>
      <c r="N3348" s="1" t="s">
        <v>11</v>
      </c>
      <c r="O3348" s="9">
        <v>3680</v>
      </c>
      <c r="P3348" s="9">
        <v>0</v>
      </c>
      <c r="Q3348" s="9">
        <v>3680</v>
      </c>
      <c r="R3348" s="112" t="s">
        <v>47</v>
      </c>
      <c r="S3348" s="113" t="s">
        <v>32</v>
      </c>
      <c r="T3348" s="5" t="s">
        <v>3163</v>
      </c>
      <c r="U3348" s="5" t="s">
        <v>3164</v>
      </c>
      <c r="V3348" s="1" t="s">
        <v>65</v>
      </c>
      <c r="W3348" s="1" t="s">
        <v>5783</v>
      </c>
      <c r="X3348" s="1" t="s">
        <v>5703</v>
      </c>
      <c r="Y3348" s="1" t="s">
        <v>5704</v>
      </c>
      <c r="Z3348" s="4">
        <v>42349</v>
      </c>
      <c r="AA3348" s="1" t="s">
        <v>45</v>
      </c>
      <c r="AB3348" s="1" t="s">
        <v>5784</v>
      </c>
      <c r="AC3348" s="1" t="s">
        <v>5785</v>
      </c>
      <c r="AD3348" s="8"/>
    </row>
    <row r="3349" spans="2:30" s="22" customFormat="1" outlineLevel="5">
      <c r="B3349" s="3"/>
      <c r="C3349" s="1"/>
      <c r="D3349" s="1"/>
      <c r="E3349" s="1"/>
      <c r="F3349" s="1"/>
      <c r="G3349" s="287" t="s">
        <v>1553</v>
      </c>
      <c r="H3349" s="277">
        <v>42349</v>
      </c>
      <c r="I3349" s="1" t="s">
        <v>5786</v>
      </c>
      <c r="J3349" s="2" t="s">
        <v>68</v>
      </c>
      <c r="K3349" s="1" t="s">
        <v>36</v>
      </c>
      <c r="L3349" s="1" t="s">
        <v>20</v>
      </c>
      <c r="M3349" s="1" t="s">
        <v>21</v>
      </c>
      <c r="N3349" s="1" t="s">
        <v>11</v>
      </c>
      <c r="O3349" s="9">
        <v>9000</v>
      </c>
      <c r="P3349" s="9">
        <v>0</v>
      </c>
      <c r="Q3349" s="9">
        <v>9000</v>
      </c>
      <c r="R3349" s="112" t="s">
        <v>47</v>
      </c>
      <c r="S3349" s="113" t="s">
        <v>32</v>
      </c>
      <c r="T3349" s="5" t="s">
        <v>3163</v>
      </c>
      <c r="U3349" s="5" t="s">
        <v>3164</v>
      </c>
      <c r="V3349" s="1" t="s">
        <v>65</v>
      </c>
      <c r="W3349" s="1" t="s">
        <v>5787</v>
      </c>
      <c r="X3349" s="1" t="s">
        <v>5703</v>
      </c>
      <c r="Y3349" s="1" t="s">
        <v>5704</v>
      </c>
      <c r="Z3349" s="4">
        <v>42349</v>
      </c>
      <c r="AA3349" s="1" t="s">
        <v>45</v>
      </c>
      <c r="AB3349" s="1" t="s">
        <v>5788</v>
      </c>
      <c r="AC3349" s="1" t="s">
        <v>5789</v>
      </c>
      <c r="AD3349" s="8"/>
    </row>
    <row r="3350" spans="2:30" s="22" customFormat="1" outlineLevel="5">
      <c r="B3350" s="3"/>
      <c r="C3350" s="1"/>
      <c r="D3350" s="1"/>
      <c r="E3350" s="1"/>
      <c r="F3350" s="1"/>
      <c r="G3350" s="287" t="s">
        <v>1553</v>
      </c>
      <c r="H3350" s="277">
        <v>42349</v>
      </c>
      <c r="I3350" s="1" t="s">
        <v>5804</v>
      </c>
      <c r="J3350" s="2" t="s">
        <v>68</v>
      </c>
      <c r="K3350" s="1" t="s">
        <v>36</v>
      </c>
      <c r="L3350" s="1" t="s">
        <v>20</v>
      </c>
      <c r="M3350" s="1" t="s">
        <v>21</v>
      </c>
      <c r="N3350" s="1" t="s">
        <v>11</v>
      </c>
      <c r="O3350" s="9">
        <v>2675</v>
      </c>
      <c r="P3350" s="9">
        <v>0</v>
      </c>
      <c r="Q3350" s="9">
        <v>2675</v>
      </c>
      <c r="R3350" s="112" t="s">
        <v>47</v>
      </c>
      <c r="S3350" s="113" t="s">
        <v>32</v>
      </c>
      <c r="T3350" s="5" t="s">
        <v>3163</v>
      </c>
      <c r="U3350" s="5" t="s">
        <v>3164</v>
      </c>
      <c r="V3350" s="1" t="s">
        <v>65</v>
      </c>
      <c r="W3350" s="1" t="s">
        <v>5805</v>
      </c>
      <c r="X3350" s="1" t="s">
        <v>3345</v>
      </c>
      <c r="Y3350" s="1" t="s">
        <v>3346</v>
      </c>
      <c r="Z3350" s="4">
        <v>42349</v>
      </c>
      <c r="AA3350" s="1" t="s">
        <v>45</v>
      </c>
      <c r="AB3350" s="1" t="s">
        <v>5806</v>
      </c>
      <c r="AC3350" s="1" t="s">
        <v>5807</v>
      </c>
      <c r="AD3350" s="8"/>
    </row>
    <row r="3351" spans="2:30" s="22" customFormat="1" outlineLevel="5">
      <c r="B3351" s="3"/>
      <c r="C3351" s="1"/>
      <c r="D3351" s="1"/>
      <c r="E3351" s="1"/>
      <c r="F3351" s="1"/>
      <c r="G3351" s="287" t="s">
        <v>1553</v>
      </c>
      <c r="H3351" s="277">
        <v>42349</v>
      </c>
      <c r="I3351" s="1" t="s">
        <v>5834</v>
      </c>
      <c r="J3351" s="2" t="s">
        <v>68</v>
      </c>
      <c r="K3351" s="1" t="s">
        <v>36</v>
      </c>
      <c r="L3351" s="1" t="s">
        <v>20</v>
      </c>
      <c r="M3351" s="1" t="s">
        <v>21</v>
      </c>
      <c r="N3351" s="1" t="s">
        <v>11</v>
      </c>
      <c r="O3351" s="9">
        <v>11020</v>
      </c>
      <c r="P3351" s="9">
        <v>0</v>
      </c>
      <c r="Q3351" s="9">
        <v>11020</v>
      </c>
      <c r="R3351" s="112" t="s">
        <v>47</v>
      </c>
      <c r="S3351" s="113" t="s">
        <v>32</v>
      </c>
      <c r="T3351" s="5" t="s">
        <v>3163</v>
      </c>
      <c r="U3351" s="5" t="s">
        <v>3164</v>
      </c>
      <c r="V3351" s="1" t="s">
        <v>65</v>
      </c>
      <c r="W3351" s="1" t="s">
        <v>5835</v>
      </c>
      <c r="X3351" s="1" t="s">
        <v>3472</v>
      </c>
      <c r="Y3351" s="1" t="s">
        <v>3473</v>
      </c>
      <c r="Z3351" s="4">
        <v>42349</v>
      </c>
      <c r="AA3351" s="1" t="s">
        <v>45</v>
      </c>
      <c r="AB3351" s="1" t="s">
        <v>1571</v>
      </c>
      <c r="AC3351" s="1" t="s">
        <v>5836</v>
      </c>
      <c r="AD3351" s="8"/>
    </row>
    <row r="3352" spans="2:30" s="22" customFormat="1" outlineLevel="5">
      <c r="B3352" s="3"/>
      <c r="C3352" s="1"/>
      <c r="D3352" s="1"/>
      <c r="E3352" s="1"/>
      <c r="F3352" s="1"/>
      <c r="G3352" s="287" t="s">
        <v>1553</v>
      </c>
      <c r="H3352" s="277">
        <v>42349</v>
      </c>
      <c r="I3352" s="1" t="s">
        <v>5837</v>
      </c>
      <c r="J3352" s="2" t="s">
        <v>68</v>
      </c>
      <c r="K3352" s="1" t="s">
        <v>36</v>
      </c>
      <c r="L3352" s="1" t="s">
        <v>20</v>
      </c>
      <c r="M3352" s="1" t="s">
        <v>21</v>
      </c>
      <c r="N3352" s="1" t="s">
        <v>11</v>
      </c>
      <c r="O3352" s="9">
        <v>8310</v>
      </c>
      <c r="P3352" s="9">
        <v>0</v>
      </c>
      <c r="Q3352" s="9">
        <v>8310</v>
      </c>
      <c r="R3352" s="112" t="s">
        <v>47</v>
      </c>
      <c r="S3352" s="113" t="s">
        <v>32</v>
      </c>
      <c r="T3352" s="5" t="s">
        <v>3163</v>
      </c>
      <c r="U3352" s="5" t="s">
        <v>3164</v>
      </c>
      <c r="V3352" s="1" t="s">
        <v>65</v>
      </c>
      <c r="W3352" s="1" t="s">
        <v>5838</v>
      </c>
      <c r="X3352" s="1" t="s">
        <v>5387</v>
      </c>
      <c r="Y3352" s="1" t="s">
        <v>5388</v>
      </c>
      <c r="Z3352" s="4">
        <v>42349</v>
      </c>
      <c r="AA3352" s="1" t="s">
        <v>2257</v>
      </c>
      <c r="AB3352" s="1" t="s">
        <v>5839</v>
      </c>
      <c r="AC3352" s="1"/>
      <c r="AD3352" s="8"/>
    </row>
    <row r="3353" spans="2:30" s="22" customFormat="1" outlineLevel="5">
      <c r="B3353" s="3"/>
      <c r="C3353" s="1"/>
      <c r="D3353" s="1"/>
      <c r="E3353" s="1"/>
      <c r="F3353" s="1"/>
      <c r="G3353" s="287" t="s">
        <v>1553</v>
      </c>
      <c r="H3353" s="277">
        <v>42348</v>
      </c>
      <c r="I3353" s="1" t="s">
        <v>5840</v>
      </c>
      <c r="J3353" s="2" t="s">
        <v>68</v>
      </c>
      <c r="K3353" s="1" t="s">
        <v>36</v>
      </c>
      <c r="L3353" s="1" t="s">
        <v>20</v>
      </c>
      <c r="M3353" s="1" t="s">
        <v>21</v>
      </c>
      <c r="N3353" s="1" t="s">
        <v>11</v>
      </c>
      <c r="O3353" s="9">
        <v>649.80999999999995</v>
      </c>
      <c r="P3353" s="9">
        <v>0</v>
      </c>
      <c r="Q3353" s="9">
        <v>649.80999999999995</v>
      </c>
      <c r="R3353" s="112" t="s">
        <v>47</v>
      </c>
      <c r="S3353" s="113" t="s">
        <v>32</v>
      </c>
      <c r="T3353" s="5" t="s">
        <v>3163</v>
      </c>
      <c r="U3353" s="5" t="s">
        <v>3164</v>
      </c>
      <c r="V3353" s="1" t="s">
        <v>4619</v>
      </c>
      <c r="W3353" s="1" t="s">
        <v>5841</v>
      </c>
      <c r="X3353" s="1" t="s">
        <v>2331</v>
      </c>
      <c r="Y3353" s="1" t="s">
        <v>2332</v>
      </c>
      <c r="Z3353" s="4">
        <v>42348</v>
      </c>
      <c r="AA3353" s="1" t="s">
        <v>45</v>
      </c>
      <c r="AB3353" s="1" t="s">
        <v>5842</v>
      </c>
      <c r="AC3353" s="1" t="s">
        <v>5843</v>
      </c>
      <c r="AD3353" s="8"/>
    </row>
    <row r="3354" spans="2:30" s="22" customFormat="1" outlineLevel="5">
      <c r="B3354" s="3"/>
      <c r="C3354" s="1"/>
      <c r="D3354" s="1"/>
      <c r="E3354" s="1"/>
      <c r="F3354" s="1"/>
      <c r="G3354" s="287" t="s">
        <v>1553</v>
      </c>
      <c r="H3354" s="277">
        <v>42353</v>
      </c>
      <c r="I3354" s="1" t="s">
        <v>5858</v>
      </c>
      <c r="J3354" s="2" t="s">
        <v>68</v>
      </c>
      <c r="K3354" s="1" t="s">
        <v>36</v>
      </c>
      <c r="L3354" s="1" t="s">
        <v>20</v>
      </c>
      <c r="M3354" s="1" t="s">
        <v>21</v>
      </c>
      <c r="N3354" s="1" t="s">
        <v>11</v>
      </c>
      <c r="O3354" s="9">
        <v>11490</v>
      </c>
      <c r="P3354" s="9">
        <v>0</v>
      </c>
      <c r="Q3354" s="9">
        <v>11490</v>
      </c>
      <c r="R3354" s="112" t="s">
        <v>47</v>
      </c>
      <c r="S3354" s="113" t="s">
        <v>32</v>
      </c>
      <c r="T3354" s="5" t="s">
        <v>3163</v>
      </c>
      <c r="U3354" s="5" t="s">
        <v>3164</v>
      </c>
      <c r="V3354" s="1" t="s">
        <v>65</v>
      </c>
      <c r="W3354" s="1" t="s">
        <v>5859</v>
      </c>
      <c r="X3354" s="1" t="s">
        <v>3472</v>
      </c>
      <c r="Y3354" s="1" t="s">
        <v>3473</v>
      </c>
      <c r="Z3354" s="4">
        <v>42353</v>
      </c>
      <c r="AA3354" s="1" t="s">
        <v>45</v>
      </c>
      <c r="AB3354" s="1" t="s">
        <v>5860</v>
      </c>
      <c r="AC3354" s="1" t="s">
        <v>5861</v>
      </c>
      <c r="AD3354" s="8"/>
    </row>
    <row r="3355" spans="2:30" s="22" customFormat="1" outlineLevel="5">
      <c r="B3355" s="3"/>
      <c r="C3355" s="1"/>
      <c r="D3355" s="1"/>
      <c r="E3355" s="1"/>
      <c r="F3355" s="1"/>
      <c r="G3355" s="287" t="s">
        <v>1553</v>
      </c>
      <c r="H3355" s="277">
        <v>42366</v>
      </c>
      <c r="I3355" s="1" t="s">
        <v>5862</v>
      </c>
      <c r="J3355" s="2" t="s">
        <v>68</v>
      </c>
      <c r="K3355" s="1" t="s">
        <v>36</v>
      </c>
      <c r="L3355" s="1" t="s">
        <v>20</v>
      </c>
      <c r="M3355" s="1" t="s">
        <v>21</v>
      </c>
      <c r="N3355" s="1" t="s">
        <v>11</v>
      </c>
      <c r="O3355" s="9">
        <v>8900</v>
      </c>
      <c r="P3355" s="9">
        <v>0</v>
      </c>
      <c r="Q3355" s="9">
        <v>8900</v>
      </c>
      <c r="R3355" s="112" t="s">
        <v>47</v>
      </c>
      <c r="S3355" s="113" t="s">
        <v>32</v>
      </c>
      <c r="T3355" s="5" t="s">
        <v>3163</v>
      </c>
      <c r="U3355" s="5" t="s">
        <v>3164</v>
      </c>
      <c r="V3355" s="1" t="s">
        <v>65</v>
      </c>
      <c r="W3355" s="1" t="s">
        <v>5863</v>
      </c>
      <c r="X3355" s="1" t="s">
        <v>5864</v>
      </c>
      <c r="Y3355" s="1" t="s">
        <v>5865</v>
      </c>
      <c r="Z3355" s="4">
        <v>42366</v>
      </c>
      <c r="AA3355" s="1" t="s">
        <v>45</v>
      </c>
      <c r="AB3355" s="1" t="s">
        <v>5866</v>
      </c>
      <c r="AC3355" s="1" t="s">
        <v>5867</v>
      </c>
      <c r="AD3355" s="8"/>
    </row>
    <row r="3356" spans="2:30" s="22" customFormat="1" outlineLevel="5">
      <c r="B3356" s="3"/>
      <c r="C3356" s="1"/>
      <c r="D3356" s="1"/>
      <c r="E3356" s="1"/>
      <c r="F3356" s="1"/>
      <c r="G3356" s="287" t="s">
        <v>1553</v>
      </c>
      <c r="H3356" s="277">
        <v>42368</v>
      </c>
      <c r="I3356" s="1" t="s">
        <v>5894</v>
      </c>
      <c r="J3356" s="2" t="s">
        <v>68</v>
      </c>
      <c r="K3356" s="1" t="s">
        <v>36</v>
      </c>
      <c r="L3356" s="1" t="s">
        <v>20</v>
      </c>
      <c r="M3356" s="1" t="s">
        <v>21</v>
      </c>
      <c r="N3356" s="1" t="s">
        <v>11</v>
      </c>
      <c r="O3356" s="9">
        <v>11167.1</v>
      </c>
      <c r="P3356" s="9">
        <v>0</v>
      </c>
      <c r="Q3356" s="9">
        <v>11167.1</v>
      </c>
      <c r="R3356" s="112" t="s">
        <v>47</v>
      </c>
      <c r="S3356" s="113" t="s">
        <v>32</v>
      </c>
      <c r="T3356" s="5" t="s">
        <v>3163</v>
      </c>
      <c r="U3356" s="5" t="s">
        <v>3164</v>
      </c>
      <c r="V3356" s="1" t="s">
        <v>65</v>
      </c>
      <c r="W3356" s="1" t="s">
        <v>5895</v>
      </c>
      <c r="X3356" s="1" t="s">
        <v>5703</v>
      </c>
      <c r="Y3356" s="1" t="s">
        <v>5704</v>
      </c>
      <c r="Z3356" s="4">
        <v>42368</v>
      </c>
      <c r="AA3356" s="1" t="s">
        <v>45</v>
      </c>
      <c r="AB3356" s="1" t="s">
        <v>5896</v>
      </c>
      <c r="AC3356" s="1" t="s">
        <v>5897</v>
      </c>
      <c r="AD3356" s="8"/>
    </row>
    <row r="3357" spans="2:30" s="22" customFormat="1" outlineLevel="5">
      <c r="B3357" s="3"/>
      <c r="C3357" s="1"/>
      <c r="D3357" s="1"/>
      <c r="E3357" s="1"/>
      <c r="F3357" s="1"/>
      <c r="G3357" s="287" t="s">
        <v>1553</v>
      </c>
      <c r="H3357" s="277">
        <v>42359</v>
      </c>
      <c r="I3357" s="1" t="s">
        <v>5933</v>
      </c>
      <c r="J3357" s="2" t="s">
        <v>68</v>
      </c>
      <c r="K3357" s="1" t="s">
        <v>36</v>
      </c>
      <c r="L3357" s="1" t="s">
        <v>20</v>
      </c>
      <c r="M3357" s="1" t="s">
        <v>21</v>
      </c>
      <c r="N3357" s="1" t="s">
        <v>11</v>
      </c>
      <c r="O3357" s="9">
        <v>5775</v>
      </c>
      <c r="P3357" s="9">
        <v>0</v>
      </c>
      <c r="Q3357" s="9">
        <v>5775</v>
      </c>
      <c r="R3357" s="112" t="s">
        <v>47</v>
      </c>
      <c r="S3357" s="113" t="s">
        <v>32</v>
      </c>
      <c r="T3357" s="5" t="s">
        <v>3163</v>
      </c>
      <c r="U3357" s="5" t="s">
        <v>3164</v>
      </c>
      <c r="V3357" s="1" t="s">
        <v>65</v>
      </c>
      <c r="W3357" s="1" t="s">
        <v>5934</v>
      </c>
      <c r="X3357" s="1" t="s">
        <v>2175</v>
      </c>
      <c r="Y3357" s="1" t="s">
        <v>2176</v>
      </c>
      <c r="Z3357" s="4">
        <v>42359</v>
      </c>
      <c r="AA3357" s="1" t="s">
        <v>45</v>
      </c>
      <c r="AB3357" s="1" t="s">
        <v>5935</v>
      </c>
      <c r="AC3357" s="1" t="s">
        <v>5936</v>
      </c>
      <c r="AD3357" s="8"/>
    </row>
    <row r="3358" spans="2:30" s="22" customFormat="1" outlineLevel="5">
      <c r="B3358" s="3"/>
      <c r="C3358" s="1"/>
      <c r="D3358" s="1"/>
      <c r="E3358" s="1"/>
      <c r="F3358" s="1"/>
      <c r="G3358" s="287" t="s">
        <v>1553</v>
      </c>
      <c r="H3358" s="277">
        <v>42360</v>
      </c>
      <c r="I3358" s="1" t="s">
        <v>5937</v>
      </c>
      <c r="J3358" s="2" t="s">
        <v>68</v>
      </c>
      <c r="K3358" s="1" t="s">
        <v>36</v>
      </c>
      <c r="L3358" s="1" t="s">
        <v>20</v>
      </c>
      <c r="M3358" s="1" t="s">
        <v>21</v>
      </c>
      <c r="N3358" s="1" t="s">
        <v>11</v>
      </c>
      <c r="O3358" s="9">
        <v>376</v>
      </c>
      <c r="P3358" s="9">
        <v>0</v>
      </c>
      <c r="Q3358" s="9">
        <v>376</v>
      </c>
      <c r="R3358" s="112" t="s">
        <v>47</v>
      </c>
      <c r="S3358" s="113" t="s">
        <v>32</v>
      </c>
      <c r="T3358" s="5" t="s">
        <v>3163</v>
      </c>
      <c r="U3358" s="5" t="s">
        <v>3164</v>
      </c>
      <c r="V3358" s="1" t="s">
        <v>65</v>
      </c>
      <c r="W3358" s="1" t="s">
        <v>5938</v>
      </c>
      <c r="X3358" s="1" t="s">
        <v>4073</v>
      </c>
      <c r="Y3358" s="1" t="s">
        <v>4074</v>
      </c>
      <c r="Z3358" s="4">
        <v>42360</v>
      </c>
      <c r="AA3358" s="1" t="s">
        <v>45</v>
      </c>
      <c r="AB3358" s="1" t="s">
        <v>5939</v>
      </c>
      <c r="AC3358" s="1" t="s">
        <v>5940</v>
      </c>
      <c r="AD3358" s="8"/>
    </row>
    <row r="3359" spans="2:30" s="22" customFormat="1" outlineLevel="5">
      <c r="B3359" s="3"/>
      <c r="C3359" s="1"/>
      <c r="D3359" s="1"/>
      <c r="E3359" s="1"/>
      <c r="F3359" s="1"/>
      <c r="G3359" s="287" t="s">
        <v>1553</v>
      </c>
      <c r="H3359" s="277">
        <v>42354</v>
      </c>
      <c r="I3359" s="1" t="s">
        <v>6087</v>
      </c>
      <c r="J3359" s="2" t="s">
        <v>68</v>
      </c>
      <c r="K3359" s="1" t="s">
        <v>36</v>
      </c>
      <c r="L3359" s="1" t="s">
        <v>20</v>
      </c>
      <c r="M3359" s="1" t="s">
        <v>21</v>
      </c>
      <c r="N3359" s="1" t="s">
        <v>11</v>
      </c>
      <c r="O3359" s="9">
        <v>4584.5</v>
      </c>
      <c r="P3359" s="9">
        <v>0</v>
      </c>
      <c r="Q3359" s="9">
        <v>4584.5</v>
      </c>
      <c r="R3359" s="112" t="s">
        <v>5534</v>
      </c>
      <c r="S3359" s="113" t="s">
        <v>32</v>
      </c>
      <c r="T3359" s="5" t="s">
        <v>3163</v>
      </c>
      <c r="U3359" s="5" t="s">
        <v>3164</v>
      </c>
      <c r="V3359" s="1" t="s">
        <v>3539</v>
      </c>
      <c r="W3359" s="1" t="s">
        <v>6088</v>
      </c>
      <c r="X3359" s="1"/>
      <c r="Y3359" s="1"/>
      <c r="Z3359" s="4">
        <v>42354</v>
      </c>
      <c r="AA3359" s="1" t="s">
        <v>26</v>
      </c>
      <c r="AB3359" s="1" t="s">
        <v>6089</v>
      </c>
      <c r="AC3359" s="1" t="s">
        <v>6090</v>
      </c>
      <c r="AD3359" s="8"/>
    </row>
    <row r="3360" spans="2:30" s="22" customFormat="1" outlineLevel="5">
      <c r="B3360" s="3"/>
      <c r="C3360" s="1"/>
      <c r="D3360" s="1"/>
      <c r="E3360" s="1"/>
      <c r="F3360" s="1"/>
      <c r="G3360" s="287" t="s">
        <v>1553</v>
      </c>
      <c r="H3360" s="277">
        <v>42366</v>
      </c>
      <c r="I3360" s="1" t="s">
        <v>6288</v>
      </c>
      <c r="J3360" s="2" t="s">
        <v>68</v>
      </c>
      <c r="K3360" s="1" t="s">
        <v>36</v>
      </c>
      <c r="L3360" s="1" t="s">
        <v>20</v>
      </c>
      <c r="M3360" s="1" t="s">
        <v>21</v>
      </c>
      <c r="N3360" s="1" t="s">
        <v>11</v>
      </c>
      <c r="O3360" s="9">
        <v>1635.5</v>
      </c>
      <c r="P3360" s="9">
        <v>0</v>
      </c>
      <c r="Q3360" s="9">
        <v>1635.5</v>
      </c>
      <c r="R3360" s="112" t="s">
        <v>5534</v>
      </c>
      <c r="S3360" s="113" t="s">
        <v>32</v>
      </c>
      <c r="T3360" s="5" t="s">
        <v>3163</v>
      </c>
      <c r="U3360" s="5" t="s">
        <v>3164</v>
      </c>
      <c r="V3360" s="1" t="s">
        <v>3539</v>
      </c>
      <c r="W3360" s="1" t="s">
        <v>6289</v>
      </c>
      <c r="X3360" s="1"/>
      <c r="Y3360" s="1"/>
      <c r="Z3360" s="4">
        <v>42366</v>
      </c>
      <c r="AA3360" s="1" t="s">
        <v>26</v>
      </c>
      <c r="AB3360" s="1" t="s">
        <v>6290</v>
      </c>
      <c r="AC3360" s="1" t="s">
        <v>6291</v>
      </c>
      <c r="AD3360" s="8"/>
    </row>
    <row r="3361" spans="2:30" s="22" customFormat="1" outlineLevel="5">
      <c r="B3361" s="3"/>
      <c r="C3361" s="1"/>
      <c r="D3361" s="1"/>
      <c r="E3361" s="1"/>
      <c r="F3361" s="1"/>
      <c r="G3361" s="287" t="s">
        <v>1553</v>
      </c>
      <c r="H3361" s="277">
        <v>42368</v>
      </c>
      <c r="I3361" s="1" t="s">
        <v>6323</v>
      </c>
      <c r="J3361" s="2" t="s">
        <v>68</v>
      </c>
      <c r="K3361" s="1" t="s">
        <v>36</v>
      </c>
      <c r="L3361" s="1" t="s">
        <v>20</v>
      </c>
      <c r="M3361" s="1" t="s">
        <v>21</v>
      </c>
      <c r="N3361" s="1" t="s">
        <v>11</v>
      </c>
      <c r="O3361" s="9">
        <v>5327.51</v>
      </c>
      <c r="P3361" s="9">
        <v>0</v>
      </c>
      <c r="Q3361" s="9">
        <v>5327.51</v>
      </c>
      <c r="R3361" s="112" t="s">
        <v>5534</v>
      </c>
      <c r="S3361" s="113" t="s">
        <v>32</v>
      </c>
      <c r="T3361" s="5" t="s">
        <v>3163</v>
      </c>
      <c r="U3361" s="5" t="s">
        <v>3164</v>
      </c>
      <c r="V3361" s="1" t="s">
        <v>3539</v>
      </c>
      <c r="W3361" s="1" t="s">
        <v>6324</v>
      </c>
      <c r="X3361" s="1"/>
      <c r="Y3361" s="1"/>
      <c r="Z3361" s="4">
        <v>42368</v>
      </c>
      <c r="AA3361" s="1" t="s">
        <v>26</v>
      </c>
      <c r="AB3361" s="1" t="s">
        <v>6324</v>
      </c>
      <c r="AC3361" s="1" t="s">
        <v>6325</v>
      </c>
      <c r="AD3361" s="8"/>
    </row>
    <row r="3362" spans="2:30" s="22" customFormat="1" outlineLevel="5">
      <c r="B3362" s="3"/>
      <c r="C3362" s="1"/>
      <c r="D3362" s="1"/>
      <c r="E3362" s="1"/>
      <c r="F3362" s="1"/>
      <c r="G3362" s="287" t="s">
        <v>1553</v>
      </c>
      <c r="H3362" s="277">
        <v>42368</v>
      </c>
      <c r="I3362" s="1" t="s">
        <v>6326</v>
      </c>
      <c r="J3362" s="2" t="s">
        <v>68</v>
      </c>
      <c r="K3362" s="1" t="s">
        <v>36</v>
      </c>
      <c r="L3362" s="1" t="s">
        <v>20</v>
      </c>
      <c r="M3362" s="1" t="s">
        <v>21</v>
      </c>
      <c r="N3362" s="1" t="s">
        <v>11</v>
      </c>
      <c r="O3362" s="9">
        <v>2830</v>
      </c>
      <c r="P3362" s="9">
        <v>0</v>
      </c>
      <c r="Q3362" s="9">
        <v>2830</v>
      </c>
      <c r="R3362" s="112" t="s">
        <v>47</v>
      </c>
      <c r="S3362" s="113" t="s">
        <v>32</v>
      </c>
      <c r="T3362" s="5" t="s">
        <v>3163</v>
      </c>
      <c r="U3362" s="5" t="s">
        <v>3164</v>
      </c>
      <c r="V3362" s="1" t="s">
        <v>65</v>
      </c>
      <c r="W3362" s="1" t="s">
        <v>6327</v>
      </c>
      <c r="X3362" s="1" t="s">
        <v>2175</v>
      </c>
      <c r="Y3362" s="1" t="s">
        <v>2176</v>
      </c>
      <c r="Z3362" s="4">
        <v>42368</v>
      </c>
      <c r="AA3362" s="1" t="s">
        <v>45</v>
      </c>
      <c r="AB3362" s="1" t="s">
        <v>6328</v>
      </c>
      <c r="AC3362" s="1"/>
      <c r="AD3362" s="8"/>
    </row>
    <row r="3363" spans="2:30" s="22" customFormat="1" outlineLevel="5">
      <c r="B3363" s="3"/>
      <c r="C3363" s="1"/>
      <c r="D3363" s="1"/>
      <c r="E3363" s="1"/>
      <c r="F3363" s="1"/>
      <c r="G3363" s="287" t="s">
        <v>1553</v>
      </c>
      <c r="H3363" s="277">
        <v>42369</v>
      </c>
      <c r="I3363" s="1" t="s">
        <v>6336</v>
      </c>
      <c r="J3363" s="2" t="s">
        <v>68</v>
      </c>
      <c r="K3363" s="1" t="s">
        <v>36</v>
      </c>
      <c r="L3363" s="1" t="s">
        <v>20</v>
      </c>
      <c r="M3363" s="1" t="s">
        <v>21</v>
      </c>
      <c r="N3363" s="1" t="s">
        <v>11</v>
      </c>
      <c r="O3363" s="9">
        <v>2367</v>
      </c>
      <c r="P3363" s="9">
        <v>0</v>
      </c>
      <c r="Q3363" s="9">
        <v>2367</v>
      </c>
      <c r="R3363" s="112" t="s">
        <v>5534</v>
      </c>
      <c r="S3363" s="113" t="s">
        <v>32</v>
      </c>
      <c r="T3363" s="5" t="s">
        <v>3163</v>
      </c>
      <c r="U3363" s="5" t="s">
        <v>3164</v>
      </c>
      <c r="V3363" s="1" t="s">
        <v>3539</v>
      </c>
      <c r="W3363" s="1" t="s">
        <v>6337</v>
      </c>
      <c r="X3363" s="1"/>
      <c r="Y3363" s="1"/>
      <c r="Z3363" s="4">
        <v>42369</v>
      </c>
      <c r="AA3363" s="1" t="s">
        <v>26</v>
      </c>
      <c r="AB3363" s="1" t="s">
        <v>6338</v>
      </c>
      <c r="AC3363" s="1"/>
      <c r="AD3363" s="8"/>
    </row>
    <row r="3364" spans="2:30" s="22" customFormat="1" outlineLevel="5">
      <c r="B3364" s="3"/>
      <c r="C3364" s="1"/>
      <c r="D3364" s="1"/>
      <c r="E3364" s="1"/>
      <c r="F3364" s="1"/>
      <c r="G3364" s="287" t="s">
        <v>1553</v>
      </c>
      <c r="H3364" s="277">
        <v>42338</v>
      </c>
      <c r="I3364" s="1" t="s">
        <v>6454</v>
      </c>
      <c r="J3364" s="2" t="s">
        <v>81</v>
      </c>
      <c r="K3364" s="1" t="s">
        <v>36</v>
      </c>
      <c r="L3364" s="1" t="s">
        <v>20</v>
      </c>
      <c r="M3364" s="1" t="s">
        <v>21</v>
      </c>
      <c r="N3364" s="1" t="s">
        <v>11</v>
      </c>
      <c r="O3364" s="9">
        <v>1680.25</v>
      </c>
      <c r="P3364" s="9">
        <v>0</v>
      </c>
      <c r="Q3364" s="9">
        <v>1680.25</v>
      </c>
      <c r="R3364" s="112" t="s">
        <v>47</v>
      </c>
      <c r="S3364" s="113" t="s">
        <v>32</v>
      </c>
      <c r="T3364" s="5" t="s">
        <v>3163</v>
      </c>
      <c r="U3364" s="5" t="s">
        <v>3164</v>
      </c>
      <c r="V3364" s="1" t="s">
        <v>35</v>
      </c>
      <c r="W3364" s="1" t="s">
        <v>5684</v>
      </c>
      <c r="X3364" s="1" t="s">
        <v>2325</v>
      </c>
      <c r="Y3364" s="1" t="s">
        <v>2326</v>
      </c>
      <c r="Z3364" s="4">
        <v>42338</v>
      </c>
      <c r="AA3364" s="1" t="s">
        <v>45</v>
      </c>
      <c r="AB3364" s="1" t="s">
        <v>4266</v>
      </c>
      <c r="AC3364" s="1" t="s">
        <v>6455</v>
      </c>
      <c r="AD3364" s="8"/>
    </row>
    <row r="3365" spans="2:30" s="22" customFormat="1" outlineLevel="5">
      <c r="B3365" s="3"/>
      <c r="C3365" s="1"/>
      <c r="D3365" s="1"/>
      <c r="E3365" s="1"/>
      <c r="F3365" s="1"/>
      <c r="G3365" s="287" t="s">
        <v>1553</v>
      </c>
      <c r="H3365" s="277">
        <v>42338</v>
      </c>
      <c r="I3365" s="1" t="s">
        <v>6456</v>
      </c>
      <c r="J3365" s="2" t="s">
        <v>81</v>
      </c>
      <c r="K3365" s="1" t="s">
        <v>36</v>
      </c>
      <c r="L3365" s="1" t="s">
        <v>20</v>
      </c>
      <c r="M3365" s="1" t="s">
        <v>21</v>
      </c>
      <c r="N3365" s="1" t="s">
        <v>11</v>
      </c>
      <c r="O3365" s="9">
        <v>1300</v>
      </c>
      <c r="P3365" s="9">
        <v>0</v>
      </c>
      <c r="Q3365" s="9">
        <v>1300</v>
      </c>
      <c r="R3365" s="112" t="s">
        <v>47</v>
      </c>
      <c r="S3365" s="113" t="s">
        <v>32</v>
      </c>
      <c r="T3365" s="5" t="s">
        <v>3163</v>
      </c>
      <c r="U3365" s="5" t="s">
        <v>3164</v>
      </c>
      <c r="V3365" s="1" t="s">
        <v>35</v>
      </c>
      <c r="W3365" s="1" t="s">
        <v>6457</v>
      </c>
      <c r="X3365" s="1" t="s">
        <v>3799</v>
      </c>
      <c r="Y3365" s="1" t="s">
        <v>3800</v>
      </c>
      <c r="Z3365" s="4">
        <v>42338</v>
      </c>
      <c r="AA3365" s="1" t="s">
        <v>45</v>
      </c>
      <c r="AB3365" s="1" t="s">
        <v>6458</v>
      </c>
      <c r="AC3365" s="1" t="s">
        <v>6459</v>
      </c>
      <c r="AD3365" s="8"/>
    </row>
    <row r="3366" spans="2:30" s="22" customFormat="1" outlineLevel="5">
      <c r="B3366" s="3"/>
      <c r="C3366" s="1"/>
      <c r="D3366" s="1"/>
      <c r="E3366" s="1"/>
      <c r="F3366" s="1"/>
      <c r="G3366" s="287" t="s">
        <v>1553</v>
      </c>
      <c r="H3366" s="277">
        <v>42354</v>
      </c>
      <c r="I3366" s="1" t="s">
        <v>6087</v>
      </c>
      <c r="J3366" s="2" t="s">
        <v>81</v>
      </c>
      <c r="K3366" s="1" t="s">
        <v>36</v>
      </c>
      <c r="L3366" s="1" t="s">
        <v>20</v>
      </c>
      <c r="M3366" s="1" t="s">
        <v>21</v>
      </c>
      <c r="N3366" s="1" t="s">
        <v>11</v>
      </c>
      <c r="O3366" s="9">
        <v>3416</v>
      </c>
      <c r="P3366" s="9">
        <v>0</v>
      </c>
      <c r="Q3366" s="9">
        <v>3416</v>
      </c>
      <c r="R3366" s="112" t="s">
        <v>5534</v>
      </c>
      <c r="S3366" s="113" t="s">
        <v>32</v>
      </c>
      <c r="T3366" s="5" t="s">
        <v>3163</v>
      </c>
      <c r="U3366" s="5" t="s">
        <v>3164</v>
      </c>
      <c r="V3366" s="1" t="s">
        <v>3539</v>
      </c>
      <c r="W3366" s="1" t="s">
        <v>6088</v>
      </c>
      <c r="X3366" s="1"/>
      <c r="Y3366" s="1"/>
      <c r="Z3366" s="4">
        <v>42354</v>
      </c>
      <c r="AA3366" s="1" t="s">
        <v>26</v>
      </c>
      <c r="AB3366" s="1" t="s">
        <v>6089</v>
      </c>
      <c r="AC3366" s="1" t="s">
        <v>6090</v>
      </c>
      <c r="AD3366" s="8"/>
    </row>
    <row r="3367" spans="2:30" s="22" customFormat="1" outlineLevel="5">
      <c r="B3367" s="3"/>
      <c r="C3367" s="1"/>
      <c r="D3367" s="1"/>
      <c r="E3367" s="1"/>
      <c r="F3367" s="1"/>
      <c r="G3367" s="287" t="s">
        <v>1553</v>
      </c>
      <c r="H3367" s="277">
        <v>42360</v>
      </c>
      <c r="I3367" s="1" t="s">
        <v>6537</v>
      </c>
      <c r="J3367" s="2" t="s">
        <v>81</v>
      </c>
      <c r="K3367" s="1" t="s">
        <v>36</v>
      </c>
      <c r="L3367" s="1" t="s">
        <v>60</v>
      </c>
      <c r="M3367" s="1" t="s">
        <v>21</v>
      </c>
      <c r="N3367" s="1" t="s">
        <v>11</v>
      </c>
      <c r="O3367" s="9">
        <v>1205</v>
      </c>
      <c r="P3367" s="9">
        <v>0</v>
      </c>
      <c r="Q3367" s="9">
        <v>1205</v>
      </c>
      <c r="R3367" s="112" t="s">
        <v>47</v>
      </c>
      <c r="S3367" s="113" t="s">
        <v>32</v>
      </c>
      <c r="T3367" s="5" t="s">
        <v>3163</v>
      </c>
      <c r="U3367" s="5" t="s">
        <v>3164</v>
      </c>
      <c r="V3367" s="1" t="s">
        <v>35</v>
      </c>
      <c r="W3367" s="1" t="s">
        <v>6538</v>
      </c>
      <c r="X3367" s="1" t="s">
        <v>6539</v>
      </c>
      <c r="Y3367" s="1" t="s">
        <v>6540</v>
      </c>
      <c r="Z3367" s="4">
        <v>42360</v>
      </c>
      <c r="AA3367" s="1" t="s">
        <v>2257</v>
      </c>
      <c r="AB3367" s="1" t="s">
        <v>6541</v>
      </c>
      <c r="AC3367" s="1" t="s">
        <v>6542</v>
      </c>
      <c r="AD3367" s="8"/>
    </row>
    <row r="3368" spans="2:30" s="22" customFormat="1" outlineLevel="5">
      <c r="B3368" s="3"/>
      <c r="C3368" s="1"/>
      <c r="D3368" s="1"/>
      <c r="E3368" s="1"/>
      <c r="F3368" s="1"/>
      <c r="G3368" s="287" t="s">
        <v>1553</v>
      </c>
      <c r="H3368" s="277">
        <v>42361</v>
      </c>
      <c r="I3368" s="1" t="s">
        <v>6561</v>
      </c>
      <c r="J3368" s="2" t="s">
        <v>81</v>
      </c>
      <c r="K3368" s="1" t="s">
        <v>36</v>
      </c>
      <c r="L3368" s="1" t="s">
        <v>20</v>
      </c>
      <c r="M3368" s="1" t="s">
        <v>21</v>
      </c>
      <c r="N3368" s="1" t="s">
        <v>11</v>
      </c>
      <c r="O3368" s="9">
        <v>6578</v>
      </c>
      <c r="P3368" s="9">
        <v>0</v>
      </c>
      <c r="Q3368" s="9">
        <v>6578</v>
      </c>
      <c r="R3368" s="112" t="s">
        <v>47</v>
      </c>
      <c r="S3368" s="113" t="s">
        <v>32</v>
      </c>
      <c r="T3368" s="5" t="s">
        <v>3163</v>
      </c>
      <c r="U3368" s="5" t="s">
        <v>3164</v>
      </c>
      <c r="V3368" s="1" t="s">
        <v>35</v>
      </c>
      <c r="W3368" s="1" t="s">
        <v>6562</v>
      </c>
      <c r="X3368" s="1" t="s">
        <v>2325</v>
      </c>
      <c r="Y3368" s="1" t="s">
        <v>2326</v>
      </c>
      <c r="Z3368" s="4">
        <v>42361</v>
      </c>
      <c r="AA3368" s="1" t="s">
        <v>45</v>
      </c>
      <c r="AB3368" s="1" t="s">
        <v>6563</v>
      </c>
      <c r="AC3368" s="1" t="s">
        <v>6564</v>
      </c>
      <c r="AD3368" s="8"/>
    </row>
    <row r="3369" spans="2:30" s="22" customFormat="1" outlineLevel="5">
      <c r="B3369" s="3"/>
      <c r="C3369" s="1"/>
      <c r="D3369" s="1"/>
      <c r="E3369" s="1"/>
      <c r="F3369" s="1"/>
      <c r="G3369" s="287" t="s">
        <v>1553</v>
      </c>
      <c r="H3369" s="277">
        <v>42361</v>
      </c>
      <c r="I3369" s="1" t="s">
        <v>6581</v>
      </c>
      <c r="J3369" s="2" t="s">
        <v>81</v>
      </c>
      <c r="K3369" s="1" t="s">
        <v>36</v>
      </c>
      <c r="L3369" s="1" t="s">
        <v>20</v>
      </c>
      <c r="M3369" s="1" t="s">
        <v>21</v>
      </c>
      <c r="N3369" s="1" t="s">
        <v>11</v>
      </c>
      <c r="O3369" s="9">
        <v>2000</v>
      </c>
      <c r="P3369" s="9">
        <v>0</v>
      </c>
      <c r="Q3369" s="9">
        <v>2000</v>
      </c>
      <c r="R3369" s="112" t="s">
        <v>47</v>
      </c>
      <c r="S3369" s="113" t="s">
        <v>32</v>
      </c>
      <c r="T3369" s="5" t="s">
        <v>3163</v>
      </c>
      <c r="U3369" s="5" t="s">
        <v>3164</v>
      </c>
      <c r="V3369" s="1" t="s">
        <v>35</v>
      </c>
      <c r="W3369" s="1" t="s">
        <v>6582</v>
      </c>
      <c r="X3369" s="1" t="s">
        <v>6366</v>
      </c>
      <c r="Y3369" s="1" t="s">
        <v>6367</v>
      </c>
      <c r="Z3369" s="4">
        <v>42361</v>
      </c>
      <c r="AA3369" s="1" t="s">
        <v>71</v>
      </c>
      <c r="AB3369" s="1" t="s">
        <v>6393</v>
      </c>
      <c r="AC3369" s="1" t="s">
        <v>6583</v>
      </c>
      <c r="AD3369" s="8"/>
    </row>
    <row r="3370" spans="2:30" s="22" customFormat="1" outlineLevel="5">
      <c r="B3370" s="3"/>
      <c r="C3370" s="1"/>
      <c r="D3370" s="1"/>
      <c r="E3370" s="1"/>
      <c r="F3370" s="1"/>
      <c r="G3370" s="287" t="s">
        <v>1553</v>
      </c>
      <c r="H3370" s="277">
        <v>42364</v>
      </c>
      <c r="I3370" s="1" t="s">
        <v>6633</v>
      </c>
      <c r="J3370" s="2" t="s">
        <v>81</v>
      </c>
      <c r="K3370" s="1" t="s">
        <v>36</v>
      </c>
      <c r="L3370" s="1" t="s">
        <v>20</v>
      </c>
      <c r="M3370" s="1" t="s">
        <v>21</v>
      </c>
      <c r="N3370" s="1" t="s">
        <v>11</v>
      </c>
      <c r="O3370" s="9">
        <v>6800</v>
      </c>
      <c r="P3370" s="9">
        <v>0</v>
      </c>
      <c r="Q3370" s="9">
        <v>6800</v>
      </c>
      <c r="R3370" s="112" t="s">
        <v>47</v>
      </c>
      <c r="S3370" s="113" t="s">
        <v>32</v>
      </c>
      <c r="T3370" s="5" t="s">
        <v>3163</v>
      </c>
      <c r="U3370" s="5" t="s">
        <v>3164</v>
      </c>
      <c r="V3370" s="1" t="s">
        <v>35</v>
      </c>
      <c r="W3370" s="1" t="s">
        <v>6634</v>
      </c>
      <c r="X3370" s="1" t="s">
        <v>5387</v>
      </c>
      <c r="Y3370" s="1" t="s">
        <v>5388</v>
      </c>
      <c r="Z3370" s="4">
        <v>42364</v>
      </c>
      <c r="AA3370" s="1" t="s">
        <v>71</v>
      </c>
      <c r="AB3370" s="1" t="s">
        <v>794</v>
      </c>
      <c r="AC3370" s="1" t="s">
        <v>6635</v>
      </c>
      <c r="AD3370" s="8"/>
    </row>
    <row r="3371" spans="2:30" s="22" customFormat="1" outlineLevel="5">
      <c r="B3371" s="3"/>
      <c r="C3371" s="1"/>
      <c r="D3371" s="1"/>
      <c r="E3371" s="1"/>
      <c r="F3371" s="1"/>
      <c r="G3371" s="287" t="s">
        <v>1553</v>
      </c>
      <c r="H3371" s="277">
        <v>42366</v>
      </c>
      <c r="I3371" s="1" t="s">
        <v>6636</v>
      </c>
      <c r="J3371" s="2" t="s">
        <v>81</v>
      </c>
      <c r="K3371" s="1" t="s">
        <v>36</v>
      </c>
      <c r="L3371" s="1" t="s">
        <v>20</v>
      </c>
      <c r="M3371" s="1" t="s">
        <v>21</v>
      </c>
      <c r="N3371" s="1" t="s">
        <v>11</v>
      </c>
      <c r="O3371" s="9">
        <v>2135</v>
      </c>
      <c r="P3371" s="9">
        <v>0</v>
      </c>
      <c r="Q3371" s="9">
        <v>2135</v>
      </c>
      <c r="R3371" s="112" t="s">
        <v>47</v>
      </c>
      <c r="S3371" s="113" t="s">
        <v>32</v>
      </c>
      <c r="T3371" s="5" t="s">
        <v>3163</v>
      </c>
      <c r="U3371" s="5" t="s">
        <v>3164</v>
      </c>
      <c r="V3371" s="1" t="s">
        <v>35</v>
      </c>
      <c r="W3371" s="1" t="s">
        <v>6637</v>
      </c>
      <c r="X3371" s="1" t="s">
        <v>2325</v>
      </c>
      <c r="Y3371" s="1" t="s">
        <v>2326</v>
      </c>
      <c r="Z3371" s="4">
        <v>42366</v>
      </c>
      <c r="AA3371" s="1" t="s">
        <v>45</v>
      </c>
      <c r="AB3371" s="1" t="s">
        <v>6638</v>
      </c>
      <c r="AC3371" s="1" t="s">
        <v>6639</v>
      </c>
      <c r="AD3371" s="8"/>
    </row>
    <row r="3372" spans="2:30" s="22" customFormat="1" outlineLevel="5">
      <c r="B3372" s="3"/>
      <c r="C3372" s="1"/>
      <c r="D3372" s="1"/>
      <c r="E3372" s="1"/>
      <c r="F3372" s="1"/>
      <c r="G3372" s="287" t="s">
        <v>1553</v>
      </c>
      <c r="H3372" s="277">
        <v>42366</v>
      </c>
      <c r="I3372" s="1" t="s">
        <v>6288</v>
      </c>
      <c r="J3372" s="2" t="s">
        <v>81</v>
      </c>
      <c r="K3372" s="1" t="s">
        <v>36</v>
      </c>
      <c r="L3372" s="1" t="s">
        <v>20</v>
      </c>
      <c r="M3372" s="1" t="s">
        <v>21</v>
      </c>
      <c r="N3372" s="1" t="s">
        <v>11</v>
      </c>
      <c r="O3372" s="9">
        <v>3564.5</v>
      </c>
      <c r="P3372" s="9">
        <v>0</v>
      </c>
      <c r="Q3372" s="9">
        <v>3564.5</v>
      </c>
      <c r="R3372" s="112" t="s">
        <v>5534</v>
      </c>
      <c r="S3372" s="113" t="s">
        <v>32</v>
      </c>
      <c r="T3372" s="5" t="s">
        <v>3163</v>
      </c>
      <c r="U3372" s="5" t="s">
        <v>3164</v>
      </c>
      <c r="V3372" s="1" t="s">
        <v>3539</v>
      </c>
      <c r="W3372" s="1" t="s">
        <v>6289</v>
      </c>
      <c r="X3372" s="1"/>
      <c r="Y3372" s="1"/>
      <c r="Z3372" s="4">
        <v>42366</v>
      </c>
      <c r="AA3372" s="1" t="s">
        <v>26</v>
      </c>
      <c r="AB3372" s="1" t="s">
        <v>6290</v>
      </c>
      <c r="AC3372" s="1" t="s">
        <v>6291</v>
      </c>
      <c r="AD3372" s="8"/>
    </row>
    <row r="3373" spans="2:30" s="22" customFormat="1" outlineLevel="5">
      <c r="B3373" s="3"/>
      <c r="C3373" s="1"/>
      <c r="D3373" s="1"/>
      <c r="E3373" s="1"/>
      <c r="F3373" s="1"/>
      <c r="G3373" s="287" t="s">
        <v>1553</v>
      </c>
      <c r="H3373" s="277">
        <v>42368</v>
      </c>
      <c r="I3373" s="1" t="s">
        <v>6323</v>
      </c>
      <c r="J3373" s="2" t="s">
        <v>81</v>
      </c>
      <c r="K3373" s="1" t="s">
        <v>36</v>
      </c>
      <c r="L3373" s="1" t="s">
        <v>20</v>
      </c>
      <c r="M3373" s="1" t="s">
        <v>21</v>
      </c>
      <c r="N3373" s="1" t="s">
        <v>11</v>
      </c>
      <c r="O3373" s="9">
        <v>2172.4899999999998</v>
      </c>
      <c r="P3373" s="9">
        <v>0</v>
      </c>
      <c r="Q3373" s="9">
        <v>2172.4899999999998</v>
      </c>
      <c r="R3373" s="112" t="s">
        <v>5534</v>
      </c>
      <c r="S3373" s="113" t="s">
        <v>32</v>
      </c>
      <c r="T3373" s="5" t="s">
        <v>3163</v>
      </c>
      <c r="U3373" s="5" t="s">
        <v>3164</v>
      </c>
      <c r="V3373" s="1" t="s">
        <v>3539</v>
      </c>
      <c r="W3373" s="1" t="s">
        <v>6324</v>
      </c>
      <c r="X3373" s="1"/>
      <c r="Y3373" s="1"/>
      <c r="Z3373" s="4">
        <v>42368</v>
      </c>
      <c r="AA3373" s="1" t="s">
        <v>26</v>
      </c>
      <c r="AB3373" s="1" t="s">
        <v>6324</v>
      </c>
      <c r="AC3373" s="1" t="s">
        <v>6325</v>
      </c>
      <c r="AD3373" s="8"/>
    </row>
    <row r="3374" spans="2:30" s="217" customFormat="1" outlineLevel="5">
      <c r="B3374" s="209"/>
      <c r="C3374" s="210"/>
      <c r="D3374" s="210"/>
      <c r="E3374" s="210"/>
      <c r="F3374" s="210"/>
      <c r="G3374" s="288" t="s">
        <v>1553</v>
      </c>
      <c r="H3374" s="278">
        <v>42369</v>
      </c>
      <c r="I3374" s="210" t="s">
        <v>6336</v>
      </c>
      <c r="J3374" s="211" t="s">
        <v>81</v>
      </c>
      <c r="K3374" s="210" t="s">
        <v>36</v>
      </c>
      <c r="L3374" s="210" t="s">
        <v>20</v>
      </c>
      <c r="M3374" s="210" t="s">
        <v>21</v>
      </c>
      <c r="N3374" s="210" t="s">
        <v>11</v>
      </c>
      <c r="O3374" s="195">
        <v>2133</v>
      </c>
      <c r="P3374" s="195">
        <v>0</v>
      </c>
      <c r="Q3374" s="195">
        <v>2133</v>
      </c>
      <c r="R3374" s="196" t="s">
        <v>5534</v>
      </c>
      <c r="S3374" s="197" t="s">
        <v>32</v>
      </c>
      <c r="T3374" s="213" t="s">
        <v>3163</v>
      </c>
      <c r="U3374" s="213" t="s">
        <v>3164</v>
      </c>
      <c r="V3374" s="210" t="s">
        <v>3539</v>
      </c>
      <c r="W3374" s="210" t="s">
        <v>6337</v>
      </c>
      <c r="X3374" s="210"/>
      <c r="Y3374" s="210"/>
      <c r="Z3374" s="215">
        <v>42369</v>
      </c>
      <c r="AA3374" s="210" t="s">
        <v>26</v>
      </c>
      <c r="AB3374" s="210" t="s">
        <v>6338</v>
      </c>
      <c r="AC3374" s="210"/>
      <c r="AD3374" s="216"/>
    </row>
    <row r="3375" spans="2:30">
      <c r="O3375" s="31">
        <f>SUM(O3296:O3374)</f>
        <v>679551.11</v>
      </c>
      <c r="P3375" s="31">
        <f t="shared" ref="P3375:Q3375" si="872">SUM(P3296:P3374)</f>
        <v>0</v>
      </c>
      <c r="Q3375" s="31">
        <f t="shared" si="872"/>
        <v>679551.11</v>
      </c>
    </row>
    <row r="3377" spans="2:30" ht="15.75">
      <c r="G3377" s="305" t="s">
        <v>4349</v>
      </c>
      <c r="I3377" s="40" t="s">
        <v>7839</v>
      </c>
    </row>
    <row r="3378" spans="2:30" s="67" customFormat="1" outlineLevel="5">
      <c r="B3378" s="201"/>
      <c r="C3378" s="202"/>
      <c r="D3378" s="202"/>
      <c r="E3378" s="202"/>
      <c r="F3378" s="202"/>
      <c r="G3378" s="286" t="s">
        <v>1553</v>
      </c>
      <c r="H3378" s="276">
        <v>42306</v>
      </c>
      <c r="I3378" s="202" t="s">
        <v>4347</v>
      </c>
      <c r="J3378" s="203" t="s">
        <v>50</v>
      </c>
      <c r="K3378" s="202" t="s">
        <v>36</v>
      </c>
      <c r="L3378" s="202" t="s">
        <v>20</v>
      </c>
      <c r="M3378" s="202" t="s">
        <v>21</v>
      </c>
      <c r="N3378" s="202" t="s">
        <v>11</v>
      </c>
      <c r="O3378" s="186">
        <v>15601.94</v>
      </c>
      <c r="P3378" s="186">
        <v>0</v>
      </c>
      <c r="Q3378" s="186">
        <v>15601.94</v>
      </c>
      <c r="R3378" s="187" t="s">
        <v>31</v>
      </c>
      <c r="S3378" s="188" t="s">
        <v>32</v>
      </c>
      <c r="T3378" s="205" t="s">
        <v>4348</v>
      </c>
      <c r="U3378" s="205" t="s">
        <v>4349</v>
      </c>
      <c r="V3378" s="202" t="s">
        <v>28</v>
      </c>
      <c r="W3378" s="202" t="s">
        <v>4350</v>
      </c>
      <c r="X3378" s="202"/>
      <c r="Y3378" s="202"/>
      <c r="Z3378" s="207">
        <v>42306</v>
      </c>
      <c r="AA3378" s="202" t="s">
        <v>2</v>
      </c>
      <c r="AB3378" s="202" t="s">
        <v>4351</v>
      </c>
      <c r="AC3378" s="202" t="s">
        <v>4352</v>
      </c>
      <c r="AD3378" s="208"/>
    </row>
    <row r="3379" spans="2:30" s="22" customFormat="1" outlineLevel="5">
      <c r="B3379" s="3"/>
      <c r="C3379" s="1"/>
      <c r="D3379" s="1"/>
      <c r="E3379" s="1"/>
      <c r="F3379" s="1"/>
      <c r="G3379" s="287" t="s">
        <v>1553</v>
      </c>
      <c r="H3379" s="277">
        <v>42306</v>
      </c>
      <c r="I3379" s="1" t="s">
        <v>4353</v>
      </c>
      <c r="J3379" s="2" t="s">
        <v>50</v>
      </c>
      <c r="K3379" s="1" t="s">
        <v>36</v>
      </c>
      <c r="L3379" s="1" t="s">
        <v>20</v>
      </c>
      <c r="M3379" s="1" t="s">
        <v>21</v>
      </c>
      <c r="N3379" s="1" t="s">
        <v>11</v>
      </c>
      <c r="O3379" s="9">
        <v>1200.06</v>
      </c>
      <c r="P3379" s="9">
        <v>0</v>
      </c>
      <c r="Q3379" s="9">
        <v>1200.06</v>
      </c>
      <c r="R3379" s="112" t="s">
        <v>31</v>
      </c>
      <c r="S3379" s="113" t="s">
        <v>32</v>
      </c>
      <c r="T3379" s="5" t="s">
        <v>4348</v>
      </c>
      <c r="U3379" s="5" t="s">
        <v>4349</v>
      </c>
      <c r="V3379" s="1" t="s">
        <v>28</v>
      </c>
      <c r="W3379" s="1" t="s">
        <v>4354</v>
      </c>
      <c r="X3379" s="1"/>
      <c r="Y3379" s="1"/>
      <c r="Z3379" s="4">
        <v>42306</v>
      </c>
      <c r="AA3379" s="1" t="s">
        <v>2</v>
      </c>
      <c r="AB3379" s="1" t="s">
        <v>4339</v>
      </c>
      <c r="AC3379" s="1" t="s">
        <v>4355</v>
      </c>
      <c r="AD3379" s="8"/>
    </row>
    <row r="3380" spans="2:30" s="22" customFormat="1" outlineLevel="5">
      <c r="B3380" s="3"/>
      <c r="C3380" s="1"/>
      <c r="D3380" s="1"/>
      <c r="E3380" s="1"/>
      <c r="F3380" s="1"/>
      <c r="G3380" s="287" t="s">
        <v>1553</v>
      </c>
      <c r="H3380" s="277">
        <v>42307</v>
      </c>
      <c r="I3380" s="1" t="s">
        <v>4356</v>
      </c>
      <c r="J3380" s="2" t="s">
        <v>50</v>
      </c>
      <c r="K3380" s="1" t="s">
        <v>36</v>
      </c>
      <c r="L3380" s="1" t="s">
        <v>20</v>
      </c>
      <c r="M3380" s="1" t="s">
        <v>21</v>
      </c>
      <c r="N3380" s="1" t="s">
        <v>11</v>
      </c>
      <c r="O3380" s="9">
        <v>5979.44</v>
      </c>
      <c r="P3380" s="9">
        <v>0</v>
      </c>
      <c r="Q3380" s="9">
        <v>5979.44</v>
      </c>
      <c r="R3380" s="112" t="s">
        <v>31</v>
      </c>
      <c r="S3380" s="113" t="s">
        <v>32</v>
      </c>
      <c r="T3380" s="5" t="s">
        <v>4348</v>
      </c>
      <c r="U3380" s="5" t="s">
        <v>4349</v>
      </c>
      <c r="V3380" s="1" t="s">
        <v>28</v>
      </c>
      <c r="W3380" s="1" t="s">
        <v>4357</v>
      </c>
      <c r="X3380" s="1"/>
      <c r="Y3380" s="1"/>
      <c r="Z3380" s="4">
        <v>42307</v>
      </c>
      <c r="AA3380" s="1" t="s">
        <v>2</v>
      </c>
      <c r="AB3380" s="1" t="s">
        <v>4358</v>
      </c>
      <c r="AC3380" s="1" t="s">
        <v>4359</v>
      </c>
      <c r="AD3380" s="8"/>
    </row>
    <row r="3381" spans="2:30" s="22" customFormat="1" outlineLevel="5">
      <c r="B3381" s="3"/>
      <c r="C3381" s="1"/>
      <c r="D3381" s="1"/>
      <c r="E3381" s="1"/>
      <c r="F3381" s="1"/>
      <c r="G3381" s="287" t="s">
        <v>1553</v>
      </c>
      <c r="H3381" s="277">
        <v>42306</v>
      </c>
      <c r="I3381" s="1" t="s">
        <v>4360</v>
      </c>
      <c r="J3381" s="2" t="s">
        <v>50</v>
      </c>
      <c r="K3381" s="1" t="s">
        <v>36</v>
      </c>
      <c r="L3381" s="1" t="s">
        <v>20</v>
      </c>
      <c r="M3381" s="1" t="s">
        <v>21</v>
      </c>
      <c r="N3381" s="1" t="s">
        <v>11</v>
      </c>
      <c r="O3381" s="9">
        <v>47551.33</v>
      </c>
      <c r="P3381" s="9">
        <v>0</v>
      </c>
      <c r="Q3381" s="9">
        <v>47551.33</v>
      </c>
      <c r="R3381" s="112" t="s">
        <v>31</v>
      </c>
      <c r="S3381" s="113" t="s">
        <v>32</v>
      </c>
      <c r="T3381" s="5" t="s">
        <v>3163</v>
      </c>
      <c r="U3381" s="5" t="s">
        <v>4349</v>
      </c>
      <c r="V3381" s="1" t="s">
        <v>28</v>
      </c>
      <c r="W3381" s="1" t="s">
        <v>4361</v>
      </c>
      <c r="X3381" s="1"/>
      <c r="Y3381" s="1"/>
      <c r="Z3381" s="4">
        <v>42306</v>
      </c>
      <c r="AA3381" s="1" t="s">
        <v>2</v>
      </c>
      <c r="AB3381" s="1" t="s">
        <v>4362</v>
      </c>
      <c r="AC3381" s="1" t="s">
        <v>4363</v>
      </c>
      <c r="AD3381" s="8"/>
    </row>
    <row r="3382" spans="2:30" s="22" customFormat="1" outlineLevel="5">
      <c r="B3382" s="3"/>
      <c r="C3382" s="1"/>
      <c r="D3382" s="1"/>
      <c r="E3382" s="1"/>
      <c r="F3382" s="1"/>
      <c r="G3382" s="287" t="s">
        <v>1553</v>
      </c>
      <c r="H3382" s="277">
        <v>42334</v>
      </c>
      <c r="I3382" s="1" t="s">
        <v>4434</v>
      </c>
      <c r="J3382" s="2" t="s">
        <v>50</v>
      </c>
      <c r="K3382" s="1" t="s">
        <v>36</v>
      </c>
      <c r="L3382" s="1" t="s">
        <v>20</v>
      </c>
      <c r="M3382" s="1" t="s">
        <v>21</v>
      </c>
      <c r="N3382" s="1" t="s">
        <v>11</v>
      </c>
      <c r="O3382" s="9">
        <v>3306.76</v>
      </c>
      <c r="P3382" s="9">
        <v>0</v>
      </c>
      <c r="Q3382" s="9">
        <v>3306.76</v>
      </c>
      <c r="R3382" s="112" t="s">
        <v>31</v>
      </c>
      <c r="S3382" s="113" t="s">
        <v>32</v>
      </c>
      <c r="T3382" s="5" t="s">
        <v>4348</v>
      </c>
      <c r="U3382" s="5" t="s">
        <v>4349</v>
      </c>
      <c r="V3382" s="1" t="s">
        <v>28</v>
      </c>
      <c r="W3382" s="1" t="s">
        <v>4435</v>
      </c>
      <c r="X3382" s="1"/>
      <c r="Y3382" s="1"/>
      <c r="Z3382" s="4">
        <v>42334</v>
      </c>
      <c r="AA3382" s="1" t="s">
        <v>2</v>
      </c>
      <c r="AB3382" s="1" t="s">
        <v>4374</v>
      </c>
      <c r="AC3382" s="1" t="s">
        <v>4436</v>
      </c>
      <c r="AD3382" s="8"/>
    </row>
    <row r="3383" spans="2:30" s="22" customFormat="1" outlineLevel="5">
      <c r="B3383" s="3"/>
      <c r="C3383" s="1"/>
      <c r="D3383" s="1"/>
      <c r="E3383" s="1"/>
      <c r="F3383" s="1"/>
      <c r="G3383" s="287" t="s">
        <v>1553</v>
      </c>
      <c r="H3383" s="277">
        <v>42333</v>
      </c>
      <c r="I3383" s="1" t="s">
        <v>4437</v>
      </c>
      <c r="J3383" s="2" t="s">
        <v>50</v>
      </c>
      <c r="K3383" s="1" t="s">
        <v>36</v>
      </c>
      <c r="L3383" s="1" t="s">
        <v>60</v>
      </c>
      <c r="M3383" s="1" t="s">
        <v>21</v>
      </c>
      <c r="N3383" s="1" t="s">
        <v>11</v>
      </c>
      <c r="O3383" s="9">
        <v>10439</v>
      </c>
      <c r="P3383" s="9">
        <v>0</v>
      </c>
      <c r="Q3383" s="9">
        <v>10439</v>
      </c>
      <c r="R3383" s="112" t="s">
        <v>31</v>
      </c>
      <c r="S3383" s="113" t="s">
        <v>32</v>
      </c>
      <c r="T3383" s="5" t="s">
        <v>4348</v>
      </c>
      <c r="U3383" s="5" t="s">
        <v>4349</v>
      </c>
      <c r="V3383" s="1" t="s">
        <v>28</v>
      </c>
      <c r="W3383" s="1" t="s">
        <v>4438</v>
      </c>
      <c r="X3383" s="1"/>
      <c r="Y3383" s="1"/>
      <c r="Z3383" s="4">
        <v>42333</v>
      </c>
      <c r="AA3383" s="1" t="s">
        <v>2</v>
      </c>
      <c r="AB3383" s="1" t="s">
        <v>4439</v>
      </c>
      <c r="AC3383" s="1" t="s">
        <v>4440</v>
      </c>
      <c r="AD3383" s="8"/>
    </row>
    <row r="3384" spans="2:30" s="22" customFormat="1" outlineLevel="5">
      <c r="B3384" s="3"/>
      <c r="C3384" s="1"/>
      <c r="D3384" s="1"/>
      <c r="E3384" s="1"/>
      <c r="F3384" s="1"/>
      <c r="G3384" s="287" t="s">
        <v>1553</v>
      </c>
      <c r="H3384" s="277">
        <v>42334</v>
      </c>
      <c r="I3384" s="1" t="s">
        <v>4461</v>
      </c>
      <c r="J3384" s="2" t="s">
        <v>50</v>
      </c>
      <c r="K3384" s="1" t="s">
        <v>36</v>
      </c>
      <c r="L3384" s="1" t="s">
        <v>20</v>
      </c>
      <c r="M3384" s="1" t="s">
        <v>21</v>
      </c>
      <c r="N3384" s="1" t="s">
        <v>11</v>
      </c>
      <c r="O3384" s="9">
        <v>26576.7</v>
      </c>
      <c r="P3384" s="9">
        <v>0</v>
      </c>
      <c r="Q3384" s="9">
        <v>26576.7</v>
      </c>
      <c r="R3384" s="112" t="s">
        <v>31</v>
      </c>
      <c r="S3384" s="113" t="s">
        <v>32</v>
      </c>
      <c r="T3384" s="5" t="s">
        <v>4348</v>
      </c>
      <c r="U3384" s="5" t="s">
        <v>4349</v>
      </c>
      <c r="V3384" s="1" t="s">
        <v>28</v>
      </c>
      <c r="W3384" s="1" t="s">
        <v>4462</v>
      </c>
      <c r="X3384" s="1"/>
      <c r="Y3384" s="1"/>
      <c r="Z3384" s="4">
        <v>42334</v>
      </c>
      <c r="AA3384" s="1" t="s">
        <v>2</v>
      </c>
      <c r="AB3384" s="1" t="s">
        <v>4462</v>
      </c>
      <c r="AC3384" s="1"/>
      <c r="AD3384" s="8"/>
    </row>
    <row r="3385" spans="2:30" s="22" customFormat="1" outlineLevel="5">
      <c r="B3385" s="3"/>
      <c r="C3385" s="1"/>
      <c r="D3385" s="1"/>
      <c r="E3385" s="1"/>
      <c r="F3385" s="1"/>
      <c r="G3385" s="287" t="s">
        <v>1553</v>
      </c>
      <c r="H3385" s="277">
        <v>42334</v>
      </c>
      <c r="I3385" s="1" t="s">
        <v>4461</v>
      </c>
      <c r="J3385" s="2" t="s">
        <v>50</v>
      </c>
      <c r="K3385" s="1" t="s">
        <v>36</v>
      </c>
      <c r="L3385" s="1" t="s">
        <v>20</v>
      </c>
      <c r="M3385" s="1" t="s">
        <v>20</v>
      </c>
      <c r="N3385" s="1" t="s">
        <v>2393</v>
      </c>
      <c r="O3385" s="9">
        <v>0</v>
      </c>
      <c r="P3385" s="9">
        <v>26576.7</v>
      </c>
      <c r="Q3385" s="9">
        <v>-26576.7</v>
      </c>
      <c r="R3385" s="112" t="s">
        <v>31</v>
      </c>
      <c r="S3385" s="113" t="s">
        <v>32</v>
      </c>
      <c r="T3385" s="5" t="s">
        <v>4348</v>
      </c>
      <c r="U3385" s="5" t="s">
        <v>4349</v>
      </c>
      <c r="V3385" s="1" t="s">
        <v>28</v>
      </c>
      <c r="W3385" s="1" t="s">
        <v>4462</v>
      </c>
      <c r="X3385" s="1"/>
      <c r="Y3385" s="1"/>
      <c r="Z3385" s="4">
        <v>42334</v>
      </c>
      <c r="AA3385" s="1" t="s">
        <v>2</v>
      </c>
      <c r="AB3385" s="1" t="s">
        <v>4462</v>
      </c>
      <c r="AC3385" s="1"/>
      <c r="AD3385" s="8"/>
    </row>
    <row r="3386" spans="2:30" s="22" customFormat="1" outlineLevel="5">
      <c r="B3386" s="3"/>
      <c r="C3386" s="1"/>
      <c r="D3386" s="1"/>
      <c r="E3386" s="1"/>
      <c r="F3386" s="1"/>
      <c r="G3386" s="287" t="s">
        <v>1553</v>
      </c>
      <c r="H3386" s="277">
        <v>42336</v>
      </c>
      <c r="I3386" s="1" t="s">
        <v>4461</v>
      </c>
      <c r="J3386" s="2" t="s">
        <v>50</v>
      </c>
      <c r="K3386" s="1" t="s">
        <v>36</v>
      </c>
      <c r="L3386" s="1" t="s">
        <v>34</v>
      </c>
      <c r="M3386" s="1" t="s">
        <v>21</v>
      </c>
      <c r="N3386" s="1" t="s">
        <v>11</v>
      </c>
      <c r="O3386" s="9">
        <v>57059.91</v>
      </c>
      <c r="P3386" s="9">
        <v>0</v>
      </c>
      <c r="Q3386" s="9">
        <v>57059.91</v>
      </c>
      <c r="R3386" s="112" t="s">
        <v>31</v>
      </c>
      <c r="S3386" s="113" t="s">
        <v>32</v>
      </c>
      <c r="T3386" s="5" t="s">
        <v>4348</v>
      </c>
      <c r="U3386" s="5" t="s">
        <v>4349</v>
      </c>
      <c r="V3386" s="1" t="s">
        <v>28</v>
      </c>
      <c r="W3386" s="1" t="s">
        <v>4462</v>
      </c>
      <c r="X3386" s="1"/>
      <c r="Y3386" s="1"/>
      <c r="Z3386" s="4">
        <v>42336</v>
      </c>
      <c r="AA3386" s="1" t="s">
        <v>2</v>
      </c>
      <c r="AB3386" s="1" t="s">
        <v>4395</v>
      </c>
      <c r="AC3386" s="1" t="s">
        <v>4463</v>
      </c>
      <c r="AD3386" s="8"/>
    </row>
    <row r="3387" spans="2:30" s="22" customFormat="1" outlineLevel="5">
      <c r="B3387" s="3"/>
      <c r="C3387" s="1"/>
      <c r="D3387" s="1"/>
      <c r="E3387" s="1"/>
      <c r="F3387" s="1"/>
      <c r="G3387" s="287" t="s">
        <v>1553</v>
      </c>
      <c r="H3387" s="277">
        <v>42336</v>
      </c>
      <c r="I3387" s="1" t="s">
        <v>4492</v>
      </c>
      <c r="J3387" s="2" t="s">
        <v>50</v>
      </c>
      <c r="K3387" s="1" t="s">
        <v>36</v>
      </c>
      <c r="L3387" s="1" t="s">
        <v>20</v>
      </c>
      <c r="M3387" s="1" t="s">
        <v>21</v>
      </c>
      <c r="N3387" s="1" t="s">
        <v>11</v>
      </c>
      <c r="O3387" s="9">
        <v>1744.04</v>
      </c>
      <c r="P3387" s="9">
        <v>0</v>
      </c>
      <c r="Q3387" s="9">
        <v>1744.04</v>
      </c>
      <c r="R3387" s="112" t="s">
        <v>31</v>
      </c>
      <c r="S3387" s="113" t="s">
        <v>32</v>
      </c>
      <c r="T3387" s="5" t="s">
        <v>4348</v>
      </c>
      <c r="U3387" s="5" t="s">
        <v>4349</v>
      </c>
      <c r="V3387" s="1" t="s">
        <v>28</v>
      </c>
      <c r="W3387" s="1" t="s">
        <v>4493</v>
      </c>
      <c r="X3387" s="1"/>
      <c r="Y3387" s="1"/>
      <c r="Z3387" s="4">
        <v>42336</v>
      </c>
      <c r="AA3387" s="1" t="s">
        <v>2</v>
      </c>
      <c r="AB3387" s="1" t="s">
        <v>4395</v>
      </c>
      <c r="AC3387" s="1" t="s">
        <v>4494</v>
      </c>
      <c r="AD3387" s="8"/>
    </row>
    <row r="3388" spans="2:30" s="22" customFormat="1" outlineLevel="5">
      <c r="B3388" s="3"/>
      <c r="C3388" s="1"/>
      <c r="D3388" s="1"/>
      <c r="E3388" s="1"/>
      <c r="F3388" s="1"/>
      <c r="G3388" s="287" t="s">
        <v>1553</v>
      </c>
      <c r="H3388" s="277">
        <v>42336</v>
      </c>
      <c r="I3388" s="1" t="s">
        <v>4495</v>
      </c>
      <c r="J3388" s="2" t="s">
        <v>50</v>
      </c>
      <c r="K3388" s="1" t="s">
        <v>36</v>
      </c>
      <c r="L3388" s="1" t="s">
        <v>20</v>
      </c>
      <c r="M3388" s="1" t="s">
        <v>21</v>
      </c>
      <c r="N3388" s="1" t="s">
        <v>11</v>
      </c>
      <c r="O3388" s="9">
        <v>7363.46</v>
      </c>
      <c r="P3388" s="9">
        <v>0</v>
      </c>
      <c r="Q3388" s="9">
        <v>7363.46</v>
      </c>
      <c r="R3388" s="112" t="s">
        <v>31</v>
      </c>
      <c r="S3388" s="113" t="s">
        <v>32</v>
      </c>
      <c r="T3388" s="5" t="s">
        <v>4348</v>
      </c>
      <c r="U3388" s="5" t="s">
        <v>4349</v>
      </c>
      <c r="V3388" s="1" t="s">
        <v>28</v>
      </c>
      <c r="W3388" s="1" t="s">
        <v>4496</v>
      </c>
      <c r="X3388" s="1"/>
      <c r="Y3388" s="1"/>
      <c r="Z3388" s="4">
        <v>42336</v>
      </c>
      <c r="AA3388" s="1" t="s">
        <v>2</v>
      </c>
      <c r="AB3388" s="1" t="s">
        <v>4395</v>
      </c>
      <c r="AC3388" s="1" t="s">
        <v>4497</v>
      </c>
      <c r="AD3388" s="8"/>
    </row>
    <row r="3389" spans="2:30" s="22" customFormat="1" outlineLevel="5">
      <c r="B3389" s="3"/>
      <c r="C3389" s="1"/>
      <c r="D3389" s="1"/>
      <c r="E3389" s="1"/>
      <c r="F3389" s="1"/>
      <c r="G3389" s="287" t="s">
        <v>1553</v>
      </c>
      <c r="H3389" s="277">
        <v>42358</v>
      </c>
      <c r="I3389" s="1" t="s">
        <v>4546</v>
      </c>
      <c r="J3389" s="2" t="s">
        <v>50</v>
      </c>
      <c r="K3389" s="1" t="s">
        <v>36</v>
      </c>
      <c r="L3389" s="1" t="s">
        <v>20</v>
      </c>
      <c r="M3389" s="1" t="s">
        <v>21</v>
      </c>
      <c r="N3389" s="1" t="s">
        <v>11</v>
      </c>
      <c r="O3389" s="9">
        <v>7460.75</v>
      </c>
      <c r="P3389" s="9">
        <v>0</v>
      </c>
      <c r="Q3389" s="9">
        <v>7460.75</v>
      </c>
      <c r="R3389" s="112" t="s">
        <v>31</v>
      </c>
      <c r="S3389" s="113" t="s">
        <v>32</v>
      </c>
      <c r="T3389" s="5" t="s">
        <v>4348</v>
      </c>
      <c r="U3389" s="5" t="s">
        <v>4349</v>
      </c>
      <c r="V3389" s="1" t="s">
        <v>28</v>
      </c>
      <c r="W3389" s="1" t="s">
        <v>4547</v>
      </c>
      <c r="X3389" s="1"/>
      <c r="Y3389" s="1"/>
      <c r="Z3389" s="4">
        <v>42358</v>
      </c>
      <c r="AA3389" s="1" t="s">
        <v>2</v>
      </c>
      <c r="AB3389" s="1" t="s">
        <v>4547</v>
      </c>
      <c r="AC3389" s="1" t="s">
        <v>4548</v>
      </c>
      <c r="AD3389" s="8"/>
    </row>
    <row r="3390" spans="2:30" s="22" customFormat="1" outlineLevel="5">
      <c r="B3390" s="3"/>
      <c r="C3390" s="1"/>
      <c r="D3390" s="1"/>
      <c r="E3390" s="1"/>
      <c r="F3390" s="1"/>
      <c r="G3390" s="287" t="s">
        <v>1553</v>
      </c>
      <c r="H3390" s="277">
        <v>42359</v>
      </c>
      <c r="I3390" s="1" t="s">
        <v>4552</v>
      </c>
      <c r="J3390" s="2" t="s">
        <v>50</v>
      </c>
      <c r="K3390" s="1" t="s">
        <v>36</v>
      </c>
      <c r="L3390" s="1" t="s">
        <v>20</v>
      </c>
      <c r="M3390" s="1" t="s">
        <v>60</v>
      </c>
      <c r="N3390" s="1" t="s">
        <v>11</v>
      </c>
      <c r="O3390" s="9">
        <v>3400</v>
      </c>
      <c r="P3390" s="9">
        <v>0</v>
      </c>
      <c r="Q3390" s="9">
        <v>3400</v>
      </c>
      <c r="R3390" s="112" t="s">
        <v>31</v>
      </c>
      <c r="S3390" s="113" t="s">
        <v>32</v>
      </c>
      <c r="T3390" s="5" t="s">
        <v>4348</v>
      </c>
      <c r="U3390" s="5" t="s">
        <v>4349</v>
      </c>
      <c r="V3390" s="1" t="s">
        <v>28</v>
      </c>
      <c r="W3390" s="1" t="s">
        <v>4553</v>
      </c>
      <c r="X3390" s="1"/>
      <c r="Y3390" s="1"/>
      <c r="Z3390" s="4">
        <v>42359</v>
      </c>
      <c r="AA3390" s="1" t="s">
        <v>2</v>
      </c>
      <c r="AB3390" s="1" t="s">
        <v>4554</v>
      </c>
      <c r="AC3390" s="1" t="s">
        <v>4555</v>
      </c>
      <c r="AD3390" s="8"/>
    </row>
    <row r="3391" spans="2:30" s="22" customFormat="1" outlineLevel="5">
      <c r="B3391" s="3"/>
      <c r="C3391" s="1"/>
      <c r="D3391" s="1"/>
      <c r="E3391" s="1"/>
      <c r="F3391" s="1"/>
      <c r="G3391" s="287" t="s">
        <v>1553</v>
      </c>
      <c r="H3391" s="277">
        <v>42359</v>
      </c>
      <c r="I3391" s="1" t="s">
        <v>4560</v>
      </c>
      <c r="J3391" s="2" t="s">
        <v>50</v>
      </c>
      <c r="K3391" s="1" t="s">
        <v>36</v>
      </c>
      <c r="L3391" s="1" t="s">
        <v>20</v>
      </c>
      <c r="M3391" s="1" t="s">
        <v>21</v>
      </c>
      <c r="N3391" s="1" t="s">
        <v>11</v>
      </c>
      <c r="O3391" s="9">
        <v>15807.17</v>
      </c>
      <c r="P3391" s="9">
        <v>0</v>
      </c>
      <c r="Q3391" s="9">
        <v>15807.17</v>
      </c>
      <c r="R3391" s="112" t="s">
        <v>31</v>
      </c>
      <c r="S3391" s="113" t="s">
        <v>32</v>
      </c>
      <c r="T3391" s="5" t="s">
        <v>4348</v>
      </c>
      <c r="U3391" s="5" t="s">
        <v>4349</v>
      </c>
      <c r="V3391" s="1" t="s">
        <v>28</v>
      </c>
      <c r="W3391" s="1" t="s">
        <v>4561</v>
      </c>
      <c r="X3391" s="1"/>
      <c r="Y3391" s="1"/>
      <c r="Z3391" s="4">
        <v>42359</v>
      </c>
      <c r="AA3391" s="1" t="s">
        <v>2</v>
      </c>
      <c r="AB3391" s="1" t="s">
        <v>4562</v>
      </c>
      <c r="AC3391" s="1" t="s">
        <v>4563</v>
      </c>
      <c r="AD3391" s="8"/>
    </row>
    <row r="3392" spans="2:30" s="22" customFormat="1" outlineLevel="5">
      <c r="B3392" s="3"/>
      <c r="C3392" s="1"/>
      <c r="D3392" s="1"/>
      <c r="E3392" s="1"/>
      <c r="F3392" s="1"/>
      <c r="G3392" s="287" t="s">
        <v>1553</v>
      </c>
      <c r="H3392" s="277">
        <v>42367</v>
      </c>
      <c r="I3392" s="1" t="s">
        <v>4606</v>
      </c>
      <c r="J3392" s="2" t="s">
        <v>50</v>
      </c>
      <c r="K3392" s="1" t="s">
        <v>36</v>
      </c>
      <c r="L3392" s="1" t="s">
        <v>20</v>
      </c>
      <c r="M3392" s="1" t="s">
        <v>21</v>
      </c>
      <c r="N3392" s="1" t="s">
        <v>11</v>
      </c>
      <c r="O3392" s="9">
        <v>60299.18</v>
      </c>
      <c r="P3392" s="9">
        <v>0</v>
      </c>
      <c r="Q3392" s="9">
        <v>60299.18</v>
      </c>
      <c r="R3392" s="112" t="s">
        <v>31</v>
      </c>
      <c r="S3392" s="113" t="s">
        <v>32</v>
      </c>
      <c r="T3392" s="5" t="s">
        <v>4348</v>
      </c>
      <c r="U3392" s="5" t="s">
        <v>4349</v>
      </c>
      <c r="V3392" s="1" t="s">
        <v>28</v>
      </c>
      <c r="W3392" s="1" t="s">
        <v>4607</v>
      </c>
      <c r="X3392" s="1"/>
      <c r="Y3392" s="1"/>
      <c r="Z3392" s="4">
        <v>42367</v>
      </c>
      <c r="AA3392" s="1" t="s">
        <v>2</v>
      </c>
      <c r="AB3392" s="1" t="s">
        <v>4374</v>
      </c>
      <c r="AC3392" s="1" t="s">
        <v>4608</v>
      </c>
      <c r="AD3392" s="8"/>
    </row>
    <row r="3393" spans="2:30" s="22" customFormat="1" outlineLevel="5">
      <c r="B3393" s="3"/>
      <c r="C3393" s="1"/>
      <c r="D3393" s="1"/>
      <c r="E3393" s="1"/>
      <c r="F3393" s="1"/>
      <c r="G3393" s="287" t="s">
        <v>1553</v>
      </c>
      <c r="H3393" s="277">
        <v>42300</v>
      </c>
      <c r="I3393" s="1" t="s">
        <v>4866</v>
      </c>
      <c r="J3393" s="2" t="s">
        <v>68</v>
      </c>
      <c r="K3393" s="1" t="s">
        <v>36</v>
      </c>
      <c r="L3393" s="1" t="s">
        <v>20</v>
      </c>
      <c r="M3393" s="1" t="s">
        <v>21</v>
      </c>
      <c r="N3393" s="1" t="s">
        <v>11</v>
      </c>
      <c r="O3393" s="9">
        <v>465</v>
      </c>
      <c r="P3393" s="9">
        <v>0</v>
      </c>
      <c r="Q3393" s="9">
        <v>465</v>
      </c>
      <c r="R3393" s="112" t="s">
        <v>47</v>
      </c>
      <c r="S3393" s="113" t="s">
        <v>32</v>
      </c>
      <c r="T3393" s="5" t="s">
        <v>4348</v>
      </c>
      <c r="U3393" s="5" t="s">
        <v>4349</v>
      </c>
      <c r="V3393" s="1" t="s">
        <v>65</v>
      </c>
      <c r="W3393" s="1" t="s">
        <v>4867</v>
      </c>
      <c r="X3393" s="1" t="s">
        <v>3486</v>
      </c>
      <c r="Y3393" s="1" t="s">
        <v>3487</v>
      </c>
      <c r="Z3393" s="4">
        <v>42300</v>
      </c>
      <c r="AA3393" s="1" t="s">
        <v>45</v>
      </c>
      <c r="AB3393" s="1" t="s">
        <v>4868</v>
      </c>
      <c r="AC3393" s="1" t="s">
        <v>4869</v>
      </c>
      <c r="AD3393" s="8"/>
    </row>
    <row r="3394" spans="2:30" s="22" customFormat="1" outlineLevel="5">
      <c r="B3394" s="3"/>
      <c r="C3394" s="1"/>
      <c r="D3394" s="1"/>
      <c r="E3394" s="1"/>
      <c r="F3394" s="1"/>
      <c r="G3394" s="287" t="s">
        <v>1553</v>
      </c>
      <c r="H3394" s="277">
        <v>42300</v>
      </c>
      <c r="I3394" s="1" t="s">
        <v>4870</v>
      </c>
      <c r="J3394" s="2" t="s">
        <v>68</v>
      </c>
      <c r="K3394" s="1" t="s">
        <v>36</v>
      </c>
      <c r="L3394" s="1" t="s">
        <v>20</v>
      </c>
      <c r="M3394" s="1" t="s">
        <v>21</v>
      </c>
      <c r="N3394" s="1" t="s">
        <v>11</v>
      </c>
      <c r="O3394" s="9">
        <v>840</v>
      </c>
      <c r="P3394" s="9">
        <v>0</v>
      </c>
      <c r="Q3394" s="9">
        <v>840</v>
      </c>
      <c r="R3394" s="112" t="s">
        <v>47</v>
      </c>
      <c r="S3394" s="113" t="s">
        <v>32</v>
      </c>
      <c r="T3394" s="5" t="s">
        <v>4348</v>
      </c>
      <c r="U3394" s="5" t="s">
        <v>4349</v>
      </c>
      <c r="V3394" s="1" t="s">
        <v>65</v>
      </c>
      <c r="W3394" s="1" t="s">
        <v>4871</v>
      </c>
      <c r="X3394" s="1" t="s">
        <v>2175</v>
      </c>
      <c r="Y3394" s="1" t="s">
        <v>2176</v>
      </c>
      <c r="Z3394" s="4">
        <v>42300</v>
      </c>
      <c r="AA3394" s="1" t="s">
        <v>45</v>
      </c>
      <c r="AB3394" s="1" t="s">
        <v>4872</v>
      </c>
      <c r="AC3394" s="1" t="s">
        <v>4873</v>
      </c>
      <c r="AD3394" s="8"/>
    </row>
    <row r="3395" spans="2:30" s="22" customFormat="1" outlineLevel="5">
      <c r="B3395" s="3"/>
      <c r="C3395" s="1"/>
      <c r="D3395" s="1"/>
      <c r="E3395" s="1"/>
      <c r="F3395" s="1"/>
      <c r="G3395" s="287" t="s">
        <v>1553</v>
      </c>
      <c r="H3395" s="277">
        <v>42292</v>
      </c>
      <c r="I3395" s="1" t="s">
        <v>4874</v>
      </c>
      <c r="J3395" s="2" t="s">
        <v>68</v>
      </c>
      <c r="K3395" s="1" t="s">
        <v>36</v>
      </c>
      <c r="L3395" s="1" t="s">
        <v>20</v>
      </c>
      <c r="M3395" s="1" t="s">
        <v>21</v>
      </c>
      <c r="N3395" s="1" t="s">
        <v>11</v>
      </c>
      <c r="O3395" s="9">
        <v>166.9</v>
      </c>
      <c r="P3395" s="9">
        <v>0</v>
      </c>
      <c r="Q3395" s="9">
        <v>166.9</v>
      </c>
      <c r="R3395" s="112" t="s">
        <v>47</v>
      </c>
      <c r="S3395" s="113" t="s">
        <v>32</v>
      </c>
      <c r="T3395" s="5" t="s">
        <v>4348</v>
      </c>
      <c r="U3395" s="5" t="s">
        <v>4349</v>
      </c>
      <c r="V3395" s="1" t="s">
        <v>65</v>
      </c>
      <c r="W3395" s="1" t="s">
        <v>4875</v>
      </c>
      <c r="X3395" s="1" t="s">
        <v>3443</v>
      </c>
      <c r="Y3395" s="1" t="s">
        <v>3444</v>
      </c>
      <c r="Z3395" s="4">
        <v>42292</v>
      </c>
      <c r="AA3395" s="1" t="s">
        <v>45</v>
      </c>
      <c r="AB3395" s="1" t="s">
        <v>4876</v>
      </c>
      <c r="AC3395" s="1" t="s">
        <v>4877</v>
      </c>
      <c r="AD3395" s="8"/>
    </row>
    <row r="3396" spans="2:30" s="22" customFormat="1" outlineLevel="5">
      <c r="B3396" s="3"/>
      <c r="C3396" s="1"/>
      <c r="D3396" s="1"/>
      <c r="E3396" s="1"/>
      <c r="F3396" s="1"/>
      <c r="G3396" s="287" t="s">
        <v>1553</v>
      </c>
      <c r="H3396" s="277">
        <v>42300</v>
      </c>
      <c r="I3396" s="1" t="s">
        <v>4878</v>
      </c>
      <c r="J3396" s="2" t="s">
        <v>68</v>
      </c>
      <c r="K3396" s="1" t="s">
        <v>36</v>
      </c>
      <c r="L3396" s="1" t="s">
        <v>20</v>
      </c>
      <c r="M3396" s="1" t="s">
        <v>21</v>
      </c>
      <c r="N3396" s="1" t="s">
        <v>11</v>
      </c>
      <c r="O3396" s="9">
        <v>1286.4000000000001</v>
      </c>
      <c r="P3396" s="9">
        <v>0</v>
      </c>
      <c r="Q3396" s="9">
        <v>1286.4000000000001</v>
      </c>
      <c r="R3396" s="112" t="s">
        <v>47</v>
      </c>
      <c r="S3396" s="113" t="s">
        <v>32</v>
      </c>
      <c r="T3396" s="5" t="s">
        <v>4348</v>
      </c>
      <c r="U3396" s="5" t="s">
        <v>4349</v>
      </c>
      <c r="V3396" s="1" t="s">
        <v>65</v>
      </c>
      <c r="W3396" s="1" t="s">
        <v>4879</v>
      </c>
      <c r="X3396" s="1" t="s">
        <v>3345</v>
      </c>
      <c r="Y3396" s="1" t="s">
        <v>3346</v>
      </c>
      <c r="Z3396" s="4">
        <v>42300</v>
      </c>
      <c r="AA3396" s="1" t="s">
        <v>45</v>
      </c>
      <c r="AB3396" s="1" t="s">
        <v>4880</v>
      </c>
      <c r="AC3396" s="1" t="s">
        <v>4881</v>
      </c>
      <c r="AD3396" s="8"/>
    </row>
    <row r="3397" spans="2:30" s="22" customFormat="1" outlineLevel="5">
      <c r="B3397" s="3"/>
      <c r="C3397" s="1"/>
      <c r="D3397" s="1"/>
      <c r="E3397" s="1"/>
      <c r="F3397" s="1"/>
      <c r="G3397" s="287" t="s">
        <v>1553</v>
      </c>
      <c r="H3397" s="277">
        <v>42292</v>
      </c>
      <c r="I3397" s="1" t="s">
        <v>4886</v>
      </c>
      <c r="J3397" s="2" t="s">
        <v>68</v>
      </c>
      <c r="K3397" s="1" t="s">
        <v>36</v>
      </c>
      <c r="L3397" s="1" t="s">
        <v>20</v>
      </c>
      <c r="M3397" s="1" t="s">
        <v>21</v>
      </c>
      <c r="N3397" s="1" t="s">
        <v>11</v>
      </c>
      <c r="O3397" s="9">
        <v>10200</v>
      </c>
      <c r="P3397" s="9">
        <v>0</v>
      </c>
      <c r="Q3397" s="9">
        <v>10200</v>
      </c>
      <c r="R3397" s="112" t="s">
        <v>47</v>
      </c>
      <c r="S3397" s="113" t="s">
        <v>32</v>
      </c>
      <c r="T3397" s="5" t="s">
        <v>4348</v>
      </c>
      <c r="U3397" s="5" t="s">
        <v>4349</v>
      </c>
      <c r="V3397" s="1" t="s">
        <v>65</v>
      </c>
      <c r="W3397" s="1" t="s">
        <v>4887</v>
      </c>
      <c r="X3397" s="1" t="s">
        <v>2149</v>
      </c>
      <c r="Y3397" s="1" t="s">
        <v>2150</v>
      </c>
      <c r="Z3397" s="4">
        <v>42292</v>
      </c>
      <c r="AA3397" s="1" t="s">
        <v>45</v>
      </c>
      <c r="AB3397" s="1" t="s">
        <v>4888</v>
      </c>
      <c r="AC3397" s="1"/>
      <c r="AD3397" s="8"/>
    </row>
    <row r="3398" spans="2:30" s="22" customFormat="1" outlineLevel="5">
      <c r="B3398" s="3"/>
      <c r="C3398" s="1"/>
      <c r="D3398" s="1"/>
      <c r="E3398" s="1"/>
      <c r="F3398" s="1"/>
      <c r="G3398" s="287" t="s">
        <v>1553</v>
      </c>
      <c r="H3398" s="277">
        <v>42292</v>
      </c>
      <c r="I3398" s="1" t="s">
        <v>4886</v>
      </c>
      <c r="J3398" s="2" t="s">
        <v>68</v>
      </c>
      <c r="K3398" s="1" t="s">
        <v>36</v>
      </c>
      <c r="L3398" s="1" t="s">
        <v>20</v>
      </c>
      <c r="M3398" s="1" t="s">
        <v>20</v>
      </c>
      <c r="N3398" s="1" t="s">
        <v>2393</v>
      </c>
      <c r="O3398" s="9">
        <v>0</v>
      </c>
      <c r="P3398" s="9">
        <v>10200</v>
      </c>
      <c r="Q3398" s="9">
        <v>-10200</v>
      </c>
      <c r="R3398" s="112" t="s">
        <v>47</v>
      </c>
      <c r="S3398" s="113" t="s">
        <v>32</v>
      </c>
      <c r="T3398" s="5" t="s">
        <v>4348</v>
      </c>
      <c r="U3398" s="5" t="s">
        <v>4349</v>
      </c>
      <c r="V3398" s="1" t="s">
        <v>65</v>
      </c>
      <c r="W3398" s="1" t="s">
        <v>4887</v>
      </c>
      <c r="X3398" s="1" t="s">
        <v>2149</v>
      </c>
      <c r="Y3398" s="1" t="s">
        <v>2150</v>
      </c>
      <c r="Z3398" s="4">
        <v>42292</v>
      </c>
      <c r="AA3398" s="1" t="s">
        <v>2397</v>
      </c>
      <c r="AB3398" s="1" t="s">
        <v>4888</v>
      </c>
      <c r="AC3398" s="1"/>
      <c r="AD3398" s="8"/>
    </row>
    <row r="3399" spans="2:30" s="22" customFormat="1" outlineLevel="5">
      <c r="B3399" s="3"/>
      <c r="C3399" s="1"/>
      <c r="D3399" s="1"/>
      <c r="E3399" s="1"/>
      <c r="F3399" s="1"/>
      <c r="G3399" s="287" t="s">
        <v>1553</v>
      </c>
      <c r="H3399" s="277">
        <v>42292</v>
      </c>
      <c r="I3399" s="1" t="s">
        <v>4897</v>
      </c>
      <c r="J3399" s="2" t="s">
        <v>68</v>
      </c>
      <c r="K3399" s="1" t="s">
        <v>36</v>
      </c>
      <c r="L3399" s="1" t="s">
        <v>20</v>
      </c>
      <c r="M3399" s="1" t="s">
        <v>21</v>
      </c>
      <c r="N3399" s="1" t="s">
        <v>11</v>
      </c>
      <c r="O3399" s="9">
        <v>86</v>
      </c>
      <c r="P3399" s="9">
        <v>0</v>
      </c>
      <c r="Q3399" s="9">
        <v>86</v>
      </c>
      <c r="R3399" s="112" t="s">
        <v>47</v>
      </c>
      <c r="S3399" s="113" t="s">
        <v>32</v>
      </c>
      <c r="T3399" s="5" t="s">
        <v>4348</v>
      </c>
      <c r="U3399" s="5" t="s">
        <v>4349</v>
      </c>
      <c r="V3399" s="1" t="s">
        <v>65</v>
      </c>
      <c r="W3399" s="1" t="s">
        <v>4898</v>
      </c>
      <c r="X3399" s="1" t="s">
        <v>2175</v>
      </c>
      <c r="Y3399" s="1" t="s">
        <v>2176</v>
      </c>
      <c r="Z3399" s="4">
        <v>42292</v>
      </c>
      <c r="AA3399" s="1" t="s">
        <v>45</v>
      </c>
      <c r="AB3399" s="1" t="s">
        <v>4899</v>
      </c>
      <c r="AC3399" s="1" t="s">
        <v>4900</v>
      </c>
      <c r="AD3399" s="8"/>
    </row>
    <row r="3400" spans="2:30" s="22" customFormat="1" outlineLevel="5">
      <c r="B3400" s="3"/>
      <c r="C3400" s="1"/>
      <c r="D3400" s="1"/>
      <c r="E3400" s="1"/>
      <c r="F3400" s="1"/>
      <c r="G3400" s="287" t="s">
        <v>1553</v>
      </c>
      <c r="H3400" s="277">
        <v>42292</v>
      </c>
      <c r="I3400" s="1" t="s">
        <v>4901</v>
      </c>
      <c r="J3400" s="2" t="s">
        <v>68</v>
      </c>
      <c r="K3400" s="1" t="s">
        <v>36</v>
      </c>
      <c r="L3400" s="1" t="s">
        <v>20</v>
      </c>
      <c r="M3400" s="1" t="s">
        <v>21</v>
      </c>
      <c r="N3400" s="1" t="s">
        <v>11</v>
      </c>
      <c r="O3400" s="9">
        <v>175</v>
      </c>
      <c r="P3400" s="9">
        <v>0</v>
      </c>
      <c r="Q3400" s="9">
        <v>175</v>
      </c>
      <c r="R3400" s="112" t="s">
        <v>47</v>
      </c>
      <c r="S3400" s="113" t="s">
        <v>32</v>
      </c>
      <c r="T3400" s="5" t="s">
        <v>4348</v>
      </c>
      <c r="U3400" s="5" t="s">
        <v>4349</v>
      </c>
      <c r="V3400" s="1" t="s">
        <v>65</v>
      </c>
      <c r="W3400" s="1" t="s">
        <v>4902</v>
      </c>
      <c r="X3400" s="1" t="s">
        <v>2149</v>
      </c>
      <c r="Y3400" s="1" t="s">
        <v>2150</v>
      </c>
      <c r="Z3400" s="4">
        <v>42292</v>
      </c>
      <c r="AA3400" s="1" t="s">
        <v>45</v>
      </c>
      <c r="AB3400" s="1" t="s">
        <v>4903</v>
      </c>
      <c r="AC3400" s="1" t="s">
        <v>4904</v>
      </c>
      <c r="AD3400" s="8"/>
    </row>
    <row r="3401" spans="2:30" s="22" customFormat="1" outlineLevel="5">
      <c r="B3401" s="3"/>
      <c r="C3401" s="1"/>
      <c r="D3401" s="1"/>
      <c r="E3401" s="1"/>
      <c r="F3401" s="1"/>
      <c r="G3401" s="287" t="s">
        <v>1553</v>
      </c>
      <c r="H3401" s="277">
        <v>42293</v>
      </c>
      <c r="I3401" s="1" t="s">
        <v>4905</v>
      </c>
      <c r="J3401" s="2" t="s">
        <v>68</v>
      </c>
      <c r="K3401" s="1" t="s">
        <v>36</v>
      </c>
      <c r="L3401" s="1" t="s">
        <v>20</v>
      </c>
      <c r="M3401" s="1" t="s">
        <v>21</v>
      </c>
      <c r="N3401" s="1" t="s">
        <v>11</v>
      </c>
      <c r="O3401" s="9">
        <v>3272</v>
      </c>
      <c r="P3401" s="9">
        <v>0</v>
      </c>
      <c r="Q3401" s="9">
        <v>3272</v>
      </c>
      <c r="R3401" s="112" t="s">
        <v>47</v>
      </c>
      <c r="S3401" s="113" t="s">
        <v>32</v>
      </c>
      <c r="T3401" s="5" t="s">
        <v>4348</v>
      </c>
      <c r="U3401" s="5" t="s">
        <v>4349</v>
      </c>
      <c r="V3401" s="1" t="s">
        <v>65</v>
      </c>
      <c r="W3401" s="1" t="s">
        <v>4906</v>
      </c>
      <c r="X3401" s="1" t="s">
        <v>2175</v>
      </c>
      <c r="Y3401" s="1" t="s">
        <v>2176</v>
      </c>
      <c r="Z3401" s="4">
        <v>42293</v>
      </c>
      <c r="AA3401" s="1" t="s">
        <v>45</v>
      </c>
      <c r="AB3401" s="1" t="s">
        <v>4888</v>
      </c>
      <c r="AC3401" s="1" t="s">
        <v>4907</v>
      </c>
      <c r="AD3401" s="8"/>
    </row>
    <row r="3402" spans="2:30" s="22" customFormat="1" outlineLevel="5">
      <c r="B3402" s="3"/>
      <c r="C3402" s="1"/>
      <c r="D3402" s="1"/>
      <c r="E3402" s="1"/>
      <c r="F3402" s="1"/>
      <c r="G3402" s="287" t="s">
        <v>1553</v>
      </c>
      <c r="H3402" s="277">
        <v>42298</v>
      </c>
      <c r="I3402" s="1" t="s">
        <v>4908</v>
      </c>
      <c r="J3402" s="2" t="s">
        <v>68</v>
      </c>
      <c r="K3402" s="1" t="s">
        <v>36</v>
      </c>
      <c r="L3402" s="1" t="s">
        <v>20</v>
      </c>
      <c r="M3402" s="1" t="s">
        <v>21</v>
      </c>
      <c r="N3402" s="1" t="s">
        <v>11</v>
      </c>
      <c r="O3402" s="9">
        <v>480.4</v>
      </c>
      <c r="P3402" s="9">
        <v>0</v>
      </c>
      <c r="Q3402" s="9">
        <v>480.4</v>
      </c>
      <c r="R3402" s="112" t="s">
        <v>47</v>
      </c>
      <c r="S3402" s="113" t="s">
        <v>32</v>
      </c>
      <c r="T3402" s="5" t="s">
        <v>4348</v>
      </c>
      <c r="U3402" s="5" t="s">
        <v>4349</v>
      </c>
      <c r="V3402" s="1" t="s">
        <v>65</v>
      </c>
      <c r="W3402" s="1" t="s">
        <v>4909</v>
      </c>
      <c r="X3402" s="1" t="s">
        <v>3345</v>
      </c>
      <c r="Y3402" s="1" t="s">
        <v>3346</v>
      </c>
      <c r="Z3402" s="4">
        <v>42298</v>
      </c>
      <c r="AA3402" s="1" t="s">
        <v>45</v>
      </c>
      <c r="AB3402" s="1" t="s">
        <v>4910</v>
      </c>
      <c r="AC3402" s="1" t="s">
        <v>4911</v>
      </c>
      <c r="AD3402" s="8"/>
    </row>
    <row r="3403" spans="2:30" s="22" customFormat="1" outlineLevel="5">
      <c r="B3403" s="3"/>
      <c r="C3403" s="1"/>
      <c r="D3403" s="1"/>
      <c r="E3403" s="1"/>
      <c r="F3403" s="1"/>
      <c r="G3403" s="287" t="s">
        <v>1553</v>
      </c>
      <c r="H3403" s="277">
        <v>42303</v>
      </c>
      <c r="I3403" s="1" t="s">
        <v>4912</v>
      </c>
      <c r="J3403" s="2" t="s">
        <v>68</v>
      </c>
      <c r="K3403" s="1" t="s">
        <v>36</v>
      </c>
      <c r="L3403" s="1" t="s">
        <v>20</v>
      </c>
      <c r="M3403" s="1" t="s">
        <v>21</v>
      </c>
      <c r="N3403" s="1" t="s">
        <v>11</v>
      </c>
      <c r="O3403" s="9">
        <v>1709</v>
      </c>
      <c r="P3403" s="9">
        <v>0</v>
      </c>
      <c r="Q3403" s="9">
        <v>1709</v>
      </c>
      <c r="R3403" s="112" t="s">
        <v>47</v>
      </c>
      <c r="S3403" s="113" t="s">
        <v>32</v>
      </c>
      <c r="T3403" s="5" t="s">
        <v>4348</v>
      </c>
      <c r="U3403" s="5" t="s">
        <v>4349</v>
      </c>
      <c r="V3403" s="1" t="s">
        <v>65</v>
      </c>
      <c r="W3403" s="1" t="s">
        <v>4913</v>
      </c>
      <c r="X3403" s="1" t="s">
        <v>3302</v>
      </c>
      <c r="Y3403" s="1" t="s">
        <v>3303</v>
      </c>
      <c r="Z3403" s="4">
        <v>42303</v>
      </c>
      <c r="AA3403" s="1" t="s">
        <v>45</v>
      </c>
      <c r="AB3403" s="1" t="s">
        <v>4914</v>
      </c>
      <c r="AC3403" s="1" t="s">
        <v>4915</v>
      </c>
      <c r="AD3403" s="8"/>
    </row>
    <row r="3404" spans="2:30" s="22" customFormat="1" outlineLevel="5">
      <c r="B3404" s="3"/>
      <c r="C3404" s="1"/>
      <c r="D3404" s="1"/>
      <c r="E3404" s="1"/>
      <c r="F3404" s="1"/>
      <c r="G3404" s="287" t="s">
        <v>1553</v>
      </c>
      <c r="H3404" s="277">
        <v>42307</v>
      </c>
      <c r="I3404" s="1" t="s">
        <v>4916</v>
      </c>
      <c r="J3404" s="2" t="s">
        <v>68</v>
      </c>
      <c r="K3404" s="1" t="s">
        <v>36</v>
      </c>
      <c r="L3404" s="1" t="s">
        <v>20</v>
      </c>
      <c r="M3404" s="1" t="s">
        <v>21</v>
      </c>
      <c r="N3404" s="1" t="s">
        <v>11</v>
      </c>
      <c r="O3404" s="9">
        <v>8497.2000000000007</v>
      </c>
      <c r="P3404" s="9">
        <v>0</v>
      </c>
      <c r="Q3404" s="9">
        <v>8497.2000000000007</v>
      </c>
      <c r="R3404" s="112" t="s">
        <v>47</v>
      </c>
      <c r="S3404" s="113" t="s">
        <v>32</v>
      </c>
      <c r="T3404" s="5" t="s">
        <v>4348</v>
      </c>
      <c r="U3404" s="5" t="s">
        <v>4349</v>
      </c>
      <c r="V3404" s="1" t="s">
        <v>65</v>
      </c>
      <c r="W3404" s="1" t="s">
        <v>4917</v>
      </c>
      <c r="X3404" s="1" t="s">
        <v>3345</v>
      </c>
      <c r="Y3404" s="1" t="s">
        <v>3346</v>
      </c>
      <c r="Z3404" s="4">
        <v>42307</v>
      </c>
      <c r="AA3404" s="1" t="s">
        <v>45</v>
      </c>
      <c r="AB3404" s="1" t="s">
        <v>4918</v>
      </c>
      <c r="AC3404" s="1" t="s">
        <v>4919</v>
      </c>
      <c r="AD3404" s="8"/>
    </row>
    <row r="3405" spans="2:30" s="22" customFormat="1" outlineLevel="5">
      <c r="B3405" s="3"/>
      <c r="C3405" s="1"/>
      <c r="D3405" s="1"/>
      <c r="E3405" s="1"/>
      <c r="F3405" s="1"/>
      <c r="G3405" s="287" t="s">
        <v>1553</v>
      </c>
      <c r="H3405" s="277">
        <v>42305</v>
      </c>
      <c r="I3405" s="1" t="s">
        <v>4936</v>
      </c>
      <c r="J3405" s="2" t="s">
        <v>68</v>
      </c>
      <c r="K3405" s="1" t="s">
        <v>36</v>
      </c>
      <c r="L3405" s="1" t="s">
        <v>20</v>
      </c>
      <c r="M3405" s="1" t="s">
        <v>21</v>
      </c>
      <c r="N3405" s="1" t="s">
        <v>11</v>
      </c>
      <c r="O3405" s="9">
        <v>1200</v>
      </c>
      <c r="P3405" s="9">
        <v>0</v>
      </c>
      <c r="Q3405" s="9">
        <v>1200</v>
      </c>
      <c r="R3405" s="112" t="s">
        <v>47</v>
      </c>
      <c r="S3405" s="113" t="s">
        <v>32</v>
      </c>
      <c r="T3405" s="5" t="s">
        <v>4348</v>
      </c>
      <c r="U3405" s="5" t="s">
        <v>4349</v>
      </c>
      <c r="V3405" s="1" t="s">
        <v>65</v>
      </c>
      <c r="W3405" s="1" t="s">
        <v>4937</v>
      </c>
      <c r="X3405" s="1" t="s">
        <v>4938</v>
      </c>
      <c r="Y3405" s="1" t="s">
        <v>4939</v>
      </c>
      <c r="Z3405" s="4">
        <v>42305</v>
      </c>
      <c r="AA3405" s="1" t="s">
        <v>45</v>
      </c>
      <c r="AB3405" s="1" t="s">
        <v>4940</v>
      </c>
      <c r="AC3405" s="1" t="s">
        <v>4941</v>
      </c>
      <c r="AD3405" s="8"/>
    </row>
    <row r="3406" spans="2:30" s="22" customFormat="1" outlineLevel="5">
      <c r="B3406" s="3"/>
      <c r="C3406" s="1"/>
      <c r="D3406" s="1"/>
      <c r="E3406" s="1"/>
      <c r="F3406" s="1"/>
      <c r="G3406" s="287" t="s">
        <v>1553</v>
      </c>
      <c r="H3406" s="277">
        <v>42300</v>
      </c>
      <c r="I3406" s="1" t="s">
        <v>4942</v>
      </c>
      <c r="J3406" s="2" t="s">
        <v>68</v>
      </c>
      <c r="K3406" s="1" t="s">
        <v>36</v>
      </c>
      <c r="L3406" s="1" t="s">
        <v>20</v>
      </c>
      <c r="M3406" s="1" t="s">
        <v>21</v>
      </c>
      <c r="N3406" s="1" t="s">
        <v>11</v>
      </c>
      <c r="O3406" s="9">
        <v>6150</v>
      </c>
      <c r="P3406" s="9">
        <v>0</v>
      </c>
      <c r="Q3406" s="9">
        <v>6150</v>
      </c>
      <c r="R3406" s="112" t="s">
        <v>47</v>
      </c>
      <c r="S3406" s="113" t="s">
        <v>32</v>
      </c>
      <c r="T3406" s="5" t="s">
        <v>4348</v>
      </c>
      <c r="U3406" s="5" t="s">
        <v>4349</v>
      </c>
      <c r="V3406" s="1" t="s">
        <v>65</v>
      </c>
      <c r="W3406" s="1" t="s">
        <v>4943</v>
      </c>
      <c r="X3406" s="1" t="s">
        <v>2282</v>
      </c>
      <c r="Y3406" s="1" t="s">
        <v>2283</v>
      </c>
      <c r="Z3406" s="4">
        <v>42300</v>
      </c>
      <c r="AA3406" s="1" t="s">
        <v>2257</v>
      </c>
      <c r="AB3406" s="1" t="s">
        <v>4944</v>
      </c>
      <c r="AC3406" s="1" t="s">
        <v>4945</v>
      </c>
      <c r="AD3406" s="8"/>
    </row>
    <row r="3407" spans="2:30" s="22" customFormat="1" outlineLevel="5">
      <c r="B3407" s="3"/>
      <c r="C3407" s="1"/>
      <c r="D3407" s="1"/>
      <c r="E3407" s="1"/>
      <c r="F3407" s="1"/>
      <c r="G3407" s="287" t="s">
        <v>1553</v>
      </c>
      <c r="H3407" s="277">
        <v>42300</v>
      </c>
      <c r="I3407" s="1" t="s">
        <v>4980</v>
      </c>
      <c r="J3407" s="2" t="s">
        <v>68</v>
      </c>
      <c r="K3407" s="1" t="s">
        <v>36</v>
      </c>
      <c r="L3407" s="1" t="s">
        <v>20</v>
      </c>
      <c r="M3407" s="1" t="s">
        <v>21</v>
      </c>
      <c r="N3407" s="1" t="s">
        <v>11</v>
      </c>
      <c r="O3407" s="9">
        <v>1113</v>
      </c>
      <c r="P3407" s="9">
        <v>0</v>
      </c>
      <c r="Q3407" s="9">
        <v>1113</v>
      </c>
      <c r="R3407" s="112" t="s">
        <v>47</v>
      </c>
      <c r="S3407" s="113" t="s">
        <v>32</v>
      </c>
      <c r="T3407" s="5" t="s">
        <v>4348</v>
      </c>
      <c r="U3407" s="5" t="s">
        <v>4349</v>
      </c>
      <c r="V3407" s="1" t="s">
        <v>65</v>
      </c>
      <c r="W3407" s="1" t="s">
        <v>4981</v>
      </c>
      <c r="X3407" s="1" t="s">
        <v>2325</v>
      </c>
      <c r="Y3407" s="1" t="s">
        <v>2326</v>
      </c>
      <c r="Z3407" s="4">
        <v>42300</v>
      </c>
      <c r="AA3407" s="1" t="s">
        <v>45</v>
      </c>
      <c r="AB3407" s="1" t="s">
        <v>4982</v>
      </c>
      <c r="AC3407" s="1" t="s">
        <v>4983</v>
      </c>
      <c r="AD3407" s="8"/>
    </row>
    <row r="3408" spans="2:30" s="22" customFormat="1" outlineLevel="5">
      <c r="B3408" s="3"/>
      <c r="C3408" s="1"/>
      <c r="D3408" s="1"/>
      <c r="E3408" s="1"/>
      <c r="F3408" s="1"/>
      <c r="G3408" s="287" t="s">
        <v>1553</v>
      </c>
      <c r="H3408" s="277">
        <v>42305</v>
      </c>
      <c r="I3408" s="1" t="s">
        <v>4984</v>
      </c>
      <c r="J3408" s="2" t="s">
        <v>68</v>
      </c>
      <c r="K3408" s="1" t="s">
        <v>36</v>
      </c>
      <c r="L3408" s="1" t="s">
        <v>20</v>
      </c>
      <c r="M3408" s="1" t="s">
        <v>21</v>
      </c>
      <c r="N3408" s="1" t="s">
        <v>11</v>
      </c>
      <c r="O3408" s="9">
        <v>6439.4</v>
      </c>
      <c r="P3408" s="9">
        <v>0</v>
      </c>
      <c r="Q3408" s="9">
        <v>6439.4</v>
      </c>
      <c r="R3408" s="112" t="s">
        <v>47</v>
      </c>
      <c r="S3408" s="113" t="s">
        <v>32</v>
      </c>
      <c r="T3408" s="5" t="s">
        <v>4348</v>
      </c>
      <c r="U3408" s="5" t="s">
        <v>4349</v>
      </c>
      <c r="V3408" s="1" t="s">
        <v>65</v>
      </c>
      <c r="W3408" s="1" t="s">
        <v>4985</v>
      </c>
      <c r="X3408" s="1" t="s">
        <v>2268</v>
      </c>
      <c r="Y3408" s="1" t="s">
        <v>2269</v>
      </c>
      <c r="Z3408" s="4">
        <v>42305</v>
      </c>
      <c r="AA3408" s="1" t="s">
        <v>45</v>
      </c>
      <c r="AB3408" s="1" t="s">
        <v>4986</v>
      </c>
      <c r="AC3408" s="1" t="s">
        <v>4987</v>
      </c>
      <c r="AD3408" s="8"/>
    </row>
    <row r="3409" spans="2:30" s="22" customFormat="1" outlineLevel="5">
      <c r="B3409" s="3"/>
      <c r="C3409" s="1"/>
      <c r="D3409" s="1"/>
      <c r="E3409" s="1"/>
      <c r="F3409" s="1"/>
      <c r="G3409" s="287" t="s">
        <v>1553</v>
      </c>
      <c r="H3409" s="277">
        <v>42305</v>
      </c>
      <c r="I3409" s="1" t="s">
        <v>4996</v>
      </c>
      <c r="J3409" s="2" t="s">
        <v>68</v>
      </c>
      <c r="K3409" s="1" t="s">
        <v>36</v>
      </c>
      <c r="L3409" s="1" t="s">
        <v>20</v>
      </c>
      <c r="M3409" s="1" t="s">
        <v>21</v>
      </c>
      <c r="N3409" s="1" t="s">
        <v>11</v>
      </c>
      <c r="O3409" s="9">
        <v>4140</v>
      </c>
      <c r="P3409" s="9">
        <v>0</v>
      </c>
      <c r="Q3409" s="9">
        <v>4140</v>
      </c>
      <c r="R3409" s="112" t="s">
        <v>47</v>
      </c>
      <c r="S3409" s="113" t="s">
        <v>32</v>
      </c>
      <c r="T3409" s="5" t="s">
        <v>4348</v>
      </c>
      <c r="U3409" s="5" t="s">
        <v>4349</v>
      </c>
      <c r="V3409" s="1" t="s">
        <v>65</v>
      </c>
      <c r="W3409" s="1" t="s">
        <v>4997</v>
      </c>
      <c r="X3409" s="1" t="s">
        <v>2268</v>
      </c>
      <c r="Y3409" s="1" t="s">
        <v>2269</v>
      </c>
      <c r="Z3409" s="4">
        <v>42305</v>
      </c>
      <c r="AA3409" s="1" t="s">
        <v>45</v>
      </c>
      <c r="AB3409" s="1" t="s">
        <v>4998</v>
      </c>
      <c r="AC3409" s="1" t="s">
        <v>4999</v>
      </c>
      <c r="AD3409" s="8"/>
    </row>
    <row r="3410" spans="2:30" s="22" customFormat="1" outlineLevel="5">
      <c r="B3410" s="3"/>
      <c r="C3410" s="1"/>
      <c r="D3410" s="1"/>
      <c r="E3410" s="1"/>
      <c r="F3410" s="1"/>
      <c r="G3410" s="287" t="s">
        <v>1553</v>
      </c>
      <c r="H3410" s="277">
        <v>42306</v>
      </c>
      <c r="I3410" s="1" t="s">
        <v>5048</v>
      </c>
      <c r="J3410" s="2" t="s">
        <v>68</v>
      </c>
      <c r="K3410" s="1" t="s">
        <v>36</v>
      </c>
      <c r="L3410" s="1" t="s">
        <v>20</v>
      </c>
      <c r="M3410" s="1" t="s">
        <v>21</v>
      </c>
      <c r="N3410" s="1" t="s">
        <v>11</v>
      </c>
      <c r="O3410" s="9">
        <v>235</v>
      </c>
      <c r="P3410" s="9">
        <v>0</v>
      </c>
      <c r="Q3410" s="9">
        <v>235</v>
      </c>
      <c r="R3410" s="112" t="s">
        <v>47</v>
      </c>
      <c r="S3410" s="113" t="s">
        <v>32</v>
      </c>
      <c r="T3410" s="5" t="s">
        <v>4348</v>
      </c>
      <c r="U3410" s="5" t="s">
        <v>4349</v>
      </c>
      <c r="V3410" s="1" t="s">
        <v>65</v>
      </c>
      <c r="W3410" s="1" t="s">
        <v>5049</v>
      </c>
      <c r="X3410" s="1" t="s">
        <v>3264</v>
      </c>
      <c r="Y3410" s="1" t="s">
        <v>3265</v>
      </c>
      <c r="Z3410" s="4">
        <v>42306</v>
      </c>
      <c r="AA3410" s="1" t="s">
        <v>45</v>
      </c>
      <c r="AB3410" s="1" t="s">
        <v>5050</v>
      </c>
      <c r="AC3410" s="1" t="s">
        <v>5051</v>
      </c>
      <c r="AD3410" s="8"/>
    </row>
    <row r="3411" spans="2:30" s="22" customFormat="1" ht="15" customHeight="1" outlineLevel="5">
      <c r="B3411" s="3"/>
      <c r="C3411" s="1"/>
      <c r="D3411" s="1"/>
      <c r="E3411" s="1"/>
      <c r="F3411" s="1"/>
      <c r="G3411" s="287" t="s">
        <v>1553</v>
      </c>
      <c r="H3411" s="277">
        <v>42308</v>
      </c>
      <c r="I3411" s="1" t="s">
        <v>5061</v>
      </c>
      <c r="J3411" s="2" t="s">
        <v>68</v>
      </c>
      <c r="K3411" s="1" t="s">
        <v>36</v>
      </c>
      <c r="L3411" s="1" t="s">
        <v>20</v>
      </c>
      <c r="M3411" s="1" t="s">
        <v>21</v>
      </c>
      <c r="N3411" s="1" t="s">
        <v>11</v>
      </c>
      <c r="O3411" s="9">
        <v>11370</v>
      </c>
      <c r="P3411" s="9">
        <v>0</v>
      </c>
      <c r="Q3411" s="9">
        <v>11370</v>
      </c>
      <c r="R3411" s="112" t="s">
        <v>47</v>
      </c>
      <c r="S3411" s="113" t="s">
        <v>32</v>
      </c>
      <c r="T3411" s="5" t="s">
        <v>4348</v>
      </c>
      <c r="U3411" s="5" t="s">
        <v>4349</v>
      </c>
      <c r="V3411" s="1" t="s">
        <v>65</v>
      </c>
      <c r="W3411" s="1" t="s">
        <v>5062</v>
      </c>
      <c r="X3411" s="1" t="s">
        <v>2319</v>
      </c>
      <c r="Y3411" s="1" t="s">
        <v>2320</v>
      </c>
      <c r="Z3411" s="4">
        <v>42308</v>
      </c>
      <c r="AA3411" s="1" t="s">
        <v>2257</v>
      </c>
      <c r="AB3411" s="1" t="s">
        <v>5063</v>
      </c>
      <c r="AC3411" s="1" t="s">
        <v>5064</v>
      </c>
      <c r="AD3411" s="8"/>
    </row>
    <row r="3412" spans="2:30" s="22" customFormat="1" outlineLevel="5">
      <c r="B3412" s="3"/>
      <c r="C3412" s="1"/>
      <c r="D3412" s="1"/>
      <c r="E3412" s="1"/>
      <c r="F3412" s="1"/>
      <c r="G3412" s="287" t="s">
        <v>1553</v>
      </c>
      <c r="H3412" s="277">
        <v>42338</v>
      </c>
      <c r="I3412" s="1" t="s">
        <v>5129</v>
      </c>
      <c r="J3412" s="2" t="s">
        <v>68</v>
      </c>
      <c r="K3412" s="1" t="s">
        <v>36</v>
      </c>
      <c r="L3412" s="1" t="s">
        <v>20</v>
      </c>
      <c r="M3412" s="1" t="s">
        <v>21</v>
      </c>
      <c r="N3412" s="1" t="s">
        <v>11</v>
      </c>
      <c r="O3412" s="9">
        <v>3250</v>
      </c>
      <c r="P3412" s="9">
        <v>0</v>
      </c>
      <c r="Q3412" s="9">
        <v>3250</v>
      </c>
      <c r="R3412" s="112" t="s">
        <v>47</v>
      </c>
      <c r="S3412" s="113" t="s">
        <v>32</v>
      </c>
      <c r="T3412" s="5" t="s">
        <v>4348</v>
      </c>
      <c r="U3412" s="5" t="s">
        <v>4349</v>
      </c>
      <c r="V3412" s="1" t="s">
        <v>65</v>
      </c>
      <c r="W3412" s="1" t="s">
        <v>5130</v>
      </c>
      <c r="X3412" s="1" t="s">
        <v>2175</v>
      </c>
      <c r="Y3412" s="1" t="s">
        <v>2176</v>
      </c>
      <c r="Z3412" s="4">
        <v>42338</v>
      </c>
      <c r="AA3412" s="1" t="s">
        <v>45</v>
      </c>
      <c r="AB3412" s="1" t="s">
        <v>5131</v>
      </c>
      <c r="AC3412" s="1" t="s">
        <v>5132</v>
      </c>
      <c r="AD3412" s="8"/>
    </row>
    <row r="3413" spans="2:30" s="22" customFormat="1" outlineLevel="5">
      <c r="B3413" s="3"/>
      <c r="C3413" s="1"/>
      <c r="D3413" s="1"/>
      <c r="E3413" s="1"/>
      <c r="F3413" s="1"/>
      <c r="G3413" s="287" t="s">
        <v>1553</v>
      </c>
      <c r="H3413" s="277">
        <v>42338</v>
      </c>
      <c r="I3413" s="1" t="s">
        <v>5133</v>
      </c>
      <c r="J3413" s="2" t="s">
        <v>68</v>
      </c>
      <c r="K3413" s="1" t="s">
        <v>36</v>
      </c>
      <c r="L3413" s="1" t="s">
        <v>20</v>
      </c>
      <c r="M3413" s="1" t="s">
        <v>21</v>
      </c>
      <c r="N3413" s="1" t="s">
        <v>11</v>
      </c>
      <c r="O3413" s="9">
        <v>11477</v>
      </c>
      <c r="P3413" s="9">
        <v>0</v>
      </c>
      <c r="Q3413" s="9">
        <v>11477</v>
      </c>
      <c r="R3413" s="112" t="s">
        <v>47</v>
      </c>
      <c r="S3413" s="113" t="s">
        <v>32</v>
      </c>
      <c r="T3413" s="5" t="s">
        <v>4348</v>
      </c>
      <c r="U3413" s="5" t="s">
        <v>4349</v>
      </c>
      <c r="V3413" s="1" t="s">
        <v>65</v>
      </c>
      <c r="W3413" s="1" t="s">
        <v>5134</v>
      </c>
      <c r="X3413" s="1" t="s">
        <v>5135</v>
      </c>
      <c r="Y3413" s="1" t="s">
        <v>5136</v>
      </c>
      <c r="Z3413" s="4">
        <v>42338</v>
      </c>
      <c r="AA3413" s="1" t="s">
        <v>45</v>
      </c>
      <c r="AB3413" s="1" t="s">
        <v>5137</v>
      </c>
      <c r="AC3413" s="1"/>
      <c r="AD3413" s="8"/>
    </row>
    <row r="3414" spans="2:30" s="22" customFormat="1" outlineLevel="5">
      <c r="B3414" s="3"/>
      <c r="C3414" s="1"/>
      <c r="D3414" s="1"/>
      <c r="E3414" s="1"/>
      <c r="F3414" s="1"/>
      <c r="G3414" s="287" t="s">
        <v>1553</v>
      </c>
      <c r="H3414" s="277">
        <v>42338</v>
      </c>
      <c r="I3414" s="1" t="s">
        <v>5133</v>
      </c>
      <c r="J3414" s="2" t="s">
        <v>68</v>
      </c>
      <c r="K3414" s="1" t="s">
        <v>36</v>
      </c>
      <c r="L3414" s="1" t="s">
        <v>20</v>
      </c>
      <c r="M3414" s="1" t="s">
        <v>20</v>
      </c>
      <c r="N3414" s="1" t="s">
        <v>2393</v>
      </c>
      <c r="O3414" s="9">
        <v>0</v>
      </c>
      <c r="P3414" s="9">
        <v>11477</v>
      </c>
      <c r="Q3414" s="9">
        <v>-11477</v>
      </c>
      <c r="R3414" s="112" t="s">
        <v>47</v>
      </c>
      <c r="S3414" s="113" t="s">
        <v>32</v>
      </c>
      <c r="T3414" s="5" t="s">
        <v>4348</v>
      </c>
      <c r="U3414" s="5" t="s">
        <v>4349</v>
      </c>
      <c r="V3414" s="1" t="s">
        <v>65</v>
      </c>
      <c r="W3414" s="1" t="s">
        <v>5134</v>
      </c>
      <c r="X3414" s="1" t="s">
        <v>5135</v>
      </c>
      <c r="Y3414" s="1" t="s">
        <v>5136</v>
      </c>
      <c r="Z3414" s="4">
        <v>42338</v>
      </c>
      <c r="AA3414" s="1" t="s">
        <v>2397</v>
      </c>
      <c r="AB3414" s="1" t="s">
        <v>5137</v>
      </c>
      <c r="AC3414" s="1"/>
      <c r="AD3414" s="8"/>
    </row>
    <row r="3415" spans="2:30" s="22" customFormat="1" outlineLevel="5">
      <c r="B3415" s="3"/>
      <c r="C3415" s="1"/>
      <c r="D3415" s="1"/>
      <c r="E3415" s="1"/>
      <c r="F3415" s="1"/>
      <c r="G3415" s="287" t="s">
        <v>1553</v>
      </c>
      <c r="H3415" s="277">
        <v>42325</v>
      </c>
      <c r="I3415" s="1" t="s">
        <v>5138</v>
      </c>
      <c r="J3415" s="2" t="s">
        <v>68</v>
      </c>
      <c r="K3415" s="1" t="s">
        <v>36</v>
      </c>
      <c r="L3415" s="1" t="s">
        <v>20</v>
      </c>
      <c r="M3415" s="1" t="s">
        <v>21</v>
      </c>
      <c r="N3415" s="1" t="s">
        <v>11</v>
      </c>
      <c r="O3415" s="9">
        <v>9200</v>
      </c>
      <c r="P3415" s="9">
        <v>0</v>
      </c>
      <c r="Q3415" s="9">
        <v>9200</v>
      </c>
      <c r="R3415" s="112" t="s">
        <v>47</v>
      </c>
      <c r="S3415" s="113" t="s">
        <v>32</v>
      </c>
      <c r="T3415" s="5" t="s">
        <v>4348</v>
      </c>
      <c r="U3415" s="5" t="s">
        <v>4349</v>
      </c>
      <c r="V3415" s="1" t="s">
        <v>65</v>
      </c>
      <c r="W3415" s="1" t="s">
        <v>5139</v>
      </c>
      <c r="X3415" s="1" t="s">
        <v>2255</v>
      </c>
      <c r="Y3415" s="1" t="s">
        <v>2256</v>
      </c>
      <c r="Z3415" s="4">
        <v>42325</v>
      </c>
      <c r="AA3415" s="1" t="s">
        <v>45</v>
      </c>
      <c r="AB3415" s="1" t="s">
        <v>5140</v>
      </c>
      <c r="AC3415" s="1" t="s">
        <v>5141</v>
      </c>
      <c r="AD3415" s="8"/>
    </row>
    <row r="3416" spans="2:30" s="22" customFormat="1" outlineLevel="5">
      <c r="B3416" s="3"/>
      <c r="C3416" s="1"/>
      <c r="D3416" s="1"/>
      <c r="E3416" s="1"/>
      <c r="F3416" s="1"/>
      <c r="G3416" s="287" t="s">
        <v>1553</v>
      </c>
      <c r="H3416" s="277">
        <v>42338</v>
      </c>
      <c r="I3416" s="1" t="s">
        <v>5149</v>
      </c>
      <c r="J3416" s="2" t="s">
        <v>68</v>
      </c>
      <c r="K3416" s="1" t="s">
        <v>36</v>
      </c>
      <c r="L3416" s="1" t="s">
        <v>20</v>
      </c>
      <c r="M3416" s="1" t="s">
        <v>21</v>
      </c>
      <c r="N3416" s="1" t="s">
        <v>11</v>
      </c>
      <c r="O3416" s="9">
        <v>11132</v>
      </c>
      <c r="P3416" s="9">
        <v>0</v>
      </c>
      <c r="Q3416" s="9">
        <v>11132</v>
      </c>
      <c r="R3416" s="112" t="s">
        <v>47</v>
      </c>
      <c r="S3416" s="113" t="s">
        <v>32</v>
      </c>
      <c r="T3416" s="5" t="s">
        <v>4348</v>
      </c>
      <c r="U3416" s="5" t="s">
        <v>4349</v>
      </c>
      <c r="V3416" s="1" t="s">
        <v>65</v>
      </c>
      <c r="W3416" s="1" t="s">
        <v>5150</v>
      </c>
      <c r="X3416" s="1" t="s">
        <v>3205</v>
      </c>
      <c r="Y3416" s="1" t="s">
        <v>3206</v>
      </c>
      <c r="Z3416" s="4">
        <v>42338</v>
      </c>
      <c r="AA3416" s="1" t="s">
        <v>45</v>
      </c>
      <c r="AB3416" s="1" t="s">
        <v>5151</v>
      </c>
      <c r="AC3416" s="1"/>
      <c r="AD3416" s="8"/>
    </row>
    <row r="3417" spans="2:30" s="22" customFormat="1" outlineLevel="5">
      <c r="B3417" s="3"/>
      <c r="C3417" s="1"/>
      <c r="D3417" s="1"/>
      <c r="E3417" s="1"/>
      <c r="F3417" s="1"/>
      <c r="G3417" s="287" t="s">
        <v>1553</v>
      </c>
      <c r="H3417" s="277">
        <v>42318</v>
      </c>
      <c r="I3417" s="1" t="s">
        <v>5160</v>
      </c>
      <c r="J3417" s="2" t="s">
        <v>68</v>
      </c>
      <c r="K3417" s="1" t="s">
        <v>36</v>
      </c>
      <c r="L3417" s="1" t="s">
        <v>20</v>
      </c>
      <c r="M3417" s="1" t="s">
        <v>21</v>
      </c>
      <c r="N3417" s="1" t="s">
        <v>11</v>
      </c>
      <c r="O3417" s="9">
        <v>4750</v>
      </c>
      <c r="P3417" s="9">
        <v>0</v>
      </c>
      <c r="Q3417" s="9">
        <v>4750</v>
      </c>
      <c r="R3417" s="112" t="s">
        <v>47</v>
      </c>
      <c r="S3417" s="113" t="s">
        <v>32</v>
      </c>
      <c r="T3417" s="5" t="s">
        <v>4348</v>
      </c>
      <c r="U3417" s="5" t="s">
        <v>4349</v>
      </c>
      <c r="V3417" s="1" t="s">
        <v>65</v>
      </c>
      <c r="W3417" s="1" t="s">
        <v>5161</v>
      </c>
      <c r="X3417" s="1" t="s">
        <v>2376</v>
      </c>
      <c r="Y3417" s="1" t="s">
        <v>2377</v>
      </c>
      <c r="Z3417" s="4">
        <v>42318</v>
      </c>
      <c r="AA3417" s="1" t="s">
        <v>2257</v>
      </c>
      <c r="AB3417" s="1" t="s">
        <v>5162</v>
      </c>
      <c r="AC3417" s="1" t="s">
        <v>5163</v>
      </c>
      <c r="AD3417" s="8"/>
    </row>
    <row r="3418" spans="2:30" s="22" customFormat="1" outlineLevel="5">
      <c r="B3418" s="3"/>
      <c r="C3418" s="1"/>
      <c r="D3418" s="1"/>
      <c r="E3418" s="1"/>
      <c r="F3418" s="1"/>
      <c r="G3418" s="287" t="s">
        <v>1553</v>
      </c>
      <c r="H3418" s="277">
        <v>42325</v>
      </c>
      <c r="I3418" s="1" t="s">
        <v>5164</v>
      </c>
      <c r="J3418" s="2" t="s">
        <v>68</v>
      </c>
      <c r="K3418" s="1" t="s">
        <v>36</v>
      </c>
      <c r="L3418" s="1" t="s">
        <v>20</v>
      </c>
      <c r="M3418" s="1" t="s">
        <v>21</v>
      </c>
      <c r="N3418" s="1" t="s">
        <v>11</v>
      </c>
      <c r="O3418" s="9">
        <v>8220</v>
      </c>
      <c r="P3418" s="9">
        <v>0</v>
      </c>
      <c r="Q3418" s="9">
        <v>8220</v>
      </c>
      <c r="R3418" s="112" t="s">
        <v>47</v>
      </c>
      <c r="S3418" s="113" t="s">
        <v>32</v>
      </c>
      <c r="T3418" s="5" t="s">
        <v>4348</v>
      </c>
      <c r="U3418" s="5" t="s">
        <v>4349</v>
      </c>
      <c r="V3418" s="1" t="s">
        <v>65</v>
      </c>
      <c r="W3418" s="1" t="s">
        <v>5165</v>
      </c>
      <c r="X3418" s="1" t="s">
        <v>2255</v>
      </c>
      <c r="Y3418" s="1" t="s">
        <v>2256</v>
      </c>
      <c r="Z3418" s="4">
        <v>42325</v>
      </c>
      <c r="AA3418" s="1" t="s">
        <v>45</v>
      </c>
      <c r="AB3418" s="1" t="s">
        <v>5166</v>
      </c>
      <c r="AC3418" s="1" t="s">
        <v>5167</v>
      </c>
      <c r="AD3418" s="8"/>
    </row>
    <row r="3419" spans="2:30" s="22" customFormat="1" outlineLevel="5">
      <c r="B3419" s="3"/>
      <c r="C3419" s="1"/>
      <c r="D3419" s="1"/>
      <c r="E3419" s="1"/>
      <c r="F3419" s="1"/>
      <c r="G3419" s="287" t="s">
        <v>1553</v>
      </c>
      <c r="H3419" s="277">
        <v>42319</v>
      </c>
      <c r="I3419" s="1" t="s">
        <v>5267</v>
      </c>
      <c r="J3419" s="2" t="s">
        <v>68</v>
      </c>
      <c r="K3419" s="1" t="s">
        <v>36</v>
      </c>
      <c r="L3419" s="1" t="s">
        <v>20</v>
      </c>
      <c r="M3419" s="1" t="s">
        <v>21</v>
      </c>
      <c r="N3419" s="1" t="s">
        <v>11</v>
      </c>
      <c r="O3419" s="9">
        <v>825</v>
      </c>
      <c r="P3419" s="9">
        <v>0</v>
      </c>
      <c r="Q3419" s="9">
        <v>825</v>
      </c>
      <c r="R3419" s="112" t="s">
        <v>47</v>
      </c>
      <c r="S3419" s="113" t="s">
        <v>32</v>
      </c>
      <c r="T3419" s="5" t="s">
        <v>4348</v>
      </c>
      <c r="U3419" s="5" t="s">
        <v>4349</v>
      </c>
      <c r="V3419" s="1" t="s">
        <v>65</v>
      </c>
      <c r="W3419" s="1" t="s">
        <v>5268</v>
      </c>
      <c r="X3419" s="1" t="s">
        <v>5269</v>
      </c>
      <c r="Y3419" s="1" t="s">
        <v>5270</v>
      </c>
      <c r="Z3419" s="4">
        <v>42319</v>
      </c>
      <c r="AA3419" s="1" t="s">
        <v>45</v>
      </c>
      <c r="AB3419" s="1" t="s">
        <v>5271</v>
      </c>
      <c r="AC3419" s="1" t="s">
        <v>5272</v>
      </c>
      <c r="AD3419" s="8"/>
    </row>
    <row r="3420" spans="2:30" s="22" customFormat="1" outlineLevel="5">
      <c r="B3420" s="3"/>
      <c r="C3420" s="1"/>
      <c r="D3420" s="1"/>
      <c r="E3420" s="1"/>
      <c r="F3420" s="1"/>
      <c r="G3420" s="287" t="s">
        <v>1553</v>
      </c>
      <c r="H3420" s="277">
        <v>42338</v>
      </c>
      <c r="I3420" s="1" t="s">
        <v>5273</v>
      </c>
      <c r="J3420" s="2" t="s">
        <v>68</v>
      </c>
      <c r="K3420" s="1" t="s">
        <v>36</v>
      </c>
      <c r="L3420" s="1" t="s">
        <v>20</v>
      </c>
      <c r="M3420" s="1" t="s">
        <v>21</v>
      </c>
      <c r="N3420" s="1" t="s">
        <v>11</v>
      </c>
      <c r="O3420" s="9">
        <v>5675</v>
      </c>
      <c r="P3420" s="9">
        <v>0</v>
      </c>
      <c r="Q3420" s="9">
        <v>5675</v>
      </c>
      <c r="R3420" s="112" t="s">
        <v>47</v>
      </c>
      <c r="S3420" s="113" t="s">
        <v>32</v>
      </c>
      <c r="T3420" s="5" t="s">
        <v>4348</v>
      </c>
      <c r="U3420" s="5" t="s">
        <v>4349</v>
      </c>
      <c r="V3420" s="1" t="s">
        <v>65</v>
      </c>
      <c r="W3420" s="1" t="s">
        <v>5274</v>
      </c>
      <c r="X3420" s="1" t="s">
        <v>2230</v>
      </c>
      <c r="Y3420" s="1" t="s">
        <v>2231</v>
      </c>
      <c r="Z3420" s="4">
        <v>42338</v>
      </c>
      <c r="AA3420" s="1" t="s">
        <v>45</v>
      </c>
      <c r="AB3420" s="1" t="s">
        <v>5275</v>
      </c>
      <c r="AC3420" s="1" t="s">
        <v>5276</v>
      </c>
      <c r="AD3420" s="8"/>
    </row>
    <row r="3421" spans="2:30" s="22" customFormat="1" outlineLevel="5">
      <c r="B3421" s="3"/>
      <c r="C3421" s="1"/>
      <c r="D3421" s="1"/>
      <c r="E3421" s="1"/>
      <c r="F3421" s="1"/>
      <c r="G3421" s="287" t="s">
        <v>1553</v>
      </c>
      <c r="H3421" s="277">
        <v>42321</v>
      </c>
      <c r="I3421" s="1" t="s">
        <v>5281</v>
      </c>
      <c r="J3421" s="2" t="s">
        <v>68</v>
      </c>
      <c r="K3421" s="1" t="s">
        <v>36</v>
      </c>
      <c r="L3421" s="1" t="s">
        <v>20</v>
      </c>
      <c r="M3421" s="1" t="s">
        <v>21</v>
      </c>
      <c r="N3421" s="1" t="s">
        <v>11</v>
      </c>
      <c r="O3421" s="9">
        <v>2787</v>
      </c>
      <c r="P3421" s="9">
        <v>0</v>
      </c>
      <c r="Q3421" s="9">
        <v>2787</v>
      </c>
      <c r="R3421" s="112" t="s">
        <v>47</v>
      </c>
      <c r="S3421" s="113" t="s">
        <v>32</v>
      </c>
      <c r="T3421" s="5" t="s">
        <v>4348</v>
      </c>
      <c r="U3421" s="5" t="s">
        <v>4349</v>
      </c>
      <c r="V3421" s="1" t="s">
        <v>65</v>
      </c>
      <c r="W3421" s="1" t="s">
        <v>5282</v>
      </c>
      <c r="X3421" s="1" t="s">
        <v>5036</v>
      </c>
      <c r="Y3421" s="1" t="s">
        <v>5037</v>
      </c>
      <c r="Z3421" s="4">
        <v>42321</v>
      </c>
      <c r="AA3421" s="1" t="s">
        <v>2257</v>
      </c>
      <c r="AB3421" s="1" t="s">
        <v>5283</v>
      </c>
      <c r="AC3421" s="1" t="s">
        <v>5284</v>
      </c>
      <c r="AD3421" s="8"/>
    </row>
    <row r="3422" spans="2:30" s="22" customFormat="1" outlineLevel="5">
      <c r="B3422" s="3"/>
      <c r="C3422" s="1"/>
      <c r="D3422" s="1"/>
      <c r="E3422" s="1"/>
      <c r="F3422" s="1"/>
      <c r="G3422" s="287" t="s">
        <v>1553</v>
      </c>
      <c r="H3422" s="277">
        <v>42318</v>
      </c>
      <c r="I3422" s="1" t="s">
        <v>5289</v>
      </c>
      <c r="J3422" s="2" t="s">
        <v>68</v>
      </c>
      <c r="K3422" s="1" t="s">
        <v>36</v>
      </c>
      <c r="L3422" s="1" t="s">
        <v>20</v>
      </c>
      <c r="M3422" s="1" t="s">
        <v>21</v>
      </c>
      <c r="N3422" s="1" t="s">
        <v>11</v>
      </c>
      <c r="O3422" s="9">
        <v>1346.5</v>
      </c>
      <c r="P3422" s="9">
        <v>0</v>
      </c>
      <c r="Q3422" s="9">
        <v>1346.5</v>
      </c>
      <c r="R3422" s="112" t="s">
        <v>47</v>
      </c>
      <c r="S3422" s="113" t="s">
        <v>32</v>
      </c>
      <c r="T3422" s="5" t="s">
        <v>4348</v>
      </c>
      <c r="U3422" s="5" t="s">
        <v>4349</v>
      </c>
      <c r="V3422" s="1" t="s">
        <v>65</v>
      </c>
      <c r="W3422" s="1" t="s">
        <v>5290</v>
      </c>
      <c r="X3422" s="1" t="s">
        <v>2175</v>
      </c>
      <c r="Y3422" s="1" t="s">
        <v>2176</v>
      </c>
      <c r="Z3422" s="4">
        <v>42318</v>
      </c>
      <c r="AA3422" s="1" t="s">
        <v>45</v>
      </c>
      <c r="AB3422" s="1" t="s">
        <v>5291</v>
      </c>
      <c r="AC3422" s="1" t="s">
        <v>5292</v>
      </c>
      <c r="AD3422" s="8"/>
    </row>
    <row r="3423" spans="2:30" s="22" customFormat="1" outlineLevel="5">
      <c r="B3423" s="3"/>
      <c r="C3423" s="1"/>
      <c r="D3423" s="1"/>
      <c r="E3423" s="1"/>
      <c r="F3423" s="1"/>
      <c r="G3423" s="287" t="s">
        <v>1553</v>
      </c>
      <c r="H3423" s="277">
        <v>42325</v>
      </c>
      <c r="I3423" s="1" t="s">
        <v>5293</v>
      </c>
      <c r="J3423" s="2" t="s">
        <v>68</v>
      </c>
      <c r="K3423" s="1" t="s">
        <v>36</v>
      </c>
      <c r="L3423" s="1" t="s">
        <v>20</v>
      </c>
      <c r="M3423" s="1" t="s">
        <v>21</v>
      </c>
      <c r="N3423" s="1" t="s">
        <v>11</v>
      </c>
      <c r="O3423" s="9">
        <v>3000</v>
      </c>
      <c r="P3423" s="9">
        <v>0</v>
      </c>
      <c r="Q3423" s="9">
        <v>3000</v>
      </c>
      <c r="R3423" s="112" t="s">
        <v>47</v>
      </c>
      <c r="S3423" s="113" t="s">
        <v>32</v>
      </c>
      <c r="T3423" s="5" t="s">
        <v>4348</v>
      </c>
      <c r="U3423" s="5" t="s">
        <v>4349</v>
      </c>
      <c r="V3423" s="1" t="s">
        <v>65</v>
      </c>
      <c r="W3423" s="1" t="s">
        <v>5294</v>
      </c>
      <c r="X3423" s="1" t="s">
        <v>2230</v>
      </c>
      <c r="Y3423" s="1" t="s">
        <v>2231</v>
      </c>
      <c r="Z3423" s="4">
        <v>42325</v>
      </c>
      <c r="AA3423" s="1" t="s">
        <v>45</v>
      </c>
      <c r="AB3423" s="1" t="s">
        <v>5295</v>
      </c>
      <c r="AC3423" s="1" t="s">
        <v>5296</v>
      </c>
      <c r="AD3423" s="8"/>
    </row>
    <row r="3424" spans="2:30" s="22" customFormat="1" outlineLevel="5">
      <c r="B3424" s="3"/>
      <c r="C3424" s="1"/>
      <c r="D3424" s="1"/>
      <c r="E3424" s="1"/>
      <c r="F3424" s="1"/>
      <c r="G3424" s="287" t="s">
        <v>1553</v>
      </c>
      <c r="H3424" s="277">
        <v>42321</v>
      </c>
      <c r="I3424" s="1" t="s">
        <v>5301</v>
      </c>
      <c r="J3424" s="2" t="s">
        <v>68</v>
      </c>
      <c r="K3424" s="1" t="s">
        <v>36</v>
      </c>
      <c r="L3424" s="1" t="s">
        <v>20</v>
      </c>
      <c r="M3424" s="1" t="s">
        <v>21</v>
      </c>
      <c r="N3424" s="1" t="s">
        <v>11</v>
      </c>
      <c r="O3424" s="9">
        <v>1250</v>
      </c>
      <c r="P3424" s="9">
        <v>0</v>
      </c>
      <c r="Q3424" s="9">
        <v>1250</v>
      </c>
      <c r="R3424" s="112" t="s">
        <v>47</v>
      </c>
      <c r="S3424" s="113" t="s">
        <v>32</v>
      </c>
      <c r="T3424" s="5" t="s">
        <v>4348</v>
      </c>
      <c r="U3424" s="5" t="s">
        <v>4349</v>
      </c>
      <c r="V3424" s="1" t="s">
        <v>65</v>
      </c>
      <c r="W3424" s="1" t="s">
        <v>5302</v>
      </c>
      <c r="X3424" s="1" t="s">
        <v>5303</v>
      </c>
      <c r="Y3424" s="1" t="s">
        <v>5304</v>
      </c>
      <c r="Z3424" s="4">
        <v>42321</v>
      </c>
      <c r="AA3424" s="1" t="s">
        <v>45</v>
      </c>
      <c r="AB3424" s="1" t="s">
        <v>5305</v>
      </c>
      <c r="AC3424" s="1" t="s">
        <v>5306</v>
      </c>
      <c r="AD3424" s="8"/>
    </row>
    <row r="3425" spans="2:30" s="22" customFormat="1" outlineLevel="5">
      <c r="B3425" s="3"/>
      <c r="C3425" s="1"/>
      <c r="D3425" s="1"/>
      <c r="E3425" s="1"/>
      <c r="F3425" s="1"/>
      <c r="G3425" s="287" t="s">
        <v>1553</v>
      </c>
      <c r="H3425" s="277">
        <v>42325</v>
      </c>
      <c r="I3425" s="1" t="s">
        <v>5307</v>
      </c>
      <c r="J3425" s="2" t="s">
        <v>68</v>
      </c>
      <c r="K3425" s="1" t="s">
        <v>36</v>
      </c>
      <c r="L3425" s="1" t="s">
        <v>20</v>
      </c>
      <c r="M3425" s="1" t="s">
        <v>21</v>
      </c>
      <c r="N3425" s="1" t="s">
        <v>11</v>
      </c>
      <c r="O3425" s="9">
        <v>11070</v>
      </c>
      <c r="P3425" s="9">
        <v>0</v>
      </c>
      <c r="Q3425" s="9">
        <v>11070</v>
      </c>
      <c r="R3425" s="112" t="s">
        <v>47</v>
      </c>
      <c r="S3425" s="113" t="s">
        <v>32</v>
      </c>
      <c r="T3425" s="5" t="s">
        <v>4348</v>
      </c>
      <c r="U3425" s="5" t="s">
        <v>4349</v>
      </c>
      <c r="V3425" s="1" t="s">
        <v>65</v>
      </c>
      <c r="W3425" s="1" t="s">
        <v>5308</v>
      </c>
      <c r="X3425" s="1" t="s">
        <v>2230</v>
      </c>
      <c r="Y3425" s="1" t="s">
        <v>2231</v>
      </c>
      <c r="Z3425" s="4">
        <v>42325</v>
      </c>
      <c r="AA3425" s="1" t="s">
        <v>45</v>
      </c>
      <c r="AB3425" s="1" t="s">
        <v>5309</v>
      </c>
      <c r="AC3425" s="1" t="s">
        <v>5310</v>
      </c>
      <c r="AD3425" s="8"/>
    </row>
    <row r="3426" spans="2:30" s="22" customFormat="1" outlineLevel="5">
      <c r="B3426" s="3"/>
      <c r="C3426" s="1"/>
      <c r="D3426" s="1"/>
      <c r="E3426" s="1"/>
      <c r="F3426" s="1"/>
      <c r="G3426" s="287" t="s">
        <v>1553</v>
      </c>
      <c r="H3426" s="277">
        <v>42338</v>
      </c>
      <c r="I3426" s="1" t="s">
        <v>5311</v>
      </c>
      <c r="J3426" s="2" t="s">
        <v>68</v>
      </c>
      <c r="K3426" s="1" t="s">
        <v>36</v>
      </c>
      <c r="L3426" s="1" t="s">
        <v>20</v>
      </c>
      <c r="M3426" s="1" t="s">
        <v>21</v>
      </c>
      <c r="N3426" s="1" t="s">
        <v>11</v>
      </c>
      <c r="O3426" s="9">
        <v>10425</v>
      </c>
      <c r="P3426" s="9">
        <v>0</v>
      </c>
      <c r="Q3426" s="9">
        <v>10425</v>
      </c>
      <c r="R3426" s="112" t="s">
        <v>47</v>
      </c>
      <c r="S3426" s="113" t="s">
        <v>32</v>
      </c>
      <c r="T3426" s="5" t="s">
        <v>4348</v>
      </c>
      <c r="U3426" s="5" t="s">
        <v>4349</v>
      </c>
      <c r="V3426" s="1" t="s">
        <v>65</v>
      </c>
      <c r="W3426" s="1" t="s">
        <v>5312</v>
      </c>
      <c r="X3426" s="1" t="s">
        <v>2230</v>
      </c>
      <c r="Y3426" s="1" t="s">
        <v>2231</v>
      </c>
      <c r="Z3426" s="4">
        <v>42338</v>
      </c>
      <c r="AA3426" s="1" t="s">
        <v>45</v>
      </c>
      <c r="AB3426" s="1" t="s">
        <v>5313</v>
      </c>
      <c r="AC3426" s="1" t="s">
        <v>5314</v>
      </c>
      <c r="AD3426" s="8"/>
    </row>
    <row r="3427" spans="2:30" s="22" customFormat="1" outlineLevel="5">
      <c r="B3427" s="3"/>
      <c r="C3427" s="1"/>
      <c r="D3427" s="1"/>
      <c r="E3427" s="1"/>
      <c r="F3427" s="1"/>
      <c r="G3427" s="287" t="s">
        <v>1553</v>
      </c>
      <c r="H3427" s="277">
        <v>42338</v>
      </c>
      <c r="I3427" s="1" t="s">
        <v>5335</v>
      </c>
      <c r="J3427" s="2" t="s">
        <v>68</v>
      </c>
      <c r="K3427" s="1" t="s">
        <v>36</v>
      </c>
      <c r="L3427" s="1" t="s">
        <v>20</v>
      </c>
      <c r="M3427" s="1" t="s">
        <v>21</v>
      </c>
      <c r="N3427" s="1" t="s">
        <v>11</v>
      </c>
      <c r="O3427" s="9">
        <v>340</v>
      </c>
      <c r="P3427" s="9">
        <v>0</v>
      </c>
      <c r="Q3427" s="9">
        <v>340</v>
      </c>
      <c r="R3427" s="112" t="s">
        <v>47</v>
      </c>
      <c r="S3427" s="113" t="s">
        <v>32</v>
      </c>
      <c r="T3427" s="5" t="s">
        <v>4348</v>
      </c>
      <c r="U3427" s="5" t="s">
        <v>4349</v>
      </c>
      <c r="V3427" s="1" t="s">
        <v>65</v>
      </c>
      <c r="W3427" s="1" t="s">
        <v>5336</v>
      </c>
      <c r="X3427" s="1" t="s">
        <v>2201</v>
      </c>
      <c r="Y3427" s="1" t="s">
        <v>2202</v>
      </c>
      <c r="Z3427" s="4">
        <v>42338</v>
      </c>
      <c r="AA3427" s="1" t="s">
        <v>45</v>
      </c>
      <c r="AB3427" s="1" t="s">
        <v>5337</v>
      </c>
      <c r="AC3427" s="1" t="s">
        <v>5338</v>
      </c>
      <c r="AD3427" s="8"/>
    </row>
    <row r="3428" spans="2:30" s="22" customFormat="1" outlineLevel="5">
      <c r="B3428" s="3"/>
      <c r="C3428" s="1"/>
      <c r="D3428" s="1"/>
      <c r="E3428" s="1"/>
      <c r="F3428" s="1"/>
      <c r="G3428" s="287" t="s">
        <v>1553</v>
      </c>
      <c r="H3428" s="277">
        <v>42325</v>
      </c>
      <c r="I3428" s="1" t="s">
        <v>5349</v>
      </c>
      <c r="J3428" s="2" t="s">
        <v>68</v>
      </c>
      <c r="K3428" s="1" t="s">
        <v>36</v>
      </c>
      <c r="L3428" s="1" t="s">
        <v>20</v>
      </c>
      <c r="M3428" s="1" t="s">
        <v>21</v>
      </c>
      <c r="N3428" s="1" t="s">
        <v>11</v>
      </c>
      <c r="O3428" s="9">
        <v>1580</v>
      </c>
      <c r="P3428" s="9">
        <v>0</v>
      </c>
      <c r="Q3428" s="9">
        <v>1580</v>
      </c>
      <c r="R3428" s="112" t="s">
        <v>47</v>
      </c>
      <c r="S3428" s="113" t="s">
        <v>32</v>
      </c>
      <c r="T3428" s="5" t="s">
        <v>4348</v>
      </c>
      <c r="U3428" s="5" t="s">
        <v>4349</v>
      </c>
      <c r="V3428" s="1" t="s">
        <v>65</v>
      </c>
      <c r="W3428" s="1" t="s">
        <v>5350</v>
      </c>
      <c r="X3428" s="1" t="s">
        <v>2155</v>
      </c>
      <c r="Y3428" s="1" t="s">
        <v>2156</v>
      </c>
      <c r="Z3428" s="4">
        <v>42325</v>
      </c>
      <c r="AA3428" s="1" t="s">
        <v>45</v>
      </c>
      <c r="AB3428" s="1" t="s">
        <v>5351</v>
      </c>
      <c r="AC3428" s="1" t="s">
        <v>5352</v>
      </c>
      <c r="AD3428" s="8"/>
    </row>
    <row r="3429" spans="2:30" s="22" customFormat="1" outlineLevel="5">
      <c r="B3429" s="3"/>
      <c r="C3429" s="1"/>
      <c r="D3429" s="1"/>
      <c r="E3429" s="1"/>
      <c r="F3429" s="1"/>
      <c r="G3429" s="287" t="s">
        <v>1553</v>
      </c>
      <c r="H3429" s="277">
        <v>42338</v>
      </c>
      <c r="I3429" s="1" t="s">
        <v>5476</v>
      </c>
      <c r="J3429" s="2" t="s">
        <v>68</v>
      </c>
      <c r="K3429" s="1" t="s">
        <v>36</v>
      </c>
      <c r="L3429" s="1" t="s">
        <v>20</v>
      </c>
      <c r="M3429" s="1" t="s">
        <v>21</v>
      </c>
      <c r="N3429" s="1" t="s">
        <v>11</v>
      </c>
      <c r="O3429" s="9">
        <v>2687</v>
      </c>
      <c r="P3429" s="9">
        <v>0</v>
      </c>
      <c r="Q3429" s="9">
        <v>2687</v>
      </c>
      <c r="R3429" s="112" t="s">
        <v>47</v>
      </c>
      <c r="S3429" s="113" t="s">
        <v>32</v>
      </c>
      <c r="T3429" s="5" t="s">
        <v>4348</v>
      </c>
      <c r="U3429" s="5" t="s">
        <v>4349</v>
      </c>
      <c r="V3429" s="1" t="s">
        <v>65</v>
      </c>
      <c r="W3429" s="1" t="s">
        <v>5477</v>
      </c>
      <c r="X3429" s="1" t="s">
        <v>2175</v>
      </c>
      <c r="Y3429" s="1" t="s">
        <v>2176</v>
      </c>
      <c r="Z3429" s="4">
        <v>42338</v>
      </c>
      <c r="AA3429" s="1" t="s">
        <v>45</v>
      </c>
      <c r="AB3429" s="1" t="s">
        <v>5478</v>
      </c>
      <c r="AC3429" s="1" t="s">
        <v>5479</v>
      </c>
      <c r="AD3429" s="8"/>
    </row>
    <row r="3430" spans="2:30" s="22" customFormat="1" outlineLevel="5">
      <c r="B3430" s="3"/>
      <c r="C3430" s="1"/>
      <c r="D3430" s="1"/>
      <c r="E3430" s="1"/>
      <c r="F3430" s="1"/>
      <c r="G3430" s="287" t="s">
        <v>1553</v>
      </c>
      <c r="H3430" s="277">
        <v>42338</v>
      </c>
      <c r="I3430" s="1" t="s">
        <v>5480</v>
      </c>
      <c r="J3430" s="2" t="s">
        <v>68</v>
      </c>
      <c r="K3430" s="1" t="s">
        <v>36</v>
      </c>
      <c r="L3430" s="1" t="s">
        <v>20</v>
      </c>
      <c r="M3430" s="1" t="s">
        <v>21</v>
      </c>
      <c r="N3430" s="1" t="s">
        <v>11</v>
      </c>
      <c r="O3430" s="9">
        <v>550</v>
      </c>
      <c r="P3430" s="9">
        <v>0</v>
      </c>
      <c r="Q3430" s="9">
        <v>550</v>
      </c>
      <c r="R3430" s="112" t="s">
        <v>47</v>
      </c>
      <c r="S3430" s="113" t="s">
        <v>32</v>
      </c>
      <c r="T3430" s="5" t="s">
        <v>4348</v>
      </c>
      <c r="U3430" s="5" t="s">
        <v>4349</v>
      </c>
      <c r="V3430" s="1" t="s">
        <v>65</v>
      </c>
      <c r="W3430" s="1" t="s">
        <v>5481</v>
      </c>
      <c r="X3430" s="1" t="s">
        <v>3264</v>
      </c>
      <c r="Y3430" s="1" t="s">
        <v>3265</v>
      </c>
      <c r="Z3430" s="4">
        <v>42338</v>
      </c>
      <c r="AA3430" s="1" t="s">
        <v>45</v>
      </c>
      <c r="AB3430" s="1" t="s">
        <v>5482</v>
      </c>
      <c r="AC3430" s="1" t="s">
        <v>5483</v>
      </c>
      <c r="AD3430" s="8"/>
    </row>
    <row r="3431" spans="2:30" s="22" customFormat="1" outlineLevel="5">
      <c r="B3431" s="3"/>
      <c r="C3431" s="1"/>
      <c r="D3431" s="1"/>
      <c r="E3431" s="1"/>
      <c r="F3431" s="1"/>
      <c r="G3431" s="287" t="s">
        <v>1553</v>
      </c>
      <c r="H3431" s="277">
        <v>42338</v>
      </c>
      <c r="I3431" s="1" t="s">
        <v>5484</v>
      </c>
      <c r="J3431" s="2" t="s">
        <v>68</v>
      </c>
      <c r="K3431" s="1" t="s">
        <v>36</v>
      </c>
      <c r="L3431" s="1" t="s">
        <v>20</v>
      </c>
      <c r="M3431" s="1" t="s">
        <v>21</v>
      </c>
      <c r="N3431" s="1" t="s">
        <v>11</v>
      </c>
      <c r="O3431" s="9">
        <v>2800</v>
      </c>
      <c r="P3431" s="9">
        <v>0</v>
      </c>
      <c r="Q3431" s="9">
        <v>2800</v>
      </c>
      <c r="R3431" s="112" t="s">
        <v>47</v>
      </c>
      <c r="S3431" s="113" t="s">
        <v>32</v>
      </c>
      <c r="T3431" s="5" t="s">
        <v>4348</v>
      </c>
      <c r="U3431" s="5" t="s">
        <v>4349</v>
      </c>
      <c r="V3431" s="1" t="s">
        <v>65</v>
      </c>
      <c r="W3431" s="1" t="s">
        <v>5485</v>
      </c>
      <c r="X3431" s="1" t="s">
        <v>5486</v>
      </c>
      <c r="Y3431" s="1" t="s">
        <v>5487</v>
      </c>
      <c r="Z3431" s="4">
        <v>42338</v>
      </c>
      <c r="AA3431" s="1" t="s">
        <v>45</v>
      </c>
      <c r="AB3431" s="1" t="s">
        <v>5488</v>
      </c>
      <c r="AC3431" s="1" t="s">
        <v>5489</v>
      </c>
      <c r="AD3431" s="8"/>
    </row>
    <row r="3432" spans="2:30" s="22" customFormat="1" outlineLevel="5">
      <c r="B3432" s="3"/>
      <c r="C3432" s="1"/>
      <c r="D3432" s="1"/>
      <c r="E3432" s="1"/>
      <c r="F3432" s="1"/>
      <c r="G3432" s="287" t="s">
        <v>1553</v>
      </c>
      <c r="H3432" s="277">
        <v>42338</v>
      </c>
      <c r="I3432" s="1" t="s">
        <v>5500</v>
      </c>
      <c r="J3432" s="2" t="s">
        <v>68</v>
      </c>
      <c r="K3432" s="1" t="s">
        <v>36</v>
      </c>
      <c r="L3432" s="1" t="s">
        <v>20</v>
      </c>
      <c r="M3432" s="1" t="s">
        <v>21</v>
      </c>
      <c r="N3432" s="1" t="s">
        <v>11</v>
      </c>
      <c r="O3432" s="9">
        <v>1490</v>
      </c>
      <c r="P3432" s="9">
        <v>0</v>
      </c>
      <c r="Q3432" s="9">
        <v>1490</v>
      </c>
      <c r="R3432" s="112" t="s">
        <v>47</v>
      </c>
      <c r="S3432" s="113" t="s">
        <v>32</v>
      </c>
      <c r="T3432" s="5" t="s">
        <v>4348</v>
      </c>
      <c r="U3432" s="5" t="s">
        <v>4349</v>
      </c>
      <c r="V3432" s="1" t="s">
        <v>65</v>
      </c>
      <c r="W3432" s="1" t="s">
        <v>5501</v>
      </c>
      <c r="X3432" s="1" t="s">
        <v>2155</v>
      </c>
      <c r="Y3432" s="1" t="s">
        <v>2156</v>
      </c>
      <c r="Z3432" s="4">
        <v>42338</v>
      </c>
      <c r="AA3432" s="1" t="s">
        <v>45</v>
      </c>
      <c r="AB3432" s="1" t="s">
        <v>5502</v>
      </c>
      <c r="AC3432" s="1" t="s">
        <v>5503</v>
      </c>
      <c r="AD3432" s="8"/>
    </row>
    <row r="3433" spans="2:30" s="22" customFormat="1" outlineLevel="5">
      <c r="B3433" s="3"/>
      <c r="C3433" s="1"/>
      <c r="D3433" s="1"/>
      <c r="E3433" s="1"/>
      <c r="F3433" s="1"/>
      <c r="G3433" s="287" t="s">
        <v>1553</v>
      </c>
      <c r="H3433" s="277">
        <v>42338</v>
      </c>
      <c r="I3433" s="1" t="s">
        <v>5538</v>
      </c>
      <c r="J3433" s="2" t="s">
        <v>68</v>
      </c>
      <c r="K3433" s="1" t="s">
        <v>36</v>
      </c>
      <c r="L3433" s="1" t="s">
        <v>20</v>
      </c>
      <c r="M3433" s="1" t="s">
        <v>21</v>
      </c>
      <c r="N3433" s="1" t="s">
        <v>11</v>
      </c>
      <c r="O3433" s="9">
        <v>11052</v>
      </c>
      <c r="P3433" s="9">
        <v>0</v>
      </c>
      <c r="Q3433" s="9">
        <v>11052</v>
      </c>
      <c r="R3433" s="112" t="s">
        <v>47</v>
      </c>
      <c r="S3433" s="113" t="s">
        <v>32</v>
      </c>
      <c r="T3433" s="5" t="s">
        <v>4348</v>
      </c>
      <c r="U3433" s="5" t="s">
        <v>4349</v>
      </c>
      <c r="V3433" s="1" t="s">
        <v>65</v>
      </c>
      <c r="W3433" s="1" t="s">
        <v>5539</v>
      </c>
      <c r="X3433" s="1" t="s">
        <v>2230</v>
      </c>
      <c r="Y3433" s="1" t="s">
        <v>2231</v>
      </c>
      <c r="Z3433" s="4">
        <v>42338</v>
      </c>
      <c r="AA3433" s="1" t="s">
        <v>45</v>
      </c>
      <c r="AB3433" s="1" t="s">
        <v>5540</v>
      </c>
      <c r="AC3433" s="1" t="s">
        <v>5541</v>
      </c>
      <c r="AD3433" s="8"/>
    </row>
    <row r="3434" spans="2:30" s="22" customFormat="1" outlineLevel="5">
      <c r="B3434" s="3"/>
      <c r="C3434" s="1"/>
      <c r="D3434" s="1"/>
      <c r="E3434" s="1"/>
      <c r="F3434" s="1"/>
      <c r="G3434" s="287" t="s">
        <v>1553</v>
      </c>
      <c r="H3434" s="277">
        <v>42338</v>
      </c>
      <c r="I3434" s="1" t="s">
        <v>5542</v>
      </c>
      <c r="J3434" s="2" t="s">
        <v>68</v>
      </c>
      <c r="K3434" s="1" t="s">
        <v>36</v>
      </c>
      <c r="L3434" s="1" t="s">
        <v>20</v>
      </c>
      <c r="M3434" s="1" t="s">
        <v>21</v>
      </c>
      <c r="N3434" s="1" t="s">
        <v>11</v>
      </c>
      <c r="O3434" s="9">
        <v>11400</v>
      </c>
      <c r="P3434" s="9">
        <v>0</v>
      </c>
      <c r="Q3434" s="9">
        <v>11400</v>
      </c>
      <c r="R3434" s="112" t="s">
        <v>47</v>
      </c>
      <c r="S3434" s="113" t="s">
        <v>32</v>
      </c>
      <c r="T3434" s="5" t="s">
        <v>4348</v>
      </c>
      <c r="U3434" s="5" t="s">
        <v>4349</v>
      </c>
      <c r="V3434" s="1" t="s">
        <v>65</v>
      </c>
      <c r="W3434" s="1" t="s">
        <v>5543</v>
      </c>
      <c r="X3434" s="1" t="s">
        <v>2230</v>
      </c>
      <c r="Y3434" s="1" t="s">
        <v>2231</v>
      </c>
      <c r="Z3434" s="4">
        <v>42338</v>
      </c>
      <c r="AA3434" s="1" t="s">
        <v>45</v>
      </c>
      <c r="AB3434" s="1" t="s">
        <v>5544</v>
      </c>
      <c r="AC3434" s="1" t="s">
        <v>5545</v>
      </c>
      <c r="AD3434" s="8"/>
    </row>
    <row r="3435" spans="2:30" s="22" customFormat="1" outlineLevel="5">
      <c r="B3435" s="3"/>
      <c r="C3435" s="1"/>
      <c r="D3435" s="1"/>
      <c r="E3435" s="1"/>
      <c r="F3435" s="1"/>
      <c r="G3435" s="287" t="s">
        <v>1553</v>
      </c>
      <c r="H3435" s="277">
        <v>42345</v>
      </c>
      <c r="I3435" s="1" t="s">
        <v>5596</v>
      </c>
      <c r="J3435" s="2" t="s">
        <v>68</v>
      </c>
      <c r="K3435" s="1" t="s">
        <v>36</v>
      </c>
      <c r="L3435" s="1" t="s">
        <v>20</v>
      </c>
      <c r="M3435" s="1" t="s">
        <v>21</v>
      </c>
      <c r="N3435" s="1" t="s">
        <v>11</v>
      </c>
      <c r="O3435" s="9">
        <v>4920</v>
      </c>
      <c r="P3435" s="9">
        <v>0</v>
      </c>
      <c r="Q3435" s="9">
        <v>4920</v>
      </c>
      <c r="R3435" s="112" t="s">
        <v>47</v>
      </c>
      <c r="S3435" s="113" t="s">
        <v>32</v>
      </c>
      <c r="T3435" s="5" t="s">
        <v>4348</v>
      </c>
      <c r="U3435" s="5" t="s">
        <v>4349</v>
      </c>
      <c r="V3435" s="1" t="s">
        <v>65</v>
      </c>
      <c r="W3435" s="1" t="s">
        <v>5597</v>
      </c>
      <c r="X3435" s="1" t="s">
        <v>2220</v>
      </c>
      <c r="Y3435" s="1" t="s">
        <v>2221</v>
      </c>
      <c r="Z3435" s="4">
        <v>42345</v>
      </c>
      <c r="AA3435" s="1" t="s">
        <v>45</v>
      </c>
      <c r="AB3435" s="1" t="s">
        <v>5598</v>
      </c>
      <c r="AC3435" s="1" t="s">
        <v>5599</v>
      </c>
      <c r="AD3435" s="8"/>
    </row>
    <row r="3436" spans="2:30" s="22" customFormat="1" outlineLevel="5">
      <c r="B3436" s="3"/>
      <c r="C3436" s="1"/>
      <c r="D3436" s="1"/>
      <c r="E3436" s="1"/>
      <c r="F3436" s="1"/>
      <c r="G3436" s="287" t="s">
        <v>1553</v>
      </c>
      <c r="H3436" s="277">
        <v>42345</v>
      </c>
      <c r="I3436" s="1" t="s">
        <v>5600</v>
      </c>
      <c r="J3436" s="2" t="s">
        <v>68</v>
      </c>
      <c r="K3436" s="1" t="s">
        <v>36</v>
      </c>
      <c r="L3436" s="1" t="s">
        <v>20</v>
      </c>
      <c r="M3436" s="1" t="s">
        <v>21</v>
      </c>
      <c r="N3436" s="1" t="s">
        <v>11</v>
      </c>
      <c r="O3436" s="9">
        <v>3050</v>
      </c>
      <c r="P3436" s="9">
        <v>0</v>
      </c>
      <c r="Q3436" s="9">
        <v>3050</v>
      </c>
      <c r="R3436" s="112" t="s">
        <v>47</v>
      </c>
      <c r="S3436" s="113" t="s">
        <v>32</v>
      </c>
      <c r="T3436" s="5" t="s">
        <v>4348</v>
      </c>
      <c r="U3436" s="5" t="s">
        <v>4349</v>
      </c>
      <c r="V3436" s="1" t="s">
        <v>65</v>
      </c>
      <c r="W3436" s="1" t="s">
        <v>5601</v>
      </c>
      <c r="X3436" s="1" t="s">
        <v>73</v>
      </c>
      <c r="Y3436" s="1" t="s">
        <v>74</v>
      </c>
      <c r="Z3436" s="4">
        <v>42345</v>
      </c>
      <c r="AA3436" s="1" t="s">
        <v>45</v>
      </c>
      <c r="AB3436" s="1" t="s">
        <v>5602</v>
      </c>
      <c r="AC3436" s="1" t="s">
        <v>5603</v>
      </c>
      <c r="AD3436" s="8"/>
    </row>
    <row r="3437" spans="2:30" s="22" customFormat="1" outlineLevel="5">
      <c r="B3437" s="3"/>
      <c r="C3437" s="1"/>
      <c r="D3437" s="1"/>
      <c r="E3437" s="1"/>
      <c r="F3437" s="1"/>
      <c r="G3437" s="287" t="s">
        <v>1553</v>
      </c>
      <c r="H3437" s="277">
        <v>42355</v>
      </c>
      <c r="I3437" s="1" t="s">
        <v>5612</v>
      </c>
      <c r="J3437" s="2" t="s">
        <v>68</v>
      </c>
      <c r="K3437" s="1" t="s">
        <v>36</v>
      </c>
      <c r="L3437" s="1" t="s">
        <v>20</v>
      </c>
      <c r="M3437" s="1" t="s">
        <v>21</v>
      </c>
      <c r="N3437" s="1" t="s">
        <v>11</v>
      </c>
      <c r="O3437" s="9">
        <v>896</v>
      </c>
      <c r="P3437" s="9">
        <v>0</v>
      </c>
      <c r="Q3437" s="9">
        <v>896</v>
      </c>
      <c r="R3437" s="112" t="s">
        <v>47</v>
      </c>
      <c r="S3437" s="113" t="s">
        <v>32</v>
      </c>
      <c r="T3437" s="5" t="s">
        <v>4348</v>
      </c>
      <c r="U3437" s="5" t="s">
        <v>4349</v>
      </c>
      <c r="V3437" s="1" t="s">
        <v>65</v>
      </c>
      <c r="W3437" s="1" t="s">
        <v>5613</v>
      </c>
      <c r="X3437" s="1" t="s">
        <v>3205</v>
      </c>
      <c r="Y3437" s="1" t="s">
        <v>3206</v>
      </c>
      <c r="Z3437" s="4">
        <v>42355</v>
      </c>
      <c r="AA3437" s="1" t="s">
        <v>2257</v>
      </c>
      <c r="AB3437" s="1" t="s">
        <v>5614</v>
      </c>
      <c r="AC3437" s="1" t="s">
        <v>5615</v>
      </c>
      <c r="AD3437" s="8"/>
    </row>
    <row r="3438" spans="2:30" s="22" customFormat="1" outlineLevel="5">
      <c r="B3438" s="3"/>
      <c r="C3438" s="1"/>
      <c r="D3438" s="1"/>
      <c r="E3438" s="1"/>
      <c r="F3438" s="1"/>
      <c r="G3438" s="287" t="s">
        <v>1553</v>
      </c>
      <c r="H3438" s="277">
        <v>42345</v>
      </c>
      <c r="I3438" s="1" t="s">
        <v>5620</v>
      </c>
      <c r="J3438" s="2" t="s">
        <v>68</v>
      </c>
      <c r="K3438" s="1" t="s">
        <v>36</v>
      </c>
      <c r="L3438" s="1" t="s">
        <v>20</v>
      </c>
      <c r="M3438" s="1" t="s">
        <v>21</v>
      </c>
      <c r="N3438" s="1" t="s">
        <v>11</v>
      </c>
      <c r="O3438" s="9">
        <v>361.97</v>
      </c>
      <c r="P3438" s="9">
        <v>0</v>
      </c>
      <c r="Q3438" s="9">
        <v>361.97</v>
      </c>
      <c r="R3438" s="112" t="s">
        <v>47</v>
      </c>
      <c r="S3438" s="113" t="s">
        <v>32</v>
      </c>
      <c r="T3438" s="5" t="s">
        <v>4348</v>
      </c>
      <c r="U3438" s="5" t="s">
        <v>4349</v>
      </c>
      <c r="V3438" s="1" t="s">
        <v>65</v>
      </c>
      <c r="W3438" s="1" t="s">
        <v>5621</v>
      </c>
      <c r="X3438" s="1" t="s">
        <v>3443</v>
      </c>
      <c r="Y3438" s="1" t="s">
        <v>3444</v>
      </c>
      <c r="Z3438" s="4">
        <v>42345</v>
      </c>
      <c r="AA3438" s="1" t="s">
        <v>45</v>
      </c>
      <c r="AB3438" s="1" t="s">
        <v>5622</v>
      </c>
      <c r="AC3438" s="1" t="s">
        <v>5623</v>
      </c>
      <c r="AD3438" s="8"/>
    </row>
    <row r="3439" spans="2:30" s="22" customFormat="1" outlineLevel="5">
      <c r="B3439" s="3"/>
      <c r="C3439" s="1"/>
      <c r="D3439" s="1"/>
      <c r="E3439" s="1"/>
      <c r="F3439" s="1"/>
      <c r="G3439" s="287" t="s">
        <v>1553</v>
      </c>
      <c r="H3439" s="277">
        <v>42341</v>
      </c>
      <c r="I3439" s="1" t="s">
        <v>5632</v>
      </c>
      <c r="J3439" s="2" t="s">
        <v>68</v>
      </c>
      <c r="K3439" s="1" t="s">
        <v>36</v>
      </c>
      <c r="L3439" s="1" t="s">
        <v>20</v>
      </c>
      <c r="M3439" s="1" t="s">
        <v>21</v>
      </c>
      <c r="N3439" s="1" t="s">
        <v>11</v>
      </c>
      <c r="O3439" s="9">
        <v>11470</v>
      </c>
      <c r="P3439" s="9">
        <v>0</v>
      </c>
      <c r="Q3439" s="9">
        <v>11470</v>
      </c>
      <c r="R3439" s="112" t="s">
        <v>47</v>
      </c>
      <c r="S3439" s="113" t="s">
        <v>32</v>
      </c>
      <c r="T3439" s="5" t="s">
        <v>4348</v>
      </c>
      <c r="U3439" s="5" t="s">
        <v>4349</v>
      </c>
      <c r="V3439" s="1" t="s">
        <v>65</v>
      </c>
      <c r="W3439" s="1" t="s">
        <v>5633</v>
      </c>
      <c r="X3439" s="1" t="s">
        <v>2230</v>
      </c>
      <c r="Y3439" s="1" t="s">
        <v>2231</v>
      </c>
      <c r="Z3439" s="4">
        <v>42341</v>
      </c>
      <c r="AA3439" s="1" t="s">
        <v>45</v>
      </c>
      <c r="AB3439" s="1" t="s">
        <v>5634</v>
      </c>
      <c r="AC3439" s="1" t="s">
        <v>5635</v>
      </c>
      <c r="AD3439" s="8"/>
    </row>
    <row r="3440" spans="2:30" s="22" customFormat="1" outlineLevel="5">
      <c r="B3440" s="3"/>
      <c r="C3440" s="1"/>
      <c r="D3440" s="1"/>
      <c r="E3440" s="1"/>
      <c r="F3440" s="1"/>
      <c r="G3440" s="287" t="s">
        <v>1553</v>
      </c>
      <c r="H3440" s="277">
        <v>42347</v>
      </c>
      <c r="I3440" s="1" t="s">
        <v>5691</v>
      </c>
      <c r="J3440" s="2" t="s">
        <v>68</v>
      </c>
      <c r="K3440" s="1" t="s">
        <v>36</v>
      </c>
      <c r="L3440" s="1" t="s">
        <v>20</v>
      </c>
      <c r="M3440" s="1" t="s">
        <v>21</v>
      </c>
      <c r="N3440" s="1" t="s">
        <v>11</v>
      </c>
      <c r="O3440" s="9">
        <v>133.6</v>
      </c>
      <c r="P3440" s="9">
        <v>0</v>
      </c>
      <c r="Q3440" s="9">
        <v>133.6</v>
      </c>
      <c r="R3440" s="112" t="s">
        <v>47</v>
      </c>
      <c r="S3440" s="113" t="s">
        <v>32</v>
      </c>
      <c r="T3440" s="5" t="s">
        <v>4348</v>
      </c>
      <c r="U3440" s="5" t="s">
        <v>4349</v>
      </c>
      <c r="V3440" s="1" t="s">
        <v>65</v>
      </c>
      <c r="W3440" s="1" t="s">
        <v>5692</v>
      </c>
      <c r="X3440" s="1" t="s">
        <v>5693</v>
      </c>
      <c r="Y3440" s="1" t="s">
        <v>5694</v>
      </c>
      <c r="Z3440" s="4">
        <v>42347</v>
      </c>
      <c r="AA3440" s="1" t="s">
        <v>45</v>
      </c>
      <c r="AB3440" s="1" t="s">
        <v>5695</v>
      </c>
      <c r="AC3440" s="1" t="s">
        <v>5696</v>
      </c>
      <c r="AD3440" s="8"/>
    </row>
    <row r="3441" spans="2:30" s="22" customFormat="1" outlineLevel="5">
      <c r="B3441" s="3"/>
      <c r="C3441" s="1"/>
      <c r="D3441" s="1"/>
      <c r="E3441" s="1"/>
      <c r="F3441" s="1"/>
      <c r="G3441" s="287" t="s">
        <v>1553</v>
      </c>
      <c r="H3441" s="277">
        <v>42347</v>
      </c>
      <c r="I3441" s="1" t="s">
        <v>5736</v>
      </c>
      <c r="J3441" s="2" t="s">
        <v>68</v>
      </c>
      <c r="K3441" s="1" t="s">
        <v>36</v>
      </c>
      <c r="L3441" s="1" t="s">
        <v>20</v>
      </c>
      <c r="M3441" s="1" t="s">
        <v>21</v>
      </c>
      <c r="N3441" s="1" t="s">
        <v>11</v>
      </c>
      <c r="O3441" s="9">
        <v>2100</v>
      </c>
      <c r="P3441" s="9">
        <v>0</v>
      </c>
      <c r="Q3441" s="9">
        <v>2100</v>
      </c>
      <c r="R3441" s="112" t="s">
        <v>47</v>
      </c>
      <c r="S3441" s="113" t="s">
        <v>32</v>
      </c>
      <c r="T3441" s="5" t="s">
        <v>4348</v>
      </c>
      <c r="U3441" s="5" t="s">
        <v>4349</v>
      </c>
      <c r="V3441" s="1" t="s">
        <v>65</v>
      </c>
      <c r="W3441" s="1" t="s">
        <v>5737</v>
      </c>
      <c r="X3441" s="1" t="s">
        <v>5738</v>
      </c>
      <c r="Y3441" s="1" t="s">
        <v>5739</v>
      </c>
      <c r="Z3441" s="4">
        <v>42347</v>
      </c>
      <c r="AA3441" s="1" t="s">
        <v>45</v>
      </c>
      <c r="AB3441" s="1" t="s">
        <v>5740</v>
      </c>
      <c r="AC3441" s="1"/>
      <c r="AD3441" s="8"/>
    </row>
    <row r="3442" spans="2:30" s="22" customFormat="1" outlineLevel="5">
      <c r="B3442" s="3"/>
      <c r="C3442" s="1"/>
      <c r="D3442" s="1"/>
      <c r="E3442" s="1"/>
      <c r="F3442" s="1"/>
      <c r="G3442" s="287" t="s">
        <v>1553</v>
      </c>
      <c r="H3442" s="277">
        <v>42347</v>
      </c>
      <c r="I3442" s="1" t="s">
        <v>5741</v>
      </c>
      <c r="J3442" s="2" t="s">
        <v>68</v>
      </c>
      <c r="K3442" s="1" t="s">
        <v>36</v>
      </c>
      <c r="L3442" s="1" t="s">
        <v>20</v>
      </c>
      <c r="M3442" s="1" t="s">
        <v>21</v>
      </c>
      <c r="N3442" s="1" t="s">
        <v>11</v>
      </c>
      <c r="O3442" s="9">
        <v>11544.4</v>
      </c>
      <c r="P3442" s="9">
        <v>0</v>
      </c>
      <c r="Q3442" s="9">
        <v>11544.4</v>
      </c>
      <c r="R3442" s="112" t="s">
        <v>47</v>
      </c>
      <c r="S3442" s="113" t="s">
        <v>32</v>
      </c>
      <c r="T3442" s="5" t="s">
        <v>4348</v>
      </c>
      <c r="U3442" s="5" t="s">
        <v>4349</v>
      </c>
      <c r="V3442" s="1" t="s">
        <v>65</v>
      </c>
      <c r="W3442" s="1" t="s">
        <v>5742</v>
      </c>
      <c r="X3442" s="1" t="s">
        <v>2230</v>
      </c>
      <c r="Y3442" s="1" t="s">
        <v>2231</v>
      </c>
      <c r="Z3442" s="4">
        <v>42347</v>
      </c>
      <c r="AA3442" s="1" t="s">
        <v>45</v>
      </c>
      <c r="AB3442" s="1" t="s">
        <v>5743</v>
      </c>
      <c r="AC3442" s="1" t="s">
        <v>5744</v>
      </c>
      <c r="AD3442" s="8"/>
    </row>
    <row r="3443" spans="2:30" s="22" customFormat="1" outlineLevel="5">
      <c r="B3443" s="3"/>
      <c r="C3443" s="1"/>
      <c r="D3443" s="1"/>
      <c r="E3443" s="1"/>
      <c r="F3443" s="1"/>
      <c r="G3443" s="287" t="s">
        <v>1553</v>
      </c>
      <c r="H3443" s="277">
        <v>42347</v>
      </c>
      <c r="I3443" s="1" t="s">
        <v>5745</v>
      </c>
      <c r="J3443" s="2" t="s">
        <v>68</v>
      </c>
      <c r="K3443" s="1" t="s">
        <v>36</v>
      </c>
      <c r="L3443" s="1" t="s">
        <v>20</v>
      </c>
      <c r="M3443" s="1" t="s">
        <v>21</v>
      </c>
      <c r="N3443" s="1" t="s">
        <v>11</v>
      </c>
      <c r="O3443" s="9">
        <v>10868</v>
      </c>
      <c r="P3443" s="9">
        <v>0</v>
      </c>
      <c r="Q3443" s="9">
        <v>10868</v>
      </c>
      <c r="R3443" s="112" t="s">
        <v>47</v>
      </c>
      <c r="S3443" s="113" t="s">
        <v>32</v>
      </c>
      <c r="T3443" s="5" t="s">
        <v>4348</v>
      </c>
      <c r="U3443" s="5" t="s">
        <v>4349</v>
      </c>
      <c r="V3443" s="1" t="s">
        <v>65</v>
      </c>
      <c r="W3443" s="1" t="s">
        <v>5746</v>
      </c>
      <c r="X3443" s="1" t="s">
        <v>2230</v>
      </c>
      <c r="Y3443" s="1" t="s">
        <v>2231</v>
      </c>
      <c r="Z3443" s="4">
        <v>42347</v>
      </c>
      <c r="AA3443" s="1" t="s">
        <v>45</v>
      </c>
      <c r="AB3443" s="1" t="s">
        <v>5747</v>
      </c>
      <c r="AC3443" s="1" t="s">
        <v>5748</v>
      </c>
      <c r="AD3443" s="8"/>
    </row>
    <row r="3444" spans="2:30" s="22" customFormat="1" outlineLevel="5">
      <c r="B3444" s="3"/>
      <c r="C3444" s="1"/>
      <c r="D3444" s="1"/>
      <c r="E3444" s="1"/>
      <c r="F3444" s="1"/>
      <c r="G3444" s="287" t="s">
        <v>1553</v>
      </c>
      <c r="H3444" s="277">
        <v>42347</v>
      </c>
      <c r="I3444" s="1" t="s">
        <v>5794</v>
      </c>
      <c r="J3444" s="2" t="s">
        <v>68</v>
      </c>
      <c r="K3444" s="1" t="s">
        <v>36</v>
      </c>
      <c r="L3444" s="1" t="s">
        <v>20</v>
      </c>
      <c r="M3444" s="1" t="s">
        <v>21</v>
      </c>
      <c r="N3444" s="1" t="s">
        <v>11</v>
      </c>
      <c r="O3444" s="9">
        <v>2850</v>
      </c>
      <c r="P3444" s="9">
        <v>0</v>
      </c>
      <c r="Q3444" s="9">
        <v>2850</v>
      </c>
      <c r="R3444" s="112" t="s">
        <v>47</v>
      </c>
      <c r="S3444" s="113" t="s">
        <v>32</v>
      </c>
      <c r="T3444" s="5" t="s">
        <v>4348</v>
      </c>
      <c r="U3444" s="5" t="s">
        <v>4349</v>
      </c>
      <c r="V3444" s="1" t="s">
        <v>65</v>
      </c>
      <c r="W3444" s="1" t="s">
        <v>5795</v>
      </c>
      <c r="X3444" s="1" t="s">
        <v>2376</v>
      </c>
      <c r="Y3444" s="1" t="s">
        <v>2377</v>
      </c>
      <c r="Z3444" s="4">
        <v>42347</v>
      </c>
      <c r="AA3444" s="1" t="s">
        <v>2257</v>
      </c>
      <c r="AB3444" s="1" t="s">
        <v>5796</v>
      </c>
      <c r="AC3444" s="1" t="s">
        <v>5797</v>
      </c>
      <c r="AD3444" s="8"/>
    </row>
    <row r="3445" spans="2:30" s="22" customFormat="1" outlineLevel="5">
      <c r="B3445" s="3"/>
      <c r="C3445" s="1"/>
      <c r="D3445" s="1"/>
      <c r="E3445" s="1"/>
      <c r="F3445" s="1"/>
      <c r="G3445" s="287" t="s">
        <v>1553</v>
      </c>
      <c r="H3445" s="277">
        <v>42345</v>
      </c>
      <c r="I3445" s="1" t="s">
        <v>5808</v>
      </c>
      <c r="J3445" s="2" t="s">
        <v>68</v>
      </c>
      <c r="K3445" s="1" t="s">
        <v>36</v>
      </c>
      <c r="L3445" s="1" t="s">
        <v>20</v>
      </c>
      <c r="M3445" s="1" t="s">
        <v>21</v>
      </c>
      <c r="N3445" s="1" t="s">
        <v>11</v>
      </c>
      <c r="O3445" s="9">
        <v>148.6</v>
      </c>
      <c r="P3445" s="9">
        <v>0</v>
      </c>
      <c r="Q3445" s="9">
        <v>148.6</v>
      </c>
      <c r="R3445" s="112" t="s">
        <v>47</v>
      </c>
      <c r="S3445" s="113" t="s">
        <v>32</v>
      </c>
      <c r="T3445" s="5" t="s">
        <v>4348</v>
      </c>
      <c r="U3445" s="5" t="s">
        <v>4349</v>
      </c>
      <c r="V3445" s="1" t="s">
        <v>65</v>
      </c>
      <c r="W3445" s="1" t="s">
        <v>5809</v>
      </c>
      <c r="X3445" s="1" t="s">
        <v>5810</v>
      </c>
      <c r="Y3445" s="1" t="s">
        <v>5811</v>
      </c>
      <c r="Z3445" s="4">
        <v>42345</v>
      </c>
      <c r="AA3445" s="1" t="s">
        <v>45</v>
      </c>
      <c r="AB3445" s="1" t="s">
        <v>5812</v>
      </c>
      <c r="AC3445" s="1" t="s">
        <v>5813</v>
      </c>
      <c r="AD3445" s="8"/>
    </row>
    <row r="3446" spans="2:30" s="22" customFormat="1" outlineLevel="5">
      <c r="B3446" s="3"/>
      <c r="C3446" s="1"/>
      <c r="D3446" s="1"/>
      <c r="E3446" s="1"/>
      <c r="F3446" s="1"/>
      <c r="G3446" s="287" t="s">
        <v>1553</v>
      </c>
      <c r="H3446" s="277">
        <v>42341</v>
      </c>
      <c r="I3446" s="1" t="s">
        <v>5822</v>
      </c>
      <c r="J3446" s="2" t="s">
        <v>68</v>
      </c>
      <c r="K3446" s="1" t="s">
        <v>36</v>
      </c>
      <c r="L3446" s="1" t="s">
        <v>20</v>
      </c>
      <c r="M3446" s="1" t="s">
        <v>21</v>
      </c>
      <c r="N3446" s="1" t="s">
        <v>11</v>
      </c>
      <c r="O3446" s="9">
        <v>608.80999999999995</v>
      </c>
      <c r="P3446" s="9">
        <v>0</v>
      </c>
      <c r="Q3446" s="9">
        <v>608.80999999999995</v>
      </c>
      <c r="R3446" s="112" t="s">
        <v>47</v>
      </c>
      <c r="S3446" s="113" t="s">
        <v>32</v>
      </c>
      <c r="T3446" s="5" t="s">
        <v>4348</v>
      </c>
      <c r="U3446" s="5" t="s">
        <v>4349</v>
      </c>
      <c r="V3446" s="1" t="s">
        <v>4619</v>
      </c>
      <c r="W3446" s="1" t="s">
        <v>5823</v>
      </c>
      <c r="X3446" s="1" t="s">
        <v>4922</v>
      </c>
      <c r="Y3446" s="1" t="s">
        <v>4923</v>
      </c>
      <c r="Z3446" s="4">
        <v>42341</v>
      </c>
      <c r="AA3446" s="1" t="s">
        <v>45</v>
      </c>
      <c r="AB3446" s="1" t="s">
        <v>5824</v>
      </c>
      <c r="AC3446" s="1" t="s">
        <v>5825</v>
      </c>
      <c r="AD3446" s="8"/>
    </row>
    <row r="3447" spans="2:30" s="22" customFormat="1" outlineLevel="5">
      <c r="B3447" s="3"/>
      <c r="C3447" s="1"/>
      <c r="D3447" s="1"/>
      <c r="E3447" s="1"/>
      <c r="F3447" s="1"/>
      <c r="G3447" s="287" t="s">
        <v>1553</v>
      </c>
      <c r="H3447" s="277">
        <v>42356</v>
      </c>
      <c r="I3447" s="1" t="s">
        <v>5850</v>
      </c>
      <c r="J3447" s="2" t="s">
        <v>68</v>
      </c>
      <c r="K3447" s="1" t="s">
        <v>36</v>
      </c>
      <c r="L3447" s="1" t="s">
        <v>20</v>
      </c>
      <c r="M3447" s="1" t="s">
        <v>21</v>
      </c>
      <c r="N3447" s="1" t="s">
        <v>11</v>
      </c>
      <c r="O3447" s="9">
        <v>1320</v>
      </c>
      <c r="P3447" s="9">
        <v>0</v>
      </c>
      <c r="Q3447" s="9">
        <v>1320</v>
      </c>
      <c r="R3447" s="112" t="s">
        <v>47</v>
      </c>
      <c r="S3447" s="113" t="s">
        <v>32</v>
      </c>
      <c r="T3447" s="5" t="s">
        <v>4348</v>
      </c>
      <c r="U3447" s="5" t="s">
        <v>4349</v>
      </c>
      <c r="V3447" s="1" t="s">
        <v>65</v>
      </c>
      <c r="W3447" s="1" t="s">
        <v>5851</v>
      </c>
      <c r="X3447" s="1" t="s">
        <v>2496</v>
      </c>
      <c r="Y3447" s="1" t="s">
        <v>2497</v>
      </c>
      <c r="Z3447" s="4">
        <v>42356</v>
      </c>
      <c r="AA3447" s="1" t="s">
        <v>45</v>
      </c>
      <c r="AB3447" s="1" t="s">
        <v>5852</v>
      </c>
      <c r="AC3447" s="1" t="s">
        <v>5853</v>
      </c>
      <c r="AD3447" s="8"/>
    </row>
    <row r="3448" spans="2:30" s="22" customFormat="1" outlineLevel="5">
      <c r="B3448" s="3"/>
      <c r="C3448" s="1"/>
      <c r="D3448" s="1"/>
      <c r="E3448" s="1"/>
      <c r="F3448" s="1"/>
      <c r="G3448" s="287" t="s">
        <v>1553</v>
      </c>
      <c r="H3448" s="277">
        <v>42353</v>
      </c>
      <c r="I3448" s="1" t="s">
        <v>5854</v>
      </c>
      <c r="J3448" s="2" t="s">
        <v>68</v>
      </c>
      <c r="K3448" s="1" t="s">
        <v>36</v>
      </c>
      <c r="L3448" s="1" t="s">
        <v>20</v>
      </c>
      <c r="M3448" s="1" t="s">
        <v>21</v>
      </c>
      <c r="N3448" s="1" t="s">
        <v>11</v>
      </c>
      <c r="O3448" s="9">
        <v>1949.6</v>
      </c>
      <c r="P3448" s="9">
        <v>0</v>
      </c>
      <c r="Q3448" s="9">
        <v>1949.6</v>
      </c>
      <c r="R3448" s="112" t="s">
        <v>47</v>
      </c>
      <c r="S3448" s="113" t="s">
        <v>32</v>
      </c>
      <c r="T3448" s="5" t="s">
        <v>4348</v>
      </c>
      <c r="U3448" s="5" t="s">
        <v>4349</v>
      </c>
      <c r="V3448" s="1" t="s">
        <v>65</v>
      </c>
      <c r="W3448" s="1" t="s">
        <v>5855</v>
      </c>
      <c r="X3448" s="1" t="s">
        <v>3345</v>
      </c>
      <c r="Y3448" s="1" t="s">
        <v>3346</v>
      </c>
      <c r="Z3448" s="4">
        <v>42353</v>
      </c>
      <c r="AA3448" s="1" t="s">
        <v>45</v>
      </c>
      <c r="AB3448" s="1" t="s">
        <v>5856</v>
      </c>
      <c r="AC3448" s="1" t="s">
        <v>5857</v>
      </c>
      <c r="AD3448" s="8"/>
    </row>
    <row r="3449" spans="2:30" s="22" customFormat="1" outlineLevel="5">
      <c r="B3449" s="3"/>
      <c r="C3449" s="1"/>
      <c r="D3449" s="1"/>
      <c r="E3449" s="1"/>
      <c r="F3449" s="1"/>
      <c r="G3449" s="287" t="s">
        <v>1553</v>
      </c>
      <c r="H3449" s="277">
        <v>42353</v>
      </c>
      <c r="I3449" s="1" t="s">
        <v>5886</v>
      </c>
      <c r="J3449" s="2" t="s">
        <v>68</v>
      </c>
      <c r="K3449" s="1" t="s">
        <v>36</v>
      </c>
      <c r="L3449" s="1" t="s">
        <v>20</v>
      </c>
      <c r="M3449" s="1" t="s">
        <v>21</v>
      </c>
      <c r="N3449" s="1" t="s">
        <v>11</v>
      </c>
      <c r="O3449" s="9">
        <v>4780</v>
      </c>
      <c r="P3449" s="9">
        <v>0</v>
      </c>
      <c r="Q3449" s="9">
        <v>4780</v>
      </c>
      <c r="R3449" s="112" t="s">
        <v>47</v>
      </c>
      <c r="S3449" s="113" t="s">
        <v>32</v>
      </c>
      <c r="T3449" s="5" t="s">
        <v>4348</v>
      </c>
      <c r="U3449" s="5" t="s">
        <v>4349</v>
      </c>
      <c r="V3449" s="1" t="s">
        <v>65</v>
      </c>
      <c r="W3449" s="1" t="s">
        <v>5887</v>
      </c>
      <c r="X3449" s="1" t="s">
        <v>2376</v>
      </c>
      <c r="Y3449" s="1" t="s">
        <v>2377</v>
      </c>
      <c r="Z3449" s="4">
        <v>42353</v>
      </c>
      <c r="AA3449" s="1" t="s">
        <v>2257</v>
      </c>
      <c r="AB3449" s="1" t="s">
        <v>5888</v>
      </c>
      <c r="AC3449" s="1" t="s">
        <v>5889</v>
      </c>
      <c r="AD3449" s="8"/>
    </row>
    <row r="3450" spans="2:30" s="22" customFormat="1" outlineLevel="5">
      <c r="B3450" s="3"/>
      <c r="C3450" s="1"/>
      <c r="D3450" s="1"/>
      <c r="E3450" s="1"/>
      <c r="F3450" s="1"/>
      <c r="G3450" s="287" t="s">
        <v>1553</v>
      </c>
      <c r="H3450" s="277">
        <v>42356</v>
      </c>
      <c r="I3450" s="1" t="s">
        <v>5890</v>
      </c>
      <c r="J3450" s="2" t="s">
        <v>68</v>
      </c>
      <c r="K3450" s="1" t="s">
        <v>36</v>
      </c>
      <c r="L3450" s="1" t="s">
        <v>20</v>
      </c>
      <c r="M3450" s="1" t="s">
        <v>21</v>
      </c>
      <c r="N3450" s="1" t="s">
        <v>11</v>
      </c>
      <c r="O3450" s="9">
        <v>660</v>
      </c>
      <c r="P3450" s="9">
        <v>0</v>
      </c>
      <c r="Q3450" s="9">
        <v>660</v>
      </c>
      <c r="R3450" s="112" t="s">
        <v>47</v>
      </c>
      <c r="S3450" s="113" t="s">
        <v>32</v>
      </c>
      <c r="T3450" s="5" t="s">
        <v>4348</v>
      </c>
      <c r="U3450" s="5" t="s">
        <v>4349</v>
      </c>
      <c r="V3450" s="1" t="s">
        <v>65</v>
      </c>
      <c r="W3450" s="1" t="s">
        <v>5891</v>
      </c>
      <c r="X3450" s="1" t="s">
        <v>2268</v>
      </c>
      <c r="Y3450" s="1" t="s">
        <v>2269</v>
      </c>
      <c r="Z3450" s="4">
        <v>42356</v>
      </c>
      <c r="AA3450" s="1" t="s">
        <v>45</v>
      </c>
      <c r="AB3450" s="1" t="s">
        <v>5892</v>
      </c>
      <c r="AC3450" s="1" t="s">
        <v>5893</v>
      </c>
      <c r="AD3450" s="8"/>
    </row>
    <row r="3451" spans="2:30" s="22" customFormat="1" outlineLevel="5">
      <c r="B3451" s="3"/>
      <c r="C3451" s="1"/>
      <c r="D3451" s="1"/>
      <c r="E3451" s="1"/>
      <c r="F3451" s="1"/>
      <c r="G3451" s="287" t="s">
        <v>1553</v>
      </c>
      <c r="H3451" s="277">
        <v>42355</v>
      </c>
      <c r="I3451" s="1" t="s">
        <v>5925</v>
      </c>
      <c r="J3451" s="2" t="s">
        <v>68</v>
      </c>
      <c r="K3451" s="1" t="s">
        <v>36</v>
      </c>
      <c r="L3451" s="1" t="s">
        <v>20</v>
      </c>
      <c r="M3451" s="1" t="s">
        <v>21</v>
      </c>
      <c r="N3451" s="1" t="s">
        <v>11</v>
      </c>
      <c r="O3451" s="9">
        <v>395</v>
      </c>
      <c r="P3451" s="9">
        <v>0</v>
      </c>
      <c r="Q3451" s="9">
        <v>395</v>
      </c>
      <c r="R3451" s="112" t="s">
        <v>47</v>
      </c>
      <c r="S3451" s="113" t="s">
        <v>32</v>
      </c>
      <c r="T3451" s="5" t="s">
        <v>4348</v>
      </c>
      <c r="U3451" s="5" t="s">
        <v>4349</v>
      </c>
      <c r="V3451" s="1" t="s">
        <v>65</v>
      </c>
      <c r="W3451" s="1" t="s">
        <v>5926</v>
      </c>
      <c r="X3451" s="1" t="s">
        <v>2325</v>
      </c>
      <c r="Y3451" s="1" t="s">
        <v>2326</v>
      </c>
      <c r="Z3451" s="4">
        <v>42355</v>
      </c>
      <c r="AA3451" s="1" t="s">
        <v>45</v>
      </c>
      <c r="AB3451" s="1" t="s">
        <v>5927</v>
      </c>
      <c r="AC3451" s="1" t="s">
        <v>5928</v>
      </c>
      <c r="AD3451" s="8"/>
    </row>
    <row r="3452" spans="2:30" s="22" customFormat="1" outlineLevel="5">
      <c r="B3452" s="3"/>
      <c r="C3452" s="1"/>
      <c r="D3452" s="1"/>
      <c r="E3452" s="1"/>
      <c r="F3452" s="1"/>
      <c r="G3452" s="287" t="s">
        <v>1553</v>
      </c>
      <c r="H3452" s="277">
        <v>42355</v>
      </c>
      <c r="I3452" s="1" t="s">
        <v>5929</v>
      </c>
      <c r="J3452" s="2" t="s">
        <v>68</v>
      </c>
      <c r="K3452" s="1" t="s">
        <v>36</v>
      </c>
      <c r="L3452" s="1" t="s">
        <v>20</v>
      </c>
      <c r="M3452" s="1" t="s">
        <v>21</v>
      </c>
      <c r="N3452" s="1" t="s">
        <v>11</v>
      </c>
      <c r="O3452" s="9">
        <v>455</v>
      </c>
      <c r="P3452" s="9">
        <v>0</v>
      </c>
      <c r="Q3452" s="9">
        <v>455</v>
      </c>
      <c r="R3452" s="112" t="s">
        <v>47</v>
      </c>
      <c r="S3452" s="113" t="s">
        <v>32</v>
      </c>
      <c r="T3452" s="5" t="s">
        <v>4348</v>
      </c>
      <c r="U3452" s="5" t="s">
        <v>4349</v>
      </c>
      <c r="V3452" s="1" t="s">
        <v>65</v>
      </c>
      <c r="W3452" s="1" t="s">
        <v>5930</v>
      </c>
      <c r="X3452" s="1" t="s">
        <v>2268</v>
      </c>
      <c r="Y3452" s="1" t="s">
        <v>2269</v>
      </c>
      <c r="Z3452" s="4">
        <v>42355</v>
      </c>
      <c r="AA3452" s="1" t="s">
        <v>45</v>
      </c>
      <c r="AB3452" s="1" t="s">
        <v>5931</v>
      </c>
      <c r="AC3452" s="1" t="s">
        <v>5932</v>
      </c>
      <c r="AD3452" s="8"/>
    </row>
    <row r="3453" spans="2:30" s="22" customFormat="1" outlineLevel="5">
      <c r="B3453" s="3"/>
      <c r="C3453" s="1"/>
      <c r="D3453" s="1"/>
      <c r="E3453" s="1"/>
      <c r="F3453" s="1"/>
      <c r="G3453" s="287" t="s">
        <v>1553</v>
      </c>
      <c r="H3453" s="277">
        <v>42356</v>
      </c>
      <c r="I3453" s="1" t="s">
        <v>5941</v>
      </c>
      <c r="J3453" s="2" t="s">
        <v>68</v>
      </c>
      <c r="K3453" s="1" t="s">
        <v>36</v>
      </c>
      <c r="L3453" s="1" t="s">
        <v>20</v>
      </c>
      <c r="M3453" s="1" t="s">
        <v>21</v>
      </c>
      <c r="N3453" s="1" t="s">
        <v>11</v>
      </c>
      <c r="O3453" s="9">
        <v>1300</v>
      </c>
      <c r="P3453" s="9">
        <v>0</v>
      </c>
      <c r="Q3453" s="9">
        <v>1300</v>
      </c>
      <c r="R3453" s="112" t="s">
        <v>47</v>
      </c>
      <c r="S3453" s="113" t="s">
        <v>32</v>
      </c>
      <c r="T3453" s="5" t="s">
        <v>4348</v>
      </c>
      <c r="U3453" s="5" t="s">
        <v>4349</v>
      </c>
      <c r="V3453" s="1" t="s">
        <v>65</v>
      </c>
      <c r="W3453" s="1" t="s">
        <v>5942</v>
      </c>
      <c r="X3453" s="1" t="s">
        <v>2376</v>
      </c>
      <c r="Y3453" s="1" t="s">
        <v>2377</v>
      </c>
      <c r="Z3453" s="4">
        <v>42356</v>
      </c>
      <c r="AA3453" s="1" t="s">
        <v>2257</v>
      </c>
      <c r="AB3453" s="1" t="s">
        <v>1589</v>
      </c>
      <c r="AC3453" s="1" t="s">
        <v>5943</v>
      </c>
      <c r="AD3453" s="8"/>
    </row>
    <row r="3454" spans="2:30" s="22" customFormat="1" outlineLevel="5">
      <c r="B3454" s="3"/>
      <c r="C3454" s="1"/>
      <c r="D3454" s="1"/>
      <c r="E3454" s="1"/>
      <c r="F3454" s="1"/>
      <c r="G3454" s="287" t="s">
        <v>1553</v>
      </c>
      <c r="H3454" s="277">
        <v>42361</v>
      </c>
      <c r="I3454" s="1" t="s">
        <v>5944</v>
      </c>
      <c r="J3454" s="2" t="s">
        <v>68</v>
      </c>
      <c r="K3454" s="1" t="s">
        <v>36</v>
      </c>
      <c r="L3454" s="1" t="s">
        <v>20</v>
      </c>
      <c r="M3454" s="1" t="s">
        <v>21</v>
      </c>
      <c r="N3454" s="1" t="s">
        <v>11</v>
      </c>
      <c r="O3454" s="9">
        <v>1494.9</v>
      </c>
      <c r="P3454" s="9">
        <v>0</v>
      </c>
      <c r="Q3454" s="9">
        <v>1494.9</v>
      </c>
      <c r="R3454" s="112" t="s">
        <v>47</v>
      </c>
      <c r="S3454" s="113" t="s">
        <v>32</v>
      </c>
      <c r="T3454" s="5" t="s">
        <v>4348</v>
      </c>
      <c r="U3454" s="5" t="s">
        <v>4349</v>
      </c>
      <c r="V3454" s="1" t="s">
        <v>65</v>
      </c>
      <c r="W3454" s="1" t="s">
        <v>5945</v>
      </c>
      <c r="X3454" s="1" t="s">
        <v>2175</v>
      </c>
      <c r="Y3454" s="1" t="s">
        <v>2176</v>
      </c>
      <c r="Z3454" s="4">
        <v>42361</v>
      </c>
      <c r="AA3454" s="1" t="s">
        <v>45</v>
      </c>
      <c r="AB3454" s="1" t="s">
        <v>5946</v>
      </c>
      <c r="AC3454" s="1" t="s">
        <v>5947</v>
      </c>
      <c r="AD3454" s="8"/>
    </row>
    <row r="3455" spans="2:30" s="22" customFormat="1" outlineLevel="5">
      <c r="B3455" s="3"/>
      <c r="C3455" s="1"/>
      <c r="D3455" s="1"/>
      <c r="E3455" s="1"/>
      <c r="F3455" s="1"/>
      <c r="G3455" s="287" t="s">
        <v>1553</v>
      </c>
      <c r="H3455" s="277">
        <v>42356</v>
      </c>
      <c r="I3455" s="1" t="s">
        <v>5948</v>
      </c>
      <c r="J3455" s="2" t="s">
        <v>68</v>
      </c>
      <c r="K3455" s="1" t="s">
        <v>36</v>
      </c>
      <c r="L3455" s="1" t="s">
        <v>20</v>
      </c>
      <c r="M3455" s="1" t="s">
        <v>21</v>
      </c>
      <c r="N3455" s="1" t="s">
        <v>11</v>
      </c>
      <c r="O3455" s="9">
        <v>1800</v>
      </c>
      <c r="P3455" s="9">
        <v>0</v>
      </c>
      <c r="Q3455" s="9">
        <v>1800</v>
      </c>
      <c r="R3455" s="112" t="s">
        <v>47</v>
      </c>
      <c r="S3455" s="113" t="s">
        <v>32</v>
      </c>
      <c r="T3455" s="5" t="s">
        <v>4348</v>
      </c>
      <c r="U3455" s="5" t="s">
        <v>4349</v>
      </c>
      <c r="V3455" s="1" t="s">
        <v>65</v>
      </c>
      <c r="W3455" s="1" t="s">
        <v>5949</v>
      </c>
      <c r="X3455" s="1" t="s">
        <v>2376</v>
      </c>
      <c r="Y3455" s="1" t="s">
        <v>2377</v>
      </c>
      <c r="Z3455" s="4">
        <v>42356</v>
      </c>
      <c r="AA3455" s="1" t="s">
        <v>2257</v>
      </c>
      <c r="AB3455" s="1" t="s">
        <v>5950</v>
      </c>
      <c r="AC3455" s="1" t="s">
        <v>5951</v>
      </c>
      <c r="AD3455" s="8"/>
    </row>
    <row r="3456" spans="2:30" s="22" customFormat="1" outlineLevel="5">
      <c r="B3456" s="3"/>
      <c r="C3456" s="1"/>
      <c r="D3456" s="1"/>
      <c r="E3456" s="1"/>
      <c r="F3456" s="1"/>
      <c r="G3456" s="287" t="s">
        <v>1553</v>
      </c>
      <c r="H3456" s="277">
        <v>42356</v>
      </c>
      <c r="I3456" s="1" t="s">
        <v>5965</v>
      </c>
      <c r="J3456" s="2" t="s">
        <v>68</v>
      </c>
      <c r="K3456" s="1" t="s">
        <v>36</v>
      </c>
      <c r="L3456" s="1" t="s">
        <v>20</v>
      </c>
      <c r="M3456" s="1" t="s">
        <v>21</v>
      </c>
      <c r="N3456" s="1" t="s">
        <v>11</v>
      </c>
      <c r="O3456" s="9">
        <v>10920</v>
      </c>
      <c r="P3456" s="9">
        <v>0</v>
      </c>
      <c r="Q3456" s="9">
        <v>10920</v>
      </c>
      <c r="R3456" s="112" t="s">
        <v>47</v>
      </c>
      <c r="S3456" s="113" t="s">
        <v>32</v>
      </c>
      <c r="T3456" s="5" t="s">
        <v>4348</v>
      </c>
      <c r="U3456" s="5" t="s">
        <v>4349</v>
      </c>
      <c r="V3456" s="1" t="s">
        <v>65</v>
      </c>
      <c r="W3456" s="1" t="s">
        <v>5966</v>
      </c>
      <c r="X3456" s="1" t="s">
        <v>3472</v>
      </c>
      <c r="Y3456" s="1" t="s">
        <v>3473</v>
      </c>
      <c r="Z3456" s="4">
        <v>42356</v>
      </c>
      <c r="AA3456" s="1" t="s">
        <v>45</v>
      </c>
      <c r="AB3456" s="1" t="s">
        <v>5967</v>
      </c>
      <c r="AC3456" s="1" t="s">
        <v>5968</v>
      </c>
      <c r="AD3456" s="8"/>
    </row>
    <row r="3457" spans="2:30" s="22" customFormat="1" outlineLevel="5">
      <c r="B3457" s="3"/>
      <c r="C3457" s="1"/>
      <c r="D3457" s="1"/>
      <c r="E3457" s="1"/>
      <c r="F3457" s="1"/>
      <c r="G3457" s="287" t="s">
        <v>1553</v>
      </c>
      <c r="H3457" s="277">
        <v>42356</v>
      </c>
      <c r="I3457" s="1" t="s">
        <v>5988</v>
      </c>
      <c r="J3457" s="2" t="s">
        <v>68</v>
      </c>
      <c r="K3457" s="1" t="s">
        <v>36</v>
      </c>
      <c r="L3457" s="1" t="s">
        <v>20</v>
      </c>
      <c r="M3457" s="1" t="s">
        <v>21</v>
      </c>
      <c r="N3457" s="1" t="s">
        <v>11</v>
      </c>
      <c r="O3457" s="9">
        <v>19675</v>
      </c>
      <c r="P3457" s="9">
        <v>0</v>
      </c>
      <c r="Q3457" s="9">
        <v>19675</v>
      </c>
      <c r="R3457" s="112" t="s">
        <v>47</v>
      </c>
      <c r="S3457" s="113" t="s">
        <v>32</v>
      </c>
      <c r="T3457" s="5" t="s">
        <v>4348</v>
      </c>
      <c r="U3457" s="5" t="s">
        <v>4349</v>
      </c>
      <c r="V3457" s="1" t="s">
        <v>65</v>
      </c>
      <c r="W3457" s="1" t="s">
        <v>5989</v>
      </c>
      <c r="X3457" s="1" t="s">
        <v>5990</v>
      </c>
      <c r="Y3457" s="1" t="s">
        <v>5991</v>
      </c>
      <c r="Z3457" s="4">
        <v>42356</v>
      </c>
      <c r="AA3457" s="1" t="s">
        <v>45</v>
      </c>
      <c r="AB3457" s="1" t="s">
        <v>5992</v>
      </c>
      <c r="AC3457" s="1" t="s">
        <v>5993</v>
      </c>
      <c r="AD3457" s="8"/>
    </row>
    <row r="3458" spans="2:30" s="22" customFormat="1" outlineLevel="5">
      <c r="B3458" s="3"/>
      <c r="C3458" s="1"/>
      <c r="D3458" s="1"/>
      <c r="E3458" s="1"/>
      <c r="F3458" s="1"/>
      <c r="G3458" s="287" t="s">
        <v>1553</v>
      </c>
      <c r="H3458" s="277">
        <v>42354</v>
      </c>
      <c r="I3458" s="1" t="s">
        <v>6084</v>
      </c>
      <c r="J3458" s="2" t="s">
        <v>68</v>
      </c>
      <c r="K3458" s="1" t="s">
        <v>36</v>
      </c>
      <c r="L3458" s="1" t="s">
        <v>20</v>
      </c>
      <c r="M3458" s="1" t="s">
        <v>21</v>
      </c>
      <c r="N3458" s="1" t="s">
        <v>11</v>
      </c>
      <c r="O3458" s="9">
        <v>1365.8</v>
      </c>
      <c r="P3458" s="9">
        <v>0</v>
      </c>
      <c r="Q3458" s="9">
        <v>1365.8</v>
      </c>
      <c r="R3458" s="112" t="s">
        <v>5534</v>
      </c>
      <c r="S3458" s="113" t="s">
        <v>32</v>
      </c>
      <c r="T3458" s="5" t="s">
        <v>4348</v>
      </c>
      <c r="U3458" s="5" t="s">
        <v>4349</v>
      </c>
      <c r="V3458" s="1" t="s">
        <v>3539</v>
      </c>
      <c r="W3458" s="1" t="s">
        <v>6085</v>
      </c>
      <c r="X3458" s="1"/>
      <c r="Y3458" s="1"/>
      <c r="Z3458" s="4">
        <v>42354</v>
      </c>
      <c r="AA3458" s="1" t="s">
        <v>26</v>
      </c>
      <c r="AB3458" s="1" t="s">
        <v>6085</v>
      </c>
      <c r="AC3458" s="1" t="s">
        <v>6086</v>
      </c>
      <c r="AD3458" s="8"/>
    </row>
    <row r="3459" spans="2:30" s="22" customFormat="1" outlineLevel="5">
      <c r="B3459" s="3"/>
      <c r="C3459" s="1"/>
      <c r="D3459" s="1"/>
      <c r="E3459" s="1"/>
      <c r="F3459" s="1"/>
      <c r="G3459" s="287" t="s">
        <v>1553</v>
      </c>
      <c r="H3459" s="277">
        <v>42360</v>
      </c>
      <c r="I3459" s="1" t="s">
        <v>6098</v>
      </c>
      <c r="J3459" s="2" t="s">
        <v>68</v>
      </c>
      <c r="K3459" s="1" t="s">
        <v>36</v>
      </c>
      <c r="L3459" s="1" t="s">
        <v>20</v>
      </c>
      <c r="M3459" s="1" t="s">
        <v>21</v>
      </c>
      <c r="N3459" s="1" t="s">
        <v>11</v>
      </c>
      <c r="O3459" s="9">
        <v>11398</v>
      </c>
      <c r="P3459" s="9">
        <v>0</v>
      </c>
      <c r="Q3459" s="9">
        <v>11398</v>
      </c>
      <c r="R3459" s="112" t="s">
        <v>47</v>
      </c>
      <c r="S3459" s="113" t="s">
        <v>32</v>
      </c>
      <c r="T3459" s="5" t="s">
        <v>4348</v>
      </c>
      <c r="U3459" s="5" t="s">
        <v>4349</v>
      </c>
      <c r="V3459" s="1" t="s">
        <v>65</v>
      </c>
      <c r="W3459" s="1" t="s">
        <v>6099</v>
      </c>
      <c r="X3459" s="1" t="s">
        <v>2155</v>
      </c>
      <c r="Y3459" s="1" t="s">
        <v>2156</v>
      </c>
      <c r="Z3459" s="4">
        <v>42360</v>
      </c>
      <c r="AA3459" s="1" t="s">
        <v>45</v>
      </c>
      <c r="AB3459" s="1" t="s">
        <v>6100</v>
      </c>
      <c r="AC3459" s="1" t="s">
        <v>6101</v>
      </c>
      <c r="AD3459" s="8"/>
    </row>
    <row r="3460" spans="2:30" s="22" customFormat="1" outlineLevel="5">
      <c r="B3460" s="3"/>
      <c r="C3460" s="1"/>
      <c r="D3460" s="1"/>
      <c r="E3460" s="1"/>
      <c r="F3460" s="1"/>
      <c r="G3460" s="287" t="s">
        <v>1553</v>
      </c>
      <c r="H3460" s="277">
        <v>42360</v>
      </c>
      <c r="I3460" s="1" t="s">
        <v>6102</v>
      </c>
      <c r="J3460" s="2" t="s">
        <v>68</v>
      </c>
      <c r="K3460" s="1" t="s">
        <v>36</v>
      </c>
      <c r="L3460" s="1" t="s">
        <v>20</v>
      </c>
      <c r="M3460" s="1" t="s">
        <v>21</v>
      </c>
      <c r="N3460" s="1" t="s">
        <v>11</v>
      </c>
      <c r="O3460" s="9">
        <v>6425</v>
      </c>
      <c r="P3460" s="9">
        <v>0</v>
      </c>
      <c r="Q3460" s="9">
        <v>6425</v>
      </c>
      <c r="R3460" s="112" t="s">
        <v>47</v>
      </c>
      <c r="S3460" s="113" t="s">
        <v>32</v>
      </c>
      <c r="T3460" s="5" t="s">
        <v>4348</v>
      </c>
      <c r="U3460" s="5" t="s">
        <v>4349</v>
      </c>
      <c r="V3460" s="1" t="s">
        <v>65</v>
      </c>
      <c r="W3460" s="1" t="s">
        <v>6103</v>
      </c>
      <c r="X3460" s="1" t="s">
        <v>3302</v>
      </c>
      <c r="Y3460" s="1" t="s">
        <v>3303</v>
      </c>
      <c r="Z3460" s="4">
        <v>42360</v>
      </c>
      <c r="AA3460" s="1" t="s">
        <v>45</v>
      </c>
      <c r="AB3460" s="1" t="s">
        <v>6104</v>
      </c>
      <c r="AC3460" s="1" t="s">
        <v>6105</v>
      </c>
      <c r="AD3460" s="8"/>
    </row>
    <row r="3461" spans="2:30" s="22" customFormat="1" outlineLevel="5">
      <c r="B3461" s="3"/>
      <c r="C3461" s="1"/>
      <c r="D3461" s="1"/>
      <c r="E3461" s="1"/>
      <c r="F3461" s="1"/>
      <c r="G3461" s="287" t="s">
        <v>1553</v>
      </c>
      <c r="H3461" s="277">
        <v>42361</v>
      </c>
      <c r="I3461" s="1" t="s">
        <v>6106</v>
      </c>
      <c r="J3461" s="2" t="s">
        <v>68</v>
      </c>
      <c r="K3461" s="1" t="s">
        <v>36</v>
      </c>
      <c r="L3461" s="1" t="s">
        <v>20</v>
      </c>
      <c r="M3461" s="1" t="s">
        <v>21</v>
      </c>
      <c r="N3461" s="1" t="s">
        <v>11</v>
      </c>
      <c r="O3461" s="9">
        <v>9200</v>
      </c>
      <c r="P3461" s="9">
        <v>0</v>
      </c>
      <c r="Q3461" s="9">
        <v>9200</v>
      </c>
      <c r="R3461" s="112" t="s">
        <v>47</v>
      </c>
      <c r="S3461" s="113" t="s">
        <v>32</v>
      </c>
      <c r="T3461" s="5" t="s">
        <v>4348</v>
      </c>
      <c r="U3461" s="5" t="s">
        <v>4349</v>
      </c>
      <c r="V3461" s="1" t="s">
        <v>65</v>
      </c>
      <c r="W3461" s="1" t="s">
        <v>6107</v>
      </c>
      <c r="X3461" s="1" t="s">
        <v>6108</v>
      </c>
      <c r="Y3461" s="1" t="s">
        <v>6109</v>
      </c>
      <c r="Z3461" s="4">
        <v>42361</v>
      </c>
      <c r="AA3461" s="1" t="s">
        <v>45</v>
      </c>
      <c r="AB3461" s="1" t="s">
        <v>6110</v>
      </c>
      <c r="AC3461" s="1" t="s">
        <v>6111</v>
      </c>
      <c r="AD3461" s="8"/>
    </row>
    <row r="3462" spans="2:30" s="22" customFormat="1" outlineLevel="5">
      <c r="B3462" s="3"/>
      <c r="C3462" s="1"/>
      <c r="D3462" s="1"/>
      <c r="E3462" s="1"/>
      <c r="F3462" s="1"/>
      <c r="G3462" s="287" t="s">
        <v>1553</v>
      </c>
      <c r="H3462" s="277">
        <v>42361</v>
      </c>
      <c r="I3462" s="1" t="s">
        <v>6187</v>
      </c>
      <c r="J3462" s="2" t="s">
        <v>68</v>
      </c>
      <c r="K3462" s="1" t="s">
        <v>36</v>
      </c>
      <c r="L3462" s="1" t="s">
        <v>20</v>
      </c>
      <c r="M3462" s="1" t="s">
        <v>21</v>
      </c>
      <c r="N3462" s="1" t="s">
        <v>11</v>
      </c>
      <c r="O3462" s="9">
        <v>798.4</v>
      </c>
      <c r="P3462" s="9">
        <v>0</v>
      </c>
      <c r="Q3462" s="9">
        <v>798.4</v>
      </c>
      <c r="R3462" s="112" t="s">
        <v>47</v>
      </c>
      <c r="S3462" s="113" t="s">
        <v>32</v>
      </c>
      <c r="T3462" s="5" t="s">
        <v>4348</v>
      </c>
      <c r="U3462" s="5" t="s">
        <v>4349</v>
      </c>
      <c r="V3462" s="1" t="s">
        <v>65</v>
      </c>
      <c r="W3462" s="1" t="s">
        <v>6188</v>
      </c>
      <c r="X3462" s="1" t="s">
        <v>5135</v>
      </c>
      <c r="Y3462" s="1" t="s">
        <v>5136</v>
      </c>
      <c r="Z3462" s="4">
        <v>42361</v>
      </c>
      <c r="AA3462" s="1" t="s">
        <v>45</v>
      </c>
      <c r="AB3462" s="1" t="s">
        <v>6189</v>
      </c>
      <c r="AC3462" s="1" t="s">
        <v>6190</v>
      </c>
      <c r="AD3462" s="8"/>
    </row>
    <row r="3463" spans="2:30" s="22" customFormat="1" outlineLevel="5">
      <c r="B3463" s="3"/>
      <c r="C3463" s="1"/>
      <c r="D3463" s="1"/>
      <c r="E3463" s="1"/>
      <c r="F3463" s="1"/>
      <c r="G3463" s="287" t="s">
        <v>1553</v>
      </c>
      <c r="H3463" s="277">
        <v>42335</v>
      </c>
      <c r="I3463" s="1" t="s">
        <v>6442</v>
      </c>
      <c r="J3463" s="2" t="s">
        <v>81</v>
      </c>
      <c r="K3463" s="1" t="s">
        <v>36</v>
      </c>
      <c r="L3463" s="1" t="s">
        <v>20</v>
      </c>
      <c r="M3463" s="1" t="s">
        <v>21</v>
      </c>
      <c r="N3463" s="1" t="s">
        <v>11</v>
      </c>
      <c r="O3463" s="9">
        <v>11550</v>
      </c>
      <c r="P3463" s="9">
        <v>0</v>
      </c>
      <c r="Q3463" s="9">
        <v>11550</v>
      </c>
      <c r="R3463" s="112" t="s">
        <v>47</v>
      </c>
      <c r="S3463" s="113" t="s">
        <v>32</v>
      </c>
      <c r="T3463" s="5" t="s">
        <v>4348</v>
      </c>
      <c r="U3463" s="5" t="s">
        <v>4349</v>
      </c>
      <c r="V3463" s="1" t="s">
        <v>35</v>
      </c>
      <c r="W3463" s="1" t="s">
        <v>6443</v>
      </c>
      <c r="X3463" s="1" t="s">
        <v>2753</v>
      </c>
      <c r="Y3463" s="1" t="s">
        <v>2754</v>
      </c>
      <c r="Z3463" s="4">
        <v>42335</v>
      </c>
      <c r="AA3463" s="1" t="s">
        <v>45</v>
      </c>
      <c r="AB3463" s="1" t="s">
        <v>6444</v>
      </c>
      <c r="AC3463" s="1" t="s">
        <v>6445</v>
      </c>
      <c r="AD3463" s="8"/>
    </row>
    <row r="3464" spans="2:30" s="22" customFormat="1" outlineLevel="5">
      <c r="B3464" s="3"/>
      <c r="C3464" s="1"/>
      <c r="D3464" s="1"/>
      <c r="E3464" s="1"/>
      <c r="F3464" s="1"/>
      <c r="G3464" s="287" t="s">
        <v>1553</v>
      </c>
      <c r="H3464" s="277">
        <v>42335</v>
      </c>
      <c r="I3464" s="1" t="s">
        <v>6446</v>
      </c>
      <c r="J3464" s="2" t="s">
        <v>81</v>
      </c>
      <c r="K3464" s="1" t="s">
        <v>36</v>
      </c>
      <c r="L3464" s="1" t="s">
        <v>20</v>
      </c>
      <c r="M3464" s="1" t="s">
        <v>21</v>
      </c>
      <c r="N3464" s="1" t="s">
        <v>11</v>
      </c>
      <c r="O3464" s="9">
        <v>11550</v>
      </c>
      <c r="P3464" s="9">
        <v>0</v>
      </c>
      <c r="Q3464" s="9">
        <v>11550</v>
      </c>
      <c r="R3464" s="112" t="s">
        <v>47</v>
      </c>
      <c r="S3464" s="113" t="s">
        <v>32</v>
      </c>
      <c r="T3464" s="5" t="s">
        <v>4348</v>
      </c>
      <c r="U3464" s="5" t="s">
        <v>4349</v>
      </c>
      <c r="V3464" s="1" t="s">
        <v>35</v>
      </c>
      <c r="W3464" s="1" t="s">
        <v>6447</v>
      </c>
      <c r="X3464" s="1" t="s">
        <v>2753</v>
      </c>
      <c r="Y3464" s="1" t="s">
        <v>2754</v>
      </c>
      <c r="Z3464" s="4">
        <v>42335</v>
      </c>
      <c r="AA3464" s="1" t="s">
        <v>45</v>
      </c>
      <c r="AB3464" s="1" t="s">
        <v>6448</v>
      </c>
      <c r="AC3464" s="1" t="s">
        <v>6449</v>
      </c>
      <c r="AD3464" s="8"/>
    </row>
    <row r="3465" spans="2:30" s="22" customFormat="1" outlineLevel="5">
      <c r="B3465" s="3"/>
      <c r="C3465" s="1"/>
      <c r="D3465" s="1"/>
      <c r="E3465" s="1"/>
      <c r="F3465" s="1"/>
      <c r="G3465" s="287" t="s">
        <v>1553</v>
      </c>
      <c r="H3465" s="277">
        <v>42338</v>
      </c>
      <c r="I3465" s="1" t="s">
        <v>6460</v>
      </c>
      <c r="J3465" s="2" t="s">
        <v>81</v>
      </c>
      <c r="K3465" s="1" t="s">
        <v>36</v>
      </c>
      <c r="L3465" s="1" t="s">
        <v>20</v>
      </c>
      <c r="M3465" s="1" t="s">
        <v>21</v>
      </c>
      <c r="N3465" s="1" t="s">
        <v>11</v>
      </c>
      <c r="O3465" s="9">
        <v>11550</v>
      </c>
      <c r="P3465" s="9">
        <v>0</v>
      </c>
      <c r="Q3465" s="9">
        <v>11550</v>
      </c>
      <c r="R3465" s="112" t="s">
        <v>47</v>
      </c>
      <c r="S3465" s="113" t="s">
        <v>32</v>
      </c>
      <c r="T3465" s="5" t="s">
        <v>4348</v>
      </c>
      <c r="U3465" s="5" t="s">
        <v>4349</v>
      </c>
      <c r="V3465" s="1" t="s">
        <v>35</v>
      </c>
      <c r="W3465" s="1" t="s">
        <v>6461</v>
      </c>
      <c r="X3465" s="1" t="s">
        <v>2753</v>
      </c>
      <c r="Y3465" s="1" t="s">
        <v>2754</v>
      </c>
      <c r="Z3465" s="4">
        <v>42338</v>
      </c>
      <c r="AA3465" s="1" t="s">
        <v>45</v>
      </c>
      <c r="AB3465" s="1" t="s">
        <v>6462</v>
      </c>
      <c r="AC3465" s="1" t="s">
        <v>6463</v>
      </c>
      <c r="AD3465" s="8"/>
    </row>
    <row r="3466" spans="2:30" s="22" customFormat="1" outlineLevel="5">
      <c r="B3466" s="3"/>
      <c r="C3466" s="1"/>
      <c r="D3466" s="1"/>
      <c r="E3466" s="1"/>
      <c r="F3466" s="1"/>
      <c r="G3466" s="287" t="s">
        <v>1553</v>
      </c>
      <c r="H3466" s="277">
        <v>42338</v>
      </c>
      <c r="I3466" s="1" t="s">
        <v>6464</v>
      </c>
      <c r="J3466" s="2" t="s">
        <v>81</v>
      </c>
      <c r="K3466" s="1" t="s">
        <v>36</v>
      </c>
      <c r="L3466" s="1" t="s">
        <v>20</v>
      </c>
      <c r="M3466" s="1" t="s">
        <v>21</v>
      </c>
      <c r="N3466" s="1" t="s">
        <v>11</v>
      </c>
      <c r="O3466" s="9">
        <v>2835</v>
      </c>
      <c r="P3466" s="9">
        <v>0</v>
      </c>
      <c r="Q3466" s="9">
        <v>2835</v>
      </c>
      <c r="R3466" s="112" t="s">
        <v>47</v>
      </c>
      <c r="S3466" s="113" t="s">
        <v>32</v>
      </c>
      <c r="T3466" s="5" t="s">
        <v>4348</v>
      </c>
      <c r="U3466" s="5" t="s">
        <v>4349</v>
      </c>
      <c r="V3466" s="1" t="s">
        <v>35</v>
      </c>
      <c r="W3466" s="1" t="s">
        <v>6465</v>
      </c>
      <c r="X3466" s="1" t="s">
        <v>6466</v>
      </c>
      <c r="Y3466" s="1" t="s">
        <v>6467</v>
      </c>
      <c r="Z3466" s="4">
        <v>42338</v>
      </c>
      <c r="AA3466" s="1" t="s">
        <v>45</v>
      </c>
      <c r="AB3466" s="1" t="s">
        <v>6468</v>
      </c>
      <c r="AC3466" s="1" t="s">
        <v>6469</v>
      </c>
      <c r="AD3466" s="8"/>
    </row>
    <row r="3467" spans="2:30" s="22" customFormat="1" outlineLevel="5">
      <c r="B3467" s="3"/>
      <c r="C3467" s="1"/>
      <c r="D3467" s="1"/>
      <c r="E3467" s="1"/>
      <c r="F3467" s="1"/>
      <c r="G3467" s="287" t="s">
        <v>1553</v>
      </c>
      <c r="H3467" s="277">
        <v>42348</v>
      </c>
      <c r="I3467" s="1" t="s">
        <v>6489</v>
      </c>
      <c r="J3467" s="2" t="s">
        <v>81</v>
      </c>
      <c r="K3467" s="1" t="s">
        <v>36</v>
      </c>
      <c r="L3467" s="1" t="s">
        <v>20</v>
      </c>
      <c r="M3467" s="1" t="s">
        <v>21</v>
      </c>
      <c r="N3467" s="1" t="s">
        <v>11</v>
      </c>
      <c r="O3467" s="9">
        <v>10878</v>
      </c>
      <c r="P3467" s="9">
        <v>0</v>
      </c>
      <c r="Q3467" s="9">
        <v>10878</v>
      </c>
      <c r="R3467" s="112" t="s">
        <v>47</v>
      </c>
      <c r="S3467" s="113" t="s">
        <v>32</v>
      </c>
      <c r="T3467" s="5" t="s">
        <v>4348</v>
      </c>
      <c r="U3467" s="5" t="s">
        <v>4349</v>
      </c>
      <c r="V3467" s="1" t="s">
        <v>35</v>
      </c>
      <c r="W3467" s="1" t="s">
        <v>6490</v>
      </c>
      <c r="X3467" s="1" t="s">
        <v>3205</v>
      </c>
      <c r="Y3467" s="1" t="s">
        <v>3206</v>
      </c>
      <c r="Z3467" s="4">
        <v>42348</v>
      </c>
      <c r="AA3467" s="1" t="s">
        <v>2257</v>
      </c>
      <c r="AB3467" s="1" t="s">
        <v>6491</v>
      </c>
      <c r="AC3467" s="1" t="s">
        <v>6492</v>
      </c>
      <c r="AD3467" s="8"/>
    </row>
    <row r="3468" spans="2:30" s="22" customFormat="1" outlineLevel="5">
      <c r="B3468" s="3"/>
      <c r="C3468" s="1"/>
      <c r="D3468" s="1"/>
      <c r="E3468" s="1"/>
      <c r="F3468" s="1"/>
      <c r="G3468" s="287" t="s">
        <v>1553</v>
      </c>
      <c r="H3468" s="277">
        <v>42354</v>
      </c>
      <c r="I3468" s="1" t="s">
        <v>6504</v>
      </c>
      <c r="J3468" s="2" t="s">
        <v>81</v>
      </c>
      <c r="K3468" s="1" t="s">
        <v>36</v>
      </c>
      <c r="L3468" s="1" t="s">
        <v>20</v>
      </c>
      <c r="M3468" s="1" t="s">
        <v>21</v>
      </c>
      <c r="N3468" s="1" t="s">
        <v>11</v>
      </c>
      <c r="O3468" s="9">
        <v>10236</v>
      </c>
      <c r="P3468" s="9">
        <v>0</v>
      </c>
      <c r="Q3468" s="9">
        <v>10236</v>
      </c>
      <c r="R3468" s="112" t="s">
        <v>47</v>
      </c>
      <c r="S3468" s="113" t="s">
        <v>32</v>
      </c>
      <c r="T3468" s="5" t="s">
        <v>4348</v>
      </c>
      <c r="U3468" s="5" t="s">
        <v>4349</v>
      </c>
      <c r="V3468" s="1" t="s">
        <v>35</v>
      </c>
      <c r="W3468" s="1" t="s">
        <v>6505</v>
      </c>
      <c r="X3468" s="1" t="s">
        <v>6506</v>
      </c>
      <c r="Y3468" s="1" t="s">
        <v>6507</v>
      </c>
      <c r="Z3468" s="4">
        <v>42354</v>
      </c>
      <c r="AA3468" s="1" t="s">
        <v>45</v>
      </c>
      <c r="AB3468" s="1" t="s">
        <v>4994</v>
      </c>
      <c r="AC3468" s="1" t="s">
        <v>6508</v>
      </c>
      <c r="AD3468" s="8"/>
    </row>
    <row r="3469" spans="2:30" s="22" customFormat="1" outlineLevel="5">
      <c r="B3469" s="3"/>
      <c r="C3469" s="1"/>
      <c r="D3469" s="1"/>
      <c r="E3469" s="1"/>
      <c r="F3469" s="1"/>
      <c r="G3469" s="287" t="s">
        <v>1553</v>
      </c>
      <c r="H3469" s="277">
        <v>42348</v>
      </c>
      <c r="I3469" s="1" t="s">
        <v>6509</v>
      </c>
      <c r="J3469" s="2" t="s">
        <v>81</v>
      </c>
      <c r="K3469" s="1" t="s">
        <v>36</v>
      </c>
      <c r="L3469" s="1" t="s">
        <v>20</v>
      </c>
      <c r="M3469" s="1" t="s">
        <v>21</v>
      </c>
      <c r="N3469" s="1" t="s">
        <v>11</v>
      </c>
      <c r="O3469" s="9">
        <v>1500</v>
      </c>
      <c r="P3469" s="9">
        <v>0</v>
      </c>
      <c r="Q3469" s="9">
        <v>1500</v>
      </c>
      <c r="R3469" s="112" t="s">
        <v>47</v>
      </c>
      <c r="S3469" s="113" t="s">
        <v>32</v>
      </c>
      <c r="T3469" s="5" t="s">
        <v>4348</v>
      </c>
      <c r="U3469" s="5" t="s">
        <v>4349</v>
      </c>
      <c r="V3469" s="1" t="s">
        <v>35</v>
      </c>
      <c r="W3469" s="1" t="s">
        <v>6510</v>
      </c>
      <c r="X3469" s="1" t="s">
        <v>6511</v>
      </c>
      <c r="Y3469" s="1" t="s">
        <v>6512</v>
      </c>
      <c r="Z3469" s="4">
        <v>42348</v>
      </c>
      <c r="AA3469" s="1" t="s">
        <v>71</v>
      </c>
      <c r="AB3469" s="1" t="s">
        <v>6513</v>
      </c>
      <c r="AC3469" s="1" t="s">
        <v>6514</v>
      </c>
      <c r="AD3469" s="8"/>
    </row>
    <row r="3470" spans="2:30" s="22" customFormat="1" outlineLevel="5">
      <c r="B3470" s="3"/>
      <c r="C3470" s="1"/>
      <c r="D3470" s="1"/>
      <c r="E3470" s="1"/>
      <c r="F3470" s="1"/>
      <c r="G3470" s="287" t="s">
        <v>1553</v>
      </c>
      <c r="H3470" s="277">
        <v>42356</v>
      </c>
      <c r="I3470" s="1" t="s">
        <v>6531</v>
      </c>
      <c r="J3470" s="2" t="s">
        <v>81</v>
      </c>
      <c r="K3470" s="1" t="s">
        <v>36</v>
      </c>
      <c r="L3470" s="1" t="s">
        <v>20</v>
      </c>
      <c r="M3470" s="1" t="s">
        <v>21</v>
      </c>
      <c r="N3470" s="1" t="s">
        <v>11</v>
      </c>
      <c r="O3470" s="9">
        <v>350</v>
      </c>
      <c r="P3470" s="9">
        <v>0</v>
      </c>
      <c r="Q3470" s="9">
        <v>350</v>
      </c>
      <c r="R3470" s="112" t="s">
        <v>47</v>
      </c>
      <c r="S3470" s="113" t="s">
        <v>32</v>
      </c>
      <c r="T3470" s="5" t="s">
        <v>4348</v>
      </c>
      <c r="U3470" s="5" t="s">
        <v>4349</v>
      </c>
      <c r="V3470" s="1" t="s">
        <v>35</v>
      </c>
      <c r="W3470" s="1" t="s">
        <v>6532</v>
      </c>
      <c r="X3470" s="1" t="s">
        <v>6533</v>
      </c>
      <c r="Y3470" s="1" t="s">
        <v>6534</v>
      </c>
      <c r="Z3470" s="4">
        <v>42356</v>
      </c>
      <c r="AA3470" s="1" t="s">
        <v>45</v>
      </c>
      <c r="AB3470" s="1" t="s">
        <v>6535</v>
      </c>
      <c r="AC3470" s="1" t="s">
        <v>6536</v>
      </c>
      <c r="AD3470" s="8"/>
    </row>
    <row r="3471" spans="2:30" s="22" customFormat="1" outlineLevel="5">
      <c r="B3471" s="3"/>
      <c r="C3471" s="1"/>
      <c r="D3471" s="1"/>
      <c r="E3471" s="1"/>
      <c r="F3471" s="1"/>
      <c r="G3471" s="287" t="s">
        <v>1553</v>
      </c>
      <c r="H3471" s="277">
        <v>42354</v>
      </c>
      <c r="I3471" s="1" t="s">
        <v>6084</v>
      </c>
      <c r="J3471" s="2" t="s">
        <v>81</v>
      </c>
      <c r="K3471" s="1" t="s">
        <v>36</v>
      </c>
      <c r="L3471" s="1" t="s">
        <v>20</v>
      </c>
      <c r="M3471" s="1" t="s">
        <v>21</v>
      </c>
      <c r="N3471" s="1" t="s">
        <v>11</v>
      </c>
      <c r="O3471" s="9">
        <v>1134.2</v>
      </c>
      <c r="P3471" s="9">
        <v>0</v>
      </c>
      <c r="Q3471" s="9">
        <v>1134.2</v>
      </c>
      <c r="R3471" s="112" t="s">
        <v>5534</v>
      </c>
      <c r="S3471" s="113" t="s">
        <v>32</v>
      </c>
      <c r="T3471" s="5" t="s">
        <v>4348</v>
      </c>
      <c r="U3471" s="5" t="s">
        <v>4349</v>
      </c>
      <c r="V3471" s="1" t="s">
        <v>3539</v>
      </c>
      <c r="W3471" s="1" t="s">
        <v>6085</v>
      </c>
      <c r="X3471" s="1"/>
      <c r="Y3471" s="1"/>
      <c r="Z3471" s="4">
        <v>42354</v>
      </c>
      <c r="AA3471" s="1" t="s">
        <v>26</v>
      </c>
      <c r="AB3471" s="1" t="s">
        <v>6085</v>
      </c>
      <c r="AC3471" s="1" t="s">
        <v>6086</v>
      </c>
      <c r="AD3471" s="8"/>
    </row>
    <row r="3472" spans="2:30" s="22" customFormat="1" outlineLevel="5">
      <c r="B3472" s="3"/>
      <c r="C3472" s="1"/>
      <c r="D3472" s="1"/>
      <c r="E3472" s="1"/>
      <c r="F3472" s="1"/>
      <c r="G3472" s="287" t="s">
        <v>1553</v>
      </c>
      <c r="H3472" s="277">
        <v>42359</v>
      </c>
      <c r="I3472" s="1" t="s">
        <v>6543</v>
      </c>
      <c r="J3472" s="2" t="s">
        <v>81</v>
      </c>
      <c r="K3472" s="1" t="s">
        <v>36</v>
      </c>
      <c r="L3472" s="1" t="s">
        <v>20</v>
      </c>
      <c r="M3472" s="1" t="s">
        <v>21</v>
      </c>
      <c r="N3472" s="1" t="s">
        <v>11</v>
      </c>
      <c r="O3472" s="9">
        <v>1050</v>
      </c>
      <c r="P3472" s="9">
        <v>0</v>
      </c>
      <c r="Q3472" s="9">
        <v>1050</v>
      </c>
      <c r="R3472" s="112" t="s">
        <v>47</v>
      </c>
      <c r="S3472" s="113" t="s">
        <v>32</v>
      </c>
      <c r="T3472" s="5" t="s">
        <v>4348</v>
      </c>
      <c r="U3472" s="5" t="s">
        <v>4349</v>
      </c>
      <c r="V3472" s="1" t="s">
        <v>35</v>
      </c>
      <c r="W3472" s="1" t="s">
        <v>6544</v>
      </c>
      <c r="X3472" s="1" t="s">
        <v>6533</v>
      </c>
      <c r="Y3472" s="1" t="s">
        <v>6534</v>
      </c>
      <c r="Z3472" s="4">
        <v>42359</v>
      </c>
      <c r="AA3472" s="1" t="s">
        <v>45</v>
      </c>
      <c r="AB3472" s="1" t="s">
        <v>6545</v>
      </c>
      <c r="AC3472" s="1" t="s">
        <v>6546</v>
      </c>
      <c r="AD3472" s="8"/>
    </row>
    <row r="3473" spans="1:60" s="22" customFormat="1" outlineLevel="5">
      <c r="B3473" s="3"/>
      <c r="C3473" s="1"/>
      <c r="D3473" s="1"/>
      <c r="E3473" s="1"/>
      <c r="F3473" s="1"/>
      <c r="G3473" s="287" t="s">
        <v>1553</v>
      </c>
      <c r="H3473" s="277">
        <v>42359</v>
      </c>
      <c r="I3473" s="1" t="s">
        <v>6547</v>
      </c>
      <c r="J3473" s="2" t="s">
        <v>81</v>
      </c>
      <c r="K3473" s="1" t="s">
        <v>36</v>
      </c>
      <c r="L3473" s="1" t="s">
        <v>20</v>
      </c>
      <c r="M3473" s="1" t="s">
        <v>21</v>
      </c>
      <c r="N3473" s="1" t="s">
        <v>11</v>
      </c>
      <c r="O3473" s="9">
        <v>8855.6</v>
      </c>
      <c r="P3473" s="9">
        <v>0</v>
      </c>
      <c r="Q3473" s="9">
        <v>8855.6</v>
      </c>
      <c r="R3473" s="112" t="s">
        <v>47</v>
      </c>
      <c r="S3473" s="113" t="s">
        <v>32</v>
      </c>
      <c r="T3473" s="5" t="s">
        <v>4348</v>
      </c>
      <c r="U3473" s="5" t="s">
        <v>4349</v>
      </c>
      <c r="V3473" s="1" t="s">
        <v>35</v>
      </c>
      <c r="W3473" s="1" t="s">
        <v>6548</v>
      </c>
      <c r="X3473" s="1" t="s">
        <v>2753</v>
      </c>
      <c r="Y3473" s="1" t="s">
        <v>2754</v>
      </c>
      <c r="Z3473" s="4">
        <v>42359</v>
      </c>
      <c r="AA3473" s="1" t="s">
        <v>45</v>
      </c>
      <c r="AB3473" s="1" t="s">
        <v>6549</v>
      </c>
      <c r="AC3473" s="1" t="s">
        <v>6550</v>
      </c>
      <c r="AD3473" s="8"/>
    </row>
    <row r="3474" spans="1:60" s="217" customFormat="1" outlineLevel="5">
      <c r="B3474" s="209"/>
      <c r="C3474" s="210"/>
      <c r="D3474" s="210"/>
      <c r="E3474" s="210"/>
      <c r="F3474" s="210"/>
      <c r="G3474" s="288" t="s">
        <v>1553</v>
      </c>
      <c r="H3474" s="278">
        <v>42366</v>
      </c>
      <c r="I3474" s="210" t="s">
        <v>6645</v>
      </c>
      <c r="J3474" s="211" t="s">
        <v>81</v>
      </c>
      <c r="K3474" s="210" t="s">
        <v>36</v>
      </c>
      <c r="L3474" s="210" t="s">
        <v>20</v>
      </c>
      <c r="M3474" s="210" t="s">
        <v>21</v>
      </c>
      <c r="N3474" s="210" t="s">
        <v>11</v>
      </c>
      <c r="O3474" s="195">
        <v>4620</v>
      </c>
      <c r="P3474" s="195">
        <v>0</v>
      </c>
      <c r="Q3474" s="195">
        <v>4620</v>
      </c>
      <c r="R3474" s="196" t="s">
        <v>47</v>
      </c>
      <c r="S3474" s="197" t="s">
        <v>32</v>
      </c>
      <c r="T3474" s="213" t="s">
        <v>4348</v>
      </c>
      <c r="U3474" s="213" t="s">
        <v>4349</v>
      </c>
      <c r="V3474" s="210" t="s">
        <v>35</v>
      </c>
      <c r="W3474" s="210" t="s">
        <v>6646</v>
      </c>
      <c r="X3474" s="210" t="s">
        <v>6466</v>
      </c>
      <c r="Y3474" s="210" t="s">
        <v>6467</v>
      </c>
      <c r="Z3474" s="215">
        <v>42366</v>
      </c>
      <c r="AA3474" s="210" t="s">
        <v>45</v>
      </c>
      <c r="AB3474" s="210" t="s">
        <v>6647</v>
      </c>
      <c r="AC3474" s="210" t="s">
        <v>6648</v>
      </c>
      <c r="AD3474" s="216"/>
    </row>
    <row r="3475" spans="1:60">
      <c r="O3475" s="31">
        <f>SUM(O3378:O3474)</f>
        <v>636918.42000000016</v>
      </c>
      <c r="P3475" s="31">
        <f t="shared" ref="P3475:Q3475" si="873">SUM(P3378:P3474)</f>
        <v>48253.7</v>
      </c>
      <c r="Q3475" s="31">
        <f t="shared" si="873"/>
        <v>588664.71999999986</v>
      </c>
    </row>
    <row r="3477" spans="1:60" s="95" customFormat="1" ht="20.100000000000001" customHeight="1">
      <c r="A3477" s="84"/>
      <c r="B3477" s="84"/>
      <c r="G3477" s="456" t="s">
        <v>7845</v>
      </c>
      <c r="H3477" s="401"/>
      <c r="I3477" s="401"/>
      <c r="J3477" s="401"/>
      <c r="K3477" s="399"/>
      <c r="L3477" s="399"/>
      <c r="M3477" s="399"/>
      <c r="N3477" s="399"/>
      <c r="O3477" s="313">
        <f>+O11+O16+O21+O26+O31+O36+O40+O44+O49+O53+O57+O61+O65+O69+O73+O78+O82+O86+O90+O94+O98+O102+O106+O110+O114+O118+O122+O126+O130+O134+O138+O142+O146+O150+O154+O158+O162+O166+O170+O174+O178+O182+O186+O190+O194+O198+O202+O206+O210+O214+O218+O222+O226+O230+O234+O238+O242+O246+O250+O254+O258+O262+O266+O270+O274+O278+O282+O286+O290+O294+O298+O302+O306+O310+O314+O318+O323+O329+O334+O338+O342+O346+O354+O358+O362+O366+O370+O374+O378+O382+O386+O390+O394+O398+O402+O406+O410+O414+O418+O422+O427+O431+O435+O439+O444+O448+O452+O456+O460+O464+O468+O474+O478+O482+O486+O490+O494+O498+O502+O506+O510+O514+O518+O522+O527+O531+O535+O539+O543+O547+O551+O555+O559+O563+O568+O572+O576+O580+O584+O588+O592+O596+O600+O604+O608+O612+O616+O620+O625+O629+O633+O637+O641+O645+O649+O653+O657+O661+O665+O669+O673+O677+O681+O685+O691+O696+O702+O709+O714+O719+O723+O727+O731+O735+O739+O743+O747+O751+O755+O759+O763+O767+O771+O775+O779+O783+O787+O791+O795+O799+O803+O807+O812+O816+O820+O824+O828+O832+O836+O840+O844+O848+O852+O856+O860+O864+O868+O872+O876+O880+O884+O889+O896+O901+O905+O909+O913+O917+O921+O925+O929+O933+O937+O941+O945+O949+O953+O957+O961+O965+O969+O973+O977+O981+O985+O989+O993+O997+O1001+O1005+O1009+O1016+O1020+O1024+O1028+O1032+O1036+O1040+O1044+O1048+O1052+O1056+O1060+O1064+O1069+O1074+O1078+O1087+O1092+O1101+O1106+O1110+O1114+O1118+O1122+O1126+O1130+O1134+O1138+O1142+O1146+O1150+O1155+O1159+O1164+O1168+O1172+O1176+O1180+O1184+O1188+O1192+O1196+O1201+O1214+O1219+O1224+O1228+O1232+O1239+O1248+O1252+O1258+O1262+O1266+O1271+O1276+O1284+O1295+O1299+O1305+O1309+O1313+O1319+O1326+O1330+O1334+O1339+O1343+O1349+O1357+O1361+O1367+O1371+O1376+O1380+O1385+O1391+O1396+O1403+O1409+O1415+O1421+O1428+O1435+O1441+O1447+O1453+O1460+O1466+O1471+O1476+O1482+O1486+O1491+O1496+O1503+O1509+O1513+O1517+O1521+O1529+O1536+O1542+O1551+O1557+O1563+O1569+O1576+O1582+O1588+O1594+O1600+O1606+O1612+O1618+O1624+O1630+O1638+O1644+O1650+O1654+O1660+O1665+O1669+O1674+O1679+O1685+O1691+O1696+O1701+O1706+O1711+O1718+O1724+O1730+O1735+O1741+O1747+O1754+O1759+O1767+O1775+O1779+O1785+O1791+O1798+O1805+O1813+O1819+O1825+O1831+O1837+O1842+O1849+O1853+O1859+O1865+O1871+O1877+O1883+O1888+O1892+O1896+O1902+O1906+O1910+O1914+O1920+O1926+O1930+O1936+O1942+O1946+O1952+O1958+O1964+O1972+O1978+O1984+O1991+O1995+O2001+O2007+O2013+O2018+O2025+O2030+O2034+O2041+O2048+O2054+O2060+O2065+O2069+O2075+O2081+O2087+O2093+O2099+O2105+O2111+O2115+O2121+O2125+O2131+O2135+O2141+O2147+O2153+O2159+O2163+O2168+O2172+O2176+O2180+O2184+O2188+O2198+O2207+O2218+O2227+O2236+O2241+O2245+O2253+O2261+O2267+O2271+O2277+O2285+O2292+O2300+O2306+O2314+O2322+O2327+O2334+O2344+O2348+O2352+O2356+O2368+O2393+O2402+O2417+O2447+O2461+O2488+O2617+O2721+O2949+O3141+O3158+O3216+O3293+O3375+O3475</f>
        <v>149808346.53999999</v>
      </c>
      <c r="P3477" s="313">
        <f>+P11+P16+P21+P26+P31+P36+P40+P44+P49+P53+P57+P61+P65+P69+P73+P78+P82+P86+P90+P94+P98+P102+P106+P110+P114+P118+P122+P126+P130+P134+P138+P142+P146+P150+P154+P158+P162+P166+P170+P174+P178+P182+P186+P190+P194+P198+P202+P206+P210+P214+P218+P222+P226+P230+P234+P238+P242+P246+P250+P254+P258+P262+P266+P270+P274+P278+P282+P286+P290+P294+P298+P302+P306+P310+P314+P318+P323+P329+P334+P338+P342+P346+P354+P358+P362+P366+P370+P374+P378+P382+P386+P390+P394+P398+P402+P406+P410+P414+P418+P422+P427+P431+P435+P439+P444+P448+P452+P456+P460+P464+P468+P474+P478+P482+P486+P490+P494+P498+P502+P506+P510+P514+P518+P522+P527+P531+P535+P539+P543+P547+P551+P555+P559+P563+P568+P572+P576+P580+P584+P588+P592+P596+P600+P604+P608+P612+P616+P620+P625+P629+P633+P637+P641+P645+P649+P653+P657+P661+P665+P669+P673+P677+P681+P685+P691+P696+P702+P709+P714+P719+P723+P727+P731+P735+P739+P743+P747+P751+P755+P759+P763+P767+P771+P775+P779+P783+P787+P791+P795+P799+P803+P807+P812+P816+P820+P824+P828+P832+P836+P840+P844+P848+P852+P856+P860+P864+P868+P872+P876+P880+P884+P889+P896+P901+P905+P909+P913+P917+P921+P925+P929+P933+P937+P941+P945+P949+P953+P957+P961+P965+P969+P973+P977+P981+P985+P989+P993+P997+P1001+P1005+P1009+P1016+P1020+P1024+P1028+P1032+P1036+P1040+P1044+P1048+P1052+P1056+P1060+P1064+P1069+P1074+P1078+P1087+P1092+P1101+P1106+P1110+P1114+P1118+P1122+P1126+P1130+P1134+P1138+P1142+P1146+P1150+P1155+P1159+P1164+P1168+P1172+P1176+P1180+P1184+P1188+P1192+P1196+P1201+P1214+P1219+P1224+P1228+P1232+P1239+P1248+P1252+P1258+P1262+P1266+P1271+P1276+P1284+P1295+P1299+P1305+P1309+P1313+P1319+P1326+P1330+P1334+P1339+P1343+P1349+P1357+P1361+P1367+P1371+P1376+P1380+P1385+P1391+P1396+P1403+P1409+P1415+P1421+P1428+P1435+P1441+P1447+P1453+P1460+P1466+P1471+P1476+P1482+P1486+P1491+P1496+P1503+P1509+P1513+P1517+P1521+P1529+P1536+P1542+P1551+P1557+P1563+P1569+P1576+P1582+P1588+P1594+P1600+P1606+P1612+P1618+P1624+P1630+P1638+P1644+P1650+P1654+P1660+P1665+P1669+P1674+P1679+P1685+P1691+P1696+P1701+P1706+P1711+P1718+P1724+P1730+P1735+P1741+P1747+P1754+P1759+P1767+P1775+P1779+P1785+P1791+P1798+P1805+P1813+P1819+P1825+P1831+P1837+P1842+P1849+P1853+P1859+P1865+P1871+P1877+P1883+P1888+P1892+P1896+P1902+P1906+P1910+P1914+P1920+P1926+P1930+P1936+P1942+P1946+P1952+P1958+P1964+P1972+P1978+P1984+P1991+P1995+P2001+P2007+P2013+P2018+P2025+P2030+P2034+P2041+P2048+P2054+P2060+P2065+P2069+P2075+P2081+P2087+P2093+P2099+P2105+P2111+P2115+P2121+P2125+P2131+P2135+P2141+P2147+P2153+P2159+P2163+P2168+P2172+P2176+P2180+P2184+P2188+P2198+P2207+P2218+P2227+P2236+P2241+P2245+P2253+P2261+P2267+P2271+P2277+P2285+P2292+P2300+P2306+P2314+P2322+P2327+P2334+P2344+P2348+P2352+P2356+P2368+P2393+P2402+P2417+P2447+P2461+P2488+P2617+P2721+P2949+P3141+P3158+P3216+P3293+P3375+P3475</f>
        <v>2367425.5700000003</v>
      </c>
      <c r="Q3477" s="313">
        <f>+Q11+Q16+Q21+Q26+Q31+Q36+Q40+Q44+Q49+Q53+Q57+Q61+Q65+Q69+Q73+Q78+Q82+Q86+Q90+Q94+Q98+Q102+Q106+Q110+Q114+Q118+Q122+Q126+Q130+Q134+Q138+Q142+Q146+Q150+Q154+Q158+Q162+Q166+Q170+Q174+Q178+Q182+Q186+Q190+Q194+Q198+Q202+Q206+Q210+Q214+Q218+Q222+Q226+Q230+Q234+Q238+Q242+Q246+Q250+Q254+Q258+Q262+Q266+Q270+Q274+Q278+Q282+Q286+Q290+Q294+Q298+Q302+Q306+Q310+Q314+Q318+Q323+Q329+Q334+Q338+Q342+Q346+Q354+Q358+Q362+Q366+Q370+Q374+Q378+Q382+Q386+Q390+Q394+Q398+Q402+Q406+Q410+Q414+Q418+Q422+Q427+Q431+Q435+Q439+Q444+Q448+Q452+Q456+Q460+Q464+Q468+Q474+Q478+Q482+Q486+Q490+Q494+Q498+Q502+Q506+Q510+Q514+Q518+Q522+Q527+Q531+Q535+Q539+Q543+Q547+Q551+Q555+Q559+Q563+Q568+Q572+Q576+Q580+Q584+Q588+Q592+Q596+Q600+Q604+Q608+Q612+Q616+Q620+Q625+Q629+Q633+Q637+Q641+Q645+Q649+Q653+Q657+Q661+Q665+Q669+Q673+Q677+Q681+Q685+Q691+Q696+Q702+Q709+Q714+Q719+Q723+Q727+Q731+Q735+Q739+Q743+Q747+Q751+Q755+Q759+Q763+Q767+Q771+Q775+Q779+Q783+Q787+Q791+Q795+Q799+Q803+Q807+Q812+Q816+Q820+Q824+Q828+Q832+Q836+Q840+Q844+Q848+Q852+Q856+Q860+Q864+Q868+Q872+Q876+Q880+Q884+Q889+Q896+Q901+Q905+Q909+Q913+Q917+Q921+Q925+Q929+Q933+Q937+Q941+Q945+Q949+Q953+Q957+Q961+Q965+Q969+Q973+Q977+Q981+Q985+Q989+Q993+Q997+Q1001+Q1005+Q1009+Q1016+Q1020+Q1024+Q1028+Q1032+Q1036+Q1040+Q1044+Q1048+Q1052+Q1056+Q1060+Q1064+Q1069+Q1074+Q1078+Q1087+Q1092+Q1101+Q1106+Q1110+Q1114+Q1118+Q1122+Q1126+Q1130+Q1134+Q1138+Q1142+Q1146+Q1150+Q1155+Q1159+Q1164+Q1168+Q1172+Q1176+Q1180+Q1184+Q1188+Q1192+Q1196+Q1201+Q1214+Q1219+Q1224+Q1228+Q1232+Q1239+Q1248+Q1252+Q1258+Q1262+Q1266+Q1271+Q1276+Q1284+Q1295+Q1299+Q1305+Q1309+Q1313+Q1319+Q1326+Q1330+Q1334+Q1339+Q1343+Q1349+Q1357+Q1361+Q1367+Q1371+Q1376+Q1380+Q1385+Q1391+Q1396+Q1403+Q1409+Q1415+Q1421+Q1428+Q1435+Q1441+Q1447+Q1453+Q1460+Q1466+Q1471+Q1476+Q1482+Q1486+Q1491+Q1496+Q1503+Q1509+Q1513+Q1517+Q1521+Q1529+Q1536+Q1542+Q1551+Q1557+Q1563+Q1569+Q1576+Q1582+Q1588+Q1594+Q1600+Q1606+Q1612+Q1618+Q1624+Q1630+Q1638+Q1644+Q1650+Q1654+Q1660+Q1665+Q1669+Q1674+Q1679+Q1685+Q1691+Q1696+Q1701+Q1706+Q1711+Q1718+Q1724+Q1730+Q1735+Q1741+Q1747+Q1754+Q1759+Q1767+Q1775+Q1779+Q1785+Q1791+Q1798+Q1805+Q1813+Q1819+Q1825+Q1831+Q1837+Q1842+Q1849+Q1853+Q1859+Q1865+Q1871+Q1877+Q1883+Q1888+Q1892+Q1896+Q1902+Q1906+Q1910+Q1914+Q1920+Q1926+Q1930+Q1936+Q1942+Q1946+Q1952+Q1958+Q1964+Q1972+Q1978+Q1984+Q1991+Q1995+Q2001+Q2007+Q2013+Q2018+Q2025+Q2030+Q2034+Q2041+Q2048+Q2054+Q2060+Q2065+Q2069+Q2075+Q2081+Q2087+Q2093+Q2099+Q2105+Q2111+Q2115+Q2121+Q2125+Q2131+Q2135+Q2141+Q2147+Q2153+Q2159+Q2163+Q2168+Q2172+Q2176+Q2180+Q2184+Q2188+Q2198+Q2207+Q2218+Q2227+Q2236+Q2241+Q2245+Q2253+Q2261+Q2267+Q2271+Q2277+Q2285+Q2292+Q2300+Q2306+Q2314+Q2322+Q2327+Q2334+Q2344+Q2348+Q2352+Q2356+Q2368+Q2393+Q2402+Q2417+Q2447+Q2461+Q2488+Q2617+Q2721+Q2949+Q3141+Q3158+Q3216+Q3293+Q3375+Q3475</f>
        <v>147440920.97000003</v>
      </c>
      <c r="R3477" s="117"/>
      <c r="S3477" s="117"/>
      <c r="T3477" s="117"/>
      <c r="U3477" s="117"/>
      <c r="V3477" s="117"/>
      <c r="W3477" s="117"/>
      <c r="AE3477" s="84"/>
      <c r="AF3477" s="84"/>
      <c r="AG3477" s="84"/>
      <c r="AH3477" s="84"/>
      <c r="AI3477" s="84"/>
      <c r="AJ3477" s="84"/>
      <c r="AK3477" s="84"/>
      <c r="AL3477" s="84"/>
      <c r="AM3477" s="84"/>
      <c r="AN3477" s="84"/>
      <c r="AO3477" s="84"/>
      <c r="AP3477" s="84"/>
      <c r="AQ3477" s="84"/>
      <c r="AR3477" s="84"/>
      <c r="AS3477" s="84"/>
      <c r="AT3477" s="84"/>
      <c r="AU3477" s="84"/>
      <c r="AV3477" s="84"/>
      <c r="AW3477" s="84"/>
      <c r="AX3477" s="84"/>
      <c r="AY3477" s="84"/>
      <c r="AZ3477" s="84"/>
      <c r="BA3477" s="84"/>
      <c r="BB3477" s="84"/>
      <c r="BC3477" s="84"/>
      <c r="BD3477" s="84"/>
      <c r="BE3477" s="84"/>
      <c r="BF3477" s="84"/>
      <c r="BG3477" s="84"/>
      <c r="BH3477" s="84"/>
    </row>
    <row r="3479" spans="1:60">
      <c r="O3479" s="387"/>
      <c r="P3479" s="387"/>
      <c r="Q3479" s="387"/>
    </row>
  </sheetData>
  <autoFilter ref="A8:BH3475"/>
  <mergeCells count="284">
    <mergeCell ref="G4:AD4"/>
    <mergeCell ref="G2:AD2"/>
    <mergeCell ref="I2358:AD2358"/>
    <mergeCell ref="I2143:AD2143"/>
    <mergeCell ref="I2133:AD2133"/>
    <mergeCell ref="I2117:AD2117"/>
    <mergeCell ref="I2113:AD2113"/>
    <mergeCell ref="I2101:AD2101"/>
    <mergeCell ref="I1997:AD1997"/>
    <mergeCell ref="I1980:AD1980"/>
    <mergeCell ref="I1916:AD1916"/>
    <mergeCell ref="I1908:AD1908"/>
    <mergeCell ref="I1855:AD1855"/>
    <mergeCell ref="I1844:AD1844"/>
    <mergeCell ref="I1833:AD1833"/>
    <mergeCell ref="I1662:AD1662"/>
    <mergeCell ref="I1455:AD1455"/>
    <mergeCell ref="I1602:AD1602"/>
    <mergeCell ref="I1698:AD1698"/>
    <mergeCell ref="I1954:AD1954"/>
    <mergeCell ref="I2003:AD2003"/>
    <mergeCell ref="I2056:AD2056"/>
    <mergeCell ref="I2083:AD2083"/>
    <mergeCell ref="I2089:AD2089"/>
    <mergeCell ref="I2137:AD2137"/>
    <mergeCell ref="G1182:H1182"/>
    <mergeCell ref="G1186:H1186"/>
    <mergeCell ref="G1190:H1190"/>
    <mergeCell ref="G1194:H1194"/>
    <mergeCell ref="G1198:H1198"/>
    <mergeCell ref="G1136:H1136"/>
    <mergeCell ref="G1140:H1140"/>
    <mergeCell ref="G1157:H1157"/>
    <mergeCell ref="G1166:H1166"/>
    <mergeCell ref="G1170:H1170"/>
    <mergeCell ref="G1174:H1174"/>
    <mergeCell ref="G1178:H1178"/>
    <mergeCell ref="I1851:AD1851"/>
    <mergeCell ref="I1993:AD1993"/>
    <mergeCell ref="G1144:H1144"/>
    <mergeCell ref="G1058:H1058"/>
    <mergeCell ref="G1062:H1062"/>
    <mergeCell ref="G1108:H1108"/>
    <mergeCell ref="G1112:H1112"/>
    <mergeCell ref="G1116:H1116"/>
    <mergeCell ref="G1120:H1120"/>
    <mergeCell ref="G1124:H1124"/>
    <mergeCell ref="G1128:H1128"/>
    <mergeCell ref="G1132:H1132"/>
    <mergeCell ref="G1022:H1022"/>
    <mergeCell ref="G1026:H1026"/>
    <mergeCell ref="G1030:H1030"/>
    <mergeCell ref="G1034:H1034"/>
    <mergeCell ref="G1038:H1038"/>
    <mergeCell ref="G1042:H1042"/>
    <mergeCell ref="G1046:H1046"/>
    <mergeCell ref="G1050:H1050"/>
    <mergeCell ref="G1054:H1054"/>
    <mergeCell ref="G1003:H1003"/>
    <mergeCell ref="G1007:H1007"/>
    <mergeCell ref="G1018:H1018"/>
    <mergeCell ref="G947:H947"/>
    <mergeCell ref="G951:H951"/>
    <mergeCell ref="G955:H955"/>
    <mergeCell ref="G959:H959"/>
    <mergeCell ref="G963:H963"/>
    <mergeCell ref="G967:H967"/>
    <mergeCell ref="G971:H971"/>
    <mergeCell ref="G975:H975"/>
    <mergeCell ref="G979:H979"/>
    <mergeCell ref="G931:H931"/>
    <mergeCell ref="G935:H935"/>
    <mergeCell ref="G939:H939"/>
    <mergeCell ref="G943:H943"/>
    <mergeCell ref="G983:H983"/>
    <mergeCell ref="G987:H987"/>
    <mergeCell ref="G991:H991"/>
    <mergeCell ref="G995:H995"/>
    <mergeCell ref="G999:H999"/>
    <mergeCell ref="G882:H882"/>
    <mergeCell ref="G899:H899"/>
    <mergeCell ref="G903:H903"/>
    <mergeCell ref="G907:H907"/>
    <mergeCell ref="G911:H911"/>
    <mergeCell ref="G915:H915"/>
    <mergeCell ref="G919:H919"/>
    <mergeCell ref="G923:H923"/>
    <mergeCell ref="G927:H927"/>
    <mergeCell ref="G846:H846"/>
    <mergeCell ref="G850:H850"/>
    <mergeCell ref="G854:H854"/>
    <mergeCell ref="G858:H858"/>
    <mergeCell ref="G862:H862"/>
    <mergeCell ref="G866:H866"/>
    <mergeCell ref="G870:H870"/>
    <mergeCell ref="G874:H874"/>
    <mergeCell ref="G878:H878"/>
    <mergeCell ref="G805:H805"/>
    <mergeCell ref="G814:H814"/>
    <mergeCell ref="G818:H818"/>
    <mergeCell ref="G822:H822"/>
    <mergeCell ref="G826:H826"/>
    <mergeCell ref="G830:H830"/>
    <mergeCell ref="G834:H834"/>
    <mergeCell ref="G838:H838"/>
    <mergeCell ref="G842:H842"/>
    <mergeCell ref="G769:H769"/>
    <mergeCell ref="G773:H773"/>
    <mergeCell ref="G777:H777"/>
    <mergeCell ref="G781:H781"/>
    <mergeCell ref="G785:H785"/>
    <mergeCell ref="G789:H789"/>
    <mergeCell ref="G793:H793"/>
    <mergeCell ref="G797:H797"/>
    <mergeCell ref="G801:H801"/>
    <mergeCell ref="G733:H733"/>
    <mergeCell ref="G737:H737"/>
    <mergeCell ref="G741:H741"/>
    <mergeCell ref="G745:H745"/>
    <mergeCell ref="G749:H749"/>
    <mergeCell ref="G753:H753"/>
    <mergeCell ref="G757:H757"/>
    <mergeCell ref="G761:H761"/>
    <mergeCell ref="G765:H765"/>
    <mergeCell ref="G667:H667"/>
    <mergeCell ref="G671:H671"/>
    <mergeCell ref="G675:H675"/>
    <mergeCell ref="G679:H679"/>
    <mergeCell ref="G683:H683"/>
    <mergeCell ref="G694:H694"/>
    <mergeCell ref="G721:H721"/>
    <mergeCell ref="G725:H725"/>
    <mergeCell ref="G729:H729"/>
    <mergeCell ref="G631:H631"/>
    <mergeCell ref="G635:H635"/>
    <mergeCell ref="G639:H639"/>
    <mergeCell ref="G643:H643"/>
    <mergeCell ref="G647:H647"/>
    <mergeCell ref="G651:H651"/>
    <mergeCell ref="G655:H655"/>
    <mergeCell ref="G659:H659"/>
    <mergeCell ref="G663:H663"/>
    <mergeCell ref="G598:H598"/>
    <mergeCell ref="G602:H602"/>
    <mergeCell ref="G606:H606"/>
    <mergeCell ref="G610:H610"/>
    <mergeCell ref="G594:H594"/>
    <mergeCell ref="G614:H614"/>
    <mergeCell ref="G618:H618"/>
    <mergeCell ref="G622:H622"/>
    <mergeCell ref="G627:H627"/>
    <mergeCell ref="G570:H570"/>
    <mergeCell ref="G574:H574"/>
    <mergeCell ref="G578:H578"/>
    <mergeCell ref="G582:H582"/>
    <mergeCell ref="G586:H586"/>
    <mergeCell ref="G590:H590"/>
    <mergeCell ref="G67:H67"/>
    <mergeCell ref="G71:H71"/>
    <mergeCell ref="G75:H75"/>
    <mergeCell ref="G80:H80"/>
    <mergeCell ref="G84:H84"/>
    <mergeCell ref="G116:H116"/>
    <mergeCell ref="G140:H140"/>
    <mergeCell ref="G144:H144"/>
    <mergeCell ref="G148:H148"/>
    <mergeCell ref="G152:H152"/>
    <mergeCell ref="G156:H156"/>
    <mergeCell ref="G120:H120"/>
    <mergeCell ref="G124:H124"/>
    <mergeCell ref="G128:H128"/>
    <mergeCell ref="G132:H132"/>
    <mergeCell ref="G136:H136"/>
    <mergeCell ref="G180:H180"/>
    <mergeCell ref="G184:H184"/>
    <mergeCell ref="G46:H46"/>
    <mergeCell ref="G51:H51"/>
    <mergeCell ref="G55:H55"/>
    <mergeCell ref="G59:H59"/>
    <mergeCell ref="G63:H63"/>
    <mergeCell ref="G100:H100"/>
    <mergeCell ref="G104:H104"/>
    <mergeCell ref="G108:H108"/>
    <mergeCell ref="G112:H112"/>
    <mergeCell ref="G88:H88"/>
    <mergeCell ref="G92:H92"/>
    <mergeCell ref="G96:H96"/>
    <mergeCell ref="G188:H188"/>
    <mergeCell ref="G192:H192"/>
    <mergeCell ref="G160:H160"/>
    <mergeCell ref="G164:H164"/>
    <mergeCell ref="G168:H168"/>
    <mergeCell ref="G172:H172"/>
    <mergeCell ref="G176:H176"/>
    <mergeCell ref="G216:H216"/>
    <mergeCell ref="G220:H220"/>
    <mergeCell ref="G224:H224"/>
    <mergeCell ref="G228:H228"/>
    <mergeCell ref="G196:H196"/>
    <mergeCell ref="G200:H200"/>
    <mergeCell ref="G204:H204"/>
    <mergeCell ref="G208:H208"/>
    <mergeCell ref="G212:H212"/>
    <mergeCell ref="G252:H252"/>
    <mergeCell ref="G256:H256"/>
    <mergeCell ref="G260:H260"/>
    <mergeCell ref="G264:H264"/>
    <mergeCell ref="G268:H268"/>
    <mergeCell ref="G232:H232"/>
    <mergeCell ref="G236:H236"/>
    <mergeCell ref="G240:H240"/>
    <mergeCell ref="G244:H244"/>
    <mergeCell ref="G248:H248"/>
    <mergeCell ref="G288:H288"/>
    <mergeCell ref="G292:H292"/>
    <mergeCell ref="G296:H296"/>
    <mergeCell ref="G300:H300"/>
    <mergeCell ref="G304:H304"/>
    <mergeCell ref="G272:H272"/>
    <mergeCell ref="G276:H276"/>
    <mergeCell ref="G280:H280"/>
    <mergeCell ref="G284:H284"/>
    <mergeCell ref="G325:H325"/>
    <mergeCell ref="G331:H331"/>
    <mergeCell ref="G336:H336"/>
    <mergeCell ref="G340:H340"/>
    <mergeCell ref="G344:H344"/>
    <mergeCell ref="G308:H308"/>
    <mergeCell ref="G312:H312"/>
    <mergeCell ref="G316:H316"/>
    <mergeCell ref="G320:H320"/>
    <mergeCell ref="G372:H372"/>
    <mergeCell ref="G376:H376"/>
    <mergeCell ref="G380:H380"/>
    <mergeCell ref="G384:H384"/>
    <mergeCell ref="G388:H388"/>
    <mergeCell ref="G348:H348"/>
    <mergeCell ref="G356:H356"/>
    <mergeCell ref="G360:H360"/>
    <mergeCell ref="G364:H364"/>
    <mergeCell ref="G368:H368"/>
    <mergeCell ref="G412:H412"/>
    <mergeCell ref="G416:H416"/>
    <mergeCell ref="G420:H420"/>
    <mergeCell ref="G424:H424"/>
    <mergeCell ref="G429:H429"/>
    <mergeCell ref="G392:H392"/>
    <mergeCell ref="G396:H396"/>
    <mergeCell ref="G400:H400"/>
    <mergeCell ref="G404:H404"/>
    <mergeCell ref="G408:H408"/>
    <mergeCell ref="G433:H433"/>
    <mergeCell ref="G437:H437"/>
    <mergeCell ref="G441:H441"/>
    <mergeCell ref="G446:H446"/>
    <mergeCell ref="G450:H450"/>
    <mergeCell ref="G454:H454"/>
    <mergeCell ref="G458:H458"/>
    <mergeCell ref="G462:H462"/>
    <mergeCell ref="G466:H466"/>
    <mergeCell ref="I2350:AD2350"/>
    <mergeCell ref="G470:H470"/>
    <mergeCell ref="G476:H476"/>
    <mergeCell ref="G480:H480"/>
    <mergeCell ref="G484:H484"/>
    <mergeCell ref="G492:H492"/>
    <mergeCell ref="G488:H488"/>
    <mergeCell ref="G496:H496"/>
    <mergeCell ref="G500:H500"/>
    <mergeCell ref="G504:H504"/>
    <mergeCell ref="G508:H508"/>
    <mergeCell ref="G512:H512"/>
    <mergeCell ref="G516:H516"/>
    <mergeCell ref="G520:H520"/>
    <mergeCell ref="G524:H524"/>
    <mergeCell ref="G529:H529"/>
    <mergeCell ref="G533:H533"/>
    <mergeCell ref="G537:H537"/>
    <mergeCell ref="G541:H541"/>
    <mergeCell ref="G545:H545"/>
    <mergeCell ref="G549:H549"/>
    <mergeCell ref="G553:H553"/>
    <mergeCell ref="G557:H557"/>
    <mergeCell ref="G561:H561"/>
  </mergeCells>
  <pageMargins left="0.6692913385826772" right="0.31496062992125984" top="0.74803149606299213" bottom="0.74803149606299213" header="0.31496062992125984" footer="0.31496062992125984"/>
  <pageSetup paperSize="9" scale="65" firstPageNumber="8" orientation="landscape" useFirstPageNumber="1" r:id="rId1"/>
  <headerFooter>
    <oddFooter>Página &amp;P</oddFooter>
  </headerFooter>
</worksheet>
</file>

<file path=xl/worksheets/sheet7.xml><?xml version="1.0" encoding="utf-8"?>
<worksheet xmlns="http://schemas.openxmlformats.org/spreadsheetml/2006/main" xmlns:r="http://schemas.openxmlformats.org/officeDocument/2006/relationships">
  <dimension ref="A2:BA1372"/>
  <sheetViews>
    <sheetView topLeftCell="G1344" zoomScale="80" zoomScaleNormal="80" workbookViewId="0">
      <selection activeCell="Q1354" sqref="Q1354:Q1367"/>
    </sheetView>
  </sheetViews>
  <sheetFormatPr baseColWidth="10" defaultRowHeight="15" outlineLevelRow="5"/>
  <cols>
    <col min="1" max="1" width="11.42578125" style="22"/>
    <col min="2" max="2" width="12.28515625" style="22" hidden="1" customWidth="1"/>
    <col min="3" max="3" width="3" hidden="1" customWidth="1"/>
    <col min="4" max="4" width="4.28515625" hidden="1" customWidth="1"/>
    <col min="5" max="5" width="3.7109375" hidden="1" customWidth="1"/>
    <col min="6" max="6" width="4.7109375" hidden="1" customWidth="1"/>
    <col min="7" max="8" width="11.42578125" style="77" customWidth="1"/>
    <col min="9" max="9" width="11.42578125" customWidth="1"/>
    <col min="10" max="10" width="11.42578125" style="77"/>
    <col min="11" max="12" width="11.42578125" hidden="1" customWidth="1"/>
    <col min="13" max="13" width="5.28515625" hidden="1" customWidth="1"/>
    <col min="14" max="14" width="4.5703125" hidden="1" customWidth="1"/>
    <col min="15" max="15" width="16.5703125" style="21" customWidth="1"/>
    <col min="16" max="16" width="14.140625" style="21" customWidth="1"/>
    <col min="17" max="17" width="16.7109375" style="21" customWidth="1"/>
    <col min="18" max="18" width="16.140625" style="21" hidden="1" customWidth="1"/>
    <col min="19" max="19" width="18.28515625" style="21" hidden="1" customWidth="1"/>
    <col min="20" max="20" width="18.28515625" hidden="1" customWidth="1"/>
    <col min="21" max="21" width="6.7109375" hidden="1" customWidth="1"/>
    <col min="22" max="23" width="11.42578125" customWidth="1"/>
    <col min="24" max="25" width="11.42578125" hidden="1" customWidth="1"/>
    <col min="26" max="26" width="10.140625" hidden="1" customWidth="1"/>
    <col min="27" max="28" width="11.42578125" customWidth="1"/>
    <col min="30" max="30" width="51.7109375" customWidth="1"/>
    <col min="31" max="31" width="11.42578125" style="22"/>
    <col min="32" max="32" width="53.7109375" style="22" customWidth="1"/>
    <col min="33" max="53" width="11.42578125" style="22"/>
  </cols>
  <sheetData>
    <row r="2" spans="1:53" ht="18.75">
      <c r="G2" s="500" t="s">
        <v>1509</v>
      </c>
      <c r="H2" s="500"/>
      <c r="I2" s="500"/>
      <c r="J2" s="500"/>
      <c r="K2" s="500"/>
      <c r="L2" s="500"/>
      <c r="M2" s="500"/>
      <c r="N2" s="500"/>
      <c r="O2" s="500"/>
      <c r="P2" s="500"/>
      <c r="Q2" s="500"/>
      <c r="R2" s="500"/>
      <c r="S2" s="500"/>
      <c r="T2" s="500"/>
      <c r="U2" s="500"/>
      <c r="V2" s="500"/>
      <c r="W2" s="500"/>
      <c r="X2" s="500"/>
      <c r="Y2" s="500"/>
      <c r="Z2" s="500"/>
      <c r="AA2" s="500"/>
      <c r="AB2" s="500"/>
      <c r="AC2" s="500"/>
      <c r="AD2" s="500"/>
      <c r="AE2" s="397"/>
      <c r="AF2" s="397"/>
    </row>
    <row r="3" spans="1:53" ht="15" customHeight="1">
      <c r="H3" s="271"/>
      <c r="I3" s="86"/>
      <c r="J3" s="86"/>
      <c r="K3" s="86"/>
      <c r="L3" s="86"/>
      <c r="M3" s="86"/>
      <c r="N3" s="86"/>
      <c r="O3" s="86"/>
      <c r="P3" s="86"/>
      <c r="Q3" s="86"/>
      <c r="R3" s="86"/>
      <c r="S3" s="86"/>
      <c r="T3" s="86"/>
      <c r="U3" s="86"/>
      <c r="V3" s="86"/>
      <c r="W3" s="86"/>
      <c r="X3" s="86"/>
      <c r="Y3" s="86"/>
      <c r="Z3" s="86"/>
      <c r="AA3" s="86"/>
      <c r="AB3" s="86"/>
      <c r="AC3" s="86"/>
      <c r="AD3" s="86"/>
      <c r="AE3" s="86"/>
      <c r="AF3" s="86"/>
    </row>
    <row r="4" spans="1:53" ht="21">
      <c r="G4" s="501" t="s">
        <v>2857</v>
      </c>
      <c r="H4" s="501"/>
      <c r="I4" s="501"/>
      <c r="J4" s="501"/>
      <c r="K4" s="501"/>
      <c r="L4" s="501"/>
      <c r="M4" s="501"/>
      <c r="N4" s="501"/>
      <c r="O4" s="501"/>
      <c r="P4" s="501"/>
      <c r="Q4" s="501"/>
      <c r="R4" s="501"/>
      <c r="S4" s="501"/>
      <c r="T4" s="501"/>
      <c r="U4" s="501"/>
      <c r="V4" s="501"/>
      <c r="W4" s="501"/>
      <c r="X4" s="501"/>
      <c r="Y4" s="501"/>
      <c r="Z4" s="501"/>
      <c r="AA4" s="501"/>
      <c r="AB4" s="501"/>
      <c r="AC4" s="501"/>
      <c r="AD4" s="501"/>
      <c r="AE4" s="241"/>
      <c r="AF4" s="241"/>
    </row>
    <row r="5" spans="1:53" ht="18" customHeight="1"/>
    <row r="6" spans="1:53" ht="25.5" customHeight="1">
      <c r="G6" s="88" t="s">
        <v>1503</v>
      </c>
      <c r="H6" s="88" t="s">
        <v>1502</v>
      </c>
      <c r="I6" s="87" t="s">
        <v>1504</v>
      </c>
      <c r="J6" s="87" t="s">
        <v>1505</v>
      </c>
      <c r="K6" s="89"/>
      <c r="L6" s="89"/>
      <c r="M6" s="106"/>
      <c r="N6" s="119"/>
      <c r="O6" s="308" t="s">
        <v>1359</v>
      </c>
      <c r="P6" s="312" t="s">
        <v>1360</v>
      </c>
      <c r="Q6" s="308" t="s">
        <v>1361</v>
      </c>
      <c r="R6" s="91" t="s">
        <v>1362</v>
      </c>
      <c r="S6" s="87" t="s">
        <v>1363</v>
      </c>
      <c r="T6" s="91" t="s">
        <v>1364</v>
      </c>
      <c r="U6" s="87" t="s">
        <v>1365</v>
      </c>
      <c r="V6" s="91" t="s">
        <v>1366</v>
      </c>
      <c r="W6" s="87" t="s">
        <v>1367</v>
      </c>
      <c r="X6" s="91" t="s">
        <v>1368</v>
      </c>
      <c r="Y6" s="87" t="s">
        <v>1369</v>
      </c>
      <c r="Z6" s="91" t="s">
        <v>1370</v>
      </c>
      <c r="AA6" s="87" t="s">
        <v>1371</v>
      </c>
      <c r="AB6" s="91" t="s">
        <v>1372</v>
      </c>
      <c r="AC6" s="91" t="s">
        <v>1373</v>
      </c>
      <c r="AD6" s="91" t="s">
        <v>1374</v>
      </c>
      <c r="AE6" s="268"/>
      <c r="AF6" s="96"/>
    </row>
    <row r="8" spans="1:53" ht="15.75">
      <c r="G8" s="35" t="s">
        <v>1223</v>
      </c>
      <c r="I8" s="41" t="s">
        <v>1224</v>
      </c>
    </row>
    <row r="9" spans="1:53" s="180" customFormat="1" ht="15" customHeight="1">
      <c r="A9" s="22"/>
      <c r="B9" s="10"/>
      <c r="C9" s="172"/>
      <c r="D9" s="172"/>
      <c r="E9" s="172"/>
      <c r="F9" s="172"/>
      <c r="G9" s="282" t="s">
        <v>1553</v>
      </c>
      <c r="H9" s="272">
        <v>42005</v>
      </c>
      <c r="I9" s="172" t="s">
        <v>14</v>
      </c>
      <c r="J9" s="173" t="s">
        <v>94</v>
      </c>
      <c r="K9" s="172" t="s">
        <v>9</v>
      </c>
      <c r="L9" s="172" t="s">
        <v>10</v>
      </c>
      <c r="M9" s="172" t="s">
        <v>10</v>
      </c>
      <c r="N9" s="172" t="s">
        <v>11</v>
      </c>
      <c r="O9" s="174">
        <v>81345.460000000006</v>
      </c>
      <c r="P9" s="174">
        <v>0</v>
      </c>
      <c r="Q9" s="174">
        <f t="shared" ref="Q9" si="0">O9-P9</f>
        <v>81345.460000000006</v>
      </c>
      <c r="R9" s="175" t="s">
        <v>1</v>
      </c>
      <c r="S9" s="176" t="s">
        <v>4</v>
      </c>
      <c r="T9" s="176"/>
      <c r="U9" s="176" t="s">
        <v>703</v>
      </c>
      <c r="V9" s="172"/>
      <c r="W9" s="172"/>
      <c r="X9" s="172"/>
      <c r="Y9" s="172"/>
      <c r="Z9" s="178">
        <v>42005</v>
      </c>
      <c r="AA9" s="172"/>
      <c r="AB9" s="172"/>
      <c r="AC9" s="172"/>
      <c r="AD9" s="179" t="s">
        <v>1554</v>
      </c>
      <c r="AE9" s="22"/>
      <c r="AF9" s="22"/>
      <c r="AG9" s="22"/>
      <c r="AH9" s="22"/>
      <c r="AI9" s="22"/>
      <c r="AJ9" s="22"/>
      <c r="AK9" s="22"/>
      <c r="AL9" s="22"/>
      <c r="AM9" s="22"/>
      <c r="AN9" s="22"/>
      <c r="AO9" s="22"/>
      <c r="AP9" s="22"/>
      <c r="AQ9" s="22"/>
      <c r="AR9" s="22"/>
      <c r="AS9" s="22"/>
      <c r="AT9" s="22"/>
      <c r="AU9" s="22"/>
    </row>
    <row r="10" spans="1:53" s="21" customFormat="1" ht="15" customHeight="1">
      <c r="A10" s="23"/>
      <c r="B10" s="23"/>
      <c r="C10" s="25"/>
      <c r="D10" s="25"/>
      <c r="E10" s="25"/>
      <c r="F10" s="25"/>
      <c r="G10" s="79"/>
      <c r="H10" s="79"/>
      <c r="I10" s="25"/>
      <c r="J10" s="83"/>
      <c r="K10" s="25"/>
      <c r="L10" s="26"/>
      <c r="M10" s="26"/>
      <c r="N10" s="26"/>
      <c r="O10" s="73">
        <f>SUM(O9)</f>
        <v>81345.460000000006</v>
      </c>
      <c r="P10" s="73">
        <f t="shared" ref="P10:Q10" si="1">SUM(P9)</f>
        <v>0</v>
      </c>
      <c r="Q10" s="73">
        <f t="shared" si="1"/>
        <v>81345.460000000006</v>
      </c>
      <c r="R10" s="18"/>
      <c r="S10" s="18"/>
      <c r="T10" s="18"/>
      <c r="U10" s="18"/>
      <c r="V10" s="18"/>
      <c r="W10" s="27"/>
      <c r="X10" s="25"/>
      <c r="Y10" s="25"/>
      <c r="Z10" s="25"/>
      <c r="AA10" s="25"/>
      <c r="AB10" s="28"/>
      <c r="AC10" s="25"/>
      <c r="AD10" s="25"/>
      <c r="AE10" s="25"/>
      <c r="AF10" s="29"/>
      <c r="AG10" s="23"/>
      <c r="AH10" s="23"/>
      <c r="AI10" s="23"/>
      <c r="AJ10" s="23"/>
      <c r="AK10" s="23"/>
      <c r="AL10" s="23"/>
      <c r="AM10" s="23"/>
      <c r="AN10" s="23"/>
      <c r="AO10" s="23"/>
      <c r="AP10" s="23"/>
      <c r="AQ10" s="23"/>
      <c r="AR10" s="23"/>
      <c r="AS10" s="23"/>
      <c r="AT10" s="23"/>
      <c r="AU10" s="23"/>
      <c r="AV10" s="23"/>
      <c r="AW10" s="23"/>
      <c r="AX10" s="23"/>
      <c r="AY10" s="23"/>
      <c r="AZ10" s="23"/>
      <c r="BA10" s="23"/>
    </row>
    <row r="11" spans="1:53" s="21" customFormat="1" ht="15" customHeight="1">
      <c r="A11" s="23"/>
      <c r="B11" s="23"/>
      <c r="C11" s="25"/>
      <c r="D11" s="25"/>
      <c r="E11" s="25"/>
      <c r="F11" s="25"/>
      <c r="G11" s="79"/>
      <c r="H11" s="79"/>
      <c r="I11" s="25"/>
      <c r="J11" s="83"/>
      <c r="K11" s="25"/>
      <c r="L11" s="26"/>
      <c r="M11" s="26"/>
      <c r="N11" s="26"/>
      <c r="O11" s="26"/>
      <c r="P11" s="26"/>
      <c r="Q11" s="16"/>
      <c r="R11" s="16"/>
      <c r="S11" s="16"/>
      <c r="T11" s="16"/>
      <c r="U11" s="16"/>
      <c r="V11" s="16"/>
      <c r="W11" s="27"/>
      <c r="X11" s="25"/>
      <c r="Y11" s="25"/>
      <c r="Z11" s="25"/>
      <c r="AA11" s="25"/>
      <c r="AB11" s="28"/>
      <c r="AC11" s="25"/>
      <c r="AD11" s="25"/>
      <c r="AE11" s="25"/>
      <c r="AF11" s="29"/>
      <c r="AG11" s="23"/>
      <c r="AH11" s="23"/>
      <c r="AI11" s="23"/>
      <c r="AJ11" s="23"/>
      <c r="AK11" s="23"/>
      <c r="AL11" s="23"/>
      <c r="AM11" s="23"/>
      <c r="AN11" s="23"/>
      <c r="AO11" s="23"/>
      <c r="AP11" s="23"/>
      <c r="AQ11" s="23"/>
      <c r="AR11" s="23"/>
      <c r="AS11" s="23"/>
      <c r="AT11" s="23"/>
      <c r="AU11" s="23"/>
      <c r="AV11" s="23"/>
      <c r="AW11" s="23"/>
      <c r="AX11" s="23"/>
      <c r="AY11" s="23"/>
      <c r="AZ11" s="23"/>
      <c r="BA11" s="23"/>
    </row>
    <row r="12" spans="1:53" s="21" customFormat="1" ht="15" customHeight="1">
      <c r="A12" s="23"/>
      <c r="B12" s="23"/>
      <c r="C12" s="25"/>
      <c r="D12" s="25"/>
      <c r="E12" s="25"/>
      <c r="F12" s="25"/>
      <c r="G12" s="502" t="s">
        <v>704</v>
      </c>
      <c r="H12" s="502"/>
      <c r="I12" s="41" t="s">
        <v>1225</v>
      </c>
      <c r="L12" s="26"/>
      <c r="M12" s="26"/>
      <c r="N12" s="26"/>
      <c r="O12" s="26"/>
      <c r="P12" s="26"/>
      <c r="Q12" s="16"/>
      <c r="R12" s="16"/>
      <c r="S12" s="16"/>
      <c r="T12" s="16"/>
      <c r="U12" s="16"/>
      <c r="V12" s="16"/>
      <c r="W12" s="27"/>
      <c r="X12" s="25"/>
      <c r="Y12" s="25"/>
      <c r="Z12" s="25"/>
      <c r="AA12" s="25"/>
      <c r="AB12" s="28"/>
      <c r="AC12" s="25"/>
      <c r="AD12" s="25"/>
      <c r="AE12" s="25"/>
      <c r="AF12" s="29"/>
      <c r="AG12" s="23"/>
      <c r="AH12" s="23"/>
      <c r="AI12" s="23"/>
      <c r="AJ12" s="23"/>
      <c r="AK12" s="23"/>
      <c r="AL12" s="23"/>
      <c r="AM12" s="23"/>
      <c r="AN12" s="23"/>
      <c r="AO12" s="23"/>
      <c r="AP12" s="23"/>
      <c r="AQ12" s="23"/>
      <c r="AR12" s="23"/>
      <c r="AS12" s="23"/>
      <c r="AT12" s="23"/>
      <c r="AU12" s="23"/>
      <c r="AV12" s="23"/>
      <c r="AW12" s="23"/>
      <c r="AX12" s="23"/>
      <c r="AY12" s="23"/>
      <c r="AZ12" s="23"/>
      <c r="BA12" s="23"/>
    </row>
    <row r="13" spans="1:53" s="180" customFormat="1" ht="15" customHeight="1">
      <c r="A13" s="22"/>
      <c r="B13" s="10"/>
      <c r="C13" s="172"/>
      <c r="D13" s="172"/>
      <c r="E13" s="172"/>
      <c r="F13" s="172"/>
      <c r="G13" s="282" t="s">
        <v>1553</v>
      </c>
      <c r="H13" s="272">
        <v>42005</v>
      </c>
      <c r="I13" s="172" t="s">
        <v>14</v>
      </c>
      <c r="J13" s="173" t="s">
        <v>94</v>
      </c>
      <c r="K13" s="172" t="s">
        <v>9</v>
      </c>
      <c r="L13" s="172" t="s">
        <v>10</v>
      </c>
      <c r="M13" s="172" t="s">
        <v>10</v>
      </c>
      <c r="N13" s="172" t="s">
        <v>11</v>
      </c>
      <c r="O13" s="174">
        <v>642343.62</v>
      </c>
      <c r="P13" s="174">
        <v>0</v>
      </c>
      <c r="Q13" s="174">
        <f t="shared" ref="Q13" si="2">O13-P13</f>
        <v>642343.62</v>
      </c>
      <c r="R13" s="175" t="s">
        <v>1</v>
      </c>
      <c r="S13" s="176" t="s">
        <v>4</v>
      </c>
      <c r="T13" s="176"/>
      <c r="U13" s="176" t="s">
        <v>704</v>
      </c>
      <c r="V13" s="172"/>
      <c r="W13" s="172"/>
      <c r="X13" s="172"/>
      <c r="Y13" s="172"/>
      <c r="Z13" s="178">
        <v>42005</v>
      </c>
      <c r="AA13" s="172"/>
      <c r="AB13" s="172"/>
      <c r="AC13" s="172"/>
      <c r="AD13" s="179" t="s">
        <v>1554</v>
      </c>
      <c r="AE13" s="22"/>
      <c r="AF13" s="22"/>
      <c r="AG13" s="22"/>
      <c r="AH13" s="22"/>
      <c r="AI13" s="22"/>
      <c r="AJ13" s="22"/>
      <c r="AK13" s="22"/>
      <c r="AL13" s="22"/>
      <c r="AM13" s="22"/>
      <c r="AN13" s="22"/>
      <c r="AO13" s="22"/>
      <c r="AP13" s="22"/>
      <c r="AQ13" s="22"/>
      <c r="AR13" s="22"/>
      <c r="AS13" s="22"/>
      <c r="AT13" s="22"/>
      <c r="AU13" s="22"/>
    </row>
    <row r="14" spans="1:53" s="22" customFormat="1" ht="15" customHeight="1">
      <c r="C14" s="10"/>
      <c r="D14" s="10"/>
      <c r="E14" s="10"/>
      <c r="F14" s="10"/>
      <c r="G14" s="78"/>
      <c r="H14" s="78"/>
      <c r="I14" s="10"/>
      <c r="J14" s="82"/>
      <c r="K14" s="10"/>
      <c r="L14" s="11"/>
      <c r="M14" s="11"/>
      <c r="N14" s="11"/>
      <c r="O14" s="73">
        <f>SUM(O13)</f>
        <v>642343.62</v>
      </c>
      <c r="P14" s="73">
        <f t="shared" ref="P14:Q14" si="3">SUM(P13)</f>
        <v>0</v>
      </c>
      <c r="Q14" s="73">
        <f t="shared" si="3"/>
        <v>642343.62</v>
      </c>
      <c r="R14" s="18"/>
      <c r="S14" s="18"/>
      <c r="T14" s="18"/>
      <c r="U14" s="18"/>
      <c r="V14" s="18"/>
      <c r="W14" s="13"/>
      <c r="X14" s="10"/>
      <c r="Y14" s="10"/>
      <c r="Z14" s="10"/>
      <c r="AA14" s="10"/>
      <c r="AB14" s="14"/>
      <c r="AC14" s="10"/>
      <c r="AD14" s="10"/>
      <c r="AE14" s="10"/>
      <c r="AF14" s="15"/>
    </row>
    <row r="15" spans="1:53" s="22" customFormat="1" ht="15" customHeight="1">
      <c r="C15" s="10"/>
      <c r="D15" s="10"/>
      <c r="E15" s="10"/>
      <c r="F15" s="10"/>
      <c r="G15" s="78"/>
      <c r="H15" s="78"/>
      <c r="I15" s="10"/>
      <c r="J15" s="82"/>
      <c r="K15" s="10"/>
      <c r="L15" s="11"/>
      <c r="M15" s="11"/>
      <c r="N15" s="11"/>
      <c r="O15" s="26"/>
      <c r="P15" s="26"/>
      <c r="Q15" s="16"/>
      <c r="R15" s="16"/>
      <c r="S15" s="16"/>
      <c r="T15" s="12"/>
      <c r="U15" s="12"/>
      <c r="V15" s="12"/>
      <c r="W15" s="13"/>
      <c r="X15" s="10"/>
      <c r="Y15" s="10"/>
      <c r="Z15" s="10"/>
      <c r="AA15" s="10"/>
      <c r="AB15" s="14"/>
      <c r="AC15" s="10"/>
      <c r="AD15" s="10"/>
      <c r="AE15" s="10"/>
      <c r="AF15" s="15"/>
    </row>
    <row r="16" spans="1:53" s="22" customFormat="1" ht="15" customHeight="1">
      <c r="C16" s="10"/>
      <c r="D16" s="10"/>
      <c r="E16" s="10"/>
      <c r="F16" s="10"/>
      <c r="G16" s="502" t="s">
        <v>705</v>
      </c>
      <c r="H16" s="502"/>
      <c r="I16" s="41" t="s">
        <v>1226</v>
      </c>
      <c r="L16" s="10"/>
      <c r="M16" s="11"/>
      <c r="N16" s="11"/>
      <c r="O16" s="26"/>
      <c r="P16" s="26"/>
      <c r="Q16" s="16"/>
      <c r="R16" s="16"/>
      <c r="S16" s="16"/>
      <c r="T16" s="12"/>
      <c r="U16" s="12"/>
      <c r="V16" s="12"/>
      <c r="W16" s="13"/>
      <c r="X16" s="10"/>
      <c r="Y16" s="10"/>
      <c r="Z16" s="10"/>
      <c r="AA16" s="10"/>
      <c r="AB16" s="14"/>
      <c r="AC16" s="10"/>
      <c r="AD16" s="10"/>
      <c r="AE16" s="10"/>
      <c r="AF16" s="15"/>
    </row>
    <row r="17" spans="1:47" s="180" customFormat="1" ht="15" customHeight="1">
      <c r="A17" s="22"/>
      <c r="B17" s="10"/>
      <c r="C17" s="172"/>
      <c r="D17" s="172"/>
      <c r="E17" s="172"/>
      <c r="F17" s="172"/>
      <c r="G17" s="282" t="s">
        <v>1553</v>
      </c>
      <c r="H17" s="272">
        <v>42005</v>
      </c>
      <c r="I17" s="172" t="s">
        <v>14</v>
      </c>
      <c r="J17" s="173" t="s">
        <v>94</v>
      </c>
      <c r="K17" s="172" t="s">
        <v>9</v>
      </c>
      <c r="L17" s="172" t="s">
        <v>10</v>
      </c>
      <c r="M17" s="172" t="s">
        <v>10</v>
      </c>
      <c r="N17" s="172" t="s">
        <v>11</v>
      </c>
      <c r="O17" s="174">
        <v>820.5</v>
      </c>
      <c r="P17" s="174">
        <v>0</v>
      </c>
      <c r="Q17" s="174">
        <f t="shared" ref="Q17" si="4">O17-P17</f>
        <v>820.5</v>
      </c>
      <c r="R17" s="175" t="s">
        <v>1</v>
      </c>
      <c r="S17" s="176" t="s">
        <v>4</v>
      </c>
      <c r="T17" s="176"/>
      <c r="U17" s="176" t="s">
        <v>705</v>
      </c>
      <c r="V17" s="172"/>
      <c r="W17" s="172"/>
      <c r="X17" s="172"/>
      <c r="Y17" s="172"/>
      <c r="Z17" s="178">
        <v>42005</v>
      </c>
      <c r="AA17" s="172"/>
      <c r="AB17" s="172"/>
      <c r="AC17" s="172"/>
      <c r="AD17" s="179" t="s">
        <v>1554</v>
      </c>
      <c r="AE17" s="22"/>
      <c r="AF17" s="22"/>
      <c r="AG17" s="22"/>
      <c r="AH17" s="22"/>
      <c r="AI17" s="22"/>
      <c r="AJ17" s="22"/>
      <c r="AK17" s="22"/>
      <c r="AL17" s="22"/>
      <c r="AM17" s="22"/>
      <c r="AN17" s="22"/>
      <c r="AO17" s="22"/>
      <c r="AP17" s="22"/>
      <c r="AQ17" s="22"/>
      <c r="AR17" s="22"/>
      <c r="AS17" s="22"/>
      <c r="AT17" s="22"/>
      <c r="AU17" s="22"/>
    </row>
    <row r="18" spans="1:47" s="22" customFormat="1" ht="15" customHeight="1">
      <c r="C18" s="10"/>
      <c r="D18" s="10"/>
      <c r="E18" s="10"/>
      <c r="F18" s="10"/>
      <c r="G18" s="78"/>
      <c r="H18" s="78"/>
      <c r="I18" s="10"/>
      <c r="J18" s="82"/>
      <c r="K18" s="10"/>
      <c r="L18" s="11"/>
      <c r="M18" s="11"/>
      <c r="N18" s="11"/>
      <c r="O18" s="73">
        <f>SUM(O17)</f>
        <v>820.5</v>
      </c>
      <c r="P18" s="73">
        <f t="shared" ref="P18:Q18" si="5">SUM(P17)</f>
        <v>0</v>
      </c>
      <c r="Q18" s="73">
        <f t="shared" si="5"/>
        <v>820.5</v>
      </c>
      <c r="R18" s="18"/>
      <c r="S18" s="18"/>
      <c r="T18" s="18"/>
      <c r="U18" s="18"/>
      <c r="V18" s="18"/>
      <c r="W18" s="13"/>
      <c r="X18" s="10"/>
      <c r="Y18" s="10"/>
      <c r="Z18" s="10"/>
      <c r="AA18" s="10"/>
      <c r="AB18" s="14"/>
      <c r="AC18" s="10"/>
      <c r="AD18" s="10"/>
      <c r="AE18" s="10"/>
      <c r="AF18" s="15"/>
    </row>
    <row r="19" spans="1:47" s="22" customFormat="1" ht="15" customHeight="1">
      <c r="C19" s="10"/>
      <c r="D19" s="10"/>
      <c r="E19" s="10"/>
      <c r="F19" s="10"/>
      <c r="G19" s="78"/>
      <c r="H19" s="78"/>
      <c r="I19" s="10"/>
      <c r="J19" s="82"/>
      <c r="K19" s="10"/>
      <c r="L19" s="11"/>
      <c r="M19" s="11"/>
      <c r="N19" s="11"/>
      <c r="O19" s="26"/>
      <c r="P19" s="26"/>
      <c r="Q19" s="16"/>
      <c r="R19" s="16"/>
      <c r="S19" s="16"/>
      <c r="T19" s="12"/>
      <c r="U19" s="12"/>
      <c r="V19" s="12"/>
      <c r="W19" s="13"/>
      <c r="X19" s="10"/>
      <c r="Y19" s="10"/>
      <c r="Z19" s="10"/>
      <c r="AA19" s="10"/>
      <c r="AB19" s="14"/>
      <c r="AC19" s="10"/>
      <c r="AD19" s="10"/>
      <c r="AE19" s="10"/>
      <c r="AF19" s="15"/>
    </row>
    <row r="20" spans="1:47" s="22" customFormat="1" ht="15" customHeight="1">
      <c r="C20" s="10"/>
      <c r="D20" s="10"/>
      <c r="E20" s="10"/>
      <c r="F20" s="10"/>
      <c r="G20" s="502" t="s">
        <v>706</v>
      </c>
      <c r="H20" s="502"/>
      <c r="I20" s="41" t="s">
        <v>1227</v>
      </c>
      <c r="L20" s="11"/>
      <c r="M20" s="11"/>
      <c r="N20" s="11"/>
      <c r="O20" s="26"/>
      <c r="P20" s="26"/>
      <c r="Q20" s="16"/>
      <c r="R20" s="16"/>
      <c r="S20" s="16"/>
      <c r="T20" s="12"/>
      <c r="U20" s="12"/>
      <c r="V20" s="12"/>
      <c r="W20" s="13"/>
      <c r="X20" s="10"/>
      <c r="Y20" s="10"/>
      <c r="Z20" s="10"/>
      <c r="AA20" s="10"/>
      <c r="AB20" s="14"/>
      <c r="AC20" s="10"/>
      <c r="AD20" s="10"/>
      <c r="AE20" s="10"/>
      <c r="AF20" s="15"/>
    </row>
    <row r="21" spans="1:47" s="180" customFormat="1" ht="15" customHeight="1">
      <c r="A21" s="22"/>
      <c r="B21" s="10"/>
      <c r="C21" s="172"/>
      <c r="D21" s="172"/>
      <c r="E21" s="172"/>
      <c r="F21" s="172"/>
      <c r="G21" s="282" t="s">
        <v>1553</v>
      </c>
      <c r="H21" s="272">
        <v>42005</v>
      </c>
      <c r="I21" s="172" t="s">
        <v>14</v>
      </c>
      <c r="J21" s="173" t="s">
        <v>94</v>
      </c>
      <c r="K21" s="172" t="s">
        <v>9</v>
      </c>
      <c r="L21" s="172" t="s">
        <v>10</v>
      </c>
      <c r="M21" s="172" t="s">
        <v>10</v>
      </c>
      <c r="N21" s="172" t="s">
        <v>11</v>
      </c>
      <c r="O21" s="174">
        <v>2146.5</v>
      </c>
      <c r="P21" s="174">
        <v>0</v>
      </c>
      <c r="Q21" s="174">
        <f t="shared" ref="Q21" si="6">O21-P21</f>
        <v>2146.5</v>
      </c>
      <c r="R21" s="175" t="s">
        <v>1</v>
      </c>
      <c r="S21" s="176" t="s">
        <v>4</v>
      </c>
      <c r="T21" s="176"/>
      <c r="U21" s="176" t="s">
        <v>706</v>
      </c>
      <c r="V21" s="172"/>
      <c r="W21" s="172"/>
      <c r="X21" s="172"/>
      <c r="Y21" s="172"/>
      <c r="Z21" s="178">
        <v>42005</v>
      </c>
      <c r="AA21" s="172"/>
      <c r="AB21" s="172"/>
      <c r="AC21" s="172"/>
      <c r="AD21" s="179" t="s">
        <v>1554</v>
      </c>
      <c r="AE21" s="22"/>
      <c r="AF21" s="22"/>
      <c r="AG21" s="22"/>
      <c r="AH21" s="22"/>
      <c r="AI21" s="22"/>
      <c r="AJ21" s="22"/>
      <c r="AK21" s="22"/>
      <c r="AL21" s="22"/>
      <c r="AM21" s="22"/>
      <c r="AN21" s="22"/>
      <c r="AO21" s="22"/>
      <c r="AP21" s="22"/>
      <c r="AQ21" s="22"/>
      <c r="AR21" s="22"/>
      <c r="AS21" s="22"/>
      <c r="AT21" s="22"/>
      <c r="AU21" s="22"/>
    </row>
    <row r="22" spans="1:47" s="22" customFormat="1" ht="15" customHeight="1">
      <c r="C22" s="10"/>
      <c r="D22" s="10"/>
      <c r="E22" s="10"/>
      <c r="F22" s="10"/>
      <c r="G22" s="78"/>
      <c r="H22" s="78"/>
      <c r="I22" s="10"/>
      <c r="J22" s="82"/>
      <c r="K22" s="10"/>
      <c r="L22" s="11"/>
      <c r="M22" s="11"/>
      <c r="N22" s="11"/>
      <c r="O22" s="73">
        <f>SUM(O21)</f>
        <v>2146.5</v>
      </c>
      <c r="P22" s="73">
        <f t="shared" ref="P22:Q22" si="7">SUM(P21)</f>
        <v>0</v>
      </c>
      <c r="Q22" s="73">
        <f t="shared" si="7"/>
        <v>2146.5</v>
      </c>
      <c r="R22" s="18"/>
      <c r="S22" s="18"/>
      <c r="T22" s="18"/>
      <c r="U22" s="18"/>
      <c r="V22" s="18"/>
      <c r="W22" s="13"/>
      <c r="X22" s="10"/>
      <c r="Y22" s="10"/>
      <c r="Z22" s="10"/>
      <c r="AA22" s="10"/>
      <c r="AB22" s="14"/>
      <c r="AC22" s="10"/>
      <c r="AD22" s="10"/>
      <c r="AE22" s="10"/>
      <c r="AF22" s="15"/>
    </row>
    <row r="23" spans="1:47" s="22" customFormat="1" ht="15" customHeight="1">
      <c r="C23" s="10"/>
      <c r="D23" s="10"/>
      <c r="E23" s="10"/>
      <c r="F23" s="10"/>
      <c r="G23" s="78"/>
      <c r="H23" s="306"/>
      <c r="I23" s="10"/>
      <c r="J23" s="82"/>
      <c r="K23" s="10"/>
      <c r="L23" s="11"/>
      <c r="M23" s="11"/>
      <c r="N23" s="11"/>
      <c r="O23" s="26"/>
      <c r="P23" s="26"/>
      <c r="Q23" s="16"/>
      <c r="R23" s="16"/>
      <c r="S23" s="16"/>
      <c r="T23" s="12"/>
      <c r="U23" s="12"/>
      <c r="V23" s="12"/>
      <c r="W23" s="13"/>
      <c r="X23" s="10"/>
      <c r="Y23" s="10"/>
      <c r="Z23" s="10"/>
      <c r="AA23" s="10"/>
      <c r="AB23" s="14"/>
      <c r="AC23" s="10"/>
      <c r="AD23" s="10"/>
      <c r="AE23" s="10"/>
      <c r="AF23" s="15"/>
    </row>
    <row r="24" spans="1:47" s="22" customFormat="1" ht="15" customHeight="1">
      <c r="C24" s="10"/>
      <c r="D24" s="10"/>
      <c r="E24" s="10"/>
      <c r="F24" s="10"/>
      <c r="G24" s="502" t="s">
        <v>707</v>
      </c>
      <c r="H24" s="502"/>
      <c r="I24" s="41" t="s">
        <v>1228</v>
      </c>
      <c r="L24" s="11"/>
      <c r="M24" s="11"/>
      <c r="N24" s="11"/>
      <c r="O24" s="26"/>
      <c r="P24" s="26"/>
      <c r="Q24" s="16"/>
      <c r="R24" s="16"/>
      <c r="S24" s="16"/>
      <c r="T24" s="12"/>
      <c r="U24" s="12"/>
      <c r="V24" s="12"/>
      <c r="W24" s="13"/>
      <c r="X24" s="10"/>
      <c r="Y24" s="10"/>
      <c r="Z24" s="10"/>
      <c r="AA24" s="10"/>
      <c r="AB24" s="14"/>
      <c r="AC24" s="10"/>
      <c r="AD24" s="10"/>
      <c r="AE24" s="10"/>
      <c r="AF24" s="15"/>
    </row>
    <row r="25" spans="1:47" s="180" customFormat="1" ht="15" customHeight="1">
      <c r="A25" s="22"/>
      <c r="B25" s="10"/>
      <c r="C25" s="172"/>
      <c r="D25" s="172"/>
      <c r="E25" s="172"/>
      <c r="F25" s="172"/>
      <c r="G25" s="282" t="s">
        <v>1553</v>
      </c>
      <c r="H25" s="272">
        <v>42005</v>
      </c>
      <c r="I25" s="172" t="s">
        <v>14</v>
      </c>
      <c r="J25" s="173" t="s">
        <v>94</v>
      </c>
      <c r="K25" s="172" t="s">
        <v>9</v>
      </c>
      <c r="L25" s="172" t="s">
        <v>10</v>
      </c>
      <c r="M25" s="172" t="s">
        <v>10</v>
      </c>
      <c r="N25" s="172" t="s">
        <v>11</v>
      </c>
      <c r="O25" s="174">
        <v>1657.99</v>
      </c>
      <c r="P25" s="174">
        <v>0</v>
      </c>
      <c r="Q25" s="174">
        <f t="shared" ref="Q25" si="8">O25-P25</f>
        <v>1657.99</v>
      </c>
      <c r="R25" s="175" t="s">
        <v>1</v>
      </c>
      <c r="S25" s="176" t="s">
        <v>4</v>
      </c>
      <c r="T25" s="176"/>
      <c r="U25" s="176" t="s">
        <v>707</v>
      </c>
      <c r="V25" s="172"/>
      <c r="W25" s="172"/>
      <c r="X25" s="172"/>
      <c r="Y25" s="172"/>
      <c r="Z25" s="178">
        <v>42005</v>
      </c>
      <c r="AA25" s="172"/>
      <c r="AB25" s="172"/>
      <c r="AC25" s="172"/>
      <c r="AD25" s="179" t="s">
        <v>1554</v>
      </c>
      <c r="AE25" s="22"/>
      <c r="AF25" s="22"/>
      <c r="AG25" s="22"/>
      <c r="AH25" s="22"/>
      <c r="AI25" s="22"/>
      <c r="AJ25" s="22"/>
      <c r="AK25" s="22"/>
      <c r="AL25" s="22"/>
      <c r="AM25" s="22"/>
      <c r="AN25" s="22"/>
      <c r="AO25" s="22"/>
      <c r="AP25" s="22"/>
      <c r="AQ25" s="22"/>
      <c r="AR25" s="22"/>
      <c r="AS25" s="22"/>
      <c r="AT25" s="22"/>
      <c r="AU25" s="22"/>
    </row>
    <row r="26" spans="1:47" s="22" customFormat="1" ht="15" customHeight="1">
      <c r="C26" s="10"/>
      <c r="D26" s="10"/>
      <c r="E26" s="10"/>
      <c r="F26" s="10"/>
      <c r="G26" s="78"/>
      <c r="H26" s="78"/>
      <c r="I26" s="10"/>
      <c r="J26" s="82"/>
      <c r="K26" s="10"/>
      <c r="L26" s="11"/>
      <c r="M26" s="11"/>
      <c r="N26" s="11"/>
      <c r="O26" s="73">
        <f>SUM(O25)</f>
        <v>1657.99</v>
      </c>
      <c r="P26" s="73">
        <f t="shared" ref="P26:Q26" si="9">SUM(P25)</f>
        <v>0</v>
      </c>
      <c r="Q26" s="73">
        <f t="shared" si="9"/>
        <v>1657.99</v>
      </c>
      <c r="R26" s="18"/>
      <c r="S26" s="18"/>
      <c r="T26" s="18"/>
      <c r="U26" s="18"/>
      <c r="V26" s="18"/>
      <c r="W26" s="13"/>
      <c r="X26" s="10"/>
      <c r="Y26" s="10"/>
      <c r="Z26" s="10"/>
      <c r="AA26" s="10"/>
      <c r="AB26" s="14"/>
      <c r="AC26" s="10"/>
      <c r="AD26" s="10"/>
      <c r="AE26" s="10"/>
      <c r="AF26" s="15"/>
    </row>
    <row r="27" spans="1:47" s="22" customFormat="1" ht="15" customHeight="1">
      <c r="C27" s="10"/>
      <c r="D27" s="10"/>
      <c r="E27" s="10"/>
      <c r="F27" s="10"/>
      <c r="G27" s="78"/>
      <c r="H27" s="78"/>
      <c r="I27" s="10"/>
      <c r="J27" s="82"/>
      <c r="K27" s="10"/>
      <c r="L27" s="11"/>
      <c r="M27" s="11"/>
      <c r="N27" s="11"/>
      <c r="O27" s="26"/>
      <c r="P27" s="26"/>
      <c r="Q27" s="16"/>
      <c r="R27" s="16"/>
      <c r="S27" s="16"/>
      <c r="T27" s="12"/>
      <c r="U27" s="12"/>
      <c r="V27" s="12"/>
      <c r="W27" s="13"/>
      <c r="X27" s="10"/>
      <c r="Y27" s="10"/>
      <c r="Z27" s="10"/>
      <c r="AA27" s="10"/>
      <c r="AB27" s="14"/>
      <c r="AC27" s="10"/>
      <c r="AD27" s="10"/>
      <c r="AE27" s="10"/>
      <c r="AF27" s="15"/>
    </row>
    <row r="28" spans="1:47" s="22" customFormat="1" ht="15" customHeight="1">
      <c r="C28" s="10"/>
      <c r="D28" s="10"/>
      <c r="E28" s="10"/>
      <c r="F28" s="10"/>
      <c r="G28" s="502" t="s">
        <v>708</v>
      </c>
      <c r="H28" s="502"/>
      <c r="I28" s="41" t="s">
        <v>1228</v>
      </c>
      <c r="L28" s="11"/>
      <c r="M28" s="11"/>
      <c r="N28" s="11"/>
      <c r="O28" s="26"/>
      <c r="P28" s="26"/>
      <c r="Q28" s="16"/>
      <c r="R28" s="16"/>
      <c r="S28" s="16"/>
      <c r="T28" s="12"/>
      <c r="U28" s="12"/>
      <c r="V28" s="12"/>
      <c r="W28" s="13"/>
      <c r="X28" s="10"/>
      <c r="Y28" s="10"/>
      <c r="Z28" s="10"/>
      <c r="AA28" s="10"/>
      <c r="AB28" s="14"/>
      <c r="AC28" s="10"/>
      <c r="AD28" s="10"/>
      <c r="AE28" s="10"/>
      <c r="AF28" s="15"/>
    </row>
    <row r="29" spans="1:47" s="180" customFormat="1" ht="15" customHeight="1">
      <c r="A29" s="22"/>
      <c r="B29" s="10"/>
      <c r="C29" s="172"/>
      <c r="D29" s="172"/>
      <c r="E29" s="172"/>
      <c r="F29" s="172"/>
      <c r="G29" s="282" t="s">
        <v>1553</v>
      </c>
      <c r="H29" s="272">
        <v>42005</v>
      </c>
      <c r="I29" s="172" t="s">
        <v>14</v>
      </c>
      <c r="J29" s="173" t="s">
        <v>94</v>
      </c>
      <c r="K29" s="172" t="s">
        <v>9</v>
      </c>
      <c r="L29" s="172" t="s">
        <v>10</v>
      </c>
      <c r="M29" s="172" t="s">
        <v>10</v>
      </c>
      <c r="N29" s="172" t="s">
        <v>11</v>
      </c>
      <c r="O29" s="174">
        <v>73185.11</v>
      </c>
      <c r="P29" s="174">
        <v>0</v>
      </c>
      <c r="Q29" s="174">
        <f t="shared" ref="Q29" si="10">O29-P29</f>
        <v>73185.11</v>
      </c>
      <c r="R29" s="175" t="s">
        <v>1</v>
      </c>
      <c r="S29" s="176" t="s">
        <v>4</v>
      </c>
      <c r="T29" s="176"/>
      <c r="U29" s="176" t="s">
        <v>708</v>
      </c>
      <c r="V29" s="172"/>
      <c r="W29" s="172"/>
      <c r="X29" s="172"/>
      <c r="Y29" s="172"/>
      <c r="Z29" s="178">
        <v>42005</v>
      </c>
      <c r="AA29" s="172"/>
      <c r="AB29" s="172"/>
      <c r="AC29" s="172"/>
      <c r="AD29" s="179" t="s">
        <v>1554</v>
      </c>
      <c r="AE29" s="22"/>
      <c r="AF29" s="22"/>
      <c r="AG29" s="22"/>
      <c r="AH29" s="22"/>
      <c r="AI29" s="22"/>
      <c r="AJ29" s="22"/>
      <c r="AK29" s="22"/>
      <c r="AL29" s="22"/>
      <c r="AM29" s="22"/>
      <c r="AN29" s="22"/>
      <c r="AO29" s="22"/>
      <c r="AP29" s="22"/>
      <c r="AQ29" s="22"/>
      <c r="AR29" s="22"/>
      <c r="AS29" s="22"/>
      <c r="AT29" s="22"/>
      <c r="AU29" s="22"/>
    </row>
    <row r="30" spans="1:47" s="22" customFormat="1" ht="15" customHeight="1">
      <c r="C30" s="10"/>
      <c r="D30" s="10"/>
      <c r="E30" s="10"/>
      <c r="F30" s="10"/>
      <c r="G30" s="78"/>
      <c r="H30" s="78"/>
      <c r="I30" s="10"/>
      <c r="J30" s="82"/>
      <c r="K30" s="10"/>
      <c r="L30" s="11"/>
      <c r="M30" s="11"/>
      <c r="N30" s="11"/>
      <c r="O30" s="73">
        <f>SUM(O29)</f>
        <v>73185.11</v>
      </c>
      <c r="P30" s="73">
        <f t="shared" ref="P30:Q30" si="11">SUM(P29)</f>
        <v>0</v>
      </c>
      <c r="Q30" s="73">
        <f t="shared" si="11"/>
        <v>73185.11</v>
      </c>
      <c r="R30" s="18"/>
      <c r="S30" s="18"/>
      <c r="T30" s="18"/>
      <c r="U30" s="18"/>
      <c r="V30" s="18"/>
      <c r="W30" s="13"/>
      <c r="X30" s="10"/>
      <c r="Y30" s="10"/>
      <c r="Z30" s="10"/>
      <c r="AA30" s="10"/>
      <c r="AB30" s="14"/>
      <c r="AC30" s="10"/>
      <c r="AD30" s="10"/>
      <c r="AE30" s="10"/>
      <c r="AF30" s="15"/>
    </row>
    <row r="31" spans="1:47" s="22" customFormat="1" ht="15" customHeight="1">
      <c r="C31" s="10"/>
      <c r="D31" s="10"/>
      <c r="E31" s="10"/>
      <c r="F31" s="10"/>
      <c r="G31" s="78"/>
      <c r="H31" s="78"/>
      <c r="I31" s="10"/>
      <c r="J31" s="82"/>
      <c r="K31" s="10"/>
      <c r="L31" s="11"/>
      <c r="M31" s="11"/>
      <c r="N31" s="11"/>
      <c r="O31" s="26"/>
      <c r="P31" s="26"/>
      <c r="Q31" s="16"/>
      <c r="R31" s="16"/>
      <c r="S31" s="16"/>
      <c r="T31" s="12"/>
      <c r="U31" s="12"/>
      <c r="V31" s="12"/>
      <c r="W31" s="13"/>
      <c r="X31" s="10"/>
      <c r="Y31" s="10"/>
      <c r="Z31" s="10"/>
      <c r="AA31" s="10"/>
      <c r="AB31" s="14"/>
      <c r="AC31" s="10"/>
      <c r="AD31" s="10"/>
      <c r="AE31" s="10"/>
      <c r="AF31" s="15"/>
    </row>
    <row r="32" spans="1:47" s="22" customFormat="1" ht="15" customHeight="1">
      <c r="C32" s="10"/>
      <c r="D32" s="10"/>
      <c r="E32" s="10"/>
      <c r="F32" s="10"/>
      <c r="G32" s="503" t="s">
        <v>709</v>
      </c>
      <c r="H32" s="503"/>
      <c r="I32" s="41" t="s">
        <v>1229</v>
      </c>
      <c r="L32" s="11"/>
      <c r="M32" s="11"/>
      <c r="N32" s="11"/>
      <c r="O32" s="26"/>
      <c r="P32" s="26"/>
      <c r="Q32" s="16"/>
      <c r="R32" s="16"/>
      <c r="S32" s="16"/>
      <c r="T32" s="12"/>
      <c r="U32" s="12"/>
      <c r="V32" s="12"/>
      <c r="W32" s="13"/>
      <c r="X32" s="10"/>
      <c r="Y32" s="10"/>
      <c r="Z32" s="10"/>
      <c r="AA32" s="10"/>
      <c r="AB32" s="14"/>
      <c r="AC32" s="10"/>
      <c r="AD32" s="10"/>
      <c r="AE32" s="10"/>
      <c r="AF32" s="15"/>
    </row>
    <row r="33" spans="1:47" s="180" customFormat="1" ht="15" customHeight="1">
      <c r="A33" s="22"/>
      <c r="B33" s="10"/>
      <c r="C33" s="172"/>
      <c r="D33" s="172"/>
      <c r="E33" s="172"/>
      <c r="F33" s="172"/>
      <c r="G33" s="282" t="s">
        <v>1553</v>
      </c>
      <c r="H33" s="272">
        <v>42005</v>
      </c>
      <c r="I33" s="172" t="s">
        <v>14</v>
      </c>
      <c r="J33" s="173" t="s">
        <v>94</v>
      </c>
      <c r="K33" s="172" t="s">
        <v>9</v>
      </c>
      <c r="L33" s="172" t="s">
        <v>10</v>
      </c>
      <c r="M33" s="172" t="s">
        <v>10</v>
      </c>
      <c r="N33" s="172" t="s">
        <v>11</v>
      </c>
      <c r="O33" s="174">
        <v>3540.64</v>
      </c>
      <c r="P33" s="174">
        <v>0</v>
      </c>
      <c r="Q33" s="174">
        <f t="shared" ref="Q33" si="12">O33-P33</f>
        <v>3540.64</v>
      </c>
      <c r="R33" s="175" t="s">
        <v>1</v>
      </c>
      <c r="S33" s="176" t="s">
        <v>4</v>
      </c>
      <c r="T33" s="176"/>
      <c r="U33" s="176" t="s">
        <v>709</v>
      </c>
      <c r="V33" s="172"/>
      <c r="W33" s="172"/>
      <c r="X33" s="172"/>
      <c r="Y33" s="172"/>
      <c r="Z33" s="178">
        <v>42005</v>
      </c>
      <c r="AA33" s="172"/>
      <c r="AB33" s="172"/>
      <c r="AC33" s="172"/>
      <c r="AD33" s="179" t="s">
        <v>1554</v>
      </c>
      <c r="AE33" s="22"/>
      <c r="AF33" s="22"/>
      <c r="AG33" s="22"/>
      <c r="AH33" s="22"/>
      <c r="AI33" s="22"/>
      <c r="AJ33" s="22"/>
      <c r="AK33" s="22"/>
      <c r="AL33" s="22"/>
      <c r="AM33" s="22"/>
      <c r="AN33" s="22"/>
      <c r="AO33" s="22"/>
      <c r="AP33" s="22"/>
      <c r="AQ33" s="22"/>
      <c r="AR33" s="22"/>
      <c r="AS33" s="22"/>
      <c r="AT33" s="22"/>
      <c r="AU33" s="22"/>
    </row>
    <row r="34" spans="1:47" s="22" customFormat="1" ht="15" customHeight="1">
      <c r="C34" s="10"/>
      <c r="D34" s="10"/>
      <c r="E34" s="10"/>
      <c r="F34" s="10"/>
      <c r="G34" s="78"/>
      <c r="H34" s="78"/>
      <c r="I34" s="10"/>
      <c r="J34" s="82"/>
      <c r="K34" s="10"/>
      <c r="L34" s="11"/>
      <c r="M34" s="11"/>
      <c r="N34" s="11"/>
      <c r="O34" s="73">
        <f>SUM(O33)</f>
        <v>3540.64</v>
      </c>
      <c r="P34" s="73">
        <f t="shared" ref="P34:Q34" si="13">SUM(P33)</f>
        <v>0</v>
      </c>
      <c r="Q34" s="73">
        <f t="shared" si="13"/>
        <v>3540.64</v>
      </c>
      <c r="R34" s="18"/>
      <c r="S34" s="18"/>
      <c r="T34" s="18"/>
      <c r="U34" s="18"/>
      <c r="V34" s="18"/>
      <c r="W34" s="13"/>
      <c r="X34" s="10"/>
      <c r="Y34" s="10"/>
      <c r="Z34" s="10"/>
      <c r="AA34" s="10"/>
      <c r="AB34" s="14"/>
      <c r="AC34" s="10"/>
      <c r="AD34" s="10"/>
      <c r="AE34" s="10"/>
      <c r="AF34" s="15"/>
    </row>
    <row r="35" spans="1:47" s="22" customFormat="1" ht="15" customHeight="1">
      <c r="C35" s="10"/>
      <c r="D35" s="10"/>
      <c r="E35" s="10"/>
      <c r="F35" s="10"/>
      <c r="G35" s="78"/>
      <c r="H35" s="78"/>
      <c r="I35" s="10"/>
      <c r="J35" s="82"/>
      <c r="K35" s="10"/>
      <c r="L35" s="11"/>
      <c r="M35" s="11"/>
      <c r="N35" s="11"/>
      <c r="O35" s="26"/>
      <c r="P35" s="26"/>
      <c r="Q35" s="16"/>
      <c r="R35" s="16"/>
      <c r="S35" s="16"/>
      <c r="T35" s="12"/>
      <c r="U35" s="12"/>
      <c r="V35" s="12"/>
      <c r="W35" s="13"/>
      <c r="X35" s="10"/>
      <c r="Y35" s="10"/>
      <c r="Z35" s="10"/>
      <c r="AA35" s="10"/>
      <c r="AB35" s="14"/>
      <c r="AC35" s="10"/>
      <c r="AD35" s="10"/>
      <c r="AE35" s="10"/>
      <c r="AF35" s="15"/>
    </row>
    <row r="36" spans="1:47" s="22" customFormat="1" ht="15" customHeight="1">
      <c r="C36" s="10"/>
      <c r="D36" s="10"/>
      <c r="E36" s="10"/>
      <c r="F36" s="10"/>
      <c r="G36" s="502" t="s">
        <v>710</v>
      </c>
      <c r="H36" s="502"/>
      <c r="I36" s="41" t="s">
        <v>1230</v>
      </c>
      <c r="L36" s="11"/>
      <c r="M36" s="11"/>
      <c r="N36" s="11"/>
      <c r="O36" s="26"/>
      <c r="P36" s="26"/>
      <c r="Q36" s="16"/>
      <c r="R36" s="16"/>
      <c r="S36" s="16"/>
      <c r="T36" s="12"/>
      <c r="U36" s="12"/>
      <c r="V36" s="12"/>
      <c r="W36" s="13"/>
      <c r="X36" s="10"/>
      <c r="Y36" s="10"/>
      <c r="Z36" s="10"/>
      <c r="AA36" s="10"/>
      <c r="AB36" s="14"/>
      <c r="AC36" s="10"/>
      <c r="AD36" s="10"/>
      <c r="AE36" s="10"/>
      <c r="AF36" s="15"/>
    </row>
    <row r="37" spans="1:47" s="180" customFormat="1" ht="15" customHeight="1">
      <c r="A37" s="22"/>
      <c r="B37" s="10"/>
      <c r="C37" s="172"/>
      <c r="D37" s="172"/>
      <c r="E37" s="172"/>
      <c r="F37" s="172"/>
      <c r="G37" s="282" t="s">
        <v>1553</v>
      </c>
      <c r="H37" s="272">
        <v>42005</v>
      </c>
      <c r="I37" s="172" t="s">
        <v>14</v>
      </c>
      <c r="J37" s="173" t="s">
        <v>94</v>
      </c>
      <c r="K37" s="172" t="s">
        <v>9</v>
      </c>
      <c r="L37" s="172" t="s">
        <v>10</v>
      </c>
      <c r="M37" s="172" t="s">
        <v>10</v>
      </c>
      <c r="N37" s="172" t="s">
        <v>11</v>
      </c>
      <c r="O37" s="174">
        <v>337.5</v>
      </c>
      <c r="P37" s="174">
        <v>0</v>
      </c>
      <c r="Q37" s="174">
        <f t="shared" ref="Q37" si="14">O37-P37</f>
        <v>337.5</v>
      </c>
      <c r="R37" s="175" t="s">
        <v>1</v>
      </c>
      <c r="S37" s="176" t="s">
        <v>4</v>
      </c>
      <c r="T37" s="176"/>
      <c r="U37" s="176" t="s">
        <v>710</v>
      </c>
      <c r="V37" s="172"/>
      <c r="W37" s="172"/>
      <c r="X37" s="172"/>
      <c r="Y37" s="172"/>
      <c r="Z37" s="178">
        <v>42005</v>
      </c>
      <c r="AA37" s="172"/>
      <c r="AB37" s="172"/>
      <c r="AC37" s="172"/>
      <c r="AD37" s="179" t="s">
        <v>1554</v>
      </c>
      <c r="AE37" s="22"/>
      <c r="AF37" s="22"/>
      <c r="AG37" s="22"/>
      <c r="AH37" s="22"/>
      <c r="AI37" s="22"/>
      <c r="AJ37" s="22"/>
      <c r="AK37" s="22"/>
      <c r="AL37" s="22"/>
      <c r="AM37" s="22"/>
      <c r="AN37" s="22"/>
      <c r="AO37" s="22"/>
      <c r="AP37" s="22"/>
      <c r="AQ37" s="22"/>
      <c r="AR37" s="22"/>
      <c r="AS37" s="22"/>
      <c r="AT37" s="22"/>
      <c r="AU37" s="22"/>
    </row>
    <row r="38" spans="1:47" s="22" customFormat="1" ht="15" customHeight="1">
      <c r="C38" s="10"/>
      <c r="D38" s="10"/>
      <c r="E38" s="10"/>
      <c r="F38" s="10"/>
      <c r="G38" s="78"/>
      <c r="H38" s="78"/>
      <c r="I38" s="10"/>
      <c r="J38" s="82"/>
      <c r="K38" s="10"/>
      <c r="L38" s="11"/>
      <c r="M38" s="11"/>
      <c r="N38" s="11"/>
      <c r="O38" s="73">
        <f>SUM(O37)</f>
        <v>337.5</v>
      </c>
      <c r="P38" s="73">
        <f t="shared" ref="P38:Q38" si="15">SUM(P37)</f>
        <v>0</v>
      </c>
      <c r="Q38" s="73">
        <f t="shared" si="15"/>
        <v>337.5</v>
      </c>
      <c r="R38" s="18"/>
      <c r="S38" s="18"/>
      <c r="T38" s="18"/>
      <c r="U38" s="18"/>
      <c r="V38" s="18"/>
      <c r="W38" s="13"/>
      <c r="X38" s="10"/>
      <c r="Y38" s="10"/>
      <c r="Z38" s="10"/>
      <c r="AA38" s="10"/>
      <c r="AB38" s="14"/>
      <c r="AC38" s="10"/>
      <c r="AD38" s="10"/>
      <c r="AE38" s="10"/>
      <c r="AF38" s="15"/>
    </row>
    <row r="39" spans="1:47" s="22" customFormat="1" ht="15" customHeight="1">
      <c r="C39" s="10"/>
      <c r="D39" s="10"/>
      <c r="E39" s="10"/>
      <c r="F39" s="10"/>
      <c r="G39" s="78"/>
      <c r="H39" s="78"/>
      <c r="I39" s="10"/>
      <c r="J39" s="82"/>
      <c r="K39" s="10"/>
      <c r="L39" s="11"/>
      <c r="M39" s="11"/>
      <c r="N39" s="11"/>
      <c r="O39" s="26"/>
      <c r="P39" s="26"/>
      <c r="Q39" s="16"/>
      <c r="R39" s="16"/>
      <c r="S39" s="16"/>
      <c r="T39" s="12"/>
      <c r="U39" s="12"/>
      <c r="V39" s="12"/>
      <c r="W39" s="13"/>
      <c r="X39" s="10"/>
      <c r="Y39" s="10"/>
      <c r="Z39" s="10"/>
      <c r="AA39" s="10"/>
      <c r="AB39" s="14"/>
      <c r="AC39" s="10"/>
      <c r="AD39" s="10"/>
      <c r="AE39" s="10"/>
      <c r="AF39" s="15"/>
    </row>
    <row r="40" spans="1:47" ht="15.75">
      <c r="G40" s="502" t="s">
        <v>711</v>
      </c>
      <c r="H40" s="502"/>
      <c r="I40" s="41" t="s">
        <v>1231</v>
      </c>
      <c r="L40" s="36"/>
    </row>
    <row r="41" spans="1:47" s="180" customFormat="1" ht="15" customHeight="1">
      <c r="A41" s="22"/>
      <c r="B41" s="10"/>
      <c r="C41" s="172"/>
      <c r="D41" s="172"/>
      <c r="E41" s="172"/>
      <c r="F41" s="172"/>
      <c r="G41" s="282" t="s">
        <v>1553</v>
      </c>
      <c r="H41" s="272">
        <v>42005</v>
      </c>
      <c r="I41" s="172" t="s">
        <v>14</v>
      </c>
      <c r="J41" s="173" t="s">
        <v>94</v>
      </c>
      <c r="K41" s="172" t="s">
        <v>9</v>
      </c>
      <c r="L41" s="172" t="s">
        <v>10</v>
      </c>
      <c r="M41" s="172" t="s">
        <v>10</v>
      </c>
      <c r="N41" s="172" t="s">
        <v>11</v>
      </c>
      <c r="O41" s="174">
        <v>4166.3500000000004</v>
      </c>
      <c r="P41" s="174">
        <v>0</v>
      </c>
      <c r="Q41" s="174">
        <f t="shared" ref="Q41" si="16">O41-P41</f>
        <v>4166.3500000000004</v>
      </c>
      <c r="R41" s="175" t="s">
        <v>1</v>
      </c>
      <c r="S41" s="176" t="s">
        <v>4</v>
      </c>
      <c r="T41" s="176"/>
      <c r="U41" s="176" t="s">
        <v>711</v>
      </c>
      <c r="V41" s="172"/>
      <c r="W41" s="172"/>
      <c r="X41" s="172"/>
      <c r="Y41" s="172"/>
      <c r="Z41" s="178">
        <v>42005</v>
      </c>
      <c r="AA41" s="172"/>
      <c r="AB41" s="172"/>
      <c r="AC41" s="172"/>
      <c r="AD41" s="179" t="s">
        <v>1554</v>
      </c>
      <c r="AE41" s="22"/>
      <c r="AF41" s="22"/>
      <c r="AG41" s="22"/>
      <c r="AH41" s="22"/>
      <c r="AI41" s="22"/>
      <c r="AJ41" s="22"/>
      <c r="AK41" s="22"/>
      <c r="AL41" s="22"/>
      <c r="AM41" s="22"/>
      <c r="AN41" s="22"/>
      <c r="AO41" s="22"/>
      <c r="AP41" s="22"/>
      <c r="AQ41" s="22"/>
      <c r="AR41" s="22"/>
      <c r="AS41" s="22"/>
      <c r="AT41" s="22"/>
      <c r="AU41" s="22"/>
    </row>
    <row r="42" spans="1:47" ht="15" customHeight="1">
      <c r="C42" s="10"/>
      <c r="D42" s="10"/>
      <c r="E42" s="10"/>
      <c r="F42" s="10"/>
      <c r="G42" s="78"/>
      <c r="H42" s="78"/>
      <c r="I42" s="10"/>
      <c r="J42" s="82"/>
      <c r="K42" s="10"/>
      <c r="L42" s="11"/>
      <c r="M42" s="11"/>
      <c r="N42" s="11"/>
      <c r="O42" s="73">
        <f>SUM(O41)</f>
        <v>4166.3500000000004</v>
      </c>
      <c r="P42" s="73">
        <f t="shared" ref="P42:Q42" si="17">SUM(P41)</f>
        <v>0</v>
      </c>
      <c r="Q42" s="73">
        <f t="shared" si="17"/>
        <v>4166.3500000000004</v>
      </c>
      <c r="R42" s="18"/>
      <c r="S42" s="18"/>
      <c r="T42" s="18"/>
      <c r="U42" s="18"/>
      <c r="V42" s="18"/>
      <c r="W42" s="13"/>
      <c r="X42" s="10"/>
      <c r="Y42" s="10"/>
      <c r="Z42" s="10"/>
      <c r="AA42" s="10"/>
      <c r="AB42" s="14"/>
      <c r="AC42" s="10"/>
      <c r="AD42" s="10"/>
      <c r="AE42" s="10"/>
      <c r="AF42" s="15"/>
    </row>
    <row r="43" spans="1:47" ht="15" customHeight="1">
      <c r="C43" s="10"/>
      <c r="D43" s="10"/>
      <c r="E43" s="10"/>
      <c r="F43" s="10"/>
      <c r="G43" s="78"/>
      <c r="H43" s="78"/>
      <c r="I43" s="10"/>
      <c r="J43" s="82"/>
      <c r="K43" s="10"/>
      <c r="L43" s="11"/>
      <c r="M43" s="11"/>
      <c r="N43" s="11"/>
      <c r="O43" s="26"/>
      <c r="P43" s="26"/>
      <c r="Q43" s="16"/>
      <c r="R43" s="16"/>
      <c r="S43" s="16"/>
      <c r="T43" s="12"/>
      <c r="U43" s="12"/>
      <c r="V43" s="12"/>
      <c r="W43" s="13"/>
      <c r="X43" s="10"/>
      <c r="Y43" s="10"/>
      <c r="Z43" s="10"/>
      <c r="AA43" s="10"/>
      <c r="AB43" s="14"/>
      <c r="AC43" s="10"/>
      <c r="AD43" s="10"/>
      <c r="AE43" s="10"/>
      <c r="AF43" s="15"/>
    </row>
    <row r="44" spans="1:47" ht="15" customHeight="1">
      <c r="C44" s="10"/>
      <c r="D44" s="10"/>
      <c r="E44" s="10"/>
      <c r="F44" s="10"/>
      <c r="G44" s="502" t="s">
        <v>712</v>
      </c>
      <c r="H44" s="502"/>
      <c r="I44" s="41" t="s">
        <v>1232</v>
      </c>
      <c r="L44" s="11"/>
      <c r="M44" s="11"/>
      <c r="N44" s="11"/>
      <c r="O44" s="26"/>
      <c r="P44" s="26"/>
      <c r="Q44" s="16"/>
      <c r="R44" s="16"/>
      <c r="S44" s="16"/>
      <c r="T44" s="12"/>
      <c r="U44" s="12"/>
      <c r="V44" s="12"/>
      <c r="W44" s="13"/>
      <c r="X44" s="10"/>
      <c r="Y44" s="10"/>
      <c r="Z44" s="10"/>
      <c r="AA44" s="10"/>
      <c r="AB44" s="14"/>
      <c r="AC44" s="10"/>
      <c r="AD44" s="10"/>
      <c r="AE44" s="10"/>
      <c r="AF44" s="15"/>
    </row>
    <row r="45" spans="1:47" s="180" customFormat="1" ht="15" customHeight="1">
      <c r="A45" s="22"/>
      <c r="B45" s="10"/>
      <c r="C45" s="172"/>
      <c r="D45" s="172"/>
      <c r="E45" s="172"/>
      <c r="F45" s="172"/>
      <c r="G45" s="282" t="s">
        <v>1553</v>
      </c>
      <c r="H45" s="272">
        <v>42005</v>
      </c>
      <c r="I45" s="172" t="s">
        <v>14</v>
      </c>
      <c r="J45" s="173" t="s">
        <v>94</v>
      </c>
      <c r="K45" s="172" t="s">
        <v>9</v>
      </c>
      <c r="L45" s="172" t="s">
        <v>10</v>
      </c>
      <c r="M45" s="172" t="s">
        <v>10</v>
      </c>
      <c r="N45" s="172" t="s">
        <v>11</v>
      </c>
      <c r="O45" s="174">
        <v>166431.17000000001</v>
      </c>
      <c r="P45" s="174">
        <v>0</v>
      </c>
      <c r="Q45" s="174">
        <f t="shared" ref="Q45" si="18">O45-P45</f>
        <v>166431.17000000001</v>
      </c>
      <c r="R45" s="175" t="s">
        <v>1</v>
      </c>
      <c r="S45" s="176" t="s">
        <v>4</v>
      </c>
      <c r="T45" s="176"/>
      <c r="U45" s="176" t="s">
        <v>712</v>
      </c>
      <c r="V45" s="172"/>
      <c r="W45" s="172"/>
      <c r="X45" s="172"/>
      <c r="Y45" s="172"/>
      <c r="Z45" s="178">
        <v>42005</v>
      </c>
      <c r="AA45" s="172"/>
      <c r="AB45" s="172"/>
      <c r="AC45" s="172"/>
      <c r="AD45" s="179" t="s">
        <v>1554</v>
      </c>
      <c r="AE45" s="22"/>
      <c r="AF45" s="22"/>
      <c r="AG45" s="22"/>
      <c r="AH45" s="22"/>
      <c r="AI45" s="22"/>
      <c r="AJ45" s="22"/>
      <c r="AK45" s="22"/>
      <c r="AL45" s="22"/>
      <c r="AM45" s="22"/>
      <c r="AN45" s="22"/>
      <c r="AO45" s="22"/>
      <c r="AP45" s="22"/>
      <c r="AQ45" s="22"/>
      <c r="AR45" s="22"/>
      <c r="AS45" s="22"/>
      <c r="AT45" s="22"/>
      <c r="AU45" s="22"/>
    </row>
    <row r="46" spans="1:47" ht="15" customHeight="1">
      <c r="C46" s="10"/>
      <c r="D46" s="10"/>
      <c r="E46" s="10"/>
      <c r="F46" s="10"/>
      <c r="G46" s="78"/>
      <c r="H46" s="78"/>
      <c r="I46" s="10"/>
      <c r="J46" s="82"/>
      <c r="K46" s="10"/>
      <c r="L46" s="11"/>
      <c r="M46" s="11"/>
      <c r="N46" s="11"/>
      <c r="O46" s="73">
        <f>SUM(O45)</f>
        <v>166431.17000000001</v>
      </c>
      <c r="P46" s="73">
        <f t="shared" ref="P46:Q46" si="19">SUM(P45)</f>
        <v>0</v>
      </c>
      <c r="Q46" s="73">
        <f t="shared" si="19"/>
        <v>166431.17000000001</v>
      </c>
      <c r="R46" s="18"/>
      <c r="S46" s="18"/>
      <c r="T46" s="18"/>
      <c r="U46" s="18"/>
      <c r="V46" s="18"/>
      <c r="W46" s="13"/>
      <c r="X46" s="10"/>
      <c r="Y46" s="10"/>
      <c r="Z46" s="10"/>
      <c r="AA46" s="10"/>
      <c r="AB46" s="14"/>
      <c r="AC46" s="10"/>
      <c r="AD46" s="10"/>
      <c r="AE46" s="10"/>
      <c r="AF46" s="15"/>
    </row>
    <row r="47" spans="1:47" ht="15" customHeight="1">
      <c r="C47" s="10"/>
      <c r="D47" s="10"/>
      <c r="E47" s="10"/>
      <c r="F47" s="10"/>
      <c r="G47" s="78"/>
      <c r="H47" s="78"/>
      <c r="I47" s="10"/>
      <c r="J47" s="82"/>
      <c r="K47" s="10"/>
      <c r="L47" s="11"/>
      <c r="M47" s="11"/>
      <c r="N47" s="11"/>
      <c r="O47" s="26"/>
      <c r="P47" s="26"/>
      <c r="Q47" s="16"/>
      <c r="R47" s="16"/>
      <c r="S47" s="16"/>
      <c r="T47" s="12"/>
      <c r="U47" s="12"/>
      <c r="V47" s="12"/>
      <c r="W47" s="13"/>
      <c r="X47" s="10"/>
      <c r="Y47" s="10"/>
      <c r="Z47" s="10"/>
      <c r="AA47" s="10"/>
      <c r="AB47" s="14"/>
      <c r="AC47" s="10"/>
      <c r="AD47" s="10"/>
      <c r="AE47" s="10"/>
      <c r="AF47" s="15"/>
    </row>
    <row r="48" spans="1:47" ht="15" customHeight="1">
      <c r="C48" s="10"/>
      <c r="D48" s="10"/>
      <c r="E48" s="10"/>
      <c r="F48" s="10"/>
      <c r="G48" s="502" t="s">
        <v>715</v>
      </c>
      <c r="H48" s="502"/>
      <c r="I48" s="41" t="s">
        <v>1233</v>
      </c>
      <c r="L48" s="11"/>
      <c r="M48" s="11"/>
      <c r="N48" s="11"/>
      <c r="O48" s="26"/>
      <c r="P48" s="26"/>
      <c r="Q48" s="16"/>
      <c r="R48" s="16"/>
      <c r="S48" s="16"/>
      <c r="T48" s="12"/>
      <c r="U48" s="12"/>
      <c r="V48" s="12"/>
      <c r="W48" s="13"/>
      <c r="X48" s="10"/>
      <c r="Y48" s="10"/>
      <c r="Z48" s="10"/>
      <c r="AA48" s="10"/>
      <c r="AB48" s="14"/>
      <c r="AC48" s="10"/>
      <c r="AD48" s="10"/>
      <c r="AE48" s="10"/>
      <c r="AF48" s="15"/>
    </row>
    <row r="49" spans="1:53" s="180" customFormat="1" ht="15" customHeight="1">
      <c r="A49" s="22"/>
      <c r="B49" s="10"/>
      <c r="C49" s="172"/>
      <c r="D49" s="172"/>
      <c r="E49" s="172"/>
      <c r="F49" s="172"/>
      <c r="G49" s="282" t="s">
        <v>1553</v>
      </c>
      <c r="H49" s="272">
        <v>42005</v>
      </c>
      <c r="I49" s="172" t="s">
        <v>14</v>
      </c>
      <c r="J49" s="173" t="s">
        <v>94</v>
      </c>
      <c r="K49" s="172" t="s">
        <v>9</v>
      </c>
      <c r="L49" s="172" t="s">
        <v>10</v>
      </c>
      <c r="M49" s="172" t="s">
        <v>10</v>
      </c>
      <c r="N49" s="172" t="s">
        <v>11</v>
      </c>
      <c r="O49" s="174">
        <v>11339.37</v>
      </c>
      <c r="P49" s="174">
        <v>0</v>
      </c>
      <c r="Q49" s="174">
        <f t="shared" ref="Q49" si="20">O49-P49</f>
        <v>11339.37</v>
      </c>
      <c r="R49" s="175" t="s">
        <v>1</v>
      </c>
      <c r="S49" s="176" t="s">
        <v>4</v>
      </c>
      <c r="T49" s="176"/>
      <c r="U49" s="176" t="s">
        <v>715</v>
      </c>
      <c r="V49" s="172"/>
      <c r="W49" s="172"/>
      <c r="X49" s="172"/>
      <c r="Y49" s="172"/>
      <c r="Z49" s="178">
        <v>42005</v>
      </c>
      <c r="AA49" s="172"/>
      <c r="AB49" s="172"/>
      <c r="AC49" s="172"/>
      <c r="AD49" s="179" t="s">
        <v>1554</v>
      </c>
      <c r="AE49" s="22"/>
      <c r="AF49" s="22"/>
      <c r="AG49" s="22"/>
      <c r="AH49" s="22"/>
      <c r="AI49" s="22"/>
      <c r="AJ49" s="22"/>
      <c r="AK49" s="22"/>
      <c r="AL49" s="22"/>
      <c r="AM49" s="22"/>
      <c r="AN49" s="22"/>
      <c r="AO49" s="22"/>
      <c r="AP49" s="22"/>
      <c r="AQ49" s="22"/>
      <c r="AR49" s="22"/>
      <c r="AS49" s="22"/>
      <c r="AT49" s="22"/>
      <c r="AU49" s="22"/>
    </row>
    <row r="50" spans="1:53" ht="15" customHeight="1">
      <c r="C50" s="10"/>
      <c r="D50" s="10"/>
      <c r="E50" s="10"/>
      <c r="F50" s="10"/>
      <c r="G50" s="78"/>
      <c r="H50" s="78"/>
      <c r="I50" s="10"/>
      <c r="J50" s="82"/>
      <c r="K50" s="10"/>
      <c r="L50" s="11"/>
      <c r="M50" s="11"/>
      <c r="N50" s="11"/>
      <c r="O50" s="73">
        <f>SUM(O49)</f>
        <v>11339.37</v>
      </c>
      <c r="P50" s="73">
        <f t="shared" ref="P50:Q50" si="21">SUM(P49)</f>
        <v>0</v>
      </c>
      <c r="Q50" s="73">
        <f t="shared" si="21"/>
        <v>11339.37</v>
      </c>
      <c r="R50" s="18"/>
      <c r="S50" s="18"/>
      <c r="T50" s="18"/>
      <c r="U50" s="18"/>
      <c r="V50" s="18"/>
      <c r="W50" s="13"/>
      <c r="X50" s="10"/>
      <c r="Y50" s="10"/>
      <c r="Z50" s="10"/>
      <c r="AA50" s="10"/>
      <c r="AB50" s="14"/>
      <c r="AC50" s="10"/>
      <c r="AD50" s="10"/>
      <c r="AE50" s="10"/>
      <c r="AF50" s="15"/>
    </row>
    <row r="51" spans="1:53" ht="15" customHeight="1">
      <c r="C51" s="10"/>
      <c r="D51" s="10"/>
      <c r="E51" s="10"/>
      <c r="F51" s="10"/>
      <c r="G51" s="78"/>
      <c r="H51" s="78"/>
      <c r="I51" s="10"/>
      <c r="J51" s="82"/>
      <c r="K51" s="10"/>
      <c r="L51" s="11"/>
      <c r="M51" s="11"/>
      <c r="N51" s="11"/>
      <c r="O51" s="26"/>
      <c r="P51" s="26"/>
      <c r="Q51" s="16"/>
      <c r="R51" s="16"/>
      <c r="S51" s="16"/>
      <c r="T51" s="12"/>
      <c r="U51" s="12"/>
      <c r="V51" s="12"/>
      <c r="W51" s="13"/>
      <c r="X51" s="10"/>
      <c r="Y51" s="10"/>
      <c r="Z51" s="10"/>
      <c r="AA51" s="10"/>
      <c r="AB51" s="14"/>
      <c r="AC51" s="10"/>
      <c r="AD51" s="10"/>
      <c r="AE51" s="10"/>
      <c r="AF51" s="15"/>
    </row>
    <row r="52" spans="1:53" ht="15" customHeight="1">
      <c r="C52" s="10"/>
      <c r="D52" s="10"/>
      <c r="E52" s="10"/>
      <c r="F52" s="10"/>
      <c r="G52" s="502" t="s">
        <v>713</v>
      </c>
      <c r="H52" s="502"/>
      <c r="I52" s="41" t="s">
        <v>1240</v>
      </c>
      <c r="L52" s="11"/>
      <c r="M52" s="11"/>
      <c r="N52" s="11"/>
      <c r="O52" s="26"/>
      <c r="P52" s="26"/>
      <c r="Q52" s="16"/>
      <c r="R52" s="16"/>
      <c r="S52" s="16"/>
      <c r="T52" s="12"/>
      <c r="U52" s="12"/>
      <c r="V52" s="12"/>
      <c r="W52" s="13"/>
      <c r="X52" s="10"/>
      <c r="Y52" s="10"/>
      <c r="Z52" s="10"/>
      <c r="AA52" s="10"/>
      <c r="AB52" s="14"/>
      <c r="AC52" s="10"/>
      <c r="AD52" s="10"/>
      <c r="AE52" s="10"/>
      <c r="AF52" s="15"/>
    </row>
    <row r="53" spans="1:53" s="180" customFormat="1" ht="15" customHeight="1">
      <c r="A53" s="22"/>
      <c r="B53" s="10"/>
      <c r="C53" s="172"/>
      <c r="D53" s="172"/>
      <c r="E53" s="172"/>
      <c r="F53" s="172"/>
      <c r="G53" s="282" t="s">
        <v>1553</v>
      </c>
      <c r="H53" s="272">
        <v>42005</v>
      </c>
      <c r="I53" s="172" t="s">
        <v>14</v>
      </c>
      <c r="J53" s="173" t="s">
        <v>94</v>
      </c>
      <c r="K53" s="172" t="s">
        <v>9</v>
      </c>
      <c r="L53" s="172" t="s">
        <v>10</v>
      </c>
      <c r="M53" s="172" t="s">
        <v>10</v>
      </c>
      <c r="N53" s="172" t="s">
        <v>11</v>
      </c>
      <c r="O53" s="174">
        <v>6897.01</v>
      </c>
      <c r="P53" s="174">
        <v>0</v>
      </c>
      <c r="Q53" s="174">
        <f t="shared" ref="Q53" si="22">O53-P53</f>
        <v>6897.01</v>
      </c>
      <c r="R53" s="175" t="s">
        <v>1</v>
      </c>
      <c r="S53" s="176" t="s">
        <v>4</v>
      </c>
      <c r="T53" s="176"/>
      <c r="U53" s="176" t="s">
        <v>713</v>
      </c>
      <c r="V53" s="172"/>
      <c r="W53" s="172"/>
      <c r="X53" s="172"/>
      <c r="Y53" s="172"/>
      <c r="Z53" s="178">
        <v>42005</v>
      </c>
      <c r="AA53" s="172"/>
      <c r="AB53" s="172"/>
      <c r="AC53" s="172"/>
      <c r="AD53" s="179" t="s">
        <v>1554</v>
      </c>
      <c r="AE53" s="22"/>
      <c r="AF53" s="22"/>
      <c r="AG53" s="22"/>
      <c r="AH53" s="22"/>
      <c r="AI53" s="22"/>
      <c r="AJ53" s="22"/>
      <c r="AK53" s="22"/>
      <c r="AL53" s="22"/>
      <c r="AM53" s="22"/>
      <c r="AN53" s="22"/>
      <c r="AO53" s="22"/>
      <c r="AP53" s="22"/>
      <c r="AQ53" s="22"/>
      <c r="AR53" s="22"/>
      <c r="AS53" s="22"/>
      <c r="AT53" s="22"/>
      <c r="AU53" s="22"/>
    </row>
    <row r="54" spans="1:53" ht="15" customHeight="1">
      <c r="C54" s="10"/>
      <c r="D54" s="10"/>
      <c r="E54" s="10"/>
      <c r="F54" s="10"/>
      <c r="G54" s="78"/>
      <c r="H54" s="78"/>
      <c r="I54" s="10"/>
      <c r="J54" s="82"/>
      <c r="K54" s="10"/>
      <c r="L54" s="11"/>
      <c r="M54" s="11"/>
      <c r="N54" s="11"/>
      <c r="O54" s="73">
        <f>SUM(O53)</f>
        <v>6897.01</v>
      </c>
      <c r="P54" s="73">
        <f t="shared" ref="P54:Q54" si="23">SUM(P53)</f>
        <v>0</v>
      </c>
      <c r="Q54" s="73">
        <f t="shared" si="23"/>
        <v>6897.01</v>
      </c>
      <c r="R54" s="18"/>
      <c r="S54" s="18"/>
      <c r="T54" s="18"/>
      <c r="U54" s="18"/>
      <c r="V54" s="18"/>
      <c r="W54" s="13"/>
      <c r="X54" s="10"/>
      <c r="Y54" s="10"/>
      <c r="Z54" s="10"/>
      <c r="AA54" s="10"/>
      <c r="AB54" s="14"/>
      <c r="AC54" s="10"/>
      <c r="AD54" s="10"/>
      <c r="AE54" s="10"/>
      <c r="AF54" s="15"/>
    </row>
    <row r="55" spans="1:53" ht="15" customHeight="1">
      <c r="C55" s="10"/>
      <c r="D55" s="10"/>
      <c r="E55" s="10"/>
      <c r="F55" s="10"/>
      <c r="G55" s="78"/>
      <c r="H55" s="78"/>
      <c r="I55" s="10"/>
      <c r="J55" s="82"/>
      <c r="K55" s="10"/>
      <c r="L55" s="11"/>
      <c r="M55" s="11"/>
      <c r="N55" s="11"/>
      <c r="O55" s="26"/>
      <c r="P55" s="26"/>
      <c r="Q55" s="16"/>
      <c r="R55" s="16"/>
      <c r="S55" s="16"/>
      <c r="T55" s="12"/>
      <c r="U55" s="12"/>
      <c r="V55" s="12"/>
      <c r="W55" s="13"/>
      <c r="X55" s="10"/>
      <c r="Y55" s="10"/>
      <c r="Z55" s="10"/>
      <c r="AA55" s="10"/>
      <c r="AB55" s="14"/>
      <c r="AC55" s="10"/>
      <c r="AD55" s="10"/>
      <c r="AE55" s="10"/>
      <c r="AF55" s="15"/>
    </row>
    <row r="56" spans="1:53" ht="15" customHeight="1">
      <c r="C56" s="10"/>
      <c r="D56" s="10"/>
      <c r="E56" s="10"/>
      <c r="F56" s="10"/>
      <c r="G56" s="502" t="s">
        <v>714</v>
      </c>
      <c r="H56" s="502"/>
      <c r="I56" s="41" t="s">
        <v>1234</v>
      </c>
      <c r="L56" s="11"/>
      <c r="M56" s="11"/>
      <c r="N56" s="11"/>
      <c r="O56" s="26"/>
      <c r="P56" s="26"/>
      <c r="Q56" s="16"/>
      <c r="R56" s="16"/>
      <c r="S56" s="16"/>
      <c r="T56" s="12"/>
      <c r="U56" s="12"/>
      <c r="V56" s="12"/>
      <c r="W56" s="13"/>
      <c r="X56" s="10"/>
      <c r="Y56" s="10"/>
      <c r="Z56" s="10"/>
      <c r="AA56" s="10"/>
      <c r="AB56" s="14"/>
      <c r="AC56" s="10"/>
      <c r="AD56" s="10"/>
      <c r="AE56" s="10"/>
      <c r="AF56" s="15"/>
    </row>
    <row r="57" spans="1:53" s="180" customFormat="1" ht="15" customHeight="1">
      <c r="A57" s="22"/>
      <c r="B57" s="10"/>
      <c r="C57" s="172"/>
      <c r="D57" s="172"/>
      <c r="E57" s="172"/>
      <c r="F57" s="172"/>
      <c r="G57" s="282" t="s">
        <v>1553</v>
      </c>
      <c r="H57" s="272">
        <v>42005</v>
      </c>
      <c r="I57" s="172" t="s">
        <v>14</v>
      </c>
      <c r="J57" s="173" t="s">
        <v>94</v>
      </c>
      <c r="K57" s="172" t="s">
        <v>9</v>
      </c>
      <c r="L57" s="172" t="s">
        <v>10</v>
      </c>
      <c r="M57" s="172" t="s">
        <v>10</v>
      </c>
      <c r="N57" s="172" t="s">
        <v>11</v>
      </c>
      <c r="O57" s="174">
        <v>49780.69</v>
      </c>
      <c r="P57" s="174">
        <v>0</v>
      </c>
      <c r="Q57" s="174">
        <f t="shared" ref="Q57" si="24">O57-P57</f>
        <v>49780.69</v>
      </c>
      <c r="R57" s="175" t="s">
        <v>1</v>
      </c>
      <c r="S57" s="176" t="s">
        <v>4</v>
      </c>
      <c r="T57" s="176"/>
      <c r="U57" s="176" t="s">
        <v>714</v>
      </c>
      <c r="V57" s="172"/>
      <c r="W57" s="172"/>
      <c r="X57" s="172"/>
      <c r="Y57" s="172"/>
      <c r="Z57" s="178">
        <v>42005</v>
      </c>
      <c r="AA57" s="172"/>
      <c r="AB57" s="172"/>
      <c r="AC57" s="172"/>
      <c r="AD57" s="179" t="s">
        <v>1554</v>
      </c>
      <c r="AE57" s="22"/>
      <c r="AF57" s="22"/>
      <c r="AG57" s="22"/>
      <c r="AH57" s="22"/>
      <c r="AI57" s="22"/>
      <c r="AJ57" s="22"/>
      <c r="AK57" s="22"/>
      <c r="AL57" s="22"/>
      <c r="AM57" s="22"/>
      <c r="AN57" s="22"/>
      <c r="AO57" s="22"/>
      <c r="AP57" s="22"/>
      <c r="AQ57" s="22"/>
      <c r="AR57" s="22"/>
      <c r="AS57" s="22"/>
      <c r="AT57" s="22"/>
      <c r="AU57" s="22"/>
    </row>
    <row r="58" spans="1:53" ht="15" customHeight="1">
      <c r="C58" s="10"/>
      <c r="D58" s="10"/>
      <c r="E58" s="10"/>
      <c r="F58" s="10"/>
      <c r="G58" s="78"/>
      <c r="H58" s="78"/>
      <c r="I58" s="10"/>
      <c r="J58" s="82"/>
      <c r="K58" s="10"/>
      <c r="L58" s="11"/>
      <c r="M58" s="11"/>
      <c r="N58" s="11"/>
      <c r="O58" s="73">
        <f>SUM(O57)</f>
        <v>49780.69</v>
      </c>
      <c r="P58" s="73">
        <f t="shared" ref="P58:Q58" si="25">SUM(P57)</f>
        <v>0</v>
      </c>
      <c r="Q58" s="73">
        <f t="shared" si="25"/>
        <v>49780.69</v>
      </c>
      <c r="R58" s="18"/>
      <c r="S58" s="18"/>
      <c r="T58" s="18"/>
      <c r="U58" s="18"/>
      <c r="V58" s="18"/>
      <c r="W58" s="13"/>
      <c r="X58" s="10"/>
      <c r="Y58" s="10"/>
      <c r="Z58" s="10"/>
      <c r="AA58" s="10"/>
      <c r="AB58" s="14"/>
      <c r="AC58" s="10"/>
      <c r="AD58" s="10"/>
      <c r="AE58" s="10"/>
      <c r="AF58" s="15"/>
    </row>
    <row r="59" spans="1:53" s="21" customFormat="1" ht="15" customHeight="1">
      <c r="A59" s="23"/>
      <c r="B59" s="23"/>
      <c r="C59" s="25"/>
      <c r="D59" s="25"/>
      <c r="E59" s="25"/>
      <c r="F59" s="25"/>
      <c r="G59" s="79"/>
      <c r="H59" s="79"/>
      <c r="I59" s="25"/>
      <c r="J59" s="83"/>
      <c r="K59" s="25"/>
      <c r="L59" s="26"/>
      <c r="M59" s="26"/>
      <c r="N59" s="26"/>
      <c r="O59" s="26"/>
      <c r="P59" s="26"/>
      <c r="Q59" s="18"/>
      <c r="R59" s="18"/>
      <c r="S59" s="18"/>
      <c r="T59" s="18"/>
      <c r="U59" s="18"/>
      <c r="V59" s="18"/>
      <c r="W59" s="27"/>
      <c r="X59" s="25"/>
      <c r="Y59" s="25"/>
      <c r="Z59" s="25"/>
      <c r="AA59" s="25"/>
      <c r="AB59" s="28"/>
      <c r="AC59" s="25"/>
      <c r="AD59" s="25"/>
      <c r="AE59" s="25"/>
      <c r="AF59" s="29"/>
      <c r="AG59" s="23"/>
      <c r="AH59" s="23"/>
      <c r="AI59" s="23"/>
      <c r="AJ59" s="23"/>
      <c r="AK59" s="23"/>
      <c r="AL59" s="23"/>
      <c r="AM59" s="23"/>
      <c r="AN59" s="23"/>
      <c r="AO59" s="23"/>
      <c r="AP59" s="23"/>
      <c r="AQ59" s="23"/>
      <c r="AR59" s="23"/>
      <c r="AS59" s="23"/>
      <c r="AT59" s="23"/>
      <c r="AU59" s="23"/>
      <c r="AV59" s="23"/>
      <c r="AW59" s="23"/>
      <c r="AX59" s="23"/>
      <c r="AY59" s="23"/>
      <c r="AZ59" s="23"/>
      <c r="BA59" s="23"/>
    </row>
    <row r="60" spans="1:53" s="21" customFormat="1" ht="15" customHeight="1">
      <c r="A60" s="23"/>
      <c r="B60" s="23"/>
      <c r="C60" s="25"/>
      <c r="D60" s="25"/>
      <c r="E60" s="25"/>
      <c r="F60" s="25"/>
      <c r="G60" s="305" t="s">
        <v>1487</v>
      </c>
      <c r="H60" s="79"/>
      <c r="I60" s="25"/>
      <c r="J60" s="83"/>
      <c r="K60" s="25"/>
      <c r="L60" s="26"/>
      <c r="M60" s="26"/>
      <c r="N60" s="26"/>
      <c r="O60" s="26"/>
      <c r="P60" s="26"/>
      <c r="Q60" s="18"/>
      <c r="R60" s="18"/>
      <c r="S60" s="18"/>
      <c r="T60" s="18"/>
      <c r="U60" s="18"/>
      <c r="V60" s="18"/>
      <c r="W60" s="27"/>
      <c r="X60" s="25"/>
      <c r="Y60" s="25"/>
      <c r="Z60" s="25"/>
      <c r="AA60" s="25"/>
      <c r="AB60" s="28"/>
      <c r="AC60" s="25"/>
      <c r="AD60" s="25"/>
      <c r="AE60" s="25"/>
      <c r="AF60" s="29"/>
      <c r="AG60" s="23"/>
      <c r="AH60" s="23"/>
      <c r="AI60" s="23"/>
      <c r="AJ60" s="23"/>
      <c r="AK60" s="23"/>
      <c r="AL60" s="23"/>
      <c r="AM60" s="23"/>
      <c r="AN60" s="23"/>
      <c r="AO60" s="23"/>
      <c r="AP60" s="23"/>
      <c r="AQ60" s="23"/>
      <c r="AR60" s="23"/>
      <c r="AS60" s="23"/>
      <c r="AT60" s="23"/>
      <c r="AU60" s="23"/>
      <c r="AV60" s="23"/>
      <c r="AW60" s="23"/>
      <c r="AX60" s="23"/>
      <c r="AY60" s="23"/>
      <c r="AZ60" s="23"/>
      <c r="BA60" s="23"/>
    </row>
    <row r="61" spans="1:53" s="180" customFormat="1" ht="15" customHeight="1" outlineLevel="5">
      <c r="B61" s="171"/>
      <c r="C61" s="172"/>
      <c r="D61" s="172"/>
      <c r="E61" s="172"/>
      <c r="F61" s="172"/>
      <c r="G61" s="247" t="s">
        <v>1553</v>
      </c>
      <c r="H61" s="272">
        <v>42307</v>
      </c>
      <c r="I61" s="172" t="s">
        <v>4391</v>
      </c>
      <c r="J61" s="173" t="s">
        <v>88</v>
      </c>
      <c r="K61" s="172" t="s">
        <v>9</v>
      </c>
      <c r="L61" s="172" t="s">
        <v>10</v>
      </c>
      <c r="M61" s="172" t="s">
        <v>10</v>
      </c>
      <c r="N61" s="172" t="s">
        <v>11</v>
      </c>
      <c r="O61" s="174">
        <v>3955.3</v>
      </c>
      <c r="P61" s="174"/>
      <c r="Q61" s="174">
        <f t="shared" ref="Q61" si="26">O61-P61</f>
        <v>3955.3</v>
      </c>
      <c r="R61" s="175" t="s">
        <v>1</v>
      </c>
      <c r="S61" s="176" t="s">
        <v>4</v>
      </c>
      <c r="T61" s="176"/>
      <c r="U61" s="176" t="s">
        <v>1487</v>
      </c>
      <c r="V61" s="172"/>
      <c r="W61" s="172"/>
      <c r="X61" s="172"/>
      <c r="Y61" s="172"/>
      <c r="Z61" s="178">
        <v>42307</v>
      </c>
      <c r="AA61" s="172"/>
      <c r="AB61" s="172"/>
      <c r="AC61" s="172"/>
      <c r="AD61" s="179" t="s">
        <v>4392</v>
      </c>
    </row>
    <row r="62" spans="1:53" ht="15" customHeight="1" outlineLevel="5">
      <c r="A62"/>
      <c r="B62" s="10"/>
      <c r="C62" s="10"/>
      <c r="D62" s="10"/>
      <c r="E62" s="10"/>
      <c r="F62" s="10"/>
      <c r="G62" s="10"/>
      <c r="H62" s="82"/>
      <c r="I62" s="10"/>
      <c r="J62" s="11"/>
      <c r="K62" s="10"/>
      <c r="L62" s="10"/>
      <c r="M62" s="10"/>
      <c r="N62" s="10"/>
      <c r="O62" s="18">
        <f>SUM(O61)</f>
        <v>3955.3</v>
      </c>
      <c r="P62" s="18">
        <f t="shared" ref="P62:Q62" si="27">SUM(P61)</f>
        <v>0</v>
      </c>
      <c r="Q62" s="18">
        <f t="shared" si="27"/>
        <v>3955.3</v>
      </c>
      <c r="R62" s="13"/>
      <c r="S62" s="13"/>
      <c r="T62" s="13"/>
      <c r="U62" s="13"/>
      <c r="V62" s="10"/>
      <c r="W62" s="10"/>
      <c r="X62" s="10"/>
      <c r="Y62" s="10"/>
      <c r="Z62" s="14"/>
      <c r="AA62" s="10"/>
      <c r="AB62" s="10"/>
      <c r="AC62" s="10"/>
      <c r="AD62" s="15"/>
      <c r="AE62"/>
      <c r="AF62"/>
      <c r="AG62"/>
      <c r="AH62"/>
      <c r="AI62"/>
      <c r="AJ62"/>
      <c r="AK62"/>
      <c r="AL62"/>
      <c r="AM62"/>
      <c r="AN62"/>
      <c r="AO62"/>
      <c r="AP62"/>
      <c r="AQ62"/>
      <c r="AR62"/>
      <c r="AS62"/>
      <c r="AT62"/>
      <c r="AU62"/>
      <c r="AV62"/>
      <c r="AW62"/>
      <c r="AX62"/>
      <c r="AY62"/>
      <c r="AZ62"/>
      <c r="BA62"/>
    </row>
    <row r="63" spans="1:53" ht="15" customHeight="1" outlineLevel="5">
      <c r="A63"/>
      <c r="B63" s="10"/>
      <c r="C63" s="10"/>
      <c r="D63" s="10"/>
      <c r="E63" s="10"/>
      <c r="F63" s="10"/>
      <c r="G63" s="10"/>
      <c r="H63" s="82"/>
      <c r="I63" s="10"/>
      <c r="J63" s="11"/>
      <c r="K63" s="10"/>
      <c r="L63" s="10"/>
      <c r="M63" s="10"/>
      <c r="N63" s="10"/>
      <c r="O63" s="16"/>
      <c r="P63" s="16"/>
      <c r="Q63" s="16"/>
      <c r="R63" s="13"/>
      <c r="S63" s="13"/>
      <c r="T63" s="13"/>
      <c r="U63" s="13"/>
      <c r="V63" s="10"/>
      <c r="W63" s="10"/>
      <c r="X63" s="10"/>
      <c r="Y63" s="10"/>
      <c r="Z63" s="14"/>
      <c r="AA63" s="10"/>
      <c r="AB63" s="10"/>
      <c r="AC63" s="10"/>
      <c r="AD63" s="15"/>
      <c r="AE63"/>
      <c r="AF63"/>
      <c r="AG63"/>
      <c r="AH63"/>
      <c r="AI63"/>
      <c r="AJ63"/>
      <c r="AK63"/>
      <c r="AL63"/>
      <c r="AM63"/>
      <c r="AN63"/>
      <c r="AO63"/>
      <c r="AP63"/>
      <c r="AQ63"/>
      <c r="AR63"/>
      <c r="AS63"/>
      <c r="AT63"/>
      <c r="AU63"/>
      <c r="AV63"/>
      <c r="AW63"/>
      <c r="AX63"/>
      <c r="AY63"/>
      <c r="AZ63"/>
      <c r="BA63"/>
    </row>
    <row r="64" spans="1:53" ht="15" customHeight="1">
      <c r="C64" s="10"/>
      <c r="D64" s="10"/>
      <c r="E64" s="10"/>
      <c r="F64" s="10"/>
      <c r="G64" s="502" t="s">
        <v>716</v>
      </c>
      <c r="H64" s="502"/>
      <c r="I64" s="41" t="s">
        <v>1233</v>
      </c>
      <c r="L64" s="11"/>
      <c r="M64" s="11"/>
      <c r="N64" s="11"/>
      <c r="O64" s="26"/>
      <c r="P64" s="26"/>
      <c r="Q64" s="16"/>
      <c r="R64" s="16"/>
      <c r="S64" s="16"/>
      <c r="T64" s="12"/>
      <c r="U64" s="12"/>
      <c r="V64" s="12"/>
      <c r="W64" s="13"/>
      <c r="X64" s="10"/>
      <c r="Y64" s="10"/>
      <c r="Z64" s="10"/>
      <c r="AA64" s="10"/>
      <c r="AB64" s="14"/>
      <c r="AC64" s="10"/>
      <c r="AD64" s="10"/>
      <c r="AE64" s="10"/>
      <c r="AF64" s="15"/>
    </row>
    <row r="65" spans="1:53" s="180" customFormat="1" ht="15" customHeight="1">
      <c r="A65" s="22"/>
      <c r="B65" s="10"/>
      <c r="C65" s="172"/>
      <c r="D65" s="172"/>
      <c r="E65" s="172"/>
      <c r="F65" s="172"/>
      <c r="G65" s="282" t="s">
        <v>1553</v>
      </c>
      <c r="H65" s="272">
        <v>42005</v>
      </c>
      <c r="I65" s="172" t="s">
        <v>14</v>
      </c>
      <c r="J65" s="173" t="s">
        <v>94</v>
      </c>
      <c r="K65" s="172" t="s">
        <v>9</v>
      </c>
      <c r="L65" s="172" t="s">
        <v>10</v>
      </c>
      <c r="M65" s="172" t="s">
        <v>10</v>
      </c>
      <c r="N65" s="172" t="s">
        <v>11</v>
      </c>
      <c r="O65" s="174">
        <v>1935.2</v>
      </c>
      <c r="P65" s="174">
        <v>0</v>
      </c>
      <c r="Q65" s="174">
        <f t="shared" ref="Q65" si="28">O65-P65</f>
        <v>1935.2</v>
      </c>
      <c r="R65" s="175" t="s">
        <v>1</v>
      </c>
      <c r="S65" s="176" t="s">
        <v>4</v>
      </c>
      <c r="T65" s="176"/>
      <c r="U65" s="176" t="s">
        <v>716</v>
      </c>
      <c r="V65" s="172"/>
      <c r="W65" s="172"/>
      <c r="X65" s="172"/>
      <c r="Y65" s="172"/>
      <c r="Z65" s="178">
        <v>42005</v>
      </c>
      <c r="AA65" s="172"/>
      <c r="AB65" s="172"/>
      <c r="AC65" s="172"/>
      <c r="AD65" s="179" t="s">
        <v>1554</v>
      </c>
      <c r="AE65" s="22"/>
      <c r="AF65" s="22"/>
      <c r="AG65" s="22"/>
      <c r="AH65" s="22"/>
      <c r="AI65" s="22"/>
      <c r="AJ65" s="22"/>
      <c r="AK65" s="22"/>
      <c r="AL65" s="22"/>
      <c r="AM65" s="22"/>
      <c r="AN65" s="22"/>
      <c r="AO65" s="22"/>
      <c r="AP65" s="22"/>
      <c r="AQ65" s="22"/>
      <c r="AR65" s="22"/>
      <c r="AS65" s="22"/>
      <c r="AT65" s="22"/>
      <c r="AU65" s="22"/>
    </row>
    <row r="66" spans="1:53" ht="15" customHeight="1">
      <c r="C66" s="10"/>
      <c r="D66" s="10"/>
      <c r="E66" s="10"/>
      <c r="F66" s="10"/>
      <c r="G66" s="78"/>
      <c r="H66" s="78"/>
      <c r="I66" s="10"/>
      <c r="J66" s="82"/>
      <c r="K66" s="10"/>
      <c r="L66" s="11"/>
      <c r="M66" s="11"/>
      <c r="N66" s="11"/>
      <c r="O66" s="73">
        <f>SUM(O65)</f>
        <v>1935.2</v>
      </c>
      <c r="P66" s="73">
        <f t="shared" ref="P66:Q66" si="29">SUM(P65)</f>
        <v>0</v>
      </c>
      <c r="Q66" s="73">
        <f t="shared" si="29"/>
        <v>1935.2</v>
      </c>
      <c r="R66" s="18"/>
      <c r="S66" s="18"/>
      <c r="T66" s="18"/>
      <c r="U66" s="18"/>
      <c r="V66" s="18"/>
      <c r="W66" s="13"/>
      <c r="X66" s="10"/>
      <c r="Y66" s="10"/>
      <c r="Z66" s="10"/>
      <c r="AA66" s="10"/>
      <c r="AB66" s="14"/>
      <c r="AC66" s="10"/>
      <c r="AD66" s="10"/>
      <c r="AE66" s="10"/>
      <c r="AF66" s="15"/>
    </row>
    <row r="67" spans="1:53" ht="15" customHeight="1">
      <c r="C67" s="10"/>
      <c r="D67" s="10"/>
      <c r="E67" s="10"/>
      <c r="F67" s="10"/>
      <c r="G67" s="78"/>
      <c r="H67" s="78"/>
      <c r="I67" s="10"/>
      <c r="J67" s="82"/>
      <c r="K67" s="10"/>
      <c r="L67" s="11"/>
      <c r="M67" s="11"/>
      <c r="N67" s="11"/>
      <c r="O67" s="26"/>
      <c r="P67" s="26"/>
      <c r="Q67" s="18"/>
      <c r="R67" s="18"/>
      <c r="S67" s="18"/>
      <c r="T67" s="18"/>
      <c r="U67" s="18"/>
      <c r="V67" s="18"/>
      <c r="W67" s="13"/>
      <c r="X67" s="10"/>
      <c r="Y67" s="10"/>
      <c r="Z67" s="10"/>
      <c r="AA67" s="10"/>
      <c r="AB67" s="14"/>
      <c r="AC67" s="10"/>
      <c r="AD67" s="10"/>
      <c r="AE67" s="10"/>
      <c r="AF67" s="15"/>
    </row>
    <row r="68" spans="1:53" ht="15" customHeight="1">
      <c r="C68" s="10"/>
      <c r="D68" s="10"/>
      <c r="E68" s="10"/>
      <c r="F68" s="10"/>
      <c r="G68" s="502" t="s">
        <v>717</v>
      </c>
      <c r="H68" s="502"/>
      <c r="I68" s="41" t="s">
        <v>1233</v>
      </c>
      <c r="L68" s="11"/>
      <c r="M68" s="11"/>
      <c r="N68" s="11"/>
      <c r="O68" s="26"/>
      <c r="P68" s="26"/>
      <c r="Q68" s="16"/>
      <c r="R68" s="16"/>
      <c r="S68" s="16"/>
      <c r="T68" s="12"/>
      <c r="U68" s="12"/>
      <c r="V68" s="12"/>
      <c r="W68" s="13"/>
      <c r="X68" s="10"/>
      <c r="Y68" s="10"/>
      <c r="Z68" s="10"/>
      <c r="AA68" s="10"/>
      <c r="AB68" s="14"/>
      <c r="AC68" s="10"/>
      <c r="AD68" s="10"/>
      <c r="AE68" s="10"/>
      <c r="AF68" s="15"/>
    </row>
    <row r="69" spans="1:53" s="180" customFormat="1" ht="15" customHeight="1">
      <c r="A69" s="22"/>
      <c r="B69" s="10"/>
      <c r="C69" s="172"/>
      <c r="D69" s="172"/>
      <c r="E69" s="172"/>
      <c r="F69" s="172"/>
      <c r="G69" s="282" t="s">
        <v>1553</v>
      </c>
      <c r="H69" s="272">
        <v>42005</v>
      </c>
      <c r="I69" s="172" t="s">
        <v>14</v>
      </c>
      <c r="J69" s="173" t="s">
        <v>94</v>
      </c>
      <c r="K69" s="172" t="s">
        <v>9</v>
      </c>
      <c r="L69" s="172" t="s">
        <v>10</v>
      </c>
      <c r="M69" s="172" t="s">
        <v>10</v>
      </c>
      <c r="N69" s="172" t="s">
        <v>11</v>
      </c>
      <c r="O69" s="174">
        <v>1791</v>
      </c>
      <c r="P69" s="174">
        <v>0</v>
      </c>
      <c r="Q69" s="174">
        <f t="shared" ref="Q69" si="30">O69-P69</f>
        <v>1791</v>
      </c>
      <c r="R69" s="175" t="s">
        <v>1</v>
      </c>
      <c r="S69" s="176" t="s">
        <v>4</v>
      </c>
      <c r="T69" s="176"/>
      <c r="U69" s="176" t="s">
        <v>717</v>
      </c>
      <c r="V69" s="172"/>
      <c r="W69" s="172"/>
      <c r="X69" s="172"/>
      <c r="Y69" s="172"/>
      <c r="Z69" s="178">
        <v>42005</v>
      </c>
      <c r="AA69" s="172"/>
      <c r="AB69" s="172"/>
      <c r="AC69" s="172"/>
      <c r="AD69" s="179" t="s">
        <v>1554</v>
      </c>
      <c r="AE69" s="22"/>
      <c r="AF69" s="22"/>
      <c r="AG69" s="22"/>
      <c r="AH69" s="22"/>
      <c r="AI69" s="22"/>
      <c r="AJ69" s="22"/>
      <c r="AK69" s="22"/>
      <c r="AL69" s="22"/>
      <c r="AM69" s="22"/>
      <c r="AN69" s="22"/>
      <c r="AO69" s="22"/>
      <c r="AP69" s="22"/>
      <c r="AQ69" s="22"/>
      <c r="AR69" s="22"/>
      <c r="AS69" s="22"/>
      <c r="AT69" s="22"/>
      <c r="AU69" s="22"/>
    </row>
    <row r="70" spans="1:53" ht="15" customHeight="1">
      <c r="C70" s="10"/>
      <c r="D70" s="10"/>
      <c r="E70" s="10"/>
      <c r="F70" s="10"/>
      <c r="G70" s="78"/>
      <c r="H70" s="78"/>
      <c r="I70" s="10"/>
      <c r="J70" s="82"/>
      <c r="K70" s="10"/>
      <c r="L70" s="11"/>
      <c r="M70" s="11"/>
      <c r="N70" s="11"/>
      <c r="O70" s="73">
        <f>SUM(O69)</f>
        <v>1791</v>
      </c>
      <c r="P70" s="73">
        <f t="shared" ref="P70:Q70" si="31">SUM(P69)</f>
        <v>0</v>
      </c>
      <c r="Q70" s="73">
        <f t="shared" si="31"/>
        <v>1791</v>
      </c>
      <c r="R70" s="18"/>
      <c r="S70" s="18"/>
      <c r="T70" s="18"/>
      <c r="U70" s="18"/>
      <c r="V70" s="18"/>
      <c r="W70" s="13"/>
      <c r="X70" s="10"/>
      <c r="Y70" s="10"/>
      <c r="Z70" s="10"/>
      <c r="AA70" s="10"/>
      <c r="AB70" s="14"/>
      <c r="AC70" s="10"/>
      <c r="AD70" s="10"/>
      <c r="AE70" s="10"/>
      <c r="AF70" s="15"/>
    </row>
    <row r="71" spans="1:53" ht="15" customHeight="1">
      <c r="C71" s="10"/>
      <c r="D71" s="10"/>
      <c r="E71" s="10"/>
      <c r="F71" s="10"/>
      <c r="G71" s="78"/>
      <c r="H71" s="78"/>
      <c r="I71" s="10"/>
      <c r="J71" s="82"/>
      <c r="K71" s="10"/>
      <c r="L71" s="11"/>
      <c r="M71" s="11"/>
      <c r="N71" s="11"/>
      <c r="O71" s="26"/>
      <c r="P71" s="26"/>
      <c r="Q71" s="16"/>
      <c r="R71" s="16"/>
      <c r="S71" s="16"/>
      <c r="T71" s="12"/>
      <c r="U71" s="12"/>
      <c r="V71" s="12"/>
      <c r="W71" s="13"/>
      <c r="X71" s="10"/>
      <c r="Y71" s="10"/>
      <c r="Z71" s="10"/>
      <c r="AA71" s="10"/>
      <c r="AB71" s="14"/>
      <c r="AC71" s="10"/>
      <c r="AD71" s="10"/>
      <c r="AE71" s="10"/>
      <c r="AF71" s="15"/>
    </row>
    <row r="72" spans="1:53" ht="15.75">
      <c r="G72" s="502" t="s">
        <v>718</v>
      </c>
      <c r="H72" s="502"/>
      <c r="I72" s="41" t="s">
        <v>1235</v>
      </c>
    </row>
    <row r="73" spans="1:53" s="180" customFormat="1" ht="15" customHeight="1">
      <c r="A73" s="22"/>
      <c r="B73" s="10"/>
      <c r="C73" s="172"/>
      <c r="D73" s="172"/>
      <c r="E73" s="172"/>
      <c r="F73" s="172"/>
      <c r="G73" s="282" t="s">
        <v>1553</v>
      </c>
      <c r="H73" s="272">
        <v>42005</v>
      </c>
      <c r="I73" s="172" t="s">
        <v>14</v>
      </c>
      <c r="J73" s="173" t="s">
        <v>94</v>
      </c>
      <c r="K73" s="172" t="s">
        <v>9</v>
      </c>
      <c r="L73" s="172" t="s">
        <v>10</v>
      </c>
      <c r="M73" s="172" t="s">
        <v>10</v>
      </c>
      <c r="N73" s="172" t="s">
        <v>11</v>
      </c>
      <c r="O73" s="174">
        <v>84554.47</v>
      </c>
      <c r="P73" s="174">
        <v>0</v>
      </c>
      <c r="Q73" s="174">
        <f t="shared" ref="Q73" si="32">O73-P73</f>
        <v>84554.47</v>
      </c>
      <c r="R73" s="175" t="s">
        <v>1</v>
      </c>
      <c r="S73" s="176" t="s">
        <v>4</v>
      </c>
      <c r="T73" s="176"/>
      <c r="U73" s="176" t="s">
        <v>718</v>
      </c>
      <c r="V73" s="172"/>
      <c r="W73" s="172"/>
      <c r="X73" s="172"/>
      <c r="Y73" s="172"/>
      <c r="Z73" s="178">
        <v>42005</v>
      </c>
      <c r="AA73" s="172"/>
      <c r="AB73" s="172"/>
      <c r="AC73" s="172"/>
      <c r="AD73" s="179" t="s">
        <v>1554</v>
      </c>
      <c r="AE73" s="22"/>
      <c r="AF73" s="22"/>
      <c r="AG73" s="22"/>
      <c r="AH73" s="22"/>
      <c r="AI73" s="22"/>
      <c r="AJ73" s="22"/>
      <c r="AK73" s="22"/>
      <c r="AL73" s="22"/>
      <c r="AM73" s="22"/>
      <c r="AN73" s="22"/>
      <c r="AO73" s="22"/>
      <c r="AP73" s="22"/>
      <c r="AQ73" s="22"/>
      <c r="AR73" s="22"/>
      <c r="AS73" s="22"/>
      <c r="AT73" s="22"/>
      <c r="AU73" s="22"/>
    </row>
    <row r="74" spans="1:53" s="21" customFormat="1" ht="15" customHeight="1">
      <c r="A74" s="23"/>
      <c r="B74" s="23"/>
      <c r="C74" s="25"/>
      <c r="D74" s="25"/>
      <c r="E74" s="25"/>
      <c r="F74" s="25"/>
      <c r="G74" s="79"/>
      <c r="H74" s="79"/>
      <c r="I74" s="25"/>
      <c r="J74" s="83"/>
      <c r="K74" s="25"/>
      <c r="L74" s="26"/>
      <c r="M74" s="26"/>
      <c r="N74" s="26"/>
      <c r="O74" s="73">
        <f>SUM(O73)</f>
        <v>84554.47</v>
      </c>
      <c r="P74" s="73">
        <f t="shared" ref="P74:Q74" si="33">SUM(P73)</f>
        <v>0</v>
      </c>
      <c r="Q74" s="73">
        <f t="shared" si="33"/>
        <v>84554.47</v>
      </c>
      <c r="R74" s="18"/>
      <c r="S74" s="18"/>
      <c r="T74" s="18"/>
      <c r="U74" s="18"/>
      <c r="V74" s="18"/>
      <c r="W74" s="27"/>
      <c r="X74" s="25"/>
      <c r="Y74" s="25"/>
      <c r="Z74" s="25"/>
      <c r="AA74" s="25"/>
      <c r="AB74" s="28"/>
      <c r="AC74" s="25"/>
      <c r="AD74" s="25"/>
      <c r="AE74" s="25"/>
      <c r="AF74" s="29"/>
      <c r="AG74" s="23"/>
      <c r="AH74" s="23"/>
      <c r="AI74" s="23"/>
      <c r="AJ74" s="23"/>
      <c r="AK74" s="23"/>
      <c r="AL74" s="23"/>
      <c r="AM74" s="23"/>
      <c r="AN74" s="23"/>
      <c r="AO74" s="23"/>
      <c r="AP74" s="23"/>
      <c r="AQ74" s="23"/>
      <c r="AR74" s="23"/>
      <c r="AS74" s="23"/>
      <c r="AT74" s="23"/>
      <c r="AU74" s="23"/>
      <c r="AV74" s="23"/>
      <c r="AW74" s="23"/>
      <c r="AX74" s="23"/>
      <c r="AY74" s="23"/>
      <c r="AZ74" s="23"/>
      <c r="BA74" s="23"/>
    </row>
    <row r="75" spans="1:53" s="21" customFormat="1" ht="15" customHeight="1">
      <c r="A75" s="23"/>
      <c r="B75" s="23"/>
      <c r="C75" s="25"/>
      <c r="D75" s="25"/>
      <c r="E75" s="25"/>
      <c r="F75" s="25"/>
      <c r="G75" s="79"/>
      <c r="H75" s="79"/>
      <c r="I75" s="25"/>
      <c r="J75" s="83"/>
      <c r="K75" s="25"/>
      <c r="L75" s="26"/>
      <c r="M75" s="26"/>
      <c r="N75" s="26"/>
      <c r="O75" s="26"/>
      <c r="P75" s="26"/>
      <c r="Q75" s="16"/>
      <c r="R75" s="16"/>
      <c r="S75" s="16"/>
      <c r="T75" s="16"/>
      <c r="U75" s="16"/>
      <c r="V75" s="16"/>
      <c r="W75" s="27"/>
      <c r="X75" s="25"/>
      <c r="Y75" s="25"/>
      <c r="Z75" s="25"/>
      <c r="AA75" s="25"/>
      <c r="AB75" s="28"/>
      <c r="AC75" s="25"/>
      <c r="AD75" s="25"/>
      <c r="AE75" s="25"/>
      <c r="AF75" s="29"/>
      <c r="AG75" s="23"/>
      <c r="AH75" s="23"/>
      <c r="AI75" s="23"/>
      <c r="AJ75" s="23"/>
      <c r="AK75" s="23"/>
      <c r="AL75" s="23"/>
      <c r="AM75" s="23"/>
      <c r="AN75" s="23"/>
      <c r="AO75" s="23"/>
      <c r="AP75" s="23"/>
      <c r="AQ75" s="23"/>
      <c r="AR75" s="23"/>
      <c r="AS75" s="23"/>
      <c r="AT75" s="23"/>
      <c r="AU75" s="23"/>
      <c r="AV75" s="23"/>
      <c r="AW75" s="23"/>
      <c r="AX75" s="23"/>
      <c r="AY75" s="23"/>
      <c r="AZ75" s="23"/>
      <c r="BA75" s="23"/>
    </row>
    <row r="76" spans="1:53" s="21" customFormat="1" ht="15" customHeight="1">
      <c r="A76" s="23"/>
      <c r="B76" s="23"/>
      <c r="C76" s="25"/>
      <c r="D76" s="25"/>
      <c r="E76" s="25"/>
      <c r="F76" s="25"/>
      <c r="G76" s="305" t="s">
        <v>1486</v>
      </c>
      <c r="H76" s="79"/>
      <c r="I76" s="55" t="s">
        <v>4191</v>
      </c>
      <c r="J76" s="83"/>
      <c r="K76" s="25"/>
      <c r="L76" s="26"/>
      <c r="M76" s="26"/>
      <c r="N76" s="26"/>
      <c r="O76" s="26"/>
      <c r="P76" s="26"/>
      <c r="Q76" s="16"/>
      <c r="R76" s="16"/>
      <c r="S76" s="16"/>
      <c r="T76" s="16"/>
      <c r="U76" s="16"/>
      <c r="V76" s="16"/>
      <c r="W76" s="27"/>
      <c r="X76" s="25"/>
      <c r="Y76" s="25"/>
      <c r="Z76" s="25"/>
      <c r="AA76" s="25"/>
      <c r="AB76" s="28"/>
      <c r="AC76" s="25"/>
      <c r="AD76" s="25"/>
      <c r="AE76" s="25"/>
      <c r="AF76" s="29"/>
      <c r="AG76" s="23"/>
      <c r="AH76" s="23"/>
      <c r="AI76" s="23"/>
      <c r="AJ76" s="23"/>
      <c r="AK76" s="23"/>
      <c r="AL76" s="23"/>
      <c r="AM76" s="23"/>
      <c r="AN76" s="23"/>
      <c r="AO76" s="23"/>
      <c r="AP76" s="23"/>
      <c r="AQ76" s="23"/>
      <c r="AR76" s="23"/>
      <c r="AS76" s="23"/>
      <c r="AT76" s="23"/>
      <c r="AU76" s="23"/>
      <c r="AV76" s="23"/>
      <c r="AW76" s="23"/>
      <c r="AX76" s="23"/>
      <c r="AY76" s="23"/>
      <c r="AZ76" s="23"/>
      <c r="BA76" s="23"/>
    </row>
    <row r="77" spans="1:53" s="67" customFormat="1" ht="15" customHeight="1" outlineLevel="5">
      <c r="A77" s="22"/>
      <c r="B77" s="10"/>
      <c r="C77" s="68"/>
      <c r="D77" s="68"/>
      <c r="E77" s="68"/>
      <c r="F77" s="68"/>
      <c r="G77" s="289" t="s">
        <v>1553</v>
      </c>
      <c r="H77" s="279">
        <v>42277</v>
      </c>
      <c r="I77" s="68" t="s">
        <v>3184</v>
      </c>
      <c r="J77" s="69" t="s">
        <v>94</v>
      </c>
      <c r="K77" s="68" t="s">
        <v>9</v>
      </c>
      <c r="L77" s="68" t="s">
        <v>10</v>
      </c>
      <c r="M77" s="68" t="s">
        <v>10</v>
      </c>
      <c r="N77" s="68" t="s">
        <v>11</v>
      </c>
      <c r="O77" s="219">
        <v>800</v>
      </c>
      <c r="P77" s="219"/>
      <c r="Q77" s="483">
        <f>SUM(O77-P77)</f>
        <v>800</v>
      </c>
      <c r="R77" s="220" t="s">
        <v>1</v>
      </c>
      <c r="S77" s="221" t="s">
        <v>4</v>
      </c>
      <c r="T77" s="221"/>
      <c r="U77" s="221" t="s">
        <v>1486</v>
      </c>
      <c r="V77" s="68"/>
      <c r="W77" s="68"/>
      <c r="X77" s="68"/>
      <c r="Y77" s="68"/>
      <c r="Z77" s="279">
        <v>42277</v>
      </c>
      <c r="AA77" s="68"/>
      <c r="AB77" s="68"/>
      <c r="AC77" s="68"/>
      <c r="AD77" s="224" t="s">
        <v>3185</v>
      </c>
      <c r="AE77" s="22"/>
      <c r="AF77" s="22"/>
      <c r="AG77" s="22"/>
      <c r="AH77" s="22"/>
      <c r="AI77" s="22"/>
      <c r="AJ77" s="22"/>
      <c r="AK77" s="22"/>
      <c r="AL77" s="22"/>
      <c r="AM77" s="22"/>
      <c r="AN77" s="22"/>
      <c r="AO77" s="22"/>
      <c r="AP77" s="22"/>
      <c r="AQ77" s="22"/>
      <c r="AR77" s="22"/>
      <c r="AS77" s="22"/>
      <c r="AT77" s="22"/>
      <c r="AU77" s="22"/>
    </row>
    <row r="78" spans="1:53" s="379" customFormat="1" ht="15" customHeight="1" outlineLevel="5">
      <c r="B78" s="3"/>
      <c r="C78" s="1"/>
      <c r="D78" s="1"/>
      <c r="E78" s="1"/>
      <c r="F78" s="1"/>
      <c r="G78" s="287" t="s">
        <v>1553</v>
      </c>
      <c r="H78" s="277">
        <v>42368</v>
      </c>
      <c r="I78" s="1" t="s">
        <v>6342</v>
      </c>
      <c r="J78" s="2" t="s">
        <v>88</v>
      </c>
      <c r="K78" s="1" t="s">
        <v>9</v>
      </c>
      <c r="L78" s="1" t="s">
        <v>10</v>
      </c>
      <c r="M78" s="1" t="s">
        <v>10</v>
      </c>
      <c r="N78" s="1" t="s">
        <v>11</v>
      </c>
      <c r="O78" s="9">
        <v>800</v>
      </c>
      <c r="P78" s="9"/>
      <c r="Q78" s="9">
        <f t="shared" ref="Q78:Q79" si="34">O78-P78</f>
        <v>800</v>
      </c>
      <c r="R78" s="6" t="s">
        <v>1</v>
      </c>
      <c r="S78" s="5" t="s">
        <v>4</v>
      </c>
      <c r="T78" s="5"/>
      <c r="U78" s="5" t="s">
        <v>1486</v>
      </c>
      <c r="V78" s="1"/>
      <c r="W78" s="1"/>
      <c r="X78" s="1"/>
      <c r="Y78" s="1"/>
      <c r="Z78" s="4">
        <v>42368</v>
      </c>
      <c r="AA78" s="1"/>
      <c r="AB78" s="1"/>
      <c r="AC78" s="1"/>
      <c r="AD78" s="8" t="s">
        <v>6343</v>
      </c>
    </row>
    <row r="79" spans="1:53" ht="15" customHeight="1" outlineLevel="5">
      <c r="A79"/>
      <c r="B79" s="3"/>
      <c r="C79" s="1"/>
      <c r="D79" s="1"/>
      <c r="E79" s="1"/>
      <c r="F79" s="1"/>
      <c r="G79" s="287" t="s">
        <v>1553</v>
      </c>
      <c r="H79" s="277">
        <v>42368</v>
      </c>
      <c r="I79" s="1" t="s">
        <v>7771</v>
      </c>
      <c r="J79" s="2" t="s">
        <v>88</v>
      </c>
      <c r="K79" s="1" t="s">
        <v>9</v>
      </c>
      <c r="L79" s="1" t="s">
        <v>10</v>
      </c>
      <c r="M79" s="1" t="s">
        <v>10</v>
      </c>
      <c r="N79" s="1" t="s">
        <v>11</v>
      </c>
      <c r="O79" s="9"/>
      <c r="P79" s="9">
        <v>800</v>
      </c>
      <c r="Q79" s="9">
        <f t="shared" si="34"/>
        <v>-800</v>
      </c>
      <c r="R79" s="6" t="s">
        <v>1</v>
      </c>
      <c r="S79" s="5" t="s">
        <v>4</v>
      </c>
      <c r="T79" s="5"/>
      <c r="U79" s="5" t="s">
        <v>1486</v>
      </c>
      <c r="V79" s="1"/>
      <c r="W79" s="1"/>
      <c r="X79" s="1"/>
      <c r="Y79" s="1"/>
      <c r="Z79" s="4">
        <v>42368</v>
      </c>
      <c r="AA79" s="1"/>
      <c r="AB79" s="1"/>
      <c r="AC79" s="1"/>
      <c r="AD79" s="8" t="s">
        <v>7772</v>
      </c>
      <c r="AE79"/>
      <c r="AF79"/>
      <c r="AG79"/>
      <c r="AH79"/>
      <c r="AI79"/>
      <c r="AJ79"/>
      <c r="AK79"/>
      <c r="AL79"/>
      <c r="AM79"/>
      <c r="AN79"/>
      <c r="AO79"/>
      <c r="AP79"/>
      <c r="AQ79"/>
      <c r="AR79"/>
      <c r="AS79"/>
      <c r="AT79"/>
      <c r="AU79"/>
      <c r="AV79"/>
      <c r="AW79"/>
      <c r="AX79"/>
      <c r="AY79"/>
      <c r="AZ79"/>
      <c r="BA79"/>
    </row>
    <row r="80" spans="1:53" s="217" customFormat="1" ht="15" customHeight="1" outlineLevel="5">
      <c r="B80" s="209"/>
      <c r="C80" s="210"/>
      <c r="D80" s="210"/>
      <c r="E80" s="210"/>
      <c r="F80" s="210"/>
      <c r="G80" s="288" t="s">
        <v>1553</v>
      </c>
      <c r="H80" s="278">
        <v>42277</v>
      </c>
      <c r="I80" s="210" t="s">
        <v>3184</v>
      </c>
      <c r="J80" s="211" t="s">
        <v>94</v>
      </c>
      <c r="K80" s="210" t="s">
        <v>9</v>
      </c>
      <c r="L80" s="210" t="s">
        <v>10</v>
      </c>
      <c r="M80" s="210" t="s">
        <v>10</v>
      </c>
      <c r="N80" s="210" t="s">
        <v>11</v>
      </c>
      <c r="O80" s="195">
        <v>0</v>
      </c>
      <c r="P80" s="195">
        <v>800</v>
      </c>
      <c r="Q80" s="195">
        <f>O80-P80</f>
        <v>-800</v>
      </c>
      <c r="R80" s="212" t="s">
        <v>1</v>
      </c>
      <c r="S80" s="213" t="s">
        <v>4</v>
      </c>
      <c r="T80" s="213"/>
      <c r="U80" s="213" t="s">
        <v>1486</v>
      </c>
      <c r="V80" s="210"/>
      <c r="W80" s="210"/>
      <c r="X80" s="210"/>
      <c r="Y80" s="210"/>
      <c r="Z80" s="215">
        <v>42277</v>
      </c>
      <c r="AA80" s="210"/>
      <c r="AB80" s="210"/>
      <c r="AC80" s="210"/>
      <c r="AD80" s="216" t="s">
        <v>3185</v>
      </c>
    </row>
    <row r="81" spans="1:53" ht="15" customHeight="1" outlineLevel="5">
      <c r="B81" s="10"/>
      <c r="C81" s="10"/>
      <c r="D81" s="10"/>
      <c r="E81" s="10"/>
      <c r="F81" s="10"/>
      <c r="G81" s="78"/>
      <c r="H81" s="82"/>
      <c r="I81" s="10"/>
      <c r="J81" s="11"/>
      <c r="K81" s="10"/>
      <c r="L81" s="10"/>
      <c r="M81" s="10"/>
      <c r="N81" s="10"/>
      <c r="O81" s="18">
        <f>SUM(O77:O80)</f>
        <v>1600</v>
      </c>
      <c r="P81" s="18">
        <f t="shared" ref="P81:Q81" si="35">SUM(P77:P80)</f>
        <v>1600</v>
      </c>
      <c r="Q81" s="18">
        <f t="shared" si="35"/>
        <v>0</v>
      </c>
      <c r="R81" s="13"/>
      <c r="S81" s="13"/>
      <c r="T81" s="13"/>
      <c r="U81" s="13"/>
      <c r="V81" s="10"/>
      <c r="W81" s="10"/>
      <c r="X81" s="10"/>
      <c r="Y81" s="10"/>
      <c r="Z81" s="82"/>
      <c r="AA81" s="10"/>
      <c r="AB81" s="10"/>
      <c r="AC81" s="10"/>
      <c r="AD81" s="15"/>
      <c r="AV81"/>
      <c r="AW81"/>
      <c r="AX81"/>
      <c r="AY81"/>
      <c r="AZ81"/>
      <c r="BA81"/>
    </row>
    <row r="82" spans="1:53" ht="15" customHeight="1" outlineLevel="5">
      <c r="B82" s="10"/>
      <c r="C82" s="10"/>
      <c r="D82" s="10"/>
      <c r="E82" s="10"/>
      <c r="F82" s="10"/>
      <c r="G82" s="78"/>
      <c r="H82" s="82"/>
      <c r="I82" s="10"/>
      <c r="J82" s="11"/>
      <c r="K82" s="10"/>
      <c r="L82" s="10"/>
      <c r="M82" s="10"/>
      <c r="N82" s="10"/>
      <c r="O82" s="16"/>
      <c r="P82" s="16"/>
      <c r="Q82" s="16"/>
      <c r="R82" s="13"/>
      <c r="S82" s="13"/>
      <c r="T82" s="13"/>
      <c r="U82" s="13"/>
      <c r="V82" s="10"/>
      <c r="W82" s="10"/>
      <c r="X82" s="10"/>
      <c r="Y82" s="10"/>
      <c r="Z82" s="82"/>
      <c r="AA82" s="10"/>
      <c r="AB82" s="10"/>
      <c r="AC82" s="10"/>
      <c r="AD82" s="15"/>
      <c r="AV82"/>
      <c r="AW82"/>
      <c r="AX82"/>
      <c r="AY82"/>
      <c r="AZ82"/>
      <c r="BA82"/>
    </row>
    <row r="83" spans="1:53" ht="15" customHeight="1">
      <c r="C83" s="10"/>
      <c r="D83" s="10"/>
      <c r="E83" s="10"/>
      <c r="F83" s="10"/>
      <c r="G83" s="502" t="s">
        <v>719</v>
      </c>
      <c r="H83" s="502"/>
      <c r="I83" s="41" t="s">
        <v>1236</v>
      </c>
      <c r="L83" s="11"/>
      <c r="M83" s="11"/>
      <c r="N83" s="11"/>
      <c r="O83" s="26"/>
      <c r="P83" s="26"/>
      <c r="Q83" s="16"/>
      <c r="R83" s="16"/>
      <c r="S83" s="16"/>
      <c r="T83" s="12"/>
      <c r="U83" s="12"/>
      <c r="V83" s="12"/>
      <c r="W83" s="13"/>
      <c r="X83" s="10"/>
      <c r="Y83" s="10"/>
      <c r="Z83" s="10"/>
      <c r="AA83" s="10"/>
      <c r="AB83" s="14"/>
      <c r="AC83" s="10"/>
      <c r="AD83" s="10"/>
      <c r="AE83" s="10"/>
      <c r="AF83" s="15"/>
    </row>
    <row r="84" spans="1:53" s="180" customFormat="1" ht="15" customHeight="1">
      <c r="A84" s="22"/>
      <c r="B84" s="10"/>
      <c r="C84" s="172"/>
      <c r="D84" s="172"/>
      <c r="E84" s="172"/>
      <c r="F84" s="172"/>
      <c r="G84" s="282" t="s">
        <v>1553</v>
      </c>
      <c r="H84" s="272">
        <v>42005</v>
      </c>
      <c r="I84" s="172" t="s">
        <v>14</v>
      </c>
      <c r="J84" s="173" t="s">
        <v>94</v>
      </c>
      <c r="K84" s="172" t="s">
        <v>9</v>
      </c>
      <c r="L84" s="172" t="s">
        <v>10</v>
      </c>
      <c r="M84" s="172" t="s">
        <v>10</v>
      </c>
      <c r="N84" s="172" t="s">
        <v>11</v>
      </c>
      <c r="O84" s="174">
        <v>283815.84000000003</v>
      </c>
      <c r="P84" s="174">
        <v>0</v>
      </c>
      <c r="Q84" s="174">
        <f t="shared" ref="Q84" si="36">O84-P84</f>
        <v>283815.84000000003</v>
      </c>
      <c r="R84" s="175" t="s">
        <v>1</v>
      </c>
      <c r="S84" s="176" t="s">
        <v>4</v>
      </c>
      <c r="T84" s="176"/>
      <c r="U84" s="176" t="s">
        <v>719</v>
      </c>
      <c r="V84" s="172"/>
      <c r="W84" s="172"/>
      <c r="X84" s="172"/>
      <c r="Y84" s="172"/>
      <c r="Z84" s="178">
        <v>42005</v>
      </c>
      <c r="AA84" s="172"/>
      <c r="AB84" s="172"/>
      <c r="AC84" s="172"/>
      <c r="AD84" s="179" t="s">
        <v>1554</v>
      </c>
      <c r="AE84" s="22"/>
      <c r="AF84" s="22"/>
      <c r="AG84" s="22"/>
      <c r="AH84" s="22"/>
      <c r="AI84" s="22"/>
      <c r="AJ84" s="22"/>
      <c r="AK84" s="22"/>
      <c r="AL84" s="22"/>
      <c r="AM84" s="22"/>
      <c r="AN84" s="22"/>
      <c r="AO84" s="22"/>
      <c r="AP84" s="22"/>
      <c r="AQ84" s="22"/>
      <c r="AR84" s="22"/>
      <c r="AS84" s="22"/>
      <c r="AT84" s="22"/>
      <c r="AU84" s="22"/>
    </row>
    <row r="85" spans="1:53" ht="15" customHeight="1">
      <c r="C85" s="10"/>
      <c r="D85" s="10"/>
      <c r="E85" s="10"/>
      <c r="F85" s="10"/>
      <c r="G85" s="78"/>
      <c r="H85" s="78"/>
      <c r="I85" s="10"/>
      <c r="J85" s="82"/>
      <c r="K85" s="10"/>
      <c r="L85" s="11"/>
      <c r="M85" s="11"/>
      <c r="N85" s="11"/>
      <c r="O85" s="73">
        <f>SUM(O84)</f>
        <v>283815.84000000003</v>
      </c>
      <c r="P85" s="73">
        <f t="shared" ref="P85:Q85" si="37">SUM(P84)</f>
        <v>0</v>
      </c>
      <c r="Q85" s="73">
        <f t="shared" si="37"/>
        <v>283815.84000000003</v>
      </c>
      <c r="R85" s="18"/>
      <c r="S85" s="18"/>
      <c r="T85" s="18"/>
      <c r="U85" s="18"/>
      <c r="V85" s="18"/>
      <c r="W85" s="13"/>
      <c r="X85" s="10"/>
      <c r="Y85" s="10"/>
      <c r="Z85" s="10"/>
      <c r="AA85" s="10"/>
      <c r="AB85" s="14"/>
      <c r="AC85" s="10"/>
      <c r="AD85" s="10"/>
      <c r="AE85" s="10"/>
      <c r="AF85" s="15"/>
    </row>
    <row r="86" spans="1:53" ht="15" customHeight="1">
      <c r="C86" s="10"/>
      <c r="D86" s="10"/>
      <c r="E86" s="10"/>
      <c r="F86" s="10"/>
      <c r="G86" s="78"/>
      <c r="H86" s="78"/>
      <c r="I86" s="10"/>
      <c r="J86" s="82"/>
      <c r="K86" s="10"/>
      <c r="L86" s="11"/>
      <c r="M86" s="11"/>
      <c r="N86" s="11"/>
      <c r="O86" s="26"/>
      <c r="P86" s="26"/>
      <c r="Q86" s="16"/>
      <c r="R86" s="16"/>
      <c r="S86" s="16"/>
      <c r="T86" s="12"/>
      <c r="U86" s="12"/>
      <c r="V86" s="12"/>
      <c r="W86" s="13"/>
      <c r="X86" s="10"/>
      <c r="Y86" s="10"/>
      <c r="Z86" s="10"/>
      <c r="AA86" s="10"/>
      <c r="AB86" s="14"/>
      <c r="AC86" s="10"/>
      <c r="AD86" s="10"/>
      <c r="AE86" s="10"/>
      <c r="AF86" s="15"/>
    </row>
    <row r="87" spans="1:53" ht="15" customHeight="1">
      <c r="C87" s="10"/>
      <c r="D87" s="10"/>
      <c r="E87" s="10"/>
      <c r="F87" s="10"/>
      <c r="G87" s="502" t="s">
        <v>1237</v>
      </c>
      <c r="H87" s="502"/>
      <c r="I87" s="41" t="s">
        <v>1238</v>
      </c>
      <c r="L87" s="11"/>
      <c r="M87" s="11"/>
      <c r="N87" s="11"/>
      <c r="O87" s="26"/>
      <c r="P87" s="26"/>
      <c r="Q87" s="16"/>
      <c r="R87" s="16"/>
      <c r="S87" s="16"/>
      <c r="T87" s="12"/>
      <c r="U87" s="12"/>
      <c r="V87" s="12"/>
      <c r="W87" s="13"/>
      <c r="X87" s="10"/>
      <c r="Y87" s="10"/>
      <c r="Z87" s="10"/>
      <c r="AA87" s="10"/>
      <c r="AB87" s="14"/>
      <c r="AC87" s="10"/>
      <c r="AD87" s="10"/>
      <c r="AE87" s="10"/>
      <c r="AF87" s="15"/>
    </row>
    <row r="88" spans="1:53" s="180" customFormat="1" ht="15" customHeight="1">
      <c r="A88" s="22"/>
      <c r="B88" s="10"/>
      <c r="C88" s="172"/>
      <c r="D88" s="172"/>
      <c r="E88" s="172"/>
      <c r="F88" s="172"/>
      <c r="G88" s="282" t="s">
        <v>1553</v>
      </c>
      <c r="H88" s="272">
        <v>42005</v>
      </c>
      <c r="I88" s="172" t="s">
        <v>14</v>
      </c>
      <c r="J88" s="173" t="s">
        <v>94</v>
      </c>
      <c r="K88" s="172" t="s">
        <v>9</v>
      </c>
      <c r="L88" s="172" t="s">
        <v>10</v>
      </c>
      <c r="M88" s="172" t="s">
        <v>10</v>
      </c>
      <c r="N88" s="172" t="s">
        <v>11</v>
      </c>
      <c r="O88" s="174">
        <v>230.3</v>
      </c>
      <c r="P88" s="174">
        <v>0</v>
      </c>
      <c r="Q88" s="174">
        <f t="shared" ref="Q88" si="38">O88-P88</f>
        <v>230.3</v>
      </c>
      <c r="R88" s="175" t="s">
        <v>1</v>
      </c>
      <c r="S88" s="176" t="s">
        <v>4</v>
      </c>
      <c r="T88" s="176"/>
      <c r="U88" s="176" t="s">
        <v>1237</v>
      </c>
      <c r="V88" s="172"/>
      <c r="W88" s="172"/>
      <c r="X88" s="172"/>
      <c r="Y88" s="172"/>
      <c r="Z88" s="178">
        <v>42005</v>
      </c>
      <c r="AA88" s="172"/>
      <c r="AB88" s="172"/>
      <c r="AC88" s="172"/>
      <c r="AD88" s="179" t="s">
        <v>1554</v>
      </c>
      <c r="AE88" s="22"/>
      <c r="AF88" s="22"/>
      <c r="AG88" s="22"/>
      <c r="AH88" s="22"/>
      <c r="AI88" s="22"/>
      <c r="AJ88" s="22"/>
      <c r="AK88" s="22"/>
      <c r="AL88" s="22"/>
      <c r="AM88" s="22"/>
      <c r="AN88" s="22"/>
      <c r="AO88" s="22"/>
      <c r="AP88" s="22"/>
      <c r="AQ88" s="22"/>
      <c r="AR88" s="22"/>
      <c r="AS88" s="22"/>
      <c r="AT88" s="22"/>
      <c r="AU88" s="22"/>
    </row>
    <row r="89" spans="1:53" s="21" customFormat="1" ht="15" customHeight="1">
      <c r="A89" s="23"/>
      <c r="B89" s="23"/>
      <c r="C89" s="25"/>
      <c r="D89" s="25"/>
      <c r="E89" s="25"/>
      <c r="F89" s="25"/>
      <c r="G89" s="79"/>
      <c r="H89" s="79"/>
      <c r="I89" s="25"/>
      <c r="J89" s="83"/>
      <c r="K89" s="25"/>
      <c r="L89" s="26"/>
      <c r="M89" s="26"/>
      <c r="N89" s="26"/>
      <c r="O89" s="73">
        <f>SUM(O88)</f>
        <v>230.3</v>
      </c>
      <c r="P89" s="73">
        <f t="shared" ref="P89:Q89" si="39">SUM(P88)</f>
        <v>0</v>
      </c>
      <c r="Q89" s="73">
        <f t="shared" si="39"/>
        <v>230.3</v>
      </c>
      <c r="R89" s="18"/>
      <c r="S89" s="18"/>
      <c r="T89" s="18"/>
      <c r="U89" s="18"/>
      <c r="V89" s="18"/>
      <c r="W89" s="27"/>
      <c r="X89" s="25"/>
      <c r="Y89" s="25"/>
      <c r="Z89" s="25"/>
      <c r="AA89" s="25"/>
      <c r="AB89" s="28"/>
      <c r="AC89" s="25"/>
      <c r="AD89" s="25"/>
      <c r="AE89" s="25"/>
      <c r="AF89" s="29"/>
      <c r="AG89" s="23"/>
      <c r="AH89" s="23"/>
      <c r="AI89" s="23"/>
      <c r="AJ89" s="23"/>
      <c r="AK89" s="23"/>
      <c r="AL89" s="23"/>
      <c r="AM89" s="23"/>
      <c r="AN89" s="23"/>
      <c r="AO89" s="23"/>
      <c r="AP89" s="23"/>
      <c r="AQ89" s="23"/>
      <c r="AR89" s="23"/>
      <c r="AS89" s="23"/>
      <c r="AT89" s="23"/>
      <c r="AU89" s="23"/>
      <c r="AV89" s="23"/>
      <c r="AW89" s="23"/>
      <c r="AX89" s="23"/>
      <c r="AY89" s="23"/>
      <c r="AZ89" s="23"/>
      <c r="BA89" s="23"/>
    </row>
    <row r="90" spans="1:53" s="21" customFormat="1" ht="15" customHeight="1">
      <c r="A90" s="23"/>
      <c r="B90" s="23"/>
      <c r="C90" s="25"/>
      <c r="D90" s="25"/>
      <c r="E90" s="25"/>
      <c r="F90" s="25"/>
      <c r="G90" s="79"/>
      <c r="H90" s="79"/>
      <c r="I90" s="25"/>
      <c r="J90" s="83"/>
      <c r="K90" s="25"/>
      <c r="L90" s="26"/>
      <c r="M90" s="26"/>
      <c r="N90" s="26"/>
      <c r="O90" s="26"/>
      <c r="P90" s="26"/>
      <c r="Q90" s="16"/>
      <c r="R90" s="16"/>
      <c r="S90" s="16"/>
      <c r="T90" s="16"/>
      <c r="U90" s="16"/>
      <c r="V90" s="16"/>
      <c r="W90" s="27"/>
      <c r="X90" s="25"/>
      <c r="Y90" s="25"/>
      <c r="Z90" s="25"/>
      <c r="AA90" s="25"/>
      <c r="AB90" s="28"/>
      <c r="AC90" s="25"/>
      <c r="AD90" s="25"/>
      <c r="AE90" s="25"/>
      <c r="AF90" s="29"/>
      <c r="AG90" s="23"/>
      <c r="AH90" s="23"/>
      <c r="AI90" s="23"/>
      <c r="AJ90" s="23"/>
      <c r="AK90" s="23"/>
      <c r="AL90" s="23"/>
      <c r="AM90" s="23"/>
      <c r="AN90" s="23"/>
      <c r="AO90" s="23"/>
      <c r="AP90" s="23"/>
      <c r="AQ90" s="23"/>
      <c r="AR90" s="23"/>
      <c r="AS90" s="23"/>
      <c r="AT90" s="23"/>
      <c r="AU90" s="23"/>
      <c r="AV90" s="23"/>
      <c r="AW90" s="23"/>
      <c r="AX90" s="23"/>
      <c r="AY90" s="23"/>
      <c r="AZ90" s="23"/>
      <c r="BA90" s="23"/>
    </row>
    <row r="91" spans="1:53" s="21" customFormat="1" ht="15" customHeight="1">
      <c r="A91" s="23"/>
      <c r="B91" s="23"/>
      <c r="C91" s="25"/>
      <c r="D91" s="25"/>
      <c r="E91" s="25"/>
      <c r="F91" s="25"/>
      <c r="G91" s="502" t="s">
        <v>720</v>
      </c>
      <c r="H91" s="502"/>
      <c r="I91" s="41" t="s">
        <v>1239</v>
      </c>
      <c r="L91" s="26"/>
      <c r="M91" s="26"/>
      <c r="N91" s="26"/>
      <c r="O91" s="26"/>
      <c r="P91" s="26"/>
      <c r="Q91" s="16"/>
      <c r="R91" s="16"/>
      <c r="S91" s="16"/>
      <c r="T91" s="16"/>
      <c r="U91" s="16"/>
      <c r="V91" s="16"/>
      <c r="W91" s="27"/>
      <c r="X91" s="25"/>
      <c r="Y91" s="25"/>
      <c r="Z91" s="25"/>
      <c r="AA91" s="25"/>
      <c r="AB91" s="28"/>
      <c r="AC91" s="25"/>
      <c r="AD91" s="25"/>
      <c r="AE91" s="25"/>
      <c r="AF91" s="29"/>
      <c r="AG91" s="23"/>
      <c r="AH91" s="23"/>
      <c r="AI91" s="23"/>
      <c r="AJ91" s="23"/>
      <c r="AK91" s="23"/>
      <c r="AL91" s="23"/>
      <c r="AM91" s="23"/>
      <c r="AN91" s="23"/>
      <c r="AO91" s="23"/>
      <c r="AP91" s="23"/>
      <c r="AQ91" s="23"/>
      <c r="AR91" s="23"/>
      <c r="AS91" s="23"/>
      <c r="AT91" s="23"/>
      <c r="AU91" s="23"/>
      <c r="AV91" s="23"/>
      <c r="AW91" s="23"/>
      <c r="AX91" s="23"/>
      <c r="AY91" s="23"/>
      <c r="AZ91" s="23"/>
      <c r="BA91" s="23"/>
    </row>
    <row r="92" spans="1:53" s="180" customFormat="1" ht="15" customHeight="1">
      <c r="A92" s="22"/>
      <c r="B92" s="10"/>
      <c r="C92" s="172"/>
      <c r="D92" s="172"/>
      <c r="E92" s="172"/>
      <c r="F92" s="172"/>
      <c r="G92" s="282" t="s">
        <v>1553</v>
      </c>
      <c r="H92" s="272">
        <v>42005</v>
      </c>
      <c r="I92" s="172" t="s">
        <v>14</v>
      </c>
      <c r="J92" s="173" t="s">
        <v>94</v>
      </c>
      <c r="K92" s="172" t="s">
        <v>9</v>
      </c>
      <c r="L92" s="172" t="s">
        <v>10</v>
      </c>
      <c r="M92" s="172" t="s">
        <v>10</v>
      </c>
      <c r="N92" s="172" t="s">
        <v>11</v>
      </c>
      <c r="O92" s="174">
        <v>54</v>
      </c>
      <c r="P92" s="174">
        <v>0</v>
      </c>
      <c r="Q92" s="174">
        <f t="shared" ref="Q92" si="40">O92-P92</f>
        <v>54</v>
      </c>
      <c r="R92" s="175" t="s">
        <v>1</v>
      </c>
      <c r="S92" s="176" t="s">
        <v>4</v>
      </c>
      <c r="T92" s="176"/>
      <c r="U92" s="176" t="s">
        <v>720</v>
      </c>
      <c r="V92" s="172"/>
      <c r="W92" s="172"/>
      <c r="X92" s="172"/>
      <c r="Y92" s="172"/>
      <c r="Z92" s="178">
        <v>42005</v>
      </c>
      <c r="AA92" s="172"/>
      <c r="AB92" s="172"/>
      <c r="AC92" s="172"/>
      <c r="AD92" s="179" t="s">
        <v>1554</v>
      </c>
      <c r="AE92" s="22"/>
      <c r="AF92" s="22"/>
      <c r="AG92" s="22"/>
      <c r="AH92" s="22"/>
      <c r="AI92" s="22"/>
      <c r="AJ92" s="22"/>
      <c r="AK92" s="22"/>
      <c r="AL92" s="22"/>
      <c r="AM92" s="22"/>
      <c r="AN92" s="22"/>
      <c r="AO92" s="22"/>
      <c r="AP92" s="22"/>
      <c r="AQ92" s="22"/>
      <c r="AR92" s="22"/>
      <c r="AS92" s="22"/>
      <c r="AT92" s="22"/>
      <c r="AU92" s="22"/>
    </row>
    <row r="93" spans="1:53" s="21" customFormat="1" ht="15" customHeight="1">
      <c r="A93" s="23"/>
      <c r="B93" s="23"/>
      <c r="C93" s="25"/>
      <c r="D93" s="25"/>
      <c r="E93" s="25"/>
      <c r="F93" s="25"/>
      <c r="G93" s="79"/>
      <c r="H93" s="79"/>
      <c r="I93" s="25"/>
      <c r="J93" s="83"/>
      <c r="K93" s="25"/>
      <c r="L93" s="26"/>
      <c r="M93" s="26"/>
      <c r="N93" s="26"/>
      <c r="O93" s="73">
        <f>SUM(O92)</f>
        <v>54</v>
      </c>
      <c r="P93" s="73">
        <f t="shared" ref="P93:Q93" si="41">SUM(P92)</f>
        <v>0</v>
      </c>
      <c r="Q93" s="73">
        <f t="shared" si="41"/>
        <v>54</v>
      </c>
      <c r="R93" s="18"/>
      <c r="S93" s="18"/>
      <c r="T93" s="18"/>
      <c r="U93" s="18"/>
      <c r="V93" s="18"/>
      <c r="W93" s="27"/>
      <c r="X93" s="25"/>
      <c r="Y93" s="25"/>
      <c r="Z93" s="25"/>
      <c r="AA93" s="25"/>
      <c r="AB93" s="28"/>
      <c r="AC93" s="25"/>
      <c r="AD93" s="25"/>
      <c r="AE93" s="25"/>
      <c r="AF93" s="29"/>
      <c r="AG93" s="23"/>
      <c r="AH93" s="23"/>
      <c r="AI93" s="23"/>
      <c r="AJ93" s="23"/>
      <c r="AK93" s="23"/>
      <c r="AL93" s="23"/>
      <c r="AM93" s="23"/>
      <c r="AN93" s="23"/>
      <c r="AO93" s="23"/>
      <c r="AP93" s="23"/>
      <c r="AQ93" s="23"/>
      <c r="AR93" s="23"/>
      <c r="AS93" s="23"/>
      <c r="AT93" s="23"/>
      <c r="AU93" s="23"/>
      <c r="AV93" s="23"/>
      <c r="AW93" s="23"/>
      <c r="AX93" s="23"/>
      <c r="AY93" s="23"/>
      <c r="AZ93" s="23"/>
      <c r="BA93" s="23"/>
    </row>
    <row r="94" spans="1:53" s="21" customFormat="1" ht="15" customHeight="1">
      <c r="A94" s="23"/>
      <c r="B94" s="23"/>
      <c r="C94" s="25"/>
      <c r="D94" s="25"/>
      <c r="E94" s="25"/>
      <c r="F94" s="25"/>
      <c r="G94" s="79"/>
      <c r="H94" s="79"/>
      <c r="I94" s="25"/>
      <c r="J94" s="83"/>
      <c r="K94" s="25"/>
      <c r="L94" s="26"/>
      <c r="M94" s="26"/>
      <c r="N94" s="26"/>
      <c r="O94" s="26"/>
      <c r="P94" s="26"/>
      <c r="Q94" s="16"/>
      <c r="R94" s="16"/>
      <c r="S94" s="16"/>
      <c r="T94" s="16"/>
      <c r="U94" s="16"/>
      <c r="V94" s="16"/>
      <c r="W94" s="27"/>
      <c r="X94" s="25"/>
      <c r="Y94" s="25"/>
      <c r="Z94" s="25"/>
      <c r="AA94" s="25"/>
      <c r="AB94" s="28"/>
      <c r="AC94" s="25"/>
      <c r="AD94" s="25"/>
      <c r="AE94" s="25"/>
      <c r="AF94" s="29"/>
      <c r="AG94" s="23"/>
      <c r="AH94" s="23"/>
      <c r="AI94" s="23"/>
      <c r="AJ94" s="23"/>
      <c r="AK94" s="23"/>
      <c r="AL94" s="23"/>
      <c r="AM94" s="23"/>
      <c r="AN94" s="23"/>
      <c r="AO94" s="23"/>
      <c r="AP94" s="23"/>
      <c r="AQ94" s="23"/>
      <c r="AR94" s="23"/>
      <c r="AS94" s="23"/>
      <c r="AT94" s="23"/>
      <c r="AU94" s="23"/>
      <c r="AV94" s="23"/>
      <c r="AW94" s="23"/>
      <c r="AX94" s="23"/>
      <c r="AY94" s="23"/>
      <c r="AZ94" s="23"/>
      <c r="BA94" s="23"/>
    </row>
    <row r="95" spans="1:53" s="21" customFormat="1" ht="15" customHeight="1">
      <c r="A95" s="23"/>
      <c r="B95" s="23"/>
      <c r="C95" s="25"/>
      <c r="D95" s="25"/>
      <c r="E95" s="25"/>
      <c r="F95" s="25"/>
      <c r="G95" s="502" t="s">
        <v>721</v>
      </c>
      <c r="H95" s="502"/>
      <c r="I95" s="41" t="s">
        <v>1240</v>
      </c>
      <c r="L95" s="10"/>
      <c r="M95" s="26"/>
      <c r="N95" s="26"/>
      <c r="O95" s="26"/>
      <c r="P95" s="26"/>
      <c r="Q95" s="16"/>
      <c r="R95" s="16"/>
      <c r="S95" s="16"/>
      <c r="T95" s="16"/>
      <c r="U95" s="16"/>
      <c r="V95" s="16"/>
      <c r="W95" s="27"/>
      <c r="X95" s="25"/>
      <c r="Y95" s="25"/>
      <c r="Z95" s="25"/>
      <c r="AA95" s="25"/>
      <c r="AB95" s="28"/>
      <c r="AC95" s="25"/>
      <c r="AD95" s="25"/>
      <c r="AE95" s="25"/>
      <c r="AF95" s="29"/>
      <c r="AG95" s="23"/>
      <c r="AH95" s="23"/>
      <c r="AI95" s="23"/>
      <c r="AJ95" s="23"/>
      <c r="AK95" s="23"/>
      <c r="AL95" s="23"/>
      <c r="AM95" s="23"/>
      <c r="AN95" s="23"/>
      <c r="AO95" s="23"/>
      <c r="AP95" s="23"/>
      <c r="AQ95" s="23"/>
      <c r="AR95" s="23"/>
      <c r="AS95" s="23"/>
      <c r="AT95" s="23"/>
      <c r="AU95" s="23"/>
      <c r="AV95" s="23"/>
      <c r="AW95" s="23"/>
      <c r="AX95" s="23"/>
      <c r="AY95" s="23"/>
      <c r="AZ95" s="23"/>
      <c r="BA95" s="23"/>
    </row>
    <row r="96" spans="1:53" s="180" customFormat="1" ht="15" customHeight="1">
      <c r="A96" s="22"/>
      <c r="B96" s="10"/>
      <c r="C96" s="172"/>
      <c r="D96" s="172"/>
      <c r="E96" s="172"/>
      <c r="F96" s="172"/>
      <c r="G96" s="282" t="s">
        <v>1553</v>
      </c>
      <c r="H96" s="272">
        <v>42005</v>
      </c>
      <c r="I96" s="172" t="s">
        <v>14</v>
      </c>
      <c r="J96" s="173" t="s">
        <v>94</v>
      </c>
      <c r="K96" s="172" t="s">
        <v>9</v>
      </c>
      <c r="L96" s="172" t="s">
        <v>10</v>
      </c>
      <c r="M96" s="172" t="s">
        <v>10</v>
      </c>
      <c r="N96" s="172" t="s">
        <v>11</v>
      </c>
      <c r="O96" s="174">
        <v>9352</v>
      </c>
      <c r="P96" s="174">
        <v>0</v>
      </c>
      <c r="Q96" s="174">
        <f t="shared" ref="Q96" si="42">O96-P96</f>
        <v>9352</v>
      </c>
      <c r="R96" s="175" t="s">
        <v>1</v>
      </c>
      <c r="S96" s="176" t="s">
        <v>4</v>
      </c>
      <c r="T96" s="176"/>
      <c r="U96" s="176" t="s">
        <v>721</v>
      </c>
      <c r="V96" s="172"/>
      <c r="W96" s="172"/>
      <c r="X96" s="172"/>
      <c r="Y96" s="172"/>
      <c r="Z96" s="178">
        <v>42005</v>
      </c>
      <c r="AA96" s="172"/>
      <c r="AB96" s="172"/>
      <c r="AC96" s="172"/>
      <c r="AD96" s="179" t="s">
        <v>1554</v>
      </c>
      <c r="AE96" s="22"/>
      <c r="AF96" s="22"/>
      <c r="AG96" s="22"/>
      <c r="AH96" s="22"/>
      <c r="AI96" s="22"/>
      <c r="AJ96" s="22"/>
      <c r="AK96" s="22"/>
      <c r="AL96" s="22"/>
      <c r="AM96" s="22"/>
      <c r="AN96" s="22"/>
      <c r="AO96" s="22"/>
      <c r="AP96" s="22"/>
      <c r="AQ96" s="22"/>
      <c r="AR96" s="22"/>
      <c r="AS96" s="22"/>
      <c r="AT96" s="22"/>
      <c r="AU96" s="22"/>
    </row>
    <row r="97" spans="1:53" s="21" customFormat="1" ht="15" customHeight="1">
      <c r="A97" s="23"/>
      <c r="B97" s="23"/>
      <c r="C97" s="25"/>
      <c r="D97" s="25"/>
      <c r="E97" s="25"/>
      <c r="F97" s="25"/>
      <c r="G97" s="79"/>
      <c r="H97" s="79"/>
      <c r="I97" s="25"/>
      <c r="J97" s="83"/>
      <c r="K97" s="25"/>
      <c r="L97" s="26"/>
      <c r="M97" s="26"/>
      <c r="N97" s="26"/>
      <c r="O97" s="73">
        <f>SUM(O96)</f>
        <v>9352</v>
      </c>
      <c r="P97" s="73">
        <f t="shared" ref="P97:Q97" si="43">SUM(P96)</f>
        <v>0</v>
      </c>
      <c r="Q97" s="73">
        <f t="shared" si="43"/>
        <v>9352</v>
      </c>
      <c r="R97" s="18"/>
      <c r="S97" s="18"/>
      <c r="T97" s="18"/>
      <c r="U97" s="18"/>
      <c r="V97" s="18"/>
      <c r="W97" s="27"/>
      <c r="X97" s="25"/>
      <c r="Y97" s="25"/>
      <c r="Z97" s="25"/>
      <c r="AA97" s="25"/>
      <c r="AB97" s="28"/>
      <c r="AC97" s="25"/>
      <c r="AD97" s="25"/>
      <c r="AE97" s="25"/>
      <c r="AF97" s="29"/>
      <c r="AG97" s="23"/>
      <c r="AH97" s="23"/>
      <c r="AI97" s="23"/>
      <c r="AJ97" s="23"/>
      <c r="AK97" s="23"/>
      <c r="AL97" s="23"/>
      <c r="AM97" s="23"/>
      <c r="AN97" s="23"/>
      <c r="AO97" s="23"/>
      <c r="AP97" s="23"/>
      <c r="AQ97" s="23"/>
      <c r="AR97" s="23"/>
      <c r="AS97" s="23"/>
      <c r="AT97" s="23"/>
      <c r="AU97" s="23"/>
      <c r="AV97" s="23"/>
      <c r="AW97" s="23"/>
      <c r="AX97" s="23"/>
      <c r="AY97" s="23"/>
      <c r="AZ97" s="23"/>
      <c r="BA97" s="23"/>
    </row>
    <row r="98" spans="1:53" s="21" customFormat="1" ht="15" customHeight="1">
      <c r="A98" s="23"/>
      <c r="B98" s="23"/>
      <c r="C98" s="25"/>
      <c r="D98" s="25"/>
      <c r="E98" s="25"/>
      <c r="F98" s="25"/>
      <c r="G98" s="79"/>
      <c r="H98" s="79"/>
      <c r="I98" s="25"/>
      <c r="J98" s="83"/>
      <c r="K98" s="25"/>
      <c r="L98" s="26"/>
      <c r="M98" s="26"/>
      <c r="N98" s="26"/>
      <c r="O98" s="26"/>
      <c r="P98" s="26"/>
      <c r="Q98" s="16"/>
      <c r="R98" s="16"/>
      <c r="S98" s="16"/>
      <c r="T98" s="16"/>
      <c r="U98" s="16"/>
      <c r="V98" s="16"/>
      <c r="W98" s="27"/>
      <c r="X98" s="25"/>
      <c r="Y98" s="25"/>
      <c r="Z98" s="25"/>
      <c r="AA98" s="25"/>
      <c r="AB98" s="28"/>
      <c r="AC98" s="25"/>
      <c r="AD98" s="25"/>
      <c r="AE98" s="25"/>
      <c r="AF98" s="29"/>
      <c r="AG98" s="23"/>
      <c r="AH98" s="23"/>
      <c r="AI98" s="23"/>
      <c r="AJ98" s="23"/>
      <c r="AK98" s="23"/>
      <c r="AL98" s="23"/>
      <c r="AM98" s="23"/>
      <c r="AN98" s="23"/>
      <c r="AO98" s="23"/>
      <c r="AP98" s="23"/>
      <c r="AQ98" s="23"/>
      <c r="AR98" s="23"/>
      <c r="AS98" s="23"/>
      <c r="AT98" s="23"/>
      <c r="AU98" s="23"/>
      <c r="AV98" s="23"/>
      <c r="AW98" s="23"/>
      <c r="AX98" s="23"/>
      <c r="AY98" s="23"/>
      <c r="AZ98" s="23"/>
      <c r="BA98" s="23"/>
    </row>
    <row r="99" spans="1:53" s="21" customFormat="1" ht="15" customHeight="1">
      <c r="A99" s="23"/>
      <c r="B99" s="23"/>
      <c r="C99" s="25"/>
      <c r="D99" s="25"/>
      <c r="E99" s="25"/>
      <c r="F99" s="25"/>
      <c r="G99" s="502" t="s">
        <v>722</v>
      </c>
      <c r="H99" s="502"/>
      <c r="I99" s="41" t="s">
        <v>1241</v>
      </c>
      <c r="L99" s="26"/>
      <c r="M99" s="26"/>
      <c r="N99" s="26"/>
      <c r="O99" s="26"/>
      <c r="P99" s="26"/>
      <c r="Q99" s="16"/>
      <c r="R99" s="16"/>
      <c r="S99" s="16"/>
      <c r="T99" s="16"/>
      <c r="U99" s="16"/>
      <c r="V99" s="16"/>
      <c r="W99" s="27"/>
      <c r="X99" s="25"/>
      <c r="Y99" s="25"/>
      <c r="Z99" s="25"/>
      <c r="AA99" s="25"/>
      <c r="AB99" s="28"/>
      <c r="AC99" s="25"/>
      <c r="AD99" s="25"/>
      <c r="AE99" s="25"/>
      <c r="AF99" s="29"/>
      <c r="AG99" s="23"/>
      <c r="AH99" s="23"/>
      <c r="AI99" s="23"/>
      <c r="AJ99" s="23"/>
      <c r="AK99" s="23"/>
      <c r="AL99" s="23"/>
      <c r="AM99" s="23"/>
      <c r="AN99" s="23"/>
      <c r="AO99" s="23"/>
      <c r="AP99" s="23"/>
      <c r="AQ99" s="23"/>
      <c r="AR99" s="23"/>
      <c r="AS99" s="23"/>
      <c r="AT99" s="23"/>
      <c r="AU99" s="23"/>
      <c r="AV99" s="23"/>
      <c r="AW99" s="23"/>
      <c r="AX99" s="23"/>
      <c r="AY99" s="23"/>
      <c r="AZ99" s="23"/>
      <c r="BA99" s="23"/>
    </row>
    <row r="100" spans="1:53" s="180" customFormat="1" ht="15" customHeight="1">
      <c r="A100" s="22"/>
      <c r="B100" s="10"/>
      <c r="C100" s="172"/>
      <c r="D100" s="172"/>
      <c r="E100" s="172"/>
      <c r="F100" s="172"/>
      <c r="G100" s="282" t="s">
        <v>1553</v>
      </c>
      <c r="H100" s="272">
        <v>42005</v>
      </c>
      <c r="I100" s="172" t="s">
        <v>14</v>
      </c>
      <c r="J100" s="173" t="s">
        <v>94</v>
      </c>
      <c r="K100" s="172" t="s">
        <v>9</v>
      </c>
      <c r="L100" s="172" t="s">
        <v>10</v>
      </c>
      <c r="M100" s="172" t="s">
        <v>10</v>
      </c>
      <c r="N100" s="172" t="s">
        <v>11</v>
      </c>
      <c r="O100" s="174">
        <v>27445.5</v>
      </c>
      <c r="P100" s="174">
        <v>0</v>
      </c>
      <c r="Q100" s="174">
        <f t="shared" ref="Q100" si="44">O100-P100</f>
        <v>27445.5</v>
      </c>
      <c r="R100" s="175" t="s">
        <v>1</v>
      </c>
      <c r="S100" s="176" t="s">
        <v>4</v>
      </c>
      <c r="T100" s="176"/>
      <c r="U100" s="176" t="s">
        <v>1733</v>
      </c>
      <c r="V100" s="172"/>
      <c r="W100" s="172"/>
      <c r="X100" s="172"/>
      <c r="Y100" s="172"/>
      <c r="Z100" s="178">
        <v>42005</v>
      </c>
      <c r="AA100" s="172"/>
      <c r="AB100" s="172"/>
      <c r="AC100" s="172"/>
      <c r="AD100" s="179" t="s">
        <v>1554</v>
      </c>
      <c r="AE100" s="22"/>
      <c r="AF100" s="22"/>
      <c r="AG100" s="22"/>
      <c r="AH100" s="22"/>
      <c r="AI100" s="22"/>
      <c r="AJ100" s="22"/>
      <c r="AK100" s="22"/>
      <c r="AL100" s="22"/>
      <c r="AM100" s="22"/>
      <c r="AN100" s="22"/>
      <c r="AO100" s="22"/>
      <c r="AP100" s="22"/>
      <c r="AQ100" s="22"/>
      <c r="AR100" s="22"/>
      <c r="AS100" s="22"/>
      <c r="AT100" s="22"/>
      <c r="AU100" s="22"/>
    </row>
    <row r="101" spans="1:53" s="21" customFormat="1" ht="15" customHeight="1">
      <c r="A101" s="23"/>
      <c r="B101" s="23"/>
      <c r="C101" s="25"/>
      <c r="D101" s="25"/>
      <c r="E101" s="25"/>
      <c r="F101" s="25"/>
      <c r="G101" s="79"/>
      <c r="H101" s="79"/>
      <c r="I101" s="25"/>
      <c r="J101" s="83"/>
      <c r="K101" s="25"/>
      <c r="L101" s="26"/>
      <c r="M101" s="26"/>
      <c r="N101" s="26"/>
      <c r="O101" s="73">
        <f>SUM(O100)</f>
        <v>27445.5</v>
      </c>
      <c r="P101" s="73">
        <f t="shared" ref="P101:Q101" si="45">SUM(P100)</f>
        <v>0</v>
      </c>
      <c r="Q101" s="73">
        <f t="shared" si="45"/>
        <v>27445.5</v>
      </c>
      <c r="R101" s="18"/>
      <c r="S101" s="18"/>
      <c r="T101" s="18"/>
      <c r="U101" s="18"/>
      <c r="V101" s="18"/>
      <c r="W101" s="27"/>
      <c r="X101" s="25"/>
      <c r="Y101" s="25"/>
      <c r="Z101" s="25"/>
      <c r="AA101" s="25"/>
      <c r="AB101" s="28"/>
      <c r="AC101" s="25"/>
      <c r="AD101" s="25"/>
      <c r="AE101" s="25"/>
      <c r="AF101" s="29"/>
      <c r="AG101" s="23"/>
      <c r="AH101" s="23"/>
      <c r="AI101" s="23"/>
      <c r="AJ101" s="23"/>
      <c r="AK101" s="23"/>
      <c r="AL101" s="23"/>
      <c r="AM101" s="23"/>
      <c r="AN101" s="23"/>
      <c r="AO101" s="23"/>
      <c r="AP101" s="23"/>
      <c r="AQ101" s="23"/>
      <c r="AR101" s="23"/>
      <c r="AS101" s="23"/>
      <c r="AT101" s="23"/>
      <c r="AU101" s="23"/>
      <c r="AV101" s="23"/>
      <c r="AW101" s="23"/>
      <c r="AX101" s="23"/>
      <c r="AY101" s="23"/>
      <c r="AZ101" s="23"/>
      <c r="BA101" s="23"/>
    </row>
    <row r="102" spans="1:53" s="21" customFormat="1" ht="15" customHeight="1">
      <c r="A102" s="23"/>
      <c r="B102" s="23"/>
      <c r="C102" s="25"/>
      <c r="D102" s="25"/>
      <c r="E102" s="25"/>
      <c r="F102" s="25"/>
      <c r="G102" s="79"/>
      <c r="H102" s="79"/>
      <c r="I102" s="25"/>
      <c r="J102" s="83"/>
      <c r="K102" s="25"/>
      <c r="L102" s="26"/>
      <c r="M102" s="26"/>
      <c r="N102" s="26"/>
      <c r="O102" s="26"/>
      <c r="P102" s="26"/>
      <c r="Q102" s="16"/>
      <c r="R102" s="16"/>
      <c r="S102" s="16"/>
      <c r="T102" s="16"/>
      <c r="U102" s="16"/>
      <c r="V102" s="16"/>
      <c r="W102" s="27"/>
      <c r="X102" s="25"/>
      <c r="Y102" s="25"/>
      <c r="Z102" s="25"/>
      <c r="AA102" s="25"/>
      <c r="AB102" s="28"/>
      <c r="AC102" s="25"/>
      <c r="AD102" s="25"/>
      <c r="AE102" s="25"/>
      <c r="AF102" s="29"/>
      <c r="AG102" s="23"/>
      <c r="AH102" s="23"/>
      <c r="AI102" s="23"/>
      <c r="AJ102" s="23"/>
      <c r="AK102" s="23"/>
      <c r="AL102" s="23"/>
      <c r="AM102" s="23"/>
      <c r="AN102" s="23"/>
      <c r="AO102" s="23"/>
      <c r="AP102" s="23"/>
      <c r="AQ102" s="23"/>
      <c r="AR102" s="23"/>
      <c r="AS102" s="23"/>
      <c r="AT102" s="23"/>
      <c r="AU102" s="23"/>
      <c r="AV102" s="23"/>
      <c r="AW102" s="23"/>
      <c r="AX102" s="23"/>
      <c r="AY102" s="23"/>
      <c r="AZ102" s="23"/>
      <c r="BA102" s="23"/>
    </row>
    <row r="103" spans="1:53" s="21" customFormat="1" ht="15" customHeight="1">
      <c r="A103" s="23"/>
      <c r="B103" s="23"/>
      <c r="C103" s="25"/>
      <c r="D103" s="25"/>
      <c r="E103" s="25"/>
      <c r="F103" s="25"/>
      <c r="G103" s="502" t="s">
        <v>723</v>
      </c>
      <c r="H103" s="502"/>
      <c r="I103" s="41" t="s">
        <v>1242</v>
      </c>
      <c r="L103" s="26"/>
      <c r="M103" s="26"/>
      <c r="N103" s="26"/>
      <c r="O103" s="26"/>
      <c r="P103" s="26"/>
      <c r="Q103" s="16"/>
      <c r="R103" s="16"/>
      <c r="S103" s="16"/>
      <c r="T103" s="16"/>
      <c r="U103" s="16"/>
      <c r="V103" s="16"/>
      <c r="W103" s="27"/>
      <c r="X103" s="25"/>
      <c r="Y103" s="25"/>
      <c r="Z103" s="25"/>
      <c r="AA103" s="25"/>
      <c r="AB103" s="28"/>
      <c r="AC103" s="25"/>
      <c r="AD103" s="25"/>
      <c r="AE103" s="25"/>
      <c r="AF103" s="29"/>
      <c r="AG103" s="23"/>
      <c r="AH103" s="23"/>
      <c r="AI103" s="23"/>
      <c r="AJ103" s="23"/>
      <c r="AK103" s="23"/>
      <c r="AL103" s="23"/>
      <c r="AM103" s="23"/>
      <c r="AN103" s="23"/>
      <c r="AO103" s="23"/>
      <c r="AP103" s="23"/>
      <c r="AQ103" s="23"/>
      <c r="AR103" s="23"/>
      <c r="AS103" s="23"/>
      <c r="AT103" s="23"/>
      <c r="AU103" s="23"/>
      <c r="AV103" s="23"/>
      <c r="AW103" s="23"/>
      <c r="AX103" s="23"/>
      <c r="AY103" s="23"/>
      <c r="AZ103" s="23"/>
      <c r="BA103" s="23"/>
    </row>
    <row r="104" spans="1:53" s="180" customFormat="1" ht="15" customHeight="1">
      <c r="A104" s="22"/>
      <c r="B104" s="10"/>
      <c r="C104" s="172"/>
      <c r="D104" s="172"/>
      <c r="E104" s="172"/>
      <c r="F104" s="172"/>
      <c r="G104" s="282" t="s">
        <v>1553</v>
      </c>
      <c r="H104" s="272">
        <v>42005</v>
      </c>
      <c r="I104" s="172" t="s">
        <v>14</v>
      </c>
      <c r="J104" s="173" t="s">
        <v>94</v>
      </c>
      <c r="K104" s="172" t="s">
        <v>9</v>
      </c>
      <c r="L104" s="172" t="s">
        <v>10</v>
      </c>
      <c r="M104" s="172" t="s">
        <v>10</v>
      </c>
      <c r="N104" s="172" t="s">
        <v>11</v>
      </c>
      <c r="O104" s="174">
        <v>1074</v>
      </c>
      <c r="P104" s="174">
        <v>0</v>
      </c>
      <c r="Q104" s="174">
        <f t="shared" ref="Q104" si="46">O104-P104</f>
        <v>1074</v>
      </c>
      <c r="R104" s="175" t="s">
        <v>1</v>
      </c>
      <c r="S104" s="176" t="s">
        <v>4</v>
      </c>
      <c r="T104" s="176"/>
      <c r="U104" s="176" t="s">
        <v>723</v>
      </c>
      <c r="V104" s="172"/>
      <c r="W104" s="172"/>
      <c r="X104" s="172"/>
      <c r="Y104" s="172"/>
      <c r="Z104" s="178">
        <v>42005</v>
      </c>
      <c r="AA104" s="172"/>
      <c r="AB104" s="172"/>
      <c r="AC104" s="172"/>
      <c r="AD104" s="179" t="s">
        <v>1554</v>
      </c>
      <c r="AE104" s="22"/>
      <c r="AF104" s="22"/>
      <c r="AG104" s="22"/>
      <c r="AH104" s="22"/>
      <c r="AI104" s="22"/>
      <c r="AJ104" s="22"/>
      <c r="AK104" s="22"/>
      <c r="AL104" s="22"/>
      <c r="AM104" s="22"/>
      <c r="AN104" s="22"/>
      <c r="AO104" s="22"/>
      <c r="AP104" s="22"/>
      <c r="AQ104" s="22"/>
      <c r="AR104" s="22"/>
      <c r="AS104" s="22"/>
      <c r="AT104" s="22"/>
      <c r="AU104" s="22"/>
    </row>
    <row r="105" spans="1:53" s="21" customFormat="1" ht="15" customHeight="1">
      <c r="A105" s="23"/>
      <c r="B105" s="23"/>
      <c r="C105" s="25"/>
      <c r="D105" s="25"/>
      <c r="E105" s="25"/>
      <c r="F105" s="25"/>
      <c r="G105" s="79"/>
      <c r="H105" s="79"/>
      <c r="I105" s="25"/>
      <c r="J105" s="83"/>
      <c r="K105" s="25"/>
      <c r="L105" s="26"/>
      <c r="M105" s="26"/>
      <c r="N105" s="26"/>
      <c r="O105" s="73">
        <f>SUM(O104)</f>
        <v>1074</v>
      </c>
      <c r="P105" s="73">
        <f t="shared" ref="P105:Q105" si="47">SUM(P104)</f>
        <v>0</v>
      </c>
      <c r="Q105" s="73">
        <f t="shared" si="47"/>
        <v>1074</v>
      </c>
      <c r="R105" s="18"/>
      <c r="S105" s="18"/>
      <c r="T105" s="18"/>
      <c r="U105" s="18"/>
      <c r="V105" s="18"/>
      <c r="W105" s="27"/>
      <c r="X105" s="25"/>
      <c r="Y105" s="25"/>
      <c r="Z105" s="25"/>
      <c r="AA105" s="25"/>
      <c r="AB105" s="28"/>
      <c r="AC105" s="25"/>
      <c r="AD105" s="25"/>
      <c r="AE105" s="25"/>
      <c r="AF105" s="29"/>
      <c r="AG105" s="23"/>
      <c r="AH105" s="23"/>
      <c r="AI105" s="23"/>
      <c r="AJ105" s="23"/>
      <c r="AK105" s="23"/>
      <c r="AL105" s="23"/>
      <c r="AM105" s="23"/>
      <c r="AN105" s="23"/>
      <c r="AO105" s="23"/>
      <c r="AP105" s="23"/>
      <c r="AQ105" s="23"/>
      <c r="AR105" s="23"/>
      <c r="AS105" s="23"/>
      <c r="AT105" s="23"/>
      <c r="AU105" s="23"/>
      <c r="AV105" s="23"/>
      <c r="AW105" s="23"/>
      <c r="AX105" s="23"/>
      <c r="AY105" s="23"/>
      <c r="AZ105" s="23"/>
      <c r="BA105" s="23"/>
    </row>
    <row r="106" spans="1:53" s="21" customFormat="1" ht="15" customHeight="1">
      <c r="A106" s="23"/>
      <c r="B106" s="23"/>
      <c r="C106" s="25"/>
      <c r="D106" s="25"/>
      <c r="E106" s="25"/>
      <c r="F106" s="25"/>
      <c r="G106" s="79"/>
      <c r="H106" s="79"/>
      <c r="I106" s="25"/>
      <c r="J106" s="83"/>
      <c r="K106" s="25"/>
      <c r="L106" s="26"/>
      <c r="M106" s="26"/>
      <c r="N106" s="26"/>
      <c r="O106" s="26"/>
      <c r="P106" s="26"/>
      <c r="Q106" s="16"/>
      <c r="R106" s="16"/>
      <c r="S106" s="16"/>
      <c r="T106" s="16"/>
      <c r="U106" s="16"/>
      <c r="V106" s="16"/>
      <c r="W106" s="27"/>
      <c r="X106" s="25"/>
      <c r="Y106" s="25"/>
      <c r="Z106" s="25"/>
      <c r="AA106" s="25"/>
      <c r="AB106" s="28"/>
      <c r="AC106" s="25"/>
      <c r="AD106" s="25"/>
      <c r="AE106" s="25"/>
      <c r="AF106" s="29"/>
      <c r="AG106" s="23"/>
      <c r="AH106" s="23"/>
      <c r="AI106" s="23"/>
      <c r="AJ106" s="23"/>
      <c r="AK106" s="23"/>
      <c r="AL106" s="23"/>
      <c r="AM106" s="23"/>
      <c r="AN106" s="23"/>
      <c r="AO106" s="23"/>
      <c r="AP106" s="23"/>
      <c r="AQ106" s="23"/>
      <c r="AR106" s="23"/>
      <c r="AS106" s="23"/>
      <c r="AT106" s="23"/>
      <c r="AU106" s="23"/>
      <c r="AV106" s="23"/>
      <c r="AW106" s="23"/>
      <c r="AX106" s="23"/>
      <c r="AY106" s="23"/>
      <c r="AZ106" s="23"/>
      <c r="BA106" s="23"/>
    </row>
    <row r="107" spans="1:53" s="21" customFormat="1" ht="15" customHeight="1">
      <c r="A107" s="23"/>
      <c r="B107" s="23"/>
      <c r="C107" s="25"/>
      <c r="D107" s="25"/>
      <c r="E107" s="25"/>
      <c r="F107" s="25"/>
      <c r="G107" s="503" t="s">
        <v>724</v>
      </c>
      <c r="H107" s="503"/>
      <c r="I107" s="41" t="s">
        <v>1239</v>
      </c>
      <c r="L107" s="10"/>
      <c r="M107" s="26"/>
      <c r="N107" s="26"/>
      <c r="O107" s="26"/>
      <c r="P107" s="26"/>
      <c r="Q107" s="16"/>
      <c r="R107" s="16"/>
      <c r="S107" s="16"/>
      <c r="T107" s="16"/>
      <c r="U107" s="16"/>
      <c r="V107" s="16"/>
      <c r="W107" s="27"/>
      <c r="X107" s="25"/>
      <c r="Y107" s="25"/>
      <c r="Z107" s="25"/>
      <c r="AA107" s="25"/>
      <c r="AB107" s="28"/>
      <c r="AC107" s="25"/>
      <c r="AD107" s="25"/>
      <c r="AE107" s="25"/>
      <c r="AF107" s="29"/>
      <c r="AG107" s="23"/>
      <c r="AH107" s="23"/>
      <c r="AI107" s="23"/>
      <c r="AJ107" s="23"/>
      <c r="AK107" s="23"/>
      <c r="AL107" s="23"/>
      <c r="AM107" s="23"/>
      <c r="AN107" s="23"/>
      <c r="AO107" s="23"/>
      <c r="AP107" s="23"/>
      <c r="AQ107" s="23"/>
      <c r="AR107" s="23"/>
      <c r="AS107" s="23"/>
      <c r="AT107" s="23"/>
      <c r="AU107" s="23"/>
      <c r="AV107" s="23"/>
      <c r="AW107" s="23"/>
      <c r="AX107" s="23"/>
      <c r="AY107" s="23"/>
      <c r="AZ107" s="23"/>
      <c r="BA107" s="23"/>
    </row>
    <row r="108" spans="1:53" s="180" customFormat="1" ht="15" customHeight="1">
      <c r="A108" s="22"/>
      <c r="B108" s="10"/>
      <c r="C108" s="172"/>
      <c r="D108" s="172"/>
      <c r="E108" s="172"/>
      <c r="F108" s="172"/>
      <c r="G108" s="282" t="s">
        <v>1553</v>
      </c>
      <c r="H108" s="272">
        <v>42005</v>
      </c>
      <c r="I108" s="172" t="s">
        <v>14</v>
      </c>
      <c r="J108" s="173" t="s">
        <v>94</v>
      </c>
      <c r="K108" s="172" t="s">
        <v>9</v>
      </c>
      <c r="L108" s="172" t="s">
        <v>10</v>
      </c>
      <c r="M108" s="172" t="s">
        <v>10</v>
      </c>
      <c r="N108" s="172" t="s">
        <v>11</v>
      </c>
      <c r="O108" s="174">
        <v>359.92</v>
      </c>
      <c r="P108" s="174">
        <v>0</v>
      </c>
      <c r="Q108" s="174">
        <f t="shared" ref="Q108" si="48">O108-P108</f>
        <v>359.92</v>
      </c>
      <c r="R108" s="175" t="s">
        <v>1</v>
      </c>
      <c r="S108" s="176" t="s">
        <v>4</v>
      </c>
      <c r="T108" s="176"/>
      <c r="U108" s="176" t="s">
        <v>724</v>
      </c>
      <c r="V108" s="172"/>
      <c r="W108" s="172"/>
      <c r="X108" s="172"/>
      <c r="Y108" s="172"/>
      <c r="Z108" s="178">
        <v>42005</v>
      </c>
      <c r="AA108" s="172"/>
      <c r="AB108" s="172"/>
      <c r="AC108" s="172"/>
      <c r="AD108" s="179" t="s">
        <v>1554</v>
      </c>
      <c r="AE108" s="22"/>
      <c r="AF108" s="22"/>
      <c r="AG108" s="22"/>
      <c r="AH108" s="22"/>
      <c r="AI108" s="22"/>
      <c r="AJ108" s="22"/>
      <c r="AK108" s="22"/>
      <c r="AL108" s="22"/>
      <c r="AM108" s="22"/>
      <c r="AN108" s="22"/>
      <c r="AO108" s="22"/>
      <c r="AP108" s="22"/>
      <c r="AQ108" s="22"/>
      <c r="AR108" s="22"/>
      <c r="AS108" s="22"/>
      <c r="AT108" s="22"/>
      <c r="AU108" s="22"/>
    </row>
    <row r="109" spans="1:53" s="21" customFormat="1" ht="15" customHeight="1">
      <c r="A109" s="23"/>
      <c r="B109" s="23"/>
      <c r="C109" s="25"/>
      <c r="D109" s="25"/>
      <c r="E109" s="25"/>
      <c r="F109" s="25"/>
      <c r="G109" s="79"/>
      <c r="H109" s="79"/>
      <c r="I109" s="25"/>
      <c r="J109" s="83"/>
      <c r="K109" s="25"/>
      <c r="L109" s="26"/>
      <c r="M109" s="26"/>
      <c r="N109" s="26"/>
      <c r="O109" s="73">
        <f>SUM(O108)</f>
        <v>359.92</v>
      </c>
      <c r="P109" s="73">
        <f t="shared" ref="P109:Q109" si="49">SUM(P108)</f>
        <v>0</v>
      </c>
      <c r="Q109" s="73">
        <f t="shared" si="49"/>
        <v>359.92</v>
      </c>
      <c r="R109" s="18"/>
      <c r="S109" s="18"/>
      <c r="T109" s="18"/>
      <c r="U109" s="18"/>
      <c r="V109" s="18"/>
      <c r="W109" s="27"/>
      <c r="X109" s="25"/>
      <c r="Y109" s="25"/>
      <c r="Z109" s="25"/>
      <c r="AA109" s="25"/>
      <c r="AB109" s="28"/>
      <c r="AC109" s="25"/>
      <c r="AD109" s="25"/>
      <c r="AE109" s="25"/>
      <c r="AF109" s="29"/>
      <c r="AG109" s="23"/>
      <c r="AH109" s="23"/>
      <c r="AI109" s="23"/>
      <c r="AJ109" s="23"/>
      <c r="AK109" s="23"/>
      <c r="AL109" s="23"/>
      <c r="AM109" s="23"/>
      <c r="AN109" s="23"/>
      <c r="AO109" s="23"/>
      <c r="AP109" s="23"/>
      <c r="AQ109" s="23"/>
      <c r="AR109" s="23"/>
      <c r="AS109" s="23"/>
      <c r="AT109" s="23"/>
      <c r="AU109" s="23"/>
      <c r="AV109" s="23"/>
      <c r="AW109" s="23"/>
      <c r="AX109" s="23"/>
      <c r="AY109" s="23"/>
      <c r="AZ109" s="23"/>
      <c r="BA109" s="23"/>
    </row>
    <row r="110" spans="1:53" s="21" customFormat="1" ht="15" customHeight="1">
      <c r="A110" s="23"/>
      <c r="B110" s="23"/>
      <c r="C110" s="25"/>
      <c r="D110" s="25"/>
      <c r="E110" s="25"/>
      <c r="F110" s="25"/>
      <c r="G110" s="79"/>
      <c r="H110" s="79"/>
      <c r="I110" s="25"/>
      <c r="J110" s="83"/>
      <c r="K110" s="25"/>
      <c r="L110" s="26"/>
      <c r="M110" s="26"/>
      <c r="N110" s="26"/>
      <c r="O110" s="26"/>
      <c r="P110" s="26"/>
      <c r="Q110" s="16"/>
      <c r="R110" s="16"/>
      <c r="S110" s="16"/>
      <c r="T110" s="16"/>
      <c r="U110" s="16"/>
      <c r="V110" s="16"/>
      <c r="W110" s="27"/>
      <c r="X110" s="25"/>
      <c r="Y110" s="25"/>
      <c r="Z110" s="25"/>
      <c r="AA110" s="25"/>
      <c r="AB110" s="28"/>
      <c r="AC110" s="25"/>
      <c r="AD110" s="25"/>
      <c r="AE110" s="25"/>
      <c r="AF110" s="29"/>
      <c r="AG110" s="23"/>
      <c r="AH110" s="23"/>
      <c r="AI110" s="23"/>
      <c r="AJ110" s="23"/>
      <c r="AK110" s="23"/>
      <c r="AL110" s="23"/>
      <c r="AM110" s="23"/>
      <c r="AN110" s="23"/>
      <c r="AO110" s="23"/>
      <c r="AP110" s="23"/>
      <c r="AQ110" s="23"/>
      <c r="AR110" s="23"/>
      <c r="AS110" s="23"/>
      <c r="AT110" s="23"/>
      <c r="AU110" s="23"/>
      <c r="AV110" s="23"/>
      <c r="AW110" s="23"/>
      <c r="AX110" s="23"/>
      <c r="AY110" s="23"/>
      <c r="AZ110" s="23"/>
      <c r="BA110" s="23"/>
    </row>
    <row r="111" spans="1:53" s="21" customFormat="1" ht="15" customHeight="1">
      <c r="A111" s="23"/>
      <c r="B111" s="23"/>
      <c r="C111" s="25"/>
      <c r="D111" s="25"/>
      <c r="E111" s="25"/>
      <c r="F111" s="25"/>
      <c r="G111" s="503" t="s">
        <v>725</v>
      </c>
      <c r="H111" s="503"/>
      <c r="I111" s="41" t="s">
        <v>1243</v>
      </c>
      <c r="L111" s="26"/>
      <c r="M111" s="26"/>
      <c r="N111" s="26"/>
      <c r="O111" s="26"/>
      <c r="P111" s="26"/>
      <c r="Q111" s="16"/>
      <c r="R111" s="16"/>
      <c r="S111" s="16"/>
      <c r="T111" s="16"/>
      <c r="U111" s="16"/>
      <c r="V111" s="16"/>
      <c r="W111" s="27"/>
      <c r="X111" s="25"/>
      <c r="Y111" s="25"/>
      <c r="Z111" s="25"/>
      <c r="AA111" s="25"/>
      <c r="AB111" s="28"/>
      <c r="AC111" s="25"/>
      <c r="AD111" s="25"/>
      <c r="AE111" s="25"/>
      <c r="AF111" s="29"/>
      <c r="AG111" s="23"/>
      <c r="AH111" s="23"/>
      <c r="AI111" s="23"/>
      <c r="AJ111" s="23"/>
      <c r="AK111" s="23"/>
      <c r="AL111" s="23"/>
      <c r="AM111" s="23"/>
      <c r="AN111" s="23"/>
      <c r="AO111" s="23"/>
      <c r="AP111" s="23"/>
      <c r="AQ111" s="23"/>
      <c r="AR111" s="23"/>
      <c r="AS111" s="23"/>
      <c r="AT111" s="23"/>
      <c r="AU111" s="23"/>
      <c r="AV111" s="23"/>
      <c r="AW111" s="23"/>
      <c r="AX111" s="23"/>
      <c r="AY111" s="23"/>
      <c r="AZ111" s="23"/>
      <c r="BA111" s="23"/>
    </row>
    <row r="112" spans="1:53" s="180" customFormat="1" ht="15" customHeight="1">
      <c r="A112" s="22"/>
      <c r="B112" s="10"/>
      <c r="C112" s="172"/>
      <c r="D112" s="172"/>
      <c r="E112" s="172"/>
      <c r="F112" s="172"/>
      <c r="G112" s="282" t="s">
        <v>1553</v>
      </c>
      <c r="H112" s="272">
        <v>42005</v>
      </c>
      <c r="I112" s="172" t="s">
        <v>14</v>
      </c>
      <c r="J112" s="173" t="s">
        <v>94</v>
      </c>
      <c r="K112" s="172" t="s">
        <v>9</v>
      </c>
      <c r="L112" s="172" t="s">
        <v>10</v>
      </c>
      <c r="M112" s="172" t="s">
        <v>10</v>
      </c>
      <c r="N112" s="172" t="s">
        <v>11</v>
      </c>
      <c r="O112" s="174">
        <v>6504.61</v>
      </c>
      <c r="P112" s="174">
        <v>0</v>
      </c>
      <c r="Q112" s="174">
        <f t="shared" ref="Q112" si="50">O112-P112</f>
        <v>6504.61</v>
      </c>
      <c r="R112" s="175" t="s">
        <v>1</v>
      </c>
      <c r="S112" s="176" t="s">
        <v>4</v>
      </c>
      <c r="T112" s="176"/>
      <c r="U112" s="176" t="s">
        <v>725</v>
      </c>
      <c r="V112" s="172"/>
      <c r="W112" s="172"/>
      <c r="X112" s="172"/>
      <c r="Y112" s="172"/>
      <c r="Z112" s="178">
        <v>42005</v>
      </c>
      <c r="AA112" s="172"/>
      <c r="AB112" s="172"/>
      <c r="AC112" s="172"/>
      <c r="AD112" s="179" t="s">
        <v>1554</v>
      </c>
      <c r="AE112" s="22"/>
      <c r="AF112" s="22"/>
      <c r="AG112" s="22"/>
      <c r="AH112" s="22"/>
      <c r="AI112" s="22"/>
      <c r="AJ112" s="22"/>
      <c r="AK112" s="22"/>
      <c r="AL112" s="22"/>
      <c r="AM112" s="22"/>
      <c r="AN112" s="22"/>
      <c r="AO112" s="22"/>
      <c r="AP112" s="22"/>
      <c r="AQ112" s="22"/>
      <c r="AR112" s="22"/>
      <c r="AS112" s="22"/>
      <c r="AT112" s="22"/>
      <c r="AU112" s="22"/>
    </row>
    <row r="113" spans="1:53" s="21" customFormat="1" ht="15" customHeight="1">
      <c r="A113" s="23"/>
      <c r="B113" s="23"/>
      <c r="C113" s="25"/>
      <c r="D113" s="25"/>
      <c r="E113" s="25"/>
      <c r="F113" s="25"/>
      <c r="G113" s="79"/>
      <c r="H113" s="79"/>
      <c r="I113" s="25"/>
      <c r="J113" s="83"/>
      <c r="K113" s="25"/>
      <c r="L113" s="26"/>
      <c r="M113" s="26"/>
      <c r="N113" s="26"/>
      <c r="O113" s="73">
        <f>SUM(O112)</f>
        <v>6504.61</v>
      </c>
      <c r="P113" s="73">
        <f t="shared" ref="P113:Q113" si="51">SUM(P112)</f>
        <v>0</v>
      </c>
      <c r="Q113" s="73">
        <f t="shared" si="51"/>
        <v>6504.61</v>
      </c>
      <c r="R113" s="18"/>
      <c r="S113" s="18"/>
      <c r="T113" s="18"/>
      <c r="U113" s="18"/>
      <c r="V113" s="18"/>
      <c r="W113" s="27"/>
      <c r="X113" s="25"/>
      <c r="Y113" s="25"/>
      <c r="Z113" s="25"/>
      <c r="AA113" s="25"/>
      <c r="AB113" s="28"/>
      <c r="AC113" s="25"/>
      <c r="AD113" s="25"/>
      <c r="AE113" s="25"/>
      <c r="AF113" s="29"/>
      <c r="AG113" s="23"/>
      <c r="AH113" s="23"/>
      <c r="AI113" s="23"/>
      <c r="AJ113" s="23"/>
      <c r="AK113" s="23"/>
      <c r="AL113" s="23"/>
      <c r="AM113" s="23"/>
      <c r="AN113" s="23"/>
      <c r="AO113" s="23"/>
      <c r="AP113" s="23"/>
      <c r="AQ113" s="23"/>
      <c r="AR113" s="23"/>
      <c r="AS113" s="23"/>
      <c r="AT113" s="23"/>
      <c r="AU113" s="23"/>
      <c r="AV113" s="23"/>
      <c r="AW113" s="23"/>
      <c r="AX113" s="23"/>
      <c r="AY113" s="23"/>
      <c r="AZ113" s="23"/>
      <c r="BA113" s="23"/>
    </row>
    <row r="114" spans="1:53" s="21" customFormat="1" ht="15" customHeight="1">
      <c r="A114" s="23"/>
      <c r="B114" s="23"/>
      <c r="C114" s="25"/>
      <c r="D114" s="25"/>
      <c r="E114" s="25"/>
      <c r="F114" s="25"/>
      <c r="G114" s="79"/>
      <c r="H114" s="79"/>
      <c r="I114" s="25"/>
      <c r="J114" s="83"/>
      <c r="K114" s="25"/>
      <c r="L114" s="26"/>
      <c r="M114" s="26"/>
      <c r="N114" s="26"/>
      <c r="O114" s="26"/>
      <c r="P114" s="26"/>
      <c r="Q114" s="16"/>
      <c r="R114" s="16"/>
      <c r="S114" s="16"/>
      <c r="T114" s="16"/>
      <c r="U114" s="16"/>
      <c r="V114" s="16"/>
      <c r="W114" s="27"/>
      <c r="X114" s="25"/>
      <c r="Y114" s="25"/>
      <c r="Z114" s="25"/>
      <c r="AA114" s="25"/>
      <c r="AB114" s="28"/>
      <c r="AC114" s="25"/>
      <c r="AD114" s="25"/>
      <c r="AE114" s="25"/>
      <c r="AF114" s="29"/>
      <c r="AG114" s="23"/>
      <c r="AH114" s="23"/>
      <c r="AI114" s="23"/>
      <c r="AJ114" s="23"/>
      <c r="AK114" s="23"/>
      <c r="AL114" s="23"/>
      <c r="AM114" s="23"/>
      <c r="AN114" s="23"/>
      <c r="AO114" s="23"/>
      <c r="AP114" s="23"/>
      <c r="AQ114" s="23"/>
      <c r="AR114" s="23"/>
      <c r="AS114" s="23"/>
      <c r="AT114" s="23"/>
      <c r="AU114" s="23"/>
      <c r="AV114" s="23"/>
      <c r="AW114" s="23"/>
      <c r="AX114" s="23"/>
      <c r="AY114" s="23"/>
      <c r="AZ114" s="23"/>
      <c r="BA114" s="23"/>
    </row>
    <row r="115" spans="1:53" s="21" customFormat="1" ht="15" customHeight="1">
      <c r="A115" s="23"/>
      <c r="B115" s="23"/>
      <c r="C115" s="25"/>
      <c r="D115" s="25"/>
      <c r="E115" s="25"/>
      <c r="F115" s="25"/>
      <c r="G115" s="503" t="s">
        <v>726</v>
      </c>
      <c r="H115" s="503"/>
      <c r="I115" s="41" t="s">
        <v>1236</v>
      </c>
      <c r="L115" s="26"/>
      <c r="M115" s="26"/>
      <c r="N115" s="26"/>
      <c r="O115" s="26"/>
      <c r="P115" s="26"/>
      <c r="Q115" s="16"/>
      <c r="R115" s="16"/>
      <c r="S115" s="16"/>
      <c r="T115" s="16"/>
      <c r="U115" s="16"/>
      <c r="V115" s="16"/>
      <c r="W115" s="27"/>
      <c r="X115" s="25"/>
      <c r="Y115" s="25"/>
      <c r="Z115" s="25"/>
      <c r="AA115" s="25"/>
      <c r="AB115" s="28"/>
      <c r="AC115" s="25"/>
      <c r="AD115" s="25"/>
      <c r="AE115" s="25"/>
      <c r="AF115" s="29"/>
      <c r="AG115" s="23"/>
      <c r="AH115" s="23"/>
      <c r="AI115" s="23"/>
      <c r="AJ115" s="23"/>
      <c r="AK115" s="23"/>
      <c r="AL115" s="23"/>
      <c r="AM115" s="23"/>
      <c r="AN115" s="23"/>
      <c r="AO115" s="23"/>
      <c r="AP115" s="23"/>
      <c r="AQ115" s="23"/>
      <c r="AR115" s="23"/>
      <c r="AS115" s="23"/>
      <c r="AT115" s="23"/>
      <c r="AU115" s="23"/>
      <c r="AV115" s="23"/>
      <c r="AW115" s="23"/>
      <c r="AX115" s="23"/>
      <c r="AY115" s="23"/>
      <c r="AZ115" s="23"/>
      <c r="BA115" s="23"/>
    </row>
    <row r="116" spans="1:53" s="180" customFormat="1" ht="15" customHeight="1">
      <c r="A116" s="22"/>
      <c r="B116" s="10"/>
      <c r="C116" s="172"/>
      <c r="D116" s="172"/>
      <c r="E116" s="172"/>
      <c r="F116" s="172"/>
      <c r="G116" s="282" t="s">
        <v>1553</v>
      </c>
      <c r="H116" s="272">
        <v>42005</v>
      </c>
      <c r="I116" s="172" t="s">
        <v>14</v>
      </c>
      <c r="J116" s="173" t="s">
        <v>94</v>
      </c>
      <c r="K116" s="172" t="s">
        <v>9</v>
      </c>
      <c r="L116" s="172" t="s">
        <v>10</v>
      </c>
      <c r="M116" s="172" t="s">
        <v>10</v>
      </c>
      <c r="N116" s="172" t="s">
        <v>11</v>
      </c>
      <c r="O116" s="174">
        <v>49441.61</v>
      </c>
      <c r="P116" s="174">
        <v>0</v>
      </c>
      <c r="Q116" s="174">
        <f t="shared" ref="Q116" si="52">O116-P116</f>
        <v>49441.61</v>
      </c>
      <c r="R116" s="175" t="s">
        <v>1</v>
      </c>
      <c r="S116" s="176" t="s">
        <v>4</v>
      </c>
      <c r="T116" s="176"/>
      <c r="U116" s="176" t="s">
        <v>726</v>
      </c>
      <c r="V116" s="172"/>
      <c r="W116" s="172"/>
      <c r="X116" s="172"/>
      <c r="Y116" s="172"/>
      <c r="Z116" s="178">
        <v>42005</v>
      </c>
      <c r="AA116" s="172"/>
      <c r="AB116" s="172"/>
      <c r="AC116" s="172"/>
      <c r="AD116" s="179" t="s">
        <v>1554</v>
      </c>
      <c r="AE116" s="22"/>
      <c r="AF116" s="22"/>
      <c r="AG116" s="22"/>
      <c r="AH116" s="22"/>
      <c r="AI116" s="22"/>
      <c r="AJ116" s="22"/>
      <c r="AK116" s="22"/>
      <c r="AL116" s="22"/>
      <c r="AM116" s="22"/>
      <c r="AN116" s="22"/>
      <c r="AO116" s="22"/>
      <c r="AP116" s="22"/>
      <c r="AQ116" s="22"/>
      <c r="AR116" s="22"/>
      <c r="AS116" s="22"/>
      <c r="AT116" s="22"/>
      <c r="AU116" s="22"/>
    </row>
    <row r="117" spans="1:53" s="21" customFormat="1" ht="15" customHeight="1">
      <c r="A117" s="23"/>
      <c r="B117" s="23"/>
      <c r="C117" s="25"/>
      <c r="D117" s="25"/>
      <c r="E117" s="25"/>
      <c r="F117" s="25"/>
      <c r="G117" s="79"/>
      <c r="H117" s="79"/>
      <c r="I117" s="25"/>
      <c r="J117" s="83"/>
      <c r="K117" s="25"/>
      <c r="L117" s="26"/>
      <c r="M117" s="26"/>
      <c r="N117" s="26"/>
      <c r="O117" s="73">
        <f>SUM(O116)</f>
        <v>49441.61</v>
      </c>
      <c r="P117" s="73">
        <f t="shared" ref="P117:Q117" si="53">SUM(P116)</f>
        <v>0</v>
      </c>
      <c r="Q117" s="73">
        <f t="shared" si="53"/>
        <v>49441.61</v>
      </c>
      <c r="R117" s="18"/>
      <c r="S117" s="18"/>
      <c r="T117" s="18"/>
      <c r="U117" s="18"/>
      <c r="V117" s="18"/>
      <c r="W117" s="27"/>
      <c r="X117" s="25"/>
      <c r="Y117" s="25"/>
      <c r="Z117" s="25"/>
      <c r="AA117" s="25"/>
      <c r="AB117" s="28"/>
      <c r="AC117" s="25"/>
      <c r="AD117" s="25"/>
      <c r="AE117" s="25"/>
      <c r="AF117" s="29"/>
      <c r="AG117" s="23"/>
      <c r="AH117" s="23"/>
      <c r="AI117" s="23"/>
      <c r="AJ117" s="23"/>
      <c r="AK117" s="23"/>
      <c r="AL117" s="23"/>
      <c r="AM117" s="23"/>
      <c r="AN117" s="23"/>
      <c r="AO117" s="23"/>
      <c r="AP117" s="23"/>
      <c r="AQ117" s="23"/>
      <c r="AR117" s="23"/>
      <c r="AS117" s="23"/>
      <c r="AT117" s="23"/>
      <c r="AU117" s="23"/>
      <c r="AV117" s="23"/>
      <c r="AW117" s="23"/>
      <c r="AX117" s="23"/>
      <c r="AY117" s="23"/>
      <c r="AZ117" s="23"/>
      <c r="BA117" s="23"/>
    </row>
    <row r="118" spans="1:53" s="21" customFormat="1" ht="15" customHeight="1">
      <c r="A118" s="23"/>
      <c r="B118" s="23"/>
      <c r="C118" s="25"/>
      <c r="D118" s="25"/>
      <c r="E118" s="25"/>
      <c r="F118" s="25"/>
      <c r="G118" s="79"/>
      <c r="H118" s="79"/>
      <c r="I118" s="25"/>
      <c r="J118" s="83"/>
      <c r="K118" s="25"/>
      <c r="L118" s="26"/>
      <c r="M118" s="26"/>
      <c r="N118" s="26"/>
      <c r="O118" s="26"/>
      <c r="P118" s="26"/>
      <c r="Q118" s="16"/>
      <c r="R118" s="16"/>
      <c r="S118" s="16"/>
      <c r="T118" s="16"/>
      <c r="U118" s="16"/>
      <c r="V118" s="16"/>
      <c r="W118" s="27"/>
      <c r="X118" s="25"/>
      <c r="Y118" s="25"/>
      <c r="Z118" s="25"/>
      <c r="AA118" s="25"/>
      <c r="AB118" s="28"/>
      <c r="AC118" s="25"/>
      <c r="AD118" s="25"/>
      <c r="AE118" s="25"/>
      <c r="AF118" s="29"/>
      <c r="AG118" s="23"/>
      <c r="AH118" s="23"/>
      <c r="AI118" s="23"/>
      <c r="AJ118" s="23"/>
      <c r="AK118" s="23"/>
      <c r="AL118" s="23"/>
      <c r="AM118" s="23"/>
      <c r="AN118" s="23"/>
      <c r="AO118" s="23"/>
      <c r="AP118" s="23"/>
      <c r="AQ118" s="23"/>
      <c r="AR118" s="23"/>
      <c r="AS118" s="23"/>
      <c r="AT118" s="23"/>
      <c r="AU118" s="23"/>
      <c r="AV118" s="23"/>
      <c r="AW118" s="23"/>
      <c r="AX118" s="23"/>
      <c r="AY118" s="23"/>
      <c r="AZ118" s="23"/>
      <c r="BA118" s="23"/>
    </row>
    <row r="119" spans="1:53" s="21" customFormat="1" ht="15" customHeight="1">
      <c r="A119" s="23"/>
      <c r="B119" s="23"/>
      <c r="C119" s="25"/>
      <c r="D119" s="25"/>
      <c r="E119" s="25"/>
      <c r="F119" s="25"/>
      <c r="G119" s="503" t="s">
        <v>727</v>
      </c>
      <c r="H119" s="503"/>
      <c r="I119" s="41" t="s">
        <v>1244</v>
      </c>
      <c r="L119" s="26"/>
      <c r="M119" s="26"/>
      <c r="N119" s="26"/>
      <c r="O119" s="26"/>
      <c r="P119" s="26"/>
      <c r="Q119" s="16"/>
      <c r="R119" s="16"/>
      <c r="S119" s="16"/>
      <c r="T119" s="16"/>
      <c r="U119" s="16"/>
      <c r="V119" s="16"/>
      <c r="W119" s="27"/>
      <c r="X119" s="25"/>
      <c r="Y119" s="25"/>
      <c r="Z119" s="25"/>
      <c r="AA119" s="25"/>
      <c r="AB119" s="28"/>
      <c r="AC119" s="25"/>
      <c r="AD119" s="25"/>
      <c r="AE119" s="25"/>
      <c r="AF119" s="29"/>
      <c r="AG119" s="23"/>
      <c r="AH119" s="23"/>
      <c r="AI119" s="23"/>
      <c r="AJ119" s="23"/>
      <c r="AK119" s="23"/>
      <c r="AL119" s="23"/>
      <c r="AM119" s="23"/>
      <c r="AN119" s="23"/>
      <c r="AO119" s="23"/>
      <c r="AP119" s="23"/>
      <c r="AQ119" s="23"/>
      <c r="AR119" s="23"/>
      <c r="AS119" s="23"/>
      <c r="AT119" s="23"/>
      <c r="AU119" s="23"/>
      <c r="AV119" s="23"/>
      <c r="AW119" s="23"/>
      <c r="AX119" s="23"/>
      <c r="AY119" s="23"/>
      <c r="AZ119" s="23"/>
      <c r="BA119" s="23"/>
    </row>
    <row r="120" spans="1:53" s="180" customFormat="1" ht="15" customHeight="1">
      <c r="A120" s="22"/>
      <c r="B120" s="10"/>
      <c r="C120" s="172"/>
      <c r="D120" s="172"/>
      <c r="E120" s="172"/>
      <c r="F120" s="172"/>
      <c r="G120" s="282" t="s">
        <v>1553</v>
      </c>
      <c r="H120" s="272">
        <v>42005</v>
      </c>
      <c r="I120" s="172" t="s">
        <v>14</v>
      </c>
      <c r="J120" s="173" t="s">
        <v>94</v>
      </c>
      <c r="K120" s="172" t="s">
        <v>9</v>
      </c>
      <c r="L120" s="172" t="s">
        <v>10</v>
      </c>
      <c r="M120" s="172" t="s">
        <v>10</v>
      </c>
      <c r="N120" s="172" t="s">
        <v>11</v>
      </c>
      <c r="O120" s="174">
        <v>1324.4</v>
      </c>
      <c r="P120" s="174">
        <v>0</v>
      </c>
      <c r="Q120" s="174">
        <f t="shared" ref="Q120" si="54">O120-P120</f>
        <v>1324.4</v>
      </c>
      <c r="R120" s="175" t="s">
        <v>1</v>
      </c>
      <c r="S120" s="176" t="s">
        <v>4</v>
      </c>
      <c r="T120" s="176"/>
      <c r="U120" s="176" t="s">
        <v>727</v>
      </c>
      <c r="V120" s="172"/>
      <c r="W120" s="172"/>
      <c r="X120" s="172"/>
      <c r="Y120" s="172"/>
      <c r="Z120" s="178">
        <v>42005</v>
      </c>
      <c r="AA120" s="172"/>
      <c r="AB120" s="172"/>
      <c r="AC120" s="172"/>
      <c r="AD120" s="179" t="s">
        <v>1554</v>
      </c>
      <c r="AE120" s="22"/>
      <c r="AF120" s="22"/>
      <c r="AG120" s="22"/>
      <c r="AH120" s="22"/>
      <c r="AI120" s="22"/>
      <c r="AJ120" s="22"/>
      <c r="AK120" s="22"/>
      <c r="AL120" s="22"/>
      <c r="AM120" s="22"/>
      <c r="AN120" s="22"/>
      <c r="AO120" s="22"/>
      <c r="AP120" s="22"/>
      <c r="AQ120" s="22"/>
      <c r="AR120" s="22"/>
      <c r="AS120" s="22"/>
      <c r="AT120" s="22"/>
      <c r="AU120" s="22"/>
    </row>
    <row r="121" spans="1:53" s="21" customFormat="1" ht="15" customHeight="1">
      <c r="A121" s="23"/>
      <c r="B121" s="23"/>
      <c r="C121" s="25"/>
      <c r="D121" s="25"/>
      <c r="E121" s="25"/>
      <c r="F121" s="25"/>
      <c r="G121" s="79"/>
      <c r="H121" s="79"/>
      <c r="I121" s="25"/>
      <c r="J121" s="83"/>
      <c r="K121" s="25"/>
      <c r="L121" s="26"/>
      <c r="M121" s="26"/>
      <c r="N121" s="26"/>
      <c r="O121" s="73">
        <f>SUM(O120)</f>
        <v>1324.4</v>
      </c>
      <c r="P121" s="73">
        <f t="shared" ref="P121:Q121" si="55">SUM(P120)</f>
        <v>0</v>
      </c>
      <c r="Q121" s="73">
        <f t="shared" si="55"/>
        <v>1324.4</v>
      </c>
      <c r="R121" s="18"/>
      <c r="S121" s="18"/>
      <c r="T121" s="18"/>
      <c r="U121" s="18"/>
      <c r="V121" s="18"/>
      <c r="W121" s="27"/>
      <c r="X121" s="25"/>
      <c r="Y121" s="25"/>
      <c r="Z121" s="25"/>
      <c r="AA121" s="25"/>
      <c r="AB121" s="28"/>
      <c r="AC121" s="25"/>
      <c r="AD121" s="25"/>
      <c r="AE121" s="25"/>
      <c r="AF121" s="29"/>
      <c r="AG121" s="23"/>
      <c r="AH121" s="23"/>
      <c r="AI121" s="23"/>
      <c r="AJ121" s="23"/>
      <c r="AK121" s="23"/>
      <c r="AL121" s="23"/>
      <c r="AM121" s="23"/>
      <c r="AN121" s="23"/>
      <c r="AO121" s="23"/>
      <c r="AP121" s="23"/>
      <c r="AQ121" s="23"/>
      <c r="AR121" s="23"/>
      <c r="AS121" s="23"/>
      <c r="AT121" s="23"/>
      <c r="AU121" s="23"/>
      <c r="AV121" s="23"/>
      <c r="AW121" s="23"/>
      <c r="AX121" s="23"/>
      <c r="AY121" s="23"/>
      <c r="AZ121" s="23"/>
      <c r="BA121" s="23"/>
    </row>
    <row r="122" spans="1:53" s="21" customFormat="1" ht="15" customHeight="1">
      <c r="A122" s="23"/>
      <c r="B122" s="23"/>
      <c r="C122" s="25"/>
      <c r="D122" s="25"/>
      <c r="E122" s="25"/>
      <c r="F122" s="25"/>
      <c r="G122" s="79"/>
      <c r="H122" s="79"/>
      <c r="I122" s="25"/>
      <c r="J122" s="83"/>
      <c r="K122" s="25"/>
      <c r="L122" s="26"/>
      <c r="M122" s="26"/>
      <c r="N122" s="26"/>
      <c r="O122" s="26"/>
      <c r="P122" s="26"/>
      <c r="Q122" s="16"/>
      <c r="R122" s="16"/>
      <c r="S122" s="16"/>
      <c r="T122" s="16"/>
      <c r="U122" s="16"/>
      <c r="V122" s="16"/>
      <c r="W122" s="27"/>
      <c r="X122" s="25"/>
      <c r="Y122" s="25"/>
      <c r="Z122" s="25"/>
      <c r="AA122" s="25"/>
      <c r="AB122" s="28"/>
      <c r="AC122" s="25"/>
      <c r="AD122" s="25"/>
      <c r="AE122" s="25"/>
      <c r="AF122" s="29"/>
      <c r="AG122" s="23"/>
      <c r="AH122" s="23"/>
      <c r="AI122" s="23"/>
      <c r="AJ122" s="23"/>
      <c r="AK122" s="23"/>
      <c r="AL122" s="23"/>
      <c r="AM122" s="23"/>
      <c r="AN122" s="23"/>
      <c r="AO122" s="23"/>
      <c r="AP122" s="23"/>
      <c r="AQ122" s="23"/>
      <c r="AR122" s="23"/>
      <c r="AS122" s="23"/>
      <c r="AT122" s="23"/>
      <c r="AU122" s="23"/>
      <c r="AV122" s="23"/>
      <c r="AW122" s="23"/>
      <c r="AX122" s="23"/>
      <c r="AY122" s="23"/>
      <c r="AZ122" s="23"/>
      <c r="BA122" s="23"/>
    </row>
    <row r="123" spans="1:53" s="21" customFormat="1" ht="15" customHeight="1">
      <c r="A123" s="23"/>
      <c r="B123" s="23"/>
      <c r="C123" s="25"/>
      <c r="D123" s="25"/>
      <c r="E123" s="25"/>
      <c r="F123" s="25"/>
      <c r="G123" s="503" t="s">
        <v>677</v>
      </c>
      <c r="H123" s="503"/>
      <c r="I123" s="41" t="s">
        <v>1245</v>
      </c>
      <c r="L123" s="26"/>
      <c r="M123" s="26"/>
      <c r="N123" s="26"/>
      <c r="O123" s="26"/>
      <c r="P123" s="26"/>
      <c r="Q123" s="16"/>
      <c r="R123" s="16"/>
      <c r="S123" s="16"/>
      <c r="T123" s="16"/>
      <c r="U123" s="16"/>
      <c r="V123" s="16"/>
      <c r="W123" s="27"/>
      <c r="X123" s="25"/>
      <c r="Y123" s="25"/>
      <c r="Z123" s="25"/>
      <c r="AA123" s="25"/>
      <c r="AB123" s="28"/>
      <c r="AC123" s="25"/>
      <c r="AD123" s="25"/>
      <c r="AE123" s="25"/>
      <c r="AF123" s="29"/>
      <c r="AG123" s="23"/>
      <c r="AH123" s="23"/>
      <c r="AI123" s="23"/>
      <c r="AJ123" s="23"/>
      <c r="AK123" s="23"/>
      <c r="AL123" s="23"/>
      <c r="AM123" s="23"/>
      <c r="AN123" s="23"/>
      <c r="AO123" s="23"/>
      <c r="AP123" s="23"/>
      <c r="AQ123" s="23"/>
      <c r="AR123" s="23"/>
      <c r="AS123" s="23"/>
      <c r="AT123" s="23"/>
      <c r="AU123" s="23"/>
      <c r="AV123" s="23"/>
      <c r="AW123" s="23"/>
      <c r="AX123" s="23"/>
      <c r="AY123" s="23"/>
      <c r="AZ123" s="23"/>
      <c r="BA123" s="23"/>
    </row>
    <row r="124" spans="1:53" s="67" customFormat="1" ht="15" customHeight="1">
      <c r="A124" s="22"/>
      <c r="B124" s="10"/>
      <c r="C124" s="202"/>
      <c r="D124" s="202"/>
      <c r="E124" s="202"/>
      <c r="F124" s="202"/>
      <c r="G124" s="286" t="s">
        <v>1553</v>
      </c>
      <c r="H124" s="276">
        <v>42005</v>
      </c>
      <c r="I124" s="202" t="s">
        <v>14</v>
      </c>
      <c r="J124" s="203" t="s">
        <v>88</v>
      </c>
      <c r="K124" s="202" t="s">
        <v>9</v>
      </c>
      <c r="L124" s="202" t="s">
        <v>10</v>
      </c>
      <c r="M124" s="202" t="s">
        <v>10</v>
      </c>
      <c r="N124" s="202" t="s">
        <v>11</v>
      </c>
      <c r="O124" s="186">
        <v>540</v>
      </c>
      <c r="P124" s="186">
        <v>0</v>
      </c>
      <c r="Q124" s="186">
        <v>540</v>
      </c>
      <c r="R124" s="204" t="s">
        <v>1</v>
      </c>
      <c r="S124" s="205" t="s">
        <v>4</v>
      </c>
      <c r="T124" s="205"/>
      <c r="U124" s="205" t="s">
        <v>677</v>
      </c>
      <c r="V124" s="202"/>
      <c r="W124" s="202"/>
      <c r="X124" s="202"/>
      <c r="Y124" s="202"/>
      <c r="Z124" s="207">
        <v>42005</v>
      </c>
      <c r="AA124" s="202"/>
      <c r="AB124" s="202"/>
      <c r="AC124" s="202"/>
      <c r="AD124" s="208" t="s">
        <v>1554</v>
      </c>
      <c r="AE124" s="22"/>
      <c r="AF124" s="22"/>
      <c r="AG124" s="22"/>
      <c r="AH124" s="22"/>
      <c r="AI124" s="22"/>
      <c r="AJ124" s="22"/>
      <c r="AK124" s="22"/>
      <c r="AL124" s="22"/>
      <c r="AM124" s="22"/>
      <c r="AN124" s="22"/>
      <c r="AO124" s="22"/>
      <c r="AP124" s="22"/>
      <c r="AQ124" s="22"/>
      <c r="AR124" s="22"/>
      <c r="AS124" s="22"/>
      <c r="AT124" s="22"/>
      <c r="AU124" s="22"/>
    </row>
    <row r="125" spans="1:53" s="217" customFormat="1" ht="15" customHeight="1">
      <c r="A125" s="22"/>
      <c r="B125" s="10"/>
      <c r="C125" s="210"/>
      <c r="D125" s="210"/>
      <c r="E125" s="210"/>
      <c r="F125" s="210"/>
      <c r="G125" s="288" t="s">
        <v>1553</v>
      </c>
      <c r="H125" s="278">
        <v>42005</v>
      </c>
      <c r="I125" s="210" t="s">
        <v>14</v>
      </c>
      <c r="J125" s="211" t="s">
        <v>94</v>
      </c>
      <c r="K125" s="210" t="s">
        <v>9</v>
      </c>
      <c r="L125" s="210" t="s">
        <v>10</v>
      </c>
      <c r="M125" s="210" t="s">
        <v>10</v>
      </c>
      <c r="N125" s="210" t="s">
        <v>11</v>
      </c>
      <c r="O125" s="195">
        <v>56873.47</v>
      </c>
      <c r="P125" s="195">
        <v>0</v>
      </c>
      <c r="Q125" s="195">
        <v>56873.47</v>
      </c>
      <c r="R125" s="212" t="s">
        <v>1</v>
      </c>
      <c r="S125" s="213" t="s">
        <v>4</v>
      </c>
      <c r="T125" s="213"/>
      <c r="U125" s="213" t="s">
        <v>677</v>
      </c>
      <c r="V125" s="210"/>
      <c r="W125" s="210"/>
      <c r="X125" s="210"/>
      <c r="Y125" s="210"/>
      <c r="Z125" s="215">
        <v>42005</v>
      </c>
      <c r="AA125" s="210"/>
      <c r="AB125" s="210"/>
      <c r="AC125" s="210"/>
      <c r="AD125" s="216" t="s">
        <v>1554</v>
      </c>
      <c r="AE125" s="22"/>
      <c r="AF125" s="22"/>
      <c r="AG125" s="22"/>
      <c r="AH125" s="22"/>
      <c r="AI125" s="22"/>
      <c r="AJ125" s="22"/>
      <c r="AK125" s="22"/>
      <c r="AL125" s="22"/>
      <c r="AM125" s="22"/>
      <c r="AN125" s="22"/>
      <c r="AO125" s="22"/>
      <c r="AP125" s="22"/>
      <c r="AQ125" s="22"/>
      <c r="AR125" s="22"/>
      <c r="AS125" s="22"/>
      <c r="AT125" s="22"/>
      <c r="AU125" s="22"/>
    </row>
    <row r="126" spans="1:53" s="21" customFormat="1" ht="15" customHeight="1">
      <c r="A126" s="23"/>
      <c r="B126" s="23"/>
      <c r="C126" s="25"/>
      <c r="D126" s="25"/>
      <c r="E126" s="25"/>
      <c r="F126" s="25"/>
      <c r="G126" s="79"/>
      <c r="H126" s="79"/>
      <c r="I126" s="25"/>
      <c r="J126" s="83"/>
      <c r="K126" s="25"/>
      <c r="L126" s="26"/>
      <c r="M126" s="26"/>
      <c r="N126" s="26"/>
      <c r="O126" s="73">
        <f>SUM(O124:O125)</f>
        <v>57413.47</v>
      </c>
      <c r="P126" s="73">
        <f t="shared" ref="P126:Q126" si="56">SUM(P124:P125)</f>
        <v>0</v>
      </c>
      <c r="Q126" s="73">
        <f t="shared" si="56"/>
        <v>57413.47</v>
      </c>
      <c r="R126" s="18"/>
      <c r="S126" s="18"/>
      <c r="T126" s="18"/>
      <c r="U126" s="18"/>
      <c r="V126" s="18"/>
      <c r="W126" s="27"/>
      <c r="X126" s="25"/>
      <c r="Y126" s="25"/>
      <c r="Z126" s="25"/>
      <c r="AA126" s="25"/>
      <c r="AB126" s="28"/>
      <c r="AC126" s="25"/>
      <c r="AD126" s="25"/>
      <c r="AE126" s="25"/>
      <c r="AF126" s="29"/>
      <c r="AG126" s="23"/>
      <c r="AH126" s="23"/>
      <c r="AI126" s="23"/>
      <c r="AJ126" s="23"/>
      <c r="AK126" s="23"/>
      <c r="AL126" s="23"/>
      <c r="AM126" s="23"/>
      <c r="AN126" s="23"/>
      <c r="AO126" s="23"/>
      <c r="AP126" s="23"/>
      <c r="AQ126" s="23"/>
      <c r="AR126" s="23"/>
      <c r="AS126" s="23"/>
      <c r="AT126" s="23"/>
      <c r="AU126" s="23"/>
      <c r="AV126" s="23"/>
      <c r="AW126" s="23"/>
      <c r="AX126" s="23"/>
      <c r="AY126" s="23"/>
      <c r="AZ126" s="23"/>
      <c r="BA126" s="23"/>
    </row>
    <row r="127" spans="1:53" s="21" customFormat="1" ht="15" customHeight="1">
      <c r="A127" s="23"/>
      <c r="B127" s="23"/>
      <c r="C127" s="25"/>
      <c r="D127" s="25"/>
      <c r="E127" s="25"/>
      <c r="F127" s="25"/>
      <c r="G127" s="79"/>
      <c r="H127" s="79"/>
      <c r="I127" s="25"/>
      <c r="J127" s="83"/>
      <c r="K127" s="25"/>
      <c r="L127" s="26"/>
      <c r="M127" s="26"/>
      <c r="N127" s="26"/>
      <c r="O127" s="26"/>
      <c r="P127" s="26"/>
      <c r="Q127" s="16"/>
      <c r="R127" s="16"/>
      <c r="S127" s="16"/>
      <c r="T127" s="16"/>
      <c r="U127" s="16"/>
      <c r="V127" s="16"/>
      <c r="W127" s="27"/>
      <c r="X127" s="25"/>
      <c r="Y127" s="25"/>
      <c r="Z127" s="25"/>
      <c r="AA127" s="25"/>
      <c r="AB127" s="28"/>
      <c r="AC127" s="25"/>
      <c r="AD127" s="25"/>
      <c r="AE127" s="25"/>
      <c r="AF127" s="29"/>
      <c r="AG127" s="23"/>
      <c r="AH127" s="23"/>
      <c r="AI127" s="23"/>
      <c r="AJ127" s="23"/>
      <c r="AK127" s="23"/>
      <c r="AL127" s="23"/>
      <c r="AM127" s="23"/>
      <c r="AN127" s="23"/>
      <c r="AO127" s="23"/>
      <c r="AP127" s="23"/>
      <c r="AQ127" s="23"/>
      <c r="AR127" s="23"/>
      <c r="AS127" s="23"/>
      <c r="AT127" s="23"/>
      <c r="AU127" s="23"/>
      <c r="AV127" s="23"/>
      <c r="AW127" s="23"/>
      <c r="AX127" s="23"/>
      <c r="AY127" s="23"/>
      <c r="AZ127" s="23"/>
      <c r="BA127" s="23"/>
    </row>
    <row r="128" spans="1:53" s="21" customFormat="1" ht="15" customHeight="1">
      <c r="A128" s="23"/>
      <c r="B128" s="23"/>
      <c r="C128" s="25"/>
      <c r="D128" s="25"/>
      <c r="E128" s="25"/>
      <c r="F128" s="25"/>
      <c r="G128" s="503" t="s">
        <v>728</v>
      </c>
      <c r="H128" s="503"/>
      <c r="I128" s="41" t="s">
        <v>1246</v>
      </c>
      <c r="L128" s="26"/>
      <c r="M128" s="26"/>
      <c r="N128" s="26"/>
      <c r="O128" s="26"/>
      <c r="P128" s="26"/>
      <c r="Q128" s="16"/>
      <c r="R128" s="16"/>
      <c r="S128" s="16"/>
      <c r="T128" s="16"/>
      <c r="U128" s="16"/>
      <c r="V128" s="16"/>
      <c r="W128" s="27"/>
      <c r="X128" s="25"/>
      <c r="Y128" s="25"/>
      <c r="Z128" s="25"/>
      <c r="AA128" s="25"/>
      <c r="AB128" s="28"/>
      <c r="AC128" s="25"/>
      <c r="AD128" s="25"/>
      <c r="AE128" s="25"/>
      <c r="AF128" s="29"/>
      <c r="AG128" s="23"/>
      <c r="AH128" s="23"/>
      <c r="AI128" s="23"/>
      <c r="AJ128" s="23"/>
      <c r="AK128" s="23"/>
      <c r="AL128" s="23"/>
      <c r="AM128" s="23"/>
      <c r="AN128" s="23"/>
      <c r="AO128" s="23"/>
      <c r="AP128" s="23"/>
      <c r="AQ128" s="23"/>
      <c r="AR128" s="23"/>
      <c r="AS128" s="23"/>
      <c r="AT128" s="23"/>
      <c r="AU128" s="23"/>
      <c r="AV128" s="23"/>
      <c r="AW128" s="23"/>
      <c r="AX128" s="23"/>
      <c r="AY128" s="23"/>
      <c r="AZ128" s="23"/>
      <c r="BA128" s="23"/>
    </row>
    <row r="129" spans="1:53" s="67" customFormat="1" ht="15" customHeight="1" outlineLevel="5">
      <c r="B129" s="201"/>
      <c r="C129" s="202"/>
      <c r="D129" s="202"/>
      <c r="E129" s="202"/>
      <c r="F129" s="202"/>
      <c r="G129" s="286" t="s">
        <v>1553</v>
      </c>
      <c r="H129" s="207">
        <v>42369</v>
      </c>
      <c r="I129" s="202" t="s">
        <v>7743</v>
      </c>
      <c r="J129" s="203" t="s">
        <v>88</v>
      </c>
      <c r="K129" s="202" t="s">
        <v>9</v>
      </c>
      <c r="L129" s="202" t="s">
        <v>10</v>
      </c>
      <c r="M129" s="202" t="s">
        <v>10</v>
      </c>
      <c r="N129" s="202" t="s">
        <v>11</v>
      </c>
      <c r="O129" s="186">
        <v>110</v>
      </c>
      <c r="P129" s="186">
        <v>0</v>
      </c>
      <c r="Q129" s="186">
        <f t="shared" ref="Q129:Q130" si="57">O129-P129</f>
        <v>110</v>
      </c>
      <c r="R129" s="204" t="s">
        <v>1</v>
      </c>
      <c r="S129" s="205" t="s">
        <v>4</v>
      </c>
      <c r="T129" s="205"/>
      <c r="U129" s="205" t="s">
        <v>728</v>
      </c>
      <c r="V129" s="202"/>
      <c r="W129" s="202"/>
      <c r="X129" s="202"/>
      <c r="Y129" s="202"/>
      <c r="Z129" s="207">
        <v>42369</v>
      </c>
      <c r="AA129" s="202"/>
      <c r="AB129" s="202"/>
      <c r="AC129" s="202"/>
      <c r="AD129" s="208" t="s">
        <v>7744</v>
      </c>
    </row>
    <row r="130" spans="1:53" s="22" customFormat="1" ht="15" customHeight="1" outlineLevel="5">
      <c r="B130" s="154"/>
      <c r="C130" s="155"/>
      <c r="D130" s="155"/>
      <c r="E130" s="155"/>
      <c r="F130" s="155"/>
      <c r="G130" s="302" t="s">
        <v>1553</v>
      </c>
      <c r="H130" s="161">
        <v>42369</v>
      </c>
      <c r="I130" s="155" t="s">
        <v>7795</v>
      </c>
      <c r="J130" s="157" t="s">
        <v>88</v>
      </c>
      <c r="K130" s="155" t="s">
        <v>9</v>
      </c>
      <c r="L130" s="155" t="s">
        <v>10</v>
      </c>
      <c r="M130" s="155" t="s">
        <v>10</v>
      </c>
      <c r="N130" s="155" t="s">
        <v>11</v>
      </c>
      <c r="O130" s="158">
        <v>0</v>
      </c>
      <c r="P130" s="158">
        <v>110</v>
      </c>
      <c r="Q130" s="158">
        <f t="shared" si="57"/>
        <v>-110</v>
      </c>
      <c r="R130" s="159" t="s">
        <v>1</v>
      </c>
      <c r="S130" s="160" t="s">
        <v>4</v>
      </c>
      <c r="T130" s="160"/>
      <c r="U130" s="160" t="s">
        <v>728</v>
      </c>
      <c r="V130" s="155"/>
      <c r="W130" s="155"/>
      <c r="X130" s="155"/>
      <c r="Y130" s="155"/>
      <c r="Z130" s="161">
        <v>42369</v>
      </c>
      <c r="AA130" s="155"/>
      <c r="AB130" s="155"/>
      <c r="AC130" s="155"/>
      <c r="AD130" s="162" t="s">
        <v>7796</v>
      </c>
    </row>
    <row r="131" spans="1:53" s="379" customFormat="1" ht="15" customHeight="1">
      <c r="B131" s="1"/>
      <c r="C131" s="1"/>
      <c r="D131" s="1"/>
      <c r="E131" s="1"/>
      <c r="F131" s="1"/>
      <c r="G131" s="287" t="s">
        <v>1553</v>
      </c>
      <c r="H131" s="277">
        <v>42005</v>
      </c>
      <c r="I131" s="1" t="s">
        <v>14</v>
      </c>
      <c r="J131" s="2" t="s">
        <v>94</v>
      </c>
      <c r="K131" s="1" t="s">
        <v>9</v>
      </c>
      <c r="L131" s="1" t="s">
        <v>10</v>
      </c>
      <c r="M131" s="1" t="s">
        <v>10</v>
      </c>
      <c r="N131" s="1" t="s">
        <v>11</v>
      </c>
      <c r="O131" s="9">
        <v>402815.29</v>
      </c>
      <c r="P131" s="9">
        <v>0</v>
      </c>
      <c r="Q131" s="9">
        <f t="shared" ref="Q131:Q133" si="58">O131-P131</f>
        <v>402815.29</v>
      </c>
      <c r="R131" s="6" t="s">
        <v>1</v>
      </c>
      <c r="S131" s="5" t="s">
        <v>4</v>
      </c>
      <c r="T131" s="5"/>
      <c r="U131" s="5" t="s">
        <v>728</v>
      </c>
      <c r="V131" s="1"/>
      <c r="W131" s="1"/>
      <c r="X131" s="1"/>
      <c r="Y131" s="1"/>
      <c r="Z131" s="4">
        <v>42005</v>
      </c>
      <c r="AA131" s="1"/>
      <c r="AB131" s="1"/>
      <c r="AC131" s="1"/>
      <c r="AD131" s="8" t="s">
        <v>1554</v>
      </c>
    </row>
    <row r="132" spans="1:53" s="379" customFormat="1" ht="15" customHeight="1" outlineLevel="5">
      <c r="B132" s="3"/>
      <c r="C132" s="1"/>
      <c r="D132" s="1"/>
      <c r="E132" s="1"/>
      <c r="F132" s="1"/>
      <c r="G132" s="287" t="s">
        <v>1553</v>
      </c>
      <c r="H132" s="4">
        <v>42369</v>
      </c>
      <c r="I132" s="1" t="s">
        <v>7743</v>
      </c>
      <c r="J132" s="2" t="s">
        <v>94</v>
      </c>
      <c r="K132" s="1" t="s">
        <v>9</v>
      </c>
      <c r="L132" s="1" t="s">
        <v>10</v>
      </c>
      <c r="M132" s="1" t="s">
        <v>10</v>
      </c>
      <c r="N132" s="1" t="s">
        <v>11</v>
      </c>
      <c r="O132" s="9">
        <v>0</v>
      </c>
      <c r="P132" s="9">
        <v>79785.73</v>
      </c>
      <c r="Q132" s="9">
        <f t="shared" si="58"/>
        <v>-79785.73</v>
      </c>
      <c r="R132" s="6" t="s">
        <v>1</v>
      </c>
      <c r="S132" s="5" t="s">
        <v>4</v>
      </c>
      <c r="T132" s="5"/>
      <c r="U132" s="5" t="s">
        <v>728</v>
      </c>
      <c r="V132" s="1"/>
      <c r="W132" s="1"/>
      <c r="X132" s="1"/>
      <c r="Y132" s="1"/>
      <c r="Z132" s="4">
        <v>42369</v>
      </c>
      <c r="AA132" s="1"/>
      <c r="AB132" s="1"/>
      <c r="AC132" s="1"/>
      <c r="AD132" s="8" t="s">
        <v>7744</v>
      </c>
    </row>
    <row r="133" spans="1:53" s="217" customFormat="1" ht="15" customHeight="1" outlineLevel="5">
      <c r="B133" s="209"/>
      <c r="C133" s="210"/>
      <c r="D133" s="210"/>
      <c r="E133" s="210"/>
      <c r="F133" s="210"/>
      <c r="G133" s="288" t="s">
        <v>1553</v>
      </c>
      <c r="H133" s="215">
        <v>42369</v>
      </c>
      <c r="I133" s="210" t="s">
        <v>7795</v>
      </c>
      <c r="J133" s="211" t="s">
        <v>94</v>
      </c>
      <c r="K133" s="210" t="s">
        <v>9</v>
      </c>
      <c r="L133" s="210" t="s">
        <v>10</v>
      </c>
      <c r="M133" s="210" t="s">
        <v>10</v>
      </c>
      <c r="N133" s="210" t="s">
        <v>11</v>
      </c>
      <c r="O133" s="195">
        <v>0</v>
      </c>
      <c r="P133" s="195">
        <v>323029.56</v>
      </c>
      <c r="Q133" s="195">
        <f t="shared" si="58"/>
        <v>-323029.56</v>
      </c>
      <c r="R133" s="212" t="s">
        <v>1</v>
      </c>
      <c r="S133" s="213" t="s">
        <v>4</v>
      </c>
      <c r="T133" s="213"/>
      <c r="U133" s="213" t="s">
        <v>728</v>
      </c>
      <c r="V133" s="210"/>
      <c r="W133" s="210"/>
      <c r="X133" s="210"/>
      <c r="Y133" s="210"/>
      <c r="Z133" s="215">
        <v>42369</v>
      </c>
      <c r="AA133" s="210"/>
      <c r="AB133" s="210"/>
      <c r="AC133" s="210"/>
      <c r="AD133" s="216" t="s">
        <v>7796</v>
      </c>
    </row>
    <row r="134" spans="1:53" s="21" customFormat="1" ht="15" customHeight="1">
      <c r="A134" s="23"/>
      <c r="B134" s="23"/>
      <c r="C134" s="25"/>
      <c r="D134" s="25"/>
      <c r="E134" s="25"/>
      <c r="F134" s="25"/>
      <c r="G134" s="79"/>
      <c r="H134" s="79"/>
      <c r="I134" s="25"/>
      <c r="J134" s="83"/>
      <c r="K134" s="25"/>
      <c r="L134" s="26"/>
      <c r="M134" s="26"/>
      <c r="N134" s="26"/>
      <c r="O134" s="73">
        <f>SUM(O129:O133)</f>
        <v>402925.29</v>
      </c>
      <c r="P134" s="73">
        <f t="shared" ref="P134:Q134" si="59">SUM(P129:P133)</f>
        <v>402925.29</v>
      </c>
      <c r="Q134" s="73">
        <f t="shared" si="59"/>
        <v>0</v>
      </c>
      <c r="R134" s="18"/>
      <c r="S134" s="18"/>
      <c r="T134" s="18"/>
      <c r="U134" s="18"/>
      <c r="V134" s="18"/>
      <c r="W134" s="27"/>
      <c r="X134" s="25"/>
      <c r="Y134" s="25"/>
      <c r="Z134" s="25"/>
      <c r="AA134" s="25"/>
      <c r="AB134" s="28"/>
      <c r="AC134" s="25"/>
      <c r="AD134" s="25"/>
      <c r="AE134" s="25"/>
      <c r="AF134" s="29"/>
      <c r="AG134" s="23"/>
      <c r="AH134" s="23"/>
      <c r="AI134" s="23"/>
      <c r="AJ134" s="23"/>
      <c r="AK134" s="23"/>
      <c r="AL134" s="23"/>
      <c r="AM134" s="23"/>
      <c r="AN134" s="23"/>
      <c r="AO134" s="23"/>
      <c r="AP134" s="23"/>
      <c r="AQ134" s="23"/>
      <c r="AR134" s="23"/>
      <c r="AS134" s="23"/>
      <c r="AT134" s="23"/>
      <c r="AU134" s="23"/>
      <c r="AV134" s="23"/>
      <c r="AW134" s="23"/>
      <c r="AX134" s="23"/>
      <c r="AY134" s="23"/>
      <c r="AZ134" s="23"/>
      <c r="BA134" s="23"/>
    </row>
    <row r="135" spans="1:53" s="21" customFormat="1" ht="15" customHeight="1">
      <c r="A135" s="23"/>
      <c r="B135" s="23"/>
      <c r="C135" s="25"/>
      <c r="D135" s="25"/>
      <c r="E135" s="25"/>
      <c r="F135" s="25"/>
      <c r="G135" s="79"/>
      <c r="H135" s="79"/>
      <c r="I135" s="25"/>
      <c r="J135" s="83"/>
      <c r="K135" s="25"/>
      <c r="L135" s="26"/>
      <c r="M135" s="26"/>
      <c r="N135" s="26"/>
      <c r="O135" s="26"/>
      <c r="P135" s="26"/>
      <c r="Q135" s="16"/>
      <c r="R135" s="16"/>
      <c r="S135" s="16"/>
      <c r="T135" s="16"/>
      <c r="U135" s="16"/>
      <c r="V135" s="16"/>
      <c r="W135" s="27"/>
      <c r="X135" s="25"/>
      <c r="Y135" s="25"/>
      <c r="Z135" s="25"/>
      <c r="AA135" s="25"/>
      <c r="AB135" s="28"/>
      <c r="AC135" s="25"/>
      <c r="AD135" s="25"/>
      <c r="AE135" s="25"/>
      <c r="AF135" s="29"/>
      <c r="AG135" s="23"/>
      <c r="AH135" s="23"/>
      <c r="AI135" s="23"/>
      <c r="AJ135" s="23"/>
      <c r="AK135" s="23"/>
      <c r="AL135" s="23"/>
      <c r="AM135" s="23"/>
      <c r="AN135" s="23"/>
      <c r="AO135" s="23"/>
      <c r="AP135" s="23"/>
      <c r="AQ135" s="23"/>
      <c r="AR135" s="23"/>
      <c r="AS135" s="23"/>
      <c r="AT135" s="23"/>
      <c r="AU135" s="23"/>
      <c r="AV135" s="23"/>
      <c r="AW135" s="23"/>
      <c r="AX135" s="23"/>
      <c r="AY135" s="23"/>
      <c r="AZ135" s="23"/>
      <c r="BA135" s="23"/>
    </row>
    <row r="136" spans="1:53" s="21" customFormat="1" ht="15" customHeight="1">
      <c r="A136" s="23"/>
      <c r="B136" s="23"/>
      <c r="C136" s="25"/>
      <c r="D136" s="25"/>
      <c r="E136" s="25"/>
      <c r="F136" s="25"/>
      <c r="G136" s="503" t="s">
        <v>729</v>
      </c>
      <c r="H136" s="503"/>
      <c r="I136" s="41" t="s">
        <v>1236</v>
      </c>
      <c r="L136" s="26"/>
      <c r="M136" s="26"/>
      <c r="N136" s="26"/>
      <c r="O136" s="26"/>
      <c r="P136" s="26"/>
      <c r="Q136" s="16"/>
      <c r="R136" s="16"/>
      <c r="S136" s="16"/>
      <c r="T136" s="16"/>
      <c r="U136" s="16"/>
      <c r="V136" s="16"/>
      <c r="W136" s="27"/>
      <c r="X136" s="25"/>
      <c r="Y136" s="25"/>
      <c r="Z136" s="25"/>
      <c r="AA136" s="25"/>
      <c r="AB136" s="28"/>
      <c r="AC136" s="25"/>
      <c r="AD136" s="25"/>
      <c r="AE136" s="25"/>
      <c r="AF136" s="29"/>
      <c r="AG136" s="23"/>
      <c r="AH136" s="23"/>
      <c r="AI136" s="23"/>
      <c r="AJ136" s="23"/>
      <c r="AK136" s="23"/>
      <c r="AL136" s="23"/>
      <c r="AM136" s="23"/>
      <c r="AN136" s="23"/>
      <c r="AO136" s="23"/>
      <c r="AP136" s="23"/>
      <c r="AQ136" s="23"/>
      <c r="AR136" s="23"/>
      <c r="AS136" s="23"/>
      <c r="AT136" s="23"/>
      <c r="AU136" s="23"/>
      <c r="AV136" s="23"/>
      <c r="AW136" s="23"/>
      <c r="AX136" s="23"/>
      <c r="AY136" s="23"/>
      <c r="AZ136" s="23"/>
      <c r="BA136" s="23"/>
    </row>
    <row r="137" spans="1:53" s="180" customFormat="1" ht="15" customHeight="1">
      <c r="A137" s="22"/>
      <c r="B137" s="10"/>
      <c r="C137" s="172"/>
      <c r="D137" s="172"/>
      <c r="E137" s="172"/>
      <c r="F137" s="172"/>
      <c r="G137" s="282" t="s">
        <v>1553</v>
      </c>
      <c r="H137" s="272">
        <v>42005</v>
      </c>
      <c r="I137" s="172" t="s">
        <v>14</v>
      </c>
      <c r="J137" s="173" t="s">
        <v>94</v>
      </c>
      <c r="K137" s="172" t="s">
        <v>9</v>
      </c>
      <c r="L137" s="172" t="s">
        <v>10</v>
      </c>
      <c r="M137" s="172" t="s">
        <v>10</v>
      </c>
      <c r="N137" s="172" t="s">
        <v>11</v>
      </c>
      <c r="O137" s="174">
        <v>15005.1</v>
      </c>
      <c r="P137" s="174">
        <v>0</v>
      </c>
      <c r="Q137" s="174">
        <f t="shared" ref="Q137" si="60">O137-P137</f>
        <v>15005.1</v>
      </c>
      <c r="R137" s="175" t="s">
        <v>1</v>
      </c>
      <c r="S137" s="176" t="s">
        <v>4</v>
      </c>
      <c r="T137" s="176"/>
      <c r="U137" s="176" t="s">
        <v>729</v>
      </c>
      <c r="V137" s="172"/>
      <c r="W137" s="172"/>
      <c r="X137" s="172"/>
      <c r="Y137" s="172"/>
      <c r="Z137" s="178">
        <v>42005</v>
      </c>
      <c r="AA137" s="172"/>
      <c r="AB137" s="172"/>
      <c r="AC137" s="172"/>
      <c r="AD137" s="179" t="s">
        <v>1554</v>
      </c>
      <c r="AE137" s="22"/>
      <c r="AF137" s="22"/>
      <c r="AG137" s="22"/>
      <c r="AH137" s="22"/>
      <c r="AI137" s="22"/>
      <c r="AJ137" s="22"/>
      <c r="AK137" s="22"/>
      <c r="AL137" s="22"/>
      <c r="AM137" s="22"/>
      <c r="AN137" s="22"/>
      <c r="AO137" s="22"/>
      <c r="AP137" s="22"/>
      <c r="AQ137" s="22"/>
      <c r="AR137" s="22"/>
      <c r="AS137" s="22"/>
      <c r="AT137" s="22"/>
      <c r="AU137" s="22"/>
    </row>
    <row r="138" spans="1:53" s="21" customFormat="1" ht="15" customHeight="1">
      <c r="A138" s="23"/>
      <c r="B138" s="23"/>
      <c r="C138" s="25"/>
      <c r="D138" s="25"/>
      <c r="E138" s="25"/>
      <c r="F138" s="25"/>
      <c r="G138" s="79"/>
      <c r="H138" s="79"/>
      <c r="I138" s="25"/>
      <c r="J138" s="83"/>
      <c r="K138" s="25"/>
      <c r="L138" s="26"/>
      <c r="M138" s="26"/>
      <c r="N138" s="26"/>
      <c r="O138" s="73">
        <f>SUM(O137)</f>
        <v>15005.1</v>
      </c>
      <c r="P138" s="73">
        <f t="shared" ref="P138:Q138" si="61">SUM(P137)</f>
        <v>0</v>
      </c>
      <c r="Q138" s="73">
        <f t="shared" si="61"/>
        <v>15005.1</v>
      </c>
      <c r="R138" s="18"/>
      <c r="S138" s="18"/>
      <c r="T138" s="18"/>
      <c r="U138" s="18"/>
      <c r="V138" s="18"/>
      <c r="W138" s="27"/>
      <c r="X138" s="25"/>
      <c r="Y138" s="25"/>
      <c r="Z138" s="25"/>
      <c r="AA138" s="25"/>
      <c r="AB138" s="28"/>
      <c r="AC138" s="25"/>
      <c r="AD138" s="25"/>
      <c r="AE138" s="25"/>
      <c r="AF138" s="29"/>
      <c r="AG138" s="23"/>
      <c r="AH138" s="23"/>
      <c r="AI138" s="23"/>
      <c r="AJ138" s="23"/>
      <c r="AK138" s="23"/>
      <c r="AL138" s="23"/>
      <c r="AM138" s="23"/>
      <c r="AN138" s="23"/>
      <c r="AO138" s="23"/>
      <c r="AP138" s="23"/>
      <c r="AQ138" s="23"/>
      <c r="AR138" s="23"/>
      <c r="AS138" s="23"/>
      <c r="AT138" s="23"/>
      <c r="AU138" s="23"/>
      <c r="AV138" s="23"/>
      <c r="AW138" s="23"/>
      <c r="AX138" s="23"/>
      <c r="AY138" s="23"/>
      <c r="AZ138" s="23"/>
      <c r="BA138" s="23"/>
    </row>
    <row r="139" spans="1:53" s="21" customFormat="1" ht="15" customHeight="1">
      <c r="A139" s="23"/>
      <c r="B139" s="23"/>
      <c r="C139" s="25"/>
      <c r="D139" s="25"/>
      <c r="E139" s="25"/>
      <c r="F139" s="25"/>
      <c r="G139" s="79"/>
      <c r="H139" s="79"/>
      <c r="I139" s="25"/>
      <c r="J139" s="83"/>
      <c r="K139" s="25"/>
      <c r="L139" s="26"/>
      <c r="M139" s="26"/>
      <c r="N139" s="26"/>
      <c r="O139" s="26"/>
      <c r="P139" s="26"/>
      <c r="Q139" s="16"/>
      <c r="R139" s="16"/>
      <c r="S139" s="16"/>
      <c r="T139" s="16"/>
      <c r="U139" s="16"/>
      <c r="V139" s="16"/>
      <c r="W139" s="27"/>
      <c r="X139" s="25"/>
      <c r="Y139" s="25"/>
      <c r="Z139" s="25"/>
      <c r="AA139" s="25"/>
      <c r="AB139" s="28"/>
      <c r="AC139" s="25"/>
      <c r="AD139" s="25"/>
      <c r="AE139" s="25"/>
      <c r="AF139" s="29"/>
      <c r="AG139" s="23"/>
      <c r="AH139" s="23"/>
      <c r="AI139" s="23"/>
      <c r="AJ139" s="23"/>
      <c r="AK139" s="23"/>
      <c r="AL139" s="23"/>
      <c r="AM139" s="23"/>
      <c r="AN139" s="23"/>
      <c r="AO139" s="23"/>
      <c r="AP139" s="23"/>
      <c r="AQ139" s="23"/>
      <c r="AR139" s="23"/>
      <c r="AS139" s="23"/>
      <c r="AT139" s="23"/>
      <c r="AU139" s="23"/>
      <c r="AV139" s="23"/>
      <c r="AW139" s="23"/>
      <c r="AX139" s="23"/>
      <c r="AY139" s="23"/>
      <c r="AZ139" s="23"/>
      <c r="BA139" s="23"/>
    </row>
    <row r="140" spans="1:53" ht="15.75">
      <c r="G140" s="404" t="s">
        <v>619</v>
      </c>
      <c r="I140" s="168" t="s">
        <v>1358</v>
      </c>
    </row>
    <row r="141" spans="1:53" s="191" customFormat="1" ht="15" customHeight="1" collapsed="1">
      <c r="B141" s="183"/>
      <c r="C141" s="184"/>
      <c r="D141" s="184"/>
      <c r="E141" s="184"/>
      <c r="F141" s="184"/>
      <c r="G141" s="283" t="s">
        <v>1553</v>
      </c>
      <c r="H141" s="273">
        <v>42005</v>
      </c>
      <c r="I141" s="184" t="s">
        <v>14</v>
      </c>
      <c r="J141" s="185" t="s">
        <v>86</v>
      </c>
      <c r="K141" s="184" t="s">
        <v>9</v>
      </c>
      <c r="L141" s="184" t="s">
        <v>10</v>
      </c>
      <c r="M141" s="184" t="s">
        <v>10</v>
      </c>
      <c r="N141" s="184" t="s">
        <v>11</v>
      </c>
      <c r="O141" s="186">
        <v>27</v>
      </c>
      <c r="P141" s="186">
        <v>0</v>
      </c>
      <c r="Q141" s="186">
        <v>27</v>
      </c>
      <c r="R141" s="187" t="s">
        <v>1</v>
      </c>
      <c r="S141" s="188" t="s">
        <v>4</v>
      </c>
      <c r="T141" s="188"/>
      <c r="U141" s="188" t="s">
        <v>619</v>
      </c>
      <c r="V141" s="184"/>
      <c r="W141" s="184"/>
      <c r="X141" s="184"/>
      <c r="Y141" s="184"/>
      <c r="Z141" s="273">
        <v>42005</v>
      </c>
      <c r="AA141" s="184"/>
      <c r="AB141" s="184"/>
      <c r="AC141" s="184"/>
      <c r="AD141" s="190" t="s">
        <v>1554</v>
      </c>
    </row>
    <row r="142" spans="1:53" s="22" customFormat="1" ht="15" customHeight="1" outlineLevel="5">
      <c r="B142" s="3"/>
      <c r="C142" s="1"/>
      <c r="D142" s="1"/>
      <c r="E142" s="1"/>
      <c r="F142" s="1"/>
      <c r="G142" s="287" t="s">
        <v>1553</v>
      </c>
      <c r="H142" s="4">
        <v>42369</v>
      </c>
      <c r="I142" s="1" t="s">
        <v>7795</v>
      </c>
      <c r="J142" s="2" t="s">
        <v>86</v>
      </c>
      <c r="K142" s="1" t="s">
        <v>9</v>
      </c>
      <c r="L142" s="1" t="s">
        <v>10</v>
      </c>
      <c r="M142" s="1" t="s">
        <v>10</v>
      </c>
      <c r="N142" s="1" t="s">
        <v>11</v>
      </c>
      <c r="O142" s="9">
        <v>0</v>
      </c>
      <c r="P142" s="9">
        <v>27</v>
      </c>
      <c r="Q142" s="9">
        <v>-27</v>
      </c>
      <c r="R142" s="6" t="s">
        <v>1</v>
      </c>
      <c r="S142" s="5" t="s">
        <v>4</v>
      </c>
      <c r="T142" s="5"/>
      <c r="U142" s="5" t="s">
        <v>619</v>
      </c>
      <c r="V142" s="1"/>
      <c r="W142" s="1"/>
      <c r="X142" s="1"/>
      <c r="Y142" s="1"/>
      <c r="Z142" s="4">
        <v>42369</v>
      </c>
      <c r="AA142" s="1"/>
      <c r="AB142" s="1"/>
      <c r="AC142" s="1"/>
      <c r="AD142" s="8" t="s">
        <v>7796</v>
      </c>
    </row>
    <row r="143" spans="1:53" s="23" customFormat="1" ht="15" customHeight="1">
      <c r="B143" s="109"/>
      <c r="C143" s="110"/>
      <c r="D143" s="110"/>
      <c r="E143" s="110"/>
      <c r="F143" s="110"/>
      <c r="G143" s="284" t="s">
        <v>1553</v>
      </c>
      <c r="H143" s="274">
        <v>42005</v>
      </c>
      <c r="I143" s="110" t="s">
        <v>14</v>
      </c>
      <c r="J143" s="111" t="s">
        <v>88</v>
      </c>
      <c r="K143" s="110" t="s">
        <v>9</v>
      </c>
      <c r="L143" s="110" t="s">
        <v>10</v>
      </c>
      <c r="M143" s="110" t="s">
        <v>10</v>
      </c>
      <c r="N143" s="110" t="s">
        <v>11</v>
      </c>
      <c r="O143" s="9">
        <v>-10270.879999999999</v>
      </c>
      <c r="P143" s="9">
        <v>0</v>
      </c>
      <c r="Q143" s="9">
        <v>-10270.879999999999</v>
      </c>
      <c r="R143" s="112" t="s">
        <v>1</v>
      </c>
      <c r="S143" s="113" t="s">
        <v>4</v>
      </c>
      <c r="T143" s="113"/>
      <c r="U143" s="113" t="s">
        <v>619</v>
      </c>
      <c r="V143" s="110"/>
      <c r="W143" s="110"/>
      <c r="X143" s="110"/>
      <c r="Y143" s="110"/>
      <c r="Z143" s="274">
        <v>42005</v>
      </c>
      <c r="AA143" s="110"/>
      <c r="AB143" s="110"/>
      <c r="AC143" s="110"/>
      <c r="AD143" s="115" t="s">
        <v>1554</v>
      </c>
    </row>
    <row r="144" spans="1:53" s="22" customFormat="1" ht="15" customHeight="1" outlineLevel="5">
      <c r="B144" s="3"/>
      <c r="C144" s="1"/>
      <c r="D144" s="1"/>
      <c r="E144" s="1"/>
      <c r="F144" s="1"/>
      <c r="G144" s="287" t="s">
        <v>1553</v>
      </c>
      <c r="H144" s="277">
        <v>42307</v>
      </c>
      <c r="I144" s="1" t="s">
        <v>4391</v>
      </c>
      <c r="J144" s="2" t="s">
        <v>88</v>
      </c>
      <c r="K144" s="1" t="s">
        <v>9</v>
      </c>
      <c r="L144" s="1" t="s">
        <v>10</v>
      </c>
      <c r="M144" s="1" t="s">
        <v>10</v>
      </c>
      <c r="N144" s="1" t="s">
        <v>11</v>
      </c>
      <c r="O144" s="9">
        <v>20506.439999999999</v>
      </c>
      <c r="P144" s="9"/>
      <c r="Q144" s="9">
        <v>20506.439999999999</v>
      </c>
      <c r="R144" s="6" t="s">
        <v>1</v>
      </c>
      <c r="S144" s="5" t="s">
        <v>4</v>
      </c>
      <c r="T144" s="5"/>
      <c r="U144" s="5" t="s">
        <v>619</v>
      </c>
      <c r="V144" s="1"/>
      <c r="W144" s="1"/>
      <c r="X144" s="1"/>
      <c r="Y144" s="1"/>
      <c r="Z144" s="4">
        <v>42307</v>
      </c>
      <c r="AA144" s="1"/>
      <c r="AB144" s="1"/>
      <c r="AC144" s="1"/>
      <c r="AD144" s="8" t="s">
        <v>4392</v>
      </c>
    </row>
    <row r="145" spans="1:53" s="22" customFormat="1" ht="15" customHeight="1" outlineLevel="5">
      <c r="B145" s="3"/>
      <c r="C145" s="1"/>
      <c r="D145" s="1"/>
      <c r="E145" s="1"/>
      <c r="F145" s="1"/>
      <c r="G145" s="287" t="s">
        <v>1553</v>
      </c>
      <c r="H145" s="277">
        <v>42307</v>
      </c>
      <c r="I145" s="1" t="s">
        <v>4391</v>
      </c>
      <c r="J145" s="2" t="s">
        <v>88</v>
      </c>
      <c r="K145" s="1" t="s">
        <v>9</v>
      </c>
      <c r="L145" s="1" t="s">
        <v>10</v>
      </c>
      <c r="M145" s="1" t="s">
        <v>10</v>
      </c>
      <c r="N145" s="1" t="s">
        <v>11</v>
      </c>
      <c r="O145" s="9"/>
      <c r="P145" s="9">
        <v>7984.2</v>
      </c>
      <c r="Q145" s="9">
        <v>-7984.2</v>
      </c>
      <c r="R145" s="6" t="s">
        <v>1</v>
      </c>
      <c r="S145" s="5" t="s">
        <v>4</v>
      </c>
      <c r="T145" s="5"/>
      <c r="U145" s="5" t="s">
        <v>619</v>
      </c>
      <c r="V145" s="1"/>
      <c r="W145" s="1"/>
      <c r="X145" s="1"/>
      <c r="Y145" s="1"/>
      <c r="Z145" s="4">
        <v>42307</v>
      </c>
      <c r="AA145" s="1"/>
      <c r="AB145" s="1"/>
      <c r="AC145" s="1"/>
      <c r="AD145" s="8" t="s">
        <v>4392</v>
      </c>
    </row>
    <row r="146" spans="1:53" s="22" customFormat="1" ht="15" customHeight="1" outlineLevel="5">
      <c r="B146" s="3"/>
      <c r="C146" s="1"/>
      <c r="D146" s="1"/>
      <c r="E146" s="1"/>
      <c r="F146" s="1"/>
      <c r="G146" s="287" t="s">
        <v>1553</v>
      </c>
      <c r="H146" s="277">
        <v>42368</v>
      </c>
      <c r="I146" s="1" t="s">
        <v>6342</v>
      </c>
      <c r="J146" s="2" t="s">
        <v>88</v>
      </c>
      <c r="K146" s="1" t="s">
        <v>9</v>
      </c>
      <c r="L146" s="1" t="s">
        <v>10</v>
      </c>
      <c r="M146" s="1" t="s">
        <v>10</v>
      </c>
      <c r="N146" s="1" t="s">
        <v>11</v>
      </c>
      <c r="O146" s="9">
        <v>20506.439999999999</v>
      </c>
      <c r="P146" s="9"/>
      <c r="Q146" s="9">
        <v>20506.439999999999</v>
      </c>
      <c r="R146" s="6" t="s">
        <v>1</v>
      </c>
      <c r="S146" s="5" t="s">
        <v>4</v>
      </c>
      <c r="T146" s="5"/>
      <c r="U146" s="5" t="s">
        <v>619</v>
      </c>
      <c r="V146" s="1"/>
      <c r="W146" s="1"/>
      <c r="X146" s="1"/>
      <c r="Y146" s="1"/>
      <c r="Z146" s="4">
        <v>42368</v>
      </c>
      <c r="AA146" s="1"/>
      <c r="AB146" s="1"/>
      <c r="AC146" s="1"/>
      <c r="AD146" s="8" t="s">
        <v>6343</v>
      </c>
    </row>
    <row r="147" spans="1:53" s="22" customFormat="1" ht="15" customHeight="1" outlineLevel="5">
      <c r="B147" s="3"/>
      <c r="C147" s="1"/>
      <c r="D147" s="1"/>
      <c r="E147" s="1"/>
      <c r="F147" s="1"/>
      <c r="G147" s="287" t="s">
        <v>1553</v>
      </c>
      <c r="H147" s="4">
        <v>42368</v>
      </c>
      <c r="I147" s="1" t="s">
        <v>7771</v>
      </c>
      <c r="J147" s="2" t="s">
        <v>88</v>
      </c>
      <c r="K147" s="1" t="s">
        <v>9</v>
      </c>
      <c r="L147" s="1" t="s">
        <v>10</v>
      </c>
      <c r="M147" s="1" t="s">
        <v>10</v>
      </c>
      <c r="N147" s="1" t="s">
        <v>11</v>
      </c>
      <c r="O147" s="9"/>
      <c r="P147" s="9">
        <v>20506.439999999999</v>
      </c>
      <c r="Q147" s="9">
        <v>-20506.439999999999</v>
      </c>
      <c r="R147" s="6" t="s">
        <v>1</v>
      </c>
      <c r="S147" s="5" t="s">
        <v>4</v>
      </c>
      <c r="T147" s="5"/>
      <c r="U147" s="5" t="s">
        <v>619</v>
      </c>
      <c r="V147" s="1"/>
      <c r="W147" s="1"/>
      <c r="X147" s="1"/>
      <c r="Y147" s="1"/>
      <c r="Z147" s="4">
        <v>42368</v>
      </c>
      <c r="AA147" s="1"/>
      <c r="AB147" s="1"/>
      <c r="AC147" s="1"/>
      <c r="AD147" s="8" t="s">
        <v>7772</v>
      </c>
    </row>
    <row r="148" spans="1:53" s="22" customFormat="1" ht="15" customHeight="1" outlineLevel="5">
      <c r="B148" s="3"/>
      <c r="C148" s="1"/>
      <c r="D148" s="1"/>
      <c r="E148" s="1"/>
      <c r="F148" s="1"/>
      <c r="G148" s="287" t="s">
        <v>1553</v>
      </c>
      <c r="H148" s="4">
        <v>42369</v>
      </c>
      <c r="I148" s="1" t="s">
        <v>7810</v>
      </c>
      <c r="J148" s="2" t="s">
        <v>88</v>
      </c>
      <c r="K148" s="1" t="s">
        <v>9</v>
      </c>
      <c r="L148" s="1" t="s">
        <v>10</v>
      </c>
      <c r="M148" s="1" t="s">
        <v>10</v>
      </c>
      <c r="N148" s="1" t="s">
        <v>11</v>
      </c>
      <c r="O148" s="9">
        <v>0</v>
      </c>
      <c r="P148" s="9">
        <v>275.3</v>
      </c>
      <c r="Q148" s="9">
        <v>-275.3</v>
      </c>
      <c r="R148" s="6" t="s">
        <v>1</v>
      </c>
      <c r="S148" s="5" t="s">
        <v>4</v>
      </c>
      <c r="T148" s="5"/>
      <c r="U148" s="5" t="s">
        <v>619</v>
      </c>
      <c r="V148" s="1"/>
      <c r="W148" s="1"/>
      <c r="X148" s="1"/>
      <c r="Y148" s="1"/>
      <c r="Z148" s="4">
        <v>42369</v>
      </c>
      <c r="AA148" s="1"/>
      <c r="AB148" s="1"/>
      <c r="AC148" s="1"/>
      <c r="AD148" s="8" t="s">
        <v>7811</v>
      </c>
    </row>
    <row r="149" spans="1:53" s="22" customFormat="1" ht="15" customHeight="1" outlineLevel="5">
      <c r="B149" s="3"/>
      <c r="C149" s="1"/>
      <c r="D149" s="1"/>
      <c r="E149" s="1"/>
      <c r="F149" s="1"/>
      <c r="G149" s="287" t="s">
        <v>1553</v>
      </c>
      <c r="H149" s="4">
        <v>42369</v>
      </c>
      <c r="I149" s="1" t="s">
        <v>7812</v>
      </c>
      <c r="J149" s="2" t="s">
        <v>88</v>
      </c>
      <c r="K149" s="1" t="s">
        <v>9</v>
      </c>
      <c r="L149" s="1" t="s">
        <v>10</v>
      </c>
      <c r="M149" s="1" t="s">
        <v>10</v>
      </c>
      <c r="N149" s="1" t="s">
        <v>11</v>
      </c>
      <c r="O149" s="9">
        <v>9872.08</v>
      </c>
      <c r="P149" s="9">
        <v>0</v>
      </c>
      <c r="Q149" s="9">
        <v>9872.08</v>
      </c>
      <c r="R149" s="6" t="s">
        <v>1</v>
      </c>
      <c r="S149" s="5" t="s">
        <v>4</v>
      </c>
      <c r="T149" s="5"/>
      <c r="U149" s="5" t="s">
        <v>619</v>
      </c>
      <c r="V149" s="1"/>
      <c r="W149" s="1"/>
      <c r="X149" s="1"/>
      <c r="Y149" s="1"/>
      <c r="Z149" s="4">
        <v>42369</v>
      </c>
      <c r="AA149" s="1"/>
      <c r="AB149" s="1"/>
      <c r="AC149" s="1"/>
      <c r="AD149" s="8" t="s">
        <v>7813</v>
      </c>
    </row>
    <row r="150" spans="1:53" s="22" customFormat="1" ht="15" customHeight="1" outlineLevel="5">
      <c r="B150" s="3"/>
      <c r="C150" s="1"/>
      <c r="D150" s="1"/>
      <c r="E150" s="1"/>
      <c r="F150" s="1"/>
      <c r="G150" s="287" t="s">
        <v>1553</v>
      </c>
      <c r="H150" s="4">
        <v>42369</v>
      </c>
      <c r="I150" s="1" t="s">
        <v>7814</v>
      </c>
      <c r="J150" s="2" t="s">
        <v>88</v>
      </c>
      <c r="K150" s="1" t="s">
        <v>9</v>
      </c>
      <c r="L150" s="1" t="s">
        <v>10</v>
      </c>
      <c r="M150" s="1" t="s">
        <v>10</v>
      </c>
      <c r="N150" s="1" t="s">
        <v>11</v>
      </c>
      <c r="O150" s="9">
        <v>674.1</v>
      </c>
      <c r="P150" s="9">
        <v>0</v>
      </c>
      <c r="Q150" s="9">
        <v>674.1</v>
      </c>
      <c r="R150" s="6" t="s">
        <v>1</v>
      </c>
      <c r="S150" s="5" t="s">
        <v>4</v>
      </c>
      <c r="T150" s="5"/>
      <c r="U150" s="5" t="s">
        <v>619</v>
      </c>
      <c r="V150" s="1"/>
      <c r="W150" s="1"/>
      <c r="X150" s="1"/>
      <c r="Y150" s="1"/>
      <c r="Z150" s="4">
        <v>42369</v>
      </c>
      <c r="AA150" s="1"/>
      <c r="AB150" s="1"/>
      <c r="AC150" s="1"/>
      <c r="AD150" s="8" t="s">
        <v>7815</v>
      </c>
    </row>
    <row r="151" spans="1:53" s="22" customFormat="1" ht="15" customHeight="1" outlineLevel="5">
      <c r="B151" s="3"/>
      <c r="C151" s="1"/>
      <c r="D151" s="1"/>
      <c r="E151" s="1"/>
      <c r="F151" s="1"/>
      <c r="G151" s="287" t="s">
        <v>1553</v>
      </c>
      <c r="H151" s="4">
        <v>42369</v>
      </c>
      <c r="I151" s="1" t="s">
        <v>7739</v>
      </c>
      <c r="J151" s="2" t="s">
        <v>88</v>
      </c>
      <c r="K151" s="1" t="s">
        <v>9</v>
      </c>
      <c r="L151" s="1" t="s">
        <v>10</v>
      </c>
      <c r="M151" s="1" t="s">
        <v>10</v>
      </c>
      <c r="N151" s="1" t="s">
        <v>11</v>
      </c>
      <c r="O151" s="9">
        <v>320</v>
      </c>
      <c r="P151" s="9">
        <v>0</v>
      </c>
      <c r="Q151" s="9">
        <v>320</v>
      </c>
      <c r="R151" s="6" t="s">
        <v>1</v>
      </c>
      <c r="S151" s="5" t="s">
        <v>4</v>
      </c>
      <c r="T151" s="5"/>
      <c r="U151" s="5" t="s">
        <v>619</v>
      </c>
      <c r="V151" s="1"/>
      <c r="W151" s="1"/>
      <c r="X151" s="1"/>
      <c r="Y151" s="1"/>
      <c r="Z151" s="4">
        <v>42369</v>
      </c>
      <c r="AA151" s="1"/>
      <c r="AB151" s="1"/>
      <c r="AC151" s="1"/>
      <c r="AD151" s="8" t="s">
        <v>7740</v>
      </c>
    </row>
    <row r="152" spans="1:53" s="22" customFormat="1" ht="15" customHeight="1" outlineLevel="5">
      <c r="B152" s="3"/>
      <c r="C152" s="1"/>
      <c r="D152" s="1"/>
      <c r="E152" s="1"/>
      <c r="F152" s="1"/>
      <c r="G152" s="287" t="s">
        <v>1553</v>
      </c>
      <c r="H152" s="4">
        <v>42369</v>
      </c>
      <c r="I152" s="1" t="s">
        <v>7795</v>
      </c>
      <c r="J152" s="2" t="s">
        <v>88</v>
      </c>
      <c r="K152" s="1" t="s">
        <v>9</v>
      </c>
      <c r="L152" s="1" t="s">
        <v>10</v>
      </c>
      <c r="M152" s="1" t="s">
        <v>10</v>
      </c>
      <c r="N152" s="1" t="s">
        <v>11</v>
      </c>
      <c r="O152" s="9">
        <v>0</v>
      </c>
      <c r="P152" s="9">
        <v>320</v>
      </c>
      <c r="Q152" s="9">
        <v>-320</v>
      </c>
      <c r="R152" s="6" t="s">
        <v>1</v>
      </c>
      <c r="S152" s="5" t="s">
        <v>4</v>
      </c>
      <c r="T152" s="5"/>
      <c r="U152" s="5" t="s">
        <v>619</v>
      </c>
      <c r="V152" s="1"/>
      <c r="W152" s="1"/>
      <c r="X152" s="1"/>
      <c r="Y152" s="1"/>
      <c r="Z152" s="4">
        <v>42369</v>
      </c>
      <c r="AA152" s="1"/>
      <c r="AB152" s="1"/>
      <c r="AC152" s="1"/>
      <c r="AD152" s="8" t="s">
        <v>7796</v>
      </c>
    </row>
    <row r="153" spans="1:53" s="23" customFormat="1" ht="15" customHeight="1">
      <c r="B153" s="109"/>
      <c r="C153" s="110"/>
      <c r="D153" s="110"/>
      <c r="E153" s="110"/>
      <c r="F153" s="110"/>
      <c r="G153" s="284" t="s">
        <v>1553</v>
      </c>
      <c r="H153" s="274">
        <v>42005</v>
      </c>
      <c r="I153" s="110" t="s">
        <v>14</v>
      </c>
      <c r="J153" s="111" t="s">
        <v>94</v>
      </c>
      <c r="K153" s="110" t="s">
        <v>9</v>
      </c>
      <c r="L153" s="110" t="s">
        <v>10</v>
      </c>
      <c r="M153" s="110" t="s">
        <v>10</v>
      </c>
      <c r="N153" s="110" t="s">
        <v>11</v>
      </c>
      <c r="O153" s="9">
        <v>18346.939999999999</v>
      </c>
      <c r="P153" s="9">
        <v>0</v>
      </c>
      <c r="Q153" s="9">
        <v>18346.939999999999</v>
      </c>
      <c r="R153" s="112" t="s">
        <v>1</v>
      </c>
      <c r="S153" s="113" t="s">
        <v>4</v>
      </c>
      <c r="T153" s="113"/>
      <c r="U153" s="113" t="s">
        <v>619</v>
      </c>
      <c r="V153" s="110"/>
      <c r="W153" s="110"/>
      <c r="X153" s="110"/>
      <c r="Y153" s="110"/>
      <c r="Z153" s="274">
        <v>42005</v>
      </c>
      <c r="AA153" s="110"/>
      <c r="AB153" s="110"/>
      <c r="AC153" s="110"/>
      <c r="AD153" s="115" t="s">
        <v>1554</v>
      </c>
    </row>
    <row r="154" spans="1:53" s="22" customFormat="1" ht="15" customHeight="1" outlineLevel="5">
      <c r="B154" s="3"/>
      <c r="C154" s="1"/>
      <c r="D154" s="1"/>
      <c r="E154" s="1"/>
      <c r="F154" s="1"/>
      <c r="G154" s="287" t="s">
        <v>1553</v>
      </c>
      <c r="H154" s="277">
        <v>42368</v>
      </c>
      <c r="I154" s="1" t="s">
        <v>6342</v>
      </c>
      <c r="J154" s="2" t="s">
        <v>94</v>
      </c>
      <c r="K154" s="1" t="s">
        <v>9</v>
      </c>
      <c r="L154" s="1" t="s">
        <v>10</v>
      </c>
      <c r="M154" s="1" t="s">
        <v>10</v>
      </c>
      <c r="N154" s="1" t="s">
        <v>11</v>
      </c>
      <c r="O154" s="9">
        <v>0</v>
      </c>
      <c r="P154" s="9">
        <v>7984.2</v>
      </c>
      <c r="Q154" s="9">
        <v>-7984.2</v>
      </c>
      <c r="R154" s="6" t="s">
        <v>1</v>
      </c>
      <c r="S154" s="5" t="s">
        <v>4</v>
      </c>
      <c r="T154" s="5"/>
      <c r="U154" s="5" t="s">
        <v>619</v>
      </c>
      <c r="V154" s="1"/>
      <c r="W154" s="1"/>
      <c r="X154" s="1"/>
      <c r="Y154" s="1"/>
      <c r="Z154" s="4">
        <v>42368</v>
      </c>
      <c r="AA154" s="1"/>
      <c r="AB154" s="1"/>
      <c r="AC154" s="1"/>
      <c r="AD154" s="8" t="s">
        <v>6343</v>
      </c>
    </row>
    <row r="155" spans="1:53" s="22" customFormat="1" ht="15" customHeight="1" outlineLevel="5">
      <c r="B155" s="3"/>
      <c r="C155" s="1"/>
      <c r="D155" s="1"/>
      <c r="E155" s="1"/>
      <c r="F155" s="1"/>
      <c r="G155" s="287" t="s">
        <v>1553</v>
      </c>
      <c r="H155" s="277">
        <v>42368</v>
      </c>
      <c r="I155" s="1" t="s">
        <v>6342</v>
      </c>
      <c r="J155" s="2" t="s">
        <v>94</v>
      </c>
      <c r="K155" s="1" t="s">
        <v>9</v>
      </c>
      <c r="L155" s="1" t="s">
        <v>10</v>
      </c>
      <c r="M155" s="1" t="s">
        <v>10</v>
      </c>
      <c r="N155" s="1" t="s">
        <v>11</v>
      </c>
      <c r="O155" s="9">
        <v>7984.2</v>
      </c>
      <c r="P155" s="9"/>
      <c r="Q155" s="9">
        <v>7984.2</v>
      </c>
      <c r="R155" s="6" t="s">
        <v>1</v>
      </c>
      <c r="S155" s="5" t="s">
        <v>4</v>
      </c>
      <c r="T155" s="5"/>
      <c r="U155" s="5" t="s">
        <v>619</v>
      </c>
      <c r="V155" s="1"/>
      <c r="W155" s="1"/>
      <c r="X155" s="1"/>
      <c r="Y155" s="1"/>
      <c r="Z155" s="4">
        <v>42368</v>
      </c>
      <c r="AA155" s="1"/>
      <c r="AB155" s="1"/>
      <c r="AC155" s="1"/>
      <c r="AD155" s="8" t="s">
        <v>6343</v>
      </c>
    </row>
    <row r="156" spans="1:53" s="22" customFormat="1" ht="15" customHeight="1" outlineLevel="5">
      <c r="B156" s="3"/>
      <c r="C156" s="1"/>
      <c r="D156" s="1"/>
      <c r="E156" s="1"/>
      <c r="F156" s="1"/>
      <c r="G156" s="287" t="s">
        <v>1553</v>
      </c>
      <c r="H156" s="4">
        <v>42369</v>
      </c>
      <c r="I156" s="1" t="s">
        <v>7741</v>
      </c>
      <c r="J156" s="2" t="s">
        <v>94</v>
      </c>
      <c r="K156" s="1" t="s">
        <v>9</v>
      </c>
      <c r="L156" s="1" t="s">
        <v>10</v>
      </c>
      <c r="M156" s="1" t="s">
        <v>10</v>
      </c>
      <c r="N156" s="1" t="s">
        <v>11</v>
      </c>
      <c r="O156" s="9">
        <v>0</v>
      </c>
      <c r="P156" s="9">
        <v>2494.8000000000002</v>
      </c>
      <c r="Q156" s="9">
        <v>-2494.8000000000002</v>
      </c>
      <c r="R156" s="6" t="s">
        <v>1</v>
      </c>
      <c r="S156" s="5" t="s">
        <v>4</v>
      </c>
      <c r="T156" s="5"/>
      <c r="U156" s="5" t="s">
        <v>619</v>
      </c>
      <c r="V156" s="1"/>
      <c r="W156" s="1"/>
      <c r="X156" s="1"/>
      <c r="Y156" s="1"/>
      <c r="Z156" s="4">
        <v>42369</v>
      </c>
      <c r="AA156" s="1"/>
      <c r="AB156" s="1"/>
      <c r="AC156" s="1"/>
      <c r="AD156" s="8" t="s">
        <v>7742</v>
      </c>
    </row>
    <row r="157" spans="1:53" s="217" customFormat="1" ht="15" customHeight="1" outlineLevel="5">
      <c r="B157" s="209"/>
      <c r="C157" s="210"/>
      <c r="D157" s="210"/>
      <c r="E157" s="210"/>
      <c r="F157" s="210"/>
      <c r="G157" s="288" t="s">
        <v>1553</v>
      </c>
      <c r="H157" s="215">
        <v>42369</v>
      </c>
      <c r="I157" s="210" t="s">
        <v>7795</v>
      </c>
      <c r="J157" s="211" t="s">
        <v>94</v>
      </c>
      <c r="K157" s="210" t="s">
        <v>9</v>
      </c>
      <c r="L157" s="210" t="s">
        <v>10</v>
      </c>
      <c r="M157" s="210" t="s">
        <v>10</v>
      </c>
      <c r="N157" s="210" t="s">
        <v>11</v>
      </c>
      <c r="O157" s="195">
        <v>0</v>
      </c>
      <c r="P157" s="195">
        <v>15852.14</v>
      </c>
      <c r="Q157" s="195">
        <v>-15852.14</v>
      </c>
      <c r="R157" s="212" t="s">
        <v>1</v>
      </c>
      <c r="S157" s="213" t="s">
        <v>4</v>
      </c>
      <c r="T157" s="213"/>
      <c r="U157" s="213" t="s">
        <v>619</v>
      </c>
      <c r="V157" s="210"/>
      <c r="W157" s="210"/>
      <c r="X157" s="210"/>
      <c r="Y157" s="210"/>
      <c r="Z157" s="215">
        <v>42369</v>
      </c>
      <c r="AA157" s="210"/>
      <c r="AB157" s="210"/>
      <c r="AC157" s="210"/>
      <c r="AD157" s="216" t="s">
        <v>7796</v>
      </c>
    </row>
    <row r="158" spans="1:53" s="21" customFormat="1" ht="15" customHeight="1">
      <c r="A158" s="23"/>
      <c r="B158" s="23"/>
      <c r="C158" s="25"/>
      <c r="D158" s="25"/>
      <c r="E158" s="25"/>
      <c r="F158" s="25"/>
      <c r="G158" s="79"/>
      <c r="H158" s="79"/>
      <c r="I158" s="25"/>
      <c r="J158" s="83"/>
      <c r="K158" s="25"/>
      <c r="L158" s="26"/>
      <c r="M158" s="26"/>
      <c r="N158" s="26"/>
      <c r="O158" s="73">
        <f>SUM(O141:O157)</f>
        <v>67966.319999999992</v>
      </c>
      <c r="P158" s="73">
        <f t="shared" ref="P158:Q158" si="62">SUM(P141:P157)</f>
        <v>55444.08</v>
      </c>
      <c r="Q158" s="73">
        <f t="shared" si="62"/>
        <v>12522.240000000002</v>
      </c>
      <c r="R158" s="16"/>
      <c r="S158" s="16"/>
      <c r="T158" s="16"/>
      <c r="U158" s="16"/>
      <c r="V158" s="16"/>
      <c r="W158" s="27"/>
      <c r="X158" s="25"/>
      <c r="Y158" s="25"/>
      <c r="Z158" s="25"/>
      <c r="AA158" s="25"/>
      <c r="AB158" s="28"/>
      <c r="AC158" s="25"/>
      <c r="AD158" s="25"/>
      <c r="AE158" s="25"/>
      <c r="AF158" s="29"/>
      <c r="AG158" s="23"/>
      <c r="AH158" s="23"/>
      <c r="AI158" s="23"/>
      <c r="AJ158" s="23"/>
      <c r="AK158" s="23"/>
      <c r="AL158" s="23"/>
      <c r="AM158" s="23"/>
      <c r="AN158" s="23"/>
      <c r="AO158" s="23"/>
      <c r="AP158" s="23"/>
      <c r="AQ158" s="23"/>
      <c r="AR158" s="23"/>
      <c r="AS158" s="23"/>
      <c r="AT158" s="23"/>
      <c r="AU158" s="23"/>
      <c r="AV158" s="23"/>
      <c r="AW158" s="23"/>
      <c r="AX158" s="23"/>
      <c r="AY158" s="23"/>
      <c r="AZ158" s="23"/>
      <c r="BA158" s="23"/>
    </row>
    <row r="159" spans="1:53" s="21" customFormat="1" ht="15" customHeight="1">
      <c r="A159" s="23"/>
      <c r="B159" s="23"/>
      <c r="C159" s="25"/>
      <c r="D159" s="25"/>
      <c r="E159" s="25"/>
      <c r="F159" s="25"/>
      <c r="G159" s="79"/>
      <c r="H159" s="79"/>
      <c r="I159" s="25"/>
      <c r="J159" s="83"/>
      <c r="K159" s="25"/>
      <c r="L159" s="26"/>
      <c r="M159" s="26"/>
      <c r="N159" s="26"/>
      <c r="O159" s="26"/>
      <c r="P159" s="26"/>
      <c r="Q159" s="16"/>
      <c r="R159" s="16"/>
      <c r="S159" s="16"/>
      <c r="T159" s="16"/>
      <c r="U159" s="16"/>
      <c r="V159" s="16"/>
      <c r="W159" s="27"/>
      <c r="X159" s="25"/>
      <c r="Y159" s="25"/>
      <c r="Z159" s="25"/>
      <c r="AA159" s="25"/>
      <c r="AB159" s="28"/>
      <c r="AC159" s="25"/>
      <c r="AD159" s="25"/>
      <c r="AE159" s="25"/>
      <c r="AF159" s="29"/>
      <c r="AG159" s="23"/>
      <c r="AH159" s="23"/>
      <c r="AI159" s="23"/>
      <c r="AJ159" s="23"/>
      <c r="AK159" s="23"/>
      <c r="AL159" s="23"/>
      <c r="AM159" s="23"/>
      <c r="AN159" s="23"/>
      <c r="AO159" s="23"/>
      <c r="AP159" s="23"/>
      <c r="AQ159" s="23"/>
      <c r="AR159" s="23"/>
      <c r="AS159" s="23"/>
      <c r="AT159" s="23"/>
      <c r="AU159" s="23"/>
      <c r="AV159" s="23"/>
      <c r="AW159" s="23"/>
      <c r="AX159" s="23"/>
      <c r="AY159" s="23"/>
      <c r="AZ159" s="23"/>
      <c r="BA159" s="23"/>
    </row>
    <row r="160" spans="1:53" ht="15.75">
      <c r="G160" s="503" t="s">
        <v>730</v>
      </c>
      <c r="H160" s="503"/>
      <c r="I160" s="168" t="s">
        <v>1358</v>
      </c>
    </row>
    <row r="161" spans="1:53" s="67" customFormat="1" ht="15" customHeight="1">
      <c r="A161" s="22"/>
      <c r="B161" s="10"/>
      <c r="C161" s="68"/>
      <c r="D161" s="68"/>
      <c r="E161" s="68"/>
      <c r="F161" s="68"/>
      <c r="G161" s="289" t="s">
        <v>1553</v>
      </c>
      <c r="H161" s="279">
        <v>42005</v>
      </c>
      <c r="I161" s="68" t="s">
        <v>14</v>
      </c>
      <c r="J161" s="69" t="s">
        <v>94</v>
      </c>
      <c r="K161" s="68" t="s">
        <v>9</v>
      </c>
      <c r="L161" s="68" t="s">
        <v>10</v>
      </c>
      <c r="M161" s="68" t="s">
        <v>10</v>
      </c>
      <c r="N161" s="68" t="s">
        <v>11</v>
      </c>
      <c r="O161" s="219">
        <v>1968.97</v>
      </c>
      <c r="P161" s="219">
        <v>0</v>
      </c>
      <c r="Q161" s="219">
        <f t="shared" ref="Q161" si="63">O161-P161</f>
        <v>1968.97</v>
      </c>
      <c r="R161" s="220" t="s">
        <v>1</v>
      </c>
      <c r="S161" s="221" t="s">
        <v>4</v>
      </c>
      <c r="T161" s="221"/>
      <c r="U161" s="221" t="s">
        <v>730</v>
      </c>
      <c r="V161" s="68"/>
      <c r="W161" s="68"/>
      <c r="X161" s="68"/>
      <c r="Y161" s="68"/>
      <c r="Z161" s="223">
        <v>42005</v>
      </c>
      <c r="AA161" s="68"/>
      <c r="AB161" s="68"/>
      <c r="AC161" s="68"/>
      <c r="AD161" s="224" t="s">
        <v>1554</v>
      </c>
      <c r="AE161" s="22"/>
      <c r="AF161" s="22"/>
      <c r="AG161" s="22"/>
      <c r="AH161" s="22"/>
      <c r="AI161" s="22"/>
      <c r="AJ161" s="22"/>
      <c r="AK161" s="22"/>
      <c r="AL161" s="22"/>
      <c r="AM161" s="22"/>
      <c r="AN161" s="22"/>
      <c r="AO161" s="22"/>
      <c r="AP161" s="22"/>
      <c r="AQ161" s="22"/>
      <c r="AR161" s="22"/>
      <c r="AS161" s="22"/>
      <c r="AT161" s="22"/>
      <c r="AU161" s="22"/>
    </row>
    <row r="162" spans="1:53" s="372" customFormat="1" ht="15" customHeight="1" outlineLevel="5">
      <c r="A162" s="22"/>
      <c r="B162" s="10"/>
      <c r="C162" s="155"/>
      <c r="D162" s="155"/>
      <c r="E162" s="155"/>
      <c r="F162" s="155"/>
      <c r="G162" s="302" t="s">
        <v>1553</v>
      </c>
      <c r="H162" s="298">
        <v>42215</v>
      </c>
      <c r="I162" s="155" t="s">
        <v>2881</v>
      </c>
      <c r="J162" s="157" t="s">
        <v>94</v>
      </c>
      <c r="K162" s="155" t="s">
        <v>9</v>
      </c>
      <c r="L162" s="155" t="s">
        <v>10</v>
      </c>
      <c r="M162" s="155" t="s">
        <v>10</v>
      </c>
      <c r="N162" s="155" t="s">
        <v>11</v>
      </c>
      <c r="O162" s="158">
        <v>275.3</v>
      </c>
      <c r="P162" s="158">
        <v>0</v>
      </c>
      <c r="Q162" s="158">
        <f>O162-P162</f>
        <v>275.3</v>
      </c>
      <c r="R162" s="159" t="s">
        <v>1</v>
      </c>
      <c r="S162" s="160" t="s">
        <v>4</v>
      </c>
      <c r="T162" s="160"/>
      <c r="U162" s="160" t="s">
        <v>730</v>
      </c>
      <c r="V162" s="155"/>
      <c r="W162" s="155"/>
      <c r="X162" s="155"/>
      <c r="Y162" s="155"/>
      <c r="Z162" s="298">
        <v>42215</v>
      </c>
      <c r="AA162" s="155"/>
      <c r="AB162" s="155"/>
      <c r="AC162" s="155"/>
      <c r="AD162" s="162" t="s">
        <v>2882</v>
      </c>
      <c r="AE162" s="22"/>
      <c r="AF162" s="22"/>
      <c r="AG162" s="22"/>
      <c r="AH162" s="22"/>
      <c r="AI162" s="22"/>
      <c r="AJ162" s="22"/>
      <c r="AK162" s="22"/>
      <c r="AL162" s="22"/>
      <c r="AM162" s="22"/>
      <c r="AN162" s="22"/>
      <c r="AO162" s="22"/>
      <c r="AP162" s="22"/>
      <c r="AQ162" s="22"/>
      <c r="AR162" s="22"/>
      <c r="AS162" s="22"/>
      <c r="AT162" s="22"/>
      <c r="AU162" s="22"/>
    </row>
    <row r="163" spans="1:53" s="371" customFormat="1" ht="15" customHeight="1" outlineLevel="5">
      <c r="A163" s="22"/>
      <c r="B163" s="10"/>
      <c r="C163" s="210"/>
      <c r="D163" s="210"/>
      <c r="E163" s="210"/>
      <c r="F163" s="210"/>
      <c r="G163" s="288" t="s">
        <v>1553</v>
      </c>
      <c r="H163" s="278">
        <v>42215</v>
      </c>
      <c r="I163" s="210" t="s">
        <v>4177</v>
      </c>
      <c r="J163" s="211" t="s">
        <v>94</v>
      </c>
      <c r="K163" s="210" t="s">
        <v>9</v>
      </c>
      <c r="L163" s="210" t="s">
        <v>10</v>
      </c>
      <c r="M163" s="210" t="s">
        <v>10</v>
      </c>
      <c r="N163" s="210" t="s">
        <v>11</v>
      </c>
      <c r="O163" s="195">
        <v>0</v>
      </c>
      <c r="P163" s="195">
        <v>2244.27</v>
      </c>
      <c r="Q163" s="195">
        <f>O163-P163</f>
        <v>-2244.27</v>
      </c>
      <c r="R163" s="212" t="s">
        <v>1</v>
      </c>
      <c r="S163" s="213" t="s">
        <v>4</v>
      </c>
      <c r="T163" s="213"/>
      <c r="U163" s="213" t="s">
        <v>730</v>
      </c>
      <c r="V163" s="210"/>
      <c r="W163" s="210"/>
      <c r="X163" s="210"/>
      <c r="Y163" s="210"/>
      <c r="Z163" s="278">
        <v>42215</v>
      </c>
      <c r="AA163" s="210"/>
      <c r="AB163" s="210"/>
      <c r="AC163" s="210"/>
      <c r="AD163" s="216" t="s">
        <v>4178</v>
      </c>
      <c r="AE163" s="22"/>
      <c r="AF163" s="22"/>
      <c r="AG163" s="22"/>
      <c r="AH163" s="22"/>
      <c r="AI163" s="22"/>
      <c r="AJ163" s="22"/>
      <c r="AK163" s="22"/>
      <c r="AL163" s="22"/>
      <c r="AM163" s="22"/>
      <c r="AN163" s="22"/>
      <c r="AO163" s="22"/>
      <c r="AP163" s="22"/>
      <c r="AQ163" s="22"/>
      <c r="AR163" s="22"/>
      <c r="AS163" s="22"/>
      <c r="AT163" s="22"/>
      <c r="AU163" s="22"/>
    </row>
    <row r="164" spans="1:53" s="21" customFormat="1" ht="15" customHeight="1">
      <c r="A164" s="23"/>
      <c r="B164" s="23"/>
      <c r="C164" s="25"/>
      <c r="D164" s="25"/>
      <c r="E164" s="25"/>
      <c r="F164" s="25"/>
      <c r="G164" s="79"/>
      <c r="H164" s="79"/>
      <c r="I164" s="25"/>
      <c r="J164" s="83"/>
      <c r="K164" s="25"/>
      <c r="L164" s="26"/>
      <c r="M164" s="26"/>
      <c r="N164" s="26"/>
      <c r="O164" s="73">
        <f>SUM(O161:O162)</f>
        <v>2244.27</v>
      </c>
      <c r="P164" s="73">
        <f>SUM(P161:P163)</f>
        <v>2244.27</v>
      </c>
      <c r="Q164" s="73">
        <f>SUM(Q161:Q163)</f>
        <v>0</v>
      </c>
      <c r="R164" s="18"/>
      <c r="S164" s="18"/>
      <c r="T164" s="18"/>
      <c r="U164" s="18"/>
      <c r="V164" s="18"/>
      <c r="W164" s="27"/>
      <c r="X164" s="25"/>
      <c r="Y164" s="25"/>
      <c r="Z164" s="25"/>
      <c r="AA164" s="25"/>
      <c r="AB164" s="28"/>
      <c r="AC164" s="25"/>
      <c r="AD164" s="25"/>
      <c r="AE164" s="25"/>
      <c r="AF164" s="29"/>
      <c r="AG164" s="23"/>
      <c r="AH164" s="23"/>
      <c r="AI164" s="23"/>
      <c r="AJ164" s="23"/>
      <c r="AK164" s="23"/>
      <c r="AL164" s="23"/>
      <c r="AM164" s="23"/>
      <c r="AN164" s="23"/>
      <c r="AO164" s="23"/>
      <c r="AP164" s="23"/>
      <c r="AQ164" s="23"/>
      <c r="AR164" s="23"/>
      <c r="AS164" s="23"/>
      <c r="AT164" s="23"/>
      <c r="AU164" s="23"/>
      <c r="AV164" s="23"/>
      <c r="AW164" s="23"/>
      <c r="AX164" s="23"/>
      <c r="AY164" s="23"/>
      <c r="AZ164" s="23"/>
      <c r="BA164" s="23"/>
    </row>
    <row r="165" spans="1:53" s="21" customFormat="1" ht="15" customHeight="1">
      <c r="A165" s="23"/>
      <c r="B165" s="23"/>
      <c r="C165" s="25"/>
      <c r="D165" s="25"/>
      <c r="E165" s="25"/>
      <c r="F165" s="25"/>
      <c r="G165" s="79"/>
      <c r="H165" s="79"/>
      <c r="I165" s="25"/>
      <c r="J165" s="83"/>
      <c r="K165" s="25"/>
      <c r="L165" s="26"/>
      <c r="M165" s="26"/>
      <c r="N165" s="26"/>
      <c r="O165" s="26"/>
      <c r="P165" s="26"/>
      <c r="Q165" s="16"/>
      <c r="R165" s="16"/>
      <c r="S165" s="16"/>
      <c r="T165" s="16"/>
      <c r="U165" s="16"/>
      <c r="V165" s="16"/>
      <c r="W165" s="27"/>
      <c r="X165" s="25"/>
      <c r="Y165" s="25"/>
      <c r="Z165" s="25"/>
      <c r="AA165" s="25"/>
      <c r="AB165" s="28"/>
      <c r="AC165" s="25"/>
      <c r="AD165" s="25"/>
      <c r="AE165" s="25"/>
      <c r="AF165" s="29"/>
      <c r="AG165" s="23"/>
      <c r="AH165" s="23"/>
      <c r="AI165" s="23"/>
      <c r="AJ165" s="23"/>
      <c r="AK165" s="23"/>
      <c r="AL165" s="23"/>
      <c r="AM165" s="23"/>
      <c r="AN165" s="23"/>
      <c r="AO165" s="23"/>
      <c r="AP165" s="23"/>
      <c r="AQ165" s="23"/>
      <c r="AR165" s="23"/>
      <c r="AS165" s="23"/>
      <c r="AT165" s="23"/>
      <c r="AU165" s="23"/>
      <c r="AV165" s="23"/>
      <c r="AW165" s="23"/>
      <c r="AX165" s="23"/>
      <c r="AY165" s="23"/>
      <c r="AZ165" s="23"/>
      <c r="BA165" s="23"/>
    </row>
    <row r="166" spans="1:53" s="21" customFormat="1" ht="15" customHeight="1">
      <c r="A166" s="23"/>
      <c r="B166" s="23"/>
      <c r="C166" s="25"/>
      <c r="D166" s="25"/>
      <c r="E166" s="25"/>
      <c r="F166" s="25"/>
      <c r="G166" s="503" t="s">
        <v>731</v>
      </c>
      <c r="H166" s="503"/>
      <c r="I166" s="49" t="s">
        <v>1358</v>
      </c>
      <c r="L166" s="26"/>
      <c r="M166" s="26"/>
      <c r="N166" s="26"/>
      <c r="O166" s="26"/>
      <c r="P166" s="26"/>
      <c r="Q166" s="16"/>
      <c r="R166" s="16"/>
      <c r="S166" s="16"/>
      <c r="T166" s="16"/>
      <c r="U166" s="16"/>
      <c r="V166" s="16"/>
      <c r="W166" s="27"/>
      <c r="X166" s="25"/>
      <c r="Y166" s="25"/>
      <c r="Z166" s="25"/>
      <c r="AA166" s="25"/>
      <c r="AB166" s="28"/>
      <c r="AC166" s="25"/>
      <c r="AD166" s="25"/>
      <c r="AE166" s="25"/>
      <c r="AF166" s="29"/>
      <c r="AG166" s="23"/>
      <c r="AH166" s="23"/>
      <c r="AI166" s="23"/>
      <c r="AJ166" s="23"/>
      <c r="AK166" s="23"/>
      <c r="AL166" s="23"/>
      <c r="AM166" s="23"/>
      <c r="AN166" s="23"/>
      <c r="AO166" s="23"/>
      <c r="AP166" s="23"/>
      <c r="AQ166" s="23"/>
      <c r="AR166" s="23"/>
      <c r="AS166" s="23"/>
      <c r="AT166" s="23"/>
      <c r="AU166" s="23"/>
      <c r="AV166" s="23"/>
      <c r="AW166" s="23"/>
      <c r="AX166" s="23"/>
      <c r="AY166" s="23"/>
      <c r="AZ166" s="23"/>
      <c r="BA166" s="23"/>
    </row>
    <row r="167" spans="1:53" s="67" customFormat="1" ht="15" customHeight="1">
      <c r="A167" s="22"/>
      <c r="B167" s="10"/>
      <c r="C167" s="68"/>
      <c r="D167" s="68"/>
      <c r="E167" s="68"/>
      <c r="F167" s="68"/>
      <c r="G167" s="289" t="s">
        <v>1553</v>
      </c>
      <c r="H167" s="279">
        <v>42005</v>
      </c>
      <c r="I167" s="68" t="s">
        <v>14</v>
      </c>
      <c r="J167" s="69" t="s">
        <v>94</v>
      </c>
      <c r="K167" s="68" t="s">
        <v>9</v>
      </c>
      <c r="L167" s="68" t="s">
        <v>10</v>
      </c>
      <c r="M167" s="68" t="s">
        <v>10</v>
      </c>
      <c r="N167" s="68" t="s">
        <v>11</v>
      </c>
      <c r="O167" s="219">
        <v>271212.27</v>
      </c>
      <c r="P167" s="219">
        <v>0</v>
      </c>
      <c r="Q167" s="219">
        <f t="shared" ref="Q167:Q168" si="64">O167-P167</f>
        <v>271212.27</v>
      </c>
      <c r="R167" s="220" t="s">
        <v>1</v>
      </c>
      <c r="S167" s="221" t="s">
        <v>4</v>
      </c>
      <c r="T167" s="221"/>
      <c r="U167" s="221" t="s">
        <v>731</v>
      </c>
      <c r="V167" s="68"/>
      <c r="W167" s="68"/>
      <c r="X167" s="68"/>
      <c r="Y167" s="68"/>
      <c r="Z167" s="223">
        <v>42005</v>
      </c>
      <c r="AA167" s="68"/>
      <c r="AB167" s="68"/>
      <c r="AC167" s="68"/>
      <c r="AD167" s="224" t="s">
        <v>1554</v>
      </c>
      <c r="AE167" s="22"/>
      <c r="AF167" s="22"/>
      <c r="AG167" s="22"/>
      <c r="AH167" s="22"/>
      <c r="AI167" s="22"/>
      <c r="AJ167" s="22"/>
      <c r="AK167" s="22"/>
      <c r="AL167" s="22"/>
      <c r="AM167" s="22"/>
      <c r="AN167" s="22"/>
      <c r="AO167" s="22"/>
      <c r="AP167" s="22"/>
      <c r="AQ167" s="22"/>
      <c r="AR167" s="22"/>
      <c r="AS167" s="22"/>
      <c r="AT167" s="22"/>
      <c r="AU167" s="22"/>
    </row>
    <row r="168" spans="1:53" s="371" customFormat="1" ht="15" customHeight="1" outlineLevel="5">
      <c r="B168" s="209"/>
      <c r="C168" s="210"/>
      <c r="D168" s="210"/>
      <c r="E168" s="210"/>
      <c r="F168" s="210"/>
      <c r="G168" s="288" t="s">
        <v>1553</v>
      </c>
      <c r="H168" s="215">
        <v>42369</v>
      </c>
      <c r="I168" s="210" t="s">
        <v>7795</v>
      </c>
      <c r="J168" s="211" t="s">
        <v>94</v>
      </c>
      <c r="K168" s="210" t="s">
        <v>9</v>
      </c>
      <c r="L168" s="210" t="s">
        <v>10</v>
      </c>
      <c r="M168" s="210" t="s">
        <v>10</v>
      </c>
      <c r="N168" s="210" t="s">
        <v>11</v>
      </c>
      <c r="O168" s="195">
        <v>0</v>
      </c>
      <c r="P168" s="195">
        <v>271212.27</v>
      </c>
      <c r="Q168" s="195">
        <f t="shared" si="64"/>
        <v>-271212.27</v>
      </c>
      <c r="R168" s="212" t="s">
        <v>1</v>
      </c>
      <c r="S168" s="213" t="s">
        <v>4</v>
      </c>
      <c r="T168" s="213"/>
      <c r="U168" s="213" t="s">
        <v>731</v>
      </c>
      <c r="V168" s="210"/>
      <c r="W168" s="210"/>
      <c r="X168" s="210"/>
      <c r="Y168" s="210"/>
      <c r="Z168" s="215">
        <v>42369</v>
      </c>
      <c r="AA168" s="210"/>
      <c r="AB168" s="210"/>
      <c r="AC168" s="210"/>
      <c r="AD168" s="216" t="s">
        <v>7796</v>
      </c>
    </row>
    <row r="169" spans="1:53" s="21" customFormat="1" ht="15" customHeight="1">
      <c r="A169" s="23"/>
      <c r="B169" s="23"/>
      <c r="C169" s="25"/>
      <c r="D169" s="25"/>
      <c r="E169" s="25"/>
      <c r="F169" s="25"/>
      <c r="G169" s="79"/>
      <c r="H169" s="79"/>
      <c r="I169" s="25"/>
      <c r="J169" s="83"/>
      <c r="K169" s="25"/>
      <c r="L169" s="26"/>
      <c r="M169" s="26"/>
      <c r="N169" s="26"/>
      <c r="O169" s="73">
        <f>SUM(O167:O168)</f>
        <v>271212.27</v>
      </c>
      <c r="P169" s="73">
        <f t="shared" ref="P169:Q169" si="65">SUM(P167:P168)</f>
        <v>271212.27</v>
      </c>
      <c r="Q169" s="73">
        <f t="shared" si="65"/>
        <v>0</v>
      </c>
      <c r="R169" s="18"/>
      <c r="S169" s="18"/>
      <c r="T169" s="18"/>
      <c r="U169" s="18"/>
      <c r="V169" s="18"/>
      <c r="W169" s="27"/>
      <c r="X169" s="25"/>
      <c r="Y169" s="25"/>
      <c r="Z169" s="25"/>
      <c r="AA169" s="25"/>
      <c r="AB169" s="28"/>
      <c r="AC169" s="25"/>
      <c r="AD169" s="25"/>
      <c r="AE169" s="25"/>
      <c r="AF169" s="29"/>
      <c r="AG169" s="23"/>
      <c r="AH169" s="23"/>
      <c r="AI169" s="23"/>
      <c r="AJ169" s="23"/>
      <c r="AK169" s="23"/>
      <c r="AL169" s="23"/>
      <c r="AM169" s="23"/>
      <c r="AN169" s="23"/>
      <c r="AO169" s="23"/>
      <c r="AP169" s="23"/>
      <c r="AQ169" s="23"/>
      <c r="AR169" s="23"/>
      <c r="AS169" s="23"/>
      <c r="AT169" s="23"/>
      <c r="AU169" s="23"/>
      <c r="AV169" s="23"/>
      <c r="AW169" s="23"/>
      <c r="AX169" s="23"/>
      <c r="AY169" s="23"/>
      <c r="AZ169" s="23"/>
      <c r="BA169" s="23"/>
    </row>
    <row r="170" spans="1:53" s="21" customFormat="1" ht="15" customHeight="1">
      <c r="A170" s="23"/>
      <c r="B170" s="23"/>
      <c r="C170" s="25"/>
      <c r="D170" s="25"/>
      <c r="E170" s="25"/>
      <c r="F170" s="25"/>
      <c r="G170" s="79"/>
      <c r="H170" s="79"/>
      <c r="I170" s="25"/>
      <c r="J170" s="83"/>
      <c r="K170" s="25"/>
      <c r="L170" s="26"/>
      <c r="M170" s="26"/>
      <c r="N170" s="26"/>
      <c r="O170" s="26"/>
      <c r="P170" s="26"/>
      <c r="Q170" s="18"/>
      <c r="R170" s="18"/>
      <c r="S170" s="18"/>
      <c r="T170" s="18"/>
      <c r="U170" s="18"/>
      <c r="V170" s="18"/>
      <c r="W170" s="27"/>
      <c r="X170" s="25"/>
      <c r="Y170" s="25"/>
      <c r="Z170" s="25"/>
      <c r="AA170" s="25"/>
      <c r="AB170" s="28"/>
      <c r="AC170" s="25"/>
      <c r="AD170" s="25"/>
      <c r="AE170" s="25"/>
      <c r="AF170" s="29"/>
      <c r="AG170" s="23"/>
      <c r="AH170" s="23"/>
      <c r="AI170" s="23"/>
      <c r="AJ170" s="23"/>
      <c r="AK170" s="23"/>
      <c r="AL170" s="23"/>
      <c r="AM170" s="23"/>
      <c r="AN170" s="23"/>
      <c r="AO170" s="23"/>
      <c r="AP170" s="23"/>
      <c r="AQ170" s="23"/>
      <c r="AR170" s="23"/>
      <c r="AS170" s="23"/>
      <c r="AT170" s="23"/>
      <c r="AU170" s="23"/>
      <c r="AV170" s="23"/>
      <c r="AW170" s="23"/>
      <c r="AX170" s="23"/>
      <c r="AY170" s="23"/>
      <c r="AZ170" s="23"/>
      <c r="BA170" s="23"/>
    </row>
    <row r="171" spans="1:53" ht="15.75">
      <c r="G171" s="404" t="s">
        <v>678</v>
      </c>
      <c r="I171" s="55" t="s">
        <v>1357</v>
      </c>
    </row>
    <row r="172" spans="1:53" s="494" customFormat="1" ht="15" customHeight="1">
      <c r="B172" s="183"/>
      <c r="C172" s="184"/>
      <c r="D172" s="184"/>
      <c r="E172" s="184"/>
      <c r="F172" s="184"/>
      <c r="G172" s="283" t="s">
        <v>1553</v>
      </c>
      <c r="H172" s="273">
        <v>42005</v>
      </c>
      <c r="I172" s="184" t="s">
        <v>14</v>
      </c>
      <c r="J172" s="185" t="s">
        <v>94</v>
      </c>
      <c r="K172" s="184" t="s">
        <v>9</v>
      </c>
      <c r="L172" s="184" t="s">
        <v>10</v>
      </c>
      <c r="M172" s="184" t="s">
        <v>10</v>
      </c>
      <c r="N172" s="184" t="s">
        <v>11</v>
      </c>
      <c r="O172" s="186">
        <v>212130.74</v>
      </c>
      <c r="P172" s="186">
        <v>0</v>
      </c>
      <c r="Q172" s="186">
        <f t="shared" ref="Q172" si="66">O172-P172</f>
        <v>212130.74</v>
      </c>
      <c r="R172" s="187" t="s">
        <v>1</v>
      </c>
      <c r="S172" s="188" t="s">
        <v>4</v>
      </c>
      <c r="T172" s="188"/>
      <c r="U172" s="188" t="s">
        <v>678</v>
      </c>
      <c r="V172" s="184"/>
      <c r="W172" s="184"/>
      <c r="X172" s="184"/>
      <c r="Y172" s="184"/>
      <c r="Z172" s="273">
        <v>42005</v>
      </c>
      <c r="AA172" s="184"/>
      <c r="AB172" s="184"/>
      <c r="AC172" s="184"/>
      <c r="AD172" s="190" t="s">
        <v>1554</v>
      </c>
    </row>
    <row r="173" spans="1:53" s="495" customFormat="1" ht="15" customHeight="1" outlineLevel="5">
      <c r="B173" s="110"/>
      <c r="C173" s="110"/>
      <c r="D173" s="110"/>
      <c r="E173" s="110"/>
      <c r="F173" s="110"/>
      <c r="G173" s="284" t="s">
        <v>1553</v>
      </c>
      <c r="H173" s="274">
        <v>42185</v>
      </c>
      <c r="I173" s="110" t="s">
        <v>1795</v>
      </c>
      <c r="J173" s="111" t="s">
        <v>94</v>
      </c>
      <c r="K173" s="110" t="s">
        <v>9</v>
      </c>
      <c r="L173" s="110" t="s">
        <v>10</v>
      </c>
      <c r="M173" s="110" t="s">
        <v>10</v>
      </c>
      <c r="N173" s="110" t="s">
        <v>11</v>
      </c>
      <c r="O173" s="9">
        <v>0</v>
      </c>
      <c r="P173" s="9">
        <v>310.32</v>
      </c>
      <c r="Q173" s="9">
        <v>-310.32</v>
      </c>
      <c r="R173" s="112" t="s">
        <v>1</v>
      </c>
      <c r="S173" s="113" t="s">
        <v>4</v>
      </c>
      <c r="T173" s="113"/>
      <c r="U173" s="113" t="s">
        <v>678</v>
      </c>
      <c r="V173" s="110"/>
      <c r="W173" s="110"/>
      <c r="X173" s="110"/>
      <c r="Y173" s="110"/>
      <c r="Z173" s="114">
        <v>42185</v>
      </c>
      <c r="AA173" s="110"/>
      <c r="AB173" s="110"/>
      <c r="AC173" s="110"/>
      <c r="AD173" s="115" t="s">
        <v>1796</v>
      </c>
    </row>
    <row r="174" spans="1:53" s="495" customFormat="1" ht="15" customHeight="1" outlineLevel="5">
      <c r="B174" s="110"/>
      <c r="C174" s="110"/>
      <c r="D174" s="110"/>
      <c r="E174" s="110"/>
      <c r="F174" s="110"/>
      <c r="G174" s="284" t="s">
        <v>1553</v>
      </c>
      <c r="H174" s="274">
        <v>42185</v>
      </c>
      <c r="I174" s="110" t="s">
        <v>1791</v>
      </c>
      <c r="J174" s="111" t="s">
        <v>94</v>
      </c>
      <c r="K174" s="110" t="s">
        <v>9</v>
      </c>
      <c r="L174" s="110" t="s">
        <v>10</v>
      </c>
      <c r="M174" s="110" t="s">
        <v>10</v>
      </c>
      <c r="N174" s="110" t="s">
        <v>11</v>
      </c>
      <c r="O174" s="9">
        <v>0</v>
      </c>
      <c r="P174" s="9">
        <v>152.66</v>
      </c>
      <c r="Q174" s="9">
        <v>-152.66</v>
      </c>
      <c r="R174" s="112" t="s">
        <v>1</v>
      </c>
      <c r="S174" s="113" t="s">
        <v>4</v>
      </c>
      <c r="T174" s="113"/>
      <c r="U174" s="113" t="s">
        <v>678</v>
      </c>
      <c r="V174" s="110"/>
      <c r="W174" s="110"/>
      <c r="X174" s="110"/>
      <c r="Y174" s="110"/>
      <c r="Z174" s="114">
        <v>42185</v>
      </c>
      <c r="AA174" s="110"/>
      <c r="AB174" s="110"/>
      <c r="AC174" s="110"/>
      <c r="AD174" s="115" t="s">
        <v>1792</v>
      </c>
    </row>
    <row r="175" spans="1:53" s="371" customFormat="1" ht="15" customHeight="1" outlineLevel="5">
      <c r="B175" s="209"/>
      <c r="C175" s="210"/>
      <c r="D175" s="210"/>
      <c r="E175" s="210"/>
      <c r="F175" s="210"/>
      <c r="G175" s="288" t="s">
        <v>1553</v>
      </c>
      <c r="H175" s="215">
        <v>42369</v>
      </c>
      <c r="I175" s="210" t="s">
        <v>7795</v>
      </c>
      <c r="J175" s="211" t="s">
        <v>94</v>
      </c>
      <c r="K175" s="210" t="s">
        <v>9</v>
      </c>
      <c r="L175" s="210" t="s">
        <v>10</v>
      </c>
      <c r="M175" s="210" t="s">
        <v>10</v>
      </c>
      <c r="N175" s="210" t="s">
        <v>11</v>
      </c>
      <c r="O175" s="195">
        <v>0</v>
      </c>
      <c r="P175" s="195">
        <v>211187.76</v>
      </c>
      <c r="Q175" s="195">
        <f t="shared" ref="Q175" si="67">O175-P175</f>
        <v>-211187.76</v>
      </c>
      <c r="R175" s="212" t="s">
        <v>1</v>
      </c>
      <c r="S175" s="213" t="s">
        <v>4</v>
      </c>
      <c r="T175" s="213"/>
      <c r="U175" s="213" t="s">
        <v>678</v>
      </c>
      <c r="V175" s="210"/>
      <c r="W175" s="210"/>
      <c r="X175" s="210"/>
      <c r="Y175" s="210"/>
      <c r="Z175" s="215">
        <v>42369</v>
      </c>
      <c r="AA175" s="210"/>
      <c r="AB175" s="210"/>
      <c r="AC175" s="210"/>
      <c r="AD175" s="216" t="s">
        <v>7796</v>
      </c>
    </row>
    <row r="176" spans="1:53" ht="15" customHeight="1">
      <c r="C176" s="10"/>
      <c r="D176" s="10"/>
      <c r="E176" s="10"/>
      <c r="F176" s="10"/>
      <c r="G176" s="78"/>
      <c r="H176" s="78"/>
      <c r="I176" s="10"/>
      <c r="J176" s="82"/>
      <c r="K176" s="10"/>
      <c r="L176" s="11"/>
      <c r="M176" s="11"/>
      <c r="N176" s="11"/>
      <c r="O176" s="73">
        <f>SUM(O172:O175)</f>
        <v>212130.74</v>
      </c>
      <c r="P176" s="73">
        <f t="shared" ref="P176:Q176" si="68">SUM(P172:P175)</f>
        <v>211650.74000000002</v>
      </c>
      <c r="Q176" s="73">
        <f t="shared" si="68"/>
        <v>479.9999999999709</v>
      </c>
      <c r="R176" s="18"/>
      <c r="S176" s="18"/>
      <c r="T176" s="12"/>
      <c r="U176" s="12"/>
      <c r="V176" s="12"/>
      <c r="W176" s="13"/>
      <c r="X176" s="10"/>
      <c r="Y176" s="10"/>
      <c r="Z176" s="10"/>
      <c r="AA176" s="10"/>
      <c r="AB176" s="14"/>
      <c r="AC176" s="10"/>
      <c r="AD176" s="10"/>
      <c r="AE176" s="10"/>
      <c r="AF176" s="15"/>
    </row>
    <row r="177" spans="1:47" ht="15" customHeight="1">
      <c r="C177" s="10"/>
      <c r="D177" s="10"/>
      <c r="E177" s="10"/>
      <c r="F177" s="10"/>
      <c r="G177" s="78"/>
      <c r="H177" s="78"/>
      <c r="I177" s="10"/>
      <c r="J177" s="82"/>
      <c r="K177" s="10"/>
      <c r="L177" s="11"/>
      <c r="M177" s="11"/>
      <c r="N177" s="11"/>
      <c r="O177" s="26"/>
      <c r="P177" s="26"/>
      <c r="Q177" s="16"/>
      <c r="R177" s="16"/>
      <c r="S177" s="16"/>
      <c r="T177" s="12"/>
      <c r="U177" s="12"/>
      <c r="V177" s="12"/>
      <c r="W177" s="13"/>
      <c r="X177" s="10"/>
      <c r="Y177" s="10"/>
      <c r="Z177" s="10"/>
      <c r="AA177" s="10"/>
      <c r="AB177" s="14"/>
      <c r="AC177" s="10"/>
      <c r="AD177" s="10"/>
      <c r="AE177" s="10"/>
      <c r="AF177" s="15"/>
    </row>
    <row r="178" spans="1:47" ht="15" customHeight="1">
      <c r="C178" s="10"/>
      <c r="D178" s="10"/>
      <c r="E178" s="10"/>
      <c r="F178" s="10"/>
      <c r="G178" s="403" t="s">
        <v>620</v>
      </c>
      <c r="H178" s="78"/>
      <c r="I178" s="41" t="s">
        <v>1247</v>
      </c>
      <c r="J178" s="82"/>
      <c r="L178" s="11"/>
      <c r="M178" s="11"/>
      <c r="N178" s="11"/>
      <c r="O178" s="26"/>
      <c r="P178" s="26"/>
      <c r="Q178" s="16"/>
      <c r="R178" s="16"/>
      <c r="S178" s="16"/>
      <c r="T178" s="12"/>
      <c r="U178" s="12"/>
      <c r="V178" s="12"/>
      <c r="W178" s="13"/>
      <c r="X178" s="10"/>
      <c r="Y178" s="10"/>
      <c r="Z178" s="10"/>
      <c r="AA178" s="10"/>
      <c r="AB178" s="14"/>
      <c r="AC178" s="10"/>
      <c r="AD178" s="10"/>
      <c r="AE178" s="10"/>
      <c r="AF178" s="15"/>
    </row>
    <row r="179" spans="1:47" s="67" customFormat="1" ht="15" customHeight="1">
      <c r="A179" s="22"/>
      <c r="B179" s="10"/>
      <c r="C179" s="202"/>
      <c r="D179" s="202"/>
      <c r="E179" s="202"/>
      <c r="F179" s="202"/>
      <c r="G179" s="286" t="s">
        <v>1553</v>
      </c>
      <c r="H179" s="276">
        <v>42005</v>
      </c>
      <c r="I179" s="202" t="s">
        <v>14</v>
      </c>
      <c r="J179" s="203" t="s">
        <v>86</v>
      </c>
      <c r="K179" s="202" t="s">
        <v>9</v>
      </c>
      <c r="L179" s="202" t="s">
        <v>10</v>
      </c>
      <c r="M179" s="202" t="s">
        <v>10</v>
      </c>
      <c r="N179" s="202" t="s">
        <v>11</v>
      </c>
      <c r="O179" s="186">
        <v>81550.11</v>
      </c>
      <c r="P179" s="186">
        <v>0</v>
      </c>
      <c r="Q179" s="186">
        <v>81550.11</v>
      </c>
      <c r="R179" s="204" t="s">
        <v>1</v>
      </c>
      <c r="S179" s="205" t="s">
        <v>4</v>
      </c>
      <c r="T179" s="205"/>
      <c r="U179" s="205" t="s">
        <v>620</v>
      </c>
      <c r="V179" s="202"/>
      <c r="W179" s="202"/>
      <c r="X179" s="202"/>
      <c r="Y179" s="202"/>
      <c r="Z179" s="207">
        <v>42005</v>
      </c>
      <c r="AA179" s="202"/>
      <c r="AB179" s="202"/>
      <c r="AC179" s="202"/>
      <c r="AD179" s="208" t="s">
        <v>1554</v>
      </c>
      <c r="AE179" s="22"/>
      <c r="AF179" s="22"/>
      <c r="AG179" s="22"/>
      <c r="AH179" s="22"/>
      <c r="AI179" s="22"/>
      <c r="AJ179" s="22"/>
      <c r="AK179" s="22"/>
      <c r="AL179" s="22"/>
      <c r="AM179" s="22"/>
      <c r="AN179" s="22"/>
      <c r="AO179" s="22"/>
      <c r="AP179" s="22"/>
      <c r="AQ179" s="22"/>
      <c r="AR179" s="22"/>
      <c r="AS179" s="22"/>
      <c r="AT179" s="22"/>
      <c r="AU179" s="22"/>
    </row>
    <row r="180" spans="1:47" s="22" customFormat="1" ht="15" customHeight="1">
      <c r="B180" s="10"/>
      <c r="C180" s="1"/>
      <c r="D180" s="1"/>
      <c r="E180" s="1"/>
      <c r="F180" s="1"/>
      <c r="G180" s="287" t="s">
        <v>1553</v>
      </c>
      <c r="H180" s="277">
        <v>42005</v>
      </c>
      <c r="I180" s="1" t="s">
        <v>14</v>
      </c>
      <c r="J180" s="2" t="s">
        <v>88</v>
      </c>
      <c r="K180" s="1" t="s">
        <v>9</v>
      </c>
      <c r="L180" s="1" t="s">
        <v>10</v>
      </c>
      <c r="M180" s="1" t="s">
        <v>10</v>
      </c>
      <c r="N180" s="1" t="s">
        <v>11</v>
      </c>
      <c r="O180" s="9">
        <v>91824.67</v>
      </c>
      <c r="P180" s="9">
        <v>0</v>
      </c>
      <c r="Q180" s="9">
        <v>91824.67</v>
      </c>
      <c r="R180" s="6" t="s">
        <v>1</v>
      </c>
      <c r="S180" s="5" t="s">
        <v>4</v>
      </c>
      <c r="T180" s="5"/>
      <c r="U180" s="5" t="s">
        <v>620</v>
      </c>
      <c r="V180" s="1"/>
      <c r="W180" s="1"/>
      <c r="X180" s="1"/>
      <c r="Y180" s="1"/>
      <c r="Z180" s="4">
        <v>42005</v>
      </c>
      <c r="AA180" s="1"/>
      <c r="AB180" s="1"/>
      <c r="AC180" s="1"/>
      <c r="AD180" s="8" t="s">
        <v>1554</v>
      </c>
    </row>
    <row r="181" spans="1:47" s="22" customFormat="1" ht="15" customHeight="1">
      <c r="B181" s="10"/>
      <c r="C181" s="1"/>
      <c r="D181" s="1"/>
      <c r="E181" s="1"/>
      <c r="F181" s="1"/>
      <c r="G181" s="287" t="s">
        <v>1553</v>
      </c>
      <c r="H181" s="277">
        <v>42005</v>
      </c>
      <c r="I181" s="1" t="s">
        <v>14</v>
      </c>
      <c r="J181" s="2" t="s">
        <v>91</v>
      </c>
      <c r="K181" s="1" t="s">
        <v>9</v>
      </c>
      <c r="L181" s="1" t="s">
        <v>10</v>
      </c>
      <c r="M181" s="1" t="s">
        <v>10</v>
      </c>
      <c r="N181" s="1" t="s">
        <v>11</v>
      </c>
      <c r="O181" s="9">
        <v>603</v>
      </c>
      <c r="P181" s="9">
        <v>0</v>
      </c>
      <c r="Q181" s="9">
        <v>603</v>
      </c>
      <c r="R181" s="6" t="s">
        <v>1</v>
      </c>
      <c r="S181" s="5" t="s">
        <v>4</v>
      </c>
      <c r="T181" s="5"/>
      <c r="U181" s="5" t="s">
        <v>620</v>
      </c>
      <c r="V181" s="1"/>
      <c r="W181" s="1"/>
      <c r="X181" s="1"/>
      <c r="Y181" s="1"/>
      <c r="Z181" s="4">
        <v>42005</v>
      </c>
      <c r="AA181" s="1"/>
      <c r="AB181" s="1"/>
      <c r="AC181" s="1"/>
      <c r="AD181" s="8" t="s">
        <v>1554</v>
      </c>
    </row>
    <row r="182" spans="1:47" s="217" customFormat="1" ht="15" customHeight="1">
      <c r="A182" s="22"/>
      <c r="B182" s="10"/>
      <c r="C182" s="210"/>
      <c r="D182" s="210"/>
      <c r="E182" s="210"/>
      <c r="F182" s="210"/>
      <c r="G182" s="288" t="s">
        <v>1553</v>
      </c>
      <c r="H182" s="278">
        <v>42005</v>
      </c>
      <c r="I182" s="210" t="s">
        <v>14</v>
      </c>
      <c r="J182" s="211" t="s">
        <v>94</v>
      </c>
      <c r="K182" s="210" t="s">
        <v>9</v>
      </c>
      <c r="L182" s="210" t="s">
        <v>10</v>
      </c>
      <c r="M182" s="210" t="s">
        <v>10</v>
      </c>
      <c r="N182" s="210" t="s">
        <v>11</v>
      </c>
      <c r="O182" s="195">
        <v>25632.05</v>
      </c>
      <c r="P182" s="195">
        <v>0</v>
      </c>
      <c r="Q182" s="195">
        <v>25632.05</v>
      </c>
      <c r="R182" s="212" t="s">
        <v>1</v>
      </c>
      <c r="S182" s="213" t="s">
        <v>4</v>
      </c>
      <c r="T182" s="213"/>
      <c r="U182" s="213" t="s">
        <v>620</v>
      </c>
      <c r="V182" s="210"/>
      <c r="W182" s="210"/>
      <c r="X182" s="210"/>
      <c r="Y182" s="210"/>
      <c r="Z182" s="215">
        <v>42005</v>
      </c>
      <c r="AA182" s="210"/>
      <c r="AB182" s="210"/>
      <c r="AC182" s="210"/>
      <c r="AD182" s="216" t="s">
        <v>1554</v>
      </c>
      <c r="AE182" s="22"/>
      <c r="AF182" s="22"/>
      <c r="AG182" s="22"/>
      <c r="AH182" s="22"/>
      <c r="AI182" s="22"/>
      <c r="AJ182" s="22"/>
      <c r="AK182" s="22"/>
      <c r="AL182" s="22"/>
      <c r="AM182" s="22"/>
      <c r="AN182" s="22"/>
      <c r="AO182" s="22"/>
      <c r="AP182" s="22"/>
      <c r="AQ182" s="22"/>
      <c r="AR182" s="22"/>
      <c r="AS182" s="22"/>
      <c r="AT182" s="22"/>
      <c r="AU182" s="22"/>
    </row>
    <row r="183" spans="1:47" ht="15" customHeight="1">
      <c r="C183" s="10"/>
      <c r="D183" s="10"/>
      <c r="E183" s="10"/>
      <c r="F183" s="10"/>
      <c r="G183" s="78"/>
      <c r="H183" s="78"/>
      <c r="I183" s="10"/>
      <c r="J183" s="82"/>
      <c r="K183" s="10"/>
      <c r="L183" s="11"/>
      <c r="M183" s="11"/>
      <c r="N183" s="11"/>
      <c r="O183" s="73">
        <f>SUM(O179:O182)</f>
        <v>199609.83</v>
      </c>
      <c r="P183" s="73">
        <f t="shared" ref="P183:Q183" si="69">SUM(P179:P182)</f>
        <v>0</v>
      </c>
      <c r="Q183" s="73">
        <f t="shared" si="69"/>
        <v>199609.83</v>
      </c>
      <c r="R183" s="18"/>
      <c r="S183" s="18"/>
      <c r="T183" s="18"/>
      <c r="U183" s="18"/>
      <c r="V183" s="18"/>
      <c r="W183" s="13"/>
      <c r="X183" s="10"/>
      <c r="Y183" s="10"/>
      <c r="Z183" s="10"/>
      <c r="AA183" s="10"/>
      <c r="AB183" s="14"/>
      <c r="AC183" s="10"/>
      <c r="AD183" s="10"/>
      <c r="AE183" s="10"/>
      <c r="AF183" s="15"/>
    </row>
    <row r="184" spans="1:47" ht="15" customHeight="1">
      <c r="C184" s="10"/>
      <c r="D184" s="10"/>
      <c r="E184" s="10"/>
      <c r="F184" s="10"/>
      <c r="G184" s="78"/>
      <c r="H184" s="78"/>
      <c r="I184" s="10"/>
      <c r="J184" s="82"/>
      <c r="K184" s="10"/>
      <c r="L184" s="11"/>
      <c r="M184" s="11"/>
      <c r="N184" s="11"/>
      <c r="O184" s="26"/>
      <c r="P184" s="26"/>
      <c r="Q184" s="16"/>
      <c r="R184" s="16"/>
      <c r="S184" s="16"/>
      <c r="T184" s="12"/>
      <c r="U184" s="12"/>
      <c r="V184" s="12"/>
      <c r="W184" s="13"/>
      <c r="X184" s="10"/>
      <c r="Y184" s="10"/>
      <c r="Z184" s="10"/>
      <c r="AA184" s="10"/>
      <c r="AB184" s="14"/>
      <c r="AC184" s="10"/>
      <c r="AD184" s="10"/>
      <c r="AE184" s="10"/>
      <c r="AF184" s="15"/>
    </row>
    <row r="185" spans="1:47" ht="15" customHeight="1">
      <c r="C185" s="10"/>
      <c r="D185" s="10"/>
      <c r="E185" s="10"/>
      <c r="F185" s="10"/>
      <c r="G185" s="404" t="s">
        <v>679</v>
      </c>
      <c r="H185" s="78"/>
      <c r="I185" s="55" t="s">
        <v>1248</v>
      </c>
      <c r="J185" s="82"/>
      <c r="L185" s="11"/>
      <c r="M185" s="11"/>
      <c r="N185" s="11"/>
      <c r="O185" s="26"/>
      <c r="P185" s="26"/>
      <c r="Q185" s="16"/>
      <c r="R185" s="16"/>
      <c r="S185" s="16"/>
      <c r="T185" s="12"/>
      <c r="U185" s="12"/>
      <c r="V185" s="12"/>
      <c r="W185" s="13"/>
      <c r="X185" s="10"/>
      <c r="Y185" s="10"/>
      <c r="Z185" s="10"/>
      <c r="AA185" s="10"/>
      <c r="AB185" s="14"/>
      <c r="AC185" s="10"/>
      <c r="AD185" s="10"/>
      <c r="AE185" s="10"/>
      <c r="AF185" s="15"/>
    </row>
    <row r="186" spans="1:47" s="67" customFormat="1" ht="15" customHeight="1">
      <c r="A186" s="22"/>
      <c r="B186" s="10"/>
      <c r="C186" s="202"/>
      <c r="D186" s="202"/>
      <c r="E186" s="202"/>
      <c r="F186" s="202"/>
      <c r="G186" s="286" t="s">
        <v>1553</v>
      </c>
      <c r="H186" s="276">
        <v>42005</v>
      </c>
      <c r="I186" s="202" t="s">
        <v>14</v>
      </c>
      <c r="J186" s="203" t="s">
        <v>88</v>
      </c>
      <c r="K186" s="202" t="s">
        <v>9</v>
      </c>
      <c r="L186" s="202" t="s">
        <v>10</v>
      </c>
      <c r="M186" s="202" t="s">
        <v>10</v>
      </c>
      <c r="N186" s="202" t="s">
        <v>11</v>
      </c>
      <c r="O186" s="186">
        <v>447.64</v>
      </c>
      <c r="P186" s="186">
        <v>0</v>
      </c>
      <c r="Q186" s="186">
        <v>447.64</v>
      </c>
      <c r="R186" s="204" t="s">
        <v>1</v>
      </c>
      <c r="S186" s="205" t="s">
        <v>4</v>
      </c>
      <c r="T186" s="205"/>
      <c r="U186" s="205" t="s">
        <v>679</v>
      </c>
      <c r="V186" s="202"/>
      <c r="W186" s="202"/>
      <c r="X186" s="202"/>
      <c r="Y186" s="202"/>
      <c r="Z186" s="207">
        <v>42005</v>
      </c>
      <c r="AA186" s="202"/>
      <c r="AB186" s="202"/>
      <c r="AC186" s="202"/>
      <c r="AD186" s="208" t="s">
        <v>1554</v>
      </c>
      <c r="AE186" s="22"/>
      <c r="AF186" s="22"/>
      <c r="AG186" s="22"/>
      <c r="AH186" s="22"/>
      <c r="AI186" s="22"/>
      <c r="AJ186" s="22"/>
      <c r="AK186" s="22"/>
      <c r="AL186" s="22"/>
      <c r="AM186" s="22"/>
      <c r="AN186" s="22"/>
      <c r="AO186" s="22"/>
      <c r="AP186" s="22"/>
      <c r="AQ186" s="22"/>
      <c r="AR186" s="22"/>
      <c r="AS186" s="22"/>
      <c r="AT186" s="22"/>
      <c r="AU186" s="22"/>
    </row>
    <row r="187" spans="1:47" s="22" customFormat="1" ht="15" customHeight="1">
      <c r="B187" s="10"/>
      <c r="C187" s="1"/>
      <c r="D187" s="1"/>
      <c r="E187" s="1"/>
      <c r="F187" s="1"/>
      <c r="G187" s="287" t="s">
        <v>1553</v>
      </c>
      <c r="H187" s="277">
        <v>42005</v>
      </c>
      <c r="I187" s="1" t="s">
        <v>14</v>
      </c>
      <c r="J187" s="2" t="s">
        <v>91</v>
      </c>
      <c r="K187" s="1" t="s">
        <v>9</v>
      </c>
      <c r="L187" s="1" t="s">
        <v>10</v>
      </c>
      <c r="M187" s="1" t="s">
        <v>10</v>
      </c>
      <c r="N187" s="1" t="s">
        <v>11</v>
      </c>
      <c r="O187" s="9">
        <v>17344.43</v>
      </c>
      <c r="P187" s="9">
        <v>0</v>
      </c>
      <c r="Q187" s="9">
        <v>17344.43</v>
      </c>
      <c r="R187" s="6" t="s">
        <v>1</v>
      </c>
      <c r="S187" s="5" t="s">
        <v>4</v>
      </c>
      <c r="T187" s="5"/>
      <c r="U187" s="5" t="s">
        <v>679</v>
      </c>
      <c r="V187" s="1"/>
      <c r="W187" s="1"/>
      <c r="X187" s="1"/>
      <c r="Y187" s="1"/>
      <c r="Z187" s="4">
        <v>42005</v>
      </c>
      <c r="AA187" s="1"/>
      <c r="AB187" s="1"/>
      <c r="AC187" s="1"/>
      <c r="AD187" s="8" t="s">
        <v>1554</v>
      </c>
    </row>
    <row r="188" spans="1:47" s="217" customFormat="1" ht="15" customHeight="1">
      <c r="A188" s="22"/>
      <c r="B188" s="10"/>
      <c r="C188" s="210"/>
      <c r="D188" s="210"/>
      <c r="E188" s="210"/>
      <c r="F188" s="210"/>
      <c r="G188" s="288" t="s">
        <v>1553</v>
      </c>
      <c r="H188" s="278">
        <v>42005</v>
      </c>
      <c r="I188" s="210" t="s">
        <v>14</v>
      </c>
      <c r="J188" s="211" t="s">
        <v>94</v>
      </c>
      <c r="K188" s="210" t="s">
        <v>9</v>
      </c>
      <c r="L188" s="210" t="s">
        <v>10</v>
      </c>
      <c r="M188" s="210" t="s">
        <v>10</v>
      </c>
      <c r="N188" s="210" t="s">
        <v>11</v>
      </c>
      <c r="O188" s="195">
        <v>-245300.55</v>
      </c>
      <c r="P188" s="195">
        <v>0</v>
      </c>
      <c r="Q188" s="195">
        <v>-245300.55</v>
      </c>
      <c r="R188" s="212" t="s">
        <v>1</v>
      </c>
      <c r="S188" s="213" t="s">
        <v>4</v>
      </c>
      <c r="T188" s="213"/>
      <c r="U188" s="213" t="s">
        <v>679</v>
      </c>
      <c r="V188" s="210"/>
      <c r="W188" s="210"/>
      <c r="X188" s="210"/>
      <c r="Y188" s="210"/>
      <c r="Z188" s="215">
        <v>42005</v>
      </c>
      <c r="AA188" s="210"/>
      <c r="AB188" s="210"/>
      <c r="AC188" s="210"/>
      <c r="AD188" s="216" t="s">
        <v>1554</v>
      </c>
      <c r="AE188" s="22"/>
      <c r="AF188" s="22"/>
      <c r="AG188" s="22"/>
      <c r="AH188" s="22"/>
      <c r="AI188" s="22"/>
      <c r="AJ188" s="22"/>
      <c r="AK188" s="22"/>
      <c r="AL188" s="22"/>
      <c r="AM188" s="22"/>
      <c r="AN188" s="22"/>
      <c r="AO188" s="22"/>
      <c r="AP188" s="22"/>
      <c r="AQ188" s="22"/>
      <c r="AR188" s="22"/>
      <c r="AS188" s="22"/>
      <c r="AT188" s="22"/>
      <c r="AU188" s="22"/>
    </row>
    <row r="189" spans="1:47" ht="15" customHeight="1">
      <c r="C189" s="10"/>
      <c r="D189" s="10"/>
      <c r="E189" s="10"/>
      <c r="F189" s="10"/>
      <c r="G189" s="78"/>
      <c r="H189" s="78"/>
      <c r="I189" s="10"/>
      <c r="J189" s="82"/>
      <c r="K189" s="10"/>
      <c r="L189" s="11"/>
      <c r="M189" s="11"/>
      <c r="N189" s="11"/>
      <c r="O189" s="73">
        <f>SUM(O186:O188)</f>
        <v>-227508.47999999998</v>
      </c>
      <c r="P189" s="73">
        <f t="shared" ref="P189:Q189" si="70">SUM(P186:P188)</f>
        <v>0</v>
      </c>
      <c r="Q189" s="73">
        <f t="shared" si="70"/>
        <v>-227508.47999999998</v>
      </c>
      <c r="R189" s="18"/>
      <c r="S189" s="18"/>
      <c r="T189" s="18"/>
      <c r="U189" s="18"/>
      <c r="V189" s="18"/>
      <c r="W189" s="13"/>
      <c r="X189" s="10"/>
      <c r="Y189" s="10"/>
      <c r="Z189" s="10"/>
      <c r="AA189" s="10"/>
      <c r="AB189" s="14"/>
      <c r="AC189" s="10"/>
      <c r="AD189" s="10"/>
      <c r="AE189" s="10"/>
      <c r="AF189" s="15"/>
    </row>
    <row r="190" spans="1:47" ht="15" customHeight="1">
      <c r="C190" s="10"/>
      <c r="D190" s="10"/>
      <c r="E190" s="10"/>
      <c r="F190" s="10"/>
      <c r="G190" s="78"/>
      <c r="H190" s="78"/>
      <c r="I190" s="10"/>
      <c r="J190" s="82"/>
      <c r="K190" s="10"/>
      <c r="L190" s="11"/>
      <c r="M190" s="11"/>
      <c r="N190" s="11"/>
      <c r="O190" s="26"/>
      <c r="P190" s="26"/>
      <c r="Q190" s="16"/>
      <c r="R190" s="16"/>
      <c r="S190" s="16"/>
      <c r="T190" s="12"/>
      <c r="U190" s="12"/>
      <c r="V190" s="12"/>
      <c r="W190" s="13"/>
      <c r="X190" s="10"/>
      <c r="Y190" s="10"/>
      <c r="Z190" s="10"/>
      <c r="AA190" s="10"/>
      <c r="AB190" s="14"/>
      <c r="AC190" s="10"/>
      <c r="AD190" s="10"/>
      <c r="AE190" s="10"/>
      <c r="AF190" s="15"/>
    </row>
    <row r="191" spans="1:47" ht="15" customHeight="1">
      <c r="C191" s="10"/>
      <c r="D191" s="10"/>
      <c r="E191" s="10"/>
      <c r="F191" s="10"/>
      <c r="G191" s="404" t="s">
        <v>621</v>
      </c>
      <c r="H191" s="78"/>
      <c r="I191" s="55" t="s">
        <v>1249</v>
      </c>
      <c r="J191" s="82"/>
      <c r="L191" s="11"/>
      <c r="M191" s="11"/>
      <c r="N191" s="11"/>
      <c r="O191" s="26"/>
      <c r="P191" s="26"/>
      <c r="Q191" s="16"/>
      <c r="R191" s="16"/>
      <c r="S191" s="16"/>
      <c r="T191" s="12"/>
      <c r="U191" s="12"/>
      <c r="V191" s="12"/>
      <c r="W191" s="13"/>
      <c r="X191" s="10"/>
      <c r="Y191" s="10"/>
      <c r="Z191" s="10"/>
      <c r="AA191" s="10"/>
      <c r="AB191" s="14"/>
      <c r="AC191" s="10"/>
      <c r="AD191" s="10"/>
      <c r="AE191" s="10"/>
      <c r="AF191" s="15"/>
    </row>
    <row r="192" spans="1:47" s="67" customFormat="1" ht="15" customHeight="1">
      <c r="A192" s="22"/>
      <c r="B192" s="10"/>
      <c r="C192" s="202"/>
      <c r="D192" s="202"/>
      <c r="E192" s="202"/>
      <c r="F192" s="202"/>
      <c r="G192" s="286" t="s">
        <v>1553</v>
      </c>
      <c r="H192" s="276">
        <v>42005</v>
      </c>
      <c r="I192" s="202" t="s">
        <v>14</v>
      </c>
      <c r="J192" s="203" t="s">
        <v>86</v>
      </c>
      <c r="K192" s="202" t="s">
        <v>9</v>
      </c>
      <c r="L192" s="202" t="s">
        <v>10</v>
      </c>
      <c r="M192" s="202" t="s">
        <v>10</v>
      </c>
      <c r="N192" s="202" t="s">
        <v>11</v>
      </c>
      <c r="O192" s="186">
        <v>30056</v>
      </c>
      <c r="P192" s="186">
        <v>0</v>
      </c>
      <c r="Q192" s="186">
        <v>30056</v>
      </c>
      <c r="R192" s="204" t="s">
        <v>1</v>
      </c>
      <c r="S192" s="205" t="s">
        <v>4</v>
      </c>
      <c r="T192" s="205"/>
      <c r="U192" s="205" t="s">
        <v>621</v>
      </c>
      <c r="V192" s="202"/>
      <c r="W192" s="202"/>
      <c r="X192" s="202"/>
      <c r="Y192" s="202"/>
      <c r="Z192" s="207">
        <v>42005</v>
      </c>
      <c r="AA192" s="202"/>
      <c r="AB192" s="202"/>
      <c r="AC192" s="202"/>
      <c r="AD192" s="208" t="s">
        <v>1554</v>
      </c>
      <c r="AE192" s="22"/>
      <c r="AF192" s="22"/>
      <c r="AG192" s="22"/>
      <c r="AH192" s="22"/>
      <c r="AI192" s="22"/>
      <c r="AJ192" s="22"/>
      <c r="AK192" s="22"/>
      <c r="AL192" s="22"/>
      <c r="AM192" s="22"/>
      <c r="AN192" s="22"/>
      <c r="AO192" s="22"/>
      <c r="AP192" s="22"/>
      <c r="AQ192" s="22"/>
      <c r="AR192" s="22"/>
      <c r="AS192" s="22"/>
      <c r="AT192" s="22"/>
      <c r="AU192" s="22"/>
    </row>
    <row r="193" spans="1:53" s="22" customFormat="1" ht="15" customHeight="1">
      <c r="B193" s="10"/>
      <c r="C193" s="1"/>
      <c r="D193" s="1"/>
      <c r="E193" s="1"/>
      <c r="F193" s="1"/>
      <c r="G193" s="287" t="s">
        <v>1553</v>
      </c>
      <c r="H193" s="277">
        <v>42005</v>
      </c>
      <c r="I193" s="1" t="s">
        <v>14</v>
      </c>
      <c r="J193" s="2" t="s">
        <v>88</v>
      </c>
      <c r="K193" s="1" t="s">
        <v>9</v>
      </c>
      <c r="L193" s="1" t="s">
        <v>10</v>
      </c>
      <c r="M193" s="1" t="s">
        <v>10</v>
      </c>
      <c r="N193" s="1" t="s">
        <v>11</v>
      </c>
      <c r="O193" s="9">
        <v>4661.8</v>
      </c>
      <c r="P193" s="9">
        <v>0</v>
      </c>
      <c r="Q193" s="9">
        <v>4661.8</v>
      </c>
      <c r="R193" s="6" t="s">
        <v>1</v>
      </c>
      <c r="S193" s="5" t="s">
        <v>4</v>
      </c>
      <c r="T193" s="5"/>
      <c r="U193" s="5" t="s">
        <v>621</v>
      </c>
      <c r="V193" s="1"/>
      <c r="W193" s="1"/>
      <c r="X193" s="1"/>
      <c r="Y193" s="1"/>
      <c r="Z193" s="4">
        <v>42005</v>
      </c>
      <c r="AA193" s="1"/>
      <c r="AB193" s="1"/>
      <c r="AC193" s="1"/>
      <c r="AD193" s="8" t="s">
        <v>1554</v>
      </c>
    </row>
    <row r="194" spans="1:53" s="22" customFormat="1" ht="15" customHeight="1">
      <c r="B194" s="10"/>
      <c r="C194" s="1"/>
      <c r="D194" s="1"/>
      <c r="E194" s="1"/>
      <c r="F194" s="1"/>
      <c r="G194" s="287" t="s">
        <v>1553</v>
      </c>
      <c r="H194" s="277">
        <v>42005</v>
      </c>
      <c r="I194" s="1" t="s">
        <v>14</v>
      </c>
      <c r="J194" s="2" t="s">
        <v>91</v>
      </c>
      <c r="K194" s="1" t="s">
        <v>9</v>
      </c>
      <c r="L194" s="1" t="s">
        <v>10</v>
      </c>
      <c r="M194" s="1" t="s">
        <v>10</v>
      </c>
      <c r="N194" s="1" t="s">
        <v>11</v>
      </c>
      <c r="O194" s="9">
        <v>28716.7</v>
      </c>
      <c r="P194" s="9">
        <v>0</v>
      </c>
      <c r="Q194" s="9">
        <v>28716.7</v>
      </c>
      <c r="R194" s="6" t="s">
        <v>1</v>
      </c>
      <c r="S194" s="5" t="s">
        <v>4</v>
      </c>
      <c r="T194" s="5"/>
      <c r="U194" s="5" t="s">
        <v>621</v>
      </c>
      <c r="V194" s="1"/>
      <c r="W194" s="1"/>
      <c r="X194" s="1"/>
      <c r="Y194" s="1"/>
      <c r="Z194" s="4">
        <v>42005</v>
      </c>
      <c r="AA194" s="1"/>
      <c r="AB194" s="1"/>
      <c r="AC194" s="1"/>
      <c r="AD194" s="8" t="s">
        <v>1554</v>
      </c>
    </row>
    <row r="195" spans="1:53" s="217" customFormat="1" ht="15" customHeight="1">
      <c r="A195" s="22"/>
      <c r="B195" s="10"/>
      <c r="C195" s="210"/>
      <c r="D195" s="210"/>
      <c r="E195" s="210"/>
      <c r="F195" s="210"/>
      <c r="G195" s="288" t="s">
        <v>1553</v>
      </c>
      <c r="H195" s="278">
        <v>42005</v>
      </c>
      <c r="I195" s="210" t="s">
        <v>14</v>
      </c>
      <c r="J195" s="211" t="s">
        <v>94</v>
      </c>
      <c r="K195" s="210" t="s">
        <v>9</v>
      </c>
      <c r="L195" s="210" t="s">
        <v>10</v>
      </c>
      <c r="M195" s="210" t="s">
        <v>10</v>
      </c>
      <c r="N195" s="210" t="s">
        <v>11</v>
      </c>
      <c r="O195" s="195">
        <v>-801958.38</v>
      </c>
      <c r="P195" s="195">
        <v>0</v>
      </c>
      <c r="Q195" s="195">
        <v>-801958.38</v>
      </c>
      <c r="R195" s="212" t="s">
        <v>1</v>
      </c>
      <c r="S195" s="213" t="s">
        <v>4</v>
      </c>
      <c r="T195" s="213"/>
      <c r="U195" s="213" t="s">
        <v>621</v>
      </c>
      <c r="V195" s="210"/>
      <c r="W195" s="210"/>
      <c r="X195" s="210"/>
      <c r="Y195" s="210"/>
      <c r="Z195" s="215">
        <v>42005</v>
      </c>
      <c r="AA195" s="210"/>
      <c r="AB195" s="210"/>
      <c r="AC195" s="210"/>
      <c r="AD195" s="216" t="s">
        <v>1554</v>
      </c>
      <c r="AE195" s="22"/>
      <c r="AF195" s="22"/>
      <c r="AG195" s="22"/>
      <c r="AH195" s="22"/>
      <c r="AI195" s="22"/>
      <c r="AJ195" s="22"/>
      <c r="AK195" s="22"/>
      <c r="AL195" s="22"/>
      <c r="AM195" s="22"/>
      <c r="AN195" s="22"/>
      <c r="AO195" s="22"/>
      <c r="AP195" s="22"/>
      <c r="AQ195" s="22"/>
      <c r="AR195" s="22"/>
      <c r="AS195" s="22"/>
      <c r="AT195" s="22"/>
      <c r="AU195" s="22"/>
    </row>
    <row r="196" spans="1:53" ht="15" customHeight="1">
      <c r="C196" s="10"/>
      <c r="D196" s="10"/>
      <c r="E196" s="10"/>
      <c r="F196" s="10"/>
      <c r="G196" s="78"/>
      <c r="H196" s="78"/>
      <c r="I196" s="10"/>
      <c r="J196" s="82"/>
      <c r="K196" s="10"/>
      <c r="L196" s="11"/>
      <c r="M196" s="11"/>
      <c r="N196" s="11"/>
      <c r="O196" s="73">
        <f>SUM(O192:O195)</f>
        <v>-738523.88</v>
      </c>
      <c r="P196" s="73">
        <f t="shared" ref="P196:Q196" si="71">SUM(P192:P195)</f>
        <v>0</v>
      </c>
      <c r="Q196" s="73">
        <f t="shared" si="71"/>
        <v>-738523.88</v>
      </c>
      <c r="R196" s="18"/>
      <c r="S196" s="18"/>
      <c r="T196" s="12"/>
      <c r="U196" s="12"/>
      <c r="V196" s="12"/>
      <c r="W196" s="13"/>
      <c r="X196" s="10"/>
      <c r="Y196" s="10"/>
      <c r="Z196" s="10"/>
      <c r="AA196" s="10"/>
      <c r="AB196" s="14"/>
      <c r="AC196" s="10"/>
      <c r="AD196" s="10"/>
      <c r="AE196" s="10"/>
      <c r="AF196" s="15"/>
    </row>
    <row r="197" spans="1:53" ht="15" customHeight="1">
      <c r="C197" s="10"/>
      <c r="D197" s="10"/>
      <c r="E197" s="10"/>
      <c r="F197" s="10"/>
      <c r="G197" s="78"/>
      <c r="H197" s="78"/>
      <c r="I197" s="10"/>
      <c r="J197" s="82"/>
      <c r="K197" s="10"/>
      <c r="L197" s="11"/>
      <c r="M197" s="11"/>
      <c r="N197" s="11"/>
      <c r="O197" s="26"/>
      <c r="P197" s="26"/>
      <c r="Q197" s="16"/>
      <c r="R197" s="16"/>
      <c r="S197" s="16"/>
      <c r="T197" s="12"/>
      <c r="U197" s="12"/>
      <c r="V197" s="12"/>
      <c r="W197" s="13"/>
      <c r="X197" s="10"/>
      <c r="Y197" s="10"/>
      <c r="Z197" s="10"/>
      <c r="AA197" s="10"/>
      <c r="AB197" s="14"/>
      <c r="AC197" s="10"/>
      <c r="AD197" s="10"/>
      <c r="AE197" s="10"/>
      <c r="AF197" s="15"/>
    </row>
    <row r="198" spans="1:53" ht="15" customHeight="1">
      <c r="C198" s="10"/>
      <c r="D198" s="10"/>
      <c r="E198" s="10"/>
      <c r="F198" s="10"/>
      <c r="G198" s="404" t="s">
        <v>622</v>
      </c>
      <c r="H198" s="78"/>
      <c r="I198" s="55" t="s">
        <v>1250</v>
      </c>
      <c r="J198" s="82"/>
      <c r="L198" s="11"/>
      <c r="M198" s="11"/>
      <c r="N198" s="11"/>
      <c r="O198" s="26"/>
      <c r="P198" s="26"/>
      <c r="Q198" s="16"/>
      <c r="R198" s="16"/>
      <c r="S198" s="16"/>
      <c r="T198" s="12"/>
      <c r="U198" s="12"/>
      <c r="V198" s="12"/>
      <c r="W198" s="13"/>
      <c r="X198" s="10"/>
      <c r="Y198" s="10"/>
      <c r="Z198" s="10"/>
      <c r="AA198" s="10"/>
      <c r="AB198" s="14"/>
      <c r="AC198" s="10"/>
      <c r="AD198" s="10"/>
      <c r="AE198" s="10"/>
      <c r="AF198" s="15"/>
    </row>
    <row r="199" spans="1:53" s="67" customFormat="1" ht="15" customHeight="1">
      <c r="A199" s="22"/>
      <c r="B199" s="10"/>
      <c r="C199" s="68"/>
      <c r="D199" s="68"/>
      <c r="E199" s="68"/>
      <c r="F199" s="68"/>
      <c r="G199" s="289" t="s">
        <v>1553</v>
      </c>
      <c r="H199" s="279">
        <v>42005</v>
      </c>
      <c r="I199" s="68" t="s">
        <v>14</v>
      </c>
      <c r="J199" s="69" t="s">
        <v>86</v>
      </c>
      <c r="K199" s="68" t="s">
        <v>9</v>
      </c>
      <c r="L199" s="68" t="s">
        <v>10</v>
      </c>
      <c r="M199" s="68" t="s">
        <v>10</v>
      </c>
      <c r="N199" s="68" t="s">
        <v>11</v>
      </c>
      <c r="O199" s="219">
        <v>460789.65</v>
      </c>
      <c r="P199" s="219">
        <v>0</v>
      </c>
      <c r="Q199" s="219">
        <v>460789.65</v>
      </c>
      <c r="R199" s="220" t="s">
        <v>1</v>
      </c>
      <c r="S199" s="221" t="s">
        <v>4</v>
      </c>
      <c r="T199" s="221"/>
      <c r="U199" s="221" t="s">
        <v>622</v>
      </c>
      <c r="V199" s="68"/>
      <c r="W199" s="68"/>
      <c r="X199" s="68"/>
      <c r="Y199" s="68"/>
      <c r="Z199" s="223">
        <v>42005</v>
      </c>
      <c r="AA199" s="68"/>
      <c r="AB199" s="68"/>
      <c r="AC199" s="68"/>
      <c r="AD199" s="224" t="s">
        <v>1554</v>
      </c>
      <c r="AE199" s="22"/>
      <c r="AF199" s="22"/>
      <c r="AG199" s="22"/>
      <c r="AH199" s="22"/>
      <c r="AI199" s="22"/>
      <c r="AJ199" s="22"/>
      <c r="AK199" s="22"/>
      <c r="AL199" s="22"/>
      <c r="AM199" s="22"/>
      <c r="AN199" s="22"/>
      <c r="AO199" s="22"/>
      <c r="AP199" s="22"/>
      <c r="AQ199" s="22"/>
      <c r="AR199" s="22"/>
      <c r="AS199" s="22"/>
      <c r="AT199" s="22"/>
      <c r="AU199" s="22"/>
    </row>
    <row r="200" spans="1:53" s="379" customFormat="1" ht="15" customHeight="1" outlineLevel="5">
      <c r="A200" s="22"/>
      <c r="B200" s="10"/>
      <c r="C200" s="1"/>
      <c r="D200" s="1"/>
      <c r="E200" s="1"/>
      <c r="F200" s="1"/>
      <c r="G200" s="287" t="s">
        <v>1553</v>
      </c>
      <c r="H200" s="277">
        <v>42277</v>
      </c>
      <c r="I200" s="1" t="s">
        <v>3184</v>
      </c>
      <c r="J200" s="2" t="s">
        <v>86</v>
      </c>
      <c r="K200" s="1" t="s">
        <v>9</v>
      </c>
      <c r="L200" s="1" t="s">
        <v>10</v>
      </c>
      <c r="M200" s="1" t="s">
        <v>10</v>
      </c>
      <c r="N200" s="1" t="s">
        <v>11</v>
      </c>
      <c r="O200" s="9">
        <v>16000.37</v>
      </c>
      <c r="P200" s="9">
        <v>0</v>
      </c>
      <c r="Q200" s="9">
        <f t="shared" ref="Q200" si="72">O200-P200</f>
        <v>16000.37</v>
      </c>
      <c r="R200" s="6" t="s">
        <v>1</v>
      </c>
      <c r="S200" s="5" t="s">
        <v>4</v>
      </c>
      <c r="T200" s="5"/>
      <c r="U200" s="5" t="s">
        <v>622</v>
      </c>
      <c r="V200" s="1"/>
      <c r="W200" s="1"/>
      <c r="X200" s="1"/>
      <c r="Y200" s="1"/>
      <c r="Z200" s="277">
        <v>42277</v>
      </c>
      <c r="AA200" s="1"/>
      <c r="AB200" s="1"/>
      <c r="AC200" s="1"/>
      <c r="AD200" s="8" t="s">
        <v>3185</v>
      </c>
      <c r="AE200" s="22"/>
      <c r="AF200" s="22"/>
      <c r="AG200" s="22"/>
      <c r="AH200" s="22"/>
      <c r="AI200" s="22"/>
      <c r="AJ200" s="22"/>
      <c r="AK200" s="22"/>
      <c r="AL200" s="22"/>
      <c r="AM200" s="22"/>
      <c r="AN200" s="22"/>
      <c r="AO200" s="22"/>
      <c r="AP200" s="22"/>
      <c r="AQ200" s="22"/>
      <c r="AR200" s="22"/>
      <c r="AS200" s="22"/>
      <c r="AT200" s="22"/>
      <c r="AU200" s="22"/>
    </row>
    <row r="201" spans="1:53" s="22" customFormat="1" ht="15" customHeight="1">
      <c r="B201" s="10"/>
      <c r="C201" s="332"/>
      <c r="D201" s="332"/>
      <c r="E201" s="332"/>
      <c r="F201" s="332"/>
      <c r="G201" s="330" t="s">
        <v>1553</v>
      </c>
      <c r="H201" s="331">
        <v>42005</v>
      </c>
      <c r="I201" s="332" t="s">
        <v>14</v>
      </c>
      <c r="J201" s="333" t="s">
        <v>88</v>
      </c>
      <c r="K201" s="332" t="s">
        <v>9</v>
      </c>
      <c r="L201" s="332" t="s">
        <v>10</v>
      </c>
      <c r="M201" s="332" t="s">
        <v>10</v>
      </c>
      <c r="N201" s="332" t="s">
        <v>11</v>
      </c>
      <c r="O201" s="334">
        <v>360576.41</v>
      </c>
      <c r="P201" s="334">
        <v>0</v>
      </c>
      <c r="Q201" s="334">
        <v>360576.41</v>
      </c>
      <c r="R201" s="335" t="s">
        <v>1</v>
      </c>
      <c r="S201" s="336" t="s">
        <v>4</v>
      </c>
      <c r="T201" s="336"/>
      <c r="U201" s="336" t="s">
        <v>622</v>
      </c>
      <c r="V201" s="332"/>
      <c r="W201" s="332"/>
      <c r="X201" s="332"/>
      <c r="Y201" s="332"/>
      <c r="Z201" s="338">
        <v>42005</v>
      </c>
      <c r="AA201" s="332"/>
      <c r="AB201" s="332"/>
      <c r="AC201" s="332"/>
      <c r="AD201" s="339" t="s">
        <v>1554</v>
      </c>
    </row>
    <row r="202" spans="1:53" ht="15" customHeight="1" outlineLevel="5">
      <c r="A202"/>
      <c r="B202" s="3"/>
      <c r="C202" s="1"/>
      <c r="D202" s="1"/>
      <c r="E202" s="1"/>
      <c r="F202" s="1"/>
      <c r="G202" s="287" t="s">
        <v>1553</v>
      </c>
      <c r="H202" s="277">
        <v>42307</v>
      </c>
      <c r="I202" s="1" t="s">
        <v>4391</v>
      </c>
      <c r="J202" s="2" t="s">
        <v>88</v>
      </c>
      <c r="K202" s="1" t="s">
        <v>9</v>
      </c>
      <c r="L202" s="1" t="s">
        <v>10</v>
      </c>
      <c r="M202" s="1" t="s">
        <v>10</v>
      </c>
      <c r="N202" s="1" t="s">
        <v>11</v>
      </c>
      <c r="O202" s="9"/>
      <c r="P202" s="9">
        <v>440</v>
      </c>
      <c r="Q202" s="9">
        <f t="shared" ref="Q202:Q203" si="73">O202-P202</f>
        <v>-440</v>
      </c>
      <c r="R202" s="6" t="s">
        <v>1</v>
      </c>
      <c r="S202" s="5" t="s">
        <v>4</v>
      </c>
      <c r="T202" s="5"/>
      <c r="U202" s="5" t="s">
        <v>622</v>
      </c>
      <c r="V202" s="1"/>
      <c r="W202" s="1"/>
      <c r="X202" s="1"/>
      <c r="Y202" s="1"/>
      <c r="Z202" s="4">
        <v>42307</v>
      </c>
      <c r="AA202" s="1"/>
      <c r="AB202" s="1"/>
      <c r="AC202" s="1"/>
      <c r="AD202" s="8" t="s">
        <v>4392</v>
      </c>
      <c r="AE202"/>
      <c r="AF202"/>
      <c r="AG202"/>
      <c r="AH202"/>
      <c r="AI202"/>
      <c r="AJ202"/>
      <c r="AK202"/>
      <c r="AL202"/>
      <c r="AM202"/>
      <c r="AN202"/>
      <c r="AO202"/>
      <c r="AP202"/>
      <c r="AQ202"/>
      <c r="AR202"/>
      <c r="AS202"/>
      <c r="AT202"/>
      <c r="AU202"/>
      <c r="AV202"/>
      <c r="AW202"/>
      <c r="AX202"/>
      <c r="AY202"/>
      <c r="AZ202"/>
      <c r="BA202"/>
    </row>
    <row r="203" spans="1:53" ht="15" customHeight="1" outlineLevel="5">
      <c r="A203"/>
      <c r="B203" s="3"/>
      <c r="C203" s="1"/>
      <c r="D203" s="1"/>
      <c r="E203" s="1"/>
      <c r="F203" s="1"/>
      <c r="G203" s="287" t="s">
        <v>1553</v>
      </c>
      <c r="H203" s="277">
        <v>42368</v>
      </c>
      <c r="I203" s="1" t="s">
        <v>6342</v>
      </c>
      <c r="J203" s="2" t="s">
        <v>88</v>
      </c>
      <c r="K203" s="1" t="s">
        <v>9</v>
      </c>
      <c r="L203" s="1" t="s">
        <v>10</v>
      </c>
      <c r="M203" s="1" t="s">
        <v>10</v>
      </c>
      <c r="N203" s="1" t="s">
        <v>11</v>
      </c>
      <c r="O203" s="9"/>
      <c r="P203" s="9">
        <v>440</v>
      </c>
      <c r="Q203" s="9">
        <f t="shared" si="73"/>
        <v>-440</v>
      </c>
      <c r="R203" s="6" t="s">
        <v>1</v>
      </c>
      <c r="S203" s="5" t="s">
        <v>4</v>
      </c>
      <c r="T203" s="5"/>
      <c r="U203" s="5" t="s">
        <v>622</v>
      </c>
      <c r="V203" s="1"/>
      <c r="W203" s="1"/>
      <c r="X203" s="1"/>
      <c r="Y203" s="1"/>
      <c r="Z203" s="4">
        <v>42368</v>
      </c>
      <c r="AA203" s="1"/>
      <c r="AB203" s="1"/>
      <c r="AC203" s="1"/>
      <c r="AD203" s="8" t="s">
        <v>6343</v>
      </c>
      <c r="AE203"/>
      <c r="AF203"/>
      <c r="AG203"/>
      <c r="AH203"/>
      <c r="AI203"/>
      <c r="AJ203"/>
      <c r="AK203"/>
      <c r="AL203"/>
      <c r="AM203"/>
      <c r="AN203"/>
      <c r="AO203"/>
      <c r="AP203"/>
      <c r="AQ203"/>
      <c r="AR203"/>
      <c r="AS203"/>
      <c r="AT203"/>
      <c r="AU203"/>
      <c r="AV203"/>
      <c r="AW203"/>
      <c r="AX203"/>
      <c r="AY203"/>
      <c r="AZ203"/>
      <c r="BA203"/>
    </row>
    <row r="204" spans="1:53" ht="15" customHeight="1" outlineLevel="5">
      <c r="A204"/>
      <c r="B204" s="3"/>
      <c r="C204" s="1"/>
      <c r="D204" s="1"/>
      <c r="E204" s="1"/>
      <c r="F204" s="1"/>
      <c r="G204" s="287" t="s">
        <v>1553</v>
      </c>
      <c r="H204" s="4">
        <v>42368</v>
      </c>
      <c r="I204" s="1" t="s">
        <v>7771</v>
      </c>
      <c r="J204" s="2" t="s">
        <v>88</v>
      </c>
      <c r="K204" s="1" t="s">
        <v>9</v>
      </c>
      <c r="L204" s="1" t="s">
        <v>10</v>
      </c>
      <c r="M204" s="1" t="s">
        <v>10</v>
      </c>
      <c r="N204" s="1" t="s">
        <v>11</v>
      </c>
      <c r="O204" s="9">
        <v>440</v>
      </c>
      <c r="P204" s="9"/>
      <c r="Q204" s="9">
        <f t="shared" ref="Q204" si="74">O204-P204</f>
        <v>440</v>
      </c>
      <c r="R204" s="6" t="s">
        <v>1</v>
      </c>
      <c r="S204" s="5" t="s">
        <v>4</v>
      </c>
      <c r="T204" s="5"/>
      <c r="U204" s="5" t="s">
        <v>622</v>
      </c>
      <c r="V204" s="1"/>
      <c r="W204" s="1"/>
      <c r="X204" s="1"/>
      <c r="Y204" s="1"/>
      <c r="Z204" s="4">
        <v>42368</v>
      </c>
      <c r="AA204" s="1"/>
      <c r="AB204" s="1"/>
      <c r="AC204" s="1"/>
      <c r="AD204" s="8" t="s">
        <v>7772</v>
      </c>
      <c r="AE204"/>
      <c r="AF204"/>
      <c r="AG204"/>
      <c r="AH204"/>
      <c r="AI204"/>
      <c r="AJ204"/>
      <c r="AK204"/>
      <c r="AL204"/>
      <c r="AM204"/>
      <c r="AN204"/>
      <c r="AO204"/>
      <c r="AP204"/>
      <c r="AQ204"/>
      <c r="AR204"/>
      <c r="AS204"/>
      <c r="AT204"/>
      <c r="AU204"/>
      <c r="AV204"/>
      <c r="AW204"/>
      <c r="AX204"/>
      <c r="AY204"/>
      <c r="AZ204"/>
      <c r="BA204"/>
    </row>
    <row r="205" spans="1:53" s="22" customFormat="1" ht="15" customHeight="1">
      <c r="B205" s="10"/>
      <c r="C205" s="1"/>
      <c r="D205" s="1"/>
      <c r="E205" s="1"/>
      <c r="F205" s="1"/>
      <c r="G205" s="287" t="s">
        <v>1553</v>
      </c>
      <c r="H205" s="277">
        <v>42005</v>
      </c>
      <c r="I205" s="1" t="s">
        <v>14</v>
      </c>
      <c r="J205" s="2" t="s">
        <v>91</v>
      </c>
      <c r="K205" s="1" t="s">
        <v>9</v>
      </c>
      <c r="L205" s="1" t="s">
        <v>10</v>
      </c>
      <c r="M205" s="1" t="s">
        <v>10</v>
      </c>
      <c r="N205" s="1" t="s">
        <v>11</v>
      </c>
      <c r="O205" s="9">
        <v>130635.22</v>
      </c>
      <c r="P205" s="9">
        <v>0</v>
      </c>
      <c r="Q205" s="9">
        <v>130635.22</v>
      </c>
      <c r="R205" s="6" t="s">
        <v>1</v>
      </c>
      <c r="S205" s="5" t="s">
        <v>4</v>
      </c>
      <c r="T205" s="5"/>
      <c r="U205" s="5" t="s">
        <v>622</v>
      </c>
      <c r="V205" s="1"/>
      <c r="W205" s="1"/>
      <c r="X205" s="1"/>
      <c r="Y205" s="1"/>
      <c r="Z205" s="4">
        <v>42005</v>
      </c>
      <c r="AA205" s="1"/>
      <c r="AB205" s="1"/>
      <c r="AC205" s="1"/>
      <c r="AD205" s="8" t="s">
        <v>1554</v>
      </c>
    </row>
    <row r="206" spans="1:53" s="217" customFormat="1" ht="15" customHeight="1">
      <c r="A206" s="22"/>
      <c r="B206" s="10"/>
      <c r="C206" s="210"/>
      <c r="D206" s="210"/>
      <c r="E206" s="210"/>
      <c r="F206" s="210"/>
      <c r="G206" s="288" t="s">
        <v>1553</v>
      </c>
      <c r="H206" s="278">
        <v>42005</v>
      </c>
      <c r="I206" s="210" t="s">
        <v>14</v>
      </c>
      <c r="J206" s="211" t="s">
        <v>94</v>
      </c>
      <c r="K206" s="210" t="s">
        <v>9</v>
      </c>
      <c r="L206" s="210" t="s">
        <v>10</v>
      </c>
      <c r="M206" s="210" t="s">
        <v>10</v>
      </c>
      <c r="N206" s="210" t="s">
        <v>11</v>
      </c>
      <c r="O206" s="195">
        <v>-984055.52</v>
      </c>
      <c r="P206" s="195">
        <v>0</v>
      </c>
      <c r="Q206" s="195">
        <v>-984055.52</v>
      </c>
      <c r="R206" s="212" t="s">
        <v>1</v>
      </c>
      <c r="S206" s="213" t="s">
        <v>4</v>
      </c>
      <c r="T206" s="213"/>
      <c r="U206" s="213" t="s">
        <v>622</v>
      </c>
      <c r="V206" s="210"/>
      <c r="W206" s="210"/>
      <c r="X206" s="210"/>
      <c r="Y206" s="210"/>
      <c r="Z206" s="215">
        <v>42005</v>
      </c>
      <c r="AA206" s="210"/>
      <c r="AB206" s="210"/>
      <c r="AC206" s="210"/>
      <c r="AD206" s="216" t="s">
        <v>1554</v>
      </c>
      <c r="AE206" s="22"/>
      <c r="AF206" s="22"/>
      <c r="AG206" s="22"/>
      <c r="AH206" s="22"/>
      <c r="AI206" s="22"/>
      <c r="AJ206" s="22"/>
      <c r="AK206" s="22"/>
      <c r="AL206" s="22"/>
      <c r="AM206" s="22"/>
      <c r="AN206" s="22"/>
      <c r="AO206" s="22"/>
      <c r="AP206" s="22"/>
      <c r="AQ206" s="22"/>
      <c r="AR206" s="22"/>
      <c r="AS206" s="22"/>
      <c r="AT206" s="22"/>
      <c r="AU206" s="22"/>
    </row>
    <row r="207" spans="1:53" ht="15" customHeight="1">
      <c r="C207" s="10"/>
      <c r="D207" s="10"/>
      <c r="E207" s="10"/>
      <c r="F207" s="10"/>
      <c r="G207" s="78"/>
      <c r="H207" s="78"/>
      <c r="I207" s="10"/>
      <c r="J207" s="82"/>
      <c r="K207" s="10"/>
      <c r="L207" s="11"/>
      <c r="M207" s="11"/>
      <c r="N207" s="11"/>
      <c r="O207" s="73">
        <f>SUM(O199:O206)</f>
        <v>-15613.870000000112</v>
      </c>
      <c r="P207" s="73">
        <f t="shared" ref="P207:Q207" si="75">SUM(P199:P206)</f>
        <v>880</v>
      </c>
      <c r="Q207" s="73">
        <f t="shared" si="75"/>
        <v>-16493.870000000112</v>
      </c>
      <c r="R207" s="18"/>
      <c r="S207" s="75"/>
      <c r="T207" s="12"/>
      <c r="U207" s="12"/>
      <c r="V207" s="12"/>
      <c r="W207" s="13"/>
      <c r="X207" s="10"/>
      <c r="Y207" s="10"/>
      <c r="Z207" s="10"/>
      <c r="AA207" s="10"/>
      <c r="AB207" s="14"/>
      <c r="AC207" s="10"/>
      <c r="AD207" s="10"/>
      <c r="AE207" s="10"/>
      <c r="AF207" s="15"/>
    </row>
    <row r="208" spans="1:53" ht="15" customHeight="1">
      <c r="C208" s="10"/>
      <c r="D208" s="10"/>
      <c r="E208" s="10"/>
      <c r="F208" s="10"/>
      <c r="G208" s="78"/>
      <c r="H208" s="78"/>
      <c r="I208" s="10"/>
      <c r="J208" s="82"/>
      <c r="K208" s="10"/>
      <c r="L208" s="11"/>
      <c r="M208" s="11"/>
      <c r="N208" s="11"/>
      <c r="O208" s="26"/>
      <c r="P208" s="26"/>
      <c r="Q208" s="16"/>
      <c r="R208" s="16"/>
      <c r="S208" s="16"/>
      <c r="T208" s="12"/>
      <c r="U208" s="12"/>
      <c r="V208" s="12"/>
      <c r="W208" s="13"/>
      <c r="X208" s="10"/>
      <c r="Y208" s="10"/>
      <c r="Z208" s="10"/>
      <c r="AA208" s="10"/>
      <c r="AB208" s="14"/>
      <c r="AC208" s="10"/>
      <c r="AD208" s="10"/>
      <c r="AE208" s="10"/>
      <c r="AF208" s="15"/>
    </row>
    <row r="209" spans="1:53" ht="15" customHeight="1">
      <c r="C209" s="10"/>
      <c r="D209" s="10"/>
      <c r="E209" s="10"/>
      <c r="F209" s="10"/>
      <c r="G209" s="404" t="s">
        <v>732</v>
      </c>
      <c r="H209" s="78"/>
      <c r="I209" s="41" t="s">
        <v>1251</v>
      </c>
      <c r="J209" s="82"/>
      <c r="L209" s="11"/>
      <c r="M209" s="11"/>
      <c r="N209" s="11"/>
      <c r="O209" s="26"/>
      <c r="P209" s="26"/>
      <c r="Q209" s="16"/>
      <c r="R209" s="16"/>
      <c r="S209" s="16"/>
      <c r="T209" s="12"/>
      <c r="U209" s="12"/>
      <c r="V209" s="12"/>
      <c r="W209" s="13"/>
      <c r="X209" s="10"/>
      <c r="Y209" s="10"/>
      <c r="Z209" s="10"/>
      <c r="AA209" s="10"/>
      <c r="AB209" s="14"/>
      <c r="AC209" s="10"/>
      <c r="AD209" s="10"/>
      <c r="AE209" s="10"/>
      <c r="AF209" s="15"/>
    </row>
    <row r="210" spans="1:53" s="180" customFormat="1" ht="15" customHeight="1">
      <c r="A210" s="22"/>
      <c r="B210" s="10"/>
      <c r="C210" s="172"/>
      <c r="D210" s="172"/>
      <c r="E210" s="172"/>
      <c r="F210" s="172"/>
      <c r="G210" s="282" t="s">
        <v>1553</v>
      </c>
      <c r="H210" s="272">
        <v>42005</v>
      </c>
      <c r="I210" s="172" t="s">
        <v>14</v>
      </c>
      <c r="J210" s="173" t="s">
        <v>94</v>
      </c>
      <c r="K210" s="172" t="s">
        <v>9</v>
      </c>
      <c r="L210" s="172" t="s">
        <v>10</v>
      </c>
      <c r="M210" s="172" t="s">
        <v>10</v>
      </c>
      <c r="N210" s="172" t="s">
        <v>11</v>
      </c>
      <c r="O210" s="174">
        <v>388.5</v>
      </c>
      <c r="P210" s="174">
        <v>0</v>
      </c>
      <c r="Q210" s="174">
        <f t="shared" ref="Q210" si="76">O210-P210</f>
        <v>388.5</v>
      </c>
      <c r="R210" s="175" t="s">
        <v>1</v>
      </c>
      <c r="S210" s="176" t="s">
        <v>4</v>
      </c>
      <c r="T210" s="176"/>
      <c r="U210" s="176" t="s">
        <v>732</v>
      </c>
      <c r="V210" s="172"/>
      <c r="W210" s="172"/>
      <c r="X210" s="172"/>
      <c r="Y210" s="172"/>
      <c r="Z210" s="178">
        <v>42005</v>
      </c>
      <c r="AA210" s="172"/>
      <c r="AB210" s="172"/>
      <c r="AC210" s="172"/>
      <c r="AD210" s="179" t="s">
        <v>1554</v>
      </c>
      <c r="AE210" s="22"/>
      <c r="AF210" s="22"/>
      <c r="AG210" s="22"/>
      <c r="AH210" s="22"/>
      <c r="AI210" s="22"/>
      <c r="AJ210" s="22"/>
      <c r="AK210" s="22"/>
      <c r="AL210" s="22"/>
      <c r="AM210" s="22"/>
      <c r="AN210" s="22"/>
      <c r="AO210" s="22"/>
      <c r="AP210" s="22"/>
      <c r="AQ210" s="22"/>
      <c r="AR210" s="22"/>
      <c r="AS210" s="22"/>
      <c r="AT210" s="22"/>
      <c r="AU210" s="22"/>
    </row>
    <row r="211" spans="1:53" ht="15" customHeight="1">
      <c r="C211" s="10"/>
      <c r="D211" s="10"/>
      <c r="E211" s="10"/>
      <c r="F211" s="10"/>
      <c r="G211" s="78"/>
      <c r="H211" s="78"/>
      <c r="I211" s="10"/>
      <c r="J211" s="82"/>
      <c r="K211" s="10"/>
      <c r="L211" s="11"/>
      <c r="M211" s="11"/>
      <c r="N211" s="11"/>
      <c r="O211" s="73">
        <f>SUM(O210)</f>
        <v>388.5</v>
      </c>
      <c r="P211" s="73">
        <f t="shared" ref="P211:Q211" si="77">SUM(P210)</f>
        <v>0</v>
      </c>
      <c r="Q211" s="73">
        <f t="shared" si="77"/>
        <v>388.5</v>
      </c>
      <c r="R211" s="18"/>
      <c r="S211" s="18"/>
      <c r="T211" s="18"/>
      <c r="U211" s="18"/>
      <c r="V211" s="18"/>
      <c r="W211" s="13"/>
      <c r="X211" s="10"/>
      <c r="Y211" s="10"/>
      <c r="Z211" s="10"/>
      <c r="AA211" s="10"/>
      <c r="AB211" s="14"/>
      <c r="AC211" s="10"/>
      <c r="AD211" s="10"/>
      <c r="AE211" s="10"/>
      <c r="AF211" s="15"/>
    </row>
    <row r="212" spans="1:53" ht="15" customHeight="1">
      <c r="C212" s="10"/>
      <c r="D212" s="10"/>
      <c r="E212" s="10"/>
      <c r="F212" s="10"/>
      <c r="G212" s="78"/>
      <c r="H212" s="78"/>
      <c r="I212" s="10"/>
      <c r="J212" s="82"/>
      <c r="K212" s="10"/>
      <c r="L212" s="11"/>
      <c r="M212" s="11"/>
      <c r="N212" s="11"/>
      <c r="O212" s="26"/>
      <c r="P212" s="26"/>
      <c r="Q212" s="16"/>
      <c r="R212" s="16"/>
      <c r="S212" s="16"/>
      <c r="T212" s="12"/>
      <c r="U212" s="12"/>
      <c r="V212" s="12"/>
      <c r="W212" s="13"/>
      <c r="X212" s="10"/>
      <c r="Y212" s="10"/>
      <c r="Z212" s="10"/>
      <c r="AA212" s="10"/>
      <c r="AB212" s="14"/>
      <c r="AC212" s="10"/>
      <c r="AD212" s="10"/>
      <c r="AE212" s="10"/>
      <c r="AF212" s="15"/>
    </row>
    <row r="213" spans="1:53" ht="15" customHeight="1">
      <c r="C213" s="10"/>
      <c r="D213" s="10"/>
      <c r="E213" s="10"/>
      <c r="F213" s="10"/>
      <c r="G213" s="404" t="s">
        <v>623</v>
      </c>
      <c r="H213" s="78"/>
      <c r="I213" s="56" t="s">
        <v>1252</v>
      </c>
      <c r="J213" s="82"/>
      <c r="L213" s="11"/>
      <c r="M213" s="11"/>
      <c r="N213" s="11"/>
      <c r="O213" s="26"/>
      <c r="P213" s="26"/>
      <c r="Q213" s="16"/>
      <c r="R213" s="16"/>
      <c r="S213" s="16"/>
      <c r="T213" s="12"/>
      <c r="U213" s="12"/>
      <c r="V213" s="12"/>
      <c r="W213" s="13"/>
      <c r="X213" s="10"/>
      <c r="Y213" s="10"/>
      <c r="Z213" s="10"/>
      <c r="AA213" s="10"/>
      <c r="AB213" s="14"/>
      <c r="AC213" s="10"/>
      <c r="AD213" s="10"/>
      <c r="AE213" s="10"/>
      <c r="AF213" s="15"/>
    </row>
    <row r="214" spans="1:53" s="67" customFormat="1" ht="15" customHeight="1">
      <c r="A214" s="22"/>
      <c r="B214" s="10"/>
      <c r="C214" s="202"/>
      <c r="D214" s="202"/>
      <c r="E214" s="202"/>
      <c r="F214" s="202"/>
      <c r="G214" s="286" t="s">
        <v>1553</v>
      </c>
      <c r="H214" s="276">
        <v>42005</v>
      </c>
      <c r="I214" s="202" t="s">
        <v>14</v>
      </c>
      <c r="J214" s="203" t="s">
        <v>86</v>
      </c>
      <c r="K214" s="202" t="s">
        <v>9</v>
      </c>
      <c r="L214" s="202" t="s">
        <v>10</v>
      </c>
      <c r="M214" s="202" t="s">
        <v>10</v>
      </c>
      <c r="N214" s="202" t="s">
        <v>11</v>
      </c>
      <c r="O214" s="186">
        <v>79421.56</v>
      </c>
      <c r="P214" s="186">
        <v>0</v>
      </c>
      <c r="Q214" s="186">
        <v>79421.56</v>
      </c>
      <c r="R214" s="204" t="s">
        <v>1</v>
      </c>
      <c r="S214" s="205" t="s">
        <v>4</v>
      </c>
      <c r="T214" s="205"/>
      <c r="U214" s="205" t="s">
        <v>623</v>
      </c>
      <c r="V214" s="202"/>
      <c r="W214" s="202"/>
      <c r="X214" s="202"/>
      <c r="Y214" s="202"/>
      <c r="Z214" s="207">
        <v>42005</v>
      </c>
      <c r="AA214" s="202"/>
      <c r="AB214" s="202"/>
      <c r="AC214" s="202"/>
      <c r="AD214" s="208" t="s">
        <v>1554</v>
      </c>
      <c r="AE214" s="22"/>
      <c r="AF214" s="22"/>
      <c r="AG214" s="22"/>
      <c r="AH214" s="22"/>
      <c r="AI214" s="22"/>
      <c r="AJ214" s="22"/>
      <c r="AK214" s="22"/>
      <c r="AL214" s="22"/>
      <c r="AM214" s="22"/>
      <c r="AN214" s="22"/>
      <c r="AO214" s="22"/>
      <c r="AP214" s="22"/>
      <c r="AQ214" s="22"/>
      <c r="AR214" s="22"/>
      <c r="AS214" s="22"/>
      <c r="AT214" s="22"/>
      <c r="AU214" s="22"/>
    </row>
    <row r="215" spans="1:53" s="22" customFormat="1" ht="15" customHeight="1">
      <c r="B215" s="10"/>
      <c r="C215" s="1"/>
      <c r="D215" s="1"/>
      <c r="E215" s="1"/>
      <c r="F215" s="1"/>
      <c r="G215" s="287" t="s">
        <v>1553</v>
      </c>
      <c r="H215" s="277">
        <v>42005</v>
      </c>
      <c r="I215" s="1" t="s">
        <v>14</v>
      </c>
      <c r="J215" s="2" t="s">
        <v>88</v>
      </c>
      <c r="K215" s="1" t="s">
        <v>9</v>
      </c>
      <c r="L215" s="1" t="s">
        <v>10</v>
      </c>
      <c r="M215" s="1" t="s">
        <v>10</v>
      </c>
      <c r="N215" s="1" t="s">
        <v>11</v>
      </c>
      <c r="O215" s="9">
        <v>64809.440000000002</v>
      </c>
      <c r="P215" s="9">
        <v>0</v>
      </c>
      <c r="Q215" s="9">
        <v>64809.440000000002</v>
      </c>
      <c r="R215" s="6" t="s">
        <v>1</v>
      </c>
      <c r="S215" s="5" t="s">
        <v>4</v>
      </c>
      <c r="T215" s="5"/>
      <c r="U215" s="5" t="s">
        <v>623</v>
      </c>
      <c r="V215" s="1"/>
      <c r="W215" s="1"/>
      <c r="X215" s="1"/>
      <c r="Y215" s="1"/>
      <c r="Z215" s="4">
        <v>42005</v>
      </c>
      <c r="AA215" s="1"/>
      <c r="AB215" s="1"/>
      <c r="AC215" s="1"/>
      <c r="AD215" s="8" t="s">
        <v>1554</v>
      </c>
    </row>
    <row r="216" spans="1:53" s="22" customFormat="1" ht="15" customHeight="1">
      <c r="B216" s="10"/>
      <c r="C216" s="1"/>
      <c r="D216" s="1"/>
      <c r="E216" s="1"/>
      <c r="F216" s="1"/>
      <c r="G216" s="287" t="s">
        <v>1553</v>
      </c>
      <c r="H216" s="277">
        <v>42005</v>
      </c>
      <c r="I216" s="1" t="s">
        <v>14</v>
      </c>
      <c r="J216" s="2" t="s">
        <v>91</v>
      </c>
      <c r="K216" s="1" t="s">
        <v>9</v>
      </c>
      <c r="L216" s="1" t="s">
        <v>10</v>
      </c>
      <c r="M216" s="1" t="s">
        <v>10</v>
      </c>
      <c r="N216" s="1" t="s">
        <v>11</v>
      </c>
      <c r="O216" s="9">
        <v>32946.959999999999</v>
      </c>
      <c r="P216" s="9"/>
      <c r="Q216" s="9">
        <v>32946.959999999999</v>
      </c>
      <c r="R216" s="6" t="s">
        <v>1</v>
      </c>
      <c r="S216" s="5" t="s">
        <v>4</v>
      </c>
      <c r="T216" s="5"/>
      <c r="U216" s="5" t="s">
        <v>623</v>
      </c>
      <c r="V216" s="1"/>
      <c r="W216" s="1"/>
      <c r="X216" s="1"/>
      <c r="Y216" s="1"/>
      <c r="Z216" s="4">
        <v>42005</v>
      </c>
      <c r="AA216" s="1"/>
      <c r="AB216" s="1"/>
      <c r="AC216" s="1"/>
      <c r="AD216" s="8" t="s">
        <v>1554</v>
      </c>
    </row>
    <row r="217" spans="1:53" s="217" customFormat="1" ht="15" customHeight="1">
      <c r="A217" s="22"/>
      <c r="B217" s="10"/>
      <c r="C217" s="210"/>
      <c r="D217" s="210"/>
      <c r="E217" s="210"/>
      <c r="F217" s="210"/>
      <c r="G217" s="288" t="s">
        <v>1553</v>
      </c>
      <c r="H217" s="278">
        <v>42005</v>
      </c>
      <c r="I217" s="210" t="s">
        <v>14</v>
      </c>
      <c r="J217" s="211" t="s">
        <v>94</v>
      </c>
      <c r="K217" s="210" t="s">
        <v>9</v>
      </c>
      <c r="L217" s="210" t="s">
        <v>10</v>
      </c>
      <c r="M217" s="210" t="s">
        <v>10</v>
      </c>
      <c r="N217" s="210" t="s">
        <v>11</v>
      </c>
      <c r="O217" s="195">
        <v>1431939</v>
      </c>
      <c r="P217" s="195">
        <v>0</v>
      </c>
      <c r="Q217" s="195">
        <v>1431939</v>
      </c>
      <c r="R217" s="212" t="s">
        <v>1</v>
      </c>
      <c r="S217" s="213" t="s">
        <v>4</v>
      </c>
      <c r="T217" s="213"/>
      <c r="U217" s="213" t="s">
        <v>623</v>
      </c>
      <c r="V217" s="210"/>
      <c r="W217" s="210"/>
      <c r="X217" s="210"/>
      <c r="Y217" s="210"/>
      <c r="Z217" s="215">
        <v>42005</v>
      </c>
      <c r="AA217" s="210"/>
      <c r="AB217" s="210"/>
      <c r="AC217" s="210"/>
      <c r="AD217" s="216" t="s">
        <v>1554</v>
      </c>
      <c r="AE217" s="22"/>
      <c r="AF217" s="22"/>
      <c r="AG217" s="22"/>
      <c r="AH217" s="22"/>
      <c r="AI217" s="22"/>
      <c r="AJ217" s="22"/>
      <c r="AK217" s="22"/>
      <c r="AL217" s="22"/>
      <c r="AM217" s="22"/>
      <c r="AN217" s="22"/>
      <c r="AO217" s="22"/>
      <c r="AP217" s="22"/>
      <c r="AQ217" s="22"/>
      <c r="AR217" s="22"/>
      <c r="AS217" s="22"/>
      <c r="AT217" s="22"/>
      <c r="AU217" s="22"/>
    </row>
    <row r="218" spans="1:53" ht="15" customHeight="1">
      <c r="C218" s="10"/>
      <c r="D218" s="10"/>
      <c r="E218" s="10"/>
      <c r="F218" s="10"/>
      <c r="G218" s="78"/>
      <c r="H218" s="78"/>
      <c r="I218" s="10"/>
      <c r="J218" s="82"/>
      <c r="K218" s="10"/>
      <c r="L218" s="11"/>
      <c r="M218" s="11"/>
      <c r="N218" s="11"/>
      <c r="O218" s="73">
        <f>SUM(O214:O217)</f>
        <v>1609116.96</v>
      </c>
      <c r="P218" s="73">
        <f t="shared" ref="P218:Q218" si="78">SUM(P214:P217)</f>
        <v>0</v>
      </c>
      <c r="Q218" s="73">
        <f t="shared" si="78"/>
        <v>1609116.96</v>
      </c>
      <c r="R218" s="18"/>
      <c r="S218" s="18"/>
      <c r="T218" s="18"/>
      <c r="U218" s="18"/>
      <c r="V218" s="18"/>
      <c r="W218" s="13"/>
      <c r="X218" s="10"/>
      <c r="Y218" s="10"/>
      <c r="Z218" s="10"/>
      <c r="AA218" s="10"/>
      <c r="AB218" s="14"/>
      <c r="AC218" s="10"/>
      <c r="AD218" s="10"/>
      <c r="AE218" s="10"/>
      <c r="AF218" s="15"/>
    </row>
    <row r="219" spans="1:53" ht="15" customHeight="1">
      <c r="C219" s="10"/>
      <c r="D219" s="10"/>
      <c r="E219" s="10"/>
      <c r="F219" s="10"/>
      <c r="G219" s="78"/>
      <c r="H219" s="78"/>
      <c r="I219" s="10"/>
      <c r="J219" s="82"/>
      <c r="K219" s="10"/>
      <c r="L219" s="11"/>
      <c r="M219" s="11"/>
      <c r="N219" s="11"/>
      <c r="O219" s="26"/>
      <c r="P219" s="26"/>
      <c r="Q219" s="16"/>
      <c r="R219" s="16"/>
      <c r="S219" s="16"/>
      <c r="T219" s="12"/>
      <c r="U219" s="12"/>
      <c r="V219" s="12"/>
      <c r="W219" s="13"/>
      <c r="X219" s="10"/>
      <c r="Y219" s="10"/>
      <c r="Z219" s="10"/>
      <c r="AA219" s="10"/>
      <c r="AB219" s="14"/>
      <c r="AC219" s="10"/>
      <c r="AD219" s="10"/>
      <c r="AE219" s="10"/>
      <c r="AF219" s="15"/>
    </row>
    <row r="220" spans="1:53" ht="15" customHeight="1">
      <c r="C220" s="10"/>
      <c r="D220" s="10"/>
      <c r="E220" s="10"/>
      <c r="F220" s="10"/>
      <c r="G220" s="446" t="s">
        <v>7735</v>
      </c>
      <c r="H220" s="78"/>
      <c r="I220" s="10"/>
      <c r="J220" s="82"/>
      <c r="K220" s="10"/>
      <c r="L220" s="11"/>
      <c r="M220" s="11"/>
      <c r="N220" s="11"/>
      <c r="O220" s="26"/>
      <c r="P220" s="26"/>
      <c r="Q220" s="16"/>
      <c r="R220" s="16"/>
      <c r="S220" s="16"/>
      <c r="T220" s="12"/>
      <c r="U220" s="12"/>
      <c r="V220" s="12"/>
      <c r="W220" s="13"/>
      <c r="X220" s="10"/>
      <c r="Y220" s="10"/>
      <c r="Z220" s="10"/>
      <c r="AA220" s="10"/>
      <c r="AB220" s="14"/>
      <c r="AC220" s="10"/>
      <c r="AD220" s="10"/>
      <c r="AE220" s="10"/>
      <c r="AF220" s="15"/>
    </row>
    <row r="221" spans="1:53" s="67" customFormat="1" ht="15" customHeight="1" outlineLevel="5">
      <c r="B221" s="201"/>
      <c r="C221" s="202"/>
      <c r="D221" s="202"/>
      <c r="E221" s="202"/>
      <c r="F221" s="202"/>
      <c r="G221" s="286" t="s">
        <v>1553</v>
      </c>
      <c r="H221" s="276">
        <v>42307</v>
      </c>
      <c r="I221" s="202" t="s">
        <v>4391</v>
      </c>
      <c r="J221" s="203" t="s">
        <v>88</v>
      </c>
      <c r="K221" s="202" t="s">
        <v>9</v>
      </c>
      <c r="L221" s="202" t="s">
        <v>10</v>
      </c>
      <c r="M221" s="202" t="s">
        <v>10</v>
      </c>
      <c r="N221" s="202" t="s">
        <v>11</v>
      </c>
      <c r="O221" s="186"/>
      <c r="P221" s="186">
        <v>343</v>
      </c>
      <c r="Q221" s="186">
        <f t="shared" ref="Q221:Q223" si="79">O221-P221</f>
        <v>-343</v>
      </c>
      <c r="R221" s="204" t="s">
        <v>1</v>
      </c>
      <c r="S221" s="205" t="s">
        <v>4</v>
      </c>
      <c r="T221" s="205"/>
      <c r="U221" s="205" t="s">
        <v>7735</v>
      </c>
      <c r="V221" s="202"/>
      <c r="W221" s="202"/>
      <c r="X221" s="202"/>
      <c r="Y221" s="202"/>
      <c r="Z221" s="207">
        <v>42307</v>
      </c>
      <c r="AA221" s="202"/>
      <c r="AB221" s="202"/>
      <c r="AC221" s="202"/>
      <c r="AD221" s="208" t="s">
        <v>4392</v>
      </c>
    </row>
    <row r="222" spans="1:53" s="22" customFormat="1" ht="15" customHeight="1" outlineLevel="5">
      <c r="B222" s="3"/>
      <c r="C222" s="1"/>
      <c r="D222" s="1"/>
      <c r="E222" s="1"/>
      <c r="F222" s="1"/>
      <c r="G222" s="287" t="s">
        <v>1553</v>
      </c>
      <c r="H222" s="277">
        <v>42368</v>
      </c>
      <c r="I222" s="1" t="s">
        <v>6342</v>
      </c>
      <c r="J222" s="2" t="s">
        <v>88</v>
      </c>
      <c r="K222" s="1" t="s">
        <v>9</v>
      </c>
      <c r="L222" s="1" t="s">
        <v>10</v>
      </c>
      <c r="M222" s="1" t="s">
        <v>10</v>
      </c>
      <c r="N222" s="1" t="s">
        <v>11</v>
      </c>
      <c r="O222" s="9"/>
      <c r="P222" s="9">
        <v>343</v>
      </c>
      <c r="Q222" s="9">
        <f t="shared" si="79"/>
        <v>-343</v>
      </c>
      <c r="R222" s="6" t="s">
        <v>1</v>
      </c>
      <c r="S222" s="5" t="s">
        <v>4</v>
      </c>
      <c r="T222" s="5"/>
      <c r="U222" s="5" t="s">
        <v>7735</v>
      </c>
      <c r="V222" s="1"/>
      <c r="W222" s="1"/>
      <c r="X222" s="1"/>
      <c r="Y222" s="1"/>
      <c r="Z222" s="4">
        <v>42368</v>
      </c>
      <c r="AA222" s="1"/>
      <c r="AB222" s="1"/>
      <c r="AC222" s="1"/>
      <c r="AD222" s="8" t="s">
        <v>6343</v>
      </c>
    </row>
    <row r="223" spans="1:53" s="217" customFormat="1" ht="15" customHeight="1" outlineLevel="5">
      <c r="B223" s="209"/>
      <c r="C223" s="210"/>
      <c r="D223" s="210"/>
      <c r="E223" s="210"/>
      <c r="F223" s="210"/>
      <c r="G223" s="288" t="s">
        <v>1553</v>
      </c>
      <c r="H223" s="215">
        <v>42368</v>
      </c>
      <c r="I223" s="210" t="s">
        <v>7771</v>
      </c>
      <c r="J223" s="211" t="s">
        <v>88</v>
      </c>
      <c r="K223" s="210" t="s">
        <v>9</v>
      </c>
      <c r="L223" s="210" t="s">
        <v>10</v>
      </c>
      <c r="M223" s="210" t="s">
        <v>10</v>
      </c>
      <c r="N223" s="210" t="s">
        <v>11</v>
      </c>
      <c r="O223" s="195">
        <v>343</v>
      </c>
      <c r="P223" s="195"/>
      <c r="Q223" s="195">
        <f t="shared" si="79"/>
        <v>343</v>
      </c>
      <c r="R223" s="212" t="s">
        <v>1</v>
      </c>
      <c r="S223" s="213" t="s">
        <v>4</v>
      </c>
      <c r="T223" s="213"/>
      <c r="U223" s="213" t="s">
        <v>7735</v>
      </c>
      <c r="V223" s="210"/>
      <c r="W223" s="210"/>
      <c r="X223" s="210"/>
      <c r="Y223" s="210"/>
      <c r="Z223" s="215">
        <v>42368</v>
      </c>
      <c r="AA223" s="210"/>
      <c r="AB223" s="210"/>
      <c r="AC223" s="210"/>
      <c r="AD223" s="216" t="s">
        <v>7772</v>
      </c>
    </row>
    <row r="224" spans="1:53" ht="15" customHeight="1" outlineLevel="5">
      <c r="A224"/>
      <c r="B224" s="10"/>
      <c r="C224" s="10"/>
      <c r="D224" s="10"/>
      <c r="E224" s="10"/>
      <c r="F224" s="10"/>
      <c r="G224" s="10"/>
      <c r="H224" s="14"/>
      <c r="I224" s="10"/>
      <c r="J224" s="11"/>
      <c r="K224" s="10"/>
      <c r="L224" s="10"/>
      <c r="M224" s="10"/>
      <c r="N224" s="10"/>
      <c r="O224" s="18">
        <f>SUM(O221:O223)</f>
        <v>343</v>
      </c>
      <c r="P224" s="18">
        <f t="shared" ref="P224:Q224" si="80">SUM(P221:P223)</f>
        <v>686</v>
      </c>
      <c r="Q224" s="18">
        <f t="shared" si="80"/>
        <v>-343</v>
      </c>
      <c r="R224" s="13"/>
      <c r="S224" s="13"/>
      <c r="T224" s="13"/>
      <c r="U224" s="13"/>
      <c r="V224" s="10"/>
      <c r="W224" s="10"/>
      <c r="X224" s="10"/>
      <c r="Y224" s="10"/>
      <c r="Z224" s="14"/>
      <c r="AA224" s="10"/>
      <c r="AB224" s="10"/>
      <c r="AC224" s="10"/>
      <c r="AD224" s="15"/>
      <c r="AE224"/>
      <c r="AF224"/>
      <c r="AG224"/>
      <c r="AH224"/>
      <c r="AI224"/>
      <c r="AJ224"/>
      <c r="AK224"/>
      <c r="AL224"/>
      <c r="AM224"/>
      <c r="AN224"/>
      <c r="AO224"/>
      <c r="AP224"/>
      <c r="AQ224"/>
      <c r="AR224"/>
      <c r="AS224"/>
      <c r="AT224"/>
      <c r="AU224"/>
      <c r="AV224"/>
      <c r="AW224"/>
      <c r="AX224"/>
      <c r="AY224"/>
      <c r="AZ224"/>
      <c r="BA224"/>
    </row>
    <row r="225" spans="1:53" ht="15" customHeight="1" outlineLevel="5">
      <c r="A225"/>
      <c r="B225" s="10"/>
      <c r="C225" s="10"/>
      <c r="D225" s="10"/>
      <c r="E225" s="10"/>
      <c r="F225" s="10"/>
      <c r="G225" s="10"/>
      <c r="H225" s="14"/>
      <c r="I225" s="10"/>
      <c r="J225" s="11"/>
      <c r="K225" s="10"/>
      <c r="L225" s="10"/>
      <c r="M225" s="10"/>
      <c r="N225" s="10"/>
      <c r="O225" s="16"/>
      <c r="P225" s="16"/>
      <c r="Q225" s="16"/>
      <c r="R225" s="13"/>
      <c r="S225" s="13"/>
      <c r="T225" s="13"/>
      <c r="U225" s="13"/>
      <c r="V225" s="10"/>
      <c r="W225" s="10"/>
      <c r="X225" s="10"/>
      <c r="Y225" s="10"/>
      <c r="Z225" s="14"/>
      <c r="AA225" s="10"/>
      <c r="AB225" s="10"/>
      <c r="AC225" s="10"/>
      <c r="AD225" s="15"/>
      <c r="AE225"/>
      <c r="AF225"/>
      <c r="AG225"/>
      <c r="AH225"/>
      <c r="AI225"/>
      <c r="AJ225"/>
      <c r="AK225"/>
      <c r="AL225"/>
      <c r="AM225"/>
      <c r="AN225"/>
      <c r="AO225"/>
      <c r="AP225"/>
      <c r="AQ225"/>
      <c r="AR225"/>
      <c r="AS225"/>
      <c r="AT225"/>
      <c r="AU225"/>
      <c r="AV225"/>
      <c r="AW225"/>
      <c r="AX225"/>
      <c r="AY225"/>
      <c r="AZ225"/>
      <c r="BA225"/>
    </row>
    <row r="226" spans="1:53" ht="15" customHeight="1">
      <c r="C226" s="10"/>
      <c r="D226" s="10"/>
      <c r="E226" s="10"/>
      <c r="F226" s="10"/>
      <c r="G226" s="446" t="s">
        <v>7736</v>
      </c>
      <c r="H226" s="78"/>
      <c r="I226" s="10"/>
      <c r="J226" s="82"/>
      <c r="K226" s="10"/>
      <c r="L226" s="11"/>
      <c r="M226" s="11"/>
      <c r="N226" s="11"/>
      <c r="O226" s="26"/>
      <c r="P226" s="26"/>
      <c r="Q226" s="16"/>
      <c r="R226" s="16"/>
      <c r="S226" s="16"/>
      <c r="T226" s="12"/>
      <c r="U226" s="12"/>
      <c r="V226" s="12"/>
      <c r="W226" s="13"/>
      <c r="X226" s="10"/>
      <c r="Y226" s="10"/>
      <c r="Z226" s="10"/>
      <c r="AA226" s="10"/>
      <c r="AB226" s="14"/>
      <c r="AC226" s="10"/>
      <c r="AD226" s="10"/>
      <c r="AE226" s="10"/>
      <c r="AF226" s="15"/>
    </row>
    <row r="227" spans="1:53" s="67" customFormat="1" ht="15" customHeight="1" outlineLevel="5">
      <c r="B227" s="201"/>
      <c r="C227" s="202"/>
      <c r="D227" s="202"/>
      <c r="E227" s="202"/>
      <c r="F227" s="202"/>
      <c r="G227" s="286" t="s">
        <v>1553</v>
      </c>
      <c r="H227" s="276">
        <v>42307</v>
      </c>
      <c r="I227" s="202" t="s">
        <v>4391</v>
      </c>
      <c r="J227" s="203" t="s">
        <v>88</v>
      </c>
      <c r="K227" s="202" t="s">
        <v>9</v>
      </c>
      <c r="L227" s="202" t="s">
        <v>10</v>
      </c>
      <c r="M227" s="202" t="s">
        <v>10</v>
      </c>
      <c r="N227" s="202" t="s">
        <v>11</v>
      </c>
      <c r="O227" s="186"/>
      <c r="P227" s="186">
        <v>3008</v>
      </c>
      <c r="Q227" s="186">
        <v>-3008</v>
      </c>
      <c r="R227" s="204" t="s">
        <v>1</v>
      </c>
      <c r="S227" s="205" t="s">
        <v>4</v>
      </c>
      <c r="T227" s="205"/>
      <c r="U227" s="205" t="s">
        <v>7736</v>
      </c>
      <c r="V227" s="202"/>
      <c r="W227" s="202"/>
      <c r="X227" s="202"/>
      <c r="Y227" s="202"/>
      <c r="Z227" s="207">
        <v>42307</v>
      </c>
      <c r="AA227" s="202"/>
      <c r="AB227" s="202"/>
      <c r="AC227" s="202"/>
      <c r="AD227" s="208" t="s">
        <v>4392</v>
      </c>
    </row>
    <row r="228" spans="1:53" s="22" customFormat="1" ht="15" customHeight="1" outlineLevel="5">
      <c r="B228" s="3"/>
      <c r="C228" s="1"/>
      <c r="D228" s="1"/>
      <c r="E228" s="1"/>
      <c r="F228" s="1"/>
      <c r="G228" s="287" t="s">
        <v>1553</v>
      </c>
      <c r="H228" s="277">
        <v>42368</v>
      </c>
      <c r="I228" s="1" t="s">
        <v>6342</v>
      </c>
      <c r="J228" s="2" t="s">
        <v>88</v>
      </c>
      <c r="K228" s="1" t="s">
        <v>9</v>
      </c>
      <c r="L228" s="1" t="s">
        <v>10</v>
      </c>
      <c r="M228" s="1" t="s">
        <v>10</v>
      </c>
      <c r="N228" s="1" t="s">
        <v>11</v>
      </c>
      <c r="O228" s="9"/>
      <c r="P228" s="9">
        <v>3008</v>
      </c>
      <c r="Q228" s="9">
        <v>-3008</v>
      </c>
      <c r="R228" s="6" t="s">
        <v>1</v>
      </c>
      <c r="S228" s="5" t="s">
        <v>4</v>
      </c>
      <c r="T228" s="5"/>
      <c r="U228" s="5" t="s">
        <v>7736</v>
      </c>
      <c r="V228" s="1"/>
      <c r="W228" s="1"/>
      <c r="X228" s="1"/>
      <c r="Y228" s="1"/>
      <c r="Z228" s="4">
        <v>42368</v>
      </c>
      <c r="AA228" s="1"/>
      <c r="AB228" s="1"/>
      <c r="AC228" s="1"/>
      <c r="AD228" s="8" t="s">
        <v>6343</v>
      </c>
    </row>
    <row r="229" spans="1:53" s="217" customFormat="1" ht="15" customHeight="1" outlineLevel="5">
      <c r="B229" s="209"/>
      <c r="C229" s="210"/>
      <c r="D229" s="210"/>
      <c r="E229" s="210"/>
      <c r="F229" s="210"/>
      <c r="G229" s="288" t="s">
        <v>1553</v>
      </c>
      <c r="H229" s="215">
        <v>42368</v>
      </c>
      <c r="I229" s="210" t="s">
        <v>7771</v>
      </c>
      <c r="J229" s="211" t="s">
        <v>88</v>
      </c>
      <c r="K229" s="210" t="s">
        <v>9</v>
      </c>
      <c r="L229" s="210" t="s">
        <v>10</v>
      </c>
      <c r="M229" s="210" t="s">
        <v>10</v>
      </c>
      <c r="N229" s="210" t="s">
        <v>11</v>
      </c>
      <c r="O229" s="195">
        <v>3008</v>
      </c>
      <c r="P229" s="195"/>
      <c r="Q229" s="195">
        <v>3008</v>
      </c>
      <c r="R229" s="212" t="s">
        <v>1</v>
      </c>
      <c r="S229" s="213" t="s">
        <v>4</v>
      </c>
      <c r="T229" s="213"/>
      <c r="U229" s="213" t="s">
        <v>7736</v>
      </c>
      <c r="V229" s="210"/>
      <c r="W229" s="210"/>
      <c r="X229" s="210"/>
      <c r="Y229" s="210"/>
      <c r="Z229" s="215">
        <v>42368</v>
      </c>
      <c r="AA229" s="210"/>
      <c r="AB229" s="210"/>
      <c r="AC229" s="210"/>
      <c r="AD229" s="216" t="s">
        <v>7772</v>
      </c>
    </row>
    <row r="230" spans="1:53" ht="15" customHeight="1" outlineLevel="5">
      <c r="A230"/>
      <c r="B230" s="10"/>
      <c r="C230" s="10"/>
      <c r="D230" s="10"/>
      <c r="E230" s="10"/>
      <c r="F230" s="10"/>
      <c r="G230" s="10"/>
      <c r="H230" s="14"/>
      <c r="I230" s="10"/>
      <c r="J230" s="11"/>
      <c r="K230" s="10"/>
      <c r="L230" s="10"/>
      <c r="M230" s="10"/>
      <c r="N230" s="10"/>
      <c r="O230" s="18">
        <f>SUM(O227:O229)</f>
        <v>3008</v>
      </c>
      <c r="P230" s="18">
        <f t="shared" ref="P230:Q230" si="81">SUM(P227:P229)</f>
        <v>6016</v>
      </c>
      <c r="Q230" s="18">
        <f t="shared" si="81"/>
        <v>-3008</v>
      </c>
      <c r="R230" s="13"/>
      <c r="S230" s="13"/>
      <c r="T230" s="13"/>
      <c r="U230" s="13"/>
      <c r="V230" s="10"/>
      <c r="W230" s="10"/>
      <c r="X230" s="10"/>
      <c r="Y230" s="10"/>
      <c r="Z230" s="14"/>
      <c r="AA230" s="10"/>
      <c r="AB230" s="10"/>
      <c r="AC230" s="10"/>
      <c r="AD230" s="15"/>
      <c r="AE230"/>
      <c r="AF230"/>
      <c r="AG230"/>
      <c r="AH230"/>
      <c r="AI230"/>
      <c r="AJ230"/>
      <c r="AK230"/>
      <c r="AL230"/>
      <c r="AM230"/>
      <c r="AN230"/>
      <c r="AO230"/>
      <c r="AP230"/>
      <c r="AQ230"/>
      <c r="AR230"/>
      <c r="AS230"/>
      <c r="AT230"/>
      <c r="AU230"/>
      <c r="AV230"/>
      <c r="AW230"/>
      <c r="AX230"/>
      <c r="AY230"/>
      <c r="AZ230"/>
      <c r="BA230"/>
    </row>
    <row r="231" spans="1:53" ht="15" customHeight="1" outlineLevel="5">
      <c r="A231"/>
      <c r="B231" s="10"/>
      <c r="C231" s="10"/>
      <c r="D231" s="10"/>
      <c r="E231" s="10"/>
      <c r="F231" s="10"/>
      <c r="G231" s="10"/>
      <c r="H231" s="14"/>
      <c r="I231" s="10"/>
      <c r="J231" s="11"/>
      <c r="K231" s="10"/>
      <c r="L231" s="10"/>
      <c r="M231" s="10"/>
      <c r="N231" s="10"/>
      <c r="O231" s="16"/>
      <c r="P231" s="16"/>
      <c r="Q231" s="16"/>
      <c r="R231" s="13"/>
      <c r="S231" s="13"/>
      <c r="T231" s="13"/>
      <c r="U231" s="13"/>
      <c r="V231" s="10"/>
      <c r="W231" s="10"/>
      <c r="X231" s="10"/>
      <c r="Y231" s="10"/>
      <c r="Z231" s="14"/>
      <c r="AA231" s="10"/>
      <c r="AB231" s="10"/>
      <c r="AC231" s="10"/>
      <c r="AD231" s="15"/>
      <c r="AE231"/>
      <c r="AF231"/>
      <c r="AG231"/>
      <c r="AH231"/>
      <c r="AI231"/>
      <c r="AJ231"/>
      <c r="AK231"/>
      <c r="AL231"/>
      <c r="AM231"/>
      <c r="AN231"/>
      <c r="AO231"/>
      <c r="AP231"/>
      <c r="AQ231"/>
      <c r="AR231"/>
      <c r="AS231"/>
      <c r="AT231"/>
      <c r="AU231"/>
      <c r="AV231"/>
      <c r="AW231"/>
      <c r="AX231"/>
      <c r="AY231"/>
      <c r="AZ231"/>
      <c r="BA231"/>
    </row>
    <row r="232" spans="1:53" ht="15" customHeight="1">
      <c r="C232" s="10"/>
      <c r="D232" s="10"/>
      <c r="E232" s="10"/>
      <c r="F232" s="10"/>
      <c r="G232" s="403" t="s">
        <v>624</v>
      </c>
      <c r="H232" s="78"/>
      <c r="I232" s="41" t="s">
        <v>1253</v>
      </c>
      <c r="J232" s="82"/>
      <c r="L232" s="11"/>
      <c r="M232" s="11"/>
      <c r="N232" s="11"/>
      <c r="O232" s="26"/>
      <c r="P232" s="26"/>
      <c r="Q232" s="16"/>
      <c r="R232" s="16"/>
      <c r="S232" s="16"/>
      <c r="T232" s="12"/>
      <c r="U232" s="12"/>
      <c r="V232" s="12"/>
      <c r="W232" s="13"/>
      <c r="X232" s="10"/>
      <c r="Y232" s="10"/>
      <c r="Z232" s="10"/>
      <c r="AA232" s="10"/>
      <c r="AB232" s="14"/>
      <c r="AC232" s="10"/>
      <c r="AD232" s="10"/>
      <c r="AE232" s="10"/>
      <c r="AF232" s="15"/>
    </row>
    <row r="233" spans="1:53" s="67" customFormat="1" ht="15" customHeight="1">
      <c r="A233" s="22"/>
      <c r="B233" s="10"/>
      <c r="C233" s="202"/>
      <c r="D233" s="202"/>
      <c r="E233" s="202"/>
      <c r="F233" s="202"/>
      <c r="G233" s="286" t="s">
        <v>1553</v>
      </c>
      <c r="H233" s="276">
        <v>42005</v>
      </c>
      <c r="I233" s="202" t="s">
        <v>14</v>
      </c>
      <c r="J233" s="203" t="s">
        <v>86</v>
      </c>
      <c r="K233" s="202" t="s">
        <v>9</v>
      </c>
      <c r="L233" s="202" t="s">
        <v>10</v>
      </c>
      <c r="M233" s="202" t="s">
        <v>10</v>
      </c>
      <c r="N233" s="202" t="s">
        <v>11</v>
      </c>
      <c r="O233" s="186">
        <v>70994.58</v>
      </c>
      <c r="P233" s="186">
        <v>0</v>
      </c>
      <c r="Q233" s="186">
        <v>70994.58</v>
      </c>
      <c r="R233" s="204" t="s">
        <v>1</v>
      </c>
      <c r="S233" s="205" t="s">
        <v>4</v>
      </c>
      <c r="T233" s="205"/>
      <c r="U233" s="205" t="s">
        <v>624</v>
      </c>
      <c r="V233" s="202"/>
      <c r="W233" s="202"/>
      <c r="X233" s="202"/>
      <c r="Y233" s="202"/>
      <c r="Z233" s="207">
        <v>42005</v>
      </c>
      <c r="AA233" s="202"/>
      <c r="AB233" s="202"/>
      <c r="AC233" s="202"/>
      <c r="AD233" s="208" t="s">
        <v>1554</v>
      </c>
      <c r="AE233" s="22"/>
      <c r="AF233" s="22"/>
      <c r="AG233" s="22"/>
      <c r="AH233" s="22"/>
      <c r="AI233" s="22"/>
      <c r="AJ233" s="22"/>
      <c r="AK233" s="22"/>
      <c r="AL233" s="22"/>
      <c r="AM233" s="22"/>
      <c r="AN233" s="22"/>
      <c r="AO233" s="22"/>
      <c r="AP233" s="22"/>
      <c r="AQ233" s="22"/>
      <c r="AR233" s="22"/>
      <c r="AS233" s="22"/>
      <c r="AT233" s="22"/>
      <c r="AU233" s="22"/>
    </row>
    <row r="234" spans="1:53" s="22" customFormat="1" ht="15" customHeight="1">
      <c r="B234" s="10"/>
      <c r="C234" s="1"/>
      <c r="D234" s="1"/>
      <c r="E234" s="1"/>
      <c r="F234" s="1"/>
      <c r="G234" s="287" t="s">
        <v>1553</v>
      </c>
      <c r="H234" s="277">
        <v>42005</v>
      </c>
      <c r="I234" s="1" t="s">
        <v>14</v>
      </c>
      <c r="J234" s="2" t="s">
        <v>88</v>
      </c>
      <c r="K234" s="1" t="s">
        <v>9</v>
      </c>
      <c r="L234" s="1" t="s">
        <v>10</v>
      </c>
      <c r="M234" s="1" t="s">
        <v>10</v>
      </c>
      <c r="N234" s="1" t="s">
        <v>11</v>
      </c>
      <c r="O234" s="9">
        <v>60866.45</v>
      </c>
      <c r="P234" s="9">
        <v>0</v>
      </c>
      <c r="Q234" s="9">
        <v>60866.45</v>
      </c>
      <c r="R234" s="6" t="s">
        <v>1</v>
      </c>
      <c r="S234" s="5" t="s">
        <v>4</v>
      </c>
      <c r="T234" s="5"/>
      <c r="U234" s="5" t="s">
        <v>624</v>
      </c>
      <c r="V234" s="1"/>
      <c r="W234" s="1"/>
      <c r="X234" s="1"/>
      <c r="Y234" s="1"/>
      <c r="Z234" s="4">
        <v>42005</v>
      </c>
      <c r="AA234" s="1"/>
      <c r="AB234" s="1"/>
      <c r="AC234" s="1"/>
      <c r="AD234" s="8" t="s">
        <v>1554</v>
      </c>
    </row>
    <row r="235" spans="1:53" ht="15" customHeight="1" outlineLevel="5">
      <c r="A235"/>
      <c r="B235" s="3"/>
      <c r="C235" s="1"/>
      <c r="D235" s="1"/>
      <c r="E235" s="1"/>
      <c r="F235" s="1"/>
      <c r="G235" s="287" t="s">
        <v>1553</v>
      </c>
      <c r="H235" s="277">
        <v>42307</v>
      </c>
      <c r="I235" s="1" t="s">
        <v>4391</v>
      </c>
      <c r="J235" s="2" t="s">
        <v>88</v>
      </c>
      <c r="K235" s="1" t="s">
        <v>9</v>
      </c>
      <c r="L235" s="1" t="s">
        <v>10</v>
      </c>
      <c r="M235" s="1" t="s">
        <v>10</v>
      </c>
      <c r="N235" s="1" t="s">
        <v>11</v>
      </c>
      <c r="O235" s="9"/>
      <c r="P235" s="9">
        <v>892.6</v>
      </c>
      <c r="Q235" s="9">
        <f t="shared" ref="Q235:Q236" si="82">O235-P235</f>
        <v>-892.6</v>
      </c>
      <c r="R235" s="6" t="s">
        <v>1</v>
      </c>
      <c r="S235" s="5" t="s">
        <v>4</v>
      </c>
      <c r="T235" s="5"/>
      <c r="U235" s="5" t="s">
        <v>624</v>
      </c>
      <c r="V235" s="1"/>
      <c r="W235" s="1"/>
      <c r="X235" s="1"/>
      <c r="Y235" s="1"/>
      <c r="Z235" s="4">
        <v>42307</v>
      </c>
      <c r="AA235" s="1"/>
      <c r="AB235" s="1"/>
      <c r="AC235" s="1"/>
      <c r="AD235" s="8" t="s">
        <v>4392</v>
      </c>
      <c r="AE235"/>
      <c r="AF235"/>
      <c r="AG235"/>
      <c r="AH235"/>
      <c r="AI235"/>
      <c r="AJ235"/>
      <c r="AK235"/>
      <c r="AL235"/>
      <c r="AM235"/>
      <c r="AN235"/>
      <c r="AO235"/>
      <c r="AP235"/>
      <c r="AQ235"/>
      <c r="AR235"/>
      <c r="AS235"/>
      <c r="AT235"/>
      <c r="AU235"/>
      <c r="AV235"/>
      <c r="AW235"/>
      <c r="AX235"/>
      <c r="AY235"/>
      <c r="AZ235"/>
      <c r="BA235"/>
    </row>
    <row r="236" spans="1:53" ht="15" customHeight="1" outlineLevel="5">
      <c r="A236"/>
      <c r="B236" s="3"/>
      <c r="C236" s="1"/>
      <c r="D236" s="1"/>
      <c r="E236" s="1"/>
      <c r="F236" s="1"/>
      <c r="G236" s="287" t="s">
        <v>1553</v>
      </c>
      <c r="H236" s="277">
        <v>42368</v>
      </c>
      <c r="I236" s="1" t="s">
        <v>6342</v>
      </c>
      <c r="J236" s="2" t="s">
        <v>88</v>
      </c>
      <c r="K236" s="1" t="s">
        <v>9</v>
      </c>
      <c r="L236" s="1" t="s">
        <v>10</v>
      </c>
      <c r="M236" s="1" t="s">
        <v>10</v>
      </c>
      <c r="N236" s="1" t="s">
        <v>11</v>
      </c>
      <c r="O236" s="9"/>
      <c r="P236" s="9">
        <v>892.6</v>
      </c>
      <c r="Q236" s="9">
        <f t="shared" si="82"/>
        <v>-892.6</v>
      </c>
      <c r="R236" s="6" t="s">
        <v>1</v>
      </c>
      <c r="S236" s="5" t="s">
        <v>4</v>
      </c>
      <c r="T236" s="5"/>
      <c r="U236" s="5" t="s">
        <v>624</v>
      </c>
      <c r="V236" s="1"/>
      <c r="W236" s="1"/>
      <c r="X236" s="1"/>
      <c r="Y236" s="1"/>
      <c r="Z236" s="4">
        <v>42368</v>
      </c>
      <c r="AA236" s="1"/>
      <c r="AB236" s="1"/>
      <c r="AC236" s="1"/>
      <c r="AD236" s="8" t="s">
        <v>6343</v>
      </c>
      <c r="AE236"/>
      <c r="AF236"/>
      <c r="AG236"/>
      <c r="AH236"/>
      <c r="AI236"/>
      <c r="AJ236"/>
      <c r="AK236"/>
      <c r="AL236"/>
      <c r="AM236"/>
      <c r="AN236"/>
      <c r="AO236"/>
      <c r="AP236"/>
      <c r="AQ236"/>
      <c r="AR236"/>
      <c r="AS236"/>
      <c r="AT236"/>
      <c r="AU236"/>
      <c r="AV236"/>
      <c r="AW236"/>
      <c r="AX236"/>
      <c r="AY236"/>
      <c r="AZ236"/>
      <c r="BA236"/>
    </row>
    <row r="237" spans="1:53" ht="15" customHeight="1" outlineLevel="5">
      <c r="A237"/>
      <c r="B237" s="3"/>
      <c r="C237" s="1"/>
      <c r="D237" s="1"/>
      <c r="E237" s="1"/>
      <c r="F237" s="1"/>
      <c r="G237" s="287" t="s">
        <v>1553</v>
      </c>
      <c r="H237" s="4">
        <v>42368</v>
      </c>
      <c r="I237" s="1" t="s">
        <v>7771</v>
      </c>
      <c r="J237" s="2" t="s">
        <v>88</v>
      </c>
      <c r="K237" s="1" t="s">
        <v>9</v>
      </c>
      <c r="L237" s="1" t="s">
        <v>10</v>
      </c>
      <c r="M237" s="1" t="s">
        <v>10</v>
      </c>
      <c r="N237" s="1" t="s">
        <v>11</v>
      </c>
      <c r="O237" s="9">
        <v>892.6</v>
      </c>
      <c r="P237" s="9"/>
      <c r="Q237" s="9">
        <f t="shared" ref="Q237" si="83">O237-P237</f>
        <v>892.6</v>
      </c>
      <c r="R237" s="6" t="s">
        <v>1</v>
      </c>
      <c r="S237" s="5" t="s">
        <v>4</v>
      </c>
      <c r="T237" s="5"/>
      <c r="U237" s="5" t="s">
        <v>624</v>
      </c>
      <c r="V237" s="1"/>
      <c r="W237" s="1"/>
      <c r="X237" s="1"/>
      <c r="Y237" s="1"/>
      <c r="Z237" s="4">
        <v>42368</v>
      </c>
      <c r="AA237" s="1"/>
      <c r="AB237" s="1"/>
      <c r="AC237" s="1"/>
      <c r="AD237" s="8" t="s">
        <v>7772</v>
      </c>
      <c r="AE237"/>
      <c r="AF237"/>
      <c r="AG237"/>
      <c r="AH237"/>
      <c r="AI237"/>
      <c r="AJ237"/>
      <c r="AK237"/>
      <c r="AL237"/>
      <c r="AM237"/>
      <c r="AN237"/>
      <c r="AO237"/>
      <c r="AP237"/>
      <c r="AQ237"/>
      <c r="AR237"/>
      <c r="AS237"/>
      <c r="AT237"/>
      <c r="AU237"/>
      <c r="AV237"/>
      <c r="AW237"/>
      <c r="AX237"/>
      <c r="AY237"/>
      <c r="AZ237"/>
      <c r="BA237"/>
    </row>
    <row r="238" spans="1:53" s="22" customFormat="1" ht="15" customHeight="1">
      <c r="B238" s="10"/>
      <c r="C238" s="1"/>
      <c r="D238" s="1"/>
      <c r="E238" s="1"/>
      <c r="F238" s="1"/>
      <c r="G238" s="287" t="s">
        <v>1553</v>
      </c>
      <c r="H238" s="277">
        <v>42005</v>
      </c>
      <c r="I238" s="1" t="s">
        <v>14</v>
      </c>
      <c r="J238" s="2" t="s">
        <v>91</v>
      </c>
      <c r="K238" s="1" t="s">
        <v>9</v>
      </c>
      <c r="L238" s="1" t="s">
        <v>10</v>
      </c>
      <c r="M238" s="1" t="s">
        <v>10</v>
      </c>
      <c r="N238" s="1" t="s">
        <v>11</v>
      </c>
      <c r="O238" s="9">
        <v>21350</v>
      </c>
      <c r="P238" s="9">
        <v>0</v>
      </c>
      <c r="Q238" s="9">
        <v>21350</v>
      </c>
      <c r="R238" s="6" t="s">
        <v>1</v>
      </c>
      <c r="S238" s="5" t="s">
        <v>4</v>
      </c>
      <c r="T238" s="5"/>
      <c r="U238" s="5" t="s">
        <v>624</v>
      </c>
      <c r="V238" s="1"/>
      <c r="W238" s="1"/>
      <c r="X238" s="1"/>
      <c r="Y238" s="1"/>
      <c r="Z238" s="4">
        <v>42005</v>
      </c>
      <c r="AA238" s="1"/>
      <c r="AB238" s="1"/>
      <c r="AC238" s="1"/>
      <c r="AD238" s="8" t="s">
        <v>1554</v>
      </c>
    </row>
    <row r="239" spans="1:53" s="217" customFormat="1" ht="15" customHeight="1">
      <c r="A239" s="22"/>
      <c r="B239" s="10"/>
      <c r="C239" s="210"/>
      <c r="D239" s="210"/>
      <c r="E239" s="210"/>
      <c r="F239" s="210"/>
      <c r="G239" s="288" t="s">
        <v>1553</v>
      </c>
      <c r="H239" s="278">
        <v>42005</v>
      </c>
      <c r="I239" s="210" t="s">
        <v>14</v>
      </c>
      <c r="J239" s="211" t="s">
        <v>94</v>
      </c>
      <c r="K239" s="210" t="s">
        <v>9</v>
      </c>
      <c r="L239" s="210" t="s">
        <v>10</v>
      </c>
      <c r="M239" s="210" t="s">
        <v>10</v>
      </c>
      <c r="N239" s="210" t="s">
        <v>11</v>
      </c>
      <c r="O239" s="195">
        <v>19109.91</v>
      </c>
      <c r="P239" s="195">
        <v>0</v>
      </c>
      <c r="Q239" s="195">
        <v>19109.91</v>
      </c>
      <c r="R239" s="212" t="s">
        <v>1</v>
      </c>
      <c r="S239" s="213" t="s">
        <v>4</v>
      </c>
      <c r="T239" s="213"/>
      <c r="U239" s="213" t="s">
        <v>624</v>
      </c>
      <c r="V239" s="210"/>
      <c r="W239" s="210"/>
      <c r="X239" s="210"/>
      <c r="Y239" s="210"/>
      <c r="Z239" s="215">
        <v>42005</v>
      </c>
      <c r="AA239" s="210"/>
      <c r="AB239" s="210"/>
      <c r="AC239" s="210"/>
      <c r="AD239" s="216" t="s">
        <v>1554</v>
      </c>
      <c r="AE239" s="22"/>
      <c r="AF239" s="22"/>
      <c r="AG239" s="22"/>
      <c r="AH239" s="22"/>
      <c r="AI239" s="22"/>
      <c r="AJ239" s="22"/>
      <c r="AK239" s="22"/>
      <c r="AL239" s="22"/>
      <c r="AM239" s="22"/>
      <c r="AN239" s="22"/>
      <c r="AO239" s="22"/>
      <c r="AP239" s="22"/>
      <c r="AQ239" s="22"/>
      <c r="AR239" s="22"/>
      <c r="AS239" s="22"/>
      <c r="AT239" s="22"/>
      <c r="AU239" s="22"/>
    </row>
    <row r="240" spans="1:53" ht="15" customHeight="1">
      <c r="C240" s="10"/>
      <c r="D240" s="10"/>
      <c r="E240" s="10"/>
      <c r="F240" s="10"/>
      <c r="G240" s="78"/>
      <c r="H240" s="78"/>
      <c r="I240" s="10"/>
      <c r="J240" s="82"/>
      <c r="K240" s="10"/>
      <c r="L240" s="11"/>
      <c r="M240" s="11"/>
      <c r="N240" s="11"/>
      <c r="O240" s="73">
        <f>SUM(O233:O239)</f>
        <v>173213.54</v>
      </c>
      <c r="P240" s="73">
        <f t="shared" ref="P240:Q240" si="84">SUM(P233:P239)</f>
        <v>1785.2</v>
      </c>
      <c r="Q240" s="73">
        <f t="shared" si="84"/>
        <v>171428.34</v>
      </c>
      <c r="R240" s="18"/>
      <c r="S240" s="18"/>
      <c r="T240" s="18"/>
      <c r="U240" s="18"/>
      <c r="V240" s="18"/>
      <c r="W240" s="13"/>
      <c r="X240" s="10"/>
      <c r="Y240" s="10"/>
      <c r="Z240" s="10"/>
      <c r="AA240" s="10"/>
      <c r="AB240" s="14"/>
      <c r="AC240" s="10"/>
      <c r="AD240" s="10"/>
      <c r="AE240" s="10"/>
      <c r="AF240" s="15"/>
    </row>
    <row r="241" spans="1:47" ht="15" customHeight="1">
      <c r="C241" s="10"/>
      <c r="D241" s="10"/>
      <c r="E241" s="10"/>
      <c r="F241" s="10"/>
      <c r="G241" s="78"/>
      <c r="H241" s="78"/>
      <c r="I241" s="10"/>
      <c r="J241" s="82"/>
      <c r="K241" s="10"/>
      <c r="L241" s="11"/>
      <c r="M241" s="11"/>
      <c r="N241" s="11"/>
      <c r="O241" s="26"/>
      <c r="P241" s="26"/>
      <c r="Q241" s="16"/>
      <c r="R241" s="16"/>
      <c r="S241" s="16"/>
      <c r="T241" s="12"/>
      <c r="U241" s="12"/>
      <c r="V241" s="12"/>
      <c r="W241" s="13"/>
      <c r="X241" s="10"/>
      <c r="Y241" s="10"/>
      <c r="Z241" s="10"/>
      <c r="AA241" s="10"/>
      <c r="AB241" s="14"/>
      <c r="AC241" s="10"/>
      <c r="AD241" s="10"/>
      <c r="AE241" s="10"/>
      <c r="AF241" s="15"/>
    </row>
    <row r="242" spans="1:47" ht="15" customHeight="1">
      <c r="C242" s="10"/>
      <c r="D242" s="10"/>
      <c r="E242" s="10"/>
      <c r="F242" s="10"/>
      <c r="G242" s="403" t="s">
        <v>625</v>
      </c>
      <c r="H242" s="78"/>
      <c r="I242" s="41" t="s">
        <v>1254</v>
      </c>
      <c r="J242" s="82"/>
      <c r="L242" s="10"/>
      <c r="M242" s="11"/>
      <c r="N242" s="11"/>
      <c r="O242" s="26"/>
      <c r="P242" s="26"/>
      <c r="Q242" s="16"/>
      <c r="R242" s="16"/>
      <c r="S242" s="16"/>
      <c r="T242" s="12"/>
      <c r="U242" s="12"/>
      <c r="V242" s="12"/>
      <c r="W242" s="13"/>
      <c r="X242" s="10"/>
      <c r="Y242" s="10"/>
      <c r="Z242" s="10"/>
      <c r="AA242" s="10"/>
      <c r="AB242" s="14"/>
      <c r="AC242" s="10"/>
      <c r="AD242" s="10"/>
      <c r="AE242" s="10"/>
      <c r="AF242" s="15"/>
    </row>
    <row r="243" spans="1:47" s="67" customFormat="1" ht="15" customHeight="1">
      <c r="A243" s="22"/>
      <c r="B243" s="10"/>
      <c r="C243" s="202"/>
      <c r="D243" s="202"/>
      <c r="E243" s="202"/>
      <c r="F243" s="202"/>
      <c r="G243" s="286" t="s">
        <v>1553</v>
      </c>
      <c r="H243" s="276">
        <v>42005</v>
      </c>
      <c r="I243" s="202" t="s">
        <v>14</v>
      </c>
      <c r="J243" s="203" t="s">
        <v>86</v>
      </c>
      <c r="K243" s="202" t="s">
        <v>9</v>
      </c>
      <c r="L243" s="202" t="s">
        <v>10</v>
      </c>
      <c r="M243" s="202" t="s">
        <v>10</v>
      </c>
      <c r="N243" s="202" t="s">
        <v>11</v>
      </c>
      <c r="O243" s="186">
        <v>17765</v>
      </c>
      <c r="P243" s="186">
        <v>0</v>
      </c>
      <c r="Q243" s="186">
        <v>17765</v>
      </c>
      <c r="R243" s="204" t="s">
        <v>1</v>
      </c>
      <c r="S243" s="205" t="s">
        <v>4</v>
      </c>
      <c r="T243" s="205"/>
      <c r="U243" s="205" t="s">
        <v>625</v>
      </c>
      <c r="V243" s="202"/>
      <c r="W243" s="202"/>
      <c r="X243" s="202"/>
      <c r="Y243" s="202"/>
      <c r="Z243" s="207">
        <v>42005</v>
      </c>
      <c r="AA243" s="202"/>
      <c r="AB243" s="202"/>
      <c r="AC243" s="202"/>
      <c r="AD243" s="208" t="s">
        <v>1554</v>
      </c>
      <c r="AE243" s="22"/>
      <c r="AF243" s="22"/>
      <c r="AG243" s="22"/>
      <c r="AH243" s="22"/>
      <c r="AI243" s="22"/>
      <c r="AJ243" s="22"/>
      <c r="AK243" s="22"/>
      <c r="AL243" s="22"/>
      <c r="AM243" s="22"/>
      <c r="AN243" s="22"/>
      <c r="AO243" s="22"/>
      <c r="AP243" s="22"/>
      <c r="AQ243" s="22"/>
      <c r="AR243" s="22"/>
      <c r="AS243" s="22"/>
      <c r="AT243" s="22"/>
      <c r="AU243" s="22"/>
    </row>
    <row r="244" spans="1:47" s="22" customFormat="1" ht="15" customHeight="1">
      <c r="B244" s="10"/>
      <c r="C244" s="1"/>
      <c r="D244" s="1"/>
      <c r="E244" s="1"/>
      <c r="F244" s="1"/>
      <c r="G244" s="287" t="s">
        <v>1553</v>
      </c>
      <c r="H244" s="277">
        <v>42005</v>
      </c>
      <c r="I244" s="1" t="s">
        <v>14</v>
      </c>
      <c r="J244" s="2" t="s">
        <v>88</v>
      </c>
      <c r="K244" s="1" t="s">
        <v>9</v>
      </c>
      <c r="L244" s="1" t="s">
        <v>10</v>
      </c>
      <c r="M244" s="1" t="s">
        <v>10</v>
      </c>
      <c r="N244" s="1" t="s">
        <v>11</v>
      </c>
      <c r="O244" s="9">
        <v>1870</v>
      </c>
      <c r="P244" s="9">
        <v>0</v>
      </c>
      <c r="Q244" s="9">
        <v>1870</v>
      </c>
      <c r="R244" s="6" t="s">
        <v>1</v>
      </c>
      <c r="S244" s="5" t="s">
        <v>4</v>
      </c>
      <c r="T244" s="5"/>
      <c r="U244" s="5" t="s">
        <v>625</v>
      </c>
      <c r="V244" s="1"/>
      <c r="W244" s="1"/>
      <c r="X244" s="1"/>
      <c r="Y244" s="1"/>
      <c r="Z244" s="4">
        <v>42005</v>
      </c>
      <c r="AA244" s="1"/>
      <c r="AB244" s="1"/>
      <c r="AC244" s="1"/>
      <c r="AD244" s="8" t="s">
        <v>1554</v>
      </c>
    </row>
    <row r="245" spans="1:47" s="22" customFormat="1" ht="15" customHeight="1">
      <c r="B245" s="10"/>
      <c r="C245" s="1"/>
      <c r="D245" s="1"/>
      <c r="E245" s="1"/>
      <c r="F245" s="1"/>
      <c r="G245" s="287" t="s">
        <v>1553</v>
      </c>
      <c r="H245" s="277">
        <v>42005</v>
      </c>
      <c r="I245" s="1" t="s">
        <v>14</v>
      </c>
      <c r="J245" s="2" t="s">
        <v>91</v>
      </c>
      <c r="K245" s="1" t="s">
        <v>9</v>
      </c>
      <c r="L245" s="1" t="s">
        <v>10</v>
      </c>
      <c r="M245" s="1" t="s">
        <v>10</v>
      </c>
      <c r="N245" s="1" t="s">
        <v>11</v>
      </c>
      <c r="O245" s="9">
        <v>29936.87</v>
      </c>
      <c r="P245" s="9">
        <v>0</v>
      </c>
      <c r="Q245" s="9">
        <v>29936.87</v>
      </c>
      <c r="R245" s="6" t="s">
        <v>1</v>
      </c>
      <c r="S245" s="5" t="s">
        <v>4</v>
      </c>
      <c r="T245" s="5"/>
      <c r="U245" s="5" t="s">
        <v>625</v>
      </c>
      <c r="V245" s="1"/>
      <c r="W245" s="1"/>
      <c r="X245" s="1"/>
      <c r="Y245" s="1"/>
      <c r="Z245" s="4">
        <v>42005</v>
      </c>
      <c r="AA245" s="1"/>
      <c r="AB245" s="1"/>
      <c r="AC245" s="1"/>
      <c r="AD245" s="8" t="s">
        <v>1554</v>
      </c>
    </row>
    <row r="246" spans="1:47" s="200" customFormat="1" ht="15" customHeight="1">
      <c r="B246" s="192"/>
      <c r="C246" s="193"/>
      <c r="D246" s="193"/>
      <c r="E246" s="193"/>
      <c r="F246" s="193"/>
      <c r="G246" s="285" t="s">
        <v>1553</v>
      </c>
      <c r="H246" s="275">
        <v>42005</v>
      </c>
      <c r="I246" s="193" t="s">
        <v>14</v>
      </c>
      <c r="J246" s="194" t="s">
        <v>94</v>
      </c>
      <c r="K246" s="193" t="s">
        <v>9</v>
      </c>
      <c r="L246" s="193" t="s">
        <v>10</v>
      </c>
      <c r="M246" s="193" t="s">
        <v>10</v>
      </c>
      <c r="N246" s="193" t="s">
        <v>11</v>
      </c>
      <c r="O246" s="195">
        <v>-502112</v>
      </c>
      <c r="P246" s="195">
        <v>0</v>
      </c>
      <c r="Q246" s="195">
        <f t="shared" ref="Q246" si="85">O246-P246</f>
        <v>-502112</v>
      </c>
      <c r="R246" s="196" t="s">
        <v>1</v>
      </c>
      <c r="S246" s="197" t="s">
        <v>4</v>
      </c>
      <c r="T246" s="197"/>
      <c r="U246" s="197" t="s">
        <v>625</v>
      </c>
      <c r="V246" s="193"/>
      <c r="W246" s="193"/>
      <c r="X246" s="193"/>
      <c r="Y246" s="193"/>
      <c r="Z246" s="275">
        <v>42005</v>
      </c>
      <c r="AA246" s="193"/>
      <c r="AB246" s="193"/>
      <c r="AC246" s="193"/>
      <c r="AD246" s="199" t="s">
        <v>1554</v>
      </c>
    </row>
    <row r="247" spans="1:47" ht="15" customHeight="1">
      <c r="C247" s="10"/>
      <c r="D247" s="10"/>
      <c r="E247" s="10"/>
      <c r="F247" s="10"/>
      <c r="G247" s="78"/>
      <c r="H247" s="78"/>
      <c r="I247" s="10"/>
      <c r="J247" s="82"/>
      <c r="K247" s="10"/>
      <c r="L247" s="11"/>
      <c r="M247" s="11"/>
      <c r="N247" s="11"/>
      <c r="O247" s="73">
        <f>SUM(O243:O246)</f>
        <v>-452540.13</v>
      </c>
      <c r="P247" s="73">
        <f>SUM(P243:P246)</f>
        <v>0</v>
      </c>
      <c r="Q247" s="73">
        <f>SUM(Q243:Q246)</f>
        <v>-452540.13</v>
      </c>
      <c r="R247" s="18"/>
      <c r="S247" s="18"/>
      <c r="T247" s="12"/>
      <c r="U247" s="12"/>
      <c r="V247" s="12"/>
      <c r="W247" s="13"/>
      <c r="X247" s="10"/>
      <c r="Y247" s="10"/>
      <c r="Z247" s="10"/>
      <c r="AA247" s="10"/>
      <c r="AB247" s="14"/>
      <c r="AC247" s="10"/>
      <c r="AD247" s="10"/>
      <c r="AE247" s="10"/>
      <c r="AF247" s="15"/>
    </row>
    <row r="248" spans="1:47" ht="15" customHeight="1">
      <c r="C248" s="10"/>
      <c r="D248" s="10"/>
      <c r="E248" s="10"/>
      <c r="F248" s="10"/>
      <c r="G248" s="78"/>
      <c r="H248" s="78"/>
      <c r="I248" s="10"/>
      <c r="J248" s="82"/>
      <c r="K248" s="10"/>
      <c r="L248" s="11"/>
      <c r="M248" s="11"/>
      <c r="N248" s="11"/>
      <c r="O248" s="26"/>
      <c r="P248" s="26"/>
      <c r="Q248" s="16"/>
      <c r="R248" s="16"/>
      <c r="S248" s="16"/>
      <c r="T248" s="12"/>
      <c r="U248" s="12"/>
      <c r="V248" s="12"/>
      <c r="W248" s="13"/>
      <c r="X248" s="10"/>
      <c r="Y248" s="10"/>
      <c r="Z248" s="10"/>
      <c r="AA248" s="10"/>
      <c r="AB248" s="14"/>
      <c r="AC248" s="10"/>
      <c r="AD248" s="10"/>
      <c r="AE248" s="10"/>
      <c r="AF248" s="15"/>
    </row>
    <row r="249" spans="1:47" ht="15" customHeight="1">
      <c r="C249" s="10"/>
      <c r="D249" s="10"/>
      <c r="E249" s="10"/>
      <c r="F249" s="10"/>
      <c r="G249" s="404" t="s">
        <v>626</v>
      </c>
      <c r="H249" s="78"/>
      <c r="I249" s="41" t="s">
        <v>1255</v>
      </c>
      <c r="J249" s="82"/>
      <c r="L249" s="10"/>
      <c r="M249" s="11"/>
      <c r="N249" s="11"/>
      <c r="O249" s="26"/>
      <c r="P249" s="26"/>
      <c r="Q249" s="16"/>
      <c r="R249" s="16"/>
      <c r="S249" s="16"/>
      <c r="T249" s="12"/>
      <c r="U249" s="12"/>
      <c r="V249" s="12"/>
      <c r="W249" s="13"/>
      <c r="X249" s="10"/>
      <c r="Y249" s="10"/>
      <c r="Z249" s="10"/>
      <c r="AA249" s="10"/>
      <c r="AB249" s="14"/>
      <c r="AC249" s="10"/>
      <c r="AD249" s="10"/>
      <c r="AE249" s="10"/>
      <c r="AF249" s="15"/>
    </row>
    <row r="250" spans="1:47" s="67" customFormat="1" ht="15" customHeight="1">
      <c r="A250" s="22"/>
      <c r="B250" s="10"/>
      <c r="C250" s="202"/>
      <c r="D250" s="202"/>
      <c r="E250" s="202"/>
      <c r="F250" s="202"/>
      <c r="G250" s="286" t="s">
        <v>1553</v>
      </c>
      <c r="H250" s="276">
        <v>42005</v>
      </c>
      <c r="I250" s="202" t="s">
        <v>14</v>
      </c>
      <c r="J250" s="203" t="s">
        <v>86</v>
      </c>
      <c r="K250" s="202" t="s">
        <v>9</v>
      </c>
      <c r="L250" s="202" t="s">
        <v>10</v>
      </c>
      <c r="M250" s="202" t="s">
        <v>10</v>
      </c>
      <c r="N250" s="202" t="s">
        <v>11</v>
      </c>
      <c r="O250" s="186">
        <v>6558</v>
      </c>
      <c r="P250" s="186">
        <v>0</v>
      </c>
      <c r="Q250" s="186">
        <v>6558</v>
      </c>
      <c r="R250" s="204" t="s">
        <v>1</v>
      </c>
      <c r="S250" s="205" t="s">
        <v>4</v>
      </c>
      <c r="T250" s="205"/>
      <c r="U250" s="205" t="s">
        <v>626</v>
      </c>
      <c r="V250" s="202"/>
      <c r="W250" s="202"/>
      <c r="X250" s="202"/>
      <c r="Y250" s="202"/>
      <c r="Z250" s="207">
        <v>42005</v>
      </c>
      <c r="AA250" s="202"/>
      <c r="AB250" s="202"/>
      <c r="AC250" s="202"/>
      <c r="AD250" s="208" t="s">
        <v>1554</v>
      </c>
      <c r="AE250" s="22"/>
      <c r="AF250" s="22"/>
      <c r="AG250" s="22"/>
      <c r="AH250" s="22"/>
      <c r="AI250" s="22"/>
      <c r="AJ250" s="22"/>
      <c r="AK250" s="22"/>
      <c r="AL250" s="22"/>
      <c r="AM250" s="22"/>
      <c r="AN250" s="22"/>
      <c r="AO250" s="22"/>
      <c r="AP250" s="22"/>
      <c r="AQ250" s="22"/>
      <c r="AR250" s="22"/>
      <c r="AS250" s="22"/>
      <c r="AT250" s="22"/>
      <c r="AU250" s="22"/>
    </row>
    <row r="251" spans="1:47" s="22" customFormat="1" ht="15" customHeight="1">
      <c r="B251" s="10"/>
      <c r="C251" s="1"/>
      <c r="D251" s="1"/>
      <c r="E251" s="1"/>
      <c r="F251" s="1"/>
      <c r="G251" s="287" t="s">
        <v>1553</v>
      </c>
      <c r="H251" s="277">
        <v>42005</v>
      </c>
      <c r="I251" s="1" t="s">
        <v>14</v>
      </c>
      <c r="J251" s="2" t="s">
        <v>88</v>
      </c>
      <c r="K251" s="1" t="s">
        <v>9</v>
      </c>
      <c r="L251" s="1" t="s">
        <v>10</v>
      </c>
      <c r="M251" s="1" t="s">
        <v>10</v>
      </c>
      <c r="N251" s="1" t="s">
        <v>11</v>
      </c>
      <c r="O251" s="9">
        <v>204</v>
      </c>
      <c r="P251" s="9">
        <v>0</v>
      </c>
      <c r="Q251" s="9">
        <v>204</v>
      </c>
      <c r="R251" s="6" t="s">
        <v>1</v>
      </c>
      <c r="S251" s="5" t="s">
        <v>4</v>
      </c>
      <c r="T251" s="5"/>
      <c r="U251" s="5" t="s">
        <v>626</v>
      </c>
      <c r="V251" s="1"/>
      <c r="W251" s="1"/>
      <c r="X251" s="1"/>
      <c r="Y251" s="1"/>
      <c r="Z251" s="4">
        <v>42005</v>
      </c>
      <c r="AA251" s="1"/>
      <c r="AB251" s="1"/>
      <c r="AC251" s="1"/>
      <c r="AD251" s="8" t="s">
        <v>1554</v>
      </c>
    </row>
    <row r="252" spans="1:47" s="22" customFormat="1" ht="15" customHeight="1">
      <c r="B252" s="10"/>
      <c r="C252" s="1"/>
      <c r="D252" s="1"/>
      <c r="E252" s="1"/>
      <c r="F252" s="1"/>
      <c r="G252" s="287" t="s">
        <v>1553</v>
      </c>
      <c r="H252" s="277">
        <v>42005</v>
      </c>
      <c r="I252" s="1" t="s">
        <v>14</v>
      </c>
      <c r="J252" s="2" t="s">
        <v>91</v>
      </c>
      <c r="K252" s="1" t="s">
        <v>9</v>
      </c>
      <c r="L252" s="1" t="s">
        <v>10</v>
      </c>
      <c r="M252" s="1" t="s">
        <v>10</v>
      </c>
      <c r="N252" s="1" t="s">
        <v>11</v>
      </c>
      <c r="O252" s="9">
        <v>43399.4</v>
      </c>
      <c r="P252" s="9">
        <v>0</v>
      </c>
      <c r="Q252" s="9">
        <v>43399.4</v>
      </c>
      <c r="R252" s="6" t="s">
        <v>1</v>
      </c>
      <c r="S252" s="5" t="s">
        <v>4</v>
      </c>
      <c r="T252" s="5"/>
      <c r="U252" s="5" t="s">
        <v>626</v>
      </c>
      <c r="V252" s="1"/>
      <c r="W252" s="1"/>
      <c r="X252" s="1"/>
      <c r="Y252" s="1"/>
      <c r="Z252" s="4">
        <v>42005</v>
      </c>
      <c r="AA252" s="1"/>
      <c r="AB252" s="1"/>
      <c r="AC252" s="1"/>
      <c r="AD252" s="8" t="s">
        <v>1554</v>
      </c>
    </row>
    <row r="253" spans="1:47" s="217" customFormat="1" ht="15" customHeight="1">
      <c r="A253" s="22"/>
      <c r="B253" s="10"/>
      <c r="C253" s="210"/>
      <c r="D253" s="210"/>
      <c r="E253" s="210"/>
      <c r="F253" s="210"/>
      <c r="G253" s="288" t="s">
        <v>1553</v>
      </c>
      <c r="H253" s="278">
        <v>42005</v>
      </c>
      <c r="I253" s="210" t="s">
        <v>14</v>
      </c>
      <c r="J253" s="211" t="s">
        <v>94</v>
      </c>
      <c r="K253" s="210" t="s">
        <v>9</v>
      </c>
      <c r="L253" s="210" t="s">
        <v>10</v>
      </c>
      <c r="M253" s="210" t="s">
        <v>10</v>
      </c>
      <c r="N253" s="210" t="s">
        <v>11</v>
      </c>
      <c r="O253" s="195">
        <v>473141.03</v>
      </c>
      <c r="P253" s="195">
        <v>0</v>
      </c>
      <c r="Q253" s="195">
        <v>473141.03</v>
      </c>
      <c r="R253" s="212" t="s">
        <v>1</v>
      </c>
      <c r="S253" s="213" t="s">
        <v>4</v>
      </c>
      <c r="T253" s="213"/>
      <c r="U253" s="213" t="s">
        <v>626</v>
      </c>
      <c r="V253" s="210"/>
      <c r="W253" s="210"/>
      <c r="X253" s="210"/>
      <c r="Y253" s="210"/>
      <c r="Z253" s="215">
        <v>42005</v>
      </c>
      <c r="AA253" s="210"/>
      <c r="AB253" s="210"/>
      <c r="AC253" s="210"/>
      <c r="AD253" s="216" t="s">
        <v>1554</v>
      </c>
      <c r="AE253" s="22"/>
      <c r="AF253" s="22"/>
      <c r="AG253" s="22"/>
      <c r="AH253" s="22"/>
      <c r="AI253" s="22"/>
      <c r="AJ253" s="22"/>
      <c r="AK253" s="22"/>
      <c r="AL253" s="22"/>
      <c r="AM253" s="22"/>
      <c r="AN253" s="22"/>
      <c r="AO253" s="22"/>
      <c r="AP253" s="22"/>
      <c r="AQ253" s="22"/>
      <c r="AR253" s="22"/>
      <c r="AS253" s="22"/>
      <c r="AT253" s="22"/>
      <c r="AU253" s="22"/>
    </row>
    <row r="254" spans="1:47" ht="15" customHeight="1">
      <c r="C254" s="10"/>
      <c r="D254" s="10"/>
      <c r="E254" s="10"/>
      <c r="F254" s="10"/>
      <c r="G254" s="78"/>
      <c r="H254" s="78"/>
      <c r="I254" s="10"/>
      <c r="J254" s="82"/>
      <c r="K254" s="10"/>
      <c r="L254" s="11"/>
      <c r="M254" s="11"/>
      <c r="N254" s="11"/>
      <c r="O254" s="73">
        <f>SUM(O250:O253)</f>
        <v>523302.43000000005</v>
      </c>
      <c r="P254" s="73">
        <f t="shared" ref="P254:Q254" si="86">SUM(P250:P253)</f>
        <v>0</v>
      </c>
      <c r="Q254" s="73">
        <f t="shared" si="86"/>
        <v>523302.43000000005</v>
      </c>
      <c r="R254" s="18"/>
      <c r="S254" s="18"/>
      <c r="T254" s="18"/>
      <c r="U254" s="18"/>
      <c r="V254" s="18"/>
      <c r="W254" s="13"/>
      <c r="X254" s="10"/>
      <c r="Y254" s="10"/>
      <c r="Z254" s="10"/>
      <c r="AA254" s="10"/>
      <c r="AB254" s="14"/>
      <c r="AC254" s="10"/>
      <c r="AD254" s="10"/>
      <c r="AE254" s="10"/>
      <c r="AF254" s="15"/>
    </row>
    <row r="255" spans="1:47" ht="15" customHeight="1">
      <c r="C255" s="10"/>
      <c r="D255" s="10"/>
      <c r="E255" s="10"/>
      <c r="F255" s="10"/>
      <c r="G255" s="78"/>
      <c r="H255" s="78"/>
      <c r="I255" s="10"/>
      <c r="J255" s="82"/>
      <c r="K255" s="10"/>
      <c r="L255" s="11"/>
      <c r="M255" s="11"/>
      <c r="N255" s="11"/>
      <c r="O255" s="26"/>
      <c r="P255" s="26"/>
      <c r="Q255" s="16"/>
      <c r="R255" s="16"/>
      <c r="S255" s="16"/>
      <c r="T255" s="12"/>
      <c r="U255" s="12"/>
      <c r="V255" s="12"/>
      <c r="W255" s="13"/>
      <c r="X255" s="10"/>
      <c r="Y255" s="10"/>
      <c r="Z255" s="10"/>
      <c r="AA255" s="10"/>
      <c r="AB255" s="14"/>
      <c r="AC255" s="10"/>
      <c r="AD255" s="10"/>
      <c r="AE255" s="10"/>
      <c r="AF255" s="15"/>
    </row>
    <row r="256" spans="1:47" ht="15" customHeight="1">
      <c r="C256" s="10"/>
      <c r="D256" s="10"/>
      <c r="E256" s="10"/>
      <c r="F256" s="10"/>
      <c r="G256" s="404" t="s">
        <v>696</v>
      </c>
      <c r="H256" s="78"/>
      <c r="I256" s="41" t="s">
        <v>1255</v>
      </c>
      <c r="J256" s="82"/>
      <c r="L256" s="11"/>
      <c r="M256" s="11"/>
      <c r="N256" s="11"/>
      <c r="O256" s="26"/>
      <c r="P256" s="26"/>
      <c r="Q256" s="16"/>
      <c r="R256" s="16"/>
      <c r="S256" s="16"/>
      <c r="T256" s="12"/>
      <c r="U256" s="12"/>
      <c r="V256" s="12"/>
      <c r="W256" s="13"/>
      <c r="X256" s="10"/>
      <c r="Y256" s="10"/>
      <c r="Z256" s="10"/>
      <c r="AA256" s="10"/>
      <c r="AB256" s="14"/>
      <c r="AC256" s="10"/>
      <c r="AD256" s="10"/>
      <c r="AE256" s="10"/>
      <c r="AF256" s="15"/>
    </row>
    <row r="257" spans="1:53" s="180" customFormat="1" ht="15" customHeight="1">
      <c r="A257" s="22"/>
      <c r="B257" s="10"/>
      <c r="C257" s="172"/>
      <c r="D257" s="172"/>
      <c r="E257" s="172"/>
      <c r="F257" s="172"/>
      <c r="G257" s="282" t="s">
        <v>1553</v>
      </c>
      <c r="H257" s="272">
        <v>42005</v>
      </c>
      <c r="I257" s="172" t="s">
        <v>14</v>
      </c>
      <c r="J257" s="173" t="s">
        <v>91</v>
      </c>
      <c r="K257" s="172" t="s">
        <v>9</v>
      </c>
      <c r="L257" s="172" t="s">
        <v>10</v>
      </c>
      <c r="M257" s="172" t="s">
        <v>10</v>
      </c>
      <c r="N257" s="172" t="s">
        <v>11</v>
      </c>
      <c r="O257" s="174">
        <v>4580.7</v>
      </c>
      <c r="P257" s="174">
        <v>0</v>
      </c>
      <c r="Q257" s="174">
        <f t="shared" ref="Q257" si="87">O257-P257</f>
        <v>4580.7</v>
      </c>
      <c r="R257" s="175" t="s">
        <v>1</v>
      </c>
      <c r="S257" s="176" t="s">
        <v>4</v>
      </c>
      <c r="T257" s="176"/>
      <c r="U257" s="176" t="s">
        <v>696</v>
      </c>
      <c r="V257" s="172"/>
      <c r="W257" s="172"/>
      <c r="X257" s="172"/>
      <c r="Y257" s="172"/>
      <c r="Z257" s="178">
        <v>42005</v>
      </c>
      <c r="AA257" s="172"/>
      <c r="AB257" s="172"/>
      <c r="AC257" s="172"/>
      <c r="AD257" s="179" t="s">
        <v>1554</v>
      </c>
      <c r="AE257" s="22"/>
      <c r="AF257" s="22"/>
      <c r="AG257" s="22"/>
      <c r="AH257" s="22"/>
      <c r="AI257" s="22"/>
      <c r="AJ257" s="22"/>
      <c r="AK257" s="22"/>
      <c r="AL257" s="22"/>
      <c r="AM257" s="22"/>
      <c r="AN257" s="22"/>
      <c r="AO257" s="22"/>
      <c r="AP257" s="22"/>
      <c r="AQ257" s="22"/>
      <c r="AR257" s="22"/>
      <c r="AS257" s="22"/>
      <c r="AT257" s="22"/>
      <c r="AU257" s="22"/>
    </row>
    <row r="258" spans="1:53" ht="15" customHeight="1">
      <c r="C258" s="10"/>
      <c r="D258" s="10"/>
      <c r="E258" s="10"/>
      <c r="F258" s="10"/>
      <c r="G258" s="78"/>
      <c r="H258" s="78"/>
      <c r="I258" s="10"/>
      <c r="J258" s="82"/>
      <c r="K258" s="10"/>
      <c r="L258" s="11"/>
      <c r="M258" s="11"/>
      <c r="N258" s="11"/>
      <c r="O258" s="73">
        <f>SUM(O257)</f>
        <v>4580.7</v>
      </c>
      <c r="P258" s="73">
        <f t="shared" ref="P258:Q258" si="88">SUM(P257)</f>
        <v>0</v>
      </c>
      <c r="Q258" s="73">
        <f t="shared" si="88"/>
        <v>4580.7</v>
      </c>
      <c r="R258" s="18"/>
      <c r="S258" s="18"/>
      <c r="T258" s="18"/>
      <c r="U258" s="18"/>
      <c r="V258" s="18"/>
      <c r="W258" s="13"/>
      <c r="X258" s="10"/>
      <c r="Y258" s="10"/>
      <c r="Z258" s="10"/>
      <c r="AA258" s="10"/>
      <c r="AB258" s="14"/>
      <c r="AC258" s="10"/>
      <c r="AD258" s="10"/>
      <c r="AE258" s="10"/>
      <c r="AF258" s="15"/>
    </row>
    <row r="259" spans="1:53" ht="15" customHeight="1">
      <c r="C259" s="10"/>
      <c r="D259" s="10"/>
      <c r="E259" s="10"/>
      <c r="F259" s="10"/>
      <c r="G259" s="78"/>
      <c r="H259" s="78"/>
      <c r="I259" s="10"/>
      <c r="J259" s="82"/>
      <c r="K259" s="10"/>
      <c r="L259" s="11"/>
      <c r="M259" s="11"/>
      <c r="N259" s="11"/>
      <c r="O259" s="26"/>
      <c r="P259" s="26"/>
      <c r="Q259" s="16"/>
      <c r="R259" s="16"/>
      <c r="S259" s="16"/>
      <c r="T259" s="12"/>
      <c r="U259" s="12"/>
      <c r="V259" s="12"/>
      <c r="W259" s="13"/>
      <c r="X259" s="10"/>
      <c r="Y259" s="10"/>
      <c r="Z259" s="10"/>
      <c r="AA259" s="10"/>
      <c r="AB259" s="14"/>
      <c r="AC259" s="10"/>
      <c r="AD259" s="10"/>
      <c r="AE259" s="10"/>
      <c r="AF259" s="15"/>
    </row>
    <row r="260" spans="1:53" ht="15" customHeight="1">
      <c r="C260" s="10"/>
      <c r="D260" s="10"/>
      <c r="E260" s="10"/>
      <c r="F260" s="10"/>
      <c r="G260" s="404" t="s">
        <v>195</v>
      </c>
      <c r="H260" s="78"/>
      <c r="I260" s="56" t="s">
        <v>1256</v>
      </c>
      <c r="J260" s="82"/>
      <c r="L260" s="10"/>
      <c r="M260" s="11"/>
      <c r="N260" s="11"/>
      <c r="O260" s="26"/>
      <c r="P260" s="26"/>
      <c r="Q260" s="16"/>
      <c r="R260" s="16"/>
      <c r="S260" s="16"/>
      <c r="T260" s="12"/>
      <c r="U260" s="12"/>
      <c r="V260" s="12"/>
      <c r="W260" s="13"/>
      <c r="X260" s="10"/>
      <c r="Y260" s="10"/>
      <c r="Z260" s="10"/>
      <c r="AA260" s="10"/>
      <c r="AB260" s="14"/>
      <c r="AC260" s="10"/>
      <c r="AD260" s="10"/>
      <c r="AE260" s="10"/>
      <c r="AF260" s="15"/>
    </row>
    <row r="261" spans="1:53" s="67" customFormat="1" ht="15" customHeight="1">
      <c r="A261" s="22"/>
      <c r="B261" s="10"/>
      <c r="C261" s="202"/>
      <c r="D261" s="202"/>
      <c r="E261" s="202"/>
      <c r="F261" s="202"/>
      <c r="G261" s="286" t="s">
        <v>1553</v>
      </c>
      <c r="H261" s="276">
        <v>42005</v>
      </c>
      <c r="I261" s="202" t="s">
        <v>14</v>
      </c>
      <c r="J261" s="203" t="s">
        <v>86</v>
      </c>
      <c r="K261" s="202" t="s">
        <v>9</v>
      </c>
      <c r="L261" s="202" t="s">
        <v>10</v>
      </c>
      <c r="M261" s="202" t="s">
        <v>10</v>
      </c>
      <c r="N261" s="202" t="s">
        <v>11</v>
      </c>
      <c r="O261" s="186">
        <v>393298.6</v>
      </c>
      <c r="P261" s="186">
        <v>0</v>
      </c>
      <c r="Q261" s="186">
        <v>393298.6</v>
      </c>
      <c r="R261" s="204" t="s">
        <v>1</v>
      </c>
      <c r="S261" s="205" t="s">
        <v>4</v>
      </c>
      <c r="T261" s="205"/>
      <c r="U261" s="205" t="s">
        <v>195</v>
      </c>
      <c r="V261" s="202"/>
      <c r="W261" s="202"/>
      <c r="X261" s="202"/>
      <c r="Y261" s="202"/>
      <c r="Z261" s="207">
        <v>42005</v>
      </c>
      <c r="AA261" s="202"/>
      <c r="AB261" s="202"/>
      <c r="AC261" s="202"/>
      <c r="AD261" s="208" t="s">
        <v>1554</v>
      </c>
      <c r="AE261" s="22"/>
      <c r="AF261" s="22"/>
      <c r="AG261" s="22"/>
      <c r="AH261" s="22"/>
      <c r="AI261" s="22"/>
      <c r="AJ261" s="22"/>
      <c r="AK261" s="22"/>
      <c r="AL261" s="22"/>
      <c r="AM261" s="22"/>
      <c r="AN261" s="22"/>
      <c r="AO261" s="22"/>
      <c r="AP261" s="22"/>
      <c r="AQ261" s="22"/>
      <c r="AR261" s="22"/>
      <c r="AS261" s="22"/>
      <c r="AT261" s="22"/>
      <c r="AU261" s="22"/>
    </row>
    <row r="262" spans="1:53" s="22" customFormat="1" ht="15" customHeight="1">
      <c r="B262" s="10"/>
      <c r="C262" s="1"/>
      <c r="D262" s="1"/>
      <c r="E262" s="1"/>
      <c r="F262" s="1"/>
      <c r="G262" s="287" t="s">
        <v>1553</v>
      </c>
      <c r="H262" s="277">
        <v>42005</v>
      </c>
      <c r="I262" s="1" t="s">
        <v>14</v>
      </c>
      <c r="J262" s="2" t="s">
        <v>88</v>
      </c>
      <c r="K262" s="1" t="s">
        <v>9</v>
      </c>
      <c r="L262" s="1" t="s">
        <v>10</v>
      </c>
      <c r="M262" s="1" t="s">
        <v>10</v>
      </c>
      <c r="N262" s="1" t="s">
        <v>11</v>
      </c>
      <c r="O262" s="9">
        <v>363417.4</v>
      </c>
      <c r="P262" s="9">
        <v>0</v>
      </c>
      <c r="Q262" s="9">
        <v>363417.4</v>
      </c>
      <c r="R262" s="6" t="s">
        <v>1</v>
      </c>
      <c r="S262" s="5" t="s">
        <v>4</v>
      </c>
      <c r="T262" s="5"/>
      <c r="U262" s="5" t="s">
        <v>195</v>
      </c>
      <c r="V262" s="1"/>
      <c r="W262" s="1"/>
      <c r="X262" s="1"/>
      <c r="Y262" s="1"/>
      <c r="Z262" s="4">
        <v>42005</v>
      </c>
      <c r="AA262" s="1"/>
      <c r="AB262" s="1"/>
      <c r="AC262" s="1"/>
      <c r="AD262" s="8" t="s">
        <v>1554</v>
      </c>
    </row>
    <row r="263" spans="1:53" ht="15" customHeight="1" outlineLevel="5">
      <c r="A263"/>
      <c r="B263" s="3"/>
      <c r="C263" s="1"/>
      <c r="D263" s="1"/>
      <c r="E263" s="1"/>
      <c r="F263" s="1"/>
      <c r="G263" s="287" t="s">
        <v>1553</v>
      </c>
      <c r="H263" s="277">
        <v>42307</v>
      </c>
      <c r="I263" s="1" t="s">
        <v>4391</v>
      </c>
      <c r="J263" s="2" t="s">
        <v>88</v>
      </c>
      <c r="K263" s="1" t="s">
        <v>9</v>
      </c>
      <c r="L263" s="1" t="s">
        <v>10</v>
      </c>
      <c r="M263" s="1" t="s">
        <v>10</v>
      </c>
      <c r="N263" s="1" t="s">
        <v>11</v>
      </c>
      <c r="O263" s="9">
        <v>867</v>
      </c>
      <c r="P263" s="9"/>
      <c r="Q263" s="9">
        <f t="shared" ref="Q263:Q266" si="89">O263-P263</f>
        <v>867</v>
      </c>
      <c r="R263" s="6" t="s">
        <v>1</v>
      </c>
      <c r="S263" s="5" t="s">
        <v>4</v>
      </c>
      <c r="T263" s="5"/>
      <c r="U263" s="5" t="s">
        <v>195</v>
      </c>
      <c r="V263" s="1"/>
      <c r="W263" s="1"/>
      <c r="X263" s="1"/>
      <c r="Y263" s="1"/>
      <c r="Z263" s="4">
        <v>42307</v>
      </c>
      <c r="AA263" s="1"/>
      <c r="AB263" s="1"/>
      <c r="AC263" s="1"/>
      <c r="AD263" s="8" t="s">
        <v>4392</v>
      </c>
      <c r="AE263"/>
      <c r="AF263"/>
      <c r="AG263"/>
      <c r="AH263"/>
      <c r="AI263"/>
      <c r="AJ263"/>
      <c r="AK263"/>
      <c r="AL263"/>
      <c r="AM263"/>
      <c r="AN263"/>
      <c r="AO263"/>
      <c r="AP263"/>
      <c r="AQ263"/>
      <c r="AR263"/>
      <c r="AS263"/>
      <c r="AT263"/>
      <c r="AU263"/>
      <c r="AV263"/>
      <c r="AW263"/>
      <c r="AX263"/>
      <c r="AY263"/>
      <c r="AZ263"/>
      <c r="BA263"/>
    </row>
    <row r="264" spans="1:53" ht="15" customHeight="1" outlineLevel="5">
      <c r="A264"/>
      <c r="B264" s="3"/>
      <c r="C264" s="1"/>
      <c r="D264" s="1"/>
      <c r="E264" s="1"/>
      <c r="F264" s="1"/>
      <c r="G264" s="287" t="s">
        <v>1553</v>
      </c>
      <c r="H264" s="277">
        <v>42307</v>
      </c>
      <c r="I264" s="1" t="s">
        <v>4391</v>
      </c>
      <c r="J264" s="2" t="s">
        <v>88</v>
      </c>
      <c r="K264" s="1" t="s">
        <v>9</v>
      </c>
      <c r="L264" s="1" t="s">
        <v>10</v>
      </c>
      <c r="M264" s="1" t="s">
        <v>10</v>
      </c>
      <c r="N264" s="1" t="s">
        <v>11</v>
      </c>
      <c r="O264" s="9"/>
      <c r="P264" s="9">
        <v>867</v>
      </c>
      <c r="Q264" s="9">
        <f t="shared" si="89"/>
        <v>-867</v>
      </c>
      <c r="R264" s="6" t="s">
        <v>1</v>
      </c>
      <c r="S264" s="5" t="s">
        <v>4</v>
      </c>
      <c r="T264" s="5"/>
      <c r="U264" s="5" t="s">
        <v>195</v>
      </c>
      <c r="V264" s="1"/>
      <c r="W264" s="1"/>
      <c r="X264" s="1"/>
      <c r="Y264" s="1"/>
      <c r="Z264" s="4">
        <v>42307</v>
      </c>
      <c r="AA264" s="1"/>
      <c r="AB264" s="1"/>
      <c r="AC264" s="1"/>
      <c r="AD264" s="8" t="s">
        <v>4392</v>
      </c>
      <c r="AE264"/>
      <c r="AF264"/>
      <c r="AG264"/>
      <c r="AH264"/>
      <c r="AI264"/>
      <c r="AJ264"/>
      <c r="AK264"/>
      <c r="AL264"/>
      <c r="AM264"/>
      <c r="AN264"/>
      <c r="AO264"/>
      <c r="AP264"/>
      <c r="AQ264"/>
      <c r="AR264"/>
      <c r="AS264"/>
      <c r="AT264"/>
      <c r="AU264"/>
      <c r="AV264"/>
      <c r="AW264"/>
      <c r="AX264"/>
      <c r="AY264"/>
      <c r="AZ264"/>
      <c r="BA264"/>
    </row>
    <row r="265" spans="1:53" ht="15" customHeight="1" outlineLevel="5">
      <c r="A265"/>
      <c r="B265" s="3"/>
      <c r="C265" s="1"/>
      <c r="D265" s="1"/>
      <c r="E265" s="1"/>
      <c r="F265" s="1"/>
      <c r="G265" s="287" t="s">
        <v>1553</v>
      </c>
      <c r="H265" s="277">
        <v>42368</v>
      </c>
      <c r="I265" s="1" t="s">
        <v>6342</v>
      </c>
      <c r="J265" s="2" t="s">
        <v>88</v>
      </c>
      <c r="K265" s="1" t="s">
        <v>9</v>
      </c>
      <c r="L265" s="1" t="s">
        <v>10</v>
      </c>
      <c r="M265" s="1" t="s">
        <v>10</v>
      </c>
      <c r="N265" s="1" t="s">
        <v>11</v>
      </c>
      <c r="O265" s="9">
        <v>867</v>
      </c>
      <c r="P265" s="9"/>
      <c r="Q265" s="9">
        <f t="shared" si="89"/>
        <v>867</v>
      </c>
      <c r="R265" s="6" t="s">
        <v>1</v>
      </c>
      <c r="S265" s="5" t="s">
        <v>4</v>
      </c>
      <c r="T265" s="5"/>
      <c r="U265" s="5" t="s">
        <v>195</v>
      </c>
      <c r="V265" s="1"/>
      <c r="W265" s="1"/>
      <c r="X265" s="1"/>
      <c r="Y265" s="1"/>
      <c r="Z265" s="4">
        <v>42368</v>
      </c>
      <c r="AA265" s="1"/>
      <c r="AB265" s="1"/>
      <c r="AC265" s="1"/>
      <c r="AD265" s="8" t="s">
        <v>6343</v>
      </c>
      <c r="AE265"/>
      <c r="AF265"/>
      <c r="AG265"/>
      <c r="AH265"/>
      <c r="AI265"/>
      <c r="AJ265"/>
      <c r="AK265"/>
      <c r="AL265"/>
      <c r="AM265"/>
      <c r="AN265"/>
      <c r="AO265"/>
      <c r="AP265"/>
      <c r="AQ265"/>
      <c r="AR265"/>
      <c r="AS265"/>
      <c r="AT265"/>
      <c r="AU265"/>
      <c r="AV265"/>
      <c r="AW265"/>
      <c r="AX265"/>
      <c r="AY265"/>
      <c r="AZ265"/>
      <c r="BA265"/>
    </row>
    <row r="266" spans="1:53" ht="15" customHeight="1" outlineLevel="5">
      <c r="A266"/>
      <c r="B266" s="3"/>
      <c r="C266" s="1"/>
      <c r="D266" s="1"/>
      <c r="E266" s="1"/>
      <c r="F266" s="1"/>
      <c r="G266" s="287" t="s">
        <v>1553</v>
      </c>
      <c r="H266" s="4">
        <v>42368</v>
      </c>
      <c r="I266" s="1" t="s">
        <v>7771</v>
      </c>
      <c r="J266" s="2" t="s">
        <v>88</v>
      </c>
      <c r="K266" s="1" t="s">
        <v>9</v>
      </c>
      <c r="L266" s="1" t="s">
        <v>10</v>
      </c>
      <c r="M266" s="1" t="s">
        <v>10</v>
      </c>
      <c r="N266" s="1" t="s">
        <v>11</v>
      </c>
      <c r="O266" s="9"/>
      <c r="P266" s="9">
        <v>867</v>
      </c>
      <c r="Q266" s="9">
        <f t="shared" si="89"/>
        <v>-867</v>
      </c>
      <c r="R266" s="6" t="s">
        <v>1</v>
      </c>
      <c r="S266" s="5" t="s">
        <v>4</v>
      </c>
      <c r="T266" s="5"/>
      <c r="U266" s="5" t="s">
        <v>195</v>
      </c>
      <c r="V266" s="1"/>
      <c r="W266" s="1"/>
      <c r="X266" s="1"/>
      <c r="Y266" s="1"/>
      <c r="Z266" s="4">
        <v>42368</v>
      </c>
      <c r="AA266" s="1"/>
      <c r="AB266" s="1"/>
      <c r="AC266" s="1"/>
      <c r="AD266" s="8" t="s">
        <v>7772</v>
      </c>
      <c r="AE266"/>
      <c r="AF266"/>
      <c r="AG266"/>
      <c r="AH266"/>
      <c r="AI266"/>
      <c r="AJ266"/>
      <c r="AK266"/>
      <c r="AL266"/>
      <c r="AM266"/>
      <c r="AN266"/>
      <c r="AO266"/>
      <c r="AP266"/>
      <c r="AQ266"/>
      <c r="AR266"/>
      <c r="AS266"/>
      <c r="AT266"/>
      <c r="AU266"/>
      <c r="AV266"/>
      <c r="AW266"/>
      <c r="AX266"/>
      <c r="AY266"/>
      <c r="AZ266"/>
      <c r="BA266"/>
    </row>
    <row r="267" spans="1:53" s="22" customFormat="1" ht="15" customHeight="1">
      <c r="B267" s="10"/>
      <c r="C267" s="1"/>
      <c r="D267" s="1"/>
      <c r="E267" s="1"/>
      <c r="F267" s="1"/>
      <c r="G267" s="287" t="s">
        <v>1553</v>
      </c>
      <c r="H267" s="277">
        <v>42005</v>
      </c>
      <c r="I267" s="1" t="s">
        <v>14</v>
      </c>
      <c r="J267" s="2" t="s">
        <v>91</v>
      </c>
      <c r="K267" s="1" t="s">
        <v>9</v>
      </c>
      <c r="L267" s="1" t="s">
        <v>10</v>
      </c>
      <c r="M267" s="1" t="s">
        <v>10</v>
      </c>
      <c r="N267" s="1" t="s">
        <v>11</v>
      </c>
      <c r="O267" s="9">
        <v>81362.8</v>
      </c>
      <c r="P267" s="9">
        <v>0</v>
      </c>
      <c r="Q267" s="9">
        <v>81362.8</v>
      </c>
      <c r="R267" s="6" t="s">
        <v>1</v>
      </c>
      <c r="S267" s="5" t="s">
        <v>4</v>
      </c>
      <c r="T267" s="5"/>
      <c r="U267" s="5" t="s">
        <v>195</v>
      </c>
      <c r="V267" s="1"/>
      <c r="W267" s="1"/>
      <c r="X267" s="1"/>
      <c r="Y267" s="1"/>
      <c r="Z267" s="4">
        <v>42005</v>
      </c>
      <c r="AA267" s="1"/>
      <c r="AB267" s="1"/>
      <c r="AC267" s="1"/>
      <c r="AD267" s="8" t="s">
        <v>1554</v>
      </c>
    </row>
    <row r="268" spans="1:53" s="217" customFormat="1" ht="15" customHeight="1">
      <c r="A268" s="22"/>
      <c r="B268" s="10"/>
      <c r="C268" s="210"/>
      <c r="D268" s="210"/>
      <c r="E268" s="210"/>
      <c r="F268" s="210"/>
      <c r="G268" s="288" t="s">
        <v>1553</v>
      </c>
      <c r="H268" s="278">
        <v>42005</v>
      </c>
      <c r="I268" s="210" t="s">
        <v>14</v>
      </c>
      <c r="J268" s="211" t="s">
        <v>94</v>
      </c>
      <c r="K268" s="210" t="s">
        <v>9</v>
      </c>
      <c r="L268" s="210" t="s">
        <v>10</v>
      </c>
      <c r="M268" s="210" t="s">
        <v>10</v>
      </c>
      <c r="N268" s="210" t="s">
        <v>11</v>
      </c>
      <c r="O268" s="195">
        <v>610651.42000000004</v>
      </c>
      <c r="P268" s="195">
        <v>0</v>
      </c>
      <c r="Q268" s="195">
        <v>610651.42000000004</v>
      </c>
      <c r="R268" s="212" t="s">
        <v>1</v>
      </c>
      <c r="S268" s="213" t="s">
        <v>4</v>
      </c>
      <c r="T268" s="213"/>
      <c r="U268" s="213" t="s">
        <v>195</v>
      </c>
      <c r="V268" s="210"/>
      <c r="W268" s="210"/>
      <c r="X268" s="210"/>
      <c r="Y268" s="210"/>
      <c r="Z268" s="215">
        <v>42005</v>
      </c>
      <c r="AA268" s="210"/>
      <c r="AB268" s="210"/>
      <c r="AC268" s="210"/>
      <c r="AD268" s="216" t="s">
        <v>1554</v>
      </c>
      <c r="AE268" s="22"/>
      <c r="AF268" s="22"/>
      <c r="AG268" s="22"/>
      <c r="AH268" s="22"/>
      <c r="AI268" s="22"/>
      <c r="AJ268" s="22"/>
      <c r="AK268" s="22"/>
      <c r="AL268" s="22"/>
      <c r="AM268" s="22"/>
      <c r="AN268" s="22"/>
      <c r="AO268" s="22"/>
      <c r="AP268" s="22"/>
      <c r="AQ268" s="22"/>
      <c r="AR268" s="22"/>
      <c r="AS268" s="22"/>
      <c r="AT268" s="22"/>
      <c r="AU268" s="22"/>
    </row>
    <row r="269" spans="1:53" ht="15" customHeight="1">
      <c r="C269" s="10"/>
      <c r="D269" s="10"/>
      <c r="E269" s="10"/>
      <c r="F269" s="10"/>
      <c r="G269" s="78"/>
      <c r="H269" s="78"/>
      <c r="I269" s="10"/>
      <c r="J269" s="82"/>
      <c r="K269" s="10"/>
      <c r="L269" s="11"/>
      <c r="M269" s="11"/>
      <c r="N269" s="11"/>
      <c r="O269" s="73">
        <f>SUM(O261:O268)</f>
        <v>1450464.2200000002</v>
      </c>
      <c r="P269" s="73">
        <f t="shared" ref="P269:Q269" si="90">SUM(P261:P268)</f>
        <v>1734</v>
      </c>
      <c r="Q269" s="73">
        <f t="shared" si="90"/>
        <v>1448730.2200000002</v>
      </c>
      <c r="R269" s="18"/>
      <c r="S269" s="18"/>
      <c r="T269" s="18"/>
      <c r="U269" s="18"/>
      <c r="V269" s="18"/>
      <c r="W269" s="13"/>
      <c r="X269" s="10"/>
      <c r="Y269" s="10"/>
      <c r="Z269" s="10"/>
      <c r="AA269" s="10"/>
      <c r="AB269" s="14"/>
      <c r="AC269" s="10"/>
      <c r="AD269" s="10"/>
      <c r="AE269" s="10"/>
      <c r="AF269" s="15"/>
    </row>
    <row r="270" spans="1:53" ht="15" customHeight="1">
      <c r="C270" s="10"/>
      <c r="D270" s="10"/>
      <c r="E270" s="10"/>
      <c r="F270" s="10"/>
      <c r="G270" s="78"/>
      <c r="H270" s="78"/>
      <c r="I270" s="10"/>
      <c r="J270" s="82"/>
      <c r="K270" s="10"/>
      <c r="L270" s="11"/>
      <c r="M270" s="11"/>
      <c r="N270" s="11"/>
      <c r="O270" s="26"/>
      <c r="P270" s="26"/>
      <c r="Q270" s="16"/>
      <c r="R270" s="16"/>
      <c r="S270" s="16"/>
      <c r="T270" s="12"/>
      <c r="U270" s="12"/>
      <c r="V270" s="12"/>
      <c r="W270" s="13"/>
      <c r="X270" s="10"/>
      <c r="Y270" s="10"/>
      <c r="Z270" s="10"/>
      <c r="AA270" s="10"/>
      <c r="AB270" s="14"/>
      <c r="AC270" s="10"/>
      <c r="AD270" s="10"/>
      <c r="AE270" s="10"/>
      <c r="AF270" s="15"/>
    </row>
    <row r="271" spans="1:53" ht="28.5" customHeight="1">
      <c r="C271" s="10"/>
      <c r="D271" s="10"/>
      <c r="E271" s="10"/>
      <c r="F271" s="10"/>
      <c r="G271" s="404" t="s">
        <v>733</v>
      </c>
      <c r="H271" s="78"/>
      <c r="I271" s="518" t="s">
        <v>4203</v>
      </c>
      <c r="J271" s="518"/>
      <c r="K271" s="518"/>
      <c r="L271" s="518"/>
      <c r="M271" s="518"/>
      <c r="N271" s="518"/>
      <c r="O271" s="518"/>
      <c r="P271" s="518"/>
      <c r="Q271" s="518"/>
      <c r="R271" s="518"/>
      <c r="S271" s="518"/>
      <c r="T271" s="518"/>
      <c r="U271" s="518"/>
      <c r="V271" s="518"/>
      <c r="W271" s="518"/>
      <c r="X271" s="518"/>
      <c r="Y271" s="518"/>
      <c r="Z271" s="518"/>
      <c r="AA271" s="518"/>
      <c r="AB271" s="518"/>
      <c r="AC271" s="518"/>
      <c r="AD271" s="518"/>
      <c r="AE271" s="10"/>
      <c r="AF271" s="15"/>
    </row>
    <row r="272" spans="1:53" s="180" customFormat="1" ht="15" customHeight="1">
      <c r="A272" s="22"/>
      <c r="B272" s="10"/>
      <c r="C272" s="172"/>
      <c r="D272" s="172"/>
      <c r="E272" s="172"/>
      <c r="F272" s="172"/>
      <c r="G272" s="282" t="s">
        <v>1553</v>
      </c>
      <c r="H272" s="272">
        <v>42005</v>
      </c>
      <c r="I272" s="172" t="s">
        <v>14</v>
      </c>
      <c r="J272" s="173" t="s">
        <v>94</v>
      </c>
      <c r="K272" s="172" t="s">
        <v>9</v>
      </c>
      <c r="L272" s="172" t="s">
        <v>10</v>
      </c>
      <c r="M272" s="172" t="s">
        <v>10</v>
      </c>
      <c r="N272" s="172" t="s">
        <v>11</v>
      </c>
      <c r="O272" s="174">
        <v>864</v>
      </c>
      <c r="P272" s="174">
        <v>0</v>
      </c>
      <c r="Q272" s="174">
        <f t="shared" ref="Q272" si="91">O272-P272</f>
        <v>864</v>
      </c>
      <c r="R272" s="175" t="s">
        <v>1</v>
      </c>
      <c r="S272" s="176" t="s">
        <v>4</v>
      </c>
      <c r="T272" s="176"/>
      <c r="U272" s="176" t="s">
        <v>733</v>
      </c>
      <c r="V272" s="172"/>
      <c r="W272" s="172"/>
      <c r="X272" s="172"/>
      <c r="Y272" s="172"/>
      <c r="Z272" s="178">
        <v>42005</v>
      </c>
      <c r="AA272" s="172"/>
      <c r="AB272" s="172"/>
      <c r="AC272" s="172"/>
      <c r="AD272" s="179" t="s">
        <v>1554</v>
      </c>
      <c r="AE272" s="22"/>
      <c r="AF272" s="22"/>
      <c r="AG272" s="22"/>
      <c r="AH272" s="22"/>
      <c r="AI272" s="22"/>
      <c r="AJ272" s="22"/>
      <c r="AK272" s="22"/>
      <c r="AL272" s="22"/>
      <c r="AM272" s="22"/>
      <c r="AN272" s="22"/>
      <c r="AO272" s="22"/>
      <c r="AP272" s="22"/>
      <c r="AQ272" s="22"/>
      <c r="AR272" s="22"/>
      <c r="AS272" s="22"/>
      <c r="AT272" s="22"/>
      <c r="AU272" s="22"/>
    </row>
    <row r="273" spans="1:53" ht="15" customHeight="1">
      <c r="C273" s="10"/>
      <c r="D273" s="10"/>
      <c r="E273" s="10"/>
      <c r="F273" s="10"/>
      <c r="G273" s="78"/>
      <c r="H273" s="78"/>
      <c r="I273" s="10"/>
      <c r="J273" s="82"/>
      <c r="K273" s="10"/>
      <c r="L273" s="11"/>
      <c r="M273" s="11"/>
      <c r="N273" s="11"/>
      <c r="O273" s="73">
        <f>SUM(O272)</f>
        <v>864</v>
      </c>
      <c r="P273" s="73">
        <f t="shared" ref="P273:Q273" si="92">SUM(P272)</f>
        <v>0</v>
      </c>
      <c r="Q273" s="73">
        <f t="shared" si="92"/>
        <v>864</v>
      </c>
      <c r="R273" s="18"/>
      <c r="S273" s="18"/>
      <c r="T273" s="18"/>
      <c r="U273" s="18"/>
      <c r="V273" s="18"/>
      <c r="W273" s="13"/>
      <c r="X273" s="10"/>
      <c r="Y273" s="10"/>
      <c r="Z273" s="10"/>
      <c r="AA273" s="10"/>
      <c r="AB273" s="14"/>
      <c r="AC273" s="10"/>
      <c r="AD273" s="10"/>
      <c r="AE273" s="10"/>
      <c r="AF273" s="15"/>
    </row>
    <row r="274" spans="1:53" ht="15" customHeight="1">
      <c r="C274" s="10"/>
      <c r="D274" s="10"/>
      <c r="E274" s="10"/>
      <c r="F274" s="10"/>
      <c r="G274" s="78"/>
      <c r="H274" s="78"/>
      <c r="I274" s="10"/>
      <c r="J274" s="82"/>
      <c r="K274" s="10"/>
      <c r="L274" s="11"/>
      <c r="M274" s="11"/>
      <c r="N274" s="11"/>
      <c r="O274" s="26"/>
      <c r="P274" s="26"/>
      <c r="Q274" s="16"/>
      <c r="R274" s="16"/>
      <c r="S274" s="16"/>
      <c r="T274" s="12"/>
      <c r="U274" s="12"/>
      <c r="V274" s="12"/>
      <c r="W274" s="13"/>
      <c r="X274" s="10"/>
      <c r="Y274" s="10"/>
      <c r="Z274" s="10"/>
      <c r="AA274" s="10"/>
      <c r="AB274" s="14"/>
      <c r="AC274" s="10"/>
      <c r="AD274" s="10"/>
      <c r="AE274" s="10"/>
      <c r="AF274" s="15"/>
    </row>
    <row r="275" spans="1:53" ht="15" customHeight="1">
      <c r="C275" s="10"/>
      <c r="D275" s="10"/>
      <c r="E275" s="10"/>
      <c r="F275" s="10"/>
      <c r="G275" s="404" t="s">
        <v>627</v>
      </c>
      <c r="H275" s="78"/>
      <c r="I275" s="518" t="s">
        <v>4203</v>
      </c>
      <c r="J275" s="518"/>
      <c r="K275" s="518"/>
      <c r="L275" s="518"/>
      <c r="M275" s="518"/>
      <c r="N275" s="518"/>
      <c r="O275" s="518"/>
      <c r="P275" s="518"/>
      <c r="Q275" s="518"/>
      <c r="R275" s="518"/>
      <c r="S275" s="518"/>
      <c r="T275" s="518"/>
      <c r="U275" s="518"/>
      <c r="V275" s="518"/>
      <c r="W275" s="518"/>
      <c r="X275" s="518"/>
      <c r="Y275" s="518"/>
      <c r="Z275" s="518"/>
      <c r="AA275" s="518"/>
      <c r="AB275" s="518"/>
      <c r="AC275" s="518"/>
      <c r="AD275" s="518"/>
      <c r="AE275" s="10"/>
      <c r="AF275" s="15"/>
    </row>
    <row r="276" spans="1:53" s="67" customFormat="1" ht="15" customHeight="1">
      <c r="A276" s="22"/>
      <c r="B276" s="10"/>
      <c r="C276" s="202"/>
      <c r="D276" s="202"/>
      <c r="E276" s="202"/>
      <c r="F276" s="202"/>
      <c r="G276" s="286" t="s">
        <v>1553</v>
      </c>
      <c r="H276" s="276">
        <v>42005</v>
      </c>
      <c r="I276" s="202" t="s">
        <v>14</v>
      </c>
      <c r="J276" s="203" t="s">
        <v>85</v>
      </c>
      <c r="K276" s="202" t="s">
        <v>9</v>
      </c>
      <c r="L276" s="202" t="s">
        <v>10</v>
      </c>
      <c r="M276" s="202" t="s">
        <v>10</v>
      </c>
      <c r="N276" s="202" t="s">
        <v>11</v>
      </c>
      <c r="O276" s="186">
        <v>713403.76</v>
      </c>
      <c r="P276" s="186">
        <v>0</v>
      </c>
      <c r="Q276" s="186">
        <v>713403.76</v>
      </c>
      <c r="R276" s="204" t="s">
        <v>1</v>
      </c>
      <c r="S276" s="205" t="s">
        <v>4</v>
      </c>
      <c r="T276" s="205"/>
      <c r="U276" s="205" t="s">
        <v>627</v>
      </c>
      <c r="V276" s="202"/>
      <c r="W276" s="202"/>
      <c r="X276" s="202"/>
      <c r="Y276" s="202"/>
      <c r="Z276" s="207">
        <v>42005</v>
      </c>
      <c r="AA276" s="202"/>
      <c r="AB276" s="202"/>
      <c r="AC276" s="202"/>
      <c r="AD276" s="208" t="s">
        <v>1554</v>
      </c>
      <c r="AE276" s="22"/>
      <c r="AF276" s="22"/>
      <c r="AG276" s="22"/>
      <c r="AH276" s="22"/>
      <c r="AI276" s="22"/>
      <c r="AJ276" s="22"/>
      <c r="AK276" s="22"/>
      <c r="AL276" s="22"/>
      <c r="AM276" s="22"/>
      <c r="AN276" s="22"/>
      <c r="AO276" s="22"/>
      <c r="AP276" s="22"/>
      <c r="AQ276" s="22"/>
      <c r="AR276" s="22"/>
      <c r="AS276" s="22"/>
      <c r="AT276" s="22"/>
      <c r="AU276" s="22"/>
    </row>
    <row r="277" spans="1:53" s="22" customFormat="1" ht="15" customHeight="1">
      <c r="B277" s="10"/>
      <c r="C277" s="1"/>
      <c r="D277" s="1"/>
      <c r="E277" s="1"/>
      <c r="F277" s="1"/>
      <c r="G277" s="287" t="s">
        <v>1553</v>
      </c>
      <c r="H277" s="277">
        <v>42005</v>
      </c>
      <c r="I277" s="1" t="s">
        <v>14</v>
      </c>
      <c r="J277" s="2" t="s">
        <v>86</v>
      </c>
      <c r="K277" s="1" t="s">
        <v>9</v>
      </c>
      <c r="L277" s="1" t="s">
        <v>10</v>
      </c>
      <c r="M277" s="1" t="s">
        <v>10</v>
      </c>
      <c r="N277" s="1" t="s">
        <v>11</v>
      </c>
      <c r="O277" s="9">
        <v>16381.94</v>
      </c>
      <c r="P277" s="9">
        <v>0</v>
      </c>
      <c r="Q277" s="9">
        <v>16381.94</v>
      </c>
      <c r="R277" s="6" t="s">
        <v>1</v>
      </c>
      <c r="S277" s="5" t="s">
        <v>4</v>
      </c>
      <c r="T277" s="5"/>
      <c r="U277" s="5" t="s">
        <v>627</v>
      </c>
      <c r="V277" s="1"/>
      <c r="W277" s="1"/>
      <c r="X277" s="1"/>
      <c r="Y277" s="1"/>
      <c r="Z277" s="4">
        <v>42005</v>
      </c>
      <c r="AA277" s="1"/>
      <c r="AB277" s="1"/>
      <c r="AC277" s="1"/>
      <c r="AD277" s="8" t="s">
        <v>1554</v>
      </c>
    </row>
    <row r="278" spans="1:53" s="22" customFormat="1" ht="15" customHeight="1">
      <c r="B278" s="10"/>
      <c r="C278" s="1"/>
      <c r="D278" s="1"/>
      <c r="E278" s="1"/>
      <c r="F278" s="1"/>
      <c r="G278" s="287" t="s">
        <v>1553</v>
      </c>
      <c r="H278" s="277">
        <v>42005</v>
      </c>
      <c r="I278" s="1" t="s">
        <v>14</v>
      </c>
      <c r="J278" s="2" t="s">
        <v>88</v>
      </c>
      <c r="K278" s="1" t="s">
        <v>9</v>
      </c>
      <c r="L278" s="1" t="s">
        <v>10</v>
      </c>
      <c r="M278" s="1" t="s">
        <v>10</v>
      </c>
      <c r="N278" s="1" t="s">
        <v>11</v>
      </c>
      <c r="O278" s="9">
        <v>-10073.780000000001</v>
      </c>
      <c r="P278" s="9">
        <v>0</v>
      </c>
      <c r="Q278" s="9">
        <v>-10073.780000000001</v>
      </c>
      <c r="R278" s="6" t="s">
        <v>1</v>
      </c>
      <c r="S278" s="5" t="s">
        <v>4</v>
      </c>
      <c r="T278" s="5"/>
      <c r="U278" s="5" t="s">
        <v>627</v>
      </c>
      <c r="V278" s="1"/>
      <c r="W278" s="1"/>
      <c r="X278" s="1"/>
      <c r="Y278" s="1"/>
      <c r="Z278" s="4">
        <v>42005</v>
      </c>
      <c r="AA278" s="1"/>
      <c r="AB278" s="1"/>
      <c r="AC278" s="1"/>
      <c r="AD278" s="8" t="s">
        <v>1554</v>
      </c>
    </row>
    <row r="279" spans="1:53" s="22" customFormat="1" ht="15" customHeight="1">
      <c r="B279" s="10"/>
      <c r="C279" s="1"/>
      <c r="D279" s="1"/>
      <c r="E279" s="1"/>
      <c r="F279" s="1"/>
      <c r="G279" s="287" t="s">
        <v>1553</v>
      </c>
      <c r="H279" s="277">
        <v>42005</v>
      </c>
      <c r="I279" s="1" t="s">
        <v>14</v>
      </c>
      <c r="J279" s="2" t="s">
        <v>91</v>
      </c>
      <c r="K279" s="1" t="s">
        <v>9</v>
      </c>
      <c r="L279" s="1" t="s">
        <v>10</v>
      </c>
      <c r="M279" s="1" t="s">
        <v>10</v>
      </c>
      <c r="N279" s="1" t="s">
        <v>11</v>
      </c>
      <c r="O279" s="9">
        <v>42691.64</v>
      </c>
      <c r="P279" s="9">
        <v>0</v>
      </c>
      <c r="Q279" s="9">
        <v>42691.64</v>
      </c>
      <c r="R279" s="6" t="s">
        <v>1</v>
      </c>
      <c r="S279" s="5" t="s">
        <v>4</v>
      </c>
      <c r="T279" s="5"/>
      <c r="U279" s="5" t="s">
        <v>627</v>
      </c>
      <c r="V279" s="1"/>
      <c r="W279" s="1"/>
      <c r="X279" s="1"/>
      <c r="Y279" s="1"/>
      <c r="Z279" s="4">
        <v>42005</v>
      </c>
      <c r="AA279" s="1"/>
      <c r="AB279" s="1"/>
      <c r="AC279" s="1"/>
      <c r="AD279" s="8" t="s">
        <v>1554</v>
      </c>
    </row>
    <row r="280" spans="1:53" s="22" customFormat="1" ht="15" customHeight="1">
      <c r="B280" s="10"/>
      <c r="C280" s="155"/>
      <c r="D280" s="155"/>
      <c r="E280" s="155"/>
      <c r="F280" s="155"/>
      <c r="G280" s="302" t="s">
        <v>1553</v>
      </c>
      <c r="H280" s="298">
        <v>42005</v>
      </c>
      <c r="I280" s="155" t="s">
        <v>14</v>
      </c>
      <c r="J280" s="157" t="s">
        <v>94</v>
      </c>
      <c r="K280" s="155" t="s">
        <v>9</v>
      </c>
      <c r="L280" s="155" t="s">
        <v>10</v>
      </c>
      <c r="M280" s="155" t="s">
        <v>10</v>
      </c>
      <c r="N280" s="155" t="s">
        <v>11</v>
      </c>
      <c r="O280" s="158">
        <v>-1186195.3400000001</v>
      </c>
      <c r="P280" s="158">
        <v>0</v>
      </c>
      <c r="Q280" s="158">
        <v>-1186195.3400000001</v>
      </c>
      <c r="R280" s="159" t="s">
        <v>1</v>
      </c>
      <c r="S280" s="160" t="s">
        <v>4</v>
      </c>
      <c r="T280" s="160"/>
      <c r="U280" s="160" t="s">
        <v>627</v>
      </c>
      <c r="V280" s="155"/>
      <c r="W280" s="155"/>
      <c r="X280" s="155"/>
      <c r="Y280" s="155"/>
      <c r="Z280" s="161">
        <v>42005</v>
      </c>
      <c r="AA280" s="155"/>
      <c r="AB280" s="155"/>
      <c r="AC280" s="155"/>
      <c r="AD280" s="162" t="s">
        <v>1554</v>
      </c>
    </row>
    <row r="281" spans="1:53" s="379" customFormat="1" ht="15" customHeight="1" outlineLevel="5">
      <c r="B281" s="3"/>
      <c r="C281" s="1"/>
      <c r="D281" s="1"/>
      <c r="E281" s="1"/>
      <c r="F281" s="1"/>
      <c r="G281" s="287" t="s">
        <v>1553</v>
      </c>
      <c r="H281" s="277">
        <v>42307</v>
      </c>
      <c r="I281" s="1" t="s">
        <v>4391</v>
      </c>
      <c r="J281" s="2" t="s">
        <v>94</v>
      </c>
      <c r="K281" s="1" t="s">
        <v>9</v>
      </c>
      <c r="L281" s="1" t="s">
        <v>10</v>
      </c>
      <c r="M281" s="1" t="s">
        <v>10</v>
      </c>
      <c r="N281" s="1" t="s">
        <v>11</v>
      </c>
      <c r="O281" s="9">
        <v>0</v>
      </c>
      <c r="P281" s="9">
        <v>240000</v>
      </c>
      <c r="Q281" s="9">
        <f>O281-P281</f>
        <v>-240000</v>
      </c>
      <c r="R281" s="6" t="s">
        <v>1</v>
      </c>
      <c r="S281" s="5" t="s">
        <v>4</v>
      </c>
      <c r="T281" s="5"/>
      <c r="U281" s="5" t="s">
        <v>627</v>
      </c>
      <c r="V281" s="1"/>
      <c r="W281" s="1"/>
      <c r="X281" s="1"/>
      <c r="Y281" s="1"/>
      <c r="Z281" s="4">
        <v>42307</v>
      </c>
      <c r="AA281" s="1"/>
      <c r="AB281" s="1"/>
      <c r="AC281" s="1"/>
      <c r="AD281" s="8" t="s">
        <v>4392</v>
      </c>
    </row>
    <row r="282" spans="1:53" ht="15" customHeight="1" outlineLevel="5">
      <c r="A282"/>
      <c r="B282" s="381"/>
      <c r="C282" s="332"/>
      <c r="D282" s="332"/>
      <c r="E282" s="332"/>
      <c r="F282" s="332"/>
      <c r="G282" s="330" t="s">
        <v>1553</v>
      </c>
      <c r="H282" s="331">
        <v>42368</v>
      </c>
      <c r="I282" s="332" t="s">
        <v>6342</v>
      </c>
      <c r="J282" s="333" t="s">
        <v>94</v>
      </c>
      <c r="K282" s="332" t="s">
        <v>9</v>
      </c>
      <c r="L282" s="332" t="s">
        <v>10</v>
      </c>
      <c r="M282" s="332" t="s">
        <v>10</v>
      </c>
      <c r="N282" s="332" t="s">
        <v>11</v>
      </c>
      <c r="O282" s="334">
        <v>0</v>
      </c>
      <c r="P282" s="334">
        <v>240000</v>
      </c>
      <c r="Q282" s="334">
        <f t="shared" ref="Q282" si="93">O282-P282</f>
        <v>-240000</v>
      </c>
      <c r="R282" s="335" t="s">
        <v>1</v>
      </c>
      <c r="S282" s="336" t="s">
        <v>4</v>
      </c>
      <c r="T282" s="336"/>
      <c r="U282" s="336" t="s">
        <v>627</v>
      </c>
      <c r="V282" s="332"/>
      <c r="W282" s="332"/>
      <c r="X282" s="332"/>
      <c r="Y282" s="332"/>
      <c r="Z282" s="338">
        <v>42368</v>
      </c>
      <c r="AA282" s="332"/>
      <c r="AB282" s="332"/>
      <c r="AC282" s="332"/>
      <c r="AD282" s="339" t="s">
        <v>6343</v>
      </c>
      <c r="AE282"/>
      <c r="AF282"/>
      <c r="AG282"/>
      <c r="AH282"/>
      <c r="AI282"/>
      <c r="AJ282"/>
      <c r="AK282"/>
      <c r="AL282"/>
      <c r="AM282"/>
      <c r="AN282"/>
      <c r="AO282"/>
      <c r="AP282"/>
      <c r="AQ282"/>
      <c r="AR282"/>
      <c r="AS282"/>
      <c r="AT282"/>
      <c r="AU282"/>
      <c r="AV282"/>
      <c r="AW282"/>
      <c r="AX282"/>
      <c r="AY282"/>
      <c r="AZ282"/>
      <c r="BA282"/>
    </row>
    <row r="283" spans="1:53" s="217" customFormat="1" ht="15" customHeight="1" outlineLevel="5">
      <c r="B283" s="209"/>
      <c r="C283" s="210"/>
      <c r="D283" s="210"/>
      <c r="E283" s="210"/>
      <c r="F283" s="210"/>
      <c r="G283" s="288" t="s">
        <v>1553</v>
      </c>
      <c r="H283" s="278">
        <v>42368</v>
      </c>
      <c r="I283" s="210" t="s">
        <v>6342</v>
      </c>
      <c r="J283" s="211" t="s">
        <v>94</v>
      </c>
      <c r="K283" s="210" t="s">
        <v>9</v>
      </c>
      <c r="L283" s="210" t="s">
        <v>10</v>
      </c>
      <c r="M283" s="210" t="s">
        <v>10</v>
      </c>
      <c r="N283" s="210" t="s">
        <v>11</v>
      </c>
      <c r="O283" s="195">
        <v>240000</v>
      </c>
      <c r="P283" s="195"/>
      <c r="Q283" s="195">
        <f t="shared" ref="Q283" si="94">O283-P283</f>
        <v>240000</v>
      </c>
      <c r="R283" s="212" t="s">
        <v>1</v>
      </c>
      <c r="S283" s="213" t="s">
        <v>4</v>
      </c>
      <c r="T283" s="213"/>
      <c r="U283" s="213" t="s">
        <v>627</v>
      </c>
      <c r="V283" s="210"/>
      <c r="W283" s="210"/>
      <c r="X283" s="210"/>
      <c r="Y283" s="210"/>
      <c r="Z283" s="215">
        <v>42368</v>
      </c>
      <c r="AA283" s="210"/>
      <c r="AB283" s="210"/>
      <c r="AC283" s="210"/>
      <c r="AD283" s="216" t="s">
        <v>6343</v>
      </c>
    </row>
    <row r="284" spans="1:53" ht="15" customHeight="1">
      <c r="C284" s="10"/>
      <c r="D284" s="10"/>
      <c r="E284" s="10"/>
      <c r="F284" s="10"/>
      <c r="G284" s="78"/>
      <c r="H284" s="78"/>
      <c r="I284" s="10"/>
      <c r="J284" s="82"/>
      <c r="K284" s="10"/>
      <c r="L284" s="11"/>
      <c r="M284" s="11"/>
      <c r="N284" s="11"/>
      <c r="O284" s="73">
        <f>SUM(O276:O283)</f>
        <v>-183791.78000000014</v>
      </c>
      <c r="P284" s="73">
        <f t="shared" ref="P284:Q284" si="95">SUM(P276:P283)</f>
        <v>480000</v>
      </c>
      <c r="Q284" s="73">
        <f t="shared" si="95"/>
        <v>-663791.78000000014</v>
      </c>
      <c r="R284" s="18"/>
      <c r="S284" s="18"/>
      <c r="T284" s="12"/>
      <c r="U284" s="12"/>
      <c r="V284" s="12"/>
      <c r="W284" s="13"/>
      <c r="X284" s="10"/>
      <c r="Y284" s="10"/>
      <c r="Z284" s="10"/>
      <c r="AA284" s="10"/>
      <c r="AB284" s="14"/>
      <c r="AC284" s="10"/>
      <c r="AD284" s="10"/>
      <c r="AE284" s="10"/>
      <c r="AF284" s="15"/>
    </row>
    <row r="285" spans="1:53" ht="15" customHeight="1">
      <c r="C285" s="10"/>
      <c r="D285" s="10"/>
      <c r="E285" s="10"/>
      <c r="F285" s="10"/>
      <c r="G285" s="78"/>
      <c r="H285" s="78"/>
      <c r="I285" s="10"/>
      <c r="J285" s="82"/>
      <c r="K285" s="10"/>
      <c r="L285" s="11"/>
      <c r="M285" s="11"/>
      <c r="N285" s="11"/>
      <c r="O285" s="26"/>
      <c r="P285" s="26"/>
      <c r="Q285" s="16"/>
      <c r="R285" s="16"/>
      <c r="S285" s="16"/>
      <c r="T285" s="12"/>
      <c r="U285" s="12"/>
      <c r="V285" s="12"/>
      <c r="W285" s="13"/>
      <c r="X285" s="10"/>
      <c r="Y285" s="10"/>
      <c r="Z285" s="10"/>
      <c r="AA285" s="10"/>
      <c r="AB285" s="14"/>
      <c r="AC285" s="10"/>
      <c r="AD285" s="10"/>
      <c r="AE285" s="10"/>
      <c r="AF285" s="15"/>
    </row>
    <row r="286" spans="1:53" ht="15" customHeight="1">
      <c r="C286" s="10"/>
      <c r="D286" s="10"/>
      <c r="E286" s="10"/>
      <c r="F286" s="10"/>
      <c r="G286" s="404" t="s">
        <v>628</v>
      </c>
      <c r="H286" s="78"/>
      <c r="I286" s="41" t="s">
        <v>1257</v>
      </c>
      <c r="J286" s="82"/>
      <c r="L286" s="10"/>
      <c r="M286" s="11"/>
      <c r="N286" s="11"/>
      <c r="O286" s="26"/>
      <c r="P286" s="26"/>
      <c r="Q286" s="16"/>
      <c r="R286" s="16"/>
      <c r="S286" s="16"/>
      <c r="T286" s="12"/>
      <c r="U286" s="12"/>
      <c r="V286" s="12"/>
      <c r="W286" s="13"/>
      <c r="X286" s="10"/>
      <c r="Y286" s="10"/>
      <c r="Z286" s="10"/>
      <c r="AA286" s="10"/>
      <c r="AB286" s="14"/>
      <c r="AC286" s="10"/>
      <c r="AD286" s="10"/>
      <c r="AE286" s="10"/>
      <c r="AF286" s="15"/>
    </row>
    <row r="287" spans="1:53" s="67" customFormat="1" ht="15" customHeight="1">
      <c r="A287" s="22"/>
      <c r="B287" s="10"/>
      <c r="C287" s="202"/>
      <c r="D287" s="202"/>
      <c r="E287" s="202"/>
      <c r="F287" s="202"/>
      <c r="G287" s="286" t="s">
        <v>1553</v>
      </c>
      <c r="H287" s="276">
        <v>42005</v>
      </c>
      <c r="I287" s="202" t="s">
        <v>14</v>
      </c>
      <c r="J287" s="203" t="s">
        <v>86</v>
      </c>
      <c r="K287" s="202" t="s">
        <v>9</v>
      </c>
      <c r="L287" s="202" t="s">
        <v>10</v>
      </c>
      <c r="M287" s="202" t="s">
        <v>10</v>
      </c>
      <c r="N287" s="202" t="s">
        <v>11</v>
      </c>
      <c r="O287" s="186">
        <v>581788.16000000003</v>
      </c>
      <c r="P287" s="186">
        <v>0</v>
      </c>
      <c r="Q287" s="186">
        <v>581788.16000000003</v>
      </c>
      <c r="R287" s="204" t="s">
        <v>1</v>
      </c>
      <c r="S287" s="205" t="s">
        <v>4</v>
      </c>
      <c r="T287" s="205"/>
      <c r="U287" s="205" t="s">
        <v>628</v>
      </c>
      <c r="V287" s="202"/>
      <c r="W287" s="202"/>
      <c r="X287" s="202"/>
      <c r="Y287" s="202"/>
      <c r="Z287" s="207">
        <v>42005</v>
      </c>
      <c r="AA287" s="202"/>
      <c r="AB287" s="202"/>
      <c r="AC287" s="202"/>
      <c r="AD287" s="208" t="s">
        <v>1554</v>
      </c>
      <c r="AE287" s="22"/>
      <c r="AF287" s="22"/>
      <c r="AG287" s="22"/>
      <c r="AH287" s="22"/>
      <c r="AI287" s="22"/>
      <c r="AJ287" s="22"/>
      <c r="AK287" s="22"/>
      <c r="AL287" s="22"/>
      <c r="AM287" s="22"/>
      <c r="AN287" s="22"/>
      <c r="AO287" s="22"/>
      <c r="AP287" s="22"/>
      <c r="AQ287" s="22"/>
      <c r="AR287" s="22"/>
      <c r="AS287" s="22"/>
      <c r="AT287" s="22"/>
      <c r="AU287" s="22"/>
    </row>
    <row r="288" spans="1:53" s="22" customFormat="1" ht="15" customHeight="1">
      <c r="B288" s="10"/>
      <c r="C288" s="1"/>
      <c r="D288" s="1"/>
      <c r="E288" s="1"/>
      <c r="F288" s="1"/>
      <c r="G288" s="287" t="s">
        <v>1553</v>
      </c>
      <c r="H288" s="277">
        <v>42005</v>
      </c>
      <c r="I288" s="1" t="s">
        <v>14</v>
      </c>
      <c r="J288" s="2" t="s">
        <v>88</v>
      </c>
      <c r="K288" s="1" t="s">
        <v>9</v>
      </c>
      <c r="L288" s="1" t="s">
        <v>10</v>
      </c>
      <c r="M288" s="1" t="s">
        <v>10</v>
      </c>
      <c r="N288" s="1" t="s">
        <v>11</v>
      </c>
      <c r="O288" s="9">
        <v>768374.06</v>
      </c>
      <c r="P288" s="9">
        <v>0</v>
      </c>
      <c r="Q288" s="9">
        <v>768374.06</v>
      </c>
      <c r="R288" s="6" t="s">
        <v>1</v>
      </c>
      <c r="S288" s="5" t="s">
        <v>4</v>
      </c>
      <c r="T288" s="5"/>
      <c r="U288" s="5" t="s">
        <v>628</v>
      </c>
      <c r="V288" s="1"/>
      <c r="W288" s="1"/>
      <c r="X288" s="1"/>
      <c r="Y288" s="1"/>
      <c r="Z288" s="4">
        <v>42005</v>
      </c>
      <c r="AA288" s="1"/>
      <c r="AB288" s="1"/>
      <c r="AC288" s="1"/>
      <c r="AD288" s="8" t="s">
        <v>1554</v>
      </c>
    </row>
    <row r="289" spans="1:47" s="22" customFormat="1" ht="15" customHeight="1">
      <c r="B289" s="10"/>
      <c r="C289" s="1"/>
      <c r="D289" s="1"/>
      <c r="E289" s="1"/>
      <c r="F289" s="1"/>
      <c r="G289" s="287" t="s">
        <v>1553</v>
      </c>
      <c r="H289" s="277">
        <v>42005</v>
      </c>
      <c r="I289" s="1" t="s">
        <v>14</v>
      </c>
      <c r="J289" s="2" t="s">
        <v>91</v>
      </c>
      <c r="K289" s="1" t="s">
        <v>9</v>
      </c>
      <c r="L289" s="1" t="s">
        <v>10</v>
      </c>
      <c r="M289" s="1" t="s">
        <v>10</v>
      </c>
      <c r="N289" s="1" t="s">
        <v>11</v>
      </c>
      <c r="O289" s="9">
        <v>206548.45</v>
      </c>
      <c r="P289" s="9">
        <v>0</v>
      </c>
      <c r="Q289" s="9">
        <v>206548.45</v>
      </c>
      <c r="R289" s="6" t="s">
        <v>1</v>
      </c>
      <c r="S289" s="5" t="s">
        <v>4</v>
      </c>
      <c r="T289" s="5"/>
      <c r="U289" s="5" t="s">
        <v>628</v>
      </c>
      <c r="V289" s="1"/>
      <c r="W289" s="1"/>
      <c r="X289" s="1"/>
      <c r="Y289" s="1"/>
      <c r="Z289" s="4">
        <v>42005</v>
      </c>
      <c r="AA289" s="1"/>
      <c r="AB289" s="1"/>
      <c r="AC289" s="1"/>
      <c r="AD289" s="8" t="s">
        <v>1554</v>
      </c>
    </row>
    <row r="290" spans="1:47" s="217" customFormat="1" ht="15" customHeight="1">
      <c r="A290" s="22"/>
      <c r="B290" s="10"/>
      <c r="C290" s="210"/>
      <c r="D290" s="210"/>
      <c r="E290" s="210"/>
      <c r="F290" s="210"/>
      <c r="G290" s="288" t="s">
        <v>1553</v>
      </c>
      <c r="H290" s="278">
        <v>42005</v>
      </c>
      <c r="I290" s="210" t="s">
        <v>14</v>
      </c>
      <c r="J290" s="211" t="s">
        <v>94</v>
      </c>
      <c r="K290" s="210" t="s">
        <v>9</v>
      </c>
      <c r="L290" s="210" t="s">
        <v>10</v>
      </c>
      <c r="M290" s="210" t="s">
        <v>10</v>
      </c>
      <c r="N290" s="210" t="s">
        <v>11</v>
      </c>
      <c r="O290" s="195">
        <v>40221.26</v>
      </c>
      <c r="P290" s="195">
        <v>0</v>
      </c>
      <c r="Q290" s="195">
        <v>40221.26</v>
      </c>
      <c r="R290" s="212" t="s">
        <v>1</v>
      </c>
      <c r="S290" s="213" t="s">
        <v>4</v>
      </c>
      <c r="T290" s="213"/>
      <c r="U290" s="213" t="s">
        <v>628</v>
      </c>
      <c r="V290" s="210"/>
      <c r="W290" s="210"/>
      <c r="X290" s="210"/>
      <c r="Y290" s="210"/>
      <c r="Z290" s="215">
        <v>42005</v>
      </c>
      <c r="AA290" s="210"/>
      <c r="AB290" s="210"/>
      <c r="AC290" s="210"/>
      <c r="AD290" s="216" t="s">
        <v>1554</v>
      </c>
      <c r="AE290" s="22"/>
      <c r="AF290" s="22"/>
      <c r="AG290" s="22"/>
      <c r="AH290" s="22"/>
      <c r="AI290" s="22"/>
      <c r="AJ290" s="22"/>
      <c r="AK290" s="22"/>
      <c r="AL290" s="22"/>
      <c r="AM290" s="22"/>
      <c r="AN290" s="22"/>
      <c r="AO290" s="22"/>
      <c r="AP290" s="22"/>
      <c r="AQ290" s="22"/>
      <c r="AR290" s="22"/>
      <c r="AS290" s="22"/>
      <c r="AT290" s="22"/>
      <c r="AU290" s="22"/>
    </row>
    <row r="291" spans="1:47" ht="15" customHeight="1">
      <c r="C291" s="10"/>
      <c r="D291" s="10"/>
      <c r="E291" s="10"/>
      <c r="F291" s="10"/>
      <c r="G291" s="78"/>
      <c r="H291" s="78"/>
      <c r="I291" s="10"/>
      <c r="J291" s="82"/>
      <c r="K291" s="10"/>
      <c r="L291" s="11"/>
      <c r="M291" s="11"/>
      <c r="N291" s="11"/>
      <c r="O291" s="73">
        <f>SUM(O287:O290)</f>
        <v>1596931.9300000002</v>
      </c>
      <c r="P291" s="73">
        <f t="shared" ref="P291:Q291" si="96">SUM(P287:P290)</f>
        <v>0</v>
      </c>
      <c r="Q291" s="73">
        <f t="shared" si="96"/>
        <v>1596931.9300000002</v>
      </c>
      <c r="R291" s="18"/>
      <c r="S291" s="18"/>
      <c r="T291" s="18"/>
      <c r="U291" s="18"/>
      <c r="V291" s="18"/>
      <c r="W291" s="13"/>
      <c r="X291" s="10"/>
      <c r="Y291" s="10"/>
      <c r="Z291" s="10"/>
      <c r="AA291" s="10"/>
      <c r="AB291" s="14"/>
      <c r="AC291" s="10"/>
      <c r="AD291" s="10"/>
      <c r="AE291" s="10"/>
      <c r="AF291" s="15"/>
    </row>
    <row r="292" spans="1:47" ht="15" customHeight="1">
      <c r="C292" s="10"/>
      <c r="D292" s="10"/>
      <c r="E292" s="10"/>
      <c r="F292" s="10"/>
      <c r="G292" s="78"/>
      <c r="H292" s="78"/>
      <c r="I292" s="10"/>
      <c r="J292" s="82"/>
      <c r="K292" s="10"/>
      <c r="L292" s="11"/>
      <c r="M292" s="11"/>
      <c r="N292" s="11"/>
      <c r="O292" s="26"/>
      <c r="P292" s="26"/>
      <c r="Q292" s="16"/>
      <c r="R292" s="16"/>
      <c r="S292" s="16"/>
      <c r="T292" s="12"/>
      <c r="U292" s="12"/>
      <c r="V292" s="12"/>
      <c r="W292" s="13"/>
      <c r="X292" s="10"/>
      <c r="Y292" s="10"/>
      <c r="Z292" s="10"/>
      <c r="AA292" s="10"/>
      <c r="AB292" s="14"/>
      <c r="AC292" s="10"/>
      <c r="AD292" s="10"/>
      <c r="AE292" s="10"/>
      <c r="AF292" s="15"/>
    </row>
    <row r="293" spans="1:47" ht="15" customHeight="1">
      <c r="C293" s="10"/>
      <c r="D293" s="10"/>
      <c r="E293" s="10"/>
      <c r="F293" s="10"/>
      <c r="G293" s="404" t="s">
        <v>680</v>
      </c>
      <c r="H293" s="78"/>
      <c r="I293" s="41" t="s">
        <v>1258</v>
      </c>
      <c r="J293" s="82"/>
      <c r="L293" s="11"/>
      <c r="M293" s="11"/>
      <c r="N293" s="11"/>
      <c r="O293" s="26"/>
      <c r="P293" s="26"/>
      <c r="Q293" s="16"/>
      <c r="R293" s="16"/>
      <c r="S293" s="16"/>
      <c r="T293" s="12"/>
      <c r="U293" s="12"/>
      <c r="V293" s="12"/>
      <c r="W293" s="13"/>
      <c r="X293" s="10"/>
      <c r="Y293" s="10"/>
      <c r="Z293" s="10"/>
      <c r="AA293" s="10"/>
      <c r="AB293" s="14"/>
      <c r="AC293" s="10"/>
      <c r="AD293" s="10"/>
      <c r="AE293" s="10"/>
      <c r="AF293" s="15"/>
    </row>
    <row r="294" spans="1:47" s="67" customFormat="1" ht="15" customHeight="1">
      <c r="A294" s="22"/>
      <c r="B294" s="10"/>
      <c r="C294" s="202"/>
      <c r="D294" s="202"/>
      <c r="E294" s="202"/>
      <c r="F294" s="202"/>
      <c r="G294" s="286" t="s">
        <v>1553</v>
      </c>
      <c r="H294" s="276">
        <v>42005</v>
      </c>
      <c r="I294" s="202" t="s">
        <v>14</v>
      </c>
      <c r="J294" s="203" t="s">
        <v>88</v>
      </c>
      <c r="K294" s="202" t="s">
        <v>9</v>
      </c>
      <c r="L294" s="202" t="s">
        <v>10</v>
      </c>
      <c r="M294" s="202" t="s">
        <v>10</v>
      </c>
      <c r="N294" s="202" t="s">
        <v>11</v>
      </c>
      <c r="O294" s="186">
        <v>3200</v>
      </c>
      <c r="P294" s="186">
        <v>0</v>
      </c>
      <c r="Q294" s="186">
        <v>3200</v>
      </c>
      <c r="R294" s="204" t="s">
        <v>1</v>
      </c>
      <c r="S294" s="205" t="s">
        <v>4</v>
      </c>
      <c r="T294" s="205"/>
      <c r="U294" s="205" t="s">
        <v>680</v>
      </c>
      <c r="V294" s="202"/>
      <c r="W294" s="202"/>
      <c r="X294" s="202"/>
      <c r="Y294" s="202"/>
      <c r="Z294" s="207">
        <v>42005</v>
      </c>
      <c r="AA294" s="202"/>
      <c r="AB294" s="202"/>
      <c r="AC294" s="202"/>
      <c r="AD294" s="208" t="s">
        <v>1554</v>
      </c>
      <c r="AE294" s="22"/>
      <c r="AF294" s="22"/>
      <c r="AG294" s="22"/>
      <c r="AH294" s="22"/>
      <c r="AI294" s="22"/>
      <c r="AJ294" s="22"/>
      <c r="AK294" s="22"/>
      <c r="AL294" s="22"/>
      <c r="AM294" s="22"/>
      <c r="AN294" s="22"/>
      <c r="AO294" s="22"/>
      <c r="AP294" s="22"/>
      <c r="AQ294" s="22"/>
      <c r="AR294" s="22"/>
      <c r="AS294" s="22"/>
      <c r="AT294" s="22"/>
      <c r="AU294" s="22"/>
    </row>
    <row r="295" spans="1:47" s="22" customFormat="1" ht="15" customHeight="1">
      <c r="B295" s="10"/>
      <c r="C295" s="1"/>
      <c r="D295" s="1"/>
      <c r="E295" s="1"/>
      <c r="F295" s="1"/>
      <c r="G295" s="287" t="s">
        <v>1553</v>
      </c>
      <c r="H295" s="277">
        <v>42005</v>
      </c>
      <c r="I295" s="1" t="s">
        <v>14</v>
      </c>
      <c r="J295" s="2" t="s">
        <v>91</v>
      </c>
      <c r="K295" s="1" t="s">
        <v>9</v>
      </c>
      <c r="L295" s="1" t="s">
        <v>10</v>
      </c>
      <c r="M295" s="1" t="s">
        <v>10</v>
      </c>
      <c r="N295" s="1" t="s">
        <v>11</v>
      </c>
      <c r="O295" s="9">
        <v>43821.82</v>
      </c>
      <c r="P295" s="9">
        <v>0</v>
      </c>
      <c r="Q295" s="9">
        <v>43821.82</v>
      </c>
      <c r="R295" s="6" t="s">
        <v>1</v>
      </c>
      <c r="S295" s="5" t="s">
        <v>4</v>
      </c>
      <c r="T295" s="5"/>
      <c r="U295" s="5" t="s">
        <v>680</v>
      </c>
      <c r="V295" s="1"/>
      <c r="W295" s="1"/>
      <c r="X295" s="1"/>
      <c r="Y295" s="1"/>
      <c r="Z295" s="4">
        <v>42005</v>
      </c>
      <c r="AA295" s="1"/>
      <c r="AB295" s="1"/>
      <c r="AC295" s="1"/>
      <c r="AD295" s="8" t="s">
        <v>1554</v>
      </c>
    </row>
    <row r="296" spans="1:47" s="217" customFormat="1" ht="15" customHeight="1">
      <c r="A296" s="22"/>
      <c r="B296" s="10"/>
      <c r="C296" s="210"/>
      <c r="D296" s="210"/>
      <c r="E296" s="210"/>
      <c r="F296" s="210"/>
      <c r="G296" s="288" t="s">
        <v>1553</v>
      </c>
      <c r="H296" s="278">
        <v>42005</v>
      </c>
      <c r="I296" s="210" t="s">
        <v>14</v>
      </c>
      <c r="J296" s="211" t="s">
        <v>94</v>
      </c>
      <c r="K296" s="210" t="s">
        <v>9</v>
      </c>
      <c r="L296" s="210" t="s">
        <v>10</v>
      </c>
      <c r="M296" s="210" t="s">
        <v>10</v>
      </c>
      <c r="N296" s="210" t="s">
        <v>11</v>
      </c>
      <c r="O296" s="195">
        <v>1383451.47</v>
      </c>
      <c r="P296" s="195">
        <v>0</v>
      </c>
      <c r="Q296" s="195">
        <v>1383451.47</v>
      </c>
      <c r="R296" s="212" t="s">
        <v>1</v>
      </c>
      <c r="S296" s="213" t="s">
        <v>4</v>
      </c>
      <c r="T296" s="213"/>
      <c r="U296" s="213" t="s">
        <v>680</v>
      </c>
      <c r="V296" s="210"/>
      <c r="W296" s="210"/>
      <c r="X296" s="210"/>
      <c r="Y296" s="210"/>
      <c r="Z296" s="215">
        <v>42005</v>
      </c>
      <c r="AA296" s="210"/>
      <c r="AB296" s="210"/>
      <c r="AC296" s="210"/>
      <c r="AD296" s="216" t="s">
        <v>1554</v>
      </c>
      <c r="AE296" s="22"/>
      <c r="AF296" s="22"/>
      <c r="AG296" s="22"/>
      <c r="AH296" s="22"/>
      <c r="AI296" s="22"/>
      <c r="AJ296" s="22"/>
      <c r="AK296" s="22"/>
      <c r="AL296" s="22"/>
      <c r="AM296" s="22"/>
      <c r="AN296" s="22"/>
      <c r="AO296" s="22"/>
      <c r="AP296" s="22"/>
      <c r="AQ296" s="22"/>
      <c r="AR296" s="22"/>
      <c r="AS296" s="22"/>
      <c r="AT296" s="22"/>
      <c r="AU296" s="22"/>
    </row>
    <row r="297" spans="1:47" ht="15" customHeight="1">
      <c r="C297" s="10"/>
      <c r="D297" s="10"/>
      <c r="E297" s="10"/>
      <c r="F297" s="10"/>
      <c r="G297" s="78"/>
      <c r="H297" s="78"/>
      <c r="I297" s="10"/>
      <c r="J297" s="82"/>
      <c r="K297" s="10"/>
      <c r="L297" s="11"/>
      <c r="M297" s="11"/>
      <c r="N297" s="11"/>
      <c r="O297" s="73">
        <f>SUM(O294:O296)</f>
        <v>1430473.29</v>
      </c>
      <c r="P297" s="73">
        <f t="shared" ref="P297:Q297" si="97">SUM(P294:P296)</f>
        <v>0</v>
      </c>
      <c r="Q297" s="73">
        <f t="shared" si="97"/>
        <v>1430473.29</v>
      </c>
      <c r="R297" s="18"/>
      <c r="S297" s="18"/>
      <c r="T297" s="20"/>
      <c r="U297" s="20"/>
      <c r="V297" s="20"/>
      <c r="W297" s="13"/>
      <c r="X297" s="10"/>
      <c r="Y297" s="10"/>
      <c r="Z297" s="10"/>
      <c r="AA297" s="10"/>
      <c r="AB297" s="14"/>
      <c r="AC297" s="10"/>
      <c r="AD297" s="10"/>
      <c r="AE297" s="10"/>
      <c r="AF297" s="15"/>
    </row>
    <row r="298" spans="1:47" ht="15" customHeight="1">
      <c r="C298" s="10"/>
      <c r="D298" s="10"/>
      <c r="E298" s="10"/>
      <c r="F298" s="10"/>
      <c r="G298" s="78"/>
      <c r="H298" s="78"/>
      <c r="I298" s="10"/>
      <c r="J298" s="82"/>
      <c r="K298" s="10"/>
      <c r="L298" s="11"/>
      <c r="M298" s="11"/>
      <c r="N298" s="11"/>
      <c r="O298" s="26"/>
      <c r="P298" s="26"/>
      <c r="Q298" s="16"/>
      <c r="R298" s="16"/>
      <c r="S298" s="16"/>
      <c r="T298" s="12"/>
      <c r="U298" s="12"/>
      <c r="V298" s="12"/>
      <c r="W298" s="13"/>
      <c r="X298" s="10"/>
      <c r="Y298" s="10"/>
      <c r="Z298" s="10"/>
      <c r="AA298" s="10"/>
      <c r="AB298" s="14"/>
      <c r="AC298" s="10"/>
      <c r="AD298" s="10"/>
      <c r="AE298" s="10"/>
      <c r="AF298" s="15"/>
    </row>
    <row r="299" spans="1:47" ht="15" customHeight="1">
      <c r="C299" s="10"/>
      <c r="D299" s="10"/>
      <c r="E299" s="10"/>
      <c r="F299" s="10"/>
      <c r="G299" s="404" t="s">
        <v>629</v>
      </c>
      <c r="H299" s="78"/>
      <c r="I299" s="41" t="s">
        <v>2858</v>
      </c>
      <c r="J299" s="82"/>
      <c r="L299" s="10"/>
      <c r="M299" s="11"/>
      <c r="N299" s="11"/>
      <c r="O299" s="26"/>
      <c r="P299" s="26"/>
      <c r="Q299" s="16"/>
      <c r="R299" s="16"/>
      <c r="S299" s="16"/>
      <c r="T299" s="12"/>
      <c r="U299" s="12"/>
      <c r="V299" s="12"/>
      <c r="W299" s="13"/>
      <c r="X299" s="10"/>
      <c r="Y299" s="10"/>
      <c r="Z299" s="10"/>
      <c r="AA299" s="10"/>
      <c r="AB299" s="14"/>
      <c r="AC299" s="10"/>
      <c r="AD299" s="10"/>
      <c r="AE299" s="10"/>
      <c r="AF299" s="15"/>
    </row>
    <row r="300" spans="1:47" s="67" customFormat="1" ht="15" customHeight="1">
      <c r="A300" s="22"/>
      <c r="B300" s="10"/>
      <c r="C300" s="202"/>
      <c r="D300" s="202"/>
      <c r="E300" s="202"/>
      <c r="F300" s="202"/>
      <c r="G300" s="286" t="s">
        <v>1553</v>
      </c>
      <c r="H300" s="276">
        <v>42005</v>
      </c>
      <c r="I300" s="202" t="s">
        <v>14</v>
      </c>
      <c r="J300" s="203" t="s">
        <v>86</v>
      </c>
      <c r="K300" s="202" t="s">
        <v>9</v>
      </c>
      <c r="L300" s="202" t="s">
        <v>10</v>
      </c>
      <c r="M300" s="202" t="s">
        <v>10</v>
      </c>
      <c r="N300" s="202" t="s">
        <v>11</v>
      </c>
      <c r="O300" s="186">
        <v>9860</v>
      </c>
      <c r="P300" s="186">
        <v>0</v>
      </c>
      <c r="Q300" s="186">
        <v>9860</v>
      </c>
      <c r="R300" s="204" t="s">
        <v>1</v>
      </c>
      <c r="S300" s="205" t="s">
        <v>4</v>
      </c>
      <c r="T300" s="205"/>
      <c r="U300" s="205" t="s">
        <v>629</v>
      </c>
      <c r="V300" s="202"/>
      <c r="W300" s="202"/>
      <c r="X300" s="202"/>
      <c r="Y300" s="202"/>
      <c r="Z300" s="207">
        <v>42005</v>
      </c>
      <c r="AA300" s="202"/>
      <c r="AB300" s="202"/>
      <c r="AC300" s="202"/>
      <c r="AD300" s="208" t="s">
        <v>1554</v>
      </c>
      <c r="AE300" s="22"/>
      <c r="AF300" s="22"/>
      <c r="AG300" s="22"/>
      <c r="AH300" s="22"/>
      <c r="AI300" s="22"/>
      <c r="AJ300" s="22"/>
      <c r="AK300" s="22"/>
      <c r="AL300" s="22"/>
      <c r="AM300" s="22"/>
      <c r="AN300" s="22"/>
      <c r="AO300" s="22"/>
      <c r="AP300" s="22"/>
      <c r="AQ300" s="22"/>
      <c r="AR300" s="22"/>
      <c r="AS300" s="22"/>
      <c r="AT300" s="22"/>
      <c r="AU300" s="22"/>
    </row>
    <row r="301" spans="1:47" s="22" customFormat="1" ht="15" customHeight="1">
      <c r="B301" s="10"/>
      <c r="C301" s="1"/>
      <c r="D301" s="1"/>
      <c r="E301" s="1"/>
      <c r="F301" s="1"/>
      <c r="G301" s="287" t="s">
        <v>1553</v>
      </c>
      <c r="H301" s="277">
        <v>42005</v>
      </c>
      <c r="I301" s="1" t="s">
        <v>14</v>
      </c>
      <c r="J301" s="2" t="s">
        <v>88</v>
      </c>
      <c r="K301" s="1" t="s">
        <v>9</v>
      </c>
      <c r="L301" s="1" t="s">
        <v>10</v>
      </c>
      <c r="M301" s="1" t="s">
        <v>10</v>
      </c>
      <c r="N301" s="1" t="s">
        <v>11</v>
      </c>
      <c r="O301" s="9">
        <v>-7024</v>
      </c>
      <c r="P301" s="9">
        <v>0</v>
      </c>
      <c r="Q301" s="9">
        <v>-7024</v>
      </c>
      <c r="R301" s="6" t="s">
        <v>1</v>
      </c>
      <c r="S301" s="5" t="s">
        <v>4</v>
      </c>
      <c r="T301" s="5"/>
      <c r="U301" s="5" t="s">
        <v>629</v>
      </c>
      <c r="V301" s="1"/>
      <c r="W301" s="1"/>
      <c r="X301" s="1"/>
      <c r="Y301" s="1"/>
      <c r="Z301" s="4">
        <v>42005</v>
      </c>
      <c r="AA301" s="1"/>
      <c r="AB301" s="1"/>
      <c r="AC301" s="1"/>
      <c r="AD301" s="8" t="s">
        <v>1554</v>
      </c>
    </row>
    <row r="302" spans="1:47" s="22" customFormat="1" ht="15" customHeight="1">
      <c r="B302" s="10"/>
      <c r="C302" s="1"/>
      <c r="D302" s="1"/>
      <c r="E302" s="1"/>
      <c r="F302" s="1"/>
      <c r="G302" s="287" t="s">
        <v>1553</v>
      </c>
      <c r="H302" s="277">
        <v>42005</v>
      </c>
      <c r="I302" s="1" t="s">
        <v>14</v>
      </c>
      <c r="J302" s="2" t="s">
        <v>91</v>
      </c>
      <c r="K302" s="1" t="s">
        <v>9</v>
      </c>
      <c r="L302" s="1" t="s">
        <v>10</v>
      </c>
      <c r="M302" s="1" t="s">
        <v>10</v>
      </c>
      <c r="N302" s="1" t="s">
        <v>11</v>
      </c>
      <c r="O302" s="9">
        <v>43359</v>
      </c>
      <c r="P302" s="9">
        <v>0</v>
      </c>
      <c r="Q302" s="9">
        <v>43359</v>
      </c>
      <c r="R302" s="6" t="s">
        <v>1</v>
      </c>
      <c r="S302" s="5" t="s">
        <v>4</v>
      </c>
      <c r="T302" s="5"/>
      <c r="U302" s="5" t="s">
        <v>629</v>
      </c>
      <c r="V302" s="1"/>
      <c r="W302" s="1"/>
      <c r="X302" s="1"/>
      <c r="Y302" s="1"/>
      <c r="Z302" s="4">
        <v>42005</v>
      </c>
      <c r="AA302" s="1"/>
      <c r="AB302" s="1"/>
      <c r="AC302" s="1"/>
      <c r="AD302" s="8" t="s">
        <v>1554</v>
      </c>
    </row>
    <row r="303" spans="1:47" s="217" customFormat="1" ht="15" customHeight="1">
      <c r="A303" s="22"/>
      <c r="B303" s="10"/>
      <c r="C303" s="210"/>
      <c r="D303" s="210"/>
      <c r="E303" s="210"/>
      <c r="F303" s="210"/>
      <c r="G303" s="288" t="s">
        <v>1553</v>
      </c>
      <c r="H303" s="278">
        <v>42005</v>
      </c>
      <c r="I303" s="210" t="s">
        <v>14</v>
      </c>
      <c r="J303" s="211" t="s">
        <v>94</v>
      </c>
      <c r="K303" s="210" t="s">
        <v>9</v>
      </c>
      <c r="L303" s="210" t="s">
        <v>10</v>
      </c>
      <c r="M303" s="210" t="s">
        <v>10</v>
      </c>
      <c r="N303" s="210" t="s">
        <v>11</v>
      </c>
      <c r="O303" s="195">
        <v>171643.3</v>
      </c>
      <c r="P303" s="195">
        <v>0</v>
      </c>
      <c r="Q303" s="195">
        <v>171643.3</v>
      </c>
      <c r="R303" s="212" t="s">
        <v>1</v>
      </c>
      <c r="S303" s="213" t="s">
        <v>4</v>
      </c>
      <c r="T303" s="213"/>
      <c r="U303" s="213" t="s">
        <v>629</v>
      </c>
      <c r="V303" s="210"/>
      <c r="W303" s="210"/>
      <c r="X303" s="210"/>
      <c r="Y303" s="210"/>
      <c r="Z303" s="215">
        <v>42005</v>
      </c>
      <c r="AA303" s="210"/>
      <c r="AB303" s="210"/>
      <c r="AC303" s="210"/>
      <c r="AD303" s="216" t="s">
        <v>1554</v>
      </c>
      <c r="AE303" s="22"/>
      <c r="AF303" s="22"/>
      <c r="AG303" s="22"/>
      <c r="AH303" s="22"/>
      <c r="AI303" s="22"/>
      <c r="AJ303" s="22"/>
      <c r="AK303" s="22"/>
      <c r="AL303" s="22"/>
      <c r="AM303" s="22"/>
      <c r="AN303" s="22"/>
      <c r="AO303" s="22"/>
      <c r="AP303" s="22"/>
      <c r="AQ303" s="22"/>
      <c r="AR303" s="22"/>
      <c r="AS303" s="22"/>
      <c r="AT303" s="22"/>
      <c r="AU303" s="22"/>
    </row>
    <row r="304" spans="1:47" ht="15" customHeight="1">
      <c r="C304" s="10"/>
      <c r="D304" s="10"/>
      <c r="E304" s="10"/>
      <c r="F304" s="10"/>
      <c r="G304" s="78"/>
      <c r="H304" s="78"/>
      <c r="I304" s="10"/>
      <c r="J304" s="82"/>
      <c r="K304" s="10"/>
      <c r="L304" s="11"/>
      <c r="M304" s="11"/>
      <c r="N304" s="11"/>
      <c r="O304" s="73">
        <f>SUM(O300:O303)</f>
        <v>217838.3</v>
      </c>
      <c r="P304" s="73">
        <f t="shared" ref="P304:Q304" si="98">SUM(P300:P303)</f>
        <v>0</v>
      </c>
      <c r="Q304" s="73">
        <f t="shared" si="98"/>
        <v>217838.3</v>
      </c>
      <c r="R304" s="18"/>
      <c r="S304" s="18"/>
      <c r="T304" s="18"/>
      <c r="U304" s="18"/>
      <c r="V304" s="18"/>
      <c r="W304" s="13"/>
      <c r="X304" s="10"/>
      <c r="Y304" s="10"/>
      <c r="Z304" s="10"/>
      <c r="AA304" s="10"/>
      <c r="AB304" s="14"/>
      <c r="AC304" s="10"/>
      <c r="AD304" s="10"/>
      <c r="AE304" s="10"/>
      <c r="AF304" s="15"/>
    </row>
    <row r="305" spans="1:53" ht="15" customHeight="1">
      <c r="C305" s="10"/>
      <c r="D305" s="10"/>
      <c r="E305" s="10"/>
      <c r="F305" s="10"/>
      <c r="G305" s="78"/>
      <c r="H305" s="78"/>
      <c r="I305" s="10"/>
      <c r="J305" s="82"/>
      <c r="K305" s="10"/>
      <c r="L305" s="11"/>
      <c r="M305" s="11"/>
      <c r="N305" s="11"/>
      <c r="O305" s="26"/>
      <c r="P305" s="26"/>
      <c r="Q305" s="16"/>
      <c r="R305" s="16"/>
      <c r="S305" s="16"/>
      <c r="T305" s="12"/>
      <c r="U305" s="12"/>
      <c r="V305" s="12"/>
      <c r="W305" s="13"/>
      <c r="X305" s="10"/>
      <c r="Y305" s="10"/>
      <c r="Z305" s="10"/>
      <c r="AA305" s="10"/>
      <c r="AB305" s="14"/>
      <c r="AC305" s="10"/>
      <c r="AD305" s="10"/>
      <c r="AE305" s="10"/>
      <c r="AF305" s="15"/>
    </row>
    <row r="306" spans="1:53" ht="15" customHeight="1">
      <c r="C306" s="10"/>
      <c r="D306" s="10"/>
      <c r="E306" s="10"/>
      <c r="F306" s="10"/>
      <c r="G306" s="404" t="s">
        <v>615</v>
      </c>
      <c r="H306" s="78"/>
      <c r="I306" s="41" t="s">
        <v>1259</v>
      </c>
      <c r="J306" s="82"/>
      <c r="L306" s="10"/>
      <c r="M306" s="11"/>
      <c r="N306" s="11"/>
      <c r="O306" s="26"/>
      <c r="P306" s="26"/>
      <c r="Q306" s="16"/>
      <c r="R306" s="16"/>
      <c r="S306" s="16"/>
      <c r="T306" s="12"/>
      <c r="U306" s="12"/>
      <c r="V306" s="12"/>
      <c r="W306" s="13"/>
      <c r="X306" s="10"/>
      <c r="Y306" s="10"/>
      <c r="Z306" s="10"/>
      <c r="AA306" s="10"/>
      <c r="AB306" s="14"/>
      <c r="AC306" s="10"/>
      <c r="AD306" s="10"/>
      <c r="AE306" s="10"/>
      <c r="AF306" s="15"/>
    </row>
    <row r="307" spans="1:53" s="67" customFormat="1" ht="15" customHeight="1">
      <c r="A307" s="22"/>
      <c r="B307" s="10"/>
      <c r="C307" s="202"/>
      <c r="D307" s="202"/>
      <c r="E307" s="202"/>
      <c r="F307" s="202"/>
      <c r="G307" s="286" t="s">
        <v>1553</v>
      </c>
      <c r="H307" s="276">
        <v>42005</v>
      </c>
      <c r="I307" s="202" t="s">
        <v>14</v>
      </c>
      <c r="J307" s="203" t="s">
        <v>85</v>
      </c>
      <c r="K307" s="202" t="s">
        <v>9</v>
      </c>
      <c r="L307" s="202" t="s">
        <v>10</v>
      </c>
      <c r="M307" s="202" t="s">
        <v>10</v>
      </c>
      <c r="N307" s="202" t="s">
        <v>11</v>
      </c>
      <c r="O307" s="186">
        <v>1048552.32</v>
      </c>
      <c r="P307" s="186">
        <v>0</v>
      </c>
      <c r="Q307" s="186">
        <v>1048552.32</v>
      </c>
      <c r="R307" s="204" t="s">
        <v>1</v>
      </c>
      <c r="S307" s="205" t="s">
        <v>4</v>
      </c>
      <c r="T307" s="205"/>
      <c r="U307" s="205" t="s">
        <v>615</v>
      </c>
      <c r="V307" s="202"/>
      <c r="W307" s="202"/>
      <c r="X307" s="202"/>
      <c r="Y307" s="202"/>
      <c r="Z307" s="207">
        <v>42005</v>
      </c>
      <c r="AA307" s="202"/>
      <c r="AB307" s="202"/>
      <c r="AC307" s="202"/>
      <c r="AD307" s="208" t="s">
        <v>1554</v>
      </c>
      <c r="AE307" s="22"/>
      <c r="AF307" s="22"/>
      <c r="AG307" s="22"/>
      <c r="AH307" s="22"/>
      <c r="AI307" s="22"/>
      <c r="AJ307" s="22"/>
      <c r="AK307" s="22"/>
      <c r="AL307" s="22"/>
      <c r="AM307" s="22"/>
      <c r="AN307" s="22"/>
      <c r="AO307" s="22"/>
      <c r="AP307" s="22"/>
      <c r="AQ307" s="22"/>
      <c r="AR307" s="22"/>
      <c r="AS307" s="22"/>
      <c r="AT307" s="22"/>
      <c r="AU307" s="22"/>
    </row>
    <row r="308" spans="1:53" s="22" customFormat="1" ht="15" customHeight="1">
      <c r="B308" s="10"/>
      <c r="C308" s="1"/>
      <c r="D308" s="1"/>
      <c r="E308" s="1"/>
      <c r="F308" s="1"/>
      <c r="G308" s="287" t="s">
        <v>1553</v>
      </c>
      <c r="H308" s="277">
        <v>42005</v>
      </c>
      <c r="I308" s="1" t="s">
        <v>14</v>
      </c>
      <c r="J308" s="2" t="s">
        <v>86</v>
      </c>
      <c r="K308" s="1" t="s">
        <v>9</v>
      </c>
      <c r="L308" s="1" t="s">
        <v>10</v>
      </c>
      <c r="M308" s="1" t="s">
        <v>10</v>
      </c>
      <c r="N308" s="1" t="s">
        <v>11</v>
      </c>
      <c r="O308" s="9">
        <v>4670</v>
      </c>
      <c r="P308" s="9">
        <v>0</v>
      </c>
      <c r="Q308" s="9">
        <v>4670</v>
      </c>
      <c r="R308" s="6" t="s">
        <v>1</v>
      </c>
      <c r="S308" s="5" t="s">
        <v>4</v>
      </c>
      <c r="T308" s="5"/>
      <c r="U308" s="5" t="s">
        <v>615</v>
      </c>
      <c r="V308" s="1"/>
      <c r="W308" s="1"/>
      <c r="X308" s="1"/>
      <c r="Y308" s="1"/>
      <c r="Z308" s="4">
        <v>42005</v>
      </c>
      <c r="AA308" s="1"/>
      <c r="AB308" s="1"/>
      <c r="AC308" s="1"/>
      <c r="AD308" s="8" t="s">
        <v>1554</v>
      </c>
    </row>
    <row r="309" spans="1:53" s="22" customFormat="1" ht="15" customHeight="1">
      <c r="B309" s="10"/>
      <c r="C309" s="1"/>
      <c r="D309" s="1"/>
      <c r="E309" s="1"/>
      <c r="F309" s="1"/>
      <c r="G309" s="287" t="s">
        <v>1553</v>
      </c>
      <c r="H309" s="277">
        <v>42005</v>
      </c>
      <c r="I309" s="1" t="s">
        <v>14</v>
      </c>
      <c r="J309" s="2" t="s">
        <v>88</v>
      </c>
      <c r="K309" s="1" t="s">
        <v>9</v>
      </c>
      <c r="L309" s="1" t="s">
        <v>10</v>
      </c>
      <c r="M309" s="1" t="s">
        <v>10</v>
      </c>
      <c r="N309" s="1" t="s">
        <v>11</v>
      </c>
      <c r="O309" s="9">
        <v>3276</v>
      </c>
      <c r="P309" s="9">
        <v>0</v>
      </c>
      <c r="Q309" s="9">
        <v>3276</v>
      </c>
      <c r="R309" s="6" t="s">
        <v>1</v>
      </c>
      <c r="S309" s="5" t="s">
        <v>4</v>
      </c>
      <c r="T309" s="5"/>
      <c r="U309" s="5" t="s">
        <v>615</v>
      </c>
      <c r="V309" s="1"/>
      <c r="W309" s="1"/>
      <c r="X309" s="1"/>
      <c r="Y309" s="1"/>
      <c r="Z309" s="4">
        <v>42005</v>
      </c>
      <c r="AA309" s="1"/>
      <c r="AB309" s="1"/>
      <c r="AC309" s="1"/>
      <c r="AD309" s="8" t="s">
        <v>1554</v>
      </c>
    </row>
    <row r="310" spans="1:53" s="22" customFormat="1" ht="15" customHeight="1">
      <c r="B310" s="10"/>
      <c r="C310" s="1"/>
      <c r="D310" s="1"/>
      <c r="E310" s="1"/>
      <c r="F310" s="1"/>
      <c r="G310" s="287" t="s">
        <v>1553</v>
      </c>
      <c r="H310" s="277">
        <v>42005</v>
      </c>
      <c r="I310" s="1" t="s">
        <v>14</v>
      </c>
      <c r="J310" s="2" t="s">
        <v>91</v>
      </c>
      <c r="K310" s="1" t="s">
        <v>9</v>
      </c>
      <c r="L310" s="1" t="s">
        <v>10</v>
      </c>
      <c r="M310" s="1" t="s">
        <v>10</v>
      </c>
      <c r="N310" s="1" t="s">
        <v>11</v>
      </c>
      <c r="O310" s="9">
        <v>37860.21</v>
      </c>
      <c r="P310" s="9">
        <v>0</v>
      </c>
      <c r="Q310" s="9">
        <v>37860.21</v>
      </c>
      <c r="R310" s="6" t="s">
        <v>1</v>
      </c>
      <c r="S310" s="5" t="s">
        <v>4</v>
      </c>
      <c r="T310" s="5"/>
      <c r="U310" s="5" t="s">
        <v>615</v>
      </c>
      <c r="V310" s="1"/>
      <c r="W310" s="1"/>
      <c r="X310" s="1"/>
      <c r="Y310" s="1"/>
      <c r="Z310" s="4">
        <v>42005</v>
      </c>
      <c r="AA310" s="1"/>
      <c r="AB310" s="1"/>
      <c r="AC310" s="1"/>
      <c r="AD310" s="8" t="s">
        <v>1554</v>
      </c>
    </row>
    <row r="311" spans="1:53" s="217" customFormat="1" ht="15" customHeight="1">
      <c r="A311" s="22"/>
      <c r="B311" s="10"/>
      <c r="C311" s="210"/>
      <c r="D311" s="210"/>
      <c r="E311" s="210"/>
      <c r="F311" s="210"/>
      <c r="G311" s="288" t="s">
        <v>1553</v>
      </c>
      <c r="H311" s="278">
        <v>42005</v>
      </c>
      <c r="I311" s="210" t="s">
        <v>14</v>
      </c>
      <c r="J311" s="211" t="s">
        <v>94</v>
      </c>
      <c r="K311" s="210" t="s">
        <v>9</v>
      </c>
      <c r="L311" s="210" t="s">
        <v>10</v>
      </c>
      <c r="M311" s="210" t="s">
        <v>10</v>
      </c>
      <c r="N311" s="210" t="s">
        <v>11</v>
      </c>
      <c r="O311" s="195">
        <v>-1105000</v>
      </c>
      <c r="P311" s="195">
        <v>0</v>
      </c>
      <c r="Q311" s="195">
        <v>-1105000</v>
      </c>
      <c r="R311" s="212" t="s">
        <v>1</v>
      </c>
      <c r="S311" s="213" t="s">
        <v>4</v>
      </c>
      <c r="T311" s="213"/>
      <c r="U311" s="213" t="s">
        <v>615</v>
      </c>
      <c r="V311" s="210"/>
      <c r="W311" s="210"/>
      <c r="X311" s="210"/>
      <c r="Y311" s="210"/>
      <c r="Z311" s="215">
        <v>42005</v>
      </c>
      <c r="AA311" s="210"/>
      <c r="AB311" s="210"/>
      <c r="AC311" s="210"/>
      <c r="AD311" s="216" t="s">
        <v>1554</v>
      </c>
      <c r="AE311" s="22"/>
      <c r="AF311" s="22"/>
      <c r="AG311" s="22"/>
      <c r="AH311" s="22"/>
      <c r="AI311" s="22"/>
      <c r="AJ311" s="22"/>
      <c r="AK311" s="22"/>
      <c r="AL311" s="22"/>
      <c r="AM311" s="22"/>
      <c r="AN311" s="22"/>
      <c r="AO311" s="22"/>
      <c r="AP311" s="22"/>
      <c r="AQ311" s="22"/>
      <c r="AR311" s="22"/>
      <c r="AS311" s="22"/>
      <c r="AT311" s="22"/>
      <c r="AU311" s="22"/>
    </row>
    <row r="312" spans="1:53" ht="15" customHeight="1">
      <c r="C312" s="10"/>
      <c r="D312" s="10"/>
      <c r="E312" s="10"/>
      <c r="F312" s="10"/>
      <c r="G312" s="78"/>
      <c r="H312" s="78"/>
      <c r="I312" s="10"/>
      <c r="J312" s="82"/>
      <c r="K312" s="10"/>
      <c r="L312" s="11"/>
      <c r="M312" s="11"/>
      <c r="N312" s="11"/>
      <c r="O312" s="73">
        <f>SUM(O307:O311)</f>
        <v>-10641.470000000205</v>
      </c>
      <c r="P312" s="73">
        <f t="shared" ref="P312:Q312" si="99">SUM(P307:P311)</f>
        <v>0</v>
      </c>
      <c r="Q312" s="73">
        <f t="shared" si="99"/>
        <v>-10641.470000000205</v>
      </c>
      <c r="R312" s="18"/>
      <c r="S312" s="18"/>
      <c r="T312" s="12"/>
      <c r="U312" s="12"/>
      <c r="V312" s="12"/>
      <c r="W312" s="13"/>
      <c r="X312" s="10"/>
      <c r="Y312" s="10"/>
      <c r="Z312" s="10"/>
      <c r="AA312" s="10"/>
      <c r="AB312" s="14"/>
      <c r="AC312" s="10"/>
      <c r="AD312" s="10"/>
      <c r="AE312" s="10"/>
      <c r="AF312" s="15"/>
    </row>
    <row r="313" spans="1:53" ht="15" customHeight="1">
      <c r="C313" s="10"/>
      <c r="D313" s="10"/>
      <c r="E313" s="10"/>
      <c r="F313" s="10"/>
      <c r="G313" s="78"/>
      <c r="H313" s="78"/>
      <c r="I313" s="10"/>
      <c r="J313" s="82"/>
      <c r="K313" s="10"/>
      <c r="L313" s="11"/>
      <c r="M313" s="11"/>
      <c r="N313" s="11"/>
      <c r="O313" s="26"/>
      <c r="P313" s="26"/>
      <c r="Q313" s="16"/>
      <c r="R313" s="16"/>
      <c r="S313" s="16"/>
      <c r="T313" s="12"/>
      <c r="U313" s="12"/>
      <c r="V313" s="12"/>
      <c r="W313" s="13"/>
      <c r="X313" s="10"/>
      <c r="Y313" s="10"/>
      <c r="Z313" s="10"/>
      <c r="AA313" s="10"/>
      <c r="AB313" s="14"/>
      <c r="AC313" s="10"/>
      <c r="AD313" s="10"/>
      <c r="AE313" s="10"/>
      <c r="AF313" s="15"/>
    </row>
    <row r="314" spans="1:53" ht="15" customHeight="1">
      <c r="C314" s="10"/>
      <c r="D314" s="10"/>
      <c r="E314" s="10"/>
      <c r="F314" s="10"/>
      <c r="G314" s="404" t="s">
        <v>630</v>
      </c>
      <c r="H314" s="78"/>
      <c r="I314" s="41" t="s">
        <v>1260</v>
      </c>
      <c r="J314" s="82"/>
      <c r="L314" s="10"/>
      <c r="M314" s="11"/>
      <c r="N314" s="11"/>
      <c r="O314" s="26"/>
      <c r="P314" s="26"/>
      <c r="Q314" s="16"/>
      <c r="R314" s="16"/>
      <c r="S314" s="16"/>
      <c r="T314" s="12"/>
      <c r="U314" s="12"/>
      <c r="V314" s="12"/>
      <c r="W314" s="13"/>
      <c r="X314" s="10"/>
      <c r="Y314" s="10"/>
      <c r="Z314" s="10"/>
      <c r="AA314" s="10"/>
      <c r="AB314" s="14"/>
      <c r="AC314" s="10"/>
      <c r="AD314" s="10"/>
      <c r="AE314" s="10"/>
      <c r="AF314" s="15"/>
    </row>
    <row r="315" spans="1:53" s="67" customFormat="1" ht="15" customHeight="1">
      <c r="A315" s="22"/>
      <c r="B315" s="10"/>
      <c r="C315" s="202"/>
      <c r="D315" s="202"/>
      <c r="E315" s="202"/>
      <c r="F315" s="202"/>
      <c r="G315" s="286" t="s">
        <v>1553</v>
      </c>
      <c r="H315" s="276">
        <v>42005</v>
      </c>
      <c r="I315" s="202" t="s">
        <v>14</v>
      </c>
      <c r="J315" s="203" t="s">
        <v>86</v>
      </c>
      <c r="K315" s="202" t="s">
        <v>9</v>
      </c>
      <c r="L315" s="202" t="s">
        <v>10</v>
      </c>
      <c r="M315" s="202" t="s">
        <v>10</v>
      </c>
      <c r="N315" s="202" t="s">
        <v>11</v>
      </c>
      <c r="O315" s="186">
        <v>388369.82</v>
      </c>
      <c r="P315" s="186">
        <v>0</v>
      </c>
      <c r="Q315" s="186">
        <v>388369.82</v>
      </c>
      <c r="R315" s="204" t="s">
        <v>1</v>
      </c>
      <c r="S315" s="205" t="s">
        <v>4</v>
      </c>
      <c r="T315" s="205"/>
      <c r="U315" s="205" t="s">
        <v>630</v>
      </c>
      <c r="V315" s="202"/>
      <c r="W315" s="202"/>
      <c r="X315" s="202"/>
      <c r="Y315" s="202"/>
      <c r="Z315" s="207">
        <v>42005</v>
      </c>
      <c r="AA315" s="202"/>
      <c r="AB315" s="202"/>
      <c r="AC315" s="202"/>
      <c r="AD315" s="208" t="s">
        <v>1554</v>
      </c>
      <c r="AE315" s="22"/>
      <c r="AF315" s="22"/>
      <c r="AG315" s="22"/>
      <c r="AH315" s="22"/>
      <c r="AI315" s="22"/>
      <c r="AJ315" s="22"/>
      <c r="AK315" s="22"/>
      <c r="AL315" s="22"/>
      <c r="AM315" s="22"/>
      <c r="AN315" s="22"/>
      <c r="AO315" s="22"/>
      <c r="AP315" s="22"/>
      <c r="AQ315" s="22"/>
      <c r="AR315" s="22"/>
      <c r="AS315" s="22"/>
      <c r="AT315" s="22"/>
      <c r="AU315" s="22"/>
    </row>
    <row r="316" spans="1:53" s="22" customFormat="1" ht="15" customHeight="1">
      <c r="B316" s="10"/>
      <c r="C316" s="1"/>
      <c r="D316" s="1"/>
      <c r="E316" s="1"/>
      <c r="F316" s="1"/>
      <c r="G316" s="287" t="s">
        <v>1553</v>
      </c>
      <c r="H316" s="277">
        <v>42005</v>
      </c>
      <c r="I316" s="1" t="s">
        <v>14</v>
      </c>
      <c r="J316" s="2" t="s">
        <v>88</v>
      </c>
      <c r="K316" s="1" t="s">
        <v>9</v>
      </c>
      <c r="L316" s="1" t="s">
        <v>10</v>
      </c>
      <c r="M316" s="1" t="s">
        <v>10</v>
      </c>
      <c r="N316" s="1" t="s">
        <v>11</v>
      </c>
      <c r="O316" s="9">
        <v>257754.05</v>
      </c>
      <c r="P316" s="9">
        <v>0</v>
      </c>
      <c r="Q316" s="9">
        <v>257754.05</v>
      </c>
      <c r="R316" s="6" t="s">
        <v>1</v>
      </c>
      <c r="S316" s="5" t="s">
        <v>4</v>
      </c>
      <c r="T316" s="5"/>
      <c r="U316" s="5" t="s">
        <v>630</v>
      </c>
      <c r="V316" s="1"/>
      <c r="W316" s="1"/>
      <c r="X316" s="1"/>
      <c r="Y316" s="1"/>
      <c r="Z316" s="4">
        <v>42005</v>
      </c>
      <c r="AA316" s="1"/>
      <c r="AB316" s="1"/>
      <c r="AC316" s="1"/>
      <c r="AD316" s="8" t="s">
        <v>1554</v>
      </c>
    </row>
    <row r="317" spans="1:53" s="22" customFormat="1" ht="15" customHeight="1">
      <c r="B317" s="10"/>
      <c r="C317" s="1"/>
      <c r="D317" s="1"/>
      <c r="E317" s="1"/>
      <c r="F317" s="1"/>
      <c r="G317" s="287" t="s">
        <v>1553</v>
      </c>
      <c r="H317" s="277">
        <v>42005</v>
      </c>
      <c r="I317" s="1" t="s">
        <v>14</v>
      </c>
      <c r="J317" s="2" t="s">
        <v>91</v>
      </c>
      <c r="K317" s="1" t="s">
        <v>9</v>
      </c>
      <c r="L317" s="1" t="s">
        <v>10</v>
      </c>
      <c r="M317" s="1" t="s">
        <v>10</v>
      </c>
      <c r="N317" s="1" t="s">
        <v>11</v>
      </c>
      <c r="O317" s="9">
        <v>116454.51</v>
      </c>
      <c r="P317" s="9">
        <v>0</v>
      </c>
      <c r="Q317" s="9">
        <v>116454.51</v>
      </c>
      <c r="R317" s="6" t="s">
        <v>1</v>
      </c>
      <c r="S317" s="5" t="s">
        <v>4</v>
      </c>
      <c r="T317" s="5"/>
      <c r="U317" s="5" t="s">
        <v>630</v>
      </c>
      <c r="V317" s="1"/>
      <c r="W317" s="1"/>
      <c r="X317" s="1"/>
      <c r="Y317" s="1"/>
      <c r="Z317" s="4">
        <v>42005</v>
      </c>
      <c r="AA317" s="1"/>
      <c r="AB317" s="1"/>
      <c r="AC317" s="1"/>
      <c r="AD317" s="8" t="s">
        <v>1554</v>
      </c>
    </row>
    <row r="318" spans="1:53" s="217" customFormat="1" ht="15" customHeight="1">
      <c r="A318" s="22"/>
      <c r="B318" s="10"/>
      <c r="C318" s="210"/>
      <c r="D318" s="210"/>
      <c r="E318" s="210"/>
      <c r="F318" s="210"/>
      <c r="G318" s="288" t="s">
        <v>1553</v>
      </c>
      <c r="H318" s="278">
        <v>42005</v>
      </c>
      <c r="I318" s="210" t="s">
        <v>14</v>
      </c>
      <c r="J318" s="211" t="s">
        <v>94</v>
      </c>
      <c r="K318" s="210" t="s">
        <v>9</v>
      </c>
      <c r="L318" s="210" t="s">
        <v>10</v>
      </c>
      <c r="M318" s="210" t="s">
        <v>10</v>
      </c>
      <c r="N318" s="210" t="s">
        <v>11</v>
      </c>
      <c r="O318" s="195">
        <v>255118.55</v>
      </c>
      <c r="P318" s="195">
        <v>0</v>
      </c>
      <c r="Q318" s="195">
        <v>255118.55</v>
      </c>
      <c r="R318" s="212" t="s">
        <v>1</v>
      </c>
      <c r="S318" s="213" t="s">
        <v>4</v>
      </c>
      <c r="T318" s="213"/>
      <c r="U318" s="213" t="s">
        <v>630</v>
      </c>
      <c r="V318" s="210"/>
      <c r="W318" s="210"/>
      <c r="X318" s="210"/>
      <c r="Y318" s="210"/>
      <c r="Z318" s="215">
        <v>42005</v>
      </c>
      <c r="AA318" s="210"/>
      <c r="AB318" s="210"/>
      <c r="AC318" s="210"/>
      <c r="AD318" s="216" t="s">
        <v>1554</v>
      </c>
      <c r="AE318" s="22"/>
      <c r="AF318" s="22"/>
      <c r="AG318" s="22"/>
      <c r="AH318" s="22"/>
      <c r="AI318" s="22"/>
      <c r="AJ318" s="22"/>
      <c r="AK318" s="22"/>
      <c r="AL318" s="22"/>
      <c r="AM318" s="22"/>
      <c r="AN318" s="22"/>
      <c r="AO318" s="22"/>
      <c r="AP318" s="22"/>
      <c r="AQ318" s="22"/>
      <c r="AR318" s="22"/>
      <c r="AS318" s="22"/>
      <c r="AT318" s="22"/>
      <c r="AU318" s="22"/>
    </row>
    <row r="319" spans="1:53" s="21" customFormat="1" ht="15" customHeight="1">
      <c r="A319" s="23"/>
      <c r="B319" s="23"/>
      <c r="C319" s="25"/>
      <c r="D319" s="25"/>
      <c r="E319" s="25"/>
      <c r="F319" s="25"/>
      <c r="G319" s="79"/>
      <c r="H319" s="79"/>
      <c r="I319" s="25"/>
      <c r="J319" s="83"/>
      <c r="K319" s="25"/>
      <c r="L319" s="26"/>
      <c r="M319" s="26"/>
      <c r="N319" s="26"/>
      <c r="O319" s="73">
        <f>SUM(O315:O318)</f>
        <v>1017696.9299999999</v>
      </c>
      <c r="P319" s="73">
        <f t="shared" ref="P319:Q319" si="100">SUM(P315:P318)</f>
        <v>0</v>
      </c>
      <c r="Q319" s="73">
        <f t="shared" si="100"/>
        <v>1017696.9299999999</v>
      </c>
      <c r="R319" s="18"/>
      <c r="S319" s="18"/>
      <c r="T319" s="18"/>
      <c r="U319" s="18"/>
      <c r="V319" s="18"/>
      <c r="W319" s="27"/>
      <c r="X319" s="25"/>
      <c r="Y319" s="25"/>
      <c r="Z319" s="25"/>
      <c r="AA319" s="25"/>
      <c r="AB319" s="28"/>
      <c r="AC319" s="25"/>
      <c r="AD319" s="25"/>
      <c r="AE319" s="25"/>
      <c r="AF319" s="29"/>
      <c r="AG319" s="23"/>
      <c r="AH319" s="23"/>
      <c r="AI319" s="23"/>
      <c r="AJ319" s="23"/>
      <c r="AK319" s="23"/>
      <c r="AL319" s="23"/>
      <c r="AM319" s="23"/>
      <c r="AN319" s="23"/>
      <c r="AO319" s="23"/>
      <c r="AP319" s="23"/>
      <c r="AQ319" s="23"/>
      <c r="AR319" s="23"/>
      <c r="AS319" s="23"/>
      <c r="AT319" s="23"/>
      <c r="AU319" s="23"/>
      <c r="AV319" s="23"/>
      <c r="AW319" s="23"/>
      <c r="AX319" s="23"/>
      <c r="AY319" s="23"/>
      <c r="AZ319" s="23"/>
      <c r="BA319" s="23"/>
    </row>
    <row r="320" spans="1:53" s="21" customFormat="1" ht="15" customHeight="1">
      <c r="A320" s="23"/>
      <c r="B320" s="23"/>
      <c r="C320" s="25"/>
      <c r="D320" s="25"/>
      <c r="E320" s="25"/>
      <c r="F320" s="25"/>
      <c r="G320" s="79"/>
      <c r="H320" s="79"/>
      <c r="I320" s="25"/>
      <c r="J320" s="83"/>
      <c r="K320" s="25"/>
      <c r="L320" s="26"/>
      <c r="M320" s="26"/>
      <c r="N320" s="26"/>
      <c r="O320" s="26"/>
      <c r="P320" s="26"/>
      <c r="Q320" s="16"/>
      <c r="R320" s="16"/>
      <c r="S320" s="16"/>
      <c r="T320" s="16"/>
      <c r="U320" s="16"/>
      <c r="V320" s="16"/>
      <c r="W320" s="27"/>
      <c r="X320" s="25"/>
      <c r="Y320" s="25"/>
      <c r="Z320" s="25"/>
      <c r="AA320" s="25"/>
      <c r="AB320" s="28"/>
      <c r="AC320" s="25"/>
      <c r="AD320" s="25"/>
      <c r="AE320" s="25"/>
      <c r="AF320" s="29"/>
      <c r="AG320" s="23"/>
      <c r="AH320" s="23"/>
      <c r="AI320" s="23"/>
      <c r="AJ320" s="23"/>
      <c r="AK320" s="23"/>
      <c r="AL320" s="23"/>
      <c r="AM320" s="23"/>
      <c r="AN320" s="23"/>
      <c r="AO320" s="23"/>
      <c r="AP320" s="23"/>
      <c r="AQ320" s="23"/>
      <c r="AR320" s="23"/>
      <c r="AS320" s="23"/>
      <c r="AT320" s="23"/>
      <c r="AU320" s="23"/>
      <c r="AV320" s="23"/>
      <c r="AW320" s="23"/>
      <c r="AX320" s="23"/>
      <c r="AY320" s="23"/>
      <c r="AZ320" s="23"/>
      <c r="BA320" s="23"/>
    </row>
    <row r="321" spans="1:53" ht="15" customHeight="1">
      <c r="C321" s="10"/>
      <c r="D321" s="10"/>
      <c r="E321" s="10"/>
      <c r="F321" s="10"/>
      <c r="G321" s="403" t="s">
        <v>631</v>
      </c>
      <c r="H321" s="78"/>
      <c r="I321" s="41" t="s">
        <v>1263</v>
      </c>
      <c r="J321" s="82"/>
      <c r="L321" s="11"/>
      <c r="M321" s="11"/>
      <c r="N321" s="11"/>
      <c r="O321" s="26"/>
      <c r="P321" s="26"/>
      <c r="Q321" s="16"/>
      <c r="R321" s="16"/>
      <c r="S321" s="16"/>
      <c r="T321" s="12"/>
      <c r="U321" s="12"/>
      <c r="V321" s="12"/>
      <c r="W321" s="13"/>
      <c r="X321" s="10"/>
      <c r="Y321" s="10"/>
      <c r="Z321" s="10"/>
      <c r="AA321" s="10"/>
      <c r="AB321" s="14"/>
      <c r="AC321" s="10"/>
      <c r="AD321" s="10"/>
      <c r="AE321" s="10"/>
      <c r="AF321" s="15"/>
    </row>
    <row r="322" spans="1:53" s="67" customFormat="1" ht="15" customHeight="1">
      <c r="A322" s="22"/>
      <c r="B322" s="10"/>
      <c r="C322" s="202"/>
      <c r="D322" s="202"/>
      <c r="E322" s="202"/>
      <c r="F322" s="202"/>
      <c r="G322" s="286" t="s">
        <v>1553</v>
      </c>
      <c r="H322" s="276">
        <v>42005</v>
      </c>
      <c r="I322" s="202" t="s">
        <v>14</v>
      </c>
      <c r="J322" s="203" t="s">
        <v>86</v>
      </c>
      <c r="K322" s="202" t="s">
        <v>9</v>
      </c>
      <c r="L322" s="202" t="s">
        <v>10</v>
      </c>
      <c r="M322" s="202" t="s">
        <v>10</v>
      </c>
      <c r="N322" s="202" t="s">
        <v>11</v>
      </c>
      <c r="O322" s="186">
        <v>27463.360000000001</v>
      </c>
      <c r="P322" s="186">
        <v>0</v>
      </c>
      <c r="Q322" s="186">
        <v>27463.360000000001</v>
      </c>
      <c r="R322" s="204" t="s">
        <v>1</v>
      </c>
      <c r="S322" s="205" t="s">
        <v>4</v>
      </c>
      <c r="T322" s="205"/>
      <c r="U322" s="205" t="s">
        <v>631</v>
      </c>
      <c r="V322" s="202"/>
      <c r="W322" s="202"/>
      <c r="X322" s="202"/>
      <c r="Y322" s="202"/>
      <c r="Z322" s="207">
        <v>42005</v>
      </c>
      <c r="AA322" s="202"/>
      <c r="AB322" s="202"/>
      <c r="AC322" s="202"/>
      <c r="AD322" s="208" t="s">
        <v>1554</v>
      </c>
      <c r="AE322" s="22"/>
      <c r="AF322" s="22"/>
      <c r="AG322" s="22"/>
      <c r="AH322" s="22"/>
      <c r="AI322" s="22"/>
      <c r="AJ322" s="22"/>
      <c r="AK322" s="22"/>
      <c r="AL322" s="22"/>
      <c r="AM322" s="22"/>
      <c r="AN322" s="22"/>
      <c r="AO322" s="22"/>
      <c r="AP322" s="22"/>
      <c r="AQ322" s="22"/>
      <c r="AR322" s="22"/>
      <c r="AS322" s="22"/>
      <c r="AT322" s="22"/>
      <c r="AU322" s="22"/>
    </row>
    <row r="323" spans="1:53" s="22" customFormat="1" ht="15" customHeight="1">
      <c r="B323" s="10"/>
      <c r="C323" s="1"/>
      <c r="D323" s="1"/>
      <c r="E323" s="1"/>
      <c r="F323" s="1"/>
      <c r="G323" s="287" t="s">
        <v>1553</v>
      </c>
      <c r="H323" s="277">
        <v>42005</v>
      </c>
      <c r="I323" s="1" t="s">
        <v>14</v>
      </c>
      <c r="J323" s="2" t="s">
        <v>88</v>
      </c>
      <c r="K323" s="1" t="s">
        <v>9</v>
      </c>
      <c r="L323" s="1" t="s">
        <v>10</v>
      </c>
      <c r="M323" s="1" t="s">
        <v>10</v>
      </c>
      <c r="N323" s="1" t="s">
        <v>11</v>
      </c>
      <c r="O323" s="9">
        <v>20720.25</v>
      </c>
      <c r="P323" s="9">
        <v>0</v>
      </c>
      <c r="Q323" s="9">
        <v>20720.25</v>
      </c>
      <c r="R323" s="6" t="s">
        <v>1</v>
      </c>
      <c r="S323" s="5" t="s">
        <v>4</v>
      </c>
      <c r="T323" s="5"/>
      <c r="U323" s="5" t="s">
        <v>631</v>
      </c>
      <c r="V323" s="1"/>
      <c r="W323" s="1"/>
      <c r="X323" s="1"/>
      <c r="Y323" s="1"/>
      <c r="Z323" s="4">
        <v>42005</v>
      </c>
      <c r="AA323" s="1"/>
      <c r="AB323" s="1"/>
      <c r="AC323" s="1"/>
      <c r="AD323" s="8" t="s">
        <v>1554</v>
      </c>
    </row>
    <row r="324" spans="1:53" s="22" customFormat="1" ht="15" customHeight="1">
      <c r="B324" s="10"/>
      <c r="C324" s="1"/>
      <c r="D324" s="1"/>
      <c r="E324" s="1"/>
      <c r="F324" s="1"/>
      <c r="G324" s="287" t="s">
        <v>1553</v>
      </c>
      <c r="H324" s="277">
        <v>42005</v>
      </c>
      <c r="I324" s="1" t="s">
        <v>14</v>
      </c>
      <c r="J324" s="2" t="s">
        <v>91</v>
      </c>
      <c r="K324" s="1" t="s">
        <v>9</v>
      </c>
      <c r="L324" s="1" t="s">
        <v>10</v>
      </c>
      <c r="M324" s="1" t="s">
        <v>10</v>
      </c>
      <c r="N324" s="1" t="s">
        <v>11</v>
      </c>
      <c r="O324" s="9">
        <v>47729.65</v>
      </c>
      <c r="P324" s="9">
        <v>0</v>
      </c>
      <c r="Q324" s="9">
        <v>47729.65</v>
      </c>
      <c r="R324" s="6" t="s">
        <v>1</v>
      </c>
      <c r="S324" s="5" t="s">
        <v>4</v>
      </c>
      <c r="T324" s="5"/>
      <c r="U324" s="5" t="s">
        <v>631</v>
      </c>
      <c r="V324" s="1"/>
      <c r="W324" s="1"/>
      <c r="X324" s="1"/>
      <c r="Y324" s="1"/>
      <c r="Z324" s="4">
        <v>42005</v>
      </c>
      <c r="AA324" s="1"/>
      <c r="AB324" s="1"/>
      <c r="AC324" s="1"/>
      <c r="AD324" s="8" t="s">
        <v>1554</v>
      </c>
    </row>
    <row r="325" spans="1:53" s="217" customFormat="1" ht="15" customHeight="1">
      <c r="A325" s="22"/>
      <c r="B325" s="10"/>
      <c r="C325" s="210"/>
      <c r="D325" s="210"/>
      <c r="E325" s="210"/>
      <c r="F325" s="210"/>
      <c r="G325" s="288" t="s">
        <v>1553</v>
      </c>
      <c r="H325" s="278">
        <v>42005</v>
      </c>
      <c r="I325" s="210" t="s">
        <v>14</v>
      </c>
      <c r="J325" s="211" t="s">
        <v>94</v>
      </c>
      <c r="K325" s="210" t="s">
        <v>9</v>
      </c>
      <c r="L325" s="210" t="s">
        <v>10</v>
      </c>
      <c r="M325" s="210" t="s">
        <v>10</v>
      </c>
      <c r="N325" s="210" t="s">
        <v>11</v>
      </c>
      <c r="O325" s="195">
        <v>224588.34</v>
      </c>
      <c r="P325" s="195">
        <v>0</v>
      </c>
      <c r="Q325" s="195">
        <v>224588.34</v>
      </c>
      <c r="R325" s="212" t="s">
        <v>1</v>
      </c>
      <c r="S325" s="213" t="s">
        <v>4</v>
      </c>
      <c r="T325" s="213"/>
      <c r="U325" s="213" t="s">
        <v>631</v>
      </c>
      <c r="V325" s="210"/>
      <c r="W325" s="210"/>
      <c r="X325" s="210"/>
      <c r="Y325" s="210"/>
      <c r="Z325" s="215">
        <v>42005</v>
      </c>
      <c r="AA325" s="210"/>
      <c r="AB325" s="210"/>
      <c r="AC325" s="210"/>
      <c r="AD325" s="216" t="s">
        <v>1554</v>
      </c>
      <c r="AE325" s="22"/>
      <c r="AF325" s="22"/>
      <c r="AG325" s="22"/>
      <c r="AH325" s="22"/>
      <c r="AI325" s="22"/>
      <c r="AJ325" s="22"/>
      <c r="AK325" s="22"/>
      <c r="AL325" s="22"/>
      <c r="AM325" s="22"/>
      <c r="AN325" s="22"/>
      <c r="AO325" s="22"/>
      <c r="AP325" s="22"/>
      <c r="AQ325" s="22"/>
      <c r="AR325" s="22"/>
      <c r="AS325" s="22"/>
      <c r="AT325" s="22"/>
      <c r="AU325" s="22"/>
    </row>
    <row r="326" spans="1:53" ht="15" customHeight="1">
      <c r="C326" s="10"/>
      <c r="D326" s="10"/>
      <c r="E326" s="10"/>
      <c r="F326" s="10"/>
      <c r="G326" s="78"/>
      <c r="H326" s="78"/>
      <c r="I326" s="10"/>
      <c r="J326" s="82"/>
      <c r="K326" s="10"/>
      <c r="L326" s="11"/>
      <c r="M326" s="11"/>
      <c r="N326" s="11"/>
      <c r="O326" s="73">
        <f>SUM(O322:O325)</f>
        <v>320501.59999999998</v>
      </c>
      <c r="P326" s="73">
        <f t="shared" ref="P326:Q326" si="101">SUM(P322:P325)</f>
        <v>0</v>
      </c>
      <c r="Q326" s="73">
        <f t="shared" si="101"/>
        <v>320501.59999999998</v>
      </c>
      <c r="R326" s="18"/>
      <c r="S326" s="18"/>
      <c r="T326" s="18"/>
      <c r="U326" s="18"/>
      <c r="V326" s="18"/>
      <c r="W326" s="13"/>
      <c r="X326" s="10"/>
      <c r="Y326" s="10"/>
      <c r="Z326" s="10"/>
      <c r="AA326" s="10"/>
      <c r="AB326" s="14"/>
      <c r="AC326" s="10"/>
      <c r="AD326" s="10"/>
      <c r="AE326" s="10"/>
      <c r="AF326" s="15"/>
    </row>
    <row r="327" spans="1:53" ht="15" customHeight="1">
      <c r="C327" s="10"/>
      <c r="D327" s="10"/>
      <c r="E327" s="10"/>
      <c r="F327" s="10"/>
      <c r="G327" s="78"/>
      <c r="H327" s="78"/>
      <c r="I327" s="10"/>
      <c r="J327" s="82"/>
      <c r="K327" s="10"/>
      <c r="L327" s="11"/>
      <c r="M327" s="11"/>
      <c r="N327" s="11"/>
      <c r="O327" s="26"/>
      <c r="P327" s="26"/>
      <c r="Q327" s="16"/>
      <c r="R327" s="16"/>
      <c r="S327" s="16"/>
      <c r="T327" s="12"/>
      <c r="U327" s="12"/>
      <c r="V327" s="12"/>
      <c r="W327" s="13"/>
      <c r="X327" s="10"/>
      <c r="Y327" s="10"/>
      <c r="Z327" s="10"/>
      <c r="AA327" s="10"/>
      <c r="AB327" s="14"/>
      <c r="AC327" s="10"/>
      <c r="AD327" s="10"/>
      <c r="AE327" s="10"/>
      <c r="AF327" s="15"/>
    </row>
    <row r="328" spans="1:53" ht="15" customHeight="1">
      <c r="C328" s="10"/>
      <c r="D328" s="10"/>
      <c r="E328" s="10"/>
      <c r="F328" s="10"/>
      <c r="G328" s="404" t="s">
        <v>632</v>
      </c>
      <c r="H328" s="78"/>
      <c r="I328" s="56" t="s">
        <v>1261</v>
      </c>
      <c r="J328" s="82"/>
      <c r="L328" s="11"/>
      <c r="M328" s="11"/>
      <c r="N328" s="11"/>
      <c r="O328" s="26"/>
      <c r="P328" s="26"/>
      <c r="Q328" s="16"/>
      <c r="R328" s="16"/>
      <c r="S328" s="16"/>
      <c r="T328" s="12"/>
      <c r="U328" s="12"/>
      <c r="V328" s="12"/>
      <c r="W328" s="13"/>
      <c r="X328" s="10"/>
      <c r="Y328" s="10"/>
      <c r="Z328" s="10"/>
      <c r="AA328" s="10"/>
      <c r="AB328" s="14"/>
      <c r="AC328" s="10"/>
      <c r="AD328" s="10"/>
      <c r="AE328" s="10"/>
      <c r="AF328" s="15"/>
    </row>
    <row r="329" spans="1:53" s="67" customFormat="1" ht="15" customHeight="1">
      <c r="A329" s="22"/>
      <c r="B329" s="10"/>
      <c r="C329" s="202"/>
      <c r="D329" s="202"/>
      <c r="E329" s="202"/>
      <c r="F329" s="202"/>
      <c r="G329" s="286" t="s">
        <v>1553</v>
      </c>
      <c r="H329" s="276">
        <v>42005</v>
      </c>
      <c r="I329" s="202" t="s">
        <v>14</v>
      </c>
      <c r="J329" s="203" t="s">
        <v>86</v>
      </c>
      <c r="K329" s="202" t="s">
        <v>9</v>
      </c>
      <c r="L329" s="202" t="s">
        <v>10</v>
      </c>
      <c r="M329" s="202" t="s">
        <v>10</v>
      </c>
      <c r="N329" s="202" t="s">
        <v>11</v>
      </c>
      <c r="O329" s="186">
        <v>228027.72</v>
      </c>
      <c r="P329" s="186">
        <v>0</v>
      </c>
      <c r="Q329" s="186">
        <v>228027.72</v>
      </c>
      <c r="R329" s="204" t="s">
        <v>1</v>
      </c>
      <c r="S329" s="205" t="s">
        <v>4</v>
      </c>
      <c r="T329" s="205"/>
      <c r="U329" s="205" t="s">
        <v>632</v>
      </c>
      <c r="V329" s="202"/>
      <c r="W329" s="202"/>
      <c r="X329" s="202"/>
      <c r="Y329" s="202"/>
      <c r="Z329" s="207">
        <v>42005</v>
      </c>
      <c r="AA329" s="202"/>
      <c r="AB329" s="202"/>
      <c r="AC329" s="202"/>
      <c r="AD329" s="208" t="s">
        <v>1554</v>
      </c>
      <c r="AE329" s="22"/>
      <c r="AF329" s="22"/>
      <c r="AG329" s="22"/>
      <c r="AH329" s="22"/>
      <c r="AI329" s="22"/>
      <c r="AJ329" s="22"/>
      <c r="AK329" s="22"/>
      <c r="AL329" s="22"/>
      <c r="AM329" s="22"/>
      <c r="AN329" s="22"/>
      <c r="AO329" s="22"/>
      <c r="AP329" s="22"/>
      <c r="AQ329" s="22"/>
      <c r="AR329" s="22"/>
      <c r="AS329" s="22"/>
      <c r="AT329" s="22"/>
      <c r="AU329" s="22"/>
    </row>
    <row r="330" spans="1:53" s="22" customFormat="1" ht="15" customHeight="1">
      <c r="B330" s="10"/>
      <c r="C330" s="1"/>
      <c r="D330" s="1"/>
      <c r="E330" s="1"/>
      <c r="F330" s="1"/>
      <c r="G330" s="287" t="s">
        <v>1553</v>
      </c>
      <c r="H330" s="277">
        <v>42005</v>
      </c>
      <c r="I330" s="1" t="s">
        <v>14</v>
      </c>
      <c r="J330" s="2" t="s">
        <v>88</v>
      </c>
      <c r="K330" s="1" t="s">
        <v>9</v>
      </c>
      <c r="L330" s="1" t="s">
        <v>10</v>
      </c>
      <c r="M330" s="1" t="s">
        <v>10</v>
      </c>
      <c r="N330" s="1" t="s">
        <v>11</v>
      </c>
      <c r="O330" s="9">
        <v>243660.57</v>
      </c>
      <c r="P330" s="9">
        <v>0</v>
      </c>
      <c r="Q330" s="9">
        <v>243660.57</v>
      </c>
      <c r="R330" s="6" t="s">
        <v>1</v>
      </c>
      <c r="S330" s="5" t="s">
        <v>4</v>
      </c>
      <c r="T330" s="5"/>
      <c r="U330" s="5" t="s">
        <v>632</v>
      </c>
      <c r="V330" s="1"/>
      <c r="W330" s="1"/>
      <c r="X330" s="1"/>
      <c r="Y330" s="1"/>
      <c r="Z330" s="4">
        <v>42005</v>
      </c>
      <c r="AA330" s="1"/>
      <c r="AB330" s="1"/>
      <c r="AC330" s="1"/>
      <c r="AD330" s="8" t="s">
        <v>1554</v>
      </c>
    </row>
    <row r="331" spans="1:53" s="22" customFormat="1" ht="15" customHeight="1">
      <c r="B331" s="10"/>
      <c r="C331" s="1"/>
      <c r="D331" s="1"/>
      <c r="E331" s="1"/>
      <c r="F331" s="1"/>
      <c r="G331" s="287" t="s">
        <v>1553</v>
      </c>
      <c r="H331" s="277">
        <v>42005</v>
      </c>
      <c r="I331" s="1" t="s">
        <v>14</v>
      </c>
      <c r="J331" s="2" t="s">
        <v>91</v>
      </c>
      <c r="K331" s="1" t="s">
        <v>9</v>
      </c>
      <c r="L331" s="1" t="s">
        <v>10</v>
      </c>
      <c r="M331" s="1" t="s">
        <v>10</v>
      </c>
      <c r="N331" s="1" t="s">
        <v>11</v>
      </c>
      <c r="O331" s="9">
        <v>93483.23</v>
      </c>
      <c r="P331" s="9">
        <v>0</v>
      </c>
      <c r="Q331" s="9">
        <v>93483.23</v>
      </c>
      <c r="R331" s="6" t="s">
        <v>1</v>
      </c>
      <c r="S331" s="5" t="s">
        <v>4</v>
      </c>
      <c r="T331" s="5"/>
      <c r="U331" s="5" t="s">
        <v>632</v>
      </c>
      <c r="V331" s="1"/>
      <c r="W331" s="1"/>
      <c r="X331" s="1"/>
      <c r="Y331" s="1"/>
      <c r="Z331" s="4">
        <v>42005</v>
      </c>
      <c r="AA331" s="1"/>
      <c r="AB331" s="1"/>
      <c r="AC331" s="1"/>
      <c r="AD331" s="8" t="s">
        <v>1554</v>
      </c>
    </row>
    <row r="332" spans="1:53" s="217" customFormat="1" ht="15" customHeight="1">
      <c r="A332" s="22"/>
      <c r="B332" s="10"/>
      <c r="C332" s="210"/>
      <c r="D332" s="210"/>
      <c r="E332" s="210"/>
      <c r="F332" s="210"/>
      <c r="G332" s="288" t="s">
        <v>1553</v>
      </c>
      <c r="H332" s="278">
        <v>42005</v>
      </c>
      <c r="I332" s="210" t="s">
        <v>14</v>
      </c>
      <c r="J332" s="211" t="s">
        <v>94</v>
      </c>
      <c r="K332" s="210" t="s">
        <v>9</v>
      </c>
      <c r="L332" s="210" t="s">
        <v>10</v>
      </c>
      <c r="M332" s="210" t="s">
        <v>10</v>
      </c>
      <c r="N332" s="210" t="s">
        <v>11</v>
      </c>
      <c r="O332" s="195">
        <v>171290.66</v>
      </c>
      <c r="P332" s="195">
        <v>0</v>
      </c>
      <c r="Q332" s="195">
        <v>171290.66</v>
      </c>
      <c r="R332" s="212" t="s">
        <v>1</v>
      </c>
      <c r="S332" s="213" t="s">
        <v>4</v>
      </c>
      <c r="T332" s="213"/>
      <c r="U332" s="213" t="s">
        <v>632</v>
      </c>
      <c r="V332" s="210"/>
      <c r="W332" s="210"/>
      <c r="X332" s="210"/>
      <c r="Y332" s="210"/>
      <c r="Z332" s="215">
        <v>42005</v>
      </c>
      <c r="AA332" s="210"/>
      <c r="AB332" s="210"/>
      <c r="AC332" s="210"/>
      <c r="AD332" s="216" t="s">
        <v>1554</v>
      </c>
      <c r="AE332" s="22"/>
      <c r="AF332" s="22"/>
      <c r="AG332" s="22"/>
      <c r="AH332" s="22"/>
      <c r="AI332" s="22"/>
      <c r="AJ332" s="22"/>
      <c r="AK332" s="22"/>
      <c r="AL332" s="22"/>
      <c r="AM332" s="22"/>
      <c r="AN332" s="22"/>
      <c r="AO332" s="22"/>
      <c r="AP332" s="22"/>
      <c r="AQ332" s="22"/>
      <c r="AR332" s="22"/>
      <c r="AS332" s="22"/>
      <c r="AT332" s="22"/>
      <c r="AU332" s="22"/>
    </row>
    <row r="333" spans="1:53" ht="15" customHeight="1">
      <c r="C333" s="10"/>
      <c r="D333" s="10"/>
      <c r="E333" s="10"/>
      <c r="F333" s="10"/>
      <c r="G333" s="78"/>
      <c r="H333" s="78"/>
      <c r="I333" s="10"/>
      <c r="J333" s="82"/>
      <c r="K333" s="10"/>
      <c r="L333" s="11"/>
      <c r="M333" s="11"/>
      <c r="N333" s="11"/>
      <c r="O333" s="73">
        <f>SUM(O329:O332)</f>
        <v>736462.18</v>
      </c>
      <c r="P333" s="73">
        <f t="shared" ref="P333:Q333" si="102">SUM(P329:P332)</f>
        <v>0</v>
      </c>
      <c r="Q333" s="73">
        <f t="shared" si="102"/>
        <v>736462.18</v>
      </c>
      <c r="R333" s="18"/>
      <c r="S333" s="18"/>
      <c r="T333" s="18"/>
      <c r="U333" s="18"/>
      <c r="V333" s="18"/>
      <c r="W333" s="13"/>
      <c r="X333" s="10"/>
      <c r="Y333" s="10"/>
      <c r="Z333" s="10"/>
      <c r="AA333" s="10"/>
      <c r="AB333" s="14"/>
      <c r="AC333" s="10"/>
      <c r="AD333" s="10"/>
      <c r="AE333" s="10"/>
      <c r="AF333" s="15"/>
    </row>
    <row r="334" spans="1:53" s="21" customFormat="1" ht="15" customHeight="1">
      <c r="A334" s="23"/>
      <c r="B334" s="23"/>
      <c r="C334" s="25"/>
      <c r="D334" s="25"/>
      <c r="E334" s="25"/>
      <c r="F334" s="25"/>
      <c r="G334" s="79"/>
      <c r="H334" s="79"/>
      <c r="I334" s="25"/>
      <c r="J334" s="83"/>
      <c r="K334" s="25"/>
      <c r="L334" s="26"/>
      <c r="M334" s="26"/>
      <c r="N334" s="26"/>
      <c r="O334" s="26"/>
      <c r="P334" s="26"/>
      <c r="Q334" s="18"/>
      <c r="R334" s="18"/>
      <c r="S334" s="18"/>
      <c r="T334" s="18"/>
      <c r="U334" s="18"/>
      <c r="V334" s="18"/>
      <c r="W334" s="27"/>
      <c r="X334" s="25"/>
      <c r="Y334" s="25"/>
      <c r="Z334" s="25"/>
      <c r="AA334" s="25"/>
      <c r="AB334" s="28"/>
      <c r="AC334" s="25"/>
      <c r="AD334" s="25"/>
      <c r="AE334" s="25"/>
      <c r="AF334" s="29"/>
      <c r="AG334" s="23"/>
      <c r="AH334" s="23"/>
      <c r="AI334" s="23"/>
      <c r="AJ334" s="23"/>
      <c r="AK334" s="23"/>
      <c r="AL334" s="23"/>
      <c r="AM334" s="23"/>
      <c r="AN334" s="23"/>
      <c r="AO334" s="23"/>
      <c r="AP334" s="23"/>
      <c r="AQ334" s="23"/>
      <c r="AR334" s="23"/>
      <c r="AS334" s="23"/>
      <c r="AT334" s="23"/>
      <c r="AU334" s="23"/>
      <c r="AV334" s="23"/>
      <c r="AW334" s="23"/>
      <c r="AX334" s="23"/>
      <c r="AY334" s="23"/>
      <c r="AZ334" s="23"/>
      <c r="BA334" s="23"/>
    </row>
    <row r="335" spans="1:53" ht="15" customHeight="1">
      <c r="C335" s="10"/>
      <c r="D335" s="10"/>
      <c r="E335" s="10"/>
      <c r="F335" s="10"/>
      <c r="G335" s="404" t="s">
        <v>734</v>
      </c>
      <c r="H335" s="78"/>
      <c r="I335" s="56" t="s">
        <v>1264</v>
      </c>
      <c r="J335" s="82"/>
      <c r="L335" s="10"/>
      <c r="M335" s="11"/>
      <c r="N335" s="11"/>
      <c r="O335" s="26"/>
      <c r="P335" s="26"/>
      <c r="Q335" s="16"/>
      <c r="R335" s="16"/>
      <c r="S335" s="16"/>
      <c r="T335" s="12"/>
      <c r="U335" s="12"/>
      <c r="V335" s="12"/>
      <c r="W335" s="13"/>
      <c r="X335" s="10"/>
      <c r="Y335" s="10"/>
      <c r="Z335" s="10"/>
      <c r="AA335" s="10"/>
      <c r="AB335" s="14"/>
      <c r="AC335" s="10"/>
      <c r="AD335" s="10"/>
      <c r="AE335" s="10"/>
      <c r="AF335" s="15"/>
    </row>
    <row r="336" spans="1:53" s="180" customFormat="1" ht="15" customHeight="1">
      <c r="A336" s="22"/>
      <c r="B336" s="10"/>
      <c r="C336" s="171"/>
      <c r="D336" s="172"/>
      <c r="E336" s="172"/>
      <c r="F336" s="172"/>
      <c r="G336" s="282" t="s">
        <v>1553</v>
      </c>
      <c r="H336" s="272">
        <v>42005</v>
      </c>
      <c r="I336" s="172" t="s">
        <v>14</v>
      </c>
      <c r="J336" s="173" t="s">
        <v>94</v>
      </c>
      <c r="K336" s="172" t="s">
        <v>9</v>
      </c>
      <c r="L336" s="172" t="s">
        <v>10</v>
      </c>
      <c r="M336" s="172" t="s">
        <v>10</v>
      </c>
      <c r="N336" s="172" t="s">
        <v>11</v>
      </c>
      <c r="O336" s="174">
        <v>365505.63</v>
      </c>
      <c r="P336" s="174">
        <v>0</v>
      </c>
      <c r="Q336" s="174">
        <f t="shared" ref="Q336" si="103">O336-P336</f>
        <v>365505.63</v>
      </c>
      <c r="R336" s="175" t="s">
        <v>1</v>
      </c>
      <c r="S336" s="176" t="s">
        <v>4</v>
      </c>
      <c r="T336" s="176"/>
      <c r="U336" s="176" t="s">
        <v>734</v>
      </c>
      <c r="V336" s="172"/>
      <c r="W336" s="172"/>
      <c r="X336" s="172"/>
      <c r="Y336" s="172"/>
      <c r="Z336" s="178">
        <v>42005</v>
      </c>
      <c r="AA336" s="172"/>
      <c r="AB336" s="172"/>
      <c r="AC336" s="172"/>
      <c r="AD336" s="179" t="s">
        <v>1554</v>
      </c>
      <c r="AE336" s="22"/>
      <c r="AF336" s="22"/>
      <c r="AG336" s="22"/>
      <c r="AH336" s="22"/>
      <c r="AI336" s="22"/>
      <c r="AJ336" s="22"/>
      <c r="AK336" s="22"/>
      <c r="AL336" s="22"/>
      <c r="AM336" s="22"/>
      <c r="AN336" s="22"/>
      <c r="AO336" s="22"/>
      <c r="AP336" s="22"/>
      <c r="AQ336" s="22"/>
      <c r="AR336" s="22"/>
      <c r="AS336" s="22"/>
      <c r="AT336" s="22"/>
      <c r="AU336" s="22"/>
    </row>
    <row r="337" spans="1:53" ht="15" customHeight="1">
      <c r="C337" s="10"/>
      <c r="D337" s="10"/>
      <c r="E337" s="10"/>
      <c r="F337" s="10"/>
      <c r="G337" s="78"/>
      <c r="H337" s="78"/>
      <c r="I337" s="10"/>
      <c r="J337" s="82"/>
      <c r="K337" s="10"/>
      <c r="L337" s="11"/>
      <c r="M337" s="11"/>
      <c r="N337" s="11"/>
      <c r="O337" s="73">
        <f>SUM(O336)</f>
        <v>365505.63</v>
      </c>
      <c r="P337" s="73">
        <f t="shared" ref="P337:Q337" si="104">SUM(P336)</f>
        <v>0</v>
      </c>
      <c r="Q337" s="73">
        <f t="shared" si="104"/>
        <v>365505.63</v>
      </c>
      <c r="R337" s="18"/>
      <c r="S337" s="18"/>
      <c r="T337" s="18"/>
      <c r="U337" s="18"/>
      <c r="V337" s="18"/>
      <c r="W337" s="13"/>
      <c r="X337" s="10"/>
      <c r="Y337" s="10"/>
      <c r="Z337" s="10"/>
      <c r="AA337" s="10"/>
      <c r="AB337" s="14"/>
      <c r="AC337" s="10"/>
      <c r="AD337" s="10"/>
      <c r="AE337" s="10"/>
      <c r="AF337" s="15"/>
    </row>
    <row r="338" spans="1:53" ht="15" customHeight="1">
      <c r="C338" s="10"/>
      <c r="D338" s="10"/>
      <c r="E338" s="10"/>
      <c r="F338" s="10"/>
      <c r="G338" s="78"/>
      <c r="H338" s="78"/>
      <c r="I338" s="10"/>
      <c r="J338" s="82"/>
      <c r="K338" s="10"/>
      <c r="L338" s="11"/>
      <c r="M338" s="11"/>
      <c r="N338" s="11"/>
      <c r="O338" s="26"/>
      <c r="P338" s="26"/>
      <c r="Q338" s="16"/>
      <c r="R338" s="16"/>
      <c r="S338" s="16"/>
      <c r="T338" s="12"/>
      <c r="U338" s="12"/>
      <c r="V338" s="12"/>
      <c r="W338" s="13"/>
      <c r="X338" s="10"/>
      <c r="Y338" s="10"/>
      <c r="Z338" s="10"/>
      <c r="AA338" s="10"/>
      <c r="AB338" s="14"/>
      <c r="AC338" s="10"/>
      <c r="AD338" s="10"/>
      <c r="AE338" s="10"/>
      <c r="AF338" s="15"/>
    </row>
    <row r="339" spans="1:53" ht="15" customHeight="1">
      <c r="C339" s="10"/>
      <c r="D339" s="10"/>
      <c r="E339" s="10"/>
      <c r="F339" s="10"/>
      <c r="G339" s="404" t="s">
        <v>681</v>
      </c>
      <c r="H339" s="78"/>
      <c r="I339" s="56" t="s">
        <v>1265</v>
      </c>
      <c r="J339" s="82"/>
      <c r="L339" s="11"/>
      <c r="M339" s="11"/>
      <c r="N339" s="11"/>
      <c r="O339" s="26"/>
      <c r="P339" s="26"/>
      <c r="Q339" s="16"/>
      <c r="R339" s="16"/>
      <c r="S339" s="16"/>
      <c r="T339" s="12"/>
      <c r="U339" s="12"/>
      <c r="V339" s="12"/>
      <c r="W339" s="13"/>
      <c r="X339" s="10"/>
      <c r="Y339" s="10"/>
      <c r="Z339" s="10"/>
      <c r="AA339" s="10"/>
      <c r="AB339" s="14"/>
      <c r="AC339" s="10"/>
      <c r="AD339" s="10"/>
      <c r="AE339" s="10"/>
      <c r="AF339" s="15"/>
    </row>
    <row r="340" spans="1:53" s="67" customFormat="1" ht="15" customHeight="1">
      <c r="A340" s="22"/>
      <c r="B340" s="10"/>
      <c r="C340" s="218"/>
      <c r="D340" s="68"/>
      <c r="E340" s="68"/>
      <c r="F340" s="68"/>
      <c r="G340" s="289" t="s">
        <v>1553</v>
      </c>
      <c r="H340" s="279">
        <v>42005</v>
      </c>
      <c r="I340" s="68" t="s">
        <v>14</v>
      </c>
      <c r="J340" s="69" t="s">
        <v>88</v>
      </c>
      <c r="K340" s="68" t="s">
        <v>9</v>
      </c>
      <c r="L340" s="68" t="s">
        <v>10</v>
      </c>
      <c r="M340" s="68" t="s">
        <v>10</v>
      </c>
      <c r="N340" s="68" t="s">
        <v>11</v>
      </c>
      <c r="O340" s="219">
        <v>1203288.54</v>
      </c>
      <c r="P340" s="219">
        <v>0</v>
      </c>
      <c r="Q340" s="219">
        <f t="shared" ref="Q340:Q341" si="105">O340-P340</f>
        <v>1203288.54</v>
      </c>
      <c r="R340" s="220" t="s">
        <v>1</v>
      </c>
      <c r="S340" s="221" t="s">
        <v>4</v>
      </c>
      <c r="T340" s="221"/>
      <c r="U340" s="221" t="s">
        <v>681</v>
      </c>
      <c r="V340" s="68"/>
      <c r="W340" s="68"/>
      <c r="X340" s="68"/>
      <c r="Y340" s="68"/>
      <c r="Z340" s="223">
        <v>42005</v>
      </c>
      <c r="AA340" s="68"/>
      <c r="AB340" s="68"/>
      <c r="AC340" s="68"/>
      <c r="AD340" s="224" t="s">
        <v>1554</v>
      </c>
      <c r="AE340" s="22"/>
      <c r="AF340" s="22"/>
      <c r="AG340" s="22"/>
      <c r="AH340" s="22"/>
      <c r="AI340" s="22"/>
      <c r="AJ340" s="22"/>
      <c r="AK340" s="22"/>
      <c r="AL340" s="22"/>
      <c r="AM340" s="22"/>
      <c r="AN340" s="22"/>
      <c r="AO340" s="22"/>
      <c r="AP340" s="22"/>
      <c r="AQ340" s="22"/>
      <c r="AR340" s="22"/>
      <c r="AS340" s="22"/>
      <c r="AT340" s="22"/>
      <c r="AU340" s="22"/>
    </row>
    <row r="341" spans="1:53" s="371" customFormat="1" ht="15" customHeight="1" outlineLevel="5">
      <c r="B341" s="209"/>
      <c r="C341" s="210"/>
      <c r="D341" s="210"/>
      <c r="E341" s="210"/>
      <c r="F341" s="210"/>
      <c r="G341" s="288" t="s">
        <v>1553</v>
      </c>
      <c r="H341" s="278">
        <v>42307</v>
      </c>
      <c r="I341" s="210" t="s">
        <v>4391</v>
      </c>
      <c r="J341" s="211" t="s">
        <v>88</v>
      </c>
      <c r="K341" s="210" t="s">
        <v>9</v>
      </c>
      <c r="L341" s="210" t="s">
        <v>10</v>
      </c>
      <c r="M341" s="210" t="s">
        <v>10</v>
      </c>
      <c r="N341" s="210" t="s">
        <v>11</v>
      </c>
      <c r="O341" s="195"/>
      <c r="P341" s="195">
        <v>226980</v>
      </c>
      <c r="Q341" s="195">
        <f t="shared" si="105"/>
        <v>-226980</v>
      </c>
      <c r="R341" s="212" t="s">
        <v>1</v>
      </c>
      <c r="S341" s="213" t="s">
        <v>4</v>
      </c>
      <c r="T341" s="213"/>
      <c r="U341" s="213" t="s">
        <v>681</v>
      </c>
      <c r="V341" s="210"/>
      <c r="W341" s="210"/>
      <c r="X341" s="210"/>
      <c r="Y341" s="210"/>
      <c r="Z341" s="215">
        <v>42307</v>
      </c>
      <c r="AA341" s="210"/>
      <c r="AB341" s="210"/>
      <c r="AC341" s="210"/>
      <c r="AD341" s="216" t="s">
        <v>4392</v>
      </c>
    </row>
    <row r="342" spans="1:53" ht="15" customHeight="1">
      <c r="C342" s="10"/>
      <c r="D342" s="10"/>
      <c r="E342" s="10"/>
      <c r="F342" s="10"/>
      <c r="G342" s="78"/>
      <c r="H342" s="78"/>
      <c r="I342" s="10"/>
      <c r="J342" s="82"/>
      <c r="K342" s="10"/>
      <c r="L342" s="11"/>
      <c r="M342" s="11"/>
      <c r="N342" s="11"/>
      <c r="O342" s="73">
        <f>SUM(O340:O341)</f>
        <v>1203288.54</v>
      </c>
      <c r="P342" s="73">
        <f t="shared" ref="P342:Q342" si="106">SUM(P340:P341)</f>
        <v>226980</v>
      </c>
      <c r="Q342" s="73">
        <f t="shared" si="106"/>
        <v>976308.54</v>
      </c>
      <c r="R342" s="18"/>
      <c r="S342" s="18"/>
      <c r="T342" s="18"/>
      <c r="U342" s="18"/>
      <c r="V342" s="18"/>
      <c r="W342" s="13"/>
      <c r="X342" s="10"/>
      <c r="Y342" s="10"/>
      <c r="Z342" s="10"/>
      <c r="AA342" s="10"/>
      <c r="AB342" s="14"/>
      <c r="AC342" s="10"/>
      <c r="AD342" s="10"/>
      <c r="AE342" s="10"/>
      <c r="AF342" s="15"/>
    </row>
    <row r="343" spans="1:53" ht="15" customHeight="1">
      <c r="C343" s="10"/>
      <c r="D343" s="10"/>
      <c r="E343" s="10"/>
      <c r="F343" s="10"/>
      <c r="G343" s="78"/>
      <c r="H343" s="78"/>
      <c r="I343" s="10"/>
      <c r="J343" s="82"/>
      <c r="K343" s="10"/>
      <c r="L343" s="11"/>
      <c r="M343" s="11"/>
      <c r="N343" s="11"/>
      <c r="O343" s="26"/>
      <c r="P343" s="26"/>
      <c r="Q343" s="16"/>
      <c r="R343" s="16"/>
      <c r="S343" s="16"/>
      <c r="T343" s="12"/>
      <c r="U343" s="12"/>
      <c r="V343" s="12"/>
      <c r="W343" s="13"/>
      <c r="X343" s="10"/>
      <c r="Y343" s="10"/>
      <c r="Z343" s="10"/>
      <c r="AA343" s="10"/>
      <c r="AB343" s="14"/>
      <c r="AC343" s="10"/>
      <c r="AD343" s="10"/>
      <c r="AE343" s="10"/>
      <c r="AF343" s="15"/>
    </row>
    <row r="344" spans="1:53" ht="15" customHeight="1">
      <c r="C344" s="10"/>
      <c r="D344" s="10"/>
      <c r="E344" s="10"/>
      <c r="F344" s="10"/>
      <c r="G344" s="305" t="s">
        <v>7737</v>
      </c>
      <c r="H344" s="78"/>
      <c r="I344" s="10"/>
      <c r="J344" s="82"/>
      <c r="K344" s="10"/>
      <c r="L344" s="11"/>
      <c r="M344" s="11"/>
      <c r="N344" s="11"/>
      <c r="O344" s="26"/>
      <c r="P344" s="26"/>
      <c r="Q344" s="16"/>
      <c r="R344" s="16"/>
      <c r="S344" s="16"/>
      <c r="T344" s="12"/>
      <c r="U344" s="12"/>
      <c r="V344" s="12"/>
      <c r="W344" s="13"/>
      <c r="X344" s="10"/>
      <c r="Y344" s="10"/>
      <c r="Z344" s="10"/>
      <c r="AA344" s="10"/>
      <c r="AB344" s="14"/>
      <c r="AC344" s="10"/>
      <c r="AD344" s="10"/>
      <c r="AE344" s="10"/>
      <c r="AF344" s="15"/>
    </row>
    <row r="345" spans="1:53" s="67" customFormat="1" ht="15" customHeight="1" outlineLevel="5">
      <c r="B345" s="201"/>
      <c r="C345" s="202"/>
      <c r="D345" s="202"/>
      <c r="E345" s="202"/>
      <c r="F345" s="202"/>
      <c r="G345" s="286" t="s">
        <v>1553</v>
      </c>
      <c r="H345" s="276">
        <v>42368</v>
      </c>
      <c r="I345" s="202" t="s">
        <v>6342</v>
      </c>
      <c r="J345" s="203" t="s">
        <v>88</v>
      </c>
      <c r="K345" s="202" t="s">
        <v>9</v>
      </c>
      <c r="L345" s="202" t="s">
        <v>10</v>
      </c>
      <c r="M345" s="202" t="s">
        <v>10</v>
      </c>
      <c r="N345" s="202" t="s">
        <v>11</v>
      </c>
      <c r="O345" s="186"/>
      <c r="P345" s="186">
        <v>226980</v>
      </c>
      <c r="Q345" s="186">
        <f t="shared" ref="Q345:Q346" si="107">O345-P345</f>
        <v>-226980</v>
      </c>
      <c r="R345" s="204" t="s">
        <v>1</v>
      </c>
      <c r="S345" s="205" t="s">
        <v>4</v>
      </c>
      <c r="T345" s="205"/>
      <c r="U345" s="205" t="s">
        <v>7737</v>
      </c>
      <c r="V345" s="202"/>
      <c r="W345" s="202"/>
      <c r="X345" s="202"/>
      <c r="Y345" s="202"/>
      <c r="Z345" s="207">
        <v>42368</v>
      </c>
      <c r="AA345" s="202"/>
      <c r="AB345" s="202"/>
      <c r="AC345" s="202"/>
      <c r="AD345" s="208" t="s">
        <v>6343</v>
      </c>
    </row>
    <row r="346" spans="1:53" s="217" customFormat="1" ht="15" customHeight="1" outlineLevel="5">
      <c r="B346" s="209"/>
      <c r="C346" s="210"/>
      <c r="D346" s="210"/>
      <c r="E346" s="210"/>
      <c r="F346" s="210"/>
      <c r="G346" s="288" t="s">
        <v>1553</v>
      </c>
      <c r="H346" s="215">
        <v>42368</v>
      </c>
      <c r="I346" s="210" t="s">
        <v>7771</v>
      </c>
      <c r="J346" s="211" t="s">
        <v>88</v>
      </c>
      <c r="K346" s="210" t="s">
        <v>9</v>
      </c>
      <c r="L346" s="210" t="s">
        <v>10</v>
      </c>
      <c r="M346" s="210" t="s">
        <v>10</v>
      </c>
      <c r="N346" s="210" t="s">
        <v>11</v>
      </c>
      <c r="O346" s="195">
        <v>226980</v>
      </c>
      <c r="P346" s="195"/>
      <c r="Q346" s="195">
        <f t="shared" si="107"/>
        <v>226980</v>
      </c>
      <c r="R346" s="212" t="s">
        <v>1</v>
      </c>
      <c r="S346" s="213" t="s">
        <v>4</v>
      </c>
      <c r="T346" s="213"/>
      <c r="U346" s="213" t="s">
        <v>7737</v>
      </c>
      <c r="V346" s="210"/>
      <c r="W346" s="210"/>
      <c r="X346" s="210"/>
      <c r="Y346" s="210"/>
      <c r="Z346" s="215">
        <v>42368</v>
      </c>
      <c r="AA346" s="210"/>
      <c r="AB346" s="210"/>
      <c r="AC346" s="210"/>
      <c r="AD346" s="216" t="s">
        <v>7772</v>
      </c>
    </row>
    <row r="347" spans="1:53" ht="15" customHeight="1" outlineLevel="5">
      <c r="A347"/>
      <c r="B347" s="10"/>
      <c r="C347" s="10"/>
      <c r="D347" s="10"/>
      <c r="E347" s="10"/>
      <c r="F347" s="10"/>
      <c r="G347" s="10"/>
      <c r="H347" s="14"/>
      <c r="I347" s="10"/>
      <c r="J347" s="11"/>
      <c r="K347" s="10"/>
      <c r="L347" s="10"/>
      <c r="M347" s="10"/>
      <c r="N347" s="10"/>
      <c r="O347" s="18">
        <f>SUM(O345:O346)</f>
        <v>226980</v>
      </c>
      <c r="P347" s="18">
        <f t="shared" ref="P347:Q347" si="108">SUM(P345:P346)</f>
        <v>226980</v>
      </c>
      <c r="Q347" s="18">
        <f t="shared" si="108"/>
        <v>0</v>
      </c>
      <c r="R347" s="13"/>
      <c r="S347" s="13"/>
      <c r="T347" s="13"/>
      <c r="U347" s="13"/>
      <c r="V347" s="10"/>
      <c r="W347" s="10"/>
      <c r="X347" s="10"/>
      <c r="Y347" s="10"/>
      <c r="Z347" s="14"/>
      <c r="AA347" s="10"/>
      <c r="AB347" s="10"/>
      <c r="AC347" s="10"/>
      <c r="AD347" s="15"/>
      <c r="AE347"/>
      <c r="AF347"/>
      <c r="AG347"/>
      <c r="AH347"/>
      <c r="AI347"/>
      <c r="AJ347"/>
      <c r="AK347"/>
      <c r="AL347"/>
      <c r="AM347"/>
      <c r="AN347"/>
      <c r="AO347"/>
      <c r="AP347"/>
      <c r="AQ347"/>
      <c r="AR347"/>
      <c r="AS347"/>
      <c r="AT347"/>
      <c r="AU347"/>
      <c r="AV347"/>
      <c r="AW347"/>
      <c r="AX347"/>
      <c r="AY347"/>
      <c r="AZ347"/>
      <c r="BA347"/>
    </row>
    <row r="348" spans="1:53" ht="15" customHeight="1" outlineLevel="5">
      <c r="A348"/>
      <c r="B348" s="10"/>
      <c r="C348" s="10"/>
      <c r="D348" s="10"/>
      <c r="E348" s="10"/>
      <c r="F348" s="10"/>
      <c r="G348" s="10"/>
      <c r="H348" s="14"/>
      <c r="I348" s="10"/>
      <c r="J348" s="11"/>
      <c r="K348" s="10"/>
      <c r="L348" s="10"/>
      <c r="M348" s="10"/>
      <c r="N348" s="10"/>
      <c r="O348" s="16"/>
      <c r="P348" s="16"/>
      <c r="Q348" s="16"/>
      <c r="R348" s="13"/>
      <c r="S348" s="13"/>
      <c r="T348" s="13"/>
      <c r="U348" s="13"/>
      <c r="V348" s="10"/>
      <c r="W348" s="10"/>
      <c r="X348" s="10"/>
      <c r="Y348" s="10"/>
      <c r="Z348" s="14"/>
      <c r="AA348" s="10"/>
      <c r="AB348" s="10"/>
      <c r="AC348" s="10"/>
      <c r="AD348" s="15"/>
      <c r="AE348"/>
      <c r="AF348"/>
      <c r="AG348"/>
      <c r="AH348"/>
      <c r="AI348"/>
      <c r="AJ348"/>
      <c r="AK348"/>
      <c r="AL348"/>
      <c r="AM348"/>
      <c r="AN348"/>
      <c r="AO348"/>
      <c r="AP348"/>
      <c r="AQ348"/>
      <c r="AR348"/>
      <c r="AS348"/>
      <c r="AT348"/>
      <c r="AU348"/>
      <c r="AV348"/>
      <c r="AW348"/>
      <c r="AX348"/>
      <c r="AY348"/>
      <c r="AZ348"/>
      <c r="BA348"/>
    </row>
    <row r="349" spans="1:53" ht="15" customHeight="1">
      <c r="C349" s="10"/>
      <c r="D349" s="10"/>
      <c r="E349" s="10"/>
      <c r="F349" s="10"/>
      <c r="G349" s="404" t="s">
        <v>633</v>
      </c>
      <c r="H349" s="78"/>
      <c r="I349" s="41" t="s">
        <v>1266</v>
      </c>
      <c r="J349" s="82"/>
      <c r="L349" s="10"/>
      <c r="M349" s="11"/>
      <c r="N349" s="11"/>
      <c r="O349" s="26"/>
      <c r="P349" s="26"/>
      <c r="Q349" s="16"/>
      <c r="R349" s="16"/>
      <c r="S349" s="16"/>
      <c r="T349" s="12"/>
      <c r="U349" s="12"/>
      <c r="V349" s="12"/>
      <c r="W349" s="13"/>
      <c r="X349" s="10"/>
      <c r="Y349" s="10"/>
      <c r="Z349" s="10"/>
      <c r="AA349" s="10"/>
      <c r="AB349" s="14"/>
      <c r="AC349" s="10"/>
      <c r="AD349" s="10"/>
      <c r="AE349" s="10"/>
      <c r="AF349" s="15"/>
    </row>
    <row r="350" spans="1:53" s="67" customFormat="1" ht="15" customHeight="1">
      <c r="A350" s="22"/>
      <c r="B350" s="10"/>
      <c r="C350" s="201"/>
      <c r="D350" s="202"/>
      <c r="E350" s="202"/>
      <c r="F350" s="202"/>
      <c r="G350" s="286" t="s">
        <v>1553</v>
      </c>
      <c r="H350" s="276">
        <v>42005</v>
      </c>
      <c r="I350" s="202" t="s">
        <v>14</v>
      </c>
      <c r="J350" s="203" t="s">
        <v>86</v>
      </c>
      <c r="K350" s="202" t="s">
        <v>9</v>
      </c>
      <c r="L350" s="202" t="s">
        <v>10</v>
      </c>
      <c r="M350" s="202" t="s">
        <v>10</v>
      </c>
      <c r="N350" s="202" t="s">
        <v>11</v>
      </c>
      <c r="O350" s="186">
        <v>195</v>
      </c>
      <c r="P350" s="186">
        <v>0</v>
      </c>
      <c r="Q350" s="186">
        <v>195</v>
      </c>
      <c r="R350" s="204" t="s">
        <v>1</v>
      </c>
      <c r="S350" s="205" t="s">
        <v>4</v>
      </c>
      <c r="T350" s="205"/>
      <c r="U350" s="205" t="s">
        <v>633</v>
      </c>
      <c r="V350" s="202"/>
      <c r="W350" s="202"/>
      <c r="X350" s="202"/>
      <c r="Y350" s="202"/>
      <c r="Z350" s="207">
        <v>42005</v>
      </c>
      <c r="AA350" s="202"/>
      <c r="AB350" s="202"/>
      <c r="AC350" s="202"/>
      <c r="AD350" s="208" t="s">
        <v>1554</v>
      </c>
      <c r="AE350" s="22"/>
      <c r="AF350" s="22"/>
      <c r="AG350" s="22"/>
      <c r="AH350" s="22"/>
      <c r="AI350" s="22"/>
      <c r="AJ350" s="22"/>
      <c r="AK350" s="22"/>
      <c r="AL350" s="22"/>
      <c r="AM350" s="22"/>
      <c r="AN350" s="22"/>
      <c r="AO350" s="22"/>
      <c r="AP350" s="22"/>
      <c r="AQ350" s="22"/>
      <c r="AR350" s="22"/>
      <c r="AS350" s="22"/>
      <c r="AT350" s="22"/>
      <c r="AU350" s="22"/>
    </row>
    <row r="351" spans="1:53" s="217" customFormat="1" ht="15" customHeight="1">
      <c r="A351" s="22"/>
      <c r="B351" s="10"/>
      <c r="C351" s="209"/>
      <c r="D351" s="210"/>
      <c r="E351" s="210"/>
      <c r="F351" s="210"/>
      <c r="G351" s="288" t="s">
        <v>1553</v>
      </c>
      <c r="H351" s="278">
        <v>42005</v>
      </c>
      <c r="I351" s="210" t="s">
        <v>14</v>
      </c>
      <c r="J351" s="211" t="s">
        <v>91</v>
      </c>
      <c r="K351" s="210" t="s">
        <v>9</v>
      </c>
      <c r="L351" s="210" t="s">
        <v>10</v>
      </c>
      <c r="M351" s="210" t="s">
        <v>10</v>
      </c>
      <c r="N351" s="210" t="s">
        <v>11</v>
      </c>
      <c r="O351" s="195">
        <v>4500</v>
      </c>
      <c r="P351" s="195">
        <v>0</v>
      </c>
      <c r="Q351" s="195">
        <v>4500</v>
      </c>
      <c r="R351" s="212" t="s">
        <v>1</v>
      </c>
      <c r="S351" s="213" t="s">
        <v>4</v>
      </c>
      <c r="T351" s="213"/>
      <c r="U351" s="213" t="s">
        <v>633</v>
      </c>
      <c r="V351" s="210"/>
      <c r="W351" s="210"/>
      <c r="X351" s="210"/>
      <c r="Y351" s="210"/>
      <c r="Z351" s="215">
        <v>42005</v>
      </c>
      <c r="AA351" s="210"/>
      <c r="AB351" s="210"/>
      <c r="AC351" s="210"/>
      <c r="AD351" s="216" t="s">
        <v>1554</v>
      </c>
      <c r="AE351" s="22"/>
      <c r="AF351" s="22"/>
      <c r="AG351" s="22"/>
      <c r="AH351" s="22"/>
      <c r="AI351" s="22"/>
      <c r="AJ351" s="22"/>
      <c r="AK351" s="22"/>
      <c r="AL351" s="22"/>
      <c r="AM351" s="22"/>
      <c r="AN351" s="22"/>
      <c r="AO351" s="22"/>
      <c r="AP351" s="22"/>
      <c r="AQ351" s="22"/>
      <c r="AR351" s="22"/>
      <c r="AS351" s="22"/>
      <c r="AT351" s="22"/>
      <c r="AU351" s="22"/>
    </row>
    <row r="352" spans="1:53" ht="15" customHeight="1">
      <c r="C352" s="10"/>
      <c r="D352" s="10"/>
      <c r="E352" s="10"/>
      <c r="F352" s="10"/>
      <c r="G352" s="78"/>
      <c r="H352" s="78"/>
      <c r="I352" s="10"/>
      <c r="J352" s="82"/>
      <c r="K352" s="10"/>
      <c r="L352" s="11"/>
      <c r="M352" s="11"/>
      <c r="N352" s="11"/>
      <c r="O352" s="73">
        <f>SUM(O350:O351)</f>
        <v>4695</v>
      </c>
      <c r="P352" s="73">
        <f t="shared" ref="P352:Q352" si="109">SUM(P350:P351)</f>
        <v>0</v>
      </c>
      <c r="Q352" s="73">
        <f t="shared" si="109"/>
        <v>4695</v>
      </c>
      <c r="R352" s="18"/>
      <c r="S352" s="18"/>
      <c r="T352" s="18"/>
      <c r="U352" s="18"/>
      <c r="V352" s="18"/>
      <c r="W352" s="13"/>
      <c r="X352" s="10"/>
      <c r="Y352" s="10"/>
      <c r="Z352" s="10"/>
      <c r="AA352" s="10"/>
      <c r="AB352" s="14"/>
      <c r="AC352" s="10"/>
      <c r="AD352" s="10"/>
      <c r="AE352" s="10"/>
      <c r="AF352" s="15"/>
    </row>
    <row r="353" spans="1:47" ht="15" customHeight="1">
      <c r="C353" s="10"/>
      <c r="D353" s="10"/>
      <c r="E353" s="10"/>
      <c r="F353" s="10"/>
      <c r="G353" s="78"/>
      <c r="H353" s="78"/>
      <c r="I353" s="10"/>
      <c r="J353" s="82"/>
      <c r="K353" s="10"/>
      <c r="L353" s="11"/>
      <c r="M353" s="11"/>
      <c r="N353" s="11"/>
      <c r="O353" s="26"/>
      <c r="P353" s="26"/>
      <c r="Q353" s="16"/>
      <c r="R353" s="16"/>
      <c r="S353" s="16"/>
      <c r="T353" s="12"/>
      <c r="U353" s="12"/>
      <c r="V353" s="12"/>
      <c r="W353" s="13"/>
      <c r="X353" s="10"/>
      <c r="Y353" s="10"/>
      <c r="Z353" s="10"/>
      <c r="AA353" s="10"/>
      <c r="AB353" s="14"/>
      <c r="AC353" s="10"/>
      <c r="AD353" s="10"/>
      <c r="AE353" s="10"/>
      <c r="AF353" s="15"/>
    </row>
    <row r="354" spans="1:47" ht="30" customHeight="1">
      <c r="C354" s="10"/>
      <c r="D354" s="10"/>
      <c r="E354" s="10"/>
      <c r="F354" s="10"/>
      <c r="G354" s="386" t="s">
        <v>735</v>
      </c>
      <c r="H354" s="78"/>
      <c r="I354" s="519" t="s">
        <v>1267</v>
      </c>
      <c r="J354" s="519"/>
      <c r="K354" s="519"/>
      <c r="L354" s="519"/>
      <c r="M354" s="519"/>
      <c r="N354" s="519"/>
      <c r="O354" s="519"/>
      <c r="P354" s="519"/>
      <c r="Q354" s="519"/>
      <c r="R354" s="519"/>
      <c r="S354" s="519"/>
      <c r="T354" s="519"/>
      <c r="U354" s="519"/>
      <c r="V354" s="519"/>
      <c r="W354" s="519"/>
      <c r="X354" s="519"/>
      <c r="Y354" s="519"/>
      <c r="Z354" s="519"/>
      <c r="AA354" s="519"/>
      <c r="AB354" s="519"/>
      <c r="AC354" s="519"/>
      <c r="AD354" s="519"/>
      <c r="AE354" s="10"/>
      <c r="AF354" s="15"/>
    </row>
    <row r="355" spans="1:47" s="180" customFormat="1" ht="15" customHeight="1">
      <c r="A355" s="22"/>
      <c r="B355" s="10"/>
      <c r="C355" s="171"/>
      <c r="D355" s="172"/>
      <c r="E355" s="172"/>
      <c r="F355" s="172"/>
      <c r="G355" s="282" t="s">
        <v>1553</v>
      </c>
      <c r="H355" s="272">
        <v>42005</v>
      </c>
      <c r="I355" s="172" t="s">
        <v>14</v>
      </c>
      <c r="J355" s="173" t="s">
        <v>94</v>
      </c>
      <c r="K355" s="172" t="s">
        <v>9</v>
      </c>
      <c r="L355" s="172" t="s">
        <v>10</v>
      </c>
      <c r="M355" s="172" t="s">
        <v>10</v>
      </c>
      <c r="N355" s="172" t="s">
        <v>11</v>
      </c>
      <c r="O355" s="174">
        <v>13634.5</v>
      </c>
      <c r="P355" s="174">
        <v>0</v>
      </c>
      <c r="Q355" s="174">
        <f t="shared" ref="Q355" si="110">O355-P355</f>
        <v>13634.5</v>
      </c>
      <c r="R355" s="175" t="s">
        <v>1</v>
      </c>
      <c r="S355" s="176" t="s">
        <v>4</v>
      </c>
      <c r="T355" s="176"/>
      <c r="U355" s="176" t="s">
        <v>735</v>
      </c>
      <c r="V355" s="172"/>
      <c r="W355" s="172"/>
      <c r="X355" s="172"/>
      <c r="Y355" s="172"/>
      <c r="Z355" s="178">
        <v>42005</v>
      </c>
      <c r="AA355" s="172"/>
      <c r="AB355" s="172"/>
      <c r="AC355" s="172"/>
      <c r="AD355" s="179" t="s">
        <v>1554</v>
      </c>
      <c r="AE355" s="22"/>
      <c r="AF355" s="22"/>
      <c r="AG355" s="22"/>
      <c r="AH355" s="22"/>
      <c r="AI355" s="22"/>
      <c r="AJ355" s="22"/>
      <c r="AK355" s="22"/>
      <c r="AL355" s="22"/>
      <c r="AM355" s="22"/>
      <c r="AN355" s="22"/>
      <c r="AO355" s="22"/>
      <c r="AP355" s="22"/>
      <c r="AQ355" s="22"/>
      <c r="AR355" s="22"/>
      <c r="AS355" s="22"/>
      <c r="AT355" s="22"/>
      <c r="AU355" s="22"/>
    </row>
    <row r="356" spans="1:47" ht="15" customHeight="1">
      <c r="C356" s="10"/>
      <c r="D356" s="10"/>
      <c r="E356" s="10"/>
      <c r="F356" s="10"/>
      <c r="G356" s="78"/>
      <c r="H356" s="78"/>
      <c r="I356" s="10"/>
      <c r="J356" s="82"/>
      <c r="K356" s="10"/>
      <c r="L356" s="11"/>
      <c r="M356" s="11"/>
      <c r="N356" s="11"/>
      <c r="O356" s="73">
        <f>SUM(O355)</f>
        <v>13634.5</v>
      </c>
      <c r="P356" s="73">
        <f t="shared" ref="P356:Q356" si="111">SUM(P355)</f>
        <v>0</v>
      </c>
      <c r="Q356" s="73">
        <f t="shared" si="111"/>
        <v>13634.5</v>
      </c>
      <c r="R356" s="18"/>
      <c r="S356" s="18"/>
      <c r="T356" s="18"/>
      <c r="U356" s="18"/>
      <c r="V356" s="18"/>
      <c r="W356" s="13"/>
      <c r="X356" s="10"/>
      <c r="Y356" s="10"/>
      <c r="Z356" s="10"/>
      <c r="AA356" s="10"/>
      <c r="AB356" s="14"/>
      <c r="AC356" s="10"/>
      <c r="AD356" s="10"/>
      <c r="AE356" s="10"/>
      <c r="AF356" s="15"/>
    </row>
    <row r="357" spans="1:47" ht="15" customHeight="1">
      <c r="C357" s="10"/>
      <c r="D357" s="10"/>
      <c r="E357" s="10"/>
      <c r="F357" s="10"/>
      <c r="G357" s="78"/>
      <c r="H357" s="78"/>
      <c r="I357" s="10"/>
      <c r="J357" s="82"/>
      <c r="K357" s="10"/>
      <c r="L357" s="11"/>
      <c r="M357" s="11"/>
      <c r="N357" s="11"/>
      <c r="O357" s="26"/>
      <c r="P357" s="26"/>
      <c r="Q357" s="16"/>
      <c r="R357" s="16"/>
      <c r="S357" s="16"/>
      <c r="T357" s="12"/>
      <c r="U357" s="12"/>
      <c r="V357" s="12"/>
      <c r="W357" s="13"/>
      <c r="X357" s="10"/>
      <c r="Y357" s="10"/>
      <c r="Z357" s="10"/>
      <c r="AA357" s="10"/>
      <c r="AB357" s="14"/>
      <c r="AC357" s="10"/>
      <c r="AD357" s="10"/>
      <c r="AE357" s="10"/>
      <c r="AF357" s="15"/>
    </row>
    <row r="358" spans="1:47" ht="15" customHeight="1">
      <c r="C358" s="10"/>
      <c r="D358" s="10"/>
      <c r="E358" s="10"/>
      <c r="F358" s="10"/>
      <c r="G358" s="404" t="s">
        <v>736</v>
      </c>
      <c r="H358" s="78"/>
      <c r="I358" s="56" t="s">
        <v>1268</v>
      </c>
      <c r="J358" s="82"/>
      <c r="L358" s="11"/>
      <c r="M358" s="11"/>
      <c r="N358" s="11"/>
      <c r="O358" s="26"/>
      <c r="P358" s="26"/>
      <c r="Q358" s="16"/>
      <c r="R358" s="16"/>
      <c r="S358" s="16"/>
      <c r="T358" s="12"/>
      <c r="U358" s="12"/>
      <c r="V358" s="12"/>
      <c r="W358" s="13"/>
      <c r="X358" s="10"/>
      <c r="Y358" s="10"/>
      <c r="Z358" s="10"/>
      <c r="AA358" s="10"/>
      <c r="AB358" s="14"/>
      <c r="AC358" s="10"/>
      <c r="AD358" s="10"/>
      <c r="AE358" s="10"/>
      <c r="AF358" s="15"/>
    </row>
    <row r="359" spans="1:47" s="180" customFormat="1" ht="15" customHeight="1">
      <c r="A359" s="22"/>
      <c r="B359" s="10"/>
      <c r="C359" s="171"/>
      <c r="D359" s="172"/>
      <c r="E359" s="172"/>
      <c r="F359" s="172"/>
      <c r="G359" s="282" t="s">
        <v>1553</v>
      </c>
      <c r="H359" s="272">
        <v>42005</v>
      </c>
      <c r="I359" s="172" t="s">
        <v>14</v>
      </c>
      <c r="J359" s="173" t="s">
        <v>94</v>
      </c>
      <c r="K359" s="172" t="s">
        <v>9</v>
      </c>
      <c r="L359" s="172" t="s">
        <v>10</v>
      </c>
      <c r="M359" s="172" t="s">
        <v>10</v>
      </c>
      <c r="N359" s="172" t="s">
        <v>11</v>
      </c>
      <c r="O359" s="174">
        <v>29701.25</v>
      </c>
      <c r="P359" s="174">
        <v>0</v>
      </c>
      <c r="Q359" s="174">
        <f t="shared" ref="Q359" si="112">O359-P359</f>
        <v>29701.25</v>
      </c>
      <c r="R359" s="175" t="s">
        <v>1</v>
      </c>
      <c r="S359" s="176" t="s">
        <v>4</v>
      </c>
      <c r="T359" s="176"/>
      <c r="U359" s="176" t="s">
        <v>736</v>
      </c>
      <c r="V359" s="172"/>
      <c r="W359" s="172"/>
      <c r="X359" s="172"/>
      <c r="Y359" s="172"/>
      <c r="Z359" s="178">
        <v>42005</v>
      </c>
      <c r="AA359" s="172"/>
      <c r="AB359" s="172"/>
      <c r="AC359" s="172"/>
      <c r="AD359" s="179" t="s">
        <v>1554</v>
      </c>
      <c r="AE359" s="22"/>
      <c r="AF359" s="22"/>
      <c r="AG359" s="22"/>
      <c r="AH359" s="22"/>
      <c r="AI359" s="22"/>
      <c r="AJ359" s="22"/>
      <c r="AK359" s="22"/>
      <c r="AL359" s="22"/>
      <c r="AM359" s="22"/>
      <c r="AN359" s="22"/>
      <c r="AO359" s="22"/>
      <c r="AP359" s="22"/>
      <c r="AQ359" s="22"/>
      <c r="AR359" s="22"/>
      <c r="AS359" s="22"/>
      <c r="AT359" s="22"/>
      <c r="AU359" s="22"/>
    </row>
    <row r="360" spans="1:47" ht="15" customHeight="1">
      <c r="C360" s="10"/>
      <c r="D360" s="10"/>
      <c r="E360" s="10"/>
      <c r="F360" s="10"/>
      <c r="G360" s="78"/>
      <c r="H360" s="78"/>
      <c r="I360" s="10"/>
      <c r="J360" s="82"/>
      <c r="K360" s="10"/>
      <c r="L360" s="11"/>
      <c r="M360" s="11"/>
      <c r="N360" s="11"/>
      <c r="O360" s="73">
        <f>SUM(O359)</f>
        <v>29701.25</v>
      </c>
      <c r="P360" s="73">
        <f t="shared" ref="P360:Q360" si="113">SUM(P359)</f>
        <v>0</v>
      </c>
      <c r="Q360" s="73">
        <f t="shared" si="113"/>
        <v>29701.25</v>
      </c>
      <c r="R360" s="18"/>
      <c r="S360" s="18"/>
      <c r="T360" s="18"/>
      <c r="U360" s="18"/>
      <c r="V360" s="18"/>
      <c r="W360" s="13"/>
      <c r="X360" s="10"/>
      <c r="Y360" s="10"/>
      <c r="Z360" s="10"/>
      <c r="AA360" s="10"/>
      <c r="AB360" s="14"/>
      <c r="AC360" s="10"/>
      <c r="AD360" s="10"/>
      <c r="AE360" s="10"/>
      <c r="AF360" s="15"/>
    </row>
    <row r="361" spans="1:47" ht="15" customHeight="1">
      <c r="C361" s="10"/>
      <c r="D361" s="10"/>
      <c r="E361" s="10"/>
      <c r="F361" s="10"/>
      <c r="G361" s="78"/>
      <c r="H361" s="78"/>
      <c r="I361" s="10"/>
      <c r="J361" s="82"/>
      <c r="K361" s="10"/>
      <c r="L361" s="11"/>
      <c r="M361" s="11"/>
      <c r="N361" s="11"/>
      <c r="O361" s="26"/>
      <c r="P361" s="26"/>
      <c r="Q361" s="16"/>
      <c r="R361" s="16"/>
      <c r="S361" s="16"/>
      <c r="T361" s="12"/>
      <c r="U361" s="12"/>
      <c r="V361" s="12"/>
      <c r="W361" s="13"/>
      <c r="X361" s="10"/>
      <c r="Y361" s="10"/>
      <c r="Z361" s="10"/>
      <c r="AA361" s="10"/>
      <c r="AB361" s="14"/>
      <c r="AC361" s="10"/>
      <c r="AD361" s="10"/>
      <c r="AE361" s="10"/>
      <c r="AF361" s="15"/>
    </row>
    <row r="362" spans="1:47" ht="30.75" customHeight="1">
      <c r="C362" s="10"/>
      <c r="D362" s="10"/>
      <c r="E362" s="10"/>
      <c r="F362" s="10"/>
      <c r="G362" s="305" t="s">
        <v>697</v>
      </c>
      <c r="H362" s="78"/>
      <c r="I362" s="519" t="s">
        <v>1269</v>
      </c>
      <c r="J362" s="519"/>
      <c r="K362" s="519"/>
      <c r="L362" s="519"/>
      <c r="M362" s="519"/>
      <c r="N362" s="519"/>
      <c r="O362" s="519"/>
      <c r="P362" s="519"/>
      <c r="Q362" s="519"/>
      <c r="R362" s="519"/>
      <c r="S362" s="519"/>
      <c r="T362" s="519"/>
      <c r="U362" s="519"/>
      <c r="V362" s="519"/>
      <c r="W362" s="519"/>
      <c r="X362" s="519"/>
      <c r="Y362" s="519"/>
      <c r="Z362" s="519"/>
      <c r="AA362" s="519"/>
      <c r="AB362" s="519"/>
      <c r="AC362" s="519"/>
      <c r="AD362" s="519"/>
      <c r="AE362" s="10"/>
      <c r="AF362" s="15"/>
    </row>
    <row r="363" spans="1:47" s="67" customFormat="1" ht="15" customHeight="1">
      <c r="A363" s="22"/>
      <c r="B363" s="10"/>
      <c r="C363" s="201"/>
      <c r="D363" s="202"/>
      <c r="E363" s="202"/>
      <c r="F363" s="202"/>
      <c r="G363" s="286" t="s">
        <v>1553</v>
      </c>
      <c r="H363" s="276">
        <v>42005</v>
      </c>
      <c r="I363" s="202" t="s">
        <v>14</v>
      </c>
      <c r="J363" s="203" t="s">
        <v>91</v>
      </c>
      <c r="K363" s="202" t="s">
        <v>9</v>
      </c>
      <c r="L363" s="202" t="s">
        <v>10</v>
      </c>
      <c r="M363" s="202" t="s">
        <v>10</v>
      </c>
      <c r="N363" s="202" t="s">
        <v>11</v>
      </c>
      <c r="O363" s="186">
        <v>2250.86</v>
      </c>
      <c r="P363" s="186">
        <v>0</v>
      </c>
      <c r="Q363" s="186">
        <v>2250.86</v>
      </c>
      <c r="R363" s="204" t="s">
        <v>1</v>
      </c>
      <c r="S363" s="205" t="s">
        <v>4</v>
      </c>
      <c r="T363" s="205"/>
      <c r="U363" s="205" t="s">
        <v>697</v>
      </c>
      <c r="V363" s="202"/>
      <c r="W363" s="202"/>
      <c r="X363" s="202"/>
      <c r="Y363" s="202"/>
      <c r="Z363" s="207">
        <v>42005</v>
      </c>
      <c r="AA363" s="202"/>
      <c r="AB363" s="202"/>
      <c r="AC363" s="202"/>
      <c r="AD363" s="208" t="s">
        <v>1554</v>
      </c>
      <c r="AE363" s="22"/>
      <c r="AF363" s="22"/>
      <c r="AG363" s="22"/>
      <c r="AH363" s="22"/>
      <c r="AI363" s="22"/>
      <c r="AJ363" s="22"/>
      <c r="AK363" s="22"/>
      <c r="AL363" s="22"/>
      <c r="AM363" s="22"/>
      <c r="AN363" s="22"/>
      <c r="AO363" s="22"/>
      <c r="AP363" s="22"/>
      <c r="AQ363" s="22"/>
      <c r="AR363" s="22"/>
      <c r="AS363" s="22"/>
      <c r="AT363" s="22"/>
      <c r="AU363" s="22"/>
    </row>
    <row r="364" spans="1:47" s="217" customFormat="1" ht="15" customHeight="1">
      <c r="A364" s="22"/>
      <c r="B364" s="10"/>
      <c r="C364" s="209"/>
      <c r="D364" s="210"/>
      <c r="E364" s="210"/>
      <c r="F364" s="210"/>
      <c r="G364" s="288" t="s">
        <v>1553</v>
      </c>
      <c r="H364" s="278">
        <v>42005</v>
      </c>
      <c r="I364" s="210" t="s">
        <v>14</v>
      </c>
      <c r="J364" s="211" t="s">
        <v>94</v>
      </c>
      <c r="K364" s="210" t="s">
        <v>9</v>
      </c>
      <c r="L364" s="210" t="s">
        <v>10</v>
      </c>
      <c r="M364" s="210" t="s">
        <v>10</v>
      </c>
      <c r="N364" s="210" t="s">
        <v>11</v>
      </c>
      <c r="O364" s="195">
        <v>60616.7</v>
      </c>
      <c r="P364" s="195">
        <v>0</v>
      </c>
      <c r="Q364" s="195">
        <v>60616.7</v>
      </c>
      <c r="R364" s="212" t="s">
        <v>1</v>
      </c>
      <c r="S364" s="213" t="s">
        <v>4</v>
      </c>
      <c r="T364" s="213"/>
      <c r="U364" s="213" t="s">
        <v>697</v>
      </c>
      <c r="V364" s="210"/>
      <c r="W364" s="210"/>
      <c r="X364" s="210"/>
      <c r="Y364" s="210"/>
      <c r="Z364" s="215">
        <v>42005</v>
      </c>
      <c r="AA364" s="210"/>
      <c r="AB364" s="210"/>
      <c r="AC364" s="210"/>
      <c r="AD364" s="216" t="s">
        <v>1554</v>
      </c>
      <c r="AE364" s="22"/>
      <c r="AF364" s="22"/>
      <c r="AG364" s="22"/>
      <c r="AH364" s="22"/>
      <c r="AI364" s="22"/>
      <c r="AJ364" s="22"/>
      <c r="AK364" s="22"/>
      <c r="AL364" s="22"/>
      <c r="AM364" s="22"/>
      <c r="AN364" s="22"/>
      <c r="AO364" s="22"/>
      <c r="AP364" s="22"/>
      <c r="AQ364" s="22"/>
      <c r="AR364" s="22"/>
      <c r="AS364" s="22"/>
      <c r="AT364" s="22"/>
      <c r="AU364" s="22"/>
    </row>
    <row r="365" spans="1:47" ht="15" customHeight="1">
      <c r="C365" s="10"/>
      <c r="D365" s="10"/>
      <c r="E365" s="10"/>
      <c r="F365" s="10"/>
      <c r="G365" s="78"/>
      <c r="H365" s="78"/>
      <c r="I365" s="10"/>
      <c r="J365" s="82"/>
      <c r="K365" s="10"/>
      <c r="L365" s="11"/>
      <c r="M365" s="11"/>
      <c r="N365" s="11"/>
      <c r="O365" s="73">
        <f>SUM(O363:O364)</f>
        <v>62867.56</v>
      </c>
      <c r="P365" s="73">
        <f t="shared" ref="P365:Q365" si="114">SUM(P363:P364)</f>
        <v>0</v>
      </c>
      <c r="Q365" s="73">
        <f t="shared" si="114"/>
        <v>62867.56</v>
      </c>
      <c r="R365" s="18"/>
      <c r="S365" s="18"/>
      <c r="T365" s="18"/>
      <c r="U365" s="18"/>
      <c r="V365" s="18"/>
      <c r="W365" s="13"/>
      <c r="X365" s="10"/>
      <c r="Y365" s="10"/>
      <c r="Z365" s="10"/>
      <c r="AA365" s="10"/>
      <c r="AB365" s="14"/>
      <c r="AC365" s="10"/>
      <c r="AD365" s="10"/>
      <c r="AE365" s="10"/>
      <c r="AF365" s="15"/>
    </row>
    <row r="366" spans="1:47" ht="15" customHeight="1">
      <c r="C366" s="10"/>
      <c r="D366" s="10"/>
      <c r="E366" s="10"/>
      <c r="F366" s="10"/>
      <c r="G366" s="78"/>
      <c r="H366" s="78"/>
      <c r="I366" s="10"/>
      <c r="J366" s="82"/>
      <c r="K366" s="10"/>
      <c r="L366" s="11"/>
      <c r="M366" s="11"/>
      <c r="N366" s="11"/>
      <c r="O366" s="26"/>
      <c r="P366" s="26"/>
      <c r="Q366" s="16"/>
      <c r="R366" s="16"/>
      <c r="S366" s="16"/>
      <c r="T366" s="12"/>
      <c r="U366" s="12"/>
      <c r="V366" s="12"/>
      <c r="W366" s="13"/>
      <c r="X366" s="10"/>
      <c r="Y366" s="10"/>
      <c r="Z366" s="10"/>
      <c r="AA366" s="10"/>
      <c r="AB366" s="14"/>
      <c r="AC366" s="10"/>
      <c r="AD366" s="10"/>
      <c r="AE366" s="10"/>
      <c r="AF366" s="15"/>
    </row>
    <row r="367" spans="1:47" ht="15" customHeight="1">
      <c r="C367" s="10"/>
      <c r="D367" s="10"/>
      <c r="E367" s="10"/>
      <c r="F367" s="10"/>
      <c r="G367" s="404" t="s">
        <v>737</v>
      </c>
      <c r="H367" s="78"/>
      <c r="I367" s="56" t="s">
        <v>1270</v>
      </c>
      <c r="J367" s="82"/>
      <c r="L367" s="11"/>
      <c r="M367" s="11"/>
      <c r="N367" s="11"/>
      <c r="O367" s="26"/>
      <c r="P367" s="26"/>
      <c r="Q367" s="16"/>
      <c r="R367" s="16"/>
      <c r="S367" s="16"/>
      <c r="T367" s="12"/>
      <c r="U367" s="12"/>
      <c r="V367" s="12"/>
      <c r="W367" s="13"/>
      <c r="X367" s="10"/>
      <c r="Y367" s="10"/>
      <c r="Z367" s="10"/>
      <c r="AA367" s="10"/>
      <c r="AB367" s="14"/>
      <c r="AC367" s="10"/>
      <c r="AD367" s="10"/>
      <c r="AE367" s="10"/>
      <c r="AF367" s="15"/>
    </row>
    <row r="368" spans="1:47" s="180" customFormat="1" ht="15" customHeight="1">
      <c r="A368" s="22"/>
      <c r="B368" s="10"/>
      <c r="C368" s="171"/>
      <c r="D368" s="172"/>
      <c r="E368" s="172"/>
      <c r="F368" s="172"/>
      <c r="G368" s="282" t="s">
        <v>1553</v>
      </c>
      <c r="H368" s="272">
        <v>42005</v>
      </c>
      <c r="I368" s="172" t="s">
        <v>14</v>
      </c>
      <c r="J368" s="173" t="s">
        <v>94</v>
      </c>
      <c r="K368" s="172" t="s">
        <v>9</v>
      </c>
      <c r="L368" s="172" t="s">
        <v>10</v>
      </c>
      <c r="M368" s="172" t="s">
        <v>10</v>
      </c>
      <c r="N368" s="172" t="s">
        <v>11</v>
      </c>
      <c r="O368" s="174">
        <v>132730.14000000001</v>
      </c>
      <c r="P368" s="174">
        <v>0</v>
      </c>
      <c r="Q368" s="174">
        <f t="shared" ref="Q368" si="115">O368-P368</f>
        <v>132730.14000000001</v>
      </c>
      <c r="R368" s="175" t="s">
        <v>1</v>
      </c>
      <c r="S368" s="176" t="s">
        <v>4</v>
      </c>
      <c r="T368" s="176"/>
      <c r="U368" s="176" t="s">
        <v>737</v>
      </c>
      <c r="V368" s="172"/>
      <c r="W368" s="172"/>
      <c r="X368" s="172"/>
      <c r="Y368" s="172"/>
      <c r="Z368" s="178">
        <v>42005</v>
      </c>
      <c r="AA368" s="172"/>
      <c r="AB368" s="172"/>
      <c r="AC368" s="172"/>
      <c r="AD368" s="179" t="s">
        <v>1554</v>
      </c>
      <c r="AE368" s="22"/>
      <c r="AF368" s="22"/>
      <c r="AG368" s="22"/>
      <c r="AH368" s="22"/>
      <c r="AI368" s="22"/>
      <c r="AJ368" s="22"/>
      <c r="AK368" s="22"/>
      <c r="AL368" s="22"/>
      <c r="AM368" s="22"/>
      <c r="AN368" s="22"/>
      <c r="AO368" s="22"/>
      <c r="AP368" s="22"/>
      <c r="AQ368" s="22"/>
      <c r="AR368" s="22"/>
      <c r="AS368" s="22"/>
      <c r="AT368" s="22"/>
      <c r="AU368" s="22"/>
    </row>
    <row r="369" spans="1:47" ht="15" customHeight="1">
      <c r="C369" s="10"/>
      <c r="D369" s="10"/>
      <c r="E369" s="10"/>
      <c r="F369" s="10"/>
      <c r="G369" s="78"/>
      <c r="H369" s="78"/>
      <c r="I369" s="10"/>
      <c r="J369" s="82"/>
      <c r="K369" s="10"/>
      <c r="L369" s="11"/>
      <c r="M369" s="11"/>
      <c r="N369" s="11"/>
      <c r="O369" s="73">
        <f>SUM(O368)</f>
        <v>132730.14000000001</v>
      </c>
      <c r="P369" s="73">
        <f t="shared" ref="P369:Q369" si="116">SUM(P368)</f>
        <v>0</v>
      </c>
      <c r="Q369" s="73">
        <f t="shared" si="116"/>
        <v>132730.14000000001</v>
      </c>
      <c r="R369" s="18"/>
      <c r="S369" s="18"/>
      <c r="T369" s="18"/>
      <c r="U369" s="18"/>
      <c r="V369" s="18"/>
      <c r="W369" s="13"/>
      <c r="X369" s="10"/>
      <c r="Y369" s="10"/>
      <c r="Z369" s="10"/>
      <c r="AA369" s="10"/>
      <c r="AB369" s="14"/>
      <c r="AC369" s="10"/>
      <c r="AD369" s="10"/>
      <c r="AE369" s="10"/>
      <c r="AF369" s="15"/>
    </row>
    <row r="370" spans="1:47" ht="15" customHeight="1">
      <c r="C370" s="10"/>
      <c r="D370" s="10"/>
      <c r="E370" s="10"/>
      <c r="F370" s="10"/>
      <c r="G370" s="78"/>
      <c r="H370" s="78"/>
      <c r="I370" s="10"/>
      <c r="J370" s="82"/>
      <c r="K370" s="10"/>
      <c r="L370" s="11"/>
      <c r="M370" s="11"/>
      <c r="N370" s="11"/>
      <c r="O370" s="26"/>
      <c r="P370" s="26"/>
      <c r="Q370" s="16"/>
      <c r="R370" s="16"/>
      <c r="S370" s="16"/>
      <c r="T370" s="12"/>
      <c r="U370" s="12"/>
      <c r="V370" s="12"/>
      <c r="W370" s="13"/>
      <c r="X370" s="10"/>
      <c r="Y370" s="10"/>
      <c r="Z370" s="10"/>
      <c r="AA370" s="10"/>
      <c r="AB370" s="14"/>
      <c r="AC370" s="10"/>
      <c r="AD370" s="10"/>
      <c r="AE370" s="10"/>
      <c r="AF370" s="15"/>
    </row>
    <row r="371" spans="1:47" ht="15" customHeight="1">
      <c r="C371" s="10"/>
      <c r="D371" s="10"/>
      <c r="E371" s="10"/>
      <c r="F371" s="10"/>
      <c r="G371" s="404" t="s">
        <v>738</v>
      </c>
      <c r="H371" s="78"/>
      <c r="I371" s="56" t="s">
        <v>1271</v>
      </c>
      <c r="J371" s="82"/>
      <c r="L371" s="11"/>
      <c r="M371" s="11"/>
      <c r="N371" s="11"/>
      <c r="O371" s="26"/>
      <c r="P371" s="26"/>
      <c r="Q371" s="16"/>
      <c r="R371" s="16"/>
      <c r="S371" s="16"/>
      <c r="T371" s="12"/>
      <c r="U371" s="12"/>
      <c r="V371" s="12"/>
      <c r="W371" s="13"/>
      <c r="X371" s="10"/>
      <c r="Y371" s="10"/>
      <c r="Z371" s="10"/>
      <c r="AA371" s="10"/>
      <c r="AB371" s="14"/>
      <c r="AC371" s="10"/>
      <c r="AD371" s="10"/>
      <c r="AE371" s="10"/>
      <c r="AF371" s="15"/>
    </row>
    <row r="372" spans="1:47" s="67" customFormat="1" ht="15" customHeight="1">
      <c r="A372" s="22"/>
      <c r="B372" s="10"/>
      <c r="C372" s="201"/>
      <c r="D372" s="202"/>
      <c r="E372" s="202"/>
      <c r="F372" s="202"/>
      <c r="G372" s="286" t="s">
        <v>1553</v>
      </c>
      <c r="H372" s="276">
        <v>42005</v>
      </c>
      <c r="I372" s="202" t="s">
        <v>14</v>
      </c>
      <c r="J372" s="203" t="s">
        <v>86</v>
      </c>
      <c r="K372" s="202" t="s">
        <v>9</v>
      </c>
      <c r="L372" s="202" t="s">
        <v>10</v>
      </c>
      <c r="M372" s="202" t="s">
        <v>10</v>
      </c>
      <c r="N372" s="202" t="s">
        <v>11</v>
      </c>
      <c r="O372" s="186">
        <v>360</v>
      </c>
      <c r="P372" s="186">
        <v>0</v>
      </c>
      <c r="Q372" s="186">
        <v>360</v>
      </c>
      <c r="R372" s="204" t="s">
        <v>1</v>
      </c>
      <c r="S372" s="205" t="s">
        <v>4</v>
      </c>
      <c r="T372" s="205"/>
      <c r="U372" s="205" t="s">
        <v>738</v>
      </c>
      <c r="V372" s="202"/>
      <c r="W372" s="202"/>
      <c r="X372" s="202"/>
      <c r="Y372" s="202"/>
      <c r="Z372" s="207">
        <v>42005</v>
      </c>
      <c r="AA372" s="202"/>
      <c r="AB372" s="202"/>
      <c r="AC372" s="202"/>
      <c r="AD372" s="208" t="s">
        <v>1554</v>
      </c>
      <c r="AE372" s="22"/>
      <c r="AF372" s="22"/>
      <c r="AG372" s="22"/>
      <c r="AH372" s="22"/>
      <c r="AI372" s="22"/>
      <c r="AJ372" s="22"/>
      <c r="AK372" s="22"/>
      <c r="AL372" s="22"/>
      <c r="AM372" s="22"/>
      <c r="AN372" s="22"/>
      <c r="AO372" s="22"/>
      <c r="AP372" s="22"/>
      <c r="AQ372" s="22"/>
      <c r="AR372" s="22"/>
      <c r="AS372" s="22"/>
      <c r="AT372" s="22"/>
      <c r="AU372" s="22"/>
    </row>
    <row r="373" spans="1:47" s="217" customFormat="1" ht="15" customHeight="1">
      <c r="A373" s="22"/>
      <c r="B373" s="10"/>
      <c r="C373" s="209"/>
      <c r="D373" s="210"/>
      <c r="E373" s="210"/>
      <c r="F373" s="210"/>
      <c r="G373" s="288" t="s">
        <v>1553</v>
      </c>
      <c r="H373" s="278">
        <v>42005</v>
      </c>
      <c r="I373" s="210" t="s">
        <v>14</v>
      </c>
      <c r="J373" s="211" t="s">
        <v>94</v>
      </c>
      <c r="K373" s="210" t="s">
        <v>9</v>
      </c>
      <c r="L373" s="210" t="s">
        <v>10</v>
      </c>
      <c r="M373" s="210" t="s">
        <v>10</v>
      </c>
      <c r="N373" s="210" t="s">
        <v>11</v>
      </c>
      <c r="O373" s="195">
        <v>3900.2</v>
      </c>
      <c r="P373" s="195">
        <v>0</v>
      </c>
      <c r="Q373" s="195">
        <v>3900.2</v>
      </c>
      <c r="R373" s="212" t="s">
        <v>1</v>
      </c>
      <c r="S373" s="213" t="s">
        <v>4</v>
      </c>
      <c r="T373" s="213"/>
      <c r="U373" s="213" t="s">
        <v>738</v>
      </c>
      <c r="V373" s="210"/>
      <c r="W373" s="210"/>
      <c r="X373" s="210"/>
      <c r="Y373" s="210"/>
      <c r="Z373" s="215">
        <v>42005</v>
      </c>
      <c r="AA373" s="210"/>
      <c r="AB373" s="210"/>
      <c r="AC373" s="210"/>
      <c r="AD373" s="216" t="s">
        <v>1554</v>
      </c>
      <c r="AE373" s="22"/>
      <c r="AF373" s="22"/>
      <c r="AG373" s="22"/>
      <c r="AH373" s="22"/>
      <c r="AI373" s="22"/>
      <c r="AJ373" s="22"/>
      <c r="AK373" s="22"/>
      <c r="AL373" s="22"/>
      <c r="AM373" s="22"/>
      <c r="AN373" s="22"/>
      <c r="AO373" s="22"/>
      <c r="AP373" s="22"/>
      <c r="AQ373" s="22"/>
      <c r="AR373" s="22"/>
      <c r="AS373" s="22"/>
      <c r="AT373" s="22"/>
      <c r="AU373" s="22"/>
    </row>
    <row r="374" spans="1:47" ht="15" customHeight="1">
      <c r="C374" s="10"/>
      <c r="D374" s="10"/>
      <c r="E374" s="10"/>
      <c r="F374" s="10"/>
      <c r="G374" s="78"/>
      <c r="H374" s="78"/>
      <c r="I374" s="10"/>
      <c r="J374" s="82"/>
      <c r="K374" s="10"/>
      <c r="L374" s="11"/>
      <c r="M374" s="11"/>
      <c r="N374" s="11"/>
      <c r="O374" s="73">
        <f>SUM(O372:O373)</f>
        <v>4260.2</v>
      </c>
      <c r="P374" s="73">
        <f t="shared" ref="P374:Q374" si="117">SUM(P372:P373)</f>
        <v>0</v>
      </c>
      <c r="Q374" s="73">
        <f t="shared" si="117"/>
        <v>4260.2</v>
      </c>
      <c r="R374" s="18"/>
      <c r="S374" s="18"/>
      <c r="T374" s="18"/>
      <c r="U374" s="18"/>
      <c r="V374" s="18"/>
      <c r="W374" s="13"/>
      <c r="X374" s="10"/>
      <c r="Y374" s="10"/>
      <c r="Z374" s="10"/>
      <c r="AA374" s="10"/>
      <c r="AB374" s="14"/>
      <c r="AC374" s="10"/>
      <c r="AD374" s="10"/>
      <c r="AE374" s="10"/>
      <c r="AF374" s="15"/>
    </row>
    <row r="375" spans="1:47" ht="15" customHeight="1">
      <c r="C375" s="10"/>
      <c r="D375" s="10"/>
      <c r="E375" s="10"/>
      <c r="F375" s="10"/>
      <c r="G375" s="78"/>
      <c r="H375" s="78"/>
      <c r="I375" s="10"/>
      <c r="J375" s="82"/>
      <c r="K375" s="10"/>
      <c r="L375" s="11"/>
      <c r="M375" s="11"/>
      <c r="N375" s="11"/>
      <c r="O375" s="26"/>
      <c r="P375" s="26"/>
      <c r="Q375" s="16"/>
      <c r="R375" s="16"/>
      <c r="S375" s="16"/>
      <c r="T375" s="12"/>
      <c r="U375" s="12"/>
      <c r="V375" s="12"/>
      <c r="W375" s="13"/>
      <c r="X375" s="10"/>
      <c r="Y375" s="10"/>
      <c r="Z375" s="10"/>
      <c r="AA375" s="10"/>
      <c r="AB375" s="14"/>
      <c r="AC375" s="10"/>
      <c r="AD375" s="10"/>
      <c r="AE375" s="10"/>
      <c r="AF375" s="15"/>
    </row>
    <row r="376" spans="1:47" ht="15" customHeight="1">
      <c r="C376" s="10"/>
      <c r="D376" s="10"/>
      <c r="E376" s="10"/>
      <c r="F376" s="10"/>
      <c r="G376" s="57" t="s">
        <v>634</v>
      </c>
      <c r="H376" s="78"/>
      <c r="I376" s="49" t="s">
        <v>1272</v>
      </c>
      <c r="J376" s="82"/>
      <c r="L376" s="11"/>
      <c r="M376" s="11"/>
      <c r="N376" s="11"/>
      <c r="O376" s="26"/>
      <c r="P376" s="26"/>
      <c r="Q376" s="16"/>
      <c r="R376" s="16"/>
      <c r="S376" s="16"/>
      <c r="T376" s="12"/>
      <c r="U376" s="12"/>
      <c r="V376" s="12"/>
      <c r="W376" s="13"/>
      <c r="X376" s="10"/>
      <c r="Y376" s="10"/>
      <c r="Z376" s="10"/>
      <c r="AA376" s="10"/>
      <c r="AB376" s="14"/>
      <c r="AC376" s="10"/>
      <c r="AD376" s="10"/>
      <c r="AE376" s="10"/>
      <c r="AF376" s="15"/>
    </row>
    <row r="377" spans="1:47" s="67" customFormat="1" ht="15" customHeight="1">
      <c r="A377" s="22"/>
      <c r="B377" s="10"/>
      <c r="C377" s="201"/>
      <c r="D377" s="202"/>
      <c r="E377" s="202"/>
      <c r="F377" s="202"/>
      <c r="G377" s="286" t="s">
        <v>1553</v>
      </c>
      <c r="H377" s="276">
        <v>42005</v>
      </c>
      <c r="I377" s="202" t="s">
        <v>14</v>
      </c>
      <c r="J377" s="203" t="s">
        <v>86</v>
      </c>
      <c r="K377" s="202" t="s">
        <v>9</v>
      </c>
      <c r="L377" s="202" t="s">
        <v>10</v>
      </c>
      <c r="M377" s="202" t="s">
        <v>10</v>
      </c>
      <c r="N377" s="202" t="s">
        <v>11</v>
      </c>
      <c r="O377" s="186">
        <v>80</v>
      </c>
      <c r="P377" s="186">
        <v>0</v>
      </c>
      <c r="Q377" s="186">
        <v>80</v>
      </c>
      <c r="R377" s="204" t="s">
        <v>1</v>
      </c>
      <c r="S377" s="205" t="s">
        <v>4</v>
      </c>
      <c r="T377" s="205"/>
      <c r="U377" s="205" t="s">
        <v>634</v>
      </c>
      <c r="V377" s="202"/>
      <c r="W377" s="202"/>
      <c r="X377" s="202"/>
      <c r="Y377" s="202"/>
      <c r="Z377" s="207">
        <v>42005</v>
      </c>
      <c r="AA377" s="202"/>
      <c r="AB377" s="202"/>
      <c r="AC377" s="202"/>
      <c r="AD377" s="208" t="s">
        <v>1554</v>
      </c>
      <c r="AE377" s="22"/>
      <c r="AF377" s="22"/>
      <c r="AG377" s="22"/>
      <c r="AH377" s="22"/>
      <c r="AI377" s="22"/>
      <c r="AJ377" s="22"/>
      <c r="AK377" s="22"/>
      <c r="AL377" s="22"/>
      <c r="AM377" s="22"/>
      <c r="AN377" s="22"/>
      <c r="AO377" s="22"/>
      <c r="AP377" s="22"/>
      <c r="AQ377" s="22"/>
      <c r="AR377" s="22"/>
      <c r="AS377" s="22"/>
      <c r="AT377" s="22"/>
      <c r="AU377" s="22"/>
    </row>
    <row r="378" spans="1:47" s="22" customFormat="1" ht="15" customHeight="1">
      <c r="B378" s="10"/>
      <c r="C378" s="3"/>
      <c r="D378" s="1"/>
      <c r="E378" s="1"/>
      <c r="F378" s="1"/>
      <c r="G378" s="287" t="s">
        <v>1553</v>
      </c>
      <c r="H378" s="277">
        <v>42005</v>
      </c>
      <c r="I378" s="1" t="s">
        <v>14</v>
      </c>
      <c r="J378" s="2" t="s">
        <v>88</v>
      </c>
      <c r="K378" s="1" t="s">
        <v>9</v>
      </c>
      <c r="L378" s="1" t="s">
        <v>10</v>
      </c>
      <c r="M378" s="1" t="s">
        <v>10</v>
      </c>
      <c r="N378" s="1" t="s">
        <v>11</v>
      </c>
      <c r="O378" s="9">
        <v>217579.9</v>
      </c>
      <c r="P378" s="9">
        <v>0</v>
      </c>
      <c r="Q378" s="9">
        <v>217579.9</v>
      </c>
      <c r="R378" s="6" t="s">
        <v>1</v>
      </c>
      <c r="S378" s="5" t="s">
        <v>4</v>
      </c>
      <c r="T378" s="5"/>
      <c r="U378" s="5" t="s">
        <v>634</v>
      </c>
      <c r="V378" s="1"/>
      <c r="W378" s="1"/>
      <c r="X378" s="1"/>
      <c r="Y378" s="1"/>
      <c r="Z378" s="4">
        <v>42005</v>
      </c>
      <c r="AA378" s="1"/>
      <c r="AB378" s="1"/>
      <c r="AC378" s="1"/>
      <c r="AD378" s="8" t="s">
        <v>1554</v>
      </c>
    </row>
    <row r="379" spans="1:47" s="22" customFormat="1" ht="15" customHeight="1">
      <c r="B379" s="10"/>
      <c r="C379" s="3"/>
      <c r="D379" s="1"/>
      <c r="E379" s="1"/>
      <c r="F379" s="1"/>
      <c r="G379" s="287" t="s">
        <v>1553</v>
      </c>
      <c r="H379" s="277">
        <v>42005</v>
      </c>
      <c r="I379" s="1" t="s">
        <v>14</v>
      </c>
      <c r="J379" s="2" t="s">
        <v>91</v>
      </c>
      <c r="K379" s="1" t="s">
        <v>9</v>
      </c>
      <c r="L379" s="1" t="s">
        <v>10</v>
      </c>
      <c r="M379" s="1" t="s">
        <v>10</v>
      </c>
      <c r="N379" s="1" t="s">
        <v>11</v>
      </c>
      <c r="O379" s="9">
        <v>91475.43</v>
      </c>
      <c r="P379" s="9">
        <v>0</v>
      </c>
      <c r="Q379" s="9">
        <v>91475.43</v>
      </c>
      <c r="R379" s="6" t="s">
        <v>1</v>
      </c>
      <c r="S379" s="5" t="s">
        <v>4</v>
      </c>
      <c r="T379" s="5"/>
      <c r="U379" s="5" t="s">
        <v>634</v>
      </c>
      <c r="V379" s="1"/>
      <c r="W379" s="1"/>
      <c r="X379" s="1"/>
      <c r="Y379" s="1"/>
      <c r="Z379" s="4">
        <v>42005</v>
      </c>
      <c r="AA379" s="1"/>
      <c r="AB379" s="1"/>
      <c r="AC379" s="1"/>
      <c r="AD379" s="8" t="s">
        <v>1554</v>
      </c>
    </row>
    <row r="380" spans="1:47" s="217" customFormat="1" ht="15" customHeight="1">
      <c r="A380" s="22"/>
      <c r="B380" s="10"/>
      <c r="C380" s="209"/>
      <c r="D380" s="210"/>
      <c r="E380" s="210"/>
      <c r="F380" s="210"/>
      <c r="G380" s="288" t="s">
        <v>1553</v>
      </c>
      <c r="H380" s="278">
        <v>42005</v>
      </c>
      <c r="I380" s="210" t="s">
        <v>14</v>
      </c>
      <c r="J380" s="211" t="s">
        <v>94</v>
      </c>
      <c r="K380" s="210" t="s">
        <v>9</v>
      </c>
      <c r="L380" s="210" t="s">
        <v>10</v>
      </c>
      <c r="M380" s="210" t="s">
        <v>10</v>
      </c>
      <c r="N380" s="210" t="s">
        <v>11</v>
      </c>
      <c r="O380" s="195">
        <v>817560.09</v>
      </c>
      <c r="P380" s="195">
        <v>0</v>
      </c>
      <c r="Q380" s="195">
        <v>817560.09</v>
      </c>
      <c r="R380" s="212" t="s">
        <v>1</v>
      </c>
      <c r="S380" s="213" t="s">
        <v>4</v>
      </c>
      <c r="T380" s="213"/>
      <c r="U380" s="213" t="s">
        <v>634</v>
      </c>
      <c r="V380" s="210"/>
      <c r="W380" s="210"/>
      <c r="X380" s="210"/>
      <c r="Y380" s="210"/>
      <c r="Z380" s="215">
        <v>42005</v>
      </c>
      <c r="AA380" s="210"/>
      <c r="AB380" s="210"/>
      <c r="AC380" s="210"/>
      <c r="AD380" s="216" t="s">
        <v>1554</v>
      </c>
      <c r="AE380" s="22"/>
      <c r="AF380" s="22"/>
      <c r="AG380" s="22"/>
      <c r="AH380" s="22"/>
      <c r="AI380" s="22"/>
      <c r="AJ380" s="22"/>
      <c r="AK380" s="22"/>
      <c r="AL380" s="22"/>
      <c r="AM380" s="22"/>
      <c r="AN380" s="22"/>
      <c r="AO380" s="22"/>
      <c r="AP380" s="22"/>
      <c r="AQ380" s="22"/>
      <c r="AR380" s="22"/>
      <c r="AS380" s="22"/>
      <c r="AT380" s="22"/>
      <c r="AU380" s="22"/>
    </row>
    <row r="381" spans="1:47" ht="15" customHeight="1">
      <c r="C381" s="10"/>
      <c r="D381" s="10"/>
      <c r="E381" s="10"/>
      <c r="F381" s="10"/>
      <c r="G381" s="78"/>
      <c r="H381" s="78"/>
      <c r="I381" s="10"/>
      <c r="J381" s="82"/>
      <c r="K381" s="10"/>
      <c r="L381" s="11"/>
      <c r="M381" s="11"/>
      <c r="N381" s="11"/>
      <c r="O381" s="73">
        <f>SUM(O377:O380)</f>
        <v>1126695.42</v>
      </c>
      <c r="P381" s="73">
        <f t="shared" ref="P381:Q381" si="118">SUM(P377:P380)</f>
        <v>0</v>
      </c>
      <c r="Q381" s="73">
        <f t="shared" si="118"/>
        <v>1126695.42</v>
      </c>
      <c r="R381" s="18"/>
      <c r="S381" s="18"/>
      <c r="T381" s="18"/>
      <c r="U381" s="18"/>
      <c r="V381" s="18"/>
      <c r="W381" s="13"/>
      <c r="X381" s="10"/>
      <c r="Y381" s="10"/>
      <c r="Z381" s="10"/>
      <c r="AA381" s="10"/>
      <c r="AB381" s="14"/>
      <c r="AC381" s="10"/>
      <c r="AD381" s="10"/>
      <c r="AE381" s="10"/>
      <c r="AF381" s="15"/>
    </row>
    <row r="382" spans="1:47" ht="15" customHeight="1">
      <c r="C382" s="10"/>
      <c r="D382" s="10"/>
      <c r="E382" s="10"/>
      <c r="F382" s="10"/>
      <c r="G382" s="78"/>
      <c r="H382" s="78"/>
      <c r="I382" s="10"/>
      <c r="J382" s="82"/>
      <c r="K382" s="10"/>
      <c r="L382" s="11"/>
      <c r="M382" s="11"/>
      <c r="N382" s="11"/>
      <c r="O382" s="26"/>
      <c r="P382" s="26"/>
      <c r="Q382" s="16"/>
      <c r="R382" s="16"/>
      <c r="S382" s="16"/>
      <c r="T382" s="12"/>
      <c r="U382" s="12"/>
      <c r="V382" s="12"/>
      <c r="W382" s="13"/>
      <c r="X382" s="10"/>
      <c r="Y382" s="10"/>
      <c r="Z382" s="10"/>
      <c r="AA382" s="10"/>
      <c r="AB382" s="14"/>
      <c r="AC382" s="10"/>
      <c r="AD382" s="10"/>
      <c r="AE382" s="10"/>
      <c r="AF382" s="15"/>
    </row>
    <row r="383" spans="1:47" ht="15" customHeight="1">
      <c r="C383" s="10"/>
      <c r="D383" s="10"/>
      <c r="E383" s="10"/>
      <c r="F383" s="10"/>
      <c r="G383" s="404" t="s">
        <v>682</v>
      </c>
      <c r="H383" s="78"/>
      <c r="I383" s="41" t="s">
        <v>1266</v>
      </c>
      <c r="J383" s="82"/>
      <c r="L383" s="10"/>
      <c r="M383" s="11"/>
      <c r="N383" s="11"/>
      <c r="O383" s="26"/>
      <c r="P383" s="26"/>
      <c r="Q383" s="16"/>
      <c r="R383" s="16"/>
      <c r="S383" s="16"/>
      <c r="T383" s="12"/>
      <c r="U383" s="12"/>
      <c r="V383" s="12"/>
      <c r="W383" s="13"/>
      <c r="X383" s="10"/>
      <c r="Y383" s="10"/>
      <c r="Z383" s="10"/>
      <c r="AA383" s="10"/>
      <c r="AB383" s="14"/>
      <c r="AC383" s="10"/>
      <c r="AD383" s="10"/>
      <c r="AE383" s="10"/>
      <c r="AF383" s="15"/>
    </row>
    <row r="384" spans="1:47" s="67" customFormat="1" ht="15" customHeight="1">
      <c r="A384" s="22"/>
      <c r="B384" s="10"/>
      <c r="C384" s="201"/>
      <c r="D384" s="202"/>
      <c r="E384" s="202"/>
      <c r="F384" s="202"/>
      <c r="G384" s="286" t="s">
        <v>1553</v>
      </c>
      <c r="H384" s="276">
        <v>42005</v>
      </c>
      <c r="I384" s="202" t="s">
        <v>14</v>
      </c>
      <c r="J384" s="203" t="s">
        <v>88</v>
      </c>
      <c r="K384" s="202" t="s">
        <v>9</v>
      </c>
      <c r="L384" s="202" t="s">
        <v>10</v>
      </c>
      <c r="M384" s="202" t="s">
        <v>10</v>
      </c>
      <c r="N384" s="202" t="s">
        <v>11</v>
      </c>
      <c r="O384" s="186">
        <v>4470.5</v>
      </c>
      <c r="P384" s="186">
        <v>0</v>
      </c>
      <c r="Q384" s="186">
        <v>4470.5</v>
      </c>
      <c r="R384" s="204" t="s">
        <v>1</v>
      </c>
      <c r="S384" s="205" t="s">
        <v>4</v>
      </c>
      <c r="T384" s="205"/>
      <c r="U384" s="205" t="s">
        <v>682</v>
      </c>
      <c r="V384" s="202"/>
      <c r="W384" s="202"/>
      <c r="X384" s="202"/>
      <c r="Y384" s="202"/>
      <c r="Z384" s="207">
        <v>42005</v>
      </c>
      <c r="AA384" s="202"/>
      <c r="AB384" s="202"/>
      <c r="AC384" s="202"/>
      <c r="AD384" s="208" t="s">
        <v>1554</v>
      </c>
      <c r="AE384" s="22"/>
      <c r="AF384" s="22"/>
      <c r="AG384" s="22"/>
      <c r="AH384" s="22"/>
      <c r="AI384" s="22"/>
      <c r="AJ384" s="22"/>
      <c r="AK384" s="22"/>
      <c r="AL384" s="22"/>
      <c r="AM384" s="22"/>
      <c r="AN384" s="22"/>
      <c r="AO384" s="22"/>
      <c r="AP384" s="22"/>
      <c r="AQ384" s="22"/>
      <c r="AR384" s="22"/>
      <c r="AS384" s="22"/>
      <c r="AT384" s="22"/>
      <c r="AU384" s="22"/>
    </row>
    <row r="385" spans="1:47" s="217" customFormat="1" ht="15" customHeight="1">
      <c r="A385" s="22"/>
      <c r="B385" s="10"/>
      <c r="C385" s="209"/>
      <c r="D385" s="210"/>
      <c r="E385" s="210"/>
      <c r="F385" s="210"/>
      <c r="G385" s="288" t="s">
        <v>1553</v>
      </c>
      <c r="H385" s="278">
        <v>42005</v>
      </c>
      <c r="I385" s="210" t="s">
        <v>14</v>
      </c>
      <c r="J385" s="211" t="s">
        <v>94</v>
      </c>
      <c r="K385" s="210" t="s">
        <v>9</v>
      </c>
      <c r="L385" s="210" t="s">
        <v>10</v>
      </c>
      <c r="M385" s="210" t="s">
        <v>10</v>
      </c>
      <c r="N385" s="210" t="s">
        <v>11</v>
      </c>
      <c r="O385" s="195">
        <v>850727.73</v>
      </c>
      <c r="P385" s="195">
        <v>0</v>
      </c>
      <c r="Q385" s="195">
        <v>850727.73</v>
      </c>
      <c r="R385" s="212" t="s">
        <v>1</v>
      </c>
      <c r="S385" s="213" t="s">
        <v>4</v>
      </c>
      <c r="T385" s="213"/>
      <c r="U385" s="213" t="s">
        <v>682</v>
      </c>
      <c r="V385" s="210"/>
      <c r="W385" s="210"/>
      <c r="X385" s="210"/>
      <c r="Y385" s="210"/>
      <c r="Z385" s="215">
        <v>42005</v>
      </c>
      <c r="AA385" s="210"/>
      <c r="AB385" s="210"/>
      <c r="AC385" s="210"/>
      <c r="AD385" s="216" t="s">
        <v>1554</v>
      </c>
      <c r="AE385" s="22"/>
      <c r="AF385" s="22"/>
      <c r="AG385" s="22"/>
      <c r="AH385" s="22"/>
      <c r="AI385" s="22"/>
      <c r="AJ385" s="22"/>
      <c r="AK385" s="22"/>
      <c r="AL385" s="22"/>
      <c r="AM385" s="22"/>
      <c r="AN385" s="22"/>
      <c r="AO385" s="22"/>
      <c r="AP385" s="22"/>
      <c r="AQ385" s="22"/>
      <c r="AR385" s="22"/>
      <c r="AS385" s="22"/>
      <c r="AT385" s="22"/>
      <c r="AU385" s="22"/>
    </row>
    <row r="386" spans="1:47" ht="15" customHeight="1">
      <c r="C386" s="10"/>
      <c r="D386" s="10"/>
      <c r="E386" s="10"/>
      <c r="F386" s="10"/>
      <c r="G386" s="78"/>
      <c r="H386" s="78"/>
      <c r="I386" s="10"/>
      <c r="J386" s="82"/>
      <c r="K386" s="10"/>
      <c r="L386" s="11"/>
      <c r="M386" s="11"/>
      <c r="N386" s="11"/>
      <c r="O386" s="73">
        <f>SUM(O384:O385)</f>
        <v>855198.23</v>
      </c>
      <c r="P386" s="73">
        <f t="shared" ref="P386:Q386" si="119">SUM(P384:P385)</f>
        <v>0</v>
      </c>
      <c r="Q386" s="73">
        <f t="shared" si="119"/>
        <v>855198.23</v>
      </c>
      <c r="R386" s="18"/>
      <c r="S386" s="18"/>
      <c r="T386" s="18"/>
      <c r="U386" s="18"/>
      <c r="V386" s="18"/>
      <c r="W386" s="13"/>
      <c r="X386" s="10"/>
      <c r="Y386" s="10"/>
      <c r="Z386" s="10"/>
      <c r="AA386" s="10"/>
      <c r="AB386" s="14"/>
      <c r="AC386" s="10"/>
      <c r="AD386" s="10"/>
      <c r="AE386" s="10"/>
      <c r="AF386" s="15"/>
    </row>
    <row r="387" spans="1:47" ht="15" customHeight="1">
      <c r="C387" s="10"/>
      <c r="D387" s="10"/>
      <c r="E387" s="10"/>
      <c r="F387" s="10"/>
      <c r="G387" s="78"/>
      <c r="H387" s="78"/>
      <c r="I387" s="10"/>
      <c r="J387" s="82"/>
      <c r="K387" s="10"/>
      <c r="L387" s="11"/>
      <c r="M387" s="11"/>
      <c r="N387" s="11"/>
      <c r="O387" s="26"/>
      <c r="P387" s="26"/>
      <c r="Q387" s="16"/>
      <c r="R387" s="16"/>
      <c r="S387" s="16"/>
      <c r="T387" s="12"/>
      <c r="U387" s="12"/>
      <c r="V387" s="12"/>
      <c r="W387" s="13"/>
      <c r="X387" s="10"/>
      <c r="Y387" s="10"/>
      <c r="Z387" s="10"/>
      <c r="AA387" s="10"/>
      <c r="AB387" s="14"/>
      <c r="AC387" s="10"/>
      <c r="AD387" s="10"/>
      <c r="AE387" s="10"/>
      <c r="AF387" s="15"/>
    </row>
    <row r="388" spans="1:47" ht="15" customHeight="1">
      <c r="C388" s="10"/>
      <c r="D388" s="10"/>
      <c r="E388" s="10"/>
      <c r="F388" s="10"/>
      <c r="G388" s="404" t="s">
        <v>698</v>
      </c>
      <c r="H388" s="78"/>
      <c r="I388" s="56" t="s">
        <v>1273</v>
      </c>
      <c r="J388" s="82"/>
      <c r="L388" s="11"/>
      <c r="M388" s="11"/>
      <c r="N388" s="11"/>
      <c r="O388" s="26"/>
      <c r="P388" s="26"/>
      <c r="Q388" s="16"/>
      <c r="R388" s="16"/>
      <c r="S388" s="16"/>
      <c r="T388" s="12"/>
      <c r="U388" s="12"/>
      <c r="V388" s="12"/>
      <c r="W388" s="13"/>
      <c r="X388" s="10"/>
      <c r="Y388" s="10"/>
      <c r="Z388" s="10"/>
      <c r="AA388" s="10"/>
      <c r="AB388" s="14"/>
      <c r="AC388" s="10"/>
      <c r="AD388" s="10"/>
      <c r="AE388" s="10"/>
      <c r="AF388" s="15"/>
    </row>
    <row r="389" spans="1:47" s="67" customFormat="1" ht="15" customHeight="1">
      <c r="A389" s="22"/>
      <c r="B389" s="10"/>
      <c r="C389" s="201"/>
      <c r="D389" s="202"/>
      <c r="E389" s="202"/>
      <c r="F389" s="202"/>
      <c r="G389" s="286" t="s">
        <v>1553</v>
      </c>
      <c r="H389" s="276">
        <v>42005</v>
      </c>
      <c r="I389" s="202" t="s">
        <v>14</v>
      </c>
      <c r="J389" s="203" t="s">
        <v>91</v>
      </c>
      <c r="K389" s="202" t="s">
        <v>9</v>
      </c>
      <c r="L389" s="202" t="s">
        <v>10</v>
      </c>
      <c r="M389" s="202" t="s">
        <v>10</v>
      </c>
      <c r="N389" s="202" t="s">
        <v>11</v>
      </c>
      <c r="O389" s="186">
        <v>5809.59</v>
      </c>
      <c r="P389" s="186">
        <v>0</v>
      </c>
      <c r="Q389" s="186">
        <v>5809.59</v>
      </c>
      <c r="R389" s="204" t="s">
        <v>1</v>
      </c>
      <c r="S389" s="205" t="s">
        <v>4</v>
      </c>
      <c r="T389" s="205"/>
      <c r="U389" s="205" t="s">
        <v>698</v>
      </c>
      <c r="V389" s="202"/>
      <c r="W389" s="202"/>
      <c r="X389" s="202"/>
      <c r="Y389" s="202"/>
      <c r="Z389" s="207">
        <v>42005</v>
      </c>
      <c r="AA389" s="202"/>
      <c r="AB389" s="202"/>
      <c r="AC389" s="202"/>
      <c r="AD389" s="208" t="s">
        <v>1554</v>
      </c>
      <c r="AE389" s="22"/>
      <c r="AF389" s="22"/>
      <c r="AG389" s="22"/>
      <c r="AH389" s="22"/>
      <c r="AI389" s="22"/>
      <c r="AJ389" s="22"/>
      <c r="AK389" s="22"/>
      <c r="AL389" s="22"/>
      <c r="AM389" s="22"/>
      <c r="AN389" s="22"/>
      <c r="AO389" s="22"/>
      <c r="AP389" s="22"/>
      <c r="AQ389" s="22"/>
      <c r="AR389" s="22"/>
      <c r="AS389" s="22"/>
      <c r="AT389" s="22"/>
      <c r="AU389" s="22"/>
    </row>
    <row r="390" spans="1:47" s="217" customFormat="1" ht="15" customHeight="1">
      <c r="A390" s="22"/>
      <c r="B390" s="10"/>
      <c r="C390" s="209"/>
      <c r="D390" s="210"/>
      <c r="E390" s="210"/>
      <c r="F390" s="210"/>
      <c r="G390" s="288" t="s">
        <v>1553</v>
      </c>
      <c r="H390" s="278">
        <v>42005</v>
      </c>
      <c r="I390" s="210" t="s">
        <v>14</v>
      </c>
      <c r="J390" s="211" t="s">
        <v>94</v>
      </c>
      <c r="K390" s="210" t="s">
        <v>9</v>
      </c>
      <c r="L390" s="210" t="s">
        <v>10</v>
      </c>
      <c r="M390" s="210" t="s">
        <v>10</v>
      </c>
      <c r="N390" s="210" t="s">
        <v>11</v>
      </c>
      <c r="O390" s="195">
        <v>12926.1</v>
      </c>
      <c r="P390" s="195">
        <v>0</v>
      </c>
      <c r="Q390" s="195">
        <v>12926.1</v>
      </c>
      <c r="R390" s="212" t="s">
        <v>1</v>
      </c>
      <c r="S390" s="213" t="s">
        <v>4</v>
      </c>
      <c r="T390" s="213"/>
      <c r="U390" s="213" t="s">
        <v>698</v>
      </c>
      <c r="V390" s="210"/>
      <c r="W390" s="210"/>
      <c r="X390" s="210"/>
      <c r="Y390" s="210"/>
      <c r="Z390" s="215">
        <v>42005</v>
      </c>
      <c r="AA390" s="210"/>
      <c r="AB390" s="210"/>
      <c r="AC390" s="210"/>
      <c r="AD390" s="216" t="s">
        <v>1554</v>
      </c>
      <c r="AE390" s="22"/>
      <c r="AF390" s="22"/>
      <c r="AG390" s="22"/>
      <c r="AH390" s="22"/>
      <c r="AI390" s="22"/>
      <c r="AJ390" s="22"/>
      <c r="AK390" s="22"/>
      <c r="AL390" s="22"/>
      <c r="AM390" s="22"/>
      <c r="AN390" s="22"/>
      <c r="AO390" s="22"/>
      <c r="AP390" s="22"/>
      <c r="AQ390" s="22"/>
      <c r="AR390" s="22"/>
      <c r="AS390" s="22"/>
      <c r="AT390" s="22"/>
      <c r="AU390" s="22"/>
    </row>
    <row r="391" spans="1:47" ht="15" customHeight="1">
      <c r="C391" s="10"/>
      <c r="D391" s="10"/>
      <c r="E391" s="10"/>
      <c r="F391" s="10"/>
      <c r="G391" s="78"/>
      <c r="H391" s="78"/>
      <c r="I391" s="10"/>
      <c r="J391" s="82"/>
      <c r="K391" s="10"/>
      <c r="L391" s="11"/>
      <c r="M391" s="11"/>
      <c r="N391" s="11"/>
      <c r="O391" s="73">
        <f>SUM(O389:O390)</f>
        <v>18735.690000000002</v>
      </c>
      <c r="P391" s="73">
        <f t="shared" ref="P391:Q391" si="120">SUM(P389:P390)</f>
        <v>0</v>
      </c>
      <c r="Q391" s="73">
        <f t="shared" si="120"/>
        <v>18735.690000000002</v>
      </c>
      <c r="R391" s="18"/>
      <c r="S391" s="18"/>
      <c r="T391" s="18"/>
      <c r="U391" s="18"/>
      <c r="V391" s="18"/>
      <c r="W391" s="13"/>
      <c r="X391" s="10"/>
      <c r="Y391" s="10"/>
      <c r="Z391" s="10"/>
      <c r="AA391" s="10"/>
      <c r="AB391" s="14"/>
      <c r="AC391" s="10"/>
      <c r="AD391" s="10"/>
      <c r="AE391" s="10"/>
      <c r="AF391" s="15"/>
    </row>
    <row r="392" spans="1:47" ht="15" customHeight="1">
      <c r="C392" s="10"/>
      <c r="D392" s="10"/>
      <c r="E392" s="10"/>
      <c r="F392" s="10"/>
      <c r="G392" s="78"/>
      <c r="H392" s="78"/>
      <c r="I392" s="10"/>
      <c r="J392" s="82"/>
      <c r="K392" s="10"/>
      <c r="L392" s="11"/>
      <c r="M392" s="11"/>
      <c r="N392" s="11"/>
      <c r="O392" s="26"/>
      <c r="P392" s="26"/>
      <c r="Q392" s="16"/>
      <c r="R392" s="16"/>
      <c r="S392" s="16"/>
      <c r="T392" s="12"/>
      <c r="U392" s="12"/>
      <c r="V392" s="12"/>
      <c r="W392" s="13"/>
      <c r="X392" s="10"/>
      <c r="Y392" s="10"/>
      <c r="Z392" s="10"/>
      <c r="AA392" s="10"/>
      <c r="AB392" s="14"/>
      <c r="AC392" s="10"/>
      <c r="AD392" s="10"/>
      <c r="AE392" s="10"/>
      <c r="AF392" s="15"/>
    </row>
    <row r="393" spans="1:47" ht="15" customHeight="1">
      <c r="C393" s="10"/>
      <c r="D393" s="10"/>
      <c r="E393" s="10"/>
      <c r="F393" s="10"/>
      <c r="G393" s="404" t="s">
        <v>683</v>
      </c>
      <c r="H393" s="78"/>
      <c r="I393" s="56" t="s">
        <v>1274</v>
      </c>
      <c r="J393" s="82"/>
      <c r="L393" s="11"/>
      <c r="M393" s="11"/>
      <c r="N393" s="11"/>
      <c r="O393" s="26"/>
      <c r="P393" s="26"/>
      <c r="Q393" s="16"/>
      <c r="R393" s="16"/>
      <c r="S393" s="16"/>
      <c r="T393" s="12"/>
      <c r="U393" s="12"/>
      <c r="V393" s="12"/>
      <c r="W393" s="13"/>
      <c r="X393" s="10"/>
      <c r="Y393" s="10"/>
      <c r="Z393" s="10"/>
      <c r="AA393" s="10"/>
      <c r="AB393" s="14"/>
      <c r="AC393" s="10"/>
      <c r="AD393" s="10"/>
      <c r="AE393" s="10"/>
      <c r="AF393" s="15"/>
    </row>
    <row r="394" spans="1:47" s="67" customFormat="1" ht="15" customHeight="1">
      <c r="A394" s="22"/>
      <c r="B394" s="10"/>
      <c r="C394" s="201"/>
      <c r="D394" s="202"/>
      <c r="E394" s="202"/>
      <c r="F394" s="202"/>
      <c r="G394" s="286" t="s">
        <v>1553</v>
      </c>
      <c r="H394" s="276">
        <v>42005</v>
      </c>
      <c r="I394" s="202" t="s">
        <v>14</v>
      </c>
      <c r="J394" s="203" t="s">
        <v>88</v>
      </c>
      <c r="K394" s="202" t="s">
        <v>9</v>
      </c>
      <c r="L394" s="202" t="s">
        <v>10</v>
      </c>
      <c r="M394" s="202" t="s">
        <v>10</v>
      </c>
      <c r="N394" s="202" t="s">
        <v>11</v>
      </c>
      <c r="O394" s="186">
        <v>5000</v>
      </c>
      <c r="P394" s="186">
        <v>0</v>
      </c>
      <c r="Q394" s="186">
        <v>5000</v>
      </c>
      <c r="R394" s="204" t="s">
        <v>1</v>
      </c>
      <c r="S394" s="205" t="s">
        <v>4</v>
      </c>
      <c r="T394" s="205"/>
      <c r="U394" s="205" t="s">
        <v>683</v>
      </c>
      <c r="V394" s="202"/>
      <c r="W394" s="202"/>
      <c r="X394" s="202"/>
      <c r="Y394" s="202"/>
      <c r="Z394" s="207">
        <v>42005</v>
      </c>
      <c r="AA394" s="202"/>
      <c r="AB394" s="202"/>
      <c r="AC394" s="202"/>
      <c r="AD394" s="208" t="s">
        <v>1554</v>
      </c>
      <c r="AE394" s="22"/>
      <c r="AF394" s="22"/>
      <c r="AG394" s="22"/>
      <c r="AH394" s="22"/>
      <c r="AI394" s="22"/>
      <c r="AJ394" s="22"/>
      <c r="AK394" s="22"/>
      <c r="AL394" s="22"/>
      <c r="AM394" s="22"/>
      <c r="AN394" s="22"/>
      <c r="AO394" s="22"/>
      <c r="AP394" s="22"/>
      <c r="AQ394" s="22"/>
      <c r="AR394" s="22"/>
      <c r="AS394" s="22"/>
      <c r="AT394" s="22"/>
      <c r="AU394" s="22"/>
    </row>
    <row r="395" spans="1:47" s="217" customFormat="1" ht="15" customHeight="1">
      <c r="A395" s="22"/>
      <c r="B395" s="10"/>
      <c r="C395" s="209"/>
      <c r="D395" s="210"/>
      <c r="E395" s="210"/>
      <c r="F395" s="210"/>
      <c r="G395" s="288" t="s">
        <v>1553</v>
      </c>
      <c r="H395" s="278">
        <v>42005</v>
      </c>
      <c r="I395" s="210" t="s">
        <v>14</v>
      </c>
      <c r="J395" s="211" t="s">
        <v>94</v>
      </c>
      <c r="K395" s="210" t="s">
        <v>9</v>
      </c>
      <c r="L395" s="210" t="s">
        <v>10</v>
      </c>
      <c r="M395" s="210" t="s">
        <v>10</v>
      </c>
      <c r="N395" s="210" t="s">
        <v>11</v>
      </c>
      <c r="O395" s="195">
        <v>37315.69</v>
      </c>
      <c r="P395" s="195">
        <v>0</v>
      </c>
      <c r="Q395" s="195">
        <v>37315.69</v>
      </c>
      <c r="R395" s="212" t="s">
        <v>1</v>
      </c>
      <c r="S395" s="213" t="s">
        <v>4</v>
      </c>
      <c r="T395" s="213"/>
      <c r="U395" s="213" t="s">
        <v>683</v>
      </c>
      <c r="V395" s="210"/>
      <c r="W395" s="210"/>
      <c r="X395" s="210"/>
      <c r="Y395" s="210"/>
      <c r="Z395" s="215">
        <v>42005</v>
      </c>
      <c r="AA395" s="210"/>
      <c r="AB395" s="210"/>
      <c r="AC395" s="210"/>
      <c r="AD395" s="216" t="s">
        <v>1554</v>
      </c>
      <c r="AE395" s="22"/>
      <c r="AF395" s="22"/>
      <c r="AG395" s="22"/>
      <c r="AH395" s="22"/>
      <c r="AI395" s="22"/>
      <c r="AJ395" s="22"/>
      <c r="AK395" s="22"/>
      <c r="AL395" s="22"/>
      <c r="AM395" s="22"/>
      <c r="AN395" s="22"/>
      <c r="AO395" s="22"/>
      <c r="AP395" s="22"/>
      <c r="AQ395" s="22"/>
      <c r="AR395" s="22"/>
      <c r="AS395" s="22"/>
      <c r="AT395" s="22"/>
      <c r="AU395" s="22"/>
    </row>
    <row r="396" spans="1:47" ht="15" customHeight="1">
      <c r="C396" s="10"/>
      <c r="D396" s="10"/>
      <c r="E396" s="10"/>
      <c r="F396" s="10"/>
      <c r="G396" s="78"/>
      <c r="H396" s="78"/>
      <c r="I396" s="10"/>
      <c r="J396" s="82"/>
      <c r="K396" s="10"/>
      <c r="L396" s="11"/>
      <c r="M396" s="11"/>
      <c r="N396" s="11"/>
      <c r="O396" s="73">
        <f>SUM(O394:O395)</f>
        <v>42315.69</v>
      </c>
      <c r="P396" s="73">
        <f t="shared" ref="P396:Q396" si="121">SUM(P394:P395)</f>
        <v>0</v>
      </c>
      <c r="Q396" s="73">
        <f t="shared" si="121"/>
        <v>42315.69</v>
      </c>
      <c r="R396" s="18"/>
      <c r="S396" s="18"/>
      <c r="T396" s="18"/>
      <c r="U396" s="18"/>
      <c r="V396" s="18"/>
      <c r="W396" s="13"/>
      <c r="X396" s="10"/>
      <c r="Y396" s="10"/>
      <c r="Z396" s="10"/>
      <c r="AA396" s="10"/>
      <c r="AB396" s="14"/>
      <c r="AC396" s="10"/>
      <c r="AD396" s="10"/>
      <c r="AE396" s="10"/>
      <c r="AF396" s="15"/>
    </row>
    <row r="397" spans="1:47" ht="15" customHeight="1">
      <c r="C397" s="10"/>
      <c r="D397" s="10"/>
      <c r="E397" s="10"/>
      <c r="F397" s="10"/>
      <c r="G397" s="78"/>
      <c r="H397" s="78"/>
      <c r="I397" s="10"/>
      <c r="J397" s="82"/>
      <c r="K397" s="10"/>
      <c r="L397" s="11"/>
      <c r="M397" s="11"/>
      <c r="N397" s="11"/>
      <c r="O397" s="26"/>
      <c r="P397" s="26"/>
      <c r="Q397" s="16"/>
      <c r="R397" s="16"/>
      <c r="S397" s="16"/>
      <c r="T397" s="12"/>
      <c r="U397" s="12"/>
      <c r="V397" s="12"/>
      <c r="W397" s="13"/>
      <c r="X397" s="10"/>
      <c r="Y397" s="10"/>
      <c r="Z397" s="10"/>
      <c r="AA397" s="10"/>
      <c r="AB397" s="14"/>
      <c r="AC397" s="10"/>
      <c r="AD397" s="10"/>
      <c r="AE397" s="10"/>
      <c r="AF397" s="15"/>
    </row>
    <row r="398" spans="1:47" ht="15" customHeight="1">
      <c r="C398" s="10"/>
      <c r="D398" s="10"/>
      <c r="E398" s="10"/>
      <c r="F398" s="10"/>
      <c r="G398" s="58" t="s">
        <v>739</v>
      </c>
      <c r="H398" s="78"/>
      <c r="I398" s="59" t="s">
        <v>1275</v>
      </c>
      <c r="J398" s="82"/>
      <c r="L398" s="11"/>
      <c r="M398" s="11"/>
      <c r="N398" s="11"/>
      <c r="O398" s="26"/>
      <c r="P398" s="26"/>
      <c r="Q398" s="16"/>
      <c r="R398" s="16"/>
      <c r="S398" s="16"/>
      <c r="T398" s="12"/>
      <c r="U398" s="12"/>
      <c r="V398" s="12"/>
      <c r="W398" s="13"/>
      <c r="X398" s="10"/>
      <c r="Y398" s="10"/>
      <c r="Z398" s="10"/>
      <c r="AA398" s="10"/>
      <c r="AB398" s="14"/>
      <c r="AC398" s="10"/>
      <c r="AD398" s="10"/>
      <c r="AE398" s="10"/>
      <c r="AF398" s="15"/>
    </row>
    <row r="399" spans="1:47" s="180" customFormat="1" ht="15" customHeight="1">
      <c r="A399" s="22"/>
      <c r="B399" s="10"/>
      <c r="C399" s="171"/>
      <c r="D399" s="172"/>
      <c r="E399" s="172"/>
      <c r="F399" s="172"/>
      <c r="G399" s="282" t="s">
        <v>1553</v>
      </c>
      <c r="H399" s="272">
        <v>42005</v>
      </c>
      <c r="I399" s="172" t="s">
        <v>14</v>
      </c>
      <c r="J399" s="173" t="s">
        <v>94</v>
      </c>
      <c r="K399" s="172" t="s">
        <v>9</v>
      </c>
      <c r="L399" s="172" t="s">
        <v>10</v>
      </c>
      <c r="M399" s="172" t="s">
        <v>10</v>
      </c>
      <c r="N399" s="172" t="s">
        <v>11</v>
      </c>
      <c r="O399" s="174">
        <v>354</v>
      </c>
      <c r="P399" s="174">
        <v>0</v>
      </c>
      <c r="Q399" s="174">
        <f t="shared" ref="Q399" si="122">O399-P399</f>
        <v>354</v>
      </c>
      <c r="R399" s="175" t="s">
        <v>1</v>
      </c>
      <c r="S399" s="176" t="s">
        <v>4</v>
      </c>
      <c r="T399" s="176"/>
      <c r="U399" s="176" t="s">
        <v>739</v>
      </c>
      <c r="V399" s="172"/>
      <c r="W399" s="172"/>
      <c r="X399" s="172"/>
      <c r="Y399" s="172"/>
      <c r="Z399" s="178">
        <v>42005</v>
      </c>
      <c r="AA399" s="172"/>
      <c r="AB399" s="172"/>
      <c r="AC399" s="172"/>
      <c r="AD399" s="179" t="s">
        <v>1554</v>
      </c>
      <c r="AE399" s="22"/>
      <c r="AF399" s="22"/>
      <c r="AG399" s="22"/>
      <c r="AH399" s="22"/>
      <c r="AI399" s="22"/>
      <c r="AJ399" s="22"/>
      <c r="AK399" s="22"/>
      <c r="AL399" s="22"/>
      <c r="AM399" s="22"/>
      <c r="AN399" s="22"/>
      <c r="AO399" s="22"/>
      <c r="AP399" s="22"/>
      <c r="AQ399" s="22"/>
      <c r="AR399" s="22"/>
      <c r="AS399" s="22"/>
      <c r="AT399" s="22"/>
      <c r="AU399" s="22"/>
    </row>
    <row r="400" spans="1:47" ht="15" customHeight="1">
      <c r="C400" s="10"/>
      <c r="D400" s="10"/>
      <c r="E400" s="10"/>
      <c r="F400" s="10"/>
      <c r="G400" s="78"/>
      <c r="H400" s="78"/>
      <c r="I400" s="10"/>
      <c r="J400" s="82"/>
      <c r="K400" s="10"/>
      <c r="L400" s="11"/>
      <c r="M400" s="11"/>
      <c r="N400" s="11"/>
      <c r="O400" s="73">
        <f>SUM(O399)</f>
        <v>354</v>
      </c>
      <c r="P400" s="73">
        <f t="shared" ref="P400:Q400" si="123">SUM(P399)</f>
        <v>0</v>
      </c>
      <c r="Q400" s="73">
        <f t="shared" si="123"/>
        <v>354</v>
      </c>
      <c r="R400" s="18"/>
      <c r="S400" s="18"/>
      <c r="T400" s="18"/>
      <c r="U400" s="18"/>
      <c r="V400" s="18"/>
      <c r="W400" s="13"/>
      <c r="X400" s="10"/>
      <c r="Y400" s="10"/>
      <c r="Z400" s="10"/>
      <c r="AA400" s="10"/>
      <c r="AB400" s="14"/>
      <c r="AC400" s="10"/>
      <c r="AD400" s="10"/>
      <c r="AE400" s="10"/>
      <c r="AF400" s="15"/>
    </row>
    <row r="401" spans="1:47" ht="15" customHeight="1">
      <c r="C401" s="10"/>
      <c r="D401" s="10"/>
      <c r="E401" s="10"/>
      <c r="F401" s="10"/>
      <c r="G401" s="78"/>
      <c r="H401" s="78"/>
      <c r="I401" s="10"/>
      <c r="J401" s="82"/>
      <c r="K401" s="10"/>
      <c r="L401" s="11"/>
      <c r="M401" s="11"/>
      <c r="N401" s="11"/>
      <c r="O401" s="26"/>
      <c r="P401" s="26"/>
      <c r="Q401" s="16"/>
      <c r="R401" s="16"/>
      <c r="S401" s="16"/>
      <c r="T401" s="12"/>
      <c r="U401" s="12"/>
      <c r="V401" s="12"/>
      <c r="W401" s="13"/>
      <c r="X401" s="10"/>
      <c r="Y401" s="10"/>
      <c r="Z401" s="10"/>
      <c r="AA401" s="10"/>
      <c r="AB401" s="14"/>
      <c r="AC401" s="10"/>
      <c r="AD401" s="10"/>
      <c r="AE401" s="10"/>
      <c r="AF401" s="15"/>
    </row>
    <row r="402" spans="1:47" ht="15" customHeight="1">
      <c r="C402" s="10"/>
      <c r="D402" s="10"/>
      <c r="E402" s="10"/>
      <c r="F402" s="10"/>
      <c r="G402" s="404" t="s">
        <v>740</v>
      </c>
      <c r="H402" s="78"/>
      <c r="I402" s="519" t="s">
        <v>1276</v>
      </c>
      <c r="J402" s="519"/>
      <c r="K402" s="519"/>
      <c r="L402" s="519"/>
      <c r="M402" s="519"/>
      <c r="N402" s="519"/>
      <c r="O402" s="519"/>
      <c r="P402" s="519"/>
      <c r="Q402" s="519"/>
      <c r="R402" s="519"/>
      <c r="S402" s="519"/>
      <c r="T402" s="519"/>
      <c r="U402" s="519"/>
      <c r="V402" s="519"/>
      <c r="W402" s="519"/>
      <c r="X402" s="519"/>
      <c r="Y402" s="519"/>
      <c r="Z402" s="519"/>
      <c r="AA402" s="519"/>
      <c r="AB402" s="519"/>
      <c r="AC402" s="519"/>
      <c r="AD402" s="519"/>
      <c r="AE402" s="10"/>
      <c r="AF402" s="15"/>
    </row>
    <row r="403" spans="1:47" s="180" customFormat="1" ht="15" customHeight="1">
      <c r="A403" s="22"/>
      <c r="B403" s="10"/>
      <c r="C403" s="171"/>
      <c r="D403" s="172"/>
      <c r="E403" s="172"/>
      <c r="F403" s="172"/>
      <c r="G403" s="282" t="s">
        <v>1553</v>
      </c>
      <c r="H403" s="272">
        <v>42005</v>
      </c>
      <c r="I403" s="172" t="s">
        <v>14</v>
      </c>
      <c r="J403" s="173" t="s">
        <v>94</v>
      </c>
      <c r="K403" s="172" t="s">
        <v>9</v>
      </c>
      <c r="L403" s="172" t="s">
        <v>10</v>
      </c>
      <c r="M403" s="172" t="s">
        <v>10</v>
      </c>
      <c r="N403" s="172" t="s">
        <v>11</v>
      </c>
      <c r="O403" s="174">
        <v>1022</v>
      </c>
      <c r="P403" s="174">
        <v>0</v>
      </c>
      <c r="Q403" s="174">
        <f t="shared" ref="Q403" si="124">O403-P403</f>
        <v>1022</v>
      </c>
      <c r="R403" s="175" t="s">
        <v>1</v>
      </c>
      <c r="S403" s="176" t="s">
        <v>4</v>
      </c>
      <c r="T403" s="176"/>
      <c r="U403" s="176" t="s">
        <v>740</v>
      </c>
      <c r="V403" s="172"/>
      <c r="W403" s="172"/>
      <c r="X403" s="172"/>
      <c r="Y403" s="172"/>
      <c r="Z403" s="178">
        <v>42005</v>
      </c>
      <c r="AA403" s="172"/>
      <c r="AB403" s="172"/>
      <c r="AC403" s="172"/>
      <c r="AD403" s="179" t="s">
        <v>1554</v>
      </c>
      <c r="AE403" s="22"/>
      <c r="AF403" s="22"/>
      <c r="AG403" s="22"/>
      <c r="AH403" s="22"/>
      <c r="AI403" s="22"/>
      <c r="AJ403" s="22"/>
      <c r="AK403" s="22"/>
      <c r="AL403" s="22"/>
      <c r="AM403" s="22"/>
      <c r="AN403" s="22"/>
      <c r="AO403" s="22"/>
      <c r="AP403" s="22"/>
      <c r="AQ403" s="22"/>
      <c r="AR403" s="22"/>
      <c r="AS403" s="22"/>
      <c r="AT403" s="22"/>
      <c r="AU403" s="22"/>
    </row>
    <row r="404" spans="1:47" ht="15" customHeight="1">
      <c r="C404" s="10"/>
      <c r="D404" s="10"/>
      <c r="E404" s="10"/>
      <c r="F404" s="10"/>
      <c r="G404" s="78"/>
      <c r="H404" s="78"/>
      <c r="I404" s="10"/>
      <c r="J404" s="82"/>
      <c r="K404" s="10"/>
      <c r="L404" s="11"/>
      <c r="M404" s="11"/>
      <c r="N404" s="11"/>
      <c r="O404" s="73">
        <f>SUM(O403)</f>
        <v>1022</v>
      </c>
      <c r="P404" s="73">
        <f t="shared" ref="P404:Q404" si="125">SUM(P403)</f>
        <v>0</v>
      </c>
      <c r="Q404" s="73">
        <f t="shared" si="125"/>
        <v>1022</v>
      </c>
      <c r="R404" s="18"/>
      <c r="S404" s="18"/>
      <c r="T404" s="18"/>
      <c r="U404" s="18"/>
      <c r="V404" s="18"/>
      <c r="W404" s="13"/>
      <c r="X404" s="10"/>
      <c r="Y404" s="10"/>
      <c r="Z404" s="10"/>
      <c r="AA404" s="10"/>
      <c r="AB404" s="14"/>
      <c r="AC404" s="10"/>
      <c r="AD404" s="10"/>
      <c r="AE404" s="10"/>
      <c r="AF404" s="15"/>
    </row>
    <row r="405" spans="1:47" ht="15" customHeight="1">
      <c r="C405" s="10"/>
      <c r="D405" s="10"/>
      <c r="E405" s="10"/>
      <c r="F405" s="10"/>
      <c r="G405" s="78"/>
      <c r="H405" s="78"/>
      <c r="I405" s="10"/>
      <c r="J405" s="82"/>
      <c r="K405" s="10"/>
      <c r="L405" s="11"/>
      <c r="M405" s="11"/>
      <c r="N405" s="11"/>
      <c r="O405" s="26"/>
      <c r="P405" s="26"/>
      <c r="Q405" s="16"/>
      <c r="R405" s="16"/>
      <c r="S405" s="16"/>
      <c r="T405" s="12"/>
      <c r="U405" s="12"/>
      <c r="V405" s="12"/>
      <c r="W405" s="13"/>
      <c r="X405" s="10"/>
      <c r="Y405" s="10"/>
      <c r="Z405" s="10"/>
      <c r="AA405" s="10"/>
      <c r="AB405" s="14"/>
      <c r="AC405" s="10"/>
      <c r="AD405" s="10"/>
      <c r="AE405" s="10"/>
      <c r="AF405" s="15"/>
    </row>
    <row r="406" spans="1:47" ht="15" customHeight="1">
      <c r="C406" s="10"/>
      <c r="D406" s="10"/>
      <c r="E406" s="10"/>
      <c r="F406" s="10"/>
      <c r="G406" s="58" t="s">
        <v>741</v>
      </c>
      <c r="H406" s="78"/>
      <c r="I406" s="60" t="s">
        <v>1277</v>
      </c>
      <c r="J406" s="82"/>
      <c r="L406" s="10"/>
      <c r="M406" s="11"/>
      <c r="N406" s="11"/>
      <c r="O406" s="26"/>
      <c r="P406" s="26"/>
      <c r="Q406" s="16"/>
      <c r="R406" s="16"/>
      <c r="S406" s="16"/>
      <c r="T406" s="12"/>
      <c r="U406" s="12"/>
      <c r="V406" s="12"/>
      <c r="W406" s="13"/>
      <c r="X406" s="10"/>
      <c r="Y406" s="10"/>
      <c r="Z406" s="10"/>
      <c r="AA406" s="10"/>
      <c r="AB406" s="14"/>
      <c r="AC406" s="10"/>
      <c r="AD406" s="10"/>
      <c r="AE406" s="10"/>
      <c r="AF406" s="15"/>
    </row>
    <row r="407" spans="1:47" s="180" customFormat="1" ht="15" customHeight="1">
      <c r="A407" s="22"/>
      <c r="B407" s="10"/>
      <c r="C407" s="171"/>
      <c r="D407" s="172"/>
      <c r="E407" s="172"/>
      <c r="F407" s="172"/>
      <c r="G407" s="282" t="s">
        <v>1553</v>
      </c>
      <c r="H407" s="272">
        <v>42005</v>
      </c>
      <c r="I407" s="172" t="s">
        <v>14</v>
      </c>
      <c r="J407" s="173" t="s">
        <v>94</v>
      </c>
      <c r="K407" s="172" t="s">
        <v>9</v>
      </c>
      <c r="L407" s="172" t="s">
        <v>10</v>
      </c>
      <c r="M407" s="172" t="s">
        <v>10</v>
      </c>
      <c r="N407" s="172" t="s">
        <v>11</v>
      </c>
      <c r="O407" s="174">
        <v>576</v>
      </c>
      <c r="P407" s="174">
        <v>0</v>
      </c>
      <c r="Q407" s="174">
        <f t="shared" ref="Q407" si="126">O407-P407</f>
        <v>576</v>
      </c>
      <c r="R407" s="175" t="s">
        <v>1</v>
      </c>
      <c r="S407" s="176" t="s">
        <v>4</v>
      </c>
      <c r="T407" s="176"/>
      <c r="U407" s="176" t="s">
        <v>741</v>
      </c>
      <c r="V407" s="172"/>
      <c r="W407" s="172"/>
      <c r="X407" s="172"/>
      <c r="Y407" s="172"/>
      <c r="Z407" s="178">
        <v>42005</v>
      </c>
      <c r="AA407" s="172"/>
      <c r="AB407" s="172"/>
      <c r="AC407" s="172"/>
      <c r="AD407" s="179" t="s">
        <v>1554</v>
      </c>
      <c r="AE407" s="22"/>
      <c r="AF407" s="22"/>
      <c r="AG407" s="22"/>
      <c r="AH407" s="22"/>
      <c r="AI407" s="22"/>
      <c r="AJ407" s="22"/>
      <c r="AK407" s="22"/>
      <c r="AL407" s="22"/>
      <c r="AM407" s="22"/>
      <c r="AN407" s="22"/>
      <c r="AO407" s="22"/>
      <c r="AP407" s="22"/>
      <c r="AQ407" s="22"/>
      <c r="AR407" s="22"/>
      <c r="AS407" s="22"/>
      <c r="AT407" s="22"/>
      <c r="AU407" s="22"/>
    </row>
    <row r="408" spans="1:47" ht="15" customHeight="1">
      <c r="C408" s="10"/>
      <c r="D408" s="10"/>
      <c r="E408" s="10"/>
      <c r="F408" s="10"/>
      <c r="G408" s="78"/>
      <c r="H408" s="78"/>
      <c r="I408" s="10"/>
      <c r="J408" s="82"/>
      <c r="K408" s="10"/>
      <c r="L408" s="11"/>
      <c r="M408" s="11"/>
      <c r="N408" s="11"/>
      <c r="O408" s="73">
        <f>SUM(O407)</f>
        <v>576</v>
      </c>
      <c r="P408" s="73">
        <f t="shared" ref="P408:Q408" si="127">SUM(P407)</f>
        <v>0</v>
      </c>
      <c r="Q408" s="73">
        <f t="shared" si="127"/>
        <v>576</v>
      </c>
      <c r="R408" s="18"/>
      <c r="S408" s="18"/>
      <c r="T408" s="18"/>
      <c r="U408" s="18"/>
      <c r="V408" s="18"/>
      <c r="W408" s="13"/>
      <c r="X408" s="10"/>
      <c r="Y408" s="10"/>
      <c r="Z408" s="10"/>
      <c r="AA408" s="10"/>
      <c r="AB408" s="14"/>
      <c r="AC408" s="10"/>
      <c r="AD408" s="10"/>
      <c r="AE408" s="10"/>
      <c r="AF408" s="15"/>
    </row>
    <row r="409" spans="1:47" ht="15" customHeight="1">
      <c r="C409" s="10"/>
      <c r="D409" s="10"/>
      <c r="E409" s="10"/>
      <c r="F409" s="10"/>
      <c r="G409" s="78"/>
      <c r="H409" s="78"/>
      <c r="I409" s="10"/>
      <c r="J409" s="82"/>
      <c r="K409" s="10"/>
      <c r="L409" s="11"/>
      <c r="M409" s="11"/>
      <c r="N409" s="11"/>
      <c r="O409" s="26"/>
      <c r="P409" s="26"/>
      <c r="Q409" s="16"/>
      <c r="R409" s="16"/>
      <c r="S409" s="16"/>
      <c r="T409" s="12"/>
      <c r="U409" s="12"/>
      <c r="V409" s="12"/>
      <c r="W409" s="13"/>
      <c r="X409" s="10"/>
      <c r="Y409" s="10"/>
      <c r="Z409" s="10"/>
      <c r="AA409" s="10"/>
      <c r="AB409" s="14"/>
      <c r="AC409" s="10"/>
      <c r="AD409" s="10"/>
      <c r="AE409" s="10"/>
      <c r="AF409" s="15"/>
    </row>
    <row r="410" spans="1:47" ht="15" customHeight="1">
      <c r="C410" s="10"/>
      <c r="D410" s="10"/>
      <c r="E410" s="10"/>
      <c r="F410" s="10"/>
      <c r="G410" s="404" t="s">
        <v>699</v>
      </c>
      <c r="H410" s="78"/>
      <c r="I410" s="56" t="s">
        <v>1278</v>
      </c>
      <c r="J410" s="82"/>
      <c r="L410" s="11"/>
      <c r="M410" s="11"/>
      <c r="N410" s="11"/>
      <c r="O410" s="26"/>
      <c r="P410" s="26"/>
      <c r="Q410" s="16"/>
      <c r="R410" s="16"/>
      <c r="S410" s="16"/>
      <c r="T410" s="12"/>
      <c r="U410" s="12"/>
      <c r="V410" s="12"/>
      <c r="W410" s="13"/>
      <c r="X410" s="10"/>
      <c r="Y410" s="10"/>
      <c r="Z410" s="10"/>
      <c r="AA410" s="10"/>
      <c r="AB410" s="14"/>
      <c r="AC410" s="10"/>
      <c r="AD410" s="10"/>
      <c r="AE410" s="10"/>
      <c r="AF410" s="15"/>
    </row>
    <row r="411" spans="1:47" s="180" customFormat="1" ht="15" customHeight="1">
      <c r="A411" s="22"/>
      <c r="B411" s="10"/>
      <c r="C411" s="171"/>
      <c r="D411" s="172"/>
      <c r="E411" s="172"/>
      <c r="F411" s="172"/>
      <c r="G411" s="282" t="s">
        <v>1553</v>
      </c>
      <c r="H411" s="272">
        <v>42005</v>
      </c>
      <c r="I411" s="172" t="s">
        <v>14</v>
      </c>
      <c r="J411" s="173" t="s">
        <v>91</v>
      </c>
      <c r="K411" s="172" t="s">
        <v>9</v>
      </c>
      <c r="L411" s="172" t="s">
        <v>10</v>
      </c>
      <c r="M411" s="172" t="s">
        <v>10</v>
      </c>
      <c r="N411" s="172" t="s">
        <v>11</v>
      </c>
      <c r="O411" s="174">
        <v>-6099</v>
      </c>
      <c r="P411" s="174">
        <v>0</v>
      </c>
      <c r="Q411" s="174">
        <f t="shared" ref="Q411" si="128">O411-P411</f>
        <v>-6099</v>
      </c>
      <c r="R411" s="175" t="s">
        <v>1</v>
      </c>
      <c r="S411" s="176" t="s">
        <v>4</v>
      </c>
      <c r="T411" s="176"/>
      <c r="U411" s="176" t="s">
        <v>699</v>
      </c>
      <c r="V411" s="172"/>
      <c r="W411" s="172"/>
      <c r="X411" s="172"/>
      <c r="Y411" s="172"/>
      <c r="Z411" s="178">
        <v>42005</v>
      </c>
      <c r="AA411" s="172"/>
      <c r="AB411" s="172"/>
      <c r="AC411" s="172"/>
      <c r="AD411" s="179" t="s">
        <v>1554</v>
      </c>
      <c r="AE411" s="22"/>
      <c r="AF411" s="22"/>
      <c r="AG411" s="22"/>
      <c r="AH411" s="22"/>
      <c r="AI411" s="22"/>
      <c r="AJ411" s="22"/>
      <c r="AK411" s="22"/>
      <c r="AL411" s="22"/>
      <c r="AM411" s="22"/>
      <c r="AN411" s="22"/>
      <c r="AO411" s="22"/>
      <c r="AP411" s="22"/>
      <c r="AQ411" s="22"/>
      <c r="AR411" s="22"/>
      <c r="AS411" s="22"/>
      <c r="AT411" s="22"/>
      <c r="AU411" s="22"/>
    </row>
    <row r="412" spans="1:47" ht="15" customHeight="1">
      <c r="C412" s="10"/>
      <c r="D412" s="10"/>
      <c r="E412" s="10"/>
      <c r="F412" s="10"/>
      <c r="G412" s="78"/>
      <c r="H412" s="78"/>
      <c r="I412" s="10"/>
      <c r="J412" s="82"/>
      <c r="K412" s="10"/>
      <c r="L412" s="11"/>
      <c r="M412" s="11"/>
      <c r="N412" s="11"/>
      <c r="O412" s="73">
        <f>SUM(O411)</f>
        <v>-6099</v>
      </c>
      <c r="P412" s="73">
        <f t="shared" ref="P412:Q412" si="129">SUM(P411)</f>
        <v>0</v>
      </c>
      <c r="Q412" s="73">
        <f t="shared" si="129"/>
        <v>-6099</v>
      </c>
      <c r="R412" s="18"/>
      <c r="S412" s="18"/>
      <c r="T412" s="18"/>
      <c r="U412" s="18"/>
      <c r="V412" s="18"/>
      <c r="W412" s="13"/>
      <c r="X412" s="10"/>
      <c r="Y412" s="10"/>
      <c r="Z412" s="10"/>
      <c r="AA412" s="10"/>
      <c r="AB412" s="14"/>
      <c r="AC412" s="10"/>
      <c r="AD412" s="10"/>
      <c r="AE412" s="10"/>
      <c r="AF412" s="15"/>
    </row>
    <row r="413" spans="1:47" ht="15" customHeight="1">
      <c r="C413" s="10"/>
      <c r="D413" s="10"/>
      <c r="E413" s="10"/>
      <c r="F413" s="10"/>
      <c r="G413" s="78"/>
      <c r="H413" s="78"/>
      <c r="I413" s="10"/>
      <c r="J413" s="82"/>
      <c r="K413" s="10"/>
      <c r="L413" s="11"/>
      <c r="M413" s="11"/>
      <c r="N413" s="11"/>
      <c r="O413" s="26"/>
      <c r="P413" s="26"/>
      <c r="Q413" s="16"/>
      <c r="R413" s="16"/>
      <c r="S413" s="16"/>
      <c r="T413" s="12"/>
      <c r="U413" s="12"/>
      <c r="V413" s="12"/>
      <c r="W413" s="13"/>
      <c r="X413" s="10"/>
      <c r="Y413" s="10"/>
      <c r="Z413" s="10"/>
      <c r="AA413" s="10"/>
      <c r="AB413" s="14"/>
      <c r="AC413" s="10"/>
      <c r="AD413" s="10"/>
      <c r="AE413" s="10"/>
      <c r="AF413" s="15"/>
    </row>
    <row r="414" spans="1:47" ht="15" customHeight="1">
      <c r="C414" s="10"/>
      <c r="D414" s="10"/>
      <c r="E414" s="10"/>
      <c r="F414" s="10"/>
      <c r="G414" s="404" t="s">
        <v>635</v>
      </c>
      <c r="H414" s="78"/>
      <c r="I414" s="56" t="s">
        <v>1279</v>
      </c>
      <c r="J414" s="82"/>
      <c r="L414" s="11"/>
      <c r="M414" s="11"/>
      <c r="N414" s="11"/>
      <c r="O414" s="26"/>
      <c r="P414" s="26"/>
      <c r="Q414" s="16"/>
      <c r="R414" s="16"/>
      <c r="S414" s="16"/>
      <c r="T414" s="12"/>
      <c r="U414" s="12"/>
      <c r="V414" s="12"/>
      <c r="W414" s="13"/>
      <c r="X414" s="10"/>
      <c r="Y414" s="10"/>
      <c r="Z414" s="10"/>
      <c r="AA414" s="10"/>
      <c r="AB414" s="14"/>
      <c r="AC414" s="10"/>
      <c r="AD414" s="10"/>
      <c r="AE414" s="10"/>
      <c r="AF414" s="15"/>
    </row>
    <row r="415" spans="1:47" s="67" customFormat="1" ht="15" customHeight="1">
      <c r="A415" s="22"/>
      <c r="B415" s="10"/>
      <c r="C415" s="201"/>
      <c r="D415" s="202"/>
      <c r="E415" s="202"/>
      <c r="F415" s="202"/>
      <c r="G415" s="286" t="s">
        <v>1553</v>
      </c>
      <c r="H415" s="276">
        <v>42005</v>
      </c>
      <c r="I415" s="202" t="s">
        <v>14</v>
      </c>
      <c r="J415" s="203" t="s">
        <v>86</v>
      </c>
      <c r="K415" s="202" t="s">
        <v>9</v>
      </c>
      <c r="L415" s="202" t="s">
        <v>10</v>
      </c>
      <c r="M415" s="202" t="s">
        <v>10</v>
      </c>
      <c r="N415" s="202" t="s">
        <v>11</v>
      </c>
      <c r="O415" s="186">
        <v>232383.07</v>
      </c>
      <c r="P415" s="186">
        <v>0</v>
      </c>
      <c r="Q415" s="186">
        <v>232383.07</v>
      </c>
      <c r="R415" s="204" t="s">
        <v>1</v>
      </c>
      <c r="S415" s="205" t="s">
        <v>4</v>
      </c>
      <c r="T415" s="205"/>
      <c r="U415" s="205" t="s">
        <v>635</v>
      </c>
      <c r="V415" s="202"/>
      <c r="W415" s="202"/>
      <c r="X415" s="202"/>
      <c r="Y415" s="202"/>
      <c r="Z415" s="207">
        <v>42005</v>
      </c>
      <c r="AA415" s="202"/>
      <c r="AB415" s="202"/>
      <c r="AC415" s="202"/>
      <c r="AD415" s="208" t="s">
        <v>1554</v>
      </c>
      <c r="AE415" s="22"/>
      <c r="AF415" s="22"/>
      <c r="AG415" s="22"/>
      <c r="AH415" s="22"/>
      <c r="AI415" s="22"/>
      <c r="AJ415" s="22"/>
      <c r="AK415" s="22"/>
      <c r="AL415" s="22"/>
      <c r="AM415" s="22"/>
      <c r="AN415" s="22"/>
      <c r="AO415" s="22"/>
      <c r="AP415" s="22"/>
      <c r="AQ415" s="22"/>
      <c r="AR415" s="22"/>
      <c r="AS415" s="22"/>
      <c r="AT415" s="22"/>
      <c r="AU415" s="22"/>
    </row>
    <row r="416" spans="1:47" s="22" customFormat="1" ht="15" customHeight="1">
      <c r="B416" s="10"/>
      <c r="C416" s="3"/>
      <c r="D416" s="1"/>
      <c r="E416" s="1"/>
      <c r="F416" s="1"/>
      <c r="G416" s="287" t="s">
        <v>1553</v>
      </c>
      <c r="H416" s="277">
        <v>42005</v>
      </c>
      <c r="I416" s="1" t="s">
        <v>14</v>
      </c>
      <c r="J416" s="2" t="s">
        <v>88</v>
      </c>
      <c r="K416" s="1" t="s">
        <v>9</v>
      </c>
      <c r="L416" s="1" t="s">
        <v>10</v>
      </c>
      <c r="M416" s="1" t="s">
        <v>10</v>
      </c>
      <c r="N416" s="1" t="s">
        <v>11</v>
      </c>
      <c r="O416" s="9">
        <v>573207.92000000004</v>
      </c>
      <c r="P416" s="9">
        <v>0</v>
      </c>
      <c r="Q416" s="9">
        <v>573207.92000000004</v>
      </c>
      <c r="R416" s="6" t="s">
        <v>1</v>
      </c>
      <c r="S416" s="5" t="s">
        <v>4</v>
      </c>
      <c r="T416" s="5"/>
      <c r="U416" s="5" t="s">
        <v>635</v>
      </c>
      <c r="V416" s="1"/>
      <c r="W416" s="1"/>
      <c r="X416" s="1"/>
      <c r="Y416" s="1"/>
      <c r="Z416" s="4">
        <v>42005</v>
      </c>
      <c r="AA416" s="1"/>
      <c r="AB416" s="1"/>
      <c r="AC416" s="1"/>
      <c r="AD416" s="8" t="s">
        <v>1554</v>
      </c>
    </row>
    <row r="417" spans="1:47" s="217" customFormat="1" ht="15" customHeight="1">
      <c r="A417" s="22"/>
      <c r="B417" s="10"/>
      <c r="C417" s="209"/>
      <c r="D417" s="210"/>
      <c r="E417" s="210"/>
      <c r="F417" s="210"/>
      <c r="G417" s="288" t="s">
        <v>1553</v>
      </c>
      <c r="H417" s="278">
        <v>42005</v>
      </c>
      <c r="I417" s="210" t="s">
        <v>14</v>
      </c>
      <c r="J417" s="211" t="s">
        <v>91</v>
      </c>
      <c r="K417" s="210" t="s">
        <v>9</v>
      </c>
      <c r="L417" s="210" t="s">
        <v>10</v>
      </c>
      <c r="M417" s="210" t="s">
        <v>10</v>
      </c>
      <c r="N417" s="210" t="s">
        <v>11</v>
      </c>
      <c r="O417" s="195">
        <v>131466.59</v>
      </c>
      <c r="P417" s="195">
        <v>0</v>
      </c>
      <c r="Q417" s="195">
        <v>131466.59</v>
      </c>
      <c r="R417" s="212" t="s">
        <v>1</v>
      </c>
      <c r="S417" s="213" t="s">
        <v>4</v>
      </c>
      <c r="T417" s="213"/>
      <c r="U417" s="213" t="s">
        <v>635</v>
      </c>
      <c r="V417" s="210"/>
      <c r="W417" s="210"/>
      <c r="X417" s="210"/>
      <c r="Y417" s="210"/>
      <c r="Z417" s="215">
        <v>42005</v>
      </c>
      <c r="AA417" s="210"/>
      <c r="AB417" s="210"/>
      <c r="AC417" s="210"/>
      <c r="AD417" s="216" t="s">
        <v>1554</v>
      </c>
      <c r="AE417" s="22"/>
      <c r="AF417" s="22"/>
      <c r="AG417" s="22"/>
      <c r="AH417" s="22"/>
      <c r="AI417" s="22"/>
      <c r="AJ417" s="22"/>
      <c r="AK417" s="22"/>
      <c r="AL417" s="22"/>
      <c r="AM417" s="22"/>
      <c r="AN417" s="22"/>
      <c r="AO417" s="22"/>
      <c r="AP417" s="22"/>
      <c r="AQ417" s="22"/>
      <c r="AR417" s="22"/>
      <c r="AS417" s="22"/>
      <c r="AT417" s="22"/>
      <c r="AU417" s="22"/>
    </row>
    <row r="418" spans="1:47" ht="15" customHeight="1">
      <c r="C418" s="10"/>
      <c r="D418" s="10"/>
      <c r="E418" s="10"/>
      <c r="F418" s="10"/>
      <c r="G418" s="78"/>
      <c r="H418" s="78"/>
      <c r="I418" s="10"/>
      <c r="J418" s="82"/>
      <c r="K418" s="10"/>
      <c r="L418" s="11"/>
      <c r="M418" s="11"/>
      <c r="N418" s="11"/>
      <c r="O418" s="73">
        <f>SUM(O415:O417)</f>
        <v>937057.58</v>
      </c>
      <c r="P418" s="73">
        <f t="shared" ref="P418:Q418" si="130">SUM(P415:P417)</f>
        <v>0</v>
      </c>
      <c r="Q418" s="73">
        <f t="shared" si="130"/>
        <v>937057.58</v>
      </c>
      <c r="R418" s="18"/>
      <c r="S418" s="18"/>
      <c r="T418" s="18"/>
      <c r="U418" s="18"/>
      <c r="V418" s="18"/>
      <c r="W418" s="13"/>
      <c r="X418" s="10"/>
      <c r="Y418" s="10"/>
      <c r="Z418" s="10"/>
      <c r="AA418" s="10"/>
      <c r="AB418" s="14"/>
      <c r="AC418" s="10"/>
      <c r="AD418" s="10"/>
      <c r="AE418" s="10"/>
      <c r="AF418" s="15"/>
    </row>
    <row r="419" spans="1:47" ht="15" customHeight="1">
      <c r="C419" s="10"/>
      <c r="D419" s="10"/>
      <c r="E419" s="10"/>
      <c r="F419" s="10"/>
      <c r="G419" s="78"/>
      <c r="H419" s="78"/>
      <c r="I419" s="10"/>
      <c r="J419" s="82"/>
      <c r="K419" s="10"/>
      <c r="L419" s="11"/>
      <c r="M419" s="11"/>
      <c r="N419" s="11"/>
      <c r="O419" s="26"/>
      <c r="P419" s="26"/>
      <c r="Q419" s="16"/>
      <c r="R419" s="16"/>
      <c r="S419" s="16"/>
      <c r="T419" s="12"/>
      <c r="U419" s="12"/>
      <c r="V419" s="12"/>
      <c r="W419" s="13"/>
      <c r="X419" s="10"/>
      <c r="Y419" s="10"/>
      <c r="Z419" s="10"/>
      <c r="AA419" s="10"/>
      <c r="AB419" s="14"/>
      <c r="AC419" s="10"/>
      <c r="AD419" s="10"/>
      <c r="AE419" s="10"/>
      <c r="AF419" s="15"/>
    </row>
    <row r="420" spans="1:47" ht="15" customHeight="1">
      <c r="C420" s="10"/>
      <c r="D420" s="10"/>
      <c r="E420" s="10"/>
      <c r="F420" s="10"/>
      <c r="G420" s="404" t="s">
        <v>684</v>
      </c>
      <c r="H420" s="78"/>
      <c r="I420" s="41" t="s">
        <v>1276</v>
      </c>
      <c r="J420" s="82"/>
      <c r="L420" s="11"/>
      <c r="M420" s="11"/>
      <c r="N420" s="11"/>
      <c r="O420" s="26"/>
      <c r="P420" s="26"/>
      <c r="Q420" s="16"/>
      <c r="R420" s="16"/>
      <c r="S420" s="16"/>
      <c r="T420" s="12"/>
      <c r="U420" s="12"/>
      <c r="V420" s="12"/>
      <c r="W420" s="13"/>
      <c r="X420" s="10"/>
      <c r="Y420" s="10"/>
      <c r="Z420" s="10"/>
      <c r="AA420" s="10"/>
      <c r="AB420" s="14"/>
      <c r="AC420" s="10"/>
      <c r="AD420" s="10"/>
      <c r="AE420" s="10"/>
      <c r="AF420" s="15"/>
    </row>
    <row r="421" spans="1:47" s="67" customFormat="1" ht="15" customHeight="1">
      <c r="A421" s="22"/>
      <c r="B421" s="10"/>
      <c r="C421" s="201"/>
      <c r="D421" s="202"/>
      <c r="E421" s="202"/>
      <c r="F421" s="202"/>
      <c r="G421" s="286" t="s">
        <v>1553</v>
      </c>
      <c r="H421" s="276">
        <v>42005</v>
      </c>
      <c r="I421" s="202" t="s">
        <v>14</v>
      </c>
      <c r="J421" s="203" t="s">
        <v>88</v>
      </c>
      <c r="K421" s="202" t="s">
        <v>9</v>
      </c>
      <c r="L421" s="202" t="s">
        <v>10</v>
      </c>
      <c r="M421" s="202" t="s">
        <v>10</v>
      </c>
      <c r="N421" s="202" t="s">
        <v>11</v>
      </c>
      <c r="O421" s="186">
        <v>1382</v>
      </c>
      <c r="P421" s="186">
        <v>0</v>
      </c>
      <c r="Q421" s="186">
        <v>1382</v>
      </c>
      <c r="R421" s="204" t="s">
        <v>1</v>
      </c>
      <c r="S421" s="205" t="s">
        <v>4</v>
      </c>
      <c r="T421" s="205"/>
      <c r="U421" s="205" t="s">
        <v>684</v>
      </c>
      <c r="V421" s="202"/>
      <c r="W421" s="202"/>
      <c r="X421" s="202"/>
      <c r="Y421" s="202"/>
      <c r="Z421" s="207">
        <v>42005</v>
      </c>
      <c r="AA421" s="202"/>
      <c r="AB421" s="202"/>
      <c r="AC421" s="202"/>
      <c r="AD421" s="208" t="s">
        <v>1554</v>
      </c>
      <c r="AE421" s="22"/>
      <c r="AF421" s="22"/>
      <c r="AG421" s="22"/>
      <c r="AH421" s="22"/>
      <c r="AI421" s="22"/>
      <c r="AJ421" s="22"/>
      <c r="AK421" s="22"/>
      <c r="AL421" s="22"/>
      <c r="AM421" s="22"/>
      <c r="AN421" s="22"/>
      <c r="AO421" s="22"/>
      <c r="AP421" s="22"/>
      <c r="AQ421" s="22"/>
      <c r="AR421" s="22"/>
      <c r="AS421" s="22"/>
      <c r="AT421" s="22"/>
      <c r="AU421" s="22"/>
    </row>
    <row r="422" spans="1:47" s="217" customFormat="1" ht="15" customHeight="1">
      <c r="A422" s="22"/>
      <c r="B422" s="10"/>
      <c r="C422" s="209"/>
      <c r="D422" s="210"/>
      <c r="E422" s="210"/>
      <c r="F422" s="210"/>
      <c r="G422" s="288" t="s">
        <v>1553</v>
      </c>
      <c r="H422" s="278">
        <v>42005</v>
      </c>
      <c r="I422" s="210" t="s">
        <v>14</v>
      </c>
      <c r="J422" s="211" t="s">
        <v>91</v>
      </c>
      <c r="K422" s="210" t="s">
        <v>9</v>
      </c>
      <c r="L422" s="210" t="s">
        <v>10</v>
      </c>
      <c r="M422" s="210" t="s">
        <v>10</v>
      </c>
      <c r="N422" s="210" t="s">
        <v>11</v>
      </c>
      <c r="O422" s="195">
        <v>2715</v>
      </c>
      <c r="P422" s="195">
        <v>0</v>
      </c>
      <c r="Q422" s="195">
        <v>2715</v>
      </c>
      <c r="R422" s="212" t="s">
        <v>1</v>
      </c>
      <c r="S422" s="213" t="s">
        <v>4</v>
      </c>
      <c r="T422" s="213"/>
      <c r="U422" s="213" t="s">
        <v>684</v>
      </c>
      <c r="V422" s="210"/>
      <c r="W422" s="210"/>
      <c r="X422" s="210"/>
      <c r="Y422" s="210"/>
      <c r="Z422" s="215">
        <v>42005</v>
      </c>
      <c r="AA422" s="210"/>
      <c r="AB422" s="210"/>
      <c r="AC422" s="210"/>
      <c r="AD422" s="216" t="s">
        <v>1554</v>
      </c>
      <c r="AE422" s="22"/>
      <c r="AF422" s="22"/>
      <c r="AG422" s="22"/>
      <c r="AH422" s="22"/>
      <c r="AI422" s="22"/>
      <c r="AJ422" s="22"/>
      <c r="AK422" s="22"/>
      <c r="AL422" s="22"/>
      <c r="AM422" s="22"/>
      <c r="AN422" s="22"/>
      <c r="AO422" s="22"/>
      <c r="AP422" s="22"/>
      <c r="AQ422" s="22"/>
      <c r="AR422" s="22"/>
      <c r="AS422" s="22"/>
      <c r="AT422" s="22"/>
      <c r="AU422" s="22"/>
    </row>
    <row r="423" spans="1:47" ht="15" customHeight="1">
      <c r="C423" s="10"/>
      <c r="D423" s="10"/>
      <c r="E423" s="10"/>
      <c r="F423" s="10"/>
      <c r="G423" s="78"/>
      <c r="H423" s="78"/>
      <c r="I423" s="10"/>
      <c r="J423" s="82"/>
      <c r="K423" s="10"/>
      <c r="L423" s="11"/>
      <c r="M423" s="11"/>
      <c r="N423" s="11"/>
      <c r="O423" s="73">
        <f>SUM(O421:O422)</f>
        <v>4097</v>
      </c>
      <c r="P423" s="73">
        <f t="shared" ref="P423:Q423" si="131">SUM(P421:P422)</f>
        <v>0</v>
      </c>
      <c r="Q423" s="73">
        <f t="shared" si="131"/>
        <v>4097</v>
      </c>
      <c r="R423" s="18"/>
      <c r="S423" s="18"/>
      <c r="T423" s="18"/>
      <c r="U423" s="18"/>
      <c r="V423" s="18"/>
      <c r="W423" s="13"/>
      <c r="X423" s="10"/>
      <c r="Y423" s="10"/>
      <c r="Z423" s="10"/>
      <c r="AA423" s="10"/>
      <c r="AB423" s="14"/>
      <c r="AC423" s="10"/>
      <c r="AD423" s="10"/>
      <c r="AE423" s="10"/>
      <c r="AF423" s="15"/>
    </row>
    <row r="424" spans="1:47" ht="15" customHeight="1">
      <c r="C424" s="10"/>
      <c r="D424" s="10"/>
      <c r="E424" s="10"/>
      <c r="F424" s="10"/>
      <c r="G424" s="78"/>
      <c r="H424" s="78"/>
      <c r="I424" s="10"/>
      <c r="J424" s="82"/>
      <c r="K424" s="10"/>
      <c r="L424" s="11"/>
      <c r="M424" s="11"/>
      <c r="N424" s="11"/>
      <c r="O424" s="26"/>
      <c r="P424" s="26"/>
      <c r="Q424" s="16"/>
      <c r="R424" s="16"/>
      <c r="S424" s="16"/>
      <c r="T424" s="12"/>
      <c r="U424" s="12"/>
      <c r="V424" s="12"/>
      <c r="W424" s="13"/>
      <c r="X424" s="10"/>
      <c r="Y424" s="10"/>
      <c r="Z424" s="10"/>
      <c r="AA424" s="10"/>
      <c r="AB424" s="14"/>
      <c r="AC424" s="10"/>
      <c r="AD424" s="10"/>
      <c r="AE424" s="10"/>
      <c r="AF424" s="15"/>
    </row>
    <row r="425" spans="1:47" ht="15" customHeight="1">
      <c r="C425" s="10"/>
      <c r="D425" s="10"/>
      <c r="E425" s="10"/>
      <c r="F425" s="10"/>
      <c r="G425" s="404" t="s">
        <v>685</v>
      </c>
      <c r="H425" s="78"/>
      <c r="I425" s="56" t="s">
        <v>1280</v>
      </c>
      <c r="J425" s="82"/>
      <c r="L425" s="11"/>
      <c r="M425" s="11"/>
      <c r="N425" s="11"/>
      <c r="O425" s="26"/>
      <c r="P425" s="26"/>
      <c r="Q425" s="16"/>
      <c r="R425" s="16"/>
      <c r="S425" s="16"/>
      <c r="T425" s="12"/>
      <c r="U425" s="12"/>
      <c r="V425" s="12"/>
      <c r="W425" s="13"/>
      <c r="X425" s="10"/>
      <c r="Y425" s="10"/>
      <c r="Z425" s="10"/>
      <c r="AA425" s="10"/>
      <c r="AB425" s="14"/>
      <c r="AC425" s="10"/>
      <c r="AD425" s="10"/>
      <c r="AE425" s="10"/>
      <c r="AF425" s="15"/>
    </row>
    <row r="426" spans="1:47" s="67" customFormat="1" ht="15" customHeight="1">
      <c r="A426" s="22"/>
      <c r="B426" s="10"/>
      <c r="C426" s="201"/>
      <c r="D426" s="202"/>
      <c r="E426" s="202"/>
      <c r="F426" s="202"/>
      <c r="G426" s="286" t="s">
        <v>1553</v>
      </c>
      <c r="H426" s="276">
        <v>42005</v>
      </c>
      <c r="I426" s="202" t="s">
        <v>14</v>
      </c>
      <c r="J426" s="203" t="s">
        <v>88</v>
      </c>
      <c r="K426" s="202" t="s">
        <v>9</v>
      </c>
      <c r="L426" s="202" t="s">
        <v>10</v>
      </c>
      <c r="M426" s="202" t="s">
        <v>10</v>
      </c>
      <c r="N426" s="202" t="s">
        <v>11</v>
      </c>
      <c r="O426" s="186">
        <v>5341.85</v>
      </c>
      <c r="P426" s="186">
        <v>0</v>
      </c>
      <c r="Q426" s="186">
        <v>5341.85</v>
      </c>
      <c r="R426" s="204" t="s">
        <v>1</v>
      </c>
      <c r="S426" s="205" t="s">
        <v>4</v>
      </c>
      <c r="T426" s="205"/>
      <c r="U426" s="205" t="s">
        <v>685</v>
      </c>
      <c r="V426" s="202"/>
      <c r="W426" s="202"/>
      <c r="X426" s="202"/>
      <c r="Y426" s="202"/>
      <c r="Z426" s="207">
        <v>42005</v>
      </c>
      <c r="AA426" s="202"/>
      <c r="AB426" s="202"/>
      <c r="AC426" s="202"/>
      <c r="AD426" s="208" t="s">
        <v>1554</v>
      </c>
      <c r="AE426" s="22"/>
      <c r="AF426" s="22"/>
      <c r="AG426" s="22"/>
      <c r="AH426" s="22"/>
      <c r="AI426" s="22"/>
      <c r="AJ426" s="22"/>
      <c r="AK426" s="22"/>
      <c r="AL426" s="22"/>
      <c r="AM426" s="22"/>
      <c r="AN426" s="22"/>
      <c r="AO426" s="22"/>
      <c r="AP426" s="22"/>
      <c r="AQ426" s="22"/>
      <c r="AR426" s="22"/>
      <c r="AS426" s="22"/>
      <c r="AT426" s="22"/>
      <c r="AU426" s="22"/>
    </row>
    <row r="427" spans="1:47" s="217" customFormat="1" ht="15" customHeight="1">
      <c r="A427" s="22"/>
      <c r="B427" s="10"/>
      <c r="C427" s="209"/>
      <c r="D427" s="210"/>
      <c r="E427" s="210"/>
      <c r="F427" s="210"/>
      <c r="G427" s="288" t="s">
        <v>1553</v>
      </c>
      <c r="H427" s="278">
        <v>42005</v>
      </c>
      <c r="I427" s="210" t="s">
        <v>14</v>
      </c>
      <c r="J427" s="211" t="s">
        <v>91</v>
      </c>
      <c r="K427" s="210" t="s">
        <v>9</v>
      </c>
      <c r="L427" s="210" t="s">
        <v>10</v>
      </c>
      <c r="M427" s="210" t="s">
        <v>10</v>
      </c>
      <c r="N427" s="210" t="s">
        <v>11</v>
      </c>
      <c r="O427" s="195">
        <v>44268</v>
      </c>
      <c r="P427" s="195">
        <v>0</v>
      </c>
      <c r="Q427" s="195">
        <v>44268</v>
      </c>
      <c r="R427" s="212" t="s">
        <v>1</v>
      </c>
      <c r="S427" s="213" t="s">
        <v>4</v>
      </c>
      <c r="T427" s="213"/>
      <c r="U427" s="213" t="s">
        <v>685</v>
      </c>
      <c r="V427" s="210"/>
      <c r="W427" s="210"/>
      <c r="X427" s="210"/>
      <c r="Y427" s="210"/>
      <c r="Z427" s="215">
        <v>42005</v>
      </c>
      <c r="AA427" s="210"/>
      <c r="AB427" s="210"/>
      <c r="AC427" s="210"/>
      <c r="AD427" s="216" t="s">
        <v>1554</v>
      </c>
      <c r="AE427" s="22"/>
      <c r="AF427" s="22"/>
      <c r="AG427" s="22"/>
      <c r="AH427" s="22"/>
      <c r="AI427" s="22"/>
      <c r="AJ427" s="22"/>
      <c r="AK427" s="22"/>
      <c r="AL427" s="22"/>
      <c r="AM427" s="22"/>
      <c r="AN427" s="22"/>
      <c r="AO427" s="22"/>
      <c r="AP427" s="22"/>
      <c r="AQ427" s="22"/>
      <c r="AR427" s="22"/>
      <c r="AS427" s="22"/>
      <c r="AT427" s="22"/>
      <c r="AU427" s="22"/>
    </row>
    <row r="428" spans="1:47" ht="15" customHeight="1">
      <c r="C428" s="10"/>
      <c r="D428" s="10"/>
      <c r="E428" s="10"/>
      <c r="F428" s="10"/>
      <c r="G428" s="78"/>
      <c r="H428" s="78"/>
      <c r="I428" s="10"/>
      <c r="J428" s="82"/>
      <c r="K428" s="10"/>
      <c r="L428" s="11"/>
      <c r="M428" s="11"/>
      <c r="N428" s="11"/>
      <c r="O428" s="73">
        <f>SUM(O426:O427)</f>
        <v>49609.85</v>
      </c>
      <c r="P428" s="73">
        <f t="shared" ref="P428:Q428" si="132">SUM(P426:P427)</f>
        <v>0</v>
      </c>
      <c r="Q428" s="73">
        <f t="shared" si="132"/>
        <v>49609.85</v>
      </c>
      <c r="R428" s="18"/>
      <c r="S428" s="18"/>
      <c r="T428" s="18"/>
      <c r="U428" s="18"/>
      <c r="V428" s="18"/>
      <c r="W428" s="13"/>
      <c r="X428" s="10"/>
      <c r="Y428" s="10"/>
      <c r="Z428" s="10"/>
      <c r="AA428" s="10"/>
      <c r="AB428" s="14"/>
      <c r="AC428" s="10"/>
      <c r="AD428" s="10"/>
      <c r="AE428" s="10"/>
      <c r="AF428" s="15"/>
    </row>
    <row r="429" spans="1:47" ht="15" customHeight="1">
      <c r="C429" s="10"/>
      <c r="D429" s="10"/>
      <c r="E429" s="10"/>
      <c r="F429" s="10"/>
      <c r="G429" s="78"/>
      <c r="H429" s="78"/>
      <c r="I429" s="10"/>
      <c r="J429" s="82"/>
      <c r="K429" s="10"/>
      <c r="L429" s="11"/>
      <c r="M429" s="11"/>
      <c r="N429" s="11"/>
      <c r="O429" s="26"/>
      <c r="P429" s="26"/>
      <c r="Q429" s="16"/>
      <c r="R429" s="16"/>
      <c r="S429" s="16"/>
      <c r="T429" s="12"/>
      <c r="U429" s="12"/>
      <c r="V429" s="12"/>
      <c r="W429" s="13"/>
      <c r="X429" s="10"/>
      <c r="Y429" s="10"/>
      <c r="Z429" s="10"/>
      <c r="AA429" s="10"/>
      <c r="AB429" s="14"/>
      <c r="AC429" s="10"/>
      <c r="AD429" s="10"/>
      <c r="AE429" s="10"/>
      <c r="AF429" s="15"/>
    </row>
    <row r="430" spans="1:47" ht="15" customHeight="1">
      <c r="C430" s="10"/>
      <c r="D430" s="10"/>
      <c r="E430" s="10"/>
      <c r="F430" s="10"/>
      <c r="G430" s="58" t="s">
        <v>300</v>
      </c>
      <c r="H430" s="78"/>
      <c r="I430" s="41" t="s">
        <v>1281</v>
      </c>
      <c r="J430" s="82"/>
      <c r="L430" s="11"/>
      <c r="M430" s="11"/>
      <c r="N430" s="11"/>
      <c r="O430" s="26"/>
      <c r="P430" s="26"/>
      <c r="Q430" s="16"/>
      <c r="R430" s="16"/>
      <c r="S430" s="16"/>
      <c r="T430" s="12"/>
      <c r="U430" s="12"/>
      <c r="V430" s="12"/>
      <c r="W430" s="13"/>
      <c r="X430" s="10"/>
      <c r="Y430" s="10"/>
      <c r="Z430" s="10"/>
      <c r="AA430" s="10"/>
      <c r="AB430" s="14"/>
      <c r="AC430" s="10"/>
      <c r="AD430" s="10"/>
      <c r="AE430" s="10"/>
      <c r="AF430" s="15"/>
    </row>
    <row r="431" spans="1:47" s="67" customFormat="1" ht="15" customHeight="1">
      <c r="A431" s="22"/>
      <c r="B431" s="10"/>
      <c r="C431" s="201"/>
      <c r="D431" s="202"/>
      <c r="E431" s="202"/>
      <c r="F431" s="202"/>
      <c r="G431" s="286" t="s">
        <v>1553</v>
      </c>
      <c r="H431" s="276">
        <v>42005</v>
      </c>
      <c r="I431" s="202" t="s">
        <v>14</v>
      </c>
      <c r="J431" s="203" t="s">
        <v>86</v>
      </c>
      <c r="K431" s="202" t="s">
        <v>9</v>
      </c>
      <c r="L431" s="202" t="s">
        <v>10</v>
      </c>
      <c r="M431" s="202" t="s">
        <v>10</v>
      </c>
      <c r="N431" s="202" t="s">
        <v>11</v>
      </c>
      <c r="O431" s="186">
        <v>409577.49</v>
      </c>
      <c r="P431" s="186">
        <v>0</v>
      </c>
      <c r="Q431" s="186">
        <v>409577.49</v>
      </c>
      <c r="R431" s="204" t="s">
        <v>1</v>
      </c>
      <c r="S431" s="205" t="s">
        <v>4</v>
      </c>
      <c r="T431" s="205"/>
      <c r="U431" s="205" t="s">
        <v>300</v>
      </c>
      <c r="V431" s="202"/>
      <c r="W431" s="202"/>
      <c r="X431" s="202"/>
      <c r="Y431" s="202"/>
      <c r="Z431" s="207">
        <v>42005</v>
      </c>
      <c r="AA431" s="202"/>
      <c r="AB431" s="202"/>
      <c r="AC431" s="202"/>
      <c r="AD431" s="208" t="s">
        <v>1554</v>
      </c>
      <c r="AE431" s="22"/>
      <c r="AF431" s="22"/>
      <c r="AG431" s="22"/>
      <c r="AH431" s="22"/>
      <c r="AI431" s="22"/>
      <c r="AJ431" s="22"/>
      <c r="AK431" s="22"/>
      <c r="AL431" s="22"/>
      <c r="AM431" s="22"/>
      <c r="AN431" s="22"/>
      <c r="AO431" s="22"/>
      <c r="AP431" s="22"/>
      <c r="AQ431" s="22"/>
      <c r="AR431" s="22"/>
      <c r="AS431" s="22"/>
      <c r="AT431" s="22"/>
      <c r="AU431" s="22"/>
    </row>
    <row r="432" spans="1:47" s="22" customFormat="1" ht="15" customHeight="1">
      <c r="B432" s="10"/>
      <c r="C432" s="3"/>
      <c r="D432" s="1"/>
      <c r="E432" s="1"/>
      <c r="F432" s="1"/>
      <c r="G432" s="287" t="s">
        <v>1553</v>
      </c>
      <c r="H432" s="277">
        <v>42005</v>
      </c>
      <c r="I432" s="1" t="s">
        <v>14</v>
      </c>
      <c r="J432" s="2" t="s">
        <v>88</v>
      </c>
      <c r="K432" s="1" t="s">
        <v>9</v>
      </c>
      <c r="L432" s="1" t="s">
        <v>10</v>
      </c>
      <c r="M432" s="1" t="s">
        <v>10</v>
      </c>
      <c r="N432" s="1" t="s">
        <v>11</v>
      </c>
      <c r="O432" s="9">
        <v>1042879.53</v>
      </c>
      <c r="P432" s="9">
        <v>0</v>
      </c>
      <c r="Q432" s="9">
        <v>1042879.53</v>
      </c>
      <c r="R432" s="6" t="s">
        <v>1</v>
      </c>
      <c r="S432" s="5" t="s">
        <v>4</v>
      </c>
      <c r="T432" s="5"/>
      <c r="U432" s="5" t="s">
        <v>300</v>
      </c>
      <c r="V432" s="1"/>
      <c r="W432" s="1"/>
      <c r="X432" s="1"/>
      <c r="Y432" s="1"/>
      <c r="Z432" s="4">
        <v>42005</v>
      </c>
      <c r="AA432" s="1"/>
      <c r="AB432" s="1"/>
      <c r="AC432" s="1"/>
      <c r="AD432" s="8" t="s">
        <v>1554</v>
      </c>
    </row>
    <row r="433" spans="1:47" s="217" customFormat="1" ht="15" customHeight="1">
      <c r="A433" s="22"/>
      <c r="B433" s="10"/>
      <c r="C433" s="209"/>
      <c r="D433" s="210"/>
      <c r="E433" s="210"/>
      <c r="F433" s="210"/>
      <c r="G433" s="288" t="s">
        <v>1553</v>
      </c>
      <c r="H433" s="278">
        <v>42005</v>
      </c>
      <c r="I433" s="210" t="s">
        <v>14</v>
      </c>
      <c r="J433" s="211" t="s">
        <v>91</v>
      </c>
      <c r="K433" s="210" t="s">
        <v>9</v>
      </c>
      <c r="L433" s="210" t="s">
        <v>10</v>
      </c>
      <c r="M433" s="210" t="s">
        <v>10</v>
      </c>
      <c r="N433" s="210" t="s">
        <v>11</v>
      </c>
      <c r="O433" s="195">
        <v>294593.98</v>
      </c>
      <c r="P433" s="195">
        <v>0</v>
      </c>
      <c r="Q433" s="195">
        <v>294593.98</v>
      </c>
      <c r="R433" s="212" t="s">
        <v>1</v>
      </c>
      <c r="S433" s="213" t="s">
        <v>4</v>
      </c>
      <c r="T433" s="213"/>
      <c r="U433" s="213" t="s">
        <v>300</v>
      </c>
      <c r="V433" s="210"/>
      <c r="W433" s="210"/>
      <c r="X433" s="210"/>
      <c r="Y433" s="210"/>
      <c r="Z433" s="215">
        <v>42005</v>
      </c>
      <c r="AA433" s="210"/>
      <c r="AB433" s="210"/>
      <c r="AC433" s="210"/>
      <c r="AD433" s="216" t="s">
        <v>1554</v>
      </c>
      <c r="AE433" s="22"/>
      <c r="AF433" s="22"/>
      <c r="AG433" s="22"/>
      <c r="AH433" s="22"/>
      <c r="AI433" s="22"/>
      <c r="AJ433" s="22"/>
      <c r="AK433" s="22"/>
      <c r="AL433" s="22"/>
      <c r="AM433" s="22"/>
      <c r="AN433" s="22"/>
      <c r="AO433" s="22"/>
      <c r="AP433" s="22"/>
      <c r="AQ433" s="22"/>
      <c r="AR433" s="22"/>
      <c r="AS433" s="22"/>
      <c r="AT433" s="22"/>
      <c r="AU433" s="22"/>
    </row>
    <row r="434" spans="1:47" ht="15" customHeight="1">
      <c r="C434" s="10"/>
      <c r="D434" s="10"/>
      <c r="E434" s="10"/>
      <c r="F434" s="10"/>
      <c r="G434" s="78"/>
      <c r="H434" s="78"/>
      <c r="I434" s="10"/>
      <c r="J434" s="82"/>
      <c r="K434" s="10"/>
      <c r="L434" s="11"/>
      <c r="M434" s="11"/>
      <c r="N434" s="11"/>
      <c r="O434" s="73">
        <f>SUM(O431:O433)</f>
        <v>1747051</v>
      </c>
      <c r="P434" s="73">
        <f t="shared" ref="P434:Q434" si="133">SUM(P431:P433)</f>
        <v>0</v>
      </c>
      <c r="Q434" s="73">
        <f t="shared" si="133"/>
        <v>1747051</v>
      </c>
      <c r="R434" s="18"/>
      <c r="S434" s="18"/>
      <c r="T434" s="18"/>
      <c r="U434" s="18"/>
      <c r="V434" s="18"/>
      <c r="W434" s="13"/>
      <c r="X434" s="10"/>
      <c r="Y434" s="10"/>
      <c r="Z434" s="10"/>
      <c r="AA434" s="10"/>
      <c r="AB434" s="14"/>
      <c r="AC434" s="10"/>
      <c r="AD434" s="10"/>
      <c r="AE434" s="10"/>
      <c r="AF434" s="15"/>
    </row>
    <row r="435" spans="1:47" ht="15" customHeight="1">
      <c r="C435" s="10"/>
      <c r="D435" s="10"/>
      <c r="E435" s="10"/>
      <c r="F435" s="10"/>
      <c r="G435" s="78"/>
      <c r="H435" s="78"/>
      <c r="I435" s="10"/>
      <c r="J435" s="82"/>
      <c r="K435" s="10"/>
      <c r="L435" s="11"/>
      <c r="M435" s="11"/>
      <c r="N435" s="11"/>
      <c r="O435" s="26"/>
      <c r="P435" s="26"/>
      <c r="Q435" s="16"/>
      <c r="R435" s="16"/>
      <c r="S435" s="16"/>
      <c r="T435" s="12"/>
      <c r="U435" s="12"/>
      <c r="V435" s="12"/>
      <c r="W435" s="13"/>
      <c r="X435" s="10"/>
      <c r="Y435" s="10"/>
      <c r="Z435" s="10"/>
      <c r="AA435" s="10"/>
      <c r="AB435" s="14"/>
      <c r="AC435" s="10"/>
      <c r="AD435" s="10"/>
      <c r="AE435" s="10"/>
      <c r="AF435" s="15"/>
    </row>
    <row r="436" spans="1:47" ht="15" customHeight="1">
      <c r="C436" s="10"/>
      <c r="D436" s="10"/>
      <c r="E436" s="10"/>
      <c r="F436" s="10"/>
      <c r="G436" s="404" t="s">
        <v>686</v>
      </c>
      <c r="H436" s="78"/>
      <c r="I436" s="41" t="s">
        <v>1282</v>
      </c>
      <c r="J436" s="82"/>
      <c r="L436" s="11"/>
      <c r="M436" s="11"/>
      <c r="N436" s="11"/>
      <c r="O436" s="26"/>
      <c r="P436" s="26"/>
      <c r="Q436" s="16"/>
      <c r="R436" s="16"/>
      <c r="S436" s="16"/>
      <c r="T436" s="12"/>
      <c r="U436" s="12"/>
      <c r="V436" s="12"/>
      <c r="W436" s="13"/>
      <c r="X436" s="10"/>
      <c r="Y436" s="10"/>
      <c r="Z436" s="10"/>
      <c r="AA436" s="10"/>
      <c r="AB436" s="14"/>
      <c r="AC436" s="10"/>
      <c r="AD436" s="10"/>
      <c r="AE436" s="10"/>
      <c r="AF436" s="15"/>
    </row>
    <row r="437" spans="1:47" s="67" customFormat="1" ht="15" customHeight="1">
      <c r="A437" s="22"/>
      <c r="B437" s="10"/>
      <c r="C437" s="201"/>
      <c r="D437" s="202"/>
      <c r="E437" s="202"/>
      <c r="F437" s="202"/>
      <c r="G437" s="286" t="s">
        <v>1553</v>
      </c>
      <c r="H437" s="276">
        <v>42005</v>
      </c>
      <c r="I437" s="202" t="s">
        <v>14</v>
      </c>
      <c r="J437" s="203" t="s">
        <v>88</v>
      </c>
      <c r="K437" s="202" t="s">
        <v>9</v>
      </c>
      <c r="L437" s="202" t="s">
        <v>10</v>
      </c>
      <c r="M437" s="202" t="s">
        <v>10</v>
      </c>
      <c r="N437" s="202" t="s">
        <v>11</v>
      </c>
      <c r="O437" s="186">
        <v>14886.78</v>
      </c>
      <c r="P437" s="186">
        <v>0</v>
      </c>
      <c r="Q437" s="186">
        <v>14886.78</v>
      </c>
      <c r="R437" s="204" t="s">
        <v>1</v>
      </c>
      <c r="S437" s="205" t="s">
        <v>4</v>
      </c>
      <c r="T437" s="205"/>
      <c r="U437" s="205" t="s">
        <v>686</v>
      </c>
      <c r="V437" s="202"/>
      <c r="W437" s="202"/>
      <c r="X437" s="202"/>
      <c r="Y437" s="202"/>
      <c r="Z437" s="207">
        <v>42005</v>
      </c>
      <c r="AA437" s="202"/>
      <c r="AB437" s="202"/>
      <c r="AC437" s="202"/>
      <c r="AD437" s="208" t="s">
        <v>1554</v>
      </c>
      <c r="AE437" s="22"/>
      <c r="AF437" s="22"/>
      <c r="AG437" s="22"/>
      <c r="AH437" s="22"/>
      <c r="AI437" s="22"/>
      <c r="AJ437" s="22"/>
      <c r="AK437" s="22"/>
      <c r="AL437" s="22"/>
      <c r="AM437" s="22"/>
      <c r="AN437" s="22"/>
      <c r="AO437" s="22"/>
      <c r="AP437" s="22"/>
      <c r="AQ437" s="22"/>
      <c r="AR437" s="22"/>
      <c r="AS437" s="22"/>
      <c r="AT437" s="22"/>
      <c r="AU437" s="22"/>
    </row>
    <row r="438" spans="1:47" s="217" customFormat="1" ht="15" customHeight="1">
      <c r="A438" s="22"/>
      <c r="B438" s="10"/>
      <c r="C438" s="209"/>
      <c r="D438" s="210"/>
      <c r="E438" s="210"/>
      <c r="F438" s="210"/>
      <c r="G438" s="288" t="s">
        <v>1553</v>
      </c>
      <c r="H438" s="278">
        <v>42005</v>
      </c>
      <c r="I438" s="210" t="s">
        <v>14</v>
      </c>
      <c r="J438" s="211" t="s">
        <v>91</v>
      </c>
      <c r="K438" s="210" t="s">
        <v>9</v>
      </c>
      <c r="L438" s="210" t="s">
        <v>10</v>
      </c>
      <c r="M438" s="210" t="s">
        <v>10</v>
      </c>
      <c r="N438" s="210" t="s">
        <v>11</v>
      </c>
      <c r="O438" s="195">
        <v>2400</v>
      </c>
      <c r="P438" s="195">
        <v>0</v>
      </c>
      <c r="Q438" s="195">
        <v>2400</v>
      </c>
      <c r="R438" s="212" t="s">
        <v>1</v>
      </c>
      <c r="S438" s="213" t="s">
        <v>4</v>
      </c>
      <c r="T438" s="213"/>
      <c r="U438" s="213" t="s">
        <v>686</v>
      </c>
      <c r="V438" s="210"/>
      <c r="W438" s="210"/>
      <c r="X438" s="210"/>
      <c r="Y438" s="210"/>
      <c r="Z438" s="215">
        <v>42005</v>
      </c>
      <c r="AA438" s="210"/>
      <c r="AB438" s="210"/>
      <c r="AC438" s="210"/>
      <c r="AD438" s="216" t="s">
        <v>1554</v>
      </c>
      <c r="AE438" s="22"/>
      <c r="AF438" s="22"/>
      <c r="AG438" s="22"/>
      <c r="AH438" s="22"/>
      <c r="AI438" s="22"/>
      <c r="AJ438" s="22"/>
      <c r="AK438" s="22"/>
      <c r="AL438" s="22"/>
      <c r="AM438" s="22"/>
      <c r="AN438" s="22"/>
      <c r="AO438" s="22"/>
      <c r="AP438" s="22"/>
      <c r="AQ438" s="22"/>
      <c r="AR438" s="22"/>
      <c r="AS438" s="22"/>
      <c r="AT438" s="22"/>
      <c r="AU438" s="22"/>
    </row>
    <row r="439" spans="1:47" ht="15" customHeight="1">
      <c r="C439" s="10"/>
      <c r="D439" s="10"/>
      <c r="E439" s="10"/>
      <c r="F439" s="10"/>
      <c r="G439" s="78"/>
      <c r="H439" s="78"/>
      <c r="I439" s="10"/>
      <c r="J439" s="82"/>
      <c r="K439" s="10"/>
      <c r="L439" s="11"/>
      <c r="M439" s="11"/>
      <c r="N439" s="11"/>
      <c r="O439" s="73">
        <f>SUM(O437:O438)</f>
        <v>17286.78</v>
      </c>
      <c r="P439" s="73">
        <f t="shared" ref="P439:Q439" si="134">SUM(P437:P438)</f>
        <v>0</v>
      </c>
      <c r="Q439" s="73">
        <f t="shared" si="134"/>
        <v>17286.78</v>
      </c>
      <c r="R439" s="18"/>
      <c r="S439" s="18"/>
      <c r="T439" s="18"/>
      <c r="U439" s="18"/>
      <c r="V439" s="18"/>
      <c r="W439" s="13"/>
      <c r="X439" s="10"/>
      <c r="Y439" s="10"/>
      <c r="Z439" s="10"/>
      <c r="AA439" s="10"/>
      <c r="AB439" s="14"/>
      <c r="AC439" s="10"/>
      <c r="AD439" s="10"/>
      <c r="AE439" s="10"/>
      <c r="AF439" s="15"/>
    </row>
    <row r="440" spans="1:47" ht="15" customHeight="1">
      <c r="C440" s="10"/>
      <c r="D440" s="10"/>
      <c r="E440" s="10"/>
      <c r="F440" s="10"/>
      <c r="G440" s="78"/>
      <c r="H440" s="78"/>
      <c r="I440" s="10"/>
      <c r="J440" s="82"/>
      <c r="K440" s="10"/>
      <c r="L440" s="11"/>
      <c r="M440" s="11"/>
      <c r="N440" s="11"/>
      <c r="O440" s="26"/>
      <c r="P440" s="26"/>
      <c r="Q440" s="16"/>
      <c r="R440" s="16"/>
      <c r="S440" s="16"/>
      <c r="T440" s="12"/>
      <c r="U440" s="12"/>
      <c r="V440" s="12"/>
      <c r="W440" s="13"/>
      <c r="X440" s="10"/>
      <c r="Y440" s="10"/>
      <c r="Z440" s="10"/>
      <c r="AA440" s="10"/>
      <c r="AB440" s="14"/>
      <c r="AC440" s="10"/>
      <c r="AD440" s="10"/>
      <c r="AE440" s="10"/>
      <c r="AF440" s="15"/>
    </row>
    <row r="441" spans="1:47" ht="15" customHeight="1">
      <c r="C441" s="10"/>
      <c r="D441" s="10"/>
      <c r="E441" s="10"/>
      <c r="F441" s="10"/>
      <c r="G441" s="404" t="s">
        <v>636</v>
      </c>
      <c r="H441" s="78"/>
      <c r="I441" s="56" t="s">
        <v>1275</v>
      </c>
      <c r="J441" s="82"/>
      <c r="L441" s="11"/>
      <c r="M441" s="11"/>
      <c r="N441" s="11"/>
      <c r="O441" s="26"/>
      <c r="P441" s="26"/>
      <c r="Q441" s="16"/>
      <c r="R441" s="16"/>
      <c r="S441" s="16"/>
      <c r="T441" s="12"/>
      <c r="U441" s="12"/>
      <c r="V441" s="12"/>
      <c r="W441" s="13"/>
      <c r="X441" s="10"/>
      <c r="Y441" s="10"/>
      <c r="Z441" s="10"/>
      <c r="AA441" s="10"/>
      <c r="AB441" s="14"/>
      <c r="AC441" s="10"/>
      <c r="AD441" s="10"/>
      <c r="AE441" s="10"/>
      <c r="AF441" s="15"/>
    </row>
    <row r="442" spans="1:47" s="67" customFormat="1" ht="15" customHeight="1">
      <c r="A442" s="22"/>
      <c r="B442" s="10"/>
      <c r="C442" s="201"/>
      <c r="D442" s="202"/>
      <c r="E442" s="202"/>
      <c r="F442" s="202"/>
      <c r="G442" s="286" t="s">
        <v>1553</v>
      </c>
      <c r="H442" s="276">
        <v>42005</v>
      </c>
      <c r="I442" s="202" t="s">
        <v>14</v>
      </c>
      <c r="J442" s="203" t="s">
        <v>86</v>
      </c>
      <c r="K442" s="202" t="s">
        <v>9</v>
      </c>
      <c r="L442" s="202" t="s">
        <v>10</v>
      </c>
      <c r="M442" s="202" t="s">
        <v>10</v>
      </c>
      <c r="N442" s="202" t="s">
        <v>11</v>
      </c>
      <c r="O442" s="186">
        <v>153540.6</v>
      </c>
      <c r="P442" s="186">
        <v>0</v>
      </c>
      <c r="Q442" s="186">
        <v>153540.6</v>
      </c>
      <c r="R442" s="204" t="s">
        <v>1</v>
      </c>
      <c r="S442" s="205" t="s">
        <v>4</v>
      </c>
      <c r="T442" s="205"/>
      <c r="U442" s="205" t="s">
        <v>636</v>
      </c>
      <c r="V442" s="202"/>
      <c r="W442" s="202"/>
      <c r="X442" s="202"/>
      <c r="Y442" s="202"/>
      <c r="Z442" s="207">
        <v>42005</v>
      </c>
      <c r="AA442" s="202"/>
      <c r="AB442" s="202"/>
      <c r="AC442" s="202"/>
      <c r="AD442" s="208" t="s">
        <v>1554</v>
      </c>
      <c r="AE442" s="22"/>
      <c r="AF442" s="22"/>
      <c r="AG442" s="22"/>
      <c r="AH442" s="22"/>
      <c r="AI442" s="22"/>
      <c r="AJ442" s="22"/>
      <c r="AK442" s="22"/>
      <c r="AL442" s="22"/>
      <c r="AM442" s="22"/>
      <c r="AN442" s="22"/>
      <c r="AO442" s="22"/>
      <c r="AP442" s="22"/>
      <c r="AQ442" s="22"/>
      <c r="AR442" s="22"/>
      <c r="AS442" s="22"/>
      <c r="AT442" s="22"/>
      <c r="AU442" s="22"/>
    </row>
    <row r="443" spans="1:47" s="22" customFormat="1" ht="15" customHeight="1">
      <c r="B443" s="10"/>
      <c r="C443" s="3"/>
      <c r="D443" s="1"/>
      <c r="E443" s="1"/>
      <c r="F443" s="1"/>
      <c r="G443" s="287" t="s">
        <v>1553</v>
      </c>
      <c r="H443" s="277">
        <v>42005</v>
      </c>
      <c r="I443" s="1" t="s">
        <v>14</v>
      </c>
      <c r="J443" s="2" t="s">
        <v>88</v>
      </c>
      <c r="K443" s="1" t="s">
        <v>9</v>
      </c>
      <c r="L443" s="1" t="s">
        <v>10</v>
      </c>
      <c r="M443" s="1" t="s">
        <v>10</v>
      </c>
      <c r="N443" s="1" t="s">
        <v>11</v>
      </c>
      <c r="O443" s="9">
        <v>674019.71</v>
      </c>
      <c r="P443" s="9">
        <v>0</v>
      </c>
      <c r="Q443" s="9">
        <v>674019.71</v>
      </c>
      <c r="R443" s="6" t="s">
        <v>1</v>
      </c>
      <c r="S443" s="5" t="s">
        <v>4</v>
      </c>
      <c r="T443" s="5"/>
      <c r="U443" s="5" t="s">
        <v>636</v>
      </c>
      <c r="V443" s="1"/>
      <c r="W443" s="1"/>
      <c r="X443" s="1"/>
      <c r="Y443" s="1"/>
      <c r="Z443" s="4">
        <v>42005</v>
      </c>
      <c r="AA443" s="1"/>
      <c r="AB443" s="1"/>
      <c r="AC443" s="1"/>
      <c r="AD443" s="8" t="s">
        <v>1554</v>
      </c>
    </row>
    <row r="444" spans="1:47" s="217" customFormat="1" ht="15" customHeight="1">
      <c r="A444" s="22"/>
      <c r="B444" s="10"/>
      <c r="C444" s="209"/>
      <c r="D444" s="210"/>
      <c r="E444" s="210"/>
      <c r="F444" s="210"/>
      <c r="G444" s="288" t="s">
        <v>1553</v>
      </c>
      <c r="H444" s="278">
        <v>42005</v>
      </c>
      <c r="I444" s="210" t="s">
        <v>14</v>
      </c>
      <c r="J444" s="211" t="s">
        <v>91</v>
      </c>
      <c r="K444" s="210" t="s">
        <v>9</v>
      </c>
      <c r="L444" s="210" t="s">
        <v>10</v>
      </c>
      <c r="M444" s="210" t="s">
        <v>10</v>
      </c>
      <c r="N444" s="210" t="s">
        <v>11</v>
      </c>
      <c r="O444" s="195">
        <v>258293.49</v>
      </c>
      <c r="P444" s="195">
        <v>0</v>
      </c>
      <c r="Q444" s="195">
        <v>258293.49</v>
      </c>
      <c r="R444" s="212" t="s">
        <v>1</v>
      </c>
      <c r="S444" s="213" t="s">
        <v>4</v>
      </c>
      <c r="T444" s="213"/>
      <c r="U444" s="213" t="s">
        <v>636</v>
      </c>
      <c r="V444" s="210"/>
      <c r="W444" s="210"/>
      <c r="X444" s="210"/>
      <c r="Y444" s="210"/>
      <c r="Z444" s="215">
        <v>42005</v>
      </c>
      <c r="AA444" s="210"/>
      <c r="AB444" s="210"/>
      <c r="AC444" s="210"/>
      <c r="AD444" s="216" t="s">
        <v>1554</v>
      </c>
      <c r="AE444" s="22"/>
      <c r="AF444" s="22"/>
      <c r="AG444" s="22"/>
      <c r="AH444" s="22"/>
      <c r="AI444" s="22"/>
      <c r="AJ444" s="22"/>
      <c r="AK444" s="22"/>
      <c r="AL444" s="22"/>
      <c r="AM444" s="22"/>
      <c r="AN444" s="22"/>
      <c r="AO444" s="22"/>
      <c r="AP444" s="22"/>
      <c r="AQ444" s="22"/>
      <c r="AR444" s="22"/>
      <c r="AS444" s="22"/>
      <c r="AT444" s="22"/>
      <c r="AU444" s="22"/>
    </row>
    <row r="445" spans="1:47" ht="15" customHeight="1">
      <c r="C445" s="10"/>
      <c r="D445" s="10"/>
      <c r="E445" s="10"/>
      <c r="F445" s="10"/>
      <c r="G445" s="78"/>
      <c r="H445" s="78"/>
      <c r="I445" s="10"/>
      <c r="J445" s="82"/>
      <c r="K445" s="10"/>
      <c r="L445" s="11"/>
      <c r="M445" s="11"/>
      <c r="N445" s="11"/>
      <c r="O445" s="73">
        <f>SUM(O442:O444)</f>
        <v>1085853.7999999998</v>
      </c>
      <c r="P445" s="73">
        <f t="shared" ref="P445:Q445" si="135">SUM(P442:P444)</f>
        <v>0</v>
      </c>
      <c r="Q445" s="73">
        <f t="shared" si="135"/>
        <v>1085853.7999999998</v>
      </c>
      <c r="R445" s="18"/>
      <c r="S445" s="18"/>
      <c r="T445" s="18"/>
      <c r="U445" s="18"/>
      <c r="V445" s="18"/>
      <c r="W445" s="13"/>
      <c r="X445" s="10"/>
      <c r="Y445" s="10"/>
      <c r="Z445" s="10"/>
      <c r="AA445" s="10"/>
      <c r="AB445" s="14"/>
      <c r="AC445" s="10"/>
      <c r="AD445" s="10"/>
      <c r="AE445" s="10"/>
      <c r="AF445" s="15"/>
    </row>
    <row r="446" spans="1:47" ht="15" customHeight="1">
      <c r="C446" s="10"/>
      <c r="D446" s="10"/>
      <c r="E446" s="10"/>
      <c r="F446" s="10"/>
      <c r="G446" s="78"/>
      <c r="H446" s="78"/>
      <c r="I446" s="10"/>
      <c r="J446" s="82"/>
      <c r="K446" s="10"/>
      <c r="L446" s="11"/>
      <c r="M446" s="11"/>
      <c r="N446" s="11"/>
      <c r="O446" s="26"/>
      <c r="P446" s="26"/>
      <c r="Q446" s="16"/>
      <c r="R446" s="16"/>
      <c r="S446" s="16"/>
      <c r="T446" s="12"/>
      <c r="U446" s="12"/>
      <c r="V446" s="12"/>
      <c r="W446" s="13"/>
      <c r="X446" s="10"/>
      <c r="Y446" s="10"/>
      <c r="Z446" s="10"/>
      <c r="AA446" s="10"/>
      <c r="AB446" s="14"/>
      <c r="AC446" s="10"/>
      <c r="AD446" s="10"/>
      <c r="AE446" s="10"/>
      <c r="AF446" s="15"/>
    </row>
    <row r="447" spans="1:47" ht="15" customHeight="1">
      <c r="C447" s="10"/>
      <c r="D447" s="10"/>
      <c r="E447" s="10"/>
      <c r="F447" s="10"/>
      <c r="G447" s="58" t="s">
        <v>637</v>
      </c>
      <c r="H447" s="78"/>
      <c r="I447" s="41" t="s">
        <v>1283</v>
      </c>
      <c r="J447" s="82"/>
      <c r="L447" s="11"/>
      <c r="M447" s="11"/>
      <c r="N447" s="11"/>
      <c r="O447" s="26"/>
      <c r="P447" s="26"/>
      <c r="Q447" s="16"/>
      <c r="R447" s="16"/>
      <c r="S447" s="16"/>
      <c r="T447" s="12"/>
      <c r="U447" s="12"/>
      <c r="V447" s="12"/>
      <c r="W447" s="13"/>
      <c r="X447" s="10"/>
      <c r="Y447" s="10"/>
      <c r="Z447" s="10"/>
      <c r="AA447" s="10"/>
      <c r="AB447" s="14"/>
      <c r="AC447" s="10"/>
      <c r="AD447" s="10"/>
      <c r="AE447" s="10"/>
      <c r="AF447" s="15"/>
    </row>
    <row r="448" spans="1:47" s="67" customFormat="1" ht="15" customHeight="1">
      <c r="A448" s="22"/>
      <c r="B448" s="10"/>
      <c r="C448" s="201"/>
      <c r="D448" s="202"/>
      <c r="E448" s="202"/>
      <c r="F448" s="202"/>
      <c r="G448" s="286" t="s">
        <v>1553</v>
      </c>
      <c r="H448" s="276">
        <v>42005</v>
      </c>
      <c r="I448" s="202" t="s">
        <v>14</v>
      </c>
      <c r="J448" s="203" t="s">
        <v>86</v>
      </c>
      <c r="K448" s="202" t="s">
        <v>9</v>
      </c>
      <c r="L448" s="202" t="s">
        <v>10</v>
      </c>
      <c r="M448" s="202" t="s">
        <v>10</v>
      </c>
      <c r="N448" s="202" t="s">
        <v>11</v>
      </c>
      <c r="O448" s="186">
        <v>274650.61</v>
      </c>
      <c r="P448" s="186">
        <v>0</v>
      </c>
      <c r="Q448" s="186">
        <v>274650.61</v>
      </c>
      <c r="R448" s="204" t="s">
        <v>1</v>
      </c>
      <c r="S448" s="205" t="s">
        <v>4</v>
      </c>
      <c r="T448" s="205"/>
      <c r="U448" s="205" t="s">
        <v>637</v>
      </c>
      <c r="V448" s="202"/>
      <c r="W448" s="202"/>
      <c r="X448" s="202"/>
      <c r="Y448" s="202"/>
      <c r="Z448" s="207">
        <v>42005</v>
      </c>
      <c r="AA448" s="202"/>
      <c r="AB448" s="202"/>
      <c r="AC448" s="202"/>
      <c r="AD448" s="208" t="s">
        <v>1554</v>
      </c>
      <c r="AE448" s="22"/>
      <c r="AF448" s="22"/>
      <c r="AG448" s="22"/>
      <c r="AH448" s="22"/>
      <c r="AI448" s="22"/>
      <c r="AJ448" s="22"/>
      <c r="AK448" s="22"/>
      <c r="AL448" s="22"/>
      <c r="AM448" s="22"/>
      <c r="AN448" s="22"/>
      <c r="AO448" s="22"/>
      <c r="AP448" s="22"/>
      <c r="AQ448" s="22"/>
      <c r="AR448" s="22"/>
      <c r="AS448" s="22"/>
      <c r="AT448" s="22"/>
      <c r="AU448" s="22"/>
    </row>
    <row r="449" spans="1:47" s="22" customFormat="1" ht="15" customHeight="1">
      <c r="B449" s="10"/>
      <c r="C449" s="3"/>
      <c r="D449" s="1"/>
      <c r="E449" s="1"/>
      <c r="F449" s="1"/>
      <c r="G449" s="287" t="s">
        <v>1553</v>
      </c>
      <c r="H449" s="277">
        <v>42005</v>
      </c>
      <c r="I449" s="1" t="s">
        <v>14</v>
      </c>
      <c r="J449" s="2" t="s">
        <v>88</v>
      </c>
      <c r="K449" s="1" t="s">
        <v>9</v>
      </c>
      <c r="L449" s="1" t="s">
        <v>10</v>
      </c>
      <c r="M449" s="1" t="s">
        <v>10</v>
      </c>
      <c r="N449" s="1" t="s">
        <v>11</v>
      </c>
      <c r="O449" s="9">
        <v>321640.03000000003</v>
      </c>
      <c r="P449" s="9">
        <v>0</v>
      </c>
      <c r="Q449" s="9">
        <v>321640.03000000003</v>
      </c>
      <c r="R449" s="6" t="s">
        <v>1</v>
      </c>
      <c r="S449" s="5" t="s">
        <v>4</v>
      </c>
      <c r="T449" s="5"/>
      <c r="U449" s="5" t="s">
        <v>637</v>
      </c>
      <c r="V449" s="1"/>
      <c r="W449" s="1"/>
      <c r="X449" s="1"/>
      <c r="Y449" s="1"/>
      <c r="Z449" s="4">
        <v>42005</v>
      </c>
      <c r="AA449" s="1"/>
      <c r="AB449" s="1"/>
      <c r="AC449" s="1"/>
      <c r="AD449" s="8" t="s">
        <v>1554</v>
      </c>
    </row>
    <row r="450" spans="1:47" s="217" customFormat="1" ht="15" customHeight="1">
      <c r="A450" s="22"/>
      <c r="B450" s="10"/>
      <c r="C450" s="209"/>
      <c r="D450" s="210"/>
      <c r="E450" s="210"/>
      <c r="F450" s="210"/>
      <c r="G450" s="288" t="s">
        <v>1553</v>
      </c>
      <c r="H450" s="278">
        <v>42005</v>
      </c>
      <c r="I450" s="210" t="s">
        <v>14</v>
      </c>
      <c r="J450" s="211" t="s">
        <v>91</v>
      </c>
      <c r="K450" s="210" t="s">
        <v>9</v>
      </c>
      <c r="L450" s="210" t="s">
        <v>10</v>
      </c>
      <c r="M450" s="210" t="s">
        <v>10</v>
      </c>
      <c r="N450" s="210" t="s">
        <v>11</v>
      </c>
      <c r="O450" s="195">
        <v>118303.1</v>
      </c>
      <c r="P450" s="195">
        <v>0</v>
      </c>
      <c r="Q450" s="195">
        <v>118303.1</v>
      </c>
      <c r="R450" s="212" t="s">
        <v>1</v>
      </c>
      <c r="S450" s="213" t="s">
        <v>4</v>
      </c>
      <c r="T450" s="213"/>
      <c r="U450" s="213" t="s">
        <v>637</v>
      </c>
      <c r="V450" s="210"/>
      <c r="W450" s="210"/>
      <c r="X450" s="210"/>
      <c r="Y450" s="210"/>
      <c r="Z450" s="215">
        <v>42005</v>
      </c>
      <c r="AA450" s="210"/>
      <c r="AB450" s="210"/>
      <c r="AC450" s="210"/>
      <c r="AD450" s="216" t="s">
        <v>1554</v>
      </c>
      <c r="AE450" s="22"/>
      <c r="AF450" s="22"/>
      <c r="AG450" s="22"/>
      <c r="AH450" s="22"/>
      <c r="AI450" s="22"/>
      <c r="AJ450" s="22"/>
      <c r="AK450" s="22"/>
      <c r="AL450" s="22"/>
      <c r="AM450" s="22"/>
      <c r="AN450" s="22"/>
      <c r="AO450" s="22"/>
      <c r="AP450" s="22"/>
      <c r="AQ450" s="22"/>
      <c r="AR450" s="22"/>
      <c r="AS450" s="22"/>
      <c r="AT450" s="22"/>
      <c r="AU450" s="22"/>
    </row>
    <row r="451" spans="1:47" ht="15" customHeight="1">
      <c r="C451" s="10"/>
      <c r="D451" s="10"/>
      <c r="E451" s="10"/>
      <c r="F451" s="10"/>
      <c r="G451" s="78"/>
      <c r="H451" s="78"/>
      <c r="I451" s="10"/>
      <c r="J451" s="82"/>
      <c r="K451" s="10"/>
      <c r="L451" s="11"/>
      <c r="M451" s="11"/>
      <c r="N451" s="11"/>
      <c r="O451" s="73">
        <f>SUM(O448:O450)</f>
        <v>714593.74</v>
      </c>
      <c r="P451" s="73">
        <f t="shared" ref="P451:Q451" si="136">SUM(P448:P450)</f>
        <v>0</v>
      </c>
      <c r="Q451" s="73">
        <f t="shared" si="136"/>
        <v>714593.74</v>
      </c>
      <c r="R451" s="18"/>
      <c r="S451" s="18"/>
      <c r="T451" s="18"/>
      <c r="U451" s="18"/>
      <c r="V451" s="18"/>
      <c r="W451" s="13"/>
      <c r="X451" s="10"/>
      <c r="Y451" s="10"/>
      <c r="Z451" s="10"/>
      <c r="AA451" s="10"/>
      <c r="AB451" s="14"/>
      <c r="AC451" s="10"/>
      <c r="AD451" s="10"/>
      <c r="AE451" s="10"/>
      <c r="AF451" s="15"/>
    </row>
    <row r="452" spans="1:47" ht="15" customHeight="1">
      <c r="C452" s="10"/>
      <c r="D452" s="10"/>
      <c r="E452" s="10"/>
      <c r="F452" s="10"/>
      <c r="G452" s="78"/>
      <c r="H452" s="78"/>
      <c r="I452" s="10"/>
      <c r="J452" s="82"/>
      <c r="K452" s="10"/>
      <c r="L452" s="11"/>
      <c r="M452" s="11"/>
      <c r="N452" s="11"/>
      <c r="O452" s="26"/>
      <c r="P452" s="26"/>
      <c r="Q452" s="16"/>
      <c r="R452" s="16"/>
      <c r="S452" s="16"/>
      <c r="T452" s="12"/>
      <c r="U452" s="12"/>
      <c r="V452" s="12"/>
      <c r="W452" s="13"/>
      <c r="X452" s="10"/>
      <c r="Y452" s="10"/>
      <c r="Z452" s="10"/>
      <c r="AA452" s="10"/>
      <c r="AB452" s="14"/>
      <c r="AC452" s="10"/>
      <c r="AD452" s="10"/>
      <c r="AE452" s="10"/>
      <c r="AF452" s="15"/>
    </row>
    <row r="453" spans="1:47" ht="15" customHeight="1">
      <c r="C453" s="10"/>
      <c r="D453" s="10"/>
      <c r="E453" s="10"/>
      <c r="F453" s="10"/>
      <c r="G453" s="404" t="s">
        <v>638</v>
      </c>
      <c r="H453" s="78"/>
      <c r="I453" s="41" t="s">
        <v>1284</v>
      </c>
      <c r="J453" s="82"/>
      <c r="L453" s="11"/>
      <c r="M453" s="11"/>
      <c r="N453" s="11"/>
      <c r="O453" s="26"/>
      <c r="P453" s="26"/>
      <c r="Q453" s="16"/>
      <c r="R453" s="16"/>
      <c r="S453" s="16"/>
      <c r="T453" s="12"/>
      <c r="U453" s="12"/>
      <c r="V453" s="12"/>
      <c r="W453" s="13"/>
      <c r="X453" s="10"/>
      <c r="Y453" s="10"/>
      <c r="Z453" s="10"/>
      <c r="AA453" s="10"/>
      <c r="AB453" s="14"/>
      <c r="AC453" s="10"/>
      <c r="AD453" s="10"/>
      <c r="AE453" s="10"/>
      <c r="AF453" s="15"/>
    </row>
    <row r="454" spans="1:47" s="67" customFormat="1" ht="15" customHeight="1">
      <c r="A454" s="22"/>
      <c r="B454" s="10"/>
      <c r="C454" s="201"/>
      <c r="D454" s="202"/>
      <c r="E454" s="202"/>
      <c r="F454" s="202"/>
      <c r="G454" s="286" t="s">
        <v>1553</v>
      </c>
      <c r="H454" s="276">
        <v>42005</v>
      </c>
      <c r="I454" s="202" t="s">
        <v>14</v>
      </c>
      <c r="J454" s="203" t="s">
        <v>86</v>
      </c>
      <c r="K454" s="202" t="s">
        <v>9</v>
      </c>
      <c r="L454" s="202" t="s">
        <v>10</v>
      </c>
      <c r="M454" s="202" t="s">
        <v>10</v>
      </c>
      <c r="N454" s="202" t="s">
        <v>11</v>
      </c>
      <c r="O454" s="186">
        <v>225821.86</v>
      </c>
      <c r="P454" s="186">
        <v>0</v>
      </c>
      <c r="Q454" s="186">
        <v>225821.86</v>
      </c>
      <c r="R454" s="204" t="s">
        <v>1</v>
      </c>
      <c r="S454" s="205" t="s">
        <v>4</v>
      </c>
      <c r="T454" s="205"/>
      <c r="U454" s="205" t="s">
        <v>638</v>
      </c>
      <c r="V454" s="202"/>
      <c r="W454" s="202"/>
      <c r="X454" s="202"/>
      <c r="Y454" s="202"/>
      <c r="Z454" s="207">
        <v>42005</v>
      </c>
      <c r="AA454" s="202"/>
      <c r="AB454" s="202"/>
      <c r="AC454" s="202"/>
      <c r="AD454" s="208" t="s">
        <v>1554</v>
      </c>
      <c r="AE454" s="22"/>
      <c r="AF454" s="22"/>
      <c r="AG454" s="22"/>
      <c r="AH454" s="22"/>
      <c r="AI454" s="22"/>
      <c r="AJ454" s="22"/>
      <c r="AK454" s="22"/>
      <c r="AL454" s="22"/>
      <c r="AM454" s="22"/>
      <c r="AN454" s="22"/>
      <c r="AO454" s="22"/>
      <c r="AP454" s="22"/>
      <c r="AQ454" s="22"/>
      <c r="AR454" s="22"/>
      <c r="AS454" s="22"/>
      <c r="AT454" s="22"/>
      <c r="AU454" s="22"/>
    </row>
    <row r="455" spans="1:47" s="22" customFormat="1" ht="15" customHeight="1">
      <c r="B455" s="10"/>
      <c r="C455" s="3"/>
      <c r="D455" s="1"/>
      <c r="E455" s="1"/>
      <c r="F455" s="1"/>
      <c r="G455" s="287" t="s">
        <v>1553</v>
      </c>
      <c r="H455" s="277">
        <v>42005</v>
      </c>
      <c r="I455" s="1" t="s">
        <v>14</v>
      </c>
      <c r="J455" s="2" t="s">
        <v>88</v>
      </c>
      <c r="K455" s="1" t="s">
        <v>9</v>
      </c>
      <c r="L455" s="1" t="s">
        <v>10</v>
      </c>
      <c r="M455" s="1" t="s">
        <v>10</v>
      </c>
      <c r="N455" s="1" t="s">
        <v>11</v>
      </c>
      <c r="O455" s="9">
        <v>200786.18</v>
      </c>
      <c r="P455" s="9">
        <v>0</v>
      </c>
      <c r="Q455" s="9">
        <v>200786.18</v>
      </c>
      <c r="R455" s="6" t="s">
        <v>1</v>
      </c>
      <c r="S455" s="5" t="s">
        <v>4</v>
      </c>
      <c r="T455" s="5"/>
      <c r="U455" s="5" t="s">
        <v>638</v>
      </c>
      <c r="V455" s="1"/>
      <c r="W455" s="1"/>
      <c r="X455" s="1"/>
      <c r="Y455" s="1"/>
      <c r="Z455" s="4">
        <v>42005</v>
      </c>
      <c r="AA455" s="1"/>
      <c r="AB455" s="1"/>
      <c r="AC455" s="1"/>
      <c r="AD455" s="8" t="s">
        <v>1554</v>
      </c>
    </row>
    <row r="456" spans="1:47" s="217" customFormat="1" ht="15" customHeight="1">
      <c r="A456" s="22"/>
      <c r="B456" s="10"/>
      <c r="C456" s="209"/>
      <c r="D456" s="210"/>
      <c r="E456" s="210"/>
      <c r="F456" s="210"/>
      <c r="G456" s="288" t="s">
        <v>1553</v>
      </c>
      <c r="H456" s="278">
        <v>42005</v>
      </c>
      <c r="I456" s="210" t="s">
        <v>14</v>
      </c>
      <c r="J456" s="211" t="s">
        <v>91</v>
      </c>
      <c r="K456" s="210" t="s">
        <v>9</v>
      </c>
      <c r="L456" s="210" t="s">
        <v>10</v>
      </c>
      <c r="M456" s="210" t="s">
        <v>10</v>
      </c>
      <c r="N456" s="210" t="s">
        <v>11</v>
      </c>
      <c r="O456" s="195">
        <v>25306.23</v>
      </c>
      <c r="P456" s="195">
        <v>0</v>
      </c>
      <c r="Q456" s="195">
        <v>25306.23</v>
      </c>
      <c r="R456" s="212" t="s">
        <v>1</v>
      </c>
      <c r="S456" s="213" t="s">
        <v>4</v>
      </c>
      <c r="T456" s="213"/>
      <c r="U456" s="213" t="s">
        <v>638</v>
      </c>
      <c r="V456" s="210"/>
      <c r="W456" s="210"/>
      <c r="X456" s="210"/>
      <c r="Y456" s="210"/>
      <c r="Z456" s="215">
        <v>42005</v>
      </c>
      <c r="AA456" s="210"/>
      <c r="AB456" s="210"/>
      <c r="AC456" s="210"/>
      <c r="AD456" s="216" t="s">
        <v>1554</v>
      </c>
      <c r="AE456" s="22"/>
      <c r="AF456" s="22"/>
      <c r="AG456" s="22"/>
      <c r="AH456" s="22"/>
      <c r="AI456" s="22"/>
      <c r="AJ456" s="22"/>
      <c r="AK456" s="22"/>
      <c r="AL456" s="22"/>
      <c r="AM456" s="22"/>
      <c r="AN456" s="22"/>
      <c r="AO456" s="22"/>
      <c r="AP456" s="22"/>
      <c r="AQ456" s="22"/>
      <c r="AR456" s="22"/>
      <c r="AS456" s="22"/>
      <c r="AT456" s="22"/>
      <c r="AU456" s="22"/>
    </row>
    <row r="457" spans="1:47" ht="15" customHeight="1">
      <c r="C457" s="10"/>
      <c r="D457" s="10"/>
      <c r="E457" s="10"/>
      <c r="F457" s="10"/>
      <c r="G457" s="78"/>
      <c r="H457" s="78"/>
      <c r="I457" s="10"/>
      <c r="J457" s="82"/>
      <c r="K457" s="10"/>
      <c r="L457" s="11"/>
      <c r="M457" s="11"/>
      <c r="N457" s="11"/>
      <c r="O457" s="73">
        <f>SUM(O454:O456)</f>
        <v>451914.26999999996</v>
      </c>
      <c r="P457" s="73">
        <f t="shared" ref="P457:Q457" si="137">SUM(P454:P456)</f>
        <v>0</v>
      </c>
      <c r="Q457" s="73">
        <f t="shared" si="137"/>
        <v>451914.26999999996</v>
      </c>
      <c r="R457" s="18"/>
      <c r="S457" s="18"/>
      <c r="T457" s="18"/>
      <c r="U457" s="18"/>
      <c r="V457" s="18"/>
      <c r="W457" s="13"/>
      <c r="X457" s="10"/>
      <c r="Y457" s="10"/>
      <c r="Z457" s="10"/>
      <c r="AA457" s="10"/>
      <c r="AB457" s="14"/>
      <c r="AC457" s="10"/>
      <c r="AD457" s="10"/>
      <c r="AE457" s="10"/>
      <c r="AF457" s="15"/>
    </row>
    <row r="458" spans="1:47" ht="15" customHeight="1">
      <c r="C458" s="10"/>
      <c r="D458" s="10"/>
      <c r="E458" s="10"/>
      <c r="F458" s="10"/>
      <c r="G458" s="78"/>
      <c r="H458" s="78"/>
      <c r="I458" s="10"/>
      <c r="J458" s="82"/>
      <c r="K458" s="10"/>
      <c r="L458" s="11"/>
      <c r="M458" s="11"/>
      <c r="N458" s="11"/>
      <c r="O458" s="26"/>
      <c r="P458" s="26"/>
      <c r="Q458" s="16"/>
      <c r="R458" s="16"/>
      <c r="S458" s="16"/>
      <c r="T458" s="12"/>
      <c r="U458" s="12"/>
      <c r="V458" s="12"/>
      <c r="W458" s="13"/>
      <c r="X458" s="10"/>
      <c r="Y458" s="10"/>
      <c r="Z458" s="10"/>
      <c r="AA458" s="10"/>
      <c r="AB458" s="14"/>
      <c r="AC458" s="10"/>
      <c r="AD458" s="10"/>
      <c r="AE458" s="10"/>
      <c r="AF458" s="15"/>
    </row>
    <row r="459" spans="1:47" ht="15" customHeight="1">
      <c r="C459" s="10"/>
      <c r="D459" s="10"/>
      <c r="E459" s="10"/>
      <c r="F459" s="10"/>
      <c r="G459" s="404" t="s">
        <v>639</v>
      </c>
      <c r="H459" s="78"/>
      <c r="I459" s="41" t="s">
        <v>1285</v>
      </c>
      <c r="J459" s="82"/>
      <c r="L459" s="11"/>
      <c r="M459" s="11"/>
      <c r="N459" s="11"/>
      <c r="O459" s="26"/>
      <c r="P459" s="26"/>
      <c r="Q459" s="16"/>
      <c r="R459" s="16"/>
      <c r="S459" s="16"/>
      <c r="T459" s="12"/>
      <c r="U459" s="12"/>
      <c r="V459" s="12"/>
      <c r="W459" s="13"/>
      <c r="X459" s="10"/>
      <c r="Y459" s="10"/>
      <c r="Z459" s="10"/>
      <c r="AA459" s="10"/>
      <c r="AB459" s="14"/>
      <c r="AC459" s="10"/>
      <c r="AD459" s="10"/>
      <c r="AE459" s="10"/>
      <c r="AF459" s="15"/>
    </row>
    <row r="460" spans="1:47" s="67" customFormat="1" ht="15" customHeight="1">
      <c r="A460" s="22"/>
      <c r="B460" s="10"/>
      <c r="C460" s="201"/>
      <c r="D460" s="202"/>
      <c r="E460" s="202"/>
      <c r="F460" s="202"/>
      <c r="G460" s="286" t="s">
        <v>1553</v>
      </c>
      <c r="H460" s="276">
        <v>42005</v>
      </c>
      <c r="I460" s="202" t="s">
        <v>14</v>
      </c>
      <c r="J460" s="203" t="s">
        <v>86</v>
      </c>
      <c r="K460" s="202" t="s">
        <v>9</v>
      </c>
      <c r="L460" s="202" t="s">
        <v>10</v>
      </c>
      <c r="M460" s="202" t="s">
        <v>10</v>
      </c>
      <c r="N460" s="202" t="s">
        <v>11</v>
      </c>
      <c r="O460" s="186">
        <v>76077.47</v>
      </c>
      <c r="P460" s="186">
        <v>0</v>
      </c>
      <c r="Q460" s="186">
        <v>76077.47</v>
      </c>
      <c r="R460" s="204" t="s">
        <v>1</v>
      </c>
      <c r="S460" s="205" t="s">
        <v>4</v>
      </c>
      <c r="T460" s="205"/>
      <c r="U460" s="205" t="s">
        <v>639</v>
      </c>
      <c r="V460" s="202"/>
      <c r="W460" s="202"/>
      <c r="X460" s="202"/>
      <c r="Y460" s="202"/>
      <c r="Z460" s="207">
        <v>42005</v>
      </c>
      <c r="AA460" s="202"/>
      <c r="AB460" s="202"/>
      <c r="AC460" s="202"/>
      <c r="AD460" s="208" t="s">
        <v>1554</v>
      </c>
      <c r="AE460" s="22"/>
      <c r="AF460" s="22"/>
      <c r="AG460" s="22"/>
      <c r="AH460" s="22"/>
      <c r="AI460" s="22"/>
      <c r="AJ460" s="22"/>
      <c r="AK460" s="22"/>
      <c r="AL460" s="22"/>
      <c r="AM460" s="22"/>
      <c r="AN460" s="22"/>
      <c r="AO460" s="22"/>
      <c r="AP460" s="22"/>
      <c r="AQ460" s="22"/>
      <c r="AR460" s="22"/>
      <c r="AS460" s="22"/>
      <c r="AT460" s="22"/>
      <c r="AU460" s="22"/>
    </row>
    <row r="461" spans="1:47" s="22" customFormat="1" ht="15" customHeight="1">
      <c r="B461" s="10"/>
      <c r="C461" s="3"/>
      <c r="D461" s="1"/>
      <c r="E461" s="1"/>
      <c r="F461" s="1"/>
      <c r="G461" s="287" t="s">
        <v>1553</v>
      </c>
      <c r="H461" s="277">
        <v>42005</v>
      </c>
      <c r="I461" s="1" t="s">
        <v>14</v>
      </c>
      <c r="J461" s="2" t="s">
        <v>88</v>
      </c>
      <c r="K461" s="1" t="s">
        <v>9</v>
      </c>
      <c r="L461" s="1" t="s">
        <v>10</v>
      </c>
      <c r="M461" s="1" t="s">
        <v>10</v>
      </c>
      <c r="N461" s="1" t="s">
        <v>11</v>
      </c>
      <c r="O461" s="9">
        <v>92010.42</v>
      </c>
      <c r="P461" s="9">
        <v>0</v>
      </c>
      <c r="Q461" s="9">
        <v>92010.42</v>
      </c>
      <c r="R461" s="6" t="s">
        <v>1</v>
      </c>
      <c r="S461" s="5" t="s">
        <v>4</v>
      </c>
      <c r="T461" s="5"/>
      <c r="U461" s="5" t="s">
        <v>639</v>
      </c>
      <c r="V461" s="1"/>
      <c r="W461" s="1"/>
      <c r="X461" s="1"/>
      <c r="Y461" s="1"/>
      <c r="Z461" s="4">
        <v>42005</v>
      </c>
      <c r="AA461" s="1"/>
      <c r="AB461" s="1"/>
      <c r="AC461" s="1"/>
      <c r="AD461" s="8" t="s">
        <v>1554</v>
      </c>
    </row>
    <row r="462" spans="1:47" s="217" customFormat="1" ht="15" customHeight="1">
      <c r="A462" s="22"/>
      <c r="B462" s="10"/>
      <c r="C462" s="209"/>
      <c r="D462" s="210"/>
      <c r="E462" s="210"/>
      <c r="F462" s="210"/>
      <c r="G462" s="288" t="s">
        <v>1553</v>
      </c>
      <c r="H462" s="278">
        <v>42005</v>
      </c>
      <c r="I462" s="210" t="s">
        <v>14</v>
      </c>
      <c r="J462" s="211" t="s">
        <v>91</v>
      </c>
      <c r="K462" s="210" t="s">
        <v>9</v>
      </c>
      <c r="L462" s="210" t="s">
        <v>10</v>
      </c>
      <c r="M462" s="210" t="s">
        <v>10</v>
      </c>
      <c r="N462" s="210" t="s">
        <v>11</v>
      </c>
      <c r="O462" s="195">
        <v>23743.4</v>
      </c>
      <c r="P462" s="195">
        <v>0</v>
      </c>
      <c r="Q462" s="195">
        <v>23743.4</v>
      </c>
      <c r="R462" s="212" t="s">
        <v>1</v>
      </c>
      <c r="S462" s="213" t="s">
        <v>4</v>
      </c>
      <c r="T462" s="213"/>
      <c r="U462" s="213" t="s">
        <v>639</v>
      </c>
      <c r="V462" s="210"/>
      <c r="W462" s="210"/>
      <c r="X462" s="210"/>
      <c r="Y462" s="210"/>
      <c r="Z462" s="215">
        <v>42005</v>
      </c>
      <c r="AA462" s="210"/>
      <c r="AB462" s="210"/>
      <c r="AC462" s="210"/>
      <c r="AD462" s="216" t="s">
        <v>1554</v>
      </c>
      <c r="AE462" s="22"/>
      <c r="AF462" s="22"/>
      <c r="AG462" s="22"/>
      <c r="AH462" s="22"/>
      <c r="AI462" s="22"/>
      <c r="AJ462" s="22"/>
      <c r="AK462" s="22"/>
      <c r="AL462" s="22"/>
      <c r="AM462" s="22"/>
      <c r="AN462" s="22"/>
      <c r="AO462" s="22"/>
      <c r="AP462" s="22"/>
      <c r="AQ462" s="22"/>
      <c r="AR462" s="22"/>
      <c r="AS462" s="22"/>
      <c r="AT462" s="22"/>
      <c r="AU462" s="22"/>
    </row>
    <row r="463" spans="1:47">
      <c r="C463" s="10"/>
      <c r="D463" s="10"/>
      <c r="E463" s="10"/>
      <c r="F463" s="10"/>
      <c r="G463" s="78"/>
      <c r="H463" s="78"/>
      <c r="I463" s="10"/>
      <c r="J463" s="82"/>
      <c r="K463" s="10"/>
      <c r="L463" s="11"/>
      <c r="M463" s="11"/>
      <c r="N463" s="11"/>
      <c r="O463" s="73">
        <f>SUM(O460:O462)</f>
        <v>191831.29</v>
      </c>
      <c r="P463" s="73">
        <f t="shared" ref="P463:Q463" si="138">SUM(P460:P462)</f>
        <v>0</v>
      </c>
      <c r="Q463" s="73">
        <f t="shared" si="138"/>
        <v>191831.29</v>
      </c>
      <c r="R463" s="18"/>
      <c r="S463" s="18"/>
      <c r="T463" s="20"/>
      <c r="U463" s="20"/>
      <c r="V463" s="20"/>
      <c r="W463" s="13"/>
      <c r="X463" s="10"/>
      <c r="Y463" s="10"/>
      <c r="Z463" s="10"/>
      <c r="AA463" s="10"/>
      <c r="AB463" s="14"/>
      <c r="AC463" s="10"/>
      <c r="AD463" s="10"/>
      <c r="AE463" s="10"/>
      <c r="AF463" s="15"/>
    </row>
    <row r="464" spans="1:47">
      <c r="C464" s="10"/>
      <c r="D464" s="10"/>
      <c r="E464" s="10"/>
      <c r="F464" s="10"/>
      <c r="G464" s="78"/>
      <c r="H464" s="78"/>
      <c r="I464" s="10"/>
      <c r="J464" s="82"/>
      <c r="K464" s="10"/>
      <c r="L464" s="11"/>
      <c r="M464" s="11"/>
      <c r="N464" s="11"/>
      <c r="O464" s="26"/>
      <c r="P464" s="26"/>
      <c r="Q464" s="16"/>
      <c r="R464" s="16"/>
      <c r="S464" s="16"/>
      <c r="T464" s="12"/>
      <c r="U464" s="12"/>
      <c r="V464" s="12"/>
      <c r="W464" s="13"/>
      <c r="X464" s="10"/>
      <c r="Y464" s="10"/>
      <c r="Z464" s="10"/>
      <c r="AA464" s="10"/>
      <c r="AB464" s="14"/>
      <c r="AC464" s="10"/>
      <c r="AD464" s="10"/>
      <c r="AE464" s="10"/>
      <c r="AF464" s="15"/>
    </row>
    <row r="465" spans="1:47" ht="15.75">
      <c r="C465" s="10"/>
      <c r="D465" s="10"/>
      <c r="E465" s="10"/>
      <c r="F465" s="10"/>
      <c r="G465" s="58" t="s">
        <v>640</v>
      </c>
      <c r="H465" s="78"/>
      <c r="I465" s="55" t="s">
        <v>1286</v>
      </c>
      <c r="J465" s="82"/>
      <c r="L465" s="10"/>
      <c r="M465" s="11"/>
      <c r="N465" s="11"/>
      <c r="O465" s="26"/>
      <c r="P465" s="26"/>
      <c r="Q465" s="16"/>
      <c r="R465" s="16"/>
      <c r="S465" s="16"/>
      <c r="T465" s="12"/>
      <c r="U465" s="12"/>
      <c r="V465" s="12"/>
      <c r="W465" s="13"/>
      <c r="X465" s="10"/>
      <c r="Y465" s="10"/>
      <c r="Z465" s="10"/>
      <c r="AA465" s="10"/>
      <c r="AB465" s="14"/>
      <c r="AC465" s="10"/>
      <c r="AD465" s="10"/>
      <c r="AE465" s="10"/>
      <c r="AF465" s="15"/>
    </row>
    <row r="466" spans="1:47" s="67" customFormat="1" ht="15" customHeight="1">
      <c r="A466" s="22"/>
      <c r="B466" s="10"/>
      <c r="C466" s="201"/>
      <c r="D466" s="202"/>
      <c r="E466" s="202"/>
      <c r="F466" s="202"/>
      <c r="G466" s="286" t="s">
        <v>1553</v>
      </c>
      <c r="H466" s="276">
        <v>42005</v>
      </c>
      <c r="I466" s="202" t="s">
        <v>14</v>
      </c>
      <c r="J466" s="203" t="s">
        <v>86</v>
      </c>
      <c r="K466" s="202" t="s">
        <v>9</v>
      </c>
      <c r="L466" s="202" t="s">
        <v>10</v>
      </c>
      <c r="M466" s="202" t="s">
        <v>10</v>
      </c>
      <c r="N466" s="202" t="s">
        <v>11</v>
      </c>
      <c r="O466" s="186">
        <v>57851.19</v>
      </c>
      <c r="P466" s="186">
        <v>0</v>
      </c>
      <c r="Q466" s="186">
        <v>57851.19</v>
      </c>
      <c r="R466" s="204" t="s">
        <v>1</v>
      </c>
      <c r="S466" s="205" t="s">
        <v>4</v>
      </c>
      <c r="T466" s="205"/>
      <c r="U466" s="205" t="s">
        <v>640</v>
      </c>
      <c r="V466" s="202"/>
      <c r="W466" s="202"/>
      <c r="X466" s="202"/>
      <c r="Y466" s="202"/>
      <c r="Z466" s="207">
        <v>42005</v>
      </c>
      <c r="AA466" s="202"/>
      <c r="AB466" s="202"/>
      <c r="AC466" s="202"/>
      <c r="AD466" s="208" t="s">
        <v>1554</v>
      </c>
      <c r="AE466" s="22"/>
      <c r="AF466" s="22"/>
      <c r="AG466" s="22"/>
      <c r="AH466" s="22"/>
      <c r="AI466" s="22"/>
      <c r="AJ466" s="22"/>
      <c r="AK466" s="22"/>
      <c r="AL466" s="22"/>
      <c r="AM466" s="22"/>
      <c r="AN466" s="22"/>
      <c r="AO466" s="22"/>
      <c r="AP466" s="22"/>
      <c r="AQ466" s="22"/>
      <c r="AR466" s="22"/>
      <c r="AS466" s="22"/>
      <c r="AT466" s="22"/>
      <c r="AU466" s="22"/>
    </row>
    <row r="467" spans="1:47" s="22" customFormat="1" ht="15" customHeight="1">
      <c r="B467" s="10"/>
      <c r="C467" s="3"/>
      <c r="D467" s="1"/>
      <c r="E467" s="1"/>
      <c r="F467" s="1"/>
      <c r="G467" s="287" t="s">
        <v>1553</v>
      </c>
      <c r="H467" s="277">
        <v>42005</v>
      </c>
      <c r="I467" s="1" t="s">
        <v>14</v>
      </c>
      <c r="J467" s="2" t="s">
        <v>88</v>
      </c>
      <c r="K467" s="1" t="s">
        <v>9</v>
      </c>
      <c r="L467" s="1" t="s">
        <v>10</v>
      </c>
      <c r="M467" s="1" t="s">
        <v>10</v>
      </c>
      <c r="N467" s="1" t="s">
        <v>11</v>
      </c>
      <c r="O467" s="9">
        <v>86529.49</v>
      </c>
      <c r="P467" s="9">
        <v>0</v>
      </c>
      <c r="Q467" s="9">
        <v>86529.49</v>
      </c>
      <c r="R467" s="6" t="s">
        <v>1</v>
      </c>
      <c r="S467" s="5" t="s">
        <v>4</v>
      </c>
      <c r="T467" s="5"/>
      <c r="U467" s="5" t="s">
        <v>640</v>
      </c>
      <c r="V467" s="1"/>
      <c r="W467" s="1"/>
      <c r="X467" s="1"/>
      <c r="Y467" s="1"/>
      <c r="Z467" s="4">
        <v>42005</v>
      </c>
      <c r="AA467" s="1"/>
      <c r="AB467" s="1"/>
      <c r="AC467" s="1"/>
      <c r="AD467" s="8" t="s">
        <v>1554</v>
      </c>
    </row>
    <row r="468" spans="1:47" s="217" customFormat="1" ht="15" customHeight="1">
      <c r="A468" s="22"/>
      <c r="B468" s="10"/>
      <c r="C468" s="209"/>
      <c r="D468" s="210"/>
      <c r="E468" s="210"/>
      <c r="F468" s="210"/>
      <c r="G468" s="288" t="s">
        <v>1553</v>
      </c>
      <c r="H468" s="278">
        <v>42005</v>
      </c>
      <c r="I468" s="210" t="s">
        <v>14</v>
      </c>
      <c r="J468" s="211" t="s">
        <v>91</v>
      </c>
      <c r="K468" s="210" t="s">
        <v>9</v>
      </c>
      <c r="L468" s="210" t="s">
        <v>10</v>
      </c>
      <c r="M468" s="210" t="s">
        <v>10</v>
      </c>
      <c r="N468" s="210" t="s">
        <v>11</v>
      </c>
      <c r="O468" s="195">
        <v>24629.1</v>
      </c>
      <c r="P468" s="195">
        <v>0</v>
      </c>
      <c r="Q468" s="195">
        <v>24629.1</v>
      </c>
      <c r="R468" s="212" t="s">
        <v>1</v>
      </c>
      <c r="S468" s="213" t="s">
        <v>4</v>
      </c>
      <c r="T468" s="213"/>
      <c r="U468" s="213" t="s">
        <v>640</v>
      </c>
      <c r="V468" s="210"/>
      <c r="W468" s="210"/>
      <c r="X468" s="210"/>
      <c r="Y468" s="210"/>
      <c r="Z468" s="215">
        <v>42005</v>
      </c>
      <c r="AA468" s="210"/>
      <c r="AB468" s="210"/>
      <c r="AC468" s="210"/>
      <c r="AD468" s="216" t="s">
        <v>1554</v>
      </c>
      <c r="AE468" s="22"/>
      <c r="AF468" s="22"/>
      <c r="AG468" s="22"/>
      <c r="AH468" s="22"/>
      <c r="AI468" s="22"/>
      <c r="AJ468" s="22"/>
      <c r="AK468" s="22"/>
      <c r="AL468" s="22"/>
      <c r="AM468" s="22"/>
      <c r="AN468" s="22"/>
      <c r="AO468" s="22"/>
      <c r="AP468" s="22"/>
      <c r="AQ468" s="22"/>
      <c r="AR468" s="22"/>
      <c r="AS468" s="22"/>
      <c r="AT468" s="22"/>
      <c r="AU468" s="22"/>
    </row>
    <row r="469" spans="1:47" ht="15" customHeight="1">
      <c r="C469" s="10"/>
      <c r="D469" s="10"/>
      <c r="E469" s="10"/>
      <c r="F469" s="10"/>
      <c r="G469" s="78"/>
      <c r="H469" s="78"/>
      <c r="I469" s="10"/>
      <c r="J469" s="82"/>
      <c r="K469" s="10"/>
      <c r="L469" s="11"/>
      <c r="M469" s="11"/>
      <c r="N469" s="11"/>
      <c r="O469" s="73">
        <f>SUM(O466:O468)</f>
        <v>169009.78</v>
      </c>
      <c r="P469" s="73">
        <f t="shared" ref="P469:Q469" si="139">SUM(P466:P468)</f>
        <v>0</v>
      </c>
      <c r="Q469" s="73">
        <f t="shared" si="139"/>
        <v>169009.78</v>
      </c>
      <c r="R469" s="18"/>
      <c r="S469" s="18"/>
      <c r="T469" s="18"/>
      <c r="U469" s="18"/>
      <c r="V469" s="18"/>
      <c r="W469" s="13"/>
      <c r="X469" s="10"/>
      <c r="Y469" s="10"/>
      <c r="Z469" s="10"/>
      <c r="AA469" s="10"/>
      <c r="AB469" s="14"/>
      <c r="AC469" s="10"/>
      <c r="AD469" s="10"/>
      <c r="AE469" s="10"/>
      <c r="AF469" s="15"/>
    </row>
    <row r="470" spans="1:47" ht="15" customHeight="1">
      <c r="C470" s="10"/>
      <c r="D470" s="10"/>
      <c r="E470" s="10"/>
      <c r="F470" s="10"/>
      <c r="G470" s="78"/>
      <c r="H470" s="78"/>
      <c r="I470" s="10"/>
      <c r="J470" s="82"/>
      <c r="K470" s="10"/>
      <c r="L470" s="11"/>
      <c r="M470" s="11"/>
      <c r="N470" s="11"/>
      <c r="O470" s="26"/>
      <c r="P470" s="26"/>
      <c r="Q470" s="16"/>
      <c r="R470" s="16"/>
      <c r="S470" s="16"/>
      <c r="T470" s="12"/>
      <c r="U470" s="12"/>
      <c r="V470" s="12"/>
      <c r="W470" s="13"/>
      <c r="X470" s="10"/>
      <c r="Y470" s="10"/>
      <c r="Z470" s="10"/>
      <c r="AA470" s="10"/>
      <c r="AB470" s="14"/>
      <c r="AC470" s="10"/>
      <c r="AD470" s="10"/>
      <c r="AE470" s="10"/>
      <c r="AF470" s="15"/>
    </row>
    <row r="471" spans="1:47" ht="15" customHeight="1">
      <c r="C471" s="10"/>
      <c r="D471" s="10"/>
      <c r="E471" s="10"/>
      <c r="F471" s="10"/>
      <c r="G471" s="404" t="s">
        <v>641</v>
      </c>
      <c r="H471" s="78"/>
      <c r="I471" s="41" t="s">
        <v>1287</v>
      </c>
      <c r="J471" s="82"/>
      <c r="L471" s="11"/>
      <c r="M471" s="11"/>
      <c r="N471" s="11"/>
      <c r="O471" s="26"/>
      <c r="P471" s="26"/>
      <c r="Q471" s="16"/>
      <c r="R471" s="16"/>
      <c r="S471" s="16"/>
      <c r="T471" s="12"/>
      <c r="U471" s="12"/>
      <c r="V471" s="12"/>
      <c r="W471" s="13"/>
      <c r="X471" s="10"/>
      <c r="Y471" s="10"/>
      <c r="Z471" s="10"/>
      <c r="AA471" s="10"/>
      <c r="AB471" s="14"/>
      <c r="AC471" s="10"/>
      <c r="AD471" s="10"/>
      <c r="AE471" s="10"/>
      <c r="AF471" s="15"/>
    </row>
    <row r="472" spans="1:47" s="67" customFormat="1" ht="15" customHeight="1">
      <c r="A472" s="22"/>
      <c r="B472" s="10"/>
      <c r="C472" s="201"/>
      <c r="D472" s="202"/>
      <c r="E472" s="202"/>
      <c r="F472" s="202"/>
      <c r="G472" s="286" t="s">
        <v>1553</v>
      </c>
      <c r="H472" s="276">
        <v>42005</v>
      </c>
      <c r="I472" s="202" t="s">
        <v>14</v>
      </c>
      <c r="J472" s="203" t="s">
        <v>86</v>
      </c>
      <c r="K472" s="202" t="s">
        <v>9</v>
      </c>
      <c r="L472" s="202" t="s">
        <v>10</v>
      </c>
      <c r="M472" s="202" t="s">
        <v>10</v>
      </c>
      <c r="N472" s="202" t="s">
        <v>11</v>
      </c>
      <c r="O472" s="186">
        <v>43.35</v>
      </c>
      <c r="P472" s="186">
        <v>0</v>
      </c>
      <c r="Q472" s="186">
        <v>43.35</v>
      </c>
      <c r="R472" s="204" t="s">
        <v>1</v>
      </c>
      <c r="S472" s="205" t="s">
        <v>4</v>
      </c>
      <c r="T472" s="205"/>
      <c r="U472" s="205" t="s">
        <v>641</v>
      </c>
      <c r="V472" s="202"/>
      <c r="W472" s="202"/>
      <c r="X472" s="202"/>
      <c r="Y472" s="202"/>
      <c r="Z472" s="207">
        <v>42005</v>
      </c>
      <c r="AA472" s="202"/>
      <c r="AB472" s="202"/>
      <c r="AC472" s="202"/>
      <c r="AD472" s="208" t="s">
        <v>1554</v>
      </c>
      <c r="AE472" s="22"/>
      <c r="AF472" s="22"/>
      <c r="AG472" s="22"/>
      <c r="AH472" s="22"/>
      <c r="AI472" s="22"/>
      <c r="AJ472" s="22"/>
      <c r="AK472" s="22"/>
      <c r="AL472" s="22"/>
      <c r="AM472" s="22"/>
      <c r="AN472" s="22"/>
      <c r="AO472" s="22"/>
      <c r="AP472" s="22"/>
      <c r="AQ472" s="22"/>
      <c r="AR472" s="22"/>
      <c r="AS472" s="22"/>
      <c r="AT472" s="22"/>
      <c r="AU472" s="22"/>
    </row>
    <row r="473" spans="1:47" s="22" customFormat="1" ht="15" customHeight="1">
      <c r="B473" s="10"/>
      <c r="C473" s="3"/>
      <c r="D473" s="1"/>
      <c r="E473" s="1"/>
      <c r="F473" s="1"/>
      <c r="G473" s="287" t="s">
        <v>1553</v>
      </c>
      <c r="H473" s="277">
        <v>42005</v>
      </c>
      <c r="I473" s="1" t="s">
        <v>14</v>
      </c>
      <c r="J473" s="2" t="s">
        <v>88</v>
      </c>
      <c r="K473" s="1" t="s">
        <v>9</v>
      </c>
      <c r="L473" s="1" t="s">
        <v>10</v>
      </c>
      <c r="M473" s="1" t="s">
        <v>10</v>
      </c>
      <c r="N473" s="1" t="s">
        <v>11</v>
      </c>
      <c r="O473" s="9">
        <v>7658.61</v>
      </c>
      <c r="P473" s="9">
        <v>0</v>
      </c>
      <c r="Q473" s="9">
        <v>7658.61</v>
      </c>
      <c r="R473" s="6" t="s">
        <v>1</v>
      </c>
      <c r="S473" s="5" t="s">
        <v>4</v>
      </c>
      <c r="T473" s="5"/>
      <c r="U473" s="5" t="s">
        <v>641</v>
      </c>
      <c r="V473" s="1"/>
      <c r="W473" s="1"/>
      <c r="X473" s="1"/>
      <c r="Y473" s="1"/>
      <c r="Z473" s="4">
        <v>42005</v>
      </c>
      <c r="AA473" s="1"/>
      <c r="AB473" s="1"/>
      <c r="AC473" s="1"/>
      <c r="AD473" s="8" t="s">
        <v>1554</v>
      </c>
    </row>
    <row r="474" spans="1:47" s="217" customFormat="1" ht="15" customHeight="1">
      <c r="A474" s="22"/>
      <c r="B474" s="10"/>
      <c r="C474" s="209"/>
      <c r="D474" s="210"/>
      <c r="E474" s="210"/>
      <c r="F474" s="210"/>
      <c r="G474" s="288" t="s">
        <v>1553</v>
      </c>
      <c r="H474" s="278">
        <v>42005</v>
      </c>
      <c r="I474" s="210" t="s">
        <v>14</v>
      </c>
      <c r="J474" s="211" t="s">
        <v>91</v>
      </c>
      <c r="K474" s="210" t="s">
        <v>9</v>
      </c>
      <c r="L474" s="210" t="s">
        <v>10</v>
      </c>
      <c r="M474" s="210" t="s">
        <v>10</v>
      </c>
      <c r="N474" s="210" t="s">
        <v>11</v>
      </c>
      <c r="O474" s="195">
        <v>2238.5</v>
      </c>
      <c r="P474" s="195">
        <v>0</v>
      </c>
      <c r="Q474" s="195">
        <v>2238.5</v>
      </c>
      <c r="R474" s="212" t="s">
        <v>1</v>
      </c>
      <c r="S474" s="213" t="s">
        <v>4</v>
      </c>
      <c r="T474" s="213"/>
      <c r="U474" s="213" t="s">
        <v>641</v>
      </c>
      <c r="V474" s="210"/>
      <c r="W474" s="210"/>
      <c r="X474" s="210"/>
      <c r="Y474" s="210"/>
      <c r="Z474" s="215">
        <v>42005</v>
      </c>
      <c r="AA474" s="210"/>
      <c r="AB474" s="210"/>
      <c r="AC474" s="210"/>
      <c r="AD474" s="216" t="s">
        <v>1554</v>
      </c>
      <c r="AE474" s="22"/>
      <c r="AF474" s="22"/>
      <c r="AG474" s="22"/>
      <c r="AH474" s="22"/>
      <c r="AI474" s="22"/>
      <c r="AJ474" s="22"/>
      <c r="AK474" s="22"/>
      <c r="AL474" s="22"/>
      <c r="AM474" s="22"/>
      <c r="AN474" s="22"/>
      <c r="AO474" s="22"/>
      <c r="AP474" s="22"/>
      <c r="AQ474" s="22"/>
      <c r="AR474" s="22"/>
      <c r="AS474" s="22"/>
      <c r="AT474" s="22"/>
      <c r="AU474" s="22"/>
    </row>
    <row r="475" spans="1:47">
      <c r="C475" s="10"/>
      <c r="D475" s="10"/>
      <c r="E475" s="10"/>
      <c r="F475" s="10"/>
      <c r="G475" s="78"/>
      <c r="H475" s="78"/>
      <c r="I475" s="10"/>
      <c r="J475" s="82"/>
      <c r="K475" s="10"/>
      <c r="L475" s="11"/>
      <c r="M475" s="11"/>
      <c r="N475" s="11"/>
      <c r="O475" s="73">
        <f>SUM(O472:O474)</f>
        <v>9940.4599999999991</v>
      </c>
      <c r="P475" s="73">
        <f t="shared" ref="P475:Q475" si="140">SUM(P472:P474)</f>
        <v>0</v>
      </c>
      <c r="Q475" s="73">
        <f t="shared" si="140"/>
        <v>9940.4599999999991</v>
      </c>
      <c r="R475" s="18"/>
      <c r="S475" s="18"/>
      <c r="T475" s="20"/>
      <c r="U475" s="20"/>
      <c r="V475" s="20"/>
      <c r="W475" s="13"/>
      <c r="X475" s="10"/>
      <c r="Y475" s="10"/>
      <c r="Z475" s="10"/>
      <c r="AA475" s="10"/>
      <c r="AB475" s="14"/>
      <c r="AC475" s="10"/>
      <c r="AD475" s="10"/>
      <c r="AE475" s="10"/>
      <c r="AF475" s="15"/>
    </row>
    <row r="476" spans="1:47">
      <c r="C476" s="10"/>
      <c r="D476" s="10"/>
      <c r="E476" s="10"/>
      <c r="F476" s="10"/>
      <c r="G476" s="78"/>
      <c r="H476" s="78"/>
      <c r="I476" s="10"/>
      <c r="J476" s="82"/>
      <c r="K476" s="10"/>
      <c r="L476" s="11"/>
      <c r="M476" s="11"/>
      <c r="N476" s="11"/>
      <c r="O476" s="26"/>
      <c r="P476" s="26"/>
      <c r="Q476" s="16"/>
      <c r="R476" s="16"/>
      <c r="S476" s="16"/>
      <c r="T476" s="12"/>
      <c r="U476" s="12"/>
      <c r="V476" s="12"/>
      <c r="W476" s="13"/>
      <c r="X476" s="10"/>
      <c r="Y476" s="10"/>
      <c r="Z476" s="10"/>
      <c r="AA476" s="10"/>
      <c r="AB476" s="14"/>
      <c r="AC476" s="10"/>
      <c r="AD476" s="10"/>
      <c r="AE476" s="10"/>
      <c r="AF476" s="15"/>
    </row>
    <row r="477" spans="1:47" ht="15.75">
      <c r="C477" s="10"/>
      <c r="D477" s="10"/>
      <c r="E477" s="10"/>
      <c r="F477" s="10"/>
      <c r="G477" s="404" t="s">
        <v>642</v>
      </c>
      <c r="H477" s="78"/>
      <c r="I477" s="41" t="s">
        <v>1288</v>
      </c>
      <c r="J477" s="82"/>
      <c r="L477" s="11"/>
      <c r="M477" s="11"/>
      <c r="N477" s="11"/>
      <c r="O477" s="26"/>
      <c r="P477" s="26"/>
      <c r="Q477" s="16"/>
      <c r="R477" s="16"/>
      <c r="S477" s="16"/>
      <c r="T477" s="12"/>
      <c r="U477" s="12"/>
      <c r="V477" s="12"/>
      <c r="W477" s="13"/>
      <c r="X477" s="10"/>
      <c r="Y477" s="10"/>
      <c r="Z477" s="10"/>
      <c r="AA477" s="10"/>
      <c r="AB477" s="14"/>
      <c r="AC477" s="10"/>
      <c r="AD477" s="10"/>
      <c r="AE477" s="10"/>
      <c r="AF477" s="15"/>
    </row>
    <row r="478" spans="1:47" s="67" customFormat="1" ht="15" customHeight="1">
      <c r="A478" s="22"/>
      <c r="B478" s="10"/>
      <c r="C478" s="201"/>
      <c r="D478" s="202"/>
      <c r="E478" s="202"/>
      <c r="F478" s="202"/>
      <c r="G478" s="286" t="s">
        <v>1553</v>
      </c>
      <c r="H478" s="276">
        <v>42005</v>
      </c>
      <c r="I478" s="202" t="s">
        <v>14</v>
      </c>
      <c r="J478" s="203" t="s">
        <v>86</v>
      </c>
      <c r="K478" s="202" t="s">
        <v>9</v>
      </c>
      <c r="L478" s="202" t="s">
        <v>10</v>
      </c>
      <c r="M478" s="202" t="s">
        <v>10</v>
      </c>
      <c r="N478" s="202" t="s">
        <v>11</v>
      </c>
      <c r="O478" s="186">
        <v>11978.55</v>
      </c>
      <c r="P478" s="186">
        <v>0</v>
      </c>
      <c r="Q478" s="186">
        <v>11978.55</v>
      </c>
      <c r="R478" s="204" t="s">
        <v>1</v>
      </c>
      <c r="S478" s="205" t="s">
        <v>4</v>
      </c>
      <c r="T478" s="205"/>
      <c r="U478" s="205" t="s">
        <v>642</v>
      </c>
      <c r="V478" s="202"/>
      <c r="W478" s="202"/>
      <c r="X478" s="202"/>
      <c r="Y478" s="202"/>
      <c r="Z478" s="207">
        <v>42005</v>
      </c>
      <c r="AA478" s="202"/>
      <c r="AB478" s="202"/>
      <c r="AC478" s="202"/>
      <c r="AD478" s="208" t="s">
        <v>1554</v>
      </c>
      <c r="AE478" s="22"/>
      <c r="AF478" s="22"/>
      <c r="AG478" s="22"/>
      <c r="AH478" s="22"/>
      <c r="AI478" s="22"/>
      <c r="AJ478" s="22"/>
      <c r="AK478" s="22"/>
      <c r="AL478" s="22"/>
      <c r="AM478" s="22"/>
      <c r="AN478" s="22"/>
      <c r="AO478" s="22"/>
      <c r="AP478" s="22"/>
      <c r="AQ478" s="22"/>
      <c r="AR478" s="22"/>
      <c r="AS478" s="22"/>
      <c r="AT478" s="22"/>
      <c r="AU478" s="22"/>
    </row>
    <row r="479" spans="1:47" s="22" customFormat="1" ht="15" customHeight="1">
      <c r="B479" s="10"/>
      <c r="C479" s="3"/>
      <c r="D479" s="1"/>
      <c r="E479" s="1"/>
      <c r="F479" s="1"/>
      <c r="G479" s="287" t="s">
        <v>1553</v>
      </c>
      <c r="H479" s="277">
        <v>42005</v>
      </c>
      <c r="I479" s="1" t="s">
        <v>14</v>
      </c>
      <c r="J479" s="2" t="s">
        <v>88</v>
      </c>
      <c r="K479" s="1" t="s">
        <v>9</v>
      </c>
      <c r="L479" s="1" t="s">
        <v>10</v>
      </c>
      <c r="M479" s="1" t="s">
        <v>10</v>
      </c>
      <c r="N479" s="1" t="s">
        <v>11</v>
      </c>
      <c r="O479" s="9">
        <v>19074.04</v>
      </c>
      <c r="P479" s="9">
        <v>0</v>
      </c>
      <c r="Q479" s="9">
        <v>19074.04</v>
      </c>
      <c r="R479" s="6" t="s">
        <v>1</v>
      </c>
      <c r="S479" s="5" t="s">
        <v>4</v>
      </c>
      <c r="T479" s="5"/>
      <c r="U479" s="5" t="s">
        <v>642</v>
      </c>
      <c r="V479" s="1"/>
      <c r="W479" s="1"/>
      <c r="X479" s="1"/>
      <c r="Y479" s="1"/>
      <c r="Z479" s="4">
        <v>42005</v>
      </c>
      <c r="AA479" s="1"/>
      <c r="AB479" s="1"/>
      <c r="AC479" s="1"/>
      <c r="AD479" s="8" t="s">
        <v>1554</v>
      </c>
    </row>
    <row r="480" spans="1:47" s="22" customFormat="1" ht="15" customHeight="1">
      <c r="B480" s="10"/>
      <c r="C480" s="3"/>
      <c r="D480" s="1"/>
      <c r="E480" s="1"/>
      <c r="F480" s="1"/>
      <c r="G480" s="287" t="s">
        <v>1553</v>
      </c>
      <c r="H480" s="277">
        <v>42005</v>
      </c>
      <c r="I480" s="1" t="s">
        <v>14</v>
      </c>
      <c r="J480" s="2" t="s">
        <v>91</v>
      </c>
      <c r="K480" s="1" t="s">
        <v>9</v>
      </c>
      <c r="L480" s="1" t="s">
        <v>10</v>
      </c>
      <c r="M480" s="1" t="s">
        <v>10</v>
      </c>
      <c r="N480" s="1" t="s">
        <v>11</v>
      </c>
      <c r="O480" s="9">
        <v>2248.9</v>
      </c>
      <c r="P480" s="9">
        <v>0</v>
      </c>
      <c r="Q480" s="9">
        <v>2248.9</v>
      </c>
      <c r="R480" s="6" t="s">
        <v>1</v>
      </c>
      <c r="S480" s="5" t="s">
        <v>4</v>
      </c>
      <c r="T480" s="5"/>
      <c r="U480" s="5" t="s">
        <v>642</v>
      </c>
      <c r="V480" s="1"/>
      <c r="W480" s="1"/>
      <c r="X480" s="1"/>
      <c r="Y480" s="1"/>
      <c r="Z480" s="4">
        <v>42005</v>
      </c>
      <c r="AA480" s="1"/>
      <c r="AB480" s="1"/>
      <c r="AC480" s="1"/>
      <c r="AD480" s="8" t="s">
        <v>1554</v>
      </c>
    </row>
    <row r="481" spans="1:47" s="217" customFormat="1" ht="15" customHeight="1">
      <c r="A481" s="22"/>
      <c r="B481" s="10"/>
      <c r="C481" s="209"/>
      <c r="D481" s="210"/>
      <c r="E481" s="210"/>
      <c r="F481" s="210"/>
      <c r="G481" s="288" t="s">
        <v>1553</v>
      </c>
      <c r="H481" s="278">
        <v>42005</v>
      </c>
      <c r="I481" s="210" t="s">
        <v>14</v>
      </c>
      <c r="J481" s="211" t="s">
        <v>94</v>
      </c>
      <c r="K481" s="210" t="s">
        <v>9</v>
      </c>
      <c r="L481" s="210" t="s">
        <v>10</v>
      </c>
      <c r="M481" s="210" t="s">
        <v>10</v>
      </c>
      <c r="N481" s="210" t="s">
        <v>11</v>
      </c>
      <c r="O481" s="195">
        <v>-38645</v>
      </c>
      <c r="P481" s="195">
        <v>0</v>
      </c>
      <c r="Q481" s="195">
        <v>-38645</v>
      </c>
      <c r="R481" s="212" t="s">
        <v>1</v>
      </c>
      <c r="S481" s="213" t="s">
        <v>4</v>
      </c>
      <c r="T481" s="213"/>
      <c r="U481" s="213" t="s">
        <v>642</v>
      </c>
      <c r="V481" s="210"/>
      <c r="W481" s="210"/>
      <c r="X481" s="210"/>
      <c r="Y481" s="210"/>
      <c r="Z481" s="215">
        <v>42005</v>
      </c>
      <c r="AA481" s="210"/>
      <c r="AB481" s="210"/>
      <c r="AC481" s="210"/>
      <c r="AD481" s="216" t="s">
        <v>1554</v>
      </c>
      <c r="AE481" s="22"/>
      <c r="AF481" s="22"/>
      <c r="AG481" s="22"/>
      <c r="AH481" s="22"/>
      <c r="AI481" s="22"/>
      <c r="AJ481" s="22"/>
      <c r="AK481" s="22"/>
      <c r="AL481" s="22"/>
      <c r="AM481" s="22"/>
      <c r="AN481" s="22"/>
      <c r="AO481" s="22"/>
      <c r="AP481" s="22"/>
      <c r="AQ481" s="22"/>
      <c r="AR481" s="22"/>
      <c r="AS481" s="22"/>
      <c r="AT481" s="22"/>
      <c r="AU481" s="22"/>
    </row>
    <row r="482" spans="1:47" ht="15" customHeight="1">
      <c r="C482" s="10"/>
      <c r="D482" s="10"/>
      <c r="E482" s="10"/>
      <c r="F482" s="10"/>
      <c r="G482" s="78"/>
      <c r="H482" s="78"/>
      <c r="I482" s="10"/>
      <c r="J482" s="82"/>
      <c r="K482" s="10"/>
      <c r="L482" s="11"/>
      <c r="M482" s="11"/>
      <c r="N482" s="11"/>
      <c r="O482" s="73">
        <f>SUM(O478:O481)</f>
        <v>-5343.510000000002</v>
      </c>
      <c r="P482" s="73">
        <f t="shared" ref="P482:Q482" si="141">SUM(P478:P481)</f>
        <v>0</v>
      </c>
      <c r="Q482" s="73">
        <f t="shared" si="141"/>
        <v>-5343.510000000002</v>
      </c>
      <c r="R482" s="18"/>
      <c r="S482" s="18"/>
      <c r="T482" s="18"/>
      <c r="U482" s="18"/>
      <c r="V482" s="18"/>
      <c r="W482" s="13"/>
      <c r="X482" s="10"/>
      <c r="Y482" s="10"/>
      <c r="Z482" s="10"/>
      <c r="AA482" s="10"/>
      <c r="AB482" s="14"/>
      <c r="AC482" s="10"/>
      <c r="AD482" s="10"/>
      <c r="AE482" s="10"/>
      <c r="AF482" s="15"/>
    </row>
    <row r="483" spans="1:47" ht="15" customHeight="1">
      <c r="C483" s="10"/>
      <c r="D483" s="10"/>
      <c r="E483" s="10"/>
      <c r="F483" s="10"/>
      <c r="G483" s="78"/>
      <c r="H483" s="78"/>
      <c r="I483" s="10"/>
      <c r="J483" s="82"/>
      <c r="K483" s="10"/>
      <c r="L483" s="11"/>
      <c r="M483" s="11"/>
      <c r="N483" s="11"/>
      <c r="O483" s="26"/>
      <c r="P483" s="26"/>
      <c r="Q483" s="16"/>
      <c r="R483" s="16"/>
      <c r="S483" s="16"/>
      <c r="T483" s="12"/>
      <c r="U483" s="12"/>
      <c r="V483" s="12"/>
      <c r="W483" s="13"/>
      <c r="X483" s="10"/>
      <c r="Y483" s="10"/>
      <c r="Z483" s="10"/>
      <c r="AA483" s="10"/>
      <c r="AB483" s="14"/>
      <c r="AC483" s="10"/>
      <c r="AD483" s="10"/>
      <c r="AE483" s="10"/>
      <c r="AF483" s="15"/>
    </row>
    <row r="484" spans="1:47" ht="15" customHeight="1">
      <c r="C484" s="10"/>
      <c r="D484" s="10"/>
      <c r="E484" s="10"/>
      <c r="F484" s="10"/>
      <c r="G484" s="404" t="s">
        <v>643</v>
      </c>
      <c r="H484" s="78"/>
      <c r="I484" s="35" t="s">
        <v>1289</v>
      </c>
      <c r="J484" s="82"/>
      <c r="L484" s="11"/>
      <c r="M484" s="11"/>
      <c r="N484" s="11"/>
      <c r="O484" s="26"/>
      <c r="P484" s="26"/>
      <c r="Q484" s="16"/>
      <c r="R484" s="16"/>
      <c r="S484" s="16"/>
      <c r="T484" s="12"/>
      <c r="U484" s="12"/>
      <c r="V484" s="12"/>
      <c r="W484" s="13"/>
      <c r="X484" s="10"/>
      <c r="Y484" s="10"/>
      <c r="Z484" s="10"/>
      <c r="AA484" s="10"/>
      <c r="AB484" s="14"/>
      <c r="AC484" s="10"/>
      <c r="AD484" s="10"/>
      <c r="AE484" s="10"/>
      <c r="AF484" s="15"/>
    </row>
    <row r="485" spans="1:47" s="67" customFormat="1" ht="15" customHeight="1">
      <c r="A485" s="22"/>
      <c r="B485" s="10"/>
      <c r="C485" s="201"/>
      <c r="D485" s="202"/>
      <c r="E485" s="202"/>
      <c r="F485" s="202"/>
      <c r="G485" s="286" t="s">
        <v>1553</v>
      </c>
      <c r="H485" s="276">
        <v>42005</v>
      </c>
      <c r="I485" s="202" t="s">
        <v>14</v>
      </c>
      <c r="J485" s="203" t="s">
        <v>86</v>
      </c>
      <c r="K485" s="202" t="s">
        <v>9</v>
      </c>
      <c r="L485" s="202" t="s">
        <v>10</v>
      </c>
      <c r="M485" s="202" t="s">
        <v>10</v>
      </c>
      <c r="N485" s="202" t="s">
        <v>11</v>
      </c>
      <c r="O485" s="186">
        <v>18757.150000000001</v>
      </c>
      <c r="P485" s="186">
        <v>0</v>
      </c>
      <c r="Q485" s="186">
        <v>18757.150000000001</v>
      </c>
      <c r="R485" s="204" t="s">
        <v>1</v>
      </c>
      <c r="S485" s="205" t="s">
        <v>4</v>
      </c>
      <c r="T485" s="205"/>
      <c r="U485" s="205" t="s">
        <v>643</v>
      </c>
      <c r="V485" s="202"/>
      <c r="W485" s="202"/>
      <c r="X485" s="202"/>
      <c r="Y485" s="202"/>
      <c r="Z485" s="207">
        <v>42005</v>
      </c>
      <c r="AA485" s="202"/>
      <c r="AB485" s="202"/>
      <c r="AC485" s="202"/>
      <c r="AD485" s="208" t="s">
        <v>1554</v>
      </c>
      <c r="AE485" s="22"/>
      <c r="AF485" s="22"/>
      <c r="AG485" s="22"/>
      <c r="AH485" s="22"/>
      <c r="AI485" s="22"/>
      <c r="AJ485" s="22"/>
      <c r="AK485" s="22"/>
      <c r="AL485" s="22"/>
      <c r="AM485" s="22"/>
      <c r="AN485" s="22"/>
      <c r="AO485" s="22"/>
      <c r="AP485" s="22"/>
      <c r="AQ485" s="22"/>
      <c r="AR485" s="22"/>
      <c r="AS485" s="22"/>
      <c r="AT485" s="22"/>
      <c r="AU485" s="22"/>
    </row>
    <row r="486" spans="1:47" s="22" customFormat="1" ht="15" customHeight="1">
      <c r="B486" s="10"/>
      <c r="C486" s="3"/>
      <c r="D486" s="1"/>
      <c r="E486" s="1"/>
      <c r="F486" s="1"/>
      <c r="G486" s="287" t="s">
        <v>1553</v>
      </c>
      <c r="H486" s="277">
        <v>42005</v>
      </c>
      <c r="I486" s="1" t="s">
        <v>14</v>
      </c>
      <c r="J486" s="2" t="s">
        <v>88</v>
      </c>
      <c r="K486" s="1" t="s">
        <v>9</v>
      </c>
      <c r="L486" s="1" t="s">
        <v>10</v>
      </c>
      <c r="M486" s="1" t="s">
        <v>10</v>
      </c>
      <c r="N486" s="1" t="s">
        <v>11</v>
      </c>
      <c r="O486" s="9">
        <v>125185.08</v>
      </c>
      <c r="P486" s="9">
        <v>0</v>
      </c>
      <c r="Q486" s="9">
        <v>125185.08</v>
      </c>
      <c r="R486" s="6" t="s">
        <v>1</v>
      </c>
      <c r="S486" s="5" t="s">
        <v>4</v>
      </c>
      <c r="T486" s="5"/>
      <c r="U486" s="5" t="s">
        <v>643</v>
      </c>
      <c r="V486" s="1"/>
      <c r="W486" s="1"/>
      <c r="X486" s="1"/>
      <c r="Y486" s="1"/>
      <c r="Z486" s="4">
        <v>42005</v>
      </c>
      <c r="AA486" s="1"/>
      <c r="AB486" s="1"/>
      <c r="AC486" s="1"/>
      <c r="AD486" s="8" t="s">
        <v>1554</v>
      </c>
    </row>
    <row r="487" spans="1:47" s="217" customFormat="1" ht="15" customHeight="1">
      <c r="A487" s="22"/>
      <c r="B487" s="10"/>
      <c r="C487" s="209"/>
      <c r="D487" s="210"/>
      <c r="E487" s="210"/>
      <c r="F487" s="210"/>
      <c r="G487" s="288" t="s">
        <v>1553</v>
      </c>
      <c r="H487" s="278">
        <v>42005</v>
      </c>
      <c r="I487" s="210" t="s">
        <v>14</v>
      </c>
      <c r="J487" s="211" t="s">
        <v>91</v>
      </c>
      <c r="K487" s="210" t="s">
        <v>9</v>
      </c>
      <c r="L487" s="210" t="s">
        <v>10</v>
      </c>
      <c r="M487" s="210" t="s">
        <v>10</v>
      </c>
      <c r="N487" s="210" t="s">
        <v>11</v>
      </c>
      <c r="O487" s="195">
        <v>42811.23</v>
      </c>
      <c r="P487" s="195">
        <v>0</v>
      </c>
      <c r="Q487" s="195">
        <v>42811.23</v>
      </c>
      <c r="R487" s="212" t="s">
        <v>1</v>
      </c>
      <c r="S487" s="213" t="s">
        <v>4</v>
      </c>
      <c r="T487" s="213"/>
      <c r="U487" s="213" t="s">
        <v>643</v>
      </c>
      <c r="V487" s="210"/>
      <c r="W487" s="210"/>
      <c r="X487" s="210"/>
      <c r="Y487" s="210"/>
      <c r="Z487" s="215">
        <v>42005</v>
      </c>
      <c r="AA487" s="210"/>
      <c r="AB487" s="210"/>
      <c r="AC487" s="210"/>
      <c r="AD487" s="216" t="s">
        <v>1554</v>
      </c>
      <c r="AE487" s="22"/>
      <c r="AF487" s="22"/>
      <c r="AG487" s="22"/>
      <c r="AH487" s="22"/>
      <c r="AI487" s="22"/>
      <c r="AJ487" s="22"/>
      <c r="AK487" s="22"/>
      <c r="AL487" s="22"/>
      <c r="AM487" s="22"/>
      <c r="AN487" s="22"/>
      <c r="AO487" s="22"/>
      <c r="AP487" s="22"/>
      <c r="AQ487" s="22"/>
      <c r="AR487" s="22"/>
      <c r="AS487" s="22"/>
      <c r="AT487" s="22"/>
      <c r="AU487" s="22"/>
    </row>
    <row r="488" spans="1:47" ht="15" customHeight="1">
      <c r="C488" s="10"/>
      <c r="D488" s="10"/>
      <c r="E488" s="10"/>
      <c r="F488" s="10"/>
      <c r="G488" s="78"/>
      <c r="H488" s="78"/>
      <c r="I488" s="10"/>
      <c r="J488" s="82"/>
      <c r="K488" s="10"/>
      <c r="L488" s="11"/>
      <c r="M488" s="11"/>
      <c r="N488" s="11"/>
      <c r="O488" s="73">
        <f>SUM(O485:O487)</f>
        <v>186753.46000000002</v>
      </c>
      <c r="P488" s="73">
        <f t="shared" ref="P488:Q488" si="142">SUM(P485:P487)</f>
        <v>0</v>
      </c>
      <c r="Q488" s="73">
        <f t="shared" si="142"/>
        <v>186753.46000000002</v>
      </c>
      <c r="R488" s="18"/>
      <c r="S488" s="18"/>
      <c r="T488" s="18"/>
      <c r="U488" s="18"/>
      <c r="V488" s="18"/>
      <c r="W488" s="13"/>
      <c r="X488" s="10"/>
      <c r="Y488" s="10"/>
      <c r="Z488" s="10"/>
      <c r="AA488" s="10"/>
      <c r="AB488" s="14"/>
      <c r="AC488" s="10"/>
      <c r="AD488" s="10"/>
      <c r="AE488" s="10"/>
      <c r="AF488" s="15"/>
    </row>
    <row r="489" spans="1:47" ht="15" customHeight="1">
      <c r="C489" s="10"/>
      <c r="D489" s="10"/>
      <c r="E489" s="10"/>
      <c r="F489" s="10"/>
      <c r="G489" s="78"/>
      <c r="H489" s="78"/>
      <c r="I489" s="10"/>
      <c r="J489" s="82"/>
      <c r="K489" s="10"/>
      <c r="L489" s="11"/>
      <c r="M489" s="11"/>
      <c r="N489" s="11"/>
      <c r="O489" s="26"/>
      <c r="P489" s="26"/>
      <c r="Q489" s="16"/>
      <c r="R489" s="16"/>
      <c r="S489" s="16"/>
      <c r="T489" s="12"/>
      <c r="U489" s="12"/>
      <c r="V489" s="12"/>
      <c r="W489" s="13"/>
      <c r="X489" s="10"/>
      <c r="Y489" s="10"/>
      <c r="Z489" s="10"/>
      <c r="AA489" s="10"/>
      <c r="AB489" s="14"/>
      <c r="AC489" s="10"/>
      <c r="AD489" s="10"/>
      <c r="AE489" s="10"/>
      <c r="AF489" s="15"/>
    </row>
    <row r="490" spans="1:47" ht="15" customHeight="1">
      <c r="C490" s="10"/>
      <c r="D490" s="10"/>
      <c r="E490" s="10"/>
      <c r="F490" s="10"/>
      <c r="G490" s="404" t="s">
        <v>644</v>
      </c>
      <c r="H490" s="78"/>
      <c r="I490" s="41" t="s">
        <v>1302</v>
      </c>
      <c r="J490" s="82"/>
      <c r="L490" s="11"/>
      <c r="M490" s="11"/>
      <c r="N490" s="11"/>
      <c r="O490" s="26"/>
      <c r="P490" s="26"/>
      <c r="Q490" s="16"/>
      <c r="R490" s="16"/>
      <c r="S490" s="16"/>
      <c r="T490" s="12"/>
      <c r="U490" s="12"/>
      <c r="V490" s="12"/>
      <c r="W490" s="13"/>
      <c r="X490" s="10"/>
      <c r="Y490" s="10"/>
      <c r="Z490" s="10"/>
      <c r="AA490" s="10"/>
      <c r="AB490" s="14"/>
      <c r="AC490" s="10"/>
      <c r="AD490" s="10"/>
      <c r="AE490" s="10"/>
      <c r="AF490" s="15"/>
    </row>
    <row r="491" spans="1:47" s="67" customFormat="1" ht="15" customHeight="1">
      <c r="A491" s="22"/>
      <c r="B491" s="10"/>
      <c r="C491" s="201"/>
      <c r="D491" s="202"/>
      <c r="E491" s="202"/>
      <c r="F491" s="202"/>
      <c r="G491" s="286">
        <v>2015</v>
      </c>
      <c r="H491" s="276">
        <v>42005</v>
      </c>
      <c r="I491" s="202" t="s">
        <v>14</v>
      </c>
      <c r="J491" s="203" t="s">
        <v>86</v>
      </c>
      <c r="K491" s="202" t="s">
        <v>9</v>
      </c>
      <c r="L491" s="202" t="s">
        <v>10</v>
      </c>
      <c r="M491" s="202" t="s">
        <v>10</v>
      </c>
      <c r="N491" s="202" t="s">
        <v>11</v>
      </c>
      <c r="O491" s="186">
        <v>202684.12</v>
      </c>
      <c r="P491" s="186">
        <v>0</v>
      </c>
      <c r="Q491" s="186">
        <v>202684.12</v>
      </c>
      <c r="R491" s="204" t="s">
        <v>1</v>
      </c>
      <c r="S491" s="205" t="s">
        <v>4</v>
      </c>
      <c r="T491" s="205"/>
      <c r="U491" s="205" t="s">
        <v>644</v>
      </c>
      <c r="V491" s="202"/>
      <c r="W491" s="202"/>
      <c r="X491" s="202"/>
      <c r="Y491" s="202"/>
      <c r="Z491" s="207">
        <v>42005</v>
      </c>
      <c r="AA491" s="202"/>
      <c r="AB491" s="202"/>
      <c r="AC491" s="202"/>
      <c r="AD491" s="208" t="s">
        <v>1554</v>
      </c>
      <c r="AE491" s="22"/>
      <c r="AF491" s="22"/>
      <c r="AG491" s="22"/>
      <c r="AH491" s="22"/>
      <c r="AI491" s="22"/>
      <c r="AJ491" s="22"/>
      <c r="AK491" s="22"/>
      <c r="AL491" s="22"/>
      <c r="AM491" s="22"/>
      <c r="AN491" s="22"/>
      <c r="AO491" s="22"/>
      <c r="AP491" s="22"/>
      <c r="AQ491" s="22"/>
      <c r="AR491" s="22"/>
      <c r="AS491" s="22"/>
      <c r="AT491" s="22"/>
      <c r="AU491" s="22"/>
    </row>
    <row r="492" spans="1:47" s="22" customFormat="1" ht="15" customHeight="1">
      <c r="B492" s="10"/>
      <c r="C492" s="3"/>
      <c r="D492" s="1"/>
      <c r="E492" s="1"/>
      <c r="F492" s="1"/>
      <c r="G492" s="287" t="s">
        <v>1553</v>
      </c>
      <c r="H492" s="277">
        <v>42005</v>
      </c>
      <c r="I492" s="1" t="s">
        <v>14</v>
      </c>
      <c r="J492" s="2" t="s">
        <v>88</v>
      </c>
      <c r="K492" s="1" t="s">
        <v>9</v>
      </c>
      <c r="L492" s="1" t="s">
        <v>10</v>
      </c>
      <c r="M492" s="1" t="s">
        <v>10</v>
      </c>
      <c r="N492" s="1" t="s">
        <v>11</v>
      </c>
      <c r="O492" s="9">
        <v>315131.44</v>
      </c>
      <c r="P492" s="9">
        <v>0</v>
      </c>
      <c r="Q492" s="9">
        <v>315131.44</v>
      </c>
      <c r="R492" s="6" t="s">
        <v>1</v>
      </c>
      <c r="S492" s="5" t="s">
        <v>4</v>
      </c>
      <c r="T492" s="5"/>
      <c r="U492" s="5" t="s">
        <v>644</v>
      </c>
      <c r="V492" s="1"/>
      <c r="W492" s="1"/>
      <c r="X492" s="1"/>
      <c r="Y492" s="1"/>
      <c r="Z492" s="4">
        <v>42005</v>
      </c>
      <c r="AA492" s="1"/>
      <c r="AB492" s="1"/>
      <c r="AC492" s="1"/>
      <c r="AD492" s="8" t="s">
        <v>1554</v>
      </c>
    </row>
    <row r="493" spans="1:47" s="217" customFormat="1" ht="15" customHeight="1">
      <c r="A493" s="22"/>
      <c r="B493" s="10"/>
      <c r="C493" s="209"/>
      <c r="D493" s="210"/>
      <c r="E493" s="210"/>
      <c r="F493" s="210"/>
      <c r="G493" s="288" t="s">
        <v>1553</v>
      </c>
      <c r="H493" s="278">
        <v>42005</v>
      </c>
      <c r="I493" s="210" t="s">
        <v>14</v>
      </c>
      <c r="J493" s="211" t="s">
        <v>91</v>
      </c>
      <c r="K493" s="210" t="s">
        <v>9</v>
      </c>
      <c r="L493" s="210" t="s">
        <v>10</v>
      </c>
      <c r="M493" s="210" t="s">
        <v>10</v>
      </c>
      <c r="N493" s="210" t="s">
        <v>11</v>
      </c>
      <c r="O493" s="195">
        <v>200591.77</v>
      </c>
      <c r="P493" s="195">
        <v>0</v>
      </c>
      <c r="Q493" s="195">
        <v>200591.77</v>
      </c>
      <c r="R493" s="212" t="s">
        <v>1</v>
      </c>
      <c r="S493" s="213" t="s">
        <v>4</v>
      </c>
      <c r="T493" s="213"/>
      <c r="U493" s="213" t="s">
        <v>644</v>
      </c>
      <c r="V493" s="210"/>
      <c r="W493" s="210"/>
      <c r="X493" s="210"/>
      <c r="Y493" s="210"/>
      <c r="Z493" s="215">
        <v>42005</v>
      </c>
      <c r="AA493" s="210"/>
      <c r="AB493" s="210"/>
      <c r="AC493" s="210"/>
      <c r="AD493" s="216" t="s">
        <v>1554</v>
      </c>
      <c r="AE493" s="22"/>
      <c r="AF493" s="22"/>
      <c r="AG493" s="22"/>
      <c r="AH493" s="22"/>
      <c r="AI493" s="22"/>
      <c r="AJ493" s="22"/>
      <c r="AK493" s="22"/>
      <c r="AL493" s="22"/>
      <c r="AM493" s="22"/>
      <c r="AN493" s="22"/>
      <c r="AO493" s="22"/>
      <c r="AP493" s="22"/>
      <c r="AQ493" s="22"/>
      <c r="AR493" s="22"/>
      <c r="AS493" s="22"/>
      <c r="AT493" s="22"/>
      <c r="AU493" s="22"/>
    </row>
    <row r="494" spans="1:47" ht="15" customHeight="1">
      <c r="C494" s="10"/>
      <c r="D494" s="10"/>
      <c r="E494" s="10"/>
      <c r="F494" s="10"/>
      <c r="G494" s="78"/>
      <c r="H494" s="78"/>
      <c r="I494" s="10"/>
      <c r="J494" s="82"/>
      <c r="K494" s="10"/>
      <c r="L494" s="11"/>
      <c r="M494" s="11"/>
      <c r="N494" s="11"/>
      <c r="O494" s="73">
        <f>SUM(O491:O493)</f>
        <v>718407.33</v>
      </c>
      <c r="P494" s="73">
        <f t="shared" ref="P494:Q494" si="143">SUM(P491:P493)</f>
        <v>0</v>
      </c>
      <c r="Q494" s="73">
        <f t="shared" si="143"/>
        <v>718407.33</v>
      </c>
      <c r="R494" s="18"/>
      <c r="S494" s="18"/>
      <c r="T494" s="18"/>
      <c r="U494" s="18"/>
      <c r="V494" s="18"/>
      <c r="W494" s="13"/>
      <c r="X494" s="10"/>
      <c r="Y494" s="10"/>
      <c r="Z494" s="10"/>
      <c r="AA494" s="10"/>
      <c r="AB494" s="14"/>
      <c r="AC494" s="10"/>
      <c r="AD494" s="10"/>
      <c r="AE494" s="10"/>
      <c r="AF494" s="15"/>
    </row>
    <row r="495" spans="1:47" ht="15" customHeight="1">
      <c r="C495" s="10"/>
      <c r="D495" s="10"/>
      <c r="E495" s="10"/>
      <c r="F495" s="10"/>
      <c r="G495" s="78"/>
      <c r="H495" s="78"/>
      <c r="I495" s="10"/>
      <c r="J495" s="82"/>
      <c r="K495" s="10"/>
      <c r="L495" s="11"/>
      <c r="M495" s="11"/>
      <c r="N495" s="11"/>
      <c r="O495" s="26"/>
      <c r="P495" s="26"/>
      <c r="Q495" s="16"/>
      <c r="R495" s="16"/>
      <c r="S495" s="16"/>
      <c r="T495" s="12"/>
      <c r="U495" s="12"/>
      <c r="V495" s="12"/>
      <c r="W495" s="13"/>
      <c r="X495" s="10"/>
      <c r="Y495" s="10"/>
      <c r="Z495" s="10"/>
      <c r="AA495" s="10"/>
      <c r="AB495" s="14"/>
      <c r="AC495" s="10"/>
      <c r="AD495" s="10"/>
      <c r="AE495" s="10"/>
      <c r="AF495" s="15"/>
    </row>
    <row r="496" spans="1:47" ht="15" customHeight="1">
      <c r="C496" s="10"/>
      <c r="D496" s="10"/>
      <c r="E496" s="10"/>
      <c r="F496" s="10"/>
      <c r="G496" s="404" t="s">
        <v>687</v>
      </c>
      <c r="H496" s="78"/>
      <c r="I496" s="41" t="s">
        <v>1267</v>
      </c>
      <c r="J496" s="82"/>
      <c r="L496" s="11"/>
      <c r="M496" s="11"/>
      <c r="N496" s="11"/>
      <c r="O496" s="26"/>
      <c r="P496" s="26"/>
      <c r="Q496" s="16"/>
      <c r="R496" s="16"/>
      <c r="S496" s="16"/>
      <c r="T496" s="12"/>
      <c r="U496" s="12"/>
      <c r="V496" s="12"/>
      <c r="W496" s="13"/>
      <c r="X496" s="10"/>
      <c r="Y496" s="10"/>
      <c r="Z496" s="10"/>
      <c r="AA496" s="10"/>
      <c r="AB496" s="14"/>
      <c r="AC496" s="10"/>
      <c r="AD496" s="10"/>
      <c r="AE496" s="10"/>
      <c r="AF496" s="15"/>
    </row>
    <row r="497" spans="1:47" s="180" customFormat="1" ht="15" customHeight="1">
      <c r="A497" s="22"/>
      <c r="B497" s="10"/>
      <c r="C497" s="171"/>
      <c r="D497" s="172"/>
      <c r="E497" s="172"/>
      <c r="F497" s="172"/>
      <c r="G497" s="282" t="s">
        <v>1553</v>
      </c>
      <c r="H497" s="272">
        <v>42005</v>
      </c>
      <c r="I497" s="172" t="s">
        <v>14</v>
      </c>
      <c r="J497" s="173" t="s">
        <v>88</v>
      </c>
      <c r="K497" s="172" t="s">
        <v>9</v>
      </c>
      <c r="L497" s="172" t="s">
        <v>10</v>
      </c>
      <c r="M497" s="172" t="s">
        <v>10</v>
      </c>
      <c r="N497" s="172" t="s">
        <v>11</v>
      </c>
      <c r="O497" s="174">
        <v>1418</v>
      </c>
      <c r="P497" s="174">
        <v>0</v>
      </c>
      <c r="Q497" s="174">
        <f t="shared" ref="Q497" si="144">O497-P497</f>
        <v>1418</v>
      </c>
      <c r="R497" s="175" t="s">
        <v>1</v>
      </c>
      <c r="S497" s="176" t="s">
        <v>4</v>
      </c>
      <c r="T497" s="176"/>
      <c r="U497" s="176" t="s">
        <v>687</v>
      </c>
      <c r="V497" s="172"/>
      <c r="W497" s="172"/>
      <c r="X497" s="172"/>
      <c r="Y497" s="172"/>
      <c r="Z497" s="178">
        <v>42005</v>
      </c>
      <c r="AA497" s="172"/>
      <c r="AB497" s="172"/>
      <c r="AC497" s="172"/>
      <c r="AD497" s="179" t="s">
        <v>1554</v>
      </c>
      <c r="AE497" s="22"/>
      <c r="AF497" s="22"/>
      <c r="AG497" s="22"/>
      <c r="AH497" s="22"/>
      <c r="AI497" s="22"/>
      <c r="AJ497" s="22"/>
      <c r="AK497" s="22"/>
      <c r="AL497" s="22"/>
      <c r="AM497" s="22"/>
      <c r="AN497" s="22"/>
      <c r="AO497" s="22"/>
      <c r="AP497" s="22"/>
      <c r="AQ497" s="22"/>
      <c r="AR497" s="22"/>
      <c r="AS497" s="22"/>
      <c r="AT497" s="22"/>
      <c r="AU497" s="22"/>
    </row>
    <row r="498" spans="1:47" ht="15" customHeight="1">
      <c r="C498" s="10"/>
      <c r="D498" s="10"/>
      <c r="E498" s="10"/>
      <c r="F498" s="10"/>
      <c r="G498" s="78"/>
      <c r="H498" s="78"/>
      <c r="I498" s="10"/>
      <c r="J498" s="82"/>
      <c r="K498" s="10"/>
      <c r="L498" s="11"/>
      <c r="M498" s="11"/>
      <c r="N498" s="11"/>
      <c r="O498" s="73">
        <f>SUM(O497)</f>
        <v>1418</v>
      </c>
      <c r="P498" s="73">
        <f t="shared" ref="P498:Q498" si="145">SUM(P497)</f>
        <v>0</v>
      </c>
      <c r="Q498" s="73">
        <f t="shared" si="145"/>
        <v>1418</v>
      </c>
      <c r="R498" s="18"/>
      <c r="S498" s="18"/>
      <c r="T498" s="18"/>
      <c r="U498" s="18"/>
      <c r="V498" s="18"/>
      <c r="W498" s="13"/>
      <c r="X498" s="10"/>
      <c r="Y498" s="10"/>
      <c r="Z498" s="10"/>
      <c r="AA498" s="10"/>
      <c r="AB498" s="14"/>
      <c r="AC498" s="10"/>
      <c r="AD498" s="10"/>
      <c r="AE498" s="10"/>
      <c r="AF498" s="15"/>
    </row>
    <row r="499" spans="1:47" ht="15" customHeight="1">
      <c r="C499" s="10"/>
      <c r="D499" s="10"/>
      <c r="E499" s="10"/>
      <c r="F499" s="10"/>
      <c r="G499" s="78"/>
      <c r="H499" s="78"/>
      <c r="I499" s="10"/>
      <c r="J499" s="82"/>
      <c r="K499" s="10"/>
      <c r="L499" s="11"/>
      <c r="M499" s="11"/>
      <c r="N499" s="11"/>
      <c r="O499" s="26"/>
      <c r="P499" s="26"/>
      <c r="Q499" s="16"/>
      <c r="R499" s="16"/>
      <c r="S499" s="16"/>
      <c r="T499" s="12"/>
      <c r="U499" s="12"/>
      <c r="V499" s="12"/>
      <c r="W499" s="13"/>
      <c r="X499" s="10"/>
      <c r="Y499" s="10"/>
      <c r="Z499" s="10"/>
      <c r="AA499" s="10"/>
      <c r="AB499" s="14"/>
      <c r="AC499" s="10"/>
      <c r="AD499" s="10"/>
      <c r="AE499" s="10"/>
      <c r="AF499" s="15"/>
    </row>
    <row r="500" spans="1:47" ht="15" customHeight="1">
      <c r="C500" s="10"/>
      <c r="D500" s="10"/>
      <c r="E500" s="10"/>
      <c r="F500" s="10"/>
      <c r="G500" s="404" t="s">
        <v>645</v>
      </c>
      <c r="H500" s="78"/>
      <c r="I500" s="56" t="s">
        <v>1290</v>
      </c>
      <c r="J500" s="82"/>
      <c r="L500" s="11"/>
      <c r="M500" s="11"/>
      <c r="N500" s="11"/>
      <c r="O500" s="26"/>
      <c r="P500" s="26"/>
      <c r="Q500" s="16"/>
      <c r="R500" s="16"/>
      <c r="S500" s="16"/>
      <c r="T500" s="12"/>
      <c r="U500" s="12"/>
      <c r="V500" s="12"/>
      <c r="W500" s="13"/>
      <c r="X500" s="10"/>
      <c r="Y500" s="10"/>
      <c r="Z500" s="10"/>
      <c r="AA500" s="10"/>
      <c r="AB500" s="14"/>
      <c r="AC500" s="10"/>
      <c r="AD500" s="10"/>
      <c r="AE500" s="10"/>
      <c r="AF500" s="15"/>
    </row>
    <row r="501" spans="1:47" s="67" customFormat="1" ht="15" customHeight="1">
      <c r="A501" s="22"/>
      <c r="B501" s="10"/>
      <c r="C501" s="201"/>
      <c r="D501" s="202"/>
      <c r="E501" s="202"/>
      <c r="F501" s="202"/>
      <c r="G501" s="286" t="s">
        <v>1553</v>
      </c>
      <c r="H501" s="276">
        <v>42005</v>
      </c>
      <c r="I501" s="202" t="s">
        <v>14</v>
      </c>
      <c r="J501" s="203" t="s">
        <v>86</v>
      </c>
      <c r="K501" s="202" t="s">
        <v>9</v>
      </c>
      <c r="L501" s="202" t="s">
        <v>10</v>
      </c>
      <c r="M501" s="202" t="s">
        <v>10</v>
      </c>
      <c r="N501" s="202" t="s">
        <v>11</v>
      </c>
      <c r="O501" s="186">
        <v>37690.410000000003</v>
      </c>
      <c r="P501" s="186">
        <v>0</v>
      </c>
      <c r="Q501" s="186">
        <v>37690.410000000003</v>
      </c>
      <c r="R501" s="204" t="s">
        <v>1</v>
      </c>
      <c r="S501" s="205" t="s">
        <v>4</v>
      </c>
      <c r="T501" s="205"/>
      <c r="U501" s="205" t="s">
        <v>645</v>
      </c>
      <c r="V501" s="202"/>
      <c r="W501" s="202"/>
      <c r="X501" s="202"/>
      <c r="Y501" s="202"/>
      <c r="Z501" s="207">
        <v>42005</v>
      </c>
      <c r="AA501" s="202"/>
      <c r="AB501" s="202"/>
      <c r="AC501" s="202"/>
      <c r="AD501" s="208" t="s">
        <v>1554</v>
      </c>
      <c r="AE501" s="22"/>
      <c r="AF501" s="22"/>
      <c r="AG501" s="22"/>
      <c r="AH501" s="22"/>
      <c r="AI501" s="22"/>
      <c r="AJ501" s="22"/>
      <c r="AK501" s="22"/>
      <c r="AL501" s="22"/>
      <c r="AM501" s="22"/>
      <c r="AN501" s="22"/>
      <c r="AO501" s="22"/>
      <c r="AP501" s="22"/>
      <c r="AQ501" s="22"/>
      <c r="AR501" s="22"/>
      <c r="AS501" s="22"/>
      <c r="AT501" s="22"/>
      <c r="AU501" s="22"/>
    </row>
    <row r="502" spans="1:47" s="217" customFormat="1" ht="15" customHeight="1">
      <c r="A502" s="22"/>
      <c r="B502" s="10"/>
      <c r="C502" s="209"/>
      <c r="D502" s="210"/>
      <c r="E502" s="210"/>
      <c r="F502" s="210"/>
      <c r="G502" s="288" t="s">
        <v>1553</v>
      </c>
      <c r="H502" s="278">
        <v>42005</v>
      </c>
      <c r="I502" s="210" t="s">
        <v>14</v>
      </c>
      <c r="J502" s="211" t="s">
        <v>91</v>
      </c>
      <c r="K502" s="210" t="s">
        <v>9</v>
      </c>
      <c r="L502" s="210" t="s">
        <v>10</v>
      </c>
      <c r="M502" s="210" t="s">
        <v>10</v>
      </c>
      <c r="N502" s="210" t="s">
        <v>11</v>
      </c>
      <c r="O502" s="195">
        <v>22850</v>
      </c>
      <c r="P502" s="195">
        <v>0</v>
      </c>
      <c r="Q502" s="195">
        <v>22850</v>
      </c>
      <c r="R502" s="212" t="s">
        <v>1</v>
      </c>
      <c r="S502" s="213" t="s">
        <v>4</v>
      </c>
      <c r="T502" s="213"/>
      <c r="U502" s="213" t="s">
        <v>645</v>
      </c>
      <c r="V502" s="210"/>
      <c r="W502" s="210"/>
      <c r="X502" s="210"/>
      <c r="Y502" s="210"/>
      <c r="Z502" s="215">
        <v>42005</v>
      </c>
      <c r="AA502" s="210"/>
      <c r="AB502" s="210"/>
      <c r="AC502" s="210"/>
      <c r="AD502" s="216" t="s">
        <v>1554</v>
      </c>
      <c r="AE502" s="22"/>
      <c r="AF502" s="22"/>
      <c r="AG502" s="22"/>
      <c r="AH502" s="22"/>
      <c r="AI502" s="22"/>
      <c r="AJ502" s="22"/>
      <c r="AK502" s="22"/>
      <c r="AL502" s="22"/>
      <c r="AM502" s="22"/>
      <c r="AN502" s="22"/>
      <c r="AO502" s="22"/>
      <c r="AP502" s="22"/>
      <c r="AQ502" s="22"/>
      <c r="AR502" s="22"/>
      <c r="AS502" s="22"/>
      <c r="AT502" s="22"/>
      <c r="AU502" s="22"/>
    </row>
    <row r="503" spans="1:47" ht="15" customHeight="1">
      <c r="C503" s="10"/>
      <c r="D503" s="10"/>
      <c r="E503" s="10"/>
      <c r="F503" s="10"/>
      <c r="G503" s="78"/>
      <c r="H503" s="78"/>
      <c r="I503" s="10"/>
      <c r="J503" s="82"/>
      <c r="K503" s="10"/>
      <c r="L503" s="11"/>
      <c r="M503" s="11"/>
      <c r="N503" s="11"/>
      <c r="O503" s="73">
        <f>SUM(O501:O502)</f>
        <v>60540.41</v>
      </c>
      <c r="P503" s="73">
        <f t="shared" ref="P503:Q503" si="146">SUM(P501:P502)</f>
        <v>0</v>
      </c>
      <c r="Q503" s="73">
        <f t="shared" si="146"/>
        <v>60540.41</v>
      </c>
      <c r="R503" s="18"/>
      <c r="S503" s="18"/>
      <c r="T503" s="18"/>
      <c r="U503" s="18"/>
      <c r="V503" s="18"/>
      <c r="W503" s="13"/>
      <c r="X503" s="10"/>
      <c r="Y503" s="10"/>
      <c r="Z503" s="10"/>
      <c r="AA503" s="10"/>
      <c r="AB503" s="14"/>
      <c r="AC503" s="10"/>
      <c r="AD503" s="10"/>
      <c r="AE503" s="10"/>
      <c r="AF503" s="15"/>
    </row>
    <row r="504" spans="1:47" ht="15" customHeight="1">
      <c r="C504" s="10"/>
      <c r="D504" s="10"/>
      <c r="E504" s="10"/>
      <c r="F504" s="10"/>
      <c r="G504" s="78"/>
      <c r="H504" s="78"/>
      <c r="I504" s="10"/>
      <c r="J504" s="82"/>
      <c r="K504" s="10"/>
      <c r="L504" s="11"/>
      <c r="M504" s="11"/>
      <c r="N504" s="11"/>
      <c r="O504" s="26"/>
      <c r="P504" s="26"/>
      <c r="Q504" s="16"/>
      <c r="R504" s="16"/>
      <c r="S504" s="16"/>
      <c r="T504" s="12"/>
      <c r="U504" s="12"/>
      <c r="V504" s="12"/>
      <c r="W504" s="13"/>
      <c r="X504" s="10"/>
      <c r="Y504" s="10"/>
      <c r="Z504" s="10"/>
      <c r="AA504" s="10"/>
      <c r="AB504" s="14"/>
      <c r="AC504" s="10"/>
      <c r="AD504" s="10"/>
      <c r="AE504" s="10"/>
      <c r="AF504" s="15"/>
    </row>
    <row r="505" spans="1:47" ht="15" customHeight="1">
      <c r="C505" s="10"/>
      <c r="D505" s="10"/>
      <c r="E505" s="10"/>
      <c r="F505" s="10"/>
      <c r="G505" s="404" t="s">
        <v>646</v>
      </c>
      <c r="H505" s="78"/>
      <c r="I505" s="41" t="s">
        <v>1277</v>
      </c>
      <c r="J505" s="82"/>
      <c r="L505" s="11"/>
      <c r="M505" s="11"/>
      <c r="N505" s="11"/>
      <c r="O505" s="26"/>
      <c r="P505" s="26"/>
      <c r="Q505" s="16"/>
      <c r="R505" s="16"/>
      <c r="S505" s="16"/>
      <c r="T505" s="12"/>
      <c r="U505" s="12"/>
      <c r="V505" s="12"/>
      <c r="W505" s="13"/>
      <c r="X505" s="10"/>
      <c r="Y505" s="10"/>
      <c r="Z505" s="10"/>
      <c r="AA505" s="10"/>
      <c r="AB505" s="14"/>
      <c r="AC505" s="10"/>
      <c r="AD505" s="10"/>
      <c r="AE505" s="10"/>
      <c r="AF505" s="15"/>
    </row>
    <row r="506" spans="1:47" s="67" customFormat="1" ht="15" customHeight="1">
      <c r="A506" s="22"/>
      <c r="B506" s="10"/>
      <c r="C506" s="201"/>
      <c r="D506" s="202"/>
      <c r="E506" s="202"/>
      <c r="F506" s="202"/>
      <c r="G506" s="286" t="s">
        <v>1553</v>
      </c>
      <c r="H506" s="276">
        <v>42005</v>
      </c>
      <c r="I506" s="202" t="s">
        <v>14</v>
      </c>
      <c r="J506" s="203" t="s">
        <v>86</v>
      </c>
      <c r="K506" s="202" t="s">
        <v>9</v>
      </c>
      <c r="L506" s="202" t="s">
        <v>10</v>
      </c>
      <c r="M506" s="202" t="s">
        <v>10</v>
      </c>
      <c r="N506" s="202" t="s">
        <v>11</v>
      </c>
      <c r="O506" s="186">
        <v>218044.36</v>
      </c>
      <c r="P506" s="186">
        <v>0</v>
      </c>
      <c r="Q506" s="186">
        <v>218044.36</v>
      </c>
      <c r="R506" s="204" t="s">
        <v>1</v>
      </c>
      <c r="S506" s="205" t="s">
        <v>4</v>
      </c>
      <c r="T506" s="205"/>
      <c r="U506" s="205" t="s">
        <v>646</v>
      </c>
      <c r="V506" s="202"/>
      <c r="W506" s="202"/>
      <c r="X506" s="202"/>
      <c r="Y506" s="202"/>
      <c r="Z506" s="207">
        <v>42005</v>
      </c>
      <c r="AA506" s="202"/>
      <c r="AB506" s="202"/>
      <c r="AC506" s="202"/>
      <c r="AD506" s="208" t="s">
        <v>1554</v>
      </c>
      <c r="AE506" s="22"/>
      <c r="AF506" s="22"/>
      <c r="AG506" s="22"/>
      <c r="AH506" s="22"/>
      <c r="AI506" s="22"/>
      <c r="AJ506" s="22"/>
      <c r="AK506" s="22"/>
      <c r="AL506" s="22"/>
      <c r="AM506" s="22"/>
      <c r="AN506" s="22"/>
      <c r="AO506" s="22"/>
      <c r="AP506" s="22"/>
      <c r="AQ506" s="22"/>
      <c r="AR506" s="22"/>
      <c r="AS506" s="22"/>
      <c r="AT506" s="22"/>
      <c r="AU506" s="22"/>
    </row>
    <row r="507" spans="1:47" s="22" customFormat="1" ht="15" customHeight="1">
      <c r="B507" s="10"/>
      <c r="C507" s="3"/>
      <c r="D507" s="1"/>
      <c r="E507" s="1"/>
      <c r="F507" s="1"/>
      <c r="G507" s="287" t="s">
        <v>1553</v>
      </c>
      <c r="H507" s="277">
        <v>42005</v>
      </c>
      <c r="I507" s="1" t="s">
        <v>14</v>
      </c>
      <c r="J507" s="2" t="s">
        <v>88</v>
      </c>
      <c r="K507" s="1" t="s">
        <v>9</v>
      </c>
      <c r="L507" s="1" t="s">
        <v>10</v>
      </c>
      <c r="M507" s="1" t="s">
        <v>10</v>
      </c>
      <c r="N507" s="1" t="s">
        <v>11</v>
      </c>
      <c r="O507" s="9">
        <v>330882.59999999998</v>
      </c>
      <c r="P507" s="9">
        <v>0</v>
      </c>
      <c r="Q507" s="9">
        <v>330882.59999999998</v>
      </c>
      <c r="R507" s="6" t="s">
        <v>1</v>
      </c>
      <c r="S507" s="5" t="s">
        <v>4</v>
      </c>
      <c r="T507" s="5"/>
      <c r="U507" s="5" t="s">
        <v>646</v>
      </c>
      <c r="V507" s="1"/>
      <c r="W507" s="1"/>
      <c r="X507" s="1"/>
      <c r="Y507" s="1"/>
      <c r="Z507" s="4">
        <v>42005</v>
      </c>
      <c r="AA507" s="1"/>
      <c r="AB507" s="1"/>
      <c r="AC507" s="1"/>
      <c r="AD507" s="8" t="s">
        <v>1554</v>
      </c>
    </row>
    <row r="508" spans="1:47" s="217" customFormat="1" ht="15" customHeight="1">
      <c r="A508" s="22"/>
      <c r="B508" s="10"/>
      <c r="C508" s="209"/>
      <c r="D508" s="210"/>
      <c r="E508" s="210"/>
      <c r="F508" s="210"/>
      <c r="G508" s="288" t="s">
        <v>1553</v>
      </c>
      <c r="H508" s="278">
        <v>42005</v>
      </c>
      <c r="I508" s="210" t="s">
        <v>14</v>
      </c>
      <c r="J508" s="211" t="s">
        <v>91</v>
      </c>
      <c r="K508" s="210" t="s">
        <v>9</v>
      </c>
      <c r="L508" s="210" t="s">
        <v>10</v>
      </c>
      <c r="M508" s="210" t="s">
        <v>10</v>
      </c>
      <c r="N508" s="210" t="s">
        <v>11</v>
      </c>
      <c r="O508" s="195">
        <v>139996.17000000001</v>
      </c>
      <c r="P508" s="195">
        <v>0</v>
      </c>
      <c r="Q508" s="195">
        <v>139996.17000000001</v>
      </c>
      <c r="R508" s="212" t="s">
        <v>1</v>
      </c>
      <c r="S508" s="213" t="s">
        <v>4</v>
      </c>
      <c r="T508" s="213"/>
      <c r="U508" s="213" t="s">
        <v>646</v>
      </c>
      <c r="V508" s="210"/>
      <c r="W508" s="210"/>
      <c r="X508" s="210"/>
      <c r="Y508" s="210"/>
      <c r="Z508" s="215">
        <v>42005</v>
      </c>
      <c r="AA508" s="210"/>
      <c r="AB508" s="210"/>
      <c r="AC508" s="210"/>
      <c r="AD508" s="216" t="s">
        <v>1554</v>
      </c>
      <c r="AE508" s="22"/>
      <c r="AF508" s="22"/>
      <c r="AG508" s="22"/>
      <c r="AH508" s="22"/>
      <c r="AI508" s="22"/>
      <c r="AJ508" s="22"/>
      <c r="AK508" s="22"/>
      <c r="AL508" s="22"/>
      <c r="AM508" s="22"/>
      <c r="AN508" s="22"/>
      <c r="AO508" s="22"/>
      <c r="AP508" s="22"/>
      <c r="AQ508" s="22"/>
      <c r="AR508" s="22"/>
      <c r="AS508" s="22"/>
      <c r="AT508" s="22"/>
      <c r="AU508" s="22"/>
    </row>
    <row r="509" spans="1:47" ht="15" customHeight="1">
      <c r="C509" s="10"/>
      <c r="D509" s="10"/>
      <c r="E509" s="10"/>
      <c r="F509" s="10"/>
      <c r="G509" s="78"/>
      <c r="H509" s="78"/>
      <c r="I509" s="10"/>
      <c r="J509" s="82"/>
      <c r="K509" s="10"/>
      <c r="L509" s="11"/>
      <c r="M509" s="11"/>
      <c r="N509" s="11"/>
      <c r="O509" s="73">
        <f>SUM(O506:O508)</f>
        <v>688923.13</v>
      </c>
      <c r="P509" s="73">
        <f t="shared" ref="P509:Q509" si="147">SUM(P506:P508)</f>
        <v>0</v>
      </c>
      <c r="Q509" s="73">
        <f t="shared" si="147"/>
        <v>688923.13</v>
      </c>
      <c r="R509" s="18"/>
      <c r="S509" s="18"/>
      <c r="T509" s="18"/>
      <c r="U509" s="18"/>
      <c r="V509" s="18"/>
      <c r="W509" s="13"/>
      <c r="X509" s="10"/>
      <c r="Y509" s="10"/>
      <c r="Z509" s="10"/>
      <c r="AA509" s="10"/>
      <c r="AB509" s="14"/>
      <c r="AC509" s="10"/>
      <c r="AD509" s="10"/>
      <c r="AE509" s="10"/>
      <c r="AF509" s="15"/>
    </row>
    <row r="510" spans="1:47" ht="15" customHeight="1">
      <c r="C510" s="10"/>
      <c r="D510" s="10"/>
      <c r="E510" s="10"/>
      <c r="F510" s="10"/>
      <c r="G510" s="78"/>
      <c r="H510" s="78"/>
      <c r="I510" s="10"/>
      <c r="J510" s="82"/>
      <c r="K510" s="10"/>
      <c r="L510" s="11"/>
      <c r="M510" s="11"/>
      <c r="N510" s="11"/>
      <c r="O510" s="26"/>
      <c r="P510" s="26"/>
      <c r="Q510" s="16"/>
      <c r="R510" s="16"/>
      <c r="S510" s="16"/>
      <c r="T510" s="12"/>
      <c r="U510" s="12"/>
      <c r="V510" s="12"/>
      <c r="W510" s="13"/>
      <c r="X510" s="10"/>
      <c r="Y510" s="10"/>
      <c r="Z510" s="10"/>
      <c r="AA510" s="10"/>
      <c r="AB510" s="14"/>
      <c r="AC510" s="10"/>
      <c r="AD510" s="10"/>
      <c r="AE510" s="10"/>
      <c r="AF510" s="15"/>
    </row>
    <row r="511" spans="1:47" s="22" customFormat="1" ht="15" customHeight="1">
      <c r="B511" s="10"/>
      <c r="C511" s="10"/>
      <c r="D511" s="10"/>
      <c r="E511" s="10"/>
      <c r="F511" s="10"/>
      <c r="G511" s="404" t="s">
        <v>647</v>
      </c>
      <c r="H511" s="82"/>
      <c r="I511" s="41" t="s">
        <v>1291</v>
      </c>
      <c r="J511" s="11"/>
      <c r="K511" s="10"/>
      <c r="L511" s="10"/>
      <c r="M511" s="10"/>
      <c r="N511" s="10"/>
      <c r="O511" s="16"/>
      <c r="P511" s="16"/>
      <c r="Q511" s="16"/>
      <c r="R511" s="13"/>
      <c r="S511" s="13"/>
      <c r="T511" s="13"/>
      <c r="U511" s="13"/>
      <c r="V511" s="10"/>
      <c r="W511" s="10"/>
      <c r="X511" s="10"/>
      <c r="Y511" s="10"/>
      <c r="Z511" s="14"/>
      <c r="AA511" s="10"/>
      <c r="AB511" s="10"/>
      <c r="AC511" s="10"/>
      <c r="AD511" s="15"/>
    </row>
    <row r="512" spans="1:47" s="385" customFormat="1" ht="15" customHeight="1">
      <c r="A512" s="22"/>
      <c r="B512" s="10"/>
      <c r="C512" s="201"/>
      <c r="D512" s="202"/>
      <c r="E512" s="202"/>
      <c r="F512" s="202"/>
      <c r="G512" s="286" t="s">
        <v>1553</v>
      </c>
      <c r="H512" s="276">
        <v>42005</v>
      </c>
      <c r="I512" s="202" t="s">
        <v>14</v>
      </c>
      <c r="J512" s="203" t="s">
        <v>86</v>
      </c>
      <c r="K512" s="202" t="s">
        <v>9</v>
      </c>
      <c r="L512" s="202" t="s">
        <v>10</v>
      </c>
      <c r="M512" s="202" t="s">
        <v>10</v>
      </c>
      <c r="N512" s="202" t="s">
        <v>11</v>
      </c>
      <c r="O512" s="186">
        <v>12614.49</v>
      </c>
      <c r="P512" s="186">
        <v>0</v>
      </c>
      <c r="Q512" s="186">
        <f t="shared" ref="Q512" si="148">O512-P512</f>
        <v>12614.49</v>
      </c>
      <c r="R512" s="204" t="s">
        <v>1</v>
      </c>
      <c r="S512" s="205" t="s">
        <v>4</v>
      </c>
      <c r="T512" s="205"/>
      <c r="U512" s="205" t="s">
        <v>647</v>
      </c>
      <c r="V512" s="202"/>
      <c r="W512" s="202"/>
      <c r="X512" s="202"/>
      <c r="Y512" s="202"/>
      <c r="Z512" s="207">
        <v>42005</v>
      </c>
      <c r="AA512" s="202"/>
      <c r="AB512" s="202"/>
      <c r="AC512" s="202"/>
      <c r="AD512" s="208" t="s">
        <v>1554</v>
      </c>
      <c r="AE512" s="22"/>
      <c r="AF512" s="22"/>
      <c r="AG512" s="22"/>
      <c r="AH512" s="22"/>
      <c r="AI512" s="22"/>
      <c r="AJ512" s="22"/>
      <c r="AK512" s="22"/>
      <c r="AL512" s="22"/>
      <c r="AM512" s="22"/>
      <c r="AN512" s="22"/>
      <c r="AO512" s="22"/>
      <c r="AP512" s="22"/>
      <c r="AQ512" s="22"/>
      <c r="AR512" s="22"/>
      <c r="AS512" s="22"/>
      <c r="AT512" s="22"/>
      <c r="AU512" s="22"/>
    </row>
    <row r="513" spans="1:47" s="22" customFormat="1" ht="15" customHeight="1">
      <c r="B513" s="10"/>
      <c r="C513" s="381"/>
      <c r="D513" s="332"/>
      <c r="E513" s="332"/>
      <c r="F513" s="332"/>
      <c r="G513" s="330" t="s">
        <v>1553</v>
      </c>
      <c r="H513" s="331">
        <v>42005</v>
      </c>
      <c r="I513" s="332" t="s">
        <v>14</v>
      </c>
      <c r="J513" s="333" t="s">
        <v>88</v>
      </c>
      <c r="K513" s="332" t="s">
        <v>9</v>
      </c>
      <c r="L513" s="332" t="s">
        <v>10</v>
      </c>
      <c r="M513" s="332" t="s">
        <v>10</v>
      </c>
      <c r="N513" s="332" t="s">
        <v>11</v>
      </c>
      <c r="O513" s="334">
        <v>60561.47</v>
      </c>
      <c r="P513" s="334">
        <v>0</v>
      </c>
      <c r="Q513" s="334">
        <v>60561.47</v>
      </c>
      <c r="R513" s="335" t="s">
        <v>1</v>
      </c>
      <c r="S513" s="336" t="s">
        <v>4</v>
      </c>
      <c r="T513" s="336"/>
      <c r="U513" s="336" t="s">
        <v>647</v>
      </c>
      <c r="V513" s="332"/>
      <c r="W513" s="332"/>
      <c r="X513" s="332"/>
      <c r="Y513" s="332"/>
      <c r="Z513" s="338">
        <v>42005</v>
      </c>
      <c r="AA513" s="332"/>
      <c r="AB513" s="332"/>
      <c r="AC513" s="332"/>
      <c r="AD513" s="339" t="s">
        <v>1554</v>
      </c>
    </row>
    <row r="514" spans="1:47" s="217" customFormat="1" ht="15" customHeight="1">
      <c r="A514" s="22"/>
      <c r="B514" s="10"/>
      <c r="C514" s="209"/>
      <c r="D514" s="210"/>
      <c r="E514" s="210"/>
      <c r="F514" s="210"/>
      <c r="G514" s="288" t="s">
        <v>1553</v>
      </c>
      <c r="H514" s="278">
        <v>42005</v>
      </c>
      <c r="I514" s="210" t="s">
        <v>14</v>
      </c>
      <c r="J514" s="211" t="s">
        <v>91</v>
      </c>
      <c r="K514" s="210" t="s">
        <v>9</v>
      </c>
      <c r="L514" s="210" t="s">
        <v>10</v>
      </c>
      <c r="M514" s="210" t="s">
        <v>10</v>
      </c>
      <c r="N514" s="210" t="s">
        <v>11</v>
      </c>
      <c r="O514" s="195">
        <v>128953.75</v>
      </c>
      <c r="P514" s="195">
        <v>0</v>
      </c>
      <c r="Q514" s="195">
        <v>128953.75</v>
      </c>
      <c r="R514" s="212" t="s">
        <v>1</v>
      </c>
      <c r="S514" s="213" t="s">
        <v>4</v>
      </c>
      <c r="T514" s="213"/>
      <c r="U514" s="213" t="s">
        <v>647</v>
      </c>
      <c r="V514" s="210"/>
      <c r="W514" s="210"/>
      <c r="X514" s="210"/>
      <c r="Y514" s="210"/>
      <c r="Z514" s="215">
        <v>42005</v>
      </c>
      <c r="AA514" s="210"/>
      <c r="AB514" s="210"/>
      <c r="AC514" s="210"/>
      <c r="AD514" s="216" t="s">
        <v>1554</v>
      </c>
      <c r="AE514" s="22"/>
      <c r="AF514" s="22"/>
      <c r="AG514" s="22"/>
      <c r="AH514" s="22"/>
      <c r="AI514" s="22"/>
      <c r="AJ514" s="22"/>
      <c r="AK514" s="22"/>
      <c r="AL514" s="22"/>
      <c r="AM514" s="22"/>
      <c r="AN514" s="22"/>
      <c r="AO514" s="22"/>
      <c r="AP514" s="22"/>
      <c r="AQ514" s="22"/>
      <c r="AR514" s="22"/>
      <c r="AS514" s="22"/>
      <c r="AT514" s="22"/>
      <c r="AU514" s="22"/>
    </row>
    <row r="515" spans="1:47" ht="15" customHeight="1">
      <c r="C515" s="10"/>
      <c r="D515" s="10"/>
      <c r="E515" s="10"/>
      <c r="F515" s="10"/>
      <c r="G515" s="78"/>
      <c r="H515" s="78"/>
      <c r="I515" s="10"/>
      <c r="J515" s="82"/>
      <c r="K515" s="10"/>
      <c r="L515" s="11"/>
      <c r="M515" s="11"/>
      <c r="N515" s="11"/>
      <c r="O515" s="73">
        <f>SUM(O512:O514)</f>
        <v>202129.71000000002</v>
      </c>
      <c r="P515" s="73">
        <f t="shared" ref="P515:Q515" si="149">SUM(P512:P514)</f>
        <v>0</v>
      </c>
      <c r="Q515" s="73">
        <f t="shared" si="149"/>
        <v>202129.71000000002</v>
      </c>
      <c r="R515" s="18"/>
      <c r="S515" s="18"/>
      <c r="T515" s="18"/>
      <c r="U515" s="18"/>
      <c r="V515" s="18"/>
      <c r="W515" s="13"/>
      <c r="X515" s="10"/>
      <c r="Y515" s="10"/>
      <c r="Z515" s="10"/>
      <c r="AA515" s="10"/>
      <c r="AB515" s="14"/>
      <c r="AC515" s="10"/>
      <c r="AD515" s="10"/>
      <c r="AE515" s="10"/>
      <c r="AF515" s="15"/>
    </row>
    <row r="516" spans="1:47" ht="15" customHeight="1">
      <c r="C516" s="10"/>
      <c r="D516" s="10"/>
      <c r="E516" s="10"/>
      <c r="F516" s="10"/>
      <c r="G516" s="78"/>
      <c r="H516" s="78"/>
      <c r="I516" s="10"/>
      <c r="J516" s="82"/>
      <c r="K516" s="10"/>
      <c r="L516" s="11"/>
      <c r="M516" s="11"/>
      <c r="N516" s="11"/>
      <c r="O516" s="26"/>
      <c r="P516" s="26"/>
      <c r="Q516" s="16"/>
      <c r="R516" s="16"/>
      <c r="S516" s="16"/>
      <c r="T516" s="12"/>
      <c r="U516" s="12"/>
      <c r="V516" s="12"/>
      <c r="W516" s="13"/>
      <c r="X516" s="10"/>
      <c r="Y516" s="10"/>
      <c r="Z516" s="10"/>
      <c r="AA516" s="10"/>
      <c r="AB516" s="14"/>
      <c r="AC516" s="10"/>
      <c r="AD516" s="10"/>
      <c r="AE516" s="10"/>
      <c r="AF516" s="15"/>
    </row>
    <row r="517" spans="1:47" ht="15" customHeight="1">
      <c r="C517" s="10"/>
      <c r="D517" s="10"/>
      <c r="E517" s="10"/>
      <c r="F517" s="10"/>
      <c r="G517" s="404" t="s">
        <v>648</v>
      </c>
      <c r="H517" s="78"/>
      <c r="I517" s="41" t="s">
        <v>1292</v>
      </c>
      <c r="J517" s="82"/>
      <c r="L517" s="11"/>
      <c r="M517" s="11"/>
      <c r="N517" s="11"/>
      <c r="O517" s="26"/>
      <c r="P517" s="26"/>
      <c r="Q517" s="16"/>
      <c r="R517" s="16"/>
      <c r="S517" s="16"/>
      <c r="T517" s="12"/>
      <c r="U517" s="12"/>
      <c r="V517" s="12"/>
      <c r="W517" s="13"/>
      <c r="X517" s="10"/>
      <c r="Y517" s="10"/>
      <c r="Z517" s="10"/>
      <c r="AA517" s="10"/>
      <c r="AB517" s="14"/>
      <c r="AC517" s="10"/>
      <c r="AD517" s="10"/>
      <c r="AE517" s="10"/>
      <c r="AF517" s="15"/>
    </row>
    <row r="518" spans="1:47" s="67" customFormat="1" ht="15" customHeight="1">
      <c r="A518" s="22"/>
      <c r="B518" s="10"/>
      <c r="C518" s="201"/>
      <c r="D518" s="202"/>
      <c r="E518" s="202"/>
      <c r="F518" s="202"/>
      <c r="G518" s="286" t="s">
        <v>1553</v>
      </c>
      <c r="H518" s="276">
        <v>42005</v>
      </c>
      <c r="I518" s="202" t="s">
        <v>14</v>
      </c>
      <c r="J518" s="203" t="s">
        <v>86</v>
      </c>
      <c r="K518" s="202" t="s">
        <v>9</v>
      </c>
      <c r="L518" s="202" t="s">
        <v>10</v>
      </c>
      <c r="M518" s="202" t="s">
        <v>10</v>
      </c>
      <c r="N518" s="202" t="s">
        <v>11</v>
      </c>
      <c r="O518" s="186">
        <v>218933.5</v>
      </c>
      <c r="P518" s="186">
        <v>0</v>
      </c>
      <c r="Q518" s="186">
        <v>218933.5</v>
      </c>
      <c r="R518" s="204" t="s">
        <v>1</v>
      </c>
      <c r="S518" s="205" t="s">
        <v>4</v>
      </c>
      <c r="T518" s="205"/>
      <c r="U518" s="205" t="s">
        <v>648</v>
      </c>
      <c r="V518" s="202"/>
      <c r="W518" s="202"/>
      <c r="X518" s="202"/>
      <c r="Y518" s="202"/>
      <c r="Z518" s="207">
        <v>42005</v>
      </c>
      <c r="AA518" s="202"/>
      <c r="AB518" s="202"/>
      <c r="AC518" s="202"/>
      <c r="AD518" s="208" t="s">
        <v>1554</v>
      </c>
      <c r="AE518" s="22"/>
      <c r="AF518" s="22"/>
      <c r="AG518" s="22"/>
      <c r="AH518" s="22"/>
      <c r="AI518" s="22"/>
      <c r="AJ518" s="22"/>
      <c r="AK518" s="22"/>
      <c r="AL518" s="22"/>
      <c r="AM518" s="22"/>
      <c r="AN518" s="22"/>
      <c r="AO518" s="22"/>
      <c r="AP518" s="22"/>
      <c r="AQ518" s="22"/>
      <c r="AR518" s="22"/>
      <c r="AS518" s="22"/>
      <c r="AT518" s="22"/>
      <c r="AU518" s="22"/>
    </row>
    <row r="519" spans="1:47" s="22" customFormat="1" ht="15" customHeight="1">
      <c r="B519" s="10"/>
      <c r="C519" s="3"/>
      <c r="D519" s="1"/>
      <c r="E519" s="1"/>
      <c r="F519" s="1"/>
      <c r="G519" s="287" t="s">
        <v>1553</v>
      </c>
      <c r="H519" s="277">
        <v>42005</v>
      </c>
      <c r="I519" s="1" t="s">
        <v>14</v>
      </c>
      <c r="J519" s="2" t="s">
        <v>88</v>
      </c>
      <c r="K519" s="1" t="s">
        <v>9</v>
      </c>
      <c r="L519" s="1" t="s">
        <v>10</v>
      </c>
      <c r="M519" s="1" t="s">
        <v>10</v>
      </c>
      <c r="N519" s="1" t="s">
        <v>11</v>
      </c>
      <c r="O519" s="9">
        <v>132216.35</v>
      </c>
      <c r="P519" s="9">
        <v>0</v>
      </c>
      <c r="Q519" s="9">
        <v>132216.35</v>
      </c>
      <c r="R519" s="6" t="s">
        <v>1</v>
      </c>
      <c r="S519" s="5" t="s">
        <v>4</v>
      </c>
      <c r="T519" s="5"/>
      <c r="U519" s="5" t="s">
        <v>648</v>
      </c>
      <c r="V519" s="1"/>
      <c r="W519" s="1"/>
      <c r="X519" s="1"/>
      <c r="Y519" s="1"/>
      <c r="Z519" s="4">
        <v>42005</v>
      </c>
      <c r="AA519" s="1"/>
      <c r="AB519" s="1"/>
      <c r="AC519" s="1"/>
      <c r="AD519" s="8" t="s">
        <v>1554</v>
      </c>
    </row>
    <row r="520" spans="1:47" s="217" customFormat="1" ht="15" customHeight="1">
      <c r="A520" s="22"/>
      <c r="B520" s="10"/>
      <c r="C520" s="209"/>
      <c r="D520" s="210"/>
      <c r="E520" s="210"/>
      <c r="F520" s="210"/>
      <c r="G520" s="288" t="s">
        <v>1553</v>
      </c>
      <c r="H520" s="278">
        <v>42005</v>
      </c>
      <c r="I520" s="210" t="s">
        <v>14</v>
      </c>
      <c r="J520" s="211" t="s">
        <v>91</v>
      </c>
      <c r="K520" s="210" t="s">
        <v>9</v>
      </c>
      <c r="L520" s="210" t="s">
        <v>10</v>
      </c>
      <c r="M520" s="210" t="s">
        <v>10</v>
      </c>
      <c r="N520" s="210" t="s">
        <v>11</v>
      </c>
      <c r="O520" s="195">
        <v>42158.400000000001</v>
      </c>
      <c r="P520" s="195">
        <v>0</v>
      </c>
      <c r="Q520" s="195">
        <v>42158.400000000001</v>
      </c>
      <c r="R520" s="212" t="s">
        <v>1</v>
      </c>
      <c r="S520" s="213" t="s">
        <v>4</v>
      </c>
      <c r="T520" s="213"/>
      <c r="U520" s="213" t="s">
        <v>648</v>
      </c>
      <c r="V520" s="210"/>
      <c r="W520" s="210"/>
      <c r="X520" s="210"/>
      <c r="Y520" s="210"/>
      <c r="Z520" s="215">
        <v>42005</v>
      </c>
      <c r="AA520" s="210"/>
      <c r="AB520" s="210"/>
      <c r="AC520" s="210"/>
      <c r="AD520" s="216" t="s">
        <v>1554</v>
      </c>
      <c r="AE520" s="22"/>
      <c r="AF520" s="22"/>
      <c r="AG520" s="22"/>
      <c r="AH520" s="22"/>
      <c r="AI520" s="22"/>
      <c r="AJ520" s="22"/>
      <c r="AK520" s="22"/>
      <c r="AL520" s="22"/>
      <c r="AM520" s="22"/>
      <c r="AN520" s="22"/>
      <c r="AO520" s="22"/>
      <c r="AP520" s="22"/>
      <c r="AQ520" s="22"/>
      <c r="AR520" s="22"/>
      <c r="AS520" s="22"/>
      <c r="AT520" s="22"/>
      <c r="AU520" s="22"/>
    </row>
    <row r="521" spans="1:47" ht="15" customHeight="1">
      <c r="C521" s="10"/>
      <c r="D521" s="10"/>
      <c r="E521" s="10"/>
      <c r="F521" s="10"/>
      <c r="G521" s="78"/>
      <c r="H521" s="78"/>
      <c r="I521" s="10"/>
      <c r="J521" s="82"/>
      <c r="K521" s="10"/>
      <c r="L521" s="11"/>
      <c r="M521" s="11"/>
      <c r="N521" s="11"/>
      <c r="O521" s="73">
        <f>SUM(O518:O520)</f>
        <v>393308.25</v>
      </c>
      <c r="P521" s="73">
        <f t="shared" ref="P521:Q521" si="150">SUM(P518:P520)</f>
        <v>0</v>
      </c>
      <c r="Q521" s="73">
        <f t="shared" si="150"/>
        <v>393308.25</v>
      </c>
      <c r="R521" s="18"/>
      <c r="S521" s="18"/>
      <c r="T521" s="18"/>
      <c r="U521" s="18"/>
      <c r="V521" s="18"/>
      <c r="W521" s="13"/>
      <c r="X521" s="10"/>
      <c r="Y521" s="10"/>
      <c r="Z521" s="10"/>
      <c r="AA521" s="10"/>
      <c r="AB521" s="14"/>
      <c r="AC521" s="10"/>
      <c r="AD521" s="10"/>
      <c r="AE521" s="10"/>
      <c r="AF521" s="15"/>
    </row>
    <row r="522" spans="1:47" ht="15" customHeight="1">
      <c r="C522" s="10"/>
      <c r="D522" s="10"/>
      <c r="E522" s="10"/>
      <c r="F522" s="10"/>
      <c r="G522" s="78"/>
      <c r="H522" s="78"/>
      <c r="I522" s="10"/>
      <c r="J522" s="82"/>
      <c r="K522" s="10"/>
      <c r="L522" s="11"/>
      <c r="M522" s="11"/>
      <c r="N522" s="11"/>
      <c r="O522" s="26"/>
      <c r="P522" s="26"/>
      <c r="Q522" s="16"/>
      <c r="R522" s="16"/>
      <c r="S522" s="16"/>
      <c r="T522" s="12"/>
      <c r="U522" s="12"/>
      <c r="V522" s="12"/>
      <c r="W522" s="13"/>
      <c r="X522" s="10"/>
      <c r="Y522" s="10"/>
      <c r="Z522" s="10"/>
      <c r="AA522" s="10"/>
      <c r="AB522" s="14"/>
      <c r="AC522" s="10"/>
      <c r="AD522" s="10"/>
      <c r="AE522" s="10"/>
      <c r="AF522" s="15"/>
    </row>
    <row r="523" spans="1:47" ht="15" customHeight="1">
      <c r="C523" s="10"/>
      <c r="D523" s="10"/>
      <c r="E523" s="10"/>
      <c r="F523" s="10"/>
      <c r="G523" s="404" t="s">
        <v>649</v>
      </c>
      <c r="H523" s="78"/>
      <c r="I523" s="41" t="s">
        <v>1293</v>
      </c>
      <c r="J523" s="82"/>
      <c r="L523" s="11"/>
      <c r="M523" s="11"/>
      <c r="N523" s="11"/>
      <c r="O523" s="26"/>
      <c r="P523" s="26"/>
      <c r="Q523" s="16"/>
      <c r="R523" s="16"/>
      <c r="S523" s="16"/>
      <c r="T523" s="12"/>
      <c r="U523" s="12"/>
      <c r="V523" s="12"/>
      <c r="W523" s="13"/>
      <c r="X523" s="10"/>
      <c r="Y523" s="10"/>
      <c r="Z523" s="10"/>
      <c r="AA523" s="10"/>
      <c r="AB523" s="14"/>
      <c r="AC523" s="10"/>
      <c r="AD523" s="10"/>
      <c r="AE523" s="10"/>
      <c r="AF523" s="15"/>
    </row>
    <row r="524" spans="1:47" s="67" customFormat="1" ht="15" customHeight="1">
      <c r="A524" s="22"/>
      <c r="B524" s="10"/>
      <c r="C524" s="201"/>
      <c r="D524" s="202"/>
      <c r="E524" s="202"/>
      <c r="F524" s="202"/>
      <c r="G524" s="286" t="s">
        <v>1553</v>
      </c>
      <c r="H524" s="276">
        <v>42005</v>
      </c>
      <c r="I524" s="202" t="s">
        <v>14</v>
      </c>
      <c r="J524" s="203" t="s">
        <v>86</v>
      </c>
      <c r="K524" s="202" t="s">
        <v>9</v>
      </c>
      <c r="L524" s="202" t="s">
        <v>10</v>
      </c>
      <c r="M524" s="202" t="s">
        <v>10</v>
      </c>
      <c r="N524" s="202" t="s">
        <v>11</v>
      </c>
      <c r="O524" s="186">
        <v>106898.69</v>
      </c>
      <c r="P524" s="186">
        <v>0</v>
      </c>
      <c r="Q524" s="186">
        <v>106898.69</v>
      </c>
      <c r="R524" s="204" t="s">
        <v>1</v>
      </c>
      <c r="S524" s="205" t="s">
        <v>4</v>
      </c>
      <c r="T524" s="205"/>
      <c r="U524" s="205" t="s">
        <v>649</v>
      </c>
      <c r="V524" s="202"/>
      <c r="W524" s="202"/>
      <c r="X524" s="202"/>
      <c r="Y524" s="202"/>
      <c r="Z524" s="207">
        <v>42005</v>
      </c>
      <c r="AA524" s="202"/>
      <c r="AB524" s="202"/>
      <c r="AC524" s="202"/>
      <c r="AD524" s="208" t="s">
        <v>1554</v>
      </c>
      <c r="AE524" s="22"/>
      <c r="AF524" s="22"/>
      <c r="AG524" s="22"/>
      <c r="AH524" s="22"/>
      <c r="AI524" s="22"/>
      <c r="AJ524" s="22"/>
      <c r="AK524" s="22"/>
      <c r="AL524" s="22"/>
      <c r="AM524" s="22"/>
      <c r="AN524" s="22"/>
      <c r="AO524" s="22"/>
      <c r="AP524" s="22"/>
      <c r="AQ524" s="22"/>
      <c r="AR524" s="22"/>
      <c r="AS524" s="22"/>
      <c r="AT524" s="22"/>
      <c r="AU524" s="22"/>
    </row>
    <row r="525" spans="1:47" s="22" customFormat="1" ht="15" customHeight="1">
      <c r="B525" s="10"/>
      <c r="C525" s="3"/>
      <c r="D525" s="1"/>
      <c r="E525" s="1"/>
      <c r="F525" s="1"/>
      <c r="G525" s="287" t="s">
        <v>1553</v>
      </c>
      <c r="H525" s="277">
        <v>42005</v>
      </c>
      <c r="I525" s="1" t="s">
        <v>14</v>
      </c>
      <c r="J525" s="2" t="s">
        <v>88</v>
      </c>
      <c r="K525" s="1" t="s">
        <v>9</v>
      </c>
      <c r="L525" s="1" t="s">
        <v>10</v>
      </c>
      <c r="M525" s="1" t="s">
        <v>10</v>
      </c>
      <c r="N525" s="1" t="s">
        <v>11</v>
      </c>
      <c r="O525" s="9">
        <v>200303.02</v>
      </c>
      <c r="P525" s="9">
        <v>0</v>
      </c>
      <c r="Q525" s="9">
        <v>200303.02</v>
      </c>
      <c r="R525" s="6" t="s">
        <v>1</v>
      </c>
      <c r="S525" s="5" t="s">
        <v>4</v>
      </c>
      <c r="T525" s="5"/>
      <c r="U525" s="5" t="s">
        <v>649</v>
      </c>
      <c r="V525" s="1"/>
      <c r="W525" s="1"/>
      <c r="X525" s="1"/>
      <c r="Y525" s="1"/>
      <c r="Z525" s="4">
        <v>42005</v>
      </c>
      <c r="AA525" s="1"/>
      <c r="AB525" s="1"/>
      <c r="AC525" s="1"/>
      <c r="AD525" s="8" t="s">
        <v>1554</v>
      </c>
    </row>
    <row r="526" spans="1:47" s="217" customFormat="1" ht="15" customHeight="1">
      <c r="A526" s="22"/>
      <c r="B526" s="10"/>
      <c r="C526" s="209"/>
      <c r="D526" s="210"/>
      <c r="E526" s="210"/>
      <c r="F526" s="210"/>
      <c r="G526" s="288" t="s">
        <v>1553</v>
      </c>
      <c r="H526" s="278">
        <v>42005</v>
      </c>
      <c r="I526" s="210" t="s">
        <v>14</v>
      </c>
      <c r="J526" s="211" t="s">
        <v>91</v>
      </c>
      <c r="K526" s="210" t="s">
        <v>9</v>
      </c>
      <c r="L526" s="210" t="s">
        <v>10</v>
      </c>
      <c r="M526" s="210" t="s">
        <v>10</v>
      </c>
      <c r="N526" s="210" t="s">
        <v>11</v>
      </c>
      <c r="O526" s="195">
        <v>178486.38</v>
      </c>
      <c r="P526" s="195">
        <v>0</v>
      </c>
      <c r="Q526" s="195">
        <v>178486.38</v>
      </c>
      <c r="R526" s="212" t="s">
        <v>1</v>
      </c>
      <c r="S526" s="213" t="s">
        <v>4</v>
      </c>
      <c r="T526" s="213"/>
      <c r="U526" s="213" t="s">
        <v>649</v>
      </c>
      <c r="V526" s="210"/>
      <c r="W526" s="210"/>
      <c r="X526" s="210"/>
      <c r="Y526" s="210"/>
      <c r="Z526" s="215">
        <v>42005</v>
      </c>
      <c r="AA526" s="210"/>
      <c r="AB526" s="210"/>
      <c r="AC526" s="210"/>
      <c r="AD526" s="216" t="s">
        <v>1554</v>
      </c>
      <c r="AE526" s="22"/>
      <c r="AF526" s="22"/>
      <c r="AG526" s="22"/>
      <c r="AH526" s="22"/>
      <c r="AI526" s="22"/>
      <c r="AJ526" s="22"/>
      <c r="AK526" s="22"/>
      <c r="AL526" s="22"/>
      <c r="AM526" s="22"/>
      <c r="AN526" s="22"/>
      <c r="AO526" s="22"/>
      <c r="AP526" s="22"/>
      <c r="AQ526" s="22"/>
      <c r="AR526" s="22"/>
      <c r="AS526" s="22"/>
      <c r="AT526" s="22"/>
      <c r="AU526" s="22"/>
    </row>
    <row r="527" spans="1:47" ht="15" customHeight="1">
      <c r="C527" s="10"/>
      <c r="D527" s="10"/>
      <c r="E527" s="10"/>
      <c r="F527" s="10"/>
      <c r="G527" s="78"/>
      <c r="H527" s="78"/>
      <c r="I527" s="10"/>
      <c r="J527" s="82"/>
      <c r="K527" s="10"/>
      <c r="L527" s="11"/>
      <c r="M527" s="11"/>
      <c r="N527" s="11"/>
      <c r="O527" s="73">
        <f>SUM(O524:O526)</f>
        <v>485688.08999999997</v>
      </c>
      <c r="P527" s="73">
        <f t="shared" ref="P527:Q527" si="151">SUM(P524:P526)</f>
        <v>0</v>
      </c>
      <c r="Q527" s="73">
        <f t="shared" si="151"/>
        <v>485688.08999999997</v>
      </c>
      <c r="R527" s="18"/>
      <c r="S527" s="18"/>
      <c r="T527" s="18"/>
      <c r="U527" s="18"/>
      <c r="V527" s="18"/>
      <c r="W527" s="13"/>
      <c r="X527" s="10"/>
      <c r="Y527" s="10"/>
      <c r="Z527" s="10"/>
      <c r="AA527" s="10"/>
      <c r="AB527" s="14"/>
      <c r="AC527" s="10"/>
      <c r="AD527" s="10"/>
      <c r="AE527" s="10"/>
      <c r="AF527" s="15"/>
    </row>
    <row r="528" spans="1:47" ht="15" customHeight="1">
      <c r="C528" s="10"/>
      <c r="D528" s="10"/>
      <c r="E528" s="10"/>
      <c r="F528" s="10"/>
      <c r="G528" s="78"/>
      <c r="H528" s="78"/>
      <c r="I528" s="10"/>
      <c r="J528" s="82"/>
      <c r="K528" s="10"/>
      <c r="L528" s="11"/>
      <c r="M528" s="11"/>
      <c r="N528" s="11"/>
      <c r="O528" s="26"/>
      <c r="P528" s="26"/>
      <c r="Q528" s="16"/>
      <c r="R528" s="16"/>
      <c r="S528" s="16"/>
      <c r="T528" s="12"/>
      <c r="U528" s="12"/>
      <c r="V528" s="12"/>
      <c r="W528" s="13"/>
      <c r="X528" s="10"/>
      <c r="Y528" s="10"/>
      <c r="Z528" s="10"/>
      <c r="AA528" s="10"/>
      <c r="AB528" s="14"/>
      <c r="AC528" s="10"/>
      <c r="AD528" s="10"/>
      <c r="AE528" s="10"/>
      <c r="AF528" s="15"/>
    </row>
    <row r="529" spans="1:47" ht="15" customHeight="1">
      <c r="C529" s="10"/>
      <c r="D529" s="10"/>
      <c r="E529" s="10"/>
      <c r="F529" s="10"/>
      <c r="G529" s="403" t="s">
        <v>700</v>
      </c>
      <c r="H529" s="78"/>
      <c r="I529" s="41" t="s">
        <v>1294</v>
      </c>
      <c r="J529" s="82"/>
      <c r="L529" s="11"/>
      <c r="M529" s="11"/>
      <c r="N529" s="11"/>
      <c r="O529" s="26"/>
      <c r="P529" s="26"/>
      <c r="Q529" s="16"/>
      <c r="R529" s="16"/>
      <c r="S529" s="16"/>
      <c r="T529" s="12"/>
      <c r="U529" s="12"/>
      <c r="V529" s="12"/>
      <c r="W529" s="13"/>
      <c r="X529" s="10"/>
      <c r="Y529" s="10"/>
      <c r="Z529" s="10"/>
      <c r="AA529" s="10"/>
      <c r="AB529" s="14"/>
      <c r="AC529" s="10"/>
      <c r="AD529" s="10"/>
      <c r="AE529" s="10"/>
      <c r="AF529" s="15"/>
    </row>
    <row r="530" spans="1:47" s="180" customFormat="1" ht="15" customHeight="1">
      <c r="A530" s="22"/>
      <c r="B530" s="10"/>
      <c r="C530" s="171"/>
      <c r="D530" s="172"/>
      <c r="E530" s="172"/>
      <c r="F530" s="172"/>
      <c r="G530" s="282" t="s">
        <v>1553</v>
      </c>
      <c r="H530" s="272">
        <v>42005</v>
      </c>
      <c r="I530" s="172" t="s">
        <v>14</v>
      </c>
      <c r="J530" s="173" t="s">
        <v>91</v>
      </c>
      <c r="K530" s="172" t="s">
        <v>9</v>
      </c>
      <c r="L530" s="172" t="s">
        <v>10</v>
      </c>
      <c r="M530" s="172" t="s">
        <v>10</v>
      </c>
      <c r="N530" s="172" t="s">
        <v>11</v>
      </c>
      <c r="O530" s="174">
        <v>-4228</v>
      </c>
      <c r="P530" s="174">
        <v>0</v>
      </c>
      <c r="Q530" s="174">
        <f t="shared" ref="Q530" si="152">O530-P530</f>
        <v>-4228</v>
      </c>
      <c r="R530" s="175" t="s">
        <v>1</v>
      </c>
      <c r="S530" s="176" t="s">
        <v>4</v>
      </c>
      <c r="T530" s="176"/>
      <c r="U530" s="176" t="s">
        <v>700</v>
      </c>
      <c r="V530" s="172"/>
      <c r="W530" s="172"/>
      <c r="X530" s="172"/>
      <c r="Y530" s="172"/>
      <c r="Z530" s="178">
        <v>42005</v>
      </c>
      <c r="AA530" s="172"/>
      <c r="AB530" s="172"/>
      <c r="AC530" s="172"/>
      <c r="AD530" s="179" t="s">
        <v>1554</v>
      </c>
      <c r="AE530" s="22"/>
      <c r="AF530" s="22"/>
      <c r="AG530" s="22"/>
      <c r="AH530" s="22"/>
      <c r="AI530" s="22"/>
      <c r="AJ530" s="22"/>
      <c r="AK530" s="22"/>
      <c r="AL530" s="22"/>
      <c r="AM530" s="22"/>
      <c r="AN530" s="22"/>
      <c r="AO530" s="22"/>
      <c r="AP530" s="22"/>
      <c r="AQ530" s="22"/>
      <c r="AR530" s="22"/>
      <c r="AS530" s="22"/>
      <c r="AT530" s="22"/>
      <c r="AU530" s="22"/>
    </row>
    <row r="531" spans="1:47" ht="15" customHeight="1">
      <c r="C531" s="10"/>
      <c r="D531" s="10"/>
      <c r="E531" s="10"/>
      <c r="F531" s="10"/>
      <c r="G531" s="78"/>
      <c r="H531" s="78"/>
      <c r="I531" s="10"/>
      <c r="J531" s="82"/>
      <c r="K531" s="10"/>
      <c r="L531" s="11"/>
      <c r="M531" s="11"/>
      <c r="N531" s="11"/>
      <c r="O531" s="73">
        <f>SUM(O530)</f>
        <v>-4228</v>
      </c>
      <c r="P531" s="73">
        <f t="shared" ref="P531:Q531" si="153">SUM(P530)</f>
        <v>0</v>
      </c>
      <c r="Q531" s="73">
        <f t="shared" si="153"/>
        <v>-4228</v>
      </c>
      <c r="R531" s="18"/>
      <c r="S531" s="18"/>
      <c r="T531" s="18"/>
      <c r="U531" s="18"/>
      <c r="V531" s="18"/>
      <c r="W531" s="13"/>
      <c r="X531" s="10"/>
      <c r="Y531" s="10"/>
      <c r="Z531" s="10"/>
      <c r="AA531" s="10"/>
      <c r="AB531" s="14"/>
      <c r="AC531" s="10"/>
      <c r="AD531" s="10"/>
      <c r="AE531" s="10"/>
      <c r="AF531" s="15"/>
    </row>
    <row r="532" spans="1:47" ht="15" customHeight="1">
      <c r="C532" s="10"/>
      <c r="D532" s="10"/>
      <c r="E532" s="10"/>
      <c r="F532" s="10"/>
      <c r="G532" s="78"/>
      <c r="H532" s="78"/>
      <c r="I532" s="10"/>
      <c r="J532" s="82"/>
      <c r="K532" s="10"/>
      <c r="L532" s="11"/>
      <c r="M532" s="11"/>
      <c r="N532" s="11"/>
      <c r="O532" s="26"/>
      <c r="P532" s="26"/>
      <c r="Q532" s="16"/>
      <c r="R532" s="16"/>
      <c r="S532" s="16"/>
      <c r="T532" s="12"/>
      <c r="U532" s="12"/>
      <c r="V532" s="12"/>
      <c r="W532" s="13"/>
      <c r="X532" s="10"/>
      <c r="Y532" s="10"/>
      <c r="Z532" s="10"/>
      <c r="AA532" s="10"/>
      <c r="AB532" s="14"/>
      <c r="AC532" s="10"/>
      <c r="AD532" s="10"/>
      <c r="AE532" s="10"/>
      <c r="AF532" s="15"/>
    </row>
    <row r="533" spans="1:47" ht="15" customHeight="1">
      <c r="C533" s="10"/>
      <c r="D533" s="10"/>
      <c r="E533" s="10"/>
      <c r="F533" s="10"/>
      <c r="G533" s="404" t="s">
        <v>650</v>
      </c>
      <c r="H533" s="78"/>
      <c r="I533" s="41" t="s">
        <v>1295</v>
      </c>
      <c r="J533" s="82"/>
      <c r="L533" s="11"/>
      <c r="M533" s="11"/>
      <c r="N533" s="11"/>
      <c r="O533" s="26"/>
      <c r="P533" s="26"/>
      <c r="Q533" s="16"/>
      <c r="R533" s="16"/>
      <c r="S533" s="16"/>
      <c r="T533" s="12"/>
      <c r="U533" s="12"/>
      <c r="V533" s="12"/>
      <c r="W533" s="13"/>
      <c r="X533" s="10"/>
      <c r="Y533" s="10"/>
      <c r="Z533" s="10"/>
      <c r="AA533" s="10"/>
      <c r="AB533" s="14"/>
      <c r="AC533" s="10"/>
      <c r="AD533" s="10"/>
      <c r="AE533" s="10"/>
      <c r="AF533" s="15"/>
    </row>
    <row r="534" spans="1:47" s="67" customFormat="1" ht="15" customHeight="1">
      <c r="A534" s="22"/>
      <c r="B534" s="10"/>
      <c r="C534" s="201"/>
      <c r="D534" s="202"/>
      <c r="E534" s="202"/>
      <c r="F534" s="202"/>
      <c r="G534" s="286" t="s">
        <v>1553</v>
      </c>
      <c r="H534" s="276">
        <v>42005</v>
      </c>
      <c r="I534" s="202" t="s">
        <v>14</v>
      </c>
      <c r="J534" s="203" t="s">
        <v>86</v>
      </c>
      <c r="K534" s="202" t="s">
        <v>9</v>
      </c>
      <c r="L534" s="202" t="s">
        <v>10</v>
      </c>
      <c r="M534" s="202" t="s">
        <v>10</v>
      </c>
      <c r="N534" s="202" t="s">
        <v>11</v>
      </c>
      <c r="O534" s="186">
        <v>531353.75</v>
      </c>
      <c r="P534" s="186">
        <v>0</v>
      </c>
      <c r="Q534" s="186">
        <v>531353.75</v>
      </c>
      <c r="R534" s="204" t="s">
        <v>1</v>
      </c>
      <c r="S534" s="205" t="s">
        <v>4</v>
      </c>
      <c r="T534" s="205"/>
      <c r="U534" s="205" t="s">
        <v>650</v>
      </c>
      <c r="V534" s="202"/>
      <c r="W534" s="202"/>
      <c r="X534" s="202"/>
      <c r="Y534" s="202"/>
      <c r="Z534" s="207">
        <v>42005</v>
      </c>
      <c r="AA534" s="202"/>
      <c r="AB534" s="202"/>
      <c r="AC534" s="202"/>
      <c r="AD534" s="208" t="s">
        <v>1554</v>
      </c>
      <c r="AE534" s="22"/>
      <c r="AF534" s="22"/>
      <c r="AG534" s="22"/>
      <c r="AH534" s="22"/>
      <c r="AI534" s="22"/>
      <c r="AJ534" s="22"/>
      <c r="AK534" s="22"/>
      <c r="AL534" s="22"/>
      <c r="AM534" s="22"/>
      <c r="AN534" s="22"/>
      <c r="AO534" s="22"/>
      <c r="AP534" s="22"/>
      <c r="AQ534" s="22"/>
      <c r="AR534" s="22"/>
      <c r="AS534" s="22"/>
      <c r="AT534" s="22"/>
      <c r="AU534" s="22"/>
    </row>
    <row r="535" spans="1:47" s="22" customFormat="1" ht="15" customHeight="1">
      <c r="B535" s="10"/>
      <c r="C535" s="3"/>
      <c r="D535" s="1"/>
      <c r="E535" s="1"/>
      <c r="F535" s="1"/>
      <c r="G535" s="287" t="s">
        <v>1553</v>
      </c>
      <c r="H535" s="277">
        <v>42005</v>
      </c>
      <c r="I535" s="1" t="s">
        <v>14</v>
      </c>
      <c r="J535" s="2" t="s">
        <v>88</v>
      </c>
      <c r="K535" s="1" t="s">
        <v>9</v>
      </c>
      <c r="L535" s="1" t="s">
        <v>10</v>
      </c>
      <c r="M535" s="1" t="s">
        <v>10</v>
      </c>
      <c r="N535" s="1" t="s">
        <v>11</v>
      </c>
      <c r="O535" s="9">
        <v>295139.84000000003</v>
      </c>
      <c r="P535" s="9">
        <v>0</v>
      </c>
      <c r="Q535" s="9">
        <v>295139.84000000003</v>
      </c>
      <c r="R535" s="6" t="s">
        <v>1</v>
      </c>
      <c r="S535" s="5" t="s">
        <v>4</v>
      </c>
      <c r="T535" s="5"/>
      <c r="U535" s="5" t="s">
        <v>650</v>
      </c>
      <c r="V535" s="1"/>
      <c r="W535" s="1"/>
      <c r="X535" s="1"/>
      <c r="Y535" s="1"/>
      <c r="Z535" s="4">
        <v>42005</v>
      </c>
      <c r="AA535" s="1"/>
      <c r="AB535" s="1"/>
      <c r="AC535" s="1"/>
      <c r="AD535" s="8" t="s">
        <v>1554</v>
      </c>
    </row>
    <row r="536" spans="1:47" s="217" customFormat="1" ht="15" customHeight="1">
      <c r="A536" s="22"/>
      <c r="B536" s="10"/>
      <c r="C536" s="209"/>
      <c r="D536" s="210"/>
      <c r="E536" s="210"/>
      <c r="F536" s="210"/>
      <c r="G536" s="288" t="s">
        <v>1553</v>
      </c>
      <c r="H536" s="278">
        <v>42005</v>
      </c>
      <c r="I536" s="210" t="s">
        <v>14</v>
      </c>
      <c r="J536" s="211" t="s">
        <v>91</v>
      </c>
      <c r="K536" s="210" t="s">
        <v>9</v>
      </c>
      <c r="L536" s="210" t="s">
        <v>10</v>
      </c>
      <c r="M536" s="210" t="s">
        <v>10</v>
      </c>
      <c r="N536" s="210" t="s">
        <v>11</v>
      </c>
      <c r="O536" s="195">
        <v>119238.6</v>
      </c>
      <c r="P536" s="195">
        <v>0</v>
      </c>
      <c r="Q536" s="195">
        <v>119238.6</v>
      </c>
      <c r="R536" s="212" t="s">
        <v>1</v>
      </c>
      <c r="S536" s="213" t="s">
        <v>4</v>
      </c>
      <c r="T536" s="213"/>
      <c r="U536" s="213" t="s">
        <v>650</v>
      </c>
      <c r="V536" s="210"/>
      <c r="W536" s="210"/>
      <c r="X536" s="210"/>
      <c r="Y536" s="210"/>
      <c r="Z536" s="215">
        <v>42005</v>
      </c>
      <c r="AA536" s="210"/>
      <c r="AB536" s="210"/>
      <c r="AC536" s="210"/>
      <c r="AD536" s="216" t="s">
        <v>1554</v>
      </c>
      <c r="AE536" s="22"/>
      <c r="AF536" s="22"/>
      <c r="AG536" s="22"/>
      <c r="AH536" s="22"/>
      <c r="AI536" s="22"/>
      <c r="AJ536" s="22"/>
      <c r="AK536" s="22"/>
      <c r="AL536" s="22"/>
      <c r="AM536" s="22"/>
      <c r="AN536" s="22"/>
      <c r="AO536" s="22"/>
      <c r="AP536" s="22"/>
      <c r="AQ536" s="22"/>
      <c r="AR536" s="22"/>
      <c r="AS536" s="22"/>
      <c r="AT536" s="22"/>
      <c r="AU536" s="22"/>
    </row>
    <row r="537" spans="1:47" ht="15" customHeight="1">
      <c r="C537" s="10"/>
      <c r="D537" s="10"/>
      <c r="E537" s="10"/>
      <c r="F537" s="10"/>
      <c r="G537" s="78"/>
      <c r="H537" s="78"/>
      <c r="I537" s="10"/>
      <c r="J537" s="82"/>
      <c r="K537" s="10"/>
      <c r="L537" s="11"/>
      <c r="M537" s="11"/>
      <c r="N537" s="11"/>
      <c r="O537" s="73">
        <f>SUM(O534:O536)</f>
        <v>945732.19000000006</v>
      </c>
      <c r="P537" s="73">
        <f t="shared" ref="P537:Q537" si="154">SUM(P534:P536)</f>
        <v>0</v>
      </c>
      <c r="Q537" s="73">
        <f t="shared" si="154"/>
        <v>945732.19000000006</v>
      </c>
      <c r="R537" s="18"/>
      <c r="S537" s="18"/>
      <c r="T537" s="18"/>
      <c r="U537" s="18"/>
      <c r="V537" s="18"/>
      <c r="W537" s="13"/>
      <c r="X537" s="10"/>
      <c r="Y537" s="10"/>
      <c r="Z537" s="10"/>
      <c r="AA537" s="10"/>
      <c r="AB537" s="14"/>
      <c r="AC537" s="10"/>
      <c r="AD537" s="10"/>
      <c r="AE537" s="10"/>
      <c r="AF537" s="15"/>
    </row>
    <row r="538" spans="1:47" ht="15" customHeight="1">
      <c r="C538" s="10"/>
      <c r="D538" s="10"/>
      <c r="E538" s="10"/>
      <c r="F538" s="10"/>
      <c r="G538" s="78"/>
      <c r="H538" s="78"/>
      <c r="I538" s="10"/>
      <c r="J538" s="82"/>
      <c r="K538" s="10"/>
      <c r="L538" s="11"/>
      <c r="M538" s="11"/>
      <c r="N538" s="11"/>
      <c r="O538" s="26"/>
      <c r="P538" s="26"/>
      <c r="Q538" s="16"/>
      <c r="R538" s="16"/>
      <c r="S538" s="16"/>
      <c r="T538" s="12"/>
      <c r="U538" s="12"/>
      <c r="V538" s="12"/>
      <c r="W538" s="13"/>
      <c r="X538" s="10"/>
      <c r="Y538" s="10"/>
      <c r="Z538" s="10"/>
      <c r="AA538" s="10"/>
      <c r="AB538" s="14"/>
      <c r="AC538" s="10"/>
      <c r="AD538" s="10"/>
      <c r="AE538" s="10"/>
      <c r="AF538" s="15"/>
    </row>
    <row r="539" spans="1:47" ht="15" customHeight="1">
      <c r="C539" s="10"/>
      <c r="D539" s="10"/>
      <c r="E539" s="10"/>
      <c r="F539" s="10"/>
      <c r="G539" s="404" t="s">
        <v>651</v>
      </c>
      <c r="H539" s="78"/>
      <c r="I539" s="41" t="s">
        <v>1283</v>
      </c>
      <c r="J539" s="82"/>
      <c r="L539" s="11"/>
      <c r="M539" s="11"/>
      <c r="N539" s="11"/>
      <c r="O539" s="26"/>
      <c r="P539" s="26"/>
      <c r="Q539" s="16"/>
      <c r="R539" s="16"/>
      <c r="S539" s="16"/>
      <c r="T539" s="12"/>
      <c r="U539" s="12"/>
      <c r="V539" s="12"/>
      <c r="W539" s="13"/>
      <c r="X539" s="10"/>
      <c r="Y539" s="10"/>
      <c r="Z539" s="10"/>
      <c r="AA539" s="10"/>
      <c r="AB539" s="14"/>
      <c r="AC539" s="10"/>
      <c r="AD539" s="10"/>
      <c r="AE539" s="10"/>
      <c r="AF539" s="15"/>
    </row>
    <row r="540" spans="1:47" s="67" customFormat="1" ht="15" customHeight="1">
      <c r="A540" s="22"/>
      <c r="B540" s="10"/>
      <c r="C540" s="201"/>
      <c r="D540" s="202"/>
      <c r="E540" s="202"/>
      <c r="F540" s="202"/>
      <c r="G540" s="286" t="s">
        <v>1553</v>
      </c>
      <c r="H540" s="276">
        <v>42005</v>
      </c>
      <c r="I540" s="202" t="s">
        <v>14</v>
      </c>
      <c r="J540" s="203" t="s">
        <v>86</v>
      </c>
      <c r="K540" s="202" t="s">
        <v>9</v>
      </c>
      <c r="L540" s="202" t="s">
        <v>10</v>
      </c>
      <c r="M540" s="202" t="s">
        <v>10</v>
      </c>
      <c r="N540" s="202" t="s">
        <v>11</v>
      </c>
      <c r="O540" s="186">
        <v>252659.05</v>
      </c>
      <c r="P540" s="186">
        <v>0</v>
      </c>
      <c r="Q540" s="186">
        <v>252659.05</v>
      </c>
      <c r="R540" s="204" t="s">
        <v>1</v>
      </c>
      <c r="S540" s="205" t="s">
        <v>4</v>
      </c>
      <c r="T540" s="205"/>
      <c r="U540" s="205" t="s">
        <v>651</v>
      </c>
      <c r="V540" s="202"/>
      <c r="W540" s="202"/>
      <c r="X540" s="202"/>
      <c r="Y540" s="202"/>
      <c r="Z540" s="207">
        <v>42005</v>
      </c>
      <c r="AA540" s="202"/>
      <c r="AB540" s="202"/>
      <c r="AC540" s="202"/>
      <c r="AD540" s="208" t="s">
        <v>1554</v>
      </c>
      <c r="AE540" s="22"/>
      <c r="AF540" s="22"/>
      <c r="AG540" s="22"/>
      <c r="AH540" s="22"/>
      <c r="AI540" s="22"/>
      <c r="AJ540" s="22"/>
      <c r="AK540" s="22"/>
      <c r="AL540" s="22"/>
      <c r="AM540" s="22"/>
      <c r="AN540" s="22"/>
      <c r="AO540" s="22"/>
      <c r="AP540" s="22"/>
      <c r="AQ540" s="22"/>
      <c r="AR540" s="22"/>
      <c r="AS540" s="22"/>
      <c r="AT540" s="22"/>
      <c r="AU540" s="22"/>
    </row>
    <row r="541" spans="1:47" s="22" customFormat="1" ht="15" customHeight="1">
      <c r="B541" s="10"/>
      <c r="C541" s="3"/>
      <c r="D541" s="1"/>
      <c r="E541" s="1"/>
      <c r="F541" s="1"/>
      <c r="G541" s="287" t="s">
        <v>1553</v>
      </c>
      <c r="H541" s="277">
        <v>42005</v>
      </c>
      <c r="I541" s="1" t="s">
        <v>14</v>
      </c>
      <c r="J541" s="2" t="s">
        <v>88</v>
      </c>
      <c r="K541" s="1" t="s">
        <v>9</v>
      </c>
      <c r="L541" s="1" t="s">
        <v>10</v>
      </c>
      <c r="M541" s="1" t="s">
        <v>10</v>
      </c>
      <c r="N541" s="1" t="s">
        <v>11</v>
      </c>
      <c r="O541" s="9">
        <v>380363.47</v>
      </c>
      <c r="P541" s="9">
        <v>0</v>
      </c>
      <c r="Q541" s="9">
        <v>380363.47</v>
      </c>
      <c r="R541" s="6" t="s">
        <v>1</v>
      </c>
      <c r="S541" s="5" t="s">
        <v>4</v>
      </c>
      <c r="T541" s="5"/>
      <c r="U541" s="5" t="s">
        <v>651</v>
      </c>
      <c r="V541" s="1"/>
      <c r="W541" s="1"/>
      <c r="X541" s="1"/>
      <c r="Y541" s="1"/>
      <c r="Z541" s="4">
        <v>42005</v>
      </c>
      <c r="AA541" s="1"/>
      <c r="AB541" s="1"/>
      <c r="AC541" s="1"/>
      <c r="AD541" s="8" t="s">
        <v>1554</v>
      </c>
    </row>
    <row r="542" spans="1:47" s="217" customFormat="1" ht="15" customHeight="1">
      <c r="A542" s="22"/>
      <c r="B542" s="10"/>
      <c r="C542" s="209"/>
      <c r="D542" s="210"/>
      <c r="E542" s="210"/>
      <c r="F542" s="210"/>
      <c r="G542" s="288" t="s">
        <v>1553</v>
      </c>
      <c r="H542" s="278">
        <v>42005</v>
      </c>
      <c r="I542" s="210" t="s">
        <v>14</v>
      </c>
      <c r="J542" s="211" t="s">
        <v>91</v>
      </c>
      <c r="K542" s="210" t="s">
        <v>9</v>
      </c>
      <c r="L542" s="210" t="s">
        <v>10</v>
      </c>
      <c r="M542" s="210" t="s">
        <v>10</v>
      </c>
      <c r="N542" s="210" t="s">
        <v>11</v>
      </c>
      <c r="O542" s="195">
        <v>212746.86</v>
      </c>
      <c r="P542" s="195">
        <v>0</v>
      </c>
      <c r="Q542" s="195">
        <v>212746.86</v>
      </c>
      <c r="R542" s="212" t="s">
        <v>1</v>
      </c>
      <c r="S542" s="213" t="s">
        <v>4</v>
      </c>
      <c r="T542" s="213"/>
      <c r="U542" s="213" t="s">
        <v>651</v>
      </c>
      <c r="V542" s="210"/>
      <c r="W542" s="210"/>
      <c r="X542" s="210"/>
      <c r="Y542" s="210"/>
      <c r="Z542" s="215">
        <v>42005</v>
      </c>
      <c r="AA542" s="210"/>
      <c r="AB542" s="210"/>
      <c r="AC542" s="210"/>
      <c r="AD542" s="216" t="s">
        <v>1554</v>
      </c>
      <c r="AE542" s="22"/>
      <c r="AF542" s="22"/>
      <c r="AG542" s="22"/>
      <c r="AH542" s="22"/>
      <c r="AI542" s="22"/>
      <c r="AJ542" s="22"/>
      <c r="AK542" s="22"/>
      <c r="AL542" s="22"/>
      <c r="AM542" s="22"/>
      <c r="AN542" s="22"/>
      <c r="AO542" s="22"/>
      <c r="AP542" s="22"/>
      <c r="AQ542" s="22"/>
      <c r="AR542" s="22"/>
      <c r="AS542" s="22"/>
      <c r="AT542" s="22"/>
      <c r="AU542" s="22"/>
    </row>
    <row r="543" spans="1:47" ht="15" customHeight="1">
      <c r="C543" s="10"/>
      <c r="D543" s="10"/>
      <c r="E543" s="10"/>
      <c r="F543" s="10"/>
      <c r="G543" s="78"/>
      <c r="H543" s="78"/>
      <c r="I543" s="10"/>
      <c r="J543" s="82"/>
      <c r="K543" s="10"/>
      <c r="L543" s="11"/>
      <c r="M543" s="11"/>
      <c r="N543" s="11"/>
      <c r="O543" s="73">
        <f>SUM(O540:O542)</f>
        <v>845769.38</v>
      </c>
      <c r="P543" s="73">
        <f t="shared" ref="P543:Q543" si="155">SUM(P540:P542)</f>
        <v>0</v>
      </c>
      <c r="Q543" s="73">
        <f t="shared" si="155"/>
        <v>845769.38</v>
      </c>
      <c r="R543" s="18"/>
      <c r="S543" s="18"/>
      <c r="T543" s="18"/>
      <c r="U543" s="18"/>
      <c r="V543" s="18"/>
      <c r="W543" s="13"/>
      <c r="X543" s="10"/>
      <c r="Y543" s="10"/>
      <c r="Z543" s="10"/>
      <c r="AA543" s="10"/>
      <c r="AB543" s="14"/>
      <c r="AC543" s="10"/>
      <c r="AD543" s="10"/>
      <c r="AE543" s="10"/>
      <c r="AF543" s="15"/>
    </row>
    <row r="544" spans="1:47" ht="15" customHeight="1">
      <c r="C544" s="10"/>
      <c r="D544" s="10"/>
      <c r="E544" s="10"/>
      <c r="F544" s="10"/>
      <c r="G544" s="78"/>
      <c r="H544" s="78"/>
      <c r="I544" s="10"/>
      <c r="J544" s="82"/>
      <c r="K544" s="10"/>
      <c r="L544" s="11"/>
      <c r="M544" s="11"/>
      <c r="N544" s="11"/>
      <c r="O544" s="26"/>
      <c r="P544" s="26"/>
      <c r="Q544" s="16"/>
      <c r="R544" s="16"/>
      <c r="S544" s="16"/>
      <c r="T544" s="12"/>
      <c r="U544" s="12"/>
      <c r="V544" s="12"/>
      <c r="W544" s="13"/>
      <c r="X544" s="10"/>
      <c r="Y544" s="10"/>
      <c r="Z544" s="10"/>
      <c r="AA544" s="10"/>
      <c r="AB544" s="14"/>
      <c r="AC544" s="10"/>
      <c r="AD544" s="10"/>
      <c r="AE544" s="10"/>
      <c r="AF544" s="15"/>
    </row>
    <row r="545" spans="1:47" ht="15" customHeight="1">
      <c r="C545" s="10"/>
      <c r="D545" s="10"/>
      <c r="E545" s="10"/>
      <c r="F545" s="10"/>
      <c r="G545" s="58" t="s">
        <v>328</v>
      </c>
      <c r="H545" s="78"/>
      <c r="I545" s="41" t="s">
        <v>1284</v>
      </c>
      <c r="J545" s="82"/>
      <c r="L545" s="11"/>
      <c r="M545" s="11"/>
      <c r="N545" s="11"/>
      <c r="O545" s="26"/>
      <c r="P545" s="26"/>
      <c r="Q545" s="16"/>
      <c r="R545" s="16"/>
      <c r="S545" s="16"/>
      <c r="T545" s="12"/>
      <c r="U545" s="12"/>
      <c r="V545" s="12"/>
      <c r="W545" s="13"/>
      <c r="X545" s="10"/>
      <c r="Y545" s="10"/>
      <c r="Z545" s="10"/>
      <c r="AA545" s="10"/>
      <c r="AB545" s="14"/>
      <c r="AC545" s="10"/>
      <c r="AD545" s="10"/>
      <c r="AE545" s="10"/>
      <c r="AF545" s="15"/>
    </row>
    <row r="546" spans="1:47" s="67" customFormat="1" ht="15" customHeight="1">
      <c r="A546" s="22"/>
      <c r="B546" s="10"/>
      <c r="C546" s="201"/>
      <c r="D546" s="202"/>
      <c r="E546" s="202"/>
      <c r="F546" s="202"/>
      <c r="G546" s="286" t="s">
        <v>1553</v>
      </c>
      <c r="H546" s="276">
        <v>42005</v>
      </c>
      <c r="I546" s="202" t="s">
        <v>14</v>
      </c>
      <c r="J546" s="203" t="s">
        <v>86</v>
      </c>
      <c r="K546" s="202" t="s">
        <v>9</v>
      </c>
      <c r="L546" s="202" t="s">
        <v>10</v>
      </c>
      <c r="M546" s="202" t="s">
        <v>10</v>
      </c>
      <c r="N546" s="202" t="s">
        <v>11</v>
      </c>
      <c r="O546" s="186">
        <v>166349.59</v>
      </c>
      <c r="P546" s="186">
        <v>0</v>
      </c>
      <c r="Q546" s="186">
        <v>166349.59</v>
      </c>
      <c r="R546" s="204" t="s">
        <v>1</v>
      </c>
      <c r="S546" s="205" t="s">
        <v>4</v>
      </c>
      <c r="T546" s="205"/>
      <c r="U546" s="205" t="s">
        <v>328</v>
      </c>
      <c r="V546" s="202"/>
      <c r="W546" s="202"/>
      <c r="X546" s="202"/>
      <c r="Y546" s="202"/>
      <c r="Z546" s="207">
        <v>42005</v>
      </c>
      <c r="AA546" s="202"/>
      <c r="AB546" s="202"/>
      <c r="AC546" s="202"/>
      <c r="AD546" s="208" t="s">
        <v>1554</v>
      </c>
      <c r="AE546" s="22"/>
      <c r="AF546" s="22"/>
      <c r="AG546" s="22"/>
      <c r="AH546" s="22"/>
      <c r="AI546" s="22"/>
      <c r="AJ546" s="22"/>
      <c r="AK546" s="22"/>
      <c r="AL546" s="22"/>
      <c r="AM546" s="22"/>
      <c r="AN546" s="22"/>
      <c r="AO546" s="22"/>
      <c r="AP546" s="22"/>
      <c r="AQ546" s="22"/>
      <c r="AR546" s="22"/>
      <c r="AS546" s="22"/>
      <c r="AT546" s="22"/>
      <c r="AU546" s="22"/>
    </row>
    <row r="547" spans="1:47" s="22" customFormat="1" ht="15" customHeight="1">
      <c r="B547" s="10"/>
      <c r="C547" s="3"/>
      <c r="D547" s="1"/>
      <c r="E547" s="1"/>
      <c r="F547" s="1"/>
      <c r="G547" s="287" t="s">
        <v>1553</v>
      </c>
      <c r="H547" s="277">
        <v>42005</v>
      </c>
      <c r="I547" s="1" t="s">
        <v>14</v>
      </c>
      <c r="J547" s="2" t="s">
        <v>88</v>
      </c>
      <c r="K547" s="1" t="s">
        <v>9</v>
      </c>
      <c r="L547" s="1" t="s">
        <v>10</v>
      </c>
      <c r="M547" s="1" t="s">
        <v>10</v>
      </c>
      <c r="N547" s="1" t="s">
        <v>11</v>
      </c>
      <c r="O547" s="9">
        <v>284471.2</v>
      </c>
      <c r="P547" s="9">
        <v>0</v>
      </c>
      <c r="Q547" s="9">
        <v>284471.2</v>
      </c>
      <c r="R547" s="6" t="s">
        <v>1</v>
      </c>
      <c r="S547" s="5" t="s">
        <v>4</v>
      </c>
      <c r="T547" s="5"/>
      <c r="U547" s="5" t="s">
        <v>328</v>
      </c>
      <c r="V547" s="1"/>
      <c r="W547" s="1"/>
      <c r="X547" s="1"/>
      <c r="Y547" s="1"/>
      <c r="Z547" s="4">
        <v>42005</v>
      </c>
      <c r="AA547" s="1"/>
      <c r="AB547" s="1"/>
      <c r="AC547" s="1"/>
      <c r="AD547" s="8" t="s">
        <v>1554</v>
      </c>
    </row>
    <row r="548" spans="1:47" s="217" customFormat="1" ht="15" customHeight="1">
      <c r="A548" s="22"/>
      <c r="B548" s="10"/>
      <c r="C548" s="209"/>
      <c r="D548" s="210"/>
      <c r="E548" s="210"/>
      <c r="F548" s="210"/>
      <c r="G548" s="288" t="s">
        <v>1553</v>
      </c>
      <c r="H548" s="278">
        <v>42005</v>
      </c>
      <c r="I548" s="210" t="s">
        <v>14</v>
      </c>
      <c r="J548" s="211" t="s">
        <v>91</v>
      </c>
      <c r="K548" s="210" t="s">
        <v>9</v>
      </c>
      <c r="L548" s="210" t="s">
        <v>10</v>
      </c>
      <c r="M548" s="210" t="s">
        <v>10</v>
      </c>
      <c r="N548" s="210" t="s">
        <v>11</v>
      </c>
      <c r="O548" s="195">
        <v>84882.48</v>
      </c>
      <c r="P548" s="195">
        <v>0</v>
      </c>
      <c r="Q548" s="195">
        <v>84882.48</v>
      </c>
      <c r="R548" s="212" t="s">
        <v>1</v>
      </c>
      <c r="S548" s="213" t="s">
        <v>4</v>
      </c>
      <c r="T548" s="213"/>
      <c r="U548" s="213" t="s">
        <v>328</v>
      </c>
      <c r="V548" s="210"/>
      <c r="W548" s="210"/>
      <c r="X548" s="210"/>
      <c r="Y548" s="210"/>
      <c r="Z548" s="215">
        <v>42005</v>
      </c>
      <c r="AA548" s="210"/>
      <c r="AB548" s="210"/>
      <c r="AC548" s="210"/>
      <c r="AD548" s="216" t="s">
        <v>1554</v>
      </c>
      <c r="AE548" s="22"/>
      <c r="AF548" s="22"/>
      <c r="AG548" s="22"/>
      <c r="AH548" s="22"/>
      <c r="AI548" s="22"/>
      <c r="AJ548" s="22"/>
      <c r="AK548" s="22"/>
      <c r="AL548" s="22"/>
      <c r="AM548" s="22"/>
      <c r="AN548" s="22"/>
      <c r="AO548" s="22"/>
      <c r="AP548" s="22"/>
      <c r="AQ548" s="22"/>
      <c r="AR548" s="22"/>
      <c r="AS548" s="22"/>
      <c r="AT548" s="22"/>
      <c r="AU548" s="22"/>
    </row>
    <row r="549" spans="1:47" ht="15" customHeight="1">
      <c r="C549" s="10"/>
      <c r="D549" s="10"/>
      <c r="E549" s="10"/>
      <c r="F549" s="10"/>
      <c r="G549" s="78"/>
      <c r="H549" s="78"/>
      <c r="I549" s="10"/>
      <c r="J549" s="82"/>
      <c r="K549" s="10"/>
      <c r="L549" s="11"/>
      <c r="M549" s="11"/>
      <c r="N549" s="11"/>
      <c r="O549" s="73">
        <f>SUM(O546:O548)</f>
        <v>535703.27</v>
      </c>
      <c r="P549" s="73">
        <f t="shared" ref="P549:Q549" si="156">SUM(P546:P548)</f>
        <v>0</v>
      </c>
      <c r="Q549" s="73">
        <f t="shared" si="156"/>
        <v>535703.27</v>
      </c>
      <c r="R549" s="18"/>
      <c r="S549" s="18"/>
      <c r="T549" s="18"/>
      <c r="U549" s="18"/>
      <c r="V549" s="18"/>
      <c r="W549" s="13"/>
      <c r="X549" s="10"/>
      <c r="Y549" s="10"/>
      <c r="Z549" s="10"/>
      <c r="AA549" s="10"/>
      <c r="AB549" s="14"/>
      <c r="AC549" s="10"/>
      <c r="AD549" s="10"/>
      <c r="AE549" s="10"/>
      <c r="AF549" s="15"/>
    </row>
    <row r="550" spans="1:47" ht="15" customHeight="1">
      <c r="C550" s="10"/>
      <c r="D550" s="10"/>
      <c r="E550" s="10"/>
      <c r="F550" s="10"/>
      <c r="G550" s="78"/>
      <c r="H550" s="78"/>
      <c r="I550" s="10"/>
      <c r="J550" s="82"/>
      <c r="K550" s="10"/>
      <c r="L550" s="11"/>
      <c r="M550" s="11"/>
      <c r="N550" s="11"/>
      <c r="O550" s="26"/>
      <c r="P550" s="26"/>
      <c r="Q550" s="16"/>
      <c r="R550" s="16"/>
      <c r="S550" s="16"/>
      <c r="T550" s="12"/>
      <c r="U550" s="12"/>
      <c r="V550" s="12"/>
      <c r="W550" s="13"/>
      <c r="X550" s="10"/>
      <c r="Y550" s="10"/>
      <c r="Z550" s="10"/>
      <c r="AA550" s="10"/>
      <c r="AB550" s="14"/>
      <c r="AC550" s="10"/>
      <c r="AD550" s="10"/>
      <c r="AE550" s="10"/>
      <c r="AF550" s="15"/>
    </row>
    <row r="551" spans="1:47" ht="15" customHeight="1">
      <c r="C551" s="10"/>
      <c r="D551" s="10"/>
      <c r="E551" s="10"/>
      <c r="F551" s="10"/>
      <c r="G551" s="404" t="s">
        <v>652</v>
      </c>
      <c r="H551" s="78"/>
      <c r="I551" s="41" t="s">
        <v>1296</v>
      </c>
      <c r="J551" s="82"/>
      <c r="L551" s="11"/>
      <c r="M551" s="11"/>
      <c r="N551" s="11"/>
      <c r="O551" s="26"/>
      <c r="P551" s="26"/>
      <c r="Q551" s="16"/>
      <c r="R551" s="16"/>
      <c r="S551" s="16"/>
      <c r="T551" s="12"/>
      <c r="U551" s="12"/>
      <c r="V551" s="12"/>
      <c r="W551" s="13"/>
      <c r="X551" s="10"/>
      <c r="Y551" s="10"/>
      <c r="Z551" s="10"/>
      <c r="AA551" s="10"/>
      <c r="AB551" s="14"/>
      <c r="AC551" s="10"/>
      <c r="AD551" s="10"/>
      <c r="AE551" s="10"/>
      <c r="AF551" s="15"/>
    </row>
    <row r="552" spans="1:47" s="67" customFormat="1" ht="15" customHeight="1">
      <c r="A552" s="22"/>
      <c r="B552" s="10"/>
      <c r="C552" s="201"/>
      <c r="D552" s="202"/>
      <c r="E552" s="202"/>
      <c r="F552" s="202"/>
      <c r="G552" s="286" t="s">
        <v>1553</v>
      </c>
      <c r="H552" s="276">
        <v>42005</v>
      </c>
      <c r="I552" s="202" t="s">
        <v>14</v>
      </c>
      <c r="J552" s="203" t="s">
        <v>86</v>
      </c>
      <c r="K552" s="202" t="s">
        <v>9</v>
      </c>
      <c r="L552" s="202" t="s">
        <v>10</v>
      </c>
      <c r="M552" s="202" t="s">
        <v>10</v>
      </c>
      <c r="N552" s="202" t="s">
        <v>11</v>
      </c>
      <c r="O552" s="186">
        <v>13636.67</v>
      </c>
      <c r="P552" s="186">
        <v>0</v>
      </c>
      <c r="Q552" s="186">
        <v>13636.67</v>
      </c>
      <c r="R552" s="204" t="s">
        <v>1</v>
      </c>
      <c r="S552" s="205" t="s">
        <v>4</v>
      </c>
      <c r="T552" s="205"/>
      <c r="U552" s="205" t="s">
        <v>652</v>
      </c>
      <c r="V552" s="202"/>
      <c r="W552" s="202"/>
      <c r="X552" s="202"/>
      <c r="Y552" s="202"/>
      <c r="Z552" s="207">
        <v>42005</v>
      </c>
      <c r="AA552" s="202"/>
      <c r="AB552" s="202"/>
      <c r="AC552" s="202"/>
      <c r="AD552" s="208" t="s">
        <v>1554</v>
      </c>
      <c r="AE552" s="22"/>
      <c r="AF552" s="22"/>
      <c r="AG552" s="22"/>
      <c r="AH552" s="22"/>
      <c r="AI552" s="22"/>
      <c r="AJ552" s="22"/>
      <c r="AK552" s="22"/>
      <c r="AL552" s="22"/>
      <c r="AM552" s="22"/>
      <c r="AN552" s="22"/>
      <c r="AO552" s="22"/>
      <c r="AP552" s="22"/>
      <c r="AQ552" s="22"/>
      <c r="AR552" s="22"/>
      <c r="AS552" s="22"/>
      <c r="AT552" s="22"/>
      <c r="AU552" s="22"/>
    </row>
    <row r="553" spans="1:47" s="22" customFormat="1" ht="15" customHeight="1">
      <c r="B553" s="10"/>
      <c r="C553" s="3"/>
      <c r="D553" s="1"/>
      <c r="E553" s="1"/>
      <c r="F553" s="1"/>
      <c r="G553" s="287" t="s">
        <v>1553</v>
      </c>
      <c r="H553" s="277">
        <v>42005</v>
      </c>
      <c r="I553" s="1" t="s">
        <v>14</v>
      </c>
      <c r="J553" s="2" t="s">
        <v>88</v>
      </c>
      <c r="K553" s="1" t="s">
        <v>9</v>
      </c>
      <c r="L553" s="1" t="s">
        <v>10</v>
      </c>
      <c r="M553" s="1" t="s">
        <v>10</v>
      </c>
      <c r="N553" s="1" t="s">
        <v>11</v>
      </c>
      <c r="O553" s="9">
        <v>8407</v>
      </c>
      <c r="P553" s="9">
        <v>0</v>
      </c>
      <c r="Q553" s="9">
        <v>8407</v>
      </c>
      <c r="R553" s="6" t="s">
        <v>1</v>
      </c>
      <c r="S553" s="5" t="s">
        <v>4</v>
      </c>
      <c r="T553" s="5"/>
      <c r="U553" s="5" t="s">
        <v>652</v>
      </c>
      <c r="V553" s="1"/>
      <c r="W553" s="1"/>
      <c r="X553" s="1"/>
      <c r="Y553" s="1"/>
      <c r="Z553" s="4">
        <v>42005</v>
      </c>
      <c r="AA553" s="1"/>
      <c r="AB553" s="1"/>
      <c r="AC553" s="1"/>
      <c r="AD553" s="8" t="s">
        <v>1554</v>
      </c>
    </row>
    <row r="554" spans="1:47" s="217" customFormat="1" ht="15" customHeight="1">
      <c r="A554" s="22"/>
      <c r="B554" s="10"/>
      <c r="C554" s="209"/>
      <c r="D554" s="210"/>
      <c r="E554" s="210"/>
      <c r="F554" s="210"/>
      <c r="G554" s="288" t="s">
        <v>1553</v>
      </c>
      <c r="H554" s="278">
        <v>42005</v>
      </c>
      <c r="I554" s="210" t="s">
        <v>14</v>
      </c>
      <c r="J554" s="211" t="s">
        <v>91</v>
      </c>
      <c r="K554" s="210" t="s">
        <v>9</v>
      </c>
      <c r="L554" s="210" t="s">
        <v>10</v>
      </c>
      <c r="M554" s="210" t="s">
        <v>10</v>
      </c>
      <c r="N554" s="210" t="s">
        <v>11</v>
      </c>
      <c r="O554" s="195">
        <v>10322.85</v>
      </c>
      <c r="P554" s="195">
        <v>0</v>
      </c>
      <c r="Q554" s="195">
        <v>10322.85</v>
      </c>
      <c r="R554" s="212" t="s">
        <v>1</v>
      </c>
      <c r="S554" s="213" t="s">
        <v>4</v>
      </c>
      <c r="T554" s="213"/>
      <c r="U554" s="213" t="s">
        <v>652</v>
      </c>
      <c r="V554" s="210"/>
      <c r="W554" s="210"/>
      <c r="X554" s="210"/>
      <c r="Y554" s="210"/>
      <c r="Z554" s="215">
        <v>42005</v>
      </c>
      <c r="AA554" s="210"/>
      <c r="AB554" s="210"/>
      <c r="AC554" s="210"/>
      <c r="AD554" s="216" t="s">
        <v>1554</v>
      </c>
      <c r="AE554" s="22"/>
      <c r="AF554" s="22"/>
      <c r="AG554" s="22"/>
      <c r="AH554" s="22"/>
      <c r="AI554" s="22"/>
      <c r="AJ554" s="22"/>
      <c r="AK554" s="22"/>
      <c r="AL554" s="22"/>
      <c r="AM554" s="22"/>
      <c r="AN554" s="22"/>
      <c r="AO554" s="22"/>
      <c r="AP554" s="22"/>
      <c r="AQ554" s="22"/>
      <c r="AR554" s="22"/>
      <c r="AS554" s="22"/>
      <c r="AT554" s="22"/>
      <c r="AU554" s="22"/>
    </row>
    <row r="555" spans="1:47" ht="15" customHeight="1">
      <c r="C555" s="10"/>
      <c r="D555" s="10"/>
      <c r="E555" s="10"/>
      <c r="F555" s="10"/>
      <c r="G555" s="78"/>
      <c r="H555" s="78"/>
      <c r="I555" s="10"/>
      <c r="J555" s="82"/>
      <c r="K555" s="10"/>
      <c r="L555" s="11"/>
      <c r="M555" s="11"/>
      <c r="N555" s="11"/>
      <c r="O555" s="73">
        <f>SUM(O552:O554)</f>
        <v>32366.519999999997</v>
      </c>
      <c r="P555" s="73">
        <f t="shared" ref="P555:Q555" si="157">SUM(P552:P554)</f>
        <v>0</v>
      </c>
      <c r="Q555" s="73">
        <f t="shared" si="157"/>
        <v>32366.519999999997</v>
      </c>
      <c r="R555" s="18"/>
      <c r="S555" s="18"/>
      <c r="T555" s="18"/>
      <c r="U555" s="18"/>
      <c r="V555" s="18"/>
      <c r="W555" s="13"/>
      <c r="X555" s="10"/>
      <c r="Y555" s="10"/>
      <c r="Z555" s="10"/>
      <c r="AA555" s="10"/>
      <c r="AB555" s="14"/>
      <c r="AC555" s="10"/>
      <c r="AD555" s="10"/>
      <c r="AE555" s="10"/>
      <c r="AF555" s="15"/>
    </row>
    <row r="556" spans="1:47" ht="15" customHeight="1">
      <c r="C556" s="10"/>
      <c r="D556" s="10"/>
      <c r="E556" s="10"/>
      <c r="F556" s="10"/>
      <c r="G556" s="78"/>
      <c r="H556" s="78"/>
      <c r="I556" s="10"/>
      <c r="J556" s="82"/>
      <c r="K556" s="10"/>
      <c r="L556" s="11"/>
      <c r="M556" s="11"/>
      <c r="N556" s="11"/>
      <c r="O556" s="26"/>
      <c r="P556" s="26"/>
      <c r="Q556" s="16"/>
      <c r="R556" s="16"/>
      <c r="S556" s="16"/>
      <c r="T556" s="12"/>
      <c r="U556" s="12"/>
      <c r="V556" s="12"/>
      <c r="W556" s="13"/>
      <c r="X556" s="10"/>
      <c r="Y556" s="10"/>
      <c r="Z556" s="10"/>
      <c r="AA556" s="10"/>
      <c r="AB556" s="14"/>
      <c r="AC556" s="10"/>
      <c r="AD556" s="10"/>
      <c r="AE556" s="10"/>
      <c r="AF556" s="15"/>
    </row>
    <row r="557" spans="1:47" ht="15" customHeight="1">
      <c r="C557" s="10"/>
      <c r="D557" s="10"/>
      <c r="E557" s="10"/>
      <c r="F557" s="10"/>
      <c r="G557" s="404" t="s">
        <v>616</v>
      </c>
      <c r="H557" s="78"/>
      <c r="I557" s="35" t="s">
        <v>1285</v>
      </c>
      <c r="J557" s="82"/>
      <c r="L557" s="11"/>
      <c r="M557" s="11"/>
      <c r="N557" s="11"/>
      <c r="O557" s="26"/>
      <c r="P557" s="26"/>
      <c r="Q557" s="16"/>
      <c r="R557" s="16"/>
      <c r="S557" s="16"/>
      <c r="T557" s="12"/>
      <c r="U557" s="12"/>
      <c r="V557" s="12"/>
      <c r="W557" s="13"/>
      <c r="X557" s="10"/>
      <c r="Y557" s="10"/>
      <c r="Z557" s="10"/>
      <c r="AA557" s="10"/>
      <c r="AB557" s="14"/>
      <c r="AC557" s="10"/>
      <c r="AD557" s="10"/>
      <c r="AE557" s="10"/>
      <c r="AF557" s="15"/>
    </row>
    <row r="558" spans="1:47" s="67" customFormat="1" ht="15" customHeight="1">
      <c r="A558" s="22"/>
      <c r="B558" s="10"/>
      <c r="C558" s="201"/>
      <c r="D558" s="202"/>
      <c r="E558" s="202"/>
      <c r="F558" s="202"/>
      <c r="G558" s="286" t="s">
        <v>1553</v>
      </c>
      <c r="H558" s="276">
        <v>42005</v>
      </c>
      <c r="I558" s="202" t="s">
        <v>14</v>
      </c>
      <c r="J558" s="203" t="s">
        <v>86</v>
      </c>
      <c r="K558" s="202" t="s">
        <v>9</v>
      </c>
      <c r="L558" s="202" t="s">
        <v>10</v>
      </c>
      <c r="M558" s="202" t="s">
        <v>10</v>
      </c>
      <c r="N558" s="202" t="s">
        <v>11</v>
      </c>
      <c r="O558" s="186">
        <v>8086.45</v>
      </c>
      <c r="P558" s="186">
        <v>0</v>
      </c>
      <c r="Q558" s="186">
        <v>8086.45</v>
      </c>
      <c r="R558" s="204" t="s">
        <v>1</v>
      </c>
      <c r="S558" s="205" t="s">
        <v>4</v>
      </c>
      <c r="T558" s="205"/>
      <c r="U558" s="205" t="s">
        <v>616</v>
      </c>
      <c r="V558" s="202"/>
      <c r="W558" s="202"/>
      <c r="X558" s="202"/>
      <c r="Y558" s="202"/>
      <c r="Z558" s="207">
        <v>42005</v>
      </c>
      <c r="AA558" s="202"/>
      <c r="AB558" s="202"/>
      <c r="AC558" s="202"/>
      <c r="AD558" s="208" t="s">
        <v>1554</v>
      </c>
      <c r="AE558" s="22"/>
      <c r="AF558" s="22"/>
      <c r="AG558" s="22"/>
      <c r="AH558" s="22"/>
      <c r="AI558" s="22"/>
      <c r="AJ558" s="22"/>
      <c r="AK558" s="22"/>
      <c r="AL558" s="22"/>
      <c r="AM558" s="22"/>
      <c r="AN558" s="22"/>
      <c r="AO558" s="22"/>
      <c r="AP558" s="22"/>
      <c r="AQ558" s="22"/>
      <c r="AR558" s="22"/>
      <c r="AS558" s="22"/>
      <c r="AT558" s="22"/>
      <c r="AU558" s="22"/>
    </row>
    <row r="559" spans="1:47" s="22" customFormat="1" ht="15" customHeight="1">
      <c r="B559" s="10"/>
      <c r="C559" s="3"/>
      <c r="D559" s="1"/>
      <c r="E559" s="1"/>
      <c r="F559" s="1"/>
      <c r="G559" s="287" t="s">
        <v>1553</v>
      </c>
      <c r="H559" s="277">
        <v>42005</v>
      </c>
      <c r="I559" s="1" t="s">
        <v>14</v>
      </c>
      <c r="J559" s="2" t="s">
        <v>88</v>
      </c>
      <c r="K559" s="1" t="s">
        <v>9</v>
      </c>
      <c r="L559" s="1" t="s">
        <v>10</v>
      </c>
      <c r="M559" s="1" t="s">
        <v>10</v>
      </c>
      <c r="N559" s="1" t="s">
        <v>11</v>
      </c>
      <c r="O559" s="9">
        <v>38162.800000000003</v>
      </c>
      <c r="P559" s="9">
        <v>0</v>
      </c>
      <c r="Q559" s="9">
        <v>38162.800000000003</v>
      </c>
      <c r="R559" s="6" t="s">
        <v>1</v>
      </c>
      <c r="S559" s="5" t="s">
        <v>4</v>
      </c>
      <c r="T559" s="5"/>
      <c r="U559" s="5" t="s">
        <v>616</v>
      </c>
      <c r="V559" s="1"/>
      <c r="W559" s="1"/>
      <c r="X559" s="1"/>
      <c r="Y559" s="1"/>
      <c r="Z559" s="4">
        <v>42005</v>
      </c>
      <c r="AA559" s="1"/>
      <c r="AB559" s="1"/>
      <c r="AC559" s="1"/>
      <c r="AD559" s="8" t="s">
        <v>1554</v>
      </c>
    </row>
    <row r="560" spans="1:47" s="217" customFormat="1" ht="15" customHeight="1">
      <c r="A560" s="22"/>
      <c r="B560" s="10"/>
      <c r="C560" s="209"/>
      <c r="D560" s="210"/>
      <c r="E560" s="210"/>
      <c r="F560" s="210"/>
      <c r="G560" s="288" t="s">
        <v>1553</v>
      </c>
      <c r="H560" s="278">
        <v>42005</v>
      </c>
      <c r="I560" s="210" t="s">
        <v>14</v>
      </c>
      <c r="J560" s="211" t="s">
        <v>91</v>
      </c>
      <c r="K560" s="210" t="s">
        <v>9</v>
      </c>
      <c r="L560" s="210" t="s">
        <v>10</v>
      </c>
      <c r="M560" s="210" t="s">
        <v>10</v>
      </c>
      <c r="N560" s="210" t="s">
        <v>11</v>
      </c>
      <c r="O560" s="195">
        <v>65294.53</v>
      </c>
      <c r="P560" s="195">
        <v>0</v>
      </c>
      <c r="Q560" s="195">
        <v>65294.53</v>
      </c>
      <c r="R560" s="212" t="s">
        <v>1</v>
      </c>
      <c r="S560" s="213" t="s">
        <v>4</v>
      </c>
      <c r="T560" s="213"/>
      <c r="U560" s="213" t="s">
        <v>616</v>
      </c>
      <c r="V560" s="210"/>
      <c r="W560" s="210"/>
      <c r="X560" s="210"/>
      <c r="Y560" s="210"/>
      <c r="Z560" s="215">
        <v>42005</v>
      </c>
      <c r="AA560" s="210"/>
      <c r="AB560" s="210"/>
      <c r="AC560" s="210"/>
      <c r="AD560" s="216" t="s">
        <v>1554</v>
      </c>
      <c r="AE560" s="22"/>
      <c r="AF560" s="22"/>
      <c r="AG560" s="22"/>
      <c r="AH560" s="22"/>
      <c r="AI560" s="22"/>
      <c r="AJ560" s="22"/>
      <c r="AK560" s="22"/>
      <c r="AL560" s="22"/>
      <c r="AM560" s="22"/>
      <c r="AN560" s="22"/>
      <c r="AO560" s="22"/>
      <c r="AP560" s="22"/>
      <c r="AQ560" s="22"/>
      <c r="AR560" s="22"/>
      <c r="AS560" s="22"/>
      <c r="AT560" s="22"/>
      <c r="AU560" s="22"/>
    </row>
    <row r="561" spans="1:47" ht="15" customHeight="1">
      <c r="C561" s="10"/>
      <c r="D561" s="10"/>
      <c r="E561" s="10"/>
      <c r="F561" s="10"/>
      <c r="G561" s="78"/>
      <c r="H561" s="78"/>
      <c r="I561" s="10"/>
      <c r="J561" s="82"/>
      <c r="K561" s="10"/>
      <c r="L561" s="11"/>
      <c r="M561" s="11"/>
      <c r="N561" s="11"/>
      <c r="O561" s="73">
        <f>SUM(O558:O560)</f>
        <v>111543.78</v>
      </c>
      <c r="P561" s="73">
        <f t="shared" ref="P561:Q561" si="158">SUM(P558:P560)</f>
        <v>0</v>
      </c>
      <c r="Q561" s="73">
        <f t="shared" si="158"/>
        <v>111543.78</v>
      </c>
      <c r="R561" s="18"/>
      <c r="S561" s="18"/>
      <c r="T561" s="18"/>
      <c r="U561" s="18"/>
      <c r="V561" s="18"/>
      <c r="W561" s="13"/>
      <c r="X561" s="10"/>
      <c r="Y561" s="10"/>
      <c r="Z561" s="10"/>
      <c r="AA561" s="10"/>
      <c r="AB561" s="14"/>
      <c r="AC561" s="10"/>
      <c r="AD561" s="10"/>
      <c r="AE561" s="10"/>
      <c r="AF561" s="15"/>
    </row>
    <row r="562" spans="1:47" ht="15" customHeight="1">
      <c r="C562" s="10"/>
      <c r="D562" s="10"/>
      <c r="E562" s="10"/>
      <c r="F562" s="10"/>
      <c r="G562" s="78"/>
      <c r="H562" s="78"/>
      <c r="I562" s="10"/>
      <c r="J562" s="82"/>
      <c r="K562" s="10"/>
      <c r="L562" s="11"/>
      <c r="M562" s="11"/>
      <c r="N562" s="11"/>
      <c r="O562" s="26"/>
      <c r="P562" s="26"/>
      <c r="Q562" s="16"/>
      <c r="R562" s="16"/>
      <c r="S562" s="16"/>
      <c r="T562" s="12"/>
      <c r="U562" s="12"/>
      <c r="V562" s="12"/>
      <c r="W562" s="13"/>
      <c r="X562" s="10"/>
      <c r="Y562" s="10"/>
      <c r="Z562" s="10"/>
      <c r="AA562" s="10"/>
      <c r="AB562" s="14"/>
      <c r="AC562" s="10"/>
      <c r="AD562" s="10"/>
      <c r="AE562" s="10"/>
      <c r="AF562" s="15"/>
    </row>
    <row r="563" spans="1:47" ht="15" customHeight="1">
      <c r="C563" s="10"/>
      <c r="D563" s="10"/>
      <c r="E563" s="10"/>
      <c r="F563" s="10"/>
      <c r="G563" s="404" t="s">
        <v>653</v>
      </c>
      <c r="H563" s="78"/>
      <c r="I563" s="56" t="s">
        <v>1297</v>
      </c>
      <c r="J563" s="82"/>
      <c r="L563" s="11"/>
      <c r="M563" s="11"/>
      <c r="N563" s="11"/>
      <c r="O563" s="26"/>
      <c r="P563" s="26"/>
      <c r="Q563" s="16"/>
      <c r="R563" s="16"/>
      <c r="S563" s="16"/>
      <c r="T563" s="12"/>
      <c r="U563" s="12"/>
      <c r="V563" s="12"/>
      <c r="W563" s="13"/>
      <c r="X563" s="10"/>
      <c r="Y563" s="10"/>
      <c r="Z563" s="10"/>
      <c r="AA563" s="10"/>
      <c r="AB563" s="14"/>
      <c r="AC563" s="10"/>
      <c r="AD563" s="10"/>
      <c r="AE563" s="10"/>
      <c r="AF563" s="15"/>
    </row>
    <row r="564" spans="1:47" s="67" customFormat="1" ht="15" customHeight="1">
      <c r="A564" s="22"/>
      <c r="B564" s="10"/>
      <c r="C564" s="201"/>
      <c r="D564" s="202"/>
      <c r="E564" s="202"/>
      <c r="F564" s="202"/>
      <c r="G564" s="286" t="s">
        <v>1553</v>
      </c>
      <c r="H564" s="276">
        <v>42005</v>
      </c>
      <c r="I564" s="202" t="s">
        <v>14</v>
      </c>
      <c r="J564" s="203" t="s">
        <v>86</v>
      </c>
      <c r="K564" s="202" t="s">
        <v>9</v>
      </c>
      <c r="L564" s="202" t="s">
        <v>10</v>
      </c>
      <c r="M564" s="202" t="s">
        <v>10</v>
      </c>
      <c r="N564" s="202" t="s">
        <v>11</v>
      </c>
      <c r="O564" s="186">
        <v>14638.04</v>
      </c>
      <c r="P564" s="186">
        <v>0</v>
      </c>
      <c r="Q564" s="186">
        <v>14638.04</v>
      </c>
      <c r="R564" s="204" t="s">
        <v>1</v>
      </c>
      <c r="S564" s="205" t="s">
        <v>4</v>
      </c>
      <c r="T564" s="205"/>
      <c r="U564" s="205" t="s">
        <v>653</v>
      </c>
      <c r="V564" s="202"/>
      <c r="W564" s="202"/>
      <c r="X564" s="202"/>
      <c r="Y564" s="202"/>
      <c r="Z564" s="207">
        <v>42005</v>
      </c>
      <c r="AA564" s="202"/>
      <c r="AB564" s="202"/>
      <c r="AC564" s="202"/>
      <c r="AD564" s="208" t="s">
        <v>1554</v>
      </c>
      <c r="AE564" s="22"/>
      <c r="AF564" s="22"/>
      <c r="AG564" s="22"/>
      <c r="AH564" s="22"/>
      <c r="AI564" s="22"/>
      <c r="AJ564" s="22"/>
      <c r="AK564" s="22"/>
      <c r="AL564" s="22"/>
      <c r="AM564" s="22"/>
      <c r="AN564" s="22"/>
      <c r="AO564" s="22"/>
      <c r="AP564" s="22"/>
      <c r="AQ564" s="22"/>
      <c r="AR564" s="22"/>
      <c r="AS564" s="22"/>
      <c r="AT564" s="22"/>
      <c r="AU564" s="22"/>
    </row>
    <row r="565" spans="1:47" s="22" customFormat="1" ht="15" customHeight="1">
      <c r="B565" s="10"/>
      <c r="C565" s="3"/>
      <c r="D565" s="1"/>
      <c r="E565" s="1"/>
      <c r="F565" s="1"/>
      <c r="G565" s="287" t="s">
        <v>1553</v>
      </c>
      <c r="H565" s="277">
        <v>42005</v>
      </c>
      <c r="I565" s="1" t="s">
        <v>14</v>
      </c>
      <c r="J565" s="2" t="s">
        <v>88</v>
      </c>
      <c r="K565" s="1" t="s">
        <v>9</v>
      </c>
      <c r="L565" s="1" t="s">
        <v>10</v>
      </c>
      <c r="M565" s="1" t="s">
        <v>10</v>
      </c>
      <c r="N565" s="1" t="s">
        <v>11</v>
      </c>
      <c r="O565" s="9">
        <v>41721.230000000003</v>
      </c>
      <c r="P565" s="9">
        <v>0</v>
      </c>
      <c r="Q565" s="9">
        <v>41721.230000000003</v>
      </c>
      <c r="R565" s="6" t="s">
        <v>1</v>
      </c>
      <c r="S565" s="5" t="s">
        <v>4</v>
      </c>
      <c r="T565" s="5"/>
      <c r="U565" s="5" t="s">
        <v>653</v>
      </c>
      <c r="V565" s="1"/>
      <c r="W565" s="1"/>
      <c r="X565" s="1"/>
      <c r="Y565" s="1"/>
      <c r="Z565" s="4">
        <v>42005</v>
      </c>
      <c r="AA565" s="1"/>
      <c r="AB565" s="1"/>
      <c r="AC565" s="1"/>
      <c r="AD565" s="8" t="s">
        <v>1554</v>
      </c>
    </row>
    <row r="566" spans="1:47" s="217" customFormat="1" ht="15" customHeight="1">
      <c r="A566" s="22"/>
      <c r="B566" s="10"/>
      <c r="C566" s="209"/>
      <c r="D566" s="210"/>
      <c r="E566" s="210"/>
      <c r="F566" s="210"/>
      <c r="G566" s="288" t="s">
        <v>1553</v>
      </c>
      <c r="H566" s="278">
        <v>42005</v>
      </c>
      <c r="I566" s="210" t="s">
        <v>14</v>
      </c>
      <c r="J566" s="211" t="s">
        <v>91</v>
      </c>
      <c r="K566" s="210" t="s">
        <v>9</v>
      </c>
      <c r="L566" s="210" t="s">
        <v>10</v>
      </c>
      <c r="M566" s="210" t="s">
        <v>10</v>
      </c>
      <c r="N566" s="210" t="s">
        <v>11</v>
      </c>
      <c r="O566" s="195">
        <v>63355.41</v>
      </c>
      <c r="P566" s="195">
        <v>0</v>
      </c>
      <c r="Q566" s="195">
        <v>63355.41</v>
      </c>
      <c r="R566" s="212" t="s">
        <v>1</v>
      </c>
      <c r="S566" s="213" t="s">
        <v>4</v>
      </c>
      <c r="T566" s="213"/>
      <c r="U566" s="213" t="s">
        <v>653</v>
      </c>
      <c r="V566" s="210"/>
      <c r="W566" s="210"/>
      <c r="X566" s="210"/>
      <c r="Y566" s="210"/>
      <c r="Z566" s="215">
        <v>42005</v>
      </c>
      <c r="AA566" s="210"/>
      <c r="AB566" s="210"/>
      <c r="AC566" s="210"/>
      <c r="AD566" s="216" t="s">
        <v>1554</v>
      </c>
      <c r="AE566" s="22"/>
      <c r="AF566" s="22"/>
      <c r="AG566" s="22"/>
      <c r="AH566" s="22"/>
      <c r="AI566" s="22"/>
      <c r="AJ566" s="22"/>
      <c r="AK566" s="22"/>
      <c r="AL566" s="22"/>
      <c r="AM566" s="22"/>
      <c r="AN566" s="22"/>
      <c r="AO566" s="22"/>
      <c r="AP566" s="22"/>
      <c r="AQ566" s="22"/>
      <c r="AR566" s="22"/>
      <c r="AS566" s="22"/>
      <c r="AT566" s="22"/>
      <c r="AU566" s="22"/>
    </row>
    <row r="567" spans="1:47" ht="15" customHeight="1">
      <c r="C567" s="10"/>
      <c r="D567" s="10"/>
      <c r="E567" s="10"/>
      <c r="F567" s="10"/>
      <c r="G567" s="78"/>
      <c r="H567" s="78"/>
      <c r="I567" s="10"/>
      <c r="J567" s="82"/>
      <c r="K567" s="10"/>
      <c r="L567" s="11"/>
      <c r="M567" s="11"/>
      <c r="N567" s="11"/>
      <c r="O567" s="73">
        <f>SUM(O564:O566)</f>
        <v>119714.68000000001</v>
      </c>
      <c r="P567" s="73">
        <f t="shared" ref="P567:Q567" si="159">SUM(P564:P566)</f>
        <v>0</v>
      </c>
      <c r="Q567" s="73">
        <f t="shared" si="159"/>
        <v>119714.68000000001</v>
      </c>
      <c r="R567" s="18"/>
      <c r="S567" s="18"/>
      <c r="T567" s="18"/>
      <c r="U567" s="18"/>
      <c r="V567" s="18"/>
      <c r="W567" s="13"/>
      <c r="X567" s="10"/>
      <c r="Y567" s="10"/>
      <c r="Z567" s="10"/>
      <c r="AA567" s="10"/>
      <c r="AB567" s="14"/>
      <c r="AC567" s="10"/>
      <c r="AD567" s="10"/>
      <c r="AE567" s="10"/>
      <c r="AF567" s="15"/>
    </row>
    <row r="568" spans="1:47" ht="15" customHeight="1">
      <c r="C568" s="10"/>
      <c r="D568" s="10"/>
      <c r="E568" s="10"/>
      <c r="F568" s="10"/>
      <c r="G568" s="78"/>
      <c r="H568" s="78"/>
      <c r="I568" s="10"/>
      <c r="J568" s="82"/>
      <c r="K568" s="10"/>
      <c r="L568" s="11"/>
      <c r="M568" s="11"/>
      <c r="N568" s="11"/>
      <c r="O568" s="26"/>
      <c r="P568" s="26"/>
      <c r="Q568" s="16"/>
      <c r="R568" s="16"/>
      <c r="S568" s="16"/>
      <c r="T568" s="12"/>
      <c r="U568" s="12"/>
      <c r="V568" s="12"/>
      <c r="W568" s="13"/>
      <c r="X568" s="10"/>
      <c r="Y568" s="10"/>
      <c r="Z568" s="10"/>
      <c r="AA568" s="10"/>
      <c r="AB568" s="14"/>
      <c r="AC568" s="10"/>
      <c r="AD568" s="10"/>
      <c r="AE568" s="10"/>
      <c r="AF568" s="15"/>
    </row>
    <row r="569" spans="1:47" ht="15" customHeight="1">
      <c r="C569" s="10"/>
      <c r="D569" s="10"/>
      <c r="E569" s="10"/>
      <c r="F569" s="10"/>
      <c r="G569" s="404" t="s">
        <v>654</v>
      </c>
      <c r="H569" s="78"/>
      <c r="I569" s="41" t="s">
        <v>1298</v>
      </c>
      <c r="J569" s="82"/>
      <c r="L569" s="11"/>
      <c r="M569" s="11"/>
      <c r="N569" s="11"/>
      <c r="O569" s="26"/>
      <c r="P569" s="26"/>
      <c r="Q569" s="16"/>
      <c r="R569" s="16"/>
      <c r="S569" s="16"/>
      <c r="T569" s="12"/>
      <c r="U569" s="12"/>
      <c r="V569" s="12"/>
      <c r="W569" s="13"/>
      <c r="X569" s="10"/>
      <c r="Y569" s="10"/>
      <c r="Z569" s="10"/>
      <c r="AA569" s="10"/>
      <c r="AB569" s="14"/>
      <c r="AC569" s="10"/>
      <c r="AD569" s="10"/>
      <c r="AE569" s="10"/>
      <c r="AF569" s="15"/>
    </row>
    <row r="570" spans="1:47" s="67" customFormat="1" ht="15" customHeight="1">
      <c r="A570" s="22"/>
      <c r="B570" s="10"/>
      <c r="C570" s="201"/>
      <c r="D570" s="202"/>
      <c r="E570" s="202"/>
      <c r="F570" s="202"/>
      <c r="G570" s="286" t="s">
        <v>1553</v>
      </c>
      <c r="H570" s="276">
        <v>42005</v>
      </c>
      <c r="I570" s="202" t="s">
        <v>14</v>
      </c>
      <c r="J570" s="203" t="s">
        <v>86</v>
      </c>
      <c r="K570" s="202" t="s">
        <v>9</v>
      </c>
      <c r="L570" s="202" t="s">
        <v>10</v>
      </c>
      <c r="M570" s="202" t="s">
        <v>10</v>
      </c>
      <c r="N570" s="202" t="s">
        <v>11</v>
      </c>
      <c r="O570" s="186">
        <v>13561.73</v>
      </c>
      <c r="P570" s="186">
        <v>0</v>
      </c>
      <c r="Q570" s="186">
        <v>13561.73</v>
      </c>
      <c r="R570" s="204" t="s">
        <v>1</v>
      </c>
      <c r="S570" s="205" t="s">
        <v>4</v>
      </c>
      <c r="T570" s="205"/>
      <c r="U570" s="205" t="s">
        <v>654</v>
      </c>
      <c r="V570" s="202"/>
      <c r="W570" s="202"/>
      <c r="X570" s="202"/>
      <c r="Y570" s="202"/>
      <c r="Z570" s="207">
        <v>42005</v>
      </c>
      <c r="AA570" s="202"/>
      <c r="AB570" s="202"/>
      <c r="AC570" s="202"/>
      <c r="AD570" s="208" t="s">
        <v>1554</v>
      </c>
      <c r="AE570" s="22"/>
      <c r="AF570" s="22"/>
      <c r="AG570" s="22"/>
      <c r="AH570" s="22"/>
      <c r="AI570" s="22"/>
      <c r="AJ570" s="22"/>
      <c r="AK570" s="22"/>
      <c r="AL570" s="22"/>
      <c r="AM570" s="22"/>
      <c r="AN570" s="22"/>
      <c r="AO570" s="22"/>
      <c r="AP570" s="22"/>
      <c r="AQ570" s="22"/>
      <c r="AR570" s="22"/>
      <c r="AS570" s="22"/>
      <c r="AT570" s="22"/>
      <c r="AU570" s="22"/>
    </row>
    <row r="571" spans="1:47" s="22" customFormat="1" ht="15" customHeight="1">
      <c r="B571" s="10"/>
      <c r="C571" s="3"/>
      <c r="D571" s="1"/>
      <c r="E571" s="1"/>
      <c r="F571" s="1"/>
      <c r="G571" s="287" t="s">
        <v>1553</v>
      </c>
      <c r="H571" s="277">
        <v>42005</v>
      </c>
      <c r="I571" s="1" t="s">
        <v>14</v>
      </c>
      <c r="J571" s="2" t="s">
        <v>88</v>
      </c>
      <c r="K571" s="1" t="s">
        <v>9</v>
      </c>
      <c r="L571" s="1" t="s">
        <v>10</v>
      </c>
      <c r="M571" s="1" t="s">
        <v>10</v>
      </c>
      <c r="N571" s="1" t="s">
        <v>11</v>
      </c>
      <c r="O571" s="9">
        <v>10335.459999999999</v>
      </c>
      <c r="P571" s="9">
        <v>0</v>
      </c>
      <c r="Q571" s="9">
        <v>10335.459999999999</v>
      </c>
      <c r="R571" s="6" t="s">
        <v>1</v>
      </c>
      <c r="S571" s="5" t="s">
        <v>4</v>
      </c>
      <c r="T571" s="5"/>
      <c r="U571" s="5" t="s">
        <v>654</v>
      </c>
      <c r="V571" s="1"/>
      <c r="W571" s="1"/>
      <c r="X571" s="1"/>
      <c r="Y571" s="1"/>
      <c r="Z571" s="4">
        <v>42005</v>
      </c>
      <c r="AA571" s="1"/>
      <c r="AB571" s="1"/>
      <c r="AC571" s="1"/>
      <c r="AD571" s="8" t="s">
        <v>1554</v>
      </c>
    </row>
    <row r="572" spans="1:47" s="217" customFormat="1" ht="15" customHeight="1">
      <c r="A572" s="22"/>
      <c r="B572" s="10"/>
      <c r="C572" s="209"/>
      <c r="D572" s="210"/>
      <c r="E572" s="210"/>
      <c r="F572" s="210"/>
      <c r="G572" s="288" t="s">
        <v>1553</v>
      </c>
      <c r="H572" s="278">
        <v>42005</v>
      </c>
      <c r="I572" s="210" t="s">
        <v>14</v>
      </c>
      <c r="J572" s="211" t="s">
        <v>91</v>
      </c>
      <c r="K572" s="210" t="s">
        <v>9</v>
      </c>
      <c r="L572" s="210" t="s">
        <v>10</v>
      </c>
      <c r="M572" s="210" t="s">
        <v>10</v>
      </c>
      <c r="N572" s="210" t="s">
        <v>11</v>
      </c>
      <c r="O572" s="195">
        <v>9987.7900000000009</v>
      </c>
      <c r="P572" s="195">
        <v>0</v>
      </c>
      <c r="Q572" s="195">
        <v>9987.7900000000009</v>
      </c>
      <c r="R572" s="212" t="s">
        <v>1</v>
      </c>
      <c r="S572" s="213" t="s">
        <v>4</v>
      </c>
      <c r="T572" s="213"/>
      <c r="U572" s="213" t="s">
        <v>654</v>
      </c>
      <c r="V572" s="210"/>
      <c r="W572" s="210"/>
      <c r="X572" s="210"/>
      <c r="Y572" s="210"/>
      <c r="Z572" s="215">
        <v>42005</v>
      </c>
      <c r="AA572" s="210"/>
      <c r="AB572" s="210"/>
      <c r="AC572" s="210"/>
      <c r="AD572" s="216" t="s">
        <v>1554</v>
      </c>
      <c r="AE572" s="22"/>
      <c r="AF572" s="22"/>
      <c r="AG572" s="22"/>
      <c r="AH572" s="22"/>
      <c r="AI572" s="22"/>
      <c r="AJ572" s="22"/>
      <c r="AK572" s="22"/>
      <c r="AL572" s="22"/>
      <c r="AM572" s="22"/>
      <c r="AN572" s="22"/>
      <c r="AO572" s="22"/>
      <c r="AP572" s="22"/>
      <c r="AQ572" s="22"/>
      <c r="AR572" s="22"/>
      <c r="AS572" s="22"/>
      <c r="AT572" s="22"/>
      <c r="AU572" s="22"/>
    </row>
    <row r="573" spans="1:47" ht="15" customHeight="1">
      <c r="C573" s="10"/>
      <c r="D573" s="10"/>
      <c r="E573" s="10"/>
      <c r="F573" s="10"/>
      <c r="G573" s="78"/>
      <c r="H573" s="78"/>
      <c r="I573" s="10"/>
      <c r="J573" s="82"/>
      <c r="K573" s="10"/>
      <c r="L573" s="11"/>
      <c r="M573" s="11"/>
      <c r="N573" s="11"/>
      <c r="O573" s="73">
        <f>SUM(O570:O572)</f>
        <v>33884.979999999996</v>
      </c>
      <c r="P573" s="73">
        <f t="shared" ref="P573:Q573" si="160">SUM(P570:P572)</f>
        <v>0</v>
      </c>
      <c r="Q573" s="73">
        <f t="shared" si="160"/>
        <v>33884.979999999996</v>
      </c>
      <c r="R573" s="18"/>
      <c r="S573" s="18"/>
      <c r="T573" s="18"/>
      <c r="U573" s="18"/>
      <c r="V573" s="18"/>
      <c r="W573" s="13"/>
      <c r="X573" s="10"/>
      <c r="Y573" s="10"/>
      <c r="Z573" s="10"/>
      <c r="AA573" s="10"/>
      <c r="AB573" s="14"/>
      <c r="AC573" s="10"/>
      <c r="AD573" s="10"/>
      <c r="AE573" s="10"/>
      <c r="AF573" s="15"/>
    </row>
    <row r="574" spans="1:47" ht="15" customHeight="1">
      <c r="C574" s="10"/>
      <c r="D574" s="10"/>
      <c r="E574" s="10"/>
      <c r="F574" s="10"/>
      <c r="G574" s="78"/>
      <c r="H574" s="78"/>
      <c r="I574" s="10"/>
      <c r="J574" s="82"/>
      <c r="K574" s="10"/>
      <c r="L574" s="11"/>
      <c r="M574" s="11"/>
      <c r="N574" s="11"/>
      <c r="O574" s="26"/>
      <c r="P574" s="26"/>
      <c r="Q574" s="16"/>
      <c r="R574" s="16"/>
      <c r="S574" s="16"/>
      <c r="T574" s="12"/>
      <c r="U574" s="12"/>
      <c r="V574" s="12"/>
      <c r="W574" s="13"/>
      <c r="X574" s="10"/>
      <c r="Y574" s="10"/>
      <c r="Z574" s="10"/>
      <c r="AA574" s="10"/>
      <c r="AB574" s="14"/>
      <c r="AC574" s="10"/>
      <c r="AD574" s="10"/>
      <c r="AE574" s="10"/>
      <c r="AF574" s="15"/>
    </row>
    <row r="575" spans="1:47" ht="15" customHeight="1">
      <c r="C575" s="10"/>
      <c r="D575" s="10"/>
      <c r="E575" s="10"/>
      <c r="F575" s="10"/>
      <c r="G575" s="404" t="s">
        <v>655</v>
      </c>
      <c r="H575" s="78"/>
      <c r="I575" s="41" t="s">
        <v>1299</v>
      </c>
      <c r="J575" s="82"/>
      <c r="L575" s="11"/>
      <c r="M575" s="11"/>
      <c r="N575" s="11"/>
      <c r="O575" s="26"/>
      <c r="P575" s="26"/>
      <c r="Q575" s="16"/>
      <c r="R575" s="16"/>
      <c r="S575" s="16"/>
      <c r="T575" s="12"/>
      <c r="U575" s="12"/>
      <c r="V575" s="12"/>
      <c r="W575" s="13"/>
      <c r="X575" s="10"/>
      <c r="Y575" s="10"/>
      <c r="Z575" s="10"/>
      <c r="AA575" s="10"/>
      <c r="AB575" s="14"/>
      <c r="AC575" s="10"/>
      <c r="AD575" s="10"/>
      <c r="AE575" s="10"/>
      <c r="AF575" s="15"/>
    </row>
    <row r="576" spans="1:47" s="67" customFormat="1" ht="15" customHeight="1">
      <c r="A576" s="22"/>
      <c r="B576" s="10"/>
      <c r="C576" s="201"/>
      <c r="D576" s="202"/>
      <c r="E576" s="202"/>
      <c r="F576" s="202"/>
      <c r="G576" s="286" t="s">
        <v>1553</v>
      </c>
      <c r="H576" s="276">
        <v>42005</v>
      </c>
      <c r="I576" s="202" t="s">
        <v>14</v>
      </c>
      <c r="J576" s="203" t="s">
        <v>86</v>
      </c>
      <c r="K576" s="202" t="s">
        <v>9</v>
      </c>
      <c r="L576" s="202" t="s">
        <v>10</v>
      </c>
      <c r="M576" s="202" t="s">
        <v>10</v>
      </c>
      <c r="N576" s="202" t="s">
        <v>11</v>
      </c>
      <c r="O576" s="186">
        <v>286834.81</v>
      </c>
      <c r="P576" s="186">
        <v>0</v>
      </c>
      <c r="Q576" s="186">
        <v>286834.81</v>
      </c>
      <c r="R576" s="204" t="s">
        <v>1</v>
      </c>
      <c r="S576" s="205" t="s">
        <v>4</v>
      </c>
      <c r="T576" s="205"/>
      <c r="U576" s="205" t="s">
        <v>655</v>
      </c>
      <c r="V576" s="202"/>
      <c r="W576" s="202"/>
      <c r="X576" s="202"/>
      <c r="Y576" s="202"/>
      <c r="Z576" s="207">
        <v>42005</v>
      </c>
      <c r="AA576" s="202"/>
      <c r="AB576" s="202"/>
      <c r="AC576" s="202"/>
      <c r="AD576" s="208" t="s">
        <v>1554</v>
      </c>
      <c r="AE576" s="22"/>
      <c r="AF576" s="22"/>
      <c r="AG576" s="22"/>
      <c r="AH576" s="22"/>
      <c r="AI576" s="22"/>
      <c r="AJ576" s="22"/>
      <c r="AK576" s="22"/>
      <c r="AL576" s="22"/>
      <c r="AM576" s="22"/>
      <c r="AN576" s="22"/>
      <c r="AO576" s="22"/>
      <c r="AP576" s="22"/>
      <c r="AQ576" s="22"/>
      <c r="AR576" s="22"/>
      <c r="AS576" s="22"/>
      <c r="AT576" s="22"/>
      <c r="AU576" s="22"/>
    </row>
    <row r="577" spans="1:47" s="22" customFormat="1" ht="15" customHeight="1">
      <c r="B577" s="10"/>
      <c r="C577" s="3"/>
      <c r="D577" s="1"/>
      <c r="E577" s="1"/>
      <c r="F577" s="1"/>
      <c r="G577" s="287" t="s">
        <v>1553</v>
      </c>
      <c r="H577" s="277">
        <v>42005</v>
      </c>
      <c r="I577" s="1" t="s">
        <v>14</v>
      </c>
      <c r="J577" s="2" t="s">
        <v>88</v>
      </c>
      <c r="K577" s="1" t="s">
        <v>9</v>
      </c>
      <c r="L577" s="1" t="s">
        <v>10</v>
      </c>
      <c r="M577" s="1" t="s">
        <v>10</v>
      </c>
      <c r="N577" s="1" t="s">
        <v>11</v>
      </c>
      <c r="O577" s="9">
        <v>468643.42</v>
      </c>
      <c r="P577" s="9">
        <v>0</v>
      </c>
      <c r="Q577" s="9">
        <v>468643.42</v>
      </c>
      <c r="R577" s="6" t="s">
        <v>1</v>
      </c>
      <c r="S577" s="5" t="s">
        <v>4</v>
      </c>
      <c r="T577" s="5"/>
      <c r="U577" s="5" t="s">
        <v>655</v>
      </c>
      <c r="V577" s="1"/>
      <c r="W577" s="1"/>
      <c r="X577" s="1"/>
      <c r="Y577" s="1"/>
      <c r="Z577" s="4">
        <v>42005</v>
      </c>
      <c r="AA577" s="1"/>
      <c r="AB577" s="1"/>
      <c r="AC577" s="1"/>
      <c r="AD577" s="8" t="s">
        <v>1554</v>
      </c>
    </row>
    <row r="578" spans="1:47" s="217" customFormat="1" ht="15" customHeight="1">
      <c r="A578" s="22"/>
      <c r="B578" s="10"/>
      <c r="C578" s="209"/>
      <c r="D578" s="210"/>
      <c r="E578" s="210"/>
      <c r="F578" s="210"/>
      <c r="G578" s="288" t="s">
        <v>1553</v>
      </c>
      <c r="H578" s="278">
        <v>42005</v>
      </c>
      <c r="I578" s="210" t="s">
        <v>14</v>
      </c>
      <c r="J578" s="211" t="s">
        <v>91</v>
      </c>
      <c r="K578" s="210" t="s">
        <v>9</v>
      </c>
      <c r="L578" s="210" t="s">
        <v>10</v>
      </c>
      <c r="M578" s="210" t="s">
        <v>10</v>
      </c>
      <c r="N578" s="210" t="s">
        <v>11</v>
      </c>
      <c r="O578" s="195">
        <v>298100.95</v>
      </c>
      <c r="P578" s="195">
        <v>0</v>
      </c>
      <c r="Q578" s="195">
        <v>298100.95</v>
      </c>
      <c r="R578" s="212" t="s">
        <v>1</v>
      </c>
      <c r="S578" s="213" t="s">
        <v>4</v>
      </c>
      <c r="T578" s="213"/>
      <c r="U578" s="213" t="s">
        <v>655</v>
      </c>
      <c r="V578" s="210"/>
      <c r="W578" s="210"/>
      <c r="X578" s="210"/>
      <c r="Y578" s="210"/>
      <c r="Z578" s="215">
        <v>42005</v>
      </c>
      <c r="AA578" s="210"/>
      <c r="AB578" s="210"/>
      <c r="AC578" s="210"/>
      <c r="AD578" s="216" t="s">
        <v>1554</v>
      </c>
      <c r="AE578" s="22"/>
      <c r="AF578" s="22"/>
      <c r="AG578" s="22"/>
      <c r="AH578" s="22"/>
      <c r="AI578" s="22"/>
      <c r="AJ578" s="22"/>
      <c r="AK578" s="22"/>
      <c r="AL578" s="22"/>
      <c r="AM578" s="22"/>
      <c r="AN578" s="22"/>
      <c r="AO578" s="22"/>
      <c r="AP578" s="22"/>
      <c r="AQ578" s="22"/>
      <c r="AR578" s="22"/>
      <c r="AS578" s="22"/>
      <c r="AT578" s="22"/>
      <c r="AU578" s="22"/>
    </row>
    <row r="579" spans="1:47" ht="15" customHeight="1">
      <c r="C579" s="10"/>
      <c r="D579" s="10"/>
      <c r="E579" s="10"/>
      <c r="F579" s="10"/>
      <c r="G579" s="78"/>
      <c r="H579" s="78"/>
      <c r="I579" s="10"/>
      <c r="J579" s="82"/>
      <c r="K579" s="10"/>
      <c r="L579" s="11"/>
      <c r="M579" s="11"/>
      <c r="N579" s="11"/>
      <c r="O579" s="73">
        <f>SUM(O576:O578)</f>
        <v>1053579.18</v>
      </c>
      <c r="P579" s="73">
        <f t="shared" ref="P579:Q579" si="161">SUM(P576:P578)</f>
        <v>0</v>
      </c>
      <c r="Q579" s="73">
        <f t="shared" si="161"/>
        <v>1053579.18</v>
      </c>
      <c r="R579" s="18"/>
      <c r="S579" s="18"/>
      <c r="T579" s="18"/>
      <c r="U579" s="18"/>
      <c r="V579" s="18"/>
      <c r="W579" s="13"/>
      <c r="X579" s="10"/>
      <c r="Y579" s="10"/>
      <c r="Z579" s="10"/>
      <c r="AA579" s="10"/>
      <c r="AB579" s="14"/>
      <c r="AC579" s="10"/>
      <c r="AD579" s="10"/>
      <c r="AE579" s="10"/>
      <c r="AF579" s="15"/>
    </row>
    <row r="580" spans="1:47" ht="15" customHeight="1">
      <c r="C580" s="10"/>
      <c r="D580" s="10"/>
      <c r="E580" s="10"/>
      <c r="F580" s="10"/>
      <c r="G580" s="78"/>
      <c r="H580" s="78"/>
      <c r="I580" s="10"/>
      <c r="J580" s="82"/>
      <c r="K580" s="10"/>
      <c r="L580" s="11"/>
      <c r="M580" s="11"/>
      <c r="N580" s="11"/>
      <c r="O580" s="26"/>
      <c r="P580" s="26"/>
      <c r="Q580" s="16"/>
      <c r="R580" s="16"/>
      <c r="S580" s="16"/>
      <c r="T580" s="12"/>
      <c r="U580" s="12"/>
      <c r="V580" s="12"/>
      <c r="W580" s="13"/>
      <c r="X580" s="10"/>
      <c r="Y580" s="10"/>
      <c r="Z580" s="10"/>
      <c r="AA580" s="10"/>
      <c r="AB580" s="14"/>
      <c r="AC580" s="10"/>
      <c r="AD580" s="10"/>
      <c r="AE580" s="10"/>
      <c r="AF580" s="15"/>
    </row>
    <row r="581" spans="1:47" ht="15" customHeight="1">
      <c r="C581" s="10"/>
      <c r="D581" s="10"/>
      <c r="E581" s="10"/>
      <c r="F581" s="10"/>
      <c r="G581" s="404" t="s">
        <v>656</v>
      </c>
      <c r="H581" s="78"/>
      <c r="I581" s="41" t="s">
        <v>1300</v>
      </c>
      <c r="J581" s="82"/>
      <c r="L581" s="11"/>
      <c r="M581" s="11"/>
      <c r="N581" s="11"/>
      <c r="O581" s="26"/>
      <c r="P581" s="26"/>
      <c r="Q581" s="16"/>
      <c r="R581" s="16"/>
      <c r="S581" s="16"/>
      <c r="T581" s="12"/>
      <c r="U581" s="12"/>
      <c r="V581" s="12"/>
      <c r="W581" s="13"/>
      <c r="X581" s="10"/>
      <c r="Y581" s="10"/>
      <c r="Z581" s="10"/>
      <c r="AA581" s="10"/>
      <c r="AB581" s="14"/>
      <c r="AC581" s="10"/>
      <c r="AD581" s="10"/>
      <c r="AE581" s="10"/>
      <c r="AF581" s="15"/>
    </row>
    <row r="582" spans="1:47" s="67" customFormat="1" ht="15" customHeight="1">
      <c r="A582" s="22"/>
      <c r="B582" s="10"/>
      <c r="C582" s="201"/>
      <c r="D582" s="202"/>
      <c r="E582" s="202"/>
      <c r="F582" s="202"/>
      <c r="G582" s="286" t="s">
        <v>1553</v>
      </c>
      <c r="H582" s="276">
        <v>42005</v>
      </c>
      <c r="I582" s="202" t="s">
        <v>14</v>
      </c>
      <c r="J582" s="203" t="s">
        <v>86</v>
      </c>
      <c r="K582" s="202" t="s">
        <v>9</v>
      </c>
      <c r="L582" s="202" t="s">
        <v>10</v>
      </c>
      <c r="M582" s="202" t="s">
        <v>10</v>
      </c>
      <c r="N582" s="202" t="s">
        <v>11</v>
      </c>
      <c r="O582" s="186">
        <v>47348.88</v>
      </c>
      <c r="P582" s="186">
        <v>0</v>
      </c>
      <c r="Q582" s="186">
        <v>47348.88</v>
      </c>
      <c r="R582" s="204" t="s">
        <v>1</v>
      </c>
      <c r="S582" s="205" t="s">
        <v>4</v>
      </c>
      <c r="T582" s="205"/>
      <c r="U582" s="205" t="s">
        <v>656</v>
      </c>
      <c r="V582" s="202"/>
      <c r="W582" s="202"/>
      <c r="X582" s="202"/>
      <c r="Y582" s="202"/>
      <c r="Z582" s="207">
        <v>42005</v>
      </c>
      <c r="AA582" s="202"/>
      <c r="AB582" s="202"/>
      <c r="AC582" s="202"/>
      <c r="AD582" s="208" t="s">
        <v>1554</v>
      </c>
      <c r="AE582" s="22"/>
      <c r="AF582" s="22"/>
      <c r="AG582" s="22"/>
      <c r="AH582" s="22"/>
      <c r="AI582" s="22"/>
      <c r="AJ582" s="22"/>
      <c r="AK582" s="22"/>
      <c r="AL582" s="22"/>
      <c r="AM582" s="22"/>
      <c r="AN582" s="22"/>
      <c r="AO582" s="22"/>
      <c r="AP582" s="22"/>
      <c r="AQ582" s="22"/>
      <c r="AR582" s="22"/>
      <c r="AS582" s="22"/>
      <c r="AT582" s="22"/>
      <c r="AU582" s="22"/>
    </row>
    <row r="583" spans="1:47" s="22" customFormat="1" ht="15" customHeight="1">
      <c r="B583" s="10"/>
      <c r="C583" s="3"/>
      <c r="D583" s="1"/>
      <c r="E583" s="1"/>
      <c r="F583" s="1"/>
      <c r="G583" s="287" t="s">
        <v>1553</v>
      </c>
      <c r="H583" s="277">
        <v>42005</v>
      </c>
      <c r="I583" s="1" t="s">
        <v>14</v>
      </c>
      <c r="J583" s="2" t="s">
        <v>88</v>
      </c>
      <c r="K583" s="1" t="s">
        <v>9</v>
      </c>
      <c r="L583" s="1" t="s">
        <v>10</v>
      </c>
      <c r="M583" s="1" t="s">
        <v>10</v>
      </c>
      <c r="N583" s="1" t="s">
        <v>11</v>
      </c>
      <c r="O583" s="9">
        <v>37506.480000000003</v>
      </c>
      <c r="P583" s="9">
        <v>0</v>
      </c>
      <c r="Q583" s="9">
        <v>37506.480000000003</v>
      </c>
      <c r="R583" s="6" t="s">
        <v>1</v>
      </c>
      <c r="S583" s="5" t="s">
        <v>4</v>
      </c>
      <c r="T583" s="5"/>
      <c r="U583" s="5" t="s">
        <v>656</v>
      </c>
      <c r="V583" s="1"/>
      <c r="W583" s="1"/>
      <c r="X583" s="1"/>
      <c r="Y583" s="1"/>
      <c r="Z583" s="4">
        <v>42005</v>
      </c>
      <c r="AA583" s="1"/>
      <c r="AB583" s="1"/>
      <c r="AC583" s="1"/>
      <c r="AD583" s="8" t="s">
        <v>1554</v>
      </c>
    </row>
    <row r="584" spans="1:47" s="217" customFormat="1" ht="15" customHeight="1">
      <c r="A584" s="22"/>
      <c r="B584" s="10"/>
      <c r="C584" s="209"/>
      <c r="D584" s="210"/>
      <c r="E584" s="210"/>
      <c r="F584" s="210"/>
      <c r="G584" s="288" t="s">
        <v>1553</v>
      </c>
      <c r="H584" s="278">
        <v>42005</v>
      </c>
      <c r="I584" s="210" t="s">
        <v>14</v>
      </c>
      <c r="J584" s="211" t="s">
        <v>91</v>
      </c>
      <c r="K584" s="210" t="s">
        <v>9</v>
      </c>
      <c r="L584" s="210" t="s">
        <v>10</v>
      </c>
      <c r="M584" s="210" t="s">
        <v>10</v>
      </c>
      <c r="N584" s="210" t="s">
        <v>11</v>
      </c>
      <c r="O584" s="195">
        <v>64108.42</v>
      </c>
      <c r="P584" s="195">
        <v>0</v>
      </c>
      <c r="Q584" s="195">
        <v>64108.42</v>
      </c>
      <c r="R584" s="212" t="s">
        <v>1</v>
      </c>
      <c r="S584" s="213" t="s">
        <v>4</v>
      </c>
      <c r="T584" s="213"/>
      <c r="U584" s="213" t="s">
        <v>656</v>
      </c>
      <c r="V584" s="210"/>
      <c r="W584" s="210"/>
      <c r="X584" s="210"/>
      <c r="Y584" s="210"/>
      <c r="Z584" s="215">
        <v>42005</v>
      </c>
      <c r="AA584" s="210"/>
      <c r="AB584" s="210"/>
      <c r="AC584" s="210"/>
      <c r="AD584" s="216" t="s">
        <v>1554</v>
      </c>
      <c r="AE584" s="22"/>
      <c r="AF584" s="22"/>
      <c r="AG584" s="22"/>
      <c r="AH584" s="22"/>
      <c r="AI584" s="22"/>
      <c r="AJ584" s="22"/>
      <c r="AK584" s="22"/>
      <c r="AL584" s="22"/>
      <c r="AM584" s="22"/>
      <c r="AN584" s="22"/>
      <c r="AO584" s="22"/>
      <c r="AP584" s="22"/>
      <c r="AQ584" s="22"/>
      <c r="AR584" s="22"/>
      <c r="AS584" s="22"/>
      <c r="AT584" s="22"/>
      <c r="AU584" s="22"/>
    </row>
    <row r="585" spans="1:47" ht="15" customHeight="1">
      <c r="C585" s="10"/>
      <c r="D585" s="10"/>
      <c r="E585" s="10"/>
      <c r="F585" s="10"/>
      <c r="G585" s="78"/>
      <c r="H585" s="78"/>
      <c r="I585" s="10"/>
      <c r="J585" s="82"/>
      <c r="K585" s="10"/>
      <c r="L585" s="11"/>
      <c r="M585" s="11"/>
      <c r="N585" s="11"/>
      <c r="O585" s="73">
        <f>SUM(O582:O584)</f>
        <v>148963.78</v>
      </c>
      <c r="P585" s="73">
        <f t="shared" ref="P585:Q585" si="162">SUM(P582:P584)</f>
        <v>0</v>
      </c>
      <c r="Q585" s="73">
        <f t="shared" si="162"/>
        <v>148963.78</v>
      </c>
      <c r="R585" s="18"/>
      <c r="S585" s="18"/>
      <c r="T585" s="18"/>
      <c r="U585" s="18"/>
      <c r="V585" s="18"/>
      <c r="W585" s="13"/>
      <c r="X585" s="10"/>
      <c r="Y585" s="10"/>
      <c r="Z585" s="10"/>
      <c r="AA585" s="10"/>
      <c r="AB585" s="14"/>
      <c r="AC585" s="10"/>
      <c r="AD585" s="10"/>
      <c r="AE585" s="10"/>
      <c r="AF585" s="15"/>
    </row>
    <row r="586" spans="1:47" ht="15" customHeight="1">
      <c r="C586" s="10"/>
      <c r="D586" s="10"/>
      <c r="E586" s="10"/>
      <c r="F586" s="10"/>
      <c r="G586" s="78"/>
      <c r="H586" s="78"/>
      <c r="I586" s="10"/>
      <c r="J586" s="82"/>
      <c r="K586" s="10"/>
      <c r="L586" s="11"/>
      <c r="M586" s="11"/>
      <c r="N586" s="11"/>
      <c r="O586" s="26"/>
      <c r="P586" s="26"/>
      <c r="Q586" s="16"/>
      <c r="R586" s="16"/>
      <c r="S586" s="16"/>
      <c r="T586" s="12"/>
      <c r="U586" s="12"/>
      <c r="V586" s="12"/>
      <c r="W586" s="13"/>
      <c r="X586" s="10"/>
      <c r="Y586" s="10"/>
      <c r="Z586" s="10"/>
      <c r="AA586" s="10"/>
      <c r="AB586" s="14"/>
      <c r="AC586" s="10"/>
      <c r="AD586" s="10"/>
      <c r="AE586" s="10"/>
      <c r="AF586" s="15"/>
    </row>
    <row r="587" spans="1:47" ht="15" customHeight="1">
      <c r="C587" s="10"/>
      <c r="D587" s="10"/>
      <c r="E587" s="10"/>
      <c r="F587" s="10"/>
      <c r="G587" s="404" t="s">
        <v>657</v>
      </c>
      <c r="H587" s="78"/>
      <c r="I587" s="41" t="s">
        <v>1262</v>
      </c>
      <c r="J587" s="82"/>
      <c r="L587" s="11"/>
      <c r="M587" s="11"/>
      <c r="N587" s="11"/>
      <c r="O587" s="26"/>
      <c r="P587" s="26"/>
      <c r="Q587" s="16"/>
      <c r="R587" s="16"/>
      <c r="S587" s="16"/>
      <c r="T587" s="12"/>
      <c r="U587" s="12"/>
      <c r="V587" s="12"/>
      <c r="W587" s="13"/>
      <c r="X587" s="10"/>
      <c r="Y587" s="10"/>
      <c r="Z587" s="10"/>
      <c r="AA587" s="10"/>
      <c r="AB587" s="14"/>
      <c r="AC587" s="10"/>
      <c r="AD587" s="10"/>
      <c r="AE587" s="10"/>
      <c r="AF587" s="15"/>
    </row>
    <row r="588" spans="1:47" s="67" customFormat="1" ht="15" customHeight="1">
      <c r="A588" s="22"/>
      <c r="B588" s="10"/>
      <c r="C588" s="201"/>
      <c r="D588" s="202"/>
      <c r="E588" s="202"/>
      <c r="F588" s="202"/>
      <c r="G588" s="286" t="s">
        <v>1553</v>
      </c>
      <c r="H588" s="276">
        <v>42005</v>
      </c>
      <c r="I588" s="202" t="s">
        <v>14</v>
      </c>
      <c r="J588" s="203" t="s">
        <v>86</v>
      </c>
      <c r="K588" s="202" t="s">
        <v>9</v>
      </c>
      <c r="L588" s="202" t="s">
        <v>10</v>
      </c>
      <c r="M588" s="202" t="s">
        <v>10</v>
      </c>
      <c r="N588" s="202" t="s">
        <v>11</v>
      </c>
      <c r="O588" s="186">
        <v>577534.99</v>
      </c>
      <c r="P588" s="186">
        <v>0</v>
      </c>
      <c r="Q588" s="186">
        <v>577534.99</v>
      </c>
      <c r="R588" s="204" t="s">
        <v>1</v>
      </c>
      <c r="S588" s="205" t="s">
        <v>4</v>
      </c>
      <c r="T588" s="205"/>
      <c r="U588" s="205" t="s">
        <v>657</v>
      </c>
      <c r="V588" s="202"/>
      <c r="W588" s="202"/>
      <c r="X588" s="202"/>
      <c r="Y588" s="202"/>
      <c r="Z588" s="207">
        <v>42005</v>
      </c>
      <c r="AA588" s="202"/>
      <c r="AB588" s="202"/>
      <c r="AC588" s="202"/>
      <c r="AD588" s="208" t="s">
        <v>1554</v>
      </c>
      <c r="AE588" s="22"/>
      <c r="AF588" s="22"/>
      <c r="AG588" s="22"/>
      <c r="AH588" s="22"/>
      <c r="AI588" s="22"/>
      <c r="AJ588" s="22"/>
      <c r="AK588" s="22"/>
      <c r="AL588" s="22"/>
      <c r="AM588" s="22"/>
      <c r="AN588" s="22"/>
      <c r="AO588" s="22"/>
      <c r="AP588" s="22"/>
      <c r="AQ588" s="22"/>
      <c r="AR588" s="22"/>
      <c r="AS588" s="22"/>
      <c r="AT588" s="22"/>
      <c r="AU588" s="22"/>
    </row>
    <row r="589" spans="1:47" s="22" customFormat="1" ht="15" customHeight="1">
      <c r="B589" s="10"/>
      <c r="C589" s="3"/>
      <c r="D589" s="1"/>
      <c r="E589" s="1"/>
      <c r="F589" s="1"/>
      <c r="G589" s="287" t="s">
        <v>1553</v>
      </c>
      <c r="H589" s="277">
        <v>42005</v>
      </c>
      <c r="I589" s="1" t="s">
        <v>14</v>
      </c>
      <c r="J589" s="2" t="s">
        <v>88</v>
      </c>
      <c r="K589" s="1" t="s">
        <v>9</v>
      </c>
      <c r="L589" s="1" t="s">
        <v>10</v>
      </c>
      <c r="M589" s="1" t="s">
        <v>10</v>
      </c>
      <c r="N589" s="1" t="s">
        <v>11</v>
      </c>
      <c r="O589" s="9">
        <v>229650.23</v>
      </c>
      <c r="P589" s="9">
        <v>0</v>
      </c>
      <c r="Q589" s="9">
        <v>229650.23</v>
      </c>
      <c r="R589" s="6" t="s">
        <v>1</v>
      </c>
      <c r="S589" s="5" t="s">
        <v>4</v>
      </c>
      <c r="T589" s="5"/>
      <c r="U589" s="5" t="s">
        <v>657</v>
      </c>
      <c r="V589" s="1"/>
      <c r="W589" s="1"/>
      <c r="X589" s="1"/>
      <c r="Y589" s="1"/>
      <c r="Z589" s="4">
        <v>42005</v>
      </c>
      <c r="AA589" s="1"/>
      <c r="AB589" s="1"/>
      <c r="AC589" s="1"/>
      <c r="AD589" s="8" t="s">
        <v>1554</v>
      </c>
    </row>
    <row r="590" spans="1:47" s="217" customFormat="1" ht="15" customHeight="1">
      <c r="A590" s="22"/>
      <c r="B590" s="10"/>
      <c r="C590" s="209"/>
      <c r="D590" s="210"/>
      <c r="E590" s="210"/>
      <c r="F590" s="210"/>
      <c r="G590" s="288" t="s">
        <v>1553</v>
      </c>
      <c r="H590" s="278">
        <v>42005</v>
      </c>
      <c r="I590" s="210" t="s">
        <v>14</v>
      </c>
      <c r="J590" s="211" t="s">
        <v>91</v>
      </c>
      <c r="K590" s="210" t="s">
        <v>9</v>
      </c>
      <c r="L590" s="210" t="s">
        <v>10</v>
      </c>
      <c r="M590" s="210" t="s">
        <v>10</v>
      </c>
      <c r="N590" s="210" t="s">
        <v>11</v>
      </c>
      <c r="O590" s="195">
        <v>57244.29</v>
      </c>
      <c r="P590" s="195">
        <v>0</v>
      </c>
      <c r="Q590" s="195">
        <v>57244.29</v>
      </c>
      <c r="R590" s="212" t="s">
        <v>1</v>
      </c>
      <c r="S590" s="213" t="s">
        <v>4</v>
      </c>
      <c r="T590" s="213"/>
      <c r="U590" s="213" t="s">
        <v>657</v>
      </c>
      <c r="V590" s="210"/>
      <c r="W590" s="210"/>
      <c r="X590" s="210"/>
      <c r="Y590" s="210"/>
      <c r="Z590" s="215">
        <v>42005</v>
      </c>
      <c r="AA590" s="210"/>
      <c r="AB590" s="210"/>
      <c r="AC590" s="210"/>
      <c r="AD590" s="216" t="s">
        <v>1554</v>
      </c>
      <c r="AE590" s="22"/>
      <c r="AF590" s="22"/>
      <c r="AG590" s="22"/>
      <c r="AH590" s="22"/>
      <c r="AI590" s="22"/>
      <c r="AJ590" s="22"/>
      <c r="AK590" s="22"/>
      <c r="AL590" s="22"/>
      <c r="AM590" s="22"/>
      <c r="AN590" s="22"/>
      <c r="AO590" s="22"/>
      <c r="AP590" s="22"/>
      <c r="AQ590" s="22"/>
      <c r="AR590" s="22"/>
      <c r="AS590" s="22"/>
      <c r="AT590" s="22"/>
      <c r="AU590" s="22"/>
    </row>
    <row r="591" spans="1:47" ht="15" customHeight="1">
      <c r="C591" s="10"/>
      <c r="D591" s="10"/>
      <c r="E591" s="10"/>
      <c r="F591" s="10"/>
      <c r="G591" s="78"/>
      <c r="H591" s="78"/>
      <c r="I591" s="10"/>
      <c r="J591" s="82"/>
      <c r="K591" s="10"/>
      <c r="L591" s="11"/>
      <c r="M591" s="11"/>
      <c r="N591" s="11"/>
      <c r="O591" s="73">
        <f>SUM(O588:O590)</f>
        <v>864429.51</v>
      </c>
      <c r="P591" s="73">
        <f t="shared" ref="P591:Q591" si="163">SUM(P588:P590)</f>
        <v>0</v>
      </c>
      <c r="Q591" s="73">
        <f t="shared" si="163"/>
        <v>864429.51</v>
      </c>
      <c r="R591" s="18"/>
      <c r="S591" s="18"/>
      <c r="T591" s="18"/>
      <c r="U591" s="18"/>
      <c r="V591" s="18"/>
      <c r="W591" s="13"/>
      <c r="X591" s="10"/>
      <c r="Y591" s="10"/>
      <c r="Z591" s="10"/>
      <c r="AA591" s="10"/>
      <c r="AB591" s="14"/>
      <c r="AC591" s="10"/>
      <c r="AD591" s="10"/>
      <c r="AE591" s="10"/>
      <c r="AF591" s="15"/>
    </row>
    <row r="592" spans="1:47" ht="15" customHeight="1">
      <c r="C592" s="10"/>
      <c r="D592" s="10"/>
      <c r="E592" s="10"/>
      <c r="F592" s="10"/>
      <c r="G592" s="78"/>
      <c r="H592" s="78"/>
      <c r="I592" s="10"/>
      <c r="J592" s="82"/>
      <c r="K592" s="10"/>
      <c r="L592" s="11"/>
      <c r="M592" s="11"/>
      <c r="N592" s="11"/>
      <c r="O592" s="26"/>
      <c r="P592" s="26"/>
      <c r="Q592" s="16"/>
      <c r="R592" s="16"/>
      <c r="S592" s="16"/>
      <c r="T592" s="12"/>
      <c r="U592" s="12"/>
      <c r="V592" s="12"/>
      <c r="W592" s="13"/>
      <c r="X592" s="10"/>
      <c r="Y592" s="10"/>
      <c r="Z592" s="10"/>
      <c r="AA592" s="10"/>
      <c r="AB592" s="14"/>
      <c r="AC592" s="10"/>
      <c r="AD592" s="10"/>
      <c r="AE592" s="10"/>
      <c r="AF592" s="15"/>
    </row>
    <row r="593" spans="1:47" ht="15" customHeight="1">
      <c r="C593" s="10"/>
      <c r="D593" s="10"/>
      <c r="E593" s="10"/>
      <c r="F593" s="10"/>
      <c r="G593" s="404" t="s">
        <v>701</v>
      </c>
      <c r="H593" s="78"/>
      <c r="I593" s="41" t="s">
        <v>1282</v>
      </c>
      <c r="J593" s="82"/>
      <c r="L593" s="11"/>
      <c r="M593" s="11"/>
      <c r="N593" s="11"/>
      <c r="O593" s="26"/>
      <c r="P593" s="26"/>
      <c r="Q593" s="16"/>
      <c r="R593" s="16"/>
      <c r="S593" s="16"/>
      <c r="T593" s="12"/>
      <c r="U593" s="12"/>
      <c r="V593" s="12"/>
      <c r="W593" s="13"/>
      <c r="X593" s="10"/>
      <c r="Y593" s="10"/>
      <c r="Z593" s="10"/>
      <c r="AA593" s="10"/>
      <c r="AB593" s="14"/>
      <c r="AC593" s="10"/>
      <c r="AD593" s="10"/>
      <c r="AE593" s="10"/>
      <c r="AF593" s="15"/>
    </row>
    <row r="594" spans="1:47" s="180" customFormat="1" ht="15" customHeight="1">
      <c r="A594" s="22"/>
      <c r="B594" s="10"/>
      <c r="C594" s="171"/>
      <c r="D594" s="172"/>
      <c r="E594" s="172"/>
      <c r="F594" s="172"/>
      <c r="G594" s="282" t="s">
        <v>1553</v>
      </c>
      <c r="H594" s="272">
        <v>42005</v>
      </c>
      <c r="I594" s="172" t="s">
        <v>14</v>
      </c>
      <c r="J594" s="173" t="s">
        <v>91</v>
      </c>
      <c r="K594" s="172" t="s">
        <v>9</v>
      </c>
      <c r="L594" s="172" t="s">
        <v>10</v>
      </c>
      <c r="M594" s="172" t="s">
        <v>10</v>
      </c>
      <c r="N594" s="172" t="s">
        <v>11</v>
      </c>
      <c r="O594" s="174">
        <v>2820</v>
      </c>
      <c r="P594" s="174">
        <v>0</v>
      </c>
      <c r="Q594" s="174">
        <f t="shared" ref="Q594" si="164">O594-P594</f>
        <v>2820</v>
      </c>
      <c r="R594" s="175" t="s">
        <v>1</v>
      </c>
      <c r="S594" s="176" t="s">
        <v>4</v>
      </c>
      <c r="T594" s="176"/>
      <c r="U594" s="176" t="s">
        <v>701</v>
      </c>
      <c r="V594" s="172"/>
      <c r="W594" s="172"/>
      <c r="X594" s="172"/>
      <c r="Y594" s="172"/>
      <c r="Z594" s="178">
        <v>42005</v>
      </c>
      <c r="AA594" s="172"/>
      <c r="AB594" s="172"/>
      <c r="AC594" s="172"/>
      <c r="AD594" s="179" t="s">
        <v>1554</v>
      </c>
      <c r="AE594" s="22"/>
      <c r="AF594" s="22"/>
      <c r="AG594" s="22"/>
      <c r="AH594" s="22"/>
      <c r="AI594" s="22"/>
      <c r="AJ594" s="22"/>
      <c r="AK594" s="22"/>
      <c r="AL594" s="22"/>
      <c r="AM594" s="22"/>
      <c r="AN594" s="22"/>
      <c r="AO594" s="22"/>
      <c r="AP594" s="22"/>
      <c r="AQ594" s="22"/>
      <c r="AR594" s="22"/>
      <c r="AS594" s="22"/>
      <c r="AT594" s="22"/>
      <c r="AU594" s="22"/>
    </row>
    <row r="595" spans="1:47" ht="15" customHeight="1">
      <c r="C595" s="10"/>
      <c r="D595" s="10"/>
      <c r="E595" s="10"/>
      <c r="F595" s="10"/>
      <c r="G595" s="78"/>
      <c r="H595" s="78"/>
      <c r="I595" s="10"/>
      <c r="J595" s="82"/>
      <c r="K595" s="10"/>
      <c r="L595" s="11"/>
      <c r="M595" s="11"/>
      <c r="N595" s="11"/>
      <c r="O595" s="73">
        <f>SUM(O594)</f>
        <v>2820</v>
      </c>
      <c r="P595" s="73">
        <f t="shared" ref="P595:Q595" si="165">SUM(P594)</f>
        <v>0</v>
      </c>
      <c r="Q595" s="73">
        <f t="shared" si="165"/>
        <v>2820</v>
      </c>
      <c r="R595" s="18"/>
      <c r="S595" s="18"/>
      <c r="T595" s="18"/>
      <c r="U595" s="18"/>
      <c r="V595" s="18"/>
      <c r="W595" s="13"/>
      <c r="X595" s="10"/>
      <c r="Y595" s="10"/>
      <c r="Z595" s="10"/>
      <c r="AA595" s="10"/>
      <c r="AB595" s="14"/>
      <c r="AC595" s="10"/>
      <c r="AD595" s="10"/>
      <c r="AE595" s="10"/>
      <c r="AF595" s="15"/>
    </row>
    <row r="596" spans="1:47" ht="15" customHeight="1">
      <c r="C596" s="10"/>
      <c r="D596" s="10"/>
      <c r="E596" s="10"/>
      <c r="F596" s="10"/>
      <c r="G596" s="78"/>
      <c r="H596" s="78"/>
      <c r="I596" s="10"/>
      <c r="J596" s="82"/>
      <c r="K596" s="10"/>
      <c r="L596" s="11"/>
      <c r="M596" s="11"/>
      <c r="N596" s="11"/>
      <c r="O596" s="26"/>
      <c r="P596" s="26"/>
      <c r="Q596" s="16"/>
      <c r="R596" s="16"/>
      <c r="S596" s="16"/>
      <c r="T596" s="12"/>
      <c r="U596" s="12"/>
      <c r="V596" s="12"/>
      <c r="W596" s="13"/>
      <c r="X596" s="10"/>
      <c r="Y596" s="10"/>
      <c r="Z596" s="10"/>
      <c r="AA596" s="10"/>
      <c r="AB596" s="14"/>
      <c r="AC596" s="10"/>
      <c r="AD596" s="10"/>
      <c r="AE596" s="10"/>
      <c r="AF596" s="15"/>
    </row>
    <row r="597" spans="1:47" ht="15" customHeight="1">
      <c r="C597" s="10"/>
      <c r="D597" s="10"/>
      <c r="E597" s="10"/>
      <c r="F597" s="10"/>
      <c r="G597" s="404" t="s">
        <v>658</v>
      </c>
      <c r="H597" s="78"/>
      <c r="I597" s="56" t="s">
        <v>1277</v>
      </c>
      <c r="J597" s="82"/>
      <c r="L597" s="11"/>
      <c r="M597" s="11"/>
      <c r="N597" s="11"/>
      <c r="O597" s="26"/>
      <c r="P597" s="26"/>
      <c r="Q597" s="16"/>
      <c r="R597" s="16"/>
      <c r="S597" s="16"/>
      <c r="T597" s="12"/>
      <c r="U597" s="12"/>
      <c r="V597" s="12"/>
      <c r="W597" s="13"/>
      <c r="X597" s="10"/>
      <c r="Y597" s="10"/>
      <c r="Z597" s="10"/>
      <c r="AA597" s="10"/>
      <c r="AB597" s="14"/>
      <c r="AC597" s="10"/>
      <c r="AD597" s="10"/>
      <c r="AE597" s="10"/>
      <c r="AF597" s="15"/>
    </row>
    <row r="598" spans="1:47" s="67" customFormat="1" ht="15" customHeight="1">
      <c r="A598" s="22"/>
      <c r="B598" s="10"/>
      <c r="C598" s="201"/>
      <c r="D598" s="202"/>
      <c r="E598" s="202"/>
      <c r="F598" s="202"/>
      <c r="G598" s="286" t="s">
        <v>1553</v>
      </c>
      <c r="H598" s="276">
        <v>42005</v>
      </c>
      <c r="I598" s="202" t="s">
        <v>14</v>
      </c>
      <c r="J598" s="203" t="s">
        <v>86</v>
      </c>
      <c r="K598" s="202" t="s">
        <v>9</v>
      </c>
      <c r="L598" s="202" t="s">
        <v>10</v>
      </c>
      <c r="M598" s="202" t="s">
        <v>10</v>
      </c>
      <c r="N598" s="202" t="s">
        <v>11</v>
      </c>
      <c r="O598" s="186">
        <v>59512.9</v>
      </c>
      <c r="P598" s="186">
        <v>0</v>
      </c>
      <c r="Q598" s="186">
        <v>59512.9</v>
      </c>
      <c r="R598" s="204" t="s">
        <v>1</v>
      </c>
      <c r="S598" s="205" t="s">
        <v>4</v>
      </c>
      <c r="T598" s="205"/>
      <c r="U598" s="205" t="s">
        <v>658</v>
      </c>
      <c r="V598" s="202"/>
      <c r="W598" s="202"/>
      <c r="X598" s="202"/>
      <c r="Y598" s="202"/>
      <c r="Z598" s="207">
        <v>42005</v>
      </c>
      <c r="AA598" s="202"/>
      <c r="AB598" s="202"/>
      <c r="AC598" s="202"/>
      <c r="AD598" s="208" t="s">
        <v>1554</v>
      </c>
      <c r="AE598" s="22"/>
      <c r="AF598" s="22"/>
      <c r="AG598" s="22"/>
      <c r="AH598" s="22"/>
      <c r="AI598" s="22"/>
      <c r="AJ598" s="22"/>
      <c r="AK598" s="22"/>
      <c r="AL598" s="22"/>
      <c r="AM598" s="22"/>
      <c r="AN598" s="22"/>
      <c r="AO598" s="22"/>
      <c r="AP598" s="22"/>
      <c r="AQ598" s="22"/>
      <c r="AR598" s="22"/>
      <c r="AS598" s="22"/>
      <c r="AT598" s="22"/>
      <c r="AU598" s="22"/>
    </row>
    <row r="599" spans="1:47" s="22" customFormat="1" ht="15" customHeight="1">
      <c r="B599" s="10"/>
      <c r="C599" s="3"/>
      <c r="D599" s="1"/>
      <c r="E599" s="1"/>
      <c r="F599" s="1"/>
      <c r="G599" s="287" t="s">
        <v>1553</v>
      </c>
      <c r="H599" s="277">
        <v>42005</v>
      </c>
      <c r="I599" s="1" t="s">
        <v>14</v>
      </c>
      <c r="J599" s="2" t="s">
        <v>88</v>
      </c>
      <c r="K599" s="1" t="s">
        <v>9</v>
      </c>
      <c r="L599" s="1" t="s">
        <v>10</v>
      </c>
      <c r="M599" s="1" t="s">
        <v>10</v>
      </c>
      <c r="N599" s="1" t="s">
        <v>11</v>
      </c>
      <c r="O599" s="9">
        <v>6671.8</v>
      </c>
      <c r="P599" s="9">
        <v>0</v>
      </c>
      <c r="Q599" s="9">
        <v>6671.8</v>
      </c>
      <c r="R599" s="6" t="s">
        <v>1</v>
      </c>
      <c r="S599" s="5" t="s">
        <v>4</v>
      </c>
      <c r="T599" s="5"/>
      <c r="U599" s="5" t="s">
        <v>658</v>
      </c>
      <c r="V599" s="1"/>
      <c r="W599" s="1"/>
      <c r="X599" s="1"/>
      <c r="Y599" s="1"/>
      <c r="Z599" s="4">
        <v>42005</v>
      </c>
      <c r="AA599" s="1"/>
      <c r="AB599" s="1"/>
      <c r="AC599" s="1"/>
      <c r="AD599" s="8" t="s">
        <v>1554</v>
      </c>
    </row>
    <row r="600" spans="1:47" s="217" customFormat="1" ht="15" customHeight="1">
      <c r="A600" s="22"/>
      <c r="B600" s="10"/>
      <c r="C600" s="209"/>
      <c r="D600" s="210"/>
      <c r="E600" s="210"/>
      <c r="F600" s="210"/>
      <c r="G600" s="288" t="s">
        <v>1553</v>
      </c>
      <c r="H600" s="278">
        <v>42005</v>
      </c>
      <c r="I600" s="210" t="s">
        <v>14</v>
      </c>
      <c r="J600" s="211" t="s">
        <v>91</v>
      </c>
      <c r="K600" s="210" t="s">
        <v>9</v>
      </c>
      <c r="L600" s="210" t="s">
        <v>10</v>
      </c>
      <c r="M600" s="210" t="s">
        <v>10</v>
      </c>
      <c r="N600" s="210" t="s">
        <v>11</v>
      </c>
      <c r="O600" s="195">
        <v>13625.62</v>
      </c>
      <c r="P600" s="195">
        <v>0</v>
      </c>
      <c r="Q600" s="195">
        <v>13625.62</v>
      </c>
      <c r="R600" s="212" t="s">
        <v>1</v>
      </c>
      <c r="S600" s="213" t="s">
        <v>4</v>
      </c>
      <c r="T600" s="213"/>
      <c r="U600" s="213" t="s">
        <v>658</v>
      </c>
      <c r="V600" s="210"/>
      <c r="W600" s="210"/>
      <c r="X600" s="210"/>
      <c r="Y600" s="210"/>
      <c r="Z600" s="215">
        <v>42005</v>
      </c>
      <c r="AA600" s="210"/>
      <c r="AB600" s="210"/>
      <c r="AC600" s="210"/>
      <c r="AD600" s="216" t="s">
        <v>1554</v>
      </c>
      <c r="AE600" s="22"/>
      <c r="AF600" s="22"/>
      <c r="AG600" s="22"/>
      <c r="AH600" s="22"/>
      <c r="AI600" s="22"/>
      <c r="AJ600" s="22"/>
      <c r="AK600" s="22"/>
      <c r="AL600" s="22"/>
      <c r="AM600" s="22"/>
      <c r="AN600" s="22"/>
      <c r="AO600" s="22"/>
      <c r="AP600" s="22"/>
      <c r="AQ600" s="22"/>
      <c r="AR600" s="22"/>
      <c r="AS600" s="22"/>
      <c r="AT600" s="22"/>
      <c r="AU600" s="22"/>
    </row>
    <row r="601" spans="1:47" ht="15" customHeight="1">
      <c r="C601" s="10"/>
      <c r="D601" s="10"/>
      <c r="E601" s="10"/>
      <c r="F601" s="10"/>
      <c r="G601" s="78"/>
      <c r="H601" s="78"/>
      <c r="I601" s="10"/>
      <c r="J601" s="82"/>
      <c r="K601" s="10"/>
      <c r="L601" s="11"/>
      <c r="M601" s="11"/>
      <c r="N601" s="11"/>
      <c r="O601" s="73">
        <f>SUM(O598:O600)</f>
        <v>79810.319999999992</v>
      </c>
      <c r="P601" s="73">
        <f t="shared" ref="P601:Q601" si="166">SUM(P598:P600)</f>
        <v>0</v>
      </c>
      <c r="Q601" s="73">
        <f t="shared" si="166"/>
        <v>79810.319999999992</v>
      </c>
      <c r="R601" s="18"/>
      <c r="S601" s="18"/>
      <c r="T601" s="18"/>
      <c r="U601" s="18"/>
      <c r="V601" s="18"/>
      <c r="W601" s="13"/>
      <c r="X601" s="10"/>
      <c r="Y601" s="10"/>
      <c r="Z601" s="10"/>
      <c r="AA601" s="10"/>
      <c r="AB601" s="14"/>
      <c r="AC601" s="10"/>
      <c r="AD601" s="10"/>
      <c r="AE601" s="10"/>
      <c r="AF601" s="15"/>
    </row>
    <row r="602" spans="1:47" ht="15" customHeight="1">
      <c r="C602" s="10"/>
      <c r="D602" s="10"/>
      <c r="E602" s="10"/>
      <c r="F602" s="10"/>
      <c r="G602" s="78"/>
      <c r="H602" s="78"/>
      <c r="I602" s="10"/>
      <c r="J602" s="82"/>
      <c r="K602" s="10"/>
      <c r="L602" s="11"/>
      <c r="M602" s="11"/>
      <c r="N602" s="11"/>
      <c r="O602" s="26"/>
      <c r="P602" s="26"/>
      <c r="Q602" s="16"/>
      <c r="R602" s="16"/>
      <c r="S602" s="16"/>
      <c r="T602" s="12"/>
      <c r="U602" s="12"/>
      <c r="V602" s="12"/>
      <c r="W602" s="13"/>
      <c r="X602" s="10"/>
      <c r="Y602" s="10"/>
      <c r="Z602" s="10"/>
      <c r="AA602" s="10"/>
      <c r="AB602" s="14"/>
      <c r="AC602" s="10"/>
      <c r="AD602" s="10"/>
      <c r="AE602" s="10"/>
      <c r="AF602" s="15"/>
    </row>
    <row r="603" spans="1:47" ht="15" customHeight="1">
      <c r="C603" s="10"/>
      <c r="D603" s="10"/>
      <c r="E603" s="10"/>
      <c r="F603" s="10"/>
      <c r="G603" s="404" t="s">
        <v>659</v>
      </c>
      <c r="H603" s="78"/>
      <c r="I603" s="41" t="s">
        <v>1287</v>
      </c>
      <c r="J603" s="82"/>
      <c r="L603" s="10"/>
      <c r="M603" s="11"/>
      <c r="N603" s="11"/>
      <c r="O603" s="26"/>
      <c r="P603" s="26"/>
      <c r="Q603" s="16"/>
      <c r="R603" s="16"/>
      <c r="S603" s="16"/>
      <c r="T603" s="12"/>
      <c r="U603" s="12"/>
      <c r="V603" s="12"/>
      <c r="W603" s="13"/>
      <c r="X603" s="10"/>
      <c r="Y603" s="10"/>
      <c r="Z603" s="10"/>
      <c r="AA603" s="10"/>
      <c r="AB603" s="14"/>
      <c r="AC603" s="10"/>
      <c r="AD603" s="10"/>
      <c r="AE603" s="10"/>
      <c r="AF603" s="15"/>
    </row>
    <row r="604" spans="1:47" s="67" customFormat="1" ht="15" customHeight="1">
      <c r="A604" s="22"/>
      <c r="B604" s="10"/>
      <c r="C604" s="201"/>
      <c r="D604" s="202"/>
      <c r="E604" s="202"/>
      <c r="F604" s="202"/>
      <c r="G604" s="286" t="s">
        <v>1553</v>
      </c>
      <c r="H604" s="276">
        <v>42005</v>
      </c>
      <c r="I604" s="202" t="s">
        <v>14</v>
      </c>
      <c r="J604" s="203" t="s">
        <v>86</v>
      </c>
      <c r="K604" s="202" t="s">
        <v>9</v>
      </c>
      <c r="L604" s="202" t="s">
        <v>10</v>
      </c>
      <c r="M604" s="202" t="s">
        <v>10</v>
      </c>
      <c r="N604" s="202" t="s">
        <v>11</v>
      </c>
      <c r="O604" s="186">
        <v>13490.26</v>
      </c>
      <c r="P604" s="186">
        <v>0</v>
      </c>
      <c r="Q604" s="186">
        <v>13490.26</v>
      </c>
      <c r="R604" s="204" t="s">
        <v>1</v>
      </c>
      <c r="S604" s="205" t="s">
        <v>4</v>
      </c>
      <c r="T604" s="205"/>
      <c r="U604" s="205" t="s">
        <v>659</v>
      </c>
      <c r="V604" s="202"/>
      <c r="W604" s="202"/>
      <c r="X604" s="202"/>
      <c r="Y604" s="202"/>
      <c r="Z604" s="207">
        <v>42005</v>
      </c>
      <c r="AA604" s="202"/>
      <c r="AB604" s="202"/>
      <c r="AC604" s="202"/>
      <c r="AD604" s="208" t="s">
        <v>1554</v>
      </c>
      <c r="AE604" s="22"/>
      <c r="AF604" s="22"/>
      <c r="AG604" s="22"/>
      <c r="AH604" s="22"/>
      <c r="AI604" s="22"/>
      <c r="AJ604" s="22"/>
      <c r="AK604" s="22"/>
      <c r="AL604" s="22"/>
      <c r="AM604" s="22"/>
      <c r="AN604" s="22"/>
      <c r="AO604" s="22"/>
      <c r="AP604" s="22"/>
      <c r="AQ604" s="22"/>
      <c r="AR604" s="22"/>
      <c r="AS604" s="22"/>
      <c r="AT604" s="22"/>
      <c r="AU604" s="22"/>
    </row>
    <row r="605" spans="1:47" s="22" customFormat="1" ht="15" customHeight="1">
      <c r="B605" s="10"/>
      <c r="C605" s="3"/>
      <c r="D605" s="1"/>
      <c r="E605" s="1"/>
      <c r="F605" s="1"/>
      <c r="G605" s="287" t="s">
        <v>1553</v>
      </c>
      <c r="H605" s="277">
        <v>42005</v>
      </c>
      <c r="I605" s="1" t="s">
        <v>14</v>
      </c>
      <c r="J605" s="2" t="s">
        <v>88</v>
      </c>
      <c r="K605" s="1" t="s">
        <v>9</v>
      </c>
      <c r="L605" s="1" t="s">
        <v>10</v>
      </c>
      <c r="M605" s="1" t="s">
        <v>10</v>
      </c>
      <c r="N605" s="1" t="s">
        <v>11</v>
      </c>
      <c r="O605" s="9">
        <v>66642.5</v>
      </c>
      <c r="P605" s="9">
        <v>0</v>
      </c>
      <c r="Q605" s="9">
        <v>66642.5</v>
      </c>
      <c r="R605" s="6" t="s">
        <v>1</v>
      </c>
      <c r="S605" s="5" t="s">
        <v>4</v>
      </c>
      <c r="T605" s="5"/>
      <c r="U605" s="5" t="s">
        <v>659</v>
      </c>
      <c r="V605" s="1"/>
      <c r="W605" s="1"/>
      <c r="X605" s="1"/>
      <c r="Y605" s="1"/>
      <c r="Z605" s="4">
        <v>42005</v>
      </c>
      <c r="AA605" s="1"/>
      <c r="AB605" s="1"/>
      <c r="AC605" s="1"/>
      <c r="AD605" s="8" t="s">
        <v>1554</v>
      </c>
    </row>
    <row r="606" spans="1:47" s="217" customFormat="1" ht="15" customHeight="1">
      <c r="A606" s="22"/>
      <c r="B606" s="10"/>
      <c r="C606" s="209"/>
      <c r="D606" s="210"/>
      <c r="E606" s="210"/>
      <c r="F606" s="210"/>
      <c r="G606" s="288" t="s">
        <v>1553</v>
      </c>
      <c r="H606" s="278">
        <v>42005</v>
      </c>
      <c r="I606" s="210" t="s">
        <v>14</v>
      </c>
      <c r="J606" s="211" t="s">
        <v>91</v>
      </c>
      <c r="K606" s="210" t="s">
        <v>9</v>
      </c>
      <c r="L606" s="210" t="s">
        <v>10</v>
      </c>
      <c r="M606" s="210" t="s">
        <v>10</v>
      </c>
      <c r="N606" s="210" t="s">
        <v>11</v>
      </c>
      <c r="O606" s="195">
        <v>62144.28</v>
      </c>
      <c r="P606" s="195">
        <v>0</v>
      </c>
      <c r="Q606" s="195">
        <v>62144.28</v>
      </c>
      <c r="R606" s="212" t="s">
        <v>1</v>
      </c>
      <c r="S606" s="213" t="s">
        <v>4</v>
      </c>
      <c r="T606" s="213"/>
      <c r="U606" s="213" t="s">
        <v>659</v>
      </c>
      <c r="V606" s="210"/>
      <c r="W606" s="210"/>
      <c r="X606" s="210"/>
      <c r="Y606" s="210"/>
      <c r="Z606" s="215">
        <v>42005</v>
      </c>
      <c r="AA606" s="210"/>
      <c r="AB606" s="210"/>
      <c r="AC606" s="210"/>
      <c r="AD606" s="216" t="s">
        <v>1554</v>
      </c>
      <c r="AE606" s="22"/>
      <c r="AF606" s="22"/>
      <c r="AG606" s="22"/>
      <c r="AH606" s="22"/>
      <c r="AI606" s="22"/>
      <c r="AJ606" s="22"/>
      <c r="AK606" s="22"/>
      <c r="AL606" s="22"/>
      <c r="AM606" s="22"/>
      <c r="AN606" s="22"/>
      <c r="AO606" s="22"/>
      <c r="AP606" s="22"/>
      <c r="AQ606" s="22"/>
      <c r="AR606" s="22"/>
      <c r="AS606" s="22"/>
      <c r="AT606" s="22"/>
      <c r="AU606" s="22"/>
    </row>
    <row r="607" spans="1:47" ht="15" customHeight="1">
      <c r="C607" s="10"/>
      <c r="D607" s="10"/>
      <c r="E607" s="10"/>
      <c r="F607" s="10"/>
      <c r="G607" s="78"/>
      <c r="H607" s="78"/>
      <c r="I607" s="10"/>
      <c r="J607" s="82"/>
      <c r="K607" s="10"/>
      <c r="L607" s="11"/>
      <c r="M607" s="11"/>
      <c r="N607" s="11"/>
      <c r="O607" s="73">
        <f>SUM(O604:O606)</f>
        <v>142277.03999999998</v>
      </c>
      <c r="P607" s="73">
        <f t="shared" ref="P607:Q607" si="167">SUM(P604:P606)</f>
        <v>0</v>
      </c>
      <c r="Q607" s="73">
        <f t="shared" si="167"/>
        <v>142277.03999999998</v>
      </c>
      <c r="R607" s="18"/>
      <c r="S607" s="18"/>
      <c r="T607" s="18"/>
      <c r="U607" s="18"/>
      <c r="V607" s="18"/>
      <c r="W607" s="13"/>
      <c r="X607" s="10"/>
      <c r="Y607" s="10"/>
      <c r="Z607" s="10"/>
      <c r="AA607" s="10"/>
      <c r="AB607" s="14"/>
      <c r="AC607" s="10"/>
      <c r="AD607" s="10"/>
      <c r="AE607" s="10"/>
      <c r="AF607" s="15"/>
    </row>
    <row r="608" spans="1:47" ht="15" customHeight="1">
      <c r="C608" s="10"/>
      <c r="D608" s="10"/>
      <c r="E608" s="10"/>
      <c r="F608" s="10"/>
      <c r="G608" s="78"/>
      <c r="H608" s="78"/>
      <c r="I608" s="10"/>
      <c r="J608" s="82"/>
      <c r="K608" s="10"/>
      <c r="L608" s="11"/>
      <c r="M608" s="11"/>
      <c r="N608" s="11"/>
      <c r="O608" s="26"/>
      <c r="P608" s="26"/>
      <c r="Q608" s="16"/>
      <c r="R608" s="16"/>
      <c r="S608" s="16"/>
      <c r="T608" s="12"/>
      <c r="U608" s="12"/>
      <c r="V608" s="12"/>
      <c r="W608" s="13"/>
      <c r="X608" s="10"/>
      <c r="Y608" s="10"/>
      <c r="Z608" s="10"/>
      <c r="AA608" s="10"/>
      <c r="AB608" s="14"/>
      <c r="AC608" s="10"/>
      <c r="AD608" s="10"/>
      <c r="AE608" s="10"/>
      <c r="AF608" s="15"/>
    </row>
    <row r="609" spans="1:47" ht="15" customHeight="1">
      <c r="C609" s="10"/>
      <c r="D609" s="10"/>
      <c r="E609" s="10"/>
      <c r="F609" s="10"/>
      <c r="G609" s="404" t="s">
        <v>688</v>
      </c>
      <c r="H609" s="78"/>
      <c r="I609" s="56" t="s">
        <v>1286</v>
      </c>
      <c r="J609" s="82"/>
      <c r="L609" s="11"/>
      <c r="M609" s="11"/>
      <c r="N609" s="11"/>
      <c r="O609" s="26"/>
      <c r="P609" s="26"/>
      <c r="Q609" s="16"/>
      <c r="R609" s="16"/>
      <c r="S609" s="16"/>
      <c r="T609" s="12"/>
      <c r="U609" s="12"/>
      <c r="V609" s="12"/>
      <c r="W609" s="13"/>
      <c r="X609" s="10"/>
      <c r="Y609" s="10"/>
      <c r="Z609" s="10"/>
      <c r="AA609" s="10"/>
      <c r="AB609" s="14"/>
      <c r="AC609" s="10"/>
      <c r="AD609" s="10"/>
      <c r="AE609" s="10"/>
      <c r="AF609" s="15"/>
    </row>
    <row r="610" spans="1:47" s="67" customFormat="1" ht="15" customHeight="1">
      <c r="A610" s="22"/>
      <c r="B610" s="10"/>
      <c r="C610" s="201"/>
      <c r="D610" s="202"/>
      <c r="E610" s="202"/>
      <c r="F610" s="202"/>
      <c r="G610" s="286" t="s">
        <v>1553</v>
      </c>
      <c r="H610" s="276">
        <v>42005</v>
      </c>
      <c r="I610" s="202" t="s">
        <v>14</v>
      </c>
      <c r="J610" s="203" t="s">
        <v>88</v>
      </c>
      <c r="K610" s="202" t="s">
        <v>9</v>
      </c>
      <c r="L610" s="202" t="s">
        <v>10</v>
      </c>
      <c r="M610" s="202" t="s">
        <v>10</v>
      </c>
      <c r="N610" s="202" t="s">
        <v>11</v>
      </c>
      <c r="O610" s="186">
        <v>2744</v>
      </c>
      <c r="P610" s="186">
        <v>0</v>
      </c>
      <c r="Q610" s="186">
        <v>2744</v>
      </c>
      <c r="R610" s="204" t="s">
        <v>1</v>
      </c>
      <c r="S610" s="205" t="s">
        <v>4</v>
      </c>
      <c r="T610" s="205"/>
      <c r="U610" s="205" t="s">
        <v>688</v>
      </c>
      <c r="V610" s="202"/>
      <c r="W610" s="202"/>
      <c r="X610" s="202"/>
      <c r="Y610" s="202"/>
      <c r="Z610" s="207">
        <v>42005</v>
      </c>
      <c r="AA610" s="202"/>
      <c r="AB610" s="202"/>
      <c r="AC610" s="202"/>
      <c r="AD610" s="208" t="s">
        <v>1554</v>
      </c>
      <c r="AE610" s="22"/>
      <c r="AF610" s="22"/>
      <c r="AG610" s="22"/>
      <c r="AH610" s="22"/>
      <c r="AI610" s="22"/>
      <c r="AJ610" s="22"/>
      <c r="AK610" s="22"/>
      <c r="AL610" s="22"/>
      <c r="AM610" s="22"/>
      <c r="AN610" s="22"/>
      <c r="AO610" s="22"/>
      <c r="AP610" s="22"/>
      <c r="AQ610" s="22"/>
      <c r="AR610" s="22"/>
      <c r="AS610" s="22"/>
      <c r="AT610" s="22"/>
      <c r="AU610" s="22"/>
    </row>
    <row r="611" spans="1:47" s="217" customFormat="1" ht="15" customHeight="1">
      <c r="A611" s="22"/>
      <c r="B611" s="10"/>
      <c r="C611" s="209"/>
      <c r="D611" s="210"/>
      <c r="E611" s="210"/>
      <c r="F611" s="210"/>
      <c r="G611" s="288" t="s">
        <v>1553</v>
      </c>
      <c r="H611" s="278">
        <v>42005</v>
      </c>
      <c r="I611" s="210" t="s">
        <v>14</v>
      </c>
      <c r="J611" s="211" t="s">
        <v>91</v>
      </c>
      <c r="K611" s="210" t="s">
        <v>9</v>
      </c>
      <c r="L611" s="210" t="s">
        <v>10</v>
      </c>
      <c r="M611" s="210" t="s">
        <v>10</v>
      </c>
      <c r="N611" s="210" t="s">
        <v>11</v>
      </c>
      <c r="O611" s="195">
        <v>4992.95</v>
      </c>
      <c r="P611" s="195">
        <v>0</v>
      </c>
      <c r="Q611" s="195">
        <v>4992.95</v>
      </c>
      <c r="R611" s="212" t="s">
        <v>1</v>
      </c>
      <c r="S611" s="213" t="s">
        <v>4</v>
      </c>
      <c r="T611" s="213"/>
      <c r="U611" s="213" t="s">
        <v>688</v>
      </c>
      <c r="V611" s="210"/>
      <c r="W611" s="210"/>
      <c r="X611" s="210"/>
      <c r="Y611" s="210"/>
      <c r="Z611" s="215">
        <v>42005</v>
      </c>
      <c r="AA611" s="210"/>
      <c r="AB611" s="210"/>
      <c r="AC611" s="210"/>
      <c r="AD611" s="216" t="s">
        <v>1554</v>
      </c>
      <c r="AE611" s="22"/>
      <c r="AF611" s="22"/>
      <c r="AG611" s="22"/>
      <c r="AH611" s="22"/>
      <c r="AI611" s="22"/>
      <c r="AJ611" s="22"/>
      <c r="AK611" s="22"/>
      <c r="AL611" s="22"/>
      <c r="AM611" s="22"/>
      <c r="AN611" s="22"/>
      <c r="AO611" s="22"/>
      <c r="AP611" s="22"/>
      <c r="AQ611" s="22"/>
      <c r="AR611" s="22"/>
      <c r="AS611" s="22"/>
      <c r="AT611" s="22"/>
      <c r="AU611" s="22"/>
    </row>
    <row r="612" spans="1:47" ht="15" customHeight="1">
      <c r="C612" s="10"/>
      <c r="D612" s="10"/>
      <c r="E612" s="10"/>
      <c r="F612" s="10"/>
      <c r="G612" s="78"/>
      <c r="H612" s="78"/>
      <c r="I612" s="10"/>
      <c r="J612" s="82"/>
      <c r="K612" s="10"/>
      <c r="L612" s="11"/>
      <c r="M612" s="11"/>
      <c r="N612" s="11"/>
      <c r="O612" s="73">
        <f>SUM(O610:O611)</f>
        <v>7736.95</v>
      </c>
      <c r="P612" s="73">
        <f t="shared" ref="P612:Q612" si="168">SUM(P610:P611)</f>
        <v>0</v>
      </c>
      <c r="Q612" s="73">
        <f t="shared" si="168"/>
        <v>7736.95</v>
      </c>
      <c r="R612" s="18"/>
      <c r="S612" s="18"/>
      <c r="T612" s="18"/>
      <c r="U612" s="18"/>
      <c r="V612" s="18"/>
      <c r="W612" s="13"/>
      <c r="X612" s="10"/>
      <c r="Y612" s="10"/>
      <c r="Z612" s="10"/>
      <c r="AA612" s="10"/>
      <c r="AB612" s="14"/>
      <c r="AC612" s="10"/>
      <c r="AD612" s="10"/>
      <c r="AE612" s="10"/>
      <c r="AF612" s="15"/>
    </row>
    <row r="613" spans="1:47" ht="15" customHeight="1">
      <c r="C613" s="10"/>
      <c r="D613" s="10"/>
      <c r="E613" s="10"/>
      <c r="F613" s="10"/>
      <c r="G613" s="78"/>
      <c r="H613" s="78"/>
      <c r="I613" s="10"/>
      <c r="J613" s="82"/>
      <c r="K613" s="10"/>
      <c r="L613" s="11"/>
      <c r="M613" s="11"/>
      <c r="N613" s="11"/>
      <c r="O613" s="26"/>
      <c r="P613" s="26"/>
      <c r="Q613" s="16"/>
      <c r="R613" s="16"/>
      <c r="S613" s="16"/>
      <c r="T613" s="12"/>
      <c r="U613" s="12"/>
      <c r="V613" s="12"/>
      <c r="W613" s="13"/>
      <c r="X613" s="10"/>
      <c r="Y613" s="10"/>
      <c r="Z613" s="10"/>
      <c r="AA613" s="10"/>
      <c r="AB613" s="14"/>
      <c r="AC613" s="10"/>
      <c r="AD613" s="10"/>
      <c r="AE613" s="10"/>
      <c r="AF613" s="15"/>
    </row>
    <row r="614" spans="1:47" ht="15" customHeight="1">
      <c r="C614" s="10"/>
      <c r="D614" s="10"/>
      <c r="E614" s="10"/>
      <c r="F614" s="10"/>
      <c r="G614" s="404" t="s">
        <v>331</v>
      </c>
      <c r="H614" s="78"/>
      <c r="I614" s="56" t="s">
        <v>1166</v>
      </c>
      <c r="J614" s="82"/>
      <c r="L614" s="11"/>
      <c r="M614" s="11"/>
      <c r="N614" s="11"/>
      <c r="O614" s="26"/>
      <c r="P614" s="26"/>
      <c r="Q614" s="16"/>
      <c r="R614" s="16"/>
      <c r="S614" s="16"/>
      <c r="T614" s="12"/>
      <c r="U614" s="12"/>
      <c r="V614" s="12"/>
      <c r="W614" s="13"/>
      <c r="X614" s="10"/>
      <c r="Y614" s="10"/>
      <c r="Z614" s="10"/>
      <c r="AA614" s="10"/>
      <c r="AB614" s="14"/>
      <c r="AC614" s="10"/>
      <c r="AD614" s="10"/>
      <c r="AE614" s="10"/>
      <c r="AF614" s="15"/>
    </row>
    <row r="615" spans="1:47" s="67" customFormat="1" ht="15" customHeight="1">
      <c r="A615" s="22"/>
      <c r="B615" s="10"/>
      <c r="C615" s="201"/>
      <c r="D615" s="202"/>
      <c r="E615" s="202"/>
      <c r="F615" s="202"/>
      <c r="G615" s="286" t="s">
        <v>1553</v>
      </c>
      <c r="H615" s="276">
        <v>42005</v>
      </c>
      <c r="I615" s="202" t="s">
        <v>14</v>
      </c>
      <c r="J615" s="203" t="s">
        <v>86</v>
      </c>
      <c r="K615" s="202" t="s">
        <v>9</v>
      </c>
      <c r="L615" s="202" t="s">
        <v>10</v>
      </c>
      <c r="M615" s="202" t="s">
        <v>10</v>
      </c>
      <c r="N615" s="202" t="s">
        <v>11</v>
      </c>
      <c r="O615" s="186">
        <v>172446.34</v>
      </c>
      <c r="P615" s="186">
        <v>0</v>
      </c>
      <c r="Q615" s="186">
        <v>172446.34</v>
      </c>
      <c r="R615" s="204" t="s">
        <v>1</v>
      </c>
      <c r="S615" s="205" t="s">
        <v>4</v>
      </c>
      <c r="T615" s="205"/>
      <c r="U615" s="205" t="s">
        <v>331</v>
      </c>
      <c r="V615" s="202"/>
      <c r="W615" s="202"/>
      <c r="X615" s="202"/>
      <c r="Y615" s="202"/>
      <c r="Z615" s="207">
        <v>42005</v>
      </c>
      <c r="AA615" s="202"/>
      <c r="AB615" s="202"/>
      <c r="AC615" s="202"/>
      <c r="AD615" s="208" t="s">
        <v>1554</v>
      </c>
      <c r="AE615" s="22"/>
      <c r="AF615" s="22"/>
      <c r="AG615" s="22"/>
      <c r="AH615" s="22"/>
      <c r="AI615" s="22"/>
      <c r="AJ615" s="22"/>
      <c r="AK615" s="22"/>
      <c r="AL615" s="22"/>
      <c r="AM615" s="22"/>
      <c r="AN615" s="22"/>
      <c r="AO615" s="22"/>
      <c r="AP615" s="22"/>
      <c r="AQ615" s="22"/>
      <c r="AR615" s="22"/>
      <c r="AS615" s="22"/>
      <c r="AT615" s="22"/>
      <c r="AU615" s="22"/>
    </row>
    <row r="616" spans="1:47" s="22" customFormat="1" ht="15" customHeight="1">
      <c r="B616" s="10"/>
      <c r="C616" s="3"/>
      <c r="D616" s="1"/>
      <c r="E616" s="1"/>
      <c r="F616" s="1"/>
      <c r="G616" s="287" t="s">
        <v>1553</v>
      </c>
      <c r="H616" s="277">
        <v>42005</v>
      </c>
      <c r="I616" s="1" t="s">
        <v>14</v>
      </c>
      <c r="J616" s="2" t="s">
        <v>88</v>
      </c>
      <c r="K616" s="1" t="s">
        <v>9</v>
      </c>
      <c r="L616" s="1" t="s">
        <v>10</v>
      </c>
      <c r="M616" s="1" t="s">
        <v>10</v>
      </c>
      <c r="N616" s="1" t="s">
        <v>11</v>
      </c>
      <c r="O616" s="9">
        <v>124340.65</v>
      </c>
      <c r="P616" s="9">
        <v>0</v>
      </c>
      <c r="Q616" s="9">
        <v>124340.65</v>
      </c>
      <c r="R616" s="6" t="s">
        <v>1</v>
      </c>
      <c r="S616" s="5" t="s">
        <v>4</v>
      </c>
      <c r="T616" s="5"/>
      <c r="U616" s="5" t="s">
        <v>331</v>
      </c>
      <c r="V616" s="1"/>
      <c r="W616" s="1"/>
      <c r="X616" s="1"/>
      <c r="Y616" s="1"/>
      <c r="Z616" s="4">
        <v>42005</v>
      </c>
      <c r="AA616" s="1"/>
      <c r="AB616" s="1"/>
      <c r="AC616" s="1"/>
      <c r="AD616" s="8" t="s">
        <v>1554</v>
      </c>
    </row>
    <row r="617" spans="1:47" s="217" customFormat="1" ht="15" customHeight="1">
      <c r="A617" s="22"/>
      <c r="B617" s="10"/>
      <c r="C617" s="209"/>
      <c r="D617" s="210"/>
      <c r="E617" s="210"/>
      <c r="F617" s="210"/>
      <c r="G617" s="288" t="s">
        <v>1553</v>
      </c>
      <c r="H617" s="278">
        <v>42005</v>
      </c>
      <c r="I617" s="210" t="s">
        <v>14</v>
      </c>
      <c r="J617" s="211" t="s">
        <v>91</v>
      </c>
      <c r="K617" s="210" t="s">
        <v>9</v>
      </c>
      <c r="L617" s="210" t="s">
        <v>10</v>
      </c>
      <c r="M617" s="210" t="s">
        <v>10</v>
      </c>
      <c r="N617" s="210" t="s">
        <v>11</v>
      </c>
      <c r="O617" s="195">
        <v>50697.41</v>
      </c>
      <c r="P617" s="195">
        <v>0</v>
      </c>
      <c r="Q617" s="195">
        <v>50697.41</v>
      </c>
      <c r="R617" s="212" t="s">
        <v>1</v>
      </c>
      <c r="S617" s="213" t="s">
        <v>4</v>
      </c>
      <c r="T617" s="213"/>
      <c r="U617" s="213" t="s">
        <v>331</v>
      </c>
      <c r="V617" s="210"/>
      <c r="W617" s="210"/>
      <c r="X617" s="210"/>
      <c r="Y617" s="210"/>
      <c r="Z617" s="215">
        <v>42005</v>
      </c>
      <c r="AA617" s="210"/>
      <c r="AB617" s="210"/>
      <c r="AC617" s="210"/>
      <c r="AD617" s="216" t="s">
        <v>1554</v>
      </c>
      <c r="AE617" s="22"/>
      <c r="AF617" s="22"/>
      <c r="AG617" s="22"/>
      <c r="AH617" s="22"/>
      <c r="AI617" s="22"/>
      <c r="AJ617" s="22"/>
      <c r="AK617" s="22"/>
      <c r="AL617" s="22"/>
      <c r="AM617" s="22"/>
      <c r="AN617" s="22"/>
      <c r="AO617" s="22"/>
      <c r="AP617" s="22"/>
      <c r="AQ617" s="22"/>
      <c r="AR617" s="22"/>
      <c r="AS617" s="22"/>
      <c r="AT617" s="22"/>
      <c r="AU617" s="22"/>
    </row>
    <row r="618" spans="1:47" ht="15" customHeight="1">
      <c r="C618" s="10"/>
      <c r="D618" s="10"/>
      <c r="E618" s="10"/>
      <c r="F618" s="10"/>
      <c r="G618" s="78"/>
      <c r="H618" s="78"/>
      <c r="I618" s="10"/>
      <c r="J618" s="82"/>
      <c r="K618" s="10"/>
      <c r="L618" s="11"/>
      <c r="M618" s="11"/>
      <c r="N618" s="11"/>
      <c r="O618" s="73">
        <f>SUM(O615:O617)</f>
        <v>347484.4</v>
      </c>
      <c r="P618" s="73">
        <f t="shared" ref="P618:Q618" si="169">SUM(P615:P617)</f>
        <v>0</v>
      </c>
      <c r="Q618" s="73">
        <f t="shared" si="169"/>
        <v>347484.4</v>
      </c>
      <c r="R618" s="18"/>
      <c r="S618" s="18"/>
      <c r="T618" s="18"/>
      <c r="U618" s="18"/>
      <c r="V618" s="18"/>
      <c r="W618" s="13"/>
      <c r="X618" s="10"/>
      <c r="Y618" s="10"/>
      <c r="Z618" s="10"/>
      <c r="AA618" s="10"/>
      <c r="AB618" s="14"/>
      <c r="AC618" s="10"/>
      <c r="AD618" s="10"/>
      <c r="AE618" s="10"/>
      <c r="AF618" s="15"/>
    </row>
    <row r="619" spans="1:47" ht="15" customHeight="1">
      <c r="C619" s="10"/>
      <c r="D619" s="10"/>
      <c r="E619" s="10"/>
      <c r="F619" s="10"/>
      <c r="G619" s="78"/>
      <c r="H619" s="78"/>
      <c r="I619" s="10"/>
      <c r="J619" s="82"/>
      <c r="K619" s="10"/>
      <c r="L619" s="11"/>
      <c r="M619" s="11"/>
      <c r="N619" s="11"/>
      <c r="O619" s="26"/>
      <c r="P619" s="26"/>
      <c r="Q619" s="16"/>
      <c r="R619" s="16"/>
      <c r="S619" s="16"/>
      <c r="T619" s="12"/>
      <c r="U619" s="12"/>
      <c r="V619" s="12"/>
      <c r="W619" s="13"/>
      <c r="X619" s="10"/>
      <c r="Y619" s="10"/>
      <c r="Z619" s="10"/>
      <c r="AA619" s="10"/>
      <c r="AB619" s="14"/>
      <c r="AC619" s="10"/>
      <c r="AD619" s="10"/>
      <c r="AE619" s="10"/>
      <c r="AF619" s="15"/>
    </row>
    <row r="620" spans="1:47" ht="15" customHeight="1">
      <c r="C620" s="10"/>
      <c r="D620" s="10"/>
      <c r="E620" s="10"/>
      <c r="F620" s="10"/>
      <c r="G620" s="61" t="s">
        <v>1301</v>
      </c>
      <c r="H620" s="78"/>
      <c r="I620" s="53" t="s">
        <v>1302</v>
      </c>
      <c r="J620" s="82"/>
      <c r="L620" s="11"/>
      <c r="M620" s="11"/>
      <c r="N620" s="11"/>
      <c r="O620" s="26"/>
      <c r="P620" s="26"/>
      <c r="Q620" s="16"/>
      <c r="R620" s="16"/>
      <c r="S620" s="16"/>
      <c r="T620" s="12"/>
      <c r="U620" s="12"/>
      <c r="V620" s="12"/>
      <c r="W620" s="13"/>
      <c r="X620" s="10"/>
      <c r="Y620" s="10"/>
      <c r="Z620" s="10"/>
      <c r="AA620" s="10"/>
      <c r="AB620" s="14"/>
      <c r="AC620" s="10"/>
      <c r="AD620" s="10"/>
      <c r="AE620" s="10"/>
      <c r="AF620" s="15"/>
    </row>
    <row r="621" spans="1:47" s="67" customFormat="1" ht="15" customHeight="1">
      <c r="A621" s="22"/>
      <c r="B621" s="10"/>
      <c r="C621" s="201"/>
      <c r="D621" s="202"/>
      <c r="E621" s="202"/>
      <c r="F621" s="202"/>
      <c r="G621" s="286" t="s">
        <v>1553</v>
      </c>
      <c r="H621" s="276">
        <v>42005</v>
      </c>
      <c r="I621" s="202" t="s">
        <v>14</v>
      </c>
      <c r="J621" s="203" t="s">
        <v>86</v>
      </c>
      <c r="K621" s="202" t="s">
        <v>9</v>
      </c>
      <c r="L621" s="202" t="s">
        <v>10</v>
      </c>
      <c r="M621" s="202" t="s">
        <v>10</v>
      </c>
      <c r="N621" s="202" t="s">
        <v>11</v>
      </c>
      <c r="O621" s="186">
        <v>7087.55</v>
      </c>
      <c r="P621" s="186">
        <v>0</v>
      </c>
      <c r="Q621" s="186">
        <v>7087.55</v>
      </c>
      <c r="R621" s="204" t="s">
        <v>1</v>
      </c>
      <c r="S621" s="205" t="s">
        <v>4</v>
      </c>
      <c r="T621" s="205"/>
      <c r="U621" s="205" t="s">
        <v>660</v>
      </c>
      <c r="V621" s="202"/>
      <c r="W621" s="202"/>
      <c r="X621" s="202"/>
      <c r="Y621" s="202"/>
      <c r="Z621" s="207">
        <v>42005</v>
      </c>
      <c r="AA621" s="202"/>
      <c r="AB621" s="202"/>
      <c r="AC621" s="202"/>
      <c r="AD621" s="208" t="s">
        <v>1554</v>
      </c>
      <c r="AE621" s="22"/>
      <c r="AF621" s="22"/>
      <c r="AG621" s="22"/>
      <c r="AH621" s="22"/>
      <c r="AI621" s="22"/>
      <c r="AJ621" s="22"/>
      <c r="AK621" s="22"/>
      <c r="AL621" s="22"/>
      <c r="AM621" s="22"/>
      <c r="AN621" s="22"/>
      <c r="AO621" s="22"/>
      <c r="AP621" s="22"/>
      <c r="AQ621" s="22"/>
      <c r="AR621" s="22"/>
      <c r="AS621" s="22"/>
      <c r="AT621" s="22"/>
      <c r="AU621" s="22"/>
    </row>
    <row r="622" spans="1:47" s="22" customFormat="1" ht="15" customHeight="1">
      <c r="B622" s="10"/>
      <c r="C622" s="3"/>
      <c r="D622" s="1"/>
      <c r="E622" s="1"/>
      <c r="F622" s="1"/>
      <c r="G622" s="287" t="s">
        <v>1553</v>
      </c>
      <c r="H622" s="277">
        <v>42005</v>
      </c>
      <c r="I622" s="1" t="s">
        <v>14</v>
      </c>
      <c r="J622" s="2" t="s">
        <v>88</v>
      </c>
      <c r="K622" s="1" t="s">
        <v>9</v>
      </c>
      <c r="L622" s="1" t="s">
        <v>10</v>
      </c>
      <c r="M622" s="1" t="s">
        <v>10</v>
      </c>
      <c r="N622" s="1" t="s">
        <v>11</v>
      </c>
      <c r="O622" s="9">
        <v>33703.4</v>
      </c>
      <c r="P622" s="9">
        <v>0</v>
      </c>
      <c r="Q622" s="9">
        <v>33703.4</v>
      </c>
      <c r="R622" s="6" t="s">
        <v>1</v>
      </c>
      <c r="S622" s="5" t="s">
        <v>4</v>
      </c>
      <c r="T622" s="5"/>
      <c r="U622" s="5" t="s">
        <v>660</v>
      </c>
      <c r="V622" s="1"/>
      <c r="W622" s="1"/>
      <c r="X622" s="1"/>
      <c r="Y622" s="1"/>
      <c r="Z622" s="4">
        <v>42005</v>
      </c>
      <c r="AA622" s="1"/>
      <c r="AB622" s="1"/>
      <c r="AC622" s="1"/>
      <c r="AD622" s="8" t="s">
        <v>1554</v>
      </c>
    </row>
    <row r="623" spans="1:47" s="217" customFormat="1" ht="15" customHeight="1">
      <c r="A623" s="22"/>
      <c r="B623" s="10"/>
      <c r="C623" s="209"/>
      <c r="D623" s="210"/>
      <c r="E623" s="210"/>
      <c r="F623" s="210"/>
      <c r="G623" s="288" t="s">
        <v>1553</v>
      </c>
      <c r="H623" s="278">
        <v>42005</v>
      </c>
      <c r="I623" s="210" t="s">
        <v>14</v>
      </c>
      <c r="J623" s="211" t="s">
        <v>91</v>
      </c>
      <c r="K623" s="210" t="s">
        <v>9</v>
      </c>
      <c r="L623" s="210" t="s">
        <v>10</v>
      </c>
      <c r="M623" s="210" t="s">
        <v>10</v>
      </c>
      <c r="N623" s="210" t="s">
        <v>11</v>
      </c>
      <c r="O623" s="195">
        <v>350</v>
      </c>
      <c r="P623" s="195">
        <v>0</v>
      </c>
      <c r="Q623" s="195">
        <v>350</v>
      </c>
      <c r="R623" s="212" t="s">
        <v>1</v>
      </c>
      <c r="S623" s="213" t="s">
        <v>4</v>
      </c>
      <c r="T623" s="213"/>
      <c r="U623" s="213" t="s">
        <v>660</v>
      </c>
      <c r="V623" s="210"/>
      <c r="W623" s="210"/>
      <c r="X623" s="210"/>
      <c r="Y623" s="210"/>
      <c r="Z623" s="215">
        <v>42005</v>
      </c>
      <c r="AA623" s="210"/>
      <c r="AB623" s="210"/>
      <c r="AC623" s="210"/>
      <c r="AD623" s="216" t="s">
        <v>1554</v>
      </c>
      <c r="AE623" s="22"/>
      <c r="AF623" s="22"/>
      <c r="AG623" s="22"/>
      <c r="AH623" s="22"/>
      <c r="AI623" s="22"/>
      <c r="AJ623" s="22"/>
      <c r="AK623" s="22"/>
      <c r="AL623" s="22"/>
      <c r="AM623" s="22"/>
      <c r="AN623" s="22"/>
      <c r="AO623" s="22"/>
      <c r="AP623" s="22"/>
      <c r="AQ623" s="22"/>
      <c r="AR623" s="22"/>
      <c r="AS623" s="22"/>
      <c r="AT623" s="22"/>
      <c r="AU623" s="22"/>
    </row>
    <row r="624" spans="1:47" ht="15" customHeight="1">
      <c r="C624" s="10"/>
      <c r="D624" s="10"/>
      <c r="E624" s="10"/>
      <c r="F624" s="10"/>
      <c r="G624" s="78"/>
      <c r="H624" s="78"/>
      <c r="I624" s="10"/>
      <c r="J624" s="82"/>
      <c r="K624" s="10"/>
      <c r="L624" s="11"/>
      <c r="M624" s="11"/>
      <c r="N624" s="11"/>
      <c r="O624" s="73">
        <f>SUM(O621:O623)</f>
        <v>41140.950000000004</v>
      </c>
      <c r="P624" s="73">
        <f t="shared" ref="P624:Q624" si="170">SUM(P621:P623)</f>
        <v>0</v>
      </c>
      <c r="Q624" s="73">
        <f t="shared" si="170"/>
        <v>41140.950000000004</v>
      </c>
      <c r="R624" s="18"/>
      <c r="S624" s="18"/>
      <c r="T624" s="18"/>
      <c r="U624" s="18"/>
      <c r="V624" s="18"/>
      <c r="W624" s="13"/>
      <c r="X624" s="10"/>
      <c r="Y624" s="10"/>
      <c r="Z624" s="10"/>
      <c r="AA624" s="10"/>
      <c r="AB624" s="14"/>
      <c r="AC624" s="10"/>
      <c r="AD624" s="10"/>
      <c r="AE624" s="10"/>
      <c r="AF624" s="15"/>
    </row>
    <row r="625" spans="1:47" ht="15" customHeight="1">
      <c r="C625" s="10"/>
      <c r="D625" s="10"/>
      <c r="E625" s="10"/>
      <c r="F625" s="10"/>
      <c r="G625" s="78"/>
      <c r="H625" s="78"/>
      <c r="I625" s="10"/>
      <c r="J625" s="82"/>
      <c r="K625" s="10"/>
      <c r="L625" s="11"/>
      <c r="M625" s="11"/>
      <c r="N625" s="11"/>
      <c r="O625" s="26"/>
      <c r="P625" s="26"/>
      <c r="Q625" s="16"/>
      <c r="R625" s="16"/>
      <c r="S625" s="16"/>
      <c r="T625" s="12"/>
      <c r="U625" s="12"/>
      <c r="V625" s="12"/>
      <c r="W625" s="13"/>
      <c r="X625" s="10"/>
      <c r="Y625" s="10"/>
      <c r="Z625" s="10"/>
      <c r="AA625" s="10"/>
      <c r="AB625" s="14"/>
      <c r="AC625" s="10"/>
      <c r="AD625" s="10"/>
      <c r="AE625" s="10"/>
      <c r="AF625" s="15"/>
    </row>
    <row r="626" spans="1:47" ht="15" customHeight="1">
      <c r="C626" s="10"/>
      <c r="D626" s="10"/>
      <c r="E626" s="10"/>
      <c r="F626" s="10"/>
      <c r="G626" s="404" t="s">
        <v>1303</v>
      </c>
      <c r="H626" s="78"/>
      <c r="I626" s="54" t="s">
        <v>1304</v>
      </c>
      <c r="J626" s="82"/>
      <c r="L626" s="10"/>
      <c r="M626" s="11"/>
      <c r="N626" s="11"/>
      <c r="O626" s="26"/>
      <c r="P626" s="26"/>
      <c r="Q626" s="16"/>
      <c r="R626" s="16"/>
      <c r="S626" s="16"/>
      <c r="T626" s="12"/>
      <c r="U626" s="12"/>
      <c r="V626" s="12"/>
      <c r="W626" s="13"/>
      <c r="X626" s="10"/>
      <c r="Y626" s="10"/>
      <c r="Z626" s="10"/>
      <c r="AA626" s="10"/>
      <c r="AB626" s="14"/>
      <c r="AC626" s="10"/>
      <c r="AD626" s="10"/>
      <c r="AE626" s="10"/>
      <c r="AF626" s="15"/>
    </row>
    <row r="627" spans="1:47" s="67" customFormat="1" ht="15" customHeight="1">
      <c r="A627" s="22"/>
      <c r="B627" s="10"/>
      <c r="C627" s="201"/>
      <c r="D627" s="202"/>
      <c r="E627" s="202"/>
      <c r="F627" s="202"/>
      <c r="G627" s="286" t="s">
        <v>1553</v>
      </c>
      <c r="H627" s="276">
        <v>42005</v>
      </c>
      <c r="I627" s="202" t="s">
        <v>14</v>
      </c>
      <c r="J627" s="203" t="s">
        <v>86</v>
      </c>
      <c r="K627" s="202" t="s">
        <v>9</v>
      </c>
      <c r="L627" s="202" t="s">
        <v>10</v>
      </c>
      <c r="M627" s="202" t="s">
        <v>10</v>
      </c>
      <c r="N627" s="202" t="s">
        <v>11</v>
      </c>
      <c r="O627" s="186">
        <v>30776.01</v>
      </c>
      <c r="P627" s="186">
        <v>0</v>
      </c>
      <c r="Q627" s="186">
        <v>30776.01</v>
      </c>
      <c r="R627" s="204" t="s">
        <v>1</v>
      </c>
      <c r="S627" s="205" t="s">
        <v>4</v>
      </c>
      <c r="T627" s="205"/>
      <c r="U627" s="205" t="s">
        <v>661</v>
      </c>
      <c r="V627" s="202"/>
      <c r="W627" s="202"/>
      <c r="X627" s="202"/>
      <c r="Y627" s="202"/>
      <c r="Z627" s="207">
        <v>42005</v>
      </c>
      <c r="AA627" s="202"/>
      <c r="AB627" s="202"/>
      <c r="AC627" s="202"/>
      <c r="AD627" s="208" t="s">
        <v>1554</v>
      </c>
      <c r="AE627" s="22"/>
      <c r="AF627" s="22"/>
      <c r="AG627" s="22"/>
      <c r="AH627" s="22"/>
      <c r="AI627" s="22"/>
      <c r="AJ627" s="22"/>
      <c r="AK627" s="22"/>
      <c r="AL627" s="22"/>
      <c r="AM627" s="22"/>
      <c r="AN627" s="22"/>
      <c r="AO627" s="22"/>
      <c r="AP627" s="22"/>
      <c r="AQ627" s="22"/>
      <c r="AR627" s="22"/>
      <c r="AS627" s="22"/>
      <c r="AT627" s="22"/>
      <c r="AU627" s="22"/>
    </row>
    <row r="628" spans="1:47" s="22" customFormat="1" ht="15" customHeight="1">
      <c r="B628" s="10"/>
      <c r="C628" s="3"/>
      <c r="D628" s="1"/>
      <c r="E628" s="1"/>
      <c r="F628" s="1"/>
      <c r="G628" s="287" t="s">
        <v>1553</v>
      </c>
      <c r="H628" s="277">
        <v>42005</v>
      </c>
      <c r="I628" s="1" t="s">
        <v>14</v>
      </c>
      <c r="J628" s="2" t="s">
        <v>88</v>
      </c>
      <c r="K628" s="1" t="s">
        <v>9</v>
      </c>
      <c r="L628" s="1" t="s">
        <v>10</v>
      </c>
      <c r="M628" s="1" t="s">
        <v>10</v>
      </c>
      <c r="N628" s="1" t="s">
        <v>11</v>
      </c>
      <c r="O628" s="9">
        <v>153293.20000000001</v>
      </c>
      <c r="P628" s="9">
        <v>0</v>
      </c>
      <c r="Q628" s="9">
        <v>153293.20000000001</v>
      </c>
      <c r="R628" s="6" t="s">
        <v>1</v>
      </c>
      <c r="S628" s="5" t="s">
        <v>4</v>
      </c>
      <c r="T628" s="5"/>
      <c r="U628" s="5" t="s">
        <v>661</v>
      </c>
      <c r="V628" s="1"/>
      <c r="W628" s="1"/>
      <c r="X628" s="1"/>
      <c r="Y628" s="1"/>
      <c r="Z628" s="4">
        <v>42005</v>
      </c>
      <c r="AA628" s="1"/>
      <c r="AB628" s="1"/>
      <c r="AC628" s="1"/>
      <c r="AD628" s="8" t="s">
        <v>1554</v>
      </c>
    </row>
    <row r="629" spans="1:47" s="217" customFormat="1" ht="15" customHeight="1">
      <c r="A629" s="22"/>
      <c r="B629" s="10"/>
      <c r="C629" s="209"/>
      <c r="D629" s="210"/>
      <c r="E629" s="210"/>
      <c r="F629" s="210"/>
      <c r="G629" s="288" t="s">
        <v>1553</v>
      </c>
      <c r="H629" s="278">
        <v>42005</v>
      </c>
      <c r="I629" s="210" t="s">
        <v>14</v>
      </c>
      <c r="J629" s="211" t="s">
        <v>91</v>
      </c>
      <c r="K629" s="210" t="s">
        <v>9</v>
      </c>
      <c r="L629" s="210" t="s">
        <v>10</v>
      </c>
      <c r="M629" s="210" t="s">
        <v>10</v>
      </c>
      <c r="N629" s="210" t="s">
        <v>11</v>
      </c>
      <c r="O629" s="195">
        <v>103555.43</v>
      </c>
      <c r="P629" s="195">
        <v>0</v>
      </c>
      <c r="Q629" s="195">
        <v>103555.43</v>
      </c>
      <c r="R629" s="212" t="s">
        <v>1</v>
      </c>
      <c r="S629" s="213" t="s">
        <v>4</v>
      </c>
      <c r="T629" s="213"/>
      <c r="U629" s="213" t="s">
        <v>661</v>
      </c>
      <c r="V629" s="210"/>
      <c r="W629" s="210"/>
      <c r="X629" s="210"/>
      <c r="Y629" s="210"/>
      <c r="Z629" s="215">
        <v>42005</v>
      </c>
      <c r="AA629" s="210"/>
      <c r="AB629" s="210"/>
      <c r="AC629" s="210"/>
      <c r="AD629" s="216" t="s">
        <v>1554</v>
      </c>
      <c r="AE629" s="22"/>
      <c r="AF629" s="22"/>
      <c r="AG629" s="22"/>
      <c r="AH629" s="22"/>
      <c r="AI629" s="22"/>
      <c r="AJ629" s="22"/>
      <c r="AK629" s="22"/>
      <c r="AL629" s="22"/>
      <c r="AM629" s="22"/>
      <c r="AN629" s="22"/>
      <c r="AO629" s="22"/>
      <c r="AP629" s="22"/>
      <c r="AQ629" s="22"/>
      <c r="AR629" s="22"/>
      <c r="AS629" s="22"/>
      <c r="AT629" s="22"/>
      <c r="AU629" s="22"/>
    </row>
    <row r="630" spans="1:47" ht="15" customHeight="1">
      <c r="C630" s="10"/>
      <c r="D630" s="10"/>
      <c r="E630" s="10"/>
      <c r="F630" s="10"/>
      <c r="G630" s="78"/>
      <c r="H630" s="78"/>
      <c r="I630" s="10"/>
      <c r="J630" s="82"/>
      <c r="K630" s="10"/>
      <c r="L630" s="11"/>
      <c r="M630" s="11"/>
      <c r="N630" s="11"/>
      <c r="O630" s="73">
        <f>SUM(O627:O629)</f>
        <v>287624.64</v>
      </c>
      <c r="P630" s="73">
        <f t="shared" ref="P630:Q630" si="171">SUM(P627:P629)</f>
        <v>0</v>
      </c>
      <c r="Q630" s="73">
        <f t="shared" si="171"/>
        <v>287624.64</v>
      </c>
      <c r="R630" s="18"/>
      <c r="S630" s="18"/>
      <c r="T630" s="18"/>
      <c r="U630" s="18"/>
      <c r="V630" s="18"/>
      <c r="W630" s="13"/>
      <c r="X630" s="10"/>
      <c r="Y630" s="10"/>
      <c r="Z630" s="10"/>
      <c r="AA630" s="10"/>
      <c r="AB630" s="14"/>
      <c r="AC630" s="10"/>
      <c r="AD630" s="10"/>
      <c r="AE630" s="10"/>
      <c r="AF630" s="15"/>
    </row>
    <row r="631" spans="1:47" ht="15" customHeight="1">
      <c r="C631" s="10"/>
      <c r="D631" s="10"/>
      <c r="E631" s="10"/>
      <c r="F631" s="10"/>
      <c r="G631" s="78"/>
      <c r="H631" s="78"/>
      <c r="I631" s="10"/>
      <c r="J631" s="82"/>
      <c r="K631" s="10"/>
      <c r="L631" s="11"/>
      <c r="M631" s="11"/>
      <c r="N631" s="11"/>
      <c r="O631" s="26"/>
      <c r="P631" s="26"/>
      <c r="Q631" s="16"/>
      <c r="R631" s="16"/>
      <c r="S631" s="16"/>
      <c r="T631" s="12"/>
      <c r="U631" s="12"/>
      <c r="V631" s="12"/>
      <c r="W631" s="13"/>
      <c r="X631" s="10"/>
      <c r="Y631" s="10"/>
      <c r="Z631" s="10"/>
      <c r="AA631" s="10"/>
      <c r="AB631" s="14"/>
      <c r="AC631" s="10"/>
      <c r="AD631" s="10"/>
      <c r="AE631" s="10"/>
      <c r="AF631" s="15"/>
    </row>
    <row r="632" spans="1:47" ht="15" customHeight="1">
      <c r="C632" s="10"/>
      <c r="D632" s="10"/>
      <c r="E632" s="10"/>
      <c r="F632" s="10"/>
      <c r="G632" s="404" t="s">
        <v>1305</v>
      </c>
      <c r="H632" s="78"/>
      <c r="I632" s="54" t="s">
        <v>1306</v>
      </c>
      <c r="J632" s="82"/>
      <c r="L632" s="11"/>
      <c r="M632" s="11"/>
      <c r="N632" s="11"/>
      <c r="O632" s="26"/>
      <c r="P632" s="26"/>
      <c r="Q632" s="16"/>
      <c r="R632" s="16"/>
      <c r="S632" s="16"/>
      <c r="T632" s="12"/>
      <c r="U632" s="12"/>
      <c r="V632" s="12"/>
      <c r="W632" s="13"/>
      <c r="X632" s="10"/>
      <c r="Y632" s="10"/>
      <c r="Z632" s="10"/>
      <c r="AA632" s="10"/>
      <c r="AB632" s="14"/>
      <c r="AC632" s="10"/>
      <c r="AD632" s="10"/>
      <c r="AE632" s="10"/>
      <c r="AF632" s="15"/>
    </row>
    <row r="633" spans="1:47" s="67" customFormat="1" ht="15" customHeight="1">
      <c r="A633" s="22"/>
      <c r="B633" s="10"/>
      <c r="C633" s="218"/>
      <c r="D633" s="68"/>
      <c r="E633" s="68"/>
      <c r="F633" s="68"/>
      <c r="G633" s="289" t="s">
        <v>1553</v>
      </c>
      <c r="H633" s="279">
        <v>42005</v>
      </c>
      <c r="I633" s="68" t="s">
        <v>14</v>
      </c>
      <c r="J633" s="69" t="s">
        <v>88</v>
      </c>
      <c r="K633" s="68" t="s">
        <v>9</v>
      </c>
      <c r="L633" s="68" t="s">
        <v>10</v>
      </c>
      <c r="M633" s="68" t="s">
        <v>10</v>
      </c>
      <c r="N633" s="68" t="s">
        <v>11</v>
      </c>
      <c r="O633" s="219">
        <v>5368.08</v>
      </c>
      <c r="P633" s="219">
        <v>0</v>
      </c>
      <c r="Q633" s="219">
        <v>5368.08</v>
      </c>
      <c r="R633" s="220" t="s">
        <v>1</v>
      </c>
      <c r="S633" s="221" t="s">
        <v>4</v>
      </c>
      <c r="T633" s="221"/>
      <c r="U633" s="221" t="s">
        <v>689</v>
      </c>
      <c r="V633" s="68"/>
      <c r="W633" s="68"/>
      <c r="X633" s="68"/>
      <c r="Y633" s="68"/>
      <c r="Z633" s="223">
        <v>42005</v>
      </c>
      <c r="AA633" s="68"/>
      <c r="AB633" s="68"/>
      <c r="AC633" s="68"/>
      <c r="AD633" s="224" t="s">
        <v>1554</v>
      </c>
      <c r="AE633" s="22"/>
      <c r="AF633" s="22"/>
      <c r="AG633" s="22"/>
      <c r="AH633" s="22"/>
      <c r="AI633" s="22"/>
      <c r="AJ633" s="22"/>
      <c r="AK633" s="22"/>
      <c r="AL633" s="22"/>
      <c r="AM633" s="22"/>
      <c r="AN633" s="22"/>
      <c r="AO633" s="22"/>
      <c r="AP633" s="22"/>
      <c r="AQ633" s="22"/>
      <c r="AR633" s="22"/>
      <c r="AS633" s="22"/>
      <c r="AT633" s="22"/>
      <c r="AU633" s="22"/>
    </row>
    <row r="634" spans="1:47" s="379" customFormat="1" outlineLevel="5">
      <c r="A634" s="22"/>
      <c r="B634" s="10"/>
      <c r="C634" s="1"/>
      <c r="D634" s="1"/>
      <c r="E634" s="1"/>
      <c r="F634" s="1"/>
      <c r="G634" s="287" t="s">
        <v>3327</v>
      </c>
      <c r="H634" s="277">
        <v>42258</v>
      </c>
      <c r="I634" s="1" t="s">
        <v>4032</v>
      </c>
      <c r="J634" s="2" t="s">
        <v>88</v>
      </c>
      <c r="K634" s="1" t="s">
        <v>33</v>
      </c>
      <c r="L634" s="1" t="s">
        <v>69</v>
      </c>
      <c r="M634" s="1" t="s">
        <v>21</v>
      </c>
      <c r="N634" s="1" t="s">
        <v>11</v>
      </c>
      <c r="O634" s="9">
        <v>9.92</v>
      </c>
      <c r="P634" s="9">
        <v>0</v>
      </c>
      <c r="Q634" s="9">
        <f t="shared" ref="Q634" si="172">O634-P634</f>
        <v>9.92</v>
      </c>
      <c r="R634" s="6" t="s">
        <v>70</v>
      </c>
      <c r="S634" s="5" t="s">
        <v>32</v>
      </c>
      <c r="T634" s="5"/>
      <c r="U634" s="5" t="s">
        <v>689</v>
      </c>
      <c r="V634" s="1"/>
      <c r="W634" s="1"/>
      <c r="X634" s="1"/>
      <c r="Y634" s="1"/>
      <c r="Z634" s="277">
        <v>42258</v>
      </c>
      <c r="AA634" s="1" t="s">
        <v>26</v>
      </c>
      <c r="AB634" s="1" t="s">
        <v>4033</v>
      </c>
      <c r="AC634" s="1" t="s">
        <v>4034</v>
      </c>
      <c r="AD634" s="8"/>
      <c r="AE634" s="22"/>
      <c r="AF634" s="22"/>
      <c r="AG634" s="22"/>
      <c r="AH634" s="22"/>
      <c r="AI634" s="22"/>
      <c r="AJ634" s="22"/>
      <c r="AK634" s="22"/>
      <c r="AL634" s="22"/>
      <c r="AM634" s="22"/>
      <c r="AN634" s="22"/>
      <c r="AO634" s="22"/>
      <c r="AP634" s="22"/>
      <c r="AQ634" s="22"/>
      <c r="AR634" s="22"/>
      <c r="AS634" s="22"/>
      <c r="AT634" s="22"/>
      <c r="AU634" s="22"/>
    </row>
    <row r="635" spans="1:47" s="22" customFormat="1" ht="15" customHeight="1">
      <c r="B635" s="10"/>
      <c r="C635" s="225"/>
      <c r="D635" s="10"/>
      <c r="E635" s="10"/>
      <c r="F635" s="10"/>
      <c r="G635" s="290" t="s">
        <v>1553</v>
      </c>
      <c r="H635" s="280">
        <v>42005</v>
      </c>
      <c r="I635" s="10" t="s">
        <v>14</v>
      </c>
      <c r="J635" s="11" t="s">
        <v>91</v>
      </c>
      <c r="K635" s="10" t="s">
        <v>9</v>
      </c>
      <c r="L635" s="10" t="s">
        <v>10</v>
      </c>
      <c r="M635" s="10" t="s">
        <v>10</v>
      </c>
      <c r="N635" s="10" t="s">
        <v>11</v>
      </c>
      <c r="O635" s="30">
        <v>5919</v>
      </c>
      <c r="P635" s="30">
        <v>0</v>
      </c>
      <c r="Q635" s="30">
        <v>5919</v>
      </c>
      <c r="R635" s="226" t="s">
        <v>1</v>
      </c>
      <c r="S635" s="227" t="s">
        <v>4</v>
      </c>
      <c r="T635" s="227"/>
      <c r="U635" s="227" t="s">
        <v>689</v>
      </c>
      <c r="V635" s="10"/>
      <c r="W635" s="10"/>
      <c r="X635" s="10"/>
      <c r="Y635" s="10"/>
      <c r="Z635" s="229">
        <v>42005</v>
      </c>
      <c r="AA635" s="10"/>
      <c r="AB635" s="10"/>
      <c r="AC635" s="10"/>
      <c r="AD635" s="230" t="s">
        <v>1554</v>
      </c>
    </row>
    <row r="636" spans="1:47" s="371" customFormat="1" outlineLevel="5">
      <c r="A636" s="22"/>
      <c r="B636" s="10"/>
      <c r="C636" s="210"/>
      <c r="D636" s="210"/>
      <c r="E636" s="210"/>
      <c r="F636" s="210"/>
      <c r="G636" s="288" t="s">
        <v>3327</v>
      </c>
      <c r="H636" s="278">
        <v>42258</v>
      </c>
      <c r="I636" s="210" t="s">
        <v>4032</v>
      </c>
      <c r="J636" s="211" t="s">
        <v>91</v>
      </c>
      <c r="K636" s="210" t="s">
        <v>33</v>
      </c>
      <c r="L636" s="210" t="s">
        <v>69</v>
      </c>
      <c r="M636" s="210" t="s">
        <v>21</v>
      </c>
      <c r="N636" s="210" t="s">
        <v>11</v>
      </c>
      <c r="O636" s="195">
        <v>623</v>
      </c>
      <c r="P636" s="195">
        <v>0</v>
      </c>
      <c r="Q636" s="195">
        <f t="shared" ref="Q636" si="173">O636-P636</f>
        <v>623</v>
      </c>
      <c r="R636" s="212" t="s">
        <v>70</v>
      </c>
      <c r="S636" s="213" t="s">
        <v>32</v>
      </c>
      <c r="T636" s="213"/>
      <c r="U636" s="213" t="s">
        <v>689</v>
      </c>
      <c r="V636" s="210"/>
      <c r="W636" s="210"/>
      <c r="X636" s="210"/>
      <c r="Y636" s="210"/>
      <c r="Z636" s="278">
        <v>42258</v>
      </c>
      <c r="AA636" s="210" t="s">
        <v>26</v>
      </c>
      <c r="AB636" s="210" t="s">
        <v>4033</v>
      </c>
      <c r="AC636" s="210" t="s">
        <v>4034</v>
      </c>
      <c r="AD636" s="216"/>
      <c r="AE636" s="22"/>
      <c r="AF636" s="22"/>
      <c r="AG636" s="22"/>
      <c r="AH636" s="22"/>
      <c r="AI636" s="22"/>
      <c r="AJ636" s="22"/>
      <c r="AK636" s="22"/>
      <c r="AL636" s="22"/>
      <c r="AM636" s="22"/>
      <c r="AN636" s="22"/>
      <c r="AO636" s="22"/>
      <c r="AP636" s="22"/>
      <c r="AQ636" s="22"/>
      <c r="AR636" s="22"/>
      <c r="AS636" s="22"/>
      <c r="AT636" s="22"/>
      <c r="AU636" s="22"/>
    </row>
    <row r="637" spans="1:47" ht="15" customHeight="1">
      <c r="C637" s="10"/>
      <c r="D637" s="10"/>
      <c r="E637" s="10"/>
      <c r="F637" s="10"/>
      <c r="G637" s="78"/>
      <c r="H637" s="78"/>
      <c r="I637" s="10"/>
      <c r="J637" s="82"/>
      <c r="K637" s="10"/>
      <c r="L637" s="11"/>
      <c r="M637" s="11"/>
      <c r="N637" s="11"/>
      <c r="O637" s="73">
        <f>SUM(O633:O636)</f>
        <v>11920</v>
      </c>
      <c r="P637" s="73">
        <f t="shared" ref="P637:Q637" si="174">SUM(P633:P636)</f>
        <v>0</v>
      </c>
      <c r="Q637" s="73">
        <f t="shared" si="174"/>
        <v>11920</v>
      </c>
      <c r="R637" s="18"/>
      <c r="S637" s="18"/>
      <c r="T637" s="18"/>
      <c r="U637" s="18"/>
      <c r="V637" s="18"/>
      <c r="W637" s="13"/>
      <c r="X637" s="10"/>
      <c r="Y637" s="10"/>
      <c r="Z637" s="10"/>
      <c r="AA637" s="10"/>
      <c r="AB637" s="14"/>
      <c r="AC637" s="10"/>
      <c r="AD637" s="10"/>
      <c r="AE637" s="10"/>
      <c r="AF637" s="15"/>
    </row>
    <row r="638" spans="1:47" ht="15" customHeight="1">
      <c r="C638" s="10"/>
      <c r="D638" s="10"/>
      <c r="E638" s="10"/>
      <c r="F638" s="10"/>
      <c r="G638" s="78"/>
      <c r="H638" s="78"/>
      <c r="I638" s="10"/>
      <c r="J638" s="82"/>
      <c r="K638" s="10"/>
      <c r="L638" s="11"/>
      <c r="M638" s="11"/>
      <c r="N638" s="11"/>
      <c r="O638" s="26"/>
      <c r="P638" s="26"/>
      <c r="Q638" s="16"/>
      <c r="R638" s="16"/>
      <c r="S638" s="16"/>
      <c r="T638" s="12"/>
      <c r="U638" s="12"/>
      <c r="V638" s="12"/>
      <c r="W638" s="13"/>
      <c r="X638" s="10"/>
      <c r="Y638" s="10"/>
      <c r="Z638" s="10"/>
      <c r="AA638" s="10"/>
      <c r="AB638" s="14"/>
      <c r="AC638" s="10"/>
      <c r="AD638" s="10"/>
      <c r="AE638" s="10"/>
      <c r="AF638" s="15"/>
    </row>
    <row r="639" spans="1:47" ht="15" customHeight="1">
      <c r="C639" s="10"/>
      <c r="D639" s="10"/>
      <c r="E639" s="10"/>
      <c r="F639" s="10"/>
      <c r="G639" s="404" t="s">
        <v>1307</v>
      </c>
      <c r="H639" s="78"/>
      <c r="I639" s="54" t="s">
        <v>1308</v>
      </c>
      <c r="J639" s="82"/>
      <c r="L639" s="11"/>
      <c r="M639" s="11"/>
      <c r="N639" s="11"/>
      <c r="O639" s="26"/>
      <c r="P639" s="26"/>
      <c r="Q639" s="16"/>
      <c r="R639" s="16"/>
      <c r="S639" s="16"/>
      <c r="T639" s="12"/>
      <c r="U639" s="12"/>
      <c r="V639" s="12"/>
      <c r="W639" s="13"/>
      <c r="X639" s="10"/>
      <c r="Y639" s="10"/>
      <c r="Z639" s="10"/>
      <c r="AA639" s="10"/>
      <c r="AB639" s="14"/>
      <c r="AC639" s="10"/>
      <c r="AD639" s="10"/>
      <c r="AE639" s="10"/>
      <c r="AF639" s="15"/>
    </row>
    <row r="640" spans="1:47" s="67" customFormat="1" ht="15" customHeight="1">
      <c r="A640" s="22"/>
      <c r="B640" s="10"/>
      <c r="C640" s="201"/>
      <c r="D640" s="202"/>
      <c r="E640" s="202"/>
      <c r="F640" s="202"/>
      <c r="G640" s="286" t="s">
        <v>1553</v>
      </c>
      <c r="H640" s="276">
        <v>42005</v>
      </c>
      <c r="I640" s="202" t="s">
        <v>14</v>
      </c>
      <c r="J640" s="203" t="s">
        <v>88</v>
      </c>
      <c r="K640" s="202" t="s">
        <v>9</v>
      </c>
      <c r="L640" s="202" t="s">
        <v>10</v>
      </c>
      <c r="M640" s="202" t="s">
        <v>10</v>
      </c>
      <c r="N640" s="202" t="s">
        <v>11</v>
      </c>
      <c r="O640" s="186">
        <v>30630</v>
      </c>
      <c r="P640" s="186">
        <v>0</v>
      </c>
      <c r="Q640" s="186">
        <v>30630</v>
      </c>
      <c r="R640" s="204" t="s">
        <v>1</v>
      </c>
      <c r="S640" s="205" t="s">
        <v>4</v>
      </c>
      <c r="T640" s="205"/>
      <c r="U640" s="205" t="s">
        <v>690</v>
      </c>
      <c r="V640" s="202"/>
      <c r="W640" s="202"/>
      <c r="X640" s="202"/>
      <c r="Y640" s="202"/>
      <c r="Z640" s="207">
        <v>42005</v>
      </c>
      <c r="AA640" s="202"/>
      <c r="AB640" s="202"/>
      <c r="AC640" s="202"/>
      <c r="AD640" s="208" t="s">
        <v>1554</v>
      </c>
      <c r="AE640" s="22"/>
      <c r="AF640" s="22"/>
      <c r="AG640" s="22"/>
      <c r="AH640" s="22"/>
      <c r="AI640" s="22"/>
      <c r="AJ640" s="22"/>
      <c r="AK640" s="22"/>
      <c r="AL640" s="22"/>
      <c r="AM640" s="22"/>
      <c r="AN640" s="22"/>
      <c r="AO640" s="22"/>
      <c r="AP640" s="22"/>
      <c r="AQ640" s="22"/>
      <c r="AR640" s="22"/>
      <c r="AS640" s="22"/>
      <c r="AT640" s="22"/>
      <c r="AU640" s="22"/>
    </row>
    <row r="641" spans="1:47" s="22" customFormat="1" ht="15" customHeight="1">
      <c r="B641" s="10"/>
      <c r="C641" s="154"/>
      <c r="D641" s="155"/>
      <c r="E641" s="155"/>
      <c r="F641" s="155"/>
      <c r="G641" s="302" t="s">
        <v>1553</v>
      </c>
      <c r="H641" s="298">
        <v>42005</v>
      </c>
      <c r="I641" s="155" t="s">
        <v>14</v>
      </c>
      <c r="J641" s="157" t="s">
        <v>91</v>
      </c>
      <c r="K641" s="155" t="s">
        <v>9</v>
      </c>
      <c r="L641" s="155" t="s">
        <v>10</v>
      </c>
      <c r="M641" s="155" t="s">
        <v>10</v>
      </c>
      <c r="N641" s="155" t="s">
        <v>11</v>
      </c>
      <c r="O641" s="158">
        <v>5363.6</v>
      </c>
      <c r="P641" s="158">
        <v>0</v>
      </c>
      <c r="Q641" s="158">
        <v>5363.6</v>
      </c>
      <c r="R641" s="159" t="s">
        <v>1</v>
      </c>
      <c r="S641" s="160" t="s">
        <v>4</v>
      </c>
      <c r="T641" s="160"/>
      <c r="U641" s="160" t="s">
        <v>690</v>
      </c>
      <c r="V641" s="155"/>
      <c r="W641" s="155"/>
      <c r="X641" s="155"/>
      <c r="Y641" s="155"/>
      <c r="Z641" s="161">
        <v>42005</v>
      </c>
      <c r="AA641" s="155"/>
      <c r="AB641" s="155"/>
      <c r="AC641" s="155"/>
      <c r="AD641" s="162" t="s">
        <v>1554</v>
      </c>
    </row>
    <row r="642" spans="1:47" s="371" customFormat="1" outlineLevel="5">
      <c r="A642" s="22"/>
      <c r="B642" s="10"/>
      <c r="C642" s="210"/>
      <c r="D642" s="210"/>
      <c r="E642" s="210"/>
      <c r="F642" s="210"/>
      <c r="G642" s="288" t="s">
        <v>3327</v>
      </c>
      <c r="H642" s="278">
        <v>42226</v>
      </c>
      <c r="I642" s="210" t="s">
        <v>4166</v>
      </c>
      <c r="J642" s="211" t="s">
        <v>91</v>
      </c>
      <c r="K642" s="210" t="s">
        <v>33</v>
      </c>
      <c r="L642" s="210" t="s">
        <v>1815</v>
      </c>
      <c r="M642" s="210" t="s">
        <v>21</v>
      </c>
      <c r="N642" s="210" t="s">
        <v>11</v>
      </c>
      <c r="O642" s="195">
        <v>1036.4000000000001</v>
      </c>
      <c r="P642" s="195">
        <v>0</v>
      </c>
      <c r="Q642" s="195">
        <f>O642-P642</f>
        <v>1036.4000000000001</v>
      </c>
      <c r="R642" s="212" t="s">
        <v>70</v>
      </c>
      <c r="S642" s="213" t="s">
        <v>32</v>
      </c>
      <c r="T642" s="213"/>
      <c r="U642" s="213" t="s">
        <v>690</v>
      </c>
      <c r="V642" s="210"/>
      <c r="W642" s="210"/>
      <c r="X642" s="210"/>
      <c r="Y642" s="210"/>
      <c r="Z642" s="278">
        <v>42226</v>
      </c>
      <c r="AA642" s="210" t="s">
        <v>26</v>
      </c>
      <c r="AB642" s="210" t="s">
        <v>4167</v>
      </c>
      <c r="AC642" s="210" t="s">
        <v>4168</v>
      </c>
      <c r="AD642" s="216"/>
      <c r="AE642" s="22"/>
      <c r="AF642" s="22"/>
      <c r="AG642" s="22"/>
      <c r="AH642" s="22"/>
      <c r="AI642" s="22"/>
      <c r="AJ642" s="22"/>
      <c r="AK642" s="22"/>
      <c r="AL642" s="22"/>
      <c r="AM642" s="22"/>
      <c r="AN642" s="22"/>
      <c r="AO642" s="22"/>
      <c r="AP642" s="22"/>
      <c r="AQ642" s="22"/>
      <c r="AR642" s="22"/>
      <c r="AS642" s="22"/>
      <c r="AT642" s="22"/>
      <c r="AU642" s="22"/>
    </row>
    <row r="643" spans="1:47" ht="15" customHeight="1">
      <c r="C643" s="10"/>
      <c r="D643" s="10"/>
      <c r="E643" s="10"/>
      <c r="F643" s="10"/>
      <c r="G643" s="78"/>
      <c r="H643" s="78"/>
      <c r="I643" s="10"/>
      <c r="J643" s="82"/>
      <c r="K643" s="10"/>
      <c r="L643" s="11"/>
      <c r="M643" s="11"/>
      <c r="N643" s="11"/>
      <c r="O643" s="73">
        <f>SUM(O640:O642)</f>
        <v>37030</v>
      </c>
      <c r="P643" s="73">
        <f t="shared" ref="P643:Q643" si="175">SUM(P640:P642)</f>
        <v>0</v>
      </c>
      <c r="Q643" s="73">
        <f t="shared" si="175"/>
        <v>37030</v>
      </c>
      <c r="R643" s="18"/>
      <c r="S643" s="18"/>
      <c r="T643" s="18"/>
      <c r="U643" s="18"/>
      <c r="V643" s="18"/>
      <c r="W643" s="13"/>
      <c r="X643" s="10"/>
      <c r="Y643" s="10"/>
      <c r="Z643" s="10"/>
      <c r="AA643" s="10"/>
      <c r="AB643" s="14"/>
      <c r="AC643" s="10"/>
      <c r="AD643" s="10"/>
      <c r="AE643" s="10"/>
      <c r="AF643" s="15"/>
    </row>
    <row r="644" spans="1:47" ht="15" customHeight="1">
      <c r="C644" s="10"/>
      <c r="D644" s="10"/>
      <c r="E644" s="10"/>
      <c r="F644" s="10"/>
      <c r="G644" s="78"/>
      <c r="H644" s="78"/>
      <c r="I644" s="10"/>
      <c r="J644" s="82"/>
      <c r="K644" s="10"/>
      <c r="L644" s="11"/>
      <c r="M644" s="11"/>
      <c r="N644" s="11"/>
      <c r="O644" s="26"/>
      <c r="P644" s="26"/>
      <c r="Q644" s="16"/>
      <c r="R644" s="16"/>
      <c r="S644" s="16"/>
      <c r="T644" s="12"/>
      <c r="U644" s="12"/>
      <c r="V644" s="12"/>
      <c r="W644" s="13"/>
      <c r="X644" s="10"/>
      <c r="Y644" s="10"/>
      <c r="Z644" s="10"/>
      <c r="AA644" s="10"/>
      <c r="AB644" s="14"/>
      <c r="AC644" s="10"/>
      <c r="AD644" s="10"/>
      <c r="AE644" s="10"/>
      <c r="AF644" s="15"/>
    </row>
    <row r="645" spans="1:47" ht="15" customHeight="1">
      <c r="C645" s="10"/>
      <c r="D645" s="10"/>
      <c r="E645" s="10"/>
      <c r="F645" s="10"/>
      <c r="G645" s="404" t="s">
        <v>1309</v>
      </c>
      <c r="H645" s="78"/>
      <c r="I645" s="54" t="s">
        <v>1310</v>
      </c>
      <c r="J645" s="82"/>
      <c r="L645" s="11"/>
      <c r="M645" s="11"/>
      <c r="N645" s="11"/>
      <c r="O645" s="26"/>
      <c r="P645" s="26"/>
      <c r="Q645" s="16"/>
      <c r="R645" s="16"/>
      <c r="S645" s="16"/>
      <c r="T645" s="12"/>
      <c r="U645" s="12"/>
      <c r="V645" s="12"/>
      <c r="W645" s="13"/>
      <c r="X645" s="10"/>
      <c r="Y645" s="10"/>
      <c r="Z645" s="10"/>
      <c r="AA645" s="10"/>
      <c r="AB645" s="14"/>
      <c r="AC645" s="10"/>
      <c r="AD645" s="10"/>
      <c r="AE645" s="10"/>
      <c r="AF645" s="15"/>
    </row>
    <row r="646" spans="1:47" s="67" customFormat="1" ht="15" customHeight="1">
      <c r="A646" s="22"/>
      <c r="B646" s="10"/>
      <c r="C646" s="201"/>
      <c r="D646" s="202"/>
      <c r="E646" s="202"/>
      <c r="F646" s="202"/>
      <c r="G646" s="286" t="s">
        <v>1553</v>
      </c>
      <c r="H646" s="276">
        <v>42005</v>
      </c>
      <c r="I646" s="202" t="s">
        <v>14</v>
      </c>
      <c r="J646" s="203" t="s">
        <v>86</v>
      </c>
      <c r="K646" s="202" t="s">
        <v>9</v>
      </c>
      <c r="L646" s="202" t="s">
        <v>10</v>
      </c>
      <c r="M646" s="202" t="s">
        <v>10</v>
      </c>
      <c r="N646" s="202" t="s">
        <v>11</v>
      </c>
      <c r="O646" s="186">
        <v>579121.81999999995</v>
      </c>
      <c r="P646" s="186">
        <v>0</v>
      </c>
      <c r="Q646" s="186">
        <v>579121.81999999995</v>
      </c>
      <c r="R646" s="204" t="s">
        <v>1</v>
      </c>
      <c r="S646" s="205" t="s">
        <v>4</v>
      </c>
      <c r="T646" s="205"/>
      <c r="U646" s="205" t="s">
        <v>662</v>
      </c>
      <c r="V646" s="202"/>
      <c r="W646" s="202"/>
      <c r="X646" s="202"/>
      <c r="Y646" s="202"/>
      <c r="Z646" s="207">
        <v>42005</v>
      </c>
      <c r="AA646" s="202"/>
      <c r="AB646" s="202"/>
      <c r="AC646" s="202"/>
      <c r="AD646" s="208" t="s">
        <v>1554</v>
      </c>
      <c r="AE646" s="22"/>
      <c r="AF646" s="22"/>
      <c r="AG646" s="22"/>
      <c r="AH646" s="22"/>
      <c r="AI646" s="22"/>
      <c r="AJ646" s="22"/>
      <c r="AK646" s="22"/>
      <c r="AL646" s="22"/>
      <c r="AM646" s="22"/>
      <c r="AN646" s="22"/>
      <c r="AO646" s="22"/>
      <c r="AP646" s="22"/>
      <c r="AQ646" s="22"/>
      <c r="AR646" s="22"/>
      <c r="AS646" s="22"/>
      <c r="AT646" s="22"/>
      <c r="AU646" s="22"/>
    </row>
    <row r="647" spans="1:47" s="22" customFormat="1" ht="15" customHeight="1">
      <c r="B647" s="10"/>
      <c r="C647" s="3"/>
      <c r="D647" s="1"/>
      <c r="E647" s="1"/>
      <c r="F647" s="1"/>
      <c r="G647" s="287" t="s">
        <v>1553</v>
      </c>
      <c r="H647" s="277">
        <v>42005</v>
      </c>
      <c r="I647" s="1" t="s">
        <v>14</v>
      </c>
      <c r="J647" s="2" t="s">
        <v>88</v>
      </c>
      <c r="K647" s="1" t="s">
        <v>9</v>
      </c>
      <c r="L647" s="1" t="s">
        <v>10</v>
      </c>
      <c r="M647" s="1" t="s">
        <v>10</v>
      </c>
      <c r="N647" s="1" t="s">
        <v>11</v>
      </c>
      <c r="O647" s="9">
        <v>604864.81999999995</v>
      </c>
      <c r="P647" s="9">
        <v>0</v>
      </c>
      <c r="Q647" s="9">
        <v>604864.81999999995</v>
      </c>
      <c r="R647" s="6" t="s">
        <v>1</v>
      </c>
      <c r="S647" s="5" t="s">
        <v>4</v>
      </c>
      <c r="T647" s="5"/>
      <c r="U647" s="5" t="s">
        <v>662</v>
      </c>
      <c r="V647" s="1"/>
      <c r="W647" s="1"/>
      <c r="X647" s="1"/>
      <c r="Y647" s="1"/>
      <c r="Z647" s="4">
        <v>42005</v>
      </c>
      <c r="AA647" s="1"/>
      <c r="AB647" s="1"/>
      <c r="AC647" s="1"/>
      <c r="AD647" s="8" t="s">
        <v>1554</v>
      </c>
    </row>
    <row r="648" spans="1:47" s="217" customFormat="1" ht="15" customHeight="1">
      <c r="A648" s="22"/>
      <c r="B648" s="10"/>
      <c r="C648" s="209"/>
      <c r="D648" s="210"/>
      <c r="E648" s="210"/>
      <c r="F648" s="210"/>
      <c r="G648" s="288" t="s">
        <v>1553</v>
      </c>
      <c r="H648" s="278">
        <v>42005</v>
      </c>
      <c r="I648" s="210" t="s">
        <v>14</v>
      </c>
      <c r="J648" s="211" t="s">
        <v>91</v>
      </c>
      <c r="K648" s="210" t="s">
        <v>9</v>
      </c>
      <c r="L648" s="210" t="s">
        <v>10</v>
      </c>
      <c r="M648" s="210" t="s">
        <v>10</v>
      </c>
      <c r="N648" s="210" t="s">
        <v>11</v>
      </c>
      <c r="O648" s="195">
        <v>194560.82</v>
      </c>
      <c r="P648" s="195">
        <v>0</v>
      </c>
      <c r="Q648" s="195">
        <v>194560.82</v>
      </c>
      <c r="R648" s="212" t="s">
        <v>1</v>
      </c>
      <c r="S648" s="213" t="s">
        <v>4</v>
      </c>
      <c r="T648" s="213"/>
      <c r="U648" s="213" t="s">
        <v>662</v>
      </c>
      <c r="V648" s="210"/>
      <c r="W648" s="210"/>
      <c r="X648" s="210"/>
      <c r="Y648" s="210"/>
      <c r="Z648" s="215">
        <v>42005</v>
      </c>
      <c r="AA648" s="210"/>
      <c r="AB648" s="210"/>
      <c r="AC648" s="210"/>
      <c r="AD648" s="216" t="s">
        <v>1554</v>
      </c>
      <c r="AE648" s="22"/>
      <c r="AF648" s="22"/>
      <c r="AG648" s="22"/>
      <c r="AH648" s="22"/>
      <c r="AI648" s="22"/>
      <c r="AJ648" s="22"/>
      <c r="AK648" s="22"/>
      <c r="AL648" s="22"/>
      <c r="AM648" s="22"/>
      <c r="AN648" s="22"/>
      <c r="AO648" s="22"/>
      <c r="AP648" s="22"/>
      <c r="AQ648" s="22"/>
      <c r="AR648" s="22"/>
      <c r="AS648" s="22"/>
      <c r="AT648" s="22"/>
      <c r="AU648" s="22"/>
    </row>
    <row r="649" spans="1:47" ht="15" customHeight="1">
      <c r="C649" s="10"/>
      <c r="D649" s="10"/>
      <c r="E649" s="10"/>
      <c r="F649" s="10"/>
      <c r="G649" s="78"/>
      <c r="H649" s="78"/>
      <c r="I649" s="10"/>
      <c r="J649" s="82"/>
      <c r="K649" s="10"/>
      <c r="L649" s="11"/>
      <c r="M649" s="11"/>
      <c r="N649" s="11"/>
      <c r="O649" s="73">
        <f>SUM(O646:O648)</f>
        <v>1378547.46</v>
      </c>
      <c r="P649" s="73">
        <f t="shared" ref="P649:Q649" si="176">SUM(P646:P648)</f>
        <v>0</v>
      </c>
      <c r="Q649" s="73">
        <f t="shared" si="176"/>
        <v>1378547.46</v>
      </c>
      <c r="R649" s="18"/>
      <c r="S649" s="18"/>
      <c r="T649" s="18"/>
      <c r="U649" s="18"/>
      <c r="V649" s="18"/>
      <c r="W649" s="13"/>
      <c r="X649" s="10"/>
      <c r="Y649" s="10"/>
      <c r="Z649" s="10"/>
      <c r="AA649" s="10"/>
      <c r="AB649" s="14"/>
      <c r="AC649" s="10"/>
      <c r="AD649" s="10"/>
      <c r="AE649" s="10"/>
      <c r="AF649" s="15"/>
    </row>
    <row r="650" spans="1:47" ht="15" customHeight="1">
      <c r="C650" s="10"/>
      <c r="D650" s="10"/>
      <c r="E650" s="10"/>
      <c r="F650" s="10"/>
      <c r="G650" s="78"/>
      <c r="H650" s="78"/>
      <c r="I650" s="10"/>
      <c r="J650" s="82"/>
      <c r="K650" s="10"/>
      <c r="L650" s="11"/>
      <c r="M650" s="11"/>
      <c r="N650" s="11"/>
      <c r="O650" s="26"/>
      <c r="P650" s="26"/>
      <c r="Q650" s="16"/>
      <c r="R650" s="16"/>
      <c r="S650" s="16"/>
      <c r="T650" s="12"/>
      <c r="U650" s="12"/>
      <c r="V650" s="12"/>
      <c r="W650" s="13"/>
      <c r="X650" s="10"/>
      <c r="Y650" s="10"/>
      <c r="Z650" s="10"/>
      <c r="AA650" s="10"/>
      <c r="AB650" s="14"/>
      <c r="AC650" s="10"/>
      <c r="AD650" s="10"/>
      <c r="AE650" s="10"/>
      <c r="AF650" s="15"/>
    </row>
    <row r="651" spans="1:47" ht="15" customHeight="1">
      <c r="C651" s="10"/>
      <c r="D651" s="10"/>
      <c r="E651" s="10"/>
      <c r="F651" s="10"/>
      <c r="G651" s="404" t="s">
        <v>1311</v>
      </c>
      <c r="H651" s="78"/>
      <c r="I651" s="54" t="s">
        <v>1312</v>
      </c>
      <c r="J651" s="82"/>
      <c r="L651" s="11"/>
      <c r="M651" s="11"/>
      <c r="N651" s="11"/>
      <c r="O651" s="26"/>
      <c r="P651" s="26"/>
      <c r="Q651" s="16"/>
      <c r="R651" s="16"/>
      <c r="S651" s="16"/>
      <c r="T651" s="12"/>
      <c r="U651" s="12"/>
      <c r="V651" s="12"/>
      <c r="W651" s="13"/>
      <c r="X651" s="10"/>
      <c r="Y651" s="10"/>
      <c r="Z651" s="10"/>
      <c r="AA651" s="10"/>
      <c r="AB651" s="14"/>
      <c r="AC651" s="10"/>
      <c r="AD651" s="10"/>
      <c r="AE651" s="10"/>
      <c r="AF651" s="15"/>
    </row>
    <row r="652" spans="1:47" s="67" customFormat="1" ht="15" customHeight="1">
      <c r="A652" s="22"/>
      <c r="B652" s="10"/>
      <c r="C652" s="201"/>
      <c r="D652" s="202"/>
      <c r="E652" s="202"/>
      <c r="F652" s="202"/>
      <c r="G652" s="286" t="s">
        <v>1553</v>
      </c>
      <c r="H652" s="276">
        <v>42005</v>
      </c>
      <c r="I652" s="202" t="s">
        <v>14</v>
      </c>
      <c r="J652" s="203" t="s">
        <v>85</v>
      </c>
      <c r="K652" s="202" t="s">
        <v>9</v>
      </c>
      <c r="L652" s="202" t="s">
        <v>10</v>
      </c>
      <c r="M652" s="202" t="s">
        <v>10</v>
      </c>
      <c r="N652" s="202" t="s">
        <v>11</v>
      </c>
      <c r="O652" s="186">
        <v>1028242.28</v>
      </c>
      <c r="P652" s="186">
        <v>0</v>
      </c>
      <c r="Q652" s="186">
        <v>1028242.28</v>
      </c>
      <c r="R652" s="204" t="s">
        <v>1</v>
      </c>
      <c r="S652" s="205" t="s">
        <v>4</v>
      </c>
      <c r="T652" s="205"/>
      <c r="U652" s="205" t="s">
        <v>617</v>
      </c>
      <c r="V652" s="202"/>
      <c r="W652" s="202"/>
      <c r="X652" s="202"/>
      <c r="Y652" s="202"/>
      <c r="Z652" s="207">
        <v>42005</v>
      </c>
      <c r="AA652" s="202"/>
      <c r="AB652" s="202"/>
      <c r="AC652" s="202"/>
      <c r="AD652" s="208" t="s">
        <v>1554</v>
      </c>
      <c r="AE652" s="22"/>
      <c r="AF652" s="22"/>
      <c r="AG652" s="22"/>
      <c r="AH652" s="22"/>
      <c r="AI652" s="22"/>
      <c r="AJ652" s="22"/>
      <c r="AK652" s="22"/>
      <c r="AL652" s="22"/>
      <c r="AM652" s="22"/>
      <c r="AN652" s="22"/>
      <c r="AO652" s="22"/>
      <c r="AP652" s="22"/>
      <c r="AQ652" s="22"/>
      <c r="AR652" s="22"/>
      <c r="AS652" s="22"/>
      <c r="AT652" s="22"/>
      <c r="AU652" s="22"/>
    </row>
    <row r="653" spans="1:47" s="22" customFormat="1" ht="15" customHeight="1">
      <c r="B653" s="10"/>
      <c r="C653" s="3"/>
      <c r="D653" s="1"/>
      <c r="E653" s="1"/>
      <c r="F653" s="1"/>
      <c r="G653" s="287" t="s">
        <v>1553</v>
      </c>
      <c r="H653" s="277">
        <v>42005</v>
      </c>
      <c r="I653" s="1" t="s">
        <v>14</v>
      </c>
      <c r="J653" s="2" t="s">
        <v>86</v>
      </c>
      <c r="K653" s="1" t="s">
        <v>9</v>
      </c>
      <c r="L653" s="1" t="s">
        <v>10</v>
      </c>
      <c r="M653" s="1" t="s">
        <v>10</v>
      </c>
      <c r="N653" s="1" t="s">
        <v>11</v>
      </c>
      <c r="O653" s="9">
        <v>16650</v>
      </c>
      <c r="P653" s="9">
        <v>0</v>
      </c>
      <c r="Q653" s="9">
        <v>16650</v>
      </c>
      <c r="R653" s="6" t="s">
        <v>1</v>
      </c>
      <c r="S653" s="5" t="s">
        <v>4</v>
      </c>
      <c r="T653" s="5"/>
      <c r="U653" s="5" t="s">
        <v>617</v>
      </c>
      <c r="V653" s="1"/>
      <c r="W653" s="1"/>
      <c r="X653" s="1"/>
      <c r="Y653" s="1"/>
      <c r="Z653" s="4">
        <v>42005</v>
      </c>
      <c r="AA653" s="1"/>
      <c r="AB653" s="1"/>
      <c r="AC653" s="1"/>
      <c r="AD653" s="8" t="s">
        <v>1554</v>
      </c>
    </row>
    <row r="654" spans="1:47" s="22" customFormat="1" ht="15" customHeight="1">
      <c r="B654" s="10"/>
      <c r="C654" s="3"/>
      <c r="D654" s="1"/>
      <c r="E654" s="1"/>
      <c r="F654" s="1"/>
      <c r="G654" s="287" t="s">
        <v>1553</v>
      </c>
      <c r="H654" s="277">
        <v>42005</v>
      </c>
      <c r="I654" s="1" t="s">
        <v>14</v>
      </c>
      <c r="J654" s="2" t="s">
        <v>88</v>
      </c>
      <c r="K654" s="1" t="s">
        <v>9</v>
      </c>
      <c r="L654" s="1" t="s">
        <v>10</v>
      </c>
      <c r="M654" s="1" t="s">
        <v>10</v>
      </c>
      <c r="N654" s="1" t="s">
        <v>11</v>
      </c>
      <c r="O654" s="9">
        <v>500</v>
      </c>
      <c r="P654" s="9">
        <v>0</v>
      </c>
      <c r="Q654" s="9">
        <v>500</v>
      </c>
      <c r="R654" s="6" t="s">
        <v>1</v>
      </c>
      <c r="S654" s="5" t="s">
        <v>4</v>
      </c>
      <c r="T654" s="5"/>
      <c r="U654" s="5" t="s">
        <v>617</v>
      </c>
      <c r="V654" s="1"/>
      <c r="W654" s="1"/>
      <c r="X654" s="1"/>
      <c r="Y654" s="1"/>
      <c r="Z654" s="4">
        <v>42005</v>
      </c>
      <c r="AA654" s="1"/>
      <c r="AB654" s="1"/>
      <c r="AC654" s="1"/>
      <c r="AD654" s="8" t="s">
        <v>1554</v>
      </c>
    </row>
    <row r="655" spans="1:47" s="217" customFormat="1" ht="15" customHeight="1">
      <c r="A655" s="22"/>
      <c r="B655" s="10"/>
      <c r="C655" s="209"/>
      <c r="D655" s="210"/>
      <c r="E655" s="210"/>
      <c r="F655" s="210"/>
      <c r="G655" s="288" t="s">
        <v>1553</v>
      </c>
      <c r="H655" s="278">
        <v>42005</v>
      </c>
      <c r="I655" s="210" t="s">
        <v>14</v>
      </c>
      <c r="J655" s="211" t="s">
        <v>91</v>
      </c>
      <c r="K655" s="210" t="s">
        <v>9</v>
      </c>
      <c r="L655" s="210" t="s">
        <v>10</v>
      </c>
      <c r="M655" s="210" t="s">
        <v>10</v>
      </c>
      <c r="N655" s="210" t="s">
        <v>11</v>
      </c>
      <c r="O655" s="195">
        <v>84718.55</v>
      </c>
      <c r="P655" s="195">
        <v>0</v>
      </c>
      <c r="Q655" s="195">
        <v>84718.55</v>
      </c>
      <c r="R655" s="212" t="s">
        <v>1</v>
      </c>
      <c r="S655" s="213" t="s">
        <v>4</v>
      </c>
      <c r="T655" s="213"/>
      <c r="U655" s="213" t="s">
        <v>617</v>
      </c>
      <c r="V655" s="210"/>
      <c r="W655" s="210"/>
      <c r="X655" s="210"/>
      <c r="Y655" s="210"/>
      <c r="Z655" s="215">
        <v>42005</v>
      </c>
      <c r="AA655" s="210"/>
      <c r="AB655" s="210"/>
      <c r="AC655" s="210"/>
      <c r="AD655" s="216" t="s">
        <v>1554</v>
      </c>
      <c r="AE655" s="22"/>
      <c r="AF655" s="22"/>
      <c r="AG655" s="22"/>
      <c r="AH655" s="22"/>
      <c r="AI655" s="22"/>
      <c r="AJ655" s="22"/>
      <c r="AK655" s="22"/>
      <c r="AL655" s="22"/>
      <c r="AM655" s="22"/>
      <c r="AN655" s="22"/>
      <c r="AO655" s="22"/>
      <c r="AP655" s="22"/>
      <c r="AQ655" s="22"/>
      <c r="AR655" s="22"/>
      <c r="AS655" s="22"/>
      <c r="AT655" s="22"/>
      <c r="AU655" s="22"/>
    </row>
    <row r="656" spans="1:47" ht="15" customHeight="1">
      <c r="C656" s="10"/>
      <c r="D656" s="10"/>
      <c r="E656" s="10"/>
      <c r="F656" s="10"/>
      <c r="G656" s="78"/>
      <c r="H656" s="78"/>
      <c r="I656" s="10"/>
      <c r="J656" s="82"/>
      <c r="K656" s="10"/>
      <c r="L656" s="11"/>
      <c r="M656" s="11"/>
      <c r="N656" s="11"/>
      <c r="O656" s="73">
        <f>SUM(O652:O655)</f>
        <v>1130110.83</v>
      </c>
      <c r="P656" s="73">
        <f t="shared" ref="P656:Q656" si="177">SUM(P652:P655)</f>
        <v>0</v>
      </c>
      <c r="Q656" s="73">
        <f t="shared" si="177"/>
        <v>1130110.83</v>
      </c>
      <c r="R656" s="18"/>
      <c r="S656" s="18"/>
      <c r="T656" s="18"/>
      <c r="U656" s="18"/>
      <c r="V656" s="18"/>
      <c r="W656" s="24"/>
      <c r="X656" s="10"/>
      <c r="Y656" s="10"/>
      <c r="Z656" s="10"/>
      <c r="AA656" s="10"/>
      <c r="AB656" s="14"/>
      <c r="AC656" s="10"/>
      <c r="AD656" s="10"/>
      <c r="AE656" s="10"/>
      <c r="AF656" s="15"/>
    </row>
    <row r="657" spans="1:47" ht="15" customHeight="1">
      <c r="C657" s="10"/>
      <c r="D657" s="10"/>
      <c r="E657" s="10"/>
      <c r="F657" s="10"/>
      <c r="G657" s="78"/>
      <c r="H657" s="78"/>
      <c r="I657" s="10"/>
      <c r="J657" s="82"/>
      <c r="K657" s="10"/>
      <c r="L657" s="11"/>
      <c r="M657" s="11"/>
      <c r="N657" s="11"/>
      <c r="O657" s="26"/>
      <c r="P657" s="26"/>
      <c r="Q657" s="16"/>
      <c r="R657" s="16"/>
      <c r="S657" s="16"/>
      <c r="T657" s="12"/>
      <c r="U657" s="12"/>
      <c r="V657" s="12"/>
      <c r="W657" s="24"/>
      <c r="X657" s="10"/>
      <c r="Y657" s="10"/>
      <c r="Z657" s="10"/>
      <c r="AA657" s="10"/>
      <c r="AB657" s="14"/>
      <c r="AC657" s="10"/>
      <c r="AD657" s="10"/>
      <c r="AE657" s="10"/>
      <c r="AF657" s="15"/>
    </row>
    <row r="658" spans="1:47" ht="15" customHeight="1">
      <c r="C658" s="10"/>
      <c r="D658" s="10"/>
      <c r="E658" s="10"/>
      <c r="F658" s="10"/>
      <c r="G658" s="404" t="s">
        <v>1313</v>
      </c>
      <c r="H658" s="78"/>
      <c r="I658" s="54" t="s">
        <v>1179</v>
      </c>
      <c r="J658" s="82"/>
      <c r="L658" s="11"/>
      <c r="M658" s="11"/>
      <c r="N658" s="11"/>
      <c r="O658" s="26"/>
      <c r="P658" s="26"/>
      <c r="Q658" s="16"/>
      <c r="R658" s="16"/>
      <c r="S658" s="16"/>
      <c r="T658" s="12"/>
      <c r="U658" s="12"/>
      <c r="V658" s="12"/>
      <c r="W658" s="24"/>
      <c r="X658" s="10"/>
      <c r="Y658" s="10"/>
      <c r="Z658" s="10"/>
      <c r="AA658" s="10"/>
      <c r="AB658" s="14"/>
      <c r="AC658" s="10"/>
      <c r="AD658" s="10"/>
      <c r="AE658" s="10"/>
      <c r="AF658" s="15"/>
    </row>
    <row r="659" spans="1:47" s="67" customFormat="1" ht="15" customHeight="1">
      <c r="A659" s="22"/>
      <c r="B659" s="10"/>
      <c r="C659" s="201"/>
      <c r="D659" s="202"/>
      <c r="E659" s="202"/>
      <c r="F659" s="202"/>
      <c r="G659" s="286" t="s">
        <v>1553</v>
      </c>
      <c r="H659" s="276">
        <v>42005</v>
      </c>
      <c r="I659" s="202" t="s">
        <v>14</v>
      </c>
      <c r="J659" s="203" t="s">
        <v>86</v>
      </c>
      <c r="K659" s="202" t="s">
        <v>9</v>
      </c>
      <c r="L659" s="202" t="s">
        <v>10</v>
      </c>
      <c r="M659" s="202" t="s">
        <v>10</v>
      </c>
      <c r="N659" s="202" t="s">
        <v>11</v>
      </c>
      <c r="O659" s="186">
        <v>889378.94</v>
      </c>
      <c r="P659" s="186">
        <v>0</v>
      </c>
      <c r="Q659" s="186">
        <v>889378.94</v>
      </c>
      <c r="R659" s="204" t="s">
        <v>1</v>
      </c>
      <c r="S659" s="205" t="s">
        <v>4</v>
      </c>
      <c r="T659" s="205"/>
      <c r="U659" s="205" t="s">
        <v>333</v>
      </c>
      <c r="V659" s="202"/>
      <c r="W659" s="202"/>
      <c r="X659" s="202"/>
      <c r="Y659" s="202"/>
      <c r="Z659" s="207">
        <v>42005</v>
      </c>
      <c r="AA659" s="202"/>
      <c r="AB659" s="202"/>
      <c r="AC659" s="202"/>
      <c r="AD659" s="208" t="s">
        <v>1554</v>
      </c>
      <c r="AE659" s="22"/>
      <c r="AF659" s="22"/>
      <c r="AG659" s="22"/>
      <c r="AH659" s="22"/>
      <c r="AI659" s="22"/>
      <c r="AJ659" s="22"/>
      <c r="AK659" s="22"/>
      <c r="AL659" s="22"/>
      <c r="AM659" s="22"/>
      <c r="AN659" s="22"/>
      <c r="AO659" s="22"/>
      <c r="AP659" s="22"/>
      <c r="AQ659" s="22"/>
      <c r="AR659" s="22"/>
      <c r="AS659" s="22"/>
      <c r="AT659" s="22"/>
      <c r="AU659" s="22"/>
    </row>
    <row r="660" spans="1:47" s="22" customFormat="1" ht="15" customHeight="1">
      <c r="B660" s="10"/>
      <c r="C660" s="3"/>
      <c r="D660" s="1"/>
      <c r="E660" s="1"/>
      <c r="F660" s="1"/>
      <c r="G660" s="287" t="s">
        <v>1553</v>
      </c>
      <c r="H660" s="277">
        <v>42005</v>
      </c>
      <c r="I660" s="1" t="s">
        <v>14</v>
      </c>
      <c r="J660" s="2" t="s">
        <v>88</v>
      </c>
      <c r="K660" s="1" t="s">
        <v>9</v>
      </c>
      <c r="L660" s="1" t="s">
        <v>10</v>
      </c>
      <c r="M660" s="1" t="s">
        <v>10</v>
      </c>
      <c r="N660" s="1" t="s">
        <v>11</v>
      </c>
      <c r="O660" s="9">
        <v>482969.35</v>
      </c>
      <c r="P660" s="9">
        <v>0</v>
      </c>
      <c r="Q660" s="9">
        <v>482969.35</v>
      </c>
      <c r="R660" s="6" t="s">
        <v>1</v>
      </c>
      <c r="S660" s="5" t="s">
        <v>4</v>
      </c>
      <c r="T660" s="5"/>
      <c r="U660" s="5" t="s">
        <v>333</v>
      </c>
      <c r="V660" s="1"/>
      <c r="W660" s="1"/>
      <c r="X660" s="1"/>
      <c r="Y660" s="1"/>
      <c r="Z660" s="4">
        <v>42005</v>
      </c>
      <c r="AA660" s="1"/>
      <c r="AB660" s="1"/>
      <c r="AC660" s="1"/>
      <c r="AD660" s="8" t="s">
        <v>1554</v>
      </c>
    </row>
    <row r="661" spans="1:47" s="217" customFormat="1" ht="15" customHeight="1">
      <c r="A661" s="22"/>
      <c r="B661" s="10"/>
      <c r="C661" s="209"/>
      <c r="D661" s="210"/>
      <c r="E661" s="210"/>
      <c r="F661" s="210"/>
      <c r="G661" s="288" t="s">
        <v>1553</v>
      </c>
      <c r="H661" s="278">
        <v>42005</v>
      </c>
      <c r="I661" s="210" t="s">
        <v>14</v>
      </c>
      <c r="J661" s="211" t="s">
        <v>91</v>
      </c>
      <c r="K661" s="210" t="s">
        <v>9</v>
      </c>
      <c r="L661" s="210" t="s">
        <v>10</v>
      </c>
      <c r="M661" s="210" t="s">
        <v>10</v>
      </c>
      <c r="N661" s="210" t="s">
        <v>11</v>
      </c>
      <c r="O661" s="195">
        <v>245494.08</v>
      </c>
      <c r="P661" s="195">
        <v>0</v>
      </c>
      <c r="Q661" s="195">
        <v>245494.08</v>
      </c>
      <c r="R661" s="212" t="s">
        <v>1</v>
      </c>
      <c r="S661" s="213" t="s">
        <v>4</v>
      </c>
      <c r="T661" s="213"/>
      <c r="U661" s="213" t="s">
        <v>333</v>
      </c>
      <c r="V661" s="210"/>
      <c r="W661" s="210"/>
      <c r="X661" s="210"/>
      <c r="Y661" s="210"/>
      <c r="Z661" s="215">
        <v>42005</v>
      </c>
      <c r="AA661" s="210"/>
      <c r="AB661" s="210"/>
      <c r="AC661" s="210"/>
      <c r="AD661" s="216" t="s">
        <v>1554</v>
      </c>
      <c r="AE661" s="22"/>
      <c r="AF661" s="22"/>
      <c r="AG661" s="22"/>
      <c r="AH661" s="22"/>
      <c r="AI661" s="22"/>
      <c r="AJ661" s="22"/>
      <c r="AK661" s="22"/>
      <c r="AL661" s="22"/>
      <c r="AM661" s="22"/>
      <c r="AN661" s="22"/>
      <c r="AO661" s="22"/>
      <c r="AP661" s="22"/>
      <c r="AQ661" s="22"/>
      <c r="AR661" s="22"/>
      <c r="AS661" s="22"/>
      <c r="AT661" s="22"/>
      <c r="AU661" s="22"/>
    </row>
    <row r="662" spans="1:47" ht="15" customHeight="1">
      <c r="C662" s="10"/>
      <c r="D662" s="10"/>
      <c r="E662" s="10"/>
      <c r="F662" s="10"/>
      <c r="G662" s="78"/>
      <c r="H662" s="78"/>
      <c r="I662" s="10"/>
      <c r="J662" s="82"/>
      <c r="K662" s="10"/>
      <c r="L662" s="11"/>
      <c r="M662" s="11"/>
      <c r="N662" s="11"/>
      <c r="O662" s="73">
        <f>SUM(O659:O661)</f>
        <v>1617842.37</v>
      </c>
      <c r="P662" s="73">
        <f t="shared" ref="P662:Q662" si="178">SUM(P659:P661)</f>
        <v>0</v>
      </c>
      <c r="Q662" s="73">
        <f t="shared" si="178"/>
        <v>1617842.37</v>
      </c>
      <c r="R662" s="18"/>
      <c r="S662" s="18"/>
      <c r="T662" s="18"/>
      <c r="U662" s="18"/>
      <c r="V662" s="18"/>
      <c r="W662" s="13"/>
      <c r="X662" s="10"/>
      <c r="Y662" s="10"/>
      <c r="Z662" s="10"/>
      <c r="AA662" s="10"/>
      <c r="AB662" s="14"/>
      <c r="AC662" s="10"/>
      <c r="AD662" s="10"/>
      <c r="AE662" s="10"/>
      <c r="AF662" s="15"/>
    </row>
    <row r="663" spans="1:47" ht="15" customHeight="1">
      <c r="C663" s="10"/>
      <c r="D663" s="10"/>
      <c r="E663" s="10"/>
      <c r="F663" s="10"/>
      <c r="G663" s="78"/>
      <c r="H663" s="78"/>
      <c r="I663" s="10"/>
      <c r="J663" s="82"/>
      <c r="K663" s="10"/>
      <c r="L663" s="11"/>
      <c r="M663" s="11"/>
      <c r="N663" s="11"/>
      <c r="O663" s="26"/>
      <c r="P663" s="26"/>
      <c r="Q663" s="16"/>
      <c r="R663" s="16"/>
      <c r="S663" s="16"/>
      <c r="T663" s="12"/>
      <c r="U663" s="12"/>
      <c r="V663" s="12"/>
      <c r="W663" s="13"/>
      <c r="X663" s="10"/>
      <c r="Y663" s="10"/>
      <c r="Z663" s="10"/>
      <c r="AA663" s="10"/>
      <c r="AB663" s="14"/>
      <c r="AC663" s="10"/>
      <c r="AD663" s="10"/>
      <c r="AE663" s="10"/>
      <c r="AF663" s="15"/>
    </row>
    <row r="664" spans="1:47" ht="15" customHeight="1">
      <c r="C664" s="10"/>
      <c r="D664" s="10"/>
      <c r="E664" s="10"/>
      <c r="F664" s="10"/>
      <c r="G664" s="404" t="s">
        <v>1314</v>
      </c>
      <c r="H664" s="78"/>
      <c r="I664" s="54" t="s">
        <v>1315</v>
      </c>
      <c r="J664" s="82"/>
      <c r="L664" s="11"/>
      <c r="M664" s="11"/>
      <c r="N664" s="11"/>
      <c r="O664" s="26"/>
      <c r="P664" s="26"/>
      <c r="Q664" s="16"/>
      <c r="R664" s="16"/>
      <c r="S664" s="16"/>
      <c r="T664" s="12"/>
      <c r="U664" s="12"/>
      <c r="V664" s="12"/>
      <c r="W664" s="13"/>
      <c r="X664" s="10"/>
      <c r="Y664" s="10"/>
      <c r="Z664" s="10"/>
      <c r="AA664" s="10"/>
      <c r="AB664" s="14"/>
      <c r="AC664" s="10"/>
      <c r="AD664" s="10"/>
      <c r="AE664" s="10"/>
      <c r="AF664" s="15"/>
    </row>
    <row r="665" spans="1:47" s="67" customFormat="1" ht="15" customHeight="1">
      <c r="A665" s="22"/>
      <c r="B665" s="10"/>
      <c r="C665" s="201"/>
      <c r="D665" s="202"/>
      <c r="E665" s="202"/>
      <c r="F665" s="202"/>
      <c r="G665" s="286" t="s">
        <v>1553</v>
      </c>
      <c r="H665" s="276">
        <v>42005</v>
      </c>
      <c r="I665" s="202" t="s">
        <v>14</v>
      </c>
      <c r="J665" s="203" t="s">
        <v>88</v>
      </c>
      <c r="K665" s="202" t="s">
        <v>9</v>
      </c>
      <c r="L665" s="202" t="s">
        <v>10</v>
      </c>
      <c r="M665" s="202" t="s">
        <v>10</v>
      </c>
      <c r="N665" s="202" t="s">
        <v>11</v>
      </c>
      <c r="O665" s="186">
        <v>11604</v>
      </c>
      <c r="P665" s="186">
        <v>0</v>
      </c>
      <c r="Q665" s="186">
        <v>11604</v>
      </c>
      <c r="R665" s="204" t="s">
        <v>1</v>
      </c>
      <c r="S665" s="205" t="s">
        <v>4</v>
      </c>
      <c r="T665" s="205"/>
      <c r="U665" s="205" t="s">
        <v>691</v>
      </c>
      <c r="V665" s="202"/>
      <c r="W665" s="202"/>
      <c r="X665" s="202"/>
      <c r="Y665" s="202"/>
      <c r="Z665" s="207">
        <v>42005</v>
      </c>
      <c r="AA665" s="202"/>
      <c r="AB665" s="202"/>
      <c r="AC665" s="202"/>
      <c r="AD665" s="208" t="s">
        <v>1554</v>
      </c>
      <c r="AE665" s="22"/>
      <c r="AF665" s="22"/>
      <c r="AG665" s="22"/>
      <c r="AH665" s="22"/>
      <c r="AI665" s="22"/>
      <c r="AJ665" s="22"/>
      <c r="AK665" s="22"/>
      <c r="AL665" s="22"/>
      <c r="AM665" s="22"/>
      <c r="AN665" s="22"/>
      <c r="AO665" s="22"/>
      <c r="AP665" s="22"/>
      <c r="AQ665" s="22"/>
      <c r="AR665" s="22"/>
      <c r="AS665" s="22"/>
      <c r="AT665" s="22"/>
      <c r="AU665" s="22"/>
    </row>
    <row r="666" spans="1:47" s="217" customFormat="1" ht="15" customHeight="1">
      <c r="A666" s="22"/>
      <c r="B666" s="10"/>
      <c r="C666" s="209"/>
      <c r="D666" s="210"/>
      <c r="E666" s="210"/>
      <c r="F666" s="210"/>
      <c r="G666" s="288" t="s">
        <v>1553</v>
      </c>
      <c r="H666" s="278">
        <v>42005</v>
      </c>
      <c r="I666" s="210" t="s">
        <v>14</v>
      </c>
      <c r="J666" s="211" t="s">
        <v>91</v>
      </c>
      <c r="K666" s="210" t="s">
        <v>9</v>
      </c>
      <c r="L666" s="210" t="s">
        <v>10</v>
      </c>
      <c r="M666" s="210" t="s">
        <v>10</v>
      </c>
      <c r="N666" s="210" t="s">
        <v>11</v>
      </c>
      <c r="O666" s="195">
        <v>3314</v>
      </c>
      <c r="P666" s="195">
        <v>0</v>
      </c>
      <c r="Q666" s="195">
        <v>3314</v>
      </c>
      <c r="R666" s="212" t="s">
        <v>1</v>
      </c>
      <c r="S666" s="213" t="s">
        <v>4</v>
      </c>
      <c r="T666" s="213"/>
      <c r="U666" s="213" t="s">
        <v>691</v>
      </c>
      <c r="V666" s="210"/>
      <c r="W666" s="210"/>
      <c r="X666" s="210"/>
      <c r="Y666" s="210"/>
      <c r="Z666" s="215">
        <v>42005</v>
      </c>
      <c r="AA666" s="210"/>
      <c r="AB666" s="210"/>
      <c r="AC666" s="210"/>
      <c r="AD666" s="216" t="s">
        <v>1554</v>
      </c>
      <c r="AE666" s="22"/>
      <c r="AF666" s="22"/>
      <c r="AG666" s="22"/>
      <c r="AH666" s="22"/>
      <c r="AI666" s="22"/>
      <c r="AJ666" s="22"/>
      <c r="AK666" s="22"/>
      <c r="AL666" s="22"/>
      <c r="AM666" s="22"/>
      <c r="AN666" s="22"/>
      <c r="AO666" s="22"/>
      <c r="AP666" s="22"/>
      <c r="AQ666" s="22"/>
      <c r="AR666" s="22"/>
      <c r="AS666" s="22"/>
      <c r="AT666" s="22"/>
      <c r="AU666" s="22"/>
    </row>
    <row r="667" spans="1:47" ht="15" customHeight="1">
      <c r="C667" s="10"/>
      <c r="D667" s="10"/>
      <c r="E667" s="10"/>
      <c r="F667" s="10"/>
      <c r="G667" s="78"/>
      <c r="H667" s="78"/>
      <c r="I667" s="10"/>
      <c r="J667" s="82"/>
      <c r="K667" s="10"/>
      <c r="L667" s="11"/>
      <c r="M667" s="11"/>
      <c r="N667" s="11"/>
      <c r="O667" s="73">
        <f>SUM(O665:O666)</f>
        <v>14918</v>
      </c>
      <c r="P667" s="73">
        <f t="shared" ref="P667:Q667" si="179">SUM(P665:P666)</f>
        <v>0</v>
      </c>
      <c r="Q667" s="73">
        <f t="shared" si="179"/>
        <v>14918</v>
      </c>
      <c r="R667" s="18"/>
      <c r="S667" s="18"/>
      <c r="T667" s="18"/>
      <c r="U667" s="18"/>
      <c r="V667" s="18"/>
      <c r="W667" s="13"/>
      <c r="X667" s="10"/>
      <c r="Y667" s="10"/>
      <c r="Z667" s="10"/>
      <c r="AA667" s="10"/>
      <c r="AB667" s="14"/>
      <c r="AC667" s="10"/>
      <c r="AD667" s="10"/>
      <c r="AE667" s="10"/>
      <c r="AF667" s="15"/>
    </row>
    <row r="668" spans="1:47" ht="15" customHeight="1">
      <c r="C668" s="10"/>
      <c r="D668" s="10"/>
      <c r="E668" s="10"/>
      <c r="F668" s="10"/>
      <c r="G668" s="78"/>
      <c r="H668" s="78"/>
      <c r="I668" s="10"/>
      <c r="J668" s="82"/>
      <c r="K668" s="10"/>
      <c r="L668" s="11"/>
      <c r="M668" s="11"/>
      <c r="N668" s="11"/>
      <c r="O668" s="26"/>
      <c r="P668" s="26"/>
      <c r="Q668" s="16"/>
      <c r="R668" s="16"/>
      <c r="S668" s="16"/>
      <c r="T668" s="12"/>
      <c r="U668" s="12"/>
      <c r="V668" s="12"/>
      <c r="W668" s="13"/>
      <c r="X668" s="10"/>
      <c r="Y668" s="10"/>
      <c r="Z668" s="10"/>
      <c r="AA668" s="10"/>
      <c r="AB668" s="14"/>
      <c r="AC668" s="10"/>
      <c r="AD668" s="10"/>
      <c r="AE668" s="10"/>
      <c r="AF668" s="15"/>
    </row>
    <row r="669" spans="1:47" ht="15" customHeight="1">
      <c r="C669" s="10"/>
      <c r="D669" s="10"/>
      <c r="E669" s="10"/>
      <c r="F669" s="10"/>
      <c r="G669" s="404" t="s">
        <v>1316</v>
      </c>
      <c r="H669" s="78"/>
      <c r="I669" s="85" t="s">
        <v>1317</v>
      </c>
      <c r="J669" s="82"/>
      <c r="L669" s="11"/>
      <c r="M669" s="11"/>
      <c r="N669" s="11"/>
      <c r="O669" s="26"/>
      <c r="P669" s="26"/>
      <c r="Q669" s="16"/>
      <c r="R669" s="16"/>
      <c r="S669" s="16"/>
      <c r="T669" s="12"/>
      <c r="U669" s="12"/>
      <c r="V669" s="12"/>
      <c r="W669" s="13"/>
      <c r="X669" s="10"/>
      <c r="Y669" s="10"/>
      <c r="Z669" s="10"/>
      <c r="AA669" s="10"/>
      <c r="AB669" s="14"/>
      <c r="AC669" s="10"/>
      <c r="AD669" s="10"/>
      <c r="AE669" s="10"/>
      <c r="AF669" s="15"/>
    </row>
    <row r="670" spans="1:47" s="67" customFormat="1" ht="15" customHeight="1">
      <c r="A670" s="22"/>
      <c r="B670" s="10"/>
      <c r="C670" s="201"/>
      <c r="D670" s="202"/>
      <c r="E670" s="202"/>
      <c r="F670" s="202"/>
      <c r="G670" s="286" t="s">
        <v>1553</v>
      </c>
      <c r="H670" s="276">
        <v>42005</v>
      </c>
      <c r="I670" s="202" t="s">
        <v>14</v>
      </c>
      <c r="J670" s="203" t="s">
        <v>86</v>
      </c>
      <c r="K670" s="202" t="s">
        <v>9</v>
      </c>
      <c r="L670" s="202" t="s">
        <v>10</v>
      </c>
      <c r="M670" s="202" t="s">
        <v>10</v>
      </c>
      <c r="N670" s="202" t="s">
        <v>11</v>
      </c>
      <c r="O670" s="186">
        <v>198085.97</v>
      </c>
      <c r="P670" s="186">
        <v>0</v>
      </c>
      <c r="Q670" s="186">
        <v>198085.97</v>
      </c>
      <c r="R670" s="204" t="s">
        <v>1</v>
      </c>
      <c r="S670" s="205" t="s">
        <v>4</v>
      </c>
      <c r="T670" s="205"/>
      <c r="U670" s="205" t="s">
        <v>663</v>
      </c>
      <c r="V670" s="202"/>
      <c r="W670" s="202"/>
      <c r="X670" s="202"/>
      <c r="Y670" s="202"/>
      <c r="Z670" s="207">
        <v>42005</v>
      </c>
      <c r="AA670" s="202"/>
      <c r="AB670" s="202"/>
      <c r="AC670" s="202"/>
      <c r="AD670" s="208" t="s">
        <v>1554</v>
      </c>
      <c r="AE670" s="22"/>
      <c r="AF670" s="22"/>
      <c r="AG670" s="22"/>
      <c r="AH670" s="22"/>
      <c r="AI670" s="22"/>
      <c r="AJ670" s="22"/>
      <c r="AK670" s="22"/>
      <c r="AL670" s="22"/>
      <c r="AM670" s="22"/>
      <c r="AN670" s="22"/>
      <c r="AO670" s="22"/>
      <c r="AP670" s="22"/>
      <c r="AQ670" s="22"/>
      <c r="AR670" s="22"/>
      <c r="AS670" s="22"/>
      <c r="AT670" s="22"/>
      <c r="AU670" s="22"/>
    </row>
    <row r="671" spans="1:47" s="22" customFormat="1" ht="15" customHeight="1">
      <c r="B671" s="10"/>
      <c r="C671" s="3"/>
      <c r="D671" s="1"/>
      <c r="E671" s="1"/>
      <c r="F671" s="1"/>
      <c r="G671" s="287" t="s">
        <v>1553</v>
      </c>
      <c r="H671" s="277">
        <v>42005</v>
      </c>
      <c r="I671" s="1" t="s">
        <v>14</v>
      </c>
      <c r="J671" s="2" t="s">
        <v>88</v>
      </c>
      <c r="K671" s="1" t="s">
        <v>9</v>
      </c>
      <c r="L671" s="1" t="s">
        <v>10</v>
      </c>
      <c r="M671" s="1" t="s">
        <v>10</v>
      </c>
      <c r="N671" s="1" t="s">
        <v>11</v>
      </c>
      <c r="O671" s="9">
        <v>369257.36</v>
      </c>
      <c r="P671" s="9">
        <v>0</v>
      </c>
      <c r="Q671" s="9">
        <v>369257.36</v>
      </c>
      <c r="R671" s="6" t="s">
        <v>1</v>
      </c>
      <c r="S671" s="5" t="s">
        <v>4</v>
      </c>
      <c r="T671" s="5"/>
      <c r="U671" s="5" t="s">
        <v>663</v>
      </c>
      <c r="V671" s="1"/>
      <c r="W671" s="1"/>
      <c r="X671" s="1"/>
      <c r="Y671" s="1"/>
      <c r="Z671" s="4">
        <v>42005</v>
      </c>
      <c r="AA671" s="1"/>
      <c r="AB671" s="1"/>
      <c r="AC671" s="1"/>
      <c r="AD671" s="8" t="s">
        <v>1554</v>
      </c>
    </row>
    <row r="672" spans="1:47" s="217" customFormat="1" ht="15" customHeight="1">
      <c r="A672" s="22"/>
      <c r="B672" s="10"/>
      <c r="C672" s="209"/>
      <c r="D672" s="210"/>
      <c r="E672" s="210"/>
      <c r="F672" s="210"/>
      <c r="G672" s="288" t="s">
        <v>1553</v>
      </c>
      <c r="H672" s="278">
        <v>42005</v>
      </c>
      <c r="I672" s="210" t="s">
        <v>14</v>
      </c>
      <c r="J672" s="211" t="s">
        <v>91</v>
      </c>
      <c r="K672" s="210" t="s">
        <v>9</v>
      </c>
      <c r="L672" s="210" t="s">
        <v>10</v>
      </c>
      <c r="M672" s="210" t="s">
        <v>10</v>
      </c>
      <c r="N672" s="210" t="s">
        <v>11</v>
      </c>
      <c r="O672" s="195">
        <v>350910.36</v>
      </c>
      <c r="P672" s="195">
        <v>0</v>
      </c>
      <c r="Q672" s="195">
        <v>350910.36</v>
      </c>
      <c r="R672" s="212" t="s">
        <v>1</v>
      </c>
      <c r="S672" s="213" t="s">
        <v>4</v>
      </c>
      <c r="T672" s="213"/>
      <c r="U672" s="213" t="s">
        <v>663</v>
      </c>
      <c r="V672" s="210"/>
      <c r="W672" s="210"/>
      <c r="X672" s="210"/>
      <c r="Y672" s="210"/>
      <c r="Z672" s="215">
        <v>42005</v>
      </c>
      <c r="AA672" s="210"/>
      <c r="AB672" s="210"/>
      <c r="AC672" s="210"/>
      <c r="AD672" s="216" t="s">
        <v>1554</v>
      </c>
      <c r="AE672" s="22"/>
      <c r="AF672" s="22"/>
      <c r="AG672" s="22"/>
      <c r="AH672" s="22"/>
      <c r="AI672" s="22"/>
      <c r="AJ672" s="22"/>
      <c r="AK672" s="22"/>
      <c r="AL672" s="22"/>
      <c r="AM672" s="22"/>
      <c r="AN672" s="22"/>
      <c r="AO672" s="22"/>
      <c r="AP672" s="22"/>
      <c r="AQ672" s="22"/>
      <c r="AR672" s="22"/>
      <c r="AS672" s="22"/>
      <c r="AT672" s="22"/>
      <c r="AU672" s="22"/>
    </row>
    <row r="673" spans="1:47" ht="15" customHeight="1">
      <c r="C673" s="10"/>
      <c r="D673" s="10"/>
      <c r="E673" s="10"/>
      <c r="F673" s="10"/>
      <c r="G673" s="78"/>
      <c r="H673" s="78"/>
      <c r="I673" s="10"/>
      <c r="J673" s="82"/>
      <c r="K673" s="10"/>
      <c r="L673" s="11"/>
      <c r="M673" s="11"/>
      <c r="N673" s="11"/>
      <c r="O673" s="73">
        <f>SUM(O670:O672)</f>
        <v>918253.69</v>
      </c>
      <c r="P673" s="73">
        <f t="shared" ref="P673:Q673" si="180">SUM(P670:P672)</f>
        <v>0</v>
      </c>
      <c r="Q673" s="73">
        <f t="shared" si="180"/>
        <v>918253.69</v>
      </c>
      <c r="R673" s="18"/>
      <c r="S673" s="18"/>
      <c r="T673" s="18"/>
      <c r="U673" s="18"/>
      <c r="V673" s="18"/>
      <c r="W673" s="13"/>
      <c r="X673" s="10"/>
      <c r="Y673" s="10"/>
      <c r="Z673" s="10"/>
      <c r="AA673" s="10"/>
      <c r="AB673" s="14"/>
      <c r="AC673" s="10"/>
      <c r="AD673" s="10"/>
      <c r="AE673" s="10"/>
      <c r="AF673" s="15"/>
    </row>
    <row r="674" spans="1:47" ht="15" customHeight="1">
      <c r="C674" s="10"/>
      <c r="D674" s="10"/>
      <c r="E674" s="10"/>
      <c r="F674" s="10"/>
      <c r="G674" s="78"/>
      <c r="H674" s="78"/>
      <c r="I674" s="10"/>
      <c r="J674" s="82"/>
      <c r="K674" s="10"/>
      <c r="L674" s="11"/>
      <c r="M674" s="11"/>
      <c r="N674" s="11"/>
      <c r="O674" s="26"/>
      <c r="P674" s="26"/>
      <c r="Q674" s="16"/>
      <c r="R674" s="16"/>
      <c r="S674" s="16"/>
      <c r="T674" s="12"/>
      <c r="U674" s="12"/>
      <c r="V674" s="12"/>
      <c r="W674" s="13"/>
      <c r="X674" s="10"/>
      <c r="Y674" s="10"/>
      <c r="Z674" s="10"/>
      <c r="AA674" s="10"/>
      <c r="AB674" s="14"/>
      <c r="AC674" s="10"/>
      <c r="AD674" s="10"/>
      <c r="AE674" s="10"/>
      <c r="AF674" s="15"/>
    </row>
    <row r="675" spans="1:47" ht="15" customHeight="1">
      <c r="C675" s="10"/>
      <c r="D675" s="10"/>
      <c r="E675" s="10"/>
      <c r="F675" s="10"/>
      <c r="G675" s="404" t="s">
        <v>1318</v>
      </c>
      <c r="H675" s="78"/>
      <c r="I675" s="85" t="s">
        <v>1319</v>
      </c>
      <c r="J675" s="82"/>
      <c r="K675" s="54" t="s">
        <v>1319</v>
      </c>
      <c r="L675" s="11"/>
      <c r="M675" s="11"/>
      <c r="N675" s="11"/>
      <c r="O675" s="26"/>
      <c r="P675" s="26"/>
      <c r="Q675" s="16"/>
      <c r="R675" s="16"/>
      <c r="S675" s="16"/>
      <c r="T675" s="12"/>
      <c r="U675" s="12"/>
      <c r="V675" s="12"/>
      <c r="W675" s="13"/>
      <c r="X675" s="10"/>
      <c r="Y675" s="10"/>
      <c r="Z675" s="10"/>
      <c r="AA675" s="10"/>
      <c r="AB675" s="14"/>
      <c r="AC675" s="10"/>
      <c r="AD675" s="10"/>
      <c r="AE675" s="10"/>
      <c r="AF675" s="15"/>
    </row>
    <row r="676" spans="1:47" s="67" customFormat="1" ht="15" customHeight="1">
      <c r="A676" s="22"/>
      <c r="B676" s="10"/>
      <c r="C676" s="218"/>
      <c r="D676" s="68"/>
      <c r="E676" s="68"/>
      <c r="F676" s="68"/>
      <c r="G676" s="289" t="s">
        <v>1553</v>
      </c>
      <c r="H676" s="279">
        <v>42005</v>
      </c>
      <c r="I676" s="68" t="s">
        <v>14</v>
      </c>
      <c r="J676" s="69" t="s">
        <v>88</v>
      </c>
      <c r="K676" s="68" t="s">
        <v>9</v>
      </c>
      <c r="L676" s="68" t="s">
        <v>10</v>
      </c>
      <c r="M676" s="68" t="s">
        <v>10</v>
      </c>
      <c r="N676" s="68" t="s">
        <v>11</v>
      </c>
      <c r="O676" s="219">
        <v>2356</v>
      </c>
      <c r="P676" s="219">
        <v>0</v>
      </c>
      <c r="Q676" s="219">
        <v>2356</v>
      </c>
      <c r="R676" s="220" t="s">
        <v>1</v>
      </c>
      <c r="S676" s="221" t="s">
        <v>4</v>
      </c>
      <c r="T676" s="221"/>
      <c r="U676" s="221" t="s">
        <v>693</v>
      </c>
      <c r="V676" s="68"/>
      <c r="W676" s="68"/>
      <c r="X676" s="68"/>
      <c r="Y676" s="68"/>
      <c r="Z676" s="223">
        <v>42005</v>
      </c>
      <c r="AA676" s="68"/>
      <c r="AB676" s="68"/>
      <c r="AC676" s="68"/>
      <c r="AD676" s="224" t="s">
        <v>1554</v>
      </c>
      <c r="AE676" s="22"/>
      <c r="AF676" s="22"/>
      <c r="AG676" s="22"/>
      <c r="AH676" s="22"/>
      <c r="AI676" s="22"/>
      <c r="AJ676" s="22"/>
      <c r="AK676" s="22"/>
      <c r="AL676" s="22"/>
      <c r="AM676" s="22"/>
      <c r="AN676" s="22"/>
      <c r="AO676" s="22"/>
      <c r="AP676" s="22"/>
      <c r="AQ676" s="22"/>
      <c r="AR676" s="22"/>
      <c r="AS676" s="22"/>
      <c r="AT676" s="22"/>
      <c r="AU676" s="22"/>
    </row>
    <row r="677" spans="1:47" s="379" customFormat="1" outlineLevel="5">
      <c r="A677" s="22"/>
      <c r="B677" s="10"/>
      <c r="C677" s="1"/>
      <c r="D677" s="1"/>
      <c r="E677" s="1"/>
      <c r="F677" s="1"/>
      <c r="G677" s="287" t="s">
        <v>3327</v>
      </c>
      <c r="H677" s="277">
        <v>42258</v>
      </c>
      <c r="I677" s="1" t="s">
        <v>4035</v>
      </c>
      <c r="J677" s="2" t="s">
        <v>88</v>
      </c>
      <c r="K677" s="1" t="s">
        <v>33</v>
      </c>
      <c r="L677" s="1" t="s">
        <v>1815</v>
      </c>
      <c r="M677" s="1" t="s">
        <v>21</v>
      </c>
      <c r="N677" s="1" t="s">
        <v>11</v>
      </c>
      <c r="O677" s="9">
        <v>1550</v>
      </c>
      <c r="P677" s="9">
        <v>0</v>
      </c>
      <c r="Q677" s="9">
        <f t="shared" ref="Q677" si="181">O677-P677</f>
        <v>1550</v>
      </c>
      <c r="R677" s="6" t="s">
        <v>70</v>
      </c>
      <c r="S677" s="5" t="s">
        <v>32</v>
      </c>
      <c r="T677" s="5"/>
      <c r="U677" s="5" t="s">
        <v>693</v>
      </c>
      <c r="V677" s="1"/>
      <c r="W677" s="1"/>
      <c r="X677" s="1"/>
      <c r="Y677" s="1"/>
      <c r="Z677" s="277">
        <v>42258</v>
      </c>
      <c r="AA677" s="1" t="s">
        <v>26</v>
      </c>
      <c r="AB677" s="1" t="s">
        <v>4036</v>
      </c>
      <c r="AC677" s="1" t="s">
        <v>4037</v>
      </c>
      <c r="AD677" s="8"/>
      <c r="AE677" s="22"/>
      <c r="AF677" s="22"/>
      <c r="AG677" s="22"/>
      <c r="AH677" s="22"/>
      <c r="AI677" s="22"/>
      <c r="AJ677" s="22"/>
      <c r="AK677" s="22"/>
      <c r="AL677" s="22"/>
      <c r="AM677" s="22"/>
      <c r="AN677" s="22"/>
      <c r="AO677" s="22"/>
      <c r="AP677" s="22"/>
      <c r="AQ677" s="22"/>
      <c r="AR677" s="22"/>
      <c r="AS677" s="22"/>
      <c r="AT677" s="22"/>
      <c r="AU677" s="22"/>
    </row>
    <row r="678" spans="1:47" s="217" customFormat="1" ht="15" customHeight="1">
      <c r="A678" s="22"/>
      <c r="B678" s="10"/>
      <c r="C678" s="231"/>
      <c r="D678" s="232"/>
      <c r="E678" s="232"/>
      <c r="F678" s="232"/>
      <c r="G678" s="291" t="s">
        <v>1553</v>
      </c>
      <c r="H678" s="281">
        <v>42005</v>
      </c>
      <c r="I678" s="232" t="s">
        <v>14</v>
      </c>
      <c r="J678" s="233" t="s">
        <v>91</v>
      </c>
      <c r="K678" s="232" t="s">
        <v>9</v>
      </c>
      <c r="L678" s="232" t="s">
        <v>10</v>
      </c>
      <c r="M678" s="232" t="s">
        <v>10</v>
      </c>
      <c r="N678" s="232" t="s">
        <v>11</v>
      </c>
      <c r="O678" s="234">
        <v>6301.4</v>
      </c>
      <c r="P678" s="234">
        <v>0</v>
      </c>
      <c r="Q678" s="234">
        <v>6301.4</v>
      </c>
      <c r="R678" s="235" t="s">
        <v>1</v>
      </c>
      <c r="S678" s="236" t="s">
        <v>4</v>
      </c>
      <c r="T678" s="236"/>
      <c r="U678" s="236" t="s">
        <v>693</v>
      </c>
      <c r="V678" s="232"/>
      <c r="W678" s="232"/>
      <c r="X678" s="232"/>
      <c r="Y678" s="232"/>
      <c r="Z678" s="238">
        <v>42005</v>
      </c>
      <c r="AA678" s="232"/>
      <c r="AB678" s="232"/>
      <c r="AC678" s="232"/>
      <c r="AD678" s="239" t="s">
        <v>1554</v>
      </c>
      <c r="AE678" s="22"/>
      <c r="AF678" s="22"/>
      <c r="AG678" s="22"/>
      <c r="AH678" s="22"/>
      <c r="AI678" s="22"/>
      <c r="AJ678" s="22"/>
      <c r="AK678" s="22"/>
      <c r="AL678" s="22"/>
      <c r="AM678" s="22"/>
      <c r="AN678" s="22"/>
      <c r="AO678" s="22"/>
      <c r="AP678" s="22"/>
      <c r="AQ678" s="22"/>
      <c r="AR678" s="22"/>
      <c r="AS678" s="22"/>
      <c r="AT678" s="22"/>
      <c r="AU678" s="22"/>
    </row>
    <row r="679" spans="1:47" ht="15" customHeight="1">
      <c r="C679" s="10"/>
      <c r="D679" s="10"/>
      <c r="E679" s="10"/>
      <c r="F679" s="10"/>
      <c r="G679" s="78"/>
      <c r="H679" s="78"/>
      <c r="I679" s="10"/>
      <c r="J679" s="82"/>
      <c r="K679" s="10"/>
      <c r="L679" s="11"/>
      <c r="M679" s="11"/>
      <c r="N679" s="11"/>
      <c r="O679" s="73">
        <f>SUM(O676:O678)</f>
        <v>10207.4</v>
      </c>
      <c r="P679" s="73">
        <f t="shared" ref="P679:Q679" si="182">SUM(P676:P678)</f>
        <v>0</v>
      </c>
      <c r="Q679" s="73">
        <f t="shared" si="182"/>
        <v>10207.4</v>
      </c>
      <c r="R679" s="18"/>
      <c r="S679" s="18"/>
      <c r="T679" s="18"/>
      <c r="U679" s="18"/>
      <c r="V679" s="18"/>
      <c r="W679" s="13"/>
      <c r="X679" s="10"/>
      <c r="Y679" s="10"/>
      <c r="Z679" s="10"/>
      <c r="AA679" s="10"/>
      <c r="AB679" s="14"/>
      <c r="AC679" s="10"/>
      <c r="AD679" s="10"/>
      <c r="AE679" s="10"/>
      <c r="AF679" s="15"/>
    </row>
    <row r="680" spans="1:47" ht="15" customHeight="1">
      <c r="C680" s="10"/>
      <c r="D680" s="10"/>
      <c r="E680" s="10"/>
      <c r="F680" s="10"/>
      <c r="G680" s="78"/>
      <c r="H680" s="78"/>
      <c r="I680" s="10"/>
      <c r="J680" s="82"/>
      <c r="K680" s="10"/>
      <c r="L680" s="11"/>
      <c r="M680" s="11"/>
      <c r="N680" s="11"/>
      <c r="O680" s="26"/>
      <c r="P680" s="26"/>
      <c r="Q680" s="16"/>
      <c r="R680" s="16"/>
      <c r="S680" s="16"/>
      <c r="T680" s="12"/>
      <c r="U680" s="12"/>
      <c r="V680" s="12"/>
      <c r="W680" s="13"/>
      <c r="X680" s="10"/>
      <c r="Y680" s="10"/>
      <c r="Z680" s="10"/>
      <c r="AA680" s="10"/>
      <c r="AB680" s="14"/>
      <c r="AC680" s="10"/>
      <c r="AD680" s="10"/>
      <c r="AE680" s="10"/>
      <c r="AF680" s="15"/>
    </row>
    <row r="681" spans="1:47" ht="15" customHeight="1">
      <c r="C681" s="10"/>
      <c r="D681" s="10"/>
      <c r="E681" s="10"/>
      <c r="F681" s="10"/>
      <c r="G681" s="404" t="s">
        <v>1320</v>
      </c>
      <c r="H681" s="78"/>
      <c r="I681" s="54" t="s">
        <v>1321</v>
      </c>
      <c r="J681" s="82"/>
      <c r="L681" s="11"/>
      <c r="M681" s="11"/>
      <c r="N681" s="11"/>
      <c r="O681" s="26"/>
      <c r="P681" s="26"/>
      <c r="Q681" s="16"/>
      <c r="R681" s="16"/>
      <c r="S681" s="16"/>
      <c r="T681" s="12"/>
      <c r="U681" s="12"/>
      <c r="V681" s="12"/>
      <c r="W681" s="13"/>
      <c r="X681" s="10"/>
      <c r="Y681" s="10"/>
      <c r="Z681" s="10"/>
      <c r="AA681" s="10"/>
      <c r="AB681" s="14"/>
      <c r="AC681" s="10"/>
      <c r="AD681" s="10"/>
      <c r="AE681" s="10"/>
      <c r="AF681" s="15"/>
    </row>
    <row r="682" spans="1:47" s="67" customFormat="1" ht="15" customHeight="1">
      <c r="A682" s="22"/>
      <c r="B682" s="10"/>
      <c r="C682" s="201"/>
      <c r="D682" s="202"/>
      <c r="E682" s="202"/>
      <c r="F682" s="202"/>
      <c r="G682" s="286" t="s">
        <v>1553</v>
      </c>
      <c r="H682" s="276">
        <v>42005</v>
      </c>
      <c r="I682" s="202" t="s">
        <v>14</v>
      </c>
      <c r="J682" s="203" t="s">
        <v>88</v>
      </c>
      <c r="K682" s="202" t="s">
        <v>9</v>
      </c>
      <c r="L682" s="202" t="s">
        <v>10</v>
      </c>
      <c r="M682" s="202" t="s">
        <v>10</v>
      </c>
      <c r="N682" s="202" t="s">
        <v>11</v>
      </c>
      <c r="O682" s="186">
        <v>2808</v>
      </c>
      <c r="P682" s="186">
        <v>0</v>
      </c>
      <c r="Q682" s="186">
        <v>2808</v>
      </c>
      <c r="R682" s="204" t="s">
        <v>1</v>
      </c>
      <c r="S682" s="205" t="s">
        <v>4</v>
      </c>
      <c r="T682" s="205"/>
      <c r="U682" s="205" t="s">
        <v>692</v>
      </c>
      <c r="V682" s="202"/>
      <c r="W682" s="202"/>
      <c r="X682" s="202"/>
      <c r="Y682" s="202"/>
      <c r="Z682" s="207">
        <v>42005</v>
      </c>
      <c r="AA682" s="202"/>
      <c r="AB682" s="202"/>
      <c r="AC682" s="202"/>
      <c r="AD682" s="208" t="s">
        <v>1554</v>
      </c>
      <c r="AE682" s="22"/>
      <c r="AF682" s="22"/>
      <c r="AG682" s="22"/>
      <c r="AH682" s="22"/>
      <c r="AI682" s="22"/>
      <c r="AJ682" s="22"/>
      <c r="AK682" s="22"/>
      <c r="AL682" s="22"/>
      <c r="AM682" s="22"/>
      <c r="AN682" s="22"/>
      <c r="AO682" s="22"/>
      <c r="AP682" s="22"/>
      <c r="AQ682" s="22"/>
      <c r="AR682" s="22"/>
      <c r="AS682" s="22"/>
      <c r="AT682" s="22"/>
      <c r="AU682" s="22"/>
    </row>
    <row r="683" spans="1:47" s="217" customFormat="1" ht="15" customHeight="1">
      <c r="A683" s="22"/>
      <c r="B683" s="10"/>
      <c r="C683" s="209"/>
      <c r="D683" s="210"/>
      <c r="E683" s="210"/>
      <c r="F683" s="210"/>
      <c r="G683" s="288" t="s">
        <v>1553</v>
      </c>
      <c r="H683" s="278">
        <v>42005</v>
      </c>
      <c r="I683" s="210" t="s">
        <v>14</v>
      </c>
      <c r="J683" s="211" t="s">
        <v>91</v>
      </c>
      <c r="K683" s="210" t="s">
        <v>9</v>
      </c>
      <c r="L683" s="210" t="s">
        <v>10</v>
      </c>
      <c r="M683" s="210" t="s">
        <v>10</v>
      </c>
      <c r="N683" s="210" t="s">
        <v>11</v>
      </c>
      <c r="O683" s="195">
        <v>9335</v>
      </c>
      <c r="P683" s="195">
        <v>0</v>
      </c>
      <c r="Q683" s="195">
        <v>9335</v>
      </c>
      <c r="R683" s="212" t="s">
        <v>1</v>
      </c>
      <c r="S683" s="213" t="s">
        <v>4</v>
      </c>
      <c r="T683" s="213"/>
      <c r="U683" s="213" t="s">
        <v>692</v>
      </c>
      <c r="V683" s="210"/>
      <c r="W683" s="210"/>
      <c r="X683" s="210"/>
      <c r="Y683" s="210"/>
      <c r="Z683" s="215">
        <v>42005</v>
      </c>
      <c r="AA683" s="210"/>
      <c r="AB683" s="210"/>
      <c r="AC683" s="210"/>
      <c r="AD683" s="216" t="s">
        <v>1554</v>
      </c>
      <c r="AE683" s="22"/>
      <c r="AF683" s="22"/>
      <c r="AG683" s="22"/>
      <c r="AH683" s="22"/>
      <c r="AI683" s="22"/>
      <c r="AJ683" s="22"/>
      <c r="AK683" s="22"/>
      <c r="AL683" s="22"/>
      <c r="AM683" s="22"/>
      <c r="AN683" s="22"/>
      <c r="AO683" s="22"/>
      <c r="AP683" s="22"/>
      <c r="AQ683" s="22"/>
      <c r="AR683" s="22"/>
      <c r="AS683" s="22"/>
      <c r="AT683" s="22"/>
      <c r="AU683" s="22"/>
    </row>
    <row r="684" spans="1:47" ht="15" customHeight="1">
      <c r="C684" s="10"/>
      <c r="D684" s="10"/>
      <c r="E684" s="10"/>
      <c r="F684" s="10"/>
      <c r="G684" s="78"/>
      <c r="H684" s="78"/>
      <c r="I684" s="10"/>
      <c r="J684" s="82"/>
      <c r="K684" s="10"/>
      <c r="L684" s="11"/>
      <c r="M684" s="11"/>
      <c r="N684" s="11"/>
      <c r="O684" s="73">
        <f>SUM(O682:O683)</f>
        <v>12143</v>
      </c>
      <c r="P684" s="73">
        <f t="shared" ref="P684:Q684" si="183">SUM(P682:P683)</f>
        <v>0</v>
      </c>
      <c r="Q684" s="73">
        <f t="shared" si="183"/>
        <v>12143</v>
      </c>
      <c r="R684" s="18"/>
      <c r="S684" s="18"/>
      <c r="T684" s="18"/>
      <c r="U684" s="18"/>
      <c r="V684" s="18"/>
      <c r="W684" s="13"/>
      <c r="X684" s="10"/>
      <c r="Y684" s="10"/>
      <c r="Z684" s="10"/>
      <c r="AA684" s="10"/>
      <c r="AB684" s="14"/>
      <c r="AC684" s="10"/>
      <c r="AD684" s="10"/>
      <c r="AE684" s="10"/>
      <c r="AF684" s="15"/>
    </row>
    <row r="685" spans="1:47" ht="15" customHeight="1">
      <c r="C685" s="10"/>
      <c r="D685" s="10"/>
      <c r="E685" s="10"/>
      <c r="F685" s="10"/>
      <c r="G685" s="78"/>
      <c r="H685" s="78"/>
      <c r="I685" s="10"/>
      <c r="J685" s="82"/>
      <c r="K685" s="10"/>
      <c r="L685" s="11"/>
      <c r="M685" s="11"/>
      <c r="N685" s="11"/>
      <c r="O685" s="26"/>
      <c r="P685" s="26"/>
      <c r="Q685" s="16"/>
      <c r="R685" s="16"/>
      <c r="S685" s="16"/>
      <c r="T685" s="12"/>
      <c r="U685" s="12"/>
      <c r="V685" s="12"/>
      <c r="W685" s="13"/>
      <c r="X685" s="10"/>
      <c r="Y685" s="10"/>
      <c r="Z685" s="10"/>
      <c r="AA685" s="10"/>
      <c r="AB685" s="14"/>
      <c r="AC685" s="10"/>
      <c r="AD685" s="10"/>
      <c r="AE685" s="10"/>
      <c r="AF685" s="15"/>
    </row>
    <row r="686" spans="1:47" ht="15" customHeight="1">
      <c r="C686" s="10"/>
      <c r="D686" s="10"/>
      <c r="E686" s="10"/>
      <c r="F686" s="10"/>
      <c r="G686" s="62" t="s">
        <v>664</v>
      </c>
      <c r="H686" s="78"/>
      <c r="I686" s="168" t="s">
        <v>1322</v>
      </c>
      <c r="J686" s="168"/>
      <c r="K686" s="168"/>
      <c r="L686" s="168"/>
      <c r="M686" s="168"/>
      <c r="N686" s="168"/>
      <c r="O686" s="452"/>
      <c r="P686" s="452"/>
      <c r="Q686" s="452"/>
      <c r="R686" s="168"/>
      <c r="S686" s="168"/>
      <c r="T686" s="168"/>
      <c r="U686" s="168"/>
      <c r="V686" s="168"/>
      <c r="W686" s="168"/>
      <c r="X686" s="168"/>
      <c r="Y686" s="168"/>
      <c r="Z686" s="168"/>
      <c r="AA686" s="168"/>
      <c r="AB686" s="168"/>
      <c r="AC686" s="168"/>
      <c r="AD686" s="168"/>
      <c r="AG686" s="168"/>
    </row>
    <row r="687" spans="1:47" s="180" customFormat="1" ht="15" customHeight="1">
      <c r="A687" s="22"/>
      <c r="B687" s="10"/>
      <c r="C687" s="171"/>
      <c r="D687" s="172"/>
      <c r="E687" s="172"/>
      <c r="F687" s="172"/>
      <c r="G687" s="282" t="s">
        <v>1553</v>
      </c>
      <c r="H687" s="272">
        <v>42005</v>
      </c>
      <c r="I687" s="172" t="s">
        <v>14</v>
      </c>
      <c r="J687" s="173" t="s">
        <v>86</v>
      </c>
      <c r="K687" s="172" t="s">
        <v>9</v>
      </c>
      <c r="L687" s="172" t="s">
        <v>10</v>
      </c>
      <c r="M687" s="172" t="s">
        <v>10</v>
      </c>
      <c r="N687" s="172" t="s">
        <v>11</v>
      </c>
      <c r="O687" s="174">
        <v>-20393.849999999999</v>
      </c>
      <c r="P687" s="174">
        <v>0</v>
      </c>
      <c r="Q687" s="174">
        <f t="shared" ref="Q687" si="184">O687-P687</f>
        <v>-20393.849999999999</v>
      </c>
      <c r="R687" s="175" t="s">
        <v>1</v>
      </c>
      <c r="S687" s="176" t="s">
        <v>4</v>
      </c>
      <c r="T687" s="176"/>
      <c r="U687" s="176" t="s">
        <v>664</v>
      </c>
      <c r="V687" s="172"/>
      <c r="W687" s="172"/>
      <c r="X687" s="172"/>
      <c r="Y687" s="172"/>
      <c r="Z687" s="178">
        <v>42005</v>
      </c>
      <c r="AA687" s="172"/>
      <c r="AB687" s="172"/>
      <c r="AC687" s="172"/>
      <c r="AD687" s="179" t="s">
        <v>1554</v>
      </c>
      <c r="AE687" s="22"/>
      <c r="AF687" s="22"/>
      <c r="AG687" s="22"/>
      <c r="AH687" s="22"/>
      <c r="AI687" s="22"/>
      <c r="AJ687" s="22"/>
      <c r="AK687" s="22"/>
      <c r="AL687" s="22"/>
      <c r="AM687" s="22"/>
      <c r="AN687" s="22"/>
      <c r="AO687" s="22"/>
      <c r="AP687" s="22"/>
      <c r="AQ687" s="22"/>
      <c r="AR687" s="22"/>
      <c r="AS687" s="22"/>
      <c r="AT687" s="22"/>
      <c r="AU687" s="22"/>
    </row>
    <row r="688" spans="1:47" ht="15" customHeight="1">
      <c r="C688" s="10"/>
      <c r="D688" s="10"/>
      <c r="E688" s="10"/>
      <c r="F688" s="10"/>
      <c r="G688" s="78"/>
      <c r="H688" s="78"/>
      <c r="I688" s="10"/>
      <c r="J688" s="82"/>
      <c r="K688" s="10"/>
      <c r="L688" s="11"/>
      <c r="M688" s="11"/>
      <c r="N688" s="11"/>
      <c r="O688" s="73">
        <f>SUM(O687)</f>
        <v>-20393.849999999999</v>
      </c>
      <c r="P688" s="73">
        <f t="shared" ref="P688:Q688" si="185">SUM(P687)</f>
        <v>0</v>
      </c>
      <c r="Q688" s="73">
        <f t="shared" si="185"/>
        <v>-20393.849999999999</v>
      </c>
      <c r="R688" s="18"/>
      <c r="S688" s="18"/>
      <c r="T688" s="18"/>
      <c r="U688" s="18"/>
      <c r="V688" s="18"/>
      <c r="W688" s="13"/>
      <c r="X688" s="10"/>
      <c r="Y688" s="10"/>
      <c r="Z688" s="10"/>
      <c r="AA688" s="10"/>
      <c r="AB688" s="14"/>
      <c r="AC688" s="10"/>
      <c r="AD688" s="10"/>
      <c r="AE688" s="10"/>
      <c r="AF688" s="15"/>
    </row>
    <row r="689" spans="1:47" ht="15" customHeight="1">
      <c r="C689" s="10"/>
      <c r="D689" s="10"/>
      <c r="E689" s="10"/>
      <c r="F689" s="10"/>
      <c r="G689" s="78"/>
      <c r="H689" s="78"/>
      <c r="I689" s="10"/>
      <c r="J689" s="82"/>
      <c r="K689" s="10"/>
      <c r="L689" s="11"/>
      <c r="M689" s="11"/>
      <c r="N689" s="11"/>
      <c r="O689" s="26"/>
      <c r="P689" s="26"/>
      <c r="Q689" s="16"/>
      <c r="R689" s="16"/>
      <c r="S689" s="16"/>
      <c r="T689" s="12"/>
      <c r="U689" s="12"/>
      <c r="V689" s="12"/>
      <c r="W689" s="13"/>
      <c r="X689" s="10"/>
      <c r="Y689" s="10"/>
      <c r="Z689" s="10"/>
      <c r="AA689" s="10"/>
      <c r="AB689" s="14"/>
      <c r="AC689" s="10"/>
      <c r="AD689" s="10"/>
      <c r="AE689" s="10"/>
      <c r="AF689" s="15"/>
    </row>
    <row r="690" spans="1:47" ht="15" customHeight="1">
      <c r="C690" s="10"/>
      <c r="D690" s="10"/>
      <c r="E690" s="10"/>
      <c r="F690" s="10"/>
      <c r="G690" s="403" t="s">
        <v>665</v>
      </c>
      <c r="H690" s="78"/>
      <c r="I690" s="168" t="s">
        <v>1542</v>
      </c>
      <c r="J690" s="168"/>
      <c r="K690" s="168"/>
      <c r="L690" s="168"/>
      <c r="M690" s="168"/>
      <c r="N690" s="168"/>
      <c r="O690" s="452"/>
      <c r="P690" s="452"/>
      <c r="Q690" s="452"/>
      <c r="R690" s="168"/>
      <c r="S690" s="168"/>
      <c r="T690" s="168"/>
      <c r="U690" s="168"/>
      <c r="V690" s="168"/>
      <c r="W690" s="168"/>
      <c r="X690" s="168"/>
      <c r="Y690" s="168"/>
      <c r="Z690" s="168"/>
      <c r="AA690" s="168"/>
      <c r="AB690" s="168"/>
      <c r="AC690" s="168"/>
      <c r="AD690" s="168"/>
      <c r="AG690" s="168"/>
    </row>
    <row r="691" spans="1:47" s="67" customFormat="1" ht="15" customHeight="1">
      <c r="A691" s="22"/>
      <c r="B691" s="10"/>
      <c r="C691" s="201"/>
      <c r="D691" s="202"/>
      <c r="E691" s="202"/>
      <c r="F691" s="202"/>
      <c r="G691" s="286" t="s">
        <v>1553</v>
      </c>
      <c r="H691" s="276">
        <v>42005</v>
      </c>
      <c r="I691" s="202" t="s">
        <v>14</v>
      </c>
      <c r="J691" s="203" t="s">
        <v>86</v>
      </c>
      <c r="K691" s="202" t="s">
        <v>9</v>
      </c>
      <c r="L691" s="202" t="s">
        <v>10</v>
      </c>
      <c r="M691" s="202" t="s">
        <v>10</v>
      </c>
      <c r="N691" s="202" t="s">
        <v>11</v>
      </c>
      <c r="O691" s="186">
        <v>36106.559999999998</v>
      </c>
      <c r="P691" s="186">
        <v>0</v>
      </c>
      <c r="Q691" s="186">
        <v>36106.559999999998</v>
      </c>
      <c r="R691" s="204" t="s">
        <v>1</v>
      </c>
      <c r="S691" s="205" t="s">
        <v>4</v>
      </c>
      <c r="T691" s="205"/>
      <c r="U691" s="205" t="s">
        <v>665</v>
      </c>
      <c r="V691" s="202"/>
      <c r="W691" s="202"/>
      <c r="X691" s="202"/>
      <c r="Y691" s="202"/>
      <c r="Z691" s="207">
        <v>42005</v>
      </c>
      <c r="AA691" s="202"/>
      <c r="AB691" s="202"/>
      <c r="AC691" s="202"/>
      <c r="AD691" s="208" t="s">
        <v>1554</v>
      </c>
      <c r="AE691" s="22"/>
      <c r="AF691" s="22"/>
      <c r="AG691" s="22"/>
      <c r="AH691" s="22"/>
      <c r="AI691" s="22"/>
      <c r="AJ691" s="22"/>
      <c r="AK691" s="22"/>
      <c r="AL691" s="22"/>
      <c r="AM691" s="22"/>
      <c r="AN691" s="22"/>
      <c r="AO691" s="22"/>
      <c r="AP691" s="22"/>
      <c r="AQ691" s="22"/>
      <c r="AR691" s="22"/>
      <c r="AS691" s="22"/>
      <c r="AT691" s="22"/>
      <c r="AU691" s="22"/>
    </row>
    <row r="692" spans="1:47" s="22" customFormat="1" ht="15" customHeight="1">
      <c r="B692" s="10"/>
      <c r="C692" s="3"/>
      <c r="D692" s="1"/>
      <c r="E692" s="1"/>
      <c r="F692" s="1"/>
      <c r="G692" s="287" t="s">
        <v>1553</v>
      </c>
      <c r="H692" s="277">
        <v>42005</v>
      </c>
      <c r="I692" s="1" t="s">
        <v>14</v>
      </c>
      <c r="J692" s="2" t="s">
        <v>88</v>
      </c>
      <c r="K692" s="1" t="s">
        <v>9</v>
      </c>
      <c r="L692" s="1" t="s">
        <v>10</v>
      </c>
      <c r="M692" s="1" t="s">
        <v>10</v>
      </c>
      <c r="N692" s="1" t="s">
        <v>11</v>
      </c>
      <c r="O692" s="9">
        <v>37780</v>
      </c>
      <c r="P692" s="9">
        <v>0</v>
      </c>
      <c r="Q692" s="9">
        <v>37780</v>
      </c>
      <c r="R692" s="6" t="s">
        <v>1</v>
      </c>
      <c r="S692" s="5" t="s">
        <v>4</v>
      </c>
      <c r="T692" s="5"/>
      <c r="U692" s="5" t="s">
        <v>665</v>
      </c>
      <c r="V692" s="1"/>
      <c r="W692" s="1"/>
      <c r="X692" s="1"/>
      <c r="Y692" s="1"/>
      <c r="Z692" s="4">
        <v>42005</v>
      </c>
      <c r="AA692" s="1"/>
      <c r="AB692" s="1"/>
      <c r="AC692" s="1"/>
      <c r="AD692" s="8" t="s">
        <v>1554</v>
      </c>
    </row>
    <row r="693" spans="1:47" s="217" customFormat="1" ht="15" customHeight="1">
      <c r="A693" s="22"/>
      <c r="B693" s="10"/>
      <c r="C693" s="209"/>
      <c r="D693" s="210"/>
      <c r="E693" s="210"/>
      <c r="F693" s="210"/>
      <c r="G693" s="288" t="s">
        <v>1553</v>
      </c>
      <c r="H693" s="278">
        <v>42005</v>
      </c>
      <c r="I693" s="210" t="s">
        <v>14</v>
      </c>
      <c r="J693" s="211" t="s">
        <v>91</v>
      </c>
      <c r="K693" s="210" t="s">
        <v>9</v>
      </c>
      <c r="L693" s="210" t="s">
        <v>10</v>
      </c>
      <c r="M693" s="210" t="s">
        <v>10</v>
      </c>
      <c r="N693" s="210" t="s">
        <v>11</v>
      </c>
      <c r="O693" s="195">
        <v>47853.95</v>
      </c>
      <c r="P693" s="195">
        <v>0</v>
      </c>
      <c r="Q693" s="195">
        <v>47853.95</v>
      </c>
      <c r="R693" s="212" t="s">
        <v>1</v>
      </c>
      <c r="S693" s="213" t="s">
        <v>4</v>
      </c>
      <c r="T693" s="213"/>
      <c r="U693" s="213" t="s">
        <v>665</v>
      </c>
      <c r="V693" s="210"/>
      <c r="W693" s="210"/>
      <c r="X693" s="210"/>
      <c r="Y693" s="210"/>
      <c r="Z693" s="215">
        <v>42005</v>
      </c>
      <c r="AA693" s="210"/>
      <c r="AB693" s="210"/>
      <c r="AC693" s="210"/>
      <c r="AD693" s="216" t="s">
        <v>1554</v>
      </c>
      <c r="AE693" s="22"/>
      <c r="AF693" s="22"/>
      <c r="AG693" s="22"/>
      <c r="AH693" s="22"/>
      <c r="AI693" s="22"/>
      <c r="AJ693" s="22"/>
      <c r="AK693" s="22"/>
      <c r="AL693" s="22"/>
      <c r="AM693" s="22"/>
      <c r="AN693" s="22"/>
      <c r="AO693" s="22"/>
      <c r="AP693" s="22"/>
      <c r="AQ693" s="22"/>
      <c r="AR693" s="22"/>
      <c r="AS693" s="22"/>
      <c r="AT693" s="22"/>
      <c r="AU693" s="22"/>
    </row>
    <row r="694" spans="1:47" ht="15" customHeight="1">
      <c r="C694" s="10"/>
      <c r="D694" s="10"/>
      <c r="E694" s="10"/>
      <c r="F694" s="10"/>
      <c r="G694" s="78"/>
      <c r="H694" s="78"/>
      <c r="I694" s="10"/>
      <c r="J694" s="82"/>
      <c r="K694" s="10"/>
      <c r="L694" s="11"/>
      <c r="M694" s="11"/>
      <c r="N694" s="11"/>
      <c r="O694" s="73">
        <f>SUM(O691:O693)</f>
        <v>121740.51</v>
      </c>
      <c r="P694" s="73">
        <f t="shared" ref="P694:Q694" si="186">SUM(P691:P693)</f>
        <v>0</v>
      </c>
      <c r="Q694" s="73">
        <f t="shared" si="186"/>
        <v>121740.51</v>
      </c>
      <c r="R694" s="18"/>
      <c r="S694" s="18"/>
      <c r="T694" s="18"/>
      <c r="U694" s="18"/>
      <c r="V694" s="18"/>
      <c r="W694" s="13"/>
      <c r="X694" s="10"/>
      <c r="Y694" s="10"/>
      <c r="Z694" s="10"/>
      <c r="AA694" s="10"/>
      <c r="AB694" s="14"/>
      <c r="AC694" s="10"/>
      <c r="AD694" s="10"/>
      <c r="AE694" s="10"/>
      <c r="AF694" s="15"/>
    </row>
    <row r="695" spans="1:47" ht="15" customHeight="1">
      <c r="C695" s="10"/>
      <c r="D695" s="10"/>
      <c r="E695" s="10"/>
      <c r="F695" s="10"/>
      <c r="G695" s="78"/>
      <c r="H695" s="78"/>
      <c r="I695" s="10"/>
      <c r="J695" s="82"/>
      <c r="K695" s="10"/>
      <c r="L695" s="11"/>
      <c r="M695" s="11"/>
      <c r="N695" s="11"/>
      <c r="O695" s="26"/>
      <c r="P695" s="26"/>
      <c r="Q695" s="16"/>
      <c r="R695" s="16"/>
      <c r="S695" s="16"/>
      <c r="T695" s="12"/>
      <c r="U695" s="12"/>
      <c r="V695" s="12"/>
      <c r="W695" s="13"/>
      <c r="X695" s="10"/>
      <c r="Y695" s="10"/>
      <c r="Z695" s="10"/>
      <c r="AA695" s="10"/>
      <c r="AB695" s="14"/>
      <c r="AC695" s="10"/>
      <c r="AD695" s="10"/>
      <c r="AE695" s="10"/>
      <c r="AF695" s="15"/>
    </row>
    <row r="696" spans="1:47" ht="15" customHeight="1">
      <c r="C696" s="10"/>
      <c r="D696" s="10"/>
      <c r="E696" s="10"/>
      <c r="F696" s="10"/>
      <c r="G696" s="404" t="s">
        <v>1323</v>
      </c>
      <c r="H696" s="78"/>
      <c r="I696" s="169" t="s">
        <v>1324</v>
      </c>
      <c r="J696" s="169"/>
      <c r="K696" s="169"/>
      <c r="L696" s="169"/>
      <c r="M696" s="169"/>
      <c r="N696" s="169"/>
      <c r="O696" s="170"/>
      <c r="P696" s="170"/>
      <c r="Q696" s="170"/>
      <c r="R696" s="169"/>
      <c r="S696" s="169"/>
      <c r="T696" s="169"/>
      <c r="U696" s="169"/>
      <c r="V696" s="169"/>
      <c r="W696" s="169"/>
      <c r="X696" s="169"/>
      <c r="Y696" s="169"/>
      <c r="Z696" s="169"/>
      <c r="AA696" s="169"/>
      <c r="AB696" s="169"/>
      <c r="AC696" s="169"/>
      <c r="AD696" s="169"/>
    </row>
    <row r="697" spans="1:47" s="67" customFormat="1" ht="15" customHeight="1">
      <c r="A697" s="22"/>
      <c r="B697" s="10"/>
      <c r="C697" s="201"/>
      <c r="D697" s="202"/>
      <c r="E697" s="202"/>
      <c r="F697" s="202"/>
      <c r="G697" s="286" t="s">
        <v>1553</v>
      </c>
      <c r="H697" s="276">
        <v>42005</v>
      </c>
      <c r="I697" s="202" t="s">
        <v>14</v>
      </c>
      <c r="J697" s="203" t="s">
        <v>86</v>
      </c>
      <c r="K697" s="202" t="s">
        <v>9</v>
      </c>
      <c r="L697" s="202" t="s">
        <v>10</v>
      </c>
      <c r="M697" s="202" t="s">
        <v>10</v>
      </c>
      <c r="N697" s="202" t="s">
        <v>11</v>
      </c>
      <c r="O697" s="186">
        <v>98414.87</v>
      </c>
      <c r="P697" s="186">
        <v>0</v>
      </c>
      <c r="Q697" s="186">
        <v>98414.87</v>
      </c>
      <c r="R697" s="204" t="s">
        <v>1</v>
      </c>
      <c r="S697" s="205" t="s">
        <v>4</v>
      </c>
      <c r="T697" s="205"/>
      <c r="U697" s="205" t="s">
        <v>666</v>
      </c>
      <c r="V697" s="202"/>
      <c r="W697" s="202"/>
      <c r="X697" s="202"/>
      <c r="Y697" s="202"/>
      <c r="Z697" s="207">
        <v>42005</v>
      </c>
      <c r="AA697" s="202"/>
      <c r="AB697" s="202"/>
      <c r="AC697" s="202"/>
      <c r="AD697" s="208" t="s">
        <v>1554</v>
      </c>
      <c r="AE697" s="22"/>
      <c r="AF697" s="22"/>
      <c r="AG697" s="22"/>
      <c r="AH697" s="22"/>
      <c r="AI697" s="22"/>
      <c r="AJ697" s="22"/>
      <c r="AK697" s="22"/>
      <c r="AL697" s="22"/>
      <c r="AM697" s="22"/>
      <c r="AN697" s="22"/>
      <c r="AO697" s="22"/>
      <c r="AP697" s="22"/>
      <c r="AQ697" s="22"/>
      <c r="AR697" s="22"/>
      <c r="AS697" s="22"/>
      <c r="AT697" s="22"/>
      <c r="AU697" s="22"/>
    </row>
    <row r="698" spans="1:47" s="22" customFormat="1" ht="15" customHeight="1">
      <c r="B698" s="10"/>
      <c r="C698" s="3"/>
      <c r="D698" s="1"/>
      <c r="E698" s="1"/>
      <c r="F698" s="1"/>
      <c r="G698" s="287" t="s">
        <v>1553</v>
      </c>
      <c r="H698" s="277">
        <v>42005</v>
      </c>
      <c r="I698" s="1" t="s">
        <v>14</v>
      </c>
      <c r="J698" s="2" t="s">
        <v>88</v>
      </c>
      <c r="K698" s="1" t="s">
        <v>9</v>
      </c>
      <c r="L698" s="1" t="s">
        <v>10</v>
      </c>
      <c r="M698" s="1" t="s">
        <v>10</v>
      </c>
      <c r="N698" s="1" t="s">
        <v>11</v>
      </c>
      <c r="O698" s="9">
        <v>89668.62</v>
      </c>
      <c r="P698" s="9">
        <v>0</v>
      </c>
      <c r="Q698" s="9">
        <f t="shared" ref="Q698" si="187">O698-P698</f>
        <v>89668.62</v>
      </c>
      <c r="R698" s="6" t="s">
        <v>1</v>
      </c>
      <c r="S698" s="5" t="s">
        <v>4</v>
      </c>
      <c r="T698" s="5"/>
      <c r="U698" s="5" t="s">
        <v>1731</v>
      </c>
      <c r="V698" s="1"/>
      <c r="W698" s="1"/>
      <c r="X698" s="1"/>
      <c r="Y698" s="1"/>
      <c r="Z698" s="4">
        <v>42005</v>
      </c>
      <c r="AA698" s="1"/>
      <c r="AB698" s="1"/>
      <c r="AC698" s="1"/>
      <c r="AD698" s="8" t="s">
        <v>1554</v>
      </c>
    </row>
    <row r="699" spans="1:47" s="217" customFormat="1" ht="15" customHeight="1">
      <c r="A699" s="22"/>
      <c r="B699" s="10"/>
      <c r="C699" s="209"/>
      <c r="D699" s="210"/>
      <c r="E699" s="210"/>
      <c r="F699" s="210"/>
      <c r="G699" s="288" t="s">
        <v>1553</v>
      </c>
      <c r="H699" s="278">
        <v>42005</v>
      </c>
      <c r="I699" s="210" t="s">
        <v>14</v>
      </c>
      <c r="J699" s="211" t="s">
        <v>91</v>
      </c>
      <c r="K699" s="210" t="s">
        <v>9</v>
      </c>
      <c r="L699" s="210" t="s">
        <v>10</v>
      </c>
      <c r="M699" s="210" t="s">
        <v>10</v>
      </c>
      <c r="N699" s="210" t="s">
        <v>11</v>
      </c>
      <c r="O699" s="195">
        <v>31491.97</v>
      </c>
      <c r="P699" s="195">
        <v>0</v>
      </c>
      <c r="Q699" s="195">
        <v>31491.97</v>
      </c>
      <c r="R699" s="212" t="s">
        <v>1</v>
      </c>
      <c r="S699" s="213" t="s">
        <v>4</v>
      </c>
      <c r="T699" s="213"/>
      <c r="U699" s="213" t="s">
        <v>666</v>
      </c>
      <c r="V699" s="210"/>
      <c r="W699" s="210"/>
      <c r="X699" s="210"/>
      <c r="Y699" s="210"/>
      <c r="Z699" s="215">
        <v>42005</v>
      </c>
      <c r="AA699" s="210"/>
      <c r="AB699" s="210"/>
      <c r="AC699" s="210"/>
      <c r="AD699" s="216" t="s">
        <v>1554</v>
      </c>
      <c r="AE699" s="22"/>
      <c r="AF699" s="22"/>
      <c r="AG699" s="22"/>
      <c r="AH699" s="22"/>
      <c r="AI699" s="22"/>
      <c r="AJ699" s="22"/>
      <c r="AK699" s="22"/>
      <c r="AL699" s="22"/>
      <c r="AM699" s="22"/>
      <c r="AN699" s="22"/>
      <c r="AO699" s="22"/>
      <c r="AP699" s="22"/>
      <c r="AQ699" s="22"/>
      <c r="AR699" s="22"/>
      <c r="AS699" s="22"/>
      <c r="AT699" s="22"/>
      <c r="AU699" s="22"/>
    </row>
    <row r="700" spans="1:47" ht="15" customHeight="1">
      <c r="C700" s="10"/>
      <c r="D700" s="10"/>
      <c r="E700" s="10"/>
      <c r="F700" s="10"/>
      <c r="G700" s="78"/>
      <c r="H700" s="78"/>
      <c r="I700" s="10"/>
      <c r="J700" s="82"/>
      <c r="K700" s="10"/>
      <c r="L700" s="11"/>
      <c r="M700" s="11"/>
      <c r="N700" s="11"/>
      <c r="O700" s="73">
        <f>SUM(O697:O699)</f>
        <v>219575.46</v>
      </c>
      <c r="P700" s="73">
        <f t="shared" ref="P700:Q700" si="188">SUM(P697:P699)</f>
        <v>0</v>
      </c>
      <c r="Q700" s="73">
        <f t="shared" si="188"/>
        <v>219575.46</v>
      </c>
      <c r="R700" s="18"/>
      <c r="S700" s="18"/>
      <c r="T700" s="18"/>
      <c r="U700" s="18"/>
      <c r="V700" s="18"/>
      <c r="W700" s="13"/>
      <c r="X700" s="10"/>
      <c r="Y700" s="10"/>
      <c r="Z700" s="10"/>
      <c r="AA700" s="10"/>
      <c r="AB700" s="14"/>
      <c r="AC700" s="10"/>
      <c r="AD700" s="10"/>
      <c r="AE700" s="10"/>
      <c r="AF700" s="15"/>
    </row>
    <row r="701" spans="1:47" ht="15" customHeight="1">
      <c r="C701" s="10"/>
      <c r="D701" s="10"/>
      <c r="E701" s="10"/>
      <c r="F701" s="10"/>
      <c r="G701" s="78"/>
      <c r="H701" s="78"/>
      <c r="I701" s="10"/>
      <c r="J701" s="82"/>
      <c r="K701" s="10"/>
      <c r="L701" s="11"/>
      <c r="M701" s="11"/>
      <c r="N701" s="11"/>
      <c r="O701" s="26"/>
      <c r="P701" s="26"/>
      <c r="Q701" s="16"/>
      <c r="R701" s="16"/>
      <c r="S701" s="16"/>
      <c r="T701" s="12"/>
      <c r="U701" s="12"/>
      <c r="V701" s="12"/>
      <c r="W701" s="13"/>
      <c r="X701" s="10"/>
      <c r="Y701" s="10"/>
      <c r="Z701" s="10"/>
      <c r="AA701" s="10"/>
      <c r="AB701" s="14"/>
      <c r="AC701" s="10"/>
      <c r="AD701" s="10"/>
      <c r="AE701" s="10"/>
      <c r="AF701" s="15"/>
    </row>
    <row r="702" spans="1:47" ht="15" customHeight="1">
      <c r="C702" s="10"/>
      <c r="D702" s="10"/>
      <c r="E702" s="10"/>
      <c r="F702" s="10"/>
      <c r="G702" s="403" t="s">
        <v>667</v>
      </c>
      <c r="H702" s="78"/>
      <c r="I702" s="168" t="s">
        <v>1543</v>
      </c>
      <c r="J702" s="168"/>
      <c r="K702" s="168"/>
      <c r="L702" s="168"/>
      <c r="M702" s="168"/>
      <c r="N702" s="168"/>
      <c r="O702" s="452"/>
      <c r="P702" s="452"/>
      <c r="Q702" s="452"/>
      <c r="R702" s="168"/>
      <c r="S702" s="168"/>
      <c r="T702" s="168"/>
      <c r="U702" s="168"/>
      <c r="V702" s="168"/>
      <c r="W702" s="168"/>
      <c r="X702" s="168"/>
      <c r="Y702" s="168"/>
      <c r="Z702" s="168"/>
      <c r="AA702" s="168"/>
      <c r="AB702" s="168"/>
      <c r="AC702" s="168"/>
      <c r="AD702" s="168"/>
      <c r="AG702" s="168"/>
    </row>
    <row r="703" spans="1:47" s="67" customFormat="1" ht="15" customHeight="1">
      <c r="A703" s="22"/>
      <c r="B703" s="10"/>
      <c r="C703" s="201"/>
      <c r="D703" s="202"/>
      <c r="E703" s="202"/>
      <c r="F703" s="202"/>
      <c r="G703" s="286" t="s">
        <v>1553</v>
      </c>
      <c r="H703" s="276">
        <v>42005</v>
      </c>
      <c r="I703" s="202" t="s">
        <v>14</v>
      </c>
      <c r="J703" s="203" t="s">
        <v>86</v>
      </c>
      <c r="K703" s="202" t="s">
        <v>9</v>
      </c>
      <c r="L703" s="202" t="s">
        <v>10</v>
      </c>
      <c r="M703" s="202" t="s">
        <v>10</v>
      </c>
      <c r="N703" s="202" t="s">
        <v>11</v>
      </c>
      <c r="O703" s="186">
        <v>32641.93</v>
      </c>
      <c r="P703" s="186">
        <v>0</v>
      </c>
      <c r="Q703" s="186">
        <v>32641.93</v>
      </c>
      <c r="R703" s="204" t="s">
        <v>1</v>
      </c>
      <c r="S703" s="205" t="s">
        <v>4</v>
      </c>
      <c r="T703" s="205"/>
      <c r="U703" s="205" t="s">
        <v>667</v>
      </c>
      <c r="V703" s="202"/>
      <c r="W703" s="202"/>
      <c r="X703" s="202"/>
      <c r="Y703" s="202"/>
      <c r="Z703" s="207">
        <v>42005</v>
      </c>
      <c r="AA703" s="202"/>
      <c r="AB703" s="202"/>
      <c r="AC703" s="202"/>
      <c r="AD703" s="208" t="s">
        <v>1554</v>
      </c>
      <c r="AE703" s="22"/>
      <c r="AF703" s="22"/>
      <c r="AG703" s="22"/>
      <c r="AH703" s="22"/>
      <c r="AI703" s="22"/>
      <c r="AJ703" s="22"/>
      <c r="AK703" s="22"/>
      <c r="AL703" s="22"/>
      <c r="AM703" s="22"/>
      <c r="AN703" s="22"/>
      <c r="AO703" s="22"/>
      <c r="AP703" s="22"/>
      <c r="AQ703" s="22"/>
      <c r="AR703" s="22"/>
      <c r="AS703" s="22"/>
      <c r="AT703" s="22"/>
      <c r="AU703" s="22"/>
    </row>
    <row r="704" spans="1:47" s="22" customFormat="1" ht="15" customHeight="1">
      <c r="B704" s="10"/>
      <c r="C704" s="3"/>
      <c r="D704" s="1"/>
      <c r="E704" s="1"/>
      <c r="F704" s="1"/>
      <c r="G704" s="287" t="s">
        <v>1553</v>
      </c>
      <c r="H704" s="277">
        <v>42005</v>
      </c>
      <c r="I704" s="1" t="s">
        <v>14</v>
      </c>
      <c r="J704" s="2" t="s">
        <v>88</v>
      </c>
      <c r="K704" s="1" t="s">
        <v>9</v>
      </c>
      <c r="L704" s="1" t="s">
        <v>10</v>
      </c>
      <c r="M704" s="1" t="s">
        <v>10</v>
      </c>
      <c r="N704" s="1" t="s">
        <v>11</v>
      </c>
      <c r="O704" s="9">
        <v>63120.58</v>
      </c>
      <c r="P704" s="9">
        <v>0</v>
      </c>
      <c r="Q704" s="9">
        <v>63120.58</v>
      </c>
      <c r="R704" s="6" t="s">
        <v>1</v>
      </c>
      <c r="S704" s="5" t="s">
        <v>4</v>
      </c>
      <c r="T704" s="5"/>
      <c r="U704" s="5" t="s">
        <v>667</v>
      </c>
      <c r="V704" s="1"/>
      <c r="W704" s="1"/>
      <c r="X704" s="1"/>
      <c r="Y704" s="1"/>
      <c r="Z704" s="4">
        <v>42005</v>
      </c>
      <c r="AA704" s="1"/>
      <c r="AB704" s="1"/>
      <c r="AC704" s="1"/>
      <c r="AD704" s="8" t="s">
        <v>1554</v>
      </c>
    </row>
    <row r="705" spans="1:47" s="217" customFormat="1" ht="15" customHeight="1">
      <c r="A705" s="22"/>
      <c r="B705" s="10"/>
      <c r="C705" s="209"/>
      <c r="D705" s="210"/>
      <c r="E705" s="210"/>
      <c r="F705" s="210"/>
      <c r="G705" s="288" t="s">
        <v>1553</v>
      </c>
      <c r="H705" s="278">
        <v>42005</v>
      </c>
      <c r="I705" s="210" t="s">
        <v>14</v>
      </c>
      <c r="J705" s="211" t="s">
        <v>91</v>
      </c>
      <c r="K705" s="210" t="s">
        <v>9</v>
      </c>
      <c r="L705" s="210" t="s">
        <v>10</v>
      </c>
      <c r="M705" s="210" t="s">
        <v>10</v>
      </c>
      <c r="N705" s="210" t="s">
        <v>11</v>
      </c>
      <c r="O705" s="195">
        <v>19492.419999999998</v>
      </c>
      <c r="P705" s="195">
        <v>0</v>
      </c>
      <c r="Q705" s="195">
        <v>19492.419999999998</v>
      </c>
      <c r="R705" s="212" t="s">
        <v>1</v>
      </c>
      <c r="S705" s="213" t="s">
        <v>4</v>
      </c>
      <c r="T705" s="213"/>
      <c r="U705" s="213" t="s">
        <v>667</v>
      </c>
      <c r="V705" s="210"/>
      <c r="W705" s="210"/>
      <c r="X705" s="210"/>
      <c r="Y705" s="210"/>
      <c r="Z705" s="215">
        <v>42005</v>
      </c>
      <c r="AA705" s="210"/>
      <c r="AB705" s="210"/>
      <c r="AC705" s="210"/>
      <c r="AD705" s="216" t="s">
        <v>1554</v>
      </c>
      <c r="AE705" s="22"/>
      <c r="AF705" s="22"/>
      <c r="AG705" s="22"/>
      <c r="AH705" s="22"/>
      <c r="AI705" s="22"/>
      <c r="AJ705" s="22"/>
      <c r="AK705" s="22"/>
      <c r="AL705" s="22"/>
      <c r="AM705" s="22"/>
      <c r="AN705" s="22"/>
      <c r="AO705" s="22"/>
      <c r="AP705" s="22"/>
      <c r="AQ705" s="22"/>
      <c r="AR705" s="22"/>
      <c r="AS705" s="22"/>
      <c r="AT705" s="22"/>
      <c r="AU705" s="22"/>
    </row>
    <row r="706" spans="1:47" ht="15" customHeight="1">
      <c r="C706" s="10"/>
      <c r="D706" s="10"/>
      <c r="E706" s="10"/>
      <c r="F706" s="10"/>
      <c r="G706" s="78"/>
      <c r="H706" s="78"/>
      <c r="I706" s="10"/>
      <c r="J706" s="82"/>
      <c r="K706" s="10"/>
      <c r="L706" s="11"/>
      <c r="M706" s="11"/>
      <c r="N706" s="11"/>
      <c r="O706" s="73">
        <f>SUM(O703:O705)</f>
        <v>115254.93000000001</v>
      </c>
      <c r="P706" s="73">
        <f t="shared" ref="P706:Q706" si="189">SUM(P703:P705)</f>
        <v>0</v>
      </c>
      <c r="Q706" s="73">
        <f t="shared" si="189"/>
        <v>115254.93000000001</v>
      </c>
      <c r="R706" s="18"/>
      <c r="S706" s="18"/>
      <c r="T706" s="18"/>
      <c r="U706" s="18"/>
      <c r="V706" s="18"/>
      <c r="W706" s="13"/>
      <c r="X706" s="10"/>
      <c r="Y706" s="10"/>
      <c r="Z706" s="10"/>
      <c r="AA706" s="10"/>
      <c r="AB706" s="14"/>
      <c r="AC706" s="10"/>
      <c r="AD706" s="10"/>
      <c r="AE706" s="10"/>
      <c r="AF706" s="15"/>
    </row>
    <row r="707" spans="1:47" ht="15" customHeight="1">
      <c r="C707" s="10"/>
      <c r="D707" s="10"/>
      <c r="E707" s="10"/>
      <c r="F707" s="10"/>
      <c r="G707" s="78"/>
      <c r="H707" s="78"/>
      <c r="I707" s="10"/>
      <c r="J707" s="82"/>
      <c r="K707" s="10"/>
      <c r="L707" s="11"/>
      <c r="M707" s="11"/>
      <c r="N707" s="11"/>
      <c r="O707" s="26"/>
      <c r="P707" s="26"/>
      <c r="Q707" s="16"/>
      <c r="R707" s="16"/>
      <c r="S707" s="16"/>
      <c r="T707" s="12"/>
      <c r="U707" s="12"/>
      <c r="V707" s="12"/>
      <c r="W707" s="13"/>
      <c r="X707" s="10"/>
      <c r="Y707" s="10"/>
      <c r="Z707" s="10"/>
      <c r="AA707" s="10"/>
      <c r="AB707" s="14"/>
      <c r="AC707" s="10"/>
      <c r="AD707" s="10"/>
      <c r="AE707" s="10"/>
      <c r="AF707" s="15"/>
    </row>
    <row r="708" spans="1:47" ht="15" customHeight="1">
      <c r="C708" s="10"/>
      <c r="D708" s="10"/>
      <c r="E708" s="10"/>
      <c r="F708" s="10"/>
      <c r="G708" s="403" t="s">
        <v>668</v>
      </c>
      <c r="H708" s="78"/>
      <c r="I708" s="168" t="s">
        <v>1544</v>
      </c>
      <c r="J708" s="168"/>
      <c r="K708" s="168"/>
      <c r="L708" s="168"/>
      <c r="M708" s="168"/>
      <c r="N708" s="168"/>
      <c r="O708" s="452"/>
      <c r="P708" s="452"/>
      <c r="Q708" s="452"/>
      <c r="R708" s="168"/>
      <c r="S708" s="168"/>
      <c r="T708" s="168"/>
      <c r="U708" s="168"/>
      <c r="V708" s="168"/>
      <c r="W708" s="168"/>
      <c r="X708" s="168"/>
      <c r="Y708" s="168"/>
      <c r="Z708" s="168"/>
      <c r="AA708" s="168"/>
      <c r="AB708" s="168"/>
      <c r="AC708" s="168"/>
      <c r="AD708" s="168"/>
      <c r="AG708" s="168"/>
    </row>
    <row r="709" spans="1:47" s="67" customFormat="1" ht="15" customHeight="1">
      <c r="A709" s="22"/>
      <c r="B709" s="10"/>
      <c r="C709" s="201"/>
      <c r="D709" s="202"/>
      <c r="E709" s="202"/>
      <c r="F709" s="202"/>
      <c r="G709" s="286" t="s">
        <v>1553</v>
      </c>
      <c r="H709" s="276">
        <v>42005</v>
      </c>
      <c r="I709" s="202" t="s">
        <v>14</v>
      </c>
      <c r="J709" s="203" t="s">
        <v>86</v>
      </c>
      <c r="K709" s="202" t="s">
        <v>9</v>
      </c>
      <c r="L709" s="202" t="s">
        <v>10</v>
      </c>
      <c r="M709" s="202" t="s">
        <v>10</v>
      </c>
      <c r="N709" s="202" t="s">
        <v>11</v>
      </c>
      <c r="O709" s="186">
        <v>17296.46</v>
      </c>
      <c r="P709" s="186">
        <v>0</v>
      </c>
      <c r="Q709" s="186">
        <v>17296.46</v>
      </c>
      <c r="R709" s="204" t="s">
        <v>1</v>
      </c>
      <c r="S709" s="205" t="s">
        <v>4</v>
      </c>
      <c r="T709" s="205"/>
      <c r="U709" s="205" t="s">
        <v>668</v>
      </c>
      <c r="V709" s="202"/>
      <c r="W709" s="202"/>
      <c r="X709" s="202"/>
      <c r="Y709" s="202"/>
      <c r="Z709" s="207">
        <v>42005</v>
      </c>
      <c r="AA709" s="202"/>
      <c r="AB709" s="202"/>
      <c r="AC709" s="202"/>
      <c r="AD709" s="208" t="s">
        <v>1554</v>
      </c>
      <c r="AE709" s="22"/>
      <c r="AF709" s="22"/>
      <c r="AG709" s="22"/>
      <c r="AH709" s="22"/>
      <c r="AI709" s="22"/>
      <c r="AJ709" s="22"/>
      <c r="AK709" s="22"/>
      <c r="AL709" s="22"/>
      <c r="AM709" s="22"/>
      <c r="AN709" s="22"/>
      <c r="AO709" s="22"/>
      <c r="AP709" s="22"/>
      <c r="AQ709" s="22"/>
      <c r="AR709" s="22"/>
      <c r="AS709" s="22"/>
      <c r="AT709" s="22"/>
      <c r="AU709" s="22"/>
    </row>
    <row r="710" spans="1:47" s="22" customFormat="1" ht="15" customHeight="1">
      <c r="B710" s="10"/>
      <c r="C710" s="3"/>
      <c r="D710" s="1"/>
      <c r="E710" s="1"/>
      <c r="F710" s="1"/>
      <c r="G710" s="287" t="s">
        <v>1553</v>
      </c>
      <c r="H710" s="277">
        <v>42005</v>
      </c>
      <c r="I710" s="1" t="s">
        <v>14</v>
      </c>
      <c r="J710" s="2" t="s">
        <v>88</v>
      </c>
      <c r="K710" s="1" t="s">
        <v>9</v>
      </c>
      <c r="L710" s="1" t="s">
        <v>10</v>
      </c>
      <c r="M710" s="1" t="s">
        <v>10</v>
      </c>
      <c r="N710" s="1" t="s">
        <v>11</v>
      </c>
      <c r="O710" s="9">
        <v>77929.98</v>
      </c>
      <c r="P710" s="9">
        <v>0</v>
      </c>
      <c r="Q710" s="9">
        <v>77929.98</v>
      </c>
      <c r="R710" s="6" t="s">
        <v>1</v>
      </c>
      <c r="S710" s="5" t="s">
        <v>4</v>
      </c>
      <c r="T710" s="5"/>
      <c r="U710" s="5" t="s">
        <v>668</v>
      </c>
      <c r="V710" s="1"/>
      <c r="W710" s="1"/>
      <c r="X710" s="1"/>
      <c r="Y710" s="1"/>
      <c r="Z710" s="4">
        <v>42005</v>
      </c>
      <c r="AA710" s="1"/>
      <c r="AB710" s="1"/>
      <c r="AC710" s="1"/>
      <c r="AD710" s="8" t="s">
        <v>1554</v>
      </c>
    </row>
    <row r="711" spans="1:47" s="217" customFormat="1" ht="15" customHeight="1">
      <c r="A711" s="22"/>
      <c r="B711" s="10"/>
      <c r="C711" s="209"/>
      <c r="D711" s="210"/>
      <c r="E711" s="210"/>
      <c r="F711" s="210"/>
      <c r="G711" s="288" t="s">
        <v>1553</v>
      </c>
      <c r="H711" s="278">
        <v>42005</v>
      </c>
      <c r="I711" s="210" t="s">
        <v>14</v>
      </c>
      <c r="J711" s="211" t="s">
        <v>91</v>
      </c>
      <c r="K711" s="210" t="s">
        <v>9</v>
      </c>
      <c r="L711" s="210" t="s">
        <v>10</v>
      </c>
      <c r="M711" s="210" t="s">
        <v>10</v>
      </c>
      <c r="N711" s="210" t="s">
        <v>11</v>
      </c>
      <c r="O711" s="195">
        <v>21027.4</v>
      </c>
      <c r="P711" s="195">
        <v>0</v>
      </c>
      <c r="Q711" s="195">
        <v>21027.4</v>
      </c>
      <c r="R711" s="212" t="s">
        <v>1</v>
      </c>
      <c r="S711" s="213" t="s">
        <v>4</v>
      </c>
      <c r="T711" s="213"/>
      <c r="U711" s="213" t="s">
        <v>668</v>
      </c>
      <c r="V711" s="210"/>
      <c r="W711" s="210"/>
      <c r="X711" s="210"/>
      <c r="Y711" s="210"/>
      <c r="Z711" s="215">
        <v>42005</v>
      </c>
      <c r="AA711" s="210"/>
      <c r="AB711" s="210"/>
      <c r="AC711" s="210"/>
      <c r="AD711" s="216" t="s">
        <v>1554</v>
      </c>
      <c r="AE711" s="22"/>
      <c r="AF711" s="22"/>
      <c r="AG711" s="22"/>
      <c r="AH711" s="22"/>
      <c r="AI711" s="22"/>
      <c r="AJ711" s="22"/>
      <c r="AK711" s="22"/>
      <c r="AL711" s="22"/>
      <c r="AM711" s="22"/>
      <c r="AN711" s="22"/>
      <c r="AO711" s="22"/>
      <c r="AP711" s="22"/>
      <c r="AQ711" s="22"/>
      <c r="AR711" s="22"/>
      <c r="AS711" s="22"/>
      <c r="AT711" s="22"/>
      <c r="AU711" s="22"/>
    </row>
    <row r="712" spans="1:47" ht="15" customHeight="1">
      <c r="C712" s="10"/>
      <c r="D712" s="10"/>
      <c r="E712" s="10"/>
      <c r="F712" s="10"/>
      <c r="G712" s="78"/>
      <c r="H712" s="78"/>
      <c r="I712" s="10"/>
      <c r="J712" s="82"/>
      <c r="K712" s="10"/>
      <c r="L712" s="11"/>
      <c r="M712" s="11"/>
      <c r="N712" s="11"/>
      <c r="O712" s="73">
        <f>SUM(O709:O711)</f>
        <v>116253.84</v>
      </c>
      <c r="P712" s="73">
        <f t="shared" ref="P712:Q712" si="190">SUM(P709:P711)</f>
        <v>0</v>
      </c>
      <c r="Q712" s="73">
        <f t="shared" si="190"/>
        <v>116253.84</v>
      </c>
      <c r="R712" s="18"/>
      <c r="S712" s="18"/>
      <c r="T712" s="18"/>
      <c r="U712" s="18"/>
      <c r="V712" s="18"/>
      <c r="W712" s="13"/>
      <c r="X712" s="10"/>
      <c r="Y712" s="10"/>
      <c r="Z712" s="10"/>
      <c r="AA712" s="10"/>
      <c r="AB712" s="14"/>
      <c r="AC712" s="10"/>
      <c r="AD712" s="10"/>
      <c r="AE712" s="10"/>
      <c r="AF712" s="15"/>
    </row>
    <row r="713" spans="1:47" ht="15" customHeight="1">
      <c r="C713" s="10"/>
      <c r="D713" s="10"/>
      <c r="E713" s="10"/>
      <c r="F713" s="10"/>
      <c r="G713" s="78"/>
      <c r="H713" s="78"/>
      <c r="I713" s="10"/>
      <c r="J713" s="82"/>
      <c r="K713" s="10"/>
      <c r="L713" s="11"/>
      <c r="M713" s="11"/>
      <c r="N713" s="11"/>
      <c r="O713" s="26"/>
      <c r="P713" s="26"/>
      <c r="Q713" s="16"/>
      <c r="R713" s="16"/>
      <c r="S713" s="16"/>
      <c r="T713" s="12"/>
      <c r="U713" s="12"/>
      <c r="V713" s="12"/>
      <c r="W713" s="13"/>
      <c r="X713" s="10"/>
      <c r="Y713" s="10"/>
      <c r="Z713" s="10"/>
      <c r="AA713" s="10"/>
      <c r="AB713" s="14"/>
      <c r="AC713" s="10"/>
      <c r="AD713" s="10"/>
      <c r="AE713" s="10"/>
      <c r="AF713" s="15"/>
    </row>
    <row r="714" spans="1:47" ht="15" customHeight="1">
      <c r="C714" s="10"/>
      <c r="D714" s="10"/>
      <c r="E714" s="10"/>
      <c r="F714" s="10"/>
      <c r="G714" s="403" t="s">
        <v>669</v>
      </c>
      <c r="H714" s="78"/>
      <c r="I714" s="168" t="s">
        <v>1326</v>
      </c>
      <c r="J714" s="168"/>
      <c r="K714" s="168"/>
      <c r="L714" s="168"/>
      <c r="M714" s="168"/>
      <c r="N714" s="168"/>
      <c r="O714" s="452"/>
      <c r="P714" s="452"/>
      <c r="Q714" s="452"/>
      <c r="R714" s="168"/>
      <c r="S714" s="168"/>
      <c r="T714" s="168"/>
      <c r="U714" s="168"/>
      <c r="V714" s="168"/>
      <c r="W714" s="168"/>
      <c r="X714" s="168"/>
      <c r="Y714" s="168"/>
      <c r="Z714" s="168"/>
      <c r="AA714" s="168"/>
      <c r="AB714" s="168"/>
      <c r="AC714" s="168"/>
      <c r="AD714" s="168"/>
      <c r="AG714" s="168"/>
    </row>
    <row r="715" spans="1:47" s="67" customFormat="1" ht="15" customHeight="1">
      <c r="A715" s="22"/>
      <c r="B715" s="10"/>
      <c r="C715" s="201"/>
      <c r="D715" s="202"/>
      <c r="E715" s="202"/>
      <c r="F715" s="202"/>
      <c r="G715" s="286" t="s">
        <v>1553</v>
      </c>
      <c r="H715" s="276">
        <v>42005</v>
      </c>
      <c r="I715" s="202" t="s">
        <v>14</v>
      </c>
      <c r="J715" s="203" t="s">
        <v>86</v>
      </c>
      <c r="K715" s="202" t="s">
        <v>9</v>
      </c>
      <c r="L715" s="202" t="s">
        <v>10</v>
      </c>
      <c r="M715" s="202" t="s">
        <v>10</v>
      </c>
      <c r="N715" s="202" t="s">
        <v>11</v>
      </c>
      <c r="O715" s="186">
        <v>17070</v>
      </c>
      <c r="P715" s="186">
        <v>0</v>
      </c>
      <c r="Q715" s="186">
        <v>17070</v>
      </c>
      <c r="R715" s="204" t="s">
        <v>1</v>
      </c>
      <c r="S715" s="205" t="s">
        <v>4</v>
      </c>
      <c r="T715" s="205"/>
      <c r="U715" s="205" t="s">
        <v>669</v>
      </c>
      <c r="V715" s="202"/>
      <c r="W715" s="202"/>
      <c r="X715" s="202"/>
      <c r="Y715" s="202"/>
      <c r="Z715" s="207">
        <v>42005</v>
      </c>
      <c r="AA715" s="202"/>
      <c r="AB715" s="202"/>
      <c r="AC715" s="202"/>
      <c r="AD715" s="208" t="s">
        <v>1554</v>
      </c>
      <c r="AE715" s="22"/>
      <c r="AF715" s="22"/>
      <c r="AG715" s="22"/>
      <c r="AH715" s="22"/>
      <c r="AI715" s="22"/>
      <c r="AJ715" s="22"/>
      <c r="AK715" s="22"/>
      <c r="AL715" s="22"/>
      <c r="AM715" s="22"/>
      <c r="AN715" s="22"/>
      <c r="AO715" s="22"/>
      <c r="AP715" s="22"/>
      <c r="AQ715" s="22"/>
      <c r="AR715" s="22"/>
      <c r="AS715" s="22"/>
      <c r="AT715" s="22"/>
      <c r="AU715" s="22"/>
    </row>
    <row r="716" spans="1:47" s="22" customFormat="1" ht="15" customHeight="1">
      <c r="B716" s="10"/>
      <c r="C716" s="3"/>
      <c r="D716" s="1"/>
      <c r="E716" s="1"/>
      <c r="F716" s="1"/>
      <c r="G716" s="287" t="s">
        <v>1553</v>
      </c>
      <c r="H716" s="277">
        <v>42005</v>
      </c>
      <c r="I716" s="1" t="s">
        <v>14</v>
      </c>
      <c r="J716" s="2" t="s">
        <v>88</v>
      </c>
      <c r="K716" s="1" t="s">
        <v>9</v>
      </c>
      <c r="L716" s="1" t="s">
        <v>10</v>
      </c>
      <c r="M716" s="1" t="s">
        <v>10</v>
      </c>
      <c r="N716" s="1" t="s">
        <v>11</v>
      </c>
      <c r="O716" s="9">
        <v>36229.129999999997</v>
      </c>
      <c r="P716" s="9">
        <v>0</v>
      </c>
      <c r="Q716" s="9">
        <v>36229.129999999997</v>
      </c>
      <c r="R716" s="6" t="s">
        <v>1</v>
      </c>
      <c r="S716" s="5" t="s">
        <v>4</v>
      </c>
      <c r="T716" s="5"/>
      <c r="U716" s="5" t="s">
        <v>669</v>
      </c>
      <c r="V716" s="1"/>
      <c r="W716" s="1"/>
      <c r="X716" s="1"/>
      <c r="Y716" s="1"/>
      <c r="Z716" s="4">
        <v>42005</v>
      </c>
      <c r="AA716" s="1"/>
      <c r="AB716" s="1"/>
      <c r="AC716" s="1"/>
      <c r="AD716" s="8" t="s">
        <v>1554</v>
      </c>
    </row>
    <row r="717" spans="1:47" s="217" customFormat="1" ht="15" customHeight="1">
      <c r="A717" s="22"/>
      <c r="B717" s="10"/>
      <c r="C717" s="209"/>
      <c r="D717" s="210"/>
      <c r="E717" s="210"/>
      <c r="F717" s="210"/>
      <c r="G717" s="288" t="s">
        <v>1553</v>
      </c>
      <c r="H717" s="278">
        <v>42005</v>
      </c>
      <c r="I717" s="210" t="s">
        <v>14</v>
      </c>
      <c r="J717" s="211" t="s">
        <v>91</v>
      </c>
      <c r="K717" s="210" t="s">
        <v>9</v>
      </c>
      <c r="L717" s="210" t="s">
        <v>10</v>
      </c>
      <c r="M717" s="210" t="s">
        <v>10</v>
      </c>
      <c r="N717" s="210" t="s">
        <v>11</v>
      </c>
      <c r="O717" s="195">
        <v>13026.8</v>
      </c>
      <c r="P717" s="195">
        <v>0</v>
      </c>
      <c r="Q717" s="195">
        <v>13026.8</v>
      </c>
      <c r="R717" s="212" t="s">
        <v>1</v>
      </c>
      <c r="S717" s="213" t="s">
        <v>4</v>
      </c>
      <c r="T717" s="213"/>
      <c r="U717" s="213" t="s">
        <v>669</v>
      </c>
      <c r="V717" s="210"/>
      <c r="W717" s="210"/>
      <c r="X717" s="210"/>
      <c r="Y717" s="210"/>
      <c r="Z717" s="215">
        <v>42005</v>
      </c>
      <c r="AA717" s="210"/>
      <c r="AB717" s="210"/>
      <c r="AC717" s="210"/>
      <c r="AD717" s="216" t="s">
        <v>1554</v>
      </c>
      <c r="AE717" s="22"/>
      <c r="AF717" s="22"/>
      <c r="AG717" s="22"/>
      <c r="AH717" s="22"/>
      <c r="AI717" s="22"/>
      <c r="AJ717" s="22"/>
      <c r="AK717" s="22"/>
      <c r="AL717" s="22"/>
      <c r="AM717" s="22"/>
      <c r="AN717" s="22"/>
      <c r="AO717" s="22"/>
      <c r="AP717" s="22"/>
      <c r="AQ717" s="22"/>
      <c r="AR717" s="22"/>
      <c r="AS717" s="22"/>
      <c r="AT717" s="22"/>
      <c r="AU717" s="22"/>
    </row>
    <row r="718" spans="1:47" ht="15" customHeight="1">
      <c r="C718" s="10"/>
      <c r="D718" s="10"/>
      <c r="E718" s="10"/>
      <c r="F718" s="10"/>
      <c r="G718" s="78"/>
      <c r="H718" s="78"/>
      <c r="I718" s="10"/>
      <c r="J718" s="82"/>
      <c r="K718" s="10"/>
      <c r="L718" s="11"/>
      <c r="M718" s="11"/>
      <c r="N718" s="11"/>
      <c r="O718" s="73">
        <f>SUM(O715:O717)</f>
        <v>66325.929999999993</v>
      </c>
      <c r="P718" s="73">
        <f t="shared" ref="P718:Q718" si="191">SUM(P715:P717)</f>
        <v>0</v>
      </c>
      <c r="Q718" s="73">
        <f t="shared" si="191"/>
        <v>66325.929999999993</v>
      </c>
      <c r="R718" s="18"/>
      <c r="S718" s="18"/>
      <c r="T718" s="18"/>
      <c r="U718" s="18"/>
      <c r="V718" s="18"/>
      <c r="W718" s="13"/>
      <c r="X718" s="10"/>
      <c r="Y718" s="10"/>
      <c r="Z718" s="10"/>
      <c r="AA718" s="10"/>
      <c r="AB718" s="14"/>
      <c r="AC718" s="10"/>
      <c r="AD718" s="10"/>
      <c r="AE718" s="10"/>
      <c r="AF718" s="15"/>
    </row>
    <row r="719" spans="1:47" ht="15" customHeight="1">
      <c r="C719" s="10"/>
      <c r="D719" s="10"/>
      <c r="E719" s="10"/>
      <c r="F719" s="10"/>
      <c r="G719" s="78"/>
      <c r="H719" s="78"/>
      <c r="I719" s="10"/>
      <c r="J719" s="82"/>
      <c r="K719" s="10"/>
      <c r="L719" s="11"/>
      <c r="M719" s="11"/>
      <c r="N719" s="11"/>
      <c r="O719" s="26"/>
      <c r="P719" s="26"/>
      <c r="Q719" s="16"/>
      <c r="R719" s="16"/>
      <c r="S719" s="16"/>
      <c r="T719" s="12"/>
      <c r="U719" s="12"/>
      <c r="V719" s="12"/>
      <c r="W719" s="13"/>
      <c r="X719" s="10"/>
      <c r="Y719" s="10"/>
      <c r="Z719" s="10"/>
      <c r="AA719" s="10"/>
      <c r="AB719" s="14"/>
      <c r="AC719" s="10"/>
      <c r="AD719" s="10"/>
      <c r="AE719" s="10"/>
      <c r="AF719" s="15"/>
    </row>
    <row r="720" spans="1:47" ht="30" customHeight="1">
      <c r="C720" s="10"/>
      <c r="D720" s="10"/>
      <c r="E720" s="10"/>
      <c r="F720" s="10"/>
      <c r="G720" s="403" t="s">
        <v>670</v>
      </c>
      <c r="H720" s="78"/>
      <c r="I720" s="504" t="s">
        <v>1545</v>
      </c>
      <c r="J720" s="504"/>
      <c r="K720" s="504"/>
      <c r="L720" s="504"/>
      <c r="M720" s="504"/>
      <c r="N720" s="504"/>
      <c r="O720" s="504"/>
      <c r="P720" s="504"/>
      <c r="Q720" s="504"/>
      <c r="R720" s="504"/>
      <c r="S720" s="504"/>
      <c r="T720" s="504"/>
      <c r="U720" s="504"/>
      <c r="V720" s="504"/>
      <c r="W720" s="504"/>
      <c r="X720" s="504"/>
      <c r="Y720" s="504"/>
      <c r="Z720" s="504"/>
      <c r="AA720" s="504"/>
      <c r="AB720" s="504"/>
      <c r="AC720" s="504"/>
      <c r="AD720" s="504"/>
      <c r="AG720" s="168"/>
    </row>
    <row r="721" spans="1:53" s="67" customFormat="1" ht="15" customHeight="1">
      <c r="A721" s="22"/>
      <c r="B721" s="10"/>
      <c r="C721" s="201"/>
      <c r="D721" s="202"/>
      <c r="E721" s="202"/>
      <c r="F721" s="202"/>
      <c r="G721" s="286" t="s">
        <v>1553</v>
      </c>
      <c r="H721" s="276">
        <v>42005</v>
      </c>
      <c r="I721" s="202" t="s">
        <v>14</v>
      </c>
      <c r="J721" s="203" t="s">
        <v>86</v>
      </c>
      <c r="K721" s="202" t="s">
        <v>9</v>
      </c>
      <c r="L721" s="202" t="s">
        <v>10</v>
      </c>
      <c r="M721" s="202" t="s">
        <v>10</v>
      </c>
      <c r="N721" s="202" t="s">
        <v>11</v>
      </c>
      <c r="O721" s="186">
        <v>88832.27</v>
      </c>
      <c r="P721" s="186">
        <v>0</v>
      </c>
      <c r="Q721" s="186">
        <v>88832.27</v>
      </c>
      <c r="R721" s="204" t="s">
        <v>1</v>
      </c>
      <c r="S721" s="205" t="s">
        <v>4</v>
      </c>
      <c r="T721" s="205"/>
      <c r="U721" s="205" t="s">
        <v>670</v>
      </c>
      <c r="V721" s="202"/>
      <c r="W721" s="202"/>
      <c r="X721" s="202"/>
      <c r="Y721" s="202"/>
      <c r="Z721" s="207">
        <v>42005</v>
      </c>
      <c r="AA721" s="202"/>
      <c r="AB721" s="202"/>
      <c r="AC721" s="202"/>
      <c r="AD721" s="208" t="s">
        <v>1554</v>
      </c>
      <c r="AE721" s="22"/>
      <c r="AF721" s="22"/>
      <c r="AG721" s="22"/>
      <c r="AH721" s="22"/>
      <c r="AI721" s="22"/>
      <c r="AJ721" s="22"/>
      <c r="AK721" s="22"/>
      <c r="AL721" s="22"/>
      <c r="AM721" s="22"/>
      <c r="AN721" s="22"/>
      <c r="AO721" s="22"/>
      <c r="AP721" s="22"/>
      <c r="AQ721" s="22"/>
      <c r="AR721" s="22"/>
      <c r="AS721" s="22"/>
      <c r="AT721" s="22"/>
      <c r="AU721" s="22"/>
    </row>
    <row r="722" spans="1:53" s="22" customFormat="1" ht="15" customHeight="1">
      <c r="B722" s="10"/>
      <c r="C722" s="3"/>
      <c r="D722" s="1"/>
      <c r="E722" s="1"/>
      <c r="F722" s="1"/>
      <c r="G722" s="287" t="s">
        <v>1553</v>
      </c>
      <c r="H722" s="277">
        <v>42005</v>
      </c>
      <c r="I722" s="1" t="s">
        <v>14</v>
      </c>
      <c r="J722" s="2" t="s">
        <v>88</v>
      </c>
      <c r="K722" s="1" t="s">
        <v>9</v>
      </c>
      <c r="L722" s="1" t="s">
        <v>10</v>
      </c>
      <c r="M722" s="1" t="s">
        <v>10</v>
      </c>
      <c r="N722" s="1" t="s">
        <v>11</v>
      </c>
      <c r="O722" s="9">
        <v>106658.35</v>
      </c>
      <c r="P722" s="9">
        <v>0</v>
      </c>
      <c r="Q722" s="9">
        <v>106658.35</v>
      </c>
      <c r="R722" s="6" t="s">
        <v>1</v>
      </c>
      <c r="S722" s="5" t="s">
        <v>4</v>
      </c>
      <c r="T722" s="5"/>
      <c r="U722" s="5" t="s">
        <v>670</v>
      </c>
      <c r="V722" s="1"/>
      <c r="W722" s="1"/>
      <c r="X722" s="1"/>
      <c r="Y722" s="1"/>
      <c r="Z722" s="4">
        <v>42005</v>
      </c>
      <c r="AA722" s="1"/>
      <c r="AB722" s="1"/>
      <c r="AC722" s="1"/>
      <c r="AD722" s="8" t="s">
        <v>1554</v>
      </c>
    </row>
    <row r="723" spans="1:53" s="217" customFormat="1" ht="15" customHeight="1">
      <c r="A723" s="22"/>
      <c r="B723" s="10"/>
      <c r="C723" s="209"/>
      <c r="D723" s="210"/>
      <c r="E723" s="210"/>
      <c r="F723" s="210"/>
      <c r="G723" s="288" t="s">
        <v>1553</v>
      </c>
      <c r="H723" s="278">
        <v>42005</v>
      </c>
      <c r="I723" s="210" t="s">
        <v>14</v>
      </c>
      <c r="J723" s="211" t="s">
        <v>91</v>
      </c>
      <c r="K723" s="210" t="s">
        <v>9</v>
      </c>
      <c r="L723" s="210" t="s">
        <v>10</v>
      </c>
      <c r="M723" s="210" t="s">
        <v>10</v>
      </c>
      <c r="N723" s="210" t="s">
        <v>11</v>
      </c>
      <c r="O723" s="195">
        <v>57603.53</v>
      </c>
      <c r="P723" s="195">
        <v>0</v>
      </c>
      <c r="Q723" s="195">
        <v>57603.53</v>
      </c>
      <c r="R723" s="212" t="s">
        <v>1</v>
      </c>
      <c r="S723" s="213" t="s">
        <v>4</v>
      </c>
      <c r="T723" s="213"/>
      <c r="U723" s="213" t="s">
        <v>670</v>
      </c>
      <c r="V723" s="210"/>
      <c r="W723" s="210"/>
      <c r="X723" s="210"/>
      <c r="Y723" s="210"/>
      <c r="Z723" s="215">
        <v>42005</v>
      </c>
      <c r="AA723" s="210"/>
      <c r="AB723" s="210"/>
      <c r="AC723" s="210"/>
      <c r="AD723" s="216" t="s">
        <v>1554</v>
      </c>
      <c r="AE723" s="22"/>
      <c r="AF723" s="22"/>
      <c r="AG723" s="22"/>
      <c r="AH723" s="22"/>
      <c r="AI723" s="22"/>
      <c r="AJ723" s="22"/>
      <c r="AK723" s="22"/>
      <c r="AL723" s="22"/>
      <c r="AM723" s="22"/>
      <c r="AN723" s="22"/>
      <c r="AO723" s="22"/>
      <c r="AP723" s="22"/>
      <c r="AQ723" s="22"/>
      <c r="AR723" s="22"/>
      <c r="AS723" s="22"/>
      <c r="AT723" s="22"/>
      <c r="AU723" s="22"/>
    </row>
    <row r="724" spans="1:53" ht="15" customHeight="1">
      <c r="C724" s="10"/>
      <c r="D724" s="10"/>
      <c r="E724" s="10"/>
      <c r="F724" s="10"/>
      <c r="G724" s="78"/>
      <c r="H724" s="78"/>
      <c r="I724" s="10"/>
      <c r="J724" s="82"/>
      <c r="K724" s="10"/>
      <c r="L724" s="11"/>
      <c r="M724" s="11"/>
      <c r="N724" s="11"/>
      <c r="O724" s="73">
        <f>SUM(O721:O723)</f>
        <v>253094.15</v>
      </c>
      <c r="P724" s="73">
        <f t="shared" ref="P724:Q724" si="192">SUM(P721:P723)</f>
        <v>0</v>
      </c>
      <c r="Q724" s="73">
        <f t="shared" si="192"/>
        <v>253094.15</v>
      </c>
      <c r="R724" s="18"/>
      <c r="S724" s="18"/>
      <c r="T724" s="18"/>
      <c r="U724" s="18"/>
      <c r="V724" s="18"/>
      <c r="W724" s="13"/>
      <c r="X724" s="10"/>
      <c r="Y724" s="10"/>
      <c r="Z724" s="10"/>
      <c r="AA724" s="10"/>
      <c r="AB724" s="14"/>
      <c r="AC724" s="10"/>
      <c r="AD724" s="10"/>
      <c r="AE724" s="10"/>
      <c r="AF724" s="15"/>
    </row>
    <row r="725" spans="1:53" ht="15" customHeight="1">
      <c r="C725" s="10"/>
      <c r="D725" s="10"/>
      <c r="E725" s="10"/>
      <c r="F725" s="10"/>
      <c r="G725" s="78"/>
      <c r="H725" s="78"/>
      <c r="I725" s="10"/>
      <c r="J725" s="82"/>
      <c r="K725" s="10"/>
      <c r="L725" s="11"/>
      <c r="M725" s="11"/>
      <c r="N725" s="11"/>
      <c r="O725" s="26"/>
      <c r="P725" s="26"/>
      <c r="Q725" s="16"/>
      <c r="R725" s="16"/>
      <c r="S725" s="16"/>
      <c r="T725" s="12"/>
      <c r="U725" s="12"/>
      <c r="V725" s="12"/>
      <c r="W725" s="13"/>
      <c r="X725" s="10"/>
      <c r="Y725" s="10"/>
      <c r="Z725" s="10"/>
      <c r="AA725" s="10"/>
      <c r="AB725" s="14"/>
      <c r="AC725" s="10"/>
      <c r="AD725" s="10"/>
      <c r="AE725" s="10"/>
      <c r="AF725" s="15"/>
    </row>
    <row r="726" spans="1:53" ht="15" customHeight="1">
      <c r="C726" s="10"/>
      <c r="D726" s="10"/>
      <c r="E726" s="10"/>
      <c r="F726" s="10"/>
      <c r="G726" s="403" t="s">
        <v>671</v>
      </c>
      <c r="H726" s="78"/>
      <c r="I726" s="168" t="s">
        <v>1546</v>
      </c>
      <c r="J726" s="168"/>
      <c r="K726" s="168"/>
      <c r="L726" s="168"/>
      <c r="M726" s="168"/>
      <c r="N726" s="168"/>
      <c r="O726" s="452"/>
      <c r="P726" s="452"/>
      <c r="Q726" s="452"/>
      <c r="R726" s="168"/>
      <c r="S726" s="168"/>
      <c r="T726" s="168"/>
      <c r="U726" s="168"/>
      <c r="V726" s="168"/>
      <c r="W726" s="168"/>
      <c r="X726" s="168"/>
      <c r="Y726" s="168"/>
      <c r="Z726" s="168"/>
      <c r="AA726" s="168"/>
      <c r="AB726" s="168"/>
      <c r="AC726" s="168"/>
      <c r="AD726" s="168"/>
      <c r="AG726" s="168"/>
    </row>
    <row r="727" spans="1:53" s="67" customFormat="1" ht="15" customHeight="1">
      <c r="A727" s="22"/>
      <c r="B727" s="10"/>
      <c r="C727" s="201"/>
      <c r="D727" s="202"/>
      <c r="E727" s="202"/>
      <c r="F727" s="202"/>
      <c r="G727" s="286" t="s">
        <v>1553</v>
      </c>
      <c r="H727" s="276">
        <v>42005</v>
      </c>
      <c r="I727" s="202" t="s">
        <v>14</v>
      </c>
      <c r="J727" s="203" t="s">
        <v>86</v>
      </c>
      <c r="K727" s="202" t="s">
        <v>9</v>
      </c>
      <c r="L727" s="202" t="s">
        <v>10</v>
      </c>
      <c r="M727" s="202" t="s">
        <v>10</v>
      </c>
      <c r="N727" s="202" t="s">
        <v>11</v>
      </c>
      <c r="O727" s="186">
        <v>148489</v>
      </c>
      <c r="P727" s="186">
        <v>0</v>
      </c>
      <c r="Q727" s="186">
        <v>148489</v>
      </c>
      <c r="R727" s="204" t="s">
        <v>1</v>
      </c>
      <c r="S727" s="205" t="s">
        <v>4</v>
      </c>
      <c r="T727" s="205"/>
      <c r="U727" s="205" t="s">
        <v>671</v>
      </c>
      <c r="V727" s="202"/>
      <c r="W727" s="202"/>
      <c r="X727" s="202"/>
      <c r="Y727" s="202"/>
      <c r="Z727" s="207">
        <v>42005</v>
      </c>
      <c r="AA727" s="202"/>
      <c r="AB727" s="202"/>
      <c r="AC727" s="202"/>
      <c r="AD727" s="208" t="s">
        <v>1554</v>
      </c>
      <c r="AE727" s="22"/>
      <c r="AF727" s="22"/>
      <c r="AG727" s="22"/>
      <c r="AH727" s="22"/>
      <c r="AI727" s="22"/>
      <c r="AJ727" s="22"/>
      <c r="AK727" s="22"/>
      <c r="AL727" s="22"/>
      <c r="AM727" s="22"/>
      <c r="AN727" s="22"/>
      <c r="AO727" s="22"/>
      <c r="AP727" s="22"/>
      <c r="AQ727" s="22"/>
      <c r="AR727" s="22"/>
      <c r="AS727" s="22"/>
      <c r="AT727" s="22"/>
      <c r="AU727" s="22"/>
    </row>
    <row r="728" spans="1:53" s="22" customFormat="1" ht="15" customHeight="1">
      <c r="B728" s="10"/>
      <c r="C728" s="3"/>
      <c r="D728" s="1"/>
      <c r="E728" s="1"/>
      <c r="F728" s="1"/>
      <c r="G728" s="287" t="s">
        <v>1553</v>
      </c>
      <c r="H728" s="277">
        <v>42005</v>
      </c>
      <c r="I728" s="1" t="s">
        <v>14</v>
      </c>
      <c r="J728" s="2" t="s">
        <v>88</v>
      </c>
      <c r="K728" s="1" t="s">
        <v>9</v>
      </c>
      <c r="L728" s="1" t="s">
        <v>10</v>
      </c>
      <c r="M728" s="1" t="s">
        <v>10</v>
      </c>
      <c r="N728" s="1" t="s">
        <v>11</v>
      </c>
      <c r="O728" s="9">
        <v>230561.5</v>
      </c>
      <c r="P728" s="9">
        <v>0</v>
      </c>
      <c r="Q728" s="9">
        <v>230561.5</v>
      </c>
      <c r="R728" s="6" t="s">
        <v>1</v>
      </c>
      <c r="S728" s="5" t="s">
        <v>4</v>
      </c>
      <c r="T728" s="5"/>
      <c r="U728" s="5" t="s">
        <v>671</v>
      </c>
      <c r="V728" s="1"/>
      <c r="W728" s="1"/>
      <c r="X728" s="1"/>
      <c r="Y728" s="1"/>
      <c r="Z728" s="4">
        <v>42005</v>
      </c>
      <c r="AA728" s="1"/>
      <c r="AB728" s="1"/>
      <c r="AC728" s="1"/>
      <c r="AD728" s="8" t="s">
        <v>1554</v>
      </c>
    </row>
    <row r="729" spans="1:53" s="217" customFormat="1" ht="15" customHeight="1">
      <c r="A729" s="22"/>
      <c r="B729" s="10"/>
      <c r="C729" s="209"/>
      <c r="D729" s="210"/>
      <c r="E729" s="210"/>
      <c r="F729" s="210"/>
      <c r="G729" s="288" t="s">
        <v>1553</v>
      </c>
      <c r="H729" s="278">
        <v>42005</v>
      </c>
      <c r="I729" s="210" t="s">
        <v>14</v>
      </c>
      <c r="J729" s="211" t="s">
        <v>91</v>
      </c>
      <c r="K729" s="210" t="s">
        <v>9</v>
      </c>
      <c r="L729" s="210" t="s">
        <v>10</v>
      </c>
      <c r="M729" s="210" t="s">
        <v>10</v>
      </c>
      <c r="N729" s="210" t="s">
        <v>11</v>
      </c>
      <c r="O729" s="260">
        <v>31880</v>
      </c>
      <c r="P729" s="195">
        <v>0</v>
      </c>
      <c r="Q729" s="195">
        <v>31880</v>
      </c>
      <c r="R729" s="212" t="s">
        <v>1</v>
      </c>
      <c r="S729" s="213" t="s">
        <v>4</v>
      </c>
      <c r="T729" s="213"/>
      <c r="U729" s="213" t="s">
        <v>671</v>
      </c>
      <c r="V729" s="210"/>
      <c r="W729" s="210"/>
      <c r="X729" s="210"/>
      <c r="Y729" s="210"/>
      <c r="Z729" s="215">
        <v>42005</v>
      </c>
      <c r="AA729" s="210"/>
      <c r="AB729" s="210"/>
      <c r="AC729" s="210"/>
      <c r="AD729" s="216" t="s">
        <v>1554</v>
      </c>
      <c r="AE729" s="22"/>
      <c r="AF729" s="22"/>
      <c r="AG729" s="22"/>
      <c r="AH729" s="22"/>
      <c r="AI729" s="22"/>
      <c r="AJ729" s="22"/>
      <c r="AK729" s="22"/>
      <c r="AL729" s="22"/>
      <c r="AM729" s="22"/>
      <c r="AN729" s="22"/>
      <c r="AO729" s="22"/>
      <c r="AP729" s="22"/>
      <c r="AQ729" s="22"/>
      <c r="AR729" s="22"/>
      <c r="AS729" s="22"/>
      <c r="AT729" s="22"/>
      <c r="AU729" s="22"/>
    </row>
    <row r="730" spans="1:53" ht="15" customHeight="1">
      <c r="C730" s="10"/>
      <c r="D730" s="10"/>
      <c r="E730" s="10"/>
      <c r="F730" s="10"/>
      <c r="G730" s="78"/>
      <c r="H730" s="78"/>
      <c r="I730" s="10"/>
      <c r="J730" s="82"/>
      <c r="K730" s="10"/>
      <c r="L730" s="11"/>
      <c r="M730" s="11"/>
      <c r="N730" s="11"/>
      <c r="O730" s="73">
        <f>SUM(O727:O729)</f>
        <v>410930.5</v>
      </c>
      <c r="P730" s="73">
        <f t="shared" ref="P730:Q730" si="193">SUM(P727:P729)</f>
        <v>0</v>
      </c>
      <c r="Q730" s="73">
        <f t="shared" si="193"/>
        <v>410930.5</v>
      </c>
      <c r="R730" s="18"/>
      <c r="S730" s="18"/>
      <c r="T730" s="18"/>
      <c r="U730" s="18"/>
      <c r="V730" s="18"/>
      <c r="W730" s="13"/>
      <c r="X730" s="10"/>
      <c r="Y730" s="10"/>
      <c r="Z730" s="10"/>
      <c r="AA730" s="10"/>
      <c r="AB730" s="14"/>
      <c r="AC730" s="10"/>
      <c r="AD730" s="10"/>
      <c r="AE730" s="10"/>
      <c r="AF730" s="15"/>
    </row>
    <row r="731" spans="1:53" ht="15" customHeight="1">
      <c r="C731" s="10"/>
      <c r="D731" s="10"/>
      <c r="E731" s="10"/>
      <c r="F731" s="10"/>
      <c r="G731" s="78"/>
      <c r="H731" s="78"/>
      <c r="I731" s="10"/>
      <c r="J731" s="82"/>
      <c r="K731" s="10"/>
      <c r="L731" s="11"/>
      <c r="M731" s="11"/>
      <c r="N731" s="11"/>
      <c r="O731" s="26"/>
      <c r="P731" s="26"/>
      <c r="Q731" s="16"/>
      <c r="R731" s="16"/>
      <c r="S731" s="16"/>
      <c r="T731" s="12"/>
      <c r="U731" s="12"/>
      <c r="V731" s="12"/>
      <c r="W731" s="13"/>
      <c r="X731" s="10"/>
      <c r="Y731" s="10"/>
      <c r="Z731" s="10"/>
      <c r="AA731" s="10"/>
      <c r="AB731" s="14"/>
      <c r="AC731" s="10"/>
      <c r="AD731" s="10"/>
      <c r="AE731" s="10"/>
      <c r="AF731" s="15"/>
    </row>
    <row r="732" spans="1:53" ht="15" customHeight="1">
      <c r="C732" s="10"/>
      <c r="D732" s="10"/>
      <c r="E732" s="10"/>
      <c r="F732" s="10"/>
      <c r="G732" s="403" t="s">
        <v>1329</v>
      </c>
      <c r="H732" s="78"/>
      <c r="I732" s="169" t="s">
        <v>1547</v>
      </c>
      <c r="J732" s="169"/>
      <c r="K732" s="169"/>
      <c r="L732" s="169"/>
      <c r="M732" s="169"/>
      <c r="N732" s="169"/>
      <c r="O732" s="170"/>
      <c r="P732" s="170"/>
      <c r="Q732" s="170"/>
      <c r="R732" s="169"/>
      <c r="S732" s="169"/>
      <c r="T732" s="169"/>
      <c r="U732" s="169"/>
      <c r="V732" s="169"/>
      <c r="W732" s="169"/>
      <c r="X732" s="169"/>
      <c r="Y732" s="169"/>
      <c r="Z732" s="169"/>
      <c r="AA732" s="169"/>
      <c r="AB732" s="169"/>
      <c r="AC732" s="169"/>
      <c r="AD732" s="169"/>
      <c r="AG732" s="169"/>
    </row>
    <row r="733" spans="1:53" s="180" customFormat="1" ht="15" customHeight="1">
      <c r="A733" s="22"/>
      <c r="B733" s="10"/>
      <c r="C733" s="171"/>
      <c r="D733" s="172"/>
      <c r="E733" s="172"/>
      <c r="F733" s="172"/>
      <c r="G733" s="282" t="s">
        <v>1553</v>
      </c>
      <c r="H733" s="272">
        <v>42005</v>
      </c>
      <c r="I733" s="172" t="s">
        <v>14</v>
      </c>
      <c r="J733" s="173" t="s">
        <v>85</v>
      </c>
      <c r="K733" s="172" t="s">
        <v>9</v>
      </c>
      <c r="L733" s="172" t="s">
        <v>10</v>
      </c>
      <c r="M733" s="172" t="s">
        <v>10</v>
      </c>
      <c r="N733" s="172" t="s">
        <v>11</v>
      </c>
      <c r="O733" s="174">
        <v>57784496.07</v>
      </c>
      <c r="P733" s="174">
        <v>0</v>
      </c>
      <c r="Q733" s="174">
        <f t="shared" ref="Q733" si="194">O733-P733</f>
        <v>57784496.07</v>
      </c>
      <c r="R733" s="175" t="s">
        <v>1</v>
      </c>
      <c r="S733" s="176" t="s">
        <v>4</v>
      </c>
      <c r="T733" s="176"/>
      <c r="U733" s="176" t="s">
        <v>618</v>
      </c>
      <c r="V733" s="172"/>
      <c r="W733" s="172"/>
      <c r="X733" s="172"/>
      <c r="Y733" s="172"/>
      <c r="Z733" s="178">
        <v>42005</v>
      </c>
      <c r="AA733" s="172"/>
      <c r="AB733" s="172"/>
      <c r="AC733" s="172"/>
      <c r="AD733" s="179" t="s">
        <v>1554</v>
      </c>
      <c r="AE733" s="22"/>
      <c r="AF733" s="22"/>
      <c r="AG733" s="22"/>
      <c r="AH733" s="22"/>
      <c r="AI733" s="22"/>
      <c r="AJ733" s="22"/>
      <c r="AK733" s="22"/>
      <c r="AL733" s="22"/>
      <c r="AM733" s="22"/>
      <c r="AN733" s="22"/>
      <c r="AO733" s="22"/>
      <c r="AP733" s="22"/>
      <c r="AQ733" s="22"/>
      <c r="AR733" s="22"/>
      <c r="AS733" s="22"/>
      <c r="AT733" s="22"/>
      <c r="AU733" s="22"/>
    </row>
    <row r="734" spans="1:53" ht="15" customHeight="1">
      <c r="C734" s="10"/>
      <c r="D734" s="10"/>
      <c r="E734" s="10"/>
      <c r="F734" s="10"/>
      <c r="G734" s="78"/>
      <c r="H734" s="78"/>
      <c r="I734" s="10"/>
      <c r="J734" s="82"/>
      <c r="K734" s="10"/>
      <c r="L734" s="11"/>
      <c r="M734" s="11"/>
      <c r="N734" s="11"/>
      <c r="O734" s="73">
        <f>SUM(O733)</f>
        <v>57784496.07</v>
      </c>
      <c r="P734" s="73">
        <f t="shared" ref="P734:Q734" si="195">SUM(P733)</f>
        <v>0</v>
      </c>
      <c r="Q734" s="73">
        <f t="shared" si="195"/>
        <v>57784496.07</v>
      </c>
      <c r="R734" s="18"/>
      <c r="S734" s="18"/>
      <c r="T734" s="18"/>
      <c r="U734" s="18"/>
      <c r="V734" s="18"/>
      <c r="W734" s="13"/>
      <c r="X734" s="10"/>
      <c r="Y734" s="10"/>
      <c r="Z734" s="10"/>
      <c r="AA734" s="10"/>
      <c r="AB734" s="14"/>
      <c r="AC734" s="10"/>
      <c r="AD734" s="10"/>
      <c r="AE734" s="10"/>
      <c r="AF734" s="15"/>
    </row>
    <row r="735" spans="1:53" s="21" customFormat="1" ht="15" customHeight="1">
      <c r="A735" s="23"/>
      <c r="B735" s="23"/>
      <c r="C735" s="25"/>
      <c r="D735" s="25"/>
      <c r="E735" s="25"/>
      <c r="F735" s="25"/>
      <c r="G735" s="79"/>
      <c r="H735" s="79"/>
      <c r="I735" s="25"/>
      <c r="J735" s="83"/>
      <c r="K735" s="25"/>
      <c r="L735" s="26"/>
      <c r="M735" s="26"/>
      <c r="N735" s="26"/>
      <c r="O735" s="26"/>
      <c r="P735" s="26"/>
      <c r="Q735" s="18"/>
      <c r="R735" s="18"/>
      <c r="S735" s="18"/>
      <c r="T735" s="18"/>
      <c r="U735" s="18"/>
      <c r="V735" s="18"/>
      <c r="W735" s="27"/>
      <c r="X735" s="25"/>
      <c r="Y735" s="25"/>
      <c r="Z735" s="25"/>
      <c r="AA735" s="25"/>
      <c r="AB735" s="28"/>
      <c r="AC735" s="25"/>
      <c r="AD735" s="25"/>
      <c r="AE735" s="25"/>
      <c r="AF735" s="29"/>
      <c r="AG735" s="23"/>
      <c r="AH735" s="23"/>
      <c r="AI735" s="23"/>
      <c r="AJ735" s="23"/>
      <c r="AK735" s="23"/>
      <c r="AL735" s="23"/>
      <c r="AM735" s="23"/>
      <c r="AN735" s="23"/>
      <c r="AO735" s="23"/>
      <c r="AP735" s="23"/>
      <c r="AQ735" s="23"/>
      <c r="AR735" s="23"/>
      <c r="AS735" s="23"/>
      <c r="AT735" s="23"/>
      <c r="AU735" s="23"/>
      <c r="AV735" s="23"/>
      <c r="AW735" s="23"/>
      <c r="AX735" s="23"/>
      <c r="AY735" s="23"/>
      <c r="AZ735" s="23"/>
      <c r="BA735" s="23"/>
    </row>
    <row r="736" spans="1:53" ht="15.75">
      <c r="C736" s="10"/>
      <c r="D736" s="10"/>
      <c r="E736" s="10"/>
      <c r="F736" s="10"/>
      <c r="G736" s="403" t="s">
        <v>761</v>
      </c>
      <c r="H736" s="78"/>
      <c r="I736" s="168" t="s">
        <v>1328</v>
      </c>
      <c r="J736" s="168"/>
      <c r="K736" s="168"/>
      <c r="L736" s="168"/>
      <c r="M736" s="168"/>
      <c r="N736" s="168"/>
      <c r="O736" s="452"/>
      <c r="P736" s="452"/>
      <c r="Q736" s="452"/>
      <c r="R736" s="168"/>
      <c r="S736" s="168"/>
      <c r="T736" s="168"/>
      <c r="U736" s="168"/>
      <c r="V736" s="168"/>
      <c r="W736" s="168"/>
      <c r="X736" s="168"/>
      <c r="Y736" s="168"/>
      <c r="Z736" s="168"/>
      <c r="AA736" s="168"/>
      <c r="AB736" s="168"/>
      <c r="AC736" s="168"/>
      <c r="AD736" s="168"/>
    </row>
    <row r="737" spans="1:47" s="67" customFormat="1" ht="15" customHeight="1">
      <c r="A737" s="22"/>
      <c r="B737" s="10"/>
      <c r="C737" s="201"/>
      <c r="D737" s="202"/>
      <c r="E737" s="202"/>
      <c r="F737" s="202"/>
      <c r="G737" s="286" t="s">
        <v>1553</v>
      </c>
      <c r="H737" s="276">
        <v>42005</v>
      </c>
      <c r="I737" s="202" t="s">
        <v>14</v>
      </c>
      <c r="J737" s="203" t="s">
        <v>86</v>
      </c>
      <c r="K737" s="202" t="s">
        <v>9</v>
      </c>
      <c r="L737" s="202" t="s">
        <v>10</v>
      </c>
      <c r="M737" s="202" t="s">
        <v>10</v>
      </c>
      <c r="N737" s="202" t="s">
        <v>11</v>
      </c>
      <c r="O737" s="186">
        <v>91819.71</v>
      </c>
      <c r="P737" s="186">
        <v>0</v>
      </c>
      <c r="Q737" s="186">
        <v>91819.71</v>
      </c>
      <c r="R737" s="204" t="s">
        <v>1</v>
      </c>
      <c r="S737" s="205" t="s">
        <v>4</v>
      </c>
      <c r="T737" s="205"/>
      <c r="U737" s="205" t="s">
        <v>761</v>
      </c>
      <c r="V737" s="202"/>
      <c r="W737" s="202"/>
      <c r="X737" s="202"/>
      <c r="Y737" s="202"/>
      <c r="Z737" s="207">
        <v>42005</v>
      </c>
      <c r="AA737" s="202"/>
      <c r="AB737" s="202"/>
      <c r="AC737" s="202"/>
      <c r="AD737" s="208" t="s">
        <v>1554</v>
      </c>
      <c r="AE737" s="22"/>
      <c r="AF737" s="22"/>
      <c r="AG737" s="22"/>
      <c r="AH737" s="22"/>
      <c r="AI737" s="22"/>
      <c r="AJ737" s="22"/>
      <c r="AK737" s="22"/>
      <c r="AL737" s="22"/>
      <c r="AM737" s="22"/>
      <c r="AN737" s="22"/>
      <c r="AO737" s="22"/>
      <c r="AP737" s="22"/>
      <c r="AQ737" s="22"/>
      <c r="AR737" s="22"/>
      <c r="AS737" s="22"/>
      <c r="AT737" s="22"/>
      <c r="AU737" s="22"/>
    </row>
    <row r="738" spans="1:47" s="22" customFormat="1" ht="15" customHeight="1">
      <c r="B738" s="10"/>
      <c r="C738" s="3"/>
      <c r="D738" s="1"/>
      <c r="E738" s="1"/>
      <c r="F738" s="1"/>
      <c r="G738" s="287" t="s">
        <v>1553</v>
      </c>
      <c r="H738" s="277">
        <v>42005</v>
      </c>
      <c r="I738" s="1" t="s">
        <v>14</v>
      </c>
      <c r="J738" s="2" t="s">
        <v>88</v>
      </c>
      <c r="K738" s="1" t="s">
        <v>9</v>
      </c>
      <c r="L738" s="1" t="s">
        <v>10</v>
      </c>
      <c r="M738" s="1" t="s">
        <v>10</v>
      </c>
      <c r="N738" s="1" t="s">
        <v>11</v>
      </c>
      <c r="O738" s="9">
        <v>50193.64</v>
      </c>
      <c r="P738" s="9">
        <v>0</v>
      </c>
      <c r="Q738" s="9">
        <v>50193.64</v>
      </c>
      <c r="R738" s="6" t="s">
        <v>1</v>
      </c>
      <c r="S738" s="5" t="s">
        <v>4</v>
      </c>
      <c r="T738" s="5"/>
      <c r="U738" s="5" t="s">
        <v>761</v>
      </c>
      <c r="V738" s="1"/>
      <c r="W738" s="1"/>
      <c r="X738" s="1"/>
      <c r="Y738" s="1"/>
      <c r="Z738" s="4">
        <v>42005</v>
      </c>
      <c r="AA738" s="1"/>
      <c r="AB738" s="1"/>
      <c r="AC738" s="1"/>
      <c r="AD738" s="8" t="s">
        <v>1554</v>
      </c>
    </row>
    <row r="739" spans="1:47" s="217" customFormat="1" ht="15" customHeight="1">
      <c r="A739" s="22"/>
      <c r="B739" s="10"/>
      <c r="C739" s="209"/>
      <c r="D739" s="210"/>
      <c r="E739" s="210"/>
      <c r="F739" s="210"/>
      <c r="G739" s="288" t="s">
        <v>1553</v>
      </c>
      <c r="H739" s="278">
        <v>42005</v>
      </c>
      <c r="I739" s="210" t="s">
        <v>14</v>
      </c>
      <c r="J739" s="211" t="s">
        <v>91</v>
      </c>
      <c r="K739" s="210" t="s">
        <v>9</v>
      </c>
      <c r="L739" s="210" t="s">
        <v>10</v>
      </c>
      <c r="M739" s="210" t="s">
        <v>10</v>
      </c>
      <c r="N739" s="210" t="s">
        <v>11</v>
      </c>
      <c r="O739" s="195">
        <v>70379</v>
      </c>
      <c r="P739" s="195">
        <v>0</v>
      </c>
      <c r="Q739" s="195">
        <v>70379</v>
      </c>
      <c r="R739" s="212" t="s">
        <v>1</v>
      </c>
      <c r="S739" s="213" t="s">
        <v>4</v>
      </c>
      <c r="T739" s="213"/>
      <c r="U739" s="213" t="s">
        <v>761</v>
      </c>
      <c r="V739" s="210"/>
      <c r="W739" s="210"/>
      <c r="X739" s="210"/>
      <c r="Y739" s="210"/>
      <c r="Z739" s="215">
        <v>42005</v>
      </c>
      <c r="AA739" s="210"/>
      <c r="AB739" s="210"/>
      <c r="AC739" s="210"/>
      <c r="AD739" s="216" t="s">
        <v>1554</v>
      </c>
      <c r="AE739" s="22"/>
      <c r="AF739" s="22"/>
      <c r="AG739" s="22"/>
      <c r="AH739" s="22"/>
      <c r="AI739" s="22"/>
      <c r="AJ739" s="22"/>
      <c r="AK739" s="22"/>
      <c r="AL739" s="22"/>
      <c r="AM739" s="22"/>
      <c r="AN739" s="22"/>
      <c r="AO739" s="22"/>
      <c r="AP739" s="22"/>
      <c r="AQ739" s="22"/>
      <c r="AR739" s="22"/>
      <c r="AS739" s="22"/>
      <c r="AT739" s="22"/>
      <c r="AU739" s="22"/>
    </row>
    <row r="740" spans="1:47" ht="15" customHeight="1">
      <c r="C740" s="10"/>
      <c r="D740" s="10"/>
      <c r="E740" s="10"/>
      <c r="F740" s="10"/>
      <c r="G740" s="78"/>
      <c r="H740" s="78"/>
      <c r="I740" s="10"/>
      <c r="J740" s="82"/>
      <c r="K740" s="10"/>
      <c r="L740" s="11"/>
      <c r="M740" s="11"/>
      <c r="N740" s="11"/>
      <c r="O740" s="73">
        <f>SUM(O737:O739)</f>
        <v>212392.35</v>
      </c>
      <c r="P740" s="73">
        <f t="shared" ref="P740:Q740" si="196">SUM(P737:P739)</f>
        <v>0</v>
      </c>
      <c r="Q740" s="73">
        <f t="shared" si="196"/>
        <v>212392.35</v>
      </c>
      <c r="R740" s="18"/>
      <c r="S740" s="18"/>
      <c r="T740" s="20"/>
      <c r="U740" s="20"/>
      <c r="V740" s="20"/>
      <c r="W740" s="13"/>
      <c r="X740" s="10"/>
      <c r="Y740" s="10"/>
      <c r="Z740" s="10"/>
      <c r="AA740" s="10"/>
      <c r="AB740" s="14"/>
      <c r="AC740" s="10"/>
      <c r="AD740" s="10"/>
      <c r="AE740" s="10"/>
      <c r="AF740" s="15"/>
    </row>
    <row r="741" spans="1:47" ht="15" customHeight="1">
      <c r="C741" s="10"/>
      <c r="D741" s="10"/>
      <c r="E741" s="10"/>
      <c r="F741" s="10"/>
      <c r="G741" s="78"/>
      <c r="H741" s="78"/>
      <c r="I741" s="10"/>
      <c r="J741" s="82"/>
      <c r="K741" s="10"/>
      <c r="L741" s="11"/>
      <c r="M741" s="11"/>
      <c r="N741" s="11"/>
      <c r="O741" s="26"/>
      <c r="P741" s="26"/>
      <c r="Q741" s="16"/>
      <c r="R741" s="16"/>
      <c r="S741" s="16"/>
      <c r="T741" s="12"/>
      <c r="U741" s="12"/>
      <c r="V741" s="12"/>
      <c r="W741" s="13"/>
      <c r="X741" s="10"/>
      <c r="Y741" s="10"/>
      <c r="Z741" s="10"/>
      <c r="AA741" s="10"/>
      <c r="AB741" s="14"/>
      <c r="AC741" s="10"/>
      <c r="AD741" s="10"/>
      <c r="AE741" s="10"/>
      <c r="AF741" s="15"/>
    </row>
    <row r="742" spans="1:47" ht="15.75">
      <c r="C742" s="10"/>
      <c r="D742" s="10"/>
      <c r="E742" s="10"/>
      <c r="F742" s="10"/>
      <c r="G742" s="403" t="s">
        <v>694</v>
      </c>
      <c r="H742" s="78"/>
      <c r="I742" s="168" t="s">
        <v>1308</v>
      </c>
      <c r="J742" s="168"/>
      <c r="K742" s="168"/>
      <c r="L742" s="168"/>
      <c r="M742" s="168"/>
      <c r="N742" s="168"/>
      <c r="O742" s="452"/>
      <c r="P742" s="452"/>
      <c r="Q742" s="452"/>
      <c r="R742" s="168"/>
      <c r="S742" s="168"/>
      <c r="T742" s="168"/>
      <c r="U742" s="168"/>
      <c r="V742" s="168"/>
      <c r="W742" s="168"/>
      <c r="X742" s="168"/>
      <c r="Y742" s="168"/>
      <c r="Z742" s="168"/>
      <c r="AA742" s="168"/>
      <c r="AB742" s="168"/>
      <c r="AC742" s="168"/>
      <c r="AD742" s="168"/>
    </row>
    <row r="743" spans="1:47" s="180" customFormat="1" ht="15" customHeight="1">
      <c r="A743" s="22"/>
      <c r="B743" s="10"/>
      <c r="C743" s="171"/>
      <c r="D743" s="172"/>
      <c r="E743" s="172"/>
      <c r="F743" s="172"/>
      <c r="G743" s="282" t="s">
        <v>1553</v>
      </c>
      <c r="H743" s="272">
        <v>42005</v>
      </c>
      <c r="I743" s="172" t="s">
        <v>14</v>
      </c>
      <c r="J743" s="173" t="s">
        <v>88</v>
      </c>
      <c r="K743" s="172" t="s">
        <v>9</v>
      </c>
      <c r="L743" s="172" t="s">
        <v>10</v>
      </c>
      <c r="M743" s="172" t="s">
        <v>10</v>
      </c>
      <c r="N743" s="172" t="s">
        <v>11</v>
      </c>
      <c r="O743" s="174">
        <v>7620</v>
      </c>
      <c r="P743" s="174">
        <v>0</v>
      </c>
      <c r="Q743" s="174">
        <f t="shared" ref="Q743" si="197">O743-P743</f>
        <v>7620</v>
      </c>
      <c r="R743" s="175" t="s">
        <v>1</v>
      </c>
      <c r="S743" s="176" t="s">
        <v>4</v>
      </c>
      <c r="T743" s="176"/>
      <c r="U743" s="176" t="s">
        <v>694</v>
      </c>
      <c r="V743" s="172"/>
      <c r="W743" s="172"/>
      <c r="X743" s="172"/>
      <c r="Y743" s="172"/>
      <c r="Z743" s="178">
        <v>42005</v>
      </c>
      <c r="AA743" s="172"/>
      <c r="AB743" s="172"/>
      <c r="AC743" s="172"/>
      <c r="AD743" s="179" t="s">
        <v>1554</v>
      </c>
      <c r="AE743" s="22"/>
      <c r="AF743" s="22"/>
      <c r="AG743" s="22"/>
      <c r="AH743" s="22"/>
      <c r="AI743" s="22"/>
      <c r="AJ743" s="22"/>
      <c r="AK743" s="22"/>
      <c r="AL743" s="22"/>
      <c r="AM743" s="22"/>
      <c r="AN743" s="22"/>
      <c r="AO743" s="22"/>
      <c r="AP743" s="22"/>
      <c r="AQ743" s="22"/>
      <c r="AR743" s="22"/>
      <c r="AS743" s="22"/>
      <c r="AT743" s="22"/>
      <c r="AU743" s="22"/>
    </row>
    <row r="744" spans="1:47" ht="15" customHeight="1">
      <c r="C744" s="10"/>
      <c r="D744" s="10"/>
      <c r="E744" s="10"/>
      <c r="F744" s="10"/>
      <c r="G744" s="78"/>
      <c r="H744" s="78"/>
      <c r="I744" s="10"/>
      <c r="J744" s="82"/>
      <c r="K744" s="10"/>
      <c r="L744" s="11"/>
      <c r="M744" s="11"/>
      <c r="N744" s="11"/>
      <c r="O744" s="73">
        <f>SUM(O743)</f>
        <v>7620</v>
      </c>
      <c r="P744" s="73">
        <f t="shared" ref="P744:Q744" si="198">SUM(P743)</f>
        <v>0</v>
      </c>
      <c r="Q744" s="73">
        <f t="shared" si="198"/>
        <v>7620</v>
      </c>
      <c r="R744" s="18"/>
      <c r="S744" s="18"/>
      <c r="T744" s="18"/>
      <c r="U744" s="18"/>
      <c r="V744" s="18"/>
      <c r="W744" s="13"/>
      <c r="X744" s="10"/>
      <c r="Y744" s="10"/>
      <c r="Z744" s="10"/>
      <c r="AA744" s="10"/>
      <c r="AB744" s="14"/>
      <c r="AC744" s="10"/>
      <c r="AD744" s="10"/>
      <c r="AE744" s="10"/>
      <c r="AF744" s="15"/>
    </row>
    <row r="745" spans="1:47" ht="15" customHeight="1">
      <c r="C745" s="10"/>
      <c r="D745" s="10"/>
      <c r="E745" s="10"/>
      <c r="F745" s="10"/>
      <c r="G745" s="78"/>
      <c r="H745" s="78"/>
      <c r="I745" s="10"/>
      <c r="J745" s="82"/>
      <c r="K745" s="10"/>
      <c r="L745" s="11"/>
      <c r="M745" s="11"/>
      <c r="N745" s="11"/>
      <c r="O745" s="26"/>
      <c r="P745" s="26"/>
      <c r="Q745" s="16"/>
      <c r="R745" s="16"/>
      <c r="S745" s="16"/>
      <c r="T745" s="12"/>
      <c r="U745" s="12"/>
      <c r="V745" s="12"/>
      <c r="W745" s="13"/>
      <c r="X745" s="10"/>
      <c r="Y745" s="10"/>
      <c r="Z745" s="10"/>
      <c r="AA745" s="10"/>
      <c r="AB745" s="14"/>
      <c r="AC745" s="10"/>
      <c r="AD745" s="10"/>
      <c r="AE745" s="10"/>
      <c r="AF745" s="15"/>
    </row>
    <row r="746" spans="1:47" ht="15" customHeight="1">
      <c r="C746" s="10"/>
      <c r="D746" s="10"/>
      <c r="E746" s="10"/>
      <c r="F746" s="10"/>
      <c r="G746" s="403" t="s">
        <v>672</v>
      </c>
      <c r="H746" s="78"/>
      <c r="I746" s="169" t="s">
        <v>1310</v>
      </c>
      <c r="J746" s="169"/>
      <c r="K746" s="169"/>
      <c r="L746" s="169"/>
      <c r="M746" s="169"/>
      <c r="N746" s="169"/>
      <c r="O746" s="170"/>
      <c r="P746" s="170"/>
      <c r="Q746" s="170"/>
      <c r="R746" s="169"/>
      <c r="S746" s="169"/>
      <c r="T746" s="169"/>
      <c r="U746" s="169"/>
      <c r="V746" s="169"/>
      <c r="W746" s="169"/>
      <c r="X746" s="169"/>
      <c r="Y746" s="169"/>
      <c r="Z746" s="169"/>
      <c r="AA746" s="169"/>
      <c r="AB746" s="169"/>
      <c r="AC746" s="169"/>
      <c r="AD746" s="169"/>
      <c r="AG746" s="169"/>
    </row>
    <row r="747" spans="1:47" s="67" customFormat="1" ht="15" customHeight="1">
      <c r="A747" s="22"/>
      <c r="B747" s="10"/>
      <c r="C747" s="201"/>
      <c r="D747" s="202"/>
      <c r="E747" s="202"/>
      <c r="F747" s="202"/>
      <c r="G747" s="286" t="s">
        <v>1553</v>
      </c>
      <c r="H747" s="276">
        <v>42005</v>
      </c>
      <c r="I747" s="202" t="s">
        <v>14</v>
      </c>
      <c r="J747" s="203" t="s">
        <v>86</v>
      </c>
      <c r="K747" s="202" t="s">
        <v>9</v>
      </c>
      <c r="L747" s="202" t="s">
        <v>10</v>
      </c>
      <c r="M747" s="202" t="s">
        <v>10</v>
      </c>
      <c r="N747" s="202" t="s">
        <v>11</v>
      </c>
      <c r="O747" s="186">
        <v>34889.68</v>
      </c>
      <c r="P747" s="186">
        <v>0</v>
      </c>
      <c r="Q747" s="186">
        <v>34889.68</v>
      </c>
      <c r="R747" s="204" t="s">
        <v>1</v>
      </c>
      <c r="S747" s="205" t="s">
        <v>4</v>
      </c>
      <c r="T747" s="205"/>
      <c r="U747" s="205" t="s">
        <v>672</v>
      </c>
      <c r="V747" s="202"/>
      <c r="W747" s="202"/>
      <c r="X747" s="202"/>
      <c r="Y747" s="202"/>
      <c r="Z747" s="207">
        <v>42005</v>
      </c>
      <c r="AA747" s="202"/>
      <c r="AB747" s="202"/>
      <c r="AC747" s="202"/>
      <c r="AD747" s="208" t="s">
        <v>1554</v>
      </c>
      <c r="AE747" s="22"/>
      <c r="AF747" s="22"/>
      <c r="AG747" s="22"/>
      <c r="AH747" s="22"/>
      <c r="AI747" s="22"/>
      <c r="AJ747" s="22"/>
      <c r="AK747" s="22"/>
      <c r="AL747" s="22"/>
      <c r="AM747" s="22"/>
      <c r="AN747" s="22"/>
      <c r="AO747" s="22"/>
      <c r="AP747" s="22"/>
      <c r="AQ747" s="22"/>
      <c r="AR747" s="22"/>
      <c r="AS747" s="22"/>
      <c r="AT747" s="22"/>
      <c r="AU747" s="22"/>
    </row>
    <row r="748" spans="1:47" s="22" customFormat="1" ht="15" customHeight="1">
      <c r="B748" s="10"/>
      <c r="C748" s="3"/>
      <c r="D748" s="1"/>
      <c r="E748" s="1"/>
      <c r="F748" s="1"/>
      <c r="G748" s="287" t="s">
        <v>1553</v>
      </c>
      <c r="H748" s="277">
        <v>42005</v>
      </c>
      <c r="I748" s="1" t="s">
        <v>14</v>
      </c>
      <c r="J748" s="2" t="s">
        <v>88</v>
      </c>
      <c r="K748" s="1" t="s">
        <v>9</v>
      </c>
      <c r="L748" s="1" t="s">
        <v>10</v>
      </c>
      <c r="M748" s="1" t="s">
        <v>10</v>
      </c>
      <c r="N748" s="1" t="s">
        <v>11</v>
      </c>
      <c r="O748" s="9">
        <v>198242.81</v>
      </c>
      <c r="P748" s="9">
        <v>0</v>
      </c>
      <c r="Q748" s="9">
        <v>198242.81</v>
      </c>
      <c r="R748" s="6" t="s">
        <v>1</v>
      </c>
      <c r="S748" s="5" t="s">
        <v>4</v>
      </c>
      <c r="T748" s="5"/>
      <c r="U748" s="5" t="s">
        <v>672</v>
      </c>
      <c r="V748" s="1"/>
      <c r="W748" s="1"/>
      <c r="X748" s="1"/>
      <c r="Y748" s="1"/>
      <c r="Z748" s="4">
        <v>42005</v>
      </c>
      <c r="AA748" s="1"/>
      <c r="AB748" s="1"/>
      <c r="AC748" s="1"/>
      <c r="AD748" s="8" t="s">
        <v>1554</v>
      </c>
    </row>
    <row r="749" spans="1:47" s="217" customFormat="1" ht="15" customHeight="1">
      <c r="A749" s="22"/>
      <c r="B749" s="10"/>
      <c r="C749" s="209"/>
      <c r="D749" s="210"/>
      <c r="E749" s="210"/>
      <c r="F749" s="210"/>
      <c r="G749" s="288" t="s">
        <v>1553</v>
      </c>
      <c r="H749" s="278">
        <v>42005</v>
      </c>
      <c r="I749" s="210" t="s">
        <v>14</v>
      </c>
      <c r="J749" s="211" t="s">
        <v>91</v>
      </c>
      <c r="K749" s="210" t="s">
        <v>9</v>
      </c>
      <c r="L749" s="210" t="s">
        <v>10</v>
      </c>
      <c r="M749" s="210" t="s">
        <v>10</v>
      </c>
      <c r="N749" s="210" t="s">
        <v>11</v>
      </c>
      <c r="O749" s="195">
        <v>19500</v>
      </c>
      <c r="P749" s="195">
        <v>0</v>
      </c>
      <c r="Q749" s="195">
        <v>19500</v>
      </c>
      <c r="R749" s="212" t="s">
        <v>1</v>
      </c>
      <c r="S749" s="213" t="s">
        <v>4</v>
      </c>
      <c r="T749" s="213"/>
      <c r="U749" s="213" t="s">
        <v>672</v>
      </c>
      <c r="V749" s="210"/>
      <c r="W749" s="210"/>
      <c r="X749" s="210"/>
      <c r="Y749" s="210"/>
      <c r="Z749" s="215">
        <v>42005</v>
      </c>
      <c r="AA749" s="210"/>
      <c r="AB749" s="210"/>
      <c r="AC749" s="210"/>
      <c r="AD749" s="216" t="s">
        <v>1554</v>
      </c>
      <c r="AE749" s="22"/>
      <c r="AF749" s="22"/>
      <c r="AG749" s="22"/>
      <c r="AH749" s="22"/>
      <c r="AI749" s="22"/>
      <c r="AJ749" s="22"/>
      <c r="AK749" s="22"/>
      <c r="AL749" s="22"/>
      <c r="AM749" s="22"/>
      <c r="AN749" s="22"/>
      <c r="AO749" s="22"/>
      <c r="AP749" s="22"/>
      <c r="AQ749" s="22"/>
      <c r="AR749" s="22"/>
      <c r="AS749" s="22"/>
      <c r="AT749" s="22"/>
      <c r="AU749" s="22"/>
    </row>
    <row r="750" spans="1:47" ht="15" customHeight="1">
      <c r="C750" s="10"/>
      <c r="D750" s="10"/>
      <c r="E750" s="10"/>
      <c r="F750" s="10"/>
      <c r="G750" s="78"/>
      <c r="H750" s="78"/>
      <c r="I750" s="10"/>
      <c r="J750" s="82"/>
      <c r="K750" s="10"/>
      <c r="L750" s="11"/>
      <c r="M750" s="11"/>
      <c r="N750" s="11"/>
      <c r="O750" s="73">
        <f>SUM(O747:O749)</f>
        <v>252632.49</v>
      </c>
      <c r="P750" s="73">
        <f t="shared" ref="P750:Q750" si="199">SUM(P747:P749)</f>
        <v>0</v>
      </c>
      <c r="Q750" s="73">
        <f t="shared" si="199"/>
        <v>252632.49</v>
      </c>
      <c r="R750" s="18"/>
      <c r="S750" s="18"/>
      <c r="T750" s="20"/>
      <c r="U750" s="20"/>
      <c r="V750" s="20"/>
      <c r="W750" s="13"/>
      <c r="X750" s="10"/>
      <c r="Y750" s="10"/>
      <c r="Z750" s="10"/>
      <c r="AA750" s="10"/>
      <c r="AB750" s="14"/>
      <c r="AC750" s="10"/>
      <c r="AD750" s="10"/>
      <c r="AE750" s="10"/>
      <c r="AF750" s="15"/>
    </row>
    <row r="751" spans="1:47" ht="15" customHeight="1">
      <c r="C751" s="10"/>
      <c r="D751" s="10"/>
      <c r="E751" s="10"/>
      <c r="F751" s="10"/>
      <c r="G751" s="78"/>
      <c r="H751" s="78"/>
      <c r="I751" s="10"/>
      <c r="J751" s="82"/>
      <c r="K751" s="10"/>
      <c r="L751" s="11"/>
      <c r="M751" s="11"/>
      <c r="N751" s="11"/>
      <c r="O751" s="26"/>
      <c r="P751" s="26"/>
      <c r="Q751" s="16"/>
      <c r="R751" s="16"/>
      <c r="S751" s="16"/>
      <c r="T751" s="12"/>
      <c r="U751" s="12"/>
      <c r="V751" s="12"/>
      <c r="W751" s="13"/>
      <c r="X751" s="10"/>
      <c r="Y751" s="10"/>
      <c r="Z751" s="10"/>
      <c r="AA751" s="10"/>
      <c r="AB751" s="14"/>
      <c r="AC751" s="10"/>
      <c r="AD751" s="10"/>
      <c r="AE751" s="10"/>
      <c r="AF751" s="15"/>
    </row>
    <row r="752" spans="1:47" ht="15" customHeight="1">
      <c r="C752" s="10"/>
      <c r="D752" s="10"/>
      <c r="E752" s="10"/>
      <c r="F752" s="10"/>
      <c r="G752" s="403" t="s">
        <v>1330</v>
      </c>
      <c r="H752" s="78"/>
      <c r="I752" s="169" t="s">
        <v>1548</v>
      </c>
      <c r="J752" s="169"/>
      <c r="K752" s="169"/>
      <c r="L752" s="169"/>
      <c r="M752" s="169"/>
      <c r="N752" s="169"/>
      <c r="O752" s="170"/>
      <c r="P752" s="170"/>
      <c r="Q752" s="170"/>
      <c r="R752" s="169"/>
      <c r="S752" s="169"/>
      <c r="T752" s="169"/>
      <c r="U752" s="169"/>
      <c r="V752" s="169"/>
      <c r="W752" s="169"/>
      <c r="X752" s="169"/>
      <c r="Y752" s="169"/>
      <c r="Z752" s="169"/>
      <c r="AA752" s="169"/>
      <c r="AB752" s="169"/>
      <c r="AC752" s="169"/>
      <c r="AD752" s="169"/>
      <c r="AG752" s="169"/>
    </row>
    <row r="753" spans="1:47" s="67" customFormat="1" ht="15" customHeight="1">
      <c r="A753" s="22"/>
      <c r="B753" s="10"/>
      <c r="C753" s="201"/>
      <c r="D753" s="202"/>
      <c r="E753" s="202"/>
      <c r="F753" s="202"/>
      <c r="G753" s="286" t="s">
        <v>1553</v>
      </c>
      <c r="H753" s="276">
        <v>42005</v>
      </c>
      <c r="I753" s="202" t="s">
        <v>14</v>
      </c>
      <c r="J753" s="203" t="s">
        <v>88</v>
      </c>
      <c r="K753" s="202" t="s">
        <v>9</v>
      </c>
      <c r="L753" s="202" t="s">
        <v>10</v>
      </c>
      <c r="M753" s="202" t="s">
        <v>10</v>
      </c>
      <c r="N753" s="202" t="s">
        <v>11</v>
      </c>
      <c r="O753" s="186">
        <v>500</v>
      </c>
      <c r="P753" s="186">
        <v>0</v>
      </c>
      <c r="Q753" s="186">
        <v>500</v>
      </c>
      <c r="R753" s="204" t="s">
        <v>1</v>
      </c>
      <c r="S753" s="205" t="s">
        <v>4</v>
      </c>
      <c r="T753" s="205"/>
      <c r="U753" s="205" t="s">
        <v>695</v>
      </c>
      <c r="V753" s="202"/>
      <c r="W753" s="202"/>
      <c r="X753" s="202"/>
      <c r="Y753" s="202"/>
      <c r="Z753" s="207">
        <v>42005</v>
      </c>
      <c r="AA753" s="202"/>
      <c r="AB753" s="202"/>
      <c r="AC753" s="202"/>
      <c r="AD753" s="208" t="s">
        <v>1554</v>
      </c>
      <c r="AE753" s="22"/>
      <c r="AF753" s="22"/>
      <c r="AG753" s="22"/>
      <c r="AH753" s="22"/>
      <c r="AI753" s="22"/>
      <c r="AJ753" s="22"/>
      <c r="AK753" s="22"/>
      <c r="AL753" s="22"/>
      <c r="AM753" s="22"/>
      <c r="AN753" s="22"/>
      <c r="AO753" s="22"/>
      <c r="AP753" s="22"/>
      <c r="AQ753" s="22"/>
      <c r="AR753" s="22"/>
      <c r="AS753" s="22"/>
      <c r="AT753" s="22"/>
      <c r="AU753" s="22"/>
    </row>
    <row r="754" spans="1:47" s="217" customFormat="1" ht="15" customHeight="1">
      <c r="A754" s="22"/>
      <c r="B754" s="10"/>
      <c r="C754" s="209"/>
      <c r="D754" s="210"/>
      <c r="E754" s="210"/>
      <c r="F754" s="210"/>
      <c r="G754" s="288" t="s">
        <v>1553</v>
      </c>
      <c r="H754" s="278">
        <v>42005</v>
      </c>
      <c r="I754" s="210" t="s">
        <v>14</v>
      </c>
      <c r="J754" s="211" t="s">
        <v>91</v>
      </c>
      <c r="K754" s="210" t="s">
        <v>9</v>
      </c>
      <c r="L754" s="210" t="s">
        <v>10</v>
      </c>
      <c r="M754" s="210" t="s">
        <v>10</v>
      </c>
      <c r="N754" s="210" t="s">
        <v>11</v>
      </c>
      <c r="O754" s="195">
        <v>529</v>
      </c>
      <c r="P754" s="195">
        <v>0</v>
      </c>
      <c r="Q754" s="195">
        <v>529</v>
      </c>
      <c r="R754" s="212" t="s">
        <v>1</v>
      </c>
      <c r="S754" s="213" t="s">
        <v>4</v>
      </c>
      <c r="T754" s="213"/>
      <c r="U754" s="213" t="s">
        <v>695</v>
      </c>
      <c r="V754" s="210"/>
      <c r="W754" s="210"/>
      <c r="X754" s="210"/>
      <c r="Y754" s="210"/>
      <c r="Z754" s="215">
        <v>42005</v>
      </c>
      <c r="AA754" s="210"/>
      <c r="AB754" s="210"/>
      <c r="AC754" s="210"/>
      <c r="AD754" s="216" t="s">
        <v>1554</v>
      </c>
      <c r="AE754" s="22"/>
      <c r="AF754" s="22"/>
      <c r="AG754" s="22"/>
      <c r="AH754" s="22"/>
      <c r="AI754" s="22"/>
      <c r="AJ754" s="22"/>
      <c r="AK754" s="22"/>
      <c r="AL754" s="22"/>
      <c r="AM754" s="22"/>
      <c r="AN754" s="22"/>
      <c r="AO754" s="22"/>
      <c r="AP754" s="22"/>
      <c r="AQ754" s="22"/>
      <c r="AR754" s="22"/>
      <c r="AS754" s="22"/>
      <c r="AT754" s="22"/>
      <c r="AU754" s="22"/>
    </row>
    <row r="755" spans="1:47" ht="15" customHeight="1">
      <c r="C755" s="10"/>
      <c r="D755" s="10"/>
      <c r="E755" s="10"/>
      <c r="F755" s="10"/>
      <c r="G755" s="78"/>
      <c r="H755" s="78"/>
      <c r="I755" s="10"/>
      <c r="J755" s="82"/>
      <c r="K755" s="10"/>
      <c r="L755" s="11"/>
      <c r="M755" s="11"/>
      <c r="N755" s="11"/>
      <c r="O755" s="73">
        <f>SUM(O753:O754)</f>
        <v>1029</v>
      </c>
      <c r="P755" s="73">
        <f t="shared" ref="P755:Q755" si="200">SUM(P753:P754)</f>
        <v>0</v>
      </c>
      <c r="Q755" s="73">
        <f t="shared" si="200"/>
        <v>1029</v>
      </c>
      <c r="R755" s="18"/>
      <c r="S755" s="18"/>
      <c r="T755" s="18"/>
      <c r="U755" s="18"/>
      <c r="V755" s="18"/>
      <c r="W755" s="13"/>
      <c r="X755" s="10"/>
      <c r="Y755" s="10"/>
      <c r="Z755" s="10"/>
      <c r="AA755" s="10"/>
      <c r="AB755" s="14"/>
      <c r="AC755" s="10"/>
      <c r="AD755" s="10"/>
      <c r="AE755" s="10"/>
      <c r="AF755" s="15"/>
    </row>
    <row r="756" spans="1:47" ht="15" customHeight="1">
      <c r="C756" s="10"/>
      <c r="D756" s="10"/>
      <c r="E756" s="10"/>
      <c r="F756" s="10"/>
      <c r="G756" s="78"/>
      <c r="H756" s="78"/>
      <c r="I756" s="10"/>
      <c r="J756" s="82"/>
      <c r="K756" s="10"/>
      <c r="L756" s="11"/>
      <c r="M756" s="11"/>
      <c r="N756" s="11"/>
      <c r="O756" s="26"/>
      <c r="P756" s="26"/>
      <c r="Q756" s="16"/>
      <c r="R756" s="16"/>
      <c r="S756" s="16"/>
      <c r="T756" s="12"/>
      <c r="U756" s="12"/>
      <c r="V756" s="12"/>
      <c r="W756" s="13"/>
      <c r="X756" s="10"/>
      <c r="Y756" s="10"/>
      <c r="Z756" s="10"/>
      <c r="AA756" s="10"/>
      <c r="AB756" s="14"/>
      <c r="AC756" s="10"/>
      <c r="AD756" s="10"/>
      <c r="AE756" s="10"/>
      <c r="AF756" s="15"/>
    </row>
    <row r="757" spans="1:47" ht="15" customHeight="1">
      <c r="C757" s="10"/>
      <c r="D757" s="10"/>
      <c r="E757" s="10"/>
      <c r="F757" s="10"/>
      <c r="G757" s="62" t="s">
        <v>702</v>
      </c>
      <c r="H757" s="78"/>
      <c r="I757" s="169" t="s">
        <v>1319</v>
      </c>
      <c r="J757" s="169"/>
      <c r="K757" s="169"/>
      <c r="L757" s="169"/>
      <c r="M757" s="169"/>
      <c r="N757" s="169"/>
      <c r="O757" s="170"/>
      <c r="P757" s="170"/>
      <c r="Q757" s="170"/>
      <c r="R757" s="169"/>
      <c r="S757" s="169"/>
      <c r="T757" s="169"/>
      <c r="U757" s="169"/>
      <c r="V757" s="169"/>
      <c r="W757" s="169"/>
      <c r="X757" s="169"/>
      <c r="Y757" s="169"/>
      <c r="Z757" s="169"/>
      <c r="AA757" s="169"/>
      <c r="AB757" s="169"/>
      <c r="AC757" s="169"/>
      <c r="AD757" s="169"/>
      <c r="AG757" s="169"/>
    </row>
    <row r="758" spans="1:47" s="180" customFormat="1" ht="15" customHeight="1">
      <c r="A758" s="22"/>
      <c r="B758" s="10"/>
      <c r="C758" s="171"/>
      <c r="D758" s="172"/>
      <c r="E758" s="172"/>
      <c r="F758" s="172"/>
      <c r="G758" s="282" t="s">
        <v>1553</v>
      </c>
      <c r="H758" s="272">
        <v>42005</v>
      </c>
      <c r="I758" s="172" t="s">
        <v>14</v>
      </c>
      <c r="J758" s="173" t="s">
        <v>91</v>
      </c>
      <c r="K758" s="172" t="s">
        <v>9</v>
      </c>
      <c r="L758" s="172" t="s">
        <v>10</v>
      </c>
      <c r="M758" s="172" t="s">
        <v>10</v>
      </c>
      <c r="N758" s="172" t="s">
        <v>11</v>
      </c>
      <c r="O758" s="174">
        <v>7534.1</v>
      </c>
      <c r="P758" s="174">
        <v>0</v>
      </c>
      <c r="Q758" s="174">
        <f t="shared" ref="Q758" si="201">O758-P758</f>
        <v>7534.1</v>
      </c>
      <c r="R758" s="175" t="s">
        <v>1</v>
      </c>
      <c r="S758" s="176" t="s">
        <v>4</v>
      </c>
      <c r="T758" s="176"/>
      <c r="U758" s="176" t="s">
        <v>702</v>
      </c>
      <c r="V758" s="172"/>
      <c r="W758" s="172"/>
      <c r="X758" s="172"/>
      <c r="Y758" s="172"/>
      <c r="Z758" s="178">
        <v>42005</v>
      </c>
      <c r="AA758" s="172"/>
      <c r="AB758" s="172"/>
      <c r="AC758" s="172"/>
      <c r="AD758" s="179" t="s">
        <v>1554</v>
      </c>
      <c r="AE758" s="22"/>
      <c r="AF758" s="22"/>
      <c r="AG758" s="22"/>
      <c r="AH758" s="22"/>
      <c r="AI758" s="22"/>
      <c r="AJ758" s="22"/>
      <c r="AK758" s="22"/>
      <c r="AL758" s="22"/>
      <c r="AM758" s="22"/>
      <c r="AN758" s="22"/>
      <c r="AO758" s="22"/>
      <c r="AP758" s="22"/>
      <c r="AQ758" s="22"/>
      <c r="AR758" s="22"/>
      <c r="AS758" s="22"/>
      <c r="AT758" s="22"/>
      <c r="AU758" s="22"/>
    </row>
    <row r="759" spans="1:47" ht="15" customHeight="1">
      <c r="C759" s="10"/>
      <c r="D759" s="10"/>
      <c r="E759" s="10"/>
      <c r="F759" s="10"/>
      <c r="G759" s="78"/>
      <c r="H759" s="78"/>
      <c r="I759" s="10"/>
      <c r="J759" s="82"/>
      <c r="K759" s="10"/>
      <c r="L759" s="11"/>
      <c r="M759" s="11"/>
      <c r="N759" s="11"/>
      <c r="O759" s="73">
        <f>SUM(O758)</f>
        <v>7534.1</v>
      </c>
      <c r="P759" s="73">
        <f t="shared" ref="P759:Q759" si="202">SUM(P758)</f>
        <v>0</v>
      </c>
      <c r="Q759" s="73">
        <f t="shared" si="202"/>
        <v>7534.1</v>
      </c>
      <c r="R759" s="18"/>
      <c r="S759" s="18"/>
      <c r="T759" s="18"/>
      <c r="U759" s="18"/>
      <c r="V759" s="18"/>
      <c r="W759" s="13"/>
      <c r="X759" s="10"/>
      <c r="Y759" s="10"/>
      <c r="Z759" s="10"/>
      <c r="AA759" s="10"/>
      <c r="AB759" s="14"/>
      <c r="AC759" s="10"/>
      <c r="AD759" s="10"/>
      <c r="AE759" s="10"/>
      <c r="AF759" s="15"/>
    </row>
    <row r="760" spans="1:47" ht="15" customHeight="1">
      <c r="C760" s="10"/>
      <c r="D760" s="10"/>
      <c r="E760" s="10"/>
      <c r="F760" s="10"/>
      <c r="G760" s="78"/>
      <c r="H760" s="78"/>
      <c r="I760" s="10"/>
      <c r="J760" s="82"/>
      <c r="K760" s="10"/>
      <c r="L760" s="11"/>
      <c r="M760" s="11"/>
      <c r="N760" s="11"/>
      <c r="O760" s="26"/>
      <c r="P760" s="26"/>
      <c r="Q760" s="16"/>
      <c r="R760" s="16"/>
      <c r="S760" s="16"/>
      <c r="T760" s="12"/>
      <c r="U760" s="12"/>
      <c r="V760" s="12"/>
      <c r="W760" s="13"/>
      <c r="X760" s="10"/>
      <c r="Y760" s="10"/>
      <c r="Z760" s="10"/>
      <c r="AA760" s="10"/>
      <c r="AB760" s="14"/>
      <c r="AC760" s="10"/>
      <c r="AD760" s="10"/>
      <c r="AE760" s="10"/>
      <c r="AF760" s="15"/>
    </row>
    <row r="761" spans="1:47" ht="15" customHeight="1">
      <c r="C761" s="10"/>
      <c r="D761" s="10"/>
      <c r="E761" s="10"/>
      <c r="F761" s="10"/>
      <c r="G761" s="403" t="s">
        <v>1332</v>
      </c>
      <c r="H761" s="78"/>
      <c r="I761" s="63" t="s">
        <v>1331</v>
      </c>
      <c r="J761" s="82"/>
      <c r="L761" s="11"/>
      <c r="M761" s="11"/>
      <c r="N761" s="11"/>
      <c r="O761" s="26"/>
      <c r="P761" s="26"/>
      <c r="Q761" s="16"/>
      <c r="R761" s="16"/>
      <c r="S761" s="16"/>
      <c r="T761" s="12"/>
      <c r="U761" s="12"/>
      <c r="V761" s="12"/>
      <c r="W761" s="13"/>
      <c r="X761" s="10"/>
      <c r="Y761" s="10"/>
      <c r="Z761" s="10"/>
      <c r="AA761" s="10"/>
      <c r="AB761" s="14"/>
      <c r="AC761" s="10"/>
      <c r="AD761" s="10"/>
      <c r="AE761" s="10"/>
      <c r="AF761" s="15"/>
    </row>
    <row r="762" spans="1:47" s="67" customFormat="1" ht="15" customHeight="1">
      <c r="A762" s="22"/>
      <c r="B762" s="10"/>
      <c r="C762" s="201"/>
      <c r="D762" s="202"/>
      <c r="E762" s="202"/>
      <c r="F762" s="202"/>
      <c r="G762" s="286" t="s">
        <v>1553</v>
      </c>
      <c r="H762" s="276">
        <v>42005</v>
      </c>
      <c r="I762" s="202" t="s">
        <v>14</v>
      </c>
      <c r="J762" s="203" t="s">
        <v>86</v>
      </c>
      <c r="K762" s="202" t="s">
        <v>9</v>
      </c>
      <c r="L762" s="202" t="s">
        <v>10</v>
      </c>
      <c r="M762" s="202" t="s">
        <v>10</v>
      </c>
      <c r="N762" s="202" t="s">
        <v>11</v>
      </c>
      <c r="O762" s="186">
        <v>44311.08</v>
      </c>
      <c r="P762" s="186">
        <v>0</v>
      </c>
      <c r="Q762" s="186">
        <v>44311.08</v>
      </c>
      <c r="R762" s="204" t="s">
        <v>1</v>
      </c>
      <c r="S762" s="205" t="s">
        <v>4</v>
      </c>
      <c r="T762" s="205"/>
      <c r="U762" s="205" t="s">
        <v>673</v>
      </c>
      <c r="V762" s="202"/>
      <c r="W762" s="202"/>
      <c r="X762" s="202"/>
      <c r="Y762" s="202"/>
      <c r="Z762" s="207">
        <v>42005</v>
      </c>
      <c r="AA762" s="202"/>
      <c r="AB762" s="202"/>
      <c r="AC762" s="202"/>
      <c r="AD762" s="208" t="s">
        <v>1554</v>
      </c>
      <c r="AE762" s="22"/>
      <c r="AF762" s="22"/>
      <c r="AG762" s="22"/>
      <c r="AH762" s="22"/>
      <c r="AI762" s="22"/>
      <c r="AJ762" s="22"/>
      <c r="AK762" s="22"/>
      <c r="AL762" s="22"/>
      <c r="AM762" s="22"/>
      <c r="AN762" s="22"/>
      <c r="AO762" s="22"/>
      <c r="AP762" s="22"/>
      <c r="AQ762" s="22"/>
      <c r="AR762" s="22"/>
      <c r="AS762" s="22"/>
      <c r="AT762" s="22"/>
      <c r="AU762" s="22"/>
    </row>
    <row r="763" spans="1:47" s="22" customFormat="1" ht="15" customHeight="1">
      <c r="B763" s="10"/>
      <c r="C763" s="154"/>
      <c r="D763" s="155"/>
      <c r="E763" s="155"/>
      <c r="F763" s="155"/>
      <c r="G763" s="302" t="s">
        <v>1553</v>
      </c>
      <c r="H763" s="298">
        <v>42005</v>
      </c>
      <c r="I763" s="155" t="s">
        <v>14</v>
      </c>
      <c r="J763" s="157" t="s">
        <v>88</v>
      </c>
      <c r="K763" s="155" t="s">
        <v>9</v>
      </c>
      <c r="L763" s="155" t="s">
        <v>10</v>
      </c>
      <c r="M763" s="155" t="s">
        <v>10</v>
      </c>
      <c r="N763" s="155" t="s">
        <v>11</v>
      </c>
      <c r="O763" s="158">
        <v>8902</v>
      </c>
      <c r="P763" s="158">
        <v>0</v>
      </c>
      <c r="Q763" s="158">
        <v>8902</v>
      </c>
      <c r="R763" s="159" t="s">
        <v>1</v>
      </c>
      <c r="S763" s="160" t="s">
        <v>4</v>
      </c>
      <c r="T763" s="160"/>
      <c r="U763" s="160" t="s">
        <v>673</v>
      </c>
      <c r="V763" s="155"/>
      <c r="W763" s="155"/>
      <c r="X763" s="155"/>
      <c r="Y763" s="155"/>
      <c r="Z763" s="161">
        <v>42005</v>
      </c>
      <c r="AA763" s="155"/>
      <c r="AB763" s="155"/>
      <c r="AC763" s="155"/>
      <c r="AD763" s="162" t="s">
        <v>1554</v>
      </c>
    </row>
    <row r="764" spans="1:47" s="379" customFormat="1" outlineLevel="5">
      <c r="A764" s="22"/>
      <c r="B764" s="10"/>
      <c r="C764" s="1"/>
      <c r="D764" s="1"/>
      <c r="E764" s="1"/>
      <c r="F764" s="1"/>
      <c r="G764" s="287" t="s">
        <v>2558</v>
      </c>
      <c r="H764" s="277">
        <v>42226</v>
      </c>
      <c r="I764" s="1" t="s">
        <v>3961</v>
      </c>
      <c r="J764" s="2" t="s">
        <v>88</v>
      </c>
      <c r="K764" s="1" t="s">
        <v>33</v>
      </c>
      <c r="L764" s="1" t="s">
        <v>1815</v>
      </c>
      <c r="M764" s="1" t="s">
        <v>21</v>
      </c>
      <c r="N764" s="1" t="s">
        <v>11</v>
      </c>
      <c r="O764" s="9">
        <v>50</v>
      </c>
      <c r="P764" s="9">
        <v>0</v>
      </c>
      <c r="Q764" s="9">
        <f t="shared" ref="Q764" si="203">O764-P764</f>
        <v>50</v>
      </c>
      <c r="R764" s="6" t="s">
        <v>70</v>
      </c>
      <c r="S764" s="5" t="s">
        <v>2383</v>
      </c>
      <c r="T764" s="5"/>
      <c r="U764" s="5" t="s">
        <v>673</v>
      </c>
      <c r="V764" s="1" t="s">
        <v>3962</v>
      </c>
      <c r="W764" s="1"/>
      <c r="X764" s="1"/>
      <c r="Y764" s="1"/>
      <c r="Z764" s="277">
        <v>42226</v>
      </c>
      <c r="AA764" s="1" t="s">
        <v>26</v>
      </c>
      <c r="AB764" s="1" t="s">
        <v>3963</v>
      </c>
      <c r="AC764" s="1" t="s">
        <v>3964</v>
      </c>
      <c r="AD764" s="8"/>
      <c r="AE764" s="22"/>
      <c r="AF764" s="22"/>
      <c r="AG764" s="22"/>
      <c r="AH764" s="22"/>
      <c r="AI764" s="22"/>
      <c r="AJ764" s="22"/>
      <c r="AK764" s="22"/>
      <c r="AL764" s="22"/>
      <c r="AM764" s="22"/>
      <c r="AN764" s="22"/>
      <c r="AO764" s="22"/>
      <c r="AP764" s="22"/>
      <c r="AQ764" s="22"/>
      <c r="AR764" s="22"/>
      <c r="AS764" s="22"/>
      <c r="AT764" s="22"/>
      <c r="AU764" s="22"/>
    </row>
    <row r="765" spans="1:47" s="22" customFormat="1" ht="15" customHeight="1">
      <c r="B765" s="10"/>
      <c r="C765" s="225"/>
      <c r="D765" s="10"/>
      <c r="E765" s="10"/>
      <c r="F765" s="10"/>
      <c r="G765" s="290" t="s">
        <v>1553</v>
      </c>
      <c r="H765" s="280">
        <v>42005</v>
      </c>
      <c r="I765" s="10" t="s">
        <v>14</v>
      </c>
      <c r="J765" s="11" t="s">
        <v>91</v>
      </c>
      <c r="K765" s="10" t="s">
        <v>9</v>
      </c>
      <c r="L765" s="10" t="s">
        <v>10</v>
      </c>
      <c r="M765" s="10" t="s">
        <v>10</v>
      </c>
      <c r="N765" s="10" t="s">
        <v>11</v>
      </c>
      <c r="O765" s="30">
        <v>19013.75</v>
      </c>
      <c r="P765" s="30">
        <v>0</v>
      </c>
      <c r="Q765" s="30">
        <v>19013.75</v>
      </c>
      <c r="R765" s="226" t="s">
        <v>1</v>
      </c>
      <c r="S765" s="227" t="s">
        <v>4</v>
      </c>
      <c r="T765" s="227"/>
      <c r="U765" s="227" t="s">
        <v>673</v>
      </c>
      <c r="V765" s="10"/>
      <c r="W765" s="10"/>
      <c r="X765" s="10"/>
      <c r="Y765" s="10"/>
      <c r="Z765" s="229">
        <v>42005</v>
      </c>
      <c r="AA765" s="10"/>
      <c r="AB765" s="10"/>
      <c r="AC765" s="10"/>
      <c r="AD765" s="230" t="s">
        <v>1554</v>
      </c>
    </row>
    <row r="766" spans="1:47" s="371" customFormat="1" outlineLevel="5">
      <c r="A766" s="22"/>
      <c r="B766" s="10"/>
      <c r="C766" s="210"/>
      <c r="D766" s="210"/>
      <c r="E766" s="210"/>
      <c r="F766" s="210"/>
      <c r="G766" s="288" t="s">
        <v>2558</v>
      </c>
      <c r="H766" s="278">
        <v>42226</v>
      </c>
      <c r="I766" s="210" t="s">
        <v>3961</v>
      </c>
      <c r="J766" s="211" t="s">
        <v>91</v>
      </c>
      <c r="K766" s="210" t="s">
        <v>33</v>
      </c>
      <c r="L766" s="210" t="s">
        <v>1815</v>
      </c>
      <c r="M766" s="210" t="s">
        <v>21</v>
      </c>
      <c r="N766" s="210" t="s">
        <v>11</v>
      </c>
      <c r="O766" s="195">
        <v>1530</v>
      </c>
      <c r="P766" s="195">
        <v>0</v>
      </c>
      <c r="Q766" s="195">
        <f>O766-P766</f>
        <v>1530</v>
      </c>
      <c r="R766" s="212" t="s">
        <v>70</v>
      </c>
      <c r="S766" s="213" t="s">
        <v>2383</v>
      </c>
      <c r="T766" s="213"/>
      <c r="U766" s="213" t="s">
        <v>673</v>
      </c>
      <c r="V766" s="210" t="s">
        <v>3962</v>
      </c>
      <c r="W766" s="210"/>
      <c r="X766" s="210"/>
      <c r="Y766" s="210"/>
      <c r="Z766" s="278">
        <v>42226</v>
      </c>
      <c r="AA766" s="210" t="s">
        <v>26</v>
      </c>
      <c r="AB766" s="210" t="s">
        <v>3963</v>
      </c>
      <c r="AC766" s="210" t="s">
        <v>3964</v>
      </c>
      <c r="AD766" s="216"/>
      <c r="AE766" s="22"/>
      <c r="AF766" s="22"/>
      <c r="AG766" s="22"/>
      <c r="AH766" s="22"/>
      <c r="AI766" s="22"/>
      <c r="AJ766" s="22"/>
      <c r="AK766" s="22"/>
      <c r="AL766" s="22"/>
      <c r="AM766" s="22"/>
      <c r="AN766" s="22"/>
      <c r="AO766" s="22"/>
      <c r="AP766" s="22"/>
      <c r="AQ766" s="22"/>
      <c r="AR766" s="22"/>
      <c r="AS766" s="22"/>
      <c r="AT766" s="22"/>
      <c r="AU766" s="22"/>
    </row>
    <row r="767" spans="1:47">
      <c r="C767" s="10"/>
      <c r="D767" s="10"/>
      <c r="E767" s="10"/>
      <c r="F767" s="10"/>
      <c r="G767" s="78"/>
      <c r="H767" s="78"/>
      <c r="I767" s="10"/>
      <c r="J767" s="82"/>
      <c r="K767" s="10"/>
      <c r="L767" s="11"/>
      <c r="M767" s="11"/>
      <c r="N767" s="11"/>
      <c r="O767" s="73">
        <f>SUM(O762:O766)</f>
        <v>73806.83</v>
      </c>
      <c r="P767" s="73">
        <f t="shared" ref="P767:Q767" si="204">SUM(P762:P766)</f>
        <v>0</v>
      </c>
      <c r="Q767" s="73">
        <f t="shared" si="204"/>
        <v>73806.83</v>
      </c>
      <c r="R767" s="18"/>
      <c r="S767" s="18"/>
      <c r="T767" s="20"/>
      <c r="U767" s="20"/>
      <c r="V767" s="20"/>
      <c r="W767" s="13"/>
      <c r="X767" s="10"/>
      <c r="Y767" s="10"/>
      <c r="Z767" s="10"/>
      <c r="AA767" s="10"/>
      <c r="AB767" s="14"/>
      <c r="AC767" s="10"/>
      <c r="AD767" s="10"/>
      <c r="AE767" s="10"/>
      <c r="AF767" s="15"/>
    </row>
    <row r="768" spans="1:47">
      <c r="C768" s="10"/>
      <c r="D768" s="10"/>
      <c r="E768" s="10"/>
      <c r="F768" s="10"/>
      <c r="G768" s="78"/>
      <c r="H768" s="78"/>
      <c r="I768" s="10"/>
      <c r="J768" s="82"/>
      <c r="K768" s="10"/>
      <c r="L768" s="11"/>
      <c r="M768" s="11"/>
      <c r="N768" s="11"/>
      <c r="O768" s="26"/>
      <c r="P768" s="26"/>
      <c r="Q768" s="16"/>
      <c r="R768" s="16"/>
      <c r="S768" s="16"/>
      <c r="T768" s="12"/>
      <c r="U768" s="12"/>
      <c r="V768" s="12"/>
      <c r="W768" s="13"/>
      <c r="X768" s="10"/>
      <c r="Y768" s="10"/>
      <c r="Z768" s="10"/>
      <c r="AA768" s="10"/>
      <c r="AB768" s="14"/>
      <c r="AC768" s="10"/>
      <c r="AD768" s="10"/>
      <c r="AE768" s="10"/>
      <c r="AF768" s="15"/>
    </row>
    <row r="769" spans="1:47" ht="15.75">
      <c r="C769" s="10"/>
      <c r="D769" s="10"/>
      <c r="E769" s="10"/>
      <c r="F769" s="10"/>
      <c r="G769" s="403" t="s">
        <v>762</v>
      </c>
      <c r="H769" s="78"/>
      <c r="I769" s="168" t="s">
        <v>1327</v>
      </c>
      <c r="J769" s="168"/>
      <c r="K769" s="168"/>
      <c r="L769" s="168"/>
      <c r="M769" s="168"/>
      <c r="N769" s="168"/>
      <c r="O769" s="452"/>
      <c r="P769" s="452"/>
      <c r="Q769" s="452"/>
      <c r="R769" s="168"/>
      <c r="S769" s="168"/>
      <c r="T769" s="168"/>
      <c r="U769" s="168"/>
      <c r="V769" s="168"/>
      <c r="W769" s="168"/>
      <c r="X769" s="168"/>
      <c r="Y769" s="168"/>
      <c r="Z769" s="168"/>
      <c r="AA769" s="168"/>
      <c r="AB769" s="168"/>
      <c r="AC769" s="168"/>
      <c r="AD769" s="168"/>
    </row>
    <row r="770" spans="1:47" s="67" customFormat="1" ht="15" customHeight="1">
      <c r="A770" s="22"/>
      <c r="B770" s="10"/>
      <c r="C770" s="201"/>
      <c r="D770" s="202"/>
      <c r="E770" s="202"/>
      <c r="F770" s="202"/>
      <c r="G770" s="286" t="s">
        <v>1553</v>
      </c>
      <c r="H770" s="276">
        <v>42005</v>
      </c>
      <c r="I770" s="202" t="s">
        <v>14</v>
      </c>
      <c r="J770" s="203" t="s">
        <v>86</v>
      </c>
      <c r="K770" s="202" t="s">
        <v>9</v>
      </c>
      <c r="L770" s="202" t="s">
        <v>10</v>
      </c>
      <c r="M770" s="202" t="s">
        <v>10</v>
      </c>
      <c r="N770" s="202" t="s">
        <v>11</v>
      </c>
      <c r="O770" s="186">
        <v>18900</v>
      </c>
      <c r="P770" s="186">
        <v>0</v>
      </c>
      <c r="Q770" s="186">
        <v>18900</v>
      </c>
      <c r="R770" s="204" t="s">
        <v>1</v>
      </c>
      <c r="S770" s="205" t="s">
        <v>4</v>
      </c>
      <c r="T770" s="205"/>
      <c r="U770" s="205" t="s">
        <v>762</v>
      </c>
      <c r="V770" s="202"/>
      <c r="W770" s="202"/>
      <c r="X770" s="202"/>
      <c r="Y770" s="202"/>
      <c r="Z770" s="207">
        <v>42005</v>
      </c>
      <c r="AA770" s="202"/>
      <c r="AB770" s="202"/>
      <c r="AC770" s="202"/>
      <c r="AD770" s="208" t="s">
        <v>1554</v>
      </c>
      <c r="AE770" s="22"/>
      <c r="AF770" s="22"/>
      <c r="AG770" s="22"/>
      <c r="AH770" s="22"/>
      <c r="AI770" s="22"/>
      <c r="AJ770" s="22"/>
      <c r="AK770" s="22"/>
      <c r="AL770" s="22"/>
      <c r="AM770" s="22"/>
      <c r="AN770" s="22"/>
      <c r="AO770" s="22"/>
      <c r="AP770" s="22"/>
      <c r="AQ770" s="22"/>
      <c r="AR770" s="22"/>
      <c r="AS770" s="22"/>
      <c r="AT770" s="22"/>
      <c r="AU770" s="22"/>
    </row>
    <row r="771" spans="1:47" s="22" customFormat="1" ht="15" customHeight="1">
      <c r="B771" s="10"/>
      <c r="C771" s="3"/>
      <c r="D771" s="1"/>
      <c r="E771" s="1"/>
      <c r="F771" s="1"/>
      <c r="G771" s="287" t="s">
        <v>1553</v>
      </c>
      <c r="H771" s="277">
        <v>42005</v>
      </c>
      <c r="I771" s="1" t="s">
        <v>14</v>
      </c>
      <c r="J771" s="2" t="s">
        <v>88</v>
      </c>
      <c r="K771" s="1" t="s">
        <v>9</v>
      </c>
      <c r="L771" s="1" t="s">
        <v>10</v>
      </c>
      <c r="M771" s="1" t="s">
        <v>10</v>
      </c>
      <c r="N771" s="1" t="s">
        <v>11</v>
      </c>
      <c r="O771" s="9">
        <v>26570</v>
      </c>
      <c r="P771" s="9">
        <v>0</v>
      </c>
      <c r="Q771" s="9">
        <v>26570</v>
      </c>
      <c r="R771" s="6" t="s">
        <v>1</v>
      </c>
      <c r="S771" s="5" t="s">
        <v>4</v>
      </c>
      <c r="T771" s="5"/>
      <c r="U771" s="5" t="s">
        <v>762</v>
      </c>
      <c r="V771" s="1"/>
      <c r="W771" s="1"/>
      <c r="X771" s="1"/>
      <c r="Y771" s="1"/>
      <c r="Z771" s="4">
        <v>42005</v>
      </c>
      <c r="AA771" s="1"/>
      <c r="AB771" s="1"/>
      <c r="AC771" s="1"/>
      <c r="AD771" s="8" t="s">
        <v>1554</v>
      </c>
    </row>
    <row r="772" spans="1:47" s="217" customFormat="1" ht="15" customHeight="1">
      <c r="A772" s="22"/>
      <c r="B772" s="10"/>
      <c r="C772" s="209"/>
      <c r="D772" s="210"/>
      <c r="E772" s="210"/>
      <c r="F772" s="210"/>
      <c r="G772" s="288" t="s">
        <v>1553</v>
      </c>
      <c r="H772" s="278">
        <v>42005</v>
      </c>
      <c r="I772" s="210" t="s">
        <v>14</v>
      </c>
      <c r="J772" s="211" t="s">
        <v>91</v>
      </c>
      <c r="K772" s="210" t="s">
        <v>9</v>
      </c>
      <c r="L772" s="210" t="s">
        <v>10</v>
      </c>
      <c r="M772" s="210" t="s">
        <v>10</v>
      </c>
      <c r="N772" s="210" t="s">
        <v>11</v>
      </c>
      <c r="O772" s="195">
        <v>49788</v>
      </c>
      <c r="P772" s="195">
        <v>0</v>
      </c>
      <c r="Q772" s="195">
        <v>49788</v>
      </c>
      <c r="R772" s="212" t="s">
        <v>1</v>
      </c>
      <c r="S772" s="213" t="s">
        <v>4</v>
      </c>
      <c r="T772" s="213"/>
      <c r="U772" s="213" t="s">
        <v>762</v>
      </c>
      <c r="V772" s="210"/>
      <c r="W772" s="210"/>
      <c r="X772" s="210"/>
      <c r="Y772" s="210"/>
      <c r="Z772" s="215">
        <v>42005</v>
      </c>
      <c r="AA772" s="210"/>
      <c r="AB772" s="210"/>
      <c r="AC772" s="210"/>
      <c r="AD772" s="216" t="s">
        <v>1554</v>
      </c>
      <c r="AE772" s="22"/>
      <c r="AF772" s="22"/>
      <c r="AG772" s="22"/>
      <c r="AH772" s="22"/>
      <c r="AI772" s="22"/>
      <c r="AJ772" s="22"/>
      <c r="AK772" s="22"/>
      <c r="AL772" s="22"/>
      <c r="AM772" s="22"/>
      <c r="AN772" s="22"/>
      <c r="AO772" s="22"/>
      <c r="AP772" s="22"/>
      <c r="AQ772" s="22"/>
      <c r="AR772" s="22"/>
      <c r="AS772" s="22"/>
      <c r="AT772" s="22"/>
      <c r="AU772" s="22"/>
    </row>
    <row r="773" spans="1:47" ht="15" customHeight="1">
      <c r="C773" s="10"/>
      <c r="D773" s="10"/>
      <c r="E773" s="10"/>
      <c r="F773" s="10"/>
      <c r="G773" s="78"/>
      <c r="H773" s="78"/>
      <c r="I773" s="10"/>
      <c r="J773" s="82"/>
      <c r="K773" s="10"/>
      <c r="L773" s="11"/>
      <c r="M773" s="11"/>
      <c r="N773" s="11"/>
      <c r="O773" s="73">
        <f>SUM(O770:O772)</f>
        <v>95258</v>
      </c>
      <c r="P773" s="73">
        <f t="shared" ref="P773:Q773" si="205">SUM(P770:P772)</f>
        <v>0</v>
      </c>
      <c r="Q773" s="73">
        <f t="shared" si="205"/>
        <v>95258</v>
      </c>
      <c r="R773" s="18"/>
      <c r="S773" s="18"/>
      <c r="T773" s="20"/>
      <c r="U773" s="20"/>
      <c r="V773" s="20"/>
      <c r="W773" s="13"/>
      <c r="X773" s="10"/>
      <c r="Y773" s="10"/>
      <c r="Z773" s="10"/>
      <c r="AA773" s="10"/>
      <c r="AB773" s="14"/>
      <c r="AC773" s="10"/>
      <c r="AD773" s="10"/>
      <c r="AE773" s="10"/>
      <c r="AF773" s="15"/>
    </row>
    <row r="774" spans="1:47" ht="15" customHeight="1">
      <c r="C774" s="10"/>
      <c r="D774" s="10"/>
      <c r="E774" s="10"/>
      <c r="F774" s="10"/>
      <c r="G774" s="78"/>
      <c r="H774" s="78"/>
      <c r="I774" s="10"/>
      <c r="J774" s="82"/>
      <c r="K774" s="10"/>
      <c r="L774" s="11"/>
      <c r="M774" s="11"/>
      <c r="N774" s="11"/>
      <c r="O774" s="26"/>
      <c r="P774" s="26"/>
      <c r="Q774" s="16"/>
      <c r="R774" s="16"/>
      <c r="S774" s="16"/>
      <c r="T774" s="12"/>
      <c r="U774" s="12"/>
      <c r="V774" s="12"/>
      <c r="W774" s="13"/>
      <c r="X774" s="10"/>
      <c r="Y774" s="10"/>
      <c r="Z774" s="10"/>
      <c r="AA774" s="10"/>
      <c r="AB774" s="14"/>
      <c r="AC774" s="10"/>
      <c r="AD774" s="10"/>
      <c r="AE774" s="10"/>
      <c r="AF774" s="15"/>
    </row>
    <row r="775" spans="1:47" ht="15" customHeight="1">
      <c r="C775" s="10"/>
      <c r="D775" s="10"/>
      <c r="E775" s="10"/>
      <c r="F775" s="10"/>
      <c r="G775" s="403" t="s">
        <v>674</v>
      </c>
      <c r="H775" s="78"/>
      <c r="I775" s="168" t="s">
        <v>1325</v>
      </c>
      <c r="J775" s="168"/>
      <c r="K775" s="168"/>
      <c r="L775" s="168"/>
      <c r="M775" s="168"/>
      <c r="N775" s="168"/>
      <c r="O775" s="452"/>
      <c r="P775" s="452"/>
      <c r="Q775" s="452"/>
      <c r="R775" s="168"/>
      <c r="S775" s="168"/>
      <c r="T775" s="168"/>
      <c r="U775" s="168"/>
      <c r="V775" s="168"/>
      <c r="W775" s="168"/>
      <c r="X775" s="168"/>
      <c r="Y775" s="168"/>
      <c r="Z775" s="168"/>
      <c r="AA775" s="168"/>
      <c r="AB775" s="168"/>
      <c r="AC775" s="168"/>
      <c r="AD775" s="168"/>
    </row>
    <row r="776" spans="1:47" s="67" customFormat="1" ht="15" customHeight="1">
      <c r="A776" s="22"/>
      <c r="B776" s="10"/>
      <c r="C776" s="201"/>
      <c r="D776" s="202"/>
      <c r="E776" s="202"/>
      <c r="F776" s="202"/>
      <c r="G776" s="286" t="s">
        <v>1553</v>
      </c>
      <c r="H776" s="276">
        <v>42005</v>
      </c>
      <c r="I776" s="202" t="s">
        <v>14</v>
      </c>
      <c r="J776" s="203" t="s">
        <v>86</v>
      </c>
      <c r="K776" s="202" t="s">
        <v>9</v>
      </c>
      <c r="L776" s="202" t="s">
        <v>10</v>
      </c>
      <c r="M776" s="202" t="s">
        <v>10</v>
      </c>
      <c r="N776" s="202" t="s">
        <v>11</v>
      </c>
      <c r="O776" s="186">
        <v>55046.21</v>
      </c>
      <c r="P776" s="186">
        <v>0</v>
      </c>
      <c r="Q776" s="186">
        <v>55046.21</v>
      </c>
      <c r="R776" s="204" t="s">
        <v>1</v>
      </c>
      <c r="S776" s="205" t="s">
        <v>4</v>
      </c>
      <c r="T776" s="205"/>
      <c r="U776" s="205" t="s">
        <v>674</v>
      </c>
      <c r="V776" s="202"/>
      <c r="W776" s="202"/>
      <c r="X776" s="202"/>
      <c r="Y776" s="202"/>
      <c r="Z776" s="207">
        <v>42005</v>
      </c>
      <c r="AA776" s="202"/>
      <c r="AB776" s="202"/>
      <c r="AC776" s="202"/>
      <c r="AD776" s="208" t="s">
        <v>1554</v>
      </c>
      <c r="AE776" s="22"/>
      <c r="AF776" s="22"/>
      <c r="AG776" s="22"/>
      <c r="AH776" s="22"/>
      <c r="AI776" s="22"/>
      <c r="AJ776" s="22"/>
      <c r="AK776" s="22"/>
      <c r="AL776" s="22"/>
      <c r="AM776" s="22"/>
      <c r="AN776" s="22"/>
      <c r="AO776" s="22"/>
      <c r="AP776" s="22"/>
      <c r="AQ776" s="22"/>
      <c r="AR776" s="22"/>
      <c r="AS776" s="22"/>
      <c r="AT776" s="22"/>
      <c r="AU776" s="22"/>
    </row>
    <row r="777" spans="1:47" s="22" customFormat="1" ht="15" customHeight="1">
      <c r="B777" s="10"/>
      <c r="C777" s="3"/>
      <c r="D777" s="1"/>
      <c r="E777" s="1"/>
      <c r="F777" s="1"/>
      <c r="G777" s="287" t="s">
        <v>1553</v>
      </c>
      <c r="H777" s="277">
        <v>42005</v>
      </c>
      <c r="I777" s="1" t="s">
        <v>14</v>
      </c>
      <c r="J777" s="2" t="s">
        <v>88</v>
      </c>
      <c r="K777" s="1" t="s">
        <v>9</v>
      </c>
      <c r="L777" s="1" t="s">
        <v>10</v>
      </c>
      <c r="M777" s="1" t="s">
        <v>10</v>
      </c>
      <c r="N777" s="1" t="s">
        <v>11</v>
      </c>
      <c r="O777" s="9">
        <v>30472.5</v>
      </c>
      <c r="P777" s="9">
        <v>0</v>
      </c>
      <c r="Q777" s="9">
        <v>30472.5</v>
      </c>
      <c r="R777" s="6" t="s">
        <v>1</v>
      </c>
      <c r="S777" s="5" t="s">
        <v>4</v>
      </c>
      <c r="T777" s="5"/>
      <c r="U777" s="5" t="s">
        <v>674</v>
      </c>
      <c r="V777" s="1"/>
      <c r="W777" s="1"/>
      <c r="X777" s="1"/>
      <c r="Y777" s="1"/>
      <c r="Z777" s="4">
        <v>42005</v>
      </c>
      <c r="AA777" s="1"/>
      <c r="AB777" s="1"/>
      <c r="AC777" s="1"/>
      <c r="AD777" s="8" t="s">
        <v>1554</v>
      </c>
    </row>
    <row r="778" spans="1:47" s="217" customFormat="1" ht="15" customHeight="1">
      <c r="A778" s="22"/>
      <c r="B778" s="10"/>
      <c r="C778" s="209"/>
      <c r="D778" s="210"/>
      <c r="E778" s="210"/>
      <c r="F778" s="210"/>
      <c r="G778" s="288" t="s">
        <v>1553</v>
      </c>
      <c r="H778" s="278">
        <v>42005</v>
      </c>
      <c r="I778" s="210" t="s">
        <v>14</v>
      </c>
      <c r="J778" s="211" t="s">
        <v>91</v>
      </c>
      <c r="K778" s="210" t="s">
        <v>9</v>
      </c>
      <c r="L778" s="210" t="s">
        <v>10</v>
      </c>
      <c r="M778" s="210" t="s">
        <v>10</v>
      </c>
      <c r="N778" s="210" t="s">
        <v>11</v>
      </c>
      <c r="O778" s="195">
        <v>15014.5</v>
      </c>
      <c r="P778" s="195">
        <v>0</v>
      </c>
      <c r="Q778" s="195">
        <v>15014.5</v>
      </c>
      <c r="R778" s="212" t="s">
        <v>1</v>
      </c>
      <c r="S778" s="213" t="s">
        <v>4</v>
      </c>
      <c r="T778" s="213"/>
      <c r="U778" s="213" t="s">
        <v>674</v>
      </c>
      <c r="V778" s="210"/>
      <c r="W778" s="210"/>
      <c r="X778" s="210"/>
      <c r="Y778" s="210"/>
      <c r="Z778" s="215">
        <v>42005</v>
      </c>
      <c r="AA778" s="210"/>
      <c r="AB778" s="210"/>
      <c r="AC778" s="210"/>
      <c r="AD778" s="216" t="s">
        <v>1554</v>
      </c>
      <c r="AE778" s="22"/>
      <c r="AF778" s="22"/>
      <c r="AG778" s="22"/>
      <c r="AH778" s="22"/>
      <c r="AI778" s="22"/>
      <c r="AJ778" s="22"/>
      <c r="AK778" s="22"/>
      <c r="AL778" s="22"/>
      <c r="AM778" s="22"/>
      <c r="AN778" s="22"/>
      <c r="AO778" s="22"/>
      <c r="AP778" s="22"/>
      <c r="AQ778" s="22"/>
      <c r="AR778" s="22"/>
      <c r="AS778" s="22"/>
      <c r="AT778" s="22"/>
      <c r="AU778" s="22"/>
    </row>
    <row r="779" spans="1:47">
      <c r="C779" s="10"/>
      <c r="D779" s="10"/>
      <c r="E779" s="10"/>
      <c r="F779" s="10"/>
      <c r="G779" s="78"/>
      <c r="H779" s="78"/>
      <c r="I779" s="10"/>
      <c r="J779" s="82"/>
      <c r="K779" s="10"/>
      <c r="L779" s="11"/>
      <c r="M779" s="11"/>
      <c r="N779" s="11"/>
      <c r="O779" s="73">
        <f>SUM(O776:O778)</f>
        <v>100533.20999999999</v>
      </c>
      <c r="P779" s="73">
        <f t="shared" ref="P779:Q779" si="206">SUM(P776:P778)</f>
        <v>0</v>
      </c>
      <c r="Q779" s="73">
        <f t="shared" si="206"/>
        <v>100533.20999999999</v>
      </c>
      <c r="R779" s="18"/>
      <c r="S779" s="18"/>
      <c r="T779" s="20"/>
      <c r="U779" s="20"/>
      <c r="V779" s="20"/>
      <c r="W779" s="13"/>
      <c r="X779" s="10"/>
      <c r="Y779" s="10"/>
      <c r="Z779" s="10"/>
      <c r="AA779" s="10"/>
      <c r="AB779" s="14"/>
      <c r="AC779" s="10"/>
      <c r="AD779" s="10"/>
      <c r="AE779" s="10"/>
      <c r="AF779" s="15"/>
    </row>
    <row r="780" spans="1:47">
      <c r="C780" s="10"/>
      <c r="D780" s="10"/>
      <c r="E780" s="10"/>
      <c r="F780" s="10"/>
      <c r="G780" s="78"/>
      <c r="H780" s="78"/>
      <c r="I780" s="10"/>
      <c r="J780" s="82"/>
      <c r="K780" s="10"/>
      <c r="L780" s="11"/>
      <c r="M780" s="11"/>
      <c r="N780" s="11"/>
      <c r="O780" s="26"/>
      <c r="P780" s="26"/>
      <c r="Q780" s="16"/>
      <c r="R780" s="16"/>
      <c r="S780" s="16"/>
      <c r="T780" s="12"/>
      <c r="U780" s="12"/>
      <c r="V780" s="12"/>
      <c r="W780" s="13"/>
      <c r="X780" s="10"/>
      <c r="Y780" s="10"/>
      <c r="Z780" s="10"/>
      <c r="AA780" s="10"/>
      <c r="AB780" s="14"/>
      <c r="AC780" s="10"/>
      <c r="AD780" s="10"/>
      <c r="AE780" s="10"/>
      <c r="AF780" s="15"/>
    </row>
    <row r="781" spans="1:47" ht="15.75">
      <c r="C781" s="10"/>
      <c r="D781" s="10"/>
      <c r="E781" s="10"/>
      <c r="F781" s="10"/>
      <c r="G781" s="403" t="s">
        <v>1334</v>
      </c>
      <c r="H781" s="78"/>
      <c r="I781" s="169" t="s">
        <v>1333</v>
      </c>
      <c r="J781" s="169"/>
      <c r="K781" s="169"/>
      <c r="L781" s="169"/>
      <c r="M781" s="169"/>
      <c r="N781" s="169"/>
      <c r="O781" s="170"/>
      <c r="P781" s="170"/>
      <c r="Q781" s="170"/>
      <c r="R781" s="169"/>
      <c r="S781" s="169"/>
      <c r="T781" s="169"/>
      <c r="U781" s="169"/>
      <c r="V781" s="169"/>
      <c r="W781" s="169"/>
      <c r="X781" s="169"/>
      <c r="Y781" s="169"/>
      <c r="Z781" s="169"/>
      <c r="AA781" s="169"/>
      <c r="AB781" s="169"/>
      <c r="AC781" s="169"/>
      <c r="AD781" s="169"/>
      <c r="AG781" s="169"/>
    </row>
    <row r="782" spans="1:47" s="67" customFormat="1" ht="15" customHeight="1">
      <c r="A782" s="22"/>
      <c r="B782" s="10"/>
      <c r="C782" s="201"/>
      <c r="D782" s="202"/>
      <c r="E782" s="202"/>
      <c r="F782" s="202"/>
      <c r="G782" s="286" t="s">
        <v>1553</v>
      </c>
      <c r="H782" s="276">
        <v>42005</v>
      </c>
      <c r="I782" s="202" t="s">
        <v>14</v>
      </c>
      <c r="J782" s="203" t="s">
        <v>86</v>
      </c>
      <c r="K782" s="202" t="s">
        <v>9</v>
      </c>
      <c r="L782" s="202" t="s">
        <v>10</v>
      </c>
      <c r="M782" s="202" t="s">
        <v>10</v>
      </c>
      <c r="N782" s="202" t="s">
        <v>11</v>
      </c>
      <c r="O782" s="186">
        <v>102426.2</v>
      </c>
      <c r="P782" s="186">
        <v>0</v>
      </c>
      <c r="Q782" s="186">
        <v>102426.2</v>
      </c>
      <c r="R782" s="204" t="s">
        <v>1</v>
      </c>
      <c r="S782" s="205" t="s">
        <v>4</v>
      </c>
      <c r="T782" s="205"/>
      <c r="U782" s="205" t="s">
        <v>675</v>
      </c>
      <c r="V782" s="202"/>
      <c r="W782" s="202"/>
      <c r="X782" s="202"/>
      <c r="Y782" s="202"/>
      <c r="Z782" s="207">
        <v>42005</v>
      </c>
      <c r="AA782" s="202"/>
      <c r="AB782" s="202"/>
      <c r="AC782" s="202"/>
      <c r="AD782" s="208" t="s">
        <v>1554</v>
      </c>
      <c r="AE782" s="22"/>
      <c r="AF782" s="22"/>
      <c r="AG782" s="22"/>
      <c r="AH782" s="22"/>
      <c r="AI782" s="22"/>
      <c r="AJ782" s="22"/>
      <c r="AK782" s="22"/>
      <c r="AL782" s="22"/>
      <c r="AM782" s="22"/>
      <c r="AN782" s="22"/>
      <c r="AO782" s="22"/>
      <c r="AP782" s="22"/>
      <c r="AQ782" s="22"/>
      <c r="AR782" s="22"/>
      <c r="AS782" s="22"/>
      <c r="AT782" s="22"/>
      <c r="AU782" s="22"/>
    </row>
    <row r="783" spans="1:47" s="22" customFormat="1" ht="15" customHeight="1">
      <c r="B783" s="10"/>
      <c r="C783" s="3"/>
      <c r="D783" s="1"/>
      <c r="E783" s="1"/>
      <c r="F783" s="1"/>
      <c r="G783" s="287" t="s">
        <v>1553</v>
      </c>
      <c r="H783" s="277">
        <v>42005</v>
      </c>
      <c r="I783" s="1" t="s">
        <v>14</v>
      </c>
      <c r="J783" s="2" t="s">
        <v>88</v>
      </c>
      <c r="K783" s="1" t="s">
        <v>9</v>
      </c>
      <c r="L783" s="1" t="s">
        <v>10</v>
      </c>
      <c r="M783" s="1" t="s">
        <v>10</v>
      </c>
      <c r="N783" s="1" t="s">
        <v>11</v>
      </c>
      <c r="O783" s="9">
        <v>21040.06</v>
      </c>
      <c r="P783" s="9">
        <v>0</v>
      </c>
      <c r="Q783" s="9">
        <v>21040.06</v>
      </c>
      <c r="R783" s="6" t="s">
        <v>1</v>
      </c>
      <c r="S783" s="5" t="s">
        <v>4</v>
      </c>
      <c r="T783" s="5"/>
      <c r="U783" s="5" t="s">
        <v>675</v>
      </c>
      <c r="V783" s="1"/>
      <c r="W783" s="1"/>
      <c r="X783" s="1"/>
      <c r="Y783" s="1"/>
      <c r="Z783" s="4">
        <v>42005</v>
      </c>
      <c r="AA783" s="1"/>
      <c r="AB783" s="1"/>
      <c r="AC783" s="1"/>
      <c r="AD783" s="8" t="s">
        <v>1554</v>
      </c>
    </row>
    <row r="784" spans="1:47" s="217" customFormat="1" ht="15" customHeight="1">
      <c r="A784" s="22"/>
      <c r="B784" s="10"/>
      <c r="C784" s="209"/>
      <c r="D784" s="210"/>
      <c r="E784" s="210"/>
      <c r="F784" s="210"/>
      <c r="G784" s="288" t="s">
        <v>1553</v>
      </c>
      <c r="H784" s="278">
        <v>42005</v>
      </c>
      <c r="I784" s="210" t="s">
        <v>14</v>
      </c>
      <c r="J784" s="211" t="s">
        <v>91</v>
      </c>
      <c r="K784" s="210" t="s">
        <v>9</v>
      </c>
      <c r="L784" s="210" t="s">
        <v>10</v>
      </c>
      <c r="M784" s="210" t="s">
        <v>10</v>
      </c>
      <c r="N784" s="210" t="s">
        <v>11</v>
      </c>
      <c r="O784" s="195">
        <v>4157</v>
      </c>
      <c r="P784" s="195">
        <v>0</v>
      </c>
      <c r="Q784" s="195">
        <v>4157</v>
      </c>
      <c r="R784" s="212" t="s">
        <v>1</v>
      </c>
      <c r="S784" s="213" t="s">
        <v>4</v>
      </c>
      <c r="T784" s="213"/>
      <c r="U784" s="213" t="s">
        <v>675</v>
      </c>
      <c r="V784" s="210"/>
      <c r="W784" s="210"/>
      <c r="X784" s="210"/>
      <c r="Y784" s="210"/>
      <c r="Z784" s="215">
        <v>42005</v>
      </c>
      <c r="AA784" s="210"/>
      <c r="AB784" s="210"/>
      <c r="AC784" s="210"/>
      <c r="AD784" s="216" t="s">
        <v>1554</v>
      </c>
      <c r="AE784" s="22"/>
      <c r="AF784" s="22"/>
      <c r="AG784" s="22"/>
      <c r="AH784" s="22"/>
      <c r="AI784" s="22"/>
      <c r="AJ784" s="22"/>
      <c r="AK784" s="22"/>
      <c r="AL784" s="22"/>
      <c r="AM784" s="22"/>
      <c r="AN784" s="22"/>
      <c r="AO784" s="22"/>
      <c r="AP784" s="22"/>
      <c r="AQ784" s="22"/>
      <c r="AR784" s="22"/>
      <c r="AS784" s="22"/>
      <c r="AT784" s="22"/>
      <c r="AU784" s="22"/>
    </row>
    <row r="785" spans="1:47">
      <c r="C785" s="10"/>
      <c r="D785" s="10"/>
      <c r="E785" s="10"/>
      <c r="F785" s="10"/>
      <c r="G785" s="78"/>
      <c r="H785" s="78"/>
      <c r="I785" s="10"/>
      <c r="J785" s="82"/>
      <c r="K785" s="10"/>
      <c r="L785" s="11"/>
      <c r="M785" s="11"/>
      <c r="N785" s="11"/>
      <c r="O785" s="73">
        <f>SUM(O782:O784)</f>
        <v>127623.26</v>
      </c>
      <c r="P785" s="73">
        <f t="shared" ref="P785:Q785" si="207">SUM(P782:P784)</f>
        <v>0</v>
      </c>
      <c r="Q785" s="73">
        <f t="shared" si="207"/>
        <v>127623.26</v>
      </c>
      <c r="R785" s="18"/>
      <c r="S785" s="18"/>
      <c r="T785" s="20"/>
      <c r="U785" s="20"/>
      <c r="V785" s="20"/>
      <c r="W785" s="13"/>
      <c r="X785" s="10"/>
      <c r="Y785" s="10"/>
      <c r="Z785" s="10"/>
      <c r="AA785" s="10"/>
      <c r="AB785" s="14"/>
      <c r="AC785" s="10"/>
      <c r="AD785" s="10"/>
      <c r="AE785" s="10"/>
      <c r="AF785" s="15"/>
    </row>
    <row r="786" spans="1:47">
      <c r="C786" s="10"/>
      <c r="D786" s="10"/>
      <c r="E786" s="10"/>
      <c r="F786" s="10"/>
      <c r="G786" s="78"/>
      <c r="H786" s="78"/>
      <c r="I786" s="10"/>
      <c r="J786" s="82"/>
      <c r="K786" s="10"/>
      <c r="L786" s="11"/>
      <c r="M786" s="11"/>
      <c r="N786" s="11"/>
      <c r="O786" s="26"/>
      <c r="P786" s="26"/>
      <c r="Q786" s="16"/>
      <c r="R786" s="16"/>
      <c r="S786" s="16"/>
      <c r="T786" s="12"/>
      <c r="U786" s="12"/>
      <c r="V786" s="12"/>
      <c r="W786" s="13"/>
      <c r="X786" s="10"/>
      <c r="Y786" s="10"/>
      <c r="Z786" s="10"/>
      <c r="AA786" s="10"/>
      <c r="AB786" s="14"/>
      <c r="AC786" s="10"/>
      <c r="AD786" s="10"/>
      <c r="AE786" s="10"/>
      <c r="AF786" s="15"/>
    </row>
    <row r="787" spans="1:47" ht="15.75">
      <c r="C787" s="10"/>
      <c r="D787" s="10"/>
      <c r="E787" s="10"/>
      <c r="F787" s="10"/>
      <c r="G787" s="403" t="s">
        <v>1336</v>
      </c>
      <c r="H787" s="78"/>
      <c r="I787" s="169" t="s">
        <v>1335</v>
      </c>
      <c r="J787" s="169"/>
      <c r="K787" s="169"/>
      <c r="L787" s="169"/>
      <c r="M787" s="169"/>
      <c r="N787" s="169"/>
      <c r="O787" s="170"/>
      <c r="P787" s="170"/>
      <c r="Q787" s="170"/>
      <c r="R787" s="169"/>
      <c r="S787" s="169"/>
      <c r="T787" s="169"/>
      <c r="U787" s="169"/>
      <c r="V787" s="169"/>
      <c r="W787" s="169"/>
      <c r="X787" s="169"/>
      <c r="Y787" s="169"/>
      <c r="Z787" s="169"/>
      <c r="AA787" s="169"/>
      <c r="AB787" s="169"/>
      <c r="AC787" s="169"/>
      <c r="AD787" s="169"/>
      <c r="AG787" s="169"/>
    </row>
    <row r="788" spans="1:47" s="67" customFormat="1" ht="15" customHeight="1">
      <c r="A788" s="22"/>
      <c r="B788" s="10"/>
      <c r="C788" s="202"/>
      <c r="D788" s="202"/>
      <c r="E788" s="202"/>
      <c r="F788" s="202"/>
      <c r="G788" s="286" t="s">
        <v>1553</v>
      </c>
      <c r="H788" s="276">
        <v>42005</v>
      </c>
      <c r="I788" s="202" t="s">
        <v>14</v>
      </c>
      <c r="J788" s="203" t="s">
        <v>86</v>
      </c>
      <c r="K788" s="202" t="s">
        <v>9</v>
      </c>
      <c r="L788" s="202" t="s">
        <v>10</v>
      </c>
      <c r="M788" s="202" t="s">
        <v>10</v>
      </c>
      <c r="N788" s="202" t="s">
        <v>11</v>
      </c>
      <c r="O788" s="186">
        <v>36643.79</v>
      </c>
      <c r="P788" s="186">
        <v>0</v>
      </c>
      <c r="Q788" s="186">
        <v>36643.79</v>
      </c>
      <c r="R788" s="204" t="s">
        <v>1</v>
      </c>
      <c r="S788" s="205" t="s">
        <v>4</v>
      </c>
      <c r="T788" s="205"/>
      <c r="U788" s="205" t="s">
        <v>676</v>
      </c>
      <c r="V788" s="202"/>
      <c r="W788" s="202"/>
      <c r="X788" s="202"/>
      <c r="Y788" s="202"/>
      <c r="Z788" s="207">
        <v>42005</v>
      </c>
      <c r="AA788" s="202"/>
      <c r="AB788" s="202"/>
      <c r="AC788" s="202"/>
      <c r="AD788" s="208" t="s">
        <v>1554</v>
      </c>
      <c r="AE788" s="22"/>
      <c r="AF788" s="22"/>
      <c r="AG788" s="22"/>
      <c r="AH788" s="22"/>
      <c r="AI788" s="22"/>
      <c r="AJ788" s="22"/>
      <c r="AK788" s="22"/>
      <c r="AL788" s="22"/>
      <c r="AM788" s="22"/>
      <c r="AN788" s="22"/>
      <c r="AO788" s="22"/>
      <c r="AP788" s="22"/>
      <c r="AQ788" s="22"/>
      <c r="AR788" s="22"/>
      <c r="AS788" s="22"/>
      <c r="AT788" s="22"/>
      <c r="AU788" s="22"/>
    </row>
    <row r="789" spans="1:47" s="22" customFormat="1" ht="15" customHeight="1">
      <c r="B789" s="10"/>
      <c r="C789" s="1"/>
      <c r="D789" s="1"/>
      <c r="E789" s="1"/>
      <c r="F789" s="1"/>
      <c r="G789" s="287" t="s">
        <v>1553</v>
      </c>
      <c r="H789" s="277">
        <v>42005</v>
      </c>
      <c r="I789" s="1" t="s">
        <v>14</v>
      </c>
      <c r="J789" s="2" t="s">
        <v>88</v>
      </c>
      <c r="K789" s="1" t="s">
        <v>9</v>
      </c>
      <c r="L789" s="1" t="s">
        <v>10</v>
      </c>
      <c r="M789" s="1" t="s">
        <v>10</v>
      </c>
      <c r="N789" s="1" t="s">
        <v>11</v>
      </c>
      <c r="O789" s="9">
        <v>61972.5</v>
      </c>
      <c r="P789" s="9">
        <v>0</v>
      </c>
      <c r="Q789" s="9">
        <v>61972.5</v>
      </c>
      <c r="R789" s="6" t="s">
        <v>1</v>
      </c>
      <c r="S789" s="5" t="s">
        <v>4</v>
      </c>
      <c r="T789" s="5"/>
      <c r="U789" s="5" t="s">
        <v>676</v>
      </c>
      <c r="V789" s="1"/>
      <c r="W789" s="1"/>
      <c r="X789" s="1"/>
      <c r="Y789" s="1"/>
      <c r="Z789" s="4">
        <v>42005</v>
      </c>
      <c r="AA789" s="1"/>
      <c r="AB789" s="1"/>
      <c r="AC789" s="1"/>
      <c r="AD789" s="8" t="s">
        <v>1554</v>
      </c>
    </row>
    <row r="790" spans="1:47" s="217" customFormat="1" ht="15" customHeight="1">
      <c r="A790" s="22"/>
      <c r="B790" s="10"/>
      <c r="C790" s="210"/>
      <c r="D790" s="210"/>
      <c r="E790" s="210"/>
      <c r="F790" s="210"/>
      <c r="G790" s="288" t="s">
        <v>1553</v>
      </c>
      <c r="H790" s="278">
        <v>42005</v>
      </c>
      <c r="I790" s="210" t="s">
        <v>14</v>
      </c>
      <c r="J790" s="211" t="s">
        <v>91</v>
      </c>
      <c r="K790" s="210" t="s">
        <v>9</v>
      </c>
      <c r="L790" s="210" t="s">
        <v>10</v>
      </c>
      <c r="M790" s="210" t="s">
        <v>10</v>
      </c>
      <c r="N790" s="210" t="s">
        <v>11</v>
      </c>
      <c r="O790" s="195">
        <v>3800</v>
      </c>
      <c r="P790" s="195">
        <v>0</v>
      </c>
      <c r="Q790" s="195">
        <v>3800</v>
      </c>
      <c r="R790" s="212" t="s">
        <v>1</v>
      </c>
      <c r="S790" s="213" t="s">
        <v>4</v>
      </c>
      <c r="T790" s="213"/>
      <c r="U790" s="213" t="s">
        <v>676</v>
      </c>
      <c r="V790" s="210"/>
      <c r="W790" s="210"/>
      <c r="X790" s="210"/>
      <c r="Y790" s="210"/>
      <c r="Z790" s="215">
        <v>42005</v>
      </c>
      <c r="AA790" s="210"/>
      <c r="AB790" s="210"/>
      <c r="AC790" s="210"/>
      <c r="AD790" s="216" t="s">
        <v>1554</v>
      </c>
      <c r="AE790" s="22"/>
      <c r="AF790" s="22"/>
      <c r="AG790" s="22"/>
      <c r="AH790" s="22"/>
      <c r="AI790" s="22"/>
      <c r="AJ790" s="22"/>
      <c r="AK790" s="22"/>
      <c r="AL790" s="22"/>
      <c r="AM790" s="22"/>
      <c r="AN790" s="22"/>
      <c r="AO790" s="22"/>
      <c r="AP790" s="22"/>
      <c r="AQ790" s="22"/>
      <c r="AR790" s="22"/>
      <c r="AS790" s="22"/>
      <c r="AT790" s="22"/>
      <c r="AU790" s="22"/>
    </row>
    <row r="791" spans="1:47" ht="15" customHeight="1">
      <c r="C791" s="10"/>
      <c r="D791" s="10"/>
      <c r="E791" s="10"/>
      <c r="F791" s="10"/>
      <c r="G791" s="78"/>
      <c r="H791" s="78"/>
      <c r="I791" s="10"/>
      <c r="J791" s="82"/>
      <c r="K791" s="10"/>
      <c r="L791" s="11"/>
      <c r="M791" s="11"/>
      <c r="N791" s="11"/>
      <c r="O791" s="73">
        <f>SUM(O788:O790)</f>
        <v>102416.29000000001</v>
      </c>
      <c r="P791" s="73">
        <f t="shared" ref="P791:Q791" si="208">SUM(P788:P790)</f>
        <v>0</v>
      </c>
      <c r="Q791" s="73">
        <f t="shared" si="208"/>
        <v>102416.29000000001</v>
      </c>
      <c r="R791" s="18"/>
      <c r="S791" s="18"/>
      <c r="T791" s="18"/>
      <c r="U791" s="18"/>
      <c r="V791" s="18"/>
      <c r="W791" s="13"/>
      <c r="X791" s="10"/>
      <c r="Y791" s="10"/>
      <c r="Z791" s="10"/>
      <c r="AA791" s="10"/>
      <c r="AB791" s="14"/>
      <c r="AC791" s="10"/>
      <c r="AD791" s="10"/>
      <c r="AE791" s="10"/>
      <c r="AF791" s="15"/>
    </row>
    <row r="792" spans="1:47" ht="15" customHeight="1">
      <c r="C792" s="10"/>
      <c r="D792" s="10"/>
      <c r="E792" s="10"/>
      <c r="F792" s="10"/>
      <c r="G792" s="78"/>
      <c r="H792" s="78"/>
      <c r="I792" s="10"/>
      <c r="J792" s="82"/>
      <c r="K792" s="10"/>
      <c r="L792" s="11"/>
      <c r="M792" s="11"/>
      <c r="N792" s="11"/>
      <c r="O792" s="26"/>
      <c r="P792" s="26"/>
      <c r="Q792" s="16"/>
      <c r="R792" s="16"/>
      <c r="S792" s="16"/>
      <c r="T792" s="12"/>
      <c r="U792" s="12"/>
      <c r="V792" s="12"/>
      <c r="W792" s="13"/>
      <c r="X792" s="10"/>
      <c r="Y792" s="10"/>
      <c r="Z792" s="10"/>
      <c r="AA792" s="10"/>
      <c r="AB792" s="14"/>
      <c r="AC792" s="10"/>
      <c r="AD792" s="10"/>
      <c r="AE792" s="10"/>
      <c r="AF792" s="15"/>
    </row>
    <row r="793" spans="1:47" ht="15" customHeight="1">
      <c r="G793" s="403" t="s">
        <v>1766</v>
      </c>
      <c r="I793" s="169" t="s">
        <v>1312</v>
      </c>
      <c r="J793" s="169"/>
      <c r="K793" s="169"/>
      <c r="L793" s="169"/>
      <c r="M793" s="169"/>
      <c r="N793" s="169"/>
      <c r="O793" s="170"/>
      <c r="P793" s="170"/>
      <c r="Q793" s="170"/>
      <c r="R793" s="169"/>
      <c r="S793" s="169"/>
      <c r="T793" s="169"/>
      <c r="U793" s="169"/>
      <c r="V793" s="169"/>
      <c r="W793" s="169"/>
      <c r="X793" s="169"/>
      <c r="Y793" s="169"/>
      <c r="Z793" s="169"/>
      <c r="AA793" s="169"/>
      <c r="AB793" s="169"/>
      <c r="AC793" s="169"/>
      <c r="AD793" s="169"/>
    </row>
    <row r="794" spans="1:47" s="180" customFormat="1" ht="15" customHeight="1">
      <c r="A794" s="22"/>
      <c r="B794" s="10"/>
      <c r="C794" s="172"/>
      <c r="D794" s="172"/>
      <c r="E794" s="172"/>
      <c r="F794" s="172"/>
      <c r="G794" s="282" t="s">
        <v>1553</v>
      </c>
      <c r="H794" s="272">
        <v>42005</v>
      </c>
      <c r="I794" s="172" t="s">
        <v>14</v>
      </c>
      <c r="J794" s="173" t="s">
        <v>85</v>
      </c>
      <c r="K794" s="172" t="s">
        <v>9</v>
      </c>
      <c r="L794" s="172" t="s">
        <v>10</v>
      </c>
      <c r="M794" s="172" t="s">
        <v>10</v>
      </c>
      <c r="N794" s="172" t="s">
        <v>11</v>
      </c>
      <c r="O794" s="174">
        <v>22061232.710000001</v>
      </c>
      <c r="P794" s="174">
        <v>0</v>
      </c>
      <c r="Q794" s="174">
        <f t="shared" ref="Q794" si="209">O794-P794</f>
        <v>22061232.710000001</v>
      </c>
      <c r="R794" s="175" t="s">
        <v>1</v>
      </c>
      <c r="S794" s="176" t="s">
        <v>4</v>
      </c>
      <c r="T794" s="176"/>
      <c r="U794" s="176" t="s">
        <v>1723</v>
      </c>
      <c r="V794" s="172"/>
      <c r="W794" s="172"/>
      <c r="X794" s="172"/>
      <c r="Y794" s="172"/>
      <c r="Z794" s="178">
        <v>42005</v>
      </c>
      <c r="AA794" s="172"/>
      <c r="AB794" s="172"/>
      <c r="AC794" s="172"/>
      <c r="AD794" s="179" t="s">
        <v>1554</v>
      </c>
      <c r="AE794" s="22"/>
      <c r="AF794" s="22"/>
      <c r="AG794" s="22"/>
      <c r="AH794" s="22"/>
      <c r="AI794" s="22"/>
      <c r="AJ794" s="22"/>
      <c r="AK794" s="22"/>
      <c r="AL794" s="22"/>
      <c r="AM794" s="22"/>
      <c r="AN794" s="22"/>
      <c r="AO794" s="22"/>
      <c r="AP794" s="22"/>
      <c r="AQ794" s="22"/>
      <c r="AR794" s="22"/>
      <c r="AS794" s="22"/>
      <c r="AT794" s="22"/>
      <c r="AU794" s="22"/>
    </row>
    <row r="795" spans="1:47">
      <c r="O795" s="31">
        <f>SUM(O794)</f>
        <v>22061232.710000001</v>
      </c>
      <c r="P795" s="31">
        <f t="shared" ref="P795:Q795" si="210">SUM(P794)</f>
        <v>0</v>
      </c>
      <c r="Q795" s="31">
        <f t="shared" si="210"/>
        <v>22061232.710000001</v>
      </c>
      <c r="R795" s="31"/>
      <c r="S795" s="31"/>
    </row>
    <row r="797" spans="1:47" ht="15.75">
      <c r="G797" s="403" t="s">
        <v>1767</v>
      </c>
      <c r="I797" s="169" t="s">
        <v>1337</v>
      </c>
      <c r="J797" s="169"/>
      <c r="K797" s="169"/>
      <c r="L797" s="169"/>
      <c r="M797" s="169"/>
      <c r="N797" s="169"/>
      <c r="O797" s="170"/>
      <c r="P797" s="170"/>
      <c r="Q797" s="170"/>
      <c r="R797" s="169"/>
      <c r="S797" s="169"/>
      <c r="T797" s="169"/>
      <c r="U797" s="169"/>
      <c r="V797" s="169"/>
      <c r="W797" s="169"/>
      <c r="X797" s="169"/>
      <c r="Y797" s="169"/>
      <c r="Z797" s="169"/>
      <c r="AA797" s="169"/>
      <c r="AB797" s="169"/>
      <c r="AC797" s="169"/>
      <c r="AD797" s="169"/>
    </row>
    <row r="798" spans="1:47" s="67" customFormat="1" ht="15" customHeight="1">
      <c r="A798" s="22"/>
      <c r="B798" s="10"/>
      <c r="C798" s="202"/>
      <c r="D798" s="202"/>
      <c r="E798" s="202"/>
      <c r="F798" s="202"/>
      <c r="G798" s="286" t="s">
        <v>1553</v>
      </c>
      <c r="H798" s="276">
        <v>42005</v>
      </c>
      <c r="I798" s="202" t="s">
        <v>14</v>
      </c>
      <c r="J798" s="203" t="s">
        <v>86</v>
      </c>
      <c r="K798" s="202" t="s">
        <v>9</v>
      </c>
      <c r="L798" s="202" t="s">
        <v>10</v>
      </c>
      <c r="M798" s="202" t="s">
        <v>10</v>
      </c>
      <c r="N798" s="202" t="s">
        <v>11</v>
      </c>
      <c r="O798" s="186">
        <v>70231.89</v>
      </c>
      <c r="P798" s="186">
        <v>0</v>
      </c>
      <c r="Q798" s="186">
        <v>70231.89</v>
      </c>
      <c r="R798" s="204" t="s">
        <v>1</v>
      </c>
      <c r="S798" s="205" t="s">
        <v>4</v>
      </c>
      <c r="T798" s="205"/>
      <c r="U798" s="205" t="s">
        <v>1724</v>
      </c>
      <c r="V798" s="202"/>
      <c r="W798" s="202"/>
      <c r="X798" s="202"/>
      <c r="Y798" s="202"/>
      <c r="Z798" s="207">
        <v>42005</v>
      </c>
      <c r="AA798" s="202"/>
      <c r="AB798" s="202"/>
      <c r="AC798" s="202"/>
      <c r="AD798" s="208" t="s">
        <v>1554</v>
      </c>
      <c r="AE798" s="22"/>
      <c r="AF798" s="22"/>
      <c r="AG798" s="22"/>
      <c r="AH798" s="22"/>
      <c r="AI798" s="22"/>
      <c r="AJ798" s="22"/>
      <c r="AK798" s="22"/>
      <c r="AL798" s="22"/>
      <c r="AM798" s="22"/>
      <c r="AN798" s="22"/>
      <c r="AO798" s="22"/>
      <c r="AP798" s="22"/>
      <c r="AQ798" s="22"/>
      <c r="AR798" s="22"/>
      <c r="AS798" s="22"/>
      <c r="AT798" s="22"/>
      <c r="AU798" s="22"/>
    </row>
    <row r="799" spans="1:47" s="22" customFormat="1" ht="15" customHeight="1">
      <c r="B799" s="10"/>
      <c r="C799" s="1"/>
      <c r="D799" s="1"/>
      <c r="E799" s="1"/>
      <c r="F799" s="1"/>
      <c r="G799" s="287" t="s">
        <v>1553</v>
      </c>
      <c r="H799" s="277">
        <v>42005</v>
      </c>
      <c r="I799" s="1" t="s">
        <v>14</v>
      </c>
      <c r="J799" s="2" t="s">
        <v>88</v>
      </c>
      <c r="K799" s="1" t="s">
        <v>9</v>
      </c>
      <c r="L799" s="1" t="s">
        <v>10</v>
      </c>
      <c r="M799" s="1" t="s">
        <v>10</v>
      </c>
      <c r="N799" s="1" t="s">
        <v>11</v>
      </c>
      <c r="O799" s="9">
        <v>109334</v>
      </c>
      <c r="P799" s="9">
        <v>0</v>
      </c>
      <c r="Q799" s="9">
        <v>109334</v>
      </c>
      <c r="R799" s="6" t="s">
        <v>1</v>
      </c>
      <c r="S799" s="5" t="s">
        <v>4</v>
      </c>
      <c r="T799" s="5"/>
      <c r="U799" s="5" t="s">
        <v>1724</v>
      </c>
      <c r="V799" s="1"/>
      <c r="W799" s="1"/>
      <c r="X799" s="1"/>
      <c r="Y799" s="1"/>
      <c r="Z799" s="4">
        <v>42005</v>
      </c>
      <c r="AA799" s="1"/>
      <c r="AB799" s="1"/>
      <c r="AC799" s="1"/>
      <c r="AD799" s="8" t="s">
        <v>1554</v>
      </c>
    </row>
    <row r="800" spans="1:47" s="23" customFormat="1" outlineLevel="5">
      <c r="B800" s="25"/>
      <c r="C800" s="110"/>
      <c r="D800" s="110"/>
      <c r="E800" s="110"/>
      <c r="F800" s="110"/>
      <c r="G800" s="284" t="s">
        <v>8</v>
      </c>
      <c r="H800" s="274">
        <v>42157</v>
      </c>
      <c r="I800" s="110" t="s">
        <v>2730</v>
      </c>
      <c r="J800" s="111" t="s">
        <v>88</v>
      </c>
      <c r="K800" s="110" t="s">
        <v>36</v>
      </c>
      <c r="L800" s="110" t="s">
        <v>20</v>
      </c>
      <c r="M800" s="110" t="s">
        <v>20</v>
      </c>
      <c r="N800" s="110" t="s">
        <v>2393</v>
      </c>
      <c r="O800" s="9">
        <v>0</v>
      </c>
      <c r="P800" s="9">
        <v>720</v>
      </c>
      <c r="Q800" s="9">
        <f t="shared" ref="Q800" si="211">O800-P800</f>
        <v>-720</v>
      </c>
      <c r="R800" s="112" t="s">
        <v>47</v>
      </c>
      <c r="S800" s="113" t="s">
        <v>25</v>
      </c>
      <c r="T800" s="113"/>
      <c r="U800" s="113" t="s">
        <v>1724</v>
      </c>
      <c r="V800" s="110" t="s">
        <v>65</v>
      </c>
      <c r="W800" s="110" t="s">
        <v>2731</v>
      </c>
      <c r="X800" s="110" t="s">
        <v>2732</v>
      </c>
      <c r="Y800" s="110" t="s">
        <v>2733</v>
      </c>
      <c r="Z800" s="114">
        <v>42157</v>
      </c>
      <c r="AA800" s="110" t="s">
        <v>2397</v>
      </c>
      <c r="AB800" s="110" t="s">
        <v>2734</v>
      </c>
      <c r="AC800" s="110"/>
      <c r="AD800" s="115"/>
    </row>
    <row r="801" spans="1:53" s="217" customFormat="1" ht="15" customHeight="1">
      <c r="A801" s="22"/>
      <c r="B801" s="10"/>
      <c r="C801" s="210"/>
      <c r="D801" s="210"/>
      <c r="E801" s="210"/>
      <c r="F801" s="210"/>
      <c r="G801" s="288" t="s">
        <v>1553</v>
      </c>
      <c r="H801" s="278">
        <v>42005</v>
      </c>
      <c r="I801" s="210" t="s">
        <v>14</v>
      </c>
      <c r="J801" s="211" t="s">
        <v>91</v>
      </c>
      <c r="K801" s="210" t="s">
        <v>9</v>
      </c>
      <c r="L801" s="210" t="s">
        <v>10</v>
      </c>
      <c r="M801" s="210" t="s">
        <v>10</v>
      </c>
      <c r="N801" s="210" t="s">
        <v>11</v>
      </c>
      <c r="O801" s="195">
        <v>44890</v>
      </c>
      <c r="P801" s="195">
        <v>0</v>
      </c>
      <c r="Q801" s="195">
        <v>44890</v>
      </c>
      <c r="R801" s="212" t="s">
        <v>1</v>
      </c>
      <c r="S801" s="213" t="s">
        <v>4</v>
      </c>
      <c r="T801" s="213"/>
      <c r="U801" s="213" t="s">
        <v>1724</v>
      </c>
      <c r="V801" s="210"/>
      <c r="W801" s="210"/>
      <c r="X801" s="210"/>
      <c r="Y801" s="210"/>
      <c r="Z801" s="215">
        <v>42005</v>
      </c>
      <c r="AA801" s="210"/>
      <c r="AB801" s="210"/>
      <c r="AC801" s="210"/>
      <c r="AD801" s="216" t="s">
        <v>1554</v>
      </c>
      <c r="AE801" s="22"/>
      <c r="AF801" s="22"/>
      <c r="AG801" s="22"/>
      <c r="AH801" s="22"/>
      <c r="AI801" s="22"/>
      <c r="AJ801" s="22"/>
      <c r="AK801" s="22"/>
      <c r="AL801" s="22"/>
      <c r="AM801" s="22"/>
      <c r="AN801" s="22"/>
      <c r="AO801" s="22"/>
      <c r="AP801" s="22"/>
      <c r="AQ801" s="22"/>
      <c r="AR801" s="22"/>
      <c r="AS801" s="22"/>
      <c r="AT801" s="22"/>
      <c r="AU801" s="22"/>
    </row>
    <row r="802" spans="1:53" outlineLevel="5">
      <c r="C802" s="10"/>
      <c r="D802" s="10"/>
      <c r="E802" s="10"/>
      <c r="F802" s="10"/>
      <c r="G802" s="78"/>
      <c r="H802" s="78"/>
      <c r="I802" s="10"/>
      <c r="J802" s="82"/>
      <c r="K802" s="10"/>
      <c r="L802" s="11"/>
      <c r="M802" s="10"/>
      <c r="N802" s="10"/>
      <c r="O802" s="18">
        <f>SUM(O798:O801)</f>
        <v>224455.89</v>
      </c>
      <c r="P802" s="18">
        <f t="shared" ref="P802:Q802" si="212">SUM(P798:P801)</f>
        <v>720</v>
      </c>
      <c r="Q802" s="18">
        <f t="shared" si="212"/>
        <v>223735.89</v>
      </c>
      <c r="R802" s="18"/>
      <c r="S802" s="18"/>
      <c r="T802" s="13"/>
      <c r="U802" s="13"/>
      <c r="V802" s="13"/>
      <c r="W802" s="13"/>
      <c r="X802" s="10"/>
      <c r="Y802" s="10"/>
      <c r="Z802" s="10"/>
      <c r="AA802" s="10"/>
      <c r="AB802" s="14"/>
      <c r="AC802" s="10"/>
      <c r="AD802" s="10"/>
      <c r="AE802" s="10"/>
      <c r="AF802" s="15"/>
    </row>
    <row r="803" spans="1:53" outlineLevel="5">
      <c r="C803" s="10"/>
      <c r="D803" s="10"/>
      <c r="E803" s="10"/>
      <c r="F803" s="10"/>
      <c r="G803" s="78"/>
      <c r="H803" s="78"/>
      <c r="I803" s="10"/>
      <c r="J803" s="82"/>
      <c r="K803" s="10"/>
      <c r="L803" s="11"/>
      <c r="M803" s="10"/>
      <c r="N803" s="10"/>
      <c r="O803" s="25"/>
      <c r="P803" s="25"/>
      <c r="Q803" s="18"/>
      <c r="R803" s="18"/>
      <c r="S803" s="18"/>
      <c r="T803" s="13"/>
      <c r="U803" s="13"/>
      <c r="V803" s="13"/>
      <c r="W803" s="13"/>
      <c r="X803" s="10"/>
      <c r="Y803" s="10"/>
      <c r="Z803" s="10"/>
      <c r="AA803" s="10"/>
      <c r="AB803" s="14"/>
      <c r="AC803" s="10"/>
      <c r="AD803" s="10"/>
      <c r="AE803" s="10"/>
      <c r="AF803" s="15"/>
    </row>
    <row r="804" spans="1:53">
      <c r="B804" s="10"/>
      <c r="C804" s="10"/>
      <c r="D804" s="10"/>
      <c r="E804" s="10"/>
      <c r="F804" s="10"/>
      <c r="G804" s="78"/>
      <c r="H804" s="82"/>
      <c r="I804" s="10"/>
      <c r="J804" s="11"/>
      <c r="K804" s="10"/>
      <c r="L804" s="10"/>
      <c r="M804" s="10"/>
      <c r="N804" s="10"/>
      <c r="O804" s="16"/>
      <c r="P804" s="16"/>
      <c r="Q804" s="16"/>
      <c r="R804" s="13"/>
      <c r="S804" s="13"/>
      <c r="T804" s="13"/>
      <c r="U804" s="13"/>
      <c r="V804" s="10"/>
      <c r="W804" s="10"/>
      <c r="X804" s="10"/>
      <c r="Y804" s="10"/>
      <c r="Z804" s="14"/>
      <c r="AA804" s="10"/>
      <c r="AB804" s="10"/>
      <c r="AC804" s="10"/>
      <c r="AD804" s="15"/>
      <c r="AV804"/>
      <c r="AW804"/>
      <c r="AX804"/>
      <c r="AY804"/>
      <c r="AZ804"/>
      <c r="BA804"/>
    </row>
    <row r="805" spans="1:53" ht="15.75" outlineLevel="5">
      <c r="C805" s="10"/>
      <c r="D805" s="10"/>
      <c r="E805" s="10"/>
      <c r="F805" s="10"/>
      <c r="G805" s="403" t="s">
        <v>1768</v>
      </c>
      <c r="H805" s="78"/>
      <c r="I805" s="168" t="s">
        <v>1338</v>
      </c>
      <c r="J805" s="168"/>
      <c r="K805" s="168"/>
      <c r="L805" s="168"/>
      <c r="M805" s="168"/>
      <c r="N805" s="168"/>
      <c r="O805" s="452"/>
      <c r="P805" s="452"/>
      <c r="Q805" s="452"/>
      <c r="R805" s="168"/>
      <c r="S805" s="168"/>
      <c r="T805" s="168"/>
      <c r="U805" s="168"/>
      <c r="V805" s="168"/>
      <c r="W805" s="168"/>
      <c r="X805" s="168"/>
      <c r="Y805" s="168"/>
      <c r="Z805" s="168"/>
      <c r="AA805" s="168"/>
      <c r="AB805" s="168"/>
      <c r="AC805" s="168"/>
      <c r="AD805" s="168"/>
    </row>
    <row r="806" spans="1:53" s="191" customFormat="1" ht="15" customHeight="1">
      <c r="A806" s="23"/>
      <c r="B806" s="25"/>
      <c r="C806" s="184"/>
      <c r="D806" s="184"/>
      <c r="E806" s="184"/>
      <c r="F806" s="184"/>
      <c r="G806" s="283" t="s">
        <v>1553</v>
      </c>
      <c r="H806" s="273">
        <v>42005</v>
      </c>
      <c r="I806" s="184" t="s">
        <v>14</v>
      </c>
      <c r="J806" s="185" t="s">
        <v>86</v>
      </c>
      <c r="K806" s="184" t="s">
        <v>9</v>
      </c>
      <c r="L806" s="184" t="s">
        <v>10</v>
      </c>
      <c r="M806" s="184" t="s">
        <v>10</v>
      </c>
      <c r="N806" s="184" t="s">
        <v>11</v>
      </c>
      <c r="O806" s="186">
        <v>319399.90000000002</v>
      </c>
      <c r="P806" s="186">
        <v>0</v>
      </c>
      <c r="Q806" s="186">
        <v>319399.90000000002</v>
      </c>
      <c r="R806" s="187" t="s">
        <v>1</v>
      </c>
      <c r="S806" s="188" t="s">
        <v>4</v>
      </c>
      <c r="T806" s="188"/>
      <c r="U806" s="188" t="s">
        <v>1725</v>
      </c>
      <c r="V806" s="184"/>
      <c r="W806" s="184"/>
      <c r="X806" s="184"/>
      <c r="Y806" s="184"/>
      <c r="Z806" s="189">
        <v>42005</v>
      </c>
      <c r="AA806" s="184"/>
      <c r="AB806" s="184"/>
      <c r="AC806" s="184"/>
      <c r="AD806" s="190" t="s">
        <v>1554</v>
      </c>
      <c r="AE806" s="23"/>
      <c r="AF806" s="23"/>
      <c r="AG806" s="23"/>
      <c r="AH806" s="23"/>
      <c r="AI806" s="23"/>
      <c r="AJ806" s="23"/>
      <c r="AK806" s="23"/>
      <c r="AL806" s="23"/>
      <c r="AM806" s="23"/>
      <c r="AN806" s="23"/>
      <c r="AO806" s="23"/>
      <c r="AP806" s="23"/>
      <c r="AQ806" s="23"/>
      <c r="AR806" s="23"/>
      <c r="AS806" s="23"/>
      <c r="AT806" s="23"/>
      <c r="AU806" s="23"/>
    </row>
    <row r="807" spans="1:53" s="23" customFormat="1" outlineLevel="5">
      <c r="B807" s="25"/>
      <c r="C807" s="110"/>
      <c r="D807" s="110"/>
      <c r="E807" s="110"/>
      <c r="F807" s="110"/>
      <c r="G807" s="284" t="s">
        <v>8</v>
      </c>
      <c r="H807" s="274">
        <v>42157</v>
      </c>
      <c r="I807" s="110" t="s">
        <v>2650</v>
      </c>
      <c r="J807" s="111" t="s">
        <v>86</v>
      </c>
      <c r="K807" s="110" t="s">
        <v>36</v>
      </c>
      <c r="L807" s="110" t="s">
        <v>20</v>
      </c>
      <c r="M807" s="110" t="s">
        <v>60</v>
      </c>
      <c r="N807" s="110" t="s">
        <v>2003</v>
      </c>
      <c r="O807" s="9">
        <v>0</v>
      </c>
      <c r="P807" s="9">
        <v>450</v>
      </c>
      <c r="Q807" s="9">
        <v>-450</v>
      </c>
      <c r="R807" s="112" t="s">
        <v>31</v>
      </c>
      <c r="S807" s="113" t="s">
        <v>25</v>
      </c>
      <c r="T807" s="113"/>
      <c r="U807" s="113" t="s">
        <v>1725</v>
      </c>
      <c r="V807" s="110" t="s">
        <v>28</v>
      </c>
      <c r="W807" s="110" t="s">
        <v>2651</v>
      </c>
      <c r="X807" s="110"/>
      <c r="Y807" s="110"/>
      <c r="Z807" s="114">
        <v>42157</v>
      </c>
      <c r="AA807" s="110" t="s">
        <v>2</v>
      </c>
      <c r="AB807" s="110" t="s">
        <v>2652</v>
      </c>
      <c r="AC807" s="110" t="s">
        <v>2653</v>
      </c>
      <c r="AD807" s="115"/>
    </row>
    <row r="808" spans="1:53" s="23" customFormat="1" outlineLevel="5">
      <c r="B808" s="25"/>
      <c r="C808" s="110"/>
      <c r="D808" s="110"/>
      <c r="E808" s="110"/>
      <c r="F808" s="110"/>
      <c r="G808" s="284" t="s">
        <v>8</v>
      </c>
      <c r="H808" s="274">
        <v>42157</v>
      </c>
      <c r="I808" s="110" t="s">
        <v>2654</v>
      </c>
      <c r="J808" s="111" t="s">
        <v>86</v>
      </c>
      <c r="K808" s="110" t="s">
        <v>36</v>
      </c>
      <c r="L808" s="110" t="s">
        <v>60</v>
      </c>
      <c r="M808" s="110" t="s">
        <v>60</v>
      </c>
      <c r="N808" s="110" t="s">
        <v>2003</v>
      </c>
      <c r="O808" s="9">
        <v>0</v>
      </c>
      <c r="P808" s="9">
        <v>328</v>
      </c>
      <c r="Q808" s="9">
        <v>-328</v>
      </c>
      <c r="R808" s="112" t="s">
        <v>31</v>
      </c>
      <c r="S808" s="113" t="s">
        <v>25</v>
      </c>
      <c r="T808" s="113"/>
      <c r="U808" s="113" t="s">
        <v>1725</v>
      </c>
      <c r="V808" s="110" t="s">
        <v>28</v>
      </c>
      <c r="W808" s="110" t="s">
        <v>2655</v>
      </c>
      <c r="X808" s="110"/>
      <c r="Y808" s="110"/>
      <c r="Z808" s="114">
        <v>42157</v>
      </c>
      <c r="AA808" s="110" t="s">
        <v>2</v>
      </c>
      <c r="AB808" s="110" t="s">
        <v>2656</v>
      </c>
      <c r="AC808" s="110" t="s">
        <v>2657</v>
      </c>
      <c r="AD808" s="115"/>
    </row>
    <row r="809" spans="1:53" s="23" customFormat="1" ht="15" customHeight="1">
      <c r="B809" s="25"/>
      <c r="C809" s="110"/>
      <c r="D809" s="110"/>
      <c r="E809" s="110"/>
      <c r="F809" s="110"/>
      <c r="G809" s="284" t="s">
        <v>1553</v>
      </c>
      <c r="H809" s="274">
        <v>42005</v>
      </c>
      <c r="I809" s="110" t="s">
        <v>14</v>
      </c>
      <c r="J809" s="111" t="s">
        <v>88</v>
      </c>
      <c r="K809" s="110" t="s">
        <v>9</v>
      </c>
      <c r="L809" s="110" t="s">
        <v>10</v>
      </c>
      <c r="M809" s="110" t="s">
        <v>10</v>
      </c>
      <c r="N809" s="110" t="s">
        <v>11</v>
      </c>
      <c r="O809" s="9">
        <v>292290.02</v>
      </c>
      <c r="P809" s="9">
        <v>0</v>
      </c>
      <c r="Q809" s="9">
        <v>292290.02</v>
      </c>
      <c r="R809" s="112" t="s">
        <v>1</v>
      </c>
      <c r="S809" s="113" t="s">
        <v>4</v>
      </c>
      <c r="T809" s="113"/>
      <c r="U809" s="113" t="s">
        <v>1725</v>
      </c>
      <c r="V809" s="110"/>
      <c r="W809" s="110"/>
      <c r="X809" s="110"/>
      <c r="Y809" s="110"/>
      <c r="Z809" s="114">
        <v>42005</v>
      </c>
      <c r="AA809" s="110"/>
      <c r="AB809" s="110"/>
      <c r="AC809" s="110"/>
      <c r="AD809" s="115" t="s">
        <v>1554</v>
      </c>
    </row>
    <row r="810" spans="1:53" s="23" customFormat="1" outlineLevel="5">
      <c r="B810" s="25"/>
      <c r="C810" s="110"/>
      <c r="D810" s="110"/>
      <c r="E810" s="110"/>
      <c r="F810" s="110"/>
      <c r="G810" s="284" t="s">
        <v>8</v>
      </c>
      <c r="H810" s="274">
        <v>42158</v>
      </c>
      <c r="I810" s="110" t="s">
        <v>2720</v>
      </c>
      <c r="J810" s="111" t="s">
        <v>88</v>
      </c>
      <c r="K810" s="110" t="s">
        <v>36</v>
      </c>
      <c r="L810" s="110" t="s">
        <v>20</v>
      </c>
      <c r="M810" s="110" t="s">
        <v>20</v>
      </c>
      <c r="N810" s="110" t="s">
        <v>2393</v>
      </c>
      <c r="O810" s="9">
        <v>0</v>
      </c>
      <c r="P810" s="9">
        <v>11340</v>
      </c>
      <c r="Q810" s="9">
        <v>-11340</v>
      </c>
      <c r="R810" s="112" t="s">
        <v>47</v>
      </c>
      <c r="S810" s="113" t="s">
        <v>25</v>
      </c>
      <c r="T810" s="113"/>
      <c r="U810" s="113" t="s">
        <v>1725</v>
      </c>
      <c r="V810" s="110" t="s">
        <v>65</v>
      </c>
      <c r="W810" s="110" t="s">
        <v>2721</v>
      </c>
      <c r="X810" s="110" t="s">
        <v>2722</v>
      </c>
      <c r="Y810" s="110" t="s">
        <v>2723</v>
      </c>
      <c r="Z810" s="114">
        <v>42158</v>
      </c>
      <c r="AA810" s="110" t="s">
        <v>2397</v>
      </c>
      <c r="AB810" s="110" t="s">
        <v>2724</v>
      </c>
      <c r="AC810" s="110" t="s">
        <v>2725</v>
      </c>
      <c r="AD810" s="115"/>
    </row>
    <row r="811" spans="1:53" s="23" customFormat="1" outlineLevel="5">
      <c r="B811" s="25"/>
      <c r="C811" s="110"/>
      <c r="D811" s="110"/>
      <c r="E811" s="110"/>
      <c r="F811" s="110"/>
      <c r="G811" s="284" t="s">
        <v>8</v>
      </c>
      <c r="H811" s="274">
        <v>42158</v>
      </c>
      <c r="I811" s="110" t="s">
        <v>2726</v>
      </c>
      <c r="J811" s="111" t="s">
        <v>88</v>
      </c>
      <c r="K811" s="110" t="s">
        <v>36</v>
      </c>
      <c r="L811" s="110" t="s">
        <v>20</v>
      </c>
      <c r="M811" s="110" t="s">
        <v>20</v>
      </c>
      <c r="N811" s="110" t="s">
        <v>2393</v>
      </c>
      <c r="O811" s="9">
        <v>0</v>
      </c>
      <c r="P811" s="9">
        <v>11340</v>
      </c>
      <c r="Q811" s="9">
        <v>-11340</v>
      </c>
      <c r="R811" s="112" t="s">
        <v>47</v>
      </c>
      <c r="S811" s="113" t="s">
        <v>25</v>
      </c>
      <c r="T811" s="113"/>
      <c r="U811" s="113" t="s">
        <v>1725</v>
      </c>
      <c r="V811" s="110" t="s">
        <v>65</v>
      </c>
      <c r="W811" s="110" t="s">
        <v>2727</v>
      </c>
      <c r="X811" s="110" t="s">
        <v>2722</v>
      </c>
      <c r="Y811" s="110" t="s">
        <v>2723</v>
      </c>
      <c r="Z811" s="114">
        <v>42158</v>
      </c>
      <c r="AA811" s="110" t="s">
        <v>2397</v>
      </c>
      <c r="AB811" s="110" t="s">
        <v>2728</v>
      </c>
      <c r="AC811" s="110" t="s">
        <v>2729</v>
      </c>
      <c r="AD811" s="115"/>
    </row>
    <row r="812" spans="1:53" outlineLevel="5">
      <c r="B812" s="10"/>
      <c r="C812" s="1"/>
      <c r="D812" s="1"/>
      <c r="E812" s="1"/>
      <c r="F812" s="1"/>
      <c r="G812" s="287" t="s">
        <v>8</v>
      </c>
      <c r="H812" s="277">
        <v>42258</v>
      </c>
      <c r="I812" s="1" t="s">
        <v>4038</v>
      </c>
      <c r="J812" s="2" t="s">
        <v>88</v>
      </c>
      <c r="K812" s="1" t="s">
        <v>33</v>
      </c>
      <c r="L812" s="1" t="s">
        <v>34</v>
      </c>
      <c r="M812" s="1" t="s">
        <v>21</v>
      </c>
      <c r="N812" s="1" t="s">
        <v>11</v>
      </c>
      <c r="O812" s="9">
        <v>5000</v>
      </c>
      <c r="P812" s="9">
        <v>0</v>
      </c>
      <c r="Q812" s="9">
        <f t="shared" ref="Q812" si="213">O812-P812</f>
        <v>5000</v>
      </c>
      <c r="R812" s="6" t="s">
        <v>70</v>
      </c>
      <c r="S812" s="5" t="s">
        <v>25</v>
      </c>
      <c r="T812" s="5"/>
      <c r="U812" s="5" t="s">
        <v>1725</v>
      </c>
      <c r="V812" s="1" t="s">
        <v>28</v>
      </c>
      <c r="W812" s="1"/>
      <c r="X812" s="1"/>
      <c r="Y812" s="1"/>
      <c r="Z812" s="277">
        <v>42258</v>
      </c>
      <c r="AA812" s="1" t="s">
        <v>26</v>
      </c>
      <c r="AB812" s="1" t="s">
        <v>4039</v>
      </c>
      <c r="AC812" s="1" t="s">
        <v>4040</v>
      </c>
      <c r="AD812" s="8"/>
      <c r="AV812"/>
      <c r="AW812"/>
      <c r="AX812"/>
      <c r="AY812"/>
      <c r="AZ812"/>
      <c r="BA812"/>
    </row>
    <row r="813" spans="1:53" s="23" customFormat="1" ht="15" customHeight="1">
      <c r="B813" s="25"/>
      <c r="C813" s="156"/>
      <c r="D813" s="156"/>
      <c r="E813" s="156"/>
      <c r="F813" s="156"/>
      <c r="G813" s="321" t="s">
        <v>1553</v>
      </c>
      <c r="H813" s="322">
        <v>42005</v>
      </c>
      <c r="I813" s="156" t="s">
        <v>14</v>
      </c>
      <c r="J813" s="323" t="s">
        <v>91</v>
      </c>
      <c r="K813" s="156" t="s">
        <v>9</v>
      </c>
      <c r="L813" s="156" t="s">
        <v>10</v>
      </c>
      <c r="M813" s="156" t="s">
        <v>10</v>
      </c>
      <c r="N813" s="156" t="s">
        <v>11</v>
      </c>
      <c r="O813" s="158">
        <v>33080</v>
      </c>
      <c r="P813" s="158">
        <v>0</v>
      </c>
      <c r="Q813" s="158">
        <v>33080</v>
      </c>
      <c r="R813" s="324" t="s">
        <v>1</v>
      </c>
      <c r="S813" s="325" t="s">
        <v>4</v>
      </c>
      <c r="T813" s="325"/>
      <c r="U813" s="325" t="s">
        <v>1725</v>
      </c>
      <c r="V813" s="156"/>
      <c r="W813" s="156"/>
      <c r="X813" s="156"/>
      <c r="Y813" s="156"/>
      <c r="Z813" s="326">
        <v>42005</v>
      </c>
      <c r="AA813" s="156"/>
      <c r="AB813" s="156"/>
      <c r="AC813" s="156"/>
      <c r="AD813" s="327" t="s">
        <v>1554</v>
      </c>
    </row>
    <row r="814" spans="1:53" s="371" customFormat="1" outlineLevel="5">
      <c r="A814" s="22"/>
      <c r="B814" s="10"/>
      <c r="C814" s="210"/>
      <c r="D814" s="210"/>
      <c r="E814" s="210"/>
      <c r="F814" s="210"/>
      <c r="G814" s="288" t="s">
        <v>8</v>
      </c>
      <c r="H814" s="278">
        <v>42258</v>
      </c>
      <c r="I814" s="210" t="s">
        <v>4038</v>
      </c>
      <c r="J814" s="211" t="s">
        <v>91</v>
      </c>
      <c r="K814" s="210" t="s">
        <v>33</v>
      </c>
      <c r="L814" s="210" t="s">
        <v>34</v>
      </c>
      <c r="M814" s="210" t="s">
        <v>21</v>
      </c>
      <c r="N814" s="210" t="s">
        <v>11</v>
      </c>
      <c r="O814" s="195">
        <v>4124</v>
      </c>
      <c r="P814" s="195">
        <v>0</v>
      </c>
      <c r="Q814" s="195">
        <f t="shared" ref="Q814" si="214">O814-P814</f>
        <v>4124</v>
      </c>
      <c r="R814" s="212" t="s">
        <v>70</v>
      </c>
      <c r="S814" s="213" t="s">
        <v>25</v>
      </c>
      <c r="T814" s="213"/>
      <c r="U814" s="213" t="s">
        <v>1725</v>
      </c>
      <c r="V814" s="210" t="s">
        <v>28</v>
      </c>
      <c r="W814" s="210"/>
      <c r="X814" s="210"/>
      <c r="Y814" s="210"/>
      <c r="Z814" s="278">
        <v>42258</v>
      </c>
      <c r="AA814" s="210" t="s">
        <v>26</v>
      </c>
      <c r="AB814" s="210" t="s">
        <v>4039</v>
      </c>
      <c r="AC814" s="210" t="s">
        <v>4040</v>
      </c>
      <c r="AD814" s="216"/>
      <c r="AE814" s="22"/>
      <c r="AF814" s="22"/>
      <c r="AG814" s="22"/>
      <c r="AH814" s="22"/>
      <c r="AI814" s="22"/>
      <c r="AJ814" s="22"/>
      <c r="AK814" s="22"/>
      <c r="AL814" s="22"/>
      <c r="AM814" s="22"/>
      <c r="AN814" s="22"/>
      <c r="AO814" s="22"/>
      <c r="AP814" s="22"/>
      <c r="AQ814" s="22"/>
      <c r="AR814" s="22"/>
      <c r="AS814" s="22"/>
      <c r="AT814" s="22"/>
      <c r="AU814" s="22"/>
    </row>
    <row r="815" spans="1:53" outlineLevel="5">
      <c r="C815" s="10"/>
      <c r="D815" s="10"/>
      <c r="E815" s="10"/>
      <c r="F815" s="10"/>
      <c r="G815" s="78"/>
      <c r="H815" s="78"/>
      <c r="I815" s="10"/>
      <c r="J815" s="82"/>
      <c r="K815" s="10"/>
      <c r="L815" s="11"/>
      <c r="M815" s="10"/>
      <c r="N815" s="10"/>
      <c r="O815" s="18">
        <f>SUM(O806:O814)</f>
        <v>653893.92000000004</v>
      </c>
      <c r="P815" s="18">
        <f t="shared" ref="P815:Q815" si="215">SUM(P806:P814)</f>
        <v>23458</v>
      </c>
      <c r="Q815" s="18">
        <f t="shared" si="215"/>
        <v>630435.92000000004</v>
      </c>
      <c r="R815" s="18"/>
      <c r="S815" s="18"/>
      <c r="T815" s="13"/>
      <c r="U815" s="13"/>
      <c r="V815" s="13"/>
      <c r="W815" s="13"/>
      <c r="X815" s="10"/>
      <c r="Y815" s="10"/>
      <c r="Z815" s="10"/>
      <c r="AA815" s="10"/>
      <c r="AB815" s="14"/>
      <c r="AC815" s="10"/>
      <c r="AD815" s="10"/>
      <c r="AE815" s="10"/>
      <c r="AF815" s="15"/>
    </row>
    <row r="816" spans="1:53" outlineLevel="5">
      <c r="C816" s="10"/>
      <c r="D816" s="10"/>
      <c r="E816" s="10"/>
      <c r="F816" s="10"/>
      <c r="G816" s="78"/>
      <c r="H816" s="78"/>
      <c r="I816" s="10"/>
      <c r="J816" s="82"/>
      <c r="K816" s="10"/>
      <c r="L816" s="11"/>
      <c r="M816" s="10"/>
      <c r="N816" s="10"/>
      <c r="O816" s="25"/>
      <c r="P816" s="25"/>
      <c r="Q816" s="16"/>
      <c r="R816" s="16"/>
      <c r="S816" s="16"/>
      <c r="T816" s="13"/>
      <c r="U816" s="13"/>
      <c r="V816" s="13"/>
      <c r="W816" s="13"/>
      <c r="X816" s="10"/>
      <c r="Y816" s="10"/>
      <c r="Z816" s="10"/>
      <c r="AA816" s="10"/>
      <c r="AB816" s="14"/>
      <c r="AC816" s="10"/>
      <c r="AD816" s="10"/>
      <c r="AE816" s="10"/>
      <c r="AF816" s="15"/>
    </row>
    <row r="817" spans="1:47" ht="15.75">
      <c r="G817" s="403" t="s">
        <v>1769</v>
      </c>
      <c r="I817" s="169" t="s">
        <v>1339</v>
      </c>
      <c r="J817" s="169"/>
      <c r="K817" s="169"/>
      <c r="L817" s="169"/>
      <c r="M817" s="169"/>
      <c r="N817" s="169"/>
      <c r="O817" s="170"/>
      <c r="P817" s="170"/>
      <c r="Q817" s="170"/>
      <c r="R817" s="169"/>
      <c r="S817" s="169"/>
      <c r="T817" s="169"/>
      <c r="U817" s="169"/>
      <c r="V817" s="169"/>
      <c r="W817" s="169"/>
      <c r="X817" s="169"/>
      <c r="Y817" s="169"/>
      <c r="Z817" s="169"/>
      <c r="AA817" s="169"/>
      <c r="AB817" s="169"/>
      <c r="AC817" s="169"/>
      <c r="AD817" s="169"/>
    </row>
    <row r="818" spans="1:47" s="67" customFormat="1" ht="15" customHeight="1">
      <c r="A818" s="22"/>
      <c r="B818" s="10"/>
      <c r="C818" s="202"/>
      <c r="D818" s="202"/>
      <c r="E818" s="202"/>
      <c r="F818" s="202"/>
      <c r="G818" s="286" t="s">
        <v>1553</v>
      </c>
      <c r="H818" s="276">
        <v>42005</v>
      </c>
      <c r="I818" s="202" t="s">
        <v>14</v>
      </c>
      <c r="J818" s="203" t="s">
        <v>86</v>
      </c>
      <c r="K818" s="202" t="s">
        <v>9</v>
      </c>
      <c r="L818" s="202" t="s">
        <v>10</v>
      </c>
      <c r="M818" s="202" t="s">
        <v>10</v>
      </c>
      <c r="N818" s="202" t="s">
        <v>11</v>
      </c>
      <c r="O818" s="186">
        <v>483295.72</v>
      </c>
      <c r="P818" s="186">
        <v>0</v>
      </c>
      <c r="Q818" s="186">
        <v>483295.72</v>
      </c>
      <c r="R818" s="204" t="s">
        <v>1</v>
      </c>
      <c r="S818" s="205" t="s">
        <v>4</v>
      </c>
      <c r="T818" s="205"/>
      <c r="U818" s="205" t="s">
        <v>87</v>
      </c>
      <c r="V818" s="202"/>
      <c r="W818" s="202"/>
      <c r="X818" s="202"/>
      <c r="Y818" s="202"/>
      <c r="Z818" s="207">
        <v>42005</v>
      </c>
      <c r="AA818" s="202"/>
      <c r="AB818" s="202"/>
      <c r="AC818" s="202"/>
      <c r="AD818" s="208" t="s">
        <v>1554</v>
      </c>
      <c r="AE818" s="22"/>
      <c r="AF818" s="22"/>
      <c r="AG818" s="22"/>
      <c r="AH818" s="22"/>
      <c r="AI818" s="22"/>
      <c r="AJ818" s="22"/>
      <c r="AK818" s="22"/>
      <c r="AL818" s="22"/>
      <c r="AM818" s="22"/>
      <c r="AN818" s="22"/>
      <c r="AO818" s="22"/>
      <c r="AP818" s="22"/>
      <c r="AQ818" s="22"/>
      <c r="AR818" s="22"/>
      <c r="AS818" s="22"/>
      <c r="AT818" s="22"/>
      <c r="AU818" s="22"/>
    </row>
    <row r="819" spans="1:47" s="22" customFormat="1" ht="15" customHeight="1">
      <c r="B819" s="10"/>
      <c r="C819" s="155"/>
      <c r="D819" s="155"/>
      <c r="E819" s="155"/>
      <c r="F819" s="155"/>
      <c r="G819" s="302" t="s">
        <v>1553</v>
      </c>
      <c r="H819" s="298">
        <v>42005</v>
      </c>
      <c r="I819" s="155" t="s">
        <v>14</v>
      </c>
      <c r="J819" s="157" t="s">
        <v>88</v>
      </c>
      <c r="K819" s="155" t="s">
        <v>9</v>
      </c>
      <c r="L819" s="155" t="s">
        <v>10</v>
      </c>
      <c r="M819" s="155" t="s">
        <v>10</v>
      </c>
      <c r="N819" s="155" t="s">
        <v>11</v>
      </c>
      <c r="O819" s="158">
        <v>398567.09</v>
      </c>
      <c r="P819" s="158">
        <v>0</v>
      </c>
      <c r="Q819" s="158">
        <v>398567.09</v>
      </c>
      <c r="R819" s="159" t="s">
        <v>1</v>
      </c>
      <c r="S819" s="160" t="s">
        <v>4</v>
      </c>
      <c r="T819" s="160"/>
      <c r="U819" s="160" t="s">
        <v>87</v>
      </c>
      <c r="V819" s="155"/>
      <c r="W819" s="155"/>
      <c r="X819" s="155"/>
      <c r="Y819" s="155"/>
      <c r="Z819" s="161">
        <v>42005</v>
      </c>
      <c r="AA819" s="155"/>
      <c r="AB819" s="155"/>
      <c r="AC819" s="155"/>
      <c r="AD819" s="162" t="s">
        <v>1554</v>
      </c>
    </row>
    <row r="820" spans="1:47" s="379" customFormat="1" outlineLevel="5">
      <c r="A820" s="22"/>
      <c r="B820" s="10"/>
      <c r="C820" s="1"/>
      <c r="D820" s="1"/>
      <c r="E820" s="1"/>
      <c r="F820" s="1"/>
      <c r="G820" s="287" t="s">
        <v>8</v>
      </c>
      <c r="H820" s="277">
        <v>42226</v>
      </c>
      <c r="I820" s="1" t="s">
        <v>3965</v>
      </c>
      <c r="J820" s="2" t="s">
        <v>88</v>
      </c>
      <c r="K820" s="1" t="s">
        <v>33</v>
      </c>
      <c r="L820" s="1" t="s">
        <v>69</v>
      </c>
      <c r="M820" s="1" t="s">
        <v>21</v>
      </c>
      <c r="N820" s="1" t="s">
        <v>11</v>
      </c>
      <c r="O820" s="9">
        <v>1376.1</v>
      </c>
      <c r="P820" s="9">
        <v>0</v>
      </c>
      <c r="Q820" s="9">
        <f t="shared" ref="Q820" si="216">O820-P820</f>
        <v>1376.1</v>
      </c>
      <c r="R820" s="6" t="s">
        <v>70</v>
      </c>
      <c r="S820" s="5" t="s">
        <v>32</v>
      </c>
      <c r="T820" s="5"/>
      <c r="U820" s="5" t="s">
        <v>2845</v>
      </c>
      <c r="V820" s="1"/>
      <c r="W820" s="1"/>
      <c r="X820" s="1"/>
      <c r="Y820" s="1"/>
      <c r="Z820" s="277">
        <v>42226</v>
      </c>
      <c r="AA820" s="1" t="s">
        <v>26</v>
      </c>
      <c r="AB820" s="1" t="s">
        <v>3966</v>
      </c>
      <c r="AC820" s="1" t="s">
        <v>3967</v>
      </c>
      <c r="AD820" s="8"/>
      <c r="AE820" s="22"/>
      <c r="AF820" s="22"/>
      <c r="AG820" s="22"/>
      <c r="AH820" s="22"/>
      <c r="AI820" s="22"/>
      <c r="AJ820" s="22"/>
      <c r="AK820" s="22"/>
      <c r="AL820" s="22"/>
      <c r="AM820" s="22"/>
      <c r="AN820" s="22"/>
      <c r="AO820" s="22"/>
      <c r="AP820" s="22"/>
      <c r="AQ820" s="22"/>
      <c r="AR820" s="22"/>
      <c r="AS820" s="22"/>
      <c r="AT820" s="22"/>
      <c r="AU820" s="22"/>
    </row>
    <row r="821" spans="1:47" s="22" customFormat="1" ht="15" customHeight="1">
      <c r="B821" s="10"/>
      <c r="C821" s="10"/>
      <c r="D821" s="10"/>
      <c r="E821" s="10"/>
      <c r="F821" s="10"/>
      <c r="G821" s="290" t="s">
        <v>1553</v>
      </c>
      <c r="H821" s="280">
        <v>42005</v>
      </c>
      <c r="I821" s="10" t="s">
        <v>14</v>
      </c>
      <c r="J821" s="11" t="s">
        <v>91</v>
      </c>
      <c r="K821" s="10" t="s">
        <v>9</v>
      </c>
      <c r="L821" s="10" t="s">
        <v>10</v>
      </c>
      <c r="M821" s="10" t="s">
        <v>10</v>
      </c>
      <c r="N821" s="10" t="s">
        <v>11</v>
      </c>
      <c r="O821" s="30">
        <v>33641.33</v>
      </c>
      <c r="P821" s="30">
        <v>0</v>
      </c>
      <c r="Q821" s="30">
        <v>33641.33</v>
      </c>
      <c r="R821" s="226" t="s">
        <v>1</v>
      </c>
      <c r="S821" s="227" t="s">
        <v>4</v>
      </c>
      <c r="T821" s="227"/>
      <c r="U821" s="227" t="s">
        <v>87</v>
      </c>
      <c r="V821" s="10"/>
      <c r="W821" s="10"/>
      <c r="X821" s="10"/>
      <c r="Y821" s="10"/>
      <c r="Z821" s="229">
        <v>42005</v>
      </c>
      <c r="AA821" s="10"/>
      <c r="AB821" s="10"/>
      <c r="AC821" s="10"/>
      <c r="AD821" s="230" t="s">
        <v>1554</v>
      </c>
    </row>
    <row r="822" spans="1:47" s="371" customFormat="1" outlineLevel="5">
      <c r="A822" s="22"/>
      <c r="B822" s="10"/>
      <c r="C822" s="210"/>
      <c r="D822" s="210"/>
      <c r="E822" s="210"/>
      <c r="F822" s="210"/>
      <c r="G822" s="288" t="s">
        <v>8</v>
      </c>
      <c r="H822" s="278">
        <v>42226</v>
      </c>
      <c r="I822" s="210" t="s">
        <v>3965</v>
      </c>
      <c r="J822" s="211" t="s">
        <v>91</v>
      </c>
      <c r="K822" s="210" t="s">
        <v>33</v>
      </c>
      <c r="L822" s="210" t="s">
        <v>69</v>
      </c>
      <c r="M822" s="210" t="s">
        <v>21</v>
      </c>
      <c r="N822" s="210" t="s">
        <v>11</v>
      </c>
      <c r="O822" s="195">
        <v>3182.9</v>
      </c>
      <c r="P822" s="195">
        <v>0</v>
      </c>
      <c r="Q822" s="195">
        <f>O822-P822</f>
        <v>3182.9</v>
      </c>
      <c r="R822" s="212" t="s">
        <v>70</v>
      </c>
      <c r="S822" s="213" t="s">
        <v>32</v>
      </c>
      <c r="T822" s="213"/>
      <c r="U822" s="213" t="s">
        <v>2845</v>
      </c>
      <c r="V822" s="210"/>
      <c r="W822" s="210"/>
      <c r="X822" s="210"/>
      <c r="Y822" s="210"/>
      <c r="Z822" s="278">
        <v>42226</v>
      </c>
      <c r="AA822" s="210" t="s">
        <v>26</v>
      </c>
      <c r="AB822" s="210" t="s">
        <v>3966</v>
      </c>
      <c r="AC822" s="210" t="s">
        <v>3967</v>
      </c>
      <c r="AD822" s="216"/>
      <c r="AE822" s="22"/>
      <c r="AF822" s="22"/>
      <c r="AG822" s="22"/>
      <c r="AH822" s="22"/>
      <c r="AI822" s="22"/>
      <c r="AJ822" s="22"/>
      <c r="AK822" s="22"/>
      <c r="AL822" s="22"/>
      <c r="AM822" s="22"/>
      <c r="AN822" s="22"/>
      <c r="AO822" s="22"/>
      <c r="AP822" s="22"/>
      <c r="AQ822" s="22"/>
      <c r="AR822" s="22"/>
      <c r="AS822" s="22"/>
      <c r="AT822" s="22"/>
      <c r="AU822" s="22"/>
    </row>
    <row r="823" spans="1:47">
      <c r="O823" s="31">
        <f>SUM(O818:O822)</f>
        <v>920063.14</v>
      </c>
      <c r="P823" s="31">
        <f t="shared" ref="P823:Q823" si="217">SUM(P818:P822)</f>
        <v>0</v>
      </c>
      <c r="Q823" s="31">
        <f t="shared" si="217"/>
        <v>920063.14</v>
      </c>
    </row>
    <row r="825" spans="1:47" ht="15" customHeight="1">
      <c r="G825" s="403" t="s">
        <v>1770</v>
      </c>
      <c r="I825" s="169" t="s">
        <v>1310</v>
      </c>
      <c r="J825" s="169"/>
      <c r="K825" s="169"/>
      <c r="L825" s="169"/>
      <c r="M825" s="169"/>
      <c r="N825" s="169"/>
      <c r="O825" s="170"/>
      <c r="P825" s="170"/>
      <c r="Q825" s="170"/>
      <c r="R825" s="169"/>
      <c r="S825" s="169"/>
      <c r="T825" s="169"/>
      <c r="U825" s="169"/>
      <c r="V825" s="169"/>
      <c r="W825" s="169"/>
      <c r="X825" s="169"/>
      <c r="Y825" s="169"/>
      <c r="Z825" s="169"/>
      <c r="AA825" s="169"/>
      <c r="AB825" s="169"/>
      <c r="AC825" s="169"/>
      <c r="AD825" s="169"/>
    </row>
    <row r="826" spans="1:47" s="67" customFormat="1" ht="15" customHeight="1">
      <c r="A826" s="22"/>
      <c r="B826" s="10"/>
      <c r="C826" s="202"/>
      <c r="D826" s="202"/>
      <c r="E826" s="202"/>
      <c r="F826" s="202"/>
      <c r="G826" s="286" t="s">
        <v>1553</v>
      </c>
      <c r="H826" s="276">
        <v>42005</v>
      </c>
      <c r="I826" s="202" t="s">
        <v>14</v>
      </c>
      <c r="J826" s="203" t="s">
        <v>86</v>
      </c>
      <c r="K826" s="202" t="s">
        <v>9</v>
      </c>
      <c r="L826" s="202" t="s">
        <v>10</v>
      </c>
      <c r="M826" s="202" t="s">
        <v>10</v>
      </c>
      <c r="N826" s="202" t="s">
        <v>11</v>
      </c>
      <c r="O826" s="186">
        <v>20327.57</v>
      </c>
      <c r="P826" s="186">
        <v>0</v>
      </c>
      <c r="Q826" s="186">
        <v>20327.57</v>
      </c>
      <c r="R826" s="204" t="s">
        <v>1</v>
      </c>
      <c r="S826" s="205" t="s">
        <v>4</v>
      </c>
      <c r="T826" s="205"/>
      <c r="U826" s="205" t="s">
        <v>1726</v>
      </c>
      <c r="V826" s="202"/>
      <c r="W826" s="202"/>
      <c r="X826" s="202"/>
      <c r="Y826" s="202"/>
      <c r="Z826" s="207">
        <v>42005</v>
      </c>
      <c r="AA826" s="202"/>
      <c r="AB826" s="202"/>
      <c r="AC826" s="202"/>
      <c r="AD826" s="208" t="s">
        <v>1554</v>
      </c>
      <c r="AE826" s="22"/>
      <c r="AF826" s="22"/>
      <c r="AG826" s="22"/>
      <c r="AH826" s="22"/>
      <c r="AI826" s="22"/>
      <c r="AJ826" s="22"/>
      <c r="AK826" s="22"/>
      <c r="AL826" s="22"/>
      <c r="AM826" s="22"/>
      <c r="AN826" s="22"/>
      <c r="AO826" s="22"/>
      <c r="AP826" s="22"/>
      <c r="AQ826" s="22"/>
      <c r="AR826" s="22"/>
      <c r="AS826" s="22"/>
      <c r="AT826" s="22"/>
      <c r="AU826" s="22"/>
    </row>
    <row r="827" spans="1:47" s="22" customFormat="1" ht="15" customHeight="1">
      <c r="B827" s="10"/>
      <c r="C827" s="1"/>
      <c r="D827" s="1"/>
      <c r="E827" s="1"/>
      <c r="F827" s="1"/>
      <c r="G827" s="287" t="s">
        <v>1553</v>
      </c>
      <c r="H827" s="277">
        <v>42005</v>
      </c>
      <c r="I827" s="1" t="s">
        <v>14</v>
      </c>
      <c r="J827" s="2" t="s">
        <v>88</v>
      </c>
      <c r="K827" s="1" t="s">
        <v>9</v>
      </c>
      <c r="L827" s="1" t="s">
        <v>10</v>
      </c>
      <c r="M827" s="1" t="s">
        <v>10</v>
      </c>
      <c r="N827" s="1" t="s">
        <v>11</v>
      </c>
      <c r="O827" s="9">
        <v>60450.239999999998</v>
      </c>
      <c r="P827" s="9">
        <v>0</v>
      </c>
      <c r="Q827" s="9">
        <v>60450.239999999998</v>
      </c>
      <c r="R827" s="6" t="s">
        <v>1</v>
      </c>
      <c r="S827" s="5" t="s">
        <v>4</v>
      </c>
      <c r="T827" s="5"/>
      <c r="U827" s="5" t="s">
        <v>1726</v>
      </c>
      <c r="V827" s="1"/>
      <c r="W827" s="1"/>
      <c r="X827" s="1"/>
      <c r="Y827" s="1"/>
      <c r="Z827" s="4">
        <v>42005</v>
      </c>
      <c r="AA827" s="1"/>
      <c r="AB827" s="1"/>
      <c r="AC827" s="1"/>
      <c r="AD827" s="8" t="s">
        <v>1554</v>
      </c>
    </row>
    <row r="828" spans="1:47" s="217" customFormat="1" ht="15" customHeight="1">
      <c r="A828" s="22"/>
      <c r="B828" s="10"/>
      <c r="C828" s="210"/>
      <c r="D828" s="210"/>
      <c r="E828" s="210"/>
      <c r="F828" s="210"/>
      <c r="G828" s="288" t="s">
        <v>1553</v>
      </c>
      <c r="H828" s="278">
        <v>42005</v>
      </c>
      <c r="I828" s="210" t="s">
        <v>14</v>
      </c>
      <c r="J828" s="211" t="s">
        <v>91</v>
      </c>
      <c r="K828" s="210" t="s">
        <v>9</v>
      </c>
      <c r="L828" s="210" t="s">
        <v>10</v>
      </c>
      <c r="M828" s="210" t="s">
        <v>10</v>
      </c>
      <c r="N828" s="210" t="s">
        <v>11</v>
      </c>
      <c r="O828" s="195">
        <v>28612.2</v>
      </c>
      <c r="P828" s="195">
        <v>0</v>
      </c>
      <c r="Q828" s="195">
        <v>28612.2</v>
      </c>
      <c r="R828" s="212" t="s">
        <v>1</v>
      </c>
      <c r="S828" s="213" t="s">
        <v>4</v>
      </c>
      <c r="T828" s="213"/>
      <c r="U828" s="213" t="s">
        <v>1726</v>
      </c>
      <c r="V828" s="210"/>
      <c r="W828" s="210"/>
      <c r="X828" s="210"/>
      <c r="Y828" s="210"/>
      <c r="Z828" s="215">
        <v>42005</v>
      </c>
      <c r="AA828" s="210"/>
      <c r="AB828" s="210"/>
      <c r="AC828" s="210"/>
      <c r="AD828" s="216" t="s">
        <v>1554</v>
      </c>
      <c r="AE828" s="22"/>
      <c r="AF828" s="22"/>
      <c r="AG828" s="22"/>
      <c r="AH828" s="22"/>
      <c r="AI828" s="22"/>
      <c r="AJ828" s="22"/>
      <c r="AK828" s="22"/>
      <c r="AL828" s="22"/>
      <c r="AM828" s="22"/>
      <c r="AN828" s="22"/>
      <c r="AO828" s="22"/>
      <c r="AP828" s="22"/>
      <c r="AQ828" s="22"/>
      <c r="AR828" s="22"/>
      <c r="AS828" s="22"/>
      <c r="AT828" s="22"/>
      <c r="AU828" s="22"/>
    </row>
    <row r="829" spans="1:47">
      <c r="O829" s="31">
        <f>SUM(O826:O828)</f>
        <v>109390.01</v>
      </c>
      <c r="P829" s="31">
        <f t="shared" ref="P829:Q829" si="218">SUM(P826:P828)</f>
        <v>0</v>
      </c>
      <c r="Q829" s="31">
        <f t="shared" si="218"/>
        <v>109390.01</v>
      </c>
      <c r="R829" s="74"/>
      <c r="S829" s="74"/>
    </row>
    <row r="831" spans="1:47" ht="15.75">
      <c r="G831" s="403" t="s">
        <v>1771</v>
      </c>
      <c r="I831" s="169" t="s">
        <v>1333</v>
      </c>
      <c r="J831" s="169"/>
      <c r="K831" s="169"/>
      <c r="L831" s="169"/>
      <c r="M831" s="169"/>
      <c r="N831" s="169"/>
      <c r="O831" s="170"/>
      <c r="P831" s="170"/>
      <c r="Q831" s="170"/>
      <c r="R831" s="169"/>
      <c r="S831" s="169"/>
      <c r="T831" s="169"/>
      <c r="U831" s="169"/>
      <c r="V831" s="169"/>
      <c r="W831" s="169"/>
      <c r="X831" s="169"/>
      <c r="Y831" s="169"/>
      <c r="Z831" s="169"/>
      <c r="AA831" s="169"/>
      <c r="AB831" s="169"/>
      <c r="AC831" s="169"/>
      <c r="AD831" s="169"/>
    </row>
    <row r="832" spans="1:47" s="67" customFormat="1" ht="15" customHeight="1">
      <c r="A832" s="22"/>
      <c r="B832" s="10"/>
      <c r="C832" s="202"/>
      <c r="D832" s="202"/>
      <c r="E832" s="202"/>
      <c r="F832" s="202"/>
      <c r="G832" s="286" t="s">
        <v>1553</v>
      </c>
      <c r="H832" s="276">
        <v>42005</v>
      </c>
      <c r="I832" s="202" t="s">
        <v>14</v>
      </c>
      <c r="J832" s="203" t="s">
        <v>86</v>
      </c>
      <c r="K832" s="202" t="s">
        <v>9</v>
      </c>
      <c r="L832" s="202" t="s">
        <v>10</v>
      </c>
      <c r="M832" s="202" t="s">
        <v>10</v>
      </c>
      <c r="N832" s="202" t="s">
        <v>11</v>
      </c>
      <c r="O832" s="186">
        <v>25609.439999999999</v>
      </c>
      <c r="P832" s="186">
        <v>0</v>
      </c>
      <c r="Q832" s="186">
        <v>25609.439999999999</v>
      </c>
      <c r="R832" s="204" t="s">
        <v>1</v>
      </c>
      <c r="S832" s="205" t="s">
        <v>4</v>
      </c>
      <c r="T832" s="205"/>
      <c r="U832" s="205" t="s">
        <v>1727</v>
      </c>
      <c r="V832" s="202"/>
      <c r="W832" s="202"/>
      <c r="X832" s="202"/>
      <c r="Y832" s="202"/>
      <c r="Z832" s="207">
        <v>42005</v>
      </c>
      <c r="AA832" s="202"/>
      <c r="AB832" s="202"/>
      <c r="AC832" s="202"/>
      <c r="AD832" s="208" t="s">
        <v>1554</v>
      </c>
      <c r="AE832" s="22"/>
      <c r="AF832" s="22"/>
      <c r="AG832" s="22"/>
      <c r="AH832" s="22"/>
      <c r="AI832" s="22"/>
      <c r="AJ832" s="22"/>
      <c r="AK832" s="22"/>
      <c r="AL832" s="22"/>
      <c r="AM832" s="22"/>
      <c r="AN832" s="22"/>
      <c r="AO832" s="22"/>
      <c r="AP832" s="22"/>
      <c r="AQ832" s="22"/>
      <c r="AR832" s="22"/>
      <c r="AS832" s="22"/>
      <c r="AT832" s="22"/>
      <c r="AU832" s="22"/>
    </row>
    <row r="833" spans="1:53" s="22" customFormat="1" ht="15" customHeight="1">
      <c r="B833" s="10"/>
      <c r="C833" s="1"/>
      <c r="D833" s="1"/>
      <c r="E833" s="1"/>
      <c r="F833" s="1"/>
      <c r="G833" s="287" t="s">
        <v>1553</v>
      </c>
      <c r="H833" s="277">
        <v>42005</v>
      </c>
      <c r="I833" s="1" t="s">
        <v>14</v>
      </c>
      <c r="J833" s="2" t="s">
        <v>88</v>
      </c>
      <c r="K833" s="1" t="s">
        <v>9</v>
      </c>
      <c r="L833" s="1" t="s">
        <v>10</v>
      </c>
      <c r="M833" s="1" t="s">
        <v>10</v>
      </c>
      <c r="N833" s="1" t="s">
        <v>11</v>
      </c>
      <c r="O833" s="9">
        <v>26299</v>
      </c>
      <c r="P833" s="9">
        <v>0</v>
      </c>
      <c r="Q833" s="9">
        <v>26299</v>
      </c>
      <c r="R833" s="6" t="s">
        <v>1</v>
      </c>
      <c r="S833" s="5" t="s">
        <v>4</v>
      </c>
      <c r="T833" s="5"/>
      <c r="U833" s="5" t="s">
        <v>1727</v>
      </c>
      <c r="V833" s="1"/>
      <c r="W833" s="1"/>
      <c r="X833" s="1"/>
      <c r="Y833" s="1"/>
      <c r="Z833" s="4">
        <v>42005</v>
      </c>
      <c r="AA833" s="1"/>
      <c r="AB833" s="1"/>
      <c r="AC833" s="1"/>
      <c r="AD833" s="8" t="s">
        <v>1554</v>
      </c>
    </row>
    <row r="834" spans="1:53" s="22" customFormat="1">
      <c r="B834" s="10"/>
      <c r="C834" s="1"/>
      <c r="D834" s="1"/>
      <c r="E834" s="1"/>
      <c r="F834" s="1"/>
      <c r="G834" s="287" t="s">
        <v>8</v>
      </c>
      <c r="H834" s="277">
        <v>42077</v>
      </c>
      <c r="I834" s="1" t="s">
        <v>1469</v>
      </c>
      <c r="J834" s="2" t="s">
        <v>88</v>
      </c>
      <c r="K834" s="1" t="s">
        <v>33</v>
      </c>
      <c r="L834" s="1" t="s">
        <v>34</v>
      </c>
      <c r="M834" s="1" t="s">
        <v>21</v>
      </c>
      <c r="N834" s="1" t="s">
        <v>11</v>
      </c>
      <c r="O834" s="9">
        <v>1283</v>
      </c>
      <c r="P834" s="9">
        <v>0</v>
      </c>
      <c r="Q834" s="9">
        <v>1283</v>
      </c>
      <c r="R834" s="6" t="s">
        <v>70</v>
      </c>
      <c r="S834" s="5" t="s">
        <v>32</v>
      </c>
      <c r="T834" s="5"/>
      <c r="U834" s="5" t="s">
        <v>1727</v>
      </c>
      <c r="V834" s="1"/>
      <c r="W834" s="1"/>
      <c r="X834" s="1"/>
      <c r="Y834" s="1"/>
      <c r="Z834" s="4">
        <v>42077</v>
      </c>
      <c r="AA834" s="1" t="s">
        <v>26</v>
      </c>
      <c r="AB834" s="1" t="s">
        <v>1643</v>
      </c>
      <c r="AC834" s="1" t="s">
        <v>1644</v>
      </c>
      <c r="AD834" s="8"/>
    </row>
    <row r="835" spans="1:53" s="217" customFormat="1" ht="15" customHeight="1">
      <c r="A835" s="22"/>
      <c r="B835" s="10"/>
      <c r="C835" s="210"/>
      <c r="D835" s="210"/>
      <c r="E835" s="210"/>
      <c r="F835" s="210"/>
      <c r="G835" s="288" t="s">
        <v>1553</v>
      </c>
      <c r="H835" s="278">
        <v>42005</v>
      </c>
      <c r="I835" s="210" t="s">
        <v>14</v>
      </c>
      <c r="J835" s="211" t="s">
        <v>91</v>
      </c>
      <c r="K835" s="210" t="s">
        <v>9</v>
      </c>
      <c r="L835" s="210" t="s">
        <v>10</v>
      </c>
      <c r="M835" s="210" t="s">
        <v>10</v>
      </c>
      <c r="N835" s="210" t="s">
        <v>11</v>
      </c>
      <c r="O835" s="195">
        <v>11500</v>
      </c>
      <c r="P835" s="195">
        <v>0</v>
      </c>
      <c r="Q835" s="195">
        <v>11500</v>
      </c>
      <c r="R835" s="212" t="s">
        <v>1</v>
      </c>
      <c r="S835" s="213" t="s">
        <v>4</v>
      </c>
      <c r="T835" s="213"/>
      <c r="U835" s="213" t="s">
        <v>1727</v>
      </c>
      <c r="V835" s="210"/>
      <c r="W835" s="210"/>
      <c r="X835" s="210"/>
      <c r="Y835" s="210"/>
      <c r="Z835" s="215">
        <v>42005</v>
      </c>
      <c r="AA835" s="210"/>
      <c r="AB835" s="210"/>
      <c r="AC835" s="210"/>
      <c r="AD835" s="216" t="s">
        <v>1554</v>
      </c>
      <c r="AE835" s="22"/>
      <c r="AF835" s="22"/>
      <c r="AG835" s="22"/>
      <c r="AH835" s="22"/>
      <c r="AI835" s="22"/>
      <c r="AJ835" s="22"/>
      <c r="AK835" s="22"/>
      <c r="AL835" s="22"/>
      <c r="AM835" s="22"/>
      <c r="AN835" s="22"/>
      <c r="AO835" s="22"/>
      <c r="AP835" s="22"/>
      <c r="AQ835" s="22"/>
      <c r="AR835" s="22"/>
      <c r="AS835" s="22"/>
      <c r="AT835" s="22"/>
      <c r="AU835" s="22"/>
    </row>
    <row r="836" spans="1:53">
      <c r="O836" s="31">
        <f>SUM(O832:O835)</f>
        <v>64691.44</v>
      </c>
      <c r="P836" s="31">
        <f t="shared" ref="P836:Q836" si="219">SUM(P832:P835)</f>
        <v>0</v>
      </c>
      <c r="Q836" s="31">
        <f t="shared" si="219"/>
        <v>64691.44</v>
      </c>
      <c r="R836" s="31"/>
      <c r="S836" s="31"/>
    </row>
    <row r="838" spans="1:53" ht="15.75">
      <c r="G838" s="403" t="s">
        <v>1772</v>
      </c>
      <c r="I838" s="169" t="s">
        <v>1325</v>
      </c>
      <c r="J838" s="169"/>
      <c r="K838" s="169"/>
      <c r="L838" s="169"/>
      <c r="M838" s="169"/>
      <c r="N838" s="169"/>
      <c r="O838" s="170"/>
      <c r="P838" s="170"/>
      <c r="Q838" s="170"/>
      <c r="R838" s="169"/>
      <c r="S838" s="169"/>
      <c r="T838" s="169"/>
      <c r="U838" s="169"/>
      <c r="V838" s="169"/>
      <c r="W838" s="169"/>
      <c r="X838" s="169"/>
      <c r="Y838" s="169"/>
      <c r="Z838" s="169"/>
      <c r="AA838" s="169"/>
      <c r="AB838" s="169"/>
      <c r="AC838" s="169"/>
      <c r="AD838" s="169"/>
    </row>
    <row r="839" spans="1:53" s="67" customFormat="1" ht="15" customHeight="1">
      <c r="A839" s="22"/>
      <c r="B839" s="10"/>
      <c r="C839" s="202"/>
      <c r="D839" s="202"/>
      <c r="E839" s="202"/>
      <c r="F839" s="202"/>
      <c r="G839" s="286" t="s">
        <v>1553</v>
      </c>
      <c r="H839" s="276">
        <v>42005</v>
      </c>
      <c r="I839" s="202" t="s">
        <v>14</v>
      </c>
      <c r="J839" s="203" t="s">
        <v>86</v>
      </c>
      <c r="K839" s="202" t="s">
        <v>9</v>
      </c>
      <c r="L839" s="202" t="s">
        <v>10</v>
      </c>
      <c r="M839" s="202" t="s">
        <v>10</v>
      </c>
      <c r="N839" s="202" t="s">
        <v>11</v>
      </c>
      <c r="O839" s="186">
        <v>2932.89</v>
      </c>
      <c r="P839" s="186">
        <v>0</v>
      </c>
      <c r="Q839" s="186">
        <v>2932.89</v>
      </c>
      <c r="R839" s="204" t="s">
        <v>1</v>
      </c>
      <c r="S839" s="205" t="s">
        <v>4</v>
      </c>
      <c r="T839" s="205"/>
      <c r="U839" s="205" t="s">
        <v>1728</v>
      </c>
      <c r="V839" s="202"/>
      <c r="W839" s="202"/>
      <c r="X839" s="202"/>
      <c r="Y839" s="202"/>
      <c r="Z839" s="207">
        <v>42005</v>
      </c>
      <c r="AA839" s="202"/>
      <c r="AB839" s="202"/>
      <c r="AC839" s="202"/>
      <c r="AD839" s="208" t="s">
        <v>1554</v>
      </c>
      <c r="AE839" s="22"/>
      <c r="AF839" s="22"/>
      <c r="AG839" s="22"/>
      <c r="AH839" s="22"/>
      <c r="AI839" s="22"/>
      <c r="AJ839" s="22"/>
      <c r="AK839" s="22"/>
      <c r="AL839" s="22"/>
      <c r="AM839" s="22"/>
      <c r="AN839" s="22"/>
      <c r="AO839" s="22"/>
      <c r="AP839" s="22"/>
      <c r="AQ839" s="22"/>
      <c r="AR839" s="22"/>
      <c r="AS839" s="22"/>
      <c r="AT839" s="22"/>
      <c r="AU839" s="22"/>
    </row>
    <row r="840" spans="1:53" s="22" customFormat="1" ht="15" customHeight="1">
      <c r="B840" s="10"/>
      <c r="C840" s="1"/>
      <c r="D840" s="1"/>
      <c r="E840" s="1"/>
      <c r="F840" s="1"/>
      <c r="G840" s="287" t="s">
        <v>1553</v>
      </c>
      <c r="H840" s="277">
        <v>42005</v>
      </c>
      <c r="I840" s="1" t="s">
        <v>14</v>
      </c>
      <c r="J840" s="2" t="s">
        <v>88</v>
      </c>
      <c r="K840" s="1" t="s">
        <v>9</v>
      </c>
      <c r="L840" s="1" t="s">
        <v>10</v>
      </c>
      <c r="M840" s="1" t="s">
        <v>10</v>
      </c>
      <c r="N840" s="1" t="s">
        <v>11</v>
      </c>
      <c r="O840" s="9">
        <v>9202.5</v>
      </c>
      <c r="P840" s="9">
        <v>0</v>
      </c>
      <c r="Q840" s="9">
        <v>9202.5</v>
      </c>
      <c r="R840" s="6" t="s">
        <v>1</v>
      </c>
      <c r="S840" s="5" t="s">
        <v>4</v>
      </c>
      <c r="T840" s="5"/>
      <c r="U840" s="5" t="s">
        <v>1728</v>
      </c>
      <c r="V840" s="1"/>
      <c r="W840" s="1"/>
      <c r="X840" s="1"/>
      <c r="Y840" s="1"/>
      <c r="Z840" s="4">
        <v>42005</v>
      </c>
      <c r="AA840" s="1"/>
      <c r="AB840" s="1"/>
      <c r="AC840" s="1"/>
      <c r="AD840" s="8" t="s">
        <v>1554</v>
      </c>
    </row>
    <row r="841" spans="1:53" outlineLevel="5">
      <c r="A841"/>
      <c r="B841" s="3"/>
      <c r="C841" s="1"/>
      <c r="D841" s="1"/>
      <c r="E841" s="1"/>
      <c r="F841" s="1"/>
      <c r="G841" s="287" t="s">
        <v>8</v>
      </c>
      <c r="H841" s="277">
        <v>42311</v>
      </c>
      <c r="I841" s="1" t="s">
        <v>3524</v>
      </c>
      <c r="J841" s="2" t="s">
        <v>88</v>
      </c>
      <c r="K841" s="1" t="s">
        <v>33</v>
      </c>
      <c r="L841" s="1" t="s">
        <v>3503</v>
      </c>
      <c r="M841" s="1" t="s">
        <v>21</v>
      </c>
      <c r="N841" s="1" t="s">
        <v>11</v>
      </c>
      <c r="O841" s="9">
        <v>11</v>
      </c>
      <c r="P841" s="9">
        <v>0</v>
      </c>
      <c r="Q841" s="9">
        <f t="shared" ref="Q841" si="220">O841-P841</f>
        <v>11</v>
      </c>
      <c r="R841" s="6" t="s">
        <v>70</v>
      </c>
      <c r="S841" s="5" t="s">
        <v>2383</v>
      </c>
      <c r="T841" s="5"/>
      <c r="U841" s="5" t="s">
        <v>1728</v>
      </c>
      <c r="V841" s="1"/>
      <c r="W841" s="1"/>
      <c r="X841" s="1"/>
      <c r="Y841" s="1"/>
      <c r="Z841" s="4">
        <v>42311</v>
      </c>
      <c r="AA841" s="1" t="s">
        <v>26</v>
      </c>
      <c r="AB841" s="1" t="s">
        <v>6946</v>
      </c>
      <c r="AC841" s="1" t="s">
        <v>3527</v>
      </c>
      <c r="AD841" s="8"/>
      <c r="AE841"/>
      <c r="AF841"/>
      <c r="AG841"/>
      <c r="AH841"/>
      <c r="AI841"/>
      <c r="AJ841"/>
      <c r="AK841"/>
      <c r="AL841"/>
      <c r="AM841"/>
      <c r="AN841"/>
      <c r="AO841"/>
      <c r="AP841"/>
      <c r="AQ841"/>
      <c r="AR841"/>
      <c r="AS841"/>
      <c r="AT841"/>
      <c r="AU841"/>
      <c r="AV841"/>
      <c r="AW841"/>
      <c r="AX841"/>
      <c r="AY841"/>
      <c r="AZ841"/>
      <c r="BA841"/>
    </row>
    <row r="842" spans="1:53" s="217" customFormat="1" ht="15" customHeight="1">
      <c r="A842" s="22"/>
      <c r="B842" s="10"/>
      <c r="C842" s="210"/>
      <c r="D842" s="210"/>
      <c r="E842" s="210"/>
      <c r="F842" s="210"/>
      <c r="G842" s="288" t="s">
        <v>1553</v>
      </c>
      <c r="H842" s="278">
        <v>42005</v>
      </c>
      <c r="I842" s="210" t="s">
        <v>14</v>
      </c>
      <c r="J842" s="211" t="s">
        <v>91</v>
      </c>
      <c r="K842" s="210" t="s">
        <v>9</v>
      </c>
      <c r="L842" s="210" t="s">
        <v>10</v>
      </c>
      <c r="M842" s="210" t="s">
        <v>10</v>
      </c>
      <c r="N842" s="210" t="s">
        <v>11</v>
      </c>
      <c r="O842" s="195">
        <v>2460</v>
      </c>
      <c r="P842" s="195">
        <v>0</v>
      </c>
      <c r="Q842" s="195">
        <v>2460</v>
      </c>
      <c r="R842" s="212" t="s">
        <v>1</v>
      </c>
      <c r="S842" s="213" t="s">
        <v>4</v>
      </c>
      <c r="T842" s="213"/>
      <c r="U842" s="213" t="s">
        <v>1728</v>
      </c>
      <c r="V842" s="210"/>
      <c r="W842" s="210"/>
      <c r="X842" s="210"/>
      <c r="Y842" s="210"/>
      <c r="Z842" s="215">
        <v>42005</v>
      </c>
      <c r="AA842" s="210"/>
      <c r="AB842" s="210"/>
      <c r="AC842" s="210"/>
      <c r="AD842" s="216" t="s">
        <v>1554</v>
      </c>
      <c r="AE842" s="22"/>
      <c r="AF842" s="22"/>
      <c r="AG842" s="22"/>
      <c r="AH842" s="22"/>
      <c r="AI842" s="22"/>
      <c r="AJ842" s="22"/>
      <c r="AK842" s="22"/>
      <c r="AL842" s="22"/>
      <c r="AM842" s="22"/>
      <c r="AN842" s="22"/>
      <c r="AO842" s="22"/>
      <c r="AP842" s="22"/>
      <c r="AQ842" s="22"/>
      <c r="AR842" s="22"/>
      <c r="AS842" s="22"/>
      <c r="AT842" s="22"/>
      <c r="AU842" s="22"/>
    </row>
    <row r="843" spans="1:53">
      <c r="O843" s="31">
        <f>SUM(O839:O842)</f>
        <v>14606.39</v>
      </c>
      <c r="P843" s="31">
        <f t="shared" ref="P843:Q843" si="221">SUM(P839:P842)</f>
        <v>0</v>
      </c>
      <c r="Q843" s="31">
        <f t="shared" si="221"/>
        <v>14606.39</v>
      </c>
      <c r="R843" s="31"/>
      <c r="S843" s="31"/>
    </row>
    <row r="844" spans="1:53" s="21" customFormat="1">
      <c r="A844" s="23"/>
      <c r="B844" s="23"/>
      <c r="G844" s="122"/>
      <c r="H844" s="122"/>
      <c r="J844" s="122"/>
      <c r="O844" s="31"/>
      <c r="P844" s="31"/>
      <c r="Q844" s="31"/>
      <c r="R844" s="31"/>
      <c r="S844" s="31"/>
      <c r="AE844" s="23"/>
      <c r="AF844" s="23"/>
      <c r="AG844" s="23"/>
      <c r="AH844" s="23"/>
      <c r="AI844" s="23"/>
      <c r="AJ844" s="23"/>
      <c r="AK844" s="23"/>
      <c r="AL844" s="23"/>
      <c r="AM844" s="23"/>
      <c r="AN844" s="23"/>
      <c r="AO844" s="23"/>
      <c r="AP844" s="23"/>
      <c r="AQ844" s="23"/>
      <c r="AR844" s="23"/>
      <c r="AS844" s="23"/>
      <c r="AT844" s="23"/>
      <c r="AU844" s="23"/>
      <c r="AV844" s="23"/>
      <c r="AW844" s="23"/>
      <c r="AX844" s="23"/>
      <c r="AY844" s="23"/>
      <c r="AZ844" s="23"/>
      <c r="BA844" s="23"/>
    </row>
    <row r="845" spans="1:53" s="21" customFormat="1" ht="15.75">
      <c r="A845" s="23"/>
      <c r="B845" s="23"/>
      <c r="G845" s="446" t="s">
        <v>7831</v>
      </c>
      <c r="H845" s="122"/>
      <c r="J845" s="122"/>
      <c r="O845" s="31"/>
      <c r="P845" s="31"/>
      <c r="Q845" s="31"/>
      <c r="R845" s="31"/>
      <c r="S845" s="31"/>
      <c r="AE845" s="23"/>
      <c r="AF845" s="23"/>
      <c r="AG845" s="23"/>
      <c r="AH845" s="23"/>
      <c r="AI845" s="23"/>
      <c r="AJ845" s="23"/>
      <c r="AK845" s="23"/>
      <c r="AL845" s="23"/>
      <c r="AM845" s="23"/>
      <c r="AN845" s="23"/>
      <c r="AO845" s="23"/>
      <c r="AP845" s="23"/>
      <c r="AQ845" s="23"/>
      <c r="AR845" s="23"/>
      <c r="AS845" s="23"/>
      <c r="AT845" s="23"/>
      <c r="AU845" s="23"/>
      <c r="AV845" s="23"/>
      <c r="AW845" s="23"/>
      <c r="AX845" s="23"/>
      <c r="AY845" s="23"/>
      <c r="AZ845" s="23"/>
      <c r="BA845" s="23"/>
    </row>
    <row r="846" spans="1:53" s="67" customFormat="1" outlineLevel="5">
      <c r="B846" s="201"/>
      <c r="C846" s="202"/>
      <c r="D846" s="202"/>
      <c r="E846" s="202"/>
      <c r="F846" s="202"/>
      <c r="G846" s="286" t="s">
        <v>8</v>
      </c>
      <c r="H846" s="207">
        <v>42293</v>
      </c>
      <c r="I846" s="202" t="s">
        <v>7790</v>
      </c>
      <c r="J846" s="203" t="s">
        <v>86</v>
      </c>
      <c r="K846" s="202" t="s">
        <v>33</v>
      </c>
      <c r="L846" s="202" t="s">
        <v>34</v>
      </c>
      <c r="M846" s="202" t="s">
        <v>21</v>
      </c>
      <c r="N846" s="202" t="s">
        <v>11</v>
      </c>
      <c r="O846" s="186">
        <v>68923</v>
      </c>
      <c r="P846" s="186">
        <v>0</v>
      </c>
      <c r="Q846" s="186">
        <v>68923</v>
      </c>
      <c r="R846" s="204" t="s">
        <v>1780</v>
      </c>
      <c r="S846" s="205" t="s">
        <v>32</v>
      </c>
      <c r="T846" s="205"/>
      <c r="U846" s="205" t="s">
        <v>7831</v>
      </c>
      <c r="V846" s="202" t="s">
        <v>35</v>
      </c>
      <c r="W846" s="202"/>
      <c r="X846" s="202"/>
      <c r="Y846" s="202"/>
      <c r="Z846" s="207">
        <v>42293</v>
      </c>
      <c r="AA846" s="202" t="s">
        <v>26</v>
      </c>
      <c r="AB846" s="202" t="s">
        <v>1784</v>
      </c>
      <c r="AC846" s="202" t="s">
        <v>7791</v>
      </c>
      <c r="AD846" s="208"/>
    </row>
    <row r="847" spans="1:53" s="22" customFormat="1" outlineLevel="5">
      <c r="B847" s="3"/>
      <c r="C847" s="1"/>
      <c r="D847" s="1"/>
      <c r="E847" s="1"/>
      <c r="F847" s="1"/>
      <c r="G847" s="287" t="s">
        <v>8</v>
      </c>
      <c r="H847" s="4">
        <v>42293</v>
      </c>
      <c r="I847" s="1" t="s">
        <v>7790</v>
      </c>
      <c r="J847" s="2" t="s">
        <v>88</v>
      </c>
      <c r="K847" s="1" t="s">
        <v>33</v>
      </c>
      <c r="L847" s="1" t="s">
        <v>34</v>
      </c>
      <c r="M847" s="1" t="s">
        <v>21</v>
      </c>
      <c r="N847" s="1" t="s">
        <v>11</v>
      </c>
      <c r="O847" s="9">
        <v>208876.05</v>
      </c>
      <c r="P847" s="9">
        <v>0</v>
      </c>
      <c r="Q847" s="9">
        <v>208876.05</v>
      </c>
      <c r="R847" s="6" t="s">
        <v>1780</v>
      </c>
      <c r="S847" s="5" t="s">
        <v>32</v>
      </c>
      <c r="T847" s="5"/>
      <c r="U847" s="5" t="s">
        <v>7831</v>
      </c>
      <c r="V847" s="1" t="s">
        <v>35</v>
      </c>
      <c r="W847" s="1"/>
      <c r="X847" s="1"/>
      <c r="Y847" s="1"/>
      <c r="Z847" s="4">
        <v>42293</v>
      </c>
      <c r="AA847" s="1" t="s">
        <v>26</v>
      </c>
      <c r="AB847" s="1" t="s">
        <v>1784</v>
      </c>
      <c r="AC847" s="1" t="s">
        <v>7791</v>
      </c>
      <c r="AD847" s="8"/>
    </row>
    <row r="848" spans="1:53" s="217" customFormat="1" outlineLevel="5">
      <c r="B848" s="209"/>
      <c r="C848" s="210"/>
      <c r="D848" s="210"/>
      <c r="E848" s="210"/>
      <c r="F848" s="210"/>
      <c r="G848" s="288" t="s">
        <v>8</v>
      </c>
      <c r="H848" s="215">
        <v>42293</v>
      </c>
      <c r="I848" s="210" t="s">
        <v>7790</v>
      </c>
      <c r="J848" s="211" t="s">
        <v>91</v>
      </c>
      <c r="K848" s="210" t="s">
        <v>33</v>
      </c>
      <c r="L848" s="210" t="s">
        <v>34</v>
      </c>
      <c r="M848" s="210" t="s">
        <v>21</v>
      </c>
      <c r="N848" s="210" t="s">
        <v>11</v>
      </c>
      <c r="O848" s="195">
        <v>212819.07</v>
      </c>
      <c r="P848" s="195">
        <v>0</v>
      </c>
      <c r="Q848" s="195">
        <v>212819.07</v>
      </c>
      <c r="R848" s="212" t="s">
        <v>1780</v>
      </c>
      <c r="S848" s="213" t="s">
        <v>32</v>
      </c>
      <c r="T848" s="213"/>
      <c r="U848" s="213" t="s">
        <v>7831</v>
      </c>
      <c r="V848" s="210" t="s">
        <v>35</v>
      </c>
      <c r="W848" s="210"/>
      <c r="X848" s="210"/>
      <c r="Y848" s="210"/>
      <c r="Z848" s="215">
        <v>42293</v>
      </c>
      <c r="AA848" s="210" t="s">
        <v>26</v>
      </c>
      <c r="AB848" s="210" t="s">
        <v>1784</v>
      </c>
      <c r="AC848" s="210" t="s">
        <v>7791</v>
      </c>
      <c r="AD848" s="216"/>
    </row>
    <row r="849" spans="1:53" outlineLevel="5">
      <c r="A849"/>
      <c r="B849" s="10"/>
      <c r="C849" s="10"/>
      <c r="D849" s="10"/>
      <c r="E849" s="10"/>
      <c r="F849" s="10"/>
      <c r="G849" s="10"/>
      <c r="H849" s="14"/>
      <c r="I849" s="10"/>
      <c r="J849" s="11"/>
      <c r="K849" s="10"/>
      <c r="L849" s="10"/>
      <c r="M849" s="10"/>
      <c r="N849" s="10"/>
      <c r="O849" s="18">
        <f>SUM(O846:O848)</f>
        <v>490618.12</v>
      </c>
      <c r="P849" s="18">
        <f t="shared" ref="P849:Q849" si="222">SUM(P846:P848)</f>
        <v>0</v>
      </c>
      <c r="Q849" s="18">
        <f t="shared" si="222"/>
        <v>490618.12</v>
      </c>
      <c r="R849" s="13"/>
      <c r="S849" s="13"/>
      <c r="T849" s="13"/>
      <c r="U849" s="13"/>
      <c r="V849" s="10"/>
      <c r="W849" s="10"/>
      <c r="X849" s="10"/>
      <c r="Y849" s="10"/>
      <c r="Z849" s="14"/>
      <c r="AA849" s="10"/>
      <c r="AB849" s="10"/>
      <c r="AC849" s="10"/>
      <c r="AD849" s="15"/>
      <c r="AE849"/>
      <c r="AF849"/>
      <c r="AG849"/>
      <c r="AH849"/>
      <c r="AI849"/>
      <c r="AJ849"/>
      <c r="AK849"/>
      <c r="AL849"/>
      <c r="AM849"/>
      <c r="AN849"/>
      <c r="AO849"/>
      <c r="AP849"/>
      <c r="AQ849"/>
      <c r="AR849"/>
      <c r="AS849"/>
      <c r="AT849"/>
      <c r="AU849"/>
      <c r="AV849"/>
      <c r="AW849"/>
      <c r="AX849"/>
      <c r="AY849"/>
      <c r="AZ849"/>
      <c r="BA849"/>
    </row>
    <row r="850" spans="1:53" outlineLevel="5">
      <c r="A850"/>
      <c r="B850" s="10"/>
      <c r="C850" s="10"/>
      <c r="D850" s="10"/>
      <c r="E850" s="10"/>
      <c r="F850" s="10"/>
      <c r="G850" s="10"/>
      <c r="H850" s="14"/>
      <c r="I850" s="10"/>
      <c r="J850" s="11"/>
      <c r="K850" s="10"/>
      <c r="L850" s="10"/>
      <c r="M850" s="10"/>
      <c r="N850" s="10"/>
      <c r="O850" s="16"/>
      <c r="P850" s="16"/>
      <c r="Q850" s="16"/>
      <c r="R850" s="13"/>
      <c r="S850" s="13"/>
      <c r="T850" s="13"/>
      <c r="U850" s="13"/>
      <c r="V850" s="10"/>
      <c r="W850" s="10"/>
      <c r="X850" s="10"/>
      <c r="Y850" s="10"/>
      <c r="Z850" s="14"/>
      <c r="AA850" s="10"/>
      <c r="AB850" s="10"/>
      <c r="AC850" s="10"/>
      <c r="AD850" s="15"/>
      <c r="AE850"/>
      <c r="AF850"/>
      <c r="AG850"/>
      <c r="AH850"/>
      <c r="AI850"/>
      <c r="AJ850"/>
      <c r="AK850"/>
      <c r="AL850"/>
      <c r="AM850"/>
      <c r="AN850"/>
      <c r="AO850"/>
      <c r="AP850"/>
      <c r="AQ850"/>
      <c r="AR850"/>
      <c r="AS850"/>
      <c r="AT850"/>
      <c r="AU850"/>
      <c r="AV850"/>
      <c r="AW850"/>
      <c r="AX850"/>
      <c r="AY850"/>
      <c r="AZ850"/>
      <c r="BA850"/>
    </row>
    <row r="851" spans="1:53" ht="15" customHeight="1">
      <c r="G851" s="404" t="s">
        <v>1692</v>
      </c>
      <c r="I851" s="169" t="s">
        <v>828</v>
      </c>
      <c r="J851" s="169"/>
      <c r="K851" s="169"/>
      <c r="L851" s="169"/>
      <c r="M851" s="169"/>
      <c r="N851" s="169"/>
      <c r="O851" s="170"/>
      <c r="P851" s="170"/>
      <c r="Q851" s="170"/>
      <c r="R851" s="169"/>
      <c r="S851" s="169"/>
      <c r="T851" s="169"/>
      <c r="U851" s="169"/>
      <c r="V851" s="169"/>
      <c r="W851" s="169"/>
      <c r="X851" s="169"/>
      <c r="Y851" s="169"/>
      <c r="Z851" s="169"/>
      <c r="AA851" s="169"/>
      <c r="AB851" s="169"/>
    </row>
    <row r="852" spans="1:53" s="256" customFormat="1" outlineLevel="5">
      <c r="A852" s="23"/>
      <c r="B852" s="25"/>
      <c r="C852" s="242"/>
      <c r="D852" s="242"/>
      <c r="E852" s="242"/>
      <c r="F852" s="242"/>
      <c r="G852" s="301" t="s">
        <v>8</v>
      </c>
      <c r="H852" s="297">
        <v>42175</v>
      </c>
      <c r="I852" s="242" t="s">
        <v>1788</v>
      </c>
      <c r="J852" s="251" t="s">
        <v>91</v>
      </c>
      <c r="K852" s="242" t="s">
        <v>33</v>
      </c>
      <c r="L852" s="242" t="s">
        <v>34</v>
      </c>
      <c r="M852" s="242" t="s">
        <v>21</v>
      </c>
      <c r="N852" s="242" t="s">
        <v>11</v>
      </c>
      <c r="O852" s="174">
        <v>2800</v>
      </c>
      <c r="P852" s="174">
        <v>0</v>
      </c>
      <c r="Q852" s="174">
        <f>O852-P852</f>
        <v>2800</v>
      </c>
      <c r="R852" s="252" t="s">
        <v>1780</v>
      </c>
      <c r="S852" s="253" t="s">
        <v>32</v>
      </c>
      <c r="T852" s="253"/>
      <c r="U852" s="253" t="s">
        <v>1692</v>
      </c>
      <c r="V852" s="242"/>
      <c r="W852" s="242"/>
      <c r="X852" s="242"/>
      <c r="Y852" s="242"/>
      <c r="Z852" s="254">
        <v>42175</v>
      </c>
      <c r="AA852" s="242" t="s">
        <v>26</v>
      </c>
      <c r="AB852" s="242" t="s">
        <v>1789</v>
      </c>
      <c r="AC852" s="242" t="s">
        <v>1790</v>
      </c>
      <c r="AD852" s="255"/>
      <c r="AE852" s="23"/>
      <c r="AF852" s="23"/>
      <c r="AG852" s="23"/>
      <c r="AH852" s="23"/>
      <c r="AI852" s="23"/>
      <c r="AJ852" s="23"/>
      <c r="AK852" s="23"/>
      <c r="AL852" s="23"/>
      <c r="AM852" s="23"/>
      <c r="AN852" s="23"/>
      <c r="AO852" s="23"/>
      <c r="AP852" s="23"/>
      <c r="AQ852" s="23"/>
      <c r="AR852" s="23"/>
      <c r="AS852" s="23"/>
      <c r="AT852" s="23"/>
      <c r="AU852" s="23"/>
    </row>
    <row r="853" spans="1:53" s="21" customFormat="1" outlineLevel="5">
      <c r="A853" s="23"/>
      <c r="B853" s="25"/>
      <c r="C853" s="25"/>
      <c r="D853" s="25"/>
      <c r="E853" s="25"/>
      <c r="F853" s="25"/>
      <c r="G853" s="79"/>
      <c r="H853" s="83"/>
      <c r="I853" s="25"/>
      <c r="J853" s="26"/>
      <c r="K853" s="25"/>
      <c r="L853" s="25"/>
      <c r="M853" s="25"/>
      <c r="N853" s="25"/>
      <c r="O853" s="18">
        <f>SUM(O852)</f>
        <v>2800</v>
      </c>
      <c r="P853" s="18">
        <f t="shared" ref="P853:Q853" si="223">SUM(P852)</f>
        <v>0</v>
      </c>
      <c r="Q853" s="18">
        <f t="shared" si="223"/>
        <v>2800</v>
      </c>
      <c r="R853" s="27"/>
      <c r="S853" s="27"/>
      <c r="T853" s="27"/>
      <c r="U853" s="27"/>
      <c r="V853" s="25"/>
      <c r="W853" s="25"/>
      <c r="X853" s="25"/>
      <c r="Y853" s="25"/>
      <c r="Z853" s="28"/>
      <c r="AA853" s="25"/>
      <c r="AB853" s="25"/>
      <c r="AC853" s="25"/>
      <c r="AD853" s="29"/>
      <c r="AE853" s="23"/>
      <c r="AF853" s="23"/>
      <c r="AG853" s="23"/>
      <c r="AH853" s="23"/>
      <c r="AI853" s="23"/>
      <c r="AJ853" s="23"/>
      <c r="AK853" s="23"/>
      <c r="AL853" s="23"/>
      <c r="AM853" s="23"/>
      <c r="AN853" s="23"/>
      <c r="AO853" s="23"/>
      <c r="AP853" s="23"/>
      <c r="AQ853" s="23"/>
      <c r="AR853" s="23"/>
      <c r="AS853" s="23"/>
      <c r="AT853" s="23"/>
      <c r="AU853" s="23"/>
    </row>
    <row r="854" spans="1:53" s="21" customFormat="1" outlineLevel="5">
      <c r="A854" s="23"/>
      <c r="B854" s="25"/>
      <c r="C854" s="25"/>
      <c r="D854" s="25"/>
      <c r="E854" s="25"/>
      <c r="F854" s="25"/>
      <c r="G854" s="79"/>
      <c r="H854" s="83"/>
      <c r="I854" s="25"/>
      <c r="J854" s="26"/>
      <c r="K854" s="25"/>
      <c r="L854" s="25"/>
      <c r="M854" s="25"/>
      <c r="N854" s="25"/>
      <c r="O854" s="16"/>
      <c r="P854" s="16"/>
      <c r="Q854" s="16"/>
      <c r="R854" s="27"/>
      <c r="S854" s="27"/>
      <c r="T854" s="27"/>
      <c r="U854" s="27"/>
      <c r="V854" s="25"/>
      <c r="W854" s="25"/>
      <c r="X854" s="25"/>
      <c r="Y854" s="25"/>
      <c r="Z854" s="28"/>
      <c r="AA854" s="25"/>
      <c r="AB854" s="25"/>
      <c r="AC854" s="25"/>
      <c r="AD854" s="29"/>
      <c r="AE854" s="23"/>
      <c r="AF854" s="23"/>
      <c r="AG854" s="23"/>
      <c r="AH854" s="23"/>
      <c r="AI854" s="23"/>
      <c r="AJ854" s="23"/>
      <c r="AK854" s="23"/>
      <c r="AL854" s="23"/>
      <c r="AM854" s="23"/>
      <c r="AN854" s="23"/>
      <c r="AO854" s="23"/>
      <c r="AP854" s="23"/>
      <c r="AQ854" s="23"/>
      <c r="AR854" s="23"/>
      <c r="AS854" s="23"/>
      <c r="AT854" s="23"/>
      <c r="AU854" s="23"/>
    </row>
    <row r="855" spans="1:53" s="21" customFormat="1" ht="15.75" outlineLevel="5">
      <c r="A855" s="23"/>
      <c r="B855" s="25"/>
      <c r="C855" s="25"/>
      <c r="D855" s="25"/>
      <c r="E855" s="25"/>
      <c r="F855" s="25"/>
      <c r="G855" s="403" t="s">
        <v>4186</v>
      </c>
      <c r="H855" s="83"/>
      <c r="I855" s="517" t="s">
        <v>4192</v>
      </c>
      <c r="J855" s="517"/>
      <c r="K855" s="517"/>
      <c r="L855" s="517"/>
      <c r="M855" s="517"/>
      <c r="N855" s="517"/>
      <c r="O855" s="517"/>
      <c r="P855" s="517"/>
      <c r="Q855" s="517"/>
      <c r="R855" s="517"/>
      <c r="S855" s="517"/>
      <c r="T855" s="517"/>
      <c r="U855" s="517"/>
      <c r="V855" s="517"/>
      <c r="W855" s="517"/>
      <c r="X855" s="517"/>
      <c r="Y855" s="517"/>
      <c r="Z855" s="517"/>
      <c r="AA855" s="517"/>
      <c r="AB855" s="517"/>
      <c r="AC855" s="517"/>
      <c r="AD855" s="517"/>
      <c r="AE855" s="23"/>
      <c r="AF855" s="23"/>
      <c r="AG855" s="23"/>
      <c r="AH855" s="23"/>
      <c r="AI855" s="23"/>
      <c r="AJ855" s="23"/>
      <c r="AK855" s="23"/>
      <c r="AL855" s="23"/>
      <c r="AM855" s="23"/>
      <c r="AN855" s="23"/>
      <c r="AO855" s="23"/>
      <c r="AP855" s="23"/>
      <c r="AQ855" s="23"/>
      <c r="AR855" s="23"/>
      <c r="AS855" s="23"/>
      <c r="AT855" s="23"/>
      <c r="AU855" s="23"/>
    </row>
    <row r="856" spans="1:53" s="67" customFormat="1" outlineLevel="5">
      <c r="B856" s="201"/>
      <c r="C856" s="202"/>
      <c r="D856" s="202"/>
      <c r="E856" s="202"/>
      <c r="F856" s="202"/>
      <c r="G856" s="286" t="s">
        <v>8</v>
      </c>
      <c r="H856" s="276">
        <v>42263</v>
      </c>
      <c r="I856" s="202" t="s">
        <v>3877</v>
      </c>
      <c r="J856" s="203" t="s">
        <v>86</v>
      </c>
      <c r="K856" s="202" t="s">
        <v>33</v>
      </c>
      <c r="L856" s="202" t="s">
        <v>34</v>
      </c>
      <c r="M856" s="202" t="s">
        <v>21</v>
      </c>
      <c r="N856" s="202" t="s">
        <v>11</v>
      </c>
      <c r="O856" s="186">
        <v>48917.45</v>
      </c>
      <c r="P856" s="186">
        <v>0</v>
      </c>
      <c r="Q856" s="186">
        <v>48917.45</v>
      </c>
      <c r="R856" s="204" t="s">
        <v>1780</v>
      </c>
      <c r="S856" s="205" t="s">
        <v>32</v>
      </c>
      <c r="T856" s="205"/>
      <c r="U856" s="205" t="s">
        <v>4186</v>
      </c>
      <c r="V856" s="202" t="s">
        <v>65</v>
      </c>
      <c r="W856" s="202"/>
      <c r="X856" s="202"/>
      <c r="Y856" s="202"/>
      <c r="Z856" s="207">
        <v>42263</v>
      </c>
      <c r="AA856" s="202" t="s">
        <v>26</v>
      </c>
      <c r="AB856" s="202" t="s">
        <v>3878</v>
      </c>
      <c r="AC856" s="202" t="s">
        <v>3879</v>
      </c>
      <c r="AD856" s="208"/>
    </row>
    <row r="857" spans="1:53" s="22" customFormat="1" outlineLevel="5">
      <c r="B857" s="3"/>
      <c r="C857" s="1"/>
      <c r="D857" s="1"/>
      <c r="E857" s="1"/>
      <c r="F857" s="1"/>
      <c r="G857" s="287" t="s">
        <v>8</v>
      </c>
      <c r="H857" s="277">
        <v>42333</v>
      </c>
      <c r="I857" s="1" t="s">
        <v>6729</v>
      </c>
      <c r="J857" s="2" t="s">
        <v>86</v>
      </c>
      <c r="K857" s="1" t="s">
        <v>33</v>
      </c>
      <c r="L857" s="1" t="s">
        <v>69</v>
      </c>
      <c r="M857" s="1" t="s">
        <v>21</v>
      </c>
      <c r="N857" s="1" t="s">
        <v>11</v>
      </c>
      <c r="O857" s="9">
        <v>79179</v>
      </c>
      <c r="P857" s="9">
        <v>0</v>
      </c>
      <c r="Q857" s="9">
        <v>79179</v>
      </c>
      <c r="R857" s="6" t="s">
        <v>1780</v>
      </c>
      <c r="S857" s="5" t="s">
        <v>32</v>
      </c>
      <c r="T857" s="5"/>
      <c r="U857" s="113" t="s">
        <v>4186</v>
      </c>
      <c r="V857" s="1" t="s">
        <v>35</v>
      </c>
      <c r="W857" s="1"/>
      <c r="X857" s="1"/>
      <c r="Y857" s="1"/>
      <c r="Z857" s="4">
        <v>42333</v>
      </c>
      <c r="AA857" s="1" t="s">
        <v>26</v>
      </c>
      <c r="AB857" s="1" t="s">
        <v>6730</v>
      </c>
      <c r="AC857" s="1" t="s">
        <v>6731</v>
      </c>
      <c r="AD857" s="8"/>
    </row>
    <row r="858" spans="1:53" s="22" customFormat="1" outlineLevel="5">
      <c r="B858" s="3"/>
      <c r="C858" s="1"/>
      <c r="D858" s="1"/>
      <c r="E858" s="1"/>
      <c r="F858" s="1"/>
      <c r="G858" s="287" t="s">
        <v>8</v>
      </c>
      <c r="H858" s="277">
        <v>42333</v>
      </c>
      <c r="I858" s="1" t="s">
        <v>6732</v>
      </c>
      <c r="J858" s="2" t="s">
        <v>86</v>
      </c>
      <c r="K858" s="1" t="s">
        <v>33</v>
      </c>
      <c r="L858" s="1" t="s">
        <v>34</v>
      </c>
      <c r="M858" s="1" t="s">
        <v>21</v>
      </c>
      <c r="N858" s="1" t="s">
        <v>11</v>
      </c>
      <c r="O858" s="9">
        <v>36948</v>
      </c>
      <c r="P858" s="9">
        <v>0</v>
      </c>
      <c r="Q858" s="9">
        <v>36948</v>
      </c>
      <c r="R858" s="6" t="s">
        <v>1780</v>
      </c>
      <c r="S858" s="5" t="s">
        <v>32</v>
      </c>
      <c r="T858" s="5"/>
      <c r="U858" s="113" t="s">
        <v>4186</v>
      </c>
      <c r="V858" s="1" t="s">
        <v>35</v>
      </c>
      <c r="W858" s="1"/>
      <c r="X858" s="1"/>
      <c r="Y858" s="1"/>
      <c r="Z858" s="4">
        <v>42333</v>
      </c>
      <c r="AA858" s="1" t="s">
        <v>26</v>
      </c>
      <c r="AB858" s="1" t="s">
        <v>6733</v>
      </c>
      <c r="AC858" s="1" t="s">
        <v>6734</v>
      </c>
      <c r="AD858" s="8"/>
    </row>
    <row r="859" spans="1:53" s="22" customFormat="1" outlineLevel="5">
      <c r="B859" s="3"/>
      <c r="C859" s="1"/>
      <c r="D859" s="1"/>
      <c r="E859" s="1"/>
      <c r="F859" s="1"/>
      <c r="G859" s="287" t="s">
        <v>8</v>
      </c>
      <c r="H859" s="277">
        <v>42333</v>
      </c>
      <c r="I859" s="1" t="s">
        <v>6738</v>
      </c>
      <c r="J859" s="2" t="s">
        <v>86</v>
      </c>
      <c r="K859" s="1" t="s">
        <v>33</v>
      </c>
      <c r="L859" s="1" t="s">
        <v>69</v>
      </c>
      <c r="M859" s="1" t="s">
        <v>21</v>
      </c>
      <c r="N859" s="1" t="s">
        <v>11</v>
      </c>
      <c r="O859" s="9">
        <v>4509.17</v>
      </c>
      <c r="P859" s="9">
        <v>0</v>
      </c>
      <c r="Q859" s="9">
        <v>4509.17</v>
      </c>
      <c r="R859" s="6" t="s">
        <v>1780</v>
      </c>
      <c r="S859" s="5" t="s">
        <v>32</v>
      </c>
      <c r="T859" s="5"/>
      <c r="U859" s="113" t="s">
        <v>4186</v>
      </c>
      <c r="V859" s="1"/>
      <c r="W859" s="1"/>
      <c r="X859" s="1"/>
      <c r="Y859" s="1"/>
      <c r="Z859" s="4">
        <v>42333</v>
      </c>
      <c r="AA859" s="1" t="s">
        <v>26</v>
      </c>
      <c r="AB859" s="1" t="s">
        <v>6739</v>
      </c>
      <c r="AC859" s="1" t="s">
        <v>6740</v>
      </c>
      <c r="AD859" s="8"/>
    </row>
    <row r="860" spans="1:53" s="22" customFormat="1" outlineLevel="5">
      <c r="B860" s="3"/>
      <c r="C860" s="1"/>
      <c r="D860" s="1"/>
      <c r="E860" s="1"/>
      <c r="F860" s="1"/>
      <c r="G860" s="287" t="s">
        <v>8</v>
      </c>
      <c r="H860" s="277">
        <v>42333</v>
      </c>
      <c r="I860" s="1" t="s">
        <v>6729</v>
      </c>
      <c r="J860" s="2" t="s">
        <v>88</v>
      </c>
      <c r="K860" s="1" t="s">
        <v>33</v>
      </c>
      <c r="L860" s="1" t="s">
        <v>69</v>
      </c>
      <c r="M860" s="1" t="s">
        <v>21</v>
      </c>
      <c r="N860" s="1" t="s">
        <v>11</v>
      </c>
      <c r="O860" s="9">
        <v>134803.47</v>
      </c>
      <c r="P860" s="9">
        <v>0</v>
      </c>
      <c r="Q860" s="9">
        <v>134803.47</v>
      </c>
      <c r="R860" s="6" t="s">
        <v>1780</v>
      </c>
      <c r="S860" s="5" t="s">
        <v>32</v>
      </c>
      <c r="T860" s="5"/>
      <c r="U860" s="5" t="s">
        <v>4186</v>
      </c>
      <c r="V860" s="1" t="s">
        <v>35</v>
      </c>
      <c r="W860" s="1"/>
      <c r="X860" s="1"/>
      <c r="Y860" s="1"/>
      <c r="Z860" s="4">
        <v>42333</v>
      </c>
      <c r="AA860" s="1" t="s">
        <v>26</v>
      </c>
      <c r="AB860" s="1" t="s">
        <v>6730</v>
      </c>
      <c r="AC860" s="1" t="s">
        <v>6731</v>
      </c>
      <c r="AD860" s="8"/>
    </row>
    <row r="861" spans="1:53" s="22" customFormat="1" outlineLevel="5">
      <c r="B861" s="3"/>
      <c r="C861" s="1"/>
      <c r="D861" s="1"/>
      <c r="E861" s="1"/>
      <c r="F861" s="1"/>
      <c r="G861" s="287" t="s">
        <v>8</v>
      </c>
      <c r="H861" s="277">
        <v>42333</v>
      </c>
      <c r="I861" s="1" t="s">
        <v>6732</v>
      </c>
      <c r="J861" s="2" t="s">
        <v>88</v>
      </c>
      <c r="K861" s="1" t="s">
        <v>33</v>
      </c>
      <c r="L861" s="1" t="s">
        <v>34</v>
      </c>
      <c r="M861" s="1" t="s">
        <v>21</v>
      </c>
      <c r="N861" s="1" t="s">
        <v>11</v>
      </c>
      <c r="O861" s="9">
        <v>42852</v>
      </c>
      <c r="P861" s="9">
        <v>0</v>
      </c>
      <c r="Q861" s="9">
        <v>42852</v>
      </c>
      <c r="R861" s="6" t="s">
        <v>1780</v>
      </c>
      <c r="S861" s="5" t="s">
        <v>32</v>
      </c>
      <c r="T861" s="5"/>
      <c r="U861" s="5" t="s">
        <v>4186</v>
      </c>
      <c r="V861" s="1" t="s">
        <v>35</v>
      </c>
      <c r="W861" s="1"/>
      <c r="X861" s="1"/>
      <c r="Y861" s="1"/>
      <c r="Z861" s="4">
        <v>42333</v>
      </c>
      <c r="AA861" s="1" t="s">
        <v>26</v>
      </c>
      <c r="AB861" s="1" t="s">
        <v>6733</v>
      </c>
      <c r="AC861" s="1" t="s">
        <v>6734</v>
      </c>
      <c r="AD861" s="8"/>
    </row>
    <row r="862" spans="1:53" s="22" customFormat="1" outlineLevel="5">
      <c r="B862" s="3"/>
      <c r="C862" s="1"/>
      <c r="D862" s="1"/>
      <c r="E862" s="1"/>
      <c r="F862" s="1"/>
      <c r="G862" s="287" t="s">
        <v>8</v>
      </c>
      <c r="H862" s="277">
        <v>42333</v>
      </c>
      <c r="I862" s="1" t="s">
        <v>6738</v>
      </c>
      <c r="J862" s="2" t="s">
        <v>88</v>
      </c>
      <c r="K862" s="1" t="s">
        <v>33</v>
      </c>
      <c r="L862" s="1" t="s">
        <v>69</v>
      </c>
      <c r="M862" s="1" t="s">
        <v>21</v>
      </c>
      <c r="N862" s="1" t="s">
        <v>11</v>
      </c>
      <c r="O862" s="9">
        <v>6283</v>
      </c>
      <c r="P862" s="9">
        <v>0</v>
      </c>
      <c r="Q862" s="9">
        <v>6283</v>
      </c>
      <c r="R862" s="6" t="s">
        <v>1780</v>
      </c>
      <c r="S862" s="5" t="s">
        <v>32</v>
      </c>
      <c r="T862" s="5"/>
      <c r="U862" s="5" t="s">
        <v>4186</v>
      </c>
      <c r="V862" s="1"/>
      <c r="W862" s="1"/>
      <c r="X862" s="1"/>
      <c r="Y862" s="1"/>
      <c r="Z862" s="4">
        <v>42333</v>
      </c>
      <c r="AA862" s="1" t="s">
        <v>26</v>
      </c>
      <c r="AB862" s="1" t="s">
        <v>6739</v>
      </c>
      <c r="AC862" s="1" t="s">
        <v>6740</v>
      </c>
      <c r="AD862" s="8"/>
    </row>
    <row r="863" spans="1:53" s="22" customFormat="1" outlineLevel="5">
      <c r="B863" s="3"/>
      <c r="C863" s="1"/>
      <c r="D863" s="1"/>
      <c r="E863" s="1"/>
      <c r="F863" s="1"/>
      <c r="G863" s="287" t="s">
        <v>8</v>
      </c>
      <c r="H863" s="277">
        <v>42333</v>
      </c>
      <c r="I863" s="1" t="s">
        <v>6729</v>
      </c>
      <c r="J863" s="2" t="s">
        <v>91</v>
      </c>
      <c r="K863" s="1" t="s">
        <v>33</v>
      </c>
      <c r="L863" s="1" t="s">
        <v>69</v>
      </c>
      <c r="M863" s="1" t="s">
        <v>21</v>
      </c>
      <c r="N863" s="1" t="s">
        <v>11</v>
      </c>
      <c r="O863" s="9">
        <v>31549.9</v>
      </c>
      <c r="P863" s="9">
        <v>0</v>
      </c>
      <c r="Q863" s="9">
        <v>31549.9</v>
      </c>
      <c r="R863" s="6" t="s">
        <v>1780</v>
      </c>
      <c r="S863" s="5" t="s">
        <v>32</v>
      </c>
      <c r="T863" s="5"/>
      <c r="U863" s="5" t="s">
        <v>4186</v>
      </c>
      <c r="V863" s="1" t="s">
        <v>35</v>
      </c>
      <c r="W863" s="1"/>
      <c r="X863" s="1"/>
      <c r="Y863" s="1"/>
      <c r="Z863" s="4">
        <v>42333</v>
      </c>
      <c r="AA863" s="1" t="s">
        <v>26</v>
      </c>
      <c r="AB863" s="1" t="s">
        <v>6730</v>
      </c>
      <c r="AC863" s="1" t="s">
        <v>6731</v>
      </c>
      <c r="AD863" s="8"/>
    </row>
    <row r="864" spans="1:53" s="22" customFormat="1" outlineLevel="5">
      <c r="B864" s="3"/>
      <c r="C864" s="1"/>
      <c r="D864" s="1"/>
      <c r="E864" s="1"/>
      <c r="F864" s="1"/>
      <c r="G864" s="287" t="s">
        <v>8</v>
      </c>
      <c r="H864" s="277">
        <v>42333</v>
      </c>
      <c r="I864" s="1" t="s">
        <v>6732</v>
      </c>
      <c r="J864" s="2" t="s">
        <v>91</v>
      </c>
      <c r="K864" s="1" t="s">
        <v>33</v>
      </c>
      <c r="L864" s="1" t="s">
        <v>34</v>
      </c>
      <c r="M864" s="1" t="s">
        <v>21</v>
      </c>
      <c r="N864" s="1" t="s">
        <v>11</v>
      </c>
      <c r="O864" s="9">
        <v>15200</v>
      </c>
      <c r="P864" s="9">
        <v>0</v>
      </c>
      <c r="Q864" s="9">
        <v>15200</v>
      </c>
      <c r="R864" s="6" t="s">
        <v>1780</v>
      </c>
      <c r="S864" s="5" t="s">
        <v>32</v>
      </c>
      <c r="T864" s="5"/>
      <c r="U864" s="5" t="s">
        <v>4186</v>
      </c>
      <c r="V864" s="1" t="s">
        <v>35</v>
      </c>
      <c r="W864" s="1"/>
      <c r="X864" s="1"/>
      <c r="Y864" s="1"/>
      <c r="Z864" s="4">
        <v>42333</v>
      </c>
      <c r="AA864" s="1" t="s">
        <v>26</v>
      </c>
      <c r="AB864" s="1" t="s">
        <v>6733</v>
      </c>
      <c r="AC864" s="1" t="s">
        <v>6734</v>
      </c>
      <c r="AD864" s="8"/>
    </row>
    <row r="865" spans="1:53" s="217" customFormat="1" outlineLevel="5">
      <c r="B865" s="209"/>
      <c r="C865" s="210"/>
      <c r="D865" s="210"/>
      <c r="E865" s="210"/>
      <c r="F865" s="210"/>
      <c r="G865" s="288" t="s">
        <v>8</v>
      </c>
      <c r="H865" s="278">
        <v>42333</v>
      </c>
      <c r="I865" s="210" t="s">
        <v>6738</v>
      </c>
      <c r="J865" s="211" t="s">
        <v>91</v>
      </c>
      <c r="K865" s="210" t="s">
        <v>33</v>
      </c>
      <c r="L865" s="210" t="s">
        <v>69</v>
      </c>
      <c r="M865" s="210" t="s">
        <v>21</v>
      </c>
      <c r="N865" s="210" t="s">
        <v>11</v>
      </c>
      <c r="O865" s="195">
        <v>1023</v>
      </c>
      <c r="P865" s="195">
        <v>0</v>
      </c>
      <c r="Q865" s="195">
        <v>1023</v>
      </c>
      <c r="R865" s="212" t="s">
        <v>1780</v>
      </c>
      <c r="S865" s="213" t="s">
        <v>32</v>
      </c>
      <c r="T865" s="213"/>
      <c r="U865" s="213" t="s">
        <v>4186</v>
      </c>
      <c r="V865" s="210"/>
      <c r="W865" s="210"/>
      <c r="X865" s="210"/>
      <c r="Y865" s="210"/>
      <c r="Z865" s="215">
        <v>42333</v>
      </c>
      <c r="AA865" s="210" t="s">
        <v>26</v>
      </c>
      <c r="AB865" s="210" t="s">
        <v>6739</v>
      </c>
      <c r="AC865" s="210" t="s">
        <v>6740</v>
      </c>
      <c r="AD865" s="216"/>
    </row>
    <row r="866" spans="1:53" outlineLevel="5">
      <c r="A866"/>
      <c r="B866" s="10"/>
      <c r="C866" s="10"/>
      <c r="D866" s="10"/>
      <c r="E866" s="10"/>
      <c r="F866" s="10"/>
      <c r="G866" s="10"/>
      <c r="H866" s="82"/>
      <c r="I866" s="10"/>
      <c r="J866" s="11"/>
      <c r="K866" s="10"/>
      <c r="L866" s="10"/>
      <c r="M866" s="10"/>
      <c r="N866" s="10"/>
      <c r="O866" s="18">
        <f>SUM(O856:O865)</f>
        <v>401264.99000000005</v>
      </c>
      <c r="P866" s="18">
        <f t="shared" ref="P866:Q866" si="224">SUM(P856:P865)</f>
        <v>0</v>
      </c>
      <c r="Q866" s="18">
        <f t="shared" si="224"/>
        <v>401264.99000000005</v>
      </c>
      <c r="R866" s="13"/>
      <c r="S866" s="13"/>
      <c r="T866" s="13"/>
      <c r="U866" s="13"/>
      <c r="V866" s="10"/>
      <c r="W866" s="10"/>
      <c r="X866" s="10"/>
      <c r="Y866" s="10"/>
      <c r="Z866" s="14"/>
      <c r="AA866" s="10"/>
      <c r="AB866" s="10"/>
      <c r="AC866" s="10"/>
      <c r="AD866" s="15"/>
      <c r="AE866"/>
      <c r="AF866"/>
      <c r="AG866"/>
      <c r="AH866"/>
      <c r="AI866"/>
      <c r="AJ866"/>
      <c r="AK866"/>
      <c r="AL866"/>
      <c r="AM866"/>
      <c r="AN866"/>
      <c r="AO866"/>
      <c r="AP866"/>
      <c r="AQ866"/>
      <c r="AR866"/>
      <c r="AS866"/>
      <c r="AT866"/>
      <c r="AU866"/>
      <c r="AV866"/>
      <c r="AW866"/>
      <c r="AX866"/>
      <c r="AY866"/>
      <c r="AZ866"/>
      <c r="BA866"/>
    </row>
    <row r="867" spans="1:53" outlineLevel="5">
      <c r="A867"/>
      <c r="B867" s="10"/>
      <c r="C867" s="10"/>
      <c r="D867" s="10"/>
      <c r="E867" s="10"/>
      <c r="F867" s="10"/>
      <c r="G867" s="10"/>
      <c r="H867" s="82"/>
      <c r="I867" s="10"/>
      <c r="J867" s="11"/>
      <c r="K867" s="10"/>
      <c r="L867" s="10"/>
      <c r="M867" s="10"/>
      <c r="N867" s="10"/>
      <c r="O867" s="16"/>
      <c r="P867" s="16"/>
      <c r="Q867" s="16"/>
      <c r="R867" s="13"/>
      <c r="S867" s="13"/>
      <c r="T867" s="13"/>
      <c r="U867" s="13"/>
      <c r="V867" s="10"/>
      <c r="W867" s="10"/>
      <c r="X867" s="10"/>
      <c r="Y867" s="10"/>
      <c r="Z867" s="14"/>
      <c r="AA867" s="10"/>
      <c r="AB867" s="10"/>
      <c r="AC867" s="10"/>
      <c r="AD867" s="15"/>
      <c r="AE867"/>
      <c r="AF867"/>
      <c r="AG867"/>
      <c r="AH867"/>
      <c r="AI867"/>
      <c r="AJ867"/>
      <c r="AK867"/>
      <c r="AL867"/>
      <c r="AM867"/>
      <c r="AN867"/>
      <c r="AO867"/>
      <c r="AP867"/>
      <c r="AQ867"/>
      <c r="AR867"/>
      <c r="AS867"/>
      <c r="AT867"/>
      <c r="AU867"/>
      <c r="AV867"/>
      <c r="AW867"/>
      <c r="AX867"/>
      <c r="AY867"/>
      <c r="AZ867"/>
      <c r="BA867"/>
    </row>
    <row r="868" spans="1:53" outlineLevel="5">
      <c r="B868" s="10"/>
      <c r="C868" s="10"/>
      <c r="D868" s="10"/>
      <c r="E868" s="10"/>
      <c r="F868" s="10"/>
      <c r="G868" s="78"/>
      <c r="H868" s="82"/>
      <c r="I868" s="10"/>
      <c r="J868" s="11"/>
      <c r="K868" s="10"/>
      <c r="L868" s="10"/>
      <c r="M868" s="10"/>
      <c r="N868" s="10"/>
      <c r="O868" s="16"/>
      <c r="P868" s="16"/>
      <c r="Q868" s="16"/>
      <c r="R868" s="13"/>
      <c r="S868" s="13"/>
      <c r="T868" s="13"/>
      <c r="U868" s="13"/>
      <c r="V868" s="10"/>
      <c r="W868" s="10"/>
      <c r="X868" s="10"/>
      <c r="Y868" s="10"/>
      <c r="Z868" s="82"/>
      <c r="AA868" s="10"/>
      <c r="AB868" s="10"/>
      <c r="AC868" s="10"/>
      <c r="AD868" s="15"/>
      <c r="AV868"/>
      <c r="AW868"/>
      <c r="AX868"/>
      <c r="AY868"/>
      <c r="AZ868"/>
      <c r="BA868"/>
    </row>
    <row r="869" spans="1:53" ht="15.75">
      <c r="G869" s="403" t="s">
        <v>1773</v>
      </c>
      <c r="I869" s="169" t="s">
        <v>1549</v>
      </c>
      <c r="J869" s="169"/>
      <c r="K869" s="169"/>
      <c r="L869" s="169"/>
      <c r="M869" s="169"/>
      <c r="N869" s="169"/>
      <c r="O869" s="170"/>
      <c r="P869" s="170"/>
      <c r="Q869" s="170"/>
      <c r="R869" s="169"/>
      <c r="S869" s="169"/>
      <c r="T869" s="169"/>
      <c r="U869" s="169"/>
      <c r="V869" s="169"/>
      <c r="W869" s="169"/>
      <c r="X869" s="169"/>
      <c r="Y869" s="169"/>
      <c r="Z869" s="169"/>
      <c r="AA869" s="169"/>
      <c r="AB869" s="169"/>
      <c r="AC869" s="169"/>
      <c r="AD869" s="169"/>
    </row>
    <row r="870" spans="1:53" s="67" customFormat="1" ht="15" customHeight="1">
      <c r="A870" s="22"/>
      <c r="B870" s="10"/>
      <c r="C870" s="202"/>
      <c r="D870" s="202"/>
      <c r="E870" s="202"/>
      <c r="F870" s="202"/>
      <c r="G870" s="286" t="s">
        <v>1553</v>
      </c>
      <c r="H870" s="276">
        <v>42005</v>
      </c>
      <c r="I870" s="202" t="s">
        <v>14</v>
      </c>
      <c r="J870" s="203" t="s">
        <v>88</v>
      </c>
      <c r="K870" s="202" t="s">
        <v>9</v>
      </c>
      <c r="L870" s="202" t="s">
        <v>10</v>
      </c>
      <c r="M870" s="202" t="s">
        <v>10</v>
      </c>
      <c r="N870" s="202" t="s">
        <v>11</v>
      </c>
      <c r="O870" s="186">
        <v>3100</v>
      </c>
      <c r="P870" s="186">
        <v>0</v>
      </c>
      <c r="Q870" s="186">
        <v>3100</v>
      </c>
      <c r="R870" s="204" t="s">
        <v>1</v>
      </c>
      <c r="S870" s="205" t="s">
        <v>4</v>
      </c>
      <c r="T870" s="205"/>
      <c r="U870" s="205" t="s">
        <v>1732</v>
      </c>
      <c r="V870" s="202"/>
      <c r="W870" s="202"/>
      <c r="X870" s="202"/>
      <c r="Y870" s="202"/>
      <c r="Z870" s="207">
        <v>42005</v>
      </c>
      <c r="AA870" s="202"/>
      <c r="AB870" s="202"/>
      <c r="AC870" s="202"/>
      <c r="AD870" s="208" t="s">
        <v>1554</v>
      </c>
      <c r="AE870" s="22"/>
      <c r="AF870" s="22"/>
      <c r="AG870" s="22"/>
      <c r="AH870" s="22"/>
      <c r="AI870" s="22"/>
      <c r="AJ870" s="22"/>
      <c r="AK870" s="22"/>
      <c r="AL870" s="22"/>
      <c r="AM870" s="22"/>
      <c r="AN870" s="22"/>
      <c r="AO870" s="22"/>
      <c r="AP870" s="22"/>
      <c r="AQ870" s="22"/>
      <c r="AR870" s="22"/>
      <c r="AS870" s="22"/>
      <c r="AT870" s="22"/>
      <c r="AU870" s="22"/>
    </row>
    <row r="871" spans="1:53" s="217" customFormat="1" ht="15" customHeight="1">
      <c r="A871" s="22"/>
      <c r="B871" s="10"/>
      <c r="C871" s="210"/>
      <c r="D871" s="210"/>
      <c r="E871" s="210"/>
      <c r="F871" s="210"/>
      <c r="G871" s="288" t="s">
        <v>1553</v>
      </c>
      <c r="H871" s="278">
        <v>42005</v>
      </c>
      <c r="I871" s="210" t="s">
        <v>14</v>
      </c>
      <c r="J871" s="211" t="s">
        <v>91</v>
      </c>
      <c r="K871" s="210" t="s">
        <v>9</v>
      </c>
      <c r="L871" s="210" t="s">
        <v>10</v>
      </c>
      <c r="M871" s="210" t="s">
        <v>10</v>
      </c>
      <c r="N871" s="210" t="s">
        <v>11</v>
      </c>
      <c r="O871" s="195">
        <v>37800</v>
      </c>
      <c r="P871" s="195">
        <v>0</v>
      </c>
      <c r="Q871" s="195">
        <v>37800</v>
      </c>
      <c r="R871" s="212" t="s">
        <v>1</v>
      </c>
      <c r="S871" s="213" t="s">
        <v>4</v>
      </c>
      <c r="T871" s="213"/>
      <c r="U871" s="213" t="s">
        <v>1732</v>
      </c>
      <c r="V871" s="210"/>
      <c r="W871" s="210"/>
      <c r="X871" s="210"/>
      <c r="Y871" s="210"/>
      <c r="Z871" s="215">
        <v>42005</v>
      </c>
      <c r="AA871" s="210"/>
      <c r="AB871" s="210"/>
      <c r="AC871" s="210"/>
      <c r="AD871" s="216" t="s">
        <v>1554</v>
      </c>
      <c r="AE871" s="22"/>
      <c r="AF871" s="22"/>
      <c r="AG871" s="22"/>
      <c r="AH871" s="22"/>
      <c r="AI871" s="22"/>
      <c r="AJ871" s="22"/>
      <c r="AK871" s="22"/>
      <c r="AL871" s="22"/>
      <c r="AM871" s="22"/>
      <c r="AN871" s="22"/>
      <c r="AO871" s="22"/>
      <c r="AP871" s="22"/>
      <c r="AQ871" s="22"/>
      <c r="AR871" s="22"/>
      <c r="AS871" s="22"/>
      <c r="AT871" s="22"/>
      <c r="AU871" s="22"/>
    </row>
    <row r="872" spans="1:53" outlineLevel="5">
      <c r="C872" s="10"/>
      <c r="D872" s="10"/>
      <c r="E872" s="10"/>
      <c r="F872" s="10"/>
      <c r="G872" s="78"/>
      <c r="H872" s="78"/>
      <c r="I872" s="10"/>
      <c r="J872" s="82"/>
      <c r="K872" s="10"/>
      <c r="L872" s="11"/>
      <c r="M872" s="10"/>
      <c r="N872" s="10"/>
      <c r="O872" s="18">
        <f>SUM(O870:O871)</f>
        <v>40900</v>
      </c>
      <c r="P872" s="18">
        <f t="shared" ref="P872:Q872" si="225">SUM(P870:P871)</f>
        <v>0</v>
      </c>
      <c r="Q872" s="18">
        <f t="shared" si="225"/>
        <v>40900</v>
      </c>
      <c r="R872" s="18"/>
      <c r="S872" s="18"/>
      <c r="T872" s="13"/>
      <c r="U872" s="13"/>
      <c r="V872" s="13"/>
      <c r="W872" s="13"/>
      <c r="X872" s="10"/>
      <c r="Y872" s="10"/>
      <c r="Z872" s="10"/>
      <c r="AA872" s="10"/>
      <c r="AB872" s="14"/>
      <c r="AC872" s="10"/>
      <c r="AD872" s="10"/>
      <c r="AE872" s="10"/>
      <c r="AF872" s="15"/>
    </row>
    <row r="873" spans="1:53" outlineLevel="5">
      <c r="C873" s="10"/>
      <c r="D873" s="10"/>
      <c r="E873" s="10"/>
      <c r="F873" s="10"/>
      <c r="G873" s="78"/>
      <c r="H873" s="78"/>
      <c r="I873" s="10"/>
      <c r="J873" s="82"/>
      <c r="K873" s="10"/>
      <c r="L873" s="11"/>
      <c r="M873" s="10"/>
      <c r="N873" s="10"/>
      <c r="O873" s="25"/>
      <c r="P873" s="25"/>
      <c r="Q873" s="16"/>
      <c r="R873" s="16"/>
      <c r="S873" s="16"/>
      <c r="T873" s="13"/>
      <c r="U873" s="13"/>
      <c r="V873" s="13"/>
      <c r="W873" s="13"/>
      <c r="X873" s="10"/>
      <c r="Y873" s="10"/>
      <c r="Z873" s="10"/>
      <c r="AA873" s="10"/>
      <c r="AB873" s="14"/>
      <c r="AC873" s="10"/>
      <c r="AD873" s="10"/>
      <c r="AE873" s="10"/>
      <c r="AF873" s="15"/>
    </row>
    <row r="874" spans="1:53" ht="15.75" outlineLevel="5">
      <c r="C874" s="10"/>
      <c r="D874" s="10"/>
      <c r="E874" s="10"/>
      <c r="F874" s="10"/>
      <c r="G874" s="403" t="s">
        <v>4185</v>
      </c>
      <c r="H874" s="78"/>
      <c r="I874" s="518" t="s">
        <v>4193</v>
      </c>
      <c r="J874" s="518"/>
      <c r="K874" s="518"/>
      <c r="L874" s="518"/>
      <c r="M874" s="518"/>
      <c r="N874" s="518"/>
      <c r="O874" s="518"/>
      <c r="P874" s="518"/>
      <c r="Q874" s="518"/>
      <c r="R874" s="518"/>
      <c r="S874" s="518"/>
      <c r="T874" s="518"/>
      <c r="U874" s="518"/>
      <c r="V874" s="518"/>
      <c r="W874" s="518"/>
      <c r="X874" s="518"/>
      <c r="Y874" s="518"/>
      <c r="Z874" s="518"/>
      <c r="AA874" s="518"/>
      <c r="AB874" s="518"/>
      <c r="AC874" s="518"/>
      <c r="AD874" s="518"/>
      <c r="AE874" s="10"/>
      <c r="AF874" s="15"/>
    </row>
    <row r="875" spans="1:53" s="67" customFormat="1" outlineLevel="5">
      <c r="A875" s="22"/>
      <c r="B875" s="10"/>
      <c r="C875" s="202"/>
      <c r="D875" s="202"/>
      <c r="E875" s="202"/>
      <c r="F875" s="202"/>
      <c r="G875" s="286" t="s">
        <v>8</v>
      </c>
      <c r="H875" s="276">
        <v>42263</v>
      </c>
      <c r="I875" s="202" t="s">
        <v>3874</v>
      </c>
      <c r="J875" s="203" t="s">
        <v>86</v>
      </c>
      <c r="K875" s="202" t="s">
        <v>33</v>
      </c>
      <c r="L875" s="202" t="s">
        <v>69</v>
      </c>
      <c r="M875" s="202" t="s">
        <v>21</v>
      </c>
      <c r="N875" s="202" t="s">
        <v>11</v>
      </c>
      <c r="O875" s="186">
        <v>114771.57</v>
      </c>
      <c r="P875" s="186">
        <v>0</v>
      </c>
      <c r="Q875" s="186">
        <v>114771.57</v>
      </c>
      <c r="R875" s="204" t="s">
        <v>1780</v>
      </c>
      <c r="S875" s="205" t="s">
        <v>32</v>
      </c>
      <c r="T875" s="205"/>
      <c r="U875" s="205" t="s">
        <v>4185</v>
      </c>
      <c r="V875" s="202"/>
      <c r="W875" s="202"/>
      <c r="X875" s="202"/>
      <c r="Y875" s="202"/>
      <c r="Z875" s="276">
        <v>42263</v>
      </c>
      <c r="AA875" s="202" t="s">
        <v>26</v>
      </c>
      <c r="AB875" s="202" t="s">
        <v>3875</v>
      </c>
      <c r="AC875" s="202" t="s">
        <v>3876</v>
      </c>
      <c r="AD875" s="208"/>
      <c r="AE875" s="22"/>
      <c r="AF875" s="22"/>
      <c r="AG875" s="22"/>
      <c r="AH875" s="22"/>
      <c r="AI875" s="22"/>
      <c r="AJ875" s="22"/>
      <c r="AK875" s="22"/>
      <c r="AL875" s="22"/>
      <c r="AM875" s="22"/>
      <c r="AN875" s="22"/>
      <c r="AO875" s="22"/>
      <c r="AP875" s="22"/>
      <c r="AQ875" s="22"/>
      <c r="AR875" s="22"/>
      <c r="AS875" s="22"/>
      <c r="AT875" s="22"/>
      <c r="AU875" s="22"/>
    </row>
    <row r="876" spans="1:53" outlineLevel="5">
      <c r="A876"/>
      <c r="B876" s="3"/>
      <c r="C876" s="1"/>
      <c r="D876" s="1"/>
      <c r="E876" s="1"/>
      <c r="F876" s="1"/>
      <c r="G876" s="287" t="s">
        <v>8</v>
      </c>
      <c r="H876" s="277">
        <v>42333</v>
      </c>
      <c r="I876" s="1" t="s">
        <v>6735</v>
      </c>
      <c r="J876" s="2" t="s">
        <v>86</v>
      </c>
      <c r="K876" s="1" t="s">
        <v>33</v>
      </c>
      <c r="L876" s="1" t="s">
        <v>34</v>
      </c>
      <c r="M876" s="1" t="s">
        <v>21</v>
      </c>
      <c r="N876" s="1" t="s">
        <v>11</v>
      </c>
      <c r="O876" s="9">
        <v>36500</v>
      </c>
      <c r="P876" s="9">
        <v>0</v>
      </c>
      <c r="Q876" s="9">
        <f t="shared" ref="Q876:Q877" si="226">O876-P876</f>
        <v>36500</v>
      </c>
      <c r="R876" s="6" t="s">
        <v>1780</v>
      </c>
      <c r="S876" s="5" t="s">
        <v>32</v>
      </c>
      <c r="T876" s="5"/>
      <c r="U876" s="113" t="s">
        <v>4185</v>
      </c>
      <c r="V876" s="1" t="s">
        <v>65</v>
      </c>
      <c r="W876" s="1"/>
      <c r="X876" s="1"/>
      <c r="Y876" s="1"/>
      <c r="Z876" s="4">
        <v>42333</v>
      </c>
      <c r="AA876" s="1" t="s">
        <v>26</v>
      </c>
      <c r="AB876" s="1" t="s">
        <v>6736</v>
      </c>
      <c r="AC876" s="1" t="s">
        <v>6737</v>
      </c>
      <c r="AD876" s="8"/>
      <c r="AE876"/>
      <c r="AF876"/>
      <c r="AG876"/>
      <c r="AH876"/>
      <c r="AI876"/>
      <c r="AJ876"/>
      <c r="AK876"/>
      <c r="AL876"/>
      <c r="AM876"/>
      <c r="AN876"/>
      <c r="AO876"/>
      <c r="AP876"/>
      <c r="AQ876"/>
      <c r="AR876"/>
      <c r="AS876"/>
      <c r="AT876"/>
      <c r="AU876"/>
      <c r="AV876"/>
      <c r="AW876"/>
      <c r="AX876"/>
      <c r="AY876"/>
      <c r="AZ876"/>
      <c r="BA876"/>
    </row>
    <row r="877" spans="1:53" outlineLevel="5">
      <c r="A877"/>
      <c r="B877" s="3"/>
      <c r="C877" s="1"/>
      <c r="D877" s="1"/>
      <c r="E877" s="1"/>
      <c r="F877" s="1"/>
      <c r="G877" s="287" t="s">
        <v>8</v>
      </c>
      <c r="H877" s="277">
        <v>42333</v>
      </c>
      <c r="I877" s="1" t="s">
        <v>6741</v>
      </c>
      <c r="J877" s="2" t="s">
        <v>86</v>
      </c>
      <c r="K877" s="1" t="s">
        <v>33</v>
      </c>
      <c r="L877" s="1" t="s">
        <v>34</v>
      </c>
      <c r="M877" s="1" t="s">
        <v>21</v>
      </c>
      <c r="N877" s="1" t="s">
        <v>11</v>
      </c>
      <c r="O877" s="9">
        <v>782.18</v>
      </c>
      <c r="P877" s="9">
        <v>0</v>
      </c>
      <c r="Q877" s="9">
        <f t="shared" si="226"/>
        <v>782.18</v>
      </c>
      <c r="R877" s="6" t="s">
        <v>1780</v>
      </c>
      <c r="S877" s="5" t="s">
        <v>32</v>
      </c>
      <c r="T877" s="5"/>
      <c r="U877" s="113" t="s">
        <v>4185</v>
      </c>
      <c r="V877" s="1" t="s">
        <v>35</v>
      </c>
      <c r="W877" s="1"/>
      <c r="X877" s="1"/>
      <c r="Y877" s="1"/>
      <c r="Z877" s="4">
        <v>42333</v>
      </c>
      <c r="AA877" s="1" t="s">
        <v>26</v>
      </c>
      <c r="AB877" s="1" t="s">
        <v>6742</v>
      </c>
      <c r="AC877" s="1" t="s">
        <v>6743</v>
      </c>
      <c r="AD877" s="8"/>
      <c r="AE877"/>
      <c r="AF877"/>
      <c r="AG877"/>
      <c r="AH877"/>
      <c r="AI877"/>
      <c r="AJ877"/>
      <c r="AK877"/>
      <c r="AL877"/>
      <c r="AM877"/>
      <c r="AN877"/>
      <c r="AO877"/>
      <c r="AP877"/>
      <c r="AQ877"/>
      <c r="AR877"/>
      <c r="AS877"/>
      <c r="AT877"/>
      <c r="AU877"/>
      <c r="AV877"/>
      <c r="AW877"/>
      <c r="AX877"/>
      <c r="AY877"/>
      <c r="AZ877"/>
      <c r="BA877"/>
    </row>
    <row r="878" spans="1:53" s="22" customFormat="1" outlineLevel="5">
      <c r="B878" s="10"/>
      <c r="C878" s="1"/>
      <c r="D878" s="1"/>
      <c r="E878" s="1"/>
      <c r="F878" s="1"/>
      <c r="G878" s="287" t="s">
        <v>8</v>
      </c>
      <c r="H878" s="277">
        <v>42263</v>
      </c>
      <c r="I878" s="1" t="s">
        <v>3874</v>
      </c>
      <c r="J878" s="2" t="s">
        <v>88</v>
      </c>
      <c r="K878" s="1" t="s">
        <v>33</v>
      </c>
      <c r="L878" s="1" t="s">
        <v>69</v>
      </c>
      <c r="M878" s="1" t="s">
        <v>21</v>
      </c>
      <c r="N878" s="1" t="s">
        <v>11</v>
      </c>
      <c r="O878" s="9">
        <v>88309.5</v>
      </c>
      <c r="P878" s="9">
        <v>0</v>
      </c>
      <c r="Q878" s="9">
        <v>88309.5</v>
      </c>
      <c r="R878" s="6" t="s">
        <v>1780</v>
      </c>
      <c r="S878" s="5" t="s">
        <v>32</v>
      </c>
      <c r="T878" s="5"/>
      <c r="U878" s="5" t="s">
        <v>4185</v>
      </c>
      <c r="V878" s="1"/>
      <c r="W878" s="1"/>
      <c r="X878" s="1"/>
      <c r="Y878" s="1"/>
      <c r="Z878" s="277">
        <v>42263</v>
      </c>
      <c r="AA878" s="1" t="s">
        <v>26</v>
      </c>
      <c r="AB878" s="1" t="s">
        <v>3875</v>
      </c>
      <c r="AC878" s="1" t="s">
        <v>3876</v>
      </c>
      <c r="AD878" s="8"/>
    </row>
    <row r="879" spans="1:53" outlineLevel="5">
      <c r="A879"/>
      <c r="B879" s="3"/>
      <c r="C879" s="1"/>
      <c r="D879" s="1"/>
      <c r="E879" s="1"/>
      <c r="F879" s="1"/>
      <c r="G879" s="287" t="s">
        <v>8</v>
      </c>
      <c r="H879" s="277">
        <v>42333</v>
      </c>
      <c r="I879" s="1" t="s">
        <v>6741</v>
      </c>
      <c r="J879" s="2" t="s">
        <v>88</v>
      </c>
      <c r="K879" s="1" t="s">
        <v>33</v>
      </c>
      <c r="L879" s="1" t="s">
        <v>34</v>
      </c>
      <c r="M879" s="1" t="s">
        <v>21</v>
      </c>
      <c r="N879" s="1" t="s">
        <v>11</v>
      </c>
      <c r="O879" s="9">
        <v>1100</v>
      </c>
      <c r="P879" s="9">
        <v>0</v>
      </c>
      <c r="Q879" s="9">
        <f t="shared" ref="Q879" si="227">O879-P879</f>
        <v>1100</v>
      </c>
      <c r="R879" s="6" t="s">
        <v>1780</v>
      </c>
      <c r="S879" s="5" t="s">
        <v>32</v>
      </c>
      <c r="T879" s="5"/>
      <c r="U879" s="5" t="s">
        <v>4185</v>
      </c>
      <c r="V879" s="1" t="s">
        <v>35</v>
      </c>
      <c r="W879" s="1"/>
      <c r="X879" s="1"/>
      <c r="Y879" s="1"/>
      <c r="Z879" s="4">
        <v>42333</v>
      </c>
      <c r="AA879" s="1" t="s">
        <v>26</v>
      </c>
      <c r="AB879" s="1" t="s">
        <v>6742</v>
      </c>
      <c r="AC879" s="1" t="s">
        <v>6743</v>
      </c>
      <c r="AD879" s="8"/>
      <c r="AE879"/>
      <c r="AF879"/>
      <c r="AG879"/>
      <c r="AH879"/>
      <c r="AI879"/>
      <c r="AJ879"/>
      <c r="AK879"/>
      <c r="AL879"/>
      <c r="AM879"/>
      <c r="AN879"/>
      <c r="AO879"/>
      <c r="AP879"/>
      <c r="AQ879"/>
      <c r="AR879"/>
      <c r="AS879"/>
      <c r="AT879"/>
      <c r="AU879"/>
      <c r="AV879"/>
      <c r="AW879"/>
      <c r="AX879"/>
      <c r="AY879"/>
      <c r="AZ879"/>
      <c r="BA879"/>
    </row>
    <row r="880" spans="1:53" s="22" customFormat="1" outlineLevel="5">
      <c r="B880" s="10"/>
      <c r="C880" s="155"/>
      <c r="D880" s="155"/>
      <c r="E880" s="155"/>
      <c r="F880" s="155"/>
      <c r="G880" s="302" t="s">
        <v>8</v>
      </c>
      <c r="H880" s="298">
        <v>42263</v>
      </c>
      <c r="I880" s="155" t="s">
        <v>3874</v>
      </c>
      <c r="J880" s="157" t="s">
        <v>91</v>
      </c>
      <c r="K880" s="155" t="s">
        <v>33</v>
      </c>
      <c r="L880" s="155" t="s">
        <v>69</v>
      </c>
      <c r="M880" s="155" t="s">
        <v>21</v>
      </c>
      <c r="N880" s="155" t="s">
        <v>11</v>
      </c>
      <c r="O880" s="158">
        <v>25685</v>
      </c>
      <c r="P880" s="158">
        <v>0</v>
      </c>
      <c r="Q880" s="158">
        <v>25685</v>
      </c>
      <c r="R880" s="159" t="s">
        <v>1780</v>
      </c>
      <c r="S880" s="160" t="s">
        <v>32</v>
      </c>
      <c r="T880" s="160"/>
      <c r="U880" s="160" t="s">
        <v>4185</v>
      </c>
      <c r="V880" s="155"/>
      <c r="W880" s="155"/>
      <c r="X880" s="155"/>
      <c r="Y880" s="155"/>
      <c r="Z880" s="298">
        <v>42263</v>
      </c>
      <c r="AA880" s="155" t="s">
        <v>26</v>
      </c>
      <c r="AB880" s="155" t="s">
        <v>3875</v>
      </c>
      <c r="AC880" s="155" t="s">
        <v>3876</v>
      </c>
      <c r="AD880" s="162"/>
    </row>
    <row r="881" spans="1:53" s="371" customFormat="1" outlineLevel="5">
      <c r="B881" s="209"/>
      <c r="C881" s="210"/>
      <c r="D881" s="210"/>
      <c r="E881" s="210"/>
      <c r="F881" s="210"/>
      <c r="G881" s="288" t="s">
        <v>8</v>
      </c>
      <c r="H881" s="278">
        <v>42333</v>
      </c>
      <c r="I881" s="210" t="s">
        <v>6741</v>
      </c>
      <c r="J881" s="211" t="s">
        <v>91</v>
      </c>
      <c r="K881" s="210" t="s">
        <v>33</v>
      </c>
      <c r="L881" s="210" t="s">
        <v>34</v>
      </c>
      <c r="M881" s="210" t="s">
        <v>21</v>
      </c>
      <c r="N881" s="210" t="s">
        <v>11</v>
      </c>
      <c r="O881" s="195">
        <v>9900</v>
      </c>
      <c r="P881" s="195">
        <v>0</v>
      </c>
      <c r="Q881" s="195">
        <f t="shared" ref="Q881" si="228">O881-P881</f>
        <v>9900</v>
      </c>
      <c r="R881" s="212" t="s">
        <v>1780</v>
      </c>
      <c r="S881" s="213" t="s">
        <v>32</v>
      </c>
      <c r="T881" s="213"/>
      <c r="U881" s="213" t="s">
        <v>4185</v>
      </c>
      <c r="V881" s="210" t="s">
        <v>35</v>
      </c>
      <c r="W881" s="210"/>
      <c r="X881" s="210"/>
      <c r="Y881" s="210"/>
      <c r="Z881" s="215">
        <v>42333</v>
      </c>
      <c r="AA881" s="210" t="s">
        <v>26</v>
      </c>
      <c r="AB881" s="210" t="s">
        <v>6742</v>
      </c>
      <c r="AC881" s="210" t="s">
        <v>6743</v>
      </c>
      <c r="AD881" s="216"/>
    </row>
    <row r="882" spans="1:53" outlineLevel="5">
      <c r="B882" s="10"/>
      <c r="C882" s="10"/>
      <c r="D882" s="10"/>
      <c r="E882" s="10"/>
      <c r="F882" s="10"/>
      <c r="G882" s="78"/>
      <c r="H882" s="82"/>
      <c r="I882" s="10"/>
      <c r="J882" s="11"/>
      <c r="K882" s="10"/>
      <c r="L882" s="10"/>
      <c r="M882" s="10"/>
      <c r="N882" s="10"/>
      <c r="O882" s="18">
        <f>SUM(O875:O881)</f>
        <v>277048.25</v>
      </c>
      <c r="P882" s="18">
        <f t="shared" ref="P882:Q882" si="229">SUM(P875:P881)</f>
        <v>0</v>
      </c>
      <c r="Q882" s="18">
        <f t="shared" si="229"/>
        <v>277048.25</v>
      </c>
      <c r="R882" s="13"/>
      <c r="S882" s="13"/>
      <c r="T882" s="13"/>
      <c r="U882" s="13"/>
      <c r="V882" s="10"/>
      <c r="W882" s="10"/>
      <c r="X882" s="10"/>
      <c r="Y882" s="10"/>
      <c r="Z882" s="82"/>
      <c r="AA882" s="10"/>
      <c r="AB882" s="10"/>
      <c r="AC882" s="10"/>
      <c r="AD882" s="15"/>
      <c r="AV882"/>
      <c r="AW882"/>
      <c r="AX882"/>
      <c r="AY882"/>
      <c r="AZ882"/>
      <c r="BA882"/>
    </row>
    <row r="883" spans="1:53" outlineLevel="5">
      <c r="B883" s="10"/>
      <c r="C883" s="10"/>
      <c r="D883" s="10"/>
      <c r="E883" s="10"/>
      <c r="F883" s="10"/>
      <c r="G883" s="78"/>
      <c r="H883" s="82"/>
      <c r="I883" s="10"/>
      <c r="J883" s="11"/>
      <c r="K883" s="10"/>
      <c r="L883" s="10"/>
      <c r="M883" s="10"/>
      <c r="N883" s="10"/>
      <c r="O883" s="16"/>
      <c r="P883" s="16"/>
      <c r="Q883" s="16"/>
      <c r="R883" s="13"/>
      <c r="S883" s="13"/>
      <c r="T883" s="13"/>
      <c r="U883" s="13"/>
      <c r="V883" s="10"/>
      <c r="W883" s="10"/>
      <c r="X883" s="10"/>
      <c r="Y883" s="10"/>
      <c r="Z883" s="82"/>
      <c r="AA883" s="10"/>
      <c r="AB883" s="10"/>
      <c r="AC883" s="10"/>
      <c r="AD883" s="15"/>
      <c r="AV883"/>
      <c r="AW883"/>
      <c r="AX883"/>
      <c r="AY883"/>
      <c r="AZ883"/>
      <c r="BA883"/>
    </row>
    <row r="884" spans="1:53" ht="15.75" outlineLevel="5">
      <c r="C884" s="10"/>
      <c r="D884" s="10"/>
      <c r="E884" s="10"/>
      <c r="F884" s="10"/>
      <c r="G884" s="403" t="s">
        <v>1774</v>
      </c>
      <c r="H884" s="78"/>
      <c r="I884" s="168" t="s">
        <v>1546</v>
      </c>
      <c r="J884" s="168"/>
      <c r="K884" s="168"/>
      <c r="L884" s="168"/>
      <c r="M884" s="168"/>
      <c r="N884" s="168"/>
      <c r="O884" s="452"/>
      <c r="P884" s="452"/>
      <c r="Q884" s="452"/>
      <c r="R884" s="168"/>
      <c r="S884" s="168"/>
      <c r="T884" s="168"/>
      <c r="U884" s="168"/>
      <c r="V884" s="168"/>
      <c r="W884" s="168"/>
      <c r="X884" s="168"/>
      <c r="Y884" s="168"/>
      <c r="Z884" s="168"/>
      <c r="AA884" s="168"/>
      <c r="AB884" s="168"/>
      <c r="AC884" s="168"/>
      <c r="AD884" s="168"/>
    </row>
    <row r="885" spans="1:53" s="67" customFormat="1" ht="15" customHeight="1">
      <c r="A885" s="22"/>
      <c r="B885" s="10"/>
      <c r="C885" s="202"/>
      <c r="D885" s="202"/>
      <c r="E885" s="202"/>
      <c r="F885" s="202"/>
      <c r="G885" s="286" t="s">
        <v>1553</v>
      </c>
      <c r="H885" s="276">
        <v>42005</v>
      </c>
      <c r="I885" s="202" t="s">
        <v>14</v>
      </c>
      <c r="J885" s="203" t="s">
        <v>86</v>
      </c>
      <c r="K885" s="202" t="s">
        <v>9</v>
      </c>
      <c r="L885" s="202" t="s">
        <v>10</v>
      </c>
      <c r="M885" s="202" t="s">
        <v>10</v>
      </c>
      <c r="N885" s="202" t="s">
        <v>11</v>
      </c>
      <c r="O885" s="186">
        <v>66324.3</v>
      </c>
      <c r="P885" s="186">
        <v>0</v>
      </c>
      <c r="Q885" s="186">
        <v>66324.3</v>
      </c>
      <c r="R885" s="204" t="s">
        <v>1</v>
      </c>
      <c r="S885" s="205" t="s">
        <v>4</v>
      </c>
      <c r="T885" s="205"/>
      <c r="U885" s="205" t="s">
        <v>1729</v>
      </c>
      <c r="V885" s="202"/>
      <c r="W885" s="202"/>
      <c r="X885" s="202"/>
      <c r="Y885" s="202"/>
      <c r="Z885" s="207">
        <v>42005</v>
      </c>
      <c r="AA885" s="202"/>
      <c r="AB885" s="202"/>
      <c r="AC885" s="202"/>
      <c r="AD885" s="208" t="s">
        <v>1554</v>
      </c>
      <c r="AE885" s="22"/>
      <c r="AF885" s="22"/>
      <c r="AG885" s="22"/>
      <c r="AH885" s="22"/>
      <c r="AI885" s="22"/>
      <c r="AJ885" s="22"/>
      <c r="AK885" s="22"/>
      <c r="AL885" s="22"/>
      <c r="AM885" s="22"/>
      <c r="AN885" s="22"/>
      <c r="AO885" s="22"/>
      <c r="AP885" s="22"/>
      <c r="AQ885" s="22"/>
      <c r="AR885" s="22"/>
      <c r="AS885" s="22"/>
      <c r="AT885" s="22"/>
      <c r="AU885" s="22"/>
    </row>
    <row r="886" spans="1:53" s="22" customFormat="1" ht="15" customHeight="1">
      <c r="B886" s="10"/>
      <c r="C886" s="1"/>
      <c r="D886" s="1"/>
      <c r="E886" s="1"/>
      <c r="F886" s="1"/>
      <c r="G886" s="287" t="s">
        <v>1553</v>
      </c>
      <c r="H886" s="277">
        <v>42005</v>
      </c>
      <c r="I886" s="1" t="s">
        <v>14</v>
      </c>
      <c r="J886" s="2" t="s">
        <v>88</v>
      </c>
      <c r="K886" s="1" t="s">
        <v>9</v>
      </c>
      <c r="L886" s="1" t="s">
        <v>10</v>
      </c>
      <c r="M886" s="1" t="s">
        <v>10</v>
      </c>
      <c r="N886" s="1" t="s">
        <v>11</v>
      </c>
      <c r="O886" s="9">
        <v>43664.51</v>
      </c>
      <c r="P886" s="9">
        <v>0</v>
      </c>
      <c r="Q886" s="9">
        <v>43664.51</v>
      </c>
      <c r="R886" s="6" t="s">
        <v>1</v>
      </c>
      <c r="S886" s="5" t="s">
        <v>4</v>
      </c>
      <c r="T886" s="5"/>
      <c r="U886" s="5" t="s">
        <v>1729</v>
      </c>
      <c r="V886" s="1"/>
      <c r="W886" s="1"/>
      <c r="X886" s="1"/>
      <c r="Y886" s="1"/>
      <c r="Z886" s="4">
        <v>42005</v>
      </c>
      <c r="AA886" s="1"/>
      <c r="AB886" s="1"/>
      <c r="AC886" s="1"/>
      <c r="AD886" s="8" t="s">
        <v>1554</v>
      </c>
    </row>
    <row r="887" spans="1:53" s="217" customFormat="1" ht="15" customHeight="1">
      <c r="A887" s="22"/>
      <c r="B887" s="10"/>
      <c r="C887" s="210"/>
      <c r="D887" s="210"/>
      <c r="E887" s="210"/>
      <c r="F887" s="210"/>
      <c r="G887" s="288" t="s">
        <v>1553</v>
      </c>
      <c r="H887" s="278">
        <v>42005</v>
      </c>
      <c r="I887" s="210" t="s">
        <v>14</v>
      </c>
      <c r="J887" s="211" t="s">
        <v>91</v>
      </c>
      <c r="K887" s="210" t="s">
        <v>9</v>
      </c>
      <c r="L887" s="210" t="s">
        <v>10</v>
      </c>
      <c r="M887" s="210" t="s">
        <v>10</v>
      </c>
      <c r="N887" s="210" t="s">
        <v>11</v>
      </c>
      <c r="O887" s="195">
        <v>137989.1</v>
      </c>
      <c r="P887" s="195">
        <v>0</v>
      </c>
      <c r="Q887" s="195">
        <v>137989.1</v>
      </c>
      <c r="R887" s="212" t="s">
        <v>1</v>
      </c>
      <c r="S887" s="213" t="s">
        <v>4</v>
      </c>
      <c r="T887" s="213"/>
      <c r="U887" s="213" t="s">
        <v>1729</v>
      </c>
      <c r="V887" s="210"/>
      <c r="W887" s="210"/>
      <c r="X887" s="210"/>
      <c r="Y887" s="210"/>
      <c r="Z887" s="215">
        <v>42005</v>
      </c>
      <c r="AA887" s="210"/>
      <c r="AB887" s="210"/>
      <c r="AC887" s="210"/>
      <c r="AD887" s="216" t="s">
        <v>1554</v>
      </c>
      <c r="AE887" s="22"/>
      <c r="AF887" s="22"/>
      <c r="AG887" s="22"/>
      <c r="AH887" s="22"/>
      <c r="AI887" s="22"/>
      <c r="AJ887" s="22"/>
      <c r="AK887" s="22"/>
      <c r="AL887" s="22"/>
      <c r="AM887" s="22"/>
      <c r="AN887" s="22"/>
      <c r="AO887" s="22"/>
      <c r="AP887" s="22"/>
      <c r="AQ887" s="22"/>
      <c r="AR887" s="22"/>
      <c r="AS887" s="22"/>
      <c r="AT887" s="22"/>
      <c r="AU887" s="22"/>
    </row>
    <row r="888" spans="1:53" outlineLevel="5">
      <c r="C888" s="10"/>
      <c r="D888" s="10"/>
      <c r="E888" s="10"/>
      <c r="F888" s="10"/>
      <c r="G888" s="78"/>
      <c r="H888" s="78"/>
      <c r="I888" s="10"/>
      <c r="J888" s="82"/>
      <c r="K888" s="10"/>
      <c r="L888" s="11"/>
      <c r="M888" s="10"/>
      <c r="N888" s="10"/>
      <c r="O888" s="18">
        <f>SUM(O885:O887)</f>
        <v>247977.91</v>
      </c>
      <c r="P888" s="18">
        <f t="shared" ref="P888:Q888" si="230">SUM(P885:P887)</f>
        <v>0</v>
      </c>
      <c r="Q888" s="18">
        <f t="shared" si="230"/>
        <v>247977.91</v>
      </c>
      <c r="R888" s="18"/>
      <c r="S888" s="18"/>
      <c r="T888" s="13"/>
      <c r="U888" s="13"/>
      <c r="V888" s="13"/>
      <c r="W888" s="13"/>
      <c r="X888" s="10"/>
      <c r="Y888" s="10"/>
      <c r="Z888" s="10"/>
      <c r="AA888" s="10"/>
      <c r="AB888" s="14"/>
      <c r="AC888" s="10"/>
      <c r="AD888" s="10"/>
      <c r="AE888" s="10"/>
      <c r="AF888" s="15"/>
    </row>
    <row r="889" spans="1:53" s="21" customFormat="1" outlineLevel="5">
      <c r="A889" s="23"/>
      <c r="B889" s="23"/>
      <c r="C889" s="25"/>
      <c r="D889" s="25"/>
      <c r="E889" s="25"/>
      <c r="F889" s="25"/>
      <c r="G889" s="79"/>
      <c r="H889" s="79"/>
      <c r="I889" s="25"/>
      <c r="J889" s="83"/>
      <c r="K889" s="25"/>
      <c r="L889" s="26"/>
      <c r="M889" s="25"/>
      <c r="N889" s="25"/>
      <c r="O889" s="25"/>
      <c r="P889" s="25"/>
      <c r="Q889" s="18"/>
      <c r="R889" s="18"/>
      <c r="S889" s="18"/>
      <c r="T889" s="27"/>
      <c r="U889" s="27"/>
      <c r="V889" s="27"/>
      <c r="W889" s="27"/>
      <c r="X889" s="25"/>
      <c r="Y889" s="25"/>
      <c r="Z889" s="25"/>
      <c r="AA889" s="25"/>
      <c r="AB889" s="28"/>
      <c r="AC889" s="25"/>
      <c r="AD889" s="25"/>
      <c r="AE889" s="25"/>
      <c r="AF889" s="29"/>
      <c r="AG889" s="23"/>
      <c r="AH889" s="23"/>
      <c r="AI889" s="23"/>
      <c r="AJ889" s="23"/>
      <c r="AK889" s="23"/>
      <c r="AL889" s="23"/>
      <c r="AM889" s="23"/>
      <c r="AN889" s="23"/>
      <c r="AO889" s="23"/>
      <c r="AP889" s="23"/>
      <c r="AQ889" s="23"/>
      <c r="AR889" s="23"/>
      <c r="AS889" s="23"/>
      <c r="AT889" s="23"/>
      <c r="AU889" s="23"/>
      <c r="AV889" s="23"/>
      <c r="AW889" s="23"/>
      <c r="AX889" s="23"/>
      <c r="AY889" s="23"/>
      <c r="AZ889" s="23"/>
      <c r="BA889" s="23"/>
    </row>
    <row r="890" spans="1:53" ht="15.75" outlineLevel="5">
      <c r="C890" s="10"/>
      <c r="D890" s="10"/>
      <c r="E890" s="10"/>
      <c r="F890" s="10"/>
      <c r="G890" s="403" t="s">
        <v>1775</v>
      </c>
      <c r="H890" s="78"/>
      <c r="I890" s="168" t="s">
        <v>1550</v>
      </c>
      <c r="J890" s="168"/>
      <c r="K890" s="168"/>
      <c r="L890" s="168"/>
      <c r="M890" s="168"/>
      <c r="N890" s="168"/>
      <c r="O890" s="452"/>
      <c r="P890" s="452"/>
      <c r="Q890" s="452"/>
      <c r="R890" s="168"/>
      <c r="S890" s="168"/>
      <c r="T890" s="168"/>
      <c r="U890" s="168"/>
      <c r="V890" s="168"/>
      <c r="W890" s="168"/>
      <c r="X890" s="168"/>
      <c r="Y890" s="168"/>
      <c r="Z890" s="168"/>
      <c r="AA890" s="168"/>
      <c r="AB890" s="168"/>
      <c r="AC890" s="168"/>
      <c r="AD890" s="168"/>
    </row>
    <row r="891" spans="1:53" s="180" customFormat="1" ht="15" customHeight="1">
      <c r="A891" s="22"/>
      <c r="B891" s="10"/>
      <c r="C891" s="172"/>
      <c r="D891" s="172"/>
      <c r="E891" s="172"/>
      <c r="F891" s="172"/>
      <c r="G891" s="282" t="s">
        <v>1553</v>
      </c>
      <c r="H891" s="272">
        <v>42005</v>
      </c>
      <c r="I891" s="172" t="s">
        <v>14</v>
      </c>
      <c r="J891" s="173" t="s">
        <v>86</v>
      </c>
      <c r="K891" s="172" t="s">
        <v>9</v>
      </c>
      <c r="L891" s="172" t="s">
        <v>10</v>
      </c>
      <c r="M891" s="172" t="s">
        <v>10</v>
      </c>
      <c r="N891" s="172" t="s">
        <v>11</v>
      </c>
      <c r="O891" s="174">
        <v>9150.91</v>
      </c>
      <c r="P891" s="174">
        <v>0</v>
      </c>
      <c r="Q891" s="174">
        <f t="shared" ref="Q891" si="231">O891-P891</f>
        <v>9150.91</v>
      </c>
      <c r="R891" s="175" t="s">
        <v>1</v>
      </c>
      <c r="S891" s="176" t="s">
        <v>4</v>
      </c>
      <c r="T891" s="176"/>
      <c r="U891" s="176" t="s">
        <v>1730</v>
      </c>
      <c r="V891" s="172"/>
      <c r="W891" s="172"/>
      <c r="X891" s="172"/>
      <c r="Y891" s="172"/>
      <c r="Z891" s="178">
        <v>42005</v>
      </c>
      <c r="AA891" s="172"/>
      <c r="AB891" s="172"/>
      <c r="AC891" s="172"/>
      <c r="AD891" s="179" t="s">
        <v>1554</v>
      </c>
      <c r="AE891" s="22"/>
      <c r="AF891" s="22"/>
      <c r="AG891" s="22"/>
      <c r="AH891" s="22"/>
      <c r="AI891" s="22"/>
      <c r="AJ891" s="22"/>
      <c r="AK891" s="22"/>
      <c r="AL891" s="22"/>
      <c r="AM891" s="22"/>
      <c r="AN891" s="22"/>
      <c r="AO891" s="22"/>
      <c r="AP891" s="22"/>
      <c r="AQ891" s="22"/>
      <c r="AR891" s="22"/>
      <c r="AS891" s="22"/>
      <c r="AT891" s="22"/>
      <c r="AU891" s="22"/>
    </row>
    <row r="892" spans="1:53" ht="15.75" outlineLevel="5">
      <c r="C892" s="10"/>
      <c r="D892" s="10"/>
      <c r="E892" s="10"/>
      <c r="F892" s="10"/>
      <c r="G892" s="78"/>
      <c r="H892" s="78"/>
      <c r="I892" s="10"/>
      <c r="J892" s="82"/>
      <c r="K892" s="10"/>
      <c r="L892" s="11"/>
      <c r="M892" s="10"/>
      <c r="N892" s="10"/>
      <c r="O892" s="65">
        <f>SUM(O891)</f>
        <v>9150.91</v>
      </c>
      <c r="P892" s="65">
        <f t="shared" ref="P892:Q892" si="232">SUM(P891)</f>
        <v>0</v>
      </c>
      <c r="Q892" s="65">
        <f t="shared" si="232"/>
        <v>9150.91</v>
      </c>
      <c r="R892" s="18"/>
      <c r="S892" s="18"/>
      <c r="T892" s="13"/>
      <c r="U892" s="13"/>
      <c r="V892" s="13"/>
      <c r="W892" s="13"/>
      <c r="X892" s="10"/>
      <c r="Y892" s="10"/>
      <c r="Z892" s="10"/>
      <c r="AA892" s="10"/>
      <c r="AB892" s="14"/>
      <c r="AC892" s="10"/>
      <c r="AD892" s="10"/>
      <c r="AE892" s="10"/>
      <c r="AF892" s="15"/>
    </row>
    <row r="893" spans="1:53" ht="15.75" outlineLevel="5">
      <c r="C893" s="10"/>
      <c r="D893" s="10"/>
      <c r="E893" s="10"/>
      <c r="F893" s="10"/>
      <c r="G893" s="78"/>
      <c r="H893" s="78"/>
      <c r="I893" s="10"/>
      <c r="J893" s="82"/>
      <c r="K893" s="10"/>
      <c r="L893" s="11"/>
      <c r="M893" s="10"/>
      <c r="N893" s="10"/>
      <c r="O893" s="65"/>
      <c r="P893" s="65"/>
      <c r="Q893" s="65"/>
      <c r="R893" s="18"/>
      <c r="S893" s="18"/>
      <c r="T893" s="13"/>
      <c r="U893" s="13"/>
      <c r="V893" s="13"/>
      <c r="W893" s="13"/>
      <c r="X893" s="10"/>
      <c r="Y893" s="10"/>
      <c r="Z893" s="10"/>
      <c r="AA893" s="10"/>
      <c r="AB893" s="14"/>
      <c r="AC893" s="10"/>
      <c r="AD893" s="10"/>
      <c r="AE893" s="10"/>
      <c r="AF893" s="15"/>
    </row>
    <row r="894" spans="1:53" ht="15.75" outlineLevel="5">
      <c r="C894" s="10"/>
      <c r="D894" s="10"/>
      <c r="E894" s="10"/>
      <c r="F894" s="10"/>
      <c r="G894" s="305" t="s">
        <v>6695</v>
      </c>
      <c r="H894" s="78"/>
      <c r="I894" s="10"/>
      <c r="J894" s="82"/>
      <c r="K894" s="10"/>
      <c r="L894" s="11"/>
      <c r="M894" s="10"/>
      <c r="N894" s="10"/>
      <c r="O894" s="65"/>
      <c r="P894" s="65"/>
      <c r="Q894" s="65"/>
      <c r="R894" s="18"/>
      <c r="S894" s="18"/>
      <c r="T894" s="13"/>
      <c r="U894" s="13"/>
      <c r="V894" s="13"/>
      <c r="W894" s="13"/>
      <c r="X894" s="10"/>
      <c r="Y894" s="10"/>
      <c r="Z894" s="10"/>
      <c r="AA894" s="10"/>
      <c r="AB894" s="14"/>
      <c r="AC894" s="10"/>
      <c r="AD894" s="10"/>
      <c r="AE894" s="10"/>
      <c r="AF894" s="15"/>
    </row>
    <row r="895" spans="1:53" s="180" customFormat="1" ht="15" customHeight="1" outlineLevel="5">
      <c r="B895" s="171"/>
      <c r="C895" s="172"/>
      <c r="D895" s="172"/>
      <c r="E895" s="172"/>
      <c r="F895" s="172"/>
      <c r="G895" s="282" t="s">
        <v>1553</v>
      </c>
      <c r="H895" s="272">
        <v>42334</v>
      </c>
      <c r="I895" s="172" t="s">
        <v>6693</v>
      </c>
      <c r="J895" s="173" t="s">
        <v>85</v>
      </c>
      <c r="K895" s="172" t="s">
        <v>36</v>
      </c>
      <c r="L895" s="172" t="s">
        <v>20</v>
      </c>
      <c r="M895" s="172" t="s">
        <v>21</v>
      </c>
      <c r="N895" s="172" t="s">
        <v>11</v>
      </c>
      <c r="O895" s="174">
        <v>2732415.28</v>
      </c>
      <c r="P895" s="174">
        <v>0</v>
      </c>
      <c r="Q895" s="174">
        <f>O895-P895</f>
        <v>2732415.28</v>
      </c>
      <c r="R895" s="175" t="s">
        <v>47</v>
      </c>
      <c r="S895" s="176" t="s">
        <v>32</v>
      </c>
      <c r="T895" s="176" t="s">
        <v>6694</v>
      </c>
      <c r="U895" s="176" t="s">
        <v>6695</v>
      </c>
      <c r="V895" s="172" t="s">
        <v>48</v>
      </c>
      <c r="W895" s="172" t="s">
        <v>6696</v>
      </c>
      <c r="X895" s="172" t="s">
        <v>6697</v>
      </c>
      <c r="Y895" s="172" t="s">
        <v>6698</v>
      </c>
      <c r="Z895" s="178">
        <v>42334</v>
      </c>
      <c r="AA895" s="172" t="s">
        <v>45</v>
      </c>
      <c r="AB895" s="172" t="s">
        <v>4986</v>
      </c>
      <c r="AC895" s="172" t="s">
        <v>6699</v>
      </c>
      <c r="AD895" s="179" t="s">
        <v>6700</v>
      </c>
    </row>
    <row r="896" spans="1:53" ht="15" customHeight="1" outlineLevel="5">
      <c r="A896"/>
      <c r="B896" s="10"/>
      <c r="C896" s="10"/>
      <c r="D896" s="10"/>
      <c r="E896" s="10"/>
      <c r="F896" s="10"/>
      <c r="G896" s="10"/>
      <c r="H896" s="82"/>
      <c r="I896" s="10"/>
      <c r="J896" s="11"/>
      <c r="K896" s="10"/>
      <c r="L896" s="10"/>
      <c r="M896" s="10"/>
      <c r="N896" s="10"/>
      <c r="O896" s="18">
        <f>SUM(O895)</f>
        <v>2732415.28</v>
      </c>
      <c r="P896" s="18">
        <f t="shared" ref="P896:Q896" si="233">SUM(P895)</f>
        <v>0</v>
      </c>
      <c r="Q896" s="18">
        <f t="shared" si="233"/>
        <v>2732415.28</v>
      </c>
      <c r="R896" s="13"/>
      <c r="S896" s="13"/>
      <c r="T896" s="13"/>
      <c r="U896" s="13"/>
      <c r="V896" s="10"/>
      <c r="W896" s="10"/>
      <c r="X896" s="10"/>
      <c r="Y896" s="10"/>
      <c r="Z896" s="14"/>
      <c r="AA896" s="10"/>
      <c r="AB896" s="10"/>
      <c r="AC896" s="10"/>
      <c r="AD896" s="15"/>
      <c r="AE896"/>
      <c r="AF896"/>
      <c r="AG896"/>
      <c r="AH896"/>
      <c r="AI896"/>
      <c r="AJ896"/>
      <c r="AK896"/>
      <c r="AL896"/>
      <c r="AM896"/>
      <c r="AN896"/>
      <c r="AO896"/>
      <c r="AP896"/>
      <c r="AQ896"/>
      <c r="AR896"/>
      <c r="AS896"/>
      <c r="AT896"/>
      <c r="AU896"/>
      <c r="AV896"/>
      <c r="AW896"/>
      <c r="AX896"/>
      <c r="AY896"/>
      <c r="AZ896"/>
      <c r="BA896"/>
    </row>
    <row r="897" spans="1:53" ht="15" customHeight="1" outlineLevel="5">
      <c r="A897"/>
      <c r="B897" s="10"/>
      <c r="C897" s="10"/>
      <c r="D897" s="10"/>
      <c r="E897" s="10"/>
      <c r="F897" s="10"/>
      <c r="G897" s="10"/>
      <c r="H897" s="82"/>
      <c r="I897" s="10"/>
      <c r="J897" s="11"/>
      <c r="K897" s="10"/>
      <c r="L897" s="10"/>
      <c r="M897" s="10"/>
      <c r="N897" s="10"/>
      <c r="O897" s="16"/>
      <c r="P897" s="16"/>
      <c r="Q897" s="16"/>
      <c r="R897" s="13"/>
      <c r="S897" s="13"/>
      <c r="T897" s="13"/>
      <c r="U897" s="13"/>
      <c r="V897" s="10"/>
      <c r="W897" s="10"/>
      <c r="X897" s="10"/>
      <c r="Y897" s="10"/>
      <c r="Z897" s="14"/>
      <c r="AA897" s="10"/>
      <c r="AB897" s="10"/>
      <c r="AC897" s="10"/>
      <c r="AD897" s="15"/>
      <c r="AE897"/>
      <c r="AF897"/>
      <c r="AG897"/>
      <c r="AH897"/>
      <c r="AI897"/>
      <c r="AJ897"/>
      <c r="AK897"/>
      <c r="AL897"/>
      <c r="AM897"/>
      <c r="AN897"/>
      <c r="AO897"/>
      <c r="AP897"/>
      <c r="AQ897"/>
      <c r="AR897"/>
      <c r="AS897"/>
      <c r="AT897"/>
      <c r="AU897"/>
      <c r="AV897"/>
      <c r="AW897"/>
      <c r="AX897"/>
      <c r="AY897"/>
      <c r="AZ897"/>
      <c r="BA897"/>
    </row>
    <row r="898" spans="1:53" ht="15.75" outlineLevel="5">
      <c r="C898" s="10"/>
      <c r="D898" s="10"/>
      <c r="E898" s="10"/>
      <c r="F898" s="10"/>
      <c r="G898" s="403" t="s">
        <v>1391</v>
      </c>
      <c r="H898" s="78"/>
      <c r="I898" s="63" t="s">
        <v>1337</v>
      </c>
      <c r="J898" s="82"/>
      <c r="L898" s="11"/>
      <c r="M898" s="10"/>
      <c r="N898" s="10"/>
      <c r="O898" s="25"/>
      <c r="P898" s="25"/>
      <c r="Q898" s="16"/>
      <c r="R898" s="16"/>
      <c r="S898" s="16"/>
      <c r="T898" s="13"/>
      <c r="U898" s="13"/>
      <c r="V898" s="13"/>
      <c r="W898" s="13"/>
      <c r="X898" s="10"/>
      <c r="Y898" s="10"/>
      <c r="Z898" s="10"/>
      <c r="AA898" s="10"/>
      <c r="AB898" s="14"/>
      <c r="AC898" s="10"/>
      <c r="AD898" s="10"/>
      <c r="AE898" s="10"/>
      <c r="AF898" s="15"/>
    </row>
    <row r="899" spans="1:53" s="67" customFormat="1" outlineLevel="5">
      <c r="B899" s="201"/>
      <c r="C899" s="202"/>
      <c r="D899" s="202"/>
      <c r="E899" s="202"/>
      <c r="F899" s="202"/>
      <c r="G899" s="286" t="s">
        <v>1553</v>
      </c>
      <c r="H899" s="276">
        <v>42131</v>
      </c>
      <c r="I899" s="202" t="s">
        <v>2582</v>
      </c>
      <c r="J899" s="203" t="s">
        <v>86</v>
      </c>
      <c r="K899" s="202" t="s">
        <v>36</v>
      </c>
      <c r="L899" s="202" t="s">
        <v>20</v>
      </c>
      <c r="M899" s="202" t="s">
        <v>21</v>
      </c>
      <c r="N899" s="202" t="s">
        <v>11</v>
      </c>
      <c r="O899" s="186">
        <v>1653.38</v>
      </c>
      <c r="P899" s="186">
        <v>0</v>
      </c>
      <c r="Q899" s="186">
        <v>1653.38</v>
      </c>
      <c r="R899" s="204" t="s">
        <v>31</v>
      </c>
      <c r="S899" s="205" t="s">
        <v>25</v>
      </c>
      <c r="T899" s="205" t="s">
        <v>798</v>
      </c>
      <c r="U899" s="205" t="s">
        <v>1391</v>
      </c>
      <c r="V899" s="202" t="s">
        <v>28</v>
      </c>
      <c r="W899" s="202" t="s">
        <v>2583</v>
      </c>
      <c r="X899" s="202"/>
      <c r="Y899" s="202"/>
      <c r="Z899" s="207">
        <v>42131</v>
      </c>
      <c r="AA899" s="202" t="s">
        <v>2</v>
      </c>
      <c r="AB899" s="202" t="s">
        <v>2583</v>
      </c>
      <c r="AC899" s="202" t="s">
        <v>2584</v>
      </c>
      <c r="AD899" s="208"/>
    </row>
    <row r="900" spans="1:53" s="22" customFormat="1" outlineLevel="5">
      <c r="B900" s="3"/>
      <c r="C900" s="1"/>
      <c r="D900" s="1"/>
      <c r="E900" s="1"/>
      <c r="F900" s="1"/>
      <c r="G900" s="287" t="s">
        <v>1553</v>
      </c>
      <c r="H900" s="277">
        <v>42131</v>
      </c>
      <c r="I900" s="1" t="s">
        <v>2585</v>
      </c>
      <c r="J900" s="2" t="s">
        <v>86</v>
      </c>
      <c r="K900" s="1" t="s">
        <v>36</v>
      </c>
      <c r="L900" s="1" t="s">
        <v>20</v>
      </c>
      <c r="M900" s="1" t="s">
        <v>21</v>
      </c>
      <c r="N900" s="1" t="s">
        <v>11</v>
      </c>
      <c r="O900" s="9">
        <v>28552.05</v>
      </c>
      <c r="P900" s="9">
        <v>0</v>
      </c>
      <c r="Q900" s="9">
        <v>28552.05</v>
      </c>
      <c r="R900" s="6" t="s">
        <v>31</v>
      </c>
      <c r="S900" s="5" t="s">
        <v>25</v>
      </c>
      <c r="T900" s="5" t="s">
        <v>798</v>
      </c>
      <c r="U900" s="5" t="s">
        <v>1391</v>
      </c>
      <c r="V900" s="1" t="s">
        <v>28</v>
      </c>
      <c r="W900" s="1" t="s">
        <v>2586</v>
      </c>
      <c r="X900" s="1"/>
      <c r="Y900" s="1"/>
      <c r="Z900" s="4">
        <v>42131</v>
      </c>
      <c r="AA900" s="1" t="s">
        <v>2</v>
      </c>
      <c r="AB900" s="1" t="s">
        <v>2586</v>
      </c>
      <c r="AC900" s="1" t="s">
        <v>2587</v>
      </c>
      <c r="AD900" s="8"/>
    </row>
    <row r="901" spans="1:53" s="22" customFormat="1" outlineLevel="5">
      <c r="B901" s="3"/>
      <c r="C901" s="1"/>
      <c r="D901" s="1"/>
      <c r="E901" s="1"/>
      <c r="F901" s="1"/>
      <c r="G901" s="287" t="s">
        <v>1553</v>
      </c>
      <c r="H901" s="277">
        <v>42131</v>
      </c>
      <c r="I901" s="1" t="s">
        <v>2588</v>
      </c>
      <c r="J901" s="2" t="s">
        <v>86</v>
      </c>
      <c r="K901" s="1" t="s">
        <v>36</v>
      </c>
      <c r="L901" s="1" t="s">
        <v>20</v>
      </c>
      <c r="M901" s="1" t="s">
        <v>21</v>
      </c>
      <c r="N901" s="1" t="s">
        <v>11</v>
      </c>
      <c r="O901" s="9">
        <v>2053.2800000000002</v>
      </c>
      <c r="P901" s="9">
        <v>0</v>
      </c>
      <c r="Q901" s="9">
        <v>2053.2800000000002</v>
      </c>
      <c r="R901" s="6" t="s">
        <v>31</v>
      </c>
      <c r="S901" s="5" t="s">
        <v>25</v>
      </c>
      <c r="T901" s="5" t="s">
        <v>798</v>
      </c>
      <c r="U901" s="5" t="s">
        <v>1391</v>
      </c>
      <c r="V901" s="1" t="s">
        <v>28</v>
      </c>
      <c r="W901" s="1" t="s">
        <v>2589</v>
      </c>
      <c r="X901" s="1"/>
      <c r="Y901" s="1"/>
      <c r="Z901" s="4">
        <v>42131</v>
      </c>
      <c r="AA901" s="1" t="s">
        <v>2</v>
      </c>
      <c r="AB901" s="1" t="s">
        <v>2589</v>
      </c>
      <c r="AC901" s="1" t="s">
        <v>2590</v>
      </c>
      <c r="AD901" s="8"/>
    </row>
    <row r="902" spans="1:53" s="22" customFormat="1" outlineLevel="5">
      <c r="B902" s="3"/>
      <c r="C902" s="1"/>
      <c r="D902" s="1"/>
      <c r="E902" s="1"/>
      <c r="F902" s="1"/>
      <c r="G902" s="287" t="s">
        <v>1553</v>
      </c>
      <c r="H902" s="277">
        <v>42131</v>
      </c>
      <c r="I902" s="1" t="s">
        <v>2591</v>
      </c>
      <c r="J902" s="2" t="s">
        <v>86</v>
      </c>
      <c r="K902" s="1" t="s">
        <v>36</v>
      </c>
      <c r="L902" s="1" t="s">
        <v>20</v>
      </c>
      <c r="M902" s="1" t="s">
        <v>21</v>
      </c>
      <c r="N902" s="1" t="s">
        <v>11</v>
      </c>
      <c r="O902" s="9">
        <v>2273.2600000000002</v>
      </c>
      <c r="P902" s="9">
        <v>0</v>
      </c>
      <c r="Q902" s="9">
        <v>2273.2600000000002</v>
      </c>
      <c r="R902" s="6" t="s">
        <v>31</v>
      </c>
      <c r="S902" s="5" t="s">
        <v>25</v>
      </c>
      <c r="T902" s="5" t="s">
        <v>798</v>
      </c>
      <c r="U902" s="5" t="s">
        <v>1391</v>
      </c>
      <c r="V902" s="1" t="s">
        <v>28</v>
      </c>
      <c r="W902" s="1" t="s">
        <v>2592</v>
      </c>
      <c r="X902" s="1"/>
      <c r="Y902" s="1"/>
      <c r="Z902" s="4">
        <v>42131</v>
      </c>
      <c r="AA902" s="1" t="s">
        <v>2</v>
      </c>
      <c r="AB902" s="1" t="s">
        <v>2592</v>
      </c>
      <c r="AC902" s="1" t="s">
        <v>2593</v>
      </c>
      <c r="AD902" s="8"/>
    </row>
    <row r="903" spans="1:53" s="22" customFormat="1" outlineLevel="5">
      <c r="B903" s="3"/>
      <c r="C903" s="1"/>
      <c r="D903" s="1"/>
      <c r="E903" s="1"/>
      <c r="F903" s="1"/>
      <c r="G903" s="287" t="s">
        <v>1553</v>
      </c>
      <c r="H903" s="277">
        <v>42131</v>
      </c>
      <c r="I903" s="1" t="s">
        <v>2594</v>
      </c>
      <c r="J903" s="2" t="s">
        <v>86</v>
      </c>
      <c r="K903" s="1" t="s">
        <v>36</v>
      </c>
      <c r="L903" s="1" t="s">
        <v>20</v>
      </c>
      <c r="M903" s="1" t="s">
        <v>21</v>
      </c>
      <c r="N903" s="1" t="s">
        <v>11</v>
      </c>
      <c r="O903" s="9">
        <v>11447.24</v>
      </c>
      <c r="P903" s="9">
        <v>0</v>
      </c>
      <c r="Q903" s="9">
        <v>11447.24</v>
      </c>
      <c r="R903" s="6" t="s">
        <v>31</v>
      </c>
      <c r="S903" s="5" t="s">
        <v>25</v>
      </c>
      <c r="T903" s="5" t="s">
        <v>798</v>
      </c>
      <c r="U903" s="5" t="s">
        <v>1391</v>
      </c>
      <c r="V903" s="1" t="s">
        <v>28</v>
      </c>
      <c r="W903" s="1" t="s">
        <v>2595</v>
      </c>
      <c r="X903" s="1"/>
      <c r="Y903" s="1"/>
      <c r="Z903" s="4">
        <v>42131</v>
      </c>
      <c r="AA903" s="1" t="s">
        <v>2</v>
      </c>
      <c r="AB903" s="1" t="s">
        <v>2595</v>
      </c>
      <c r="AC903" s="1" t="s">
        <v>2596</v>
      </c>
      <c r="AD903" s="8"/>
    </row>
    <row r="904" spans="1:53" s="22" customFormat="1" outlineLevel="5">
      <c r="B904" s="3"/>
      <c r="C904" s="1"/>
      <c r="D904" s="1"/>
      <c r="E904" s="1"/>
      <c r="F904" s="1"/>
      <c r="G904" s="287" t="s">
        <v>1553</v>
      </c>
      <c r="H904" s="277">
        <v>42131</v>
      </c>
      <c r="I904" s="1" t="s">
        <v>2597</v>
      </c>
      <c r="J904" s="2" t="s">
        <v>86</v>
      </c>
      <c r="K904" s="1" t="s">
        <v>36</v>
      </c>
      <c r="L904" s="1" t="s">
        <v>20</v>
      </c>
      <c r="M904" s="1" t="s">
        <v>21</v>
      </c>
      <c r="N904" s="1" t="s">
        <v>11</v>
      </c>
      <c r="O904" s="9">
        <v>5946.91</v>
      </c>
      <c r="P904" s="9">
        <v>0</v>
      </c>
      <c r="Q904" s="9">
        <v>5946.91</v>
      </c>
      <c r="R904" s="6" t="s">
        <v>31</v>
      </c>
      <c r="S904" s="5" t="s">
        <v>25</v>
      </c>
      <c r="T904" s="5" t="s">
        <v>798</v>
      </c>
      <c r="U904" s="5" t="s">
        <v>1391</v>
      </c>
      <c r="V904" s="1" t="s">
        <v>28</v>
      </c>
      <c r="W904" s="1" t="s">
        <v>2598</v>
      </c>
      <c r="X904" s="1"/>
      <c r="Y904" s="1"/>
      <c r="Z904" s="4">
        <v>42131</v>
      </c>
      <c r="AA904" s="1" t="s">
        <v>2</v>
      </c>
      <c r="AB904" s="1" t="s">
        <v>2598</v>
      </c>
      <c r="AC904" s="1" t="s">
        <v>2599</v>
      </c>
      <c r="AD904" s="8"/>
    </row>
    <row r="905" spans="1:53" s="22" customFormat="1" outlineLevel="5">
      <c r="B905" s="3"/>
      <c r="C905" s="1"/>
      <c r="D905" s="1"/>
      <c r="E905" s="1"/>
      <c r="F905" s="1"/>
      <c r="G905" s="287" t="s">
        <v>1553</v>
      </c>
      <c r="H905" s="277">
        <v>42131</v>
      </c>
      <c r="I905" s="1" t="s">
        <v>2600</v>
      </c>
      <c r="J905" s="2" t="s">
        <v>86</v>
      </c>
      <c r="K905" s="1" t="s">
        <v>36</v>
      </c>
      <c r="L905" s="1" t="s">
        <v>20</v>
      </c>
      <c r="M905" s="1" t="s">
        <v>21</v>
      </c>
      <c r="N905" s="1" t="s">
        <v>11</v>
      </c>
      <c r="O905" s="9">
        <v>4374.3599999999997</v>
      </c>
      <c r="P905" s="9">
        <v>0</v>
      </c>
      <c r="Q905" s="9">
        <v>4374.3599999999997</v>
      </c>
      <c r="R905" s="6" t="s">
        <v>31</v>
      </c>
      <c r="S905" s="5" t="s">
        <v>25</v>
      </c>
      <c r="T905" s="5" t="s">
        <v>798</v>
      </c>
      <c r="U905" s="5" t="s">
        <v>1391</v>
      </c>
      <c r="V905" s="1" t="s">
        <v>28</v>
      </c>
      <c r="W905" s="1" t="s">
        <v>2601</v>
      </c>
      <c r="X905" s="1"/>
      <c r="Y905" s="1"/>
      <c r="Z905" s="4">
        <v>42131</v>
      </c>
      <c r="AA905" s="1" t="s">
        <v>2</v>
      </c>
      <c r="AB905" s="1" t="s">
        <v>2601</v>
      </c>
      <c r="AC905" s="1" t="s">
        <v>2602</v>
      </c>
      <c r="AD905" s="8"/>
    </row>
    <row r="906" spans="1:53" s="22" customFormat="1" outlineLevel="5">
      <c r="B906" s="3"/>
      <c r="C906" s="1"/>
      <c r="D906" s="1"/>
      <c r="E906" s="1"/>
      <c r="F906" s="1"/>
      <c r="G906" s="287" t="s">
        <v>1553</v>
      </c>
      <c r="H906" s="277">
        <v>42131</v>
      </c>
      <c r="I906" s="1" t="s">
        <v>2603</v>
      </c>
      <c r="J906" s="2" t="s">
        <v>86</v>
      </c>
      <c r="K906" s="1" t="s">
        <v>36</v>
      </c>
      <c r="L906" s="1" t="s">
        <v>20</v>
      </c>
      <c r="M906" s="1" t="s">
        <v>21</v>
      </c>
      <c r="N906" s="1" t="s">
        <v>11</v>
      </c>
      <c r="O906" s="9">
        <v>8133.38</v>
      </c>
      <c r="P906" s="9">
        <v>0</v>
      </c>
      <c r="Q906" s="9">
        <v>8133.38</v>
      </c>
      <c r="R906" s="6" t="s">
        <v>31</v>
      </c>
      <c r="S906" s="5" t="s">
        <v>25</v>
      </c>
      <c r="T906" s="5" t="s">
        <v>798</v>
      </c>
      <c r="U906" s="5" t="s">
        <v>1391</v>
      </c>
      <c r="V906" s="1" t="s">
        <v>28</v>
      </c>
      <c r="W906" s="1" t="s">
        <v>2604</v>
      </c>
      <c r="X906" s="1"/>
      <c r="Y906" s="1"/>
      <c r="Z906" s="4">
        <v>42131</v>
      </c>
      <c r="AA906" s="1" t="s">
        <v>2</v>
      </c>
      <c r="AB906" s="1" t="s">
        <v>2605</v>
      </c>
      <c r="AC906" s="1" t="s">
        <v>2606</v>
      </c>
      <c r="AD906" s="8"/>
    </row>
    <row r="907" spans="1:53" s="22" customFormat="1" outlineLevel="5">
      <c r="B907" s="3"/>
      <c r="C907" s="1"/>
      <c r="D907" s="1"/>
      <c r="E907" s="1"/>
      <c r="F907" s="1"/>
      <c r="G907" s="287" t="s">
        <v>1553</v>
      </c>
      <c r="H907" s="277">
        <v>42131</v>
      </c>
      <c r="I907" s="1" t="s">
        <v>2607</v>
      </c>
      <c r="J907" s="2" t="s">
        <v>86</v>
      </c>
      <c r="K907" s="1" t="s">
        <v>36</v>
      </c>
      <c r="L907" s="1" t="s">
        <v>20</v>
      </c>
      <c r="M907" s="1" t="s">
        <v>21</v>
      </c>
      <c r="N907" s="1" t="s">
        <v>11</v>
      </c>
      <c r="O907" s="9">
        <v>1493.38</v>
      </c>
      <c r="P907" s="9">
        <v>0</v>
      </c>
      <c r="Q907" s="9">
        <v>1493.38</v>
      </c>
      <c r="R907" s="6" t="s">
        <v>31</v>
      </c>
      <c r="S907" s="5" t="s">
        <v>25</v>
      </c>
      <c r="T907" s="5" t="s">
        <v>798</v>
      </c>
      <c r="U907" s="5" t="s">
        <v>1391</v>
      </c>
      <c r="V907" s="1" t="s">
        <v>28</v>
      </c>
      <c r="W907" s="1" t="s">
        <v>2608</v>
      </c>
      <c r="X907" s="1"/>
      <c r="Y907" s="1"/>
      <c r="Z907" s="4">
        <v>42131</v>
      </c>
      <c r="AA907" s="1" t="s">
        <v>2</v>
      </c>
      <c r="AB907" s="1" t="s">
        <v>2608</v>
      </c>
      <c r="AC907" s="1" t="s">
        <v>2609</v>
      </c>
      <c r="AD907" s="8"/>
    </row>
    <row r="908" spans="1:53" s="22" customFormat="1" outlineLevel="5">
      <c r="B908" s="3"/>
      <c r="C908" s="1"/>
      <c r="D908" s="1"/>
      <c r="E908" s="1"/>
      <c r="F908" s="1"/>
      <c r="G908" s="287" t="s">
        <v>1553</v>
      </c>
      <c r="H908" s="277">
        <v>42137</v>
      </c>
      <c r="I908" s="1" t="s">
        <v>2630</v>
      </c>
      <c r="J908" s="2" t="s">
        <v>86</v>
      </c>
      <c r="K908" s="1" t="s">
        <v>36</v>
      </c>
      <c r="L908" s="1" t="s">
        <v>20</v>
      </c>
      <c r="M908" s="1" t="s">
        <v>21</v>
      </c>
      <c r="N908" s="1" t="s">
        <v>11</v>
      </c>
      <c r="O908" s="9">
        <v>7500</v>
      </c>
      <c r="P908" s="9">
        <v>0</v>
      </c>
      <c r="Q908" s="9">
        <v>7500</v>
      </c>
      <c r="R908" s="6" t="s">
        <v>31</v>
      </c>
      <c r="S908" s="5" t="s">
        <v>25</v>
      </c>
      <c r="T908" s="5" t="s">
        <v>798</v>
      </c>
      <c r="U908" s="5" t="s">
        <v>1391</v>
      </c>
      <c r="V908" s="1" t="s">
        <v>28</v>
      </c>
      <c r="W908" s="1" t="s">
        <v>2631</v>
      </c>
      <c r="X908" s="1"/>
      <c r="Y908" s="1"/>
      <c r="Z908" s="4">
        <v>42137</v>
      </c>
      <c r="AA908" s="1" t="s">
        <v>2</v>
      </c>
      <c r="AB908" s="1" t="s">
        <v>2632</v>
      </c>
      <c r="AC908" s="1" t="s">
        <v>2633</v>
      </c>
      <c r="AD908" s="8"/>
    </row>
    <row r="909" spans="1:53" s="22" customFormat="1" outlineLevel="5">
      <c r="B909" s="3"/>
      <c r="C909" s="1"/>
      <c r="D909" s="1"/>
      <c r="E909" s="1"/>
      <c r="F909" s="1"/>
      <c r="G909" s="287" t="s">
        <v>1553</v>
      </c>
      <c r="H909" s="277">
        <v>42137</v>
      </c>
      <c r="I909" s="1" t="s">
        <v>2027</v>
      </c>
      <c r="J909" s="2" t="s">
        <v>86</v>
      </c>
      <c r="K909" s="1" t="s">
        <v>36</v>
      </c>
      <c r="L909" s="1" t="s">
        <v>20</v>
      </c>
      <c r="M909" s="1" t="s">
        <v>21</v>
      </c>
      <c r="N909" s="1" t="s">
        <v>11</v>
      </c>
      <c r="O909" s="9">
        <v>2100</v>
      </c>
      <c r="P909" s="9">
        <v>0</v>
      </c>
      <c r="Q909" s="9">
        <v>2100</v>
      </c>
      <c r="R909" s="6" t="s">
        <v>31</v>
      </c>
      <c r="S909" s="5" t="s">
        <v>25</v>
      </c>
      <c r="T909" s="5" t="s">
        <v>798</v>
      </c>
      <c r="U909" s="5" t="s">
        <v>1391</v>
      </c>
      <c r="V909" s="1" t="s">
        <v>28</v>
      </c>
      <c r="W909" s="1" t="s">
        <v>2028</v>
      </c>
      <c r="X909" s="1"/>
      <c r="Y909" s="1"/>
      <c r="Z909" s="4">
        <v>42137</v>
      </c>
      <c r="AA909" s="1" t="s">
        <v>2</v>
      </c>
      <c r="AB909" s="1" t="s">
        <v>2029</v>
      </c>
      <c r="AC909" s="1" t="s">
        <v>2030</v>
      </c>
      <c r="AD909" s="8"/>
    </row>
    <row r="910" spans="1:53" s="22" customFormat="1" outlineLevel="5">
      <c r="B910" s="3"/>
      <c r="C910" s="1"/>
      <c r="D910" s="1"/>
      <c r="E910" s="1"/>
      <c r="F910" s="1"/>
      <c r="G910" s="287" t="s">
        <v>1553</v>
      </c>
      <c r="H910" s="277">
        <v>42137</v>
      </c>
      <c r="I910" s="1" t="s">
        <v>2031</v>
      </c>
      <c r="J910" s="2" t="s">
        <v>86</v>
      </c>
      <c r="K910" s="1" t="s">
        <v>36</v>
      </c>
      <c r="L910" s="1" t="s">
        <v>20</v>
      </c>
      <c r="M910" s="1" t="s">
        <v>21</v>
      </c>
      <c r="N910" s="1" t="s">
        <v>11</v>
      </c>
      <c r="O910" s="9">
        <v>4500</v>
      </c>
      <c r="P910" s="9">
        <v>0</v>
      </c>
      <c r="Q910" s="9">
        <v>4500</v>
      </c>
      <c r="R910" s="6" t="s">
        <v>31</v>
      </c>
      <c r="S910" s="5" t="s">
        <v>25</v>
      </c>
      <c r="T910" s="5" t="s">
        <v>798</v>
      </c>
      <c r="U910" s="5" t="s">
        <v>1391</v>
      </c>
      <c r="V910" s="1" t="s">
        <v>28</v>
      </c>
      <c r="W910" s="1" t="s">
        <v>2032</v>
      </c>
      <c r="X910" s="1"/>
      <c r="Y910" s="1"/>
      <c r="Z910" s="4">
        <v>42137</v>
      </c>
      <c r="AA910" s="1" t="s">
        <v>2</v>
      </c>
      <c r="AB910" s="1" t="s">
        <v>2033</v>
      </c>
      <c r="AC910" s="1" t="s">
        <v>2034</v>
      </c>
      <c r="AD910" s="8"/>
    </row>
    <row r="911" spans="1:53" s="22" customFormat="1" outlineLevel="5">
      <c r="B911" s="3"/>
      <c r="C911" s="1"/>
      <c r="D911" s="1"/>
      <c r="E911" s="1"/>
      <c r="F911" s="1"/>
      <c r="G911" s="287" t="s">
        <v>1553</v>
      </c>
      <c r="H911" s="277">
        <v>42137</v>
      </c>
      <c r="I911" s="1" t="s">
        <v>2035</v>
      </c>
      <c r="J911" s="2" t="s">
        <v>86</v>
      </c>
      <c r="K911" s="1" t="s">
        <v>36</v>
      </c>
      <c r="L911" s="1" t="s">
        <v>20</v>
      </c>
      <c r="M911" s="1" t="s">
        <v>21</v>
      </c>
      <c r="N911" s="1" t="s">
        <v>11</v>
      </c>
      <c r="O911" s="9">
        <v>2600</v>
      </c>
      <c r="P911" s="9">
        <v>0</v>
      </c>
      <c r="Q911" s="9">
        <v>2600</v>
      </c>
      <c r="R911" s="6" t="s">
        <v>31</v>
      </c>
      <c r="S911" s="5" t="s">
        <v>25</v>
      </c>
      <c r="T911" s="5" t="s">
        <v>798</v>
      </c>
      <c r="U911" s="5" t="s">
        <v>1391</v>
      </c>
      <c r="V911" s="1" t="s">
        <v>28</v>
      </c>
      <c r="W911" s="1" t="s">
        <v>2036</v>
      </c>
      <c r="X911" s="1"/>
      <c r="Y911" s="1"/>
      <c r="Z911" s="4">
        <v>42137</v>
      </c>
      <c r="AA911" s="1" t="s">
        <v>2</v>
      </c>
      <c r="AB911" s="1" t="s">
        <v>2037</v>
      </c>
      <c r="AC911" s="1" t="s">
        <v>2038</v>
      </c>
      <c r="AD911" s="8"/>
    </row>
    <row r="912" spans="1:53" s="22" customFormat="1" outlineLevel="5">
      <c r="B912" s="3"/>
      <c r="C912" s="1"/>
      <c r="D912" s="1"/>
      <c r="E912" s="1"/>
      <c r="F912" s="1"/>
      <c r="G912" s="287" t="s">
        <v>1553</v>
      </c>
      <c r="H912" s="277">
        <v>42151</v>
      </c>
      <c r="I912" s="1" t="s">
        <v>2642</v>
      </c>
      <c r="J912" s="2" t="s">
        <v>86</v>
      </c>
      <c r="K912" s="1" t="s">
        <v>36</v>
      </c>
      <c r="L912" s="1" t="s">
        <v>20</v>
      </c>
      <c r="M912" s="1" t="s">
        <v>21</v>
      </c>
      <c r="N912" s="1" t="s">
        <v>11</v>
      </c>
      <c r="O912" s="9">
        <v>39624.839999999997</v>
      </c>
      <c r="P912" s="9">
        <v>0</v>
      </c>
      <c r="Q912" s="9">
        <v>39624.839999999997</v>
      </c>
      <c r="R912" s="6" t="s">
        <v>31</v>
      </c>
      <c r="S912" s="5" t="s">
        <v>25</v>
      </c>
      <c r="T912" s="5" t="s">
        <v>798</v>
      </c>
      <c r="U912" s="5" t="s">
        <v>1391</v>
      </c>
      <c r="V912" s="1" t="s">
        <v>28</v>
      </c>
      <c r="W912" s="1" t="s">
        <v>2643</v>
      </c>
      <c r="X912" s="1"/>
      <c r="Y912" s="1"/>
      <c r="Z912" s="4">
        <v>42151</v>
      </c>
      <c r="AA912" s="1" t="s">
        <v>2</v>
      </c>
      <c r="AB912" s="1" t="s">
        <v>2644</v>
      </c>
      <c r="AC912" s="1" t="s">
        <v>2645</v>
      </c>
      <c r="AD912" s="8"/>
    </row>
    <row r="913" spans="2:30" s="22" customFormat="1" outlineLevel="5">
      <c r="B913" s="3"/>
      <c r="C913" s="1"/>
      <c r="D913" s="1"/>
      <c r="E913" s="1"/>
      <c r="F913" s="1"/>
      <c r="G913" s="287" t="s">
        <v>1553</v>
      </c>
      <c r="H913" s="277">
        <v>42151</v>
      </c>
      <c r="I913" s="1" t="s">
        <v>2642</v>
      </c>
      <c r="J913" s="2" t="s">
        <v>86</v>
      </c>
      <c r="K913" s="1" t="s">
        <v>36</v>
      </c>
      <c r="L913" s="1" t="s">
        <v>20</v>
      </c>
      <c r="M913" s="1" t="s">
        <v>20</v>
      </c>
      <c r="N913" s="1" t="s">
        <v>2003</v>
      </c>
      <c r="O913" s="9">
        <v>0</v>
      </c>
      <c r="P913" s="9">
        <v>1794.29</v>
      </c>
      <c r="Q913" s="9">
        <v>-1794.29</v>
      </c>
      <c r="R913" s="6" t="s">
        <v>31</v>
      </c>
      <c r="S913" s="5" t="s">
        <v>25</v>
      </c>
      <c r="T913" s="5" t="s">
        <v>798</v>
      </c>
      <c r="U913" s="5" t="s">
        <v>1391</v>
      </c>
      <c r="V913" s="1" t="s">
        <v>28</v>
      </c>
      <c r="W913" s="1" t="s">
        <v>2643</v>
      </c>
      <c r="X913" s="1"/>
      <c r="Y913" s="1"/>
      <c r="Z913" s="4">
        <v>42151</v>
      </c>
      <c r="AA913" s="1" t="s">
        <v>2</v>
      </c>
      <c r="AB913" s="1" t="s">
        <v>2644</v>
      </c>
      <c r="AC913" s="1" t="s">
        <v>2645</v>
      </c>
      <c r="AD913" s="8"/>
    </row>
    <row r="914" spans="2:30" s="22" customFormat="1" outlineLevel="5">
      <c r="B914" s="3"/>
      <c r="C914" s="1"/>
      <c r="D914" s="1"/>
      <c r="E914" s="1"/>
      <c r="F914" s="1"/>
      <c r="G914" s="287" t="s">
        <v>1553</v>
      </c>
      <c r="H914" s="277">
        <v>42151</v>
      </c>
      <c r="I914" s="1" t="s">
        <v>2646</v>
      </c>
      <c r="J914" s="2" t="s">
        <v>86</v>
      </c>
      <c r="K914" s="1" t="s">
        <v>36</v>
      </c>
      <c r="L914" s="1" t="s">
        <v>20</v>
      </c>
      <c r="M914" s="1" t="s">
        <v>21</v>
      </c>
      <c r="N914" s="1" t="s">
        <v>11</v>
      </c>
      <c r="O914" s="9">
        <v>19289.28</v>
      </c>
      <c r="P914" s="9">
        <v>0</v>
      </c>
      <c r="Q914" s="9">
        <v>19289.28</v>
      </c>
      <c r="R914" s="6" t="s">
        <v>31</v>
      </c>
      <c r="S914" s="5" t="s">
        <v>25</v>
      </c>
      <c r="T914" s="5" t="s">
        <v>798</v>
      </c>
      <c r="U914" s="5" t="s">
        <v>1391</v>
      </c>
      <c r="V914" s="1" t="s">
        <v>28</v>
      </c>
      <c r="W914" s="1" t="s">
        <v>2647</v>
      </c>
      <c r="X914" s="1"/>
      <c r="Y914" s="1"/>
      <c r="Z914" s="4">
        <v>42151</v>
      </c>
      <c r="AA914" s="1" t="s">
        <v>2</v>
      </c>
      <c r="AB914" s="1" t="s">
        <v>2648</v>
      </c>
      <c r="AC914" s="1" t="s">
        <v>2649</v>
      </c>
      <c r="AD914" s="8"/>
    </row>
    <row r="915" spans="2:30" s="22" customFormat="1" outlineLevel="5">
      <c r="B915" s="3"/>
      <c r="C915" s="1"/>
      <c r="D915" s="1"/>
      <c r="E915" s="1"/>
      <c r="F915" s="1"/>
      <c r="G915" s="287" t="s">
        <v>1553</v>
      </c>
      <c r="H915" s="277">
        <v>42159</v>
      </c>
      <c r="I915" s="1" t="s">
        <v>2658</v>
      </c>
      <c r="J915" s="2" t="s">
        <v>86</v>
      </c>
      <c r="K915" s="1" t="s">
        <v>36</v>
      </c>
      <c r="L915" s="1" t="s">
        <v>20</v>
      </c>
      <c r="M915" s="1" t="s">
        <v>21</v>
      </c>
      <c r="N915" s="1" t="s">
        <v>11</v>
      </c>
      <c r="O915" s="9">
        <v>2478.2600000000002</v>
      </c>
      <c r="P915" s="9">
        <v>0</v>
      </c>
      <c r="Q915" s="9">
        <v>2478.2600000000002</v>
      </c>
      <c r="R915" s="6" t="s">
        <v>31</v>
      </c>
      <c r="S915" s="5" t="s">
        <v>25</v>
      </c>
      <c r="T915" s="5" t="s">
        <v>798</v>
      </c>
      <c r="U915" s="5" t="s">
        <v>1391</v>
      </c>
      <c r="V915" s="1" t="s">
        <v>28</v>
      </c>
      <c r="W915" s="1" t="s">
        <v>2659</v>
      </c>
      <c r="X915" s="1"/>
      <c r="Y915" s="1"/>
      <c r="Z915" s="4">
        <v>42159</v>
      </c>
      <c r="AA915" s="1" t="s">
        <v>2</v>
      </c>
      <c r="AB915" s="1" t="s">
        <v>2660</v>
      </c>
      <c r="AC915" s="1" t="s">
        <v>2661</v>
      </c>
      <c r="AD915" s="8"/>
    </row>
    <row r="916" spans="2:30" s="22" customFormat="1" outlineLevel="5">
      <c r="B916" s="3"/>
      <c r="C916" s="1"/>
      <c r="D916" s="1"/>
      <c r="E916" s="1"/>
      <c r="F916" s="1"/>
      <c r="G916" s="287" t="s">
        <v>1553</v>
      </c>
      <c r="H916" s="277">
        <v>42160</v>
      </c>
      <c r="I916" s="1" t="s">
        <v>2087</v>
      </c>
      <c r="J916" s="2" t="s">
        <v>86</v>
      </c>
      <c r="K916" s="1" t="s">
        <v>36</v>
      </c>
      <c r="L916" s="1" t="s">
        <v>20</v>
      </c>
      <c r="M916" s="1" t="s">
        <v>21</v>
      </c>
      <c r="N916" s="1" t="s">
        <v>11</v>
      </c>
      <c r="O916" s="9">
        <v>11009</v>
      </c>
      <c r="P916" s="9">
        <v>0</v>
      </c>
      <c r="Q916" s="9">
        <v>11009</v>
      </c>
      <c r="R916" s="6" t="s">
        <v>31</v>
      </c>
      <c r="S916" s="5" t="s">
        <v>25</v>
      </c>
      <c r="T916" s="5" t="s">
        <v>798</v>
      </c>
      <c r="U916" s="5" t="s">
        <v>1391</v>
      </c>
      <c r="V916" s="1" t="s">
        <v>28</v>
      </c>
      <c r="W916" s="1" t="s">
        <v>2088</v>
      </c>
      <c r="X916" s="1"/>
      <c r="Y916" s="1"/>
      <c r="Z916" s="4">
        <v>42160</v>
      </c>
      <c r="AA916" s="1" t="s">
        <v>2</v>
      </c>
      <c r="AB916" s="1" t="s">
        <v>2089</v>
      </c>
      <c r="AC916" s="1" t="s">
        <v>2090</v>
      </c>
      <c r="AD916" s="8"/>
    </row>
    <row r="917" spans="2:30" s="22" customFormat="1" outlineLevel="5">
      <c r="B917" s="3"/>
      <c r="C917" s="1"/>
      <c r="D917" s="1"/>
      <c r="E917" s="1"/>
      <c r="F917" s="1"/>
      <c r="G917" s="287" t="s">
        <v>1553</v>
      </c>
      <c r="H917" s="277">
        <v>42185</v>
      </c>
      <c r="I917" s="1" t="s">
        <v>2107</v>
      </c>
      <c r="J917" s="2" t="s">
        <v>86</v>
      </c>
      <c r="K917" s="1" t="s">
        <v>36</v>
      </c>
      <c r="L917" s="1" t="s">
        <v>20</v>
      </c>
      <c r="M917" s="1" t="s">
        <v>21</v>
      </c>
      <c r="N917" s="1" t="s">
        <v>11</v>
      </c>
      <c r="O917" s="9">
        <v>11009</v>
      </c>
      <c r="P917" s="9">
        <v>0</v>
      </c>
      <c r="Q917" s="9">
        <v>11009</v>
      </c>
      <c r="R917" s="6" t="s">
        <v>31</v>
      </c>
      <c r="S917" s="5" t="s">
        <v>25</v>
      </c>
      <c r="T917" s="5" t="s">
        <v>798</v>
      </c>
      <c r="U917" s="5" t="s">
        <v>1391</v>
      </c>
      <c r="V917" s="1" t="s">
        <v>28</v>
      </c>
      <c r="W917" s="1" t="s">
        <v>2108</v>
      </c>
      <c r="X917" s="1"/>
      <c r="Y917" s="1"/>
      <c r="Z917" s="4">
        <v>42185</v>
      </c>
      <c r="AA917" s="1" t="s">
        <v>2</v>
      </c>
      <c r="AB917" s="1" t="s">
        <v>2109</v>
      </c>
      <c r="AC917" s="1" t="s">
        <v>2110</v>
      </c>
      <c r="AD917" s="8"/>
    </row>
    <row r="918" spans="2:30" s="22" customFormat="1" outlineLevel="5">
      <c r="B918" s="3"/>
      <c r="C918" s="1"/>
      <c r="D918" s="1"/>
      <c r="E918" s="1"/>
      <c r="F918" s="1"/>
      <c r="G918" s="287" t="s">
        <v>1553</v>
      </c>
      <c r="H918" s="277">
        <v>42185</v>
      </c>
      <c r="I918" s="1" t="s">
        <v>2678</v>
      </c>
      <c r="J918" s="2" t="s">
        <v>86</v>
      </c>
      <c r="K918" s="1" t="s">
        <v>36</v>
      </c>
      <c r="L918" s="1" t="s">
        <v>20</v>
      </c>
      <c r="M918" s="1" t="s">
        <v>21</v>
      </c>
      <c r="N918" s="1" t="s">
        <v>11</v>
      </c>
      <c r="O918" s="9">
        <v>59923.040000000001</v>
      </c>
      <c r="P918" s="9">
        <v>0</v>
      </c>
      <c r="Q918" s="9">
        <v>59923.040000000001</v>
      </c>
      <c r="R918" s="6" t="s">
        <v>31</v>
      </c>
      <c r="S918" s="5" t="s">
        <v>25</v>
      </c>
      <c r="T918" s="5" t="s">
        <v>798</v>
      </c>
      <c r="U918" s="5" t="s">
        <v>1391</v>
      </c>
      <c r="V918" s="1" t="s">
        <v>28</v>
      </c>
      <c r="W918" s="1" t="s">
        <v>2679</v>
      </c>
      <c r="X918" s="1"/>
      <c r="Y918" s="1"/>
      <c r="Z918" s="4">
        <v>42185</v>
      </c>
      <c r="AA918" s="1" t="s">
        <v>2</v>
      </c>
      <c r="AB918" s="1" t="s">
        <v>2679</v>
      </c>
      <c r="AC918" s="1" t="s">
        <v>2680</v>
      </c>
      <c r="AD918" s="8"/>
    </row>
    <row r="919" spans="2:30" s="22" customFormat="1" outlineLevel="5">
      <c r="B919" s="3"/>
      <c r="C919" s="1"/>
      <c r="D919" s="1"/>
      <c r="E919" s="1"/>
      <c r="F919" s="1"/>
      <c r="G919" s="287" t="s">
        <v>1553</v>
      </c>
      <c r="H919" s="277">
        <v>42187</v>
      </c>
      <c r="I919" s="1" t="s">
        <v>3812</v>
      </c>
      <c r="J919" s="2" t="s">
        <v>86</v>
      </c>
      <c r="K919" s="1" t="s">
        <v>36</v>
      </c>
      <c r="L919" s="1" t="s">
        <v>20</v>
      </c>
      <c r="M919" s="1" t="s">
        <v>21</v>
      </c>
      <c r="N919" s="1" t="s">
        <v>11</v>
      </c>
      <c r="O919" s="9">
        <v>13737.44</v>
      </c>
      <c r="P919" s="9">
        <v>0</v>
      </c>
      <c r="Q919" s="9">
        <v>13737.44</v>
      </c>
      <c r="R919" s="6" t="s">
        <v>31</v>
      </c>
      <c r="S919" s="5" t="s">
        <v>25</v>
      </c>
      <c r="T919" s="5" t="s">
        <v>798</v>
      </c>
      <c r="U919" s="5" t="s">
        <v>1391</v>
      </c>
      <c r="V919" s="1" t="s">
        <v>28</v>
      </c>
      <c r="W919" s="1" t="s">
        <v>3813</v>
      </c>
      <c r="X919" s="1"/>
      <c r="Y919" s="1"/>
      <c r="Z919" s="4">
        <v>42187</v>
      </c>
      <c r="AA919" s="1" t="s">
        <v>2</v>
      </c>
      <c r="AB919" s="1" t="s">
        <v>3813</v>
      </c>
      <c r="AC919" s="1" t="s">
        <v>3814</v>
      </c>
      <c r="AD919" s="8"/>
    </row>
    <row r="920" spans="2:30" s="22" customFormat="1" outlineLevel="5">
      <c r="B920" s="3"/>
      <c r="C920" s="1"/>
      <c r="D920" s="1"/>
      <c r="E920" s="1"/>
      <c r="F920" s="1"/>
      <c r="G920" s="287" t="s">
        <v>1553</v>
      </c>
      <c r="H920" s="277">
        <v>42187</v>
      </c>
      <c r="I920" s="1" t="s">
        <v>3815</v>
      </c>
      <c r="J920" s="2" t="s">
        <v>86</v>
      </c>
      <c r="K920" s="1" t="s">
        <v>36</v>
      </c>
      <c r="L920" s="1" t="s">
        <v>20</v>
      </c>
      <c r="M920" s="1" t="s">
        <v>21</v>
      </c>
      <c r="N920" s="1" t="s">
        <v>11</v>
      </c>
      <c r="O920" s="9">
        <v>1744.04</v>
      </c>
      <c r="P920" s="9">
        <v>0</v>
      </c>
      <c r="Q920" s="9">
        <v>1744.04</v>
      </c>
      <c r="R920" s="6" t="s">
        <v>31</v>
      </c>
      <c r="S920" s="5" t="s">
        <v>25</v>
      </c>
      <c r="T920" s="5" t="s">
        <v>798</v>
      </c>
      <c r="U920" s="5" t="s">
        <v>1391</v>
      </c>
      <c r="V920" s="1" t="s">
        <v>28</v>
      </c>
      <c r="W920" s="1" t="s">
        <v>3816</v>
      </c>
      <c r="X920" s="1"/>
      <c r="Y920" s="1"/>
      <c r="Z920" s="4">
        <v>42187</v>
      </c>
      <c r="AA920" s="1" t="s">
        <v>2</v>
      </c>
      <c r="AB920" s="1" t="s">
        <v>3816</v>
      </c>
      <c r="AC920" s="1" t="s">
        <v>3817</v>
      </c>
      <c r="AD920" s="8"/>
    </row>
    <row r="921" spans="2:30" s="22" customFormat="1" outlineLevel="5">
      <c r="B921" s="3"/>
      <c r="C921" s="1"/>
      <c r="D921" s="1"/>
      <c r="E921" s="1"/>
      <c r="F921" s="1"/>
      <c r="G921" s="287" t="s">
        <v>1553</v>
      </c>
      <c r="H921" s="277">
        <v>42216</v>
      </c>
      <c r="I921" s="1" t="s">
        <v>3824</v>
      </c>
      <c r="J921" s="2" t="s">
        <v>86</v>
      </c>
      <c r="K921" s="1" t="s">
        <v>36</v>
      </c>
      <c r="L921" s="1" t="s">
        <v>20</v>
      </c>
      <c r="M921" s="1" t="s">
        <v>21</v>
      </c>
      <c r="N921" s="1" t="s">
        <v>11</v>
      </c>
      <c r="O921" s="9">
        <v>15964.88</v>
      </c>
      <c r="P921" s="9">
        <v>0</v>
      </c>
      <c r="Q921" s="9">
        <v>15964.88</v>
      </c>
      <c r="R921" s="6" t="s">
        <v>31</v>
      </c>
      <c r="S921" s="5" t="s">
        <v>25</v>
      </c>
      <c r="T921" s="5" t="s">
        <v>798</v>
      </c>
      <c r="U921" s="5" t="s">
        <v>1391</v>
      </c>
      <c r="V921" s="1" t="s">
        <v>28</v>
      </c>
      <c r="W921" s="1" t="s">
        <v>3825</v>
      </c>
      <c r="X921" s="1"/>
      <c r="Y921" s="1"/>
      <c r="Z921" s="4">
        <v>42216</v>
      </c>
      <c r="AA921" s="1" t="s">
        <v>2</v>
      </c>
      <c r="AB921" s="1" t="s">
        <v>3826</v>
      </c>
      <c r="AC921" s="1" t="s">
        <v>3827</v>
      </c>
      <c r="AD921" s="8"/>
    </row>
    <row r="922" spans="2:30" s="22" customFormat="1" outlineLevel="5">
      <c r="B922" s="3"/>
      <c r="C922" s="1"/>
      <c r="D922" s="1"/>
      <c r="E922" s="1"/>
      <c r="F922" s="1"/>
      <c r="G922" s="287" t="s">
        <v>1553</v>
      </c>
      <c r="H922" s="277">
        <v>42216</v>
      </c>
      <c r="I922" s="1" t="s">
        <v>3834</v>
      </c>
      <c r="J922" s="2" t="s">
        <v>86</v>
      </c>
      <c r="K922" s="1" t="s">
        <v>36</v>
      </c>
      <c r="L922" s="1" t="s">
        <v>20</v>
      </c>
      <c r="M922" s="1" t="s">
        <v>21</v>
      </c>
      <c r="N922" s="1" t="s">
        <v>11</v>
      </c>
      <c r="O922" s="9">
        <v>89966.2</v>
      </c>
      <c r="P922" s="9">
        <v>0</v>
      </c>
      <c r="Q922" s="9">
        <v>89966.2</v>
      </c>
      <c r="R922" s="6" t="s">
        <v>31</v>
      </c>
      <c r="S922" s="5" t="s">
        <v>25</v>
      </c>
      <c r="T922" s="5" t="s">
        <v>798</v>
      </c>
      <c r="U922" s="5" t="s">
        <v>1391</v>
      </c>
      <c r="V922" s="1" t="s">
        <v>28</v>
      </c>
      <c r="W922" s="1" t="s">
        <v>3835</v>
      </c>
      <c r="X922" s="1"/>
      <c r="Y922" s="1"/>
      <c r="Z922" s="4">
        <v>42216</v>
      </c>
      <c r="AA922" s="1" t="s">
        <v>2</v>
      </c>
      <c r="AB922" s="1" t="s">
        <v>3835</v>
      </c>
      <c r="AC922" s="1" t="s">
        <v>3836</v>
      </c>
      <c r="AD922" s="8"/>
    </row>
    <row r="923" spans="2:30" s="22" customFormat="1" outlineLevel="5">
      <c r="B923" s="3"/>
      <c r="C923" s="1"/>
      <c r="D923" s="1"/>
      <c r="E923" s="1"/>
      <c r="F923" s="1"/>
      <c r="G923" s="287" t="s">
        <v>1553</v>
      </c>
      <c r="H923" s="277">
        <v>42243</v>
      </c>
      <c r="I923" s="1" t="s">
        <v>3850</v>
      </c>
      <c r="J923" s="2" t="s">
        <v>86</v>
      </c>
      <c r="K923" s="1" t="s">
        <v>36</v>
      </c>
      <c r="L923" s="1" t="s">
        <v>20</v>
      </c>
      <c r="M923" s="1" t="s">
        <v>21</v>
      </c>
      <c r="N923" s="1" t="s">
        <v>11</v>
      </c>
      <c r="O923" s="9">
        <v>118225.62</v>
      </c>
      <c r="P923" s="9">
        <v>0</v>
      </c>
      <c r="Q923" s="9">
        <v>118225.62</v>
      </c>
      <c r="R923" s="6" t="s">
        <v>31</v>
      </c>
      <c r="S923" s="5" t="s">
        <v>25</v>
      </c>
      <c r="T923" s="5" t="s">
        <v>798</v>
      </c>
      <c r="U923" s="5" t="s">
        <v>1391</v>
      </c>
      <c r="V923" s="1" t="s">
        <v>28</v>
      </c>
      <c r="W923" s="1" t="s">
        <v>3851</v>
      </c>
      <c r="X923" s="1"/>
      <c r="Y923" s="1"/>
      <c r="Z923" s="4">
        <v>42243</v>
      </c>
      <c r="AA923" s="1" t="s">
        <v>2</v>
      </c>
      <c r="AB923" s="1" t="s">
        <v>3852</v>
      </c>
      <c r="AC923" s="1" t="s">
        <v>3853</v>
      </c>
      <c r="AD923" s="8"/>
    </row>
    <row r="924" spans="2:30" s="22" customFormat="1" outlineLevel="5">
      <c r="B924" s="3"/>
      <c r="C924" s="1"/>
      <c r="D924" s="1"/>
      <c r="E924" s="1"/>
      <c r="F924" s="1"/>
      <c r="G924" s="287" t="s">
        <v>1553</v>
      </c>
      <c r="H924" s="277">
        <v>42243</v>
      </c>
      <c r="I924" s="1" t="s">
        <v>3854</v>
      </c>
      <c r="J924" s="2" t="s">
        <v>86</v>
      </c>
      <c r="K924" s="1" t="s">
        <v>36</v>
      </c>
      <c r="L924" s="1" t="s">
        <v>20</v>
      </c>
      <c r="M924" s="1" t="s">
        <v>21</v>
      </c>
      <c r="N924" s="1" t="s">
        <v>11</v>
      </c>
      <c r="O924" s="9">
        <v>19802.849999999999</v>
      </c>
      <c r="P924" s="9">
        <v>0</v>
      </c>
      <c r="Q924" s="9">
        <v>19802.849999999999</v>
      </c>
      <c r="R924" s="6" t="s">
        <v>31</v>
      </c>
      <c r="S924" s="5" t="s">
        <v>25</v>
      </c>
      <c r="T924" s="5" t="s">
        <v>798</v>
      </c>
      <c r="U924" s="5" t="s">
        <v>1391</v>
      </c>
      <c r="V924" s="1" t="s">
        <v>28</v>
      </c>
      <c r="W924" s="1" t="s">
        <v>3855</v>
      </c>
      <c r="X924" s="1"/>
      <c r="Y924" s="1"/>
      <c r="Z924" s="4">
        <v>42243</v>
      </c>
      <c r="AA924" s="1" t="s">
        <v>2</v>
      </c>
      <c r="AB924" s="1" t="s">
        <v>3856</v>
      </c>
      <c r="AC924" s="1" t="s">
        <v>3857</v>
      </c>
      <c r="AD924" s="8"/>
    </row>
    <row r="925" spans="2:30" s="22" customFormat="1" outlineLevel="5">
      <c r="B925" s="3"/>
      <c r="C925" s="1"/>
      <c r="D925" s="1"/>
      <c r="E925" s="1"/>
      <c r="F925" s="1"/>
      <c r="G925" s="287" t="s">
        <v>1553</v>
      </c>
      <c r="H925" s="277">
        <v>42244</v>
      </c>
      <c r="I925" s="1" t="s">
        <v>3866</v>
      </c>
      <c r="J925" s="2" t="s">
        <v>86</v>
      </c>
      <c r="K925" s="1" t="s">
        <v>36</v>
      </c>
      <c r="L925" s="1" t="s">
        <v>20</v>
      </c>
      <c r="M925" s="1" t="s">
        <v>21</v>
      </c>
      <c r="N925" s="1" t="s">
        <v>11</v>
      </c>
      <c r="O925" s="9">
        <v>1013.36</v>
      </c>
      <c r="P925" s="9">
        <v>0</v>
      </c>
      <c r="Q925" s="9">
        <v>1013.36</v>
      </c>
      <c r="R925" s="6" t="s">
        <v>31</v>
      </c>
      <c r="S925" s="5" t="s">
        <v>25</v>
      </c>
      <c r="T925" s="5" t="s">
        <v>798</v>
      </c>
      <c r="U925" s="5" t="s">
        <v>1391</v>
      </c>
      <c r="V925" s="1" t="s">
        <v>28</v>
      </c>
      <c r="W925" s="1" t="s">
        <v>3867</v>
      </c>
      <c r="X925" s="1"/>
      <c r="Y925" s="1"/>
      <c r="Z925" s="4">
        <v>42244</v>
      </c>
      <c r="AA925" s="1" t="s">
        <v>2</v>
      </c>
      <c r="AB925" s="1" t="s">
        <v>3868</v>
      </c>
      <c r="AC925" s="1" t="s">
        <v>3869</v>
      </c>
      <c r="AD925" s="8"/>
    </row>
    <row r="926" spans="2:30" s="22" customFormat="1" outlineLevel="5">
      <c r="B926" s="3"/>
      <c r="C926" s="1"/>
      <c r="D926" s="1"/>
      <c r="E926" s="1"/>
      <c r="F926" s="1"/>
      <c r="G926" s="287" t="s">
        <v>1553</v>
      </c>
      <c r="H926" s="277">
        <v>42276</v>
      </c>
      <c r="I926" s="1" t="s">
        <v>3883</v>
      </c>
      <c r="J926" s="2" t="s">
        <v>86</v>
      </c>
      <c r="K926" s="1" t="s">
        <v>36</v>
      </c>
      <c r="L926" s="1" t="s">
        <v>20</v>
      </c>
      <c r="M926" s="1" t="s">
        <v>21</v>
      </c>
      <c r="N926" s="1" t="s">
        <v>11</v>
      </c>
      <c r="O926" s="9">
        <v>13916.36</v>
      </c>
      <c r="P926" s="9">
        <v>0</v>
      </c>
      <c r="Q926" s="9">
        <v>13916.36</v>
      </c>
      <c r="R926" s="6" t="s">
        <v>31</v>
      </c>
      <c r="S926" s="5" t="s">
        <v>25</v>
      </c>
      <c r="T926" s="5" t="s">
        <v>798</v>
      </c>
      <c r="U926" s="5" t="s">
        <v>1391</v>
      </c>
      <c r="V926" s="1" t="s">
        <v>28</v>
      </c>
      <c r="W926" s="1" t="s">
        <v>3884</v>
      </c>
      <c r="X926" s="1"/>
      <c r="Y926" s="1"/>
      <c r="Z926" s="4">
        <v>42276</v>
      </c>
      <c r="AA926" s="1" t="s">
        <v>2</v>
      </c>
      <c r="AB926" s="1" t="s">
        <v>3884</v>
      </c>
      <c r="AC926" s="1" t="s">
        <v>3885</v>
      </c>
      <c r="AD926" s="8"/>
    </row>
    <row r="927" spans="2:30" s="22" customFormat="1" outlineLevel="5">
      <c r="B927" s="3"/>
      <c r="C927" s="1"/>
      <c r="D927" s="1"/>
      <c r="E927" s="1"/>
      <c r="F927" s="1"/>
      <c r="G927" s="287" t="s">
        <v>1553</v>
      </c>
      <c r="H927" s="277">
        <v>42276</v>
      </c>
      <c r="I927" s="1" t="s">
        <v>3886</v>
      </c>
      <c r="J927" s="2" t="s">
        <v>86</v>
      </c>
      <c r="K927" s="1" t="s">
        <v>36</v>
      </c>
      <c r="L927" s="1" t="s">
        <v>20</v>
      </c>
      <c r="M927" s="1" t="s">
        <v>21</v>
      </c>
      <c r="N927" s="1" t="s">
        <v>11</v>
      </c>
      <c r="O927" s="9">
        <v>145204.66</v>
      </c>
      <c r="P927" s="9">
        <v>0</v>
      </c>
      <c r="Q927" s="9">
        <v>145204.66</v>
      </c>
      <c r="R927" s="6" t="s">
        <v>31</v>
      </c>
      <c r="S927" s="5" t="s">
        <v>25</v>
      </c>
      <c r="T927" s="5" t="s">
        <v>798</v>
      </c>
      <c r="U927" s="5" t="s">
        <v>1391</v>
      </c>
      <c r="V927" s="1" t="s">
        <v>28</v>
      </c>
      <c r="W927" s="1" t="s">
        <v>3887</v>
      </c>
      <c r="X927" s="1"/>
      <c r="Y927" s="1"/>
      <c r="Z927" s="4">
        <v>42276</v>
      </c>
      <c r="AA927" s="1" t="s">
        <v>2</v>
      </c>
      <c r="AB927" s="1" t="s">
        <v>3887</v>
      </c>
      <c r="AC927" s="1" t="s">
        <v>3888</v>
      </c>
      <c r="AD927" s="8"/>
    </row>
    <row r="928" spans="2:30" s="22" customFormat="1" outlineLevel="5">
      <c r="B928" s="3"/>
      <c r="C928" s="1"/>
      <c r="D928" s="1"/>
      <c r="E928" s="1"/>
      <c r="F928" s="1"/>
      <c r="G928" s="287" t="s">
        <v>1553</v>
      </c>
      <c r="H928" s="277">
        <v>42276</v>
      </c>
      <c r="I928" s="1" t="s">
        <v>3889</v>
      </c>
      <c r="J928" s="2" t="s">
        <v>86</v>
      </c>
      <c r="K928" s="1" t="s">
        <v>36</v>
      </c>
      <c r="L928" s="1" t="s">
        <v>20</v>
      </c>
      <c r="M928" s="1" t="s">
        <v>21</v>
      </c>
      <c r="N928" s="1" t="s">
        <v>11</v>
      </c>
      <c r="O928" s="9">
        <v>3488.08</v>
      </c>
      <c r="P928" s="9">
        <v>0</v>
      </c>
      <c r="Q928" s="9">
        <v>3488.08</v>
      </c>
      <c r="R928" s="6" t="s">
        <v>31</v>
      </c>
      <c r="S928" s="5" t="s">
        <v>25</v>
      </c>
      <c r="T928" s="5" t="s">
        <v>798</v>
      </c>
      <c r="U928" s="5" t="s">
        <v>1391</v>
      </c>
      <c r="V928" s="1" t="s">
        <v>28</v>
      </c>
      <c r="W928" s="1" t="s">
        <v>2384</v>
      </c>
      <c r="X928" s="1"/>
      <c r="Y928" s="1"/>
      <c r="Z928" s="4">
        <v>42276</v>
      </c>
      <c r="AA928" s="1" t="s">
        <v>2</v>
      </c>
      <c r="AB928" s="1" t="s">
        <v>2384</v>
      </c>
      <c r="AC928" s="1" t="s">
        <v>3890</v>
      </c>
      <c r="AD928" s="8"/>
    </row>
    <row r="929" spans="2:30" s="22" customFormat="1" outlineLevel="5">
      <c r="B929" s="3"/>
      <c r="C929" s="1"/>
      <c r="D929" s="1"/>
      <c r="E929" s="1"/>
      <c r="F929" s="1"/>
      <c r="G929" s="287" t="s">
        <v>1553</v>
      </c>
      <c r="H929" s="277">
        <v>42305</v>
      </c>
      <c r="I929" s="1" t="s">
        <v>6701</v>
      </c>
      <c r="J929" s="2" t="s">
        <v>86</v>
      </c>
      <c r="K929" s="1" t="s">
        <v>36</v>
      </c>
      <c r="L929" s="1" t="s">
        <v>20</v>
      </c>
      <c r="M929" s="1" t="s">
        <v>21</v>
      </c>
      <c r="N929" s="1" t="s">
        <v>11</v>
      </c>
      <c r="O929" s="9">
        <v>154381.20000000001</v>
      </c>
      <c r="P929" s="9">
        <v>0</v>
      </c>
      <c r="Q929" s="9">
        <v>154381.20000000001</v>
      </c>
      <c r="R929" s="6" t="s">
        <v>31</v>
      </c>
      <c r="S929" s="5" t="s">
        <v>25</v>
      </c>
      <c r="T929" s="5" t="s">
        <v>798</v>
      </c>
      <c r="U929" s="5" t="s">
        <v>1391</v>
      </c>
      <c r="V929" s="1" t="s">
        <v>28</v>
      </c>
      <c r="W929" s="1" t="s">
        <v>6702</v>
      </c>
      <c r="X929" s="1"/>
      <c r="Y929" s="1"/>
      <c r="Z929" s="4">
        <v>42305</v>
      </c>
      <c r="AA929" s="1" t="s">
        <v>2</v>
      </c>
      <c r="AB929" s="1" t="s">
        <v>6702</v>
      </c>
      <c r="AC929" s="1" t="s">
        <v>6703</v>
      </c>
      <c r="AD929" s="8"/>
    </row>
    <row r="930" spans="2:30" s="22" customFormat="1" outlineLevel="5">
      <c r="B930" s="3"/>
      <c r="C930" s="1"/>
      <c r="D930" s="1"/>
      <c r="E930" s="1"/>
      <c r="F930" s="1"/>
      <c r="G930" s="287" t="s">
        <v>1553</v>
      </c>
      <c r="H930" s="277">
        <v>42305</v>
      </c>
      <c r="I930" s="1" t="s">
        <v>6704</v>
      </c>
      <c r="J930" s="2" t="s">
        <v>86</v>
      </c>
      <c r="K930" s="1" t="s">
        <v>36</v>
      </c>
      <c r="L930" s="1" t="s">
        <v>20</v>
      </c>
      <c r="M930" s="1" t="s">
        <v>21</v>
      </c>
      <c r="N930" s="1" t="s">
        <v>11</v>
      </c>
      <c r="O930" s="9">
        <v>14533.39</v>
      </c>
      <c r="P930" s="9">
        <v>0</v>
      </c>
      <c r="Q930" s="9">
        <v>14533.39</v>
      </c>
      <c r="R930" s="6" t="s">
        <v>31</v>
      </c>
      <c r="S930" s="5" t="s">
        <v>25</v>
      </c>
      <c r="T930" s="5" t="s">
        <v>798</v>
      </c>
      <c r="U930" s="5" t="s">
        <v>1391</v>
      </c>
      <c r="V930" s="1" t="s">
        <v>28</v>
      </c>
      <c r="W930" s="1" t="s">
        <v>6705</v>
      </c>
      <c r="X930" s="1"/>
      <c r="Y930" s="1"/>
      <c r="Z930" s="4">
        <v>42305</v>
      </c>
      <c r="AA930" s="1" t="s">
        <v>2</v>
      </c>
      <c r="AB930" s="1" t="s">
        <v>6705</v>
      </c>
      <c r="AC930" s="1" t="s">
        <v>6706</v>
      </c>
      <c r="AD930" s="8"/>
    </row>
    <row r="931" spans="2:30" s="22" customFormat="1" outlineLevel="5">
      <c r="B931" s="3"/>
      <c r="C931" s="1"/>
      <c r="D931" s="1"/>
      <c r="E931" s="1"/>
      <c r="F931" s="1"/>
      <c r="G931" s="287" t="s">
        <v>1553</v>
      </c>
      <c r="H931" s="277">
        <v>42308</v>
      </c>
      <c r="I931" s="1" t="s">
        <v>6726</v>
      </c>
      <c r="J931" s="2" t="s">
        <v>86</v>
      </c>
      <c r="K931" s="1" t="s">
        <v>36</v>
      </c>
      <c r="L931" s="1" t="s">
        <v>20</v>
      </c>
      <c r="M931" s="1" t="s">
        <v>21</v>
      </c>
      <c r="N931" s="1" t="s">
        <v>11</v>
      </c>
      <c r="O931" s="9">
        <v>3604.76</v>
      </c>
      <c r="P931" s="9">
        <v>0</v>
      </c>
      <c r="Q931" s="9">
        <v>3604.76</v>
      </c>
      <c r="R931" s="6" t="s">
        <v>31</v>
      </c>
      <c r="S931" s="5" t="s">
        <v>25</v>
      </c>
      <c r="T931" s="5" t="s">
        <v>798</v>
      </c>
      <c r="U931" s="5" t="s">
        <v>1391</v>
      </c>
      <c r="V931" s="1" t="s">
        <v>28</v>
      </c>
      <c r="W931" s="1" t="s">
        <v>6727</v>
      </c>
      <c r="X931" s="1"/>
      <c r="Y931" s="1"/>
      <c r="Z931" s="4">
        <v>42308</v>
      </c>
      <c r="AA931" s="1" t="s">
        <v>2</v>
      </c>
      <c r="AB931" s="1" t="s">
        <v>4395</v>
      </c>
      <c r="AC931" s="1" t="s">
        <v>6728</v>
      </c>
      <c r="AD931" s="8"/>
    </row>
    <row r="932" spans="2:30" s="22" customFormat="1" outlineLevel="5">
      <c r="B932" s="3"/>
      <c r="C932" s="1"/>
      <c r="D932" s="1"/>
      <c r="E932" s="1"/>
      <c r="F932" s="1"/>
      <c r="G932" s="287" t="s">
        <v>1553</v>
      </c>
      <c r="H932" s="277">
        <v>42334</v>
      </c>
      <c r="I932" s="1" t="s">
        <v>6751</v>
      </c>
      <c r="J932" s="2" t="s">
        <v>86</v>
      </c>
      <c r="K932" s="1" t="s">
        <v>36</v>
      </c>
      <c r="L932" s="1" t="s">
        <v>20</v>
      </c>
      <c r="M932" s="1" t="s">
        <v>21</v>
      </c>
      <c r="N932" s="1" t="s">
        <v>11</v>
      </c>
      <c r="O932" s="9">
        <v>15808.42</v>
      </c>
      <c r="P932" s="9">
        <v>0</v>
      </c>
      <c r="Q932" s="9">
        <v>15808.42</v>
      </c>
      <c r="R932" s="6" t="s">
        <v>31</v>
      </c>
      <c r="S932" s="5" t="s">
        <v>25</v>
      </c>
      <c r="T932" s="5" t="s">
        <v>798</v>
      </c>
      <c r="U932" s="5" t="s">
        <v>1391</v>
      </c>
      <c r="V932" s="1" t="s">
        <v>28</v>
      </c>
      <c r="W932" s="1" t="s">
        <v>6752</v>
      </c>
      <c r="X932" s="1"/>
      <c r="Y932" s="1"/>
      <c r="Z932" s="4">
        <v>42334</v>
      </c>
      <c r="AA932" s="1" t="s">
        <v>2</v>
      </c>
      <c r="AB932" s="1" t="s">
        <v>4395</v>
      </c>
      <c r="AC932" s="1" t="s">
        <v>6753</v>
      </c>
      <c r="AD932" s="8"/>
    </row>
    <row r="933" spans="2:30" s="22" customFormat="1" outlineLevel="5">
      <c r="B933" s="3"/>
      <c r="C933" s="1"/>
      <c r="D933" s="1"/>
      <c r="E933" s="1"/>
      <c r="F933" s="1"/>
      <c r="G933" s="287" t="s">
        <v>1553</v>
      </c>
      <c r="H933" s="277">
        <v>42334</v>
      </c>
      <c r="I933" s="1" t="s">
        <v>6754</v>
      </c>
      <c r="J933" s="2" t="s">
        <v>86</v>
      </c>
      <c r="K933" s="1" t="s">
        <v>36</v>
      </c>
      <c r="L933" s="1" t="s">
        <v>20</v>
      </c>
      <c r="M933" s="1" t="s">
        <v>21</v>
      </c>
      <c r="N933" s="1" t="s">
        <v>11</v>
      </c>
      <c r="O933" s="9">
        <v>114427.89</v>
      </c>
      <c r="P933" s="9">
        <v>0</v>
      </c>
      <c r="Q933" s="9">
        <v>114427.89</v>
      </c>
      <c r="R933" s="6" t="s">
        <v>31</v>
      </c>
      <c r="S933" s="5" t="s">
        <v>25</v>
      </c>
      <c r="T933" s="5" t="s">
        <v>798</v>
      </c>
      <c r="U933" s="5" t="s">
        <v>1391</v>
      </c>
      <c r="V933" s="1" t="s">
        <v>28</v>
      </c>
      <c r="W933" s="1" t="s">
        <v>6755</v>
      </c>
      <c r="X933" s="1"/>
      <c r="Y933" s="1"/>
      <c r="Z933" s="4">
        <v>42334</v>
      </c>
      <c r="AA933" s="1" t="s">
        <v>2</v>
      </c>
      <c r="AB933" s="1" t="s">
        <v>4395</v>
      </c>
      <c r="AC933" s="1" t="s">
        <v>6756</v>
      </c>
      <c r="AD933" s="8"/>
    </row>
    <row r="934" spans="2:30" s="22" customFormat="1" outlineLevel="5">
      <c r="B934" s="3"/>
      <c r="C934" s="1"/>
      <c r="D934" s="1"/>
      <c r="E934" s="1"/>
      <c r="F934" s="1"/>
      <c r="G934" s="287" t="s">
        <v>1553</v>
      </c>
      <c r="H934" s="277">
        <v>42356</v>
      </c>
      <c r="I934" s="1" t="s">
        <v>6774</v>
      </c>
      <c r="J934" s="2" t="s">
        <v>86</v>
      </c>
      <c r="K934" s="1" t="s">
        <v>36</v>
      </c>
      <c r="L934" s="1" t="s">
        <v>20</v>
      </c>
      <c r="M934" s="1" t="s">
        <v>21</v>
      </c>
      <c r="N934" s="1" t="s">
        <v>11</v>
      </c>
      <c r="O934" s="9">
        <v>19594.689999999999</v>
      </c>
      <c r="P934" s="9">
        <v>0</v>
      </c>
      <c r="Q934" s="9">
        <v>19594.689999999999</v>
      </c>
      <c r="R934" s="6" t="s">
        <v>31</v>
      </c>
      <c r="S934" s="5" t="s">
        <v>25</v>
      </c>
      <c r="T934" s="5" t="s">
        <v>798</v>
      </c>
      <c r="U934" s="5" t="s">
        <v>1391</v>
      </c>
      <c r="V934" s="1" t="s">
        <v>28</v>
      </c>
      <c r="W934" s="1" t="s">
        <v>6775</v>
      </c>
      <c r="X934" s="1"/>
      <c r="Y934" s="1"/>
      <c r="Z934" s="4">
        <v>42356</v>
      </c>
      <c r="AA934" s="1" t="s">
        <v>2</v>
      </c>
      <c r="AB934" s="1" t="s">
        <v>4374</v>
      </c>
      <c r="AC934" s="1" t="s">
        <v>6776</v>
      </c>
      <c r="AD934" s="8"/>
    </row>
    <row r="935" spans="2:30" s="22" customFormat="1" outlineLevel="5">
      <c r="B935" s="3"/>
      <c r="C935" s="1"/>
      <c r="D935" s="1"/>
      <c r="E935" s="1"/>
      <c r="F935" s="1"/>
      <c r="G935" s="287" t="s">
        <v>1553</v>
      </c>
      <c r="H935" s="277">
        <v>42356</v>
      </c>
      <c r="I935" s="1" t="s">
        <v>6777</v>
      </c>
      <c r="J935" s="2" t="s">
        <v>86</v>
      </c>
      <c r="K935" s="1" t="s">
        <v>36</v>
      </c>
      <c r="L935" s="1" t="s">
        <v>20</v>
      </c>
      <c r="M935" s="1" t="s">
        <v>21</v>
      </c>
      <c r="N935" s="1" t="s">
        <v>11</v>
      </c>
      <c r="O935" s="9">
        <v>117678.93</v>
      </c>
      <c r="P935" s="9">
        <v>0</v>
      </c>
      <c r="Q935" s="9">
        <v>117678.93</v>
      </c>
      <c r="R935" s="6" t="s">
        <v>31</v>
      </c>
      <c r="S935" s="5" t="s">
        <v>25</v>
      </c>
      <c r="T935" s="5" t="s">
        <v>798</v>
      </c>
      <c r="U935" s="5" t="s">
        <v>1391</v>
      </c>
      <c r="V935" s="1" t="s">
        <v>28</v>
      </c>
      <c r="W935" s="1" t="s">
        <v>6778</v>
      </c>
      <c r="X935" s="1"/>
      <c r="Y935" s="1"/>
      <c r="Z935" s="4">
        <v>42356</v>
      </c>
      <c r="AA935" s="1" t="s">
        <v>2</v>
      </c>
      <c r="AB935" s="1" t="s">
        <v>4374</v>
      </c>
      <c r="AC935" s="1" t="s">
        <v>6779</v>
      </c>
      <c r="AD935" s="8"/>
    </row>
    <row r="936" spans="2:30" s="22" customFormat="1" outlineLevel="5">
      <c r="B936" s="3"/>
      <c r="C936" s="1"/>
      <c r="D936" s="1"/>
      <c r="E936" s="1"/>
      <c r="F936" s="1"/>
      <c r="G936" s="287" t="s">
        <v>1553</v>
      </c>
      <c r="H936" s="277">
        <v>42138</v>
      </c>
      <c r="I936" s="1" t="s">
        <v>2681</v>
      </c>
      <c r="J936" s="2" t="s">
        <v>88</v>
      </c>
      <c r="K936" s="1" t="s">
        <v>36</v>
      </c>
      <c r="L936" s="1" t="s">
        <v>20</v>
      </c>
      <c r="M936" s="1" t="s">
        <v>21</v>
      </c>
      <c r="N936" s="1" t="s">
        <v>11</v>
      </c>
      <c r="O936" s="9">
        <v>10075.5</v>
      </c>
      <c r="P936" s="9">
        <v>0</v>
      </c>
      <c r="Q936" s="9">
        <v>10075.5</v>
      </c>
      <c r="R936" s="6" t="s">
        <v>47</v>
      </c>
      <c r="S936" s="5" t="s">
        <v>25</v>
      </c>
      <c r="T936" s="5" t="s">
        <v>798</v>
      </c>
      <c r="U936" s="5" t="s">
        <v>1391</v>
      </c>
      <c r="V936" s="1" t="s">
        <v>65</v>
      </c>
      <c r="W936" s="1" t="s">
        <v>1407</v>
      </c>
      <c r="X936" s="1" t="s">
        <v>2230</v>
      </c>
      <c r="Y936" s="1" t="s">
        <v>2231</v>
      </c>
      <c r="Z936" s="4">
        <v>42138</v>
      </c>
      <c r="AA936" s="1" t="s">
        <v>45</v>
      </c>
      <c r="AB936" s="1" t="s">
        <v>2682</v>
      </c>
      <c r="AC936" s="1" t="s">
        <v>2683</v>
      </c>
      <c r="AD936" s="8"/>
    </row>
    <row r="937" spans="2:30" s="22" customFormat="1" outlineLevel="5">
      <c r="B937" s="3"/>
      <c r="C937" s="1"/>
      <c r="D937" s="1"/>
      <c r="E937" s="1"/>
      <c r="F937" s="1"/>
      <c r="G937" s="287" t="s">
        <v>1553</v>
      </c>
      <c r="H937" s="277">
        <v>42151</v>
      </c>
      <c r="I937" s="1" t="s">
        <v>2684</v>
      </c>
      <c r="J937" s="2" t="s">
        <v>88</v>
      </c>
      <c r="K937" s="1" t="s">
        <v>36</v>
      </c>
      <c r="L937" s="1" t="s">
        <v>20</v>
      </c>
      <c r="M937" s="1" t="s">
        <v>21</v>
      </c>
      <c r="N937" s="1" t="s">
        <v>11</v>
      </c>
      <c r="O937" s="9">
        <v>1900</v>
      </c>
      <c r="P937" s="9">
        <v>0</v>
      </c>
      <c r="Q937" s="9">
        <v>1900</v>
      </c>
      <c r="R937" s="6" t="s">
        <v>47</v>
      </c>
      <c r="S937" s="5" t="s">
        <v>25</v>
      </c>
      <c r="T937" s="5" t="s">
        <v>798</v>
      </c>
      <c r="U937" s="5" t="s">
        <v>1391</v>
      </c>
      <c r="V937" s="1" t="s">
        <v>65</v>
      </c>
      <c r="W937" s="1" t="s">
        <v>2685</v>
      </c>
      <c r="X937" s="1" t="s">
        <v>2165</v>
      </c>
      <c r="Y937" s="1" t="s">
        <v>2166</v>
      </c>
      <c r="Z937" s="4">
        <v>42151</v>
      </c>
      <c r="AA937" s="1" t="s">
        <v>45</v>
      </c>
      <c r="AB937" s="1" t="s">
        <v>2686</v>
      </c>
      <c r="AC937" s="1" t="s">
        <v>2687</v>
      </c>
      <c r="AD937" s="8"/>
    </row>
    <row r="938" spans="2:30" s="22" customFormat="1" outlineLevel="5">
      <c r="B938" s="3"/>
      <c r="C938" s="1"/>
      <c r="D938" s="1"/>
      <c r="E938" s="1"/>
      <c r="F938" s="1"/>
      <c r="G938" s="287" t="s">
        <v>1553</v>
      </c>
      <c r="H938" s="277">
        <v>42152</v>
      </c>
      <c r="I938" s="1" t="s">
        <v>2688</v>
      </c>
      <c r="J938" s="2" t="s">
        <v>88</v>
      </c>
      <c r="K938" s="1" t="s">
        <v>36</v>
      </c>
      <c r="L938" s="1" t="s">
        <v>20</v>
      </c>
      <c r="M938" s="1" t="s">
        <v>21</v>
      </c>
      <c r="N938" s="1" t="s">
        <v>11</v>
      </c>
      <c r="O938" s="9">
        <v>2887</v>
      </c>
      <c r="P938" s="9">
        <v>0</v>
      </c>
      <c r="Q938" s="9">
        <v>2887</v>
      </c>
      <c r="R938" s="6" t="s">
        <v>47</v>
      </c>
      <c r="S938" s="5" t="s">
        <v>25</v>
      </c>
      <c r="T938" s="5" t="s">
        <v>798</v>
      </c>
      <c r="U938" s="5" t="s">
        <v>1391</v>
      </c>
      <c r="V938" s="1" t="s">
        <v>65</v>
      </c>
      <c r="W938" s="1" t="s">
        <v>2689</v>
      </c>
      <c r="X938" s="1" t="s">
        <v>2175</v>
      </c>
      <c r="Y938" s="1" t="s">
        <v>2176</v>
      </c>
      <c r="Z938" s="4">
        <v>42152</v>
      </c>
      <c r="AA938" s="1" t="s">
        <v>45</v>
      </c>
      <c r="AB938" s="1" t="s">
        <v>2690</v>
      </c>
      <c r="AC938" s="1" t="s">
        <v>2691</v>
      </c>
      <c r="AD938" s="8"/>
    </row>
    <row r="939" spans="2:30" s="22" customFormat="1" outlineLevel="5">
      <c r="B939" s="3"/>
      <c r="C939" s="1"/>
      <c r="D939" s="1"/>
      <c r="E939" s="1"/>
      <c r="F939" s="1"/>
      <c r="G939" s="287" t="s">
        <v>1553</v>
      </c>
      <c r="H939" s="277">
        <v>42151</v>
      </c>
      <c r="I939" s="1" t="s">
        <v>2692</v>
      </c>
      <c r="J939" s="2" t="s">
        <v>88</v>
      </c>
      <c r="K939" s="1" t="s">
        <v>36</v>
      </c>
      <c r="L939" s="1" t="s">
        <v>20</v>
      </c>
      <c r="M939" s="1" t="s">
        <v>21</v>
      </c>
      <c r="N939" s="1" t="s">
        <v>11</v>
      </c>
      <c r="O939" s="9">
        <v>8788</v>
      </c>
      <c r="P939" s="9">
        <v>0</v>
      </c>
      <c r="Q939" s="9">
        <v>8788</v>
      </c>
      <c r="R939" s="6" t="s">
        <v>47</v>
      </c>
      <c r="S939" s="5" t="s">
        <v>25</v>
      </c>
      <c r="T939" s="5" t="s">
        <v>798</v>
      </c>
      <c r="U939" s="5" t="s">
        <v>1391</v>
      </c>
      <c r="V939" s="1" t="s">
        <v>65</v>
      </c>
      <c r="W939" s="1" t="s">
        <v>2693</v>
      </c>
      <c r="X939" s="1" t="s">
        <v>2175</v>
      </c>
      <c r="Y939" s="1" t="s">
        <v>2176</v>
      </c>
      <c r="Z939" s="4">
        <v>42151</v>
      </c>
      <c r="AA939" s="1" t="s">
        <v>45</v>
      </c>
      <c r="AB939" s="1" t="s">
        <v>2694</v>
      </c>
      <c r="AC939" s="1" t="s">
        <v>2695</v>
      </c>
      <c r="AD939" s="8"/>
    </row>
    <row r="940" spans="2:30" s="22" customFormat="1" outlineLevel="5">
      <c r="B940" s="3"/>
      <c r="C940" s="1"/>
      <c r="D940" s="1"/>
      <c r="E940" s="1"/>
      <c r="F940" s="1"/>
      <c r="G940" s="287" t="s">
        <v>1553</v>
      </c>
      <c r="H940" s="277">
        <v>42152</v>
      </c>
      <c r="I940" s="1" t="s">
        <v>2696</v>
      </c>
      <c r="J940" s="2" t="s">
        <v>88</v>
      </c>
      <c r="K940" s="1" t="s">
        <v>36</v>
      </c>
      <c r="L940" s="1" t="s">
        <v>20</v>
      </c>
      <c r="M940" s="1" t="s">
        <v>21</v>
      </c>
      <c r="N940" s="1" t="s">
        <v>11</v>
      </c>
      <c r="O940" s="9">
        <v>6584.25</v>
      </c>
      <c r="P940" s="9">
        <v>0</v>
      </c>
      <c r="Q940" s="9">
        <v>6584.25</v>
      </c>
      <c r="R940" s="6" t="s">
        <v>47</v>
      </c>
      <c r="S940" s="5" t="s">
        <v>25</v>
      </c>
      <c r="T940" s="5" t="s">
        <v>798</v>
      </c>
      <c r="U940" s="5" t="s">
        <v>1391</v>
      </c>
      <c r="V940" s="1" t="s">
        <v>65</v>
      </c>
      <c r="W940" s="1" t="s">
        <v>2697</v>
      </c>
      <c r="X940" s="1" t="s">
        <v>2175</v>
      </c>
      <c r="Y940" s="1" t="s">
        <v>2176</v>
      </c>
      <c r="Z940" s="4">
        <v>42152</v>
      </c>
      <c r="AA940" s="1" t="s">
        <v>45</v>
      </c>
      <c r="AB940" s="1" t="s">
        <v>2698</v>
      </c>
      <c r="AC940" s="1" t="s">
        <v>2699</v>
      </c>
      <c r="AD940" s="8"/>
    </row>
    <row r="941" spans="2:30" s="22" customFormat="1" outlineLevel="5">
      <c r="B941" s="3"/>
      <c r="C941" s="1"/>
      <c r="D941" s="1"/>
      <c r="E941" s="1"/>
      <c r="F941" s="1"/>
      <c r="G941" s="287" t="s">
        <v>1553</v>
      </c>
      <c r="H941" s="277">
        <v>42152</v>
      </c>
      <c r="I941" s="1" t="s">
        <v>2700</v>
      </c>
      <c r="J941" s="2" t="s">
        <v>88</v>
      </c>
      <c r="K941" s="1" t="s">
        <v>36</v>
      </c>
      <c r="L941" s="1" t="s">
        <v>20</v>
      </c>
      <c r="M941" s="1" t="s">
        <v>21</v>
      </c>
      <c r="N941" s="1" t="s">
        <v>11</v>
      </c>
      <c r="O941" s="9">
        <v>9681</v>
      </c>
      <c r="P941" s="9">
        <v>0</v>
      </c>
      <c r="Q941" s="9">
        <v>9681</v>
      </c>
      <c r="R941" s="6" t="s">
        <v>47</v>
      </c>
      <c r="S941" s="5" t="s">
        <v>25</v>
      </c>
      <c r="T941" s="5" t="s">
        <v>798</v>
      </c>
      <c r="U941" s="5" t="s">
        <v>1391</v>
      </c>
      <c r="V941" s="1" t="s">
        <v>65</v>
      </c>
      <c r="W941" s="1" t="s">
        <v>2701</v>
      </c>
      <c r="X941" s="1" t="s">
        <v>2255</v>
      </c>
      <c r="Y941" s="1" t="s">
        <v>2256</v>
      </c>
      <c r="Z941" s="4">
        <v>42152</v>
      </c>
      <c r="AA941" s="1" t="s">
        <v>2257</v>
      </c>
      <c r="AB941" s="1" t="s">
        <v>2702</v>
      </c>
      <c r="AC941" s="1" t="s">
        <v>2703</v>
      </c>
      <c r="AD941" s="8"/>
    </row>
    <row r="942" spans="2:30" s="22" customFormat="1" outlineLevel="5">
      <c r="B942" s="3"/>
      <c r="C942" s="1"/>
      <c r="D942" s="1"/>
      <c r="E942" s="1"/>
      <c r="F942" s="1"/>
      <c r="G942" s="287" t="s">
        <v>1553</v>
      </c>
      <c r="H942" s="277">
        <v>42152</v>
      </c>
      <c r="I942" s="1" t="s">
        <v>2704</v>
      </c>
      <c r="J942" s="2" t="s">
        <v>88</v>
      </c>
      <c r="K942" s="1" t="s">
        <v>36</v>
      </c>
      <c r="L942" s="1" t="s">
        <v>20</v>
      </c>
      <c r="M942" s="1" t="s">
        <v>21</v>
      </c>
      <c r="N942" s="1" t="s">
        <v>11</v>
      </c>
      <c r="O942" s="9">
        <v>3254.4</v>
      </c>
      <c r="P942" s="9">
        <v>0</v>
      </c>
      <c r="Q942" s="9">
        <v>3254.4</v>
      </c>
      <c r="R942" s="6" t="s">
        <v>47</v>
      </c>
      <c r="S942" s="5" t="s">
        <v>25</v>
      </c>
      <c r="T942" s="5" t="s">
        <v>798</v>
      </c>
      <c r="U942" s="5" t="s">
        <v>1391</v>
      </c>
      <c r="V942" s="1" t="s">
        <v>65</v>
      </c>
      <c r="W942" s="1" t="s">
        <v>2705</v>
      </c>
      <c r="X942" s="1" t="s">
        <v>2175</v>
      </c>
      <c r="Y942" s="1" t="s">
        <v>2176</v>
      </c>
      <c r="Z942" s="4">
        <v>42152</v>
      </c>
      <c r="AA942" s="1" t="s">
        <v>45</v>
      </c>
      <c r="AB942" s="1" t="s">
        <v>2706</v>
      </c>
      <c r="AC942" s="1" t="s">
        <v>2707</v>
      </c>
      <c r="AD942" s="8"/>
    </row>
    <row r="943" spans="2:30" s="22" customFormat="1" outlineLevel="5">
      <c r="B943" s="3"/>
      <c r="C943" s="1"/>
      <c r="D943" s="1"/>
      <c r="E943" s="1"/>
      <c r="F943" s="1"/>
      <c r="G943" s="287" t="s">
        <v>1553</v>
      </c>
      <c r="H943" s="277">
        <v>42152</v>
      </c>
      <c r="I943" s="1" t="s">
        <v>2708</v>
      </c>
      <c r="J943" s="2" t="s">
        <v>88</v>
      </c>
      <c r="K943" s="1" t="s">
        <v>36</v>
      </c>
      <c r="L943" s="1" t="s">
        <v>20</v>
      </c>
      <c r="M943" s="1" t="s">
        <v>21</v>
      </c>
      <c r="N943" s="1" t="s">
        <v>11</v>
      </c>
      <c r="O943" s="9">
        <v>1972</v>
      </c>
      <c r="P943" s="9">
        <v>0</v>
      </c>
      <c r="Q943" s="9">
        <v>1972</v>
      </c>
      <c r="R943" s="6" t="s">
        <v>47</v>
      </c>
      <c r="S943" s="5" t="s">
        <v>25</v>
      </c>
      <c r="T943" s="5" t="s">
        <v>798</v>
      </c>
      <c r="U943" s="5" t="s">
        <v>1391</v>
      </c>
      <c r="V943" s="1" t="s">
        <v>65</v>
      </c>
      <c r="W943" s="1" t="s">
        <v>2709</v>
      </c>
      <c r="X943" s="1" t="s">
        <v>2201</v>
      </c>
      <c r="Y943" s="1" t="s">
        <v>2202</v>
      </c>
      <c r="Z943" s="4">
        <v>42152</v>
      </c>
      <c r="AA943" s="1" t="s">
        <v>45</v>
      </c>
      <c r="AB943" s="1" t="s">
        <v>2710</v>
      </c>
      <c r="AC943" s="1" t="s">
        <v>2711</v>
      </c>
      <c r="AD943" s="8"/>
    </row>
    <row r="944" spans="2:30" s="22" customFormat="1" outlineLevel="5">
      <c r="B944" s="3"/>
      <c r="C944" s="1"/>
      <c r="D944" s="1"/>
      <c r="E944" s="1"/>
      <c r="F944" s="1"/>
      <c r="G944" s="287" t="s">
        <v>1553</v>
      </c>
      <c r="H944" s="277">
        <v>42152</v>
      </c>
      <c r="I944" s="1" t="s">
        <v>2712</v>
      </c>
      <c r="J944" s="2" t="s">
        <v>88</v>
      </c>
      <c r="K944" s="1" t="s">
        <v>36</v>
      </c>
      <c r="L944" s="1" t="s">
        <v>20</v>
      </c>
      <c r="M944" s="1" t="s">
        <v>21</v>
      </c>
      <c r="N944" s="1" t="s">
        <v>11</v>
      </c>
      <c r="O944" s="9">
        <v>8800</v>
      </c>
      <c r="P944" s="9">
        <v>0</v>
      </c>
      <c r="Q944" s="9">
        <v>8800</v>
      </c>
      <c r="R944" s="6" t="s">
        <v>47</v>
      </c>
      <c r="S944" s="5" t="s">
        <v>25</v>
      </c>
      <c r="T944" s="5" t="s">
        <v>798</v>
      </c>
      <c r="U944" s="5" t="s">
        <v>1391</v>
      </c>
      <c r="V944" s="1" t="s">
        <v>65</v>
      </c>
      <c r="W944" s="1" t="s">
        <v>2713</v>
      </c>
      <c r="X944" s="1" t="s">
        <v>2255</v>
      </c>
      <c r="Y944" s="1" t="s">
        <v>2256</v>
      </c>
      <c r="Z944" s="4">
        <v>42152</v>
      </c>
      <c r="AA944" s="1" t="s">
        <v>2257</v>
      </c>
      <c r="AB944" s="1" t="s">
        <v>2714</v>
      </c>
      <c r="AC944" s="1" t="s">
        <v>2715</v>
      </c>
      <c r="AD944" s="8"/>
    </row>
    <row r="945" spans="2:30" s="22" customFormat="1" outlineLevel="5">
      <c r="B945" s="3"/>
      <c r="C945" s="1"/>
      <c r="D945" s="1"/>
      <c r="E945" s="1"/>
      <c r="F945" s="1"/>
      <c r="G945" s="287" t="s">
        <v>1553</v>
      </c>
      <c r="H945" s="277">
        <v>42151</v>
      </c>
      <c r="I945" s="1" t="s">
        <v>2716</v>
      </c>
      <c r="J945" s="2" t="s">
        <v>88</v>
      </c>
      <c r="K945" s="1" t="s">
        <v>36</v>
      </c>
      <c r="L945" s="1" t="s">
        <v>20</v>
      </c>
      <c r="M945" s="1" t="s">
        <v>21</v>
      </c>
      <c r="N945" s="1" t="s">
        <v>11</v>
      </c>
      <c r="O945" s="9">
        <v>7414</v>
      </c>
      <c r="P945" s="9">
        <v>0</v>
      </c>
      <c r="Q945" s="9">
        <v>7414</v>
      </c>
      <c r="R945" s="6" t="s">
        <v>47</v>
      </c>
      <c r="S945" s="5" t="s">
        <v>25</v>
      </c>
      <c r="T945" s="5" t="s">
        <v>798</v>
      </c>
      <c r="U945" s="5" t="s">
        <v>1391</v>
      </c>
      <c r="V945" s="1" t="s">
        <v>65</v>
      </c>
      <c r="W945" s="1" t="s">
        <v>2717</v>
      </c>
      <c r="X945" s="1" t="s">
        <v>2175</v>
      </c>
      <c r="Y945" s="1" t="s">
        <v>2176</v>
      </c>
      <c r="Z945" s="4">
        <v>42151</v>
      </c>
      <c r="AA945" s="1" t="s">
        <v>45</v>
      </c>
      <c r="AB945" s="1" t="s">
        <v>2718</v>
      </c>
      <c r="AC945" s="1" t="s">
        <v>2719</v>
      </c>
      <c r="AD945" s="8"/>
    </row>
    <row r="946" spans="2:30" s="22" customFormat="1" outlineLevel="5">
      <c r="B946" s="3"/>
      <c r="C946" s="1"/>
      <c r="D946" s="1"/>
      <c r="E946" s="1"/>
      <c r="F946" s="1"/>
      <c r="G946" s="287" t="s">
        <v>1553</v>
      </c>
      <c r="H946" s="277">
        <v>42157</v>
      </c>
      <c r="I946" s="1" t="s">
        <v>2735</v>
      </c>
      <c r="J946" s="2" t="s">
        <v>88</v>
      </c>
      <c r="K946" s="1" t="s">
        <v>36</v>
      </c>
      <c r="L946" s="1" t="s">
        <v>20</v>
      </c>
      <c r="M946" s="1" t="s">
        <v>21</v>
      </c>
      <c r="N946" s="1" t="s">
        <v>11</v>
      </c>
      <c r="O946" s="9">
        <v>9120</v>
      </c>
      <c r="P946" s="9">
        <v>0</v>
      </c>
      <c r="Q946" s="9">
        <v>9120</v>
      </c>
      <c r="R946" s="6" t="s">
        <v>47</v>
      </c>
      <c r="S946" s="5" t="s">
        <v>25</v>
      </c>
      <c r="T946" s="5" t="s">
        <v>798</v>
      </c>
      <c r="U946" s="5" t="s">
        <v>1391</v>
      </c>
      <c r="V946" s="1" t="s">
        <v>65</v>
      </c>
      <c r="W946" s="1" t="s">
        <v>2736</v>
      </c>
      <c r="X946" s="1" t="s">
        <v>2282</v>
      </c>
      <c r="Y946" s="1" t="s">
        <v>2283</v>
      </c>
      <c r="Z946" s="4">
        <v>42157</v>
      </c>
      <c r="AA946" s="1" t="s">
        <v>2257</v>
      </c>
      <c r="AB946" s="1" t="s">
        <v>2737</v>
      </c>
      <c r="AC946" s="1" t="s">
        <v>2738</v>
      </c>
      <c r="AD946" s="8"/>
    </row>
    <row r="947" spans="2:30" s="22" customFormat="1" outlineLevel="5">
      <c r="B947" s="3"/>
      <c r="C947" s="1"/>
      <c r="D947" s="1"/>
      <c r="E947" s="1"/>
      <c r="F947" s="1"/>
      <c r="G947" s="287" t="s">
        <v>1553</v>
      </c>
      <c r="H947" s="277">
        <v>42157</v>
      </c>
      <c r="I947" s="1" t="s">
        <v>2739</v>
      </c>
      <c r="J947" s="2" t="s">
        <v>88</v>
      </c>
      <c r="K947" s="1" t="s">
        <v>36</v>
      </c>
      <c r="L947" s="1" t="s">
        <v>20</v>
      </c>
      <c r="M947" s="1" t="s">
        <v>21</v>
      </c>
      <c r="N947" s="1" t="s">
        <v>11</v>
      </c>
      <c r="O947" s="9">
        <v>9946.5</v>
      </c>
      <c r="P947" s="9">
        <v>0</v>
      </c>
      <c r="Q947" s="9">
        <v>9946.5</v>
      </c>
      <c r="R947" s="6" t="s">
        <v>47</v>
      </c>
      <c r="S947" s="5" t="s">
        <v>25</v>
      </c>
      <c r="T947" s="5" t="s">
        <v>798</v>
      </c>
      <c r="U947" s="5" t="s">
        <v>1391</v>
      </c>
      <c r="V947" s="1" t="s">
        <v>65</v>
      </c>
      <c r="W947" s="1" t="s">
        <v>2740</v>
      </c>
      <c r="X947" s="1" t="s">
        <v>2282</v>
      </c>
      <c r="Y947" s="1" t="s">
        <v>2283</v>
      </c>
      <c r="Z947" s="4">
        <v>42157</v>
      </c>
      <c r="AA947" s="1" t="s">
        <v>2257</v>
      </c>
      <c r="AB947" s="1" t="s">
        <v>2741</v>
      </c>
      <c r="AC947" s="1" t="s">
        <v>2742</v>
      </c>
      <c r="AD947" s="8"/>
    </row>
    <row r="948" spans="2:30" s="22" customFormat="1" outlineLevel="5">
      <c r="B948" s="3"/>
      <c r="C948" s="1"/>
      <c r="D948" s="1"/>
      <c r="E948" s="1"/>
      <c r="F948" s="1"/>
      <c r="G948" s="287" t="s">
        <v>1553</v>
      </c>
      <c r="H948" s="277">
        <v>42157</v>
      </c>
      <c r="I948" s="1" t="s">
        <v>2743</v>
      </c>
      <c r="J948" s="2" t="s">
        <v>88</v>
      </c>
      <c r="K948" s="1" t="s">
        <v>36</v>
      </c>
      <c r="L948" s="1" t="s">
        <v>20</v>
      </c>
      <c r="M948" s="1" t="s">
        <v>21</v>
      </c>
      <c r="N948" s="1" t="s">
        <v>11</v>
      </c>
      <c r="O948" s="9">
        <v>858.25</v>
      </c>
      <c r="P948" s="9">
        <v>0</v>
      </c>
      <c r="Q948" s="9">
        <v>858.25</v>
      </c>
      <c r="R948" s="6" t="s">
        <v>47</v>
      </c>
      <c r="S948" s="5" t="s">
        <v>25</v>
      </c>
      <c r="T948" s="5" t="s">
        <v>798</v>
      </c>
      <c r="U948" s="5" t="s">
        <v>1391</v>
      </c>
      <c r="V948" s="1" t="s">
        <v>65</v>
      </c>
      <c r="W948" s="1" t="s">
        <v>2744</v>
      </c>
      <c r="X948" s="1" t="s">
        <v>2331</v>
      </c>
      <c r="Y948" s="1" t="s">
        <v>2332</v>
      </c>
      <c r="Z948" s="4">
        <v>42157</v>
      </c>
      <c r="AA948" s="1" t="s">
        <v>45</v>
      </c>
      <c r="AB948" s="1" t="s">
        <v>2745</v>
      </c>
      <c r="AC948" s="1" t="s">
        <v>2746</v>
      </c>
      <c r="AD948" s="8"/>
    </row>
    <row r="949" spans="2:30" s="22" customFormat="1" outlineLevel="5">
      <c r="B949" s="3"/>
      <c r="C949" s="1"/>
      <c r="D949" s="1"/>
      <c r="E949" s="1"/>
      <c r="F949" s="1"/>
      <c r="G949" s="287" t="s">
        <v>1553</v>
      </c>
      <c r="H949" s="277">
        <v>42173</v>
      </c>
      <c r="I949" s="1" t="s">
        <v>2747</v>
      </c>
      <c r="J949" s="2" t="s">
        <v>88</v>
      </c>
      <c r="K949" s="1" t="s">
        <v>36</v>
      </c>
      <c r="L949" s="1" t="s">
        <v>20</v>
      </c>
      <c r="M949" s="1" t="s">
        <v>21</v>
      </c>
      <c r="N949" s="1" t="s">
        <v>11</v>
      </c>
      <c r="O949" s="9">
        <v>5175</v>
      </c>
      <c r="P949" s="9">
        <v>0</v>
      </c>
      <c r="Q949" s="9">
        <v>5175</v>
      </c>
      <c r="R949" s="6" t="s">
        <v>47</v>
      </c>
      <c r="S949" s="5" t="s">
        <v>25</v>
      </c>
      <c r="T949" s="5" t="s">
        <v>798</v>
      </c>
      <c r="U949" s="5" t="s">
        <v>1391</v>
      </c>
      <c r="V949" s="1" t="s">
        <v>65</v>
      </c>
      <c r="W949" s="1" t="s">
        <v>2748</v>
      </c>
      <c r="X949" s="1" t="s">
        <v>2376</v>
      </c>
      <c r="Y949" s="1" t="s">
        <v>2377</v>
      </c>
      <c r="Z949" s="4">
        <v>42173</v>
      </c>
      <c r="AA949" s="1" t="s">
        <v>45</v>
      </c>
      <c r="AB949" s="1" t="s">
        <v>2749</v>
      </c>
      <c r="AC949" s="1" t="s">
        <v>2750</v>
      </c>
      <c r="AD949" s="8"/>
    </row>
    <row r="950" spans="2:30" s="22" customFormat="1" outlineLevel="5">
      <c r="B950" s="3"/>
      <c r="C950" s="1"/>
      <c r="D950" s="1"/>
      <c r="E950" s="1"/>
      <c r="F950" s="1"/>
      <c r="G950" s="287" t="s">
        <v>1553</v>
      </c>
      <c r="H950" s="277">
        <v>42181</v>
      </c>
      <c r="I950" s="1" t="s">
        <v>2751</v>
      </c>
      <c r="J950" s="2" t="s">
        <v>88</v>
      </c>
      <c r="K950" s="1" t="s">
        <v>36</v>
      </c>
      <c r="L950" s="1" t="s">
        <v>20</v>
      </c>
      <c r="M950" s="1" t="s">
        <v>21</v>
      </c>
      <c r="N950" s="1" t="s">
        <v>11</v>
      </c>
      <c r="O950" s="9">
        <v>2640</v>
      </c>
      <c r="P950" s="9">
        <v>0</v>
      </c>
      <c r="Q950" s="9">
        <v>2640</v>
      </c>
      <c r="R950" s="6" t="s">
        <v>47</v>
      </c>
      <c r="S950" s="5" t="s">
        <v>25</v>
      </c>
      <c r="T950" s="5" t="s">
        <v>798</v>
      </c>
      <c r="U950" s="5" t="s">
        <v>1391</v>
      </c>
      <c r="V950" s="1" t="s">
        <v>65</v>
      </c>
      <c r="W950" s="1" t="s">
        <v>2752</v>
      </c>
      <c r="X950" s="1" t="s">
        <v>2753</v>
      </c>
      <c r="Y950" s="1" t="s">
        <v>2754</v>
      </c>
      <c r="Z950" s="4">
        <v>42181</v>
      </c>
      <c r="AA950" s="1" t="s">
        <v>45</v>
      </c>
      <c r="AB950" s="1" t="s">
        <v>2755</v>
      </c>
      <c r="AC950" s="1" t="s">
        <v>2756</v>
      </c>
      <c r="AD950" s="8"/>
    </row>
    <row r="951" spans="2:30" s="22" customFormat="1" outlineLevel="5">
      <c r="B951" s="3"/>
      <c r="C951" s="1"/>
      <c r="D951" s="1"/>
      <c r="E951" s="1"/>
      <c r="F951" s="1"/>
      <c r="G951" s="287" t="s">
        <v>1553</v>
      </c>
      <c r="H951" s="277">
        <v>42167</v>
      </c>
      <c r="I951" s="1" t="s">
        <v>2757</v>
      </c>
      <c r="J951" s="2" t="s">
        <v>88</v>
      </c>
      <c r="K951" s="1" t="s">
        <v>36</v>
      </c>
      <c r="L951" s="1" t="s">
        <v>20</v>
      </c>
      <c r="M951" s="1" t="s">
        <v>21</v>
      </c>
      <c r="N951" s="1" t="s">
        <v>11</v>
      </c>
      <c r="O951" s="9">
        <v>7194.1</v>
      </c>
      <c r="P951" s="9">
        <v>0</v>
      </c>
      <c r="Q951" s="9">
        <v>7194.1</v>
      </c>
      <c r="R951" s="6" t="s">
        <v>47</v>
      </c>
      <c r="S951" s="5" t="s">
        <v>25</v>
      </c>
      <c r="T951" s="5" t="s">
        <v>798</v>
      </c>
      <c r="U951" s="5" t="s">
        <v>1391</v>
      </c>
      <c r="V951" s="1" t="s">
        <v>65</v>
      </c>
      <c r="W951" s="1" t="s">
        <v>2758</v>
      </c>
      <c r="X951" s="1" t="s">
        <v>2313</v>
      </c>
      <c r="Y951" s="1" t="s">
        <v>2314</v>
      </c>
      <c r="Z951" s="4">
        <v>42167</v>
      </c>
      <c r="AA951" s="1" t="s">
        <v>45</v>
      </c>
      <c r="AB951" s="1" t="s">
        <v>2557</v>
      </c>
      <c r="AC951" s="1" t="s">
        <v>2759</v>
      </c>
      <c r="AD951" s="8"/>
    </row>
    <row r="952" spans="2:30" s="22" customFormat="1" outlineLevel="5">
      <c r="B952" s="3"/>
      <c r="C952" s="1"/>
      <c r="D952" s="1"/>
      <c r="E952" s="1"/>
      <c r="F952" s="1"/>
      <c r="G952" s="287" t="s">
        <v>1553</v>
      </c>
      <c r="H952" s="277">
        <v>42164</v>
      </c>
      <c r="I952" s="1" t="s">
        <v>2760</v>
      </c>
      <c r="J952" s="2" t="s">
        <v>88</v>
      </c>
      <c r="K952" s="1" t="s">
        <v>36</v>
      </c>
      <c r="L952" s="1" t="s">
        <v>20</v>
      </c>
      <c r="M952" s="1" t="s">
        <v>21</v>
      </c>
      <c r="N952" s="1" t="s">
        <v>11</v>
      </c>
      <c r="O952" s="9">
        <v>370</v>
      </c>
      <c r="P952" s="9">
        <v>0</v>
      </c>
      <c r="Q952" s="9">
        <v>370</v>
      </c>
      <c r="R952" s="6" t="s">
        <v>47</v>
      </c>
      <c r="S952" s="5" t="s">
        <v>25</v>
      </c>
      <c r="T952" s="5" t="s">
        <v>798</v>
      </c>
      <c r="U952" s="5" t="s">
        <v>1391</v>
      </c>
      <c r="V952" s="1" t="s">
        <v>65</v>
      </c>
      <c r="W952" s="1" t="s">
        <v>2761</v>
      </c>
      <c r="X952" s="1" t="s">
        <v>2175</v>
      </c>
      <c r="Y952" s="1" t="s">
        <v>2176</v>
      </c>
      <c r="Z952" s="4">
        <v>42164</v>
      </c>
      <c r="AA952" s="1" t="s">
        <v>45</v>
      </c>
      <c r="AB952" s="1" t="s">
        <v>2762</v>
      </c>
      <c r="AC952" s="1" t="s">
        <v>2763</v>
      </c>
      <c r="AD952" s="8"/>
    </row>
    <row r="953" spans="2:30" s="22" customFormat="1" outlineLevel="5">
      <c r="B953" s="3"/>
      <c r="C953" s="1"/>
      <c r="D953" s="1"/>
      <c r="E953" s="1"/>
      <c r="F953" s="1"/>
      <c r="G953" s="287" t="s">
        <v>1553</v>
      </c>
      <c r="H953" s="277">
        <v>42180</v>
      </c>
      <c r="I953" s="1" t="s">
        <v>2764</v>
      </c>
      <c r="J953" s="2" t="s">
        <v>88</v>
      </c>
      <c r="K953" s="1" t="s">
        <v>36</v>
      </c>
      <c r="L953" s="1" t="s">
        <v>20</v>
      </c>
      <c r="M953" s="1" t="s">
        <v>21</v>
      </c>
      <c r="N953" s="1" t="s">
        <v>11</v>
      </c>
      <c r="O953" s="9">
        <v>11430</v>
      </c>
      <c r="P953" s="9">
        <v>0</v>
      </c>
      <c r="Q953" s="9">
        <v>11430</v>
      </c>
      <c r="R953" s="6" t="s">
        <v>47</v>
      </c>
      <c r="S953" s="5" t="s">
        <v>25</v>
      </c>
      <c r="T953" s="5" t="s">
        <v>798</v>
      </c>
      <c r="U953" s="5" t="s">
        <v>1391</v>
      </c>
      <c r="V953" s="1" t="s">
        <v>65</v>
      </c>
      <c r="W953" s="1" t="s">
        <v>2765</v>
      </c>
      <c r="X953" s="1" t="s">
        <v>2175</v>
      </c>
      <c r="Y953" s="1" t="s">
        <v>2176</v>
      </c>
      <c r="Z953" s="4">
        <v>42180</v>
      </c>
      <c r="AA953" s="1" t="s">
        <v>45</v>
      </c>
      <c r="AB953" s="1" t="s">
        <v>2766</v>
      </c>
      <c r="AC953" s="1" t="s">
        <v>2767</v>
      </c>
      <c r="AD953" s="8"/>
    </row>
    <row r="954" spans="2:30" s="22" customFormat="1" outlineLevel="5">
      <c r="B954" s="3"/>
      <c r="C954" s="1"/>
      <c r="D954" s="1"/>
      <c r="E954" s="1"/>
      <c r="F954" s="1"/>
      <c r="G954" s="287" t="s">
        <v>1553</v>
      </c>
      <c r="H954" s="277">
        <v>42170</v>
      </c>
      <c r="I954" s="1" t="s">
        <v>2768</v>
      </c>
      <c r="J954" s="2" t="s">
        <v>88</v>
      </c>
      <c r="K954" s="1" t="s">
        <v>36</v>
      </c>
      <c r="L954" s="1" t="s">
        <v>20</v>
      </c>
      <c r="M954" s="1" t="s">
        <v>21</v>
      </c>
      <c r="N954" s="1" t="s">
        <v>11</v>
      </c>
      <c r="O954" s="9">
        <v>9000</v>
      </c>
      <c r="P954" s="9">
        <v>0</v>
      </c>
      <c r="Q954" s="9">
        <v>9000</v>
      </c>
      <c r="R954" s="6" t="s">
        <v>47</v>
      </c>
      <c r="S954" s="5" t="s">
        <v>25</v>
      </c>
      <c r="T954" s="5" t="s">
        <v>798</v>
      </c>
      <c r="U954" s="5" t="s">
        <v>1391</v>
      </c>
      <c r="V954" s="1" t="s">
        <v>65</v>
      </c>
      <c r="W954" s="1" t="s">
        <v>2769</v>
      </c>
      <c r="X954" s="1" t="s">
        <v>2282</v>
      </c>
      <c r="Y954" s="1" t="s">
        <v>2283</v>
      </c>
      <c r="Z954" s="4">
        <v>42170</v>
      </c>
      <c r="AA954" s="1" t="s">
        <v>2257</v>
      </c>
      <c r="AB954" s="1" t="s">
        <v>2770</v>
      </c>
      <c r="AC954" s="1" t="s">
        <v>2771</v>
      </c>
      <c r="AD954" s="8"/>
    </row>
    <row r="955" spans="2:30" s="22" customFormat="1" outlineLevel="5">
      <c r="B955" s="3"/>
      <c r="C955" s="1"/>
      <c r="D955" s="1"/>
      <c r="E955" s="1"/>
      <c r="F955" s="1"/>
      <c r="G955" s="287" t="s">
        <v>1553</v>
      </c>
      <c r="H955" s="277">
        <v>42163</v>
      </c>
      <c r="I955" s="1" t="s">
        <v>2772</v>
      </c>
      <c r="J955" s="2" t="s">
        <v>88</v>
      </c>
      <c r="K955" s="1" t="s">
        <v>36</v>
      </c>
      <c r="L955" s="1" t="s">
        <v>20</v>
      </c>
      <c r="M955" s="1" t="s">
        <v>21</v>
      </c>
      <c r="N955" s="1" t="s">
        <v>11</v>
      </c>
      <c r="O955" s="9">
        <v>142.19999999999999</v>
      </c>
      <c r="P955" s="9">
        <v>0</v>
      </c>
      <c r="Q955" s="9">
        <v>142.19999999999999</v>
      </c>
      <c r="R955" s="6" t="s">
        <v>47</v>
      </c>
      <c r="S955" s="5" t="s">
        <v>25</v>
      </c>
      <c r="T955" s="5" t="s">
        <v>798</v>
      </c>
      <c r="U955" s="5" t="s">
        <v>1391</v>
      </c>
      <c r="V955" s="1" t="s">
        <v>65</v>
      </c>
      <c r="W955" s="1" t="s">
        <v>2773</v>
      </c>
      <c r="X955" s="1" t="s">
        <v>2552</v>
      </c>
      <c r="Y955" s="1" t="s">
        <v>2553</v>
      </c>
      <c r="Z955" s="4">
        <v>42163</v>
      </c>
      <c r="AA955" s="1" t="s">
        <v>2257</v>
      </c>
      <c r="AB955" s="1" t="s">
        <v>2774</v>
      </c>
      <c r="AC955" s="1" t="s">
        <v>2775</v>
      </c>
      <c r="AD955" s="8"/>
    </row>
    <row r="956" spans="2:30" s="22" customFormat="1" outlineLevel="5">
      <c r="B956" s="3"/>
      <c r="C956" s="1"/>
      <c r="D956" s="1"/>
      <c r="E956" s="1"/>
      <c r="F956" s="1"/>
      <c r="G956" s="287" t="s">
        <v>1553</v>
      </c>
      <c r="H956" s="277">
        <v>42163</v>
      </c>
      <c r="I956" s="1" t="s">
        <v>2776</v>
      </c>
      <c r="J956" s="2" t="s">
        <v>88</v>
      </c>
      <c r="K956" s="1" t="s">
        <v>36</v>
      </c>
      <c r="L956" s="1" t="s">
        <v>20</v>
      </c>
      <c r="M956" s="1" t="s">
        <v>21</v>
      </c>
      <c r="N956" s="1" t="s">
        <v>11</v>
      </c>
      <c r="O956" s="9">
        <v>150</v>
      </c>
      <c r="P956" s="9">
        <v>0</v>
      </c>
      <c r="Q956" s="9">
        <v>150</v>
      </c>
      <c r="R956" s="6" t="s">
        <v>47</v>
      </c>
      <c r="S956" s="5" t="s">
        <v>25</v>
      </c>
      <c r="T956" s="5" t="s">
        <v>798</v>
      </c>
      <c r="U956" s="5" t="s">
        <v>1391</v>
      </c>
      <c r="V956" s="1" t="s">
        <v>65</v>
      </c>
      <c r="W956" s="1" t="s">
        <v>2777</v>
      </c>
      <c r="X956" s="1" t="s">
        <v>2778</v>
      </c>
      <c r="Y956" s="1" t="s">
        <v>2779</v>
      </c>
      <c r="Z956" s="4">
        <v>42163</v>
      </c>
      <c r="AA956" s="1" t="s">
        <v>2257</v>
      </c>
      <c r="AB956" s="1" t="s">
        <v>2780</v>
      </c>
      <c r="AC956" s="1" t="s">
        <v>2781</v>
      </c>
      <c r="AD956" s="8"/>
    </row>
    <row r="957" spans="2:30" s="22" customFormat="1" outlineLevel="5">
      <c r="B957" s="3"/>
      <c r="C957" s="1"/>
      <c r="D957" s="1"/>
      <c r="E957" s="1"/>
      <c r="F957" s="1"/>
      <c r="G957" s="287" t="s">
        <v>1553</v>
      </c>
      <c r="H957" s="277">
        <v>42181</v>
      </c>
      <c r="I957" s="1" t="s">
        <v>2782</v>
      </c>
      <c r="J957" s="2" t="s">
        <v>88</v>
      </c>
      <c r="K957" s="1" t="s">
        <v>36</v>
      </c>
      <c r="L957" s="1" t="s">
        <v>20</v>
      </c>
      <c r="M957" s="1" t="s">
        <v>21</v>
      </c>
      <c r="N957" s="1" t="s">
        <v>11</v>
      </c>
      <c r="O957" s="9">
        <v>1968</v>
      </c>
      <c r="P957" s="9">
        <v>0</v>
      </c>
      <c r="Q957" s="9">
        <v>1968</v>
      </c>
      <c r="R957" s="6" t="s">
        <v>47</v>
      </c>
      <c r="S957" s="5" t="s">
        <v>25</v>
      </c>
      <c r="T957" s="5" t="s">
        <v>798</v>
      </c>
      <c r="U957" s="5" t="s">
        <v>1391</v>
      </c>
      <c r="V957" s="1" t="s">
        <v>65</v>
      </c>
      <c r="W957" s="1" t="s">
        <v>2783</v>
      </c>
      <c r="X957" s="1" t="s">
        <v>2220</v>
      </c>
      <c r="Y957" s="1" t="s">
        <v>2221</v>
      </c>
      <c r="Z957" s="4">
        <v>42181</v>
      </c>
      <c r="AA957" s="1" t="s">
        <v>45</v>
      </c>
      <c r="AB957" s="1" t="s">
        <v>2784</v>
      </c>
      <c r="AC957" s="1" t="s">
        <v>2785</v>
      </c>
      <c r="AD957" s="8"/>
    </row>
    <row r="958" spans="2:30" s="22" customFormat="1" outlineLevel="5">
      <c r="B958" s="3"/>
      <c r="C958" s="1"/>
      <c r="D958" s="1"/>
      <c r="E958" s="1"/>
      <c r="F958" s="1"/>
      <c r="G958" s="287" t="s">
        <v>1553</v>
      </c>
      <c r="H958" s="277">
        <v>42202</v>
      </c>
      <c r="I958" s="1" t="s">
        <v>3894</v>
      </c>
      <c r="J958" s="2" t="s">
        <v>88</v>
      </c>
      <c r="K958" s="1" t="s">
        <v>36</v>
      </c>
      <c r="L958" s="1" t="s">
        <v>20</v>
      </c>
      <c r="M958" s="1" t="s">
        <v>21</v>
      </c>
      <c r="N958" s="1" t="s">
        <v>11</v>
      </c>
      <c r="O958" s="9">
        <v>7485</v>
      </c>
      <c r="P958" s="9">
        <v>0</v>
      </c>
      <c r="Q958" s="9">
        <v>7485</v>
      </c>
      <c r="R958" s="6" t="s">
        <v>47</v>
      </c>
      <c r="S958" s="5" t="s">
        <v>25</v>
      </c>
      <c r="T958" s="5" t="s">
        <v>798</v>
      </c>
      <c r="U958" s="5" t="s">
        <v>1391</v>
      </c>
      <c r="V958" s="1" t="s">
        <v>65</v>
      </c>
      <c r="W958" s="1" t="s">
        <v>1396</v>
      </c>
      <c r="X958" s="1" t="s">
        <v>3193</v>
      </c>
      <c r="Y958" s="1" t="s">
        <v>3194</v>
      </c>
      <c r="Z958" s="4">
        <v>42202</v>
      </c>
      <c r="AA958" s="1" t="s">
        <v>45</v>
      </c>
      <c r="AB958" s="1" t="s">
        <v>3895</v>
      </c>
      <c r="AC958" s="1" t="s">
        <v>3896</v>
      </c>
      <c r="AD958" s="8"/>
    </row>
    <row r="959" spans="2:30" s="22" customFormat="1" outlineLevel="5">
      <c r="B959" s="3"/>
      <c r="C959" s="1"/>
      <c r="D959" s="1"/>
      <c r="E959" s="1"/>
      <c r="F959" s="1"/>
      <c r="G959" s="287" t="s">
        <v>1553</v>
      </c>
      <c r="H959" s="277">
        <v>42191</v>
      </c>
      <c r="I959" s="1" t="s">
        <v>3897</v>
      </c>
      <c r="J959" s="2" t="s">
        <v>88</v>
      </c>
      <c r="K959" s="1" t="s">
        <v>36</v>
      </c>
      <c r="L959" s="1" t="s">
        <v>20</v>
      </c>
      <c r="M959" s="1" t="s">
        <v>21</v>
      </c>
      <c r="N959" s="1" t="s">
        <v>11</v>
      </c>
      <c r="O959" s="9">
        <v>7485</v>
      </c>
      <c r="P959" s="9">
        <v>0</v>
      </c>
      <c r="Q959" s="9">
        <v>7485</v>
      </c>
      <c r="R959" s="6" t="s">
        <v>47</v>
      </c>
      <c r="S959" s="5" t="s">
        <v>25</v>
      </c>
      <c r="T959" s="5" t="s">
        <v>798</v>
      </c>
      <c r="U959" s="5" t="s">
        <v>1391</v>
      </c>
      <c r="V959" s="1" t="s">
        <v>65</v>
      </c>
      <c r="W959" s="1" t="s">
        <v>3898</v>
      </c>
      <c r="X959" s="1" t="s">
        <v>3205</v>
      </c>
      <c r="Y959" s="1" t="s">
        <v>3206</v>
      </c>
      <c r="Z959" s="4">
        <v>42191</v>
      </c>
      <c r="AA959" s="1" t="s">
        <v>2257</v>
      </c>
      <c r="AB959" s="1" t="s">
        <v>3899</v>
      </c>
      <c r="AC959" s="1" t="s">
        <v>3900</v>
      </c>
      <c r="AD959" s="8"/>
    </row>
    <row r="960" spans="2:30" s="22" customFormat="1" outlineLevel="5">
      <c r="B960" s="3"/>
      <c r="C960" s="1"/>
      <c r="D960" s="1"/>
      <c r="E960" s="1"/>
      <c r="F960" s="1"/>
      <c r="G960" s="287" t="s">
        <v>1553</v>
      </c>
      <c r="H960" s="277">
        <v>42199</v>
      </c>
      <c r="I960" s="1" t="s">
        <v>3917</v>
      </c>
      <c r="J960" s="2" t="s">
        <v>88</v>
      </c>
      <c r="K960" s="1" t="s">
        <v>36</v>
      </c>
      <c r="L960" s="1" t="s">
        <v>20</v>
      </c>
      <c r="M960" s="1" t="s">
        <v>21</v>
      </c>
      <c r="N960" s="1" t="s">
        <v>11</v>
      </c>
      <c r="O960" s="9">
        <v>725</v>
      </c>
      <c r="P960" s="9">
        <v>0</v>
      </c>
      <c r="Q960" s="9">
        <v>725</v>
      </c>
      <c r="R960" s="6" t="s">
        <v>47</v>
      </c>
      <c r="S960" s="5" t="s">
        <v>25</v>
      </c>
      <c r="T960" s="5" t="s">
        <v>798</v>
      </c>
      <c r="U960" s="5" t="s">
        <v>1391</v>
      </c>
      <c r="V960" s="1" t="s">
        <v>65</v>
      </c>
      <c r="W960" s="1" t="s">
        <v>3918</v>
      </c>
      <c r="X960" s="1" t="s">
        <v>2165</v>
      </c>
      <c r="Y960" s="1" t="s">
        <v>2166</v>
      </c>
      <c r="Z960" s="4">
        <v>42199</v>
      </c>
      <c r="AA960" s="1" t="s">
        <v>45</v>
      </c>
      <c r="AB960" s="1" t="s">
        <v>3919</v>
      </c>
      <c r="AC960" s="1" t="s">
        <v>3920</v>
      </c>
      <c r="AD960" s="8"/>
    </row>
    <row r="961" spans="2:30" s="22" customFormat="1" outlineLevel="5">
      <c r="B961" s="3"/>
      <c r="C961" s="1"/>
      <c r="D961" s="1"/>
      <c r="E961" s="1"/>
      <c r="F961" s="1"/>
      <c r="G961" s="287" t="s">
        <v>1553</v>
      </c>
      <c r="H961" s="277">
        <v>42198</v>
      </c>
      <c r="I961" s="1" t="s">
        <v>3921</v>
      </c>
      <c r="J961" s="2" t="s">
        <v>88</v>
      </c>
      <c r="K961" s="1" t="s">
        <v>36</v>
      </c>
      <c r="L961" s="1" t="s">
        <v>20</v>
      </c>
      <c r="M961" s="1" t="s">
        <v>21</v>
      </c>
      <c r="N961" s="1" t="s">
        <v>11</v>
      </c>
      <c r="O961" s="9">
        <v>880</v>
      </c>
      <c r="P961" s="9">
        <v>0</v>
      </c>
      <c r="Q961" s="9">
        <v>880</v>
      </c>
      <c r="R961" s="6" t="s">
        <v>47</v>
      </c>
      <c r="S961" s="5" t="s">
        <v>25</v>
      </c>
      <c r="T961" s="5" t="s">
        <v>798</v>
      </c>
      <c r="U961" s="5" t="s">
        <v>1391</v>
      </c>
      <c r="V961" s="1" t="s">
        <v>65</v>
      </c>
      <c r="W961" s="1" t="s">
        <v>3922</v>
      </c>
      <c r="X961" s="1" t="s">
        <v>2303</v>
      </c>
      <c r="Y961" s="1" t="s">
        <v>2304</v>
      </c>
      <c r="Z961" s="4">
        <v>42198</v>
      </c>
      <c r="AA961" s="1" t="s">
        <v>2257</v>
      </c>
      <c r="AB961" s="1" t="s">
        <v>3923</v>
      </c>
      <c r="AC961" s="1" t="s">
        <v>3924</v>
      </c>
      <c r="AD961" s="8"/>
    </row>
    <row r="962" spans="2:30" s="22" customFormat="1" outlineLevel="5">
      <c r="B962" s="3"/>
      <c r="C962" s="1"/>
      <c r="D962" s="1"/>
      <c r="E962" s="1"/>
      <c r="F962" s="1"/>
      <c r="G962" s="287" t="s">
        <v>1553</v>
      </c>
      <c r="H962" s="277">
        <v>42192</v>
      </c>
      <c r="I962" s="1" t="s">
        <v>3929</v>
      </c>
      <c r="J962" s="2" t="s">
        <v>88</v>
      </c>
      <c r="K962" s="1" t="s">
        <v>36</v>
      </c>
      <c r="L962" s="1" t="s">
        <v>20</v>
      </c>
      <c r="M962" s="1" t="s">
        <v>21</v>
      </c>
      <c r="N962" s="1" t="s">
        <v>11</v>
      </c>
      <c r="O962" s="9">
        <v>100</v>
      </c>
      <c r="P962" s="9">
        <v>0</v>
      </c>
      <c r="Q962" s="9">
        <v>100</v>
      </c>
      <c r="R962" s="6" t="s">
        <v>47</v>
      </c>
      <c r="S962" s="5" t="s">
        <v>25</v>
      </c>
      <c r="T962" s="5" t="s">
        <v>798</v>
      </c>
      <c r="U962" s="5" t="s">
        <v>1391</v>
      </c>
      <c r="V962" s="1" t="s">
        <v>65</v>
      </c>
      <c r="W962" s="1" t="s">
        <v>3930</v>
      </c>
      <c r="X962" s="1" t="s">
        <v>3931</v>
      </c>
      <c r="Y962" s="1" t="s">
        <v>3932</v>
      </c>
      <c r="Z962" s="4">
        <v>42192</v>
      </c>
      <c r="AA962" s="1" t="s">
        <v>45</v>
      </c>
      <c r="AB962" s="1" t="s">
        <v>3933</v>
      </c>
      <c r="AC962" s="1" t="s">
        <v>3934</v>
      </c>
      <c r="AD962" s="8"/>
    </row>
    <row r="963" spans="2:30" s="22" customFormat="1" outlineLevel="5">
      <c r="B963" s="3"/>
      <c r="C963" s="1"/>
      <c r="D963" s="1"/>
      <c r="E963" s="1"/>
      <c r="F963" s="1"/>
      <c r="G963" s="287" t="s">
        <v>1553</v>
      </c>
      <c r="H963" s="277">
        <v>42191</v>
      </c>
      <c r="I963" s="1" t="s">
        <v>3935</v>
      </c>
      <c r="J963" s="2" t="s">
        <v>88</v>
      </c>
      <c r="K963" s="1" t="s">
        <v>36</v>
      </c>
      <c r="L963" s="1" t="s">
        <v>20</v>
      </c>
      <c r="M963" s="1" t="s">
        <v>21</v>
      </c>
      <c r="N963" s="1" t="s">
        <v>11</v>
      </c>
      <c r="O963" s="9">
        <v>11468</v>
      </c>
      <c r="P963" s="9">
        <v>0</v>
      </c>
      <c r="Q963" s="9">
        <v>11468</v>
      </c>
      <c r="R963" s="6" t="s">
        <v>47</v>
      </c>
      <c r="S963" s="5" t="s">
        <v>25</v>
      </c>
      <c r="T963" s="5" t="s">
        <v>798</v>
      </c>
      <c r="U963" s="5" t="s">
        <v>1391</v>
      </c>
      <c r="V963" s="1" t="s">
        <v>65</v>
      </c>
      <c r="W963" s="1" t="s">
        <v>3936</v>
      </c>
      <c r="X963" s="1" t="s">
        <v>2282</v>
      </c>
      <c r="Y963" s="1" t="s">
        <v>2283</v>
      </c>
      <c r="Z963" s="4">
        <v>42191</v>
      </c>
      <c r="AA963" s="1" t="s">
        <v>2257</v>
      </c>
      <c r="AB963" s="1" t="s">
        <v>3937</v>
      </c>
      <c r="AC963" s="1" t="s">
        <v>3938</v>
      </c>
      <c r="AD963" s="8"/>
    </row>
    <row r="964" spans="2:30" s="22" customFormat="1" outlineLevel="5">
      <c r="B964" s="3"/>
      <c r="C964" s="1"/>
      <c r="D964" s="1"/>
      <c r="E964" s="1"/>
      <c r="F964" s="1"/>
      <c r="G964" s="287" t="s">
        <v>1553</v>
      </c>
      <c r="H964" s="277">
        <v>42202</v>
      </c>
      <c r="I964" s="1" t="s">
        <v>3939</v>
      </c>
      <c r="J964" s="2" t="s">
        <v>88</v>
      </c>
      <c r="K964" s="1" t="s">
        <v>36</v>
      </c>
      <c r="L964" s="1" t="s">
        <v>20</v>
      </c>
      <c r="M964" s="1" t="s">
        <v>21</v>
      </c>
      <c r="N964" s="1" t="s">
        <v>11</v>
      </c>
      <c r="O964" s="9">
        <v>203670</v>
      </c>
      <c r="P964" s="9">
        <v>0</v>
      </c>
      <c r="Q964" s="9">
        <v>203670</v>
      </c>
      <c r="R964" s="6" t="s">
        <v>47</v>
      </c>
      <c r="S964" s="5" t="s">
        <v>25</v>
      </c>
      <c r="T964" s="5" t="s">
        <v>798</v>
      </c>
      <c r="U964" s="5" t="s">
        <v>1391</v>
      </c>
      <c r="V964" s="1" t="s">
        <v>65</v>
      </c>
      <c r="W964" s="1" t="s">
        <v>3940</v>
      </c>
      <c r="X964" s="1" t="s">
        <v>3941</v>
      </c>
      <c r="Y964" s="1" t="s">
        <v>3942</v>
      </c>
      <c r="Z964" s="4">
        <v>42202</v>
      </c>
      <c r="AA964" s="1" t="s">
        <v>45</v>
      </c>
      <c r="AB964" s="1" t="s">
        <v>3943</v>
      </c>
      <c r="AC964" s="1" t="s">
        <v>3944</v>
      </c>
      <c r="AD964" s="8"/>
    </row>
    <row r="965" spans="2:30" s="22" customFormat="1" outlineLevel="5">
      <c r="B965" s="3"/>
      <c r="C965" s="1"/>
      <c r="D965" s="1"/>
      <c r="E965" s="1"/>
      <c r="F965" s="1"/>
      <c r="G965" s="287" t="s">
        <v>1553</v>
      </c>
      <c r="H965" s="277">
        <v>42209</v>
      </c>
      <c r="I965" s="1" t="s">
        <v>3945</v>
      </c>
      <c r="J965" s="2" t="s">
        <v>88</v>
      </c>
      <c r="K965" s="1" t="s">
        <v>36</v>
      </c>
      <c r="L965" s="1" t="s">
        <v>20</v>
      </c>
      <c r="M965" s="1" t="s">
        <v>21</v>
      </c>
      <c r="N965" s="1" t="s">
        <v>11</v>
      </c>
      <c r="O965" s="9">
        <v>8186.4</v>
      </c>
      <c r="P965" s="9">
        <v>0</v>
      </c>
      <c r="Q965" s="9">
        <v>8186.4</v>
      </c>
      <c r="R965" s="6" t="s">
        <v>47</v>
      </c>
      <c r="S965" s="5" t="s">
        <v>25</v>
      </c>
      <c r="T965" s="5" t="s">
        <v>798</v>
      </c>
      <c r="U965" s="5" t="s">
        <v>1391</v>
      </c>
      <c r="V965" s="1" t="s">
        <v>65</v>
      </c>
      <c r="W965" s="1" t="s">
        <v>3946</v>
      </c>
      <c r="X965" s="1" t="s">
        <v>2255</v>
      </c>
      <c r="Y965" s="1" t="s">
        <v>2256</v>
      </c>
      <c r="Z965" s="4">
        <v>42209</v>
      </c>
      <c r="AA965" s="1" t="s">
        <v>45</v>
      </c>
      <c r="AB965" s="1" t="s">
        <v>3947</v>
      </c>
      <c r="AC965" s="1" t="s">
        <v>3948</v>
      </c>
      <c r="AD965" s="8"/>
    </row>
    <row r="966" spans="2:30" s="22" customFormat="1" outlineLevel="5">
      <c r="B966" s="3"/>
      <c r="C966" s="1"/>
      <c r="D966" s="1"/>
      <c r="E966" s="1"/>
      <c r="F966" s="1"/>
      <c r="G966" s="287" t="s">
        <v>1553</v>
      </c>
      <c r="H966" s="277">
        <v>42221</v>
      </c>
      <c r="I966" s="1" t="s">
        <v>3978</v>
      </c>
      <c r="J966" s="2" t="s">
        <v>88</v>
      </c>
      <c r="K966" s="1" t="s">
        <v>36</v>
      </c>
      <c r="L966" s="1" t="s">
        <v>20</v>
      </c>
      <c r="M966" s="1" t="s">
        <v>21</v>
      </c>
      <c r="N966" s="1" t="s">
        <v>11</v>
      </c>
      <c r="O966" s="9">
        <v>10230</v>
      </c>
      <c r="P966" s="9">
        <v>0</v>
      </c>
      <c r="Q966" s="9">
        <v>10230</v>
      </c>
      <c r="R966" s="6" t="s">
        <v>47</v>
      </c>
      <c r="S966" s="5" t="s">
        <v>25</v>
      </c>
      <c r="T966" s="5" t="s">
        <v>798</v>
      </c>
      <c r="U966" s="5" t="s">
        <v>1391</v>
      </c>
      <c r="V966" s="1" t="s">
        <v>65</v>
      </c>
      <c r="W966" s="1" t="s">
        <v>3979</v>
      </c>
      <c r="X966" s="1" t="s">
        <v>2201</v>
      </c>
      <c r="Y966" s="1" t="s">
        <v>2202</v>
      </c>
      <c r="Z966" s="4">
        <v>42221</v>
      </c>
      <c r="AA966" s="1" t="s">
        <v>45</v>
      </c>
      <c r="AB966" s="1" t="s">
        <v>3980</v>
      </c>
      <c r="AC966" s="1" t="s">
        <v>3981</v>
      </c>
      <c r="AD966" s="8"/>
    </row>
    <row r="967" spans="2:30" s="22" customFormat="1" outlineLevel="5">
      <c r="B967" s="3"/>
      <c r="C967" s="1"/>
      <c r="D967" s="1"/>
      <c r="E967" s="1"/>
      <c r="F967" s="1"/>
      <c r="G967" s="287" t="s">
        <v>1553</v>
      </c>
      <c r="H967" s="277">
        <v>42236</v>
      </c>
      <c r="I967" s="1" t="s">
        <v>3982</v>
      </c>
      <c r="J967" s="2" t="s">
        <v>88</v>
      </c>
      <c r="K967" s="1" t="s">
        <v>36</v>
      </c>
      <c r="L967" s="1" t="s">
        <v>20</v>
      </c>
      <c r="M967" s="1" t="s">
        <v>21</v>
      </c>
      <c r="N967" s="1" t="s">
        <v>11</v>
      </c>
      <c r="O967" s="9">
        <v>4995</v>
      </c>
      <c r="P967" s="9">
        <v>0</v>
      </c>
      <c r="Q967" s="9">
        <v>4995</v>
      </c>
      <c r="R967" s="6" t="s">
        <v>47</v>
      </c>
      <c r="S967" s="5" t="s">
        <v>25</v>
      </c>
      <c r="T967" s="5" t="s">
        <v>798</v>
      </c>
      <c r="U967" s="5" t="s">
        <v>1391</v>
      </c>
      <c r="V967" s="1" t="s">
        <v>65</v>
      </c>
      <c r="W967" s="1" t="s">
        <v>3983</v>
      </c>
      <c r="X967" s="1" t="s">
        <v>3345</v>
      </c>
      <c r="Y967" s="1" t="s">
        <v>3346</v>
      </c>
      <c r="Z967" s="4">
        <v>42236</v>
      </c>
      <c r="AA967" s="1" t="s">
        <v>45</v>
      </c>
      <c r="AB967" s="1" t="s">
        <v>3984</v>
      </c>
      <c r="AC967" s="1" t="s">
        <v>3985</v>
      </c>
      <c r="AD967" s="8"/>
    </row>
    <row r="968" spans="2:30" s="22" customFormat="1" outlineLevel="5">
      <c r="B968" s="3"/>
      <c r="C968" s="1"/>
      <c r="D968" s="1"/>
      <c r="E968" s="1"/>
      <c r="F968" s="1"/>
      <c r="G968" s="287" t="s">
        <v>1553</v>
      </c>
      <c r="H968" s="277">
        <v>42242</v>
      </c>
      <c r="I968" s="1" t="s">
        <v>3986</v>
      </c>
      <c r="J968" s="2" t="s">
        <v>88</v>
      </c>
      <c r="K968" s="1" t="s">
        <v>36</v>
      </c>
      <c r="L968" s="1" t="s">
        <v>20</v>
      </c>
      <c r="M968" s="1" t="s">
        <v>21</v>
      </c>
      <c r="N968" s="1" t="s">
        <v>11</v>
      </c>
      <c r="O968" s="9">
        <v>3540</v>
      </c>
      <c r="P968" s="9">
        <v>0</v>
      </c>
      <c r="Q968" s="9">
        <v>3540</v>
      </c>
      <c r="R968" s="6" t="s">
        <v>47</v>
      </c>
      <c r="S968" s="5" t="s">
        <v>25</v>
      </c>
      <c r="T968" s="5" t="s">
        <v>798</v>
      </c>
      <c r="U968" s="5" t="s">
        <v>1391</v>
      </c>
      <c r="V968" s="1" t="s">
        <v>65</v>
      </c>
      <c r="W968" s="1" t="s">
        <v>3987</v>
      </c>
      <c r="X968" s="1" t="s">
        <v>2376</v>
      </c>
      <c r="Y968" s="1" t="s">
        <v>2377</v>
      </c>
      <c r="Z968" s="4">
        <v>42242</v>
      </c>
      <c r="AA968" s="1" t="s">
        <v>2257</v>
      </c>
      <c r="AB968" s="1" t="s">
        <v>3988</v>
      </c>
      <c r="AC968" s="1" t="s">
        <v>3989</v>
      </c>
      <c r="AD968" s="8"/>
    </row>
    <row r="969" spans="2:30" s="22" customFormat="1" outlineLevel="5">
      <c r="B969" s="3"/>
      <c r="C969" s="1"/>
      <c r="D969" s="1"/>
      <c r="E969" s="1"/>
      <c r="F969" s="1"/>
      <c r="G969" s="287" t="s">
        <v>1553</v>
      </c>
      <c r="H969" s="277">
        <v>42241</v>
      </c>
      <c r="I969" s="1" t="s">
        <v>3990</v>
      </c>
      <c r="J969" s="2" t="s">
        <v>88</v>
      </c>
      <c r="K969" s="1" t="s">
        <v>36</v>
      </c>
      <c r="L969" s="1" t="s">
        <v>20</v>
      </c>
      <c r="M969" s="1" t="s">
        <v>21</v>
      </c>
      <c r="N969" s="1" t="s">
        <v>11</v>
      </c>
      <c r="O969" s="9">
        <v>6179.5</v>
      </c>
      <c r="P969" s="9">
        <v>0</v>
      </c>
      <c r="Q969" s="9">
        <v>6179.5</v>
      </c>
      <c r="R969" s="6" t="s">
        <v>47</v>
      </c>
      <c r="S969" s="5" t="s">
        <v>25</v>
      </c>
      <c r="T969" s="5" t="s">
        <v>798</v>
      </c>
      <c r="U969" s="5" t="s">
        <v>1391</v>
      </c>
      <c r="V969" s="1" t="s">
        <v>65</v>
      </c>
      <c r="W969" s="1" t="s">
        <v>3991</v>
      </c>
      <c r="X969" s="1" t="s">
        <v>3345</v>
      </c>
      <c r="Y969" s="1" t="s">
        <v>3346</v>
      </c>
      <c r="Z969" s="4">
        <v>42241</v>
      </c>
      <c r="AA969" s="1" t="s">
        <v>45</v>
      </c>
      <c r="AB969" s="1" t="s">
        <v>3992</v>
      </c>
      <c r="AC969" s="1" t="s">
        <v>3993</v>
      </c>
      <c r="AD969" s="8"/>
    </row>
    <row r="970" spans="2:30" s="22" customFormat="1" outlineLevel="5">
      <c r="B970" s="3"/>
      <c r="C970" s="1"/>
      <c r="D970" s="1"/>
      <c r="E970" s="1"/>
      <c r="F970" s="1"/>
      <c r="G970" s="287" t="s">
        <v>1553</v>
      </c>
      <c r="H970" s="277">
        <v>42228</v>
      </c>
      <c r="I970" s="1" t="s">
        <v>3994</v>
      </c>
      <c r="J970" s="2" t="s">
        <v>88</v>
      </c>
      <c r="K970" s="1" t="s">
        <v>36</v>
      </c>
      <c r="L970" s="1" t="s">
        <v>20</v>
      </c>
      <c r="M970" s="1" t="s">
        <v>21</v>
      </c>
      <c r="N970" s="1" t="s">
        <v>11</v>
      </c>
      <c r="O970" s="9">
        <v>2431</v>
      </c>
      <c r="P970" s="9">
        <v>0</v>
      </c>
      <c r="Q970" s="9">
        <v>2431</v>
      </c>
      <c r="R970" s="6" t="s">
        <v>47</v>
      </c>
      <c r="S970" s="5" t="s">
        <v>25</v>
      </c>
      <c r="T970" s="5" t="s">
        <v>798</v>
      </c>
      <c r="U970" s="5" t="s">
        <v>1391</v>
      </c>
      <c r="V970" s="1" t="s">
        <v>65</v>
      </c>
      <c r="W970" s="1" t="s">
        <v>3995</v>
      </c>
      <c r="X970" s="1" t="s">
        <v>2175</v>
      </c>
      <c r="Y970" s="1" t="s">
        <v>2176</v>
      </c>
      <c r="Z970" s="4">
        <v>42228</v>
      </c>
      <c r="AA970" s="1" t="s">
        <v>45</v>
      </c>
      <c r="AB970" s="1" t="s">
        <v>3996</v>
      </c>
      <c r="AC970" s="1" t="s">
        <v>3997</v>
      </c>
      <c r="AD970" s="8"/>
    </row>
    <row r="971" spans="2:30" s="22" customFormat="1" outlineLevel="5">
      <c r="B971" s="3"/>
      <c r="C971" s="1"/>
      <c r="D971" s="1"/>
      <c r="E971" s="1"/>
      <c r="F971" s="1"/>
      <c r="G971" s="287" t="s">
        <v>1553</v>
      </c>
      <c r="H971" s="277">
        <v>42241</v>
      </c>
      <c r="I971" s="1" t="s">
        <v>3998</v>
      </c>
      <c r="J971" s="2" t="s">
        <v>88</v>
      </c>
      <c r="K971" s="1" t="s">
        <v>36</v>
      </c>
      <c r="L971" s="1" t="s">
        <v>20</v>
      </c>
      <c r="M971" s="1" t="s">
        <v>21</v>
      </c>
      <c r="N971" s="1" t="s">
        <v>11</v>
      </c>
      <c r="O971" s="9">
        <v>1107</v>
      </c>
      <c r="P971" s="9">
        <v>0</v>
      </c>
      <c r="Q971" s="9">
        <v>1107</v>
      </c>
      <c r="R971" s="6" t="s">
        <v>47</v>
      </c>
      <c r="S971" s="5" t="s">
        <v>25</v>
      </c>
      <c r="T971" s="5" t="s">
        <v>798</v>
      </c>
      <c r="U971" s="5" t="s">
        <v>1391</v>
      </c>
      <c r="V971" s="1" t="s">
        <v>65</v>
      </c>
      <c r="W971" s="1" t="s">
        <v>3999</v>
      </c>
      <c r="X971" s="1" t="s">
        <v>3345</v>
      </c>
      <c r="Y971" s="1" t="s">
        <v>3346</v>
      </c>
      <c r="Z971" s="4">
        <v>42241</v>
      </c>
      <c r="AA971" s="1" t="s">
        <v>45</v>
      </c>
      <c r="AB971" s="1" t="s">
        <v>4000</v>
      </c>
      <c r="AC971" s="1" t="s">
        <v>4001</v>
      </c>
      <c r="AD971" s="8"/>
    </row>
    <row r="972" spans="2:30" s="22" customFormat="1" outlineLevel="5">
      <c r="B972" s="3"/>
      <c r="C972" s="1"/>
      <c r="D972" s="1"/>
      <c r="E972" s="1"/>
      <c r="F972" s="1"/>
      <c r="G972" s="287" t="s">
        <v>1553</v>
      </c>
      <c r="H972" s="277">
        <v>42247</v>
      </c>
      <c r="I972" s="1" t="s">
        <v>4002</v>
      </c>
      <c r="J972" s="2" t="s">
        <v>88</v>
      </c>
      <c r="K972" s="1" t="s">
        <v>36</v>
      </c>
      <c r="L972" s="1" t="s">
        <v>20</v>
      </c>
      <c r="M972" s="1" t="s">
        <v>21</v>
      </c>
      <c r="N972" s="1" t="s">
        <v>11</v>
      </c>
      <c r="O972" s="9">
        <v>88947.5</v>
      </c>
      <c r="P972" s="9">
        <v>0</v>
      </c>
      <c r="Q972" s="9">
        <v>88947.5</v>
      </c>
      <c r="R972" s="6" t="s">
        <v>47</v>
      </c>
      <c r="S972" s="5" t="s">
        <v>25</v>
      </c>
      <c r="T972" s="5" t="s">
        <v>798</v>
      </c>
      <c r="U972" s="5" t="s">
        <v>1391</v>
      </c>
      <c r="V972" s="1" t="s">
        <v>65</v>
      </c>
      <c r="W972" s="1" t="s">
        <v>4003</v>
      </c>
      <c r="X972" s="1" t="s">
        <v>4004</v>
      </c>
      <c r="Y972" s="1" t="s">
        <v>4005</v>
      </c>
      <c r="Z972" s="4">
        <v>42247</v>
      </c>
      <c r="AA972" s="1" t="s">
        <v>45</v>
      </c>
      <c r="AB972" s="1" t="s">
        <v>4006</v>
      </c>
      <c r="AC972" s="1" t="s">
        <v>4007</v>
      </c>
      <c r="AD972" s="8"/>
    </row>
    <row r="973" spans="2:30" s="22" customFormat="1" outlineLevel="5">
      <c r="B973" s="3"/>
      <c r="C973" s="1"/>
      <c r="D973" s="1"/>
      <c r="E973" s="1"/>
      <c r="F973" s="1"/>
      <c r="G973" s="287" t="s">
        <v>1553</v>
      </c>
      <c r="H973" s="277">
        <v>42241</v>
      </c>
      <c r="I973" s="1" t="s">
        <v>4014</v>
      </c>
      <c r="J973" s="2" t="s">
        <v>88</v>
      </c>
      <c r="K973" s="1" t="s">
        <v>36</v>
      </c>
      <c r="L973" s="1" t="s">
        <v>20</v>
      </c>
      <c r="M973" s="1" t="s">
        <v>21</v>
      </c>
      <c r="N973" s="1" t="s">
        <v>11</v>
      </c>
      <c r="O973" s="9">
        <v>3402</v>
      </c>
      <c r="P973" s="9">
        <v>0</v>
      </c>
      <c r="Q973" s="9">
        <v>3402</v>
      </c>
      <c r="R973" s="6" t="s">
        <v>47</v>
      </c>
      <c r="S973" s="5" t="s">
        <v>25</v>
      </c>
      <c r="T973" s="5" t="s">
        <v>798</v>
      </c>
      <c r="U973" s="5" t="s">
        <v>1391</v>
      </c>
      <c r="V973" s="1" t="s">
        <v>65</v>
      </c>
      <c r="W973" s="1" t="s">
        <v>4015</v>
      </c>
      <c r="X973" s="1" t="s">
        <v>4016</v>
      </c>
      <c r="Y973" s="1" t="s">
        <v>4017</v>
      </c>
      <c r="Z973" s="4">
        <v>42241</v>
      </c>
      <c r="AA973" s="1" t="s">
        <v>45</v>
      </c>
      <c r="AB973" s="1" t="s">
        <v>4018</v>
      </c>
      <c r="AC973" s="1" t="s">
        <v>4019</v>
      </c>
      <c r="AD973" s="8"/>
    </row>
    <row r="974" spans="2:30" s="22" customFormat="1" outlineLevel="5">
      <c r="B974" s="3"/>
      <c r="C974" s="1"/>
      <c r="D974" s="1"/>
      <c r="E974" s="1"/>
      <c r="F974" s="1"/>
      <c r="G974" s="287" t="s">
        <v>1553</v>
      </c>
      <c r="H974" s="277">
        <v>42235</v>
      </c>
      <c r="I974" s="1" t="s">
        <v>4020</v>
      </c>
      <c r="J974" s="2" t="s">
        <v>88</v>
      </c>
      <c r="K974" s="1" t="s">
        <v>36</v>
      </c>
      <c r="L974" s="1" t="s">
        <v>20</v>
      </c>
      <c r="M974" s="1" t="s">
        <v>21</v>
      </c>
      <c r="N974" s="1" t="s">
        <v>11</v>
      </c>
      <c r="O974" s="9">
        <v>7560</v>
      </c>
      <c r="P974" s="9">
        <v>0</v>
      </c>
      <c r="Q974" s="9">
        <v>7560</v>
      </c>
      <c r="R974" s="6" t="s">
        <v>47</v>
      </c>
      <c r="S974" s="5" t="s">
        <v>25</v>
      </c>
      <c r="T974" s="5" t="s">
        <v>798</v>
      </c>
      <c r="U974" s="5" t="s">
        <v>1391</v>
      </c>
      <c r="V974" s="1" t="s">
        <v>65</v>
      </c>
      <c r="W974" s="1" t="s">
        <v>4021</v>
      </c>
      <c r="X974" s="1" t="s">
        <v>2428</v>
      </c>
      <c r="Y974" s="1" t="s">
        <v>2429</v>
      </c>
      <c r="Z974" s="4">
        <v>42235</v>
      </c>
      <c r="AA974" s="1" t="s">
        <v>45</v>
      </c>
      <c r="AB974" s="1" t="s">
        <v>4022</v>
      </c>
      <c r="AC974" s="1" t="s">
        <v>4023</v>
      </c>
      <c r="AD974" s="8"/>
    </row>
    <row r="975" spans="2:30" s="22" customFormat="1" outlineLevel="5">
      <c r="B975" s="3"/>
      <c r="C975" s="1"/>
      <c r="D975" s="1"/>
      <c r="E975" s="1"/>
      <c r="F975" s="1"/>
      <c r="G975" s="287" t="s">
        <v>1553</v>
      </c>
      <c r="H975" s="277">
        <v>42240</v>
      </c>
      <c r="I975" s="1" t="s">
        <v>4024</v>
      </c>
      <c r="J975" s="2" t="s">
        <v>88</v>
      </c>
      <c r="K975" s="1" t="s">
        <v>36</v>
      </c>
      <c r="L975" s="1" t="s">
        <v>20</v>
      </c>
      <c r="M975" s="1" t="s">
        <v>21</v>
      </c>
      <c r="N975" s="1" t="s">
        <v>11</v>
      </c>
      <c r="O975" s="9">
        <v>5388</v>
      </c>
      <c r="P975" s="9">
        <v>0</v>
      </c>
      <c r="Q975" s="9">
        <v>5388</v>
      </c>
      <c r="R975" s="6" t="s">
        <v>47</v>
      </c>
      <c r="S975" s="5" t="s">
        <v>25</v>
      </c>
      <c r="T975" s="5" t="s">
        <v>798</v>
      </c>
      <c r="U975" s="5" t="s">
        <v>1391</v>
      </c>
      <c r="V975" s="1" t="s">
        <v>65</v>
      </c>
      <c r="W975" s="1" t="s">
        <v>4025</v>
      </c>
      <c r="X975" s="1" t="s">
        <v>3345</v>
      </c>
      <c r="Y975" s="1" t="s">
        <v>3346</v>
      </c>
      <c r="Z975" s="4">
        <v>42240</v>
      </c>
      <c r="AA975" s="1" t="s">
        <v>45</v>
      </c>
      <c r="AB975" s="1" t="s">
        <v>4026</v>
      </c>
      <c r="AC975" s="1" t="s">
        <v>4027</v>
      </c>
      <c r="AD975" s="8"/>
    </row>
    <row r="976" spans="2:30" s="22" customFormat="1" outlineLevel="5">
      <c r="B976" s="3"/>
      <c r="C976" s="1"/>
      <c r="D976" s="1"/>
      <c r="E976" s="1"/>
      <c r="F976" s="1"/>
      <c r="G976" s="287" t="s">
        <v>1553</v>
      </c>
      <c r="H976" s="277">
        <v>42254</v>
      </c>
      <c r="I976" s="1" t="s">
        <v>4041</v>
      </c>
      <c r="J976" s="2" t="s">
        <v>88</v>
      </c>
      <c r="K976" s="1" t="s">
        <v>36</v>
      </c>
      <c r="L976" s="1" t="s">
        <v>20</v>
      </c>
      <c r="M976" s="1" t="s">
        <v>21</v>
      </c>
      <c r="N976" s="1" t="s">
        <v>11</v>
      </c>
      <c r="O976" s="9">
        <v>77910</v>
      </c>
      <c r="P976" s="9">
        <v>0</v>
      </c>
      <c r="Q976" s="9">
        <v>77910</v>
      </c>
      <c r="R976" s="6" t="s">
        <v>47</v>
      </c>
      <c r="S976" s="5" t="s">
        <v>25</v>
      </c>
      <c r="T976" s="5" t="s">
        <v>798</v>
      </c>
      <c r="U976" s="5" t="s">
        <v>1391</v>
      </c>
      <c r="V976" s="1" t="s">
        <v>65</v>
      </c>
      <c r="W976" s="1" t="s">
        <v>4042</v>
      </c>
      <c r="X976" s="1" t="s">
        <v>2230</v>
      </c>
      <c r="Y976" s="1" t="s">
        <v>2231</v>
      </c>
      <c r="Z976" s="4">
        <v>42254</v>
      </c>
      <c r="AA976" s="1" t="s">
        <v>45</v>
      </c>
      <c r="AB976" s="1" t="s">
        <v>4043</v>
      </c>
      <c r="AC976" s="1" t="s">
        <v>4044</v>
      </c>
      <c r="AD976" s="8"/>
    </row>
    <row r="977" spans="2:30" s="22" customFormat="1" outlineLevel="5">
      <c r="B977" s="3"/>
      <c r="C977" s="1"/>
      <c r="D977" s="1"/>
      <c r="E977" s="1"/>
      <c r="F977" s="1"/>
      <c r="G977" s="287" t="s">
        <v>1553</v>
      </c>
      <c r="H977" s="277">
        <v>42258</v>
      </c>
      <c r="I977" s="1" t="s">
        <v>4063</v>
      </c>
      <c r="J977" s="2" t="s">
        <v>88</v>
      </c>
      <c r="K977" s="1" t="s">
        <v>36</v>
      </c>
      <c r="L977" s="1" t="s">
        <v>20</v>
      </c>
      <c r="M977" s="1" t="s">
        <v>21</v>
      </c>
      <c r="N977" s="1" t="s">
        <v>11</v>
      </c>
      <c r="O977" s="9">
        <v>7485</v>
      </c>
      <c r="P977" s="9">
        <v>0</v>
      </c>
      <c r="Q977" s="9">
        <v>7485</v>
      </c>
      <c r="R977" s="6" t="s">
        <v>47</v>
      </c>
      <c r="S977" s="5" t="s">
        <v>25</v>
      </c>
      <c r="T977" s="5" t="s">
        <v>798</v>
      </c>
      <c r="U977" s="5" t="s">
        <v>1391</v>
      </c>
      <c r="V977" s="1" t="s">
        <v>65</v>
      </c>
      <c r="W977" s="1" t="s">
        <v>4064</v>
      </c>
      <c r="X977" s="1" t="s">
        <v>3205</v>
      </c>
      <c r="Y977" s="1" t="s">
        <v>3206</v>
      </c>
      <c r="Z977" s="4">
        <v>42258</v>
      </c>
      <c r="AA977" s="1" t="s">
        <v>2257</v>
      </c>
      <c r="AB977" s="1" t="s">
        <v>4065</v>
      </c>
      <c r="AC977" s="1" t="s">
        <v>4066</v>
      </c>
      <c r="AD977" s="8"/>
    </row>
    <row r="978" spans="2:30" s="22" customFormat="1" outlineLevel="5">
      <c r="B978" s="3"/>
      <c r="C978" s="1"/>
      <c r="D978" s="1"/>
      <c r="E978" s="1"/>
      <c r="F978" s="1"/>
      <c r="G978" s="287" t="s">
        <v>1553</v>
      </c>
      <c r="H978" s="277">
        <v>42258</v>
      </c>
      <c r="I978" s="1" t="s">
        <v>4067</v>
      </c>
      <c r="J978" s="2" t="s">
        <v>88</v>
      </c>
      <c r="K978" s="1" t="s">
        <v>36</v>
      </c>
      <c r="L978" s="1" t="s">
        <v>20</v>
      </c>
      <c r="M978" s="1" t="s">
        <v>21</v>
      </c>
      <c r="N978" s="1" t="s">
        <v>11</v>
      </c>
      <c r="O978" s="9">
        <v>7485</v>
      </c>
      <c r="P978" s="9">
        <v>0</v>
      </c>
      <c r="Q978" s="9">
        <v>7485</v>
      </c>
      <c r="R978" s="6" t="s">
        <v>47</v>
      </c>
      <c r="S978" s="5" t="s">
        <v>25</v>
      </c>
      <c r="T978" s="5" t="s">
        <v>798</v>
      </c>
      <c r="U978" s="5" t="s">
        <v>1391</v>
      </c>
      <c r="V978" s="1" t="s">
        <v>65</v>
      </c>
      <c r="W978" s="1" t="s">
        <v>4068</v>
      </c>
      <c r="X978" s="1" t="s">
        <v>3205</v>
      </c>
      <c r="Y978" s="1" t="s">
        <v>3206</v>
      </c>
      <c r="Z978" s="4">
        <v>42258</v>
      </c>
      <c r="AA978" s="1" t="s">
        <v>2257</v>
      </c>
      <c r="AB978" s="1" t="s">
        <v>4069</v>
      </c>
      <c r="AC978" s="1" t="s">
        <v>4070</v>
      </c>
      <c r="AD978" s="8"/>
    </row>
    <row r="979" spans="2:30" s="22" customFormat="1" outlineLevel="5">
      <c r="B979" s="3"/>
      <c r="C979" s="1"/>
      <c r="D979" s="1"/>
      <c r="E979" s="1"/>
      <c r="F979" s="1"/>
      <c r="G979" s="287" t="s">
        <v>1553</v>
      </c>
      <c r="H979" s="277">
        <v>42249</v>
      </c>
      <c r="I979" s="1" t="s">
        <v>4071</v>
      </c>
      <c r="J979" s="2" t="s">
        <v>88</v>
      </c>
      <c r="K979" s="1" t="s">
        <v>36</v>
      </c>
      <c r="L979" s="1" t="s">
        <v>20</v>
      </c>
      <c r="M979" s="1" t="s">
        <v>21</v>
      </c>
      <c r="N979" s="1" t="s">
        <v>11</v>
      </c>
      <c r="O979" s="9">
        <v>220</v>
      </c>
      <c r="P979" s="9">
        <v>0</v>
      </c>
      <c r="Q979" s="9">
        <v>220</v>
      </c>
      <c r="R979" s="6" t="s">
        <v>47</v>
      </c>
      <c r="S979" s="5" t="s">
        <v>25</v>
      </c>
      <c r="T979" s="5" t="s">
        <v>798</v>
      </c>
      <c r="U979" s="5" t="s">
        <v>1391</v>
      </c>
      <c r="V979" s="1" t="s">
        <v>65</v>
      </c>
      <c r="W979" s="1" t="s">
        <v>4072</v>
      </c>
      <c r="X979" s="1" t="s">
        <v>4073</v>
      </c>
      <c r="Y979" s="1" t="s">
        <v>4074</v>
      </c>
      <c r="Z979" s="4">
        <v>42249</v>
      </c>
      <c r="AA979" s="1" t="s">
        <v>45</v>
      </c>
      <c r="AB979" s="1" t="s">
        <v>4075</v>
      </c>
      <c r="AC979" s="1" t="s">
        <v>4076</v>
      </c>
      <c r="AD979" s="8"/>
    </row>
    <row r="980" spans="2:30" s="22" customFormat="1" outlineLevel="5">
      <c r="B980" s="3"/>
      <c r="C980" s="1"/>
      <c r="D980" s="1"/>
      <c r="E980" s="1"/>
      <c r="F980" s="1"/>
      <c r="G980" s="287" t="s">
        <v>1553</v>
      </c>
      <c r="H980" s="277">
        <v>42257</v>
      </c>
      <c r="I980" s="1" t="s">
        <v>4077</v>
      </c>
      <c r="J980" s="2" t="s">
        <v>88</v>
      </c>
      <c r="K980" s="1" t="s">
        <v>36</v>
      </c>
      <c r="L980" s="1" t="s">
        <v>20</v>
      </c>
      <c r="M980" s="1" t="s">
        <v>21</v>
      </c>
      <c r="N980" s="1" t="s">
        <v>11</v>
      </c>
      <c r="O980" s="9">
        <v>6334</v>
      </c>
      <c r="P980" s="9">
        <v>0</v>
      </c>
      <c r="Q980" s="9">
        <v>6334</v>
      </c>
      <c r="R980" s="6" t="s">
        <v>47</v>
      </c>
      <c r="S980" s="5" t="s">
        <v>25</v>
      </c>
      <c r="T980" s="5" t="s">
        <v>798</v>
      </c>
      <c r="U980" s="5" t="s">
        <v>1391</v>
      </c>
      <c r="V980" s="1" t="s">
        <v>65</v>
      </c>
      <c r="W980" s="1" t="s">
        <v>4078</v>
      </c>
      <c r="X980" s="1" t="s">
        <v>2175</v>
      </c>
      <c r="Y980" s="1" t="s">
        <v>2176</v>
      </c>
      <c r="Z980" s="4">
        <v>42257</v>
      </c>
      <c r="AA980" s="1" t="s">
        <v>45</v>
      </c>
      <c r="AB980" s="1" t="s">
        <v>4079</v>
      </c>
      <c r="AC980" s="1" t="s">
        <v>4080</v>
      </c>
      <c r="AD980" s="8"/>
    </row>
    <row r="981" spans="2:30" s="22" customFormat="1" outlineLevel="5">
      <c r="B981" s="3"/>
      <c r="C981" s="1"/>
      <c r="D981" s="1"/>
      <c r="E981" s="1"/>
      <c r="F981" s="1"/>
      <c r="G981" s="287" t="s">
        <v>1553</v>
      </c>
      <c r="H981" s="277">
        <v>42269</v>
      </c>
      <c r="I981" s="1" t="s">
        <v>4081</v>
      </c>
      <c r="J981" s="2" t="s">
        <v>88</v>
      </c>
      <c r="K981" s="1" t="s">
        <v>36</v>
      </c>
      <c r="L981" s="1" t="s">
        <v>20</v>
      </c>
      <c r="M981" s="1" t="s">
        <v>21</v>
      </c>
      <c r="N981" s="1" t="s">
        <v>11</v>
      </c>
      <c r="O981" s="9">
        <v>7500</v>
      </c>
      <c r="P981" s="9">
        <v>0</v>
      </c>
      <c r="Q981" s="9">
        <v>7500</v>
      </c>
      <c r="R981" s="6" t="s">
        <v>47</v>
      </c>
      <c r="S981" s="5" t="s">
        <v>25</v>
      </c>
      <c r="T981" s="5" t="s">
        <v>798</v>
      </c>
      <c r="U981" s="5" t="s">
        <v>1391</v>
      </c>
      <c r="V981" s="1" t="s">
        <v>65</v>
      </c>
      <c r="W981" s="1" t="s">
        <v>4082</v>
      </c>
      <c r="X981" s="1" t="s">
        <v>2282</v>
      </c>
      <c r="Y981" s="1" t="s">
        <v>2283</v>
      </c>
      <c r="Z981" s="4">
        <v>42269</v>
      </c>
      <c r="AA981" s="1" t="s">
        <v>2257</v>
      </c>
      <c r="AB981" s="1" t="s">
        <v>4083</v>
      </c>
      <c r="AC981" s="1" t="s">
        <v>4084</v>
      </c>
      <c r="AD981" s="8"/>
    </row>
    <row r="982" spans="2:30" s="22" customFormat="1" outlineLevel="5">
      <c r="B982" s="3"/>
      <c r="C982" s="1"/>
      <c r="D982" s="1"/>
      <c r="E982" s="1"/>
      <c r="F982" s="1"/>
      <c r="G982" s="287" t="s">
        <v>1553</v>
      </c>
      <c r="H982" s="277">
        <v>42269</v>
      </c>
      <c r="I982" s="1" t="s">
        <v>4085</v>
      </c>
      <c r="J982" s="2" t="s">
        <v>88</v>
      </c>
      <c r="K982" s="1" t="s">
        <v>36</v>
      </c>
      <c r="L982" s="1" t="s">
        <v>20</v>
      </c>
      <c r="M982" s="1" t="s">
        <v>21</v>
      </c>
      <c r="N982" s="1" t="s">
        <v>11</v>
      </c>
      <c r="O982" s="9">
        <v>9570</v>
      </c>
      <c r="P982" s="9">
        <v>0</v>
      </c>
      <c r="Q982" s="9">
        <v>9570</v>
      </c>
      <c r="R982" s="6" t="s">
        <v>47</v>
      </c>
      <c r="S982" s="5" t="s">
        <v>25</v>
      </c>
      <c r="T982" s="5" t="s">
        <v>798</v>
      </c>
      <c r="U982" s="5" t="s">
        <v>1391</v>
      </c>
      <c r="V982" s="1" t="s">
        <v>65</v>
      </c>
      <c r="W982" s="1" t="s">
        <v>4086</v>
      </c>
      <c r="X982" s="1" t="s">
        <v>2282</v>
      </c>
      <c r="Y982" s="1" t="s">
        <v>2283</v>
      </c>
      <c r="Z982" s="4">
        <v>42269</v>
      </c>
      <c r="AA982" s="1" t="s">
        <v>2257</v>
      </c>
      <c r="AB982" s="1" t="s">
        <v>4087</v>
      </c>
      <c r="AC982" s="1" t="s">
        <v>4088</v>
      </c>
      <c r="AD982" s="8"/>
    </row>
    <row r="983" spans="2:30" s="22" customFormat="1" outlineLevel="5">
      <c r="B983" s="3"/>
      <c r="C983" s="1"/>
      <c r="D983" s="1"/>
      <c r="E983" s="1"/>
      <c r="F983" s="1"/>
      <c r="G983" s="287" t="s">
        <v>1553</v>
      </c>
      <c r="H983" s="277">
        <v>42261</v>
      </c>
      <c r="I983" s="1" t="s">
        <v>4089</v>
      </c>
      <c r="J983" s="2" t="s">
        <v>88</v>
      </c>
      <c r="K983" s="1" t="s">
        <v>36</v>
      </c>
      <c r="L983" s="1" t="s">
        <v>20</v>
      </c>
      <c r="M983" s="1" t="s">
        <v>21</v>
      </c>
      <c r="N983" s="1" t="s">
        <v>11</v>
      </c>
      <c r="O983" s="9">
        <v>8860</v>
      </c>
      <c r="P983" s="9">
        <v>0</v>
      </c>
      <c r="Q983" s="9">
        <v>8860</v>
      </c>
      <c r="R983" s="6" t="s">
        <v>47</v>
      </c>
      <c r="S983" s="5" t="s">
        <v>25</v>
      </c>
      <c r="T983" s="5" t="s">
        <v>798</v>
      </c>
      <c r="U983" s="5" t="s">
        <v>1391</v>
      </c>
      <c r="V983" s="1" t="s">
        <v>65</v>
      </c>
      <c r="W983" s="1" t="s">
        <v>4090</v>
      </c>
      <c r="X983" s="1" t="s">
        <v>4091</v>
      </c>
      <c r="Y983" s="1" t="s">
        <v>4092</v>
      </c>
      <c r="Z983" s="4">
        <v>42261</v>
      </c>
      <c r="AA983" s="1" t="s">
        <v>45</v>
      </c>
      <c r="AB983" s="1" t="s">
        <v>4093</v>
      </c>
      <c r="AC983" s="1" t="s">
        <v>4094</v>
      </c>
      <c r="AD983" s="8"/>
    </row>
    <row r="984" spans="2:30" s="22" customFormat="1" outlineLevel="5">
      <c r="B984" s="3"/>
      <c r="C984" s="1"/>
      <c r="D984" s="1"/>
      <c r="E984" s="1"/>
      <c r="F984" s="1"/>
      <c r="G984" s="287" t="s">
        <v>1553</v>
      </c>
      <c r="H984" s="277">
        <v>42271</v>
      </c>
      <c r="I984" s="1" t="s">
        <v>4095</v>
      </c>
      <c r="J984" s="2" t="s">
        <v>88</v>
      </c>
      <c r="K984" s="1" t="s">
        <v>36</v>
      </c>
      <c r="L984" s="1" t="s">
        <v>20</v>
      </c>
      <c r="M984" s="1" t="s">
        <v>21</v>
      </c>
      <c r="N984" s="1" t="s">
        <v>11</v>
      </c>
      <c r="O984" s="9">
        <v>192.24</v>
      </c>
      <c r="P984" s="9">
        <v>0</v>
      </c>
      <c r="Q984" s="9">
        <v>192.24</v>
      </c>
      <c r="R984" s="6" t="s">
        <v>47</v>
      </c>
      <c r="S984" s="5" t="s">
        <v>25</v>
      </c>
      <c r="T984" s="5" t="s">
        <v>798</v>
      </c>
      <c r="U984" s="5" t="s">
        <v>1391</v>
      </c>
      <c r="V984" s="1" t="s">
        <v>65</v>
      </c>
      <c r="W984" s="1" t="s">
        <v>4096</v>
      </c>
      <c r="X984" s="1" t="s">
        <v>2331</v>
      </c>
      <c r="Y984" s="1" t="s">
        <v>2332</v>
      </c>
      <c r="Z984" s="4">
        <v>42271</v>
      </c>
      <c r="AA984" s="1" t="s">
        <v>45</v>
      </c>
      <c r="AB984" s="1" t="s">
        <v>4097</v>
      </c>
      <c r="AC984" s="1" t="s">
        <v>4098</v>
      </c>
      <c r="AD984" s="8"/>
    </row>
    <row r="985" spans="2:30" s="22" customFormat="1" outlineLevel="5">
      <c r="B985" s="3"/>
      <c r="C985" s="1"/>
      <c r="D985" s="1"/>
      <c r="E985" s="1"/>
      <c r="F985" s="1"/>
      <c r="G985" s="287" t="s">
        <v>1553</v>
      </c>
      <c r="H985" s="277">
        <v>42250</v>
      </c>
      <c r="I985" s="1" t="s">
        <v>4099</v>
      </c>
      <c r="J985" s="2" t="s">
        <v>88</v>
      </c>
      <c r="K985" s="1" t="s">
        <v>36</v>
      </c>
      <c r="L985" s="1" t="s">
        <v>20</v>
      </c>
      <c r="M985" s="1" t="s">
        <v>21</v>
      </c>
      <c r="N985" s="1" t="s">
        <v>11</v>
      </c>
      <c r="O985" s="9">
        <v>860</v>
      </c>
      <c r="P985" s="9">
        <v>0</v>
      </c>
      <c r="Q985" s="9">
        <v>860</v>
      </c>
      <c r="R985" s="6" t="s">
        <v>47</v>
      </c>
      <c r="S985" s="5" t="s">
        <v>25</v>
      </c>
      <c r="T985" s="5" t="s">
        <v>798</v>
      </c>
      <c r="U985" s="5" t="s">
        <v>1391</v>
      </c>
      <c r="V985" s="1" t="s">
        <v>65</v>
      </c>
      <c r="W985" s="1" t="s">
        <v>4100</v>
      </c>
      <c r="X985" s="1" t="s">
        <v>4101</v>
      </c>
      <c r="Y985" s="1" t="s">
        <v>4102</v>
      </c>
      <c r="Z985" s="4">
        <v>42250</v>
      </c>
      <c r="AA985" s="1" t="s">
        <v>2257</v>
      </c>
      <c r="AB985" s="1" t="s">
        <v>4103</v>
      </c>
      <c r="AC985" s="1" t="s">
        <v>4104</v>
      </c>
      <c r="AD985" s="8"/>
    </row>
    <row r="986" spans="2:30" s="22" customFormat="1" outlineLevel="5">
      <c r="B986" s="3"/>
      <c r="C986" s="1"/>
      <c r="D986" s="1"/>
      <c r="E986" s="1"/>
      <c r="F986" s="1"/>
      <c r="G986" s="287" t="s">
        <v>1553</v>
      </c>
      <c r="H986" s="277">
        <v>42257</v>
      </c>
      <c r="I986" s="1" t="s">
        <v>4105</v>
      </c>
      <c r="J986" s="2" t="s">
        <v>88</v>
      </c>
      <c r="K986" s="1" t="s">
        <v>36</v>
      </c>
      <c r="L986" s="1" t="s">
        <v>20</v>
      </c>
      <c r="M986" s="1" t="s">
        <v>21</v>
      </c>
      <c r="N986" s="1" t="s">
        <v>11</v>
      </c>
      <c r="O986" s="9">
        <v>570</v>
      </c>
      <c r="P986" s="9">
        <v>0</v>
      </c>
      <c r="Q986" s="9">
        <v>570</v>
      </c>
      <c r="R986" s="6" t="s">
        <v>47</v>
      </c>
      <c r="S986" s="5" t="s">
        <v>25</v>
      </c>
      <c r="T986" s="5" t="s">
        <v>798</v>
      </c>
      <c r="U986" s="5" t="s">
        <v>1391</v>
      </c>
      <c r="V986" s="1" t="s">
        <v>65</v>
      </c>
      <c r="W986" s="1" t="s">
        <v>4106</v>
      </c>
      <c r="X986" s="1" t="s">
        <v>3630</v>
      </c>
      <c r="Y986" s="1" t="s">
        <v>3631</v>
      </c>
      <c r="Z986" s="4">
        <v>42257</v>
      </c>
      <c r="AA986" s="1" t="s">
        <v>45</v>
      </c>
      <c r="AB986" s="1" t="s">
        <v>4107</v>
      </c>
      <c r="AC986" s="1" t="s">
        <v>4108</v>
      </c>
      <c r="AD986" s="8"/>
    </row>
    <row r="987" spans="2:30" s="22" customFormat="1" outlineLevel="5">
      <c r="B987" s="3"/>
      <c r="C987" s="1"/>
      <c r="D987" s="1"/>
      <c r="E987" s="1"/>
      <c r="F987" s="1"/>
      <c r="G987" s="287" t="s">
        <v>1553</v>
      </c>
      <c r="H987" s="277">
        <v>42261</v>
      </c>
      <c r="I987" s="1" t="s">
        <v>4109</v>
      </c>
      <c r="J987" s="2" t="s">
        <v>88</v>
      </c>
      <c r="K987" s="1" t="s">
        <v>36</v>
      </c>
      <c r="L987" s="1" t="s">
        <v>20</v>
      </c>
      <c r="M987" s="1" t="s">
        <v>21</v>
      </c>
      <c r="N987" s="1" t="s">
        <v>11</v>
      </c>
      <c r="O987" s="9">
        <v>930</v>
      </c>
      <c r="P987" s="9">
        <v>0</v>
      </c>
      <c r="Q987" s="9">
        <v>930</v>
      </c>
      <c r="R987" s="6" t="s">
        <v>47</v>
      </c>
      <c r="S987" s="5" t="s">
        <v>25</v>
      </c>
      <c r="T987" s="5" t="s">
        <v>798</v>
      </c>
      <c r="U987" s="5" t="s">
        <v>1391</v>
      </c>
      <c r="V987" s="1" t="s">
        <v>65</v>
      </c>
      <c r="W987" s="1" t="s">
        <v>4110</v>
      </c>
      <c r="X987" s="1" t="s">
        <v>3754</v>
      </c>
      <c r="Y987" s="1" t="s">
        <v>3755</v>
      </c>
      <c r="Z987" s="4">
        <v>42261</v>
      </c>
      <c r="AA987" s="1" t="s">
        <v>45</v>
      </c>
      <c r="AB987" s="1" t="s">
        <v>4111</v>
      </c>
      <c r="AC987" s="1" t="s">
        <v>4112</v>
      </c>
      <c r="AD987" s="8"/>
    </row>
    <row r="988" spans="2:30" s="22" customFormat="1" outlineLevel="5">
      <c r="B988" s="3"/>
      <c r="C988" s="1"/>
      <c r="D988" s="1"/>
      <c r="E988" s="1"/>
      <c r="F988" s="1"/>
      <c r="G988" s="287" t="s">
        <v>1553</v>
      </c>
      <c r="H988" s="277">
        <v>42272</v>
      </c>
      <c r="I988" s="1" t="s">
        <v>4113</v>
      </c>
      <c r="J988" s="2" t="s">
        <v>88</v>
      </c>
      <c r="K988" s="1" t="s">
        <v>36</v>
      </c>
      <c r="L988" s="1" t="s">
        <v>20</v>
      </c>
      <c r="M988" s="1" t="s">
        <v>21</v>
      </c>
      <c r="N988" s="1" t="s">
        <v>11</v>
      </c>
      <c r="O988" s="9">
        <v>1387</v>
      </c>
      <c r="P988" s="9">
        <v>0</v>
      </c>
      <c r="Q988" s="9">
        <v>1387</v>
      </c>
      <c r="R988" s="6" t="s">
        <v>47</v>
      </c>
      <c r="S988" s="5" t="s">
        <v>25</v>
      </c>
      <c r="T988" s="5" t="s">
        <v>798</v>
      </c>
      <c r="U988" s="5" t="s">
        <v>1391</v>
      </c>
      <c r="V988" s="1" t="s">
        <v>65</v>
      </c>
      <c r="W988" s="1" t="s">
        <v>4114</v>
      </c>
      <c r="X988" s="1" t="s">
        <v>3314</v>
      </c>
      <c r="Y988" s="1" t="s">
        <v>3315</v>
      </c>
      <c r="Z988" s="4">
        <v>42272</v>
      </c>
      <c r="AA988" s="1" t="s">
        <v>2257</v>
      </c>
      <c r="AB988" s="1" t="s">
        <v>4115</v>
      </c>
      <c r="AC988" s="1" t="s">
        <v>4116</v>
      </c>
      <c r="AD988" s="8"/>
    </row>
    <row r="989" spans="2:30" s="22" customFormat="1" outlineLevel="5">
      <c r="B989" s="3"/>
      <c r="C989" s="1"/>
      <c r="D989" s="1"/>
      <c r="E989" s="1"/>
      <c r="F989" s="1"/>
      <c r="G989" s="287" t="s">
        <v>1553</v>
      </c>
      <c r="H989" s="277">
        <v>42261</v>
      </c>
      <c r="I989" s="1" t="s">
        <v>4117</v>
      </c>
      <c r="J989" s="2" t="s">
        <v>88</v>
      </c>
      <c r="K989" s="1" t="s">
        <v>36</v>
      </c>
      <c r="L989" s="1" t="s">
        <v>20</v>
      </c>
      <c r="M989" s="1" t="s">
        <v>21</v>
      </c>
      <c r="N989" s="1" t="s">
        <v>11</v>
      </c>
      <c r="O989" s="9">
        <v>3440</v>
      </c>
      <c r="P989" s="9">
        <v>0</v>
      </c>
      <c r="Q989" s="9">
        <v>3440</v>
      </c>
      <c r="R989" s="6" t="s">
        <v>47</v>
      </c>
      <c r="S989" s="5" t="s">
        <v>25</v>
      </c>
      <c r="T989" s="5" t="s">
        <v>798</v>
      </c>
      <c r="U989" s="5" t="s">
        <v>1391</v>
      </c>
      <c r="V989" s="1" t="s">
        <v>65</v>
      </c>
      <c r="W989" s="1" t="s">
        <v>4118</v>
      </c>
      <c r="X989" s="1" t="s">
        <v>3264</v>
      </c>
      <c r="Y989" s="1" t="s">
        <v>3265</v>
      </c>
      <c r="Z989" s="4">
        <v>42261</v>
      </c>
      <c r="AA989" s="1" t="s">
        <v>45</v>
      </c>
      <c r="AB989" s="1" t="s">
        <v>4119</v>
      </c>
      <c r="AC989" s="1" t="s">
        <v>4120</v>
      </c>
      <c r="AD989" s="8"/>
    </row>
    <row r="990" spans="2:30" s="22" customFormat="1" outlineLevel="5">
      <c r="B990" s="3"/>
      <c r="C990" s="1"/>
      <c r="D990" s="1"/>
      <c r="E990" s="1"/>
      <c r="F990" s="1"/>
      <c r="G990" s="287" t="s">
        <v>1553</v>
      </c>
      <c r="H990" s="277">
        <v>42265</v>
      </c>
      <c r="I990" s="1" t="s">
        <v>4121</v>
      </c>
      <c r="J990" s="2" t="s">
        <v>88</v>
      </c>
      <c r="K990" s="1" t="s">
        <v>36</v>
      </c>
      <c r="L990" s="1" t="s">
        <v>20</v>
      </c>
      <c r="M990" s="1" t="s">
        <v>21</v>
      </c>
      <c r="N990" s="1" t="s">
        <v>11</v>
      </c>
      <c r="O990" s="9">
        <v>6080</v>
      </c>
      <c r="P990" s="9">
        <v>0</v>
      </c>
      <c r="Q990" s="9">
        <v>6080</v>
      </c>
      <c r="R990" s="6" t="s">
        <v>47</v>
      </c>
      <c r="S990" s="5" t="s">
        <v>25</v>
      </c>
      <c r="T990" s="5" t="s">
        <v>798</v>
      </c>
      <c r="U990" s="5" t="s">
        <v>1391</v>
      </c>
      <c r="V990" s="1" t="s">
        <v>65</v>
      </c>
      <c r="W990" s="1" t="s">
        <v>4122</v>
      </c>
      <c r="X990" s="1" t="s">
        <v>3264</v>
      </c>
      <c r="Y990" s="1" t="s">
        <v>3265</v>
      </c>
      <c r="Z990" s="4">
        <v>42265</v>
      </c>
      <c r="AA990" s="1" t="s">
        <v>45</v>
      </c>
      <c r="AB990" s="1" t="s">
        <v>4123</v>
      </c>
      <c r="AC990" s="1" t="s">
        <v>4124</v>
      </c>
      <c r="AD990" s="8"/>
    </row>
    <row r="991" spans="2:30" s="22" customFormat="1" outlineLevel="5">
      <c r="B991" s="3"/>
      <c r="C991" s="1"/>
      <c r="D991" s="1"/>
      <c r="E991" s="1"/>
      <c r="F991" s="1"/>
      <c r="G991" s="287" t="s">
        <v>1553</v>
      </c>
      <c r="H991" s="277">
        <v>42261</v>
      </c>
      <c r="I991" s="1" t="s">
        <v>4125</v>
      </c>
      <c r="J991" s="2" t="s">
        <v>88</v>
      </c>
      <c r="K991" s="1" t="s">
        <v>36</v>
      </c>
      <c r="L991" s="1" t="s">
        <v>20</v>
      </c>
      <c r="M991" s="1" t="s">
        <v>21</v>
      </c>
      <c r="N991" s="1" t="s">
        <v>11</v>
      </c>
      <c r="O991" s="9">
        <v>1678.9</v>
      </c>
      <c r="P991" s="9">
        <v>0</v>
      </c>
      <c r="Q991" s="9">
        <v>1678.9</v>
      </c>
      <c r="R991" s="6" t="s">
        <v>47</v>
      </c>
      <c r="S991" s="5" t="s">
        <v>25</v>
      </c>
      <c r="T991" s="5" t="s">
        <v>798</v>
      </c>
      <c r="U991" s="5" t="s">
        <v>1391</v>
      </c>
      <c r="V991" s="1" t="s">
        <v>65</v>
      </c>
      <c r="W991" s="1" t="s">
        <v>4126</v>
      </c>
      <c r="X991" s="1" t="s">
        <v>3415</v>
      </c>
      <c r="Y991" s="1" t="s">
        <v>3416</v>
      </c>
      <c r="Z991" s="4">
        <v>42261</v>
      </c>
      <c r="AA991" s="1" t="s">
        <v>2257</v>
      </c>
      <c r="AB991" s="1" t="s">
        <v>4127</v>
      </c>
      <c r="AC991" s="1" t="s">
        <v>4128</v>
      </c>
      <c r="AD991" s="8"/>
    </row>
    <row r="992" spans="2:30" s="22" customFormat="1" outlineLevel="5">
      <c r="B992" s="3"/>
      <c r="C992" s="1"/>
      <c r="D992" s="1"/>
      <c r="E992" s="1"/>
      <c r="F992" s="1"/>
      <c r="G992" s="287" t="s">
        <v>1553</v>
      </c>
      <c r="H992" s="277">
        <v>42269</v>
      </c>
      <c r="I992" s="1" t="s">
        <v>4129</v>
      </c>
      <c r="J992" s="2" t="s">
        <v>88</v>
      </c>
      <c r="K992" s="1" t="s">
        <v>36</v>
      </c>
      <c r="L992" s="1" t="s">
        <v>20</v>
      </c>
      <c r="M992" s="1" t="s">
        <v>21</v>
      </c>
      <c r="N992" s="1" t="s">
        <v>11</v>
      </c>
      <c r="O992" s="9">
        <v>222.4</v>
      </c>
      <c r="P992" s="9">
        <v>0</v>
      </c>
      <c r="Q992" s="9">
        <v>222.4</v>
      </c>
      <c r="R992" s="6" t="s">
        <v>47</v>
      </c>
      <c r="S992" s="5" t="s">
        <v>25</v>
      </c>
      <c r="T992" s="5" t="s">
        <v>798</v>
      </c>
      <c r="U992" s="5" t="s">
        <v>1391</v>
      </c>
      <c r="V992" s="1" t="s">
        <v>65</v>
      </c>
      <c r="W992" s="1" t="s">
        <v>4130</v>
      </c>
      <c r="X992" s="1" t="s">
        <v>2155</v>
      </c>
      <c r="Y992" s="1" t="s">
        <v>2156</v>
      </c>
      <c r="Z992" s="4">
        <v>42269</v>
      </c>
      <c r="AA992" s="1" t="s">
        <v>45</v>
      </c>
      <c r="AB992" s="1" t="s">
        <v>4131</v>
      </c>
      <c r="AC992" s="1" t="s">
        <v>4132</v>
      </c>
      <c r="AD992" s="8"/>
    </row>
    <row r="993" spans="2:30" s="22" customFormat="1" outlineLevel="5">
      <c r="B993" s="3"/>
      <c r="C993" s="1"/>
      <c r="D993" s="1"/>
      <c r="E993" s="1"/>
      <c r="F993" s="1"/>
      <c r="G993" s="287" t="s">
        <v>1553</v>
      </c>
      <c r="H993" s="277">
        <v>42261</v>
      </c>
      <c r="I993" s="1" t="s">
        <v>4133</v>
      </c>
      <c r="J993" s="2" t="s">
        <v>88</v>
      </c>
      <c r="K993" s="1" t="s">
        <v>36</v>
      </c>
      <c r="L993" s="1" t="s">
        <v>20</v>
      </c>
      <c r="M993" s="1" t="s">
        <v>21</v>
      </c>
      <c r="N993" s="1" t="s">
        <v>11</v>
      </c>
      <c r="O993" s="9">
        <v>979.3</v>
      </c>
      <c r="P993" s="9">
        <v>0</v>
      </c>
      <c r="Q993" s="9">
        <v>979.3</v>
      </c>
      <c r="R993" s="6" t="s">
        <v>47</v>
      </c>
      <c r="S993" s="5" t="s">
        <v>25</v>
      </c>
      <c r="T993" s="5" t="s">
        <v>798</v>
      </c>
      <c r="U993" s="5" t="s">
        <v>1391</v>
      </c>
      <c r="V993" s="1" t="s">
        <v>65</v>
      </c>
      <c r="W993" s="1" t="s">
        <v>4134</v>
      </c>
      <c r="X993" s="1" t="s">
        <v>3345</v>
      </c>
      <c r="Y993" s="1" t="s">
        <v>3346</v>
      </c>
      <c r="Z993" s="4">
        <v>42261</v>
      </c>
      <c r="AA993" s="1" t="s">
        <v>45</v>
      </c>
      <c r="AB993" s="1" t="s">
        <v>4135</v>
      </c>
      <c r="AC993" s="1" t="s">
        <v>4136</v>
      </c>
      <c r="AD993" s="8"/>
    </row>
    <row r="994" spans="2:30" s="22" customFormat="1" outlineLevel="5">
      <c r="B994" s="3"/>
      <c r="C994" s="1"/>
      <c r="D994" s="1"/>
      <c r="E994" s="1"/>
      <c r="F994" s="1"/>
      <c r="G994" s="287" t="s">
        <v>1553</v>
      </c>
      <c r="H994" s="277">
        <v>42263</v>
      </c>
      <c r="I994" s="1" t="s">
        <v>4137</v>
      </c>
      <c r="J994" s="2" t="s">
        <v>88</v>
      </c>
      <c r="K994" s="1" t="s">
        <v>36</v>
      </c>
      <c r="L994" s="1" t="s">
        <v>20</v>
      </c>
      <c r="M994" s="1" t="s">
        <v>21</v>
      </c>
      <c r="N994" s="1" t="s">
        <v>11</v>
      </c>
      <c r="O994" s="9">
        <v>2150</v>
      </c>
      <c r="P994" s="9">
        <v>0</v>
      </c>
      <c r="Q994" s="9">
        <v>2150</v>
      </c>
      <c r="R994" s="6" t="s">
        <v>47</v>
      </c>
      <c r="S994" s="5" t="s">
        <v>25</v>
      </c>
      <c r="T994" s="5" t="s">
        <v>798</v>
      </c>
      <c r="U994" s="5" t="s">
        <v>1391</v>
      </c>
      <c r="V994" s="1" t="s">
        <v>65</v>
      </c>
      <c r="W994" s="1" t="s">
        <v>4138</v>
      </c>
      <c r="X994" s="1" t="s">
        <v>3698</v>
      </c>
      <c r="Y994" s="1" t="s">
        <v>3699</v>
      </c>
      <c r="Z994" s="4">
        <v>42263</v>
      </c>
      <c r="AA994" s="1" t="s">
        <v>45</v>
      </c>
      <c r="AB994" s="1" t="s">
        <v>4139</v>
      </c>
      <c r="AC994" s="1" t="s">
        <v>4140</v>
      </c>
      <c r="AD994" s="8"/>
    </row>
    <row r="995" spans="2:30" s="22" customFormat="1" outlineLevel="5">
      <c r="B995" s="3"/>
      <c r="C995" s="1"/>
      <c r="D995" s="1"/>
      <c r="E995" s="1"/>
      <c r="F995" s="1"/>
      <c r="G995" s="287" t="s">
        <v>1553</v>
      </c>
      <c r="H995" s="277">
        <v>42272</v>
      </c>
      <c r="I995" s="1" t="s">
        <v>4153</v>
      </c>
      <c r="J995" s="2" t="s">
        <v>88</v>
      </c>
      <c r="K995" s="1" t="s">
        <v>36</v>
      </c>
      <c r="L995" s="1" t="s">
        <v>20</v>
      </c>
      <c r="M995" s="1" t="s">
        <v>21</v>
      </c>
      <c r="N995" s="1" t="s">
        <v>11</v>
      </c>
      <c r="O995" s="9">
        <v>2720</v>
      </c>
      <c r="P995" s="9">
        <v>0</v>
      </c>
      <c r="Q995" s="9">
        <v>2720</v>
      </c>
      <c r="R995" s="6" t="s">
        <v>47</v>
      </c>
      <c r="S995" s="5" t="s">
        <v>25</v>
      </c>
      <c r="T995" s="5" t="s">
        <v>798</v>
      </c>
      <c r="U995" s="5" t="s">
        <v>1391</v>
      </c>
      <c r="V995" s="1" t="s">
        <v>65</v>
      </c>
      <c r="W995" s="1" t="s">
        <v>4154</v>
      </c>
      <c r="X995" s="1" t="s">
        <v>3752</v>
      </c>
      <c r="Y995" s="1" t="s">
        <v>3753</v>
      </c>
      <c r="Z995" s="4">
        <v>42272</v>
      </c>
      <c r="AA995" s="1" t="s">
        <v>45</v>
      </c>
      <c r="AB995" s="1" t="s">
        <v>4155</v>
      </c>
      <c r="AC995" s="1" t="s">
        <v>4156</v>
      </c>
      <c r="AD995" s="8"/>
    </row>
    <row r="996" spans="2:30" s="22" customFormat="1" outlineLevel="5">
      <c r="B996" s="3"/>
      <c r="C996" s="1"/>
      <c r="D996" s="1"/>
      <c r="E996" s="1"/>
      <c r="F996" s="1"/>
      <c r="G996" s="287" t="s">
        <v>1553</v>
      </c>
      <c r="H996" s="277">
        <v>42275</v>
      </c>
      <c r="I996" s="1" t="s">
        <v>4157</v>
      </c>
      <c r="J996" s="2" t="s">
        <v>88</v>
      </c>
      <c r="K996" s="1" t="s">
        <v>36</v>
      </c>
      <c r="L996" s="1" t="s">
        <v>20</v>
      </c>
      <c r="M996" s="1" t="s">
        <v>21</v>
      </c>
      <c r="N996" s="1" t="s">
        <v>11</v>
      </c>
      <c r="O996" s="9">
        <v>1000</v>
      </c>
      <c r="P996" s="9">
        <v>0</v>
      </c>
      <c r="Q996" s="9">
        <v>1000</v>
      </c>
      <c r="R996" s="6" t="s">
        <v>47</v>
      </c>
      <c r="S996" s="5" t="s">
        <v>25</v>
      </c>
      <c r="T996" s="5" t="s">
        <v>798</v>
      </c>
      <c r="U996" s="5" t="s">
        <v>1391</v>
      </c>
      <c r="V996" s="1" t="s">
        <v>65</v>
      </c>
      <c r="W996" s="1" t="s">
        <v>4158</v>
      </c>
      <c r="X996" s="1" t="s">
        <v>4159</v>
      </c>
      <c r="Y996" s="1" t="s">
        <v>4160</v>
      </c>
      <c r="Z996" s="4">
        <v>42275</v>
      </c>
      <c r="AA996" s="1" t="s">
        <v>45</v>
      </c>
      <c r="AB996" s="1" t="s">
        <v>4161</v>
      </c>
      <c r="AC996" s="1" t="s">
        <v>4162</v>
      </c>
      <c r="AD996" s="8"/>
    </row>
    <row r="997" spans="2:30" s="22" customFormat="1" outlineLevel="5">
      <c r="B997" s="3"/>
      <c r="C997" s="1"/>
      <c r="D997" s="1"/>
      <c r="E997" s="1"/>
      <c r="F997" s="1"/>
      <c r="G997" s="287" t="s">
        <v>1553</v>
      </c>
      <c r="H997" s="277">
        <v>42301</v>
      </c>
      <c r="I997" s="1" t="s">
        <v>6802</v>
      </c>
      <c r="J997" s="2" t="s">
        <v>88</v>
      </c>
      <c r="K997" s="1" t="s">
        <v>33</v>
      </c>
      <c r="L997" s="1" t="s">
        <v>34</v>
      </c>
      <c r="M997" s="1" t="s">
        <v>21</v>
      </c>
      <c r="N997" s="1" t="s">
        <v>11</v>
      </c>
      <c r="O997" s="9">
        <v>3530</v>
      </c>
      <c r="P997" s="9">
        <v>0</v>
      </c>
      <c r="Q997" s="9">
        <v>3530</v>
      </c>
      <c r="R997" s="6" t="s">
        <v>70</v>
      </c>
      <c r="S997" s="5" t="s">
        <v>25</v>
      </c>
      <c r="T997" s="5" t="s">
        <v>798</v>
      </c>
      <c r="U997" s="5" t="s">
        <v>1391</v>
      </c>
      <c r="V997" s="1" t="s">
        <v>3539</v>
      </c>
      <c r="W997" s="1" t="s">
        <v>6803</v>
      </c>
      <c r="X997" s="1"/>
      <c r="Y997" s="1"/>
      <c r="Z997" s="4">
        <v>42301</v>
      </c>
      <c r="AA997" s="1" t="s">
        <v>26</v>
      </c>
      <c r="AB997" s="1" t="s">
        <v>6804</v>
      </c>
      <c r="AC997" s="1" t="s">
        <v>6805</v>
      </c>
      <c r="AD997" s="8"/>
    </row>
    <row r="998" spans="2:30" s="22" customFormat="1" outlineLevel="5">
      <c r="B998" s="3"/>
      <c r="C998" s="1"/>
      <c r="D998" s="1"/>
      <c r="E998" s="1"/>
      <c r="F998" s="1"/>
      <c r="G998" s="287" t="s">
        <v>1553</v>
      </c>
      <c r="H998" s="277">
        <v>42282</v>
      </c>
      <c r="I998" s="1" t="s">
        <v>6826</v>
      </c>
      <c r="J998" s="2" t="s">
        <v>88</v>
      </c>
      <c r="K998" s="1" t="s">
        <v>36</v>
      </c>
      <c r="L998" s="1" t="s">
        <v>20</v>
      </c>
      <c r="M998" s="1" t="s">
        <v>21</v>
      </c>
      <c r="N998" s="1" t="s">
        <v>11</v>
      </c>
      <c r="O998" s="9">
        <v>2180</v>
      </c>
      <c r="P998" s="9">
        <v>0</v>
      </c>
      <c r="Q998" s="9">
        <v>2180</v>
      </c>
      <c r="R998" s="6" t="s">
        <v>47</v>
      </c>
      <c r="S998" s="5" t="s">
        <v>25</v>
      </c>
      <c r="T998" s="5" t="s">
        <v>798</v>
      </c>
      <c r="U998" s="5" t="s">
        <v>1391</v>
      </c>
      <c r="V998" s="1" t="s">
        <v>65</v>
      </c>
      <c r="W998" s="1" t="s">
        <v>6827</v>
      </c>
      <c r="X998" s="1" t="s">
        <v>2175</v>
      </c>
      <c r="Y998" s="1" t="s">
        <v>2176</v>
      </c>
      <c r="Z998" s="4">
        <v>42282</v>
      </c>
      <c r="AA998" s="1" t="s">
        <v>45</v>
      </c>
      <c r="AB998" s="1" t="s">
        <v>6828</v>
      </c>
      <c r="AC998" s="1" t="s">
        <v>6829</v>
      </c>
      <c r="AD998" s="8"/>
    </row>
    <row r="999" spans="2:30" s="22" customFormat="1" outlineLevel="5">
      <c r="B999" s="3"/>
      <c r="C999" s="1"/>
      <c r="D999" s="1"/>
      <c r="E999" s="1"/>
      <c r="F999" s="1"/>
      <c r="G999" s="287" t="s">
        <v>1553</v>
      </c>
      <c r="H999" s="277">
        <v>42297</v>
      </c>
      <c r="I999" s="1" t="s">
        <v>6830</v>
      </c>
      <c r="J999" s="2" t="s">
        <v>88</v>
      </c>
      <c r="K999" s="1" t="s">
        <v>36</v>
      </c>
      <c r="L999" s="1" t="s">
        <v>20</v>
      </c>
      <c r="M999" s="1" t="s">
        <v>21</v>
      </c>
      <c r="N999" s="1" t="s">
        <v>11</v>
      </c>
      <c r="O999" s="9">
        <v>9170</v>
      </c>
      <c r="P999" s="9">
        <v>0</v>
      </c>
      <c r="Q999" s="9">
        <v>9170</v>
      </c>
      <c r="R999" s="6" t="s">
        <v>47</v>
      </c>
      <c r="S999" s="5" t="s">
        <v>25</v>
      </c>
      <c r="T999" s="5" t="s">
        <v>798</v>
      </c>
      <c r="U999" s="5" t="s">
        <v>1391</v>
      </c>
      <c r="V999" s="1" t="s">
        <v>65</v>
      </c>
      <c r="W999" s="1" t="s">
        <v>6831</v>
      </c>
      <c r="X999" s="1" t="s">
        <v>2175</v>
      </c>
      <c r="Y999" s="1" t="s">
        <v>2176</v>
      </c>
      <c r="Z999" s="4">
        <v>42297</v>
      </c>
      <c r="AA999" s="1" t="s">
        <v>45</v>
      </c>
      <c r="AB999" s="1" t="s">
        <v>6832</v>
      </c>
      <c r="AC999" s="1" t="s">
        <v>6833</v>
      </c>
      <c r="AD999" s="8"/>
    </row>
    <row r="1000" spans="2:30" s="22" customFormat="1" outlineLevel="5">
      <c r="B1000" s="3"/>
      <c r="C1000" s="1"/>
      <c r="D1000" s="1"/>
      <c r="E1000" s="1"/>
      <c r="F1000" s="1"/>
      <c r="G1000" s="287" t="s">
        <v>1553</v>
      </c>
      <c r="H1000" s="277">
        <v>42300</v>
      </c>
      <c r="I1000" s="1" t="s">
        <v>6844</v>
      </c>
      <c r="J1000" s="2" t="s">
        <v>88</v>
      </c>
      <c r="K1000" s="1" t="s">
        <v>36</v>
      </c>
      <c r="L1000" s="1" t="s">
        <v>20</v>
      </c>
      <c r="M1000" s="1" t="s">
        <v>21</v>
      </c>
      <c r="N1000" s="1" t="s">
        <v>11</v>
      </c>
      <c r="O1000" s="9">
        <v>2850</v>
      </c>
      <c r="P1000" s="9">
        <v>0</v>
      </c>
      <c r="Q1000" s="9">
        <v>2850</v>
      </c>
      <c r="R1000" s="6" t="s">
        <v>47</v>
      </c>
      <c r="S1000" s="5" t="s">
        <v>25</v>
      </c>
      <c r="T1000" s="5" t="s">
        <v>798</v>
      </c>
      <c r="U1000" s="5" t="s">
        <v>1391</v>
      </c>
      <c r="V1000" s="1" t="s">
        <v>65</v>
      </c>
      <c r="W1000" s="1" t="s">
        <v>6845</v>
      </c>
      <c r="X1000" s="1" t="s">
        <v>2175</v>
      </c>
      <c r="Y1000" s="1" t="s">
        <v>2176</v>
      </c>
      <c r="Z1000" s="4">
        <v>42300</v>
      </c>
      <c r="AA1000" s="1" t="s">
        <v>45</v>
      </c>
      <c r="AB1000" s="1" t="s">
        <v>6846</v>
      </c>
      <c r="AC1000" s="1" t="s">
        <v>6847</v>
      </c>
      <c r="AD1000" s="8"/>
    </row>
    <row r="1001" spans="2:30" s="22" customFormat="1" outlineLevel="5">
      <c r="B1001" s="3"/>
      <c r="C1001" s="1"/>
      <c r="D1001" s="1"/>
      <c r="E1001" s="1"/>
      <c r="F1001" s="1"/>
      <c r="G1001" s="287" t="s">
        <v>1553</v>
      </c>
      <c r="H1001" s="277">
        <v>42291</v>
      </c>
      <c r="I1001" s="1" t="s">
        <v>6860</v>
      </c>
      <c r="J1001" s="2" t="s">
        <v>88</v>
      </c>
      <c r="K1001" s="1" t="s">
        <v>36</v>
      </c>
      <c r="L1001" s="1" t="s">
        <v>20</v>
      </c>
      <c r="M1001" s="1" t="s">
        <v>21</v>
      </c>
      <c r="N1001" s="1" t="s">
        <v>11</v>
      </c>
      <c r="O1001" s="9">
        <v>500</v>
      </c>
      <c r="P1001" s="9">
        <v>0</v>
      </c>
      <c r="Q1001" s="9">
        <v>500</v>
      </c>
      <c r="R1001" s="6" t="s">
        <v>47</v>
      </c>
      <c r="S1001" s="5" t="s">
        <v>25</v>
      </c>
      <c r="T1001" s="5" t="s">
        <v>798</v>
      </c>
      <c r="U1001" s="5" t="s">
        <v>1391</v>
      </c>
      <c r="V1001" s="1" t="s">
        <v>65</v>
      </c>
      <c r="W1001" s="1" t="s">
        <v>6861</v>
      </c>
      <c r="X1001" s="1" t="s">
        <v>2175</v>
      </c>
      <c r="Y1001" s="1" t="s">
        <v>2176</v>
      </c>
      <c r="Z1001" s="4">
        <v>42291</v>
      </c>
      <c r="AA1001" s="1" t="s">
        <v>45</v>
      </c>
      <c r="AB1001" s="1" t="s">
        <v>6862</v>
      </c>
      <c r="AC1001" s="1" t="s">
        <v>6863</v>
      </c>
      <c r="AD1001" s="8"/>
    </row>
    <row r="1002" spans="2:30" s="22" customFormat="1" outlineLevel="5">
      <c r="B1002" s="3"/>
      <c r="C1002" s="1"/>
      <c r="D1002" s="1"/>
      <c r="E1002" s="1"/>
      <c r="F1002" s="1"/>
      <c r="G1002" s="287" t="s">
        <v>1553</v>
      </c>
      <c r="H1002" s="277">
        <v>42306</v>
      </c>
      <c r="I1002" s="1" t="s">
        <v>6864</v>
      </c>
      <c r="J1002" s="2" t="s">
        <v>88</v>
      </c>
      <c r="K1002" s="1" t="s">
        <v>36</v>
      </c>
      <c r="L1002" s="1" t="s">
        <v>20</v>
      </c>
      <c r="M1002" s="1" t="s">
        <v>21</v>
      </c>
      <c r="N1002" s="1" t="s">
        <v>11</v>
      </c>
      <c r="O1002" s="9">
        <v>36687.5</v>
      </c>
      <c r="P1002" s="9">
        <v>0</v>
      </c>
      <c r="Q1002" s="9">
        <v>36687.5</v>
      </c>
      <c r="R1002" s="6" t="s">
        <v>47</v>
      </c>
      <c r="S1002" s="5" t="s">
        <v>25</v>
      </c>
      <c r="T1002" s="5" t="s">
        <v>798</v>
      </c>
      <c r="U1002" s="5" t="s">
        <v>1391</v>
      </c>
      <c r="V1002" s="1" t="s">
        <v>65</v>
      </c>
      <c r="W1002" s="1" t="s">
        <v>6865</v>
      </c>
      <c r="X1002" s="1" t="s">
        <v>4004</v>
      </c>
      <c r="Y1002" s="1" t="s">
        <v>4005</v>
      </c>
      <c r="Z1002" s="4">
        <v>42306</v>
      </c>
      <c r="AA1002" s="1" t="s">
        <v>45</v>
      </c>
      <c r="AB1002" s="1" t="s">
        <v>6866</v>
      </c>
      <c r="AC1002" s="1" t="s">
        <v>6867</v>
      </c>
      <c r="AD1002" s="8"/>
    </row>
    <row r="1003" spans="2:30" s="22" customFormat="1" outlineLevel="5">
      <c r="B1003" s="3"/>
      <c r="C1003" s="1"/>
      <c r="D1003" s="1"/>
      <c r="E1003" s="1"/>
      <c r="F1003" s="1"/>
      <c r="G1003" s="287" t="s">
        <v>1553</v>
      </c>
      <c r="H1003" s="277">
        <v>42299</v>
      </c>
      <c r="I1003" s="1" t="s">
        <v>6868</v>
      </c>
      <c r="J1003" s="2" t="s">
        <v>88</v>
      </c>
      <c r="K1003" s="1" t="s">
        <v>36</v>
      </c>
      <c r="L1003" s="1" t="s">
        <v>20</v>
      </c>
      <c r="M1003" s="1" t="s">
        <v>21</v>
      </c>
      <c r="N1003" s="1" t="s">
        <v>11</v>
      </c>
      <c r="O1003" s="9">
        <v>1400</v>
      </c>
      <c r="P1003" s="9">
        <v>0</v>
      </c>
      <c r="Q1003" s="9">
        <v>1400</v>
      </c>
      <c r="R1003" s="6" t="s">
        <v>47</v>
      </c>
      <c r="S1003" s="5" t="s">
        <v>25</v>
      </c>
      <c r="T1003" s="5" t="s">
        <v>798</v>
      </c>
      <c r="U1003" s="5" t="s">
        <v>1391</v>
      </c>
      <c r="V1003" s="1" t="s">
        <v>65</v>
      </c>
      <c r="W1003" s="1" t="s">
        <v>6869</v>
      </c>
      <c r="X1003" s="1" t="s">
        <v>5303</v>
      </c>
      <c r="Y1003" s="1" t="s">
        <v>5304</v>
      </c>
      <c r="Z1003" s="4">
        <v>42299</v>
      </c>
      <c r="AA1003" s="1" t="s">
        <v>45</v>
      </c>
      <c r="AB1003" s="1" t="s">
        <v>6870</v>
      </c>
      <c r="AC1003" s="1" t="s">
        <v>6871</v>
      </c>
      <c r="AD1003" s="8"/>
    </row>
    <row r="1004" spans="2:30" s="22" customFormat="1" outlineLevel="5">
      <c r="B1004" s="3"/>
      <c r="C1004" s="1"/>
      <c r="D1004" s="1"/>
      <c r="E1004" s="1"/>
      <c r="F1004" s="1"/>
      <c r="G1004" s="287" t="s">
        <v>1553</v>
      </c>
      <c r="H1004" s="277">
        <v>42305</v>
      </c>
      <c r="I1004" s="1" t="s">
        <v>6872</v>
      </c>
      <c r="J1004" s="2" t="s">
        <v>88</v>
      </c>
      <c r="K1004" s="1" t="s">
        <v>36</v>
      </c>
      <c r="L1004" s="1" t="s">
        <v>20</v>
      </c>
      <c r="M1004" s="1" t="s">
        <v>21</v>
      </c>
      <c r="N1004" s="1" t="s">
        <v>11</v>
      </c>
      <c r="O1004" s="9">
        <v>10774</v>
      </c>
      <c r="P1004" s="9">
        <v>0</v>
      </c>
      <c r="Q1004" s="9">
        <v>10774</v>
      </c>
      <c r="R1004" s="6" t="s">
        <v>47</v>
      </c>
      <c r="S1004" s="5" t="s">
        <v>25</v>
      </c>
      <c r="T1004" s="5" t="s">
        <v>798</v>
      </c>
      <c r="U1004" s="5" t="s">
        <v>1391</v>
      </c>
      <c r="V1004" s="1" t="s">
        <v>65</v>
      </c>
      <c r="W1004" s="1" t="s">
        <v>6873</v>
      </c>
      <c r="X1004" s="1" t="s">
        <v>2175</v>
      </c>
      <c r="Y1004" s="1" t="s">
        <v>2176</v>
      </c>
      <c r="Z1004" s="4">
        <v>42305</v>
      </c>
      <c r="AA1004" s="1" t="s">
        <v>45</v>
      </c>
      <c r="AB1004" s="1" t="s">
        <v>6874</v>
      </c>
      <c r="AC1004" s="1" t="s">
        <v>6875</v>
      </c>
      <c r="AD1004" s="8"/>
    </row>
    <row r="1005" spans="2:30" s="22" customFormat="1" outlineLevel="5">
      <c r="B1005" s="3"/>
      <c r="C1005" s="1"/>
      <c r="D1005" s="1"/>
      <c r="E1005" s="1"/>
      <c r="F1005" s="1"/>
      <c r="G1005" s="287" t="s">
        <v>1553</v>
      </c>
      <c r="H1005" s="277">
        <v>42299</v>
      </c>
      <c r="I1005" s="1" t="s">
        <v>6876</v>
      </c>
      <c r="J1005" s="2" t="s">
        <v>88</v>
      </c>
      <c r="K1005" s="1" t="s">
        <v>36</v>
      </c>
      <c r="L1005" s="1" t="s">
        <v>20</v>
      </c>
      <c r="M1005" s="1" t="s">
        <v>21</v>
      </c>
      <c r="N1005" s="1" t="s">
        <v>11</v>
      </c>
      <c r="O1005" s="9">
        <v>6800</v>
      </c>
      <c r="P1005" s="9">
        <v>0</v>
      </c>
      <c r="Q1005" s="9">
        <v>6800</v>
      </c>
      <c r="R1005" s="6" t="s">
        <v>47</v>
      </c>
      <c r="S1005" s="5" t="s">
        <v>25</v>
      </c>
      <c r="T1005" s="5" t="s">
        <v>798</v>
      </c>
      <c r="U1005" s="5" t="s">
        <v>1391</v>
      </c>
      <c r="V1005" s="1" t="s">
        <v>65</v>
      </c>
      <c r="W1005" s="1" t="s">
        <v>6877</v>
      </c>
      <c r="X1005" s="1" t="s">
        <v>3415</v>
      </c>
      <c r="Y1005" s="1" t="s">
        <v>3416</v>
      </c>
      <c r="Z1005" s="4">
        <v>42299</v>
      </c>
      <c r="AA1005" s="1" t="s">
        <v>2257</v>
      </c>
      <c r="AB1005" s="1" t="s">
        <v>6878</v>
      </c>
      <c r="AC1005" s="1" t="s">
        <v>6879</v>
      </c>
      <c r="AD1005" s="8"/>
    </row>
    <row r="1006" spans="2:30" s="22" customFormat="1" outlineLevel="5">
      <c r="B1006" s="3"/>
      <c r="C1006" s="1"/>
      <c r="D1006" s="1"/>
      <c r="E1006" s="1"/>
      <c r="F1006" s="1"/>
      <c r="G1006" s="287" t="s">
        <v>1553</v>
      </c>
      <c r="H1006" s="277">
        <v>42297</v>
      </c>
      <c r="I1006" s="1" t="s">
        <v>6880</v>
      </c>
      <c r="J1006" s="2" t="s">
        <v>88</v>
      </c>
      <c r="K1006" s="1" t="s">
        <v>36</v>
      </c>
      <c r="L1006" s="1" t="s">
        <v>20</v>
      </c>
      <c r="M1006" s="1" t="s">
        <v>21</v>
      </c>
      <c r="N1006" s="1" t="s">
        <v>11</v>
      </c>
      <c r="O1006" s="9">
        <v>8840</v>
      </c>
      <c r="P1006" s="9">
        <v>0</v>
      </c>
      <c r="Q1006" s="9">
        <v>8840</v>
      </c>
      <c r="R1006" s="6" t="s">
        <v>47</v>
      </c>
      <c r="S1006" s="5" t="s">
        <v>25</v>
      </c>
      <c r="T1006" s="5" t="s">
        <v>798</v>
      </c>
      <c r="U1006" s="5" t="s">
        <v>1391</v>
      </c>
      <c r="V1006" s="1" t="s">
        <v>65</v>
      </c>
      <c r="W1006" s="1" t="s">
        <v>6881</v>
      </c>
      <c r="X1006" s="1" t="s">
        <v>2313</v>
      </c>
      <c r="Y1006" s="1" t="s">
        <v>2314</v>
      </c>
      <c r="Z1006" s="4">
        <v>42297</v>
      </c>
      <c r="AA1006" s="1" t="s">
        <v>45</v>
      </c>
      <c r="AB1006" s="1" t="s">
        <v>6882</v>
      </c>
      <c r="AC1006" s="1" t="s">
        <v>6883</v>
      </c>
      <c r="AD1006" s="8"/>
    </row>
    <row r="1007" spans="2:30" s="22" customFormat="1" outlineLevel="5">
      <c r="B1007" s="3"/>
      <c r="C1007" s="1"/>
      <c r="D1007" s="1"/>
      <c r="E1007" s="1"/>
      <c r="F1007" s="1"/>
      <c r="G1007" s="287" t="s">
        <v>1553</v>
      </c>
      <c r="H1007" s="277">
        <v>42306</v>
      </c>
      <c r="I1007" s="1" t="s">
        <v>6890</v>
      </c>
      <c r="J1007" s="2" t="s">
        <v>88</v>
      </c>
      <c r="K1007" s="1" t="s">
        <v>36</v>
      </c>
      <c r="L1007" s="1" t="s">
        <v>20</v>
      </c>
      <c r="M1007" s="1" t="s">
        <v>21</v>
      </c>
      <c r="N1007" s="1" t="s">
        <v>11</v>
      </c>
      <c r="O1007" s="9">
        <v>10800</v>
      </c>
      <c r="P1007" s="9">
        <v>0</v>
      </c>
      <c r="Q1007" s="9">
        <v>10800</v>
      </c>
      <c r="R1007" s="6" t="s">
        <v>47</v>
      </c>
      <c r="S1007" s="5" t="s">
        <v>25</v>
      </c>
      <c r="T1007" s="5" t="s">
        <v>798</v>
      </c>
      <c r="U1007" s="5" t="s">
        <v>1391</v>
      </c>
      <c r="V1007" s="1" t="s">
        <v>65</v>
      </c>
      <c r="W1007" s="1" t="s">
        <v>6891</v>
      </c>
      <c r="X1007" s="1" t="s">
        <v>2319</v>
      </c>
      <c r="Y1007" s="1" t="s">
        <v>2320</v>
      </c>
      <c r="Z1007" s="4">
        <v>42306</v>
      </c>
      <c r="AA1007" s="1" t="s">
        <v>2257</v>
      </c>
      <c r="AB1007" s="1" t="s">
        <v>6892</v>
      </c>
      <c r="AC1007" s="1" t="s">
        <v>6893</v>
      </c>
      <c r="AD1007" s="8"/>
    </row>
    <row r="1008" spans="2:30" s="22" customFormat="1" outlineLevel="5">
      <c r="B1008" s="3"/>
      <c r="C1008" s="1"/>
      <c r="D1008" s="1"/>
      <c r="E1008" s="1"/>
      <c r="F1008" s="1"/>
      <c r="G1008" s="287" t="s">
        <v>1553</v>
      </c>
      <c r="H1008" s="277">
        <v>42299</v>
      </c>
      <c r="I1008" s="1" t="s">
        <v>6898</v>
      </c>
      <c r="J1008" s="2" t="s">
        <v>88</v>
      </c>
      <c r="K1008" s="1" t="s">
        <v>36</v>
      </c>
      <c r="L1008" s="1" t="s">
        <v>20</v>
      </c>
      <c r="M1008" s="1" t="s">
        <v>21</v>
      </c>
      <c r="N1008" s="1" t="s">
        <v>11</v>
      </c>
      <c r="O1008" s="9">
        <v>24699</v>
      </c>
      <c r="P1008" s="9">
        <v>0</v>
      </c>
      <c r="Q1008" s="9">
        <v>24699</v>
      </c>
      <c r="R1008" s="6" t="s">
        <v>47</v>
      </c>
      <c r="S1008" s="5" t="s">
        <v>25</v>
      </c>
      <c r="T1008" s="5" t="s">
        <v>798</v>
      </c>
      <c r="U1008" s="5" t="s">
        <v>1391</v>
      </c>
      <c r="V1008" s="1" t="s">
        <v>65</v>
      </c>
      <c r="W1008" s="1" t="s">
        <v>6899</v>
      </c>
      <c r="X1008" s="1" t="s">
        <v>6900</v>
      </c>
      <c r="Y1008" s="1" t="s">
        <v>6901</v>
      </c>
      <c r="Z1008" s="4">
        <v>42299</v>
      </c>
      <c r="AA1008" s="1" t="s">
        <v>45</v>
      </c>
      <c r="AB1008" s="1" t="s">
        <v>6902</v>
      </c>
      <c r="AC1008" s="1" t="s">
        <v>6903</v>
      </c>
      <c r="AD1008" s="8"/>
    </row>
    <row r="1009" spans="2:30" s="22" customFormat="1" outlineLevel="5">
      <c r="B1009" s="3"/>
      <c r="C1009" s="1"/>
      <c r="D1009" s="1"/>
      <c r="E1009" s="1"/>
      <c r="F1009" s="1"/>
      <c r="G1009" s="287" t="s">
        <v>1553</v>
      </c>
      <c r="H1009" s="277">
        <v>42306</v>
      </c>
      <c r="I1009" s="1" t="s">
        <v>6904</v>
      </c>
      <c r="J1009" s="2" t="s">
        <v>88</v>
      </c>
      <c r="K1009" s="1" t="s">
        <v>36</v>
      </c>
      <c r="L1009" s="1" t="s">
        <v>20</v>
      </c>
      <c r="M1009" s="1" t="s">
        <v>21</v>
      </c>
      <c r="N1009" s="1" t="s">
        <v>11</v>
      </c>
      <c r="O1009" s="9">
        <v>1137</v>
      </c>
      <c r="P1009" s="9">
        <v>0</v>
      </c>
      <c r="Q1009" s="9">
        <v>1137</v>
      </c>
      <c r="R1009" s="6" t="s">
        <v>47</v>
      </c>
      <c r="S1009" s="5" t="s">
        <v>25</v>
      </c>
      <c r="T1009" s="5" t="s">
        <v>798</v>
      </c>
      <c r="U1009" s="5" t="s">
        <v>1391</v>
      </c>
      <c r="V1009" s="1" t="s">
        <v>65</v>
      </c>
      <c r="W1009" s="1" t="s">
        <v>6905</v>
      </c>
      <c r="X1009" s="1" t="s">
        <v>5303</v>
      </c>
      <c r="Y1009" s="1" t="s">
        <v>5304</v>
      </c>
      <c r="Z1009" s="4">
        <v>42306</v>
      </c>
      <c r="AA1009" s="1" t="s">
        <v>45</v>
      </c>
      <c r="AB1009" s="1" t="s">
        <v>6906</v>
      </c>
      <c r="AC1009" s="1" t="s">
        <v>6907</v>
      </c>
      <c r="AD1009" s="8"/>
    </row>
    <row r="1010" spans="2:30" s="22" customFormat="1" outlineLevel="5">
      <c r="B1010" s="3"/>
      <c r="C1010" s="1"/>
      <c r="D1010" s="1"/>
      <c r="E1010" s="1"/>
      <c r="F1010" s="1"/>
      <c r="G1010" s="287" t="s">
        <v>1553</v>
      </c>
      <c r="H1010" s="277">
        <v>42306</v>
      </c>
      <c r="I1010" s="1" t="s">
        <v>6918</v>
      </c>
      <c r="J1010" s="2" t="s">
        <v>88</v>
      </c>
      <c r="K1010" s="1" t="s">
        <v>36</v>
      </c>
      <c r="L1010" s="1" t="s">
        <v>20</v>
      </c>
      <c r="M1010" s="1" t="s">
        <v>21</v>
      </c>
      <c r="N1010" s="1" t="s">
        <v>11</v>
      </c>
      <c r="O1010" s="9">
        <v>840</v>
      </c>
      <c r="P1010" s="9">
        <v>0</v>
      </c>
      <c r="Q1010" s="9">
        <v>840</v>
      </c>
      <c r="R1010" s="6" t="s">
        <v>47</v>
      </c>
      <c r="S1010" s="5" t="s">
        <v>25</v>
      </c>
      <c r="T1010" s="5" t="s">
        <v>798</v>
      </c>
      <c r="U1010" s="5" t="s">
        <v>1391</v>
      </c>
      <c r="V1010" s="1" t="s">
        <v>65</v>
      </c>
      <c r="W1010" s="1" t="s">
        <v>6919</v>
      </c>
      <c r="X1010" s="1" t="s">
        <v>3264</v>
      </c>
      <c r="Y1010" s="1" t="s">
        <v>3265</v>
      </c>
      <c r="Z1010" s="4">
        <v>42306</v>
      </c>
      <c r="AA1010" s="1" t="s">
        <v>45</v>
      </c>
      <c r="AB1010" s="1" t="s">
        <v>6920</v>
      </c>
      <c r="AC1010" s="1" t="s">
        <v>6921</v>
      </c>
      <c r="AD1010" s="8"/>
    </row>
    <row r="1011" spans="2:30" s="22" customFormat="1" outlineLevel="5">
      <c r="B1011" s="3"/>
      <c r="C1011" s="1"/>
      <c r="D1011" s="1"/>
      <c r="E1011" s="1"/>
      <c r="F1011" s="1"/>
      <c r="G1011" s="287" t="s">
        <v>1553</v>
      </c>
      <c r="H1011" s="277">
        <v>42308</v>
      </c>
      <c r="I1011" s="1" t="s">
        <v>6934</v>
      </c>
      <c r="J1011" s="2" t="s">
        <v>88</v>
      </c>
      <c r="K1011" s="1" t="s">
        <v>36</v>
      </c>
      <c r="L1011" s="1" t="s">
        <v>20</v>
      </c>
      <c r="M1011" s="1" t="s">
        <v>21</v>
      </c>
      <c r="N1011" s="1" t="s">
        <v>11</v>
      </c>
      <c r="O1011" s="9">
        <v>10777</v>
      </c>
      <c r="P1011" s="9">
        <v>0</v>
      </c>
      <c r="Q1011" s="9">
        <v>10777</v>
      </c>
      <c r="R1011" s="6" t="s">
        <v>47</v>
      </c>
      <c r="S1011" s="5" t="s">
        <v>25</v>
      </c>
      <c r="T1011" s="5" t="s">
        <v>798</v>
      </c>
      <c r="U1011" s="5" t="s">
        <v>1391</v>
      </c>
      <c r="V1011" s="1" t="s">
        <v>65</v>
      </c>
      <c r="W1011" s="1" t="s">
        <v>6935</v>
      </c>
      <c r="X1011" s="1" t="s">
        <v>6936</v>
      </c>
      <c r="Y1011" s="1" t="s">
        <v>6937</v>
      </c>
      <c r="Z1011" s="4">
        <v>42308</v>
      </c>
      <c r="AA1011" s="1" t="s">
        <v>45</v>
      </c>
      <c r="AB1011" s="1" t="s">
        <v>6938</v>
      </c>
      <c r="AC1011" s="1" t="s">
        <v>6939</v>
      </c>
      <c r="AD1011" s="8"/>
    </row>
    <row r="1012" spans="2:30" s="22" customFormat="1" outlineLevel="5">
      <c r="B1012" s="3"/>
      <c r="C1012" s="1"/>
      <c r="D1012" s="1"/>
      <c r="E1012" s="1"/>
      <c r="F1012" s="1"/>
      <c r="G1012" s="287" t="s">
        <v>1553</v>
      </c>
      <c r="H1012" s="277">
        <v>42331</v>
      </c>
      <c r="I1012" s="1" t="s">
        <v>6947</v>
      </c>
      <c r="J1012" s="2" t="s">
        <v>88</v>
      </c>
      <c r="K1012" s="1" t="s">
        <v>36</v>
      </c>
      <c r="L1012" s="1" t="s">
        <v>20</v>
      </c>
      <c r="M1012" s="1" t="s">
        <v>21</v>
      </c>
      <c r="N1012" s="1" t="s">
        <v>11</v>
      </c>
      <c r="O1012" s="9">
        <v>3750</v>
      </c>
      <c r="P1012" s="9">
        <v>0</v>
      </c>
      <c r="Q1012" s="9">
        <v>3750</v>
      </c>
      <c r="R1012" s="6" t="s">
        <v>47</v>
      </c>
      <c r="S1012" s="5" t="s">
        <v>25</v>
      </c>
      <c r="T1012" s="5" t="s">
        <v>798</v>
      </c>
      <c r="U1012" s="5" t="s">
        <v>1391</v>
      </c>
      <c r="V1012" s="1" t="s">
        <v>65</v>
      </c>
      <c r="W1012" s="1" t="s">
        <v>6948</v>
      </c>
      <c r="X1012" s="1" t="s">
        <v>2230</v>
      </c>
      <c r="Y1012" s="1" t="s">
        <v>2231</v>
      </c>
      <c r="Z1012" s="4">
        <v>42331</v>
      </c>
      <c r="AA1012" s="1" t="s">
        <v>45</v>
      </c>
      <c r="AB1012" s="1" t="s">
        <v>6949</v>
      </c>
      <c r="AC1012" s="1" t="s">
        <v>6950</v>
      </c>
      <c r="AD1012" s="8"/>
    </row>
    <row r="1013" spans="2:30" s="22" customFormat="1" outlineLevel="5">
      <c r="B1013" s="3"/>
      <c r="C1013" s="1"/>
      <c r="D1013" s="1"/>
      <c r="E1013" s="1"/>
      <c r="F1013" s="1"/>
      <c r="G1013" s="287" t="s">
        <v>1553</v>
      </c>
      <c r="H1013" s="277">
        <v>42338</v>
      </c>
      <c r="I1013" s="1" t="s">
        <v>6951</v>
      </c>
      <c r="J1013" s="2" t="s">
        <v>88</v>
      </c>
      <c r="K1013" s="1" t="s">
        <v>36</v>
      </c>
      <c r="L1013" s="1" t="s">
        <v>20</v>
      </c>
      <c r="M1013" s="1" t="s">
        <v>21</v>
      </c>
      <c r="N1013" s="1" t="s">
        <v>11</v>
      </c>
      <c r="O1013" s="9">
        <v>420</v>
      </c>
      <c r="P1013" s="9">
        <v>0</v>
      </c>
      <c r="Q1013" s="9">
        <v>420</v>
      </c>
      <c r="R1013" s="6" t="s">
        <v>47</v>
      </c>
      <c r="S1013" s="5" t="s">
        <v>25</v>
      </c>
      <c r="T1013" s="5" t="s">
        <v>798</v>
      </c>
      <c r="U1013" s="5" t="s">
        <v>1391</v>
      </c>
      <c r="V1013" s="1" t="s">
        <v>65</v>
      </c>
      <c r="W1013" s="1" t="s">
        <v>6952</v>
      </c>
      <c r="X1013" s="1" t="s">
        <v>2201</v>
      </c>
      <c r="Y1013" s="1" t="s">
        <v>2202</v>
      </c>
      <c r="Z1013" s="4">
        <v>42338</v>
      </c>
      <c r="AA1013" s="1" t="s">
        <v>2257</v>
      </c>
      <c r="AB1013" s="1" t="s">
        <v>6953</v>
      </c>
      <c r="AC1013" s="1" t="s">
        <v>6954</v>
      </c>
      <c r="AD1013" s="8"/>
    </row>
    <row r="1014" spans="2:30" s="22" customFormat="1" outlineLevel="5">
      <c r="B1014" s="3"/>
      <c r="C1014" s="1"/>
      <c r="D1014" s="1"/>
      <c r="E1014" s="1"/>
      <c r="F1014" s="1"/>
      <c r="G1014" s="287" t="s">
        <v>1553</v>
      </c>
      <c r="H1014" s="277">
        <v>42338</v>
      </c>
      <c r="I1014" s="1" t="s">
        <v>6955</v>
      </c>
      <c r="J1014" s="2" t="s">
        <v>88</v>
      </c>
      <c r="K1014" s="1" t="s">
        <v>36</v>
      </c>
      <c r="L1014" s="1" t="s">
        <v>20</v>
      </c>
      <c r="M1014" s="1" t="s">
        <v>21</v>
      </c>
      <c r="N1014" s="1" t="s">
        <v>11</v>
      </c>
      <c r="O1014" s="9">
        <v>9860</v>
      </c>
      <c r="P1014" s="9">
        <v>0</v>
      </c>
      <c r="Q1014" s="9">
        <v>9860</v>
      </c>
      <c r="R1014" s="6" t="s">
        <v>47</v>
      </c>
      <c r="S1014" s="5" t="s">
        <v>25</v>
      </c>
      <c r="T1014" s="5" t="s">
        <v>798</v>
      </c>
      <c r="U1014" s="5" t="s">
        <v>1391</v>
      </c>
      <c r="V1014" s="1" t="s">
        <v>65</v>
      </c>
      <c r="W1014" s="1" t="s">
        <v>6956</v>
      </c>
      <c r="X1014" s="1" t="s">
        <v>6957</v>
      </c>
      <c r="Y1014" s="1" t="s">
        <v>6958</v>
      </c>
      <c r="Z1014" s="4">
        <v>42338</v>
      </c>
      <c r="AA1014" s="1" t="s">
        <v>45</v>
      </c>
      <c r="AB1014" s="1" t="s">
        <v>6959</v>
      </c>
      <c r="AC1014" s="1"/>
      <c r="AD1014" s="8"/>
    </row>
    <row r="1015" spans="2:30" s="22" customFormat="1" outlineLevel="5">
      <c r="B1015" s="3"/>
      <c r="C1015" s="1"/>
      <c r="D1015" s="1"/>
      <c r="E1015" s="1"/>
      <c r="F1015" s="1"/>
      <c r="G1015" s="287" t="s">
        <v>1553</v>
      </c>
      <c r="H1015" s="277">
        <v>42333</v>
      </c>
      <c r="I1015" s="1" t="s">
        <v>6960</v>
      </c>
      <c r="J1015" s="2" t="s">
        <v>88</v>
      </c>
      <c r="K1015" s="1" t="s">
        <v>36</v>
      </c>
      <c r="L1015" s="1" t="s">
        <v>20</v>
      </c>
      <c r="M1015" s="1" t="s">
        <v>21</v>
      </c>
      <c r="N1015" s="1" t="s">
        <v>11</v>
      </c>
      <c r="O1015" s="9">
        <v>1760</v>
      </c>
      <c r="P1015" s="9">
        <v>0</v>
      </c>
      <c r="Q1015" s="9">
        <v>1760</v>
      </c>
      <c r="R1015" s="6" t="s">
        <v>47</v>
      </c>
      <c r="S1015" s="5" t="s">
        <v>25</v>
      </c>
      <c r="T1015" s="5" t="s">
        <v>798</v>
      </c>
      <c r="U1015" s="5" t="s">
        <v>1391</v>
      </c>
      <c r="V1015" s="1" t="s">
        <v>65</v>
      </c>
      <c r="W1015" s="1" t="s">
        <v>6961</v>
      </c>
      <c r="X1015" s="1" t="s">
        <v>3752</v>
      </c>
      <c r="Y1015" s="1" t="s">
        <v>3753</v>
      </c>
      <c r="Z1015" s="4">
        <v>42333</v>
      </c>
      <c r="AA1015" s="1" t="s">
        <v>45</v>
      </c>
      <c r="AB1015" s="1" t="s">
        <v>6962</v>
      </c>
      <c r="AC1015" s="1" t="s">
        <v>6963</v>
      </c>
      <c r="AD1015" s="8"/>
    </row>
    <row r="1016" spans="2:30" s="22" customFormat="1" outlineLevel="5">
      <c r="B1016" s="3"/>
      <c r="C1016" s="1"/>
      <c r="D1016" s="1"/>
      <c r="E1016" s="1"/>
      <c r="F1016" s="1"/>
      <c r="G1016" s="287" t="s">
        <v>1553</v>
      </c>
      <c r="H1016" s="277">
        <v>42321</v>
      </c>
      <c r="I1016" s="1" t="s">
        <v>6975</v>
      </c>
      <c r="J1016" s="2" t="s">
        <v>88</v>
      </c>
      <c r="K1016" s="1" t="s">
        <v>36</v>
      </c>
      <c r="L1016" s="1" t="s">
        <v>20</v>
      </c>
      <c r="M1016" s="1" t="s">
        <v>21</v>
      </c>
      <c r="N1016" s="1" t="s">
        <v>11</v>
      </c>
      <c r="O1016" s="9">
        <v>77910</v>
      </c>
      <c r="P1016" s="9">
        <v>0</v>
      </c>
      <c r="Q1016" s="9">
        <v>77910</v>
      </c>
      <c r="R1016" s="6" t="s">
        <v>47</v>
      </c>
      <c r="S1016" s="5" t="s">
        <v>25</v>
      </c>
      <c r="T1016" s="5" t="s">
        <v>798</v>
      </c>
      <c r="U1016" s="5" t="s">
        <v>1391</v>
      </c>
      <c r="V1016" s="1" t="s">
        <v>65</v>
      </c>
      <c r="W1016" s="1" t="s">
        <v>6976</v>
      </c>
      <c r="X1016" s="1" t="s">
        <v>2230</v>
      </c>
      <c r="Y1016" s="1" t="s">
        <v>2231</v>
      </c>
      <c r="Z1016" s="4">
        <v>42321</v>
      </c>
      <c r="AA1016" s="1" t="s">
        <v>45</v>
      </c>
      <c r="AB1016" s="1" t="s">
        <v>6977</v>
      </c>
      <c r="AC1016" s="1" t="s">
        <v>6978</v>
      </c>
      <c r="AD1016" s="8"/>
    </row>
    <row r="1017" spans="2:30" s="22" customFormat="1" outlineLevel="5">
      <c r="B1017" s="3"/>
      <c r="C1017" s="1"/>
      <c r="D1017" s="1"/>
      <c r="E1017" s="1"/>
      <c r="F1017" s="1"/>
      <c r="G1017" s="287" t="s">
        <v>1553</v>
      </c>
      <c r="H1017" s="277">
        <v>42321</v>
      </c>
      <c r="I1017" s="1" t="s">
        <v>6979</v>
      </c>
      <c r="J1017" s="2" t="s">
        <v>88</v>
      </c>
      <c r="K1017" s="1" t="s">
        <v>36</v>
      </c>
      <c r="L1017" s="1" t="s">
        <v>20</v>
      </c>
      <c r="M1017" s="1" t="s">
        <v>21</v>
      </c>
      <c r="N1017" s="1" t="s">
        <v>11</v>
      </c>
      <c r="O1017" s="9">
        <v>21192.45</v>
      </c>
      <c r="P1017" s="9">
        <v>0</v>
      </c>
      <c r="Q1017" s="9">
        <v>21192.45</v>
      </c>
      <c r="R1017" s="6" t="s">
        <v>47</v>
      </c>
      <c r="S1017" s="5" t="s">
        <v>25</v>
      </c>
      <c r="T1017" s="5" t="s">
        <v>798</v>
      </c>
      <c r="U1017" s="5" t="s">
        <v>1391</v>
      </c>
      <c r="V1017" s="1" t="s">
        <v>65</v>
      </c>
      <c r="W1017" s="1" t="s">
        <v>6980</v>
      </c>
      <c r="X1017" s="1" t="s">
        <v>2230</v>
      </c>
      <c r="Y1017" s="1" t="s">
        <v>2231</v>
      </c>
      <c r="Z1017" s="4">
        <v>42321</v>
      </c>
      <c r="AA1017" s="1" t="s">
        <v>45</v>
      </c>
      <c r="AB1017" s="1" t="s">
        <v>6981</v>
      </c>
      <c r="AC1017" s="1" t="s">
        <v>6982</v>
      </c>
      <c r="AD1017" s="8"/>
    </row>
    <row r="1018" spans="2:30" s="22" customFormat="1" outlineLevel="5">
      <c r="B1018" s="3"/>
      <c r="C1018" s="1"/>
      <c r="D1018" s="1"/>
      <c r="E1018" s="1"/>
      <c r="F1018" s="1"/>
      <c r="G1018" s="287" t="s">
        <v>1553</v>
      </c>
      <c r="H1018" s="277">
        <v>42333</v>
      </c>
      <c r="I1018" s="1" t="s">
        <v>6991</v>
      </c>
      <c r="J1018" s="2" t="s">
        <v>88</v>
      </c>
      <c r="K1018" s="1" t="s">
        <v>36</v>
      </c>
      <c r="L1018" s="1" t="s">
        <v>20</v>
      </c>
      <c r="M1018" s="1" t="s">
        <v>21</v>
      </c>
      <c r="N1018" s="1" t="s">
        <v>11</v>
      </c>
      <c r="O1018" s="9">
        <v>956</v>
      </c>
      <c r="P1018" s="9">
        <v>0</v>
      </c>
      <c r="Q1018" s="9">
        <v>956</v>
      </c>
      <c r="R1018" s="6" t="s">
        <v>47</v>
      </c>
      <c r="S1018" s="5" t="s">
        <v>25</v>
      </c>
      <c r="T1018" s="5" t="s">
        <v>798</v>
      </c>
      <c r="U1018" s="5" t="s">
        <v>1391</v>
      </c>
      <c r="V1018" s="1" t="s">
        <v>65</v>
      </c>
      <c r="W1018" s="1" t="s">
        <v>6992</v>
      </c>
      <c r="X1018" s="1" t="s">
        <v>3345</v>
      </c>
      <c r="Y1018" s="1" t="s">
        <v>3346</v>
      </c>
      <c r="Z1018" s="4">
        <v>42333</v>
      </c>
      <c r="AA1018" s="1" t="s">
        <v>45</v>
      </c>
      <c r="AB1018" s="1" t="s">
        <v>6993</v>
      </c>
      <c r="AC1018" s="1" t="s">
        <v>6994</v>
      </c>
      <c r="AD1018" s="8"/>
    </row>
    <row r="1019" spans="2:30" s="22" customFormat="1" outlineLevel="5">
      <c r="B1019" s="3"/>
      <c r="C1019" s="1"/>
      <c r="D1019" s="1"/>
      <c r="E1019" s="1"/>
      <c r="F1019" s="1"/>
      <c r="G1019" s="287" t="s">
        <v>1553</v>
      </c>
      <c r="H1019" s="277">
        <v>42331</v>
      </c>
      <c r="I1019" s="1" t="s">
        <v>6995</v>
      </c>
      <c r="J1019" s="2" t="s">
        <v>88</v>
      </c>
      <c r="K1019" s="1" t="s">
        <v>36</v>
      </c>
      <c r="L1019" s="1" t="s">
        <v>20</v>
      </c>
      <c r="M1019" s="1" t="s">
        <v>21</v>
      </c>
      <c r="N1019" s="1" t="s">
        <v>11</v>
      </c>
      <c r="O1019" s="9">
        <v>8465</v>
      </c>
      <c r="P1019" s="9">
        <v>0</v>
      </c>
      <c r="Q1019" s="9">
        <v>8465</v>
      </c>
      <c r="R1019" s="6" t="s">
        <v>47</v>
      </c>
      <c r="S1019" s="5" t="s">
        <v>25</v>
      </c>
      <c r="T1019" s="5" t="s">
        <v>798</v>
      </c>
      <c r="U1019" s="5" t="s">
        <v>1391</v>
      </c>
      <c r="V1019" s="1" t="s">
        <v>65</v>
      </c>
      <c r="W1019" s="1" t="s">
        <v>6996</v>
      </c>
      <c r="X1019" s="1" t="s">
        <v>2175</v>
      </c>
      <c r="Y1019" s="1" t="s">
        <v>2176</v>
      </c>
      <c r="Z1019" s="4">
        <v>42331</v>
      </c>
      <c r="AA1019" s="1" t="s">
        <v>45</v>
      </c>
      <c r="AB1019" s="1" t="s">
        <v>6997</v>
      </c>
      <c r="AC1019" s="1" t="s">
        <v>6998</v>
      </c>
      <c r="AD1019" s="8"/>
    </row>
    <row r="1020" spans="2:30" s="22" customFormat="1" outlineLevel="5">
      <c r="B1020" s="3"/>
      <c r="C1020" s="1"/>
      <c r="D1020" s="1"/>
      <c r="E1020" s="1"/>
      <c r="F1020" s="1"/>
      <c r="G1020" s="287" t="s">
        <v>1553</v>
      </c>
      <c r="H1020" s="277">
        <v>42333</v>
      </c>
      <c r="I1020" s="1" t="s">
        <v>7008</v>
      </c>
      <c r="J1020" s="2" t="s">
        <v>88</v>
      </c>
      <c r="K1020" s="1" t="s">
        <v>36</v>
      </c>
      <c r="L1020" s="1" t="s">
        <v>20</v>
      </c>
      <c r="M1020" s="1" t="s">
        <v>21</v>
      </c>
      <c r="N1020" s="1" t="s">
        <v>11</v>
      </c>
      <c r="O1020" s="9">
        <v>4331.8999999999996</v>
      </c>
      <c r="P1020" s="9">
        <v>0</v>
      </c>
      <c r="Q1020" s="9">
        <v>4331.8999999999996</v>
      </c>
      <c r="R1020" s="6" t="s">
        <v>47</v>
      </c>
      <c r="S1020" s="5" t="s">
        <v>25</v>
      </c>
      <c r="T1020" s="5" t="s">
        <v>798</v>
      </c>
      <c r="U1020" s="5" t="s">
        <v>1391</v>
      </c>
      <c r="V1020" s="1" t="s">
        <v>65</v>
      </c>
      <c r="W1020" s="1" t="s">
        <v>7009</v>
      </c>
      <c r="X1020" s="1" t="s">
        <v>3345</v>
      </c>
      <c r="Y1020" s="1" t="s">
        <v>3346</v>
      </c>
      <c r="Z1020" s="4">
        <v>42333</v>
      </c>
      <c r="AA1020" s="1" t="s">
        <v>45</v>
      </c>
      <c r="AB1020" s="1" t="s">
        <v>7010</v>
      </c>
      <c r="AC1020" s="1" t="s">
        <v>7011</v>
      </c>
      <c r="AD1020" s="8"/>
    </row>
    <row r="1021" spans="2:30" s="22" customFormat="1" outlineLevel="5">
      <c r="B1021" s="3"/>
      <c r="C1021" s="1"/>
      <c r="D1021" s="1"/>
      <c r="E1021" s="1"/>
      <c r="F1021" s="1"/>
      <c r="G1021" s="287" t="s">
        <v>1553</v>
      </c>
      <c r="H1021" s="277">
        <v>42313</v>
      </c>
      <c r="I1021" s="1" t="s">
        <v>7016</v>
      </c>
      <c r="J1021" s="2" t="s">
        <v>88</v>
      </c>
      <c r="K1021" s="1" t="s">
        <v>36</v>
      </c>
      <c r="L1021" s="1" t="s">
        <v>20</v>
      </c>
      <c r="M1021" s="1" t="s">
        <v>21</v>
      </c>
      <c r="N1021" s="1" t="s">
        <v>11</v>
      </c>
      <c r="O1021" s="9">
        <v>196</v>
      </c>
      <c r="P1021" s="9">
        <v>0</v>
      </c>
      <c r="Q1021" s="9">
        <v>196</v>
      </c>
      <c r="R1021" s="6" t="s">
        <v>47</v>
      </c>
      <c r="S1021" s="5" t="s">
        <v>25</v>
      </c>
      <c r="T1021" s="5" t="s">
        <v>798</v>
      </c>
      <c r="U1021" s="5" t="s">
        <v>1391</v>
      </c>
      <c r="V1021" s="1" t="s">
        <v>65</v>
      </c>
      <c r="W1021" s="1" t="s">
        <v>7017</v>
      </c>
      <c r="X1021" s="1" t="s">
        <v>7018</v>
      </c>
      <c r="Y1021" s="1" t="s">
        <v>7019</v>
      </c>
      <c r="Z1021" s="4">
        <v>42313</v>
      </c>
      <c r="AA1021" s="1" t="s">
        <v>2257</v>
      </c>
      <c r="AB1021" s="1" t="s">
        <v>7020</v>
      </c>
      <c r="AC1021" s="1" t="s">
        <v>7021</v>
      </c>
      <c r="AD1021" s="8"/>
    </row>
    <row r="1022" spans="2:30" s="22" customFormat="1" outlineLevel="5">
      <c r="B1022" s="3"/>
      <c r="C1022" s="1"/>
      <c r="D1022" s="1"/>
      <c r="E1022" s="1"/>
      <c r="F1022" s="1"/>
      <c r="G1022" s="287" t="s">
        <v>1553</v>
      </c>
      <c r="H1022" s="277">
        <v>42318</v>
      </c>
      <c r="I1022" s="1" t="s">
        <v>7022</v>
      </c>
      <c r="J1022" s="2" t="s">
        <v>88</v>
      </c>
      <c r="K1022" s="1" t="s">
        <v>36</v>
      </c>
      <c r="L1022" s="1" t="s">
        <v>20</v>
      </c>
      <c r="M1022" s="1" t="s">
        <v>21</v>
      </c>
      <c r="N1022" s="1" t="s">
        <v>11</v>
      </c>
      <c r="O1022" s="9">
        <v>367</v>
      </c>
      <c r="P1022" s="9">
        <v>0</v>
      </c>
      <c r="Q1022" s="9">
        <v>367</v>
      </c>
      <c r="R1022" s="6" t="s">
        <v>47</v>
      </c>
      <c r="S1022" s="5" t="s">
        <v>25</v>
      </c>
      <c r="T1022" s="5" t="s">
        <v>798</v>
      </c>
      <c r="U1022" s="5" t="s">
        <v>1391</v>
      </c>
      <c r="V1022" s="1" t="s">
        <v>65</v>
      </c>
      <c r="W1022" s="1" t="s">
        <v>7023</v>
      </c>
      <c r="X1022" s="1" t="s">
        <v>7018</v>
      </c>
      <c r="Y1022" s="1" t="s">
        <v>7019</v>
      </c>
      <c r="Z1022" s="4">
        <v>42318</v>
      </c>
      <c r="AA1022" s="1" t="s">
        <v>2257</v>
      </c>
      <c r="AB1022" s="1" t="s">
        <v>7024</v>
      </c>
      <c r="AC1022" s="1" t="s">
        <v>7025</v>
      </c>
      <c r="AD1022" s="8"/>
    </row>
    <row r="1023" spans="2:30" s="22" customFormat="1" outlineLevel="5">
      <c r="B1023" s="3"/>
      <c r="C1023" s="1"/>
      <c r="D1023" s="1"/>
      <c r="E1023" s="1"/>
      <c r="F1023" s="1"/>
      <c r="G1023" s="287" t="s">
        <v>1553</v>
      </c>
      <c r="H1023" s="277">
        <v>42313</v>
      </c>
      <c r="I1023" s="1" t="s">
        <v>7026</v>
      </c>
      <c r="J1023" s="2" t="s">
        <v>88</v>
      </c>
      <c r="K1023" s="1" t="s">
        <v>36</v>
      </c>
      <c r="L1023" s="1" t="s">
        <v>20</v>
      </c>
      <c r="M1023" s="1" t="s">
        <v>21</v>
      </c>
      <c r="N1023" s="1" t="s">
        <v>11</v>
      </c>
      <c r="O1023" s="9">
        <v>366.1</v>
      </c>
      <c r="P1023" s="9">
        <v>0</v>
      </c>
      <c r="Q1023" s="9">
        <v>366.1</v>
      </c>
      <c r="R1023" s="6" t="s">
        <v>47</v>
      </c>
      <c r="S1023" s="5" t="s">
        <v>25</v>
      </c>
      <c r="T1023" s="5" t="s">
        <v>798</v>
      </c>
      <c r="U1023" s="5" t="s">
        <v>1391</v>
      </c>
      <c r="V1023" s="1" t="s">
        <v>65</v>
      </c>
      <c r="W1023" s="1" t="s">
        <v>7027</v>
      </c>
      <c r="X1023" s="1" t="s">
        <v>7018</v>
      </c>
      <c r="Y1023" s="1" t="s">
        <v>7019</v>
      </c>
      <c r="Z1023" s="4">
        <v>42313</v>
      </c>
      <c r="AA1023" s="1" t="s">
        <v>2257</v>
      </c>
      <c r="AB1023" s="1" t="s">
        <v>7028</v>
      </c>
      <c r="AC1023" s="1" t="s">
        <v>7029</v>
      </c>
      <c r="AD1023" s="8"/>
    </row>
    <row r="1024" spans="2:30" s="22" customFormat="1" outlineLevel="5">
      <c r="B1024" s="3"/>
      <c r="C1024" s="1"/>
      <c r="D1024" s="1"/>
      <c r="E1024" s="1"/>
      <c r="F1024" s="1"/>
      <c r="G1024" s="287" t="s">
        <v>1553</v>
      </c>
      <c r="H1024" s="277">
        <v>42319</v>
      </c>
      <c r="I1024" s="1" t="s">
        <v>7030</v>
      </c>
      <c r="J1024" s="2" t="s">
        <v>88</v>
      </c>
      <c r="K1024" s="1" t="s">
        <v>36</v>
      </c>
      <c r="L1024" s="1" t="s">
        <v>20</v>
      </c>
      <c r="M1024" s="1" t="s">
        <v>21</v>
      </c>
      <c r="N1024" s="1" t="s">
        <v>11</v>
      </c>
      <c r="O1024" s="9">
        <v>952</v>
      </c>
      <c r="P1024" s="9">
        <v>0</v>
      </c>
      <c r="Q1024" s="9">
        <v>952</v>
      </c>
      <c r="R1024" s="6" t="s">
        <v>47</v>
      </c>
      <c r="S1024" s="5" t="s">
        <v>25</v>
      </c>
      <c r="T1024" s="5" t="s">
        <v>798</v>
      </c>
      <c r="U1024" s="5" t="s">
        <v>1391</v>
      </c>
      <c r="V1024" s="1" t="s">
        <v>65</v>
      </c>
      <c r="W1024" s="1" t="s">
        <v>7031</v>
      </c>
      <c r="X1024" s="1" t="s">
        <v>2155</v>
      </c>
      <c r="Y1024" s="1" t="s">
        <v>2156</v>
      </c>
      <c r="Z1024" s="4">
        <v>42319</v>
      </c>
      <c r="AA1024" s="1" t="s">
        <v>45</v>
      </c>
      <c r="AB1024" s="1" t="s">
        <v>7032</v>
      </c>
      <c r="AC1024" s="1" t="s">
        <v>7033</v>
      </c>
      <c r="AD1024" s="8"/>
    </row>
    <row r="1025" spans="2:30" s="22" customFormat="1" outlineLevel="5">
      <c r="B1025" s="3"/>
      <c r="C1025" s="1"/>
      <c r="D1025" s="1"/>
      <c r="E1025" s="1"/>
      <c r="F1025" s="1"/>
      <c r="G1025" s="287" t="s">
        <v>1553</v>
      </c>
      <c r="H1025" s="277">
        <v>42326</v>
      </c>
      <c r="I1025" s="1" t="s">
        <v>7064</v>
      </c>
      <c r="J1025" s="2" t="s">
        <v>88</v>
      </c>
      <c r="K1025" s="1" t="s">
        <v>36</v>
      </c>
      <c r="L1025" s="1" t="s">
        <v>20</v>
      </c>
      <c r="M1025" s="1" t="s">
        <v>21</v>
      </c>
      <c r="N1025" s="1" t="s">
        <v>11</v>
      </c>
      <c r="O1025" s="9">
        <v>8650.6</v>
      </c>
      <c r="P1025" s="9">
        <v>0</v>
      </c>
      <c r="Q1025" s="9">
        <v>8650.6</v>
      </c>
      <c r="R1025" s="6" t="s">
        <v>47</v>
      </c>
      <c r="S1025" s="5" t="s">
        <v>25</v>
      </c>
      <c r="T1025" s="5" t="s">
        <v>798</v>
      </c>
      <c r="U1025" s="5" t="s">
        <v>1391</v>
      </c>
      <c r="V1025" s="1" t="s">
        <v>65</v>
      </c>
      <c r="W1025" s="1" t="s">
        <v>7065</v>
      </c>
      <c r="X1025" s="1" t="s">
        <v>2175</v>
      </c>
      <c r="Y1025" s="1" t="s">
        <v>2176</v>
      </c>
      <c r="Z1025" s="4">
        <v>42326</v>
      </c>
      <c r="AA1025" s="1" t="s">
        <v>45</v>
      </c>
      <c r="AB1025" s="1" t="s">
        <v>7066</v>
      </c>
      <c r="AC1025" s="1" t="s">
        <v>7067</v>
      </c>
      <c r="AD1025" s="8"/>
    </row>
    <row r="1026" spans="2:30" s="22" customFormat="1" outlineLevel="5">
      <c r="B1026" s="3"/>
      <c r="C1026" s="1"/>
      <c r="D1026" s="1"/>
      <c r="E1026" s="1"/>
      <c r="F1026" s="1"/>
      <c r="G1026" s="287" t="s">
        <v>1553</v>
      </c>
      <c r="H1026" s="277">
        <v>42326</v>
      </c>
      <c r="I1026" s="1" t="s">
        <v>7068</v>
      </c>
      <c r="J1026" s="2" t="s">
        <v>88</v>
      </c>
      <c r="K1026" s="1" t="s">
        <v>36</v>
      </c>
      <c r="L1026" s="1" t="s">
        <v>20</v>
      </c>
      <c r="M1026" s="1" t="s">
        <v>21</v>
      </c>
      <c r="N1026" s="1" t="s">
        <v>11</v>
      </c>
      <c r="O1026" s="9">
        <v>1435</v>
      </c>
      <c r="P1026" s="9">
        <v>0</v>
      </c>
      <c r="Q1026" s="9">
        <v>1435</v>
      </c>
      <c r="R1026" s="6" t="s">
        <v>47</v>
      </c>
      <c r="S1026" s="5" t="s">
        <v>25</v>
      </c>
      <c r="T1026" s="5" t="s">
        <v>798</v>
      </c>
      <c r="U1026" s="5" t="s">
        <v>1391</v>
      </c>
      <c r="V1026" s="1" t="s">
        <v>65</v>
      </c>
      <c r="W1026" s="1" t="s">
        <v>7069</v>
      </c>
      <c r="X1026" s="1" t="s">
        <v>2175</v>
      </c>
      <c r="Y1026" s="1" t="s">
        <v>2176</v>
      </c>
      <c r="Z1026" s="4">
        <v>42326</v>
      </c>
      <c r="AA1026" s="1" t="s">
        <v>45</v>
      </c>
      <c r="AB1026" s="1" t="s">
        <v>7070</v>
      </c>
      <c r="AC1026" s="1" t="s">
        <v>7071</v>
      </c>
      <c r="AD1026" s="8"/>
    </row>
    <row r="1027" spans="2:30" s="22" customFormat="1" outlineLevel="5">
      <c r="B1027" s="3"/>
      <c r="C1027" s="1"/>
      <c r="D1027" s="1"/>
      <c r="E1027" s="1"/>
      <c r="F1027" s="1"/>
      <c r="G1027" s="287" t="s">
        <v>1553</v>
      </c>
      <c r="H1027" s="277">
        <v>42326</v>
      </c>
      <c r="I1027" s="1" t="s">
        <v>7076</v>
      </c>
      <c r="J1027" s="2" t="s">
        <v>88</v>
      </c>
      <c r="K1027" s="1" t="s">
        <v>36</v>
      </c>
      <c r="L1027" s="1" t="s">
        <v>20</v>
      </c>
      <c r="M1027" s="1" t="s">
        <v>21</v>
      </c>
      <c r="N1027" s="1" t="s">
        <v>11</v>
      </c>
      <c r="O1027" s="9">
        <v>1368</v>
      </c>
      <c r="P1027" s="9">
        <v>0</v>
      </c>
      <c r="Q1027" s="9">
        <v>1368</v>
      </c>
      <c r="R1027" s="6" t="s">
        <v>47</v>
      </c>
      <c r="S1027" s="5" t="s">
        <v>25</v>
      </c>
      <c r="T1027" s="5" t="s">
        <v>798</v>
      </c>
      <c r="U1027" s="5" t="s">
        <v>1391</v>
      </c>
      <c r="V1027" s="1" t="s">
        <v>65</v>
      </c>
      <c r="W1027" s="1" t="s">
        <v>7077</v>
      </c>
      <c r="X1027" s="1" t="s">
        <v>3302</v>
      </c>
      <c r="Y1027" s="1" t="s">
        <v>3303</v>
      </c>
      <c r="Z1027" s="4">
        <v>42326</v>
      </c>
      <c r="AA1027" s="1" t="s">
        <v>45</v>
      </c>
      <c r="AB1027" s="1" t="s">
        <v>7078</v>
      </c>
      <c r="AC1027" s="1" t="s">
        <v>7079</v>
      </c>
      <c r="AD1027" s="8"/>
    </row>
    <row r="1028" spans="2:30" s="22" customFormat="1" outlineLevel="5">
      <c r="B1028" s="3"/>
      <c r="C1028" s="1"/>
      <c r="D1028" s="1"/>
      <c r="E1028" s="1"/>
      <c r="F1028" s="1"/>
      <c r="G1028" s="287" t="s">
        <v>1553</v>
      </c>
      <c r="H1028" s="277">
        <v>42319</v>
      </c>
      <c r="I1028" s="1" t="s">
        <v>7080</v>
      </c>
      <c r="J1028" s="2" t="s">
        <v>88</v>
      </c>
      <c r="K1028" s="1" t="s">
        <v>36</v>
      </c>
      <c r="L1028" s="1" t="s">
        <v>20</v>
      </c>
      <c r="M1028" s="1" t="s">
        <v>21</v>
      </c>
      <c r="N1028" s="1" t="s">
        <v>11</v>
      </c>
      <c r="O1028" s="9">
        <v>840</v>
      </c>
      <c r="P1028" s="9">
        <v>0</v>
      </c>
      <c r="Q1028" s="9">
        <v>840</v>
      </c>
      <c r="R1028" s="6" t="s">
        <v>47</v>
      </c>
      <c r="S1028" s="5" t="s">
        <v>25</v>
      </c>
      <c r="T1028" s="5" t="s">
        <v>798</v>
      </c>
      <c r="U1028" s="5" t="s">
        <v>1391</v>
      </c>
      <c r="V1028" s="1" t="s">
        <v>65</v>
      </c>
      <c r="W1028" s="1" t="s">
        <v>7081</v>
      </c>
      <c r="X1028" s="1" t="s">
        <v>3264</v>
      </c>
      <c r="Y1028" s="1" t="s">
        <v>3265</v>
      </c>
      <c r="Z1028" s="4">
        <v>42319</v>
      </c>
      <c r="AA1028" s="1" t="s">
        <v>45</v>
      </c>
      <c r="AB1028" s="1" t="s">
        <v>7082</v>
      </c>
      <c r="AC1028" s="1" t="s">
        <v>7083</v>
      </c>
      <c r="AD1028" s="8"/>
    </row>
    <row r="1029" spans="2:30" s="22" customFormat="1" outlineLevel="5">
      <c r="B1029" s="3"/>
      <c r="C1029" s="1"/>
      <c r="D1029" s="1"/>
      <c r="E1029" s="1"/>
      <c r="F1029" s="1"/>
      <c r="G1029" s="287" t="s">
        <v>1553</v>
      </c>
      <c r="H1029" s="277">
        <v>42333</v>
      </c>
      <c r="I1029" s="1" t="s">
        <v>7084</v>
      </c>
      <c r="J1029" s="2" t="s">
        <v>88</v>
      </c>
      <c r="K1029" s="1" t="s">
        <v>36</v>
      </c>
      <c r="L1029" s="1" t="s">
        <v>20</v>
      </c>
      <c r="M1029" s="1" t="s">
        <v>21</v>
      </c>
      <c r="N1029" s="1" t="s">
        <v>11</v>
      </c>
      <c r="O1029" s="9">
        <v>3043</v>
      </c>
      <c r="P1029" s="9">
        <v>0</v>
      </c>
      <c r="Q1029" s="9">
        <v>3043</v>
      </c>
      <c r="R1029" s="6" t="s">
        <v>47</v>
      </c>
      <c r="S1029" s="5" t="s">
        <v>25</v>
      </c>
      <c r="T1029" s="5" t="s">
        <v>798</v>
      </c>
      <c r="U1029" s="5" t="s">
        <v>1391</v>
      </c>
      <c r="V1029" s="1" t="s">
        <v>65</v>
      </c>
      <c r="W1029" s="1" t="s">
        <v>7085</v>
      </c>
      <c r="X1029" s="1" t="s">
        <v>2175</v>
      </c>
      <c r="Y1029" s="1" t="s">
        <v>2176</v>
      </c>
      <c r="Z1029" s="4">
        <v>42333</v>
      </c>
      <c r="AA1029" s="1" t="s">
        <v>45</v>
      </c>
      <c r="AB1029" s="1" t="s">
        <v>7086</v>
      </c>
      <c r="AC1029" s="1" t="s">
        <v>7087</v>
      </c>
      <c r="AD1029" s="8"/>
    </row>
    <row r="1030" spans="2:30" s="22" customFormat="1" outlineLevel="5">
      <c r="B1030" s="3"/>
      <c r="C1030" s="1"/>
      <c r="D1030" s="1"/>
      <c r="E1030" s="1"/>
      <c r="F1030" s="1"/>
      <c r="G1030" s="287" t="s">
        <v>1553</v>
      </c>
      <c r="H1030" s="277">
        <v>42333</v>
      </c>
      <c r="I1030" s="1" t="s">
        <v>7088</v>
      </c>
      <c r="J1030" s="2" t="s">
        <v>88</v>
      </c>
      <c r="K1030" s="1" t="s">
        <v>36</v>
      </c>
      <c r="L1030" s="1" t="s">
        <v>20</v>
      </c>
      <c r="M1030" s="1" t="s">
        <v>21</v>
      </c>
      <c r="N1030" s="1" t="s">
        <v>11</v>
      </c>
      <c r="O1030" s="9">
        <v>258</v>
      </c>
      <c r="P1030" s="9">
        <v>0</v>
      </c>
      <c r="Q1030" s="9">
        <v>258</v>
      </c>
      <c r="R1030" s="6" t="s">
        <v>47</v>
      </c>
      <c r="S1030" s="5" t="s">
        <v>25</v>
      </c>
      <c r="T1030" s="5" t="s">
        <v>798</v>
      </c>
      <c r="U1030" s="5" t="s">
        <v>1391</v>
      </c>
      <c r="V1030" s="1" t="s">
        <v>65</v>
      </c>
      <c r="W1030" s="1" t="s">
        <v>7089</v>
      </c>
      <c r="X1030" s="1" t="s">
        <v>2422</v>
      </c>
      <c r="Y1030" s="1" t="s">
        <v>2423</v>
      </c>
      <c r="Z1030" s="4">
        <v>42333</v>
      </c>
      <c r="AA1030" s="1" t="s">
        <v>45</v>
      </c>
      <c r="AB1030" s="1" t="s">
        <v>7090</v>
      </c>
      <c r="AC1030" s="1" t="s">
        <v>7091</v>
      </c>
      <c r="AD1030" s="8"/>
    </row>
    <row r="1031" spans="2:30" s="22" customFormat="1" outlineLevel="5">
      <c r="B1031" s="3"/>
      <c r="C1031" s="1"/>
      <c r="D1031" s="1"/>
      <c r="E1031" s="1"/>
      <c r="F1031" s="1"/>
      <c r="G1031" s="287" t="s">
        <v>1553</v>
      </c>
      <c r="H1031" s="277">
        <v>42326</v>
      </c>
      <c r="I1031" s="1" t="s">
        <v>7092</v>
      </c>
      <c r="J1031" s="2" t="s">
        <v>88</v>
      </c>
      <c r="K1031" s="1" t="s">
        <v>36</v>
      </c>
      <c r="L1031" s="1" t="s">
        <v>20</v>
      </c>
      <c r="M1031" s="1" t="s">
        <v>21</v>
      </c>
      <c r="N1031" s="1" t="s">
        <v>11</v>
      </c>
      <c r="O1031" s="9">
        <v>625</v>
      </c>
      <c r="P1031" s="9">
        <v>0</v>
      </c>
      <c r="Q1031" s="9">
        <v>625</v>
      </c>
      <c r="R1031" s="6" t="s">
        <v>47</v>
      </c>
      <c r="S1031" s="5" t="s">
        <v>25</v>
      </c>
      <c r="T1031" s="5" t="s">
        <v>798</v>
      </c>
      <c r="U1031" s="5" t="s">
        <v>1391</v>
      </c>
      <c r="V1031" s="1" t="s">
        <v>65</v>
      </c>
      <c r="W1031" s="1" t="s">
        <v>7093</v>
      </c>
      <c r="X1031" s="1" t="s">
        <v>2175</v>
      </c>
      <c r="Y1031" s="1" t="s">
        <v>2176</v>
      </c>
      <c r="Z1031" s="4">
        <v>42326</v>
      </c>
      <c r="AA1031" s="1" t="s">
        <v>45</v>
      </c>
      <c r="AB1031" s="1" t="s">
        <v>7094</v>
      </c>
      <c r="AC1031" s="1" t="s">
        <v>7095</v>
      </c>
      <c r="AD1031" s="8"/>
    </row>
    <row r="1032" spans="2:30" s="22" customFormat="1" outlineLevel="5">
      <c r="B1032" s="3"/>
      <c r="C1032" s="1"/>
      <c r="D1032" s="1"/>
      <c r="E1032" s="1"/>
      <c r="F1032" s="1"/>
      <c r="G1032" s="287" t="s">
        <v>1553</v>
      </c>
      <c r="H1032" s="277">
        <v>42334</v>
      </c>
      <c r="I1032" s="1" t="s">
        <v>7115</v>
      </c>
      <c r="J1032" s="2" t="s">
        <v>88</v>
      </c>
      <c r="K1032" s="1" t="s">
        <v>36</v>
      </c>
      <c r="L1032" s="1" t="s">
        <v>20</v>
      </c>
      <c r="M1032" s="1" t="s">
        <v>21</v>
      </c>
      <c r="N1032" s="1" t="s">
        <v>11</v>
      </c>
      <c r="O1032" s="9">
        <v>5619.1</v>
      </c>
      <c r="P1032" s="9">
        <v>0</v>
      </c>
      <c r="Q1032" s="9">
        <v>5619.1</v>
      </c>
      <c r="R1032" s="6" t="s">
        <v>5534</v>
      </c>
      <c r="S1032" s="5" t="s">
        <v>25</v>
      </c>
      <c r="T1032" s="5" t="s">
        <v>798</v>
      </c>
      <c r="U1032" s="5" t="s">
        <v>1391</v>
      </c>
      <c r="V1032" s="1" t="s">
        <v>3539</v>
      </c>
      <c r="W1032" s="1" t="s">
        <v>7116</v>
      </c>
      <c r="X1032" s="1"/>
      <c r="Y1032" s="1"/>
      <c r="Z1032" s="4">
        <v>42334</v>
      </c>
      <c r="AA1032" s="1" t="s">
        <v>26</v>
      </c>
      <c r="AB1032" s="1" t="s">
        <v>7116</v>
      </c>
      <c r="AC1032" s="1" t="s">
        <v>7117</v>
      </c>
      <c r="AD1032" s="8"/>
    </row>
    <row r="1033" spans="2:30" s="22" customFormat="1" ht="15" customHeight="1" outlineLevel="5">
      <c r="B1033" s="3"/>
      <c r="C1033" s="1"/>
      <c r="D1033" s="1"/>
      <c r="E1033" s="1"/>
      <c r="F1033" s="1"/>
      <c r="G1033" s="287" t="s">
        <v>1553</v>
      </c>
      <c r="H1033" s="277">
        <v>42336</v>
      </c>
      <c r="I1033" s="1" t="s">
        <v>7118</v>
      </c>
      <c r="J1033" s="2" t="s">
        <v>88</v>
      </c>
      <c r="K1033" s="1" t="s">
        <v>36</v>
      </c>
      <c r="L1033" s="1" t="s">
        <v>20</v>
      </c>
      <c r="M1033" s="1" t="s">
        <v>21</v>
      </c>
      <c r="N1033" s="1" t="s">
        <v>11</v>
      </c>
      <c r="O1033" s="9">
        <v>72503</v>
      </c>
      <c r="P1033" s="9">
        <v>0</v>
      </c>
      <c r="Q1033" s="9">
        <v>72503</v>
      </c>
      <c r="R1033" s="6" t="s">
        <v>47</v>
      </c>
      <c r="S1033" s="5" t="s">
        <v>25</v>
      </c>
      <c r="T1033" s="5" t="s">
        <v>798</v>
      </c>
      <c r="U1033" s="5" t="s">
        <v>1391</v>
      </c>
      <c r="V1033" s="1" t="s">
        <v>65</v>
      </c>
      <c r="W1033" s="1" t="s">
        <v>6562</v>
      </c>
      <c r="X1033" s="1" t="s">
        <v>4742</v>
      </c>
      <c r="Y1033" s="1" t="s">
        <v>4743</v>
      </c>
      <c r="Z1033" s="4">
        <v>42336</v>
      </c>
      <c r="AA1033" s="1" t="s">
        <v>45</v>
      </c>
      <c r="AB1033" s="1" t="s">
        <v>7119</v>
      </c>
      <c r="AC1033" s="1" t="s">
        <v>7120</v>
      </c>
      <c r="AD1033" s="8" t="s">
        <v>7121</v>
      </c>
    </row>
    <row r="1034" spans="2:30" s="22" customFormat="1" outlineLevel="5">
      <c r="B1034" s="3"/>
      <c r="C1034" s="1"/>
      <c r="D1034" s="1"/>
      <c r="E1034" s="1"/>
      <c r="F1034" s="1"/>
      <c r="G1034" s="287" t="s">
        <v>1553</v>
      </c>
      <c r="H1034" s="277">
        <v>42361</v>
      </c>
      <c r="I1034" s="1" t="s">
        <v>7122</v>
      </c>
      <c r="J1034" s="2" t="s">
        <v>88</v>
      </c>
      <c r="K1034" s="1" t="s">
        <v>36</v>
      </c>
      <c r="L1034" s="1" t="s">
        <v>20</v>
      </c>
      <c r="M1034" s="1" t="s">
        <v>21</v>
      </c>
      <c r="N1034" s="1" t="s">
        <v>11</v>
      </c>
      <c r="O1034" s="9">
        <v>4790</v>
      </c>
      <c r="P1034" s="9">
        <v>0</v>
      </c>
      <c r="Q1034" s="9">
        <v>4790</v>
      </c>
      <c r="R1034" s="6" t="s">
        <v>47</v>
      </c>
      <c r="S1034" s="5" t="s">
        <v>25</v>
      </c>
      <c r="T1034" s="5" t="s">
        <v>798</v>
      </c>
      <c r="U1034" s="5" t="s">
        <v>1391</v>
      </c>
      <c r="V1034" s="1" t="s">
        <v>65</v>
      </c>
      <c r="W1034" s="1" t="s">
        <v>7123</v>
      </c>
      <c r="X1034" s="1" t="s">
        <v>2230</v>
      </c>
      <c r="Y1034" s="1" t="s">
        <v>2231</v>
      </c>
      <c r="Z1034" s="4">
        <v>42361</v>
      </c>
      <c r="AA1034" s="1" t="s">
        <v>45</v>
      </c>
      <c r="AB1034" s="1" t="s">
        <v>7124</v>
      </c>
      <c r="AC1034" s="1" t="s">
        <v>7125</v>
      </c>
      <c r="AD1034" s="8"/>
    </row>
    <row r="1035" spans="2:30" s="22" customFormat="1" outlineLevel="5">
      <c r="B1035" s="3"/>
      <c r="C1035" s="1"/>
      <c r="D1035" s="1"/>
      <c r="E1035" s="1"/>
      <c r="F1035" s="1"/>
      <c r="G1035" s="287" t="s">
        <v>1553</v>
      </c>
      <c r="H1035" s="277">
        <v>42369</v>
      </c>
      <c r="I1035" s="1" t="s">
        <v>7135</v>
      </c>
      <c r="J1035" s="2" t="s">
        <v>88</v>
      </c>
      <c r="K1035" s="1" t="s">
        <v>36</v>
      </c>
      <c r="L1035" s="1" t="s">
        <v>20</v>
      </c>
      <c r="M1035" s="1" t="s">
        <v>21</v>
      </c>
      <c r="N1035" s="1" t="s">
        <v>11</v>
      </c>
      <c r="O1035" s="9">
        <v>1440</v>
      </c>
      <c r="P1035" s="9">
        <v>0</v>
      </c>
      <c r="Q1035" s="9">
        <v>1440</v>
      </c>
      <c r="R1035" s="6" t="s">
        <v>47</v>
      </c>
      <c r="S1035" s="5" t="s">
        <v>25</v>
      </c>
      <c r="T1035" s="5" t="s">
        <v>798</v>
      </c>
      <c r="U1035" s="5" t="s">
        <v>1391</v>
      </c>
      <c r="V1035" s="1" t="s">
        <v>65</v>
      </c>
      <c r="W1035" s="1" t="s">
        <v>7136</v>
      </c>
      <c r="X1035" s="1" t="s">
        <v>2149</v>
      </c>
      <c r="Y1035" s="1" t="s">
        <v>2150</v>
      </c>
      <c r="Z1035" s="4">
        <v>42369</v>
      </c>
      <c r="AA1035" s="1" t="s">
        <v>65</v>
      </c>
      <c r="AB1035" s="1" t="s">
        <v>7137</v>
      </c>
      <c r="AC1035" s="1"/>
      <c r="AD1035" s="8"/>
    </row>
    <row r="1036" spans="2:30" s="22" customFormat="1" outlineLevel="5">
      <c r="B1036" s="3"/>
      <c r="C1036" s="1"/>
      <c r="D1036" s="1"/>
      <c r="E1036" s="1"/>
      <c r="F1036" s="1"/>
      <c r="G1036" s="287" t="s">
        <v>1553</v>
      </c>
      <c r="H1036" s="4">
        <v>42369</v>
      </c>
      <c r="I1036" s="1" t="s">
        <v>7135</v>
      </c>
      <c r="J1036" s="2" t="s">
        <v>88</v>
      </c>
      <c r="K1036" s="1" t="s">
        <v>36</v>
      </c>
      <c r="L1036" s="1" t="s">
        <v>20</v>
      </c>
      <c r="M1036" s="1" t="s">
        <v>60</v>
      </c>
      <c r="N1036" s="1" t="s">
        <v>2393</v>
      </c>
      <c r="O1036" s="9">
        <v>0</v>
      </c>
      <c r="P1036" s="9">
        <v>1440</v>
      </c>
      <c r="Q1036" s="9">
        <v>-1440</v>
      </c>
      <c r="R1036" s="6" t="s">
        <v>47</v>
      </c>
      <c r="S1036" s="5" t="s">
        <v>25</v>
      </c>
      <c r="T1036" s="5" t="s">
        <v>798</v>
      </c>
      <c r="U1036" s="5" t="s">
        <v>1391</v>
      </c>
      <c r="V1036" s="1" t="s">
        <v>65</v>
      </c>
      <c r="W1036" s="1" t="s">
        <v>7136</v>
      </c>
      <c r="X1036" s="1" t="s">
        <v>2149</v>
      </c>
      <c r="Y1036" s="1" t="s">
        <v>2150</v>
      </c>
      <c r="Z1036" s="4">
        <v>42369</v>
      </c>
      <c r="AA1036" s="1" t="s">
        <v>2397</v>
      </c>
      <c r="AB1036" s="1" t="s">
        <v>7137</v>
      </c>
      <c r="AC1036" s="1"/>
      <c r="AD1036" s="8"/>
    </row>
    <row r="1037" spans="2:30" s="22" customFormat="1" outlineLevel="5">
      <c r="B1037" s="3"/>
      <c r="C1037" s="1"/>
      <c r="D1037" s="1"/>
      <c r="E1037" s="1"/>
      <c r="F1037" s="1"/>
      <c r="G1037" s="287" t="s">
        <v>1553</v>
      </c>
      <c r="H1037" s="277">
        <v>42361</v>
      </c>
      <c r="I1037" s="1" t="s">
        <v>7138</v>
      </c>
      <c r="J1037" s="2" t="s">
        <v>88</v>
      </c>
      <c r="K1037" s="1" t="s">
        <v>36</v>
      </c>
      <c r="L1037" s="1" t="s">
        <v>20</v>
      </c>
      <c r="M1037" s="1" t="s">
        <v>21</v>
      </c>
      <c r="N1037" s="1" t="s">
        <v>11</v>
      </c>
      <c r="O1037" s="9">
        <v>2880</v>
      </c>
      <c r="P1037" s="9">
        <v>0</v>
      </c>
      <c r="Q1037" s="9">
        <v>2880</v>
      </c>
      <c r="R1037" s="6" t="s">
        <v>47</v>
      </c>
      <c r="S1037" s="5" t="s">
        <v>25</v>
      </c>
      <c r="T1037" s="5" t="s">
        <v>798</v>
      </c>
      <c r="U1037" s="5" t="s">
        <v>1391</v>
      </c>
      <c r="V1037" s="1" t="s">
        <v>65</v>
      </c>
      <c r="W1037" s="1" t="s">
        <v>7139</v>
      </c>
      <c r="X1037" s="1" t="s">
        <v>2175</v>
      </c>
      <c r="Y1037" s="1" t="s">
        <v>2176</v>
      </c>
      <c r="Z1037" s="4">
        <v>42361</v>
      </c>
      <c r="AA1037" s="1" t="s">
        <v>45</v>
      </c>
      <c r="AB1037" s="1" t="s">
        <v>7140</v>
      </c>
      <c r="AC1037" s="1" t="s">
        <v>7141</v>
      </c>
      <c r="AD1037" s="8"/>
    </row>
    <row r="1038" spans="2:30" s="22" customFormat="1" outlineLevel="5">
      <c r="B1038" s="3"/>
      <c r="C1038" s="1"/>
      <c r="D1038" s="1"/>
      <c r="E1038" s="1"/>
      <c r="F1038" s="1"/>
      <c r="G1038" s="287" t="s">
        <v>1553</v>
      </c>
      <c r="H1038" s="277">
        <v>42347</v>
      </c>
      <c r="I1038" s="1" t="s">
        <v>7151</v>
      </c>
      <c r="J1038" s="2" t="s">
        <v>88</v>
      </c>
      <c r="K1038" s="1" t="s">
        <v>36</v>
      </c>
      <c r="L1038" s="1" t="s">
        <v>20</v>
      </c>
      <c r="M1038" s="1" t="s">
        <v>21</v>
      </c>
      <c r="N1038" s="1" t="s">
        <v>11</v>
      </c>
      <c r="O1038" s="9">
        <v>10355</v>
      </c>
      <c r="P1038" s="9">
        <v>0</v>
      </c>
      <c r="Q1038" s="9">
        <v>10355</v>
      </c>
      <c r="R1038" s="6" t="s">
        <v>47</v>
      </c>
      <c r="S1038" s="5" t="s">
        <v>25</v>
      </c>
      <c r="T1038" s="5" t="s">
        <v>798</v>
      </c>
      <c r="U1038" s="5" t="s">
        <v>1391</v>
      </c>
      <c r="V1038" s="1" t="s">
        <v>65</v>
      </c>
      <c r="W1038" s="1" t="s">
        <v>7152</v>
      </c>
      <c r="X1038" s="1" t="s">
        <v>6936</v>
      </c>
      <c r="Y1038" s="1" t="s">
        <v>6937</v>
      </c>
      <c r="Z1038" s="4">
        <v>42347</v>
      </c>
      <c r="AA1038" s="1" t="s">
        <v>45</v>
      </c>
      <c r="AB1038" s="1" t="s">
        <v>7153</v>
      </c>
      <c r="AC1038" s="1" t="s">
        <v>7154</v>
      </c>
      <c r="AD1038" s="8"/>
    </row>
    <row r="1039" spans="2:30" s="22" customFormat="1" outlineLevel="5">
      <c r="B1039" s="3"/>
      <c r="C1039" s="1"/>
      <c r="D1039" s="1"/>
      <c r="E1039" s="1"/>
      <c r="F1039" s="1"/>
      <c r="G1039" s="287" t="s">
        <v>1553</v>
      </c>
      <c r="H1039" s="277">
        <v>42341</v>
      </c>
      <c r="I1039" s="1" t="s">
        <v>7155</v>
      </c>
      <c r="J1039" s="2" t="s">
        <v>88</v>
      </c>
      <c r="K1039" s="1" t="s">
        <v>36</v>
      </c>
      <c r="L1039" s="1" t="s">
        <v>20</v>
      </c>
      <c r="M1039" s="1" t="s">
        <v>21</v>
      </c>
      <c r="N1039" s="1" t="s">
        <v>11</v>
      </c>
      <c r="O1039" s="9">
        <v>2160</v>
      </c>
      <c r="P1039" s="9">
        <v>0</v>
      </c>
      <c r="Q1039" s="9">
        <v>2160</v>
      </c>
      <c r="R1039" s="6" t="s">
        <v>47</v>
      </c>
      <c r="S1039" s="5" t="s">
        <v>25</v>
      </c>
      <c r="T1039" s="5" t="s">
        <v>798</v>
      </c>
      <c r="U1039" s="5" t="s">
        <v>1391</v>
      </c>
      <c r="V1039" s="1" t="s">
        <v>65</v>
      </c>
      <c r="W1039" s="1" t="s">
        <v>7156</v>
      </c>
      <c r="X1039" s="1" t="s">
        <v>3415</v>
      </c>
      <c r="Y1039" s="1" t="s">
        <v>3416</v>
      </c>
      <c r="Z1039" s="4">
        <v>42341</v>
      </c>
      <c r="AA1039" s="1" t="s">
        <v>2257</v>
      </c>
      <c r="AB1039" s="1" t="s">
        <v>7157</v>
      </c>
      <c r="AC1039" s="1" t="s">
        <v>7158</v>
      </c>
      <c r="AD1039" s="8"/>
    </row>
    <row r="1040" spans="2:30" s="22" customFormat="1" outlineLevel="5">
      <c r="B1040" s="3"/>
      <c r="C1040" s="1"/>
      <c r="D1040" s="1"/>
      <c r="E1040" s="1"/>
      <c r="F1040" s="1"/>
      <c r="G1040" s="287" t="s">
        <v>1553</v>
      </c>
      <c r="H1040" s="277">
        <v>42367</v>
      </c>
      <c r="I1040" s="1" t="s">
        <v>7159</v>
      </c>
      <c r="J1040" s="2" t="s">
        <v>88</v>
      </c>
      <c r="K1040" s="1" t="s">
        <v>36</v>
      </c>
      <c r="L1040" s="1" t="s">
        <v>20</v>
      </c>
      <c r="M1040" s="1" t="s">
        <v>21</v>
      </c>
      <c r="N1040" s="1" t="s">
        <v>11</v>
      </c>
      <c r="O1040" s="9">
        <v>58275</v>
      </c>
      <c r="P1040" s="9">
        <v>0</v>
      </c>
      <c r="Q1040" s="9">
        <v>58275</v>
      </c>
      <c r="R1040" s="6" t="s">
        <v>47</v>
      </c>
      <c r="S1040" s="5" t="s">
        <v>25</v>
      </c>
      <c r="T1040" s="5" t="s">
        <v>798</v>
      </c>
      <c r="U1040" s="5" t="s">
        <v>1391</v>
      </c>
      <c r="V1040" s="1" t="s">
        <v>65</v>
      </c>
      <c r="W1040" s="1" t="s">
        <v>7160</v>
      </c>
      <c r="X1040" s="1" t="s">
        <v>7161</v>
      </c>
      <c r="Y1040" s="1" t="s">
        <v>7162</v>
      </c>
      <c r="Z1040" s="4">
        <v>42367</v>
      </c>
      <c r="AA1040" s="1" t="s">
        <v>45</v>
      </c>
      <c r="AB1040" s="1" t="s">
        <v>7163</v>
      </c>
      <c r="AC1040" s="1"/>
      <c r="AD1040" s="8"/>
    </row>
    <row r="1041" spans="2:30" s="22" customFormat="1" outlineLevel="5">
      <c r="B1041" s="3"/>
      <c r="C1041" s="1"/>
      <c r="D1041" s="1"/>
      <c r="E1041" s="1"/>
      <c r="F1041" s="1"/>
      <c r="G1041" s="287" t="s">
        <v>1553</v>
      </c>
      <c r="H1041" s="277">
        <v>42369</v>
      </c>
      <c r="I1041" s="1" t="s">
        <v>7164</v>
      </c>
      <c r="J1041" s="2" t="s">
        <v>88</v>
      </c>
      <c r="K1041" s="1" t="s">
        <v>36</v>
      </c>
      <c r="L1041" s="1" t="s">
        <v>20</v>
      </c>
      <c r="M1041" s="1" t="s">
        <v>21</v>
      </c>
      <c r="N1041" s="1" t="s">
        <v>11</v>
      </c>
      <c r="O1041" s="9">
        <v>1953.2</v>
      </c>
      <c r="P1041" s="9">
        <v>0</v>
      </c>
      <c r="Q1041" s="9">
        <v>1953.2</v>
      </c>
      <c r="R1041" s="6" t="s">
        <v>47</v>
      </c>
      <c r="S1041" s="5" t="s">
        <v>25</v>
      </c>
      <c r="T1041" s="5" t="s">
        <v>798</v>
      </c>
      <c r="U1041" s="5" t="s">
        <v>1391</v>
      </c>
      <c r="V1041" s="1" t="s">
        <v>65</v>
      </c>
      <c r="W1041" s="1" t="s">
        <v>7165</v>
      </c>
      <c r="X1041" s="1" t="s">
        <v>3415</v>
      </c>
      <c r="Y1041" s="1" t="s">
        <v>3416</v>
      </c>
      <c r="Z1041" s="4">
        <v>42369</v>
      </c>
      <c r="AA1041" s="1" t="s">
        <v>65</v>
      </c>
      <c r="AB1041" s="1" t="s">
        <v>7166</v>
      </c>
      <c r="AC1041" s="1"/>
      <c r="AD1041" s="8"/>
    </row>
    <row r="1042" spans="2:30" s="22" customFormat="1" outlineLevel="5">
      <c r="B1042" s="3"/>
      <c r="C1042" s="1"/>
      <c r="D1042" s="1"/>
      <c r="E1042" s="1"/>
      <c r="F1042" s="1"/>
      <c r="G1042" s="287" t="s">
        <v>1553</v>
      </c>
      <c r="H1042" s="277">
        <v>42360</v>
      </c>
      <c r="I1042" s="1" t="s">
        <v>7167</v>
      </c>
      <c r="J1042" s="2" t="s">
        <v>88</v>
      </c>
      <c r="K1042" s="1" t="s">
        <v>36</v>
      </c>
      <c r="L1042" s="1" t="s">
        <v>20</v>
      </c>
      <c r="M1042" s="1" t="s">
        <v>21</v>
      </c>
      <c r="N1042" s="1" t="s">
        <v>11</v>
      </c>
      <c r="O1042" s="9">
        <v>34503</v>
      </c>
      <c r="P1042" s="9">
        <v>0</v>
      </c>
      <c r="Q1042" s="9">
        <v>34503</v>
      </c>
      <c r="R1042" s="6" t="s">
        <v>47</v>
      </c>
      <c r="S1042" s="5" t="s">
        <v>25</v>
      </c>
      <c r="T1042" s="5" t="s">
        <v>798</v>
      </c>
      <c r="U1042" s="5" t="s">
        <v>1391</v>
      </c>
      <c r="V1042" s="1" t="s">
        <v>65</v>
      </c>
      <c r="W1042" s="1" t="s">
        <v>7168</v>
      </c>
      <c r="X1042" s="1" t="s">
        <v>2230</v>
      </c>
      <c r="Y1042" s="1" t="s">
        <v>2231</v>
      </c>
      <c r="Z1042" s="4">
        <v>42360</v>
      </c>
      <c r="AA1042" s="1" t="s">
        <v>45</v>
      </c>
      <c r="AB1042" s="1" t="s">
        <v>7169</v>
      </c>
      <c r="AC1042" s="1" t="s">
        <v>7170</v>
      </c>
      <c r="AD1042" s="8"/>
    </row>
    <row r="1043" spans="2:30" s="22" customFormat="1" outlineLevel="5">
      <c r="B1043" s="3"/>
      <c r="C1043" s="1"/>
      <c r="D1043" s="1"/>
      <c r="E1043" s="1"/>
      <c r="F1043" s="1"/>
      <c r="G1043" s="287" t="s">
        <v>1553</v>
      </c>
      <c r="H1043" s="277">
        <v>42356</v>
      </c>
      <c r="I1043" s="1" t="s">
        <v>7171</v>
      </c>
      <c r="J1043" s="2" t="s">
        <v>88</v>
      </c>
      <c r="K1043" s="1" t="s">
        <v>36</v>
      </c>
      <c r="L1043" s="1" t="s">
        <v>20</v>
      </c>
      <c r="M1043" s="1" t="s">
        <v>21</v>
      </c>
      <c r="N1043" s="1" t="s">
        <v>11</v>
      </c>
      <c r="O1043" s="9">
        <v>9556.23</v>
      </c>
      <c r="P1043" s="9">
        <v>0</v>
      </c>
      <c r="Q1043" s="9">
        <v>9556.23</v>
      </c>
      <c r="R1043" s="6" t="s">
        <v>47</v>
      </c>
      <c r="S1043" s="5" t="s">
        <v>25</v>
      </c>
      <c r="T1043" s="5" t="s">
        <v>798</v>
      </c>
      <c r="U1043" s="5" t="s">
        <v>1391</v>
      </c>
      <c r="V1043" s="1" t="s">
        <v>65</v>
      </c>
      <c r="W1043" s="1" t="s">
        <v>7172</v>
      </c>
      <c r="X1043" s="1" t="s">
        <v>2230</v>
      </c>
      <c r="Y1043" s="1" t="s">
        <v>2231</v>
      </c>
      <c r="Z1043" s="4">
        <v>42356</v>
      </c>
      <c r="AA1043" s="1" t="s">
        <v>45</v>
      </c>
      <c r="AB1043" s="1" t="s">
        <v>7173</v>
      </c>
      <c r="AC1043" s="1" t="s">
        <v>7174</v>
      </c>
      <c r="AD1043" s="8"/>
    </row>
    <row r="1044" spans="2:30" s="22" customFormat="1" outlineLevel="5">
      <c r="B1044" s="3"/>
      <c r="C1044" s="1"/>
      <c r="D1044" s="1"/>
      <c r="E1044" s="1"/>
      <c r="F1044" s="1"/>
      <c r="G1044" s="287" t="s">
        <v>1553</v>
      </c>
      <c r="H1044" s="277">
        <v>42369</v>
      </c>
      <c r="I1044" s="1" t="s">
        <v>7179</v>
      </c>
      <c r="J1044" s="2" t="s">
        <v>88</v>
      </c>
      <c r="K1044" s="1" t="s">
        <v>36</v>
      </c>
      <c r="L1044" s="1" t="s">
        <v>20</v>
      </c>
      <c r="M1044" s="1" t="s">
        <v>21</v>
      </c>
      <c r="N1044" s="1" t="s">
        <v>11</v>
      </c>
      <c r="O1044" s="9">
        <v>1280</v>
      </c>
      <c r="P1044" s="9">
        <v>0</v>
      </c>
      <c r="Q1044" s="9">
        <v>1280</v>
      </c>
      <c r="R1044" s="6" t="s">
        <v>47</v>
      </c>
      <c r="S1044" s="5" t="s">
        <v>25</v>
      </c>
      <c r="T1044" s="5" t="s">
        <v>798</v>
      </c>
      <c r="U1044" s="5" t="s">
        <v>1391</v>
      </c>
      <c r="V1044" s="1" t="s">
        <v>65</v>
      </c>
      <c r="W1044" s="1" t="s">
        <v>7180</v>
      </c>
      <c r="X1044" s="1" t="s">
        <v>2175</v>
      </c>
      <c r="Y1044" s="1" t="s">
        <v>2176</v>
      </c>
      <c r="Z1044" s="4">
        <v>42369</v>
      </c>
      <c r="AA1044" s="1" t="s">
        <v>45</v>
      </c>
      <c r="AB1044" s="1" t="s">
        <v>7181</v>
      </c>
      <c r="AC1044" s="1"/>
      <c r="AD1044" s="8"/>
    </row>
    <row r="1045" spans="2:30" s="22" customFormat="1" outlineLevel="5">
      <c r="B1045" s="3"/>
      <c r="C1045" s="1"/>
      <c r="D1045" s="1"/>
      <c r="E1045" s="1"/>
      <c r="F1045" s="1"/>
      <c r="G1045" s="287" t="s">
        <v>1553</v>
      </c>
      <c r="H1045" s="277">
        <v>42361</v>
      </c>
      <c r="I1045" s="1" t="s">
        <v>7190</v>
      </c>
      <c r="J1045" s="2" t="s">
        <v>88</v>
      </c>
      <c r="K1045" s="1" t="s">
        <v>36</v>
      </c>
      <c r="L1045" s="1" t="s">
        <v>20</v>
      </c>
      <c r="M1045" s="1" t="s">
        <v>21</v>
      </c>
      <c r="N1045" s="1" t="s">
        <v>11</v>
      </c>
      <c r="O1045" s="9">
        <v>2450</v>
      </c>
      <c r="P1045" s="9">
        <v>0</v>
      </c>
      <c r="Q1045" s="9">
        <v>2450</v>
      </c>
      <c r="R1045" s="6" t="s">
        <v>47</v>
      </c>
      <c r="S1045" s="5" t="s">
        <v>25</v>
      </c>
      <c r="T1045" s="5" t="s">
        <v>798</v>
      </c>
      <c r="U1045" s="5" t="s">
        <v>1391</v>
      </c>
      <c r="V1045" s="1" t="s">
        <v>65</v>
      </c>
      <c r="W1045" s="1" t="s">
        <v>7191</v>
      </c>
      <c r="X1045" s="1" t="s">
        <v>3486</v>
      </c>
      <c r="Y1045" s="1" t="s">
        <v>3487</v>
      </c>
      <c r="Z1045" s="4">
        <v>42361</v>
      </c>
      <c r="AA1045" s="1" t="s">
        <v>45</v>
      </c>
      <c r="AB1045" s="1" t="s">
        <v>7192</v>
      </c>
      <c r="AC1045" s="1" t="s">
        <v>7193</v>
      </c>
      <c r="AD1045" s="8"/>
    </row>
    <row r="1046" spans="2:30" s="22" customFormat="1" outlineLevel="5">
      <c r="B1046" s="3"/>
      <c r="C1046" s="1"/>
      <c r="D1046" s="1"/>
      <c r="E1046" s="1"/>
      <c r="F1046" s="1"/>
      <c r="G1046" s="287" t="s">
        <v>1553</v>
      </c>
      <c r="H1046" s="277">
        <v>42356</v>
      </c>
      <c r="I1046" s="1" t="s">
        <v>7194</v>
      </c>
      <c r="J1046" s="2" t="s">
        <v>88</v>
      </c>
      <c r="K1046" s="1" t="s">
        <v>36</v>
      </c>
      <c r="L1046" s="1" t="s">
        <v>20</v>
      </c>
      <c r="M1046" s="1" t="s">
        <v>21</v>
      </c>
      <c r="N1046" s="1" t="s">
        <v>11</v>
      </c>
      <c r="O1046" s="9">
        <v>1318.8</v>
      </c>
      <c r="P1046" s="9">
        <v>0</v>
      </c>
      <c r="Q1046" s="9">
        <v>1318.8</v>
      </c>
      <c r="R1046" s="6" t="s">
        <v>47</v>
      </c>
      <c r="S1046" s="5" t="s">
        <v>25</v>
      </c>
      <c r="T1046" s="5" t="s">
        <v>798</v>
      </c>
      <c r="U1046" s="5" t="s">
        <v>1391</v>
      </c>
      <c r="V1046" s="1" t="s">
        <v>65</v>
      </c>
      <c r="W1046" s="1" t="s">
        <v>7195</v>
      </c>
      <c r="X1046" s="1" t="s">
        <v>5036</v>
      </c>
      <c r="Y1046" s="1" t="s">
        <v>5037</v>
      </c>
      <c r="Z1046" s="4">
        <v>42356</v>
      </c>
      <c r="AA1046" s="1" t="s">
        <v>2257</v>
      </c>
      <c r="AB1046" s="1" t="s">
        <v>7196</v>
      </c>
      <c r="AC1046" s="1" t="s">
        <v>7197</v>
      </c>
      <c r="AD1046" s="8"/>
    </row>
    <row r="1047" spans="2:30" s="22" customFormat="1" outlineLevel="5">
      <c r="B1047" s="3"/>
      <c r="C1047" s="1"/>
      <c r="D1047" s="1"/>
      <c r="E1047" s="1"/>
      <c r="F1047" s="1"/>
      <c r="G1047" s="287" t="s">
        <v>1553</v>
      </c>
      <c r="H1047" s="277">
        <v>42353</v>
      </c>
      <c r="I1047" s="1" t="s">
        <v>7198</v>
      </c>
      <c r="J1047" s="2" t="s">
        <v>88</v>
      </c>
      <c r="K1047" s="1" t="s">
        <v>36</v>
      </c>
      <c r="L1047" s="1" t="s">
        <v>20</v>
      </c>
      <c r="M1047" s="1" t="s">
        <v>21</v>
      </c>
      <c r="N1047" s="1" t="s">
        <v>11</v>
      </c>
      <c r="O1047" s="9">
        <v>391</v>
      </c>
      <c r="P1047" s="9">
        <v>0</v>
      </c>
      <c r="Q1047" s="9">
        <v>391</v>
      </c>
      <c r="R1047" s="6" t="s">
        <v>47</v>
      </c>
      <c r="S1047" s="5" t="s">
        <v>25</v>
      </c>
      <c r="T1047" s="5" t="s">
        <v>798</v>
      </c>
      <c r="U1047" s="5" t="s">
        <v>1391</v>
      </c>
      <c r="V1047" s="1" t="s">
        <v>65</v>
      </c>
      <c r="W1047" s="1" t="s">
        <v>7199</v>
      </c>
      <c r="X1047" s="1" t="s">
        <v>2175</v>
      </c>
      <c r="Y1047" s="1" t="s">
        <v>2176</v>
      </c>
      <c r="Z1047" s="4">
        <v>42353</v>
      </c>
      <c r="AA1047" s="1" t="s">
        <v>45</v>
      </c>
      <c r="AB1047" s="1" t="s">
        <v>7200</v>
      </c>
      <c r="AC1047" s="1" t="s">
        <v>7201</v>
      </c>
      <c r="AD1047" s="8"/>
    </row>
    <row r="1048" spans="2:30" s="22" customFormat="1" outlineLevel="5">
      <c r="B1048" s="3"/>
      <c r="C1048" s="1"/>
      <c r="D1048" s="1"/>
      <c r="E1048" s="1"/>
      <c r="F1048" s="1"/>
      <c r="G1048" s="287" t="s">
        <v>1553</v>
      </c>
      <c r="H1048" s="277">
        <v>42356</v>
      </c>
      <c r="I1048" s="1" t="s">
        <v>7202</v>
      </c>
      <c r="J1048" s="2" t="s">
        <v>88</v>
      </c>
      <c r="K1048" s="1" t="s">
        <v>36</v>
      </c>
      <c r="L1048" s="1" t="s">
        <v>20</v>
      </c>
      <c r="M1048" s="1" t="s">
        <v>21</v>
      </c>
      <c r="N1048" s="1" t="s">
        <v>11</v>
      </c>
      <c r="O1048" s="9">
        <v>3654.4</v>
      </c>
      <c r="P1048" s="9">
        <v>0</v>
      </c>
      <c r="Q1048" s="9">
        <v>3654.4</v>
      </c>
      <c r="R1048" s="6" t="s">
        <v>47</v>
      </c>
      <c r="S1048" s="5" t="s">
        <v>25</v>
      </c>
      <c r="T1048" s="5" t="s">
        <v>798</v>
      </c>
      <c r="U1048" s="5" t="s">
        <v>1391</v>
      </c>
      <c r="V1048" s="1" t="s">
        <v>65</v>
      </c>
      <c r="W1048" s="1" t="s">
        <v>7203</v>
      </c>
      <c r="X1048" s="1" t="s">
        <v>2175</v>
      </c>
      <c r="Y1048" s="1" t="s">
        <v>2176</v>
      </c>
      <c r="Z1048" s="4">
        <v>42356</v>
      </c>
      <c r="AA1048" s="1" t="s">
        <v>45</v>
      </c>
      <c r="AB1048" s="1" t="s">
        <v>7204</v>
      </c>
      <c r="AC1048" s="1" t="s">
        <v>7205</v>
      </c>
      <c r="AD1048" s="8"/>
    </row>
    <row r="1049" spans="2:30" s="22" customFormat="1" outlineLevel="5">
      <c r="B1049" s="3"/>
      <c r="C1049" s="1"/>
      <c r="D1049" s="1"/>
      <c r="E1049" s="1"/>
      <c r="F1049" s="1"/>
      <c r="G1049" s="287" t="s">
        <v>1553</v>
      </c>
      <c r="H1049" s="277">
        <v>42356</v>
      </c>
      <c r="I1049" s="1" t="s">
        <v>7206</v>
      </c>
      <c r="J1049" s="2" t="s">
        <v>88</v>
      </c>
      <c r="K1049" s="1" t="s">
        <v>36</v>
      </c>
      <c r="L1049" s="1" t="s">
        <v>20</v>
      </c>
      <c r="M1049" s="1" t="s">
        <v>21</v>
      </c>
      <c r="N1049" s="1" t="s">
        <v>11</v>
      </c>
      <c r="O1049" s="9">
        <v>4003.3</v>
      </c>
      <c r="P1049" s="9">
        <v>0</v>
      </c>
      <c r="Q1049" s="9">
        <v>4003.3</v>
      </c>
      <c r="R1049" s="6" t="s">
        <v>47</v>
      </c>
      <c r="S1049" s="5" t="s">
        <v>25</v>
      </c>
      <c r="T1049" s="5" t="s">
        <v>798</v>
      </c>
      <c r="U1049" s="5" t="s">
        <v>1391</v>
      </c>
      <c r="V1049" s="1" t="s">
        <v>65</v>
      </c>
      <c r="W1049" s="1" t="s">
        <v>7207</v>
      </c>
      <c r="X1049" s="1" t="s">
        <v>2175</v>
      </c>
      <c r="Y1049" s="1" t="s">
        <v>2176</v>
      </c>
      <c r="Z1049" s="4">
        <v>42356</v>
      </c>
      <c r="AA1049" s="1" t="s">
        <v>45</v>
      </c>
      <c r="AB1049" s="1" t="s">
        <v>7208</v>
      </c>
      <c r="AC1049" s="1" t="s">
        <v>7209</v>
      </c>
      <c r="AD1049" s="8"/>
    </row>
    <row r="1050" spans="2:30" s="22" customFormat="1" outlineLevel="5">
      <c r="B1050" s="3"/>
      <c r="C1050" s="1"/>
      <c r="D1050" s="1"/>
      <c r="E1050" s="1"/>
      <c r="F1050" s="1"/>
      <c r="G1050" s="287" t="s">
        <v>1553</v>
      </c>
      <c r="H1050" s="277">
        <v>42361</v>
      </c>
      <c r="I1050" s="1" t="s">
        <v>7210</v>
      </c>
      <c r="J1050" s="2" t="s">
        <v>88</v>
      </c>
      <c r="K1050" s="1" t="s">
        <v>36</v>
      </c>
      <c r="L1050" s="1" t="s">
        <v>20</v>
      </c>
      <c r="M1050" s="1" t="s">
        <v>21</v>
      </c>
      <c r="N1050" s="1" t="s">
        <v>11</v>
      </c>
      <c r="O1050" s="9">
        <v>3000</v>
      </c>
      <c r="P1050" s="9">
        <v>0</v>
      </c>
      <c r="Q1050" s="9">
        <v>3000</v>
      </c>
      <c r="R1050" s="6" t="s">
        <v>47</v>
      </c>
      <c r="S1050" s="5" t="s">
        <v>25</v>
      </c>
      <c r="T1050" s="5" t="s">
        <v>798</v>
      </c>
      <c r="U1050" s="5" t="s">
        <v>1391</v>
      </c>
      <c r="V1050" s="1" t="s">
        <v>65</v>
      </c>
      <c r="W1050" s="1" t="s">
        <v>7211</v>
      </c>
      <c r="X1050" s="1" t="s">
        <v>3264</v>
      </c>
      <c r="Y1050" s="1" t="s">
        <v>3265</v>
      </c>
      <c r="Z1050" s="4">
        <v>42361</v>
      </c>
      <c r="AA1050" s="1" t="s">
        <v>45</v>
      </c>
      <c r="AB1050" s="1" t="s">
        <v>7212</v>
      </c>
      <c r="AC1050" s="1" t="s">
        <v>7213</v>
      </c>
      <c r="AD1050" s="8"/>
    </row>
    <row r="1051" spans="2:30" s="22" customFormat="1" outlineLevel="5">
      <c r="B1051" s="3"/>
      <c r="C1051" s="1"/>
      <c r="D1051" s="1"/>
      <c r="E1051" s="1"/>
      <c r="F1051" s="1"/>
      <c r="G1051" s="287" t="s">
        <v>1553</v>
      </c>
      <c r="H1051" s="277">
        <v>42369</v>
      </c>
      <c r="I1051" s="1" t="s">
        <v>7218</v>
      </c>
      <c r="J1051" s="2" t="s">
        <v>88</v>
      </c>
      <c r="K1051" s="1" t="s">
        <v>36</v>
      </c>
      <c r="L1051" s="1" t="s">
        <v>20</v>
      </c>
      <c r="M1051" s="1" t="s">
        <v>21</v>
      </c>
      <c r="N1051" s="1" t="s">
        <v>11</v>
      </c>
      <c r="O1051" s="9">
        <v>3394.5</v>
      </c>
      <c r="P1051" s="9">
        <v>0</v>
      </c>
      <c r="Q1051" s="9">
        <v>3394.5</v>
      </c>
      <c r="R1051" s="6" t="s">
        <v>47</v>
      </c>
      <c r="S1051" s="5" t="s">
        <v>25</v>
      </c>
      <c r="T1051" s="5" t="s">
        <v>798</v>
      </c>
      <c r="U1051" s="5" t="s">
        <v>1391</v>
      </c>
      <c r="V1051" s="1" t="s">
        <v>65</v>
      </c>
      <c r="W1051" s="1" t="s">
        <v>7219</v>
      </c>
      <c r="X1051" s="1" t="s">
        <v>7220</v>
      </c>
      <c r="Y1051" s="1" t="s">
        <v>7221</v>
      </c>
      <c r="Z1051" s="4">
        <v>42369</v>
      </c>
      <c r="AA1051" s="1" t="s">
        <v>65</v>
      </c>
      <c r="AB1051" s="1" t="s">
        <v>7222</v>
      </c>
      <c r="AC1051" s="1"/>
      <c r="AD1051" s="8"/>
    </row>
    <row r="1052" spans="2:30" s="22" customFormat="1" outlineLevel="5">
      <c r="B1052" s="3"/>
      <c r="C1052" s="1"/>
      <c r="D1052" s="1"/>
      <c r="E1052" s="1"/>
      <c r="F1052" s="1"/>
      <c r="G1052" s="287" t="s">
        <v>1553</v>
      </c>
      <c r="H1052" s="4">
        <v>42369</v>
      </c>
      <c r="I1052" s="1" t="s">
        <v>7218</v>
      </c>
      <c r="J1052" s="2" t="s">
        <v>88</v>
      </c>
      <c r="K1052" s="1" t="s">
        <v>36</v>
      </c>
      <c r="L1052" s="1" t="s">
        <v>20</v>
      </c>
      <c r="M1052" s="1" t="s">
        <v>20</v>
      </c>
      <c r="N1052" s="1" t="s">
        <v>2393</v>
      </c>
      <c r="O1052" s="9">
        <v>0</v>
      </c>
      <c r="P1052" s="9">
        <v>3394.5</v>
      </c>
      <c r="Q1052" s="9">
        <v>-3394.5</v>
      </c>
      <c r="R1052" s="6" t="s">
        <v>47</v>
      </c>
      <c r="S1052" s="5" t="s">
        <v>25</v>
      </c>
      <c r="T1052" s="5" t="s">
        <v>798</v>
      </c>
      <c r="U1052" s="5" t="s">
        <v>1391</v>
      </c>
      <c r="V1052" s="1" t="s">
        <v>65</v>
      </c>
      <c r="W1052" s="1" t="s">
        <v>7219</v>
      </c>
      <c r="X1052" s="1" t="s">
        <v>7220</v>
      </c>
      <c r="Y1052" s="1" t="s">
        <v>7221</v>
      </c>
      <c r="Z1052" s="4">
        <v>42369</v>
      </c>
      <c r="AA1052" s="1" t="s">
        <v>2397</v>
      </c>
      <c r="AB1052" s="1" t="s">
        <v>7222</v>
      </c>
      <c r="AC1052" s="1"/>
      <c r="AD1052" s="8"/>
    </row>
    <row r="1053" spans="2:30" s="22" customFormat="1" outlineLevel="5">
      <c r="B1053" s="3"/>
      <c r="C1053" s="1"/>
      <c r="D1053" s="1"/>
      <c r="E1053" s="1"/>
      <c r="F1053" s="1"/>
      <c r="G1053" s="287" t="s">
        <v>1553</v>
      </c>
      <c r="H1053" s="277">
        <v>42361</v>
      </c>
      <c r="I1053" s="1" t="s">
        <v>7357</v>
      </c>
      <c r="J1053" s="2" t="s">
        <v>88</v>
      </c>
      <c r="K1053" s="1" t="s">
        <v>36</v>
      </c>
      <c r="L1053" s="1" t="s">
        <v>20</v>
      </c>
      <c r="M1053" s="1" t="s">
        <v>21</v>
      </c>
      <c r="N1053" s="1" t="s">
        <v>11</v>
      </c>
      <c r="O1053" s="9">
        <v>11484</v>
      </c>
      <c r="P1053" s="9">
        <v>0</v>
      </c>
      <c r="Q1053" s="9">
        <v>11484</v>
      </c>
      <c r="R1053" s="6" t="s">
        <v>47</v>
      </c>
      <c r="S1053" s="5" t="s">
        <v>25</v>
      </c>
      <c r="T1053" s="5" t="s">
        <v>798</v>
      </c>
      <c r="U1053" s="5" t="s">
        <v>1391</v>
      </c>
      <c r="V1053" s="1" t="s">
        <v>65</v>
      </c>
      <c r="W1053" s="1" t="s">
        <v>7358</v>
      </c>
      <c r="X1053" s="1" t="s">
        <v>2175</v>
      </c>
      <c r="Y1053" s="1" t="s">
        <v>2176</v>
      </c>
      <c r="Z1053" s="4">
        <v>42361</v>
      </c>
      <c r="AA1053" s="1" t="s">
        <v>45</v>
      </c>
      <c r="AB1053" s="1" t="s">
        <v>7359</v>
      </c>
      <c r="AC1053" s="1" t="s">
        <v>7360</v>
      </c>
      <c r="AD1053" s="8"/>
    </row>
    <row r="1054" spans="2:30" s="22" customFormat="1" outlineLevel="5">
      <c r="B1054" s="3"/>
      <c r="C1054" s="1"/>
      <c r="D1054" s="1"/>
      <c r="E1054" s="1"/>
      <c r="F1054" s="1"/>
      <c r="G1054" s="287" t="s">
        <v>1553</v>
      </c>
      <c r="H1054" s="277">
        <v>42361</v>
      </c>
      <c r="I1054" s="1" t="s">
        <v>7361</v>
      </c>
      <c r="J1054" s="2" t="s">
        <v>88</v>
      </c>
      <c r="K1054" s="1" t="s">
        <v>36</v>
      </c>
      <c r="L1054" s="1" t="s">
        <v>20</v>
      </c>
      <c r="M1054" s="1" t="s">
        <v>21</v>
      </c>
      <c r="N1054" s="1" t="s">
        <v>11</v>
      </c>
      <c r="O1054" s="9">
        <v>850</v>
      </c>
      <c r="P1054" s="9">
        <v>0</v>
      </c>
      <c r="Q1054" s="9">
        <v>850</v>
      </c>
      <c r="R1054" s="6" t="s">
        <v>47</v>
      </c>
      <c r="S1054" s="5" t="s">
        <v>25</v>
      </c>
      <c r="T1054" s="5" t="s">
        <v>798</v>
      </c>
      <c r="U1054" s="5" t="s">
        <v>1391</v>
      </c>
      <c r="V1054" s="1" t="s">
        <v>65</v>
      </c>
      <c r="W1054" s="1" t="s">
        <v>7362</v>
      </c>
      <c r="X1054" s="1" t="s">
        <v>3486</v>
      </c>
      <c r="Y1054" s="1" t="s">
        <v>3487</v>
      </c>
      <c r="Z1054" s="4">
        <v>42361</v>
      </c>
      <c r="AA1054" s="1" t="s">
        <v>45</v>
      </c>
      <c r="AB1054" s="1" t="s">
        <v>7363</v>
      </c>
      <c r="AC1054" s="1" t="s">
        <v>7364</v>
      </c>
      <c r="AD1054" s="8"/>
    </row>
    <row r="1055" spans="2:30" s="22" customFormat="1" outlineLevel="5">
      <c r="B1055" s="3"/>
      <c r="C1055" s="1"/>
      <c r="D1055" s="1"/>
      <c r="E1055" s="1"/>
      <c r="F1055" s="1"/>
      <c r="G1055" s="287" t="s">
        <v>1553</v>
      </c>
      <c r="H1055" s="277">
        <v>42361</v>
      </c>
      <c r="I1055" s="1" t="s">
        <v>7369</v>
      </c>
      <c r="J1055" s="2" t="s">
        <v>88</v>
      </c>
      <c r="K1055" s="1" t="s">
        <v>36</v>
      </c>
      <c r="L1055" s="1" t="s">
        <v>20</v>
      </c>
      <c r="M1055" s="1" t="s">
        <v>21</v>
      </c>
      <c r="N1055" s="1" t="s">
        <v>11</v>
      </c>
      <c r="O1055" s="9">
        <v>4457.2</v>
      </c>
      <c r="P1055" s="9">
        <v>0</v>
      </c>
      <c r="Q1055" s="9">
        <v>4457.2</v>
      </c>
      <c r="R1055" s="6" t="s">
        <v>47</v>
      </c>
      <c r="S1055" s="5" t="s">
        <v>25</v>
      </c>
      <c r="T1055" s="5" t="s">
        <v>798</v>
      </c>
      <c r="U1055" s="5" t="s">
        <v>1391</v>
      </c>
      <c r="V1055" s="1" t="s">
        <v>65</v>
      </c>
      <c r="W1055" s="1" t="s">
        <v>7370</v>
      </c>
      <c r="X1055" s="1" t="s">
        <v>2175</v>
      </c>
      <c r="Y1055" s="1" t="s">
        <v>2176</v>
      </c>
      <c r="Z1055" s="4">
        <v>42361</v>
      </c>
      <c r="AA1055" s="1" t="s">
        <v>45</v>
      </c>
      <c r="AB1055" s="1" t="s">
        <v>7371</v>
      </c>
      <c r="AC1055" s="1" t="s">
        <v>7372</v>
      </c>
      <c r="AD1055" s="8"/>
    </row>
    <row r="1056" spans="2:30" s="22" customFormat="1" outlineLevel="5">
      <c r="B1056" s="3"/>
      <c r="C1056" s="1"/>
      <c r="D1056" s="1"/>
      <c r="E1056" s="1"/>
      <c r="F1056" s="1"/>
      <c r="G1056" s="287" t="s">
        <v>1553</v>
      </c>
      <c r="H1056" s="277">
        <v>42360</v>
      </c>
      <c r="I1056" s="1" t="s">
        <v>7373</v>
      </c>
      <c r="J1056" s="2" t="s">
        <v>88</v>
      </c>
      <c r="K1056" s="1" t="s">
        <v>36</v>
      </c>
      <c r="L1056" s="1" t="s">
        <v>20</v>
      </c>
      <c r="M1056" s="1" t="s">
        <v>21</v>
      </c>
      <c r="N1056" s="1" t="s">
        <v>11</v>
      </c>
      <c r="O1056" s="9">
        <v>1080</v>
      </c>
      <c r="P1056" s="9">
        <v>0</v>
      </c>
      <c r="Q1056" s="9">
        <v>1080</v>
      </c>
      <c r="R1056" s="6" t="s">
        <v>47</v>
      </c>
      <c r="S1056" s="5" t="s">
        <v>25</v>
      </c>
      <c r="T1056" s="5" t="s">
        <v>798</v>
      </c>
      <c r="U1056" s="5" t="s">
        <v>1391</v>
      </c>
      <c r="V1056" s="1" t="s">
        <v>65</v>
      </c>
      <c r="W1056" s="1" t="s">
        <v>7374</v>
      </c>
      <c r="X1056" s="1" t="s">
        <v>2175</v>
      </c>
      <c r="Y1056" s="1" t="s">
        <v>2176</v>
      </c>
      <c r="Z1056" s="4">
        <v>42360</v>
      </c>
      <c r="AA1056" s="1" t="s">
        <v>45</v>
      </c>
      <c r="AB1056" s="1" t="s">
        <v>7375</v>
      </c>
      <c r="AC1056" s="1" t="s">
        <v>7376</v>
      </c>
      <c r="AD1056" s="8"/>
    </row>
    <row r="1057" spans="2:30" s="22" customFormat="1" outlineLevel="5">
      <c r="B1057" s="3"/>
      <c r="C1057" s="1"/>
      <c r="D1057" s="1"/>
      <c r="E1057" s="1"/>
      <c r="F1057" s="1"/>
      <c r="G1057" s="287" t="s">
        <v>1553</v>
      </c>
      <c r="H1057" s="277">
        <v>42361</v>
      </c>
      <c r="I1057" s="1" t="s">
        <v>7377</v>
      </c>
      <c r="J1057" s="2" t="s">
        <v>88</v>
      </c>
      <c r="K1057" s="1" t="s">
        <v>36</v>
      </c>
      <c r="L1057" s="1" t="s">
        <v>20</v>
      </c>
      <c r="M1057" s="1" t="s">
        <v>21</v>
      </c>
      <c r="N1057" s="1" t="s">
        <v>11</v>
      </c>
      <c r="O1057" s="9">
        <v>3404.8</v>
      </c>
      <c r="P1057" s="9">
        <v>0</v>
      </c>
      <c r="Q1057" s="9">
        <v>3404.8</v>
      </c>
      <c r="R1057" s="6" t="s">
        <v>47</v>
      </c>
      <c r="S1057" s="5" t="s">
        <v>25</v>
      </c>
      <c r="T1057" s="5" t="s">
        <v>798</v>
      </c>
      <c r="U1057" s="5" t="s">
        <v>1391</v>
      </c>
      <c r="V1057" s="1" t="s">
        <v>65</v>
      </c>
      <c r="W1057" s="1" t="s">
        <v>7378</v>
      </c>
      <c r="X1057" s="1" t="s">
        <v>3486</v>
      </c>
      <c r="Y1057" s="1" t="s">
        <v>3487</v>
      </c>
      <c r="Z1057" s="4">
        <v>42361</v>
      </c>
      <c r="AA1057" s="1" t="s">
        <v>45</v>
      </c>
      <c r="AB1057" s="1" t="s">
        <v>7379</v>
      </c>
      <c r="AC1057" s="1" t="s">
        <v>7380</v>
      </c>
      <c r="AD1057" s="8"/>
    </row>
    <row r="1058" spans="2:30" s="22" customFormat="1" outlineLevel="5">
      <c r="B1058" s="3"/>
      <c r="C1058" s="1"/>
      <c r="D1058" s="1"/>
      <c r="E1058" s="1"/>
      <c r="F1058" s="1"/>
      <c r="G1058" s="287" t="s">
        <v>1553</v>
      </c>
      <c r="H1058" s="277">
        <v>42360</v>
      </c>
      <c r="I1058" s="1" t="s">
        <v>7381</v>
      </c>
      <c r="J1058" s="2" t="s">
        <v>88</v>
      </c>
      <c r="K1058" s="1" t="s">
        <v>36</v>
      </c>
      <c r="L1058" s="1" t="s">
        <v>20</v>
      </c>
      <c r="M1058" s="1" t="s">
        <v>21</v>
      </c>
      <c r="N1058" s="1" t="s">
        <v>11</v>
      </c>
      <c r="O1058" s="9">
        <v>7800</v>
      </c>
      <c r="P1058" s="9">
        <v>0</v>
      </c>
      <c r="Q1058" s="9">
        <v>7800</v>
      </c>
      <c r="R1058" s="6" t="s">
        <v>47</v>
      </c>
      <c r="S1058" s="5" t="s">
        <v>25</v>
      </c>
      <c r="T1058" s="5" t="s">
        <v>798</v>
      </c>
      <c r="U1058" s="5" t="s">
        <v>1391</v>
      </c>
      <c r="V1058" s="1" t="s">
        <v>65</v>
      </c>
      <c r="W1058" s="1" t="s">
        <v>7382</v>
      </c>
      <c r="X1058" s="1" t="s">
        <v>7383</v>
      </c>
      <c r="Y1058" s="1" t="s">
        <v>7384</v>
      </c>
      <c r="Z1058" s="4">
        <v>42360</v>
      </c>
      <c r="AA1058" s="1" t="s">
        <v>45</v>
      </c>
      <c r="AB1058" s="1" t="s">
        <v>7385</v>
      </c>
      <c r="AC1058" s="1" t="s">
        <v>7386</v>
      </c>
      <c r="AD1058" s="8"/>
    </row>
    <row r="1059" spans="2:30" s="22" customFormat="1" outlineLevel="5">
      <c r="B1059" s="3"/>
      <c r="C1059" s="1"/>
      <c r="D1059" s="1"/>
      <c r="E1059" s="1"/>
      <c r="F1059" s="1"/>
      <c r="G1059" s="287" t="s">
        <v>1553</v>
      </c>
      <c r="H1059" s="277">
        <v>42361</v>
      </c>
      <c r="I1059" s="1" t="s">
        <v>7387</v>
      </c>
      <c r="J1059" s="2" t="s">
        <v>88</v>
      </c>
      <c r="K1059" s="1" t="s">
        <v>36</v>
      </c>
      <c r="L1059" s="1" t="s">
        <v>20</v>
      </c>
      <c r="M1059" s="1" t="s">
        <v>21</v>
      </c>
      <c r="N1059" s="1" t="s">
        <v>11</v>
      </c>
      <c r="O1059" s="9">
        <v>7996.23</v>
      </c>
      <c r="P1059" s="9">
        <v>0</v>
      </c>
      <c r="Q1059" s="9">
        <v>7996.23</v>
      </c>
      <c r="R1059" s="6" t="s">
        <v>47</v>
      </c>
      <c r="S1059" s="5" t="s">
        <v>25</v>
      </c>
      <c r="T1059" s="5" t="s">
        <v>798</v>
      </c>
      <c r="U1059" s="5" t="s">
        <v>1391</v>
      </c>
      <c r="V1059" s="1" t="s">
        <v>65</v>
      </c>
      <c r="W1059" s="1" t="s">
        <v>7388</v>
      </c>
      <c r="X1059" s="1" t="s">
        <v>2230</v>
      </c>
      <c r="Y1059" s="1" t="s">
        <v>2231</v>
      </c>
      <c r="Z1059" s="4">
        <v>42361</v>
      </c>
      <c r="AA1059" s="1" t="s">
        <v>45</v>
      </c>
      <c r="AB1059" s="1" t="s">
        <v>7389</v>
      </c>
      <c r="AC1059" s="1" t="s">
        <v>7390</v>
      </c>
      <c r="AD1059" s="8"/>
    </row>
    <row r="1060" spans="2:30" s="22" customFormat="1" outlineLevel="5">
      <c r="B1060" s="3"/>
      <c r="C1060" s="1"/>
      <c r="D1060" s="1"/>
      <c r="E1060" s="1"/>
      <c r="F1060" s="1"/>
      <c r="G1060" s="287" t="s">
        <v>1553</v>
      </c>
      <c r="H1060" s="277">
        <v>42367</v>
      </c>
      <c r="I1060" s="1" t="s">
        <v>7418</v>
      </c>
      <c r="J1060" s="2" t="s">
        <v>88</v>
      </c>
      <c r="K1060" s="1" t="s">
        <v>36</v>
      </c>
      <c r="L1060" s="1" t="s">
        <v>20</v>
      </c>
      <c r="M1060" s="1" t="s">
        <v>21</v>
      </c>
      <c r="N1060" s="1" t="s">
        <v>11</v>
      </c>
      <c r="O1060" s="9">
        <v>470</v>
      </c>
      <c r="P1060" s="9">
        <v>0</v>
      </c>
      <c r="Q1060" s="9">
        <v>470</v>
      </c>
      <c r="R1060" s="6" t="s">
        <v>47</v>
      </c>
      <c r="S1060" s="5" t="s">
        <v>25</v>
      </c>
      <c r="T1060" s="5" t="s">
        <v>798</v>
      </c>
      <c r="U1060" s="5" t="s">
        <v>1391</v>
      </c>
      <c r="V1060" s="1" t="s">
        <v>65</v>
      </c>
      <c r="W1060" s="1" t="s">
        <v>7419</v>
      </c>
      <c r="X1060" s="1" t="s">
        <v>2552</v>
      </c>
      <c r="Y1060" s="1" t="s">
        <v>2553</v>
      </c>
      <c r="Z1060" s="4">
        <v>42367</v>
      </c>
      <c r="AA1060" s="1" t="s">
        <v>2257</v>
      </c>
      <c r="AB1060" s="1" t="s">
        <v>7420</v>
      </c>
      <c r="AC1060" s="1" t="s">
        <v>7421</v>
      </c>
      <c r="AD1060" s="8"/>
    </row>
    <row r="1061" spans="2:30" s="22" customFormat="1" outlineLevel="5">
      <c r="B1061" s="3"/>
      <c r="C1061" s="1"/>
      <c r="D1061" s="1"/>
      <c r="E1061" s="1"/>
      <c r="F1061" s="1"/>
      <c r="G1061" s="287" t="s">
        <v>1553</v>
      </c>
      <c r="H1061" s="277">
        <v>42367</v>
      </c>
      <c r="I1061" s="1" t="s">
        <v>7422</v>
      </c>
      <c r="J1061" s="2" t="s">
        <v>88</v>
      </c>
      <c r="K1061" s="1" t="s">
        <v>36</v>
      </c>
      <c r="L1061" s="1" t="s">
        <v>20</v>
      </c>
      <c r="M1061" s="1" t="s">
        <v>21</v>
      </c>
      <c r="N1061" s="1" t="s">
        <v>11</v>
      </c>
      <c r="O1061" s="9">
        <v>350</v>
      </c>
      <c r="P1061" s="9">
        <v>0</v>
      </c>
      <c r="Q1061" s="9">
        <v>350</v>
      </c>
      <c r="R1061" s="6" t="s">
        <v>47</v>
      </c>
      <c r="S1061" s="5" t="s">
        <v>25</v>
      </c>
      <c r="T1061" s="5" t="s">
        <v>798</v>
      </c>
      <c r="U1061" s="5" t="s">
        <v>1391</v>
      </c>
      <c r="V1061" s="1" t="s">
        <v>65</v>
      </c>
      <c r="W1061" s="1" t="s">
        <v>7423</v>
      </c>
      <c r="X1061" s="1" t="s">
        <v>2552</v>
      </c>
      <c r="Y1061" s="1" t="s">
        <v>2553</v>
      </c>
      <c r="Z1061" s="4">
        <v>42367</v>
      </c>
      <c r="AA1061" s="1" t="s">
        <v>2257</v>
      </c>
      <c r="AB1061" s="1" t="s">
        <v>7424</v>
      </c>
      <c r="AC1061" s="1" t="s">
        <v>7425</v>
      </c>
      <c r="AD1061" s="8"/>
    </row>
    <row r="1062" spans="2:30" s="22" customFormat="1" outlineLevel="5">
      <c r="B1062" s="3"/>
      <c r="C1062" s="1"/>
      <c r="D1062" s="1"/>
      <c r="E1062" s="1"/>
      <c r="F1062" s="1"/>
      <c r="G1062" s="287" t="s">
        <v>1553</v>
      </c>
      <c r="H1062" s="277">
        <v>42354</v>
      </c>
      <c r="I1062" s="1" t="s">
        <v>7426</v>
      </c>
      <c r="J1062" s="2" t="s">
        <v>88</v>
      </c>
      <c r="K1062" s="1" t="s">
        <v>36</v>
      </c>
      <c r="L1062" s="1" t="s">
        <v>20</v>
      </c>
      <c r="M1062" s="1" t="s">
        <v>21</v>
      </c>
      <c r="N1062" s="1" t="s">
        <v>11</v>
      </c>
      <c r="O1062" s="9">
        <v>6728.9</v>
      </c>
      <c r="P1062" s="9">
        <v>0</v>
      </c>
      <c r="Q1062" s="9">
        <v>6728.9</v>
      </c>
      <c r="R1062" s="6" t="s">
        <v>5534</v>
      </c>
      <c r="S1062" s="5" t="s">
        <v>25</v>
      </c>
      <c r="T1062" s="5" t="s">
        <v>798</v>
      </c>
      <c r="U1062" s="5" t="s">
        <v>1391</v>
      </c>
      <c r="V1062" s="1" t="s">
        <v>3539</v>
      </c>
      <c r="W1062" s="1" t="s">
        <v>7427</v>
      </c>
      <c r="X1062" s="1"/>
      <c r="Y1062" s="1"/>
      <c r="Z1062" s="4">
        <v>42354</v>
      </c>
      <c r="AA1062" s="1" t="s">
        <v>26</v>
      </c>
      <c r="AB1062" s="1" t="s">
        <v>7427</v>
      </c>
      <c r="AC1062" s="1" t="s">
        <v>7428</v>
      </c>
      <c r="AD1062" s="8"/>
    </row>
    <row r="1063" spans="2:30" s="22" customFormat="1" outlineLevel="5">
      <c r="B1063" s="3"/>
      <c r="C1063" s="1"/>
      <c r="D1063" s="1"/>
      <c r="E1063" s="1"/>
      <c r="F1063" s="1"/>
      <c r="G1063" s="287" t="s">
        <v>1553</v>
      </c>
      <c r="H1063" s="277">
        <v>42367</v>
      </c>
      <c r="I1063" s="1" t="s">
        <v>7429</v>
      </c>
      <c r="J1063" s="2" t="s">
        <v>88</v>
      </c>
      <c r="K1063" s="1" t="s">
        <v>36</v>
      </c>
      <c r="L1063" s="1" t="s">
        <v>20</v>
      </c>
      <c r="M1063" s="1" t="s">
        <v>21</v>
      </c>
      <c r="N1063" s="1" t="s">
        <v>11</v>
      </c>
      <c r="O1063" s="9">
        <v>5850</v>
      </c>
      <c r="P1063" s="9">
        <v>0</v>
      </c>
      <c r="Q1063" s="9">
        <v>5850</v>
      </c>
      <c r="R1063" s="6" t="s">
        <v>47</v>
      </c>
      <c r="S1063" s="5" t="s">
        <v>25</v>
      </c>
      <c r="T1063" s="5" t="s">
        <v>798</v>
      </c>
      <c r="U1063" s="5" t="s">
        <v>1391</v>
      </c>
      <c r="V1063" s="1" t="s">
        <v>65</v>
      </c>
      <c r="W1063" s="1" t="s">
        <v>7430</v>
      </c>
      <c r="X1063" s="1" t="s">
        <v>4004</v>
      </c>
      <c r="Y1063" s="1" t="s">
        <v>4005</v>
      </c>
      <c r="Z1063" s="4">
        <v>42367</v>
      </c>
      <c r="AA1063" s="1" t="s">
        <v>45</v>
      </c>
      <c r="AB1063" s="1" t="s">
        <v>7431</v>
      </c>
      <c r="AC1063" s="1" t="s">
        <v>7432</v>
      </c>
      <c r="AD1063" s="8"/>
    </row>
    <row r="1064" spans="2:30" s="22" customFormat="1" outlineLevel="5">
      <c r="B1064" s="3"/>
      <c r="C1064" s="1"/>
      <c r="D1064" s="1"/>
      <c r="E1064" s="1"/>
      <c r="F1064" s="1"/>
      <c r="G1064" s="287" t="s">
        <v>1553</v>
      </c>
      <c r="H1064" s="277">
        <v>42368</v>
      </c>
      <c r="I1064" s="1" t="s">
        <v>7433</v>
      </c>
      <c r="J1064" s="2" t="s">
        <v>88</v>
      </c>
      <c r="K1064" s="1" t="s">
        <v>36</v>
      </c>
      <c r="L1064" s="1" t="s">
        <v>20</v>
      </c>
      <c r="M1064" s="1" t="s">
        <v>21</v>
      </c>
      <c r="N1064" s="1" t="s">
        <v>11</v>
      </c>
      <c r="O1064" s="9">
        <v>9200</v>
      </c>
      <c r="P1064" s="9">
        <v>0</v>
      </c>
      <c r="Q1064" s="9">
        <v>9200</v>
      </c>
      <c r="R1064" s="6" t="s">
        <v>47</v>
      </c>
      <c r="S1064" s="5" t="s">
        <v>25</v>
      </c>
      <c r="T1064" s="5" t="s">
        <v>798</v>
      </c>
      <c r="U1064" s="5" t="s">
        <v>1391</v>
      </c>
      <c r="V1064" s="1" t="s">
        <v>65</v>
      </c>
      <c r="W1064" s="1" t="s">
        <v>7434</v>
      </c>
      <c r="X1064" s="1" t="s">
        <v>7383</v>
      </c>
      <c r="Y1064" s="1" t="s">
        <v>7384</v>
      </c>
      <c r="Z1064" s="4">
        <v>42368</v>
      </c>
      <c r="AA1064" s="1" t="s">
        <v>45</v>
      </c>
      <c r="AB1064" s="1" t="s">
        <v>7435</v>
      </c>
      <c r="AC1064" s="1" t="s">
        <v>7436</v>
      </c>
      <c r="AD1064" s="8"/>
    </row>
    <row r="1065" spans="2:30" s="22" customFormat="1" outlineLevel="5">
      <c r="B1065" s="3"/>
      <c r="C1065" s="1"/>
      <c r="D1065" s="1"/>
      <c r="E1065" s="1"/>
      <c r="F1065" s="1"/>
      <c r="G1065" s="287" t="s">
        <v>1553</v>
      </c>
      <c r="H1065" s="277">
        <v>42366</v>
      </c>
      <c r="I1065" s="1" t="s">
        <v>7437</v>
      </c>
      <c r="J1065" s="2" t="s">
        <v>88</v>
      </c>
      <c r="K1065" s="1" t="s">
        <v>36</v>
      </c>
      <c r="L1065" s="1" t="s">
        <v>20</v>
      </c>
      <c r="M1065" s="1" t="s">
        <v>21</v>
      </c>
      <c r="N1065" s="1" t="s">
        <v>11</v>
      </c>
      <c r="O1065" s="9">
        <v>5100</v>
      </c>
      <c r="P1065" s="9">
        <v>0</v>
      </c>
      <c r="Q1065" s="9">
        <v>5100</v>
      </c>
      <c r="R1065" s="6" t="s">
        <v>47</v>
      </c>
      <c r="S1065" s="5" t="s">
        <v>25</v>
      </c>
      <c r="T1065" s="5" t="s">
        <v>798</v>
      </c>
      <c r="U1065" s="5" t="s">
        <v>1391</v>
      </c>
      <c r="V1065" s="1" t="s">
        <v>65</v>
      </c>
      <c r="W1065" s="1" t="s">
        <v>7438</v>
      </c>
      <c r="X1065" s="1" t="s">
        <v>7439</v>
      </c>
      <c r="Y1065" s="1" t="s">
        <v>7440</v>
      </c>
      <c r="Z1065" s="4">
        <v>42366</v>
      </c>
      <c r="AA1065" s="1" t="s">
        <v>45</v>
      </c>
      <c r="AB1065" s="1" t="s">
        <v>1560</v>
      </c>
      <c r="AC1065" s="1"/>
      <c r="AD1065" s="8"/>
    </row>
    <row r="1066" spans="2:30" s="22" customFormat="1" outlineLevel="5">
      <c r="B1066" s="3"/>
      <c r="C1066" s="1"/>
      <c r="D1066" s="1"/>
      <c r="E1066" s="1"/>
      <c r="F1066" s="1"/>
      <c r="G1066" s="287" t="s">
        <v>1553</v>
      </c>
      <c r="H1066" s="277">
        <v>42368</v>
      </c>
      <c r="I1066" s="1" t="s">
        <v>7441</v>
      </c>
      <c r="J1066" s="2" t="s">
        <v>88</v>
      </c>
      <c r="K1066" s="1" t="s">
        <v>36</v>
      </c>
      <c r="L1066" s="1" t="s">
        <v>20</v>
      </c>
      <c r="M1066" s="1" t="s">
        <v>21</v>
      </c>
      <c r="N1066" s="1" t="s">
        <v>11</v>
      </c>
      <c r="O1066" s="9">
        <v>7650</v>
      </c>
      <c r="P1066" s="9">
        <v>0</v>
      </c>
      <c r="Q1066" s="9">
        <v>7650</v>
      </c>
      <c r="R1066" s="6" t="s">
        <v>47</v>
      </c>
      <c r="S1066" s="5" t="s">
        <v>25</v>
      </c>
      <c r="T1066" s="5" t="s">
        <v>798</v>
      </c>
      <c r="U1066" s="5" t="s">
        <v>1391</v>
      </c>
      <c r="V1066" s="1" t="s">
        <v>65</v>
      </c>
      <c r="W1066" s="1" t="s">
        <v>7442</v>
      </c>
      <c r="X1066" s="1" t="s">
        <v>7439</v>
      </c>
      <c r="Y1066" s="1" t="s">
        <v>7440</v>
      </c>
      <c r="Z1066" s="4">
        <v>42368</v>
      </c>
      <c r="AA1066" s="1" t="s">
        <v>45</v>
      </c>
      <c r="AB1066" s="1" t="s">
        <v>7443</v>
      </c>
      <c r="AC1066" s="1" t="s">
        <v>7444</v>
      </c>
      <c r="AD1066" s="8"/>
    </row>
    <row r="1067" spans="2:30" s="22" customFormat="1" outlineLevel="5">
      <c r="B1067" s="3"/>
      <c r="C1067" s="1"/>
      <c r="D1067" s="1"/>
      <c r="E1067" s="1"/>
      <c r="F1067" s="1"/>
      <c r="G1067" s="287" t="s">
        <v>1553</v>
      </c>
      <c r="H1067" s="277">
        <v>42368</v>
      </c>
      <c r="I1067" s="1" t="s">
        <v>7452</v>
      </c>
      <c r="J1067" s="2" t="s">
        <v>88</v>
      </c>
      <c r="K1067" s="1" t="s">
        <v>36</v>
      </c>
      <c r="L1067" s="1" t="s">
        <v>20</v>
      </c>
      <c r="M1067" s="1" t="s">
        <v>21</v>
      </c>
      <c r="N1067" s="1" t="s">
        <v>11</v>
      </c>
      <c r="O1067" s="9">
        <v>166</v>
      </c>
      <c r="P1067" s="9">
        <v>0</v>
      </c>
      <c r="Q1067" s="9">
        <v>166</v>
      </c>
      <c r="R1067" s="6" t="s">
        <v>47</v>
      </c>
      <c r="S1067" s="5" t="s">
        <v>25</v>
      </c>
      <c r="T1067" s="5" t="s">
        <v>798</v>
      </c>
      <c r="U1067" s="5" t="s">
        <v>1391</v>
      </c>
      <c r="V1067" s="1" t="s">
        <v>65</v>
      </c>
      <c r="W1067" s="1" t="s">
        <v>7453</v>
      </c>
      <c r="X1067" s="1" t="s">
        <v>3345</v>
      </c>
      <c r="Y1067" s="1" t="s">
        <v>3346</v>
      </c>
      <c r="Z1067" s="4">
        <v>42368</v>
      </c>
      <c r="AA1067" s="1" t="s">
        <v>45</v>
      </c>
      <c r="AB1067" s="1" t="s">
        <v>7454</v>
      </c>
      <c r="AC1067" s="1" t="s">
        <v>7455</v>
      </c>
      <c r="AD1067" s="8"/>
    </row>
    <row r="1068" spans="2:30" s="22" customFormat="1" outlineLevel="5">
      <c r="B1068" s="3"/>
      <c r="C1068" s="1"/>
      <c r="D1068" s="1"/>
      <c r="E1068" s="1"/>
      <c r="F1068" s="1"/>
      <c r="G1068" s="287" t="s">
        <v>1553</v>
      </c>
      <c r="H1068" s="277">
        <v>42368</v>
      </c>
      <c r="I1068" s="1" t="s">
        <v>7456</v>
      </c>
      <c r="J1068" s="2" t="s">
        <v>88</v>
      </c>
      <c r="K1068" s="1" t="s">
        <v>36</v>
      </c>
      <c r="L1068" s="1" t="s">
        <v>20</v>
      </c>
      <c r="M1068" s="1" t="s">
        <v>21</v>
      </c>
      <c r="N1068" s="1" t="s">
        <v>11</v>
      </c>
      <c r="O1068" s="9">
        <v>4413.2</v>
      </c>
      <c r="P1068" s="9">
        <v>0</v>
      </c>
      <c r="Q1068" s="9">
        <v>4413.2</v>
      </c>
      <c r="R1068" s="6" t="s">
        <v>47</v>
      </c>
      <c r="S1068" s="5" t="s">
        <v>25</v>
      </c>
      <c r="T1068" s="5" t="s">
        <v>798</v>
      </c>
      <c r="U1068" s="5" t="s">
        <v>1391</v>
      </c>
      <c r="V1068" s="1" t="s">
        <v>65</v>
      </c>
      <c r="W1068" s="1" t="s">
        <v>7457</v>
      </c>
      <c r="X1068" s="1" t="s">
        <v>5036</v>
      </c>
      <c r="Y1068" s="1" t="s">
        <v>5037</v>
      </c>
      <c r="Z1068" s="4">
        <v>42368</v>
      </c>
      <c r="AA1068" s="1" t="s">
        <v>2257</v>
      </c>
      <c r="AB1068" s="1" t="s">
        <v>7458</v>
      </c>
      <c r="AC1068" s="1" t="s">
        <v>7459</v>
      </c>
      <c r="AD1068" s="8"/>
    </row>
    <row r="1069" spans="2:30" s="22" customFormat="1" ht="15" customHeight="1" outlineLevel="5">
      <c r="B1069" s="3"/>
      <c r="C1069" s="1"/>
      <c r="D1069" s="1"/>
      <c r="E1069" s="1"/>
      <c r="F1069" s="1"/>
      <c r="G1069" s="287" t="s">
        <v>1553</v>
      </c>
      <c r="H1069" s="4">
        <v>42369</v>
      </c>
      <c r="I1069" s="1" t="s">
        <v>7802</v>
      </c>
      <c r="J1069" s="2" t="s">
        <v>88</v>
      </c>
      <c r="K1069" s="1" t="s">
        <v>36</v>
      </c>
      <c r="L1069" s="1" t="s">
        <v>20</v>
      </c>
      <c r="M1069" s="1" t="s">
        <v>21</v>
      </c>
      <c r="N1069" s="1" t="s">
        <v>11</v>
      </c>
      <c r="O1069" s="9">
        <v>22900.799999999999</v>
      </c>
      <c r="P1069" s="9">
        <v>0</v>
      </c>
      <c r="Q1069" s="9">
        <v>22900.799999999999</v>
      </c>
      <c r="R1069" s="6" t="s">
        <v>47</v>
      </c>
      <c r="S1069" s="5" t="s">
        <v>25</v>
      </c>
      <c r="T1069" s="5" t="s">
        <v>798</v>
      </c>
      <c r="U1069" s="5" t="s">
        <v>1391</v>
      </c>
      <c r="V1069" s="1" t="s">
        <v>65</v>
      </c>
      <c r="W1069" s="1" t="s">
        <v>7803</v>
      </c>
      <c r="X1069" s="1" t="s">
        <v>5587</v>
      </c>
      <c r="Y1069" s="1" t="s">
        <v>5588</v>
      </c>
      <c r="Z1069" s="4">
        <v>42369</v>
      </c>
      <c r="AA1069" s="1" t="s">
        <v>45</v>
      </c>
      <c r="AB1069" s="1" t="s">
        <v>7804</v>
      </c>
      <c r="AC1069" s="1" t="s">
        <v>7805</v>
      </c>
      <c r="AD1069" s="8"/>
    </row>
    <row r="1070" spans="2:30" s="22" customFormat="1" outlineLevel="5">
      <c r="B1070" s="3"/>
      <c r="C1070" s="1"/>
      <c r="D1070" s="1"/>
      <c r="E1070" s="1"/>
      <c r="F1070" s="1"/>
      <c r="G1070" s="287" t="s">
        <v>1553</v>
      </c>
      <c r="H1070" s="277">
        <v>42368</v>
      </c>
      <c r="I1070" s="1" t="s">
        <v>7482</v>
      </c>
      <c r="J1070" s="2" t="s">
        <v>88</v>
      </c>
      <c r="K1070" s="1" t="s">
        <v>36</v>
      </c>
      <c r="L1070" s="1" t="s">
        <v>20</v>
      </c>
      <c r="M1070" s="1" t="s">
        <v>21</v>
      </c>
      <c r="N1070" s="1" t="s">
        <v>11</v>
      </c>
      <c r="O1070" s="9">
        <v>23645</v>
      </c>
      <c r="P1070" s="9">
        <v>0</v>
      </c>
      <c r="Q1070" s="9">
        <v>23645</v>
      </c>
      <c r="R1070" s="6" t="s">
        <v>47</v>
      </c>
      <c r="S1070" s="5" t="s">
        <v>25</v>
      </c>
      <c r="T1070" s="5" t="s">
        <v>798</v>
      </c>
      <c r="U1070" s="5" t="s">
        <v>1391</v>
      </c>
      <c r="V1070" s="1" t="s">
        <v>65</v>
      </c>
      <c r="W1070" s="1" t="s">
        <v>7483</v>
      </c>
      <c r="X1070" s="1" t="s">
        <v>7484</v>
      </c>
      <c r="Y1070" s="1" t="s">
        <v>7485</v>
      </c>
      <c r="Z1070" s="4">
        <v>42368</v>
      </c>
      <c r="AA1070" s="1" t="s">
        <v>45</v>
      </c>
      <c r="AB1070" s="1" t="s">
        <v>5299</v>
      </c>
      <c r="AC1070" s="1"/>
      <c r="AD1070" s="8"/>
    </row>
    <row r="1071" spans="2:30" s="22" customFormat="1" ht="15" customHeight="1" outlineLevel="5">
      <c r="B1071" s="3"/>
      <c r="C1071" s="1"/>
      <c r="D1071" s="1"/>
      <c r="E1071" s="1"/>
      <c r="F1071" s="1"/>
      <c r="G1071" s="287" t="s">
        <v>1553</v>
      </c>
      <c r="H1071" s="4">
        <v>42369</v>
      </c>
      <c r="I1071" s="1" t="s">
        <v>7806</v>
      </c>
      <c r="J1071" s="2" t="s">
        <v>88</v>
      </c>
      <c r="K1071" s="1" t="s">
        <v>36</v>
      </c>
      <c r="L1071" s="1" t="s">
        <v>20</v>
      </c>
      <c r="M1071" s="1" t="s">
        <v>21</v>
      </c>
      <c r="N1071" s="1" t="s">
        <v>11</v>
      </c>
      <c r="O1071" s="9">
        <v>119899.14</v>
      </c>
      <c r="P1071" s="9">
        <v>0</v>
      </c>
      <c r="Q1071" s="9">
        <v>119899.14</v>
      </c>
      <c r="R1071" s="6" t="s">
        <v>47</v>
      </c>
      <c r="S1071" s="5" t="s">
        <v>25</v>
      </c>
      <c r="T1071" s="5" t="s">
        <v>798</v>
      </c>
      <c r="U1071" s="5" t="s">
        <v>1391</v>
      </c>
      <c r="V1071" s="1" t="s">
        <v>65</v>
      </c>
      <c r="W1071" s="1" t="s">
        <v>7807</v>
      </c>
      <c r="X1071" s="1" t="s">
        <v>5587</v>
      </c>
      <c r="Y1071" s="1" t="s">
        <v>5588</v>
      </c>
      <c r="Z1071" s="4">
        <v>42369</v>
      </c>
      <c r="AA1071" s="1" t="s">
        <v>45</v>
      </c>
      <c r="AB1071" s="1" t="s">
        <v>7808</v>
      </c>
      <c r="AC1071" s="1" t="s">
        <v>7809</v>
      </c>
      <c r="AD1071" s="8"/>
    </row>
    <row r="1072" spans="2:30" s="22" customFormat="1" outlineLevel="5">
      <c r="B1072" s="3"/>
      <c r="C1072" s="1"/>
      <c r="D1072" s="1"/>
      <c r="E1072" s="1"/>
      <c r="F1072" s="1"/>
      <c r="G1072" s="287" t="s">
        <v>1553</v>
      </c>
      <c r="H1072" s="277">
        <v>42369</v>
      </c>
      <c r="I1072" s="1" t="s">
        <v>7493</v>
      </c>
      <c r="J1072" s="2" t="s">
        <v>88</v>
      </c>
      <c r="K1072" s="1" t="s">
        <v>36</v>
      </c>
      <c r="L1072" s="1" t="s">
        <v>20</v>
      </c>
      <c r="M1072" s="1" t="s">
        <v>21</v>
      </c>
      <c r="N1072" s="1" t="s">
        <v>11</v>
      </c>
      <c r="O1072" s="9">
        <v>7015.09</v>
      </c>
      <c r="P1072" s="9">
        <v>0</v>
      </c>
      <c r="Q1072" s="9">
        <v>7015.09</v>
      </c>
      <c r="R1072" s="6" t="s">
        <v>47</v>
      </c>
      <c r="S1072" s="5" t="s">
        <v>25</v>
      </c>
      <c r="T1072" s="5" t="s">
        <v>798</v>
      </c>
      <c r="U1072" s="5" t="s">
        <v>1391</v>
      </c>
      <c r="V1072" s="1" t="s">
        <v>65</v>
      </c>
      <c r="W1072" s="1" t="s">
        <v>6656</v>
      </c>
      <c r="X1072" s="1" t="s">
        <v>2230</v>
      </c>
      <c r="Y1072" s="1" t="s">
        <v>2231</v>
      </c>
      <c r="Z1072" s="4">
        <v>42369</v>
      </c>
      <c r="AA1072" s="1" t="s">
        <v>45</v>
      </c>
      <c r="AB1072" s="1" t="s">
        <v>7494</v>
      </c>
      <c r="AC1072" s="1"/>
      <c r="AD1072" s="8"/>
    </row>
    <row r="1073" spans="2:30" s="22" customFormat="1" outlineLevel="5">
      <c r="B1073" s="3"/>
      <c r="C1073" s="1"/>
      <c r="D1073" s="1"/>
      <c r="E1073" s="1"/>
      <c r="F1073" s="1"/>
      <c r="G1073" s="287" t="s">
        <v>1553</v>
      </c>
      <c r="H1073" s="277">
        <v>42081</v>
      </c>
      <c r="I1073" s="1" t="s">
        <v>1665</v>
      </c>
      <c r="J1073" s="2" t="s">
        <v>91</v>
      </c>
      <c r="K1073" s="1" t="s">
        <v>36</v>
      </c>
      <c r="L1073" s="1" t="s">
        <v>20</v>
      </c>
      <c r="M1073" s="1" t="s">
        <v>21</v>
      </c>
      <c r="N1073" s="1" t="s">
        <v>11</v>
      </c>
      <c r="O1073" s="9">
        <v>8000</v>
      </c>
      <c r="P1073" s="9">
        <v>0</v>
      </c>
      <c r="Q1073" s="9">
        <v>8000</v>
      </c>
      <c r="R1073" s="6" t="s">
        <v>47</v>
      </c>
      <c r="S1073" s="5" t="s">
        <v>25</v>
      </c>
      <c r="T1073" s="5" t="s">
        <v>798</v>
      </c>
      <c r="U1073" s="5" t="s">
        <v>1391</v>
      </c>
      <c r="V1073" s="1" t="s">
        <v>35</v>
      </c>
      <c r="W1073" s="1" t="s">
        <v>1384</v>
      </c>
      <c r="X1073" s="1" t="s">
        <v>1666</v>
      </c>
      <c r="Y1073" s="1" t="s">
        <v>1667</v>
      </c>
      <c r="Z1073" s="4">
        <v>42081</v>
      </c>
      <c r="AA1073" s="1" t="s">
        <v>71</v>
      </c>
      <c r="AB1073" s="1" t="s">
        <v>92</v>
      </c>
      <c r="AC1073" s="1" t="s">
        <v>1668</v>
      </c>
      <c r="AD1073" s="8"/>
    </row>
    <row r="1074" spans="2:30" s="22" customFormat="1" outlineLevel="5">
      <c r="B1074" s="3"/>
      <c r="C1074" s="1"/>
      <c r="D1074" s="1"/>
      <c r="E1074" s="1"/>
      <c r="F1074" s="1"/>
      <c r="G1074" s="287" t="s">
        <v>1553</v>
      </c>
      <c r="H1074" s="277">
        <v>42081</v>
      </c>
      <c r="I1074" s="1" t="s">
        <v>1405</v>
      </c>
      <c r="J1074" s="2" t="s">
        <v>91</v>
      </c>
      <c r="K1074" s="1" t="s">
        <v>36</v>
      </c>
      <c r="L1074" s="1" t="s">
        <v>20</v>
      </c>
      <c r="M1074" s="1" t="s">
        <v>21</v>
      </c>
      <c r="N1074" s="1" t="s">
        <v>11</v>
      </c>
      <c r="O1074" s="9">
        <v>2500</v>
      </c>
      <c r="P1074" s="9">
        <v>0</v>
      </c>
      <c r="Q1074" s="9">
        <v>2500</v>
      </c>
      <c r="R1074" s="6" t="s">
        <v>47</v>
      </c>
      <c r="S1074" s="5" t="s">
        <v>25</v>
      </c>
      <c r="T1074" s="5" t="s">
        <v>798</v>
      </c>
      <c r="U1074" s="5" t="s">
        <v>1391</v>
      </c>
      <c r="V1074" s="1" t="s">
        <v>35</v>
      </c>
      <c r="W1074" s="1" t="s">
        <v>1385</v>
      </c>
      <c r="X1074" s="1" t="s">
        <v>1669</v>
      </c>
      <c r="Y1074" s="1" t="s">
        <v>1670</v>
      </c>
      <c r="Z1074" s="4">
        <v>42081</v>
      </c>
      <c r="AA1074" s="1" t="s">
        <v>71</v>
      </c>
      <c r="AB1074" s="1" t="s">
        <v>1671</v>
      </c>
      <c r="AC1074" s="1" t="s">
        <v>789</v>
      </c>
      <c r="AD1074" s="8"/>
    </row>
    <row r="1075" spans="2:30" s="22" customFormat="1" outlineLevel="5">
      <c r="B1075" s="3"/>
      <c r="C1075" s="1"/>
      <c r="D1075" s="1"/>
      <c r="E1075" s="1"/>
      <c r="F1075" s="1"/>
      <c r="G1075" s="287" t="s">
        <v>1553</v>
      </c>
      <c r="H1075" s="277">
        <v>42081</v>
      </c>
      <c r="I1075" s="1" t="s">
        <v>1672</v>
      </c>
      <c r="J1075" s="2" t="s">
        <v>91</v>
      </c>
      <c r="K1075" s="1" t="s">
        <v>36</v>
      </c>
      <c r="L1075" s="1" t="s">
        <v>20</v>
      </c>
      <c r="M1075" s="1" t="s">
        <v>21</v>
      </c>
      <c r="N1075" s="1" t="s">
        <v>11</v>
      </c>
      <c r="O1075" s="9">
        <v>3000</v>
      </c>
      <c r="P1075" s="9">
        <v>0</v>
      </c>
      <c r="Q1075" s="9">
        <v>3000</v>
      </c>
      <c r="R1075" s="6" t="s">
        <v>47</v>
      </c>
      <c r="S1075" s="5" t="s">
        <v>25</v>
      </c>
      <c r="T1075" s="5" t="s">
        <v>798</v>
      </c>
      <c r="U1075" s="5" t="s">
        <v>1391</v>
      </c>
      <c r="V1075" s="1" t="s">
        <v>35</v>
      </c>
      <c r="W1075" s="1" t="s">
        <v>1386</v>
      </c>
      <c r="X1075" s="1" t="s">
        <v>1380</v>
      </c>
      <c r="Y1075" s="1" t="s">
        <v>1381</v>
      </c>
      <c r="Z1075" s="4">
        <v>42081</v>
      </c>
      <c r="AA1075" s="1" t="s">
        <v>71</v>
      </c>
      <c r="AB1075" s="1" t="s">
        <v>796</v>
      </c>
      <c r="AC1075" s="1" t="s">
        <v>1673</v>
      </c>
      <c r="AD1075" s="8"/>
    </row>
    <row r="1076" spans="2:30" s="22" customFormat="1" outlineLevel="5">
      <c r="B1076" s="3"/>
      <c r="C1076" s="1"/>
      <c r="D1076" s="1"/>
      <c r="E1076" s="1"/>
      <c r="F1076" s="1"/>
      <c r="G1076" s="287" t="s">
        <v>1553</v>
      </c>
      <c r="H1076" s="277">
        <v>42081</v>
      </c>
      <c r="I1076" s="1" t="s">
        <v>1674</v>
      </c>
      <c r="J1076" s="2" t="s">
        <v>91</v>
      </c>
      <c r="K1076" s="1" t="s">
        <v>36</v>
      </c>
      <c r="L1076" s="1" t="s">
        <v>20</v>
      </c>
      <c r="M1076" s="1" t="s">
        <v>21</v>
      </c>
      <c r="N1076" s="1" t="s">
        <v>11</v>
      </c>
      <c r="O1076" s="9">
        <v>2500</v>
      </c>
      <c r="P1076" s="9">
        <v>0</v>
      </c>
      <c r="Q1076" s="9">
        <v>2500</v>
      </c>
      <c r="R1076" s="6" t="s">
        <v>47</v>
      </c>
      <c r="S1076" s="5" t="s">
        <v>25</v>
      </c>
      <c r="T1076" s="5" t="s">
        <v>798</v>
      </c>
      <c r="U1076" s="5" t="s">
        <v>1391</v>
      </c>
      <c r="V1076" s="1" t="s">
        <v>35</v>
      </c>
      <c r="W1076" s="1" t="s">
        <v>1632</v>
      </c>
      <c r="X1076" s="1" t="s">
        <v>1675</v>
      </c>
      <c r="Y1076" s="1" t="s">
        <v>1676</v>
      </c>
      <c r="Z1076" s="4">
        <v>42081</v>
      </c>
      <c r="AA1076" s="1" t="s">
        <v>71</v>
      </c>
      <c r="AB1076" s="1" t="s">
        <v>1467</v>
      </c>
      <c r="AC1076" s="1" t="s">
        <v>1677</v>
      </c>
      <c r="AD1076" s="8"/>
    </row>
    <row r="1077" spans="2:30" s="22" customFormat="1" outlineLevel="5">
      <c r="B1077" s="3"/>
      <c r="C1077" s="1"/>
      <c r="D1077" s="1"/>
      <c r="E1077" s="1"/>
      <c r="F1077" s="1"/>
      <c r="G1077" s="287" t="s">
        <v>1553</v>
      </c>
      <c r="H1077" s="277">
        <v>42081</v>
      </c>
      <c r="I1077" s="1" t="s">
        <v>1466</v>
      </c>
      <c r="J1077" s="2" t="s">
        <v>91</v>
      </c>
      <c r="K1077" s="1" t="s">
        <v>36</v>
      </c>
      <c r="L1077" s="1" t="s">
        <v>20</v>
      </c>
      <c r="M1077" s="1" t="s">
        <v>21</v>
      </c>
      <c r="N1077" s="1" t="s">
        <v>11</v>
      </c>
      <c r="O1077" s="9">
        <v>3000</v>
      </c>
      <c r="P1077" s="9">
        <v>0</v>
      </c>
      <c r="Q1077" s="9">
        <v>3000</v>
      </c>
      <c r="R1077" s="6" t="s">
        <v>47</v>
      </c>
      <c r="S1077" s="5" t="s">
        <v>25</v>
      </c>
      <c r="T1077" s="5" t="s">
        <v>798</v>
      </c>
      <c r="U1077" s="5" t="s">
        <v>1391</v>
      </c>
      <c r="V1077" s="1" t="s">
        <v>35</v>
      </c>
      <c r="W1077" s="1" t="s">
        <v>1678</v>
      </c>
      <c r="X1077" s="1" t="s">
        <v>1679</v>
      </c>
      <c r="Y1077" s="1" t="s">
        <v>1680</v>
      </c>
      <c r="Z1077" s="4">
        <v>42081</v>
      </c>
      <c r="AA1077" s="1" t="s">
        <v>71</v>
      </c>
      <c r="AB1077" s="1" t="s">
        <v>794</v>
      </c>
      <c r="AC1077" s="1" t="s">
        <v>1681</v>
      </c>
      <c r="AD1077" s="8"/>
    </row>
    <row r="1078" spans="2:30" s="22" customFormat="1" outlineLevel="5">
      <c r="B1078" s="3"/>
      <c r="C1078" s="1"/>
      <c r="D1078" s="1"/>
      <c r="E1078" s="1"/>
      <c r="F1078" s="1"/>
      <c r="G1078" s="287" t="s">
        <v>1553</v>
      </c>
      <c r="H1078" s="277">
        <v>42081</v>
      </c>
      <c r="I1078" s="1" t="s">
        <v>89</v>
      </c>
      <c r="J1078" s="2" t="s">
        <v>91</v>
      </c>
      <c r="K1078" s="1" t="s">
        <v>36</v>
      </c>
      <c r="L1078" s="1" t="s">
        <v>20</v>
      </c>
      <c r="M1078" s="1" t="s">
        <v>21</v>
      </c>
      <c r="N1078" s="1" t="s">
        <v>11</v>
      </c>
      <c r="O1078" s="9">
        <v>2500</v>
      </c>
      <c r="P1078" s="9">
        <v>0</v>
      </c>
      <c r="Q1078" s="9">
        <v>2500</v>
      </c>
      <c r="R1078" s="6" t="s">
        <v>47</v>
      </c>
      <c r="S1078" s="5" t="s">
        <v>25</v>
      </c>
      <c r="T1078" s="5" t="s">
        <v>798</v>
      </c>
      <c r="U1078" s="5" t="s">
        <v>1391</v>
      </c>
      <c r="V1078" s="1" t="s">
        <v>35</v>
      </c>
      <c r="W1078" s="1" t="s">
        <v>78</v>
      </c>
      <c r="X1078" s="1" t="s">
        <v>1682</v>
      </c>
      <c r="Y1078" s="1" t="s">
        <v>1683</v>
      </c>
      <c r="Z1078" s="4">
        <v>42081</v>
      </c>
      <c r="AA1078" s="1" t="s">
        <v>71</v>
      </c>
      <c r="AB1078" s="1" t="s">
        <v>794</v>
      </c>
      <c r="AC1078" s="1" t="s">
        <v>1684</v>
      </c>
      <c r="AD1078" s="8"/>
    </row>
    <row r="1079" spans="2:30" s="22" customFormat="1" outlineLevel="5">
      <c r="B1079" s="3"/>
      <c r="C1079" s="1"/>
      <c r="D1079" s="1"/>
      <c r="E1079" s="1"/>
      <c r="F1079" s="1"/>
      <c r="G1079" s="287" t="s">
        <v>1553</v>
      </c>
      <c r="H1079" s="277">
        <v>42081</v>
      </c>
      <c r="I1079" s="1" t="s">
        <v>90</v>
      </c>
      <c r="J1079" s="2" t="s">
        <v>91</v>
      </c>
      <c r="K1079" s="1" t="s">
        <v>36</v>
      </c>
      <c r="L1079" s="1" t="s">
        <v>20</v>
      </c>
      <c r="M1079" s="1" t="s">
        <v>21</v>
      </c>
      <c r="N1079" s="1" t="s">
        <v>11</v>
      </c>
      <c r="O1079" s="9">
        <v>2500</v>
      </c>
      <c r="P1079" s="9">
        <v>0</v>
      </c>
      <c r="Q1079" s="9">
        <v>2500</v>
      </c>
      <c r="R1079" s="6" t="s">
        <v>47</v>
      </c>
      <c r="S1079" s="5" t="s">
        <v>25</v>
      </c>
      <c r="T1079" s="5" t="s">
        <v>798</v>
      </c>
      <c r="U1079" s="5" t="s">
        <v>1391</v>
      </c>
      <c r="V1079" s="1" t="s">
        <v>35</v>
      </c>
      <c r="W1079" s="1" t="s">
        <v>75</v>
      </c>
      <c r="X1079" s="1" t="s">
        <v>1675</v>
      </c>
      <c r="Y1079" s="1" t="s">
        <v>1676</v>
      </c>
      <c r="Z1079" s="4">
        <v>42081</v>
      </c>
      <c r="AA1079" s="1" t="s">
        <v>71</v>
      </c>
      <c r="AB1079" s="1" t="s">
        <v>1389</v>
      </c>
      <c r="AC1079" s="1" t="s">
        <v>1685</v>
      </c>
      <c r="AD1079" s="8"/>
    </row>
    <row r="1080" spans="2:30" s="22" customFormat="1" outlineLevel="5">
      <c r="B1080" s="3"/>
      <c r="C1080" s="1"/>
      <c r="D1080" s="1"/>
      <c r="E1080" s="1"/>
      <c r="F1080" s="1"/>
      <c r="G1080" s="287" t="s">
        <v>1553</v>
      </c>
      <c r="H1080" s="277">
        <v>42081</v>
      </c>
      <c r="I1080" s="1" t="s">
        <v>49</v>
      </c>
      <c r="J1080" s="2" t="s">
        <v>91</v>
      </c>
      <c r="K1080" s="1" t="s">
        <v>36</v>
      </c>
      <c r="L1080" s="1" t="s">
        <v>20</v>
      </c>
      <c r="M1080" s="1" t="s">
        <v>21</v>
      </c>
      <c r="N1080" s="1" t="s">
        <v>11</v>
      </c>
      <c r="O1080" s="9">
        <v>2500</v>
      </c>
      <c r="P1080" s="9">
        <v>0</v>
      </c>
      <c r="Q1080" s="9">
        <v>2500</v>
      </c>
      <c r="R1080" s="6" t="s">
        <v>47</v>
      </c>
      <c r="S1080" s="5" t="s">
        <v>25</v>
      </c>
      <c r="T1080" s="5" t="s">
        <v>798</v>
      </c>
      <c r="U1080" s="5" t="s">
        <v>1391</v>
      </c>
      <c r="V1080" s="1" t="s">
        <v>35</v>
      </c>
      <c r="W1080" s="1" t="s">
        <v>1406</v>
      </c>
      <c r="X1080" s="1" t="s">
        <v>1669</v>
      </c>
      <c r="Y1080" s="1" t="s">
        <v>1670</v>
      </c>
      <c r="Z1080" s="4">
        <v>42081</v>
      </c>
      <c r="AA1080" s="1" t="s">
        <v>71</v>
      </c>
      <c r="AB1080" s="1" t="s">
        <v>1686</v>
      </c>
      <c r="AC1080" s="1" t="s">
        <v>1687</v>
      </c>
      <c r="AD1080" s="8"/>
    </row>
    <row r="1081" spans="2:30" s="22" customFormat="1" outlineLevel="5">
      <c r="B1081" s="3"/>
      <c r="C1081" s="1"/>
      <c r="D1081" s="1"/>
      <c r="E1081" s="1"/>
      <c r="F1081" s="1"/>
      <c r="G1081" s="287" t="s">
        <v>1553</v>
      </c>
      <c r="H1081" s="277">
        <v>42081</v>
      </c>
      <c r="I1081" s="1" t="s">
        <v>1688</v>
      </c>
      <c r="J1081" s="2" t="s">
        <v>91</v>
      </c>
      <c r="K1081" s="1" t="s">
        <v>36</v>
      </c>
      <c r="L1081" s="1" t="s">
        <v>20</v>
      </c>
      <c r="M1081" s="1" t="s">
        <v>21</v>
      </c>
      <c r="N1081" s="1" t="s">
        <v>11</v>
      </c>
      <c r="O1081" s="9">
        <v>2500</v>
      </c>
      <c r="P1081" s="9">
        <v>0</v>
      </c>
      <c r="Q1081" s="9">
        <v>2500</v>
      </c>
      <c r="R1081" s="6" t="s">
        <v>47</v>
      </c>
      <c r="S1081" s="5" t="s">
        <v>25</v>
      </c>
      <c r="T1081" s="5" t="s">
        <v>798</v>
      </c>
      <c r="U1081" s="5" t="s">
        <v>1391</v>
      </c>
      <c r="V1081" s="1" t="s">
        <v>35</v>
      </c>
      <c r="W1081" s="1" t="s">
        <v>1407</v>
      </c>
      <c r="X1081" s="1" t="s">
        <v>1682</v>
      </c>
      <c r="Y1081" s="1" t="s">
        <v>1683</v>
      </c>
      <c r="Z1081" s="4">
        <v>42081</v>
      </c>
      <c r="AA1081" s="1" t="s">
        <v>71</v>
      </c>
      <c r="AB1081" s="1" t="s">
        <v>92</v>
      </c>
      <c r="AC1081" s="1" t="s">
        <v>1689</v>
      </c>
      <c r="AD1081" s="8"/>
    </row>
    <row r="1082" spans="2:30" s="22" customFormat="1" outlineLevel="5">
      <c r="B1082" s="3"/>
      <c r="C1082" s="1"/>
      <c r="D1082" s="1"/>
      <c r="E1082" s="1"/>
      <c r="F1082" s="1"/>
      <c r="G1082" s="287" t="s">
        <v>1553</v>
      </c>
      <c r="H1082" s="277">
        <v>42081</v>
      </c>
      <c r="I1082" s="1" t="s">
        <v>1690</v>
      </c>
      <c r="J1082" s="2" t="s">
        <v>91</v>
      </c>
      <c r="K1082" s="1" t="s">
        <v>36</v>
      </c>
      <c r="L1082" s="1" t="s">
        <v>20</v>
      </c>
      <c r="M1082" s="1" t="s">
        <v>21</v>
      </c>
      <c r="N1082" s="1" t="s">
        <v>11</v>
      </c>
      <c r="O1082" s="9">
        <v>3000</v>
      </c>
      <c r="P1082" s="9">
        <v>0</v>
      </c>
      <c r="Q1082" s="9">
        <v>3000</v>
      </c>
      <c r="R1082" s="6" t="s">
        <v>47</v>
      </c>
      <c r="S1082" s="5" t="s">
        <v>25</v>
      </c>
      <c r="T1082" s="5" t="s">
        <v>798</v>
      </c>
      <c r="U1082" s="5" t="s">
        <v>1391</v>
      </c>
      <c r="V1082" s="1" t="s">
        <v>35</v>
      </c>
      <c r="W1082" s="1" t="s">
        <v>1396</v>
      </c>
      <c r="X1082" s="1" t="s">
        <v>1380</v>
      </c>
      <c r="Y1082" s="1" t="s">
        <v>1381</v>
      </c>
      <c r="Z1082" s="4">
        <v>42081</v>
      </c>
      <c r="AA1082" s="1" t="s">
        <v>71</v>
      </c>
      <c r="AB1082" s="1" t="s">
        <v>106</v>
      </c>
      <c r="AC1082" s="1" t="s">
        <v>1691</v>
      </c>
      <c r="AD1082" s="8"/>
    </row>
    <row r="1083" spans="2:30" s="22" customFormat="1" outlineLevel="5">
      <c r="B1083" s="3"/>
      <c r="C1083" s="1"/>
      <c r="D1083" s="1"/>
      <c r="E1083" s="1"/>
      <c r="F1083" s="1"/>
      <c r="G1083" s="287" t="s">
        <v>1553</v>
      </c>
      <c r="H1083" s="277">
        <v>42081</v>
      </c>
      <c r="I1083" s="1" t="s">
        <v>1408</v>
      </c>
      <c r="J1083" s="2" t="s">
        <v>91</v>
      </c>
      <c r="K1083" s="1" t="s">
        <v>36</v>
      </c>
      <c r="L1083" s="1" t="s">
        <v>20</v>
      </c>
      <c r="M1083" s="1" t="s">
        <v>21</v>
      </c>
      <c r="N1083" s="1" t="s">
        <v>11</v>
      </c>
      <c r="O1083" s="9">
        <v>4500</v>
      </c>
      <c r="P1083" s="9">
        <v>0</v>
      </c>
      <c r="Q1083" s="9">
        <v>4500</v>
      </c>
      <c r="R1083" s="6" t="s">
        <v>47</v>
      </c>
      <c r="S1083" s="5" t="s">
        <v>25</v>
      </c>
      <c r="T1083" s="5" t="s">
        <v>798</v>
      </c>
      <c r="U1083" s="5" t="s">
        <v>1391</v>
      </c>
      <c r="V1083" s="1" t="s">
        <v>35</v>
      </c>
      <c r="W1083" s="1" t="s">
        <v>1397</v>
      </c>
      <c r="X1083" s="1" t="s">
        <v>1474</v>
      </c>
      <c r="Y1083" s="1" t="s">
        <v>1475</v>
      </c>
      <c r="Z1083" s="4">
        <v>42081</v>
      </c>
      <c r="AA1083" s="1" t="s">
        <v>71</v>
      </c>
      <c r="AB1083" s="1" t="s">
        <v>792</v>
      </c>
      <c r="AC1083" s="1" t="s">
        <v>80</v>
      </c>
      <c r="AD1083" s="8"/>
    </row>
    <row r="1084" spans="2:30" s="22" customFormat="1" outlineLevel="5">
      <c r="B1084" s="3"/>
      <c r="C1084" s="1"/>
      <c r="D1084" s="1"/>
      <c r="E1084" s="1"/>
      <c r="F1084" s="1"/>
      <c r="G1084" s="287" t="s">
        <v>1553</v>
      </c>
      <c r="H1084" s="277">
        <v>42142</v>
      </c>
      <c r="I1084" s="1" t="s">
        <v>2794</v>
      </c>
      <c r="J1084" s="2" t="s">
        <v>91</v>
      </c>
      <c r="K1084" s="1" t="s">
        <v>36</v>
      </c>
      <c r="L1084" s="1" t="s">
        <v>20</v>
      </c>
      <c r="M1084" s="1" t="s">
        <v>21</v>
      </c>
      <c r="N1084" s="1" t="s">
        <v>11</v>
      </c>
      <c r="O1084" s="9">
        <v>1900</v>
      </c>
      <c r="P1084" s="9">
        <v>0</v>
      </c>
      <c r="Q1084" s="9">
        <v>1900</v>
      </c>
      <c r="R1084" s="6" t="s">
        <v>47</v>
      </c>
      <c r="S1084" s="5" t="s">
        <v>25</v>
      </c>
      <c r="T1084" s="5" t="s">
        <v>798</v>
      </c>
      <c r="U1084" s="5" t="s">
        <v>1391</v>
      </c>
      <c r="V1084" s="1" t="s">
        <v>35</v>
      </c>
      <c r="W1084" s="1" t="s">
        <v>2795</v>
      </c>
      <c r="X1084" s="1" t="s">
        <v>1650</v>
      </c>
      <c r="Y1084" s="1" t="s">
        <v>1651</v>
      </c>
      <c r="Z1084" s="4">
        <v>42142</v>
      </c>
      <c r="AA1084" s="1" t="s">
        <v>71</v>
      </c>
      <c r="AB1084" s="1" t="s">
        <v>93</v>
      </c>
      <c r="AC1084" s="1" t="s">
        <v>2796</v>
      </c>
      <c r="AD1084" s="8"/>
    </row>
    <row r="1085" spans="2:30" s="22" customFormat="1" outlineLevel="5">
      <c r="B1085" s="3"/>
      <c r="C1085" s="1"/>
      <c r="D1085" s="1"/>
      <c r="E1085" s="1"/>
      <c r="F1085" s="1"/>
      <c r="G1085" s="287" t="s">
        <v>1553</v>
      </c>
      <c r="H1085" s="277">
        <v>42142</v>
      </c>
      <c r="I1085" s="1" t="s">
        <v>2800</v>
      </c>
      <c r="J1085" s="2" t="s">
        <v>91</v>
      </c>
      <c r="K1085" s="1" t="s">
        <v>36</v>
      </c>
      <c r="L1085" s="1" t="s">
        <v>20</v>
      </c>
      <c r="M1085" s="1" t="s">
        <v>21</v>
      </c>
      <c r="N1085" s="1" t="s">
        <v>11</v>
      </c>
      <c r="O1085" s="9">
        <v>1900</v>
      </c>
      <c r="P1085" s="9">
        <v>0</v>
      </c>
      <c r="Q1085" s="9">
        <v>1900</v>
      </c>
      <c r="R1085" s="6" t="s">
        <v>47</v>
      </c>
      <c r="S1085" s="5" t="s">
        <v>25</v>
      </c>
      <c r="T1085" s="5" t="s">
        <v>798</v>
      </c>
      <c r="U1085" s="5" t="s">
        <v>1391</v>
      </c>
      <c r="V1085" s="1" t="s">
        <v>35</v>
      </c>
      <c r="W1085" s="1" t="s">
        <v>2801</v>
      </c>
      <c r="X1085" s="1" t="s">
        <v>1661</v>
      </c>
      <c r="Y1085" s="1" t="s">
        <v>1662</v>
      </c>
      <c r="Z1085" s="4">
        <v>42142</v>
      </c>
      <c r="AA1085" s="1" t="s">
        <v>71</v>
      </c>
      <c r="AB1085" s="1" t="s">
        <v>2802</v>
      </c>
      <c r="AC1085" s="1" t="s">
        <v>2803</v>
      </c>
      <c r="AD1085" s="8"/>
    </row>
    <row r="1086" spans="2:30" s="22" customFormat="1" outlineLevel="5">
      <c r="B1086" s="3"/>
      <c r="C1086" s="1"/>
      <c r="D1086" s="1"/>
      <c r="E1086" s="1"/>
      <c r="F1086" s="1"/>
      <c r="G1086" s="287" t="s">
        <v>1553</v>
      </c>
      <c r="H1086" s="277">
        <v>42142</v>
      </c>
      <c r="I1086" s="1" t="s">
        <v>2804</v>
      </c>
      <c r="J1086" s="2" t="s">
        <v>91</v>
      </c>
      <c r="K1086" s="1" t="s">
        <v>36</v>
      </c>
      <c r="L1086" s="1" t="s">
        <v>20</v>
      </c>
      <c r="M1086" s="1" t="s">
        <v>21</v>
      </c>
      <c r="N1086" s="1" t="s">
        <v>11</v>
      </c>
      <c r="O1086" s="9">
        <v>1900</v>
      </c>
      <c r="P1086" s="9">
        <v>0</v>
      </c>
      <c r="Q1086" s="9">
        <v>1900</v>
      </c>
      <c r="R1086" s="6" t="s">
        <v>47</v>
      </c>
      <c r="S1086" s="5" t="s">
        <v>25</v>
      </c>
      <c r="T1086" s="5" t="s">
        <v>798</v>
      </c>
      <c r="U1086" s="5" t="s">
        <v>1391</v>
      </c>
      <c r="V1086" s="1" t="s">
        <v>35</v>
      </c>
      <c r="W1086" s="1" t="s">
        <v>2805</v>
      </c>
      <c r="X1086" s="1" t="s">
        <v>1661</v>
      </c>
      <c r="Y1086" s="1" t="s">
        <v>1662</v>
      </c>
      <c r="Z1086" s="4">
        <v>42142</v>
      </c>
      <c r="AA1086" s="1" t="s">
        <v>71</v>
      </c>
      <c r="AB1086" s="1" t="s">
        <v>2806</v>
      </c>
      <c r="AC1086" s="1" t="s">
        <v>2807</v>
      </c>
      <c r="AD1086" s="8"/>
    </row>
    <row r="1087" spans="2:30" s="22" customFormat="1" outlineLevel="5">
      <c r="B1087" s="3"/>
      <c r="C1087" s="1"/>
      <c r="D1087" s="1"/>
      <c r="E1087" s="1"/>
      <c r="F1087" s="1"/>
      <c r="G1087" s="287" t="s">
        <v>1553</v>
      </c>
      <c r="H1087" s="277">
        <v>42145</v>
      </c>
      <c r="I1087" s="1" t="s">
        <v>2808</v>
      </c>
      <c r="J1087" s="2" t="s">
        <v>91</v>
      </c>
      <c r="K1087" s="1" t="s">
        <v>36</v>
      </c>
      <c r="L1087" s="1" t="s">
        <v>20</v>
      </c>
      <c r="M1087" s="1" t="s">
        <v>21</v>
      </c>
      <c r="N1087" s="1" t="s">
        <v>11</v>
      </c>
      <c r="O1087" s="9">
        <v>5000</v>
      </c>
      <c r="P1087" s="9">
        <v>0</v>
      </c>
      <c r="Q1087" s="9">
        <v>5000</v>
      </c>
      <c r="R1087" s="6" t="s">
        <v>47</v>
      </c>
      <c r="S1087" s="5" t="s">
        <v>25</v>
      </c>
      <c r="T1087" s="5" t="s">
        <v>798</v>
      </c>
      <c r="U1087" s="5" t="s">
        <v>1391</v>
      </c>
      <c r="V1087" s="1" t="s">
        <v>35</v>
      </c>
      <c r="W1087" s="1" t="s">
        <v>2809</v>
      </c>
      <c r="X1087" s="1" t="s">
        <v>2810</v>
      </c>
      <c r="Y1087" s="1" t="s">
        <v>2811</v>
      </c>
      <c r="Z1087" s="4">
        <v>42145</v>
      </c>
      <c r="AA1087" s="1" t="s">
        <v>71</v>
      </c>
      <c r="AB1087" s="1" t="s">
        <v>2812</v>
      </c>
      <c r="AC1087" s="1" t="s">
        <v>2813</v>
      </c>
      <c r="AD1087" s="8"/>
    </row>
    <row r="1088" spans="2:30" s="22" customFormat="1" outlineLevel="5">
      <c r="B1088" s="3"/>
      <c r="C1088" s="1"/>
      <c r="D1088" s="1"/>
      <c r="E1088" s="1"/>
      <c r="F1088" s="1"/>
      <c r="G1088" s="287" t="s">
        <v>1553</v>
      </c>
      <c r="H1088" s="277">
        <v>42171</v>
      </c>
      <c r="I1088" s="1" t="s">
        <v>2820</v>
      </c>
      <c r="J1088" s="2" t="s">
        <v>91</v>
      </c>
      <c r="K1088" s="1" t="s">
        <v>36</v>
      </c>
      <c r="L1088" s="1" t="s">
        <v>20</v>
      </c>
      <c r="M1088" s="1" t="s">
        <v>21</v>
      </c>
      <c r="N1088" s="1" t="s">
        <v>11</v>
      </c>
      <c r="O1088" s="9">
        <v>1000</v>
      </c>
      <c r="P1088" s="9">
        <v>0</v>
      </c>
      <c r="Q1088" s="9">
        <v>1000</v>
      </c>
      <c r="R1088" s="6" t="s">
        <v>47</v>
      </c>
      <c r="S1088" s="5" t="s">
        <v>25</v>
      </c>
      <c r="T1088" s="5" t="s">
        <v>798</v>
      </c>
      <c r="U1088" s="5" t="s">
        <v>1391</v>
      </c>
      <c r="V1088" s="1" t="s">
        <v>35</v>
      </c>
      <c r="W1088" s="1" t="s">
        <v>2556</v>
      </c>
      <c r="X1088" s="1" t="s">
        <v>2580</v>
      </c>
      <c r="Y1088" s="1" t="s">
        <v>2581</v>
      </c>
      <c r="Z1088" s="4">
        <v>42171</v>
      </c>
      <c r="AA1088" s="1" t="s">
        <v>45</v>
      </c>
      <c r="AB1088" s="1" t="s">
        <v>2821</v>
      </c>
      <c r="AC1088" s="1" t="s">
        <v>2822</v>
      </c>
      <c r="AD1088" s="8"/>
    </row>
    <row r="1089" spans="2:53" s="22" customFormat="1" outlineLevel="5">
      <c r="B1089" s="3"/>
      <c r="C1089" s="1"/>
      <c r="D1089" s="1"/>
      <c r="E1089" s="1"/>
      <c r="F1089" s="1"/>
      <c r="G1089" s="287" t="s">
        <v>1553</v>
      </c>
      <c r="H1089" s="277">
        <v>42167</v>
      </c>
      <c r="I1089" s="1" t="s">
        <v>2823</v>
      </c>
      <c r="J1089" s="2" t="s">
        <v>91</v>
      </c>
      <c r="K1089" s="1" t="s">
        <v>36</v>
      </c>
      <c r="L1089" s="1" t="s">
        <v>20</v>
      </c>
      <c r="M1089" s="1" t="s">
        <v>21</v>
      </c>
      <c r="N1089" s="1" t="s">
        <v>11</v>
      </c>
      <c r="O1089" s="9">
        <v>4500</v>
      </c>
      <c r="P1089" s="9">
        <v>0</v>
      </c>
      <c r="Q1089" s="9">
        <v>4500</v>
      </c>
      <c r="R1089" s="6" t="s">
        <v>47</v>
      </c>
      <c r="S1089" s="5" t="s">
        <v>25</v>
      </c>
      <c r="T1089" s="5" t="s">
        <v>798</v>
      </c>
      <c r="U1089" s="5" t="s">
        <v>1391</v>
      </c>
      <c r="V1089" s="1" t="s">
        <v>35</v>
      </c>
      <c r="W1089" s="1" t="s">
        <v>2824</v>
      </c>
      <c r="X1089" s="1" t="s">
        <v>2825</v>
      </c>
      <c r="Y1089" s="1" t="s">
        <v>2826</v>
      </c>
      <c r="Z1089" s="4">
        <v>42167</v>
      </c>
      <c r="AA1089" s="1" t="s">
        <v>71</v>
      </c>
      <c r="AB1089" s="1" t="s">
        <v>2827</v>
      </c>
      <c r="AC1089" s="1" t="s">
        <v>2828</v>
      </c>
      <c r="AD1089" s="8"/>
    </row>
    <row r="1090" spans="2:53" s="22" customFormat="1" outlineLevel="5">
      <c r="B1090" s="3"/>
      <c r="C1090" s="1"/>
      <c r="D1090" s="1"/>
      <c r="E1090" s="1"/>
      <c r="F1090" s="1"/>
      <c r="G1090" s="287" t="s">
        <v>1553</v>
      </c>
      <c r="H1090" s="277">
        <v>42301</v>
      </c>
      <c r="I1090" s="1" t="s">
        <v>6802</v>
      </c>
      <c r="J1090" s="2" t="s">
        <v>91</v>
      </c>
      <c r="K1090" s="1" t="s">
        <v>33</v>
      </c>
      <c r="L1090" s="1" t="s">
        <v>34</v>
      </c>
      <c r="M1090" s="1" t="s">
        <v>21</v>
      </c>
      <c r="N1090" s="1" t="s">
        <v>11</v>
      </c>
      <c r="O1090" s="9">
        <v>4970</v>
      </c>
      <c r="P1090" s="9">
        <v>0</v>
      </c>
      <c r="Q1090" s="9">
        <v>4970</v>
      </c>
      <c r="R1090" s="6" t="s">
        <v>70</v>
      </c>
      <c r="S1090" s="5" t="s">
        <v>25</v>
      </c>
      <c r="T1090" s="5" t="s">
        <v>798</v>
      </c>
      <c r="U1090" s="5" t="s">
        <v>1391</v>
      </c>
      <c r="V1090" s="1" t="s">
        <v>3539</v>
      </c>
      <c r="W1090" s="1" t="s">
        <v>6803</v>
      </c>
      <c r="X1090" s="1"/>
      <c r="Y1090" s="1"/>
      <c r="Z1090" s="4">
        <v>42301</v>
      </c>
      <c r="AA1090" s="1" t="s">
        <v>26</v>
      </c>
      <c r="AB1090" s="1" t="s">
        <v>6804</v>
      </c>
      <c r="AC1090" s="1" t="s">
        <v>6805</v>
      </c>
      <c r="AD1090" s="8"/>
    </row>
    <row r="1091" spans="2:53" s="22" customFormat="1" outlineLevel="5">
      <c r="B1091" s="3"/>
      <c r="C1091" s="1"/>
      <c r="D1091" s="1"/>
      <c r="E1091" s="1"/>
      <c r="F1091" s="1"/>
      <c r="G1091" s="287" t="s">
        <v>1553</v>
      </c>
      <c r="H1091" s="277">
        <v>42298</v>
      </c>
      <c r="I1091" s="1" t="s">
        <v>7510</v>
      </c>
      <c r="J1091" s="2" t="s">
        <v>91</v>
      </c>
      <c r="K1091" s="1" t="s">
        <v>36</v>
      </c>
      <c r="L1091" s="1" t="s">
        <v>20</v>
      </c>
      <c r="M1091" s="1" t="s">
        <v>21</v>
      </c>
      <c r="N1091" s="1" t="s">
        <v>11</v>
      </c>
      <c r="O1091" s="9">
        <v>1598.49</v>
      </c>
      <c r="P1091" s="9">
        <v>0</v>
      </c>
      <c r="Q1091" s="9">
        <v>1598.49</v>
      </c>
      <c r="R1091" s="6" t="s">
        <v>47</v>
      </c>
      <c r="S1091" s="5" t="s">
        <v>25</v>
      </c>
      <c r="T1091" s="5" t="s">
        <v>798</v>
      </c>
      <c r="U1091" s="5" t="s">
        <v>1391</v>
      </c>
      <c r="V1091" s="1" t="s">
        <v>35</v>
      </c>
      <c r="W1091" s="1" t="s">
        <v>7511</v>
      </c>
      <c r="X1091" s="1" t="s">
        <v>7512</v>
      </c>
      <c r="Y1091" s="1" t="s">
        <v>7513</v>
      </c>
      <c r="Z1091" s="4">
        <v>42298</v>
      </c>
      <c r="AA1091" s="1" t="s">
        <v>3769</v>
      </c>
      <c r="AB1091" s="1" t="s">
        <v>7514</v>
      </c>
      <c r="AC1091" s="1" t="s">
        <v>7515</v>
      </c>
      <c r="AD1091" s="8"/>
    </row>
    <row r="1092" spans="2:53" s="22" customFormat="1" outlineLevel="5">
      <c r="B1092" s="3"/>
      <c r="C1092" s="1"/>
      <c r="D1092" s="1"/>
      <c r="E1092" s="1"/>
      <c r="F1092" s="1"/>
      <c r="G1092" s="287" t="s">
        <v>1553</v>
      </c>
      <c r="H1092" s="277">
        <v>42298</v>
      </c>
      <c r="I1092" s="1" t="s">
        <v>7516</v>
      </c>
      <c r="J1092" s="2" t="s">
        <v>91</v>
      </c>
      <c r="K1092" s="1" t="s">
        <v>36</v>
      </c>
      <c r="L1092" s="1" t="s">
        <v>20</v>
      </c>
      <c r="M1092" s="1" t="s">
        <v>21</v>
      </c>
      <c r="N1092" s="1" t="s">
        <v>11</v>
      </c>
      <c r="O1092" s="9">
        <v>5378.5</v>
      </c>
      <c r="P1092" s="9">
        <v>0</v>
      </c>
      <c r="Q1092" s="9">
        <v>5378.5</v>
      </c>
      <c r="R1092" s="6" t="s">
        <v>47</v>
      </c>
      <c r="S1092" s="5" t="s">
        <v>25</v>
      </c>
      <c r="T1092" s="5" t="s">
        <v>798</v>
      </c>
      <c r="U1092" s="5" t="s">
        <v>1391</v>
      </c>
      <c r="V1092" s="1" t="s">
        <v>35</v>
      </c>
      <c r="W1092" s="1" t="s">
        <v>7517</v>
      </c>
      <c r="X1092" s="1" t="s">
        <v>7512</v>
      </c>
      <c r="Y1092" s="1" t="s">
        <v>7513</v>
      </c>
      <c r="Z1092" s="4">
        <v>42298</v>
      </c>
      <c r="AA1092" s="1" t="s">
        <v>3769</v>
      </c>
      <c r="AB1092" s="1" t="s">
        <v>7518</v>
      </c>
      <c r="AC1092" s="1" t="s">
        <v>7519</v>
      </c>
      <c r="AD1092" s="8"/>
    </row>
    <row r="1093" spans="2:53" s="22" customFormat="1" outlineLevel="5">
      <c r="B1093" s="3"/>
      <c r="C1093" s="1"/>
      <c r="D1093" s="1"/>
      <c r="E1093" s="1"/>
      <c r="F1093" s="1"/>
      <c r="G1093" s="287" t="s">
        <v>1553</v>
      </c>
      <c r="H1093" s="277">
        <v>42334</v>
      </c>
      <c r="I1093" s="1" t="s">
        <v>7115</v>
      </c>
      <c r="J1093" s="2" t="s">
        <v>91</v>
      </c>
      <c r="K1093" s="1" t="s">
        <v>36</v>
      </c>
      <c r="L1093" s="1" t="s">
        <v>20</v>
      </c>
      <c r="M1093" s="1" t="s">
        <v>21</v>
      </c>
      <c r="N1093" s="1" t="s">
        <v>11</v>
      </c>
      <c r="O1093" s="9">
        <v>3246.35</v>
      </c>
      <c r="P1093" s="9">
        <v>0</v>
      </c>
      <c r="Q1093" s="9">
        <v>3246.35</v>
      </c>
      <c r="R1093" s="6" t="s">
        <v>5534</v>
      </c>
      <c r="S1093" s="5" t="s">
        <v>25</v>
      </c>
      <c r="T1093" s="5" t="s">
        <v>798</v>
      </c>
      <c r="U1093" s="5" t="s">
        <v>1391</v>
      </c>
      <c r="V1093" s="1" t="s">
        <v>3539</v>
      </c>
      <c r="W1093" s="1" t="s">
        <v>7116</v>
      </c>
      <c r="X1093" s="1"/>
      <c r="Y1093" s="1"/>
      <c r="Z1093" s="4">
        <v>42334</v>
      </c>
      <c r="AA1093" s="1" t="s">
        <v>26</v>
      </c>
      <c r="AB1093" s="1" t="s">
        <v>7116</v>
      </c>
      <c r="AC1093" s="1" t="s">
        <v>7117</v>
      </c>
      <c r="AD1093" s="8"/>
    </row>
    <row r="1094" spans="2:53" s="22" customFormat="1" outlineLevel="5">
      <c r="B1094" s="3"/>
      <c r="C1094" s="1"/>
      <c r="D1094" s="1"/>
      <c r="E1094" s="1"/>
      <c r="F1094" s="1"/>
      <c r="G1094" s="287" t="s">
        <v>1553</v>
      </c>
      <c r="H1094" s="277">
        <v>42359</v>
      </c>
      <c r="I1094" s="1" t="s">
        <v>7572</v>
      </c>
      <c r="J1094" s="2" t="s">
        <v>91</v>
      </c>
      <c r="K1094" s="1" t="s">
        <v>36</v>
      </c>
      <c r="L1094" s="1" t="s">
        <v>20</v>
      </c>
      <c r="M1094" s="1" t="s">
        <v>21</v>
      </c>
      <c r="N1094" s="1" t="s">
        <v>11</v>
      </c>
      <c r="O1094" s="9">
        <v>1770</v>
      </c>
      <c r="P1094" s="9">
        <v>0</v>
      </c>
      <c r="Q1094" s="9">
        <v>1770</v>
      </c>
      <c r="R1094" s="6" t="s">
        <v>47</v>
      </c>
      <c r="S1094" s="5" t="s">
        <v>25</v>
      </c>
      <c r="T1094" s="5" t="s">
        <v>798</v>
      </c>
      <c r="U1094" s="5" t="s">
        <v>1391</v>
      </c>
      <c r="V1094" s="1" t="s">
        <v>35</v>
      </c>
      <c r="W1094" s="1" t="s">
        <v>5374</v>
      </c>
      <c r="X1094" s="1" t="s">
        <v>3205</v>
      </c>
      <c r="Y1094" s="1" t="s">
        <v>3206</v>
      </c>
      <c r="Z1094" s="4">
        <v>42359</v>
      </c>
      <c r="AA1094" s="1" t="s">
        <v>2257</v>
      </c>
      <c r="AB1094" s="1" t="s">
        <v>7573</v>
      </c>
      <c r="AC1094" s="1" t="s">
        <v>7574</v>
      </c>
      <c r="AD1094" s="8"/>
    </row>
    <row r="1095" spans="2:53" s="22" customFormat="1" outlineLevel="5">
      <c r="B1095" s="3"/>
      <c r="C1095" s="1"/>
      <c r="D1095" s="1"/>
      <c r="E1095" s="1"/>
      <c r="F1095" s="1"/>
      <c r="G1095" s="287" t="s">
        <v>1553</v>
      </c>
      <c r="H1095" s="277">
        <v>42368</v>
      </c>
      <c r="I1095" s="1" t="s">
        <v>7575</v>
      </c>
      <c r="J1095" s="2" t="s">
        <v>91</v>
      </c>
      <c r="K1095" s="1" t="s">
        <v>36</v>
      </c>
      <c r="L1095" s="1" t="s">
        <v>20</v>
      </c>
      <c r="M1095" s="1" t="s">
        <v>21</v>
      </c>
      <c r="N1095" s="1" t="s">
        <v>11</v>
      </c>
      <c r="O1095" s="9">
        <v>7500</v>
      </c>
      <c r="P1095" s="9">
        <v>0</v>
      </c>
      <c r="Q1095" s="9">
        <v>7500</v>
      </c>
      <c r="R1095" s="6" t="s">
        <v>47</v>
      </c>
      <c r="S1095" s="5" t="s">
        <v>25</v>
      </c>
      <c r="T1095" s="5" t="s">
        <v>798</v>
      </c>
      <c r="U1095" s="5" t="s">
        <v>1391</v>
      </c>
      <c r="V1095" s="1" t="s">
        <v>35</v>
      </c>
      <c r="W1095" s="1" t="s">
        <v>7576</v>
      </c>
      <c r="X1095" s="1" t="s">
        <v>7577</v>
      </c>
      <c r="Y1095" s="1" t="s">
        <v>7578</v>
      </c>
      <c r="Z1095" s="4">
        <v>42368</v>
      </c>
      <c r="AA1095" s="1" t="s">
        <v>71</v>
      </c>
      <c r="AB1095" s="1" t="s">
        <v>7579</v>
      </c>
      <c r="AC1095" s="1" t="s">
        <v>7580</v>
      </c>
      <c r="AD1095" s="8"/>
    </row>
    <row r="1096" spans="2:53" s="22" customFormat="1" outlineLevel="5">
      <c r="B1096" s="3"/>
      <c r="C1096" s="1"/>
      <c r="D1096" s="1"/>
      <c r="E1096" s="1"/>
      <c r="F1096" s="1"/>
      <c r="G1096" s="287" t="s">
        <v>1553</v>
      </c>
      <c r="H1096" s="277">
        <v>42359</v>
      </c>
      <c r="I1096" s="1" t="s">
        <v>7590</v>
      </c>
      <c r="J1096" s="2" t="s">
        <v>91</v>
      </c>
      <c r="K1096" s="1" t="s">
        <v>36</v>
      </c>
      <c r="L1096" s="1" t="s">
        <v>20</v>
      </c>
      <c r="M1096" s="1" t="s">
        <v>21</v>
      </c>
      <c r="N1096" s="1" t="s">
        <v>11</v>
      </c>
      <c r="O1096" s="9">
        <v>10125</v>
      </c>
      <c r="P1096" s="9">
        <v>0</v>
      </c>
      <c r="Q1096" s="9">
        <v>10125</v>
      </c>
      <c r="R1096" s="6" t="s">
        <v>47</v>
      </c>
      <c r="S1096" s="5" t="s">
        <v>25</v>
      </c>
      <c r="T1096" s="5" t="s">
        <v>798</v>
      </c>
      <c r="U1096" s="5" t="s">
        <v>1391</v>
      </c>
      <c r="V1096" s="1" t="s">
        <v>35</v>
      </c>
      <c r="W1096" s="1" t="s">
        <v>7591</v>
      </c>
      <c r="X1096" s="1" t="s">
        <v>7592</v>
      </c>
      <c r="Y1096" s="1" t="s">
        <v>7593</v>
      </c>
      <c r="Z1096" s="4">
        <v>42359</v>
      </c>
      <c r="AA1096" s="1" t="s">
        <v>2257</v>
      </c>
      <c r="AB1096" s="1" t="s">
        <v>7594</v>
      </c>
      <c r="AC1096" s="1" t="s">
        <v>7595</v>
      </c>
      <c r="AD1096" s="8"/>
    </row>
    <row r="1097" spans="2:53" s="22" customFormat="1" outlineLevel="5">
      <c r="B1097" s="3"/>
      <c r="C1097" s="1"/>
      <c r="D1097" s="1"/>
      <c r="E1097" s="1"/>
      <c r="F1097" s="1"/>
      <c r="G1097" s="287" t="s">
        <v>1553</v>
      </c>
      <c r="H1097" s="277">
        <v>42352</v>
      </c>
      <c r="I1097" s="1" t="s">
        <v>7608</v>
      </c>
      <c r="J1097" s="2" t="s">
        <v>91</v>
      </c>
      <c r="K1097" s="1" t="s">
        <v>36</v>
      </c>
      <c r="L1097" s="1" t="s">
        <v>20</v>
      </c>
      <c r="M1097" s="1" t="s">
        <v>21</v>
      </c>
      <c r="N1097" s="1" t="s">
        <v>11</v>
      </c>
      <c r="O1097" s="9">
        <v>1260</v>
      </c>
      <c r="P1097" s="9">
        <v>0</v>
      </c>
      <c r="Q1097" s="9">
        <v>1260</v>
      </c>
      <c r="R1097" s="6" t="s">
        <v>47</v>
      </c>
      <c r="S1097" s="5" t="s">
        <v>25</v>
      </c>
      <c r="T1097" s="5" t="s">
        <v>798</v>
      </c>
      <c r="U1097" s="5" t="s">
        <v>1391</v>
      </c>
      <c r="V1097" s="1" t="s">
        <v>35</v>
      </c>
      <c r="W1097" s="1" t="s">
        <v>7609</v>
      </c>
      <c r="X1097" s="1" t="s">
        <v>7610</v>
      </c>
      <c r="Y1097" s="1" t="s">
        <v>7611</v>
      </c>
      <c r="Z1097" s="4">
        <v>42352</v>
      </c>
      <c r="AA1097" s="1" t="s">
        <v>2257</v>
      </c>
      <c r="AB1097" s="1" t="s">
        <v>7612</v>
      </c>
      <c r="AC1097" s="1" t="s">
        <v>7613</v>
      </c>
      <c r="AD1097" s="8"/>
    </row>
    <row r="1098" spans="2:53" s="22" customFormat="1" outlineLevel="5">
      <c r="B1098" s="3"/>
      <c r="C1098" s="1"/>
      <c r="D1098" s="1"/>
      <c r="E1098" s="1"/>
      <c r="F1098" s="1"/>
      <c r="G1098" s="287" t="s">
        <v>1553</v>
      </c>
      <c r="H1098" s="277">
        <v>42354</v>
      </c>
      <c r="I1098" s="1" t="s">
        <v>7426</v>
      </c>
      <c r="J1098" s="2" t="s">
        <v>91</v>
      </c>
      <c r="K1098" s="1" t="s">
        <v>36</v>
      </c>
      <c r="L1098" s="1" t="s">
        <v>20</v>
      </c>
      <c r="M1098" s="1" t="s">
        <v>21</v>
      </c>
      <c r="N1098" s="1" t="s">
        <v>11</v>
      </c>
      <c r="O1098" s="9">
        <v>3857.6</v>
      </c>
      <c r="P1098" s="9">
        <v>0</v>
      </c>
      <c r="Q1098" s="9">
        <v>3857.6</v>
      </c>
      <c r="R1098" s="6" t="s">
        <v>5534</v>
      </c>
      <c r="S1098" s="5" t="s">
        <v>25</v>
      </c>
      <c r="T1098" s="5" t="s">
        <v>798</v>
      </c>
      <c r="U1098" s="5" t="s">
        <v>1391</v>
      </c>
      <c r="V1098" s="1" t="s">
        <v>3539</v>
      </c>
      <c r="W1098" s="1" t="s">
        <v>7427</v>
      </c>
      <c r="X1098" s="1"/>
      <c r="Y1098" s="1"/>
      <c r="Z1098" s="4">
        <v>42354</v>
      </c>
      <c r="AA1098" s="1" t="s">
        <v>26</v>
      </c>
      <c r="AB1098" s="1" t="s">
        <v>7427</v>
      </c>
      <c r="AC1098" s="1" t="s">
        <v>7428</v>
      </c>
      <c r="AD1098" s="8"/>
    </row>
    <row r="1099" spans="2:53" s="217" customFormat="1" outlineLevel="5">
      <c r="B1099" s="209"/>
      <c r="C1099" s="210"/>
      <c r="D1099" s="210"/>
      <c r="E1099" s="210"/>
      <c r="F1099" s="210"/>
      <c r="G1099" s="288" t="s">
        <v>1553</v>
      </c>
      <c r="H1099" s="278">
        <v>42368</v>
      </c>
      <c r="I1099" s="210" t="s">
        <v>7721</v>
      </c>
      <c r="J1099" s="211" t="s">
        <v>91</v>
      </c>
      <c r="K1099" s="210" t="s">
        <v>36</v>
      </c>
      <c r="L1099" s="210" t="s">
        <v>20</v>
      </c>
      <c r="M1099" s="210" t="s">
        <v>21</v>
      </c>
      <c r="N1099" s="210" t="s">
        <v>11</v>
      </c>
      <c r="O1099" s="195">
        <v>1100</v>
      </c>
      <c r="P1099" s="195">
        <v>0</v>
      </c>
      <c r="Q1099" s="195">
        <v>1100</v>
      </c>
      <c r="R1099" s="212" t="s">
        <v>47</v>
      </c>
      <c r="S1099" s="213" t="s">
        <v>25</v>
      </c>
      <c r="T1099" s="213" t="s">
        <v>798</v>
      </c>
      <c r="U1099" s="213" t="s">
        <v>1391</v>
      </c>
      <c r="V1099" s="210" t="s">
        <v>35</v>
      </c>
      <c r="W1099" s="210" t="s">
        <v>7722</v>
      </c>
      <c r="X1099" s="210" t="s">
        <v>7723</v>
      </c>
      <c r="Y1099" s="210" t="s">
        <v>7724</v>
      </c>
      <c r="Z1099" s="215">
        <v>42368</v>
      </c>
      <c r="AA1099" s="210" t="s">
        <v>71</v>
      </c>
      <c r="AB1099" s="210" t="s">
        <v>93</v>
      </c>
      <c r="AC1099" s="210" t="s">
        <v>7725</v>
      </c>
      <c r="AD1099" s="216"/>
    </row>
    <row r="1100" spans="2:53">
      <c r="B1100" s="10"/>
      <c r="C1100" s="10"/>
      <c r="D1100" s="10"/>
      <c r="E1100" s="10"/>
      <c r="F1100" s="10"/>
      <c r="G1100" s="78"/>
      <c r="H1100" s="82"/>
      <c r="I1100" s="10"/>
      <c r="J1100" s="11"/>
      <c r="K1100" s="10"/>
      <c r="L1100" s="10"/>
      <c r="M1100" s="10"/>
      <c r="N1100" s="10"/>
      <c r="O1100" s="18">
        <f>SUM(O899:O1099)</f>
        <v>2574980.2499999995</v>
      </c>
      <c r="P1100" s="18">
        <f t="shared" ref="P1100:Q1100" si="234">SUM(P899:P1099)</f>
        <v>6628.79</v>
      </c>
      <c r="Q1100" s="18">
        <f t="shared" si="234"/>
        <v>2568351.46</v>
      </c>
      <c r="R1100" s="13"/>
      <c r="S1100" s="13"/>
      <c r="T1100" s="13"/>
      <c r="U1100" s="13"/>
      <c r="V1100" s="10"/>
      <c r="W1100" s="10"/>
      <c r="X1100" s="10"/>
      <c r="Y1100" s="10"/>
      <c r="Z1100" s="14"/>
      <c r="AA1100" s="10"/>
      <c r="AB1100" s="10"/>
      <c r="AC1100" s="10"/>
      <c r="AD1100" s="15"/>
      <c r="AV1100"/>
      <c r="AW1100"/>
      <c r="AX1100"/>
      <c r="AY1100"/>
      <c r="AZ1100"/>
      <c r="BA1100"/>
    </row>
    <row r="1101" spans="2:53">
      <c r="B1101" s="10"/>
      <c r="C1101" s="10"/>
      <c r="D1101" s="10"/>
      <c r="E1101" s="10"/>
      <c r="F1101" s="10"/>
      <c r="G1101" s="78"/>
      <c r="H1101" s="82"/>
      <c r="I1101" s="10"/>
      <c r="J1101" s="11"/>
      <c r="K1101" s="10"/>
      <c r="L1101" s="10"/>
      <c r="M1101" s="10"/>
      <c r="N1101" s="10"/>
      <c r="O1101" s="18"/>
      <c r="P1101" s="18"/>
      <c r="Q1101" s="18"/>
      <c r="R1101" s="13"/>
      <c r="S1101" s="13"/>
      <c r="T1101" s="13"/>
      <c r="U1101" s="13"/>
      <c r="V1101" s="10"/>
      <c r="W1101" s="10"/>
      <c r="X1101" s="10"/>
      <c r="Y1101" s="10"/>
      <c r="Z1101" s="14"/>
      <c r="AA1101" s="10"/>
      <c r="AB1101" s="10"/>
      <c r="AC1101" s="10"/>
      <c r="AD1101" s="15"/>
      <c r="AV1101"/>
      <c r="AW1101"/>
      <c r="AX1101"/>
      <c r="AY1101"/>
      <c r="AZ1101"/>
      <c r="BA1101"/>
    </row>
    <row r="1102" spans="2:53" ht="15.75">
      <c r="B1102" s="10"/>
      <c r="C1102" s="10"/>
      <c r="D1102" s="10"/>
      <c r="E1102" s="10"/>
      <c r="F1102" s="10"/>
      <c r="G1102" s="404" t="s">
        <v>87</v>
      </c>
      <c r="H1102" s="82"/>
      <c r="I1102" s="63" t="s">
        <v>2846</v>
      </c>
      <c r="K1102" s="10"/>
      <c r="L1102" s="10"/>
      <c r="M1102" s="10"/>
      <c r="N1102" s="10"/>
      <c r="O1102" s="18"/>
      <c r="P1102" s="18"/>
      <c r="Q1102" s="18"/>
      <c r="R1102" s="13"/>
      <c r="S1102" s="13"/>
      <c r="T1102" s="13"/>
      <c r="U1102" s="13"/>
      <c r="V1102" s="10"/>
      <c r="W1102" s="10"/>
      <c r="X1102" s="10"/>
      <c r="Y1102" s="10"/>
      <c r="Z1102" s="14"/>
      <c r="AA1102" s="10"/>
      <c r="AB1102" s="10"/>
      <c r="AC1102" s="10"/>
      <c r="AD1102" s="15"/>
      <c r="AV1102"/>
      <c r="AW1102"/>
      <c r="AX1102"/>
      <c r="AY1102"/>
      <c r="AZ1102"/>
      <c r="BA1102"/>
    </row>
    <row r="1103" spans="2:53" s="67" customFormat="1" outlineLevel="5">
      <c r="B1103" s="201"/>
      <c r="C1103" s="202"/>
      <c r="D1103" s="202"/>
      <c r="E1103" s="202"/>
      <c r="F1103" s="202"/>
      <c r="G1103" s="286" t="s">
        <v>1553</v>
      </c>
      <c r="H1103" s="276">
        <v>42138</v>
      </c>
      <c r="I1103" s="202" t="s">
        <v>2610</v>
      </c>
      <c r="J1103" s="203" t="s">
        <v>86</v>
      </c>
      <c r="K1103" s="202" t="s">
        <v>36</v>
      </c>
      <c r="L1103" s="202" t="s">
        <v>20</v>
      </c>
      <c r="M1103" s="202" t="s">
        <v>21</v>
      </c>
      <c r="N1103" s="202" t="s">
        <v>11</v>
      </c>
      <c r="O1103" s="186">
        <v>2986.76</v>
      </c>
      <c r="P1103" s="186">
        <v>0</v>
      </c>
      <c r="Q1103" s="186">
        <v>2986.76</v>
      </c>
      <c r="R1103" s="204" t="s">
        <v>31</v>
      </c>
      <c r="S1103" s="205" t="s">
        <v>25</v>
      </c>
      <c r="T1103" s="205" t="s">
        <v>797</v>
      </c>
      <c r="U1103" s="205" t="s">
        <v>87</v>
      </c>
      <c r="V1103" s="202" t="s">
        <v>28</v>
      </c>
      <c r="W1103" s="202" t="s">
        <v>2611</v>
      </c>
      <c r="X1103" s="202"/>
      <c r="Y1103" s="202"/>
      <c r="Z1103" s="207">
        <v>42138</v>
      </c>
      <c r="AA1103" s="202" t="s">
        <v>2</v>
      </c>
      <c r="AB1103" s="202" t="s">
        <v>2612</v>
      </c>
      <c r="AC1103" s="202" t="s">
        <v>2613</v>
      </c>
      <c r="AD1103" s="208"/>
    </row>
    <row r="1104" spans="2:53" s="22" customFormat="1" outlineLevel="5">
      <c r="B1104" s="3"/>
      <c r="C1104" s="1"/>
      <c r="D1104" s="1"/>
      <c r="E1104" s="1"/>
      <c r="F1104" s="1"/>
      <c r="G1104" s="287" t="s">
        <v>1553</v>
      </c>
      <c r="H1104" s="277">
        <v>42138</v>
      </c>
      <c r="I1104" s="1" t="s">
        <v>2614</v>
      </c>
      <c r="J1104" s="2" t="s">
        <v>86</v>
      </c>
      <c r="K1104" s="1" t="s">
        <v>36</v>
      </c>
      <c r="L1104" s="1" t="s">
        <v>20</v>
      </c>
      <c r="M1104" s="1" t="s">
        <v>21</v>
      </c>
      <c r="N1104" s="1" t="s">
        <v>11</v>
      </c>
      <c r="O1104" s="9">
        <v>5455.88</v>
      </c>
      <c r="P1104" s="9">
        <v>0</v>
      </c>
      <c r="Q1104" s="9">
        <v>5455.88</v>
      </c>
      <c r="R1104" s="6" t="s">
        <v>31</v>
      </c>
      <c r="S1104" s="5" t="s">
        <v>25</v>
      </c>
      <c r="T1104" s="5" t="s">
        <v>797</v>
      </c>
      <c r="U1104" s="5" t="s">
        <v>87</v>
      </c>
      <c r="V1104" s="1" t="s">
        <v>28</v>
      </c>
      <c r="W1104" s="1" t="s">
        <v>2615</v>
      </c>
      <c r="X1104" s="1"/>
      <c r="Y1104" s="1"/>
      <c r="Z1104" s="4">
        <v>42138</v>
      </c>
      <c r="AA1104" s="1" t="s">
        <v>2</v>
      </c>
      <c r="AB1104" s="1" t="s">
        <v>2616</v>
      </c>
      <c r="AC1104" s="1" t="s">
        <v>2617</v>
      </c>
      <c r="AD1104" s="8"/>
    </row>
    <row r="1105" spans="2:30" s="22" customFormat="1" outlineLevel="5">
      <c r="B1105" s="3"/>
      <c r="C1105" s="1"/>
      <c r="D1105" s="1"/>
      <c r="E1105" s="1"/>
      <c r="F1105" s="1"/>
      <c r="G1105" s="287" t="s">
        <v>1553</v>
      </c>
      <c r="H1105" s="277">
        <v>42138</v>
      </c>
      <c r="I1105" s="1" t="s">
        <v>2618</v>
      </c>
      <c r="J1105" s="2" t="s">
        <v>86</v>
      </c>
      <c r="K1105" s="1" t="s">
        <v>36</v>
      </c>
      <c r="L1105" s="1" t="s">
        <v>20</v>
      </c>
      <c r="M1105" s="1" t="s">
        <v>21</v>
      </c>
      <c r="N1105" s="1" t="s">
        <v>11</v>
      </c>
      <c r="O1105" s="9">
        <v>2866.2</v>
      </c>
      <c r="P1105" s="9">
        <v>0</v>
      </c>
      <c r="Q1105" s="9">
        <v>2866.2</v>
      </c>
      <c r="R1105" s="6" t="s">
        <v>31</v>
      </c>
      <c r="S1105" s="5" t="s">
        <v>25</v>
      </c>
      <c r="T1105" s="5" t="s">
        <v>797</v>
      </c>
      <c r="U1105" s="5" t="s">
        <v>87</v>
      </c>
      <c r="V1105" s="1" t="s">
        <v>28</v>
      </c>
      <c r="W1105" s="1" t="s">
        <v>2619</v>
      </c>
      <c r="X1105" s="1"/>
      <c r="Y1105" s="1"/>
      <c r="Z1105" s="4">
        <v>42138</v>
      </c>
      <c r="AA1105" s="1" t="s">
        <v>2</v>
      </c>
      <c r="AB1105" s="1" t="s">
        <v>2620</v>
      </c>
      <c r="AC1105" s="1" t="s">
        <v>2621</v>
      </c>
      <c r="AD1105" s="8"/>
    </row>
    <row r="1106" spans="2:30" s="22" customFormat="1" outlineLevel="5">
      <c r="B1106" s="3"/>
      <c r="C1106" s="1"/>
      <c r="D1106" s="1"/>
      <c r="E1106" s="1"/>
      <c r="F1106" s="1"/>
      <c r="G1106" s="287" t="s">
        <v>1553</v>
      </c>
      <c r="H1106" s="277">
        <v>42138</v>
      </c>
      <c r="I1106" s="1" t="s">
        <v>2622</v>
      </c>
      <c r="J1106" s="2" t="s">
        <v>86</v>
      </c>
      <c r="K1106" s="1" t="s">
        <v>36</v>
      </c>
      <c r="L1106" s="1" t="s">
        <v>20</v>
      </c>
      <c r="M1106" s="1" t="s">
        <v>21</v>
      </c>
      <c r="N1106" s="1" t="s">
        <v>11</v>
      </c>
      <c r="O1106" s="9">
        <v>3306.76</v>
      </c>
      <c r="P1106" s="9">
        <v>0</v>
      </c>
      <c r="Q1106" s="9">
        <v>3306.76</v>
      </c>
      <c r="R1106" s="6" t="s">
        <v>31</v>
      </c>
      <c r="S1106" s="5" t="s">
        <v>25</v>
      </c>
      <c r="T1106" s="5" t="s">
        <v>797</v>
      </c>
      <c r="U1106" s="5" t="s">
        <v>87</v>
      </c>
      <c r="V1106" s="1" t="s">
        <v>28</v>
      </c>
      <c r="W1106" s="1" t="s">
        <v>2623</v>
      </c>
      <c r="X1106" s="1"/>
      <c r="Y1106" s="1"/>
      <c r="Z1106" s="4">
        <v>42138</v>
      </c>
      <c r="AA1106" s="1" t="s">
        <v>2</v>
      </c>
      <c r="AB1106" s="1" t="s">
        <v>2624</v>
      </c>
      <c r="AC1106" s="1" t="s">
        <v>2625</v>
      </c>
      <c r="AD1106" s="8"/>
    </row>
    <row r="1107" spans="2:30" s="22" customFormat="1" outlineLevel="5">
      <c r="B1107" s="3"/>
      <c r="C1107" s="1"/>
      <c r="D1107" s="1"/>
      <c r="E1107" s="1"/>
      <c r="F1107" s="1"/>
      <c r="G1107" s="287" t="s">
        <v>1553</v>
      </c>
      <c r="H1107" s="277">
        <v>42138</v>
      </c>
      <c r="I1107" s="1" t="s">
        <v>2626</v>
      </c>
      <c r="J1107" s="2" t="s">
        <v>86</v>
      </c>
      <c r="K1107" s="1" t="s">
        <v>36</v>
      </c>
      <c r="L1107" s="1" t="s">
        <v>20</v>
      </c>
      <c r="M1107" s="1" t="s">
        <v>21</v>
      </c>
      <c r="N1107" s="1" t="s">
        <v>11</v>
      </c>
      <c r="O1107" s="9">
        <v>3306.76</v>
      </c>
      <c r="P1107" s="9">
        <v>0</v>
      </c>
      <c r="Q1107" s="9">
        <v>3306.76</v>
      </c>
      <c r="R1107" s="6" t="s">
        <v>31</v>
      </c>
      <c r="S1107" s="5" t="s">
        <v>25</v>
      </c>
      <c r="T1107" s="5" t="s">
        <v>797</v>
      </c>
      <c r="U1107" s="5" t="s">
        <v>87</v>
      </c>
      <c r="V1107" s="1" t="s">
        <v>28</v>
      </c>
      <c r="W1107" s="1" t="s">
        <v>2627</v>
      </c>
      <c r="X1107" s="1"/>
      <c r="Y1107" s="1"/>
      <c r="Z1107" s="4">
        <v>42138</v>
      </c>
      <c r="AA1107" s="1" t="s">
        <v>2</v>
      </c>
      <c r="AB1107" s="1" t="s">
        <v>2628</v>
      </c>
      <c r="AC1107" s="1" t="s">
        <v>2629</v>
      </c>
      <c r="AD1107" s="8"/>
    </row>
    <row r="1108" spans="2:30" s="22" customFormat="1" outlineLevel="5">
      <c r="B1108" s="3"/>
      <c r="C1108" s="1"/>
      <c r="D1108" s="1"/>
      <c r="E1108" s="1"/>
      <c r="F1108" s="1"/>
      <c r="G1108" s="287" t="s">
        <v>1553</v>
      </c>
      <c r="H1108" s="277">
        <v>42151</v>
      </c>
      <c r="I1108" s="1" t="s">
        <v>2634</v>
      </c>
      <c r="J1108" s="2" t="s">
        <v>86</v>
      </c>
      <c r="K1108" s="1" t="s">
        <v>36</v>
      </c>
      <c r="L1108" s="1" t="s">
        <v>20</v>
      </c>
      <c r="M1108" s="1" t="s">
        <v>21</v>
      </c>
      <c r="N1108" s="1" t="s">
        <v>11</v>
      </c>
      <c r="O1108" s="9">
        <v>9122.1200000000008</v>
      </c>
      <c r="P1108" s="9">
        <v>0</v>
      </c>
      <c r="Q1108" s="9">
        <v>9122.1200000000008</v>
      </c>
      <c r="R1108" s="6" t="s">
        <v>31</v>
      </c>
      <c r="S1108" s="5" t="s">
        <v>25</v>
      </c>
      <c r="T1108" s="5" t="s">
        <v>797</v>
      </c>
      <c r="U1108" s="5" t="s">
        <v>87</v>
      </c>
      <c r="V1108" s="1" t="s">
        <v>28</v>
      </c>
      <c r="W1108" s="1" t="s">
        <v>2635</v>
      </c>
      <c r="X1108" s="1"/>
      <c r="Y1108" s="1"/>
      <c r="Z1108" s="4">
        <v>42151</v>
      </c>
      <c r="AA1108" s="1" t="s">
        <v>2</v>
      </c>
      <c r="AB1108" s="1" t="s">
        <v>2636</v>
      </c>
      <c r="AC1108" s="1" t="s">
        <v>2637</v>
      </c>
      <c r="AD1108" s="8"/>
    </row>
    <row r="1109" spans="2:30" s="22" customFormat="1" outlineLevel="5">
      <c r="B1109" s="3"/>
      <c r="C1109" s="1"/>
      <c r="D1109" s="1"/>
      <c r="E1109" s="1"/>
      <c r="F1109" s="1"/>
      <c r="G1109" s="287" t="s">
        <v>1553</v>
      </c>
      <c r="H1109" s="277">
        <v>42151</v>
      </c>
      <c r="I1109" s="1" t="s">
        <v>2638</v>
      </c>
      <c r="J1109" s="2" t="s">
        <v>86</v>
      </c>
      <c r="K1109" s="1" t="s">
        <v>36</v>
      </c>
      <c r="L1109" s="1" t="s">
        <v>20</v>
      </c>
      <c r="M1109" s="1" t="s">
        <v>21</v>
      </c>
      <c r="N1109" s="1" t="s">
        <v>11</v>
      </c>
      <c r="O1109" s="9">
        <v>17101.88</v>
      </c>
      <c r="P1109" s="9">
        <v>0</v>
      </c>
      <c r="Q1109" s="9">
        <v>17101.88</v>
      </c>
      <c r="R1109" s="6" t="s">
        <v>31</v>
      </c>
      <c r="S1109" s="5" t="s">
        <v>25</v>
      </c>
      <c r="T1109" s="5" t="s">
        <v>797</v>
      </c>
      <c r="U1109" s="5" t="s">
        <v>87</v>
      </c>
      <c r="V1109" s="1" t="s">
        <v>28</v>
      </c>
      <c r="W1109" s="1" t="s">
        <v>2639</v>
      </c>
      <c r="X1109" s="1"/>
      <c r="Y1109" s="1"/>
      <c r="Z1109" s="4">
        <v>42151</v>
      </c>
      <c r="AA1109" s="1" t="s">
        <v>2</v>
      </c>
      <c r="AB1109" s="1" t="s">
        <v>2640</v>
      </c>
      <c r="AC1109" s="1" t="s">
        <v>2641</v>
      </c>
      <c r="AD1109" s="8"/>
    </row>
    <row r="1110" spans="2:30" s="22" customFormat="1" outlineLevel="5">
      <c r="B1110" s="3"/>
      <c r="C1110" s="1"/>
      <c r="D1110" s="1"/>
      <c r="E1110" s="1"/>
      <c r="F1110" s="1"/>
      <c r="G1110" s="287" t="s">
        <v>1553</v>
      </c>
      <c r="H1110" s="277">
        <v>42151</v>
      </c>
      <c r="I1110" s="1" t="s">
        <v>2638</v>
      </c>
      <c r="J1110" s="2" t="s">
        <v>86</v>
      </c>
      <c r="K1110" s="1" t="s">
        <v>36</v>
      </c>
      <c r="L1110" s="1" t="s">
        <v>20</v>
      </c>
      <c r="M1110" s="1" t="s">
        <v>20</v>
      </c>
      <c r="N1110" s="1" t="s">
        <v>2003</v>
      </c>
      <c r="O1110" s="9">
        <v>0</v>
      </c>
      <c r="P1110" s="9">
        <v>776.16</v>
      </c>
      <c r="Q1110" s="9">
        <v>-776.16</v>
      </c>
      <c r="R1110" s="6" t="s">
        <v>31</v>
      </c>
      <c r="S1110" s="5" t="s">
        <v>25</v>
      </c>
      <c r="T1110" s="5" t="s">
        <v>797</v>
      </c>
      <c r="U1110" s="5" t="s">
        <v>87</v>
      </c>
      <c r="V1110" s="1" t="s">
        <v>28</v>
      </c>
      <c r="W1110" s="1" t="s">
        <v>2639</v>
      </c>
      <c r="X1110" s="1"/>
      <c r="Y1110" s="1"/>
      <c r="Z1110" s="4">
        <v>42151</v>
      </c>
      <c r="AA1110" s="1" t="s">
        <v>2</v>
      </c>
      <c r="AB1110" s="1" t="s">
        <v>2640</v>
      </c>
      <c r="AC1110" s="1" t="s">
        <v>2641</v>
      </c>
      <c r="AD1110" s="8"/>
    </row>
    <row r="1111" spans="2:30" s="22" customFormat="1" outlineLevel="5">
      <c r="B1111" s="3"/>
      <c r="C1111" s="1"/>
      <c r="D1111" s="1"/>
      <c r="E1111" s="1"/>
      <c r="F1111" s="1"/>
      <c r="G1111" s="287" t="s">
        <v>1553</v>
      </c>
      <c r="H1111" s="277">
        <v>42159</v>
      </c>
      <c r="I1111" s="1" t="s">
        <v>2662</v>
      </c>
      <c r="J1111" s="2" t="s">
        <v>86</v>
      </c>
      <c r="K1111" s="1" t="s">
        <v>36</v>
      </c>
      <c r="L1111" s="1" t="s">
        <v>20</v>
      </c>
      <c r="M1111" s="1" t="s">
        <v>21</v>
      </c>
      <c r="N1111" s="1" t="s">
        <v>11</v>
      </c>
      <c r="O1111" s="9">
        <v>2223.36</v>
      </c>
      <c r="P1111" s="9">
        <v>0</v>
      </c>
      <c r="Q1111" s="9">
        <v>2223.36</v>
      </c>
      <c r="R1111" s="6" t="s">
        <v>31</v>
      </c>
      <c r="S1111" s="5" t="s">
        <v>25</v>
      </c>
      <c r="T1111" s="5" t="s">
        <v>797</v>
      </c>
      <c r="U1111" s="5" t="s">
        <v>87</v>
      </c>
      <c r="V1111" s="1" t="s">
        <v>28</v>
      </c>
      <c r="W1111" s="1" t="s">
        <v>2663</v>
      </c>
      <c r="X1111" s="1"/>
      <c r="Y1111" s="1"/>
      <c r="Z1111" s="4">
        <v>42159</v>
      </c>
      <c r="AA1111" s="1" t="s">
        <v>2</v>
      </c>
      <c r="AB1111" s="1" t="s">
        <v>2664</v>
      </c>
      <c r="AC1111" s="1" t="s">
        <v>2665</v>
      </c>
      <c r="AD1111" s="8"/>
    </row>
    <row r="1112" spans="2:30" s="22" customFormat="1" outlineLevel="5">
      <c r="B1112" s="3"/>
      <c r="C1112" s="1"/>
      <c r="D1112" s="1"/>
      <c r="E1112" s="1"/>
      <c r="F1112" s="1"/>
      <c r="G1112" s="287" t="s">
        <v>1553</v>
      </c>
      <c r="H1112" s="277">
        <v>42159</v>
      </c>
      <c r="I1112" s="1" t="s">
        <v>2666</v>
      </c>
      <c r="J1112" s="2" t="s">
        <v>86</v>
      </c>
      <c r="K1112" s="1" t="s">
        <v>36</v>
      </c>
      <c r="L1112" s="1" t="s">
        <v>20</v>
      </c>
      <c r="M1112" s="1" t="s">
        <v>21</v>
      </c>
      <c r="N1112" s="1" t="s">
        <v>11</v>
      </c>
      <c r="O1112" s="9">
        <v>3154.53</v>
      </c>
      <c r="P1112" s="9">
        <v>0</v>
      </c>
      <c r="Q1112" s="9">
        <v>3154.53</v>
      </c>
      <c r="R1112" s="6" t="s">
        <v>31</v>
      </c>
      <c r="S1112" s="5" t="s">
        <v>25</v>
      </c>
      <c r="T1112" s="5" t="s">
        <v>797</v>
      </c>
      <c r="U1112" s="5" t="s">
        <v>87</v>
      </c>
      <c r="V1112" s="1" t="s">
        <v>28</v>
      </c>
      <c r="W1112" s="1" t="s">
        <v>2667</v>
      </c>
      <c r="X1112" s="1"/>
      <c r="Y1112" s="1"/>
      <c r="Z1112" s="4">
        <v>42159</v>
      </c>
      <c r="AA1112" s="1" t="s">
        <v>2</v>
      </c>
      <c r="AB1112" s="1" t="s">
        <v>2668</v>
      </c>
      <c r="AC1112" s="1" t="s">
        <v>2669</v>
      </c>
      <c r="AD1112" s="8"/>
    </row>
    <row r="1113" spans="2:30" s="22" customFormat="1" outlineLevel="5">
      <c r="B1113" s="3"/>
      <c r="C1113" s="1"/>
      <c r="D1113" s="1"/>
      <c r="E1113" s="1"/>
      <c r="F1113" s="1"/>
      <c r="G1113" s="287" t="s">
        <v>1553</v>
      </c>
      <c r="H1113" s="277">
        <v>42167</v>
      </c>
      <c r="I1113" s="1" t="s">
        <v>2670</v>
      </c>
      <c r="J1113" s="2" t="s">
        <v>86</v>
      </c>
      <c r="K1113" s="1" t="s">
        <v>36</v>
      </c>
      <c r="L1113" s="1" t="s">
        <v>20</v>
      </c>
      <c r="M1113" s="1" t="s">
        <v>21</v>
      </c>
      <c r="N1113" s="1" t="s">
        <v>11</v>
      </c>
      <c r="O1113" s="9">
        <v>2929.65</v>
      </c>
      <c r="P1113" s="9">
        <v>0</v>
      </c>
      <c r="Q1113" s="9">
        <v>2929.65</v>
      </c>
      <c r="R1113" s="6" t="s">
        <v>31</v>
      </c>
      <c r="S1113" s="5" t="s">
        <v>25</v>
      </c>
      <c r="T1113" s="5" t="s">
        <v>797</v>
      </c>
      <c r="U1113" s="5" t="s">
        <v>87</v>
      </c>
      <c r="V1113" s="1" t="s">
        <v>28</v>
      </c>
      <c r="W1113" s="1" t="s">
        <v>2671</v>
      </c>
      <c r="X1113" s="1"/>
      <c r="Y1113" s="1"/>
      <c r="Z1113" s="4">
        <v>42167</v>
      </c>
      <c r="AA1113" s="1" t="s">
        <v>2</v>
      </c>
      <c r="AB1113" s="1" t="s">
        <v>2672</v>
      </c>
      <c r="AC1113" s="1" t="s">
        <v>2673</v>
      </c>
      <c r="AD1113" s="8"/>
    </row>
    <row r="1114" spans="2:30" s="22" customFormat="1" outlineLevel="5">
      <c r="B1114" s="3"/>
      <c r="C1114" s="1"/>
      <c r="D1114" s="1"/>
      <c r="E1114" s="1"/>
      <c r="F1114" s="1"/>
      <c r="G1114" s="287" t="s">
        <v>1553</v>
      </c>
      <c r="H1114" s="277">
        <v>42185</v>
      </c>
      <c r="I1114" s="1" t="s">
        <v>2674</v>
      </c>
      <c r="J1114" s="2" t="s">
        <v>86</v>
      </c>
      <c r="K1114" s="1" t="s">
        <v>36</v>
      </c>
      <c r="L1114" s="1" t="s">
        <v>20</v>
      </c>
      <c r="M1114" s="1" t="s">
        <v>21</v>
      </c>
      <c r="N1114" s="1" t="s">
        <v>11</v>
      </c>
      <c r="O1114" s="9">
        <v>5270</v>
      </c>
      <c r="P1114" s="9">
        <v>0</v>
      </c>
      <c r="Q1114" s="9">
        <v>5270</v>
      </c>
      <c r="R1114" s="6" t="s">
        <v>31</v>
      </c>
      <c r="S1114" s="5" t="s">
        <v>25</v>
      </c>
      <c r="T1114" s="5" t="s">
        <v>797</v>
      </c>
      <c r="U1114" s="5" t="s">
        <v>87</v>
      </c>
      <c r="V1114" s="1" t="s">
        <v>28</v>
      </c>
      <c r="W1114" s="1" t="s">
        <v>2675</v>
      </c>
      <c r="X1114" s="1"/>
      <c r="Y1114" s="1"/>
      <c r="Z1114" s="4">
        <v>42185</v>
      </c>
      <c r="AA1114" s="1" t="s">
        <v>2</v>
      </c>
      <c r="AB1114" s="1" t="s">
        <v>2676</v>
      </c>
      <c r="AC1114" s="1" t="s">
        <v>2677</v>
      </c>
      <c r="AD1114" s="8"/>
    </row>
    <row r="1115" spans="2:30" s="22" customFormat="1" outlineLevel="5">
      <c r="B1115" s="3"/>
      <c r="C1115" s="1"/>
      <c r="D1115" s="1"/>
      <c r="E1115" s="1"/>
      <c r="F1115" s="1"/>
      <c r="G1115" s="287" t="s">
        <v>1553</v>
      </c>
      <c r="H1115" s="277">
        <v>42187</v>
      </c>
      <c r="I1115" s="1" t="s">
        <v>3818</v>
      </c>
      <c r="J1115" s="2" t="s">
        <v>86</v>
      </c>
      <c r="K1115" s="1" t="s">
        <v>36</v>
      </c>
      <c r="L1115" s="1" t="s">
        <v>20</v>
      </c>
      <c r="M1115" s="1" t="s">
        <v>21</v>
      </c>
      <c r="N1115" s="1" t="s">
        <v>11</v>
      </c>
      <c r="O1115" s="9">
        <v>11622.38</v>
      </c>
      <c r="P1115" s="9">
        <v>0</v>
      </c>
      <c r="Q1115" s="9">
        <v>11622.38</v>
      </c>
      <c r="R1115" s="6" t="s">
        <v>31</v>
      </c>
      <c r="S1115" s="5" t="s">
        <v>25</v>
      </c>
      <c r="T1115" s="5" t="s">
        <v>797</v>
      </c>
      <c r="U1115" s="5" t="s">
        <v>87</v>
      </c>
      <c r="V1115" s="1" t="s">
        <v>28</v>
      </c>
      <c r="W1115" s="1" t="s">
        <v>3819</v>
      </c>
      <c r="X1115" s="1"/>
      <c r="Y1115" s="1"/>
      <c r="Z1115" s="4">
        <v>42187</v>
      </c>
      <c r="AA1115" s="1" t="s">
        <v>2</v>
      </c>
      <c r="AB1115" s="1" t="s">
        <v>3819</v>
      </c>
      <c r="AC1115" s="1" t="s">
        <v>3820</v>
      </c>
      <c r="AD1115" s="8"/>
    </row>
    <row r="1116" spans="2:30" s="22" customFormat="1" outlineLevel="5">
      <c r="B1116" s="3"/>
      <c r="C1116" s="1"/>
      <c r="D1116" s="1"/>
      <c r="E1116" s="1"/>
      <c r="F1116" s="1"/>
      <c r="G1116" s="287" t="s">
        <v>1553</v>
      </c>
      <c r="H1116" s="277">
        <v>42187</v>
      </c>
      <c r="I1116" s="1" t="s">
        <v>3821</v>
      </c>
      <c r="J1116" s="2" t="s">
        <v>86</v>
      </c>
      <c r="K1116" s="1" t="s">
        <v>36</v>
      </c>
      <c r="L1116" s="1" t="s">
        <v>20</v>
      </c>
      <c r="M1116" s="1" t="s">
        <v>21</v>
      </c>
      <c r="N1116" s="1" t="s">
        <v>11</v>
      </c>
      <c r="O1116" s="9">
        <v>13847.05</v>
      </c>
      <c r="P1116" s="9">
        <v>0</v>
      </c>
      <c r="Q1116" s="9">
        <v>13847.05</v>
      </c>
      <c r="R1116" s="6" t="s">
        <v>31</v>
      </c>
      <c r="S1116" s="5" t="s">
        <v>25</v>
      </c>
      <c r="T1116" s="5" t="s">
        <v>797</v>
      </c>
      <c r="U1116" s="5" t="s">
        <v>87</v>
      </c>
      <c r="V1116" s="1" t="s">
        <v>28</v>
      </c>
      <c r="W1116" s="1" t="s">
        <v>3822</v>
      </c>
      <c r="X1116" s="1"/>
      <c r="Y1116" s="1"/>
      <c r="Z1116" s="4">
        <v>42187</v>
      </c>
      <c r="AA1116" s="1" t="s">
        <v>2</v>
      </c>
      <c r="AB1116" s="1" t="s">
        <v>3822</v>
      </c>
      <c r="AC1116" s="1" t="s">
        <v>3823</v>
      </c>
      <c r="AD1116" s="8"/>
    </row>
    <row r="1117" spans="2:30" s="22" customFormat="1" outlineLevel="5">
      <c r="B1117" s="3"/>
      <c r="C1117" s="1"/>
      <c r="D1117" s="1"/>
      <c r="E1117" s="1"/>
      <c r="F1117" s="1"/>
      <c r="G1117" s="287" t="s">
        <v>1553</v>
      </c>
      <c r="H1117" s="277">
        <v>42216</v>
      </c>
      <c r="I1117" s="1" t="s">
        <v>3828</v>
      </c>
      <c r="J1117" s="2" t="s">
        <v>86</v>
      </c>
      <c r="K1117" s="1" t="s">
        <v>36</v>
      </c>
      <c r="L1117" s="1" t="s">
        <v>20</v>
      </c>
      <c r="M1117" s="1" t="s">
        <v>21</v>
      </c>
      <c r="N1117" s="1" t="s">
        <v>11</v>
      </c>
      <c r="O1117" s="9">
        <v>7653.44</v>
      </c>
      <c r="P1117" s="9">
        <v>0</v>
      </c>
      <c r="Q1117" s="9">
        <v>7653.44</v>
      </c>
      <c r="R1117" s="6" t="s">
        <v>31</v>
      </c>
      <c r="S1117" s="5" t="s">
        <v>25</v>
      </c>
      <c r="T1117" s="5" t="s">
        <v>797</v>
      </c>
      <c r="U1117" s="5" t="s">
        <v>87</v>
      </c>
      <c r="V1117" s="1" t="s">
        <v>28</v>
      </c>
      <c r="W1117" s="1" t="s">
        <v>3829</v>
      </c>
      <c r="X1117" s="1"/>
      <c r="Y1117" s="1"/>
      <c r="Z1117" s="4">
        <v>42216</v>
      </c>
      <c r="AA1117" s="1" t="s">
        <v>2</v>
      </c>
      <c r="AB1117" s="1" t="s">
        <v>3829</v>
      </c>
      <c r="AC1117" s="1" t="s">
        <v>3830</v>
      </c>
      <c r="AD1117" s="8"/>
    </row>
    <row r="1118" spans="2:30" s="22" customFormat="1" outlineLevel="5">
      <c r="B1118" s="3"/>
      <c r="C1118" s="1"/>
      <c r="D1118" s="1"/>
      <c r="E1118" s="1"/>
      <c r="F1118" s="1"/>
      <c r="G1118" s="287" t="s">
        <v>1553</v>
      </c>
      <c r="H1118" s="277">
        <v>42216</v>
      </c>
      <c r="I1118" s="1" t="s">
        <v>3831</v>
      </c>
      <c r="J1118" s="2" t="s">
        <v>86</v>
      </c>
      <c r="K1118" s="1" t="s">
        <v>36</v>
      </c>
      <c r="L1118" s="1" t="s">
        <v>20</v>
      </c>
      <c r="M1118" s="1" t="s">
        <v>21</v>
      </c>
      <c r="N1118" s="1" t="s">
        <v>11</v>
      </c>
      <c r="O1118" s="9">
        <v>52585.62</v>
      </c>
      <c r="P1118" s="9">
        <v>0</v>
      </c>
      <c r="Q1118" s="9">
        <v>52585.62</v>
      </c>
      <c r="R1118" s="6" t="s">
        <v>31</v>
      </c>
      <c r="S1118" s="5" t="s">
        <v>25</v>
      </c>
      <c r="T1118" s="5" t="s">
        <v>797</v>
      </c>
      <c r="U1118" s="5" t="s">
        <v>87</v>
      </c>
      <c r="V1118" s="1" t="s">
        <v>28</v>
      </c>
      <c r="W1118" s="1" t="s">
        <v>3832</v>
      </c>
      <c r="X1118" s="1"/>
      <c r="Y1118" s="1"/>
      <c r="Z1118" s="4">
        <v>42216</v>
      </c>
      <c r="AA1118" s="1" t="s">
        <v>2</v>
      </c>
      <c r="AB1118" s="1" t="s">
        <v>3832</v>
      </c>
      <c r="AC1118" s="1" t="s">
        <v>3833</v>
      </c>
      <c r="AD1118" s="8"/>
    </row>
    <row r="1119" spans="2:30" s="22" customFormat="1" outlineLevel="5">
      <c r="B1119" s="3"/>
      <c r="C1119" s="1"/>
      <c r="D1119" s="1"/>
      <c r="E1119" s="1"/>
      <c r="F1119" s="1"/>
      <c r="G1119" s="287" t="s">
        <v>1553</v>
      </c>
      <c r="H1119" s="277">
        <v>42221</v>
      </c>
      <c r="I1119" s="1" t="s">
        <v>3837</v>
      </c>
      <c r="J1119" s="2" t="s">
        <v>86</v>
      </c>
      <c r="K1119" s="1" t="s">
        <v>36</v>
      </c>
      <c r="L1119" s="1" t="s">
        <v>20</v>
      </c>
      <c r="M1119" s="1" t="s">
        <v>21</v>
      </c>
      <c r="N1119" s="1" t="s">
        <v>11</v>
      </c>
      <c r="O1119" s="9">
        <v>3451.67</v>
      </c>
      <c r="P1119" s="9">
        <v>0</v>
      </c>
      <c r="Q1119" s="9">
        <v>3451.67</v>
      </c>
      <c r="R1119" s="6" t="s">
        <v>31</v>
      </c>
      <c r="S1119" s="5" t="s">
        <v>25</v>
      </c>
      <c r="T1119" s="5" t="s">
        <v>797</v>
      </c>
      <c r="U1119" s="5" t="s">
        <v>87</v>
      </c>
      <c r="V1119" s="1" t="s">
        <v>28</v>
      </c>
      <c r="W1119" s="1" t="s">
        <v>3838</v>
      </c>
      <c r="X1119" s="1"/>
      <c r="Y1119" s="1"/>
      <c r="Z1119" s="4">
        <v>42221</v>
      </c>
      <c r="AA1119" s="1" t="s">
        <v>2</v>
      </c>
      <c r="AB1119" s="1" t="s">
        <v>3839</v>
      </c>
      <c r="AC1119" s="1" t="s">
        <v>3840</v>
      </c>
      <c r="AD1119" s="8"/>
    </row>
    <row r="1120" spans="2:30" s="22" customFormat="1" outlineLevel="5">
      <c r="B1120" s="3"/>
      <c r="C1120" s="1"/>
      <c r="D1120" s="1"/>
      <c r="E1120" s="1"/>
      <c r="F1120" s="1"/>
      <c r="G1120" s="287" t="s">
        <v>1553</v>
      </c>
      <c r="H1120" s="277">
        <v>42228</v>
      </c>
      <c r="I1120" s="1" t="s">
        <v>3841</v>
      </c>
      <c r="J1120" s="2" t="s">
        <v>86</v>
      </c>
      <c r="K1120" s="1" t="s">
        <v>36</v>
      </c>
      <c r="L1120" s="1" t="s">
        <v>20</v>
      </c>
      <c r="M1120" s="1" t="s">
        <v>21</v>
      </c>
      <c r="N1120" s="1" t="s">
        <v>11</v>
      </c>
      <c r="O1120" s="9">
        <v>3256.65</v>
      </c>
      <c r="P1120" s="9">
        <v>0</v>
      </c>
      <c r="Q1120" s="9">
        <v>3256.65</v>
      </c>
      <c r="R1120" s="6" t="s">
        <v>31</v>
      </c>
      <c r="S1120" s="5" t="s">
        <v>25</v>
      </c>
      <c r="T1120" s="5" t="s">
        <v>797</v>
      </c>
      <c r="U1120" s="5" t="s">
        <v>87</v>
      </c>
      <c r="V1120" s="1" t="s">
        <v>28</v>
      </c>
      <c r="W1120" s="1" t="s">
        <v>3842</v>
      </c>
      <c r="X1120" s="1"/>
      <c r="Y1120" s="1"/>
      <c r="Z1120" s="4">
        <v>42228</v>
      </c>
      <c r="AA1120" s="1" t="s">
        <v>2</v>
      </c>
      <c r="AB1120" s="1" t="s">
        <v>3842</v>
      </c>
      <c r="AC1120" s="1" t="s">
        <v>3843</v>
      </c>
      <c r="AD1120" s="8"/>
    </row>
    <row r="1121" spans="2:30" s="22" customFormat="1" outlineLevel="5">
      <c r="B1121" s="3"/>
      <c r="C1121" s="1"/>
      <c r="D1121" s="1"/>
      <c r="E1121" s="1"/>
      <c r="F1121" s="1"/>
      <c r="G1121" s="287" t="s">
        <v>1553</v>
      </c>
      <c r="H1121" s="277">
        <v>42243</v>
      </c>
      <c r="I1121" s="1" t="s">
        <v>3858</v>
      </c>
      <c r="J1121" s="2" t="s">
        <v>86</v>
      </c>
      <c r="K1121" s="1" t="s">
        <v>36</v>
      </c>
      <c r="L1121" s="1" t="s">
        <v>20</v>
      </c>
      <c r="M1121" s="1" t="s">
        <v>21</v>
      </c>
      <c r="N1121" s="1" t="s">
        <v>11</v>
      </c>
      <c r="O1121" s="9">
        <v>10816.21</v>
      </c>
      <c r="P1121" s="9">
        <v>0</v>
      </c>
      <c r="Q1121" s="9">
        <v>10816.21</v>
      </c>
      <c r="R1121" s="6" t="s">
        <v>31</v>
      </c>
      <c r="S1121" s="5" t="s">
        <v>25</v>
      </c>
      <c r="T1121" s="5" t="s">
        <v>797</v>
      </c>
      <c r="U1121" s="5" t="s">
        <v>87</v>
      </c>
      <c r="V1121" s="1" t="s">
        <v>28</v>
      </c>
      <c r="W1121" s="1" t="s">
        <v>3859</v>
      </c>
      <c r="X1121" s="1"/>
      <c r="Y1121" s="1"/>
      <c r="Z1121" s="4">
        <v>42243</v>
      </c>
      <c r="AA1121" s="1" t="s">
        <v>2</v>
      </c>
      <c r="AB1121" s="1" t="s">
        <v>3860</v>
      </c>
      <c r="AC1121" s="1" t="s">
        <v>3861</v>
      </c>
      <c r="AD1121" s="8"/>
    </row>
    <row r="1122" spans="2:30" s="22" customFormat="1" outlineLevel="5">
      <c r="B1122" s="3"/>
      <c r="C1122" s="1"/>
      <c r="D1122" s="1"/>
      <c r="E1122" s="1"/>
      <c r="F1122" s="1"/>
      <c r="G1122" s="287" t="s">
        <v>1553</v>
      </c>
      <c r="H1122" s="277">
        <v>42243</v>
      </c>
      <c r="I1122" s="1" t="s">
        <v>3862</v>
      </c>
      <c r="J1122" s="2" t="s">
        <v>86</v>
      </c>
      <c r="K1122" s="1" t="s">
        <v>36</v>
      </c>
      <c r="L1122" s="1" t="s">
        <v>20</v>
      </c>
      <c r="M1122" s="1" t="s">
        <v>21</v>
      </c>
      <c r="N1122" s="1" t="s">
        <v>11</v>
      </c>
      <c r="O1122" s="9">
        <v>80359.850000000006</v>
      </c>
      <c r="P1122" s="9">
        <v>0</v>
      </c>
      <c r="Q1122" s="9">
        <v>80359.850000000006</v>
      </c>
      <c r="R1122" s="6" t="s">
        <v>31</v>
      </c>
      <c r="S1122" s="5" t="s">
        <v>25</v>
      </c>
      <c r="T1122" s="5" t="s">
        <v>797</v>
      </c>
      <c r="U1122" s="5" t="s">
        <v>87</v>
      </c>
      <c r="V1122" s="1" t="s">
        <v>28</v>
      </c>
      <c r="W1122" s="1" t="s">
        <v>3863</v>
      </c>
      <c r="X1122" s="1"/>
      <c r="Y1122" s="1"/>
      <c r="Z1122" s="4">
        <v>42243</v>
      </c>
      <c r="AA1122" s="1" t="s">
        <v>2</v>
      </c>
      <c r="AB1122" s="1" t="s">
        <v>3864</v>
      </c>
      <c r="AC1122" s="1" t="s">
        <v>3865</v>
      </c>
      <c r="AD1122" s="8"/>
    </row>
    <row r="1123" spans="2:30" s="22" customFormat="1" outlineLevel="5">
      <c r="B1123" s="3"/>
      <c r="C1123" s="1"/>
      <c r="D1123" s="1"/>
      <c r="E1123" s="1"/>
      <c r="F1123" s="1"/>
      <c r="G1123" s="287" t="s">
        <v>1553</v>
      </c>
      <c r="H1123" s="277">
        <v>42247</v>
      </c>
      <c r="I1123" s="1" t="s">
        <v>3870</v>
      </c>
      <c r="J1123" s="2" t="s">
        <v>86</v>
      </c>
      <c r="K1123" s="1" t="s">
        <v>36</v>
      </c>
      <c r="L1123" s="1" t="s">
        <v>20</v>
      </c>
      <c r="M1123" s="1" t="s">
        <v>21</v>
      </c>
      <c r="N1123" s="1" t="s">
        <v>11</v>
      </c>
      <c r="O1123" s="9">
        <v>4956.91</v>
      </c>
      <c r="P1123" s="9">
        <v>0</v>
      </c>
      <c r="Q1123" s="9">
        <v>4956.91</v>
      </c>
      <c r="R1123" s="6" t="s">
        <v>31</v>
      </c>
      <c r="S1123" s="5" t="s">
        <v>25</v>
      </c>
      <c r="T1123" s="5" t="s">
        <v>797</v>
      </c>
      <c r="U1123" s="5" t="s">
        <v>87</v>
      </c>
      <c r="V1123" s="1" t="s">
        <v>28</v>
      </c>
      <c r="W1123" s="1" t="s">
        <v>3871</v>
      </c>
      <c r="X1123" s="1"/>
      <c r="Y1123" s="1"/>
      <c r="Z1123" s="4">
        <v>42247</v>
      </c>
      <c r="AA1123" s="1" t="s">
        <v>2</v>
      </c>
      <c r="AB1123" s="1" t="s">
        <v>3872</v>
      </c>
      <c r="AC1123" s="1" t="s">
        <v>3873</v>
      </c>
      <c r="AD1123" s="8"/>
    </row>
    <row r="1124" spans="2:30" s="22" customFormat="1" outlineLevel="5">
      <c r="B1124" s="3"/>
      <c r="C1124" s="1"/>
      <c r="D1124" s="1"/>
      <c r="E1124" s="1"/>
      <c r="F1124" s="1"/>
      <c r="G1124" s="287" t="s">
        <v>1553</v>
      </c>
      <c r="H1124" s="277">
        <v>42263</v>
      </c>
      <c r="I1124" s="1" t="s">
        <v>3115</v>
      </c>
      <c r="J1124" s="2" t="s">
        <v>86</v>
      </c>
      <c r="K1124" s="1" t="s">
        <v>36</v>
      </c>
      <c r="L1124" s="1" t="s">
        <v>20</v>
      </c>
      <c r="M1124" s="1" t="s">
        <v>21</v>
      </c>
      <c r="N1124" s="1" t="s">
        <v>11</v>
      </c>
      <c r="O1124" s="9">
        <v>25360</v>
      </c>
      <c r="P1124" s="9">
        <v>0</v>
      </c>
      <c r="Q1124" s="9">
        <v>25360</v>
      </c>
      <c r="R1124" s="6" t="s">
        <v>31</v>
      </c>
      <c r="S1124" s="5" t="s">
        <v>25</v>
      </c>
      <c r="T1124" s="5" t="s">
        <v>797</v>
      </c>
      <c r="U1124" s="5" t="s">
        <v>87</v>
      </c>
      <c r="V1124" s="1" t="s">
        <v>28</v>
      </c>
      <c r="W1124" s="1" t="s">
        <v>3116</v>
      </c>
      <c r="X1124" s="1"/>
      <c r="Y1124" s="1"/>
      <c r="Z1124" s="4">
        <v>42263</v>
      </c>
      <c r="AA1124" s="1" t="s">
        <v>2</v>
      </c>
      <c r="AB1124" s="1" t="s">
        <v>3117</v>
      </c>
      <c r="AC1124" s="1" t="s">
        <v>3118</v>
      </c>
      <c r="AD1124" s="8"/>
    </row>
    <row r="1125" spans="2:30" s="22" customFormat="1" outlineLevel="5">
      <c r="B1125" s="3"/>
      <c r="C1125" s="1"/>
      <c r="D1125" s="1"/>
      <c r="E1125" s="1"/>
      <c r="F1125" s="1"/>
      <c r="G1125" s="287" t="s">
        <v>1553</v>
      </c>
      <c r="H1125" s="277">
        <v>42276</v>
      </c>
      <c r="I1125" s="1" t="s">
        <v>3880</v>
      </c>
      <c r="J1125" s="2" t="s">
        <v>86</v>
      </c>
      <c r="K1125" s="1" t="s">
        <v>36</v>
      </c>
      <c r="L1125" s="1" t="s">
        <v>20</v>
      </c>
      <c r="M1125" s="1" t="s">
        <v>21</v>
      </c>
      <c r="N1125" s="1" t="s">
        <v>11</v>
      </c>
      <c r="O1125" s="9">
        <v>115540.76</v>
      </c>
      <c r="P1125" s="9">
        <v>0</v>
      </c>
      <c r="Q1125" s="9">
        <v>115540.76</v>
      </c>
      <c r="R1125" s="6" t="s">
        <v>31</v>
      </c>
      <c r="S1125" s="5" t="s">
        <v>25</v>
      </c>
      <c r="T1125" s="5" t="s">
        <v>797</v>
      </c>
      <c r="U1125" s="5" t="s">
        <v>87</v>
      </c>
      <c r="V1125" s="1" t="s">
        <v>28</v>
      </c>
      <c r="W1125" s="1" t="s">
        <v>3881</v>
      </c>
      <c r="X1125" s="1"/>
      <c r="Y1125" s="1"/>
      <c r="Z1125" s="4">
        <v>42276</v>
      </c>
      <c r="AA1125" s="1" t="s">
        <v>2</v>
      </c>
      <c r="AB1125" s="1" t="s">
        <v>3881</v>
      </c>
      <c r="AC1125" s="1" t="s">
        <v>3882</v>
      </c>
      <c r="AD1125" s="8"/>
    </row>
    <row r="1126" spans="2:30" s="22" customFormat="1" outlineLevel="5">
      <c r="B1126" s="3"/>
      <c r="C1126" s="1"/>
      <c r="D1126" s="1"/>
      <c r="E1126" s="1"/>
      <c r="F1126" s="1"/>
      <c r="G1126" s="287" t="s">
        <v>1553</v>
      </c>
      <c r="H1126" s="277">
        <v>42276</v>
      </c>
      <c r="I1126" s="1" t="s">
        <v>3891</v>
      </c>
      <c r="J1126" s="2" t="s">
        <v>86</v>
      </c>
      <c r="K1126" s="1" t="s">
        <v>36</v>
      </c>
      <c r="L1126" s="1" t="s">
        <v>20</v>
      </c>
      <c r="M1126" s="1" t="s">
        <v>21</v>
      </c>
      <c r="N1126" s="1" t="s">
        <v>11</v>
      </c>
      <c r="O1126" s="9">
        <v>15264.4</v>
      </c>
      <c r="P1126" s="9">
        <v>0</v>
      </c>
      <c r="Q1126" s="9">
        <v>15264.4</v>
      </c>
      <c r="R1126" s="6" t="s">
        <v>31</v>
      </c>
      <c r="S1126" s="5" t="s">
        <v>25</v>
      </c>
      <c r="T1126" s="5" t="s">
        <v>797</v>
      </c>
      <c r="U1126" s="5" t="s">
        <v>87</v>
      </c>
      <c r="V1126" s="1" t="s">
        <v>28</v>
      </c>
      <c r="W1126" s="1" t="s">
        <v>3892</v>
      </c>
      <c r="X1126" s="1"/>
      <c r="Y1126" s="1"/>
      <c r="Z1126" s="4">
        <v>42276</v>
      </c>
      <c r="AA1126" s="1" t="s">
        <v>2</v>
      </c>
      <c r="AB1126" s="1" t="s">
        <v>3892</v>
      </c>
      <c r="AC1126" s="1" t="s">
        <v>3893</v>
      </c>
      <c r="AD1126" s="8"/>
    </row>
    <row r="1127" spans="2:30" s="22" customFormat="1" outlineLevel="5">
      <c r="B1127" s="3"/>
      <c r="C1127" s="1"/>
      <c r="D1127" s="1"/>
      <c r="E1127" s="1"/>
      <c r="F1127" s="1"/>
      <c r="G1127" s="287" t="s">
        <v>1553</v>
      </c>
      <c r="H1127" s="277">
        <v>42282</v>
      </c>
      <c r="I1127" s="1" t="s">
        <v>4331</v>
      </c>
      <c r="J1127" s="2" t="s">
        <v>86</v>
      </c>
      <c r="K1127" s="1" t="s">
        <v>36</v>
      </c>
      <c r="L1127" s="1" t="s">
        <v>20</v>
      </c>
      <c r="M1127" s="1" t="s">
        <v>21</v>
      </c>
      <c r="N1127" s="1" t="s">
        <v>11</v>
      </c>
      <c r="O1127" s="9">
        <v>14279</v>
      </c>
      <c r="P1127" s="9">
        <v>0</v>
      </c>
      <c r="Q1127" s="9">
        <v>14279</v>
      </c>
      <c r="R1127" s="6" t="s">
        <v>31</v>
      </c>
      <c r="S1127" s="5" t="s">
        <v>25</v>
      </c>
      <c r="T1127" s="5" t="s">
        <v>797</v>
      </c>
      <c r="U1127" s="5" t="s">
        <v>87</v>
      </c>
      <c r="V1127" s="1" t="s">
        <v>28</v>
      </c>
      <c r="W1127" s="1" t="s">
        <v>4332</v>
      </c>
      <c r="X1127" s="1"/>
      <c r="Y1127" s="1"/>
      <c r="Z1127" s="4">
        <v>42282</v>
      </c>
      <c r="AA1127" s="1" t="s">
        <v>2</v>
      </c>
      <c r="AB1127" s="1" t="s">
        <v>4333</v>
      </c>
      <c r="AC1127" s="1" t="s">
        <v>4334</v>
      </c>
      <c r="AD1127" s="8"/>
    </row>
    <row r="1128" spans="2:30" s="22" customFormat="1" outlineLevel="5">
      <c r="B1128" s="3"/>
      <c r="C1128" s="1"/>
      <c r="D1128" s="1"/>
      <c r="E1128" s="1"/>
      <c r="F1128" s="1"/>
      <c r="G1128" s="287" t="s">
        <v>1553</v>
      </c>
      <c r="H1128" s="277">
        <v>42305</v>
      </c>
      <c r="I1128" s="1" t="s">
        <v>6707</v>
      </c>
      <c r="J1128" s="2" t="s">
        <v>86</v>
      </c>
      <c r="K1128" s="1" t="s">
        <v>36</v>
      </c>
      <c r="L1128" s="1" t="s">
        <v>20</v>
      </c>
      <c r="M1128" s="1" t="s">
        <v>21</v>
      </c>
      <c r="N1128" s="1" t="s">
        <v>11</v>
      </c>
      <c r="O1128" s="9">
        <v>7886.56</v>
      </c>
      <c r="P1128" s="9">
        <v>0</v>
      </c>
      <c r="Q1128" s="9">
        <v>7886.56</v>
      </c>
      <c r="R1128" s="6" t="s">
        <v>31</v>
      </c>
      <c r="S1128" s="5" t="s">
        <v>25</v>
      </c>
      <c r="T1128" s="5" t="s">
        <v>797</v>
      </c>
      <c r="U1128" s="5" t="s">
        <v>87</v>
      </c>
      <c r="V1128" s="1" t="s">
        <v>28</v>
      </c>
      <c r="W1128" s="1" t="s">
        <v>6708</v>
      </c>
      <c r="X1128" s="1"/>
      <c r="Y1128" s="1"/>
      <c r="Z1128" s="4">
        <v>42305</v>
      </c>
      <c r="AA1128" s="1" t="s">
        <v>2</v>
      </c>
      <c r="AB1128" s="1" t="s">
        <v>6708</v>
      </c>
      <c r="AC1128" s="1" t="s">
        <v>6709</v>
      </c>
      <c r="AD1128" s="8"/>
    </row>
    <row r="1129" spans="2:30" s="22" customFormat="1" outlineLevel="5">
      <c r="B1129" s="3"/>
      <c r="C1129" s="1"/>
      <c r="D1129" s="1"/>
      <c r="E1129" s="1"/>
      <c r="F1129" s="1"/>
      <c r="G1129" s="287" t="s">
        <v>1553</v>
      </c>
      <c r="H1129" s="277">
        <v>42305</v>
      </c>
      <c r="I1129" s="1" t="s">
        <v>6710</v>
      </c>
      <c r="J1129" s="2" t="s">
        <v>86</v>
      </c>
      <c r="K1129" s="1" t="s">
        <v>36</v>
      </c>
      <c r="L1129" s="1" t="s">
        <v>20</v>
      </c>
      <c r="M1129" s="1" t="s">
        <v>21</v>
      </c>
      <c r="N1129" s="1" t="s">
        <v>11</v>
      </c>
      <c r="O1129" s="9">
        <v>115767.09</v>
      </c>
      <c r="P1129" s="9">
        <v>0</v>
      </c>
      <c r="Q1129" s="9">
        <v>115767.09</v>
      </c>
      <c r="R1129" s="6" t="s">
        <v>31</v>
      </c>
      <c r="S1129" s="5" t="s">
        <v>25</v>
      </c>
      <c r="T1129" s="5" t="s">
        <v>797</v>
      </c>
      <c r="U1129" s="5" t="s">
        <v>87</v>
      </c>
      <c r="V1129" s="1" t="s">
        <v>28</v>
      </c>
      <c r="W1129" s="1" t="s">
        <v>6711</v>
      </c>
      <c r="X1129" s="1"/>
      <c r="Y1129" s="1"/>
      <c r="Z1129" s="4">
        <v>42305</v>
      </c>
      <c r="AA1129" s="1" t="s">
        <v>2</v>
      </c>
      <c r="AB1129" s="1" t="s">
        <v>6711</v>
      </c>
      <c r="AC1129" s="1" t="s">
        <v>6712</v>
      </c>
      <c r="AD1129" s="8"/>
    </row>
    <row r="1130" spans="2:30" s="22" customFormat="1" outlineLevel="5">
      <c r="B1130" s="3"/>
      <c r="C1130" s="1"/>
      <c r="D1130" s="1"/>
      <c r="E1130" s="1"/>
      <c r="F1130" s="1"/>
      <c r="G1130" s="287" t="s">
        <v>1553</v>
      </c>
      <c r="H1130" s="277">
        <v>42307</v>
      </c>
      <c r="I1130" s="1" t="s">
        <v>4368</v>
      </c>
      <c r="J1130" s="2" t="s">
        <v>86</v>
      </c>
      <c r="K1130" s="1" t="s">
        <v>36</v>
      </c>
      <c r="L1130" s="1" t="s">
        <v>20</v>
      </c>
      <c r="M1130" s="1" t="s">
        <v>21</v>
      </c>
      <c r="N1130" s="1" t="s">
        <v>11</v>
      </c>
      <c r="O1130" s="9">
        <v>14279</v>
      </c>
      <c r="P1130" s="9">
        <v>0</v>
      </c>
      <c r="Q1130" s="9">
        <v>14279</v>
      </c>
      <c r="R1130" s="6" t="s">
        <v>31</v>
      </c>
      <c r="S1130" s="5" t="s">
        <v>25</v>
      </c>
      <c r="T1130" s="5" t="s">
        <v>797</v>
      </c>
      <c r="U1130" s="5" t="s">
        <v>87</v>
      </c>
      <c r="V1130" s="1" t="s">
        <v>28</v>
      </c>
      <c r="W1130" s="1" t="s">
        <v>4369</v>
      </c>
      <c r="X1130" s="1"/>
      <c r="Y1130" s="1"/>
      <c r="Z1130" s="4">
        <v>42307</v>
      </c>
      <c r="AA1130" s="1" t="s">
        <v>2</v>
      </c>
      <c r="AB1130" s="1" t="s">
        <v>4370</v>
      </c>
      <c r="AC1130" s="1" t="s">
        <v>4371</v>
      </c>
      <c r="AD1130" s="8"/>
    </row>
    <row r="1131" spans="2:30" s="22" customFormat="1" outlineLevel="5">
      <c r="B1131" s="3"/>
      <c r="C1131" s="1"/>
      <c r="D1131" s="1"/>
      <c r="E1131" s="1"/>
      <c r="F1131" s="1"/>
      <c r="G1131" s="287" t="s">
        <v>1553</v>
      </c>
      <c r="H1131" s="277">
        <v>42308</v>
      </c>
      <c r="I1131" s="1" t="s">
        <v>6723</v>
      </c>
      <c r="J1131" s="2" t="s">
        <v>86</v>
      </c>
      <c r="K1131" s="1" t="s">
        <v>36</v>
      </c>
      <c r="L1131" s="1" t="s">
        <v>20</v>
      </c>
      <c r="M1131" s="1" t="s">
        <v>21</v>
      </c>
      <c r="N1131" s="1" t="s">
        <v>11</v>
      </c>
      <c r="O1131" s="9">
        <v>1802.38</v>
      </c>
      <c r="P1131" s="9">
        <v>0</v>
      </c>
      <c r="Q1131" s="9">
        <v>1802.38</v>
      </c>
      <c r="R1131" s="6" t="s">
        <v>31</v>
      </c>
      <c r="S1131" s="5" t="s">
        <v>25</v>
      </c>
      <c r="T1131" s="5" t="s">
        <v>797</v>
      </c>
      <c r="U1131" s="5" t="s">
        <v>87</v>
      </c>
      <c r="V1131" s="1" t="s">
        <v>28</v>
      </c>
      <c r="W1131" s="1" t="s">
        <v>6724</v>
      </c>
      <c r="X1131" s="1"/>
      <c r="Y1131" s="1"/>
      <c r="Z1131" s="4">
        <v>42308</v>
      </c>
      <c r="AA1131" s="1" t="s">
        <v>2</v>
      </c>
      <c r="AB1131" s="1" t="s">
        <v>4374</v>
      </c>
      <c r="AC1131" s="1" t="s">
        <v>6725</v>
      </c>
      <c r="AD1131" s="8"/>
    </row>
    <row r="1132" spans="2:30" s="22" customFormat="1" outlineLevel="5">
      <c r="B1132" s="3"/>
      <c r="C1132" s="1"/>
      <c r="D1132" s="1"/>
      <c r="E1132" s="1"/>
      <c r="F1132" s="1"/>
      <c r="G1132" s="287" t="s">
        <v>1553</v>
      </c>
      <c r="H1132" s="277">
        <v>42333</v>
      </c>
      <c r="I1132" s="1" t="s">
        <v>4457</v>
      </c>
      <c r="J1132" s="2" t="s">
        <v>86</v>
      </c>
      <c r="K1132" s="1" t="s">
        <v>36</v>
      </c>
      <c r="L1132" s="1" t="s">
        <v>20</v>
      </c>
      <c r="M1132" s="1" t="s">
        <v>21</v>
      </c>
      <c r="N1132" s="1" t="s">
        <v>11</v>
      </c>
      <c r="O1132" s="9">
        <v>14279</v>
      </c>
      <c r="P1132" s="9">
        <v>0</v>
      </c>
      <c r="Q1132" s="9">
        <v>14279</v>
      </c>
      <c r="R1132" s="6" t="s">
        <v>31</v>
      </c>
      <c r="S1132" s="5" t="s">
        <v>25</v>
      </c>
      <c r="T1132" s="5" t="s">
        <v>797</v>
      </c>
      <c r="U1132" s="5" t="s">
        <v>87</v>
      </c>
      <c r="V1132" s="1" t="s">
        <v>28</v>
      </c>
      <c r="W1132" s="1" t="s">
        <v>4458</v>
      </c>
      <c r="X1132" s="1"/>
      <c r="Y1132" s="1"/>
      <c r="Z1132" s="4">
        <v>42333</v>
      </c>
      <c r="AA1132" s="1" t="s">
        <v>2</v>
      </c>
      <c r="AB1132" s="1" t="s">
        <v>4459</v>
      </c>
      <c r="AC1132" s="1" t="s">
        <v>4460</v>
      </c>
      <c r="AD1132" s="8"/>
    </row>
    <row r="1133" spans="2:30" s="22" customFormat="1" outlineLevel="5">
      <c r="B1133" s="3"/>
      <c r="C1133" s="1"/>
      <c r="D1133" s="1"/>
      <c r="E1133" s="1"/>
      <c r="F1133" s="1"/>
      <c r="G1133" s="287" t="s">
        <v>1553</v>
      </c>
      <c r="H1133" s="277">
        <v>42334</v>
      </c>
      <c r="I1133" s="1" t="s">
        <v>6744</v>
      </c>
      <c r="J1133" s="2" t="s">
        <v>86</v>
      </c>
      <c r="K1133" s="1" t="s">
        <v>36</v>
      </c>
      <c r="L1133" s="1" t="s">
        <v>20</v>
      </c>
      <c r="M1133" s="1" t="s">
        <v>21</v>
      </c>
      <c r="N1133" s="1" t="s">
        <v>11</v>
      </c>
      <c r="O1133" s="9">
        <v>123440.57</v>
      </c>
      <c r="P1133" s="9">
        <v>0</v>
      </c>
      <c r="Q1133" s="9">
        <v>123440.57</v>
      </c>
      <c r="R1133" s="6" t="s">
        <v>31</v>
      </c>
      <c r="S1133" s="5" t="s">
        <v>25</v>
      </c>
      <c r="T1133" s="5" t="s">
        <v>797</v>
      </c>
      <c r="U1133" s="5" t="s">
        <v>87</v>
      </c>
      <c r="V1133" s="1" t="s">
        <v>28</v>
      </c>
      <c r="W1133" s="1" t="s">
        <v>6745</v>
      </c>
      <c r="X1133" s="1"/>
      <c r="Y1133" s="1"/>
      <c r="Z1133" s="4">
        <v>42334</v>
      </c>
      <c r="AA1133" s="1" t="s">
        <v>2</v>
      </c>
      <c r="AB1133" s="1" t="s">
        <v>6746</v>
      </c>
      <c r="AC1133" s="1" t="s">
        <v>6747</v>
      </c>
      <c r="AD1133" s="8"/>
    </row>
    <row r="1134" spans="2:30" s="22" customFormat="1" outlineLevel="5">
      <c r="B1134" s="3"/>
      <c r="C1134" s="1"/>
      <c r="D1134" s="1"/>
      <c r="E1134" s="1"/>
      <c r="F1134" s="1"/>
      <c r="G1134" s="287" t="s">
        <v>1553</v>
      </c>
      <c r="H1134" s="277">
        <v>42334</v>
      </c>
      <c r="I1134" s="1" t="s">
        <v>6748</v>
      </c>
      <c r="J1134" s="2" t="s">
        <v>86</v>
      </c>
      <c r="K1134" s="1" t="s">
        <v>36</v>
      </c>
      <c r="L1134" s="1" t="s">
        <v>20</v>
      </c>
      <c r="M1134" s="1" t="s">
        <v>21</v>
      </c>
      <c r="N1134" s="1" t="s">
        <v>11</v>
      </c>
      <c r="O1134" s="9">
        <v>9376.24</v>
      </c>
      <c r="P1134" s="9">
        <v>0</v>
      </c>
      <c r="Q1134" s="9">
        <v>9376.24</v>
      </c>
      <c r="R1134" s="6" t="s">
        <v>31</v>
      </c>
      <c r="S1134" s="5" t="s">
        <v>25</v>
      </c>
      <c r="T1134" s="5" t="s">
        <v>797</v>
      </c>
      <c r="U1134" s="5" t="s">
        <v>87</v>
      </c>
      <c r="V1134" s="1" t="s">
        <v>28</v>
      </c>
      <c r="W1134" s="1" t="s">
        <v>6749</v>
      </c>
      <c r="X1134" s="1"/>
      <c r="Y1134" s="1"/>
      <c r="Z1134" s="4">
        <v>42334</v>
      </c>
      <c r="AA1134" s="1" t="s">
        <v>2</v>
      </c>
      <c r="AB1134" s="1" t="s">
        <v>4395</v>
      </c>
      <c r="AC1134" s="1" t="s">
        <v>6750</v>
      </c>
      <c r="AD1134" s="8"/>
    </row>
    <row r="1135" spans="2:30" s="22" customFormat="1" outlineLevel="5">
      <c r="B1135" s="3"/>
      <c r="C1135" s="1"/>
      <c r="D1135" s="1"/>
      <c r="E1135" s="1"/>
      <c r="F1135" s="1"/>
      <c r="G1135" s="287" t="s">
        <v>1553</v>
      </c>
      <c r="H1135" s="277">
        <v>42356</v>
      </c>
      <c r="I1135" s="1" t="s">
        <v>6780</v>
      </c>
      <c r="J1135" s="2" t="s">
        <v>86</v>
      </c>
      <c r="K1135" s="1" t="s">
        <v>36</v>
      </c>
      <c r="L1135" s="1" t="s">
        <v>20</v>
      </c>
      <c r="M1135" s="1" t="s">
        <v>21</v>
      </c>
      <c r="N1135" s="1" t="s">
        <v>11</v>
      </c>
      <c r="O1135" s="9">
        <v>133011.9</v>
      </c>
      <c r="P1135" s="9">
        <v>0</v>
      </c>
      <c r="Q1135" s="9">
        <v>133011.9</v>
      </c>
      <c r="R1135" s="6" t="s">
        <v>31</v>
      </c>
      <c r="S1135" s="5" t="s">
        <v>25</v>
      </c>
      <c r="T1135" s="5" t="s">
        <v>797</v>
      </c>
      <c r="U1135" s="5" t="s">
        <v>87</v>
      </c>
      <c r="V1135" s="1" t="s">
        <v>28</v>
      </c>
      <c r="W1135" s="1" t="s">
        <v>6781</v>
      </c>
      <c r="X1135" s="1"/>
      <c r="Y1135" s="1"/>
      <c r="Z1135" s="4">
        <v>42356</v>
      </c>
      <c r="AA1135" s="1" t="s">
        <v>2</v>
      </c>
      <c r="AB1135" s="1" t="s">
        <v>4374</v>
      </c>
      <c r="AC1135" s="1" t="s">
        <v>6782</v>
      </c>
      <c r="AD1135" s="8"/>
    </row>
    <row r="1136" spans="2:30" s="22" customFormat="1" outlineLevel="5">
      <c r="B1136" s="3"/>
      <c r="C1136" s="1"/>
      <c r="D1136" s="1"/>
      <c r="E1136" s="1"/>
      <c r="F1136" s="1"/>
      <c r="G1136" s="287" t="s">
        <v>1553</v>
      </c>
      <c r="H1136" s="277">
        <v>42356</v>
      </c>
      <c r="I1136" s="1" t="s">
        <v>6783</v>
      </c>
      <c r="J1136" s="2" t="s">
        <v>86</v>
      </c>
      <c r="K1136" s="1" t="s">
        <v>36</v>
      </c>
      <c r="L1136" s="1" t="s">
        <v>20</v>
      </c>
      <c r="M1136" s="1" t="s">
        <v>21</v>
      </c>
      <c r="N1136" s="1" t="s">
        <v>11</v>
      </c>
      <c r="O1136" s="9">
        <v>14387.62</v>
      </c>
      <c r="P1136" s="9">
        <v>0</v>
      </c>
      <c r="Q1136" s="9">
        <v>14387.62</v>
      </c>
      <c r="R1136" s="6" t="s">
        <v>31</v>
      </c>
      <c r="S1136" s="5" t="s">
        <v>25</v>
      </c>
      <c r="T1136" s="5" t="s">
        <v>797</v>
      </c>
      <c r="U1136" s="5" t="s">
        <v>87</v>
      </c>
      <c r="V1136" s="1" t="s">
        <v>28</v>
      </c>
      <c r="W1136" s="1" t="s">
        <v>6784</v>
      </c>
      <c r="X1136" s="1"/>
      <c r="Y1136" s="1"/>
      <c r="Z1136" s="4">
        <v>42356</v>
      </c>
      <c r="AA1136" s="1" t="s">
        <v>2</v>
      </c>
      <c r="AB1136" s="1" t="s">
        <v>4374</v>
      </c>
      <c r="AC1136" s="1" t="s">
        <v>6785</v>
      </c>
      <c r="AD1136" s="8"/>
    </row>
    <row r="1137" spans="2:30" s="22" customFormat="1" outlineLevel="5">
      <c r="B1137" s="3"/>
      <c r="C1137" s="1"/>
      <c r="D1137" s="1"/>
      <c r="E1137" s="1"/>
      <c r="F1137" s="1"/>
      <c r="G1137" s="287" t="s">
        <v>1553</v>
      </c>
      <c r="H1137" s="277">
        <v>42360</v>
      </c>
      <c r="I1137" s="1" t="s">
        <v>4578</v>
      </c>
      <c r="J1137" s="2" t="s">
        <v>86</v>
      </c>
      <c r="K1137" s="1" t="s">
        <v>36</v>
      </c>
      <c r="L1137" s="1" t="s">
        <v>20</v>
      </c>
      <c r="M1137" s="1" t="s">
        <v>21</v>
      </c>
      <c r="N1137" s="1" t="s">
        <v>11</v>
      </c>
      <c r="O1137" s="9">
        <v>15587</v>
      </c>
      <c r="P1137" s="9">
        <v>0</v>
      </c>
      <c r="Q1137" s="9">
        <v>15587</v>
      </c>
      <c r="R1137" s="6" t="s">
        <v>31</v>
      </c>
      <c r="S1137" s="5" t="s">
        <v>25</v>
      </c>
      <c r="T1137" s="5" t="s">
        <v>797</v>
      </c>
      <c r="U1137" s="5" t="s">
        <v>87</v>
      </c>
      <c r="V1137" s="1" t="s">
        <v>28</v>
      </c>
      <c r="W1137" s="1" t="s">
        <v>4579</v>
      </c>
      <c r="X1137" s="1"/>
      <c r="Y1137" s="1"/>
      <c r="Z1137" s="4">
        <v>42360</v>
      </c>
      <c r="AA1137" s="1" t="s">
        <v>2</v>
      </c>
      <c r="AB1137" s="1" t="s">
        <v>4580</v>
      </c>
      <c r="AC1137" s="1" t="s">
        <v>4581</v>
      </c>
      <c r="AD1137" s="8"/>
    </row>
    <row r="1138" spans="2:30" s="22" customFormat="1" outlineLevel="5">
      <c r="B1138" s="3"/>
      <c r="C1138" s="1"/>
      <c r="D1138" s="1"/>
      <c r="E1138" s="1"/>
      <c r="F1138" s="1"/>
      <c r="G1138" s="287" t="s">
        <v>1553</v>
      </c>
      <c r="H1138" s="277">
        <v>42192</v>
      </c>
      <c r="I1138" s="1" t="s">
        <v>3901</v>
      </c>
      <c r="J1138" s="2" t="s">
        <v>88</v>
      </c>
      <c r="K1138" s="1" t="s">
        <v>36</v>
      </c>
      <c r="L1138" s="1" t="s">
        <v>20</v>
      </c>
      <c r="M1138" s="1" t="s">
        <v>21</v>
      </c>
      <c r="N1138" s="1" t="s">
        <v>11</v>
      </c>
      <c r="O1138" s="9">
        <v>4849.1000000000004</v>
      </c>
      <c r="P1138" s="9">
        <v>0</v>
      </c>
      <c r="Q1138" s="9">
        <v>4849.1000000000004</v>
      </c>
      <c r="R1138" s="6" t="s">
        <v>47</v>
      </c>
      <c r="S1138" s="5" t="s">
        <v>25</v>
      </c>
      <c r="T1138" s="5" t="s">
        <v>797</v>
      </c>
      <c r="U1138" s="5" t="s">
        <v>87</v>
      </c>
      <c r="V1138" s="1" t="s">
        <v>65</v>
      </c>
      <c r="W1138" s="1" t="s">
        <v>3902</v>
      </c>
      <c r="X1138" s="1" t="s">
        <v>3903</v>
      </c>
      <c r="Y1138" s="1" t="s">
        <v>3904</v>
      </c>
      <c r="Z1138" s="4">
        <v>42192</v>
      </c>
      <c r="AA1138" s="1" t="s">
        <v>45</v>
      </c>
      <c r="AB1138" s="1" t="s">
        <v>3905</v>
      </c>
      <c r="AC1138" s="1" t="s">
        <v>3906</v>
      </c>
      <c r="AD1138" s="8"/>
    </row>
    <row r="1139" spans="2:30" s="22" customFormat="1" outlineLevel="5">
      <c r="B1139" s="3"/>
      <c r="C1139" s="1"/>
      <c r="D1139" s="1"/>
      <c r="E1139" s="1"/>
      <c r="F1139" s="1"/>
      <c r="G1139" s="287" t="s">
        <v>1553</v>
      </c>
      <c r="H1139" s="277">
        <v>42202</v>
      </c>
      <c r="I1139" s="1" t="s">
        <v>3907</v>
      </c>
      <c r="J1139" s="2" t="s">
        <v>88</v>
      </c>
      <c r="K1139" s="1" t="s">
        <v>36</v>
      </c>
      <c r="L1139" s="1" t="s">
        <v>20</v>
      </c>
      <c r="M1139" s="1" t="s">
        <v>21</v>
      </c>
      <c r="N1139" s="1" t="s">
        <v>11</v>
      </c>
      <c r="O1139" s="9">
        <v>8320</v>
      </c>
      <c r="P1139" s="9">
        <v>0</v>
      </c>
      <c r="Q1139" s="9">
        <v>8320</v>
      </c>
      <c r="R1139" s="6" t="s">
        <v>47</v>
      </c>
      <c r="S1139" s="5" t="s">
        <v>25</v>
      </c>
      <c r="T1139" s="5" t="s">
        <v>797</v>
      </c>
      <c r="U1139" s="5" t="s">
        <v>87</v>
      </c>
      <c r="V1139" s="1" t="s">
        <v>65</v>
      </c>
      <c r="W1139" s="1" t="s">
        <v>3908</v>
      </c>
      <c r="X1139" s="1" t="s">
        <v>3909</v>
      </c>
      <c r="Y1139" s="1" t="s">
        <v>3910</v>
      </c>
      <c r="Z1139" s="4">
        <v>42202</v>
      </c>
      <c r="AA1139" s="1" t="s">
        <v>45</v>
      </c>
      <c r="AB1139" s="1" t="s">
        <v>3911</v>
      </c>
      <c r="AC1139" s="1" t="s">
        <v>3912</v>
      </c>
      <c r="AD1139" s="8"/>
    </row>
    <row r="1140" spans="2:30" s="22" customFormat="1" outlineLevel="5">
      <c r="B1140" s="3"/>
      <c r="C1140" s="1"/>
      <c r="D1140" s="1"/>
      <c r="E1140" s="1"/>
      <c r="F1140" s="1"/>
      <c r="G1140" s="287" t="s">
        <v>1553</v>
      </c>
      <c r="H1140" s="277">
        <v>42186</v>
      </c>
      <c r="I1140" s="1" t="s">
        <v>3913</v>
      </c>
      <c r="J1140" s="2" t="s">
        <v>88</v>
      </c>
      <c r="K1140" s="1" t="s">
        <v>36</v>
      </c>
      <c r="L1140" s="1" t="s">
        <v>20</v>
      </c>
      <c r="M1140" s="1" t="s">
        <v>21</v>
      </c>
      <c r="N1140" s="1" t="s">
        <v>11</v>
      </c>
      <c r="O1140" s="9">
        <v>5751</v>
      </c>
      <c r="P1140" s="9">
        <v>0</v>
      </c>
      <c r="Q1140" s="9">
        <v>5751</v>
      </c>
      <c r="R1140" s="6" t="s">
        <v>47</v>
      </c>
      <c r="S1140" s="5" t="s">
        <v>25</v>
      </c>
      <c r="T1140" s="5" t="s">
        <v>797</v>
      </c>
      <c r="U1140" s="5" t="s">
        <v>87</v>
      </c>
      <c r="V1140" s="1" t="s">
        <v>65</v>
      </c>
      <c r="W1140" s="1" t="s">
        <v>3914</v>
      </c>
      <c r="X1140" s="1" t="s">
        <v>3903</v>
      </c>
      <c r="Y1140" s="1" t="s">
        <v>3904</v>
      </c>
      <c r="Z1140" s="4">
        <v>42186</v>
      </c>
      <c r="AA1140" s="1" t="s">
        <v>45</v>
      </c>
      <c r="AB1140" s="1" t="s">
        <v>3915</v>
      </c>
      <c r="AC1140" s="1" t="s">
        <v>3916</v>
      </c>
      <c r="AD1140" s="8"/>
    </row>
    <row r="1141" spans="2:30" s="22" customFormat="1" outlineLevel="5">
      <c r="B1141" s="3"/>
      <c r="C1141" s="1"/>
      <c r="D1141" s="1"/>
      <c r="E1141" s="1"/>
      <c r="F1141" s="1"/>
      <c r="G1141" s="287" t="s">
        <v>1553</v>
      </c>
      <c r="H1141" s="277">
        <v>42202</v>
      </c>
      <c r="I1141" s="1" t="s">
        <v>3925</v>
      </c>
      <c r="J1141" s="2" t="s">
        <v>88</v>
      </c>
      <c r="K1141" s="1" t="s">
        <v>36</v>
      </c>
      <c r="L1141" s="1" t="s">
        <v>20</v>
      </c>
      <c r="M1141" s="1" t="s">
        <v>21</v>
      </c>
      <c r="N1141" s="1" t="s">
        <v>11</v>
      </c>
      <c r="O1141" s="9">
        <v>1320</v>
      </c>
      <c r="P1141" s="9">
        <v>0</v>
      </c>
      <c r="Q1141" s="9">
        <v>1320</v>
      </c>
      <c r="R1141" s="6" t="s">
        <v>47</v>
      </c>
      <c r="S1141" s="5" t="s">
        <v>25</v>
      </c>
      <c r="T1141" s="5" t="s">
        <v>797</v>
      </c>
      <c r="U1141" s="5" t="s">
        <v>87</v>
      </c>
      <c r="V1141" s="1" t="s">
        <v>65</v>
      </c>
      <c r="W1141" s="1" t="s">
        <v>3926</v>
      </c>
      <c r="X1141" s="1" t="s">
        <v>3630</v>
      </c>
      <c r="Y1141" s="1" t="s">
        <v>3631</v>
      </c>
      <c r="Z1141" s="4">
        <v>42202</v>
      </c>
      <c r="AA1141" s="1" t="s">
        <v>45</v>
      </c>
      <c r="AB1141" s="1" t="s">
        <v>3927</v>
      </c>
      <c r="AC1141" s="1" t="s">
        <v>3928</v>
      </c>
      <c r="AD1141" s="8"/>
    </row>
    <row r="1142" spans="2:30" s="22" customFormat="1" outlineLevel="5">
      <c r="B1142" s="3"/>
      <c r="C1142" s="1"/>
      <c r="D1142" s="1"/>
      <c r="E1142" s="1"/>
      <c r="F1142" s="1"/>
      <c r="G1142" s="287" t="s">
        <v>1553</v>
      </c>
      <c r="H1142" s="277">
        <v>42216</v>
      </c>
      <c r="I1142" s="1" t="s">
        <v>3949</v>
      </c>
      <c r="J1142" s="2" t="s">
        <v>88</v>
      </c>
      <c r="K1142" s="1" t="s">
        <v>36</v>
      </c>
      <c r="L1142" s="1" t="s">
        <v>20</v>
      </c>
      <c r="M1142" s="1" t="s">
        <v>21</v>
      </c>
      <c r="N1142" s="1" t="s">
        <v>11</v>
      </c>
      <c r="O1142" s="9">
        <v>8940</v>
      </c>
      <c r="P1142" s="9">
        <v>0</v>
      </c>
      <c r="Q1142" s="9">
        <v>8940</v>
      </c>
      <c r="R1142" s="6" t="s">
        <v>47</v>
      </c>
      <c r="S1142" s="5" t="s">
        <v>25</v>
      </c>
      <c r="T1142" s="5" t="s">
        <v>797</v>
      </c>
      <c r="U1142" s="5" t="s">
        <v>87</v>
      </c>
      <c r="V1142" s="1" t="s">
        <v>65</v>
      </c>
      <c r="W1142" s="1" t="s">
        <v>3950</v>
      </c>
      <c r="X1142" s="1" t="s">
        <v>2376</v>
      </c>
      <c r="Y1142" s="1" t="s">
        <v>2377</v>
      </c>
      <c r="Z1142" s="4">
        <v>42216</v>
      </c>
      <c r="AA1142" s="1" t="s">
        <v>2257</v>
      </c>
      <c r="AB1142" s="1" t="s">
        <v>3951</v>
      </c>
      <c r="AC1142" s="1" t="s">
        <v>3952</v>
      </c>
      <c r="AD1142" s="8"/>
    </row>
    <row r="1143" spans="2:30" s="22" customFormat="1" outlineLevel="5">
      <c r="B1143" s="3"/>
      <c r="C1143" s="1"/>
      <c r="D1143" s="1"/>
      <c r="E1143" s="1"/>
      <c r="F1143" s="1"/>
      <c r="G1143" s="287" t="s">
        <v>1553</v>
      </c>
      <c r="H1143" s="277">
        <v>42216</v>
      </c>
      <c r="I1143" s="1" t="s">
        <v>3953</v>
      </c>
      <c r="J1143" s="2" t="s">
        <v>88</v>
      </c>
      <c r="K1143" s="1" t="s">
        <v>36</v>
      </c>
      <c r="L1143" s="1" t="s">
        <v>60</v>
      </c>
      <c r="M1143" s="1" t="s">
        <v>21</v>
      </c>
      <c r="N1143" s="1" t="s">
        <v>11</v>
      </c>
      <c r="O1143" s="9">
        <v>25800</v>
      </c>
      <c r="P1143" s="9">
        <v>0</v>
      </c>
      <c r="Q1143" s="9">
        <v>25800</v>
      </c>
      <c r="R1143" s="6" t="s">
        <v>47</v>
      </c>
      <c r="S1143" s="5" t="s">
        <v>25</v>
      </c>
      <c r="T1143" s="5" t="s">
        <v>797</v>
      </c>
      <c r="U1143" s="5" t="s">
        <v>87</v>
      </c>
      <c r="V1143" s="1" t="s">
        <v>65</v>
      </c>
      <c r="W1143" s="1" t="s">
        <v>3954</v>
      </c>
      <c r="X1143" s="1" t="s">
        <v>3750</v>
      </c>
      <c r="Y1143" s="1" t="s">
        <v>3751</v>
      </c>
      <c r="Z1143" s="4">
        <v>42216</v>
      </c>
      <c r="AA1143" s="1" t="s">
        <v>45</v>
      </c>
      <c r="AB1143" s="1" t="s">
        <v>3955</v>
      </c>
      <c r="AC1143" s="1" t="s">
        <v>3956</v>
      </c>
      <c r="AD1143" s="8"/>
    </row>
    <row r="1144" spans="2:30" s="22" customFormat="1" outlineLevel="5">
      <c r="B1144" s="3"/>
      <c r="C1144" s="1"/>
      <c r="D1144" s="1"/>
      <c r="E1144" s="1"/>
      <c r="F1144" s="1"/>
      <c r="G1144" s="287" t="s">
        <v>1553</v>
      </c>
      <c r="H1144" s="277">
        <v>42216</v>
      </c>
      <c r="I1144" s="1" t="s">
        <v>3957</v>
      </c>
      <c r="J1144" s="2" t="s">
        <v>88</v>
      </c>
      <c r="K1144" s="1" t="s">
        <v>36</v>
      </c>
      <c r="L1144" s="1" t="s">
        <v>20</v>
      </c>
      <c r="M1144" s="1" t="s">
        <v>21</v>
      </c>
      <c r="N1144" s="1" t="s">
        <v>11</v>
      </c>
      <c r="O1144" s="9">
        <v>51251</v>
      </c>
      <c r="P1144" s="9">
        <v>0</v>
      </c>
      <c r="Q1144" s="9">
        <v>51251</v>
      </c>
      <c r="R1144" s="6" t="s">
        <v>47</v>
      </c>
      <c r="S1144" s="5" t="s">
        <v>25</v>
      </c>
      <c r="T1144" s="5" t="s">
        <v>797</v>
      </c>
      <c r="U1144" s="5" t="s">
        <v>87</v>
      </c>
      <c r="V1144" s="1" t="s">
        <v>65</v>
      </c>
      <c r="W1144" s="1" t="s">
        <v>3958</v>
      </c>
      <c r="X1144" s="1" t="s">
        <v>3750</v>
      </c>
      <c r="Y1144" s="1" t="s">
        <v>3751</v>
      </c>
      <c r="Z1144" s="4">
        <v>42216</v>
      </c>
      <c r="AA1144" s="1" t="s">
        <v>45</v>
      </c>
      <c r="AB1144" s="1" t="s">
        <v>3959</v>
      </c>
      <c r="AC1144" s="1" t="s">
        <v>3960</v>
      </c>
      <c r="AD1144" s="8"/>
    </row>
    <row r="1145" spans="2:30" s="22" customFormat="1" outlineLevel="5">
      <c r="B1145" s="3"/>
      <c r="C1145" s="1"/>
      <c r="D1145" s="1"/>
      <c r="E1145" s="1"/>
      <c r="F1145" s="1"/>
      <c r="G1145" s="287" t="s">
        <v>1553</v>
      </c>
      <c r="H1145" s="277">
        <v>42240</v>
      </c>
      <c r="I1145" s="1" t="s">
        <v>3968</v>
      </c>
      <c r="J1145" s="2" t="s">
        <v>88</v>
      </c>
      <c r="K1145" s="1" t="s">
        <v>36</v>
      </c>
      <c r="L1145" s="1" t="s">
        <v>20</v>
      </c>
      <c r="M1145" s="1" t="s">
        <v>21</v>
      </c>
      <c r="N1145" s="1" t="s">
        <v>11</v>
      </c>
      <c r="O1145" s="9">
        <v>7142.52</v>
      </c>
      <c r="P1145" s="9">
        <v>0</v>
      </c>
      <c r="Q1145" s="9">
        <v>7142.52</v>
      </c>
      <c r="R1145" s="6" t="s">
        <v>47</v>
      </c>
      <c r="S1145" s="5" t="s">
        <v>25</v>
      </c>
      <c r="T1145" s="5" t="s">
        <v>797</v>
      </c>
      <c r="U1145" s="5" t="s">
        <v>87</v>
      </c>
      <c r="V1145" s="1" t="s">
        <v>65</v>
      </c>
      <c r="W1145" s="1" t="s">
        <v>3969</v>
      </c>
      <c r="X1145" s="1" t="s">
        <v>3449</v>
      </c>
      <c r="Y1145" s="1" t="s">
        <v>3450</v>
      </c>
      <c r="Z1145" s="4">
        <v>42240</v>
      </c>
      <c r="AA1145" s="1" t="s">
        <v>45</v>
      </c>
      <c r="AB1145" s="1" t="s">
        <v>3970</v>
      </c>
      <c r="AC1145" s="1" t="s">
        <v>3971</v>
      </c>
      <c r="AD1145" s="8"/>
    </row>
    <row r="1146" spans="2:30" s="22" customFormat="1" outlineLevel="5">
      <c r="B1146" s="3"/>
      <c r="C1146" s="1"/>
      <c r="D1146" s="1"/>
      <c r="E1146" s="1"/>
      <c r="F1146" s="1"/>
      <c r="G1146" s="287" t="s">
        <v>1553</v>
      </c>
      <c r="H1146" s="277">
        <v>42241</v>
      </c>
      <c r="I1146" s="1" t="s">
        <v>3972</v>
      </c>
      <c r="J1146" s="2" t="s">
        <v>88</v>
      </c>
      <c r="K1146" s="1" t="s">
        <v>36</v>
      </c>
      <c r="L1146" s="1" t="s">
        <v>20</v>
      </c>
      <c r="M1146" s="1" t="s">
        <v>21</v>
      </c>
      <c r="N1146" s="1" t="s">
        <v>11</v>
      </c>
      <c r="O1146" s="9">
        <v>1908</v>
      </c>
      <c r="P1146" s="9">
        <v>0</v>
      </c>
      <c r="Q1146" s="9">
        <v>1908</v>
      </c>
      <c r="R1146" s="6" t="s">
        <v>47</v>
      </c>
      <c r="S1146" s="5" t="s">
        <v>25</v>
      </c>
      <c r="T1146" s="5" t="s">
        <v>797</v>
      </c>
      <c r="U1146" s="5" t="s">
        <v>87</v>
      </c>
      <c r="V1146" s="1" t="s">
        <v>65</v>
      </c>
      <c r="W1146" s="1" t="s">
        <v>3973</v>
      </c>
      <c r="X1146" s="1" t="s">
        <v>3974</v>
      </c>
      <c r="Y1146" s="1" t="s">
        <v>3975</v>
      </c>
      <c r="Z1146" s="4">
        <v>42241</v>
      </c>
      <c r="AA1146" s="1" t="s">
        <v>2257</v>
      </c>
      <c r="AB1146" s="1" t="s">
        <v>3976</v>
      </c>
      <c r="AC1146" s="1" t="s">
        <v>3977</v>
      </c>
      <c r="AD1146" s="8"/>
    </row>
    <row r="1147" spans="2:30" s="22" customFormat="1" outlineLevel="5">
      <c r="B1147" s="3"/>
      <c r="C1147" s="1"/>
      <c r="D1147" s="1"/>
      <c r="E1147" s="1"/>
      <c r="F1147" s="1"/>
      <c r="G1147" s="287" t="s">
        <v>1553</v>
      </c>
      <c r="H1147" s="277">
        <v>42247</v>
      </c>
      <c r="I1147" s="1" t="s">
        <v>4008</v>
      </c>
      <c r="J1147" s="2" t="s">
        <v>88</v>
      </c>
      <c r="K1147" s="1" t="s">
        <v>36</v>
      </c>
      <c r="L1147" s="1" t="s">
        <v>20</v>
      </c>
      <c r="M1147" s="1" t="s">
        <v>21</v>
      </c>
      <c r="N1147" s="1" t="s">
        <v>11</v>
      </c>
      <c r="O1147" s="9">
        <v>47963.79</v>
      </c>
      <c r="P1147" s="9">
        <v>0</v>
      </c>
      <c r="Q1147" s="9">
        <v>47963.79</v>
      </c>
      <c r="R1147" s="6" t="s">
        <v>47</v>
      </c>
      <c r="S1147" s="5" t="s">
        <v>25</v>
      </c>
      <c r="T1147" s="5" t="s">
        <v>797</v>
      </c>
      <c r="U1147" s="5" t="s">
        <v>87</v>
      </c>
      <c r="V1147" s="1" t="s">
        <v>65</v>
      </c>
      <c r="W1147" s="1" t="s">
        <v>4009</v>
      </c>
      <c r="X1147" s="1" t="s">
        <v>4010</v>
      </c>
      <c r="Y1147" s="1" t="s">
        <v>4011</v>
      </c>
      <c r="Z1147" s="4">
        <v>42247</v>
      </c>
      <c r="AA1147" s="1" t="s">
        <v>45</v>
      </c>
      <c r="AB1147" s="1" t="s">
        <v>4012</v>
      </c>
      <c r="AC1147" s="1" t="s">
        <v>4013</v>
      </c>
      <c r="AD1147" s="8"/>
    </row>
    <row r="1148" spans="2:30" s="22" customFormat="1" outlineLevel="5">
      <c r="B1148" s="3"/>
      <c r="C1148" s="1"/>
      <c r="D1148" s="1"/>
      <c r="E1148" s="1"/>
      <c r="F1148" s="1"/>
      <c r="G1148" s="287" t="s">
        <v>1553</v>
      </c>
      <c r="H1148" s="277">
        <v>42247</v>
      </c>
      <c r="I1148" s="1" t="s">
        <v>4028</v>
      </c>
      <c r="J1148" s="2" t="s">
        <v>88</v>
      </c>
      <c r="K1148" s="1" t="s">
        <v>36</v>
      </c>
      <c r="L1148" s="1" t="s">
        <v>20</v>
      </c>
      <c r="M1148" s="1" t="s">
        <v>21</v>
      </c>
      <c r="N1148" s="1" t="s">
        <v>11</v>
      </c>
      <c r="O1148" s="9">
        <v>110299</v>
      </c>
      <c r="P1148" s="9">
        <v>0</v>
      </c>
      <c r="Q1148" s="9">
        <v>110299</v>
      </c>
      <c r="R1148" s="6" t="s">
        <v>47</v>
      </c>
      <c r="S1148" s="5" t="s">
        <v>25</v>
      </c>
      <c r="T1148" s="5" t="s">
        <v>797</v>
      </c>
      <c r="U1148" s="5" t="s">
        <v>87</v>
      </c>
      <c r="V1148" s="1" t="s">
        <v>65</v>
      </c>
      <c r="W1148" s="1" t="s">
        <v>4029</v>
      </c>
      <c r="X1148" s="1" t="s">
        <v>3612</v>
      </c>
      <c r="Y1148" s="1" t="s">
        <v>3613</v>
      </c>
      <c r="Z1148" s="4">
        <v>42247</v>
      </c>
      <c r="AA1148" s="1" t="s">
        <v>45</v>
      </c>
      <c r="AB1148" s="1" t="s">
        <v>4030</v>
      </c>
      <c r="AC1148" s="1" t="s">
        <v>4031</v>
      </c>
      <c r="AD1148" s="8"/>
    </row>
    <row r="1149" spans="2:30" s="22" customFormat="1" outlineLevel="5">
      <c r="B1149" s="3"/>
      <c r="C1149" s="1"/>
      <c r="D1149" s="1"/>
      <c r="E1149" s="1"/>
      <c r="F1149" s="1"/>
      <c r="G1149" s="287" t="s">
        <v>1553</v>
      </c>
      <c r="H1149" s="277">
        <v>42254</v>
      </c>
      <c r="I1149" s="1" t="s">
        <v>4045</v>
      </c>
      <c r="J1149" s="2" t="s">
        <v>88</v>
      </c>
      <c r="K1149" s="1" t="s">
        <v>36</v>
      </c>
      <c r="L1149" s="1" t="s">
        <v>20</v>
      </c>
      <c r="M1149" s="1" t="s">
        <v>21</v>
      </c>
      <c r="N1149" s="1" t="s">
        <v>11</v>
      </c>
      <c r="O1149" s="9">
        <v>10200</v>
      </c>
      <c r="P1149" s="9">
        <v>0</v>
      </c>
      <c r="Q1149" s="9">
        <v>10200</v>
      </c>
      <c r="R1149" s="6" t="s">
        <v>47</v>
      </c>
      <c r="S1149" s="5" t="s">
        <v>25</v>
      </c>
      <c r="T1149" s="5" t="s">
        <v>797</v>
      </c>
      <c r="U1149" s="5" t="s">
        <v>87</v>
      </c>
      <c r="V1149" s="1" t="s">
        <v>65</v>
      </c>
      <c r="W1149" s="1" t="s">
        <v>4046</v>
      </c>
      <c r="X1149" s="1" t="s">
        <v>4047</v>
      </c>
      <c r="Y1149" s="1" t="s">
        <v>4048</v>
      </c>
      <c r="Z1149" s="4">
        <v>42254</v>
      </c>
      <c r="AA1149" s="1" t="s">
        <v>45</v>
      </c>
      <c r="AB1149" s="1" t="s">
        <v>4049</v>
      </c>
      <c r="AC1149" s="1" t="s">
        <v>4050</v>
      </c>
      <c r="AD1149" s="8"/>
    </row>
    <row r="1150" spans="2:30" s="22" customFormat="1" outlineLevel="5">
      <c r="B1150" s="3"/>
      <c r="C1150" s="1"/>
      <c r="D1150" s="1"/>
      <c r="E1150" s="1"/>
      <c r="F1150" s="1"/>
      <c r="G1150" s="287" t="s">
        <v>1553</v>
      </c>
      <c r="H1150" s="277">
        <v>42254</v>
      </c>
      <c r="I1150" s="1" t="s">
        <v>4051</v>
      </c>
      <c r="J1150" s="2" t="s">
        <v>88</v>
      </c>
      <c r="K1150" s="1" t="s">
        <v>36</v>
      </c>
      <c r="L1150" s="1" t="s">
        <v>20</v>
      </c>
      <c r="M1150" s="1" t="s">
        <v>21</v>
      </c>
      <c r="N1150" s="1" t="s">
        <v>11</v>
      </c>
      <c r="O1150" s="9">
        <v>7650</v>
      </c>
      <c r="P1150" s="9">
        <v>0</v>
      </c>
      <c r="Q1150" s="9">
        <v>7650</v>
      </c>
      <c r="R1150" s="6" t="s">
        <v>47</v>
      </c>
      <c r="S1150" s="5" t="s">
        <v>25</v>
      </c>
      <c r="T1150" s="5" t="s">
        <v>797</v>
      </c>
      <c r="U1150" s="5" t="s">
        <v>87</v>
      </c>
      <c r="V1150" s="1" t="s">
        <v>65</v>
      </c>
      <c r="W1150" s="1" t="s">
        <v>4052</v>
      </c>
      <c r="X1150" s="1" t="s">
        <v>4047</v>
      </c>
      <c r="Y1150" s="1" t="s">
        <v>4048</v>
      </c>
      <c r="Z1150" s="4">
        <v>42254</v>
      </c>
      <c r="AA1150" s="1" t="s">
        <v>45</v>
      </c>
      <c r="AB1150" s="1" t="s">
        <v>4053</v>
      </c>
      <c r="AC1150" s="1" t="s">
        <v>4054</v>
      </c>
      <c r="AD1150" s="8"/>
    </row>
    <row r="1151" spans="2:30" s="22" customFormat="1" outlineLevel="5">
      <c r="B1151" s="3"/>
      <c r="C1151" s="1"/>
      <c r="D1151" s="1"/>
      <c r="E1151" s="1"/>
      <c r="F1151" s="1"/>
      <c r="G1151" s="287" t="s">
        <v>1553</v>
      </c>
      <c r="H1151" s="277">
        <v>42272</v>
      </c>
      <c r="I1151" s="1" t="s">
        <v>4055</v>
      </c>
      <c r="J1151" s="2" t="s">
        <v>88</v>
      </c>
      <c r="K1151" s="1" t="s">
        <v>36</v>
      </c>
      <c r="L1151" s="1" t="s">
        <v>20</v>
      </c>
      <c r="M1151" s="1" t="s">
        <v>21</v>
      </c>
      <c r="N1151" s="1" t="s">
        <v>11</v>
      </c>
      <c r="O1151" s="9">
        <v>2510</v>
      </c>
      <c r="P1151" s="9">
        <v>0</v>
      </c>
      <c r="Q1151" s="9">
        <v>2510</v>
      </c>
      <c r="R1151" s="6" t="s">
        <v>47</v>
      </c>
      <c r="S1151" s="5" t="s">
        <v>25</v>
      </c>
      <c r="T1151" s="5" t="s">
        <v>797</v>
      </c>
      <c r="U1151" s="5" t="s">
        <v>87</v>
      </c>
      <c r="V1151" s="1" t="s">
        <v>65</v>
      </c>
      <c r="W1151" s="1" t="s">
        <v>4056</v>
      </c>
      <c r="X1151" s="1" t="s">
        <v>3903</v>
      </c>
      <c r="Y1151" s="1" t="s">
        <v>3904</v>
      </c>
      <c r="Z1151" s="4">
        <v>42272</v>
      </c>
      <c r="AA1151" s="1" t="s">
        <v>45</v>
      </c>
      <c r="AB1151" s="1" t="s">
        <v>4057</v>
      </c>
      <c r="AC1151" s="1" t="s">
        <v>4058</v>
      </c>
      <c r="AD1151" s="8"/>
    </row>
    <row r="1152" spans="2:30" s="22" customFormat="1" outlineLevel="5">
      <c r="B1152" s="3"/>
      <c r="C1152" s="1"/>
      <c r="D1152" s="1"/>
      <c r="E1152" s="1"/>
      <c r="F1152" s="1"/>
      <c r="G1152" s="287" t="s">
        <v>1553</v>
      </c>
      <c r="H1152" s="277">
        <v>42272</v>
      </c>
      <c r="I1152" s="1" t="s">
        <v>4059</v>
      </c>
      <c r="J1152" s="2" t="s">
        <v>88</v>
      </c>
      <c r="K1152" s="1" t="s">
        <v>36</v>
      </c>
      <c r="L1152" s="1" t="s">
        <v>20</v>
      </c>
      <c r="M1152" s="1" t="s">
        <v>21</v>
      </c>
      <c r="N1152" s="1" t="s">
        <v>11</v>
      </c>
      <c r="O1152" s="9">
        <v>1360</v>
      </c>
      <c r="P1152" s="9">
        <v>0</v>
      </c>
      <c r="Q1152" s="9">
        <v>1360</v>
      </c>
      <c r="R1152" s="6" t="s">
        <v>47</v>
      </c>
      <c r="S1152" s="5" t="s">
        <v>25</v>
      </c>
      <c r="T1152" s="5" t="s">
        <v>797</v>
      </c>
      <c r="U1152" s="5" t="s">
        <v>87</v>
      </c>
      <c r="V1152" s="1" t="s">
        <v>65</v>
      </c>
      <c r="W1152" s="1" t="s">
        <v>4060</v>
      </c>
      <c r="X1152" s="1" t="s">
        <v>3903</v>
      </c>
      <c r="Y1152" s="1" t="s">
        <v>3904</v>
      </c>
      <c r="Z1152" s="4">
        <v>42272</v>
      </c>
      <c r="AA1152" s="1" t="s">
        <v>45</v>
      </c>
      <c r="AB1152" s="1" t="s">
        <v>4061</v>
      </c>
      <c r="AC1152" s="1" t="s">
        <v>4062</v>
      </c>
      <c r="AD1152" s="8"/>
    </row>
    <row r="1153" spans="2:30" s="22" customFormat="1" outlineLevel="5">
      <c r="B1153" s="3"/>
      <c r="C1153" s="1"/>
      <c r="D1153" s="1"/>
      <c r="E1153" s="1"/>
      <c r="F1153" s="1"/>
      <c r="G1153" s="287" t="s">
        <v>1553</v>
      </c>
      <c r="H1153" s="277">
        <v>42271</v>
      </c>
      <c r="I1153" s="1" t="s">
        <v>4141</v>
      </c>
      <c r="J1153" s="2" t="s">
        <v>88</v>
      </c>
      <c r="K1153" s="1" t="s">
        <v>36</v>
      </c>
      <c r="L1153" s="1" t="s">
        <v>20</v>
      </c>
      <c r="M1153" s="1" t="s">
        <v>21</v>
      </c>
      <c r="N1153" s="1" t="s">
        <v>11</v>
      </c>
      <c r="O1153" s="9">
        <v>3837</v>
      </c>
      <c r="P1153" s="9">
        <v>0</v>
      </c>
      <c r="Q1153" s="9">
        <v>3837</v>
      </c>
      <c r="R1153" s="6" t="s">
        <v>47</v>
      </c>
      <c r="S1153" s="5" t="s">
        <v>25</v>
      </c>
      <c r="T1153" s="5" t="s">
        <v>797</v>
      </c>
      <c r="U1153" s="5" t="s">
        <v>87</v>
      </c>
      <c r="V1153" s="1" t="s">
        <v>65</v>
      </c>
      <c r="W1153" s="1" t="s">
        <v>4142</v>
      </c>
      <c r="X1153" s="1" t="s">
        <v>3345</v>
      </c>
      <c r="Y1153" s="1" t="s">
        <v>3346</v>
      </c>
      <c r="Z1153" s="4">
        <v>42271</v>
      </c>
      <c r="AA1153" s="1" t="s">
        <v>45</v>
      </c>
      <c r="AB1153" s="1" t="s">
        <v>4143</v>
      </c>
      <c r="AC1153" s="1" t="s">
        <v>4144</v>
      </c>
      <c r="AD1153" s="8"/>
    </row>
    <row r="1154" spans="2:30" s="22" customFormat="1" outlineLevel="5">
      <c r="B1154" s="3"/>
      <c r="C1154" s="1"/>
      <c r="D1154" s="1"/>
      <c r="E1154" s="1"/>
      <c r="F1154" s="1"/>
      <c r="G1154" s="287" t="s">
        <v>1553</v>
      </c>
      <c r="H1154" s="277">
        <v>42272</v>
      </c>
      <c r="I1154" s="1" t="s">
        <v>4145</v>
      </c>
      <c r="J1154" s="2" t="s">
        <v>88</v>
      </c>
      <c r="K1154" s="1" t="s">
        <v>36</v>
      </c>
      <c r="L1154" s="1" t="s">
        <v>20</v>
      </c>
      <c r="M1154" s="1" t="s">
        <v>21</v>
      </c>
      <c r="N1154" s="1" t="s">
        <v>11</v>
      </c>
      <c r="O1154" s="9">
        <v>7728</v>
      </c>
      <c r="P1154" s="9">
        <v>0</v>
      </c>
      <c r="Q1154" s="9">
        <v>7728</v>
      </c>
      <c r="R1154" s="6" t="s">
        <v>47</v>
      </c>
      <c r="S1154" s="5" t="s">
        <v>25</v>
      </c>
      <c r="T1154" s="5" t="s">
        <v>797</v>
      </c>
      <c r="U1154" s="5" t="s">
        <v>87</v>
      </c>
      <c r="V1154" s="1" t="s">
        <v>65</v>
      </c>
      <c r="W1154" s="1" t="s">
        <v>4146</v>
      </c>
      <c r="X1154" s="1" t="s">
        <v>3903</v>
      </c>
      <c r="Y1154" s="1" t="s">
        <v>3904</v>
      </c>
      <c r="Z1154" s="4">
        <v>42272</v>
      </c>
      <c r="AA1154" s="1" t="s">
        <v>45</v>
      </c>
      <c r="AB1154" s="1" t="s">
        <v>4147</v>
      </c>
      <c r="AC1154" s="1" t="s">
        <v>4148</v>
      </c>
      <c r="AD1154" s="8"/>
    </row>
    <row r="1155" spans="2:30" s="22" customFormat="1" outlineLevel="5">
      <c r="B1155" s="3"/>
      <c r="C1155" s="1"/>
      <c r="D1155" s="1"/>
      <c r="E1155" s="1"/>
      <c r="F1155" s="1"/>
      <c r="G1155" s="287" t="s">
        <v>1553</v>
      </c>
      <c r="H1155" s="277">
        <v>42264</v>
      </c>
      <c r="I1155" s="1" t="s">
        <v>4149</v>
      </c>
      <c r="J1155" s="2" t="s">
        <v>88</v>
      </c>
      <c r="K1155" s="1" t="s">
        <v>36</v>
      </c>
      <c r="L1155" s="1" t="s">
        <v>20</v>
      </c>
      <c r="M1155" s="1" t="s">
        <v>21</v>
      </c>
      <c r="N1155" s="1" t="s">
        <v>11</v>
      </c>
      <c r="O1155" s="9">
        <v>6044.8</v>
      </c>
      <c r="P1155" s="9">
        <v>0</v>
      </c>
      <c r="Q1155" s="9">
        <v>6044.8</v>
      </c>
      <c r="R1155" s="6" t="s">
        <v>47</v>
      </c>
      <c r="S1155" s="5" t="s">
        <v>25</v>
      </c>
      <c r="T1155" s="5" t="s">
        <v>797</v>
      </c>
      <c r="U1155" s="5" t="s">
        <v>87</v>
      </c>
      <c r="V1155" s="1" t="s">
        <v>65</v>
      </c>
      <c r="W1155" s="1" t="s">
        <v>4150</v>
      </c>
      <c r="X1155" s="1" t="s">
        <v>3449</v>
      </c>
      <c r="Y1155" s="1" t="s">
        <v>3450</v>
      </c>
      <c r="Z1155" s="4">
        <v>42264</v>
      </c>
      <c r="AA1155" s="1" t="s">
        <v>45</v>
      </c>
      <c r="AB1155" s="1" t="s">
        <v>4151</v>
      </c>
      <c r="AC1155" s="1" t="s">
        <v>4152</v>
      </c>
      <c r="AD1155" s="8"/>
    </row>
    <row r="1156" spans="2:30" s="22" customFormat="1" outlineLevel="5">
      <c r="B1156" s="3"/>
      <c r="C1156" s="1"/>
      <c r="D1156" s="1"/>
      <c r="E1156" s="1"/>
      <c r="F1156" s="1"/>
      <c r="G1156" s="287" t="s">
        <v>1553</v>
      </c>
      <c r="H1156" s="277">
        <v>42306</v>
      </c>
      <c r="I1156" s="1" t="s">
        <v>6806</v>
      </c>
      <c r="J1156" s="2" t="s">
        <v>88</v>
      </c>
      <c r="K1156" s="1" t="s">
        <v>33</v>
      </c>
      <c r="L1156" s="1" t="s">
        <v>34</v>
      </c>
      <c r="M1156" s="1" t="s">
        <v>21</v>
      </c>
      <c r="N1156" s="1" t="s">
        <v>11</v>
      </c>
      <c r="O1156" s="9">
        <v>1915.8</v>
      </c>
      <c r="P1156" s="9">
        <v>0</v>
      </c>
      <c r="Q1156" s="9">
        <v>1915.8</v>
      </c>
      <c r="R1156" s="6" t="s">
        <v>70</v>
      </c>
      <c r="S1156" s="5" t="s">
        <v>25</v>
      </c>
      <c r="T1156" s="5" t="s">
        <v>797</v>
      </c>
      <c r="U1156" s="5" t="s">
        <v>87</v>
      </c>
      <c r="V1156" s="1" t="s">
        <v>3539</v>
      </c>
      <c r="W1156" s="1" t="s">
        <v>6807</v>
      </c>
      <c r="X1156" s="1"/>
      <c r="Y1156" s="1"/>
      <c r="Z1156" s="4">
        <v>42306</v>
      </c>
      <c r="AA1156" s="1" t="s">
        <v>26</v>
      </c>
      <c r="AB1156" s="1" t="s">
        <v>6808</v>
      </c>
      <c r="AC1156" s="1" t="s">
        <v>6809</v>
      </c>
      <c r="AD1156" s="8"/>
    </row>
    <row r="1157" spans="2:30" s="22" customFormat="1" outlineLevel="5">
      <c r="B1157" s="3"/>
      <c r="C1157" s="1"/>
      <c r="D1157" s="1"/>
      <c r="E1157" s="1"/>
      <c r="F1157" s="1"/>
      <c r="G1157" s="287" t="s">
        <v>1553</v>
      </c>
      <c r="H1157" s="277">
        <v>42305</v>
      </c>
      <c r="I1157" s="1" t="s">
        <v>6810</v>
      </c>
      <c r="J1157" s="2" t="s">
        <v>88</v>
      </c>
      <c r="K1157" s="1" t="s">
        <v>36</v>
      </c>
      <c r="L1157" s="1" t="s">
        <v>20</v>
      </c>
      <c r="M1157" s="1" t="s">
        <v>21</v>
      </c>
      <c r="N1157" s="1" t="s">
        <v>11</v>
      </c>
      <c r="O1157" s="9">
        <v>10754.2</v>
      </c>
      <c r="P1157" s="9">
        <v>0</v>
      </c>
      <c r="Q1157" s="9">
        <v>10754.2</v>
      </c>
      <c r="R1157" s="6" t="s">
        <v>47</v>
      </c>
      <c r="S1157" s="5" t="s">
        <v>25</v>
      </c>
      <c r="T1157" s="5" t="s">
        <v>797</v>
      </c>
      <c r="U1157" s="5" t="s">
        <v>87</v>
      </c>
      <c r="V1157" s="1" t="s">
        <v>65</v>
      </c>
      <c r="W1157" s="1" t="s">
        <v>6811</v>
      </c>
      <c r="X1157" s="1" t="s">
        <v>3449</v>
      </c>
      <c r="Y1157" s="1" t="s">
        <v>3450</v>
      </c>
      <c r="Z1157" s="4">
        <v>42305</v>
      </c>
      <c r="AA1157" s="1" t="s">
        <v>45</v>
      </c>
      <c r="AB1157" s="1" t="s">
        <v>6812</v>
      </c>
      <c r="AC1157" s="1" t="s">
        <v>6813</v>
      </c>
      <c r="AD1157" s="8"/>
    </row>
    <row r="1158" spans="2:30" s="22" customFormat="1" outlineLevel="5">
      <c r="B1158" s="3"/>
      <c r="C1158" s="1"/>
      <c r="D1158" s="1"/>
      <c r="E1158" s="1"/>
      <c r="F1158" s="1"/>
      <c r="G1158" s="287" t="s">
        <v>1553</v>
      </c>
      <c r="H1158" s="277">
        <v>42305</v>
      </c>
      <c r="I1158" s="1" t="s">
        <v>6814</v>
      </c>
      <c r="J1158" s="2" t="s">
        <v>88</v>
      </c>
      <c r="K1158" s="1" t="s">
        <v>36</v>
      </c>
      <c r="L1158" s="1" t="s">
        <v>20</v>
      </c>
      <c r="M1158" s="1" t="s">
        <v>21</v>
      </c>
      <c r="N1158" s="1" t="s">
        <v>11</v>
      </c>
      <c r="O1158" s="9">
        <v>11137</v>
      </c>
      <c r="P1158" s="9">
        <v>0</v>
      </c>
      <c r="Q1158" s="9">
        <v>11137</v>
      </c>
      <c r="R1158" s="6" t="s">
        <v>47</v>
      </c>
      <c r="S1158" s="5" t="s">
        <v>25</v>
      </c>
      <c r="T1158" s="5" t="s">
        <v>797</v>
      </c>
      <c r="U1158" s="5" t="s">
        <v>87</v>
      </c>
      <c r="V1158" s="1" t="s">
        <v>65</v>
      </c>
      <c r="W1158" s="1" t="s">
        <v>6815</v>
      </c>
      <c r="X1158" s="1" t="s">
        <v>3903</v>
      </c>
      <c r="Y1158" s="1" t="s">
        <v>3904</v>
      </c>
      <c r="Z1158" s="4">
        <v>42305</v>
      </c>
      <c r="AA1158" s="1" t="s">
        <v>45</v>
      </c>
      <c r="AB1158" s="1" t="s">
        <v>6816</v>
      </c>
      <c r="AC1158" s="1" t="s">
        <v>6817</v>
      </c>
      <c r="AD1158" s="8"/>
    </row>
    <row r="1159" spans="2:30" s="22" customFormat="1" outlineLevel="5">
      <c r="B1159" s="3"/>
      <c r="C1159" s="1"/>
      <c r="D1159" s="1"/>
      <c r="E1159" s="1"/>
      <c r="F1159" s="1"/>
      <c r="G1159" s="287" t="s">
        <v>1553</v>
      </c>
      <c r="H1159" s="277">
        <v>42286</v>
      </c>
      <c r="I1159" s="1" t="s">
        <v>6818</v>
      </c>
      <c r="J1159" s="2" t="s">
        <v>88</v>
      </c>
      <c r="K1159" s="1" t="s">
        <v>36</v>
      </c>
      <c r="L1159" s="1" t="s">
        <v>20</v>
      </c>
      <c r="M1159" s="1" t="s">
        <v>21</v>
      </c>
      <c r="N1159" s="1" t="s">
        <v>11</v>
      </c>
      <c r="O1159" s="9">
        <v>8037.5</v>
      </c>
      <c r="P1159" s="9">
        <v>0</v>
      </c>
      <c r="Q1159" s="9">
        <v>8037.5</v>
      </c>
      <c r="R1159" s="6" t="s">
        <v>47</v>
      </c>
      <c r="S1159" s="5" t="s">
        <v>25</v>
      </c>
      <c r="T1159" s="5" t="s">
        <v>797</v>
      </c>
      <c r="U1159" s="5" t="s">
        <v>87</v>
      </c>
      <c r="V1159" s="1" t="s">
        <v>65</v>
      </c>
      <c r="W1159" s="1" t="s">
        <v>6819</v>
      </c>
      <c r="X1159" s="1" t="s">
        <v>3486</v>
      </c>
      <c r="Y1159" s="1" t="s">
        <v>3487</v>
      </c>
      <c r="Z1159" s="4">
        <v>42286</v>
      </c>
      <c r="AA1159" s="1" t="s">
        <v>45</v>
      </c>
      <c r="AB1159" s="1" t="s">
        <v>6820</v>
      </c>
      <c r="AC1159" s="1" t="s">
        <v>6821</v>
      </c>
      <c r="AD1159" s="8"/>
    </row>
    <row r="1160" spans="2:30" s="22" customFormat="1" outlineLevel="5">
      <c r="B1160" s="3"/>
      <c r="C1160" s="1"/>
      <c r="D1160" s="1"/>
      <c r="E1160" s="1"/>
      <c r="F1160" s="1"/>
      <c r="G1160" s="287" t="s">
        <v>1553</v>
      </c>
      <c r="H1160" s="277">
        <v>42282</v>
      </c>
      <c r="I1160" s="1" t="s">
        <v>6822</v>
      </c>
      <c r="J1160" s="2" t="s">
        <v>88</v>
      </c>
      <c r="K1160" s="1" t="s">
        <v>36</v>
      </c>
      <c r="L1160" s="1" t="s">
        <v>20</v>
      </c>
      <c r="M1160" s="1" t="s">
        <v>21</v>
      </c>
      <c r="N1160" s="1" t="s">
        <v>11</v>
      </c>
      <c r="O1160" s="9">
        <v>47963.79</v>
      </c>
      <c r="P1160" s="9">
        <v>0</v>
      </c>
      <c r="Q1160" s="9">
        <v>47963.79</v>
      </c>
      <c r="R1160" s="6" t="s">
        <v>47</v>
      </c>
      <c r="S1160" s="5" t="s">
        <v>25</v>
      </c>
      <c r="T1160" s="5" t="s">
        <v>797</v>
      </c>
      <c r="U1160" s="5" t="s">
        <v>87</v>
      </c>
      <c r="V1160" s="1" t="s">
        <v>65</v>
      </c>
      <c r="W1160" s="1" t="s">
        <v>6823</v>
      </c>
      <c r="X1160" s="1" t="s">
        <v>4010</v>
      </c>
      <c r="Y1160" s="1" t="s">
        <v>4011</v>
      </c>
      <c r="Z1160" s="4">
        <v>42282</v>
      </c>
      <c r="AA1160" s="1" t="s">
        <v>45</v>
      </c>
      <c r="AB1160" s="1" t="s">
        <v>6824</v>
      </c>
      <c r="AC1160" s="1" t="s">
        <v>6825</v>
      </c>
      <c r="AD1160" s="8"/>
    </row>
    <row r="1161" spans="2:30" s="22" customFormat="1" outlineLevel="5">
      <c r="B1161" s="3"/>
      <c r="C1161" s="1"/>
      <c r="D1161" s="1"/>
      <c r="E1161" s="1"/>
      <c r="F1161" s="1"/>
      <c r="G1161" s="287" t="s">
        <v>1553</v>
      </c>
      <c r="H1161" s="277">
        <v>42305</v>
      </c>
      <c r="I1161" s="1" t="s">
        <v>6834</v>
      </c>
      <c r="J1161" s="2" t="s">
        <v>88</v>
      </c>
      <c r="K1161" s="1" t="s">
        <v>36</v>
      </c>
      <c r="L1161" s="1" t="s">
        <v>20</v>
      </c>
      <c r="M1161" s="1" t="s">
        <v>21</v>
      </c>
      <c r="N1161" s="1" t="s">
        <v>11</v>
      </c>
      <c r="O1161" s="9">
        <v>4900</v>
      </c>
      <c r="P1161" s="9">
        <v>0</v>
      </c>
      <c r="Q1161" s="9">
        <v>4900</v>
      </c>
      <c r="R1161" s="6" t="s">
        <v>47</v>
      </c>
      <c r="S1161" s="5" t="s">
        <v>25</v>
      </c>
      <c r="T1161" s="5" t="s">
        <v>797</v>
      </c>
      <c r="U1161" s="5" t="s">
        <v>87</v>
      </c>
      <c r="V1161" s="1" t="s">
        <v>65</v>
      </c>
      <c r="W1161" s="1" t="s">
        <v>6835</v>
      </c>
      <c r="X1161" s="1" t="s">
        <v>6836</v>
      </c>
      <c r="Y1161" s="1" t="s">
        <v>6837</v>
      </c>
      <c r="Z1161" s="4">
        <v>42305</v>
      </c>
      <c r="AA1161" s="1" t="s">
        <v>45</v>
      </c>
      <c r="AB1161" s="1" t="s">
        <v>6838</v>
      </c>
      <c r="AC1161" s="1" t="s">
        <v>6839</v>
      </c>
      <c r="AD1161" s="8"/>
    </row>
    <row r="1162" spans="2:30" s="22" customFormat="1" outlineLevel="5">
      <c r="B1162" s="3"/>
      <c r="C1162" s="1"/>
      <c r="D1162" s="1"/>
      <c r="E1162" s="1"/>
      <c r="F1162" s="1"/>
      <c r="G1162" s="287" t="s">
        <v>1553</v>
      </c>
      <c r="H1162" s="277">
        <v>42305</v>
      </c>
      <c r="I1162" s="1" t="s">
        <v>6840</v>
      </c>
      <c r="J1162" s="2" t="s">
        <v>88</v>
      </c>
      <c r="K1162" s="1" t="s">
        <v>36</v>
      </c>
      <c r="L1162" s="1" t="s">
        <v>20</v>
      </c>
      <c r="M1162" s="1" t="s">
        <v>21</v>
      </c>
      <c r="N1162" s="1" t="s">
        <v>11</v>
      </c>
      <c r="O1162" s="9">
        <v>2756</v>
      </c>
      <c r="P1162" s="9">
        <v>0</v>
      </c>
      <c r="Q1162" s="9">
        <v>2756</v>
      </c>
      <c r="R1162" s="6" t="s">
        <v>47</v>
      </c>
      <c r="S1162" s="5" t="s">
        <v>25</v>
      </c>
      <c r="T1162" s="5" t="s">
        <v>797</v>
      </c>
      <c r="U1162" s="5" t="s">
        <v>87</v>
      </c>
      <c r="V1162" s="1" t="s">
        <v>65</v>
      </c>
      <c r="W1162" s="1" t="s">
        <v>6841</v>
      </c>
      <c r="X1162" s="1" t="s">
        <v>3903</v>
      </c>
      <c r="Y1162" s="1" t="s">
        <v>3904</v>
      </c>
      <c r="Z1162" s="4">
        <v>42305</v>
      </c>
      <c r="AA1162" s="1" t="s">
        <v>45</v>
      </c>
      <c r="AB1162" s="1" t="s">
        <v>6842</v>
      </c>
      <c r="AC1162" s="1" t="s">
        <v>6843</v>
      </c>
      <c r="AD1162" s="8"/>
    </row>
    <row r="1163" spans="2:30" s="22" customFormat="1" outlineLevel="5">
      <c r="B1163" s="3"/>
      <c r="C1163" s="1"/>
      <c r="D1163" s="1"/>
      <c r="E1163" s="1"/>
      <c r="F1163" s="1"/>
      <c r="G1163" s="287" t="s">
        <v>1553</v>
      </c>
      <c r="H1163" s="277">
        <v>42298</v>
      </c>
      <c r="I1163" s="1" t="s">
        <v>6848</v>
      </c>
      <c r="J1163" s="2" t="s">
        <v>88</v>
      </c>
      <c r="K1163" s="1" t="s">
        <v>36</v>
      </c>
      <c r="L1163" s="1" t="s">
        <v>20</v>
      </c>
      <c r="M1163" s="1" t="s">
        <v>21</v>
      </c>
      <c r="N1163" s="1" t="s">
        <v>11</v>
      </c>
      <c r="O1163" s="9">
        <v>8040</v>
      </c>
      <c r="P1163" s="9">
        <v>0</v>
      </c>
      <c r="Q1163" s="9">
        <v>8040</v>
      </c>
      <c r="R1163" s="6" t="s">
        <v>47</v>
      </c>
      <c r="S1163" s="5" t="s">
        <v>25</v>
      </c>
      <c r="T1163" s="5" t="s">
        <v>797</v>
      </c>
      <c r="U1163" s="5" t="s">
        <v>87</v>
      </c>
      <c r="V1163" s="1" t="s">
        <v>65</v>
      </c>
      <c r="W1163" s="1" t="s">
        <v>6849</v>
      </c>
      <c r="X1163" s="1" t="s">
        <v>2268</v>
      </c>
      <c r="Y1163" s="1" t="s">
        <v>2269</v>
      </c>
      <c r="Z1163" s="4">
        <v>42298</v>
      </c>
      <c r="AA1163" s="1" t="s">
        <v>45</v>
      </c>
      <c r="AB1163" s="1" t="s">
        <v>6850</v>
      </c>
      <c r="AC1163" s="1" t="s">
        <v>6851</v>
      </c>
      <c r="AD1163" s="8"/>
    </row>
    <row r="1164" spans="2:30" s="22" customFormat="1" outlineLevel="5">
      <c r="B1164" s="3"/>
      <c r="C1164" s="1"/>
      <c r="D1164" s="1"/>
      <c r="E1164" s="1"/>
      <c r="F1164" s="1"/>
      <c r="G1164" s="287" t="s">
        <v>1553</v>
      </c>
      <c r="H1164" s="277">
        <v>42303</v>
      </c>
      <c r="I1164" s="1" t="s">
        <v>6852</v>
      </c>
      <c r="J1164" s="2" t="s">
        <v>88</v>
      </c>
      <c r="K1164" s="1" t="s">
        <v>36</v>
      </c>
      <c r="L1164" s="1" t="s">
        <v>20</v>
      </c>
      <c r="M1164" s="1" t="s">
        <v>21</v>
      </c>
      <c r="N1164" s="1" t="s">
        <v>11</v>
      </c>
      <c r="O1164" s="9">
        <v>2894.8</v>
      </c>
      <c r="P1164" s="9">
        <v>0</v>
      </c>
      <c r="Q1164" s="9">
        <v>2894.8</v>
      </c>
      <c r="R1164" s="6" t="s">
        <v>47</v>
      </c>
      <c r="S1164" s="5" t="s">
        <v>25</v>
      </c>
      <c r="T1164" s="5" t="s">
        <v>797</v>
      </c>
      <c r="U1164" s="5" t="s">
        <v>87</v>
      </c>
      <c r="V1164" s="1" t="s">
        <v>65</v>
      </c>
      <c r="W1164" s="1" t="s">
        <v>6853</v>
      </c>
      <c r="X1164" s="1" t="s">
        <v>2175</v>
      </c>
      <c r="Y1164" s="1" t="s">
        <v>2176</v>
      </c>
      <c r="Z1164" s="4">
        <v>42303</v>
      </c>
      <c r="AA1164" s="1" t="s">
        <v>45</v>
      </c>
      <c r="AB1164" s="1" t="s">
        <v>6854</v>
      </c>
      <c r="AC1164" s="1" t="s">
        <v>6855</v>
      </c>
      <c r="AD1164" s="8"/>
    </row>
    <row r="1165" spans="2:30" s="22" customFormat="1" outlineLevel="5">
      <c r="B1165" s="3"/>
      <c r="C1165" s="1"/>
      <c r="D1165" s="1"/>
      <c r="E1165" s="1"/>
      <c r="F1165" s="1"/>
      <c r="G1165" s="287" t="s">
        <v>1553</v>
      </c>
      <c r="H1165" s="277">
        <v>42305</v>
      </c>
      <c r="I1165" s="1" t="s">
        <v>6856</v>
      </c>
      <c r="J1165" s="2" t="s">
        <v>88</v>
      </c>
      <c r="K1165" s="1" t="s">
        <v>36</v>
      </c>
      <c r="L1165" s="1" t="s">
        <v>20</v>
      </c>
      <c r="M1165" s="1" t="s">
        <v>21</v>
      </c>
      <c r="N1165" s="1" t="s">
        <v>11</v>
      </c>
      <c r="O1165" s="9">
        <v>72155</v>
      </c>
      <c r="P1165" s="9">
        <v>0</v>
      </c>
      <c r="Q1165" s="9">
        <v>72155</v>
      </c>
      <c r="R1165" s="6" t="s">
        <v>47</v>
      </c>
      <c r="S1165" s="5" t="s">
        <v>25</v>
      </c>
      <c r="T1165" s="5" t="s">
        <v>797</v>
      </c>
      <c r="U1165" s="5" t="s">
        <v>87</v>
      </c>
      <c r="V1165" s="1" t="s">
        <v>65</v>
      </c>
      <c r="W1165" s="1" t="s">
        <v>6857</v>
      </c>
      <c r="X1165" s="1" t="s">
        <v>3750</v>
      </c>
      <c r="Y1165" s="1" t="s">
        <v>3751</v>
      </c>
      <c r="Z1165" s="4">
        <v>42305</v>
      </c>
      <c r="AA1165" s="1" t="s">
        <v>45</v>
      </c>
      <c r="AB1165" s="1" t="s">
        <v>6858</v>
      </c>
      <c r="AC1165" s="1" t="s">
        <v>6859</v>
      </c>
      <c r="AD1165" s="8"/>
    </row>
    <row r="1166" spans="2:30" s="22" customFormat="1" outlineLevel="5">
      <c r="B1166" s="3"/>
      <c r="C1166" s="1"/>
      <c r="D1166" s="1"/>
      <c r="E1166" s="1"/>
      <c r="F1166" s="1"/>
      <c r="G1166" s="287" t="s">
        <v>1553</v>
      </c>
      <c r="H1166" s="277">
        <v>42308</v>
      </c>
      <c r="I1166" s="1" t="s">
        <v>6894</v>
      </c>
      <c r="J1166" s="2" t="s">
        <v>88</v>
      </c>
      <c r="K1166" s="1" t="s">
        <v>36</v>
      </c>
      <c r="L1166" s="1" t="s">
        <v>20</v>
      </c>
      <c r="M1166" s="1" t="s">
        <v>21</v>
      </c>
      <c r="N1166" s="1" t="s">
        <v>11</v>
      </c>
      <c r="O1166" s="9">
        <v>47963.79</v>
      </c>
      <c r="P1166" s="9">
        <v>0</v>
      </c>
      <c r="Q1166" s="9">
        <v>47963.79</v>
      </c>
      <c r="R1166" s="6" t="s">
        <v>47</v>
      </c>
      <c r="S1166" s="5" t="s">
        <v>25</v>
      </c>
      <c r="T1166" s="5" t="s">
        <v>797</v>
      </c>
      <c r="U1166" s="5" t="s">
        <v>87</v>
      </c>
      <c r="V1166" s="1" t="s">
        <v>65</v>
      </c>
      <c r="W1166" s="1" t="s">
        <v>6895</v>
      </c>
      <c r="X1166" s="1" t="s">
        <v>4010</v>
      </c>
      <c r="Y1166" s="1" t="s">
        <v>4011</v>
      </c>
      <c r="Z1166" s="4">
        <v>42308</v>
      </c>
      <c r="AA1166" s="1" t="s">
        <v>45</v>
      </c>
      <c r="AB1166" s="1" t="s">
        <v>6896</v>
      </c>
      <c r="AC1166" s="1" t="s">
        <v>6897</v>
      </c>
      <c r="AD1166" s="8"/>
    </row>
    <row r="1167" spans="2:30" s="22" customFormat="1" outlineLevel="5">
      <c r="B1167" s="3"/>
      <c r="C1167" s="1"/>
      <c r="D1167" s="1"/>
      <c r="E1167" s="1"/>
      <c r="F1167" s="1"/>
      <c r="G1167" s="287" t="s">
        <v>1553</v>
      </c>
      <c r="H1167" s="277">
        <v>42308</v>
      </c>
      <c r="I1167" s="1" t="s">
        <v>6908</v>
      </c>
      <c r="J1167" s="2" t="s">
        <v>88</v>
      </c>
      <c r="K1167" s="1" t="s">
        <v>36</v>
      </c>
      <c r="L1167" s="1" t="s">
        <v>20</v>
      </c>
      <c r="M1167" s="1" t="s">
        <v>21</v>
      </c>
      <c r="N1167" s="1" t="s">
        <v>11</v>
      </c>
      <c r="O1167" s="9">
        <v>9450</v>
      </c>
      <c r="P1167" s="9">
        <v>0</v>
      </c>
      <c r="Q1167" s="9">
        <v>9450</v>
      </c>
      <c r="R1167" s="6" t="s">
        <v>47</v>
      </c>
      <c r="S1167" s="5" t="s">
        <v>25</v>
      </c>
      <c r="T1167" s="5" t="s">
        <v>797</v>
      </c>
      <c r="U1167" s="5" t="s">
        <v>87</v>
      </c>
      <c r="V1167" s="1" t="s">
        <v>65</v>
      </c>
      <c r="W1167" s="1" t="s">
        <v>6909</v>
      </c>
      <c r="X1167" s="1" t="s">
        <v>6910</v>
      </c>
      <c r="Y1167" s="1" t="s">
        <v>6911</v>
      </c>
      <c r="Z1167" s="4">
        <v>42308</v>
      </c>
      <c r="AA1167" s="1" t="s">
        <v>45</v>
      </c>
      <c r="AB1167" s="1" t="s">
        <v>6912</v>
      </c>
      <c r="AC1167" s="1" t="s">
        <v>6913</v>
      </c>
      <c r="AD1167" s="8"/>
    </row>
    <row r="1168" spans="2:30" s="22" customFormat="1" outlineLevel="5">
      <c r="B1168" s="3"/>
      <c r="C1168" s="1"/>
      <c r="D1168" s="1"/>
      <c r="E1168" s="1"/>
      <c r="F1168" s="1"/>
      <c r="G1168" s="287" t="s">
        <v>1553</v>
      </c>
      <c r="H1168" s="277">
        <v>42305</v>
      </c>
      <c r="I1168" s="1" t="s">
        <v>6914</v>
      </c>
      <c r="J1168" s="2" t="s">
        <v>88</v>
      </c>
      <c r="K1168" s="1" t="s">
        <v>36</v>
      </c>
      <c r="L1168" s="1" t="s">
        <v>20</v>
      </c>
      <c r="M1168" s="1" t="s">
        <v>21</v>
      </c>
      <c r="N1168" s="1" t="s">
        <v>11</v>
      </c>
      <c r="O1168" s="9">
        <v>8495</v>
      </c>
      <c r="P1168" s="9">
        <v>0</v>
      </c>
      <c r="Q1168" s="9">
        <v>8495</v>
      </c>
      <c r="R1168" s="6" t="s">
        <v>47</v>
      </c>
      <c r="S1168" s="5" t="s">
        <v>25</v>
      </c>
      <c r="T1168" s="5" t="s">
        <v>797</v>
      </c>
      <c r="U1168" s="5" t="s">
        <v>87</v>
      </c>
      <c r="V1168" s="1" t="s">
        <v>65</v>
      </c>
      <c r="W1168" s="1" t="s">
        <v>6915</v>
      </c>
      <c r="X1168" s="1" t="s">
        <v>2175</v>
      </c>
      <c r="Y1168" s="1" t="s">
        <v>2176</v>
      </c>
      <c r="Z1168" s="4">
        <v>42305</v>
      </c>
      <c r="AA1168" s="1" t="s">
        <v>45</v>
      </c>
      <c r="AB1168" s="1" t="s">
        <v>6916</v>
      </c>
      <c r="AC1168" s="1" t="s">
        <v>6917</v>
      </c>
      <c r="AD1168" s="8"/>
    </row>
    <row r="1169" spans="2:30" s="22" customFormat="1" outlineLevel="5">
      <c r="B1169" s="3"/>
      <c r="C1169" s="1"/>
      <c r="D1169" s="1"/>
      <c r="E1169" s="1"/>
      <c r="F1169" s="1"/>
      <c r="G1169" s="287" t="s">
        <v>1553</v>
      </c>
      <c r="H1169" s="277">
        <v>42308</v>
      </c>
      <c r="I1169" s="1" t="s">
        <v>6929</v>
      </c>
      <c r="J1169" s="2" t="s">
        <v>88</v>
      </c>
      <c r="K1169" s="1" t="s">
        <v>36</v>
      </c>
      <c r="L1169" s="1" t="s">
        <v>20</v>
      </c>
      <c r="M1169" s="1" t="s">
        <v>21</v>
      </c>
      <c r="N1169" s="1" t="s">
        <v>11</v>
      </c>
      <c r="O1169" s="9">
        <v>13870</v>
      </c>
      <c r="P1169" s="9">
        <v>0</v>
      </c>
      <c r="Q1169" s="9">
        <v>13870</v>
      </c>
      <c r="R1169" s="6" t="s">
        <v>47</v>
      </c>
      <c r="S1169" s="5" t="s">
        <v>25</v>
      </c>
      <c r="T1169" s="5" t="s">
        <v>797</v>
      </c>
      <c r="U1169" s="5" t="s">
        <v>87</v>
      </c>
      <c r="V1169" s="1" t="s">
        <v>65</v>
      </c>
      <c r="W1169" s="1" t="s">
        <v>6930</v>
      </c>
      <c r="X1169" s="1" t="s">
        <v>6931</v>
      </c>
      <c r="Y1169" s="1" t="s">
        <v>6932</v>
      </c>
      <c r="Z1169" s="4">
        <v>42308</v>
      </c>
      <c r="AA1169" s="1" t="s">
        <v>45</v>
      </c>
      <c r="AB1169" s="1" t="s">
        <v>6933</v>
      </c>
      <c r="AC1169" s="1"/>
      <c r="AD1169" s="8"/>
    </row>
    <row r="1170" spans="2:30" s="22" customFormat="1" outlineLevel="5">
      <c r="B1170" s="3"/>
      <c r="C1170" s="1"/>
      <c r="D1170" s="1"/>
      <c r="E1170" s="1"/>
      <c r="F1170" s="1"/>
      <c r="G1170" s="287" t="s">
        <v>1553</v>
      </c>
      <c r="H1170" s="277">
        <v>42308</v>
      </c>
      <c r="I1170" s="1" t="s">
        <v>6929</v>
      </c>
      <c r="J1170" s="2" t="s">
        <v>88</v>
      </c>
      <c r="K1170" s="1" t="s">
        <v>36</v>
      </c>
      <c r="L1170" s="1" t="s">
        <v>20</v>
      </c>
      <c r="M1170" s="1" t="s">
        <v>20</v>
      </c>
      <c r="N1170" s="1" t="s">
        <v>2393</v>
      </c>
      <c r="O1170" s="9">
        <v>0</v>
      </c>
      <c r="P1170" s="9">
        <v>13870</v>
      </c>
      <c r="Q1170" s="9">
        <v>-13870</v>
      </c>
      <c r="R1170" s="6" t="s">
        <v>47</v>
      </c>
      <c r="S1170" s="5" t="s">
        <v>25</v>
      </c>
      <c r="T1170" s="5" t="s">
        <v>797</v>
      </c>
      <c r="U1170" s="5" t="s">
        <v>87</v>
      </c>
      <c r="V1170" s="1" t="s">
        <v>65</v>
      </c>
      <c r="W1170" s="1" t="s">
        <v>6930</v>
      </c>
      <c r="X1170" s="1" t="s">
        <v>6931</v>
      </c>
      <c r="Y1170" s="1" t="s">
        <v>6932</v>
      </c>
      <c r="Z1170" s="4">
        <v>42308</v>
      </c>
      <c r="AA1170" s="1" t="s">
        <v>2397</v>
      </c>
      <c r="AB1170" s="1" t="s">
        <v>6933</v>
      </c>
      <c r="AC1170" s="1"/>
      <c r="AD1170" s="8"/>
    </row>
    <row r="1171" spans="2:30" s="22" customFormat="1" outlineLevel="5">
      <c r="B1171" s="3"/>
      <c r="C1171" s="1"/>
      <c r="D1171" s="1"/>
      <c r="E1171" s="1"/>
      <c r="F1171" s="1"/>
      <c r="G1171" s="287" t="s">
        <v>1553</v>
      </c>
      <c r="H1171" s="277">
        <v>42308</v>
      </c>
      <c r="I1171" s="1" t="s">
        <v>6940</v>
      </c>
      <c r="J1171" s="2" t="s">
        <v>88</v>
      </c>
      <c r="K1171" s="1" t="s">
        <v>36</v>
      </c>
      <c r="L1171" s="1" t="s">
        <v>20</v>
      </c>
      <c r="M1171" s="1" t="s">
        <v>21</v>
      </c>
      <c r="N1171" s="1" t="s">
        <v>11</v>
      </c>
      <c r="O1171" s="9">
        <v>102799.7</v>
      </c>
      <c r="P1171" s="9">
        <v>0</v>
      </c>
      <c r="Q1171" s="9">
        <v>102799.7</v>
      </c>
      <c r="R1171" s="6" t="s">
        <v>47</v>
      </c>
      <c r="S1171" s="5" t="s">
        <v>25</v>
      </c>
      <c r="T1171" s="5" t="s">
        <v>797</v>
      </c>
      <c r="U1171" s="5" t="s">
        <v>87</v>
      </c>
      <c r="V1171" s="1" t="s">
        <v>65</v>
      </c>
      <c r="W1171" s="1" t="s">
        <v>6941</v>
      </c>
      <c r="X1171" s="1" t="s">
        <v>4742</v>
      </c>
      <c r="Y1171" s="1" t="s">
        <v>4743</v>
      </c>
      <c r="Z1171" s="4">
        <v>42308</v>
      </c>
      <c r="AA1171" s="1" t="s">
        <v>45</v>
      </c>
      <c r="AB1171" s="1" t="s">
        <v>6942</v>
      </c>
      <c r="AC1171" s="1" t="s">
        <v>6943</v>
      </c>
      <c r="AD1171" s="8"/>
    </row>
    <row r="1172" spans="2:30" s="22" customFormat="1" outlineLevel="5">
      <c r="B1172" s="3"/>
      <c r="C1172" s="1"/>
      <c r="D1172" s="1"/>
      <c r="E1172" s="1"/>
      <c r="F1172" s="1"/>
      <c r="G1172" s="287" t="s">
        <v>1553</v>
      </c>
      <c r="H1172" s="277">
        <v>42334</v>
      </c>
      <c r="I1172" s="1" t="s">
        <v>6964</v>
      </c>
      <c r="J1172" s="2" t="s">
        <v>88</v>
      </c>
      <c r="K1172" s="1" t="s">
        <v>36</v>
      </c>
      <c r="L1172" s="1" t="s">
        <v>20</v>
      </c>
      <c r="M1172" s="1" t="s">
        <v>21</v>
      </c>
      <c r="N1172" s="1" t="s">
        <v>11</v>
      </c>
      <c r="O1172" s="9">
        <v>4047</v>
      </c>
      <c r="P1172" s="9">
        <v>0</v>
      </c>
      <c r="Q1172" s="9">
        <v>4047</v>
      </c>
      <c r="R1172" s="6" t="s">
        <v>47</v>
      </c>
      <c r="S1172" s="5" t="s">
        <v>25</v>
      </c>
      <c r="T1172" s="5" t="s">
        <v>797</v>
      </c>
      <c r="U1172" s="5" t="s">
        <v>87</v>
      </c>
      <c r="V1172" s="1" t="s">
        <v>65</v>
      </c>
      <c r="W1172" s="1" t="s">
        <v>6965</v>
      </c>
      <c r="X1172" s="1" t="s">
        <v>3345</v>
      </c>
      <c r="Y1172" s="1" t="s">
        <v>3346</v>
      </c>
      <c r="Z1172" s="4">
        <v>42334</v>
      </c>
      <c r="AA1172" s="1" t="s">
        <v>45</v>
      </c>
      <c r="AB1172" s="1" t="s">
        <v>6966</v>
      </c>
      <c r="AC1172" s="1" t="s">
        <v>6967</v>
      </c>
      <c r="AD1172" s="8"/>
    </row>
    <row r="1173" spans="2:30" s="22" customFormat="1" outlineLevel="5">
      <c r="B1173" s="3"/>
      <c r="C1173" s="1"/>
      <c r="D1173" s="1"/>
      <c r="E1173" s="1"/>
      <c r="F1173" s="1"/>
      <c r="G1173" s="287" t="s">
        <v>1553</v>
      </c>
      <c r="H1173" s="277">
        <v>42325</v>
      </c>
      <c r="I1173" s="1" t="s">
        <v>6968</v>
      </c>
      <c r="J1173" s="2" t="s">
        <v>88</v>
      </c>
      <c r="K1173" s="1" t="s">
        <v>36</v>
      </c>
      <c r="L1173" s="1" t="s">
        <v>20</v>
      </c>
      <c r="M1173" s="1" t="s">
        <v>21</v>
      </c>
      <c r="N1173" s="1" t="s">
        <v>11</v>
      </c>
      <c r="O1173" s="9">
        <v>1337</v>
      </c>
      <c r="P1173" s="9">
        <v>0</v>
      </c>
      <c r="Q1173" s="9">
        <v>1337</v>
      </c>
      <c r="R1173" s="6" t="s">
        <v>47</v>
      </c>
      <c r="S1173" s="5" t="s">
        <v>25</v>
      </c>
      <c r="T1173" s="5" t="s">
        <v>797</v>
      </c>
      <c r="U1173" s="5" t="s">
        <v>87</v>
      </c>
      <c r="V1173" s="1" t="s">
        <v>65</v>
      </c>
      <c r="W1173" s="1" t="s">
        <v>6969</v>
      </c>
      <c r="X1173" s="1" t="s">
        <v>3903</v>
      </c>
      <c r="Y1173" s="1" t="s">
        <v>3904</v>
      </c>
      <c r="Z1173" s="4">
        <v>42325</v>
      </c>
      <c r="AA1173" s="1" t="s">
        <v>45</v>
      </c>
      <c r="AB1173" s="1" t="s">
        <v>6970</v>
      </c>
      <c r="AC1173" s="1" t="s">
        <v>6971</v>
      </c>
      <c r="AD1173" s="8"/>
    </row>
    <row r="1174" spans="2:30" s="22" customFormat="1" outlineLevel="5">
      <c r="B1174" s="3"/>
      <c r="C1174" s="1"/>
      <c r="D1174" s="1"/>
      <c r="E1174" s="1"/>
      <c r="F1174" s="1"/>
      <c r="G1174" s="287" t="s">
        <v>1553</v>
      </c>
      <c r="H1174" s="277">
        <v>42318</v>
      </c>
      <c r="I1174" s="1" t="s">
        <v>6972</v>
      </c>
      <c r="J1174" s="2" t="s">
        <v>88</v>
      </c>
      <c r="K1174" s="1" t="s">
        <v>36</v>
      </c>
      <c r="L1174" s="1" t="s">
        <v>20</v>
      </c>
      <c r="M1174" s="1" t="s">
        <v>21</v>
      </c>
      <c r="N1174" s="1" t="s">
        <v>11</v>
      </c>
      <c r="O1174" s="9">
        <v>19800</v>
      </c>
      <c r="P1174" s="9">
        <v>0</v>
      </c>
      <c r="Q1174" s="9">
        <v>19800</v>
      </c>
      <c r="R1174" s="6" t="s">
        <v>47</v>
      </c>
      <c r="S1174" s="5" t="s">
        <v>25</v>
      </c>
      <c r="T1174" s="5" t="s">
        <v>797</v>
      </c>
      <c r="U1174" s="5" t="s">
        <v>87</v>
      </c>
      <c r="V1174" s="1" t="s">
        <v>65</v>
      </c>
      <c r="W1174" s="1" t="s">
        <v>6973</v>
      </c>
      <c r="X1174" s="1" t="s">
        <v>3750</v>
      </c>
      <c r="Y1174" s="1" t="s">
        <v>3751</v>
      </c>
      <c r="Z1174" s="4">
        <v>42318</v>
      </c>
      <c r="AA1174" s="1" t="s">
        <v>45</v>
      </c>
      <c r="AB1174" s="1" t="s">
        <v>5162</v>
      </c>
      <c r="AC1174" s="1" t="s">
        <v>6974</v>
      </c>
      <c r="AD1174" s="8"/>
    </row>
    <row r="1175" spans="2:30" s="22" customFormat="1" outlineLevel="5">
      <c r="B1175" s="3"/>
      <c r="C1175" s="1"/>
      <c r="D1175" s="1"/>
      <c r="E1175" s="1"/>
      <c r="F1175" s="1"/>
      <c r="G1175" s="287" t="s">
        <v>1553</v>
      </c>
      <c r="H1175" s="277">
        <v>42318</v>
      </c>
      <c r="I1175" s="1" t="s">
        <v>6983</v>
      </c>
      <c r="J1175" s="2" t="s">
        <v>88</v>
      </c>
      <c r="K1175" s="1" t="s">
        <v>36</v>
      </c>
      <c r="L1175" s="1" t="s">
        <v>20</v>
      </c>
      <c r="M1175" s="1" t="s">
        <v>21</v>
      </c>
      <c r="N1175" s="1" t="s">
        <v>11</v>
      </c>
      <c r="O1175" s="9">
        <v>360</v>
      </c>
      <c r="P1175" s="9">
        <v>0</v>
      </c>
      <c r="Q1175" s="9">
        <v>360</v>
      </c>
      <c r="R1175" s="6" t="s">
        <v>47</v>
      </c>
      <c r="S1175" s="5" t="s">
        <v>25</v>
      </c>
      <c r="T1175" s="5" t="s">
        <v>797</v>
      </c>
      <c r="U1175" s="5" t="s">
        <v>87</v>
      </c>
      <c r="V1175" s="1" t="s">
        <v>65</v>
      </c>
      <c r="W1175" s="1" t="s">
        <v>6984</v>
      </c>
      <c r="X1175" s="1" t="s">
        <v>2532</v>
      </c>
      <c r="Y1175" s="1" t="s">
        <v>2533</v>
      </c>
      <c r="Z1175" s="4">
        <v>42318</v>
      </c>
      <c r="AA1175" s="1" t="s">
        <v>45</v>
      </c>
      <c r="AB1175" s="1" t="s">
        <v>6985</v>
      </c>
      <c r="AC1175" s="1" t="s">
        <v>6986</v>
      </c>
      <c r="AD1175" s="8"/>
    </row>
    <row r="1176" spans="2:30" s="22" customFormat="1" outlineLevel="5">
      <c r="B1176" s="3"/>
      <c r="C1176" s="1"/>
      <c r="D1176" s="1"/>
      <c r="E1176" s="1"/>
      <c r="F1176" s="1"/>
      <c r="G1176" s="287" t="s">
        <v>1553</v>
      </c>
      <c r="H1176" s="277">
        <v>42318</v>
      </c>
      <c r="I1176" s="1" t="s">
        <v>6987</v>
      </c>
      <c r="J1176" s="2" t="s">
        <v>88</v>
      </c>
      <c r="K1176" s="1" t="s">
        <v>36</v>
      </c>
      <c r="L1176" s="1" t="s">
        <v>20</v>
      </c>
      <c r="M1176" s="1" t="s">
        <v>21</v>
      </c>
      <c r="N1176" s="1" t="s">
        <v>11</v>
      </c>
      <c r="O1176" s="9">
        <v>3950</v>
      </c>
      <c r="P1176" s="9">
        <v>0</v>
      </c>
      <c r="Q1176" s="9">
        <v>3950</v>
      </c>
      <c r="R1176" s="6" t="s">
        <v>47</v>
      </c>
      <c r="S1176" s="5" t="s">
        <v>25</v>
      </c>
      <c r="T1176" s="5" t="s">
        <v>797</v>
      </c>
      <c r="U1176" s="5" t="s">
        <v>87</v>
      </c>
      <c r="V1176" s="1" t="s">
        <v>65</v>
      </c>
      <c r="W1176" s="1" t="s">
        <v>6988</v>
      </c>
      <c r="X1176" s="1" t="s">
        <v>4047</v>
      </c>
      <c r="Y1176" s="1" t="s">
        <v>4048</v>
      </c>
      <c r="Z1176" s="4">
        <v>42318</v>
      </c>
      <c r="AA1176" s="1" t="s">
        <v>45</v>
      </c>
      <c r="AB1176" s="1" t="s">
        <v>6989</v>
      </c>
      <c r="AC1176" s="1" t="s">
        <v>6990</v>
      </c>
      <c r="AD1176" s="8"/>
    </row>
    <row r="1177" spans="2:30" s="22" customFormat="1" outlineLevel="5">
      <c r="B1177" s="3"/>
      <c r="C1177" s="1"/>
      <c r="D1177" s="1"/>
      <c r="E1177" s="1"/>
      <c r="F1177" s="1"/>
      <c r="G1177" s="287" t="s">
        <v>1553</v>
      </c>
      <c r="H1177" s="277">
        <v>42325</v>
      </c>
      <c r="I1177" s="1" t="s">
        <v>6999</v>
      </c>
      <c r="J1177" s="2" t="s">
        <v>88</v>
      </c>
      <c r="K1177" s="1" t="s">
        <v>36</v>
      </c>
      <c r="L1177" s="1" t="s">
        <v>20</v>
      </c>
      <c r="M1177" s="1" t="s">
        <v>21</v>
      </c>
      <c r="N1177" s="1" t="s">
        <v>11</v>
      </c>
      <c r="O1177" s="9">
        <v>1177.2</v>
      </c>
      <c r="P1177" s="9">
        <v>0</v>
      </c>
      <c r="Q1177" s="9">
        <v>1177.2</v>
      </c>
      <c r="R1177" s="6" t="s">
        <v>47</v>
      </c>
      <c r="S1177" s="5" t="s">
        <v>25</v>
      </c>
      <c r="T1177" s="5" t="s">
        <v>797</v>
      </c>
      <c r="U1177" s="5" t="s">
        <v>87</v>
      </c>
      <c r="V1177" s="1" t="s">
        <v>65</v>
      </c>
      <c r="W1177" s="1" t="s">
        <v>7000</v>
      </c>
      <c r="X1177" s="1" t="s">
        <v>3443</v>
      </c>
      <c r="Y1177" s="1" t="s">
        <v>3444</v>
      </c>
      <c r="Z1177" s="4">
        <v>42325</v>
      </c>
      <c r="AA1177" s="1" t="s">
        <v>45</v>
      </c>
      <c r="AB1177" s="1" t="s">
        <v>7001</v>
      </c>
      <c r="AC1177" s="1" t="s">
        <v>7002</v>
      </c>
      <c r="AD1177" s="8"/>
    </row>
    <row r="1178" spans="2:30" s="22" customFormat="1" outlineLevel="5">
      <c r="B1178" s="3"/>
      <c r="C1178" s="1"/>
      <c r="D1178" s="1"/>
      <c r="E1178" s="1"/>
      <c r="F1178" s="1"/>
      <c r="G1178" s="287" t="s">
        <v>1553</v>
      </c>
      <c r="H1178" s="277">
        <v>42325</v>
      </c>
      <c r="I1178" s="1" t="s">
        <v>7003</v>
      </c>
      <c r="J1178" s="2" t="s">
        <v>88</v>
      </c>
      <c r="K1178" s="1" t="s">
        <v>36</v>
      </c>
      <c r="L1178" s="1" t="s">
        <v>20</v>
      </c>
      <c r="M1178" s="1" t="s">
        <v>21</v>
      </c>
      <c r="N1178" s="1" t="s">
        <v>11</v>
      </c>
      <c r="O1178" s="9">
        <v>3443.5</v>
      </c>
      <c r="P1178" s="9">
        <v>0</v>
      </c>
      <c r="Q1178" s="9">
        <v>3443.5</v>
      </c>
      <c r="R1178" s="6" t="s">
        <v>47</v>
      </c>
      <c r="S1178" s="5" t="s">
        <v>25</v>
      </c>
      <c r="T1178" s="5" t="s">
        <v>797</v>
      </c>
      <c r="U1178" s="5" t="s">
        <v>87</v>
      </c>
      <c r="V1178" s="1" t="s">
        <v>65</v>
      </c>
      <c r="W1178" s="1" t="s">
        <v>7004</v>
      </c>
      <c r="X1178" s="1" t="s">
        <v>7005</v>
      </c>
      <c r="Y1178" s="1" t="s">
        <v>7006</v>
      </c>
      <c r="Z1178" s="4">
        <v>42325</v>
      </c>
      <c r="AA1178" s="1" t="s">
        <v>45</v>
      </c>
      <c r="AB1178" s="1" t="s">
        <v>4232</v>
      </c>
      <c r="AC1178" s="1" t="s">
        <v>7007</v>
      </c>
      <c r="AD1178" s="8"/>
    </row>
    <row r="1179" spans="2:30" s="22" customFormat="1" outlineLevel="5">
      <c r="B1179" s="3"/>
      <c r="C1179" s="1"/>
      <c r="D1179" s="1"/>
      <c r="E1179" s="1"/>
      <c r="F1179" s="1"/>
      <c r="G1179" s="287" t="s">
        <v>1553</v>
      </c>
      <c r="H1179" s="277">
        <v>42338</v>
      </c>
      <c r="I1179" s="1" t="s">
        <v>7012</v>
      </c>
      <c r="J1179" s="2" t="s">
        <v>88</v>
      </c>
      <c r="K1179" s="1" t="s">
        <v>36</v>
      </c>
      <c r="L1179" s="1" t="s">
        <v>20</v>
      </c>
      <c r="M1179" s="1" t="s">
        <v>21</v>
      </c>
      <c r="N1179" s="1" t="s">
        <v>11</v>
      </c>
      <c r="O1179" s="9">
        <v>3744</v>
      </c>
      <c r="P1179" s="9">
        <v>0</v>
      </c>
      <c r="Q1179" s="9">
        <v>3744</v>
      </c>
      <c r="R1179" s="6" t="s">
        <v>47</v>
      </c>
      <c r="S1179" s="5" t="s">
        <v>25</v>
      </c>
      <c r="T1179" s="5" t="s">
        <v>797</v>
      </c>
      <c r="U1179" s="5" t="s">
        <v>87</v>
      </c>
      <c r="V1179" s="1" t="s">
        <v>65</v>
      </c>
      <c r="W1179" s="1" t="s">
        <v>7013</v>
      </c>
      <c r="X1179" s="1" t="s">
        <v>3345</v>
      </c>
      <c r="Y1179" s="1" t="s">
        <v>3346</v>
      </c>
      <c r="Z1179" s="4">
        <v>42338</v>
      </c>
      <c r="AA1179" s="1" t="s">
        <v>45</v>
      </c>
      <c r="AB1179" s="1" t="s">
        <v>7014</v>
      </c>
      <c r="AC1179" s="1" t="s">
        <v>7015</v>
      </c>
      <c r="AD1179" s="8"/>
    </row>
    <row r="1180" spans="2:30" s="22" customFormat="1" outlineLevel="5">
      <c r="B1180" s="3"/>
      <c r="C1180" s="1"/>
      <c r="D1180" s="1"/>
      <c r="E1180" s="1"/>
      <c r="F1180" s="1"/>
      <c r="G1180" s="287" t="s">
        <v>1553</v>
      </c>
      <c r="H1180" s="277">
        <v>42325</v>
      </c>
      <c r="I1180" s="1" t="s">
        <v>7072</v>
      </c>
      <c r="J1180" s="2" t="s">
        <v>88</v>
      </c>
      <c r="K1180" s="1" t="s">
        <v>36</v>
      </c>
      <c r="L1180" s="1" t="s">
        <v>20</v>
      </c>
      <c r="M1180" s="1" t="s">
        <v>21</v>
      </c>
      <c r="N1180" s="1" t="s">
        <v>11</v>
      </c>
      <c r="O1180" s="9">
        <v>3940</v>
      </c>
      <c r="P1180" s="9">
        <v>0</v>
      </c>
      <c r="Q1180" s="9">
        <v>3940</v>
      </c>
      <c r="R1180" s="6" t="s">
        <v>47</v>
      </c>
      <c r="S1180" s="5" t="s">
        <v>25</v>
      </c>
      <c r="T1180" s="5" t="s">
        <v>797</v>
      </c>
      <c r="U1180" s="5" t="s">
        <v>87</v>
      </c>
      <c r="V1180" s="1" t="s">
        <v>65</v>
      </c>
      <c r="W1180" s="1" t="s">
        <v>7073</v>
      </c>
      <c r="X1180" s="1" t="s">
        <v>3903</v>
      </c>
      <c r="Y1180" s="1" t="s">
        <v>3904</v>
      </c>
      <c r="Z1180" s="4">
        <v>42325</v>
      </c>
      <c r="AA1180" s="1" t="s">
        <v>45</v>
      </c>
      <c r="AB1180" s="1" t="s">
        <v>7074</v>
      </c>
      <c r="AC1180" s="1" t="s">
        <v>7075</v>
      </c>
      <c r="AD1180" s="8"/>
    </row>
    <row r="1181" spans="2:30" s="22" customFormat="1" outlineLevel="5">
      <c r="B1181" s="3"/>
      <c r="C1181" s="1"/>
      <c r="D1181" s="1"/>
      <c r="E1181" s="1"/>
      <c r="F1181" s="1"/>
      <c r="G1181" s="287" t="s">
        <v>1553</v>
      </c>
      <c r="H1181" s="277">
        <v>42325</v>
      </c>
      <c r="I1181" s="1" t="s">
        <v>7096</v>
      </c>
      <c r="J1181" s="2" t="s">
        <v>88</v>
      </c>
      <c r="K1181" s="1" t="s">
        <v>36</v>
      </c>
      <c r="L1181" s="1" t="s">
        <v>20</v>
      </c>
      <c r="M1181" s="1" t="s">
        <v>21</v>
      </c>
      <c r="N1181" s="1" t="s">
        <v>11</v>
      </c>
      <c r="O1181" s="9">
        <v>2392.5</v>
      </c>
      <c r="P1181" s="9">
        <v>0</v>
      </c>
      <c r="Q1181" s="9">
        <v>2392.5</v>
      </c>
      <c r="R1181" s="6" t="s">
        <v>47</v>
      </c>
      <c r="S1181" s="5" t="s">
        <v>25</v>
      </c>
      <c r="T1181" s="5" t="s">
        <v>797</v>
      </c>
      <c r="U1181" s="5" t="s">
        <v>87</v>
      </c>
      <c r="V1181" s="1" t="s">
        <v>65</v>
      </c>
      <c r="W1181" s="1" t="s">
        <v>7097</v>
      </c>
      <c r="X1181" s="1" t="s">
        <v>7005</v>
      </c>
      <c r="Y1181" s="1" t="s">
        <v>7006</v>
      </c>
      <c r="Z1181" s="4">
        <v>42325</v>
      </c>
      <c r="AA1181" s="1" t="s">
        <v>45</v>
      </c>
      <c r="AB1181" s="1" t="s">
        <v>7098</v>
      </c>
      <c r="AC1181" s="1" t="s">
        <v>7099</v>
      </c>
      <c r="AD1181" s="8"/>
    </row>
    <row r="1182" spans="2:30" s="22" customFormat="1" outlineLevel="5">
      <c r="B1182" s="3"/>
      <c r="C1182" s="1"/>
      <c r="D1182" s="1"/>
      <c r="E1182" s="1"/>
      <c r="F1182" s="1"/>
      <c r="G1182" s="287" t="s">
        <v>1553</v>
      </c>
      <c r="H1182" s="277">
        <v>42333</v>
      </c>
      <c r="I1182" s="1" t="s">
        <v>7100</v>
      </c>
      <c r="J1182" s="2" t="s">
        <v>88</v>
      </c>
      <c r="K1182" s="1" t="s">
        <v>36</v>
      </c>
      <c r="L1182" s="1" t="s">
        <v>20</v>
      </c>
      <c r="M1182" s="1" t="s">
        <v>21</v>
      </c>
      <c r="N1182" s="1" t="s">
        <v>11</v>
      </c>
      <c r="O1182" s="9">
        <v>2625</v>
      </c>
      <c r="P1182" s="9">
        <v>0</v>
      </c>
      <c r="Q1182" s="9">
        <v>2625</v>
      </c>
      <c r="R1182" s="6" t="s">
        <v>47</v>
      </c>
      <c r="S1182" s="5" t="s">
        <v>25</v>
      </c>
      <c r="T1182" s="5" t="s">
        <v>797</v>
      </c>
      <c r="U1182" s="5" t="s">
        <v>87</v>
      </c>
      <c r="V1182" s="1" t="s">
        <v>65</v>
      </c>
      <c r="W1182" s="1" t="s">
        <v>7101</v>
      </c>
      <c r="X1182" s="1" t="s">
        <v>3903</v>
      </c>
      <c r="Y1182" s="1" t="s">
        <v>3904</v>
      </c>
      <c r="Z1182" s="4">
        <v>42333</v>
      </c>
      <c r="AA1182" s="1" t="s">
        <v>45</v>
      </c>
      <c r="AB1182" s="1" t="s">
        <v>7102</v>
      </c>
      <c r="AC1182" s="1" t="s">
        <v>7103</v>
      </c>
      <c r="AD1182" s="8"/>
    </row>
    <row r="1183" spans="2:30" s="22" customFormat="1" outlineLevel="5">
      <c r="B1183" s="3"/>
      <c r="C1183" s="1"/>
      <c r="D1183" s="1"/>
      <c r="E1183" s="1"/>
      <c r="F1183" s="1"/>
      <c r="G1183" s="287" t="s">
        <v>1553</v>
      </c>
      <c r="H1183" s="277">
        <v>42338</v>
      </c>
      <c r="I1183" s="1" t="s">
        <v>7104</v>
      </c>
      <c r="J1183" s="2" t="s">
        <v>88</v>
      </c>
      <c r="K1183" s="1" t="s">
        <v>36</v>
      </c>
      <c r="L1183" s="1" t="s">
        <v>20</v>
      </c>
      <c r="M1183" s="1" t="s">
        <v>21</v>
      </c>
      <c r="N1183" s="1" t="s">
        <v>11</v>
      </c>
      <c r="O1183" s="9">
        <v>47963.79</v>
      </c>
      <c r="P1183" s="9">
        <v>0</v>
      </c>
      <c r="Q1183" s="9">
        <v>47963.79</v>
      </c>
      <c r="R1183" s="6" t="s">
        <v>47</v>
      </c>
      <c r="S1183" s="5" t="s">
        <v>25</v>
      </c>
      <c r="T1183" s="5" t="s">
        <v>797</v>
      </c>
      <c r="U1183" s="5" t="s">
        <v>87</v>
      </c>
      <c r="V1183" s="1" t="s">
        <v>65</v>
      </c>
      <c r="W1183" s="1" t="s">
        <v>7105</v>
      </c>
      <c r="X1183" s="1" t="s">
        <v>4010</v>
      </c>
      <c r="Y1183" s="1" t="s">
        <v>4011</v>
      </c>
      <c r="Z1183" s="4">
        <v>42338</v>
      </c>
      <c r="AA1183" s="1" t="s">
        <v>45</v>
      </c>
      <c r="AB1183" s="1" t="s">
        <v>7106</v>
      </c>
      <c r="AC1183" s="1"/>
      <c r="AD1183" s="8"/>
    </row>
    <row r="1184" spans="2:30" s="22" customFormat="1" outlineLevel="5">
      <c r="B1184" s="3"/>
      <c r="C1184" s="1"/>
      <c r="D1184" s="1"/>
      <c r="E1184" s="1"/>
      <c r="F1184" s="1"/>
      <c r="G1184" s="287" t="s">
        <v>1553</v>
      </c>
      <c r="H1184" s="277">
        <v>42338</v>
      </c>
      <c r="I1184" s="1" t="s">
        <v>7107</v>
      </c>
      <c r="J1184" s="2" t="s">
        <v>88</v>
      </c>
      <c r="K1184" s="1" t="s">
        <v>36</v>
      </c>
      <c r="L1184" s="1" t="s">
        <v>20</v>
      </c>
      <c r="M1184" s="1" t="s">
        <v>21</v>
      </c>
      <c r="N1184" s="1" t="s">
        <v>11</v>
      </c>
      <c r="O1184" s="9">
        <v>20904</v>
      </c>
      <c r="P1184" s="9">
        <v>0</v>
      </c>
      <c r="Q1184" s="9">
        <v>20904</v>
      </c>
      <c r="R1184" s="6" t="s">
        <v>47</v>
      </c>
      <c r="S1184" s="5" t="s">
        <v>25</v>
      </c>
      <c r="T1184" s="5" t="s">
        <v>797</v>
      </c>
      <c r="U1184" s="5" t="s">
        <v>87</v>
      </c>
      <c r="V1184" s="1" t="s">
        <v>65</v>
      </c>
      <c r="W1184" s="1" t="s">
        <v>7108</v>
      </c>
      <c r="X1184" s="1" t="s">
        <v>3750</v>
      </c>
      <c r="Y1184" s="1" t="s">
        <v>3751</v>
      </c>
      <c r="Z1184" s="4">
        <v>42338</v>
      </c>
      <c r="AA1184" s="1" t="s">
        <v>45</v>
      </c>
      <c r="AB1184" s="1" t="s">
        <v>7109</v>
      </c>
      <c r="AC1184" s="1" t="s">
        <v>7110</v>
      </c>
      <c r="AD1184" s="8"/>
    </row>
    <row r="1185" spans="2:30" s="22" customFormat="1" outlineLevel="5">
      <c r="B1185" s="3"/>
      <c r="C1185" s="1"/>
      <c r="D1185" s="1"/>
      <c r="E1185" s="1"/>
      <c r="F1185" s="1"/>
      <c r="G1185" s="287" t="s">
        <v>1553</v>
      </c>
      <c r="H1185" s="277">
        <v>42338</v>
      </c>
      <c r="I1185" s="1" t="s">
        <v>7111</v>
      </c>
      <c r="J1185" s="2" t="s">
        <v>88</v>
      </c>
      <c r="K1185" s="1" t="s">
        <v>36</v>
      </c>
      <c r="L1185" s="1" t="s">
        <v>20</v>
      </c>
      <c r="M1185" s="1" t="s">
        <v>21</v>
      </c>
      <c r="N1185" s="1" t="s">
        <v>11</v>
      </c>
      <c r="O1185" s="9">
        <v>16700</v>
      </c>
      <c r="P1185" s="9">
        <v>0</v>
      </c>
      <c r="Q1185" s="9">
        <v>16700</v>
      </c>
      <c r="R1185" s="6" t="s">
        <v>47</v>
      </c>
      <c r="S1185" s="5" t="s">
        <v>25</v>
      </c>
      <c r="T1185" s="5" t="s">
        <v>797</v>
      </c>
      <c r="U1185" s="5" t="s">
        <v>87</v>
      </c>
      <c r="V1185" s="1" t="s">
        <v>65</v>
      </c>
      <c r="W1185" s="1" t="s">
        <v>7112</v>
      </c>
      <c r="X1185" s="1" t="s">
        <v>3750</v>
      </c>
      <c r="Y1185" s="1" t="s">
        <v>3751</v>
      </c>
      <c r="Z1185" s="4">
        <v>42338</v>
      </c>
      <c r="AA1185" s="1" t="s">
        <v>45</v>
      </c>
      <c r="AB1185" s="1" t="s">
        <v>7113</v>
      </c>
      <c r="AC1185" s="1" t="s">
        <v>7114</v>
      </c>
      <c r="AD1185" s="8"/>
    </row>
    <row r="1186" spans="2:30" s="22" customFormat="1" outlineLevel="5">
      <c r="B1186" s="3"/>
      <c r="C1186" s="1"/>
      <c r="D1186" s="1"/>
      <c r="E1186" s="1"/>
      <c r="F1186" s="1"/>
      <c r="G1186" s="287" t="s">
        <v>1553</v>
      </c>
      <c r="H1186" s="277">
        <v>42369</v>
      </c>
      <c r="I1186" s="1" t="s">
        <v>7126</v>
      </c>
      <c r="J1186" s="2" t="s">
        <v>88</v>
      </c>
      <c r="K1186" s="1" t="s">
        <v>36</v>
      </c>
      <c r="L1186" s="1" t="s">
        <v>20</v>
      </c>
      <c r="M1186" s="1" t="s">
        <v>21</v>
      </c>
      <c r="N1186" s="1" t="s">
        <v>11</v>
      </c>
      <c r="O1186" s="9">
        <v>3361</v>
      </c>
      <c r="P1186" s="9">
        <v>0</v>
      </c>
      <c r="Q1186" s="9">
        <v>3361</v>
      </c>
      <c r="R1186" s="6" t="s">
        <v>47</v>
      </c>
      <c r="S1186" s="5" t="s">
        <v>25</v>
      </c>
      <c r="T1186" s="5" t="s">
        <v>797</v>
      </c>
      <c r="U1186" s="5" t="s">
        <v>87</v>
      </c>
      <c r="V1186" s="1" t="s">
        <v>65</v>
      </c>
      <c r="W1186" s="1" t="s">
        <v>7127</v>
      </c>
      <c r="X1186" s="1" t="s">
        <v>2319</v>
      </c>
      <c r="Y1186" s="1" t="s">
        <v>2320</v>
      </c>
      <c r="Z1186" s="4">
        <v>42369</v>
      </c>
      <c r="AA1186" s="1" t="s">
        <v>65</v>
      </c>
      <c r="AB1186" s="1" t="s">
        <v>7128</v>
      </c>
      <c r="AC1186" s="1"/>
      <c r="AD1186" s="8"/>
    </row>
    <row r="1187" spans="2:30" s="22" customFormat="1" outlineLevel="5">
      <c r="B1187" s="3"/>
      <c r="C1187" s="1"/>
      <c r="D1187" s="1"/>
      <c r="E1187" s="1"/>
      <c r="F1187" s="1"/>
      <c r="G1187" s="287" t="s">
        <v>1553</v>
      </c>
      <c r="H1187" s="277">
        <v>42369</v>
      </c>
      <c r="I1187" s="1" t="s">
        <v>7126</v>
      </c>
      <c r="J1187" s="2" t="s">
        <v>88</v>
      </c>
      <c r="K1187" s="1" t="s">
        <v>36</v>
      </c>
      <c r="L1187" s="1" t="s">
        <v>20</v>
      </c>
      <c r="M1187" s="1" t="s">
        <v>20</v>
      </c>
      <c r="N1187" s="1" t="s">
        <v>2393</v>
      </c>
      <c r="O1187" s="9">
        <v>0</v>
      </c>
      <c r="P1187" s="9">
        <v>3361</v>
      </c>
      <c r="Q1187" s="9">
        <v>-3361</v>
      </c>
      <c r="R1187" s="6" t="s">
        <v>47</v>
      </c>
      <c r="S1187" s="5" t="s">
        <v>25</v>
      </c>
      <c r="T1187" s="5" t="s">
        <v>797</v>
      </c>
      <c r="U1187" s="5" t="s">
        <v>87</v>
      </c>
      <c r="V1187" s="1" t="s">
        <v>65</v>
      </c>
      <c r="W1187" s="1" t="s">
        <v>7127</v>
      </c>
      <c r="X1187" s="1" t="s">
        <v>2319</v>
      </c>
      <c r="Y1187" s="1" t="s">
        <v>2320</v>
      </c>
      <c r="Z1187" s="4">
        <v>42369</v>
      </c>
      <c r="AA1187" s="1" t="s">
        <v>2397</v>
      </c>
      <c r="AB1187" s="1" t="s">
        <v>7128</v>
      </c>
      <c r="AC1187" s="1"/>
      <c r="AD1187" s="8"/>
    </row>
    <row r="1188" spans="2:30" s="22" customFormat="1" outlineLevel="5">
      <c r="B1188" s="3"/>
      <c r="C1188" s="1"/>
      <c r="D1188" s="1"/>
      <c r="E1188" s="1"/>
      <c r="F1188" s="1"/>
      <c r="G1188" s="287" t="s">
        <v>1553</v>
      </c>
      <c r="H1188" s="277">
        <v>42369</v>
      </c>
      <c r="I1188" s="1" t="s">
        <v>7129</v>
      </c>
      <c r="J1188" s="2" t="s">
        <v>88</v>
      </c>
      <c r="K1188" s="1" t="s">
        <v>36</v>
      </c>
      <c r="L1188" s="1" t="s">
        <v>20</v>
      </c>
      <c r="M1188" s="1" t="s">
        <v>21</v>
      </c>
      <c r="N1188" s="1" t="s">
        <v>11</v>
      </c>
      <c r="O1188" s="9">
        <v>1200</v>
      </c>
      <c r="P1188" s="9">
        <v>0</v>
      </c>
      <c r="Q1188" s="9">
        <v>1200</v>
      </c>
      <c r="R1188" s="6" t="s">
        <v>47</v>
      </c>
      <c r="S1188" s="5" t="s">
        <v>25</v>
      </c>
      <c r="T1188" s="5" t="s">
        <v>797</v>
      </c>
      <c r="U1188" s="5" t="s">
        <v>87</v>
      </c>
      <c r="V1188" s="1" t="s">
        <v>65</v>
      </c>
      <c r="W1188" s="1" t="s">
        <v>7130</v>
      </c>
      <c r="X1188" s="1" t="s">
        <v>2496</v>
      </c>
      <c r="Y1188" s="1" t="s">
        <v>2497</v>
      </c>
      <c r="Z1188" s="4">
        <v>42369</v>
      </c>
      <c r="AA1188" s="1" t="s">
        <v>65</v>
      </c>
      <c r="AB1188" s="1" t="s">
        <v>7131</v>
      </c>
      <c r="AC1188" s="1"/>
      <c r="AD1188" s="8"/>
    </row>
    <row r="1189" spans="2:30" s="22" customFormat="1" outlineLevel="5">
      <c r="B1189" s="3"/>
      <c r="C1189" s="1"/>
      <c r="D1189" s="1"/>
      <c r="E1189" s="1"/>
      <c r="F1189" s="1"/>
      <c r="G1189" s="287" t="s">
        <v>1553</v>
      </c>
      <c r="H1189" s="277">
        <v>42369</v>
      </c>
      <c r="I1189" s="1" t="s">
        <v>7129</v>
      </c>
      <c r="J1189" s="2" t="s">
        <v>88</v>
      </c>
      <c r="K1189" s="1" t="s">
        <v>36</v>
      </c>
      <c r="L1189" s="1" t="s">
        <v>20</v>
      </c>
      <c r="M1189" s="1" t="s">
        <v>20</v>
      </c>
      <c r="N1189" s="1" t="s">
        <v>2393</v>
      </c>
      <c r="O1189" s="9">
        <v>0</v>
      </c>
      <c r="P1189" s="9">
        <v>1200</v>
      </c>
      <c r="Q1189" s="9">
        <v>-1200</v>
      </c>
      <c r="R1189" s="6" t="s">
        <v>47</v>
      </c>
      <c r="S1189" s="5" t="s">
        <v>25</v>
      </c>
      <c r="T1189" s="5" t="s">
        <v>797</v>
      </c>
      <c r="U1189" s="5" t="s">
        <v>87</v>
      </c>
      <c r="V1189" s="1" t="s">
        <v>65</v>
      </c>
      <c r="W1189" s="1" t="s">
        <v>7130</v>
      </c>
      <c r="X1189" s="1" t="s">
        <v>2496</v>
      </c>
      <c r="Y1189" s="1" t="s">
        <v>2497</v>
      </c>
      <c r="Z1189" s="4">
        <v>42369</v>
      </c>
      <c r="AA1189" s="1" t="s">
        <v>2397</v>
      </c>
      <c r="AB1189" s="1" t="s">
        <v>7131</v>
      </c>
      <c r="AC1189" s="1"/>
      <c r="AD1189" s="8"/>
    </row>
    <row r="1190" spans="2:30" s="22" customFormat="1" outlineLevel="5">
      <c r="B1190" s="3"/>
      <c r="C1190" s="1"/>
      <c r="D1190" s="1"/>
      <c r="E1190" s="1"/>
      <c r="F1190" s="1"/>
      <c r="G1190" s="287" t="s">
        <v>1553</v>
      </c>
      <c r="H1190" s="277">
        <v>42369</v>
      </c>
      <c r="I1190" s="1" t="s">
        <v>7132</v>
      </c>
      <c r="J1190" s="2" t="s">
        <v>88</v>
      </c>
      <c r="K1190" s="1" t="s">
        <v>36</v>
      </c>
      <c r="L1190" s="1" t="s">
        <v>20</v>
      </c>
      <c r="M1190" s="1" t="s">
        <v>21</v>
      </c>
      <c r="N1190" s="1" t="s">
        <v>11</v>
      </c>
      <c r="O1190" s="9">
        <v>2215.6</v>
      </c>
      <c r="P1190" s="9">
        <v>0</v>
      </c>
      <c r="Q1190" s="9">
        <v>2215.6</v>
      </c>
      <c r="R1190" s="6" t="s">
        <v>47</v>
      </c>
      <c r="S1190" s="5" t="s">
        <v>25</v>
      </c>
      <c r="T1190" s="5" t="s">
        <v>797</v>
      </c>
      <c r="U1190" s="5" t="s">
        <v>87</v>
      </c>
      <c r="V1190" s="1" t="s">
        <v>65</v>
      </c>
      <c r="W1190" s="1" t="s">
        <v>7133</v>
      </c>
      <c r="X1190" s="1" t="s">
        <v>2313</v>
      </c>
      <c r="Y1190" s="1" t="s">
        <v>2314</v>
      </c>
      <c r="Z1190" s="4">
        <v>42369</v>
      </c>
      <c r="AA1190" s="1" t="s">
        <v>65</v>
      </c>
      <c r="AB1190" s="1" t="s">
        <v>7134</v>
      </c>
      <c r="AC1190" s="1"/>
      <c r="AD1190" s="8"/>
    </row>
    <row r="1191" spans="2:30" s="22" customFormat="1" outlineLevel="5">
      <c r="B1191" s="3"/>
      <c r="C1191" s="1"/>
      <c r="D1191" s="1"/>
      <c r="E1191" s="1"/>
      <c r="F1191" s="1"/>
      <c r="G1191" s="287" t="s">
        <v>1553</v>
      </c>
      <c r="H1191" s="277">
        <v>42369</v>
      </c>
      <c r="I1191" s="1" t="s">
        <v>7132</v>
      </c>
      <c r="J1191" s="2" t="s">
        <v>88</v>
      </c>
      <c r="K1191" s="1" t="s">
        <v>36</v>
      </c>
      <c r="L1191" s="1" t="s">
        <v>20</v>
      </c>
      <c r="M1191" s="1" t="s">
        <v>20</v>
      </c>
      <c r="N1191" s="1" t="s">
        <v>2393</v>
      </c>
      <c r="O1191" s="9">
        <v>0</v>
      </c>
      <c r="P1191" s="9">
        <v>2215.6</v>
      </c>
      <c r="Q1191" s="9">
        <v>-2215.6</v>
      </c>
      <c r="R1191" s="6" t="s">
        <v>47</v>
      </c>
      <c r="S1191" s="5" t="s">
        <v>25</v>
      </c>
      <c r="T1191" s="5" t="s">
        <v>797</v>
      </c>
      <c r="U1191" s="5" t="s">
        <v>87</v>
      </c>
      <c r="V1191" s="1" t="s">
        <v>65</v>
      </c>
      <c r="W1191" s="1" t="s">
        <v>7133</v>
      </c>
      <c r="X1191" s="1" t="s">
        <v>2313</v>
      </c>
      <c r="Y1191" s="1" t="s">
        <v>2314</v>
      </c>
      <c r="Z1191" s="4">
        <v>42369</v>
      </c>
      <c r="AA1191" s="1" t="s">
        <v>2397</v>
      </c>
      <c r="AB1191" s="1" t="s">
        <v>7134</v>
      </c>
      <c r="AC1191" s="1"/>
      <c r="AD1191" s="8"/>
    </row>
    <row r="1192" spans="2:30" s="22" customFormat="1" outlineLevel="5">
      <c r="B1192" s="3"/>
      <c r="C1192" s="1"/>
      <c r="D1192" s="1"/>
      <c r="E1192" s="1"/>
      <c r="F1192" s="1"/>
      <c r="G1192" s="287" t="s">
        <v>1553</v>
      </c>
      <c r="H1192" s="4">
        <v>42369</v>
      </c>
      <c r="I1192" s="1" t="s">
        <v>7797</v>
      </c>
      <c r="J1192" s="2" t="s">
        <v>88</v>
      </c>
      <c r="K1192" s="1" t="s">
        <v>36</v>
      </c>
      <c r="L1192" s="1" t="s">
        <v>20</v>
      </c>
      <c r="M1192" s="1" t="s">
        <v>21</v>
      </c>
      <c r="N1192" s="1" t="s">
        <v>11</v>
      </c>
      <c r="O1192" s="9">
        <v>11442.5</v>
      </c>
      <c r="P1192" s="9">
        <v>0</v>
      </c>
      <c r="Q1192" s="9">
        <v>11442.5</v>
      </c>
      <c r="R1192" s="6" t="s">
        <v>47</v>
      </c>
      <c r="S1192" s="5" t="s">
        <v>25</v>
      </c>
      <c r="T1192" s="5" t="s">
        <v>797</v>
      </c>
      <c r="U1192" s="5" t="s">
        <v>87</v>
      </c>
      <c r="V1192" s="1" t="s">
        <v>65</v>
      </c>
      <c r="W1192" s="1" t="s">
        <v>7798</v>
      </c>
      <c r="X1192" s="1" t="s">
        <v>7799</v>
      </c>
      <c r="Y1192" s="1" t="s">
        <v>7800</v>
      </c>
      <c r="Z1192" s="4">
        <v>42369</v>
      </c>
      <c r="AA1192" s="1" t="s">
        <v>2257</v>
      </c>
      <c r="AB1192" s="1" t="s">
        <v>7760</v>
      </c>
      <c r="AC1192" s="1" t="s">
        <v>7801</v>
      </c>
      <c r="AD1192" s="8"/>
    </row>
    <row r="1193" spans="2:30" s="22" customFormat="1" outlineLevel="5">
      <c r="B1193" s="3"/>
      <c r="C1193" s="1"/>
      <c r="D1193" s="1"/>
      <c r="E1193" s="1"/>
      <c r="F1193" s="1"/>
      <c r="G1193" s="287" t="s">
        <v>1553</v>
      </c>
      <c r="H1193" s="277">
        <v>42356</v>
      </c>
      <c r="I1193" s="1" t="s">
        <v>6929</v>
      </c>
      <c r="J1193" s="2" t="s">
        <v>88</v>
      </c>
      <c r="K1193" s="1" t="s">
        <v>36</v>
      </c>
      <c r="L1193" s="1" t="s">
        <v>60</v>
      </c>
      <c r="M1193" s="1" t="s">
        <v>21</v>
      </c>
      <c r="N1193" s="1" t="s">
        <v>11</v>
      </c>
      <c r="O1193" s="9">
        <v>13870</v>
      </c>
      <c r="P1193" s="9">
        <v>0</v>
      </c>
      <c r="Q1193" s="9">
        <v>13870</v>
      </c>
      <c r="R1193" s="6" t="s">
        <v>47</v>
      </c>
      <c r="S1193" s="5" t="s">
        <v>25</v>
      </c>
      <c r="T1193" s="5" t="s">
        <v>797</v>
      </c>
      <c r="U1193" s="5" t="s">
        <v>87</v>
      </c>
      <c r="V1193" s="1" t="s">
        <v>65</v>
      </c>
      <c r="W1193" s="1" t="s">
        <v>6930</v>
      </c>
      <c r="X1193" s="1" t="s">
        <v>6931</v>
      </c>
      <c r="Y1193" s="1" t="s">
        <v>6932</v>
      </c>
      <c r="Z1193" s="4">
        <v>42356</v>
      </c>
      <c r="AA1193" s="1" t="s">
        <v>45</v>
      </c>
      <c r="AB1193" s="1" t="s">
        <v>4053</v>
      </c>
      <c r="AC1193" s="1"/>
      <c r="AD1193" s="8"/>
    </row>
    <row r="1194" spans="2:30" s="22" customFormat="1" outlineLevel="5">
      <c r="B1194" s="3"/>
      <c r="C1194" s="1"/>
      <c r="D1194" s="1"/>
      <c r="E1194" s="1"/>
      <c r="F1194" s="1"/>
      <c r="G1194" s="287" t="s">
        <v>1553</v>
      </c>
      <c r="H1194" s="277">
        <v>42341</v>
      </c>
      <c r="I1194" s="1" t="s">
        <v>7175</v>
      </c>
      <c r="J1194" s="2" t="s">
        <v>88</v>
      </c>
      <c r="K1194" s="1" t="s">
        <v>36</v>
      </c>
      <c r="L1194" s="1" t="s">
        <v>20</v>
      </c>
      <c r="M1194" s="1" t="s">
        <v>21</v>
      </c>
      <c r="N1194" s="1" t="s">
        <v>11</v>
      </c>
      <c r="O1194" s="9">
        <v>302.87</v>
      </c>
      <c r="P1194" s="9">
        <v>0</v>
      </c>
      <c r="Q1194" s="9">
        <v>302.87</v>
      </c>
      <c r="R1194" s="6" t="s">
        <v>47</v>
      </c>
      <c r="S1194" s="5" t="s">
        <v>25</v>
      </c>
      <c r="T1194" s="5" t="s">
        <v>797</v>
      </c>
      <c r="U1194" s="5" t="s">
        <v>87</v>
      </c>
      <c r="V1194" s="1" t="s">
        <v>4619</v>
      </c>
      <c r="W1194" s="1" t="s">
        <v>7176</v>
      </c>
      <c r="X1194" s="1" t="s">
        <v>4922</v>
      </c>
      <c r="Y1194" s="1" t="s">
        <v>4923</v>
      </c>
      <c r="Z1194" s="4">
        <v>42341</v>
      </c>
      <c r="AA1194" s="1" t="s">
        <v>45</v>
      </c>
      <c r="AB1194" s="1" t="s">
        <v>7177</v>
      </c>
      <c r="AC1194" s="1" t="s">
        <v>7178</v>
      </c>
      <c r="AD1194" s="8"/>
    </row>
    <row r="1195" spans="2:30" s="22" customFormat="1" outlineLevel="5">
      <c r="B1195" s="3"/>
      <c r="C1195" s="1"/>
      <c r="D1195" s="1"/>
      <c r="E1195" s="1"/>
      <c r="F1195" s="1"/>
      <c r="G1195" s="287" t="s">
        <v>1553</v>
      </c>
      <c r="H1195" s="277">
        <v>42359</v>
      </c>
      <c r="I1195" s="1" t="s">
        <v>7182</v>
      </c>
      <c r="J1195" s="2" t="s">
        <v>88</v>
      </c>
      <c r="K1195" s="1" t="s">
        <v>36</v>
      </c>
      <c r="L1195" s="1" t="s">
        <v>20</v>
      </c>
      <c r="M1195" s="1" t="s">
        <v>21</v>
      </c>
      <c r="N1195" s="1" t="s">
        <v>11</v>
      </c>
      <c r="O1195" s="9">
        <v>840</v>
      </c>
      <c r="P1195" s="9">
        <v>0</v>
      </c>
      <c r="Q1195" s="9">
        <v>840</v>
      </c>
      <c r="R1195" s="6" t="s">
        <v>47</v>
      </c>
      <c r="S1195" s="5" t="s">
        <v>25</v>
      </c>
      <c r="T1195" s="5" t="s">
        <v>797</v>
      </c>
      <c r="U1195" s="5" t="s">
        <v>87</v>
      </c>
      <c r="V1195" s="1" t="s">
        <v>65</v>
      </c>
      <c r="W1195" s="1" t="s">
        <v>7183</v>
      </c>
      <c r="X1195" s="1" t="s">
        <v>6910</v>
      </c>
      <c r="Y1195" s="1" t="s">
        <v>6911</v>
      </c>
      <c r="Z1195" s="4">
        <v>42359</v>
      </c>
      <c r="AA1195" s="1" t="s">
        <v>2257</v>
      </c>
      <c r="AB1195" s="1" t="s">
        <v>7184</v>
      </c>
      <c r="AC1195" s="1" t="s">
        <v>7185</v>
      </c>
      <c r="AD1195" s="8"/>
    </row>
    <row r="1196" spans="2:30" s="22" customFormat="1" outlineLevel="5">
      <c r="B1196" s="3"/>
      <c r="C1196" s="1"/>
      <c r="D1196" s="1"/>
      <c r="E1196" s="1"/>
      <c r="F1196" s="1"/>
      <c r="G1196" s="287" t="s">
        <v>1553</v>
      </c>
      <c r="H1196" s="277">
        <v>42345</v>
      </c>
      <c r="I1196" s="1" t="s">
        <v>7186</v>
      </c>
      <c r="J1196" s="2" t="s">
        <v>88</v>
      </c>
      <c r="K1196" s="1" t="s">
        <v>36</v>
      </c>
      <c r="L1196" s="1" t="s">
        <v>20</v>
      </c>
      <c r="M1196" s="1" t="s">
        <v>21</v>
      </c>
      <c r="N1196" s="1" t="s">
        <v>11</v>
      </c>
      <c r="O1196" s="9">
        <v>476.06</v>
      </c>
      <c r="P1196" s="9">
        <v>0</v>
      </c>
      <c r="Q1196" s="9">
        <v>476.06</v>
      </c>
      <c r="R1196" s="6" t="s">
        <v>47</v>
      </c>
      <c r="S1196" s="5" t="s">
        <v>25</v>
      </c>
      <c r="T1196" s="5" t="s">
        <v>797</v>
      </c>
      <c r="U1196" s="5" t="s">
        <v>87</v>
      </c>
      <c r="V1196" s="1" t="s">
        <v>4619</v>
      </c>
      <c r="W1196" s="1" t="s">
        <v>7187</v>
      </c>
      <c r="X1196" s="1" t="s">
        <v>2331</v>
      </c>
      <c r="Y1196" s="1" t="s">
        <v>2332</v>
      </c>
      <c r="Z1196" s="4">
        <v>42345</v>
      </c>
      <c r="AA1196" s="1" t="s">
        <v>45</v>
      </c>
      <c r="AB1196" s="1" t="s">
        <v>7188</v>
      </c>
      <c r="AC1196" s="1" t="s">
        <v>7189</v>
      </c>
      <c r="AD1196" s="8"/>
    </row>
    <row r="1197" spans="2:30" s="22" customFormat="1" outlineLevel="5">
      <c r="B1197" s="3"/>
      <c r="C1197" s="1"/>
      <c r="D1197" s="1"/>
      <c r="E1197" s="1"/>
      <c r="F1197" s="1"/>
      <c r="G1197" s="287" t="s">
        <v>1553</v>
      </c>
      <c r="H1197" s="277">
        <v>42353</v>
      </c>
      <c r="I1197" s="1" t="s">
        <v>7214</v>
      </c>
      <c r="J1197" s="2" t="s">
        <v>88</v>
      </c>
      <c r="K1197" s="1" t="s">
        <v>36</v>
      </c>
      <c r="L1197" s="1" t="s">
        <v>20</v>
      </c>
      <c r="M1197" s="1" t="s">
        <v>21</v>
      </c>
      <c r="N1197" s="1" t="s">
        <v>11</v>
      </c>
      <c r="O1197" s="9">
        <v>2828</v>
      </c>
      <c r="P1197" s="9">
        <v>0</v>
      </c>
      <c r="Q1197" s="9">
        <v>2828</v>
      </c>
      <c r="R1197" s="6" t="s">
        <v>47</v>
      </c>
      <c r="S1197" s="5" t="s">
        <v>25</v>
      </c>
      <c r="T1197" s="5" t="s">
        <v>797</v>
      </c>
      <c r="U1197" s="5" t="s">
        <v>87</v>
      </c>
      <c r="V1197" s="1" t="s">
        <v>65</v>
      </c>
      <c r="W1197" s="1" t="s">
        <v>7215</v>
      </c>
      <c r="X1197" s="1" t="s">
        <v>2175</v>
      </c>
      <c r="Y1197" s="1" t="s">
        <v>2176</v>
      </c>
      <c r="Z1197" s="4">
        <v>42353</v>
      </c>
      <c r="AA1197" s="1" t="s">
        <v>45</v>
      </c>
      <c r="AB1197" s="1" t="s">
        <v>7216</v>
      </c>
      <c r="AC1197" s="1" t="s">
        <v>7217</v>
      </c>
      <c r="AD1197" s="8"/>
    </row>
    <row r="1198" spans="2:30" s="22" customFormat="1" outlineLevel="5">
      <c r="B1198" s="3"/>
      <c r="C1198" s="1"/>
      <c r="D1198" s="1"/>
      <c r="E1198" s="1"/>
      <c r="F1198" s="1"/>
      <c r="G1198" s="287" t="s">
        <v>1553</v>
      </c>
      <c r="H1198" s="277">
        <v>42359</v>
      </c>
      <c r="I1198" s="1" t="s">
        <v>7231</v>
      </c>
      <c r="J1198" s="2" t="s">
        <v>88</v>
      </c>
      <c r="K1198" s="1" t="s">
        <v>36</v>
      </c>
      <c r="L1198" s="1" t="s">
        <v>20</v>
      </c>
      <c r="M1198" s="1" t="s">
        <v>21</v>
      </c>
      <c r="N1198" s="1" t="s">
        <v>11</v>
      </c>
      <c r="O1198" s="9">
        <v>8110</v>
      </c>
      <c r="P1198" s="9">
        <v>0</v>
      </c>
      <c r="Q1198" s="9">
        <v>8110</v>
      </c>
      <c r="R1198" s="6" t="s">
        <v>47</v>
      </c>
      <c r="S1198" s="5" t="s">
        <v>25</v>
      </c>
      <c r="T1198" s="5" t="s">
        <v>797</v>
      </c>
      <c r="U1198" s="5" t="s">
        <v>87</v>
      </c>
      <c r="V1198" s="1" t="s">
        <v>65</v>
      </c>
      <c r="W1198" s="1" t="s">
        <v>7232</v>
      </c>
      <c r="X1198" s="1" t="s">
        <v>7233</v>
      </c>
      <c r="Y1198" s="1" t="s">
        <v>7234</v>
      </c>
      <c r="Z1198" s="4">
        <v>42359</v>
      </c>
      <c r="AA1198" s="1" t="s">
        <v>45</v>
      </c>
      <c r="AB1198" s="1" t="s">
        <v>7235</v>
      </c>
      <c r="AC1198" s="1" t="s">
        <v>7236</v>
      </c>
      <c r="AD1198" s="8"/>
    </row>
    <row r="1199" spans="2:30" s="22" customFormat="1" outlineLevel="5">
      <c r="B1199" s="3"/>
      <c r="C1199" s="1"/>
      <c r="D1199" s="1"/>
      <c r="E1199" s="1"/>
      <c r="F1199" s="1"/>
      <c r="G1199" s="287" t="s">
        <v>1553</v>
      </c>
      <c r="H1199" s="277">
        <v>42366</v>
      </c>
      <c r="I1199" s="1" t="s">
        <v>7256</v>
      </c>
      <c r="J1199" s="2" t="s">
        <v>88</v>
      </c>
      <c r="K1199" s="1" t="s">
        <v>36</v>
      </c>
      <c r="L1199" s="1" t="s">
        <v>20</v>
      </c>
      <c r="M1199" s="1" t="s">
        <v>21</v>
      </c>
      <c r="N1199" s="1" t="s">
        <v>11</v>
      </c>
      <c r="O1199" s="9">
        <v>2160</v>
      </c>
      <c r="P1199" s="9">
        <v>0</v>
      </c>
      <c r="Q1199" s="9">
        <v>2160</v>
      </c>
      <c r="R1199" s="6" t="s">
        <v>47</v>
      </c>
      <c r="S1199" s="5" t="s">
        <v>25</v>
      </c>
      <c r="T1199" s="5" t="s">
        <v>797</v>
      </c>
      <c r="U1199" s="5" t="s">
        <v>87</v>
      </c>
      <c r="V1199" s="1" t="s">
        <v>65</v>
      </c>
      <c r="W1199" s="1" t="s">
        <v>7257</v>
      </c>
      <c r="X1199" s="1" t="s">
        <v>6836</v>
      </c>
      <c r="Y1199" s="1" t="s">
        <v>6837</v>
      </c>
      <c r="Z1199" s="4">
        <v>42366</v>
      </c>
      <c r="AA1199" s="1" t="s">
        <v>45</v>
      </c>
      <c r="AB1199" s="1" t="s">
        <v>7258</v>
      </c>
      <c r="AC1199" s="1"/>
      <c r="AD1199" s="8"/>
    </row>
    <row r="1200" spans="2:30" s="22" customFormat="1" outlineLevel="5">
      <c r="B1200" s="3"/>
      <c r="C1200" s="1"/>
      <c r="D1200" s="1"/>
      <c r="E1200" s="1"/>
      <c r="F1200" s="1"/>
      <c r="G1200" s="287" t="s">
        <v>1553</v>
      </c>
      <c r="H1200" s="277">
        <v>42359</v>
      </c>
      <c r="I1200" s="1" t="s">
        <v>7259</v>
      </c>
      <c r="J1200" s="2" t="s">
        <v>88</v>
      </c>
      <c r="K1200" s="1" t="s">
        <v>36</v>
      </c>
      <c r="L1200" s="1" t="s">
        <v>20</v>
      </c>
      <c r="M1200" s="1" t="s">
        <v>21</v>
      </c>
      <c r="N1200" s="1" t="s">
        <v>11</v>
      </c>
      <c r="O1200" s="9">
        <v>11392.5</v>
      </c>
      <c r="P1200" s="9">
        <v>0</v>
      </c>
      <c r="Q1200" s="9">
        <v>11392.5</v>
      </c>
      <c r="R1200" s="6" t="s">
        <v>47</v>
      </c>
      <c r="S1200" s="5" t="s">
        <v>25</v>
      </c>
      <c r="T1200" s="5" t="s">
        <v>797</v>
      </c>
      <c r="U1200" s="5" t="s">
        <v>87</v>
      </c>
      <c r="V1200" s="1" t="s">
        <v>65</v>
      </c>
      <c r="W1200" s="1" t="s">
        <v>7260</v>
      </c>
      <c r="X1200" s="1" t="s">
        <v>6910</v>
      </c>
      <c r="Y1200" s="1" t="s">
        <v>6911</v>
      </c>
      <c r="Z1200" s="4">
        <v>42359</v>
      </c>
      <c r="AA1200" s="1" t="s">
        <v>2257</v>
      </c>
      <c r="AB1200" s="1" t="s">
        <v>5839</v>
      </c>
      <c r="AC1200" s="1" t="s">
        <v>7261</v>
      </c>
      <c r="AD1200" s="8"/>
    </row>
    <row r="1201" spans="2:30" s="22" customFormat="1" outlineLevel="5">
      <c r="B1201" s="3"/>
      <c r="C1201" s="1"/>
      <c r="D1201" s="1"/>
      <c r="E1201" s="1"/>
      <c r="F1201" s="1"/>
      <c r="G1201" s="287" t="s">
        <v>1553</v>
      </c>
      <c r="H1201" s="277">
        <v>42356</v>
      </c>
      <c r="I1201" s="1" t="s">
        <v>7394</v>
      </c>
      <c r="J1201" s="2" t="s">
        <v>88</v>
      </c>
      <c r="K1201" s="1" t="s">
        <v>36</v>
      </c>
      <c r="L1201" s="1" t="s">
        <v>20</v>
      </c>
      <c r="M1201" s="1" t="s">
        <v>21</v>
      </c>
      <c r="N1201" s="1" t="s">
        <v>11</v>
      </c>
      <c r="O1201" s="9">
        <v>36543.839999999997</v>
      </c>
      <c r="P1201" s="9">
        <v>0</v>
      </c>
      <c r="Q1201" s="9">
        <v>36543.839999999997</v>
      </c>
      <c r="R1201" s="6" t="s">
        <v>47</v>
      </c>
      <c r="S1201" s="5" t="s">
        <v>25</v>
      </c>
      <c r="T1201" s="5" t="s">
        <v>797</v>
      </c>
      <c r="U1201" s="5" t="s">
        <v>87</v>
      </c>
      <c r="V1201" s="1" t="s">
        <v>65</v>
      </c>
      <c r="W1201" s="1" t="s">
        <v>7395</v>
      </c>
      <c r="X1201" s="1" t="s">
        <v>4010</v>
      </c>
      <c r="Y1201" s="1" t="s">
        <v>4011</v>
      </c>
      <c r="Z1201" s="4">
        <v>42356</v>
      </c>
      <c r="AA1201" s="1" t="s">
        <v>45</v>
      </c>
      <c r="AB1201" s="1" t="s">
        <v>7396</v>
      </c>
      <c r="AC1201" s="1"/>
      <c r="AD1201" s="8"/>
    </row>
    <row r="1202" spans="2:30" s="22" customFormat="1" outlineLevel="5">
      <c r="B1202" s="3"/>
      <c r="C1202" s="1"/>
      <c r="D1202" s="1"/>
      <c r="E1202" s="1"/>
      <c r="F1202" s="1"/>
      <c r="G1202" s="287" t="s">
        <v>1553</v>
      </c>
      <c r="H1202" s="277">
        <v>42360</v>
      </c>
      <c r="I1202" s="1" t="s">
        <v>7449</v>
      </c>
      <c r="J1202" s="2" t="s">
        <v>88</v>
      </c>
      <c r="K1202" s="1" t="s">
        <v>36</v>
      </c>
      <c r="L1202" s="1" t="s">
        <v>20</v>
      </c>
      <c r="M1202" s="1" t="s">
        <v>21</v>
      </c>
      <c r="N1202" s="1" t="s">
        <v>11</v>
      </c>
      <c r="O1202" s="9">
        <v>38710</v>
      </c>
      <c r="P1202" s="9">
        <v>0</v>
      </c>
      <c r="Q1202" s="9">
        <v>38710</v>
      </c>
      <c r="R1202" s="6" t="s">
        <v>47</v>
      </c>
      <c r="S1202" s="5" t="s">
        <v>25</v>
      </c>
      <c r="T1202" s="5" t="s">
        <v>797</v>
      </c>
      <c r="U1202" s="5" t="s">
        <v>87</v>
      </c>
      <c r="V1202" s="1" t="s">
        <v>65</v>
      </c>
      <c r="W1202" s="1" t="s">
        <v>7450</v>
      </c>
      <c r="X1202" s="1" t="s">
        <v>4742</v>
      </c>
      <c r="Y1202" s="1" t="s">
        <v>4743</v>
      </c>
      <c r="Z1202" s="4">
        <v>42360</v>
      </c>
      <c r="AA1202" s="1" t="s">
        <v>45</v>
      </c>
      <c r="AB1202" s="1" t="s">
        <v>7451</v>
      </c>
      <c r="AC1202" s="1"/>
      <c r="AD1202" s="8"/>
    </row>
    <row r="1203" spans="2:30" s="22" customFormat="1" outlineLevel="5">
      <c r="B1203" s="3"/>
      <c r="C1203" s="1"/>
      <c r="D1203" s="1"/>
      <c r="E1203" s="1"/>
      <c r="F1203" s="1"/>
      <c r="G1203" s="287" t="s">
        <v>1553</v>
      </c>
      <c r="H1203" s="277">
        <v>42356</v>
      </c>
      <c r="I1203" s="1" t="s">
        <v>7460</v>
      </c>
      <c r="J1203" s="2" t="s">
        <v>88</v>
      </c>
      <c r="K1203" s="1" t="s">
        <v>36</v>
      </c>
      <c r="L1203" s="1" t="s">
        <v>20</v>
      </c>
      <c r="M1203" s="1" t="s">
        <v>21</v>
      </c>
      <c r="N1203" s="1" t="s">
        <v>11</v>
      </c>
      <c r="O1203" s="9">
        <v>1417.7</v>
      </c>
      <c r="P1203" s="9">
        <v>0</v>
      </c>
      <c r="Q1203" s="9">
        <v>1417.7</v>
      </c>
      <c r="R1203" s="6" t="s">
        <v>5534</v>
      </c>
      <c r="S1203" s="5" t="s">
        <v>25</v>
      </c>
      <c r="T1203" s="5" t="s">
        <v>797</v>
      </c>
      <c r="U1203" s="5" t="s">
        <v>87</v>
      </c>
      <c r="V1203" s="1" t="s">
        <v>3539</v>
      </c>
      <c r="W1203" s="1" t="s">
        <v>7461</v>
      </c>
      <c r="X1203" s="1"/>
      <c r="Y1203" s="1"/>
      <c r="Z1203" s="4">
        <v>42356</v>
      </c>
      <c r="AA1203" s="1" t="s">
        <v>26</v>
      </c>
      <c r="AB1203" s="1" t="s">
        <v>87</v>
      </c>
      <c r="AC1203" s="1" t="s">
        <v>7462</v>
      </c>
      <c r="AD1203" s="8"/>
    </row>
    <row r="1204" spans="2:30" s="22" customFormat="1" ht="15" customHeight="1" outlineLevel="5">
      <c r="B1204" s="3"/>
      <c r="C1204" s="1"/>
      <c r="D1204" s="1"/>
      <c r="E1204" s="1"/>
      <c r="F1204" s="1"/>
      <c r="G1204" s="287" t="s">
        <v>1553</v>
      </c>
      <c r="H1204" s="277">
        <v>42356</v>
      </c>
      <c r="I1204" s="1" t="s">
        <v>7463</v>
      </c>
      <c r="J1204" s="2" t="s">
        <v>88</v>
      </c>
      <c r="K1204" s="1" t="s">
        <v>36</v>
      </c>
      <c r="L1204" s="1" t="s">
        <v>20</v>
      </c>
      <c r="M1204" s="1" t="s">
        <v>21</v>
      </c>
      <c r="N1204" s="1" t="s">
        <v>11</v>
      </c>
      <c r="O1204" s="9">
        <v>26500</v>
      </c>
      <c r="P1204" s="9">
        <v>0</v>
      </c>
      <c r="Q1204" s="9">
        <v>26500</v>
      </c>
      <c r="R1204" s="6" t="s">
        <v>47</v>
      </c>
      <c r="S1204" s="5" t="s">
        <v>25</v>
      </c>
      <c r="T1204" s="5" t="s">
        <v>797</v>
      </c>
      <c r="U1204" s="5" t="s">
        <v>87</v>
      </c>
      <c r="V1204" s="1" t="s">
        <v>65</v>
      </c>
      <c r="W1204" s="1" t="s">
        <v>7464</v>
      </c>
      <c r="X1204" s="1" t="s">
        <v>3750</v>
      </c>
      <c r="Y1204" s="1" t="s">
        <v>3751</v>
      </c>
      <c r="Z1204" s="4">
        <v>42356</v>
      </c>
      <c r="AA1204" s="1" t="s">
        <v>45</v>
      </c>
      <c r="AB1204" s="1" t="s">
        <v>7465</v>
      </c>
      <c r="AC1204" s="1"/>
      <c r="AD1204" s="8" t="s">
        <v>7466</v>
      </c>
    </row>
    <row r="1205" spans="2:30" s="22" customFormat="1" ht="15" customHeight="1" outlineLevel="5">
      <c r="B1205" s="3"/>
      <c r="C1205" s="1"/>
      <c r="D1205" s="1"/>
      <c r="E1205" s="1"/>
      <c r="F1205" s="1"/>
      <c r="G1205" s="287" t="s">
        <v>1553</v>
      </c>
      <c r="H1205" s="277">
        <v>42360</v>
      </c>
      <c r="I1205" s="1" t="s">
        <v>7467</v>
      </c>
      <c r="J1205" s="2" t="s">
        <v>88</v>
      </c>
      <c r="K1205" s="1" t="s">
        <v>36</v>
      </c>
      <c r="L1205" s="1" t="s">
        <v>20</v>
      </c>
      <c r="M1205" s="1" t="s">
        <v>21</v>
      </c>
      <c r="N1205" s="1" t="s">
        <v>11</v>
      </c>
      <c r="O1205" s="9">
        <v>77033</v>
      </c>
      <c r="P1205" s="9">
        <v>0</v>
      </c>
      <c r="Q1205" s="9">
        <v>77033</v>
      </c>
      <c r="R1205" s="6" t="s">
        <v>47</v>
      </c>
      <c r="S1205" s="5" t="s">
        <v>25</v>
      </c>
      <c r="T1205" s="5" t="s">
        <v>797</v>
      </c>
      <c r="U1205" s="5" t="s">
        <v>87</v>
      </c>
      <c r="V1205" s="1" t="s">
        <v>65</v>
      </c>
      <c r="W1205" s="1" t="s">
        <v>7468</v>
      </c>
      <c r="X1205" s="1" t="s">
        <v>4742</v>
      </c>
      <c r="Y1205" s="1" t="s">
        <v>4743</v>
      </c>
      <c r="Z1205" s="4">
        <v>42360</v>
      </c>
      <c r="AA1205" s="1" t="s">
        <v>45</v>
      </c>
      <c r="AB1205" s="1" t="s">
        <v>7469</v>
      </c>
      <c r="AC1205" s="1"/>
      <c r="AD1205" s="8" t="s">
        <v>7470</v>
      </c>
    </row>
    <row r="1206" spans="2:30" s="22" customFormat="1" outlineLevel="5">
      <c r="B1206" s="3"/>
      <c r="C1206" s="1"/>
      <c r="D1206" s="1"/>
      <c r="E1206" s="1"/>
      <c r="F1206" s="1"/>
      <c r="G1206" s="287" t="s">
        <v>1553</v>
      </c>
      <c r="H1206" s="277">
        <v>42368</v>
      </c>
      <c r="I1206" s="1" t="s">
        <v>7486</v>
      </c>
      <c r="J1206" s="2" t="s">
        <v>88</v>
      </c>
      <c r="K1206" s="1" t="s">
        <v>36</v>
      </c>
      <c r="L1206" s="1" t="s">
        <v>20</v>
      </c>
      <c r="M1206" s="1" t="s">
        <v>21</v>
      </c>
      <c r="N1206" s="1" t="s">
        <v>11</v>
      </c>
      <c r="O1206" s="9">
        <v>5000</v>
      </c>
      <c r="P1206" s="9">
        <v>0</v>
      </c>
      <c r="Q1206" s="9">
        <v>5000</v>
      </c>
      <c r="R1206" s="6" t="s">
        <v>47</v>
      </c>
      <c r="S1206" s="5" t="s">
        <v>25</v>
      </c>
      <c r="T1206" s="5" t="s">
        <v>797</v>
      </c>
      <c r="U1206" s="5" t="s">
        <v>87</v>
      </c>
      <c r="V1206" s="1" t="s">
        <v>35</v>
      </c>
      <c r="W1206" s="1" t="s">
        <v>7487</v>
      </c>
      <c r="X1206" s="1" t="s">
        <v>2816</v>
      </c>
      <c r="Y1206" s="1" t="s">
        <v>2817</v>
      </c>
      <c r="Z1206" s="4">
        <v>42368</v>
      </c>
      <c r="AA1206" s="1" t="s">
        <v>71</v>
      </c>
      <c r="AB1206" s="1" t="s">
        <v>7488</v>
      </c>
      <c r="AC1206" s="1" t="s">
        <v>7489</v>
      </c>
      <c r="AD1206" s="8"/>
    </row>
    <row r="1207" spans="2:30" s="22" customFormat="1" outlineLevel="5">
      <c r="B1207" s="3"/>
      <c r="C1207" s="1"/>
      <c r="D1207" s="1"/>
      <c r="E1207" s="1"/>
      <c r="F1207" s="1"/>
      <c r="G1207" s="287" t="s">
        <v>1553</v>
      </c>
      <c r="H1207" s="277">
        <v>42081</v>
      </c>
      <c r="I1207" s="1" t="s">
        <v>72</v>
      </c>
      <c r="J1207" s="2" t="s">
        <v>91</v>
      </c>
      <c r="K1207" s="1" t="s">
        <v>36</v>
      </c>
      <c r="L1207" s="1" t="s">
        <v>20</v>
      </c>
      <c r="M1207" s="1" t="s">
        <v>21</v>
      </c>
      <c r="N1207" s="1" t="s">
        <v>11</v>
      </c>
      <c r="O1207" s="9">
        <v>8000</v>
      </c>
      <c r="P1207" s="9">
        <v>0</v>
      </c>
      <c r="Q1207" s="9">
        <v>8000</v>
      </c>
      <c r="R1207" s="6" t="s">
        <v>47</v>
      </c>
      <c r="S1207" s="5" t="s">
        <v>25</v>
      </c>
      <c r="T1207" s="5" t="s">
        <v>797</v>
      </c>
      <c r="U1207" s="5" t="s">
        <v>87</v>
      </c>
      <c r="V1207" s="1" t="s">
        <v>35</v>
      </c>
      <c r="W1207" s="1" t="s">
        <v>1398</v>
      </c>
      <c r="X1207" s="1" t="s">
        <v>1645</v>
      </c>
      <c r="Y1207" s="1" t="s">
        <v>1646</v>
      </c>
      <c r="Z1207" s="4">
        <v>42081</v>
      </c>
      <c r="AA1207" s="1" t="s">
        <v>71</v>
      </c>
      <c r="AB1207" s="1" t="s">
        <v>794</v>
      </c>
      <c r="AC1207" s="1" t="s">
        <v>1647</v>
      </c>
      <c r="AD1207" s="8"/>
    </row>
    <row r="1208" spans="2:30" s="22" customFormat="1" outlineLevel="5">
      <c r="B1208" s="3"/>
      <c r="C1208" s="1"/>
      <c r="D1208" s="1"/>
      <c r="E1208" s="1"/>
      <c r="F1208" s="1"/>
      <c r="G1208" s="287" t="s">
        <v>1553</v>
      </c>
      <c r="H1208" s="277">
        <v>42081</v>
      </c>
      <c r="I1208" s="1" t="s">
        <v>1648</v>
      </c>
      <c r="J1208" s="2" t="s">
        <v>91</v>
      </c>
      <c r="K1208" s="1" t="s">
        <v>36</v>
      </c>
      <c r="L1208" s="1" t="s">
        <v>20</v>
      </c>
      <c r="M1208" s="1" t="s">
        <v>21</v>
      </c>
      <c r="N1208" s="1" t="s">
        <v>11</v>
      </c>
      <c r="O1208" s="9">
        <v>2500</v>
      </c>
      <c r="P1208" s="9">
        <v>0</v>
      </c>
      <c r="Q1208" s="9">
        <v>2500</v>
      </c>
      <c r="R1208" s="6" t="s">
        <v>47</v>
      </c>
      <c r="S1208" s="5" t="s">
        <v>25</v>
      </c>
      <c r="T1208" s="5" t="s">
        <v>797</v>
      </c>
      <c r="U1208" s="5" t="s">
        <v>87</v>
      </c>
      <c r="V1208" s="1" t="s">
        <v>35</v>
      </c>
      <c r="W1208" s="1" t="s">
        <v>1649</v>
      </c>
      <c r="X1208" s="1" t="s">
        <v>1650</v>
      </c>
      <c r="Y1208" s="1" t="s">
        <v>1651</v>
      </c>
      <c r="Z1208" s="4">
        <v>42081</v>
      </c>
      <c r="AA1208" s="1" t="s">
        <v>71</v>
      </c>
      <c r="AB1208" s="1" t="s">
        <v>92</v>
      </c>
      <c r="AC1208" s="1" t="s">
        <v>1652</v>
      </c>
      <c r="AD1208" s="8"/>
    </row>
    <row r="1209" spans="2:30" s="22" customFormat="1" outlineLevel="5">
      <c r="B1209" s="3"/>
      <c r="C1209" s="1"/>
      <c r="D1209" s="1"/>
      <c r="E1209" s="1"/>
      <c r="F1209" s="1"/>
      <c r="G1209" s="287" t="s">
        <v>1553</v>
      </c>
      <c r="H1209" s="277">
        <v>42081</v>
      </c>
      <c r="I1209" s="1" t="s">
        <v>786</v>
      </c>
      <c r="J1209" s="2" t="s">
        <v>91</v>
      </c>
      <c r="K1209" s="1" t="s">
        <v>36</v>
      </c>
      <c r="L1209" s="1" t="s">
        <v>20</v>
      </c>
      <c r="M1209" s="1" t="s">
        <v>21</v>
      </c>
      <c r="N1209" s="1" t="s">
        <v>11</v>
      </c>
      <c r="O1209" s="9">
        <v>2500</v>
      </c>
      <c r="P1209" s="9">
        <v>0</v>
      </c>
      <c r="Q1209" s="9">
        <v>2500</v>
      </c>
      <c r="R1209" s="6" t="s">
        <v>47</v>
      </c>
      <c r="S1209" s="5" t="s">
        <v>25</v>
      </c>
      <c r="T1209" s="5" t="s">
        <v>797</v>
      </c>
      <c r="U1209" s="5" t="s">
        <v>87</v>
      </c>
      <c r="V1209" s="1" t="s">
        <v>35</v>
      </c>
      <c r="W1209" s="1" t="s">
        <v>1653</v>
      </c>
      <c r="X1209" s="1" t="s">
        <v>1650</v>
      </c>
      <c r="Y1209" s="1" t="s">
        <v>1651</v>
      </c>
      <c r="Z1209" s="4">
        <v>42081</v>
      </c>
      <c r="AA1209" s="1" t="s">
        <v>71</v>
      </c>
      <c r="AB1209" s="1" t="s">
        <v>793</v>
      </c>
      <c r="AC1209" s="1" t="s">
        <v>1444</v>
      </c>
      <c r="AD1209" s="8"/>
    </row>
    <row r="1210" spans="2:30" s="22" customFormat="1" outlineLevel="5">
      <c r="B1210" s="3"/>
      <c r="C1210" s="1"/>
      <c r="D1210" s="1"/>
      <c r="E1210" s="1"/>
      <c r="F1210" s="1"/>
      <c r="G1210" s="287" t="s">
        <v>1553</v>
      </c>
      <c r="H1210" s="277">
        <v>42081</v>
      </c>
      <c r="I1210" s="1" t="s">
        <v>1654</v>
      </c>
      <c r="J1210" s="2" t="s">
        <v>91</v>
      </c>
      <c r="K1210" s="1" t="s">
        <v>36</v>
      </c>
      <c r="L1210" s="1" t="s">
        <v>20</v>
      </c>
      <c r="M1210" s="1" t="s">
        <v>21</v>
      </c>
      <c r="N1210" s="1" t="s">
        <v>11</v>
      </c>
      <c r="O1210" s="9">
        <v>1500</v>
      </c>
      <c r="P1210" s="9">
        <v>0</v>
      </c>
      <c r="Q1210" s="9">
        <v>1500</v>
      </c>
      <c r="R1210" s="6" t="s">
        <v>47</v>
      </c>
      <c r="S1210" s="5" t="s">
        <v>25</v>
      </c>
      <c r="T1210" s="5" t="s">
        <v>797</v>
      </c>
      <c r="U1210" s="5" t="s">
        <v>87</v>
      </c>
      <c r="V1210" s="1" t="s">
        <v>35</v>
      </c>
      <c r="W1210" s="1" t="s">
        <v>1655</v>
      </c>
      <c r="X1210" s="1" t="s">
        <v>1656</v>
      </c>
      <c r="Y1210" s="1" t="s">
        <v>1657</v>
      </c>
      <c r="Z1210" s="4">
        <v>42081</v>
      </c>
      <c r="AA1210" s="1" t="s">
        <v>71</v>
      </c>
      <c r="AB1210" s="1" t="s">
        <v>793</v>
      </c>
      <c r="AC1210" s="1" t="s">
        <v>1658</v>
      </c>
      <c r="AD1210" s="8"/>
    </row>
    <row r="1211" spans="2:30" s="22" customFormat="1" outlineLevel="5">
      <c r="B1211" s="3"/>
      <c r="C1211" s="1"/>
      <c r="D1211" s="1"/>
      <c r="E1211" s="1"/>
      <c r="F1211" s="1"/>
      <c r="G1211" s="287" t="s">
        <v>1553</v>
      </c>
      <c r="H1211" s="277">
        <v>42081</v>
      </c>
      <c r="I1211" s="1" t="s">
        <v>1659</v>
      </c>
      <c r="J1211" s="2" t="s">
        <v>91</v>
      </c>
      <c r="K1211" s="1" t="s">
        <v>36</v>
      </c>
      <c r="L1211" s="1" t="s">
        <v>20</v>
      </c>
      <c r="M1211" s="1" t="s">
        <v>21</v>
      </c>
      <c r="N1211" s="1" t="s">
        <v>11</v>
      </c>
      <c r="O1211" s="9">
        <v>1500</v>
      </c>
      <c r="P1211" s="9">
        <v>0</v>
      </c>
      <c r="Q1211" s="9">
        <v>1500</v>
      </c>
      <c r="R1211" s="6" t="s">
        <v>47</v>
      </c>
      <c r="S1211" s="5" t="s">
        <v>25</v>
      </c>
      <c r="T1211" s="5" t="s">
        <v>797</v>
      </c>
      <c r="U1211" s="5" t="s">
        <v>87</v>
      </c>
      <c r="V1211" s="1" t="s">
        <v>35</v>
      </c>
      <c r="W1211" s="1" t="s">
        <v>1383</v>
      </c>
      <c r="X1211" s="1" t="s">
        <v>1656</v>
      </c>
      <c r="Y1211" s="1" t="s">
        <v>1657</v>
      </c>
      <c r="Z1211" s="4">
        <v>42081</v>
      </c>
      <c r="AA1211" s="1" t="s">
        <v>71</v>
      </c>
      <c r="AB1211" s="1" t="s">
        <v>93</v>
      </c>
      <c r="AC1211" s="1" t="s">
        <v>1660</v>
      </c>
      <c r="AD1211" s="8"/>
    </row>
    <row r="1212" spans="2:30" s="22" customFormat="1" outlineLevel="5">
      <c r="B1212" s="3"/>
      <c r="C1212" s="1"/>
      <c r="D1212" s="1"/>
      <c r="E1212" s="1"/>
      <c r="F1212" s="1"/>
      <c r="G1212" s="287" t="s">
        <v>1553</v>
      </c>
      <c r="H1212" s="277">
        <v>42081</v>
      </c>
      <c r="I1212" s="1" t="s">
        <v>1465</v>
      </c>
      <c r="J1212" s="2" t="s">
        <v>91</v>
      </c>
      <c r="K1212" s="1" t="s">
        <v>36</v>
      </c>
      <c r="L1212" s="1" t="s">
        <v>20</v>
      </c>
      <c r="M1212" s="1" t="s">
        <v>21</v>
      </c>
      <c r="N1212" s="1" t="s">
        <v>11</v>
      </c>
      <c r="O1212" s="9">
        <v>2600</v>
      </c>
      <c r="P1212" s="9">
        <v>0</v>
      </c>
      <c r="Q1212" s="9">
        <v>2600</v>
      </c>
      <c r="R1212" s="6" t="s">
        <v>47</v>
      </c>
      <c r="S1212" s="5" t="s">
        <v>25</v>
      </c>
      <c r="T1212" s="5" t="s">
        <v>797</v>
      </c>
      <c r="U1212" s="5" t="s">
        <v>87</v>
      </c>
      <c r="V1212" s="1" t="s">
        <v>35</v>
      </c>
      <c r="W1212" s="1" t="s">
        <v>1387</v>
      </c>
      <c r="X1212" s="1" t="s">
        <v>1661</v>
      </c>
      <c r="Y1212" s="1" t="s">
        <v>1662</v>
      </c>
      <c r="Z1212" s="4">
        <v>42081</v>
      </c>
      <c r="AA1212" s="1" t="s">
        <v>71</v>
      </c>
      <c r="AB1212" s="1" t="s">
        <v>1390</v>
      </c>
      <c r="AC1212" s="1" t="s">
        <v>1663</v>
      </c>
      <c r="AD1212" s="8"/>
    </row>
    <row r="1213" spans="2:30" s="22" customFormat="1" outlineLevel="5">
      <c r="B1213" s="3"/>
      <c r="C1213" s="1"/>
      <c r="D1213" s="1"/>
      <c r="E1213" s="1"/>
      <c r="F1213" s="1"/>
      <c r="G1213" s="287" t="s">
        <v>1553</v>
      </c>
      <c r="H1213" s="277">
        <v>42081</v>
      </c>
      <c r="I1213" s="1" t="s">
        <v>1664</v>
      </c>
      <c r="J1213" s="2" t="s">
        <v>91</v>
      </c>
      <c r="K1213" s="1" t="s">
        <v>36</v>
      </c>
      <c r="L1213" s="1" t="s">
        <v>20</v>
      </c>
      <c r="M1213" s="1" t="s">
        <v>21</v>
      </c>
      <c r="N1213" s="1" t="s">
        <v>11</v>
      </c>
      <c r="O1213" s="9">
        <v>2600</v>
      </c>
      <c r="P1213" s="9">
        <v>0</v>
      </c>
      <c r="Q1213" s="9">
        <v>2600</v>
      </c>
      <c r="R1213" s="6" t="s">
        <v>47</v>
      </c>
      <c r="S1213" s="5" t="s">
        <v>25</v>
      </c>
      <c r="T1213" s="5" t="s">
        <v>797</v>
      </c>
      <c r="U1213" s="5" t="s">
        <v>87</v>
      </c>
      <c r="V1213" s="1" t="s">
        <v>35</v>
      </c>
      <c r="W1213" s="1" t="s">
        <v>82</v>
      </c>
      <c r="X1213" s="1" t="s">
        <v>1661</v>
      </c>
      <c r="Y1213" s="1" t="s">
        <v>1662</v>
      </c>
      <c r="Z1213" s="4">
        <v>42081</v>
      </c>
      <c r="AA1213" s="1" t="s">
        <v>71</v>
      </c>
      <c r="AB1213" s="1" t="s">
        <v>1479</v>
      </c>
      <c r="AC1213" s="1" t="s">
        <v>1445</v>
      </c>
      <c r="AD1213" s="8"/>
    </row>
    <row r="1214" spans="2:30" s="22" customFormat="1" outlineLevel="5">
      <c r="B1214" s="3"/>
      <c r="C1214" s="1"/>
      <c r="D1214" s="1"/>
      <c r="E1214" s="1"/>
      <c r="F1214" s="1"/>
      <c r="G1214" s="287" t="s">
        <v>1553</v>
      </c>
      <c r="H1214" s="277">
        <v>42111</v>
      </c>
      <c r="I1214" s="1" t="s">
        <v>2786</v>
      </c>
      <c r="J1214" s="2" t="s">
        <v>91</v>
      </c>
      <c r="K1214" s="1" t="s">
        <v>36</v>
      </c>
      <c r="L1214" s="1" t="s">
        <v>20</v>
      </c>
      <c r="M1214" s="1" t="s">
        <v>21</v>
      </c>
      <c r="N1214" s="1" t="s">
        <v>11</v>
      </c>
      <c r="O1214" s="9">
        <v>4000</v>
      </c>
      <c r="P1214" s="9">
        <v>0</v>
      </c>
      <c r="Q1214" s="9">
        <v>4000</v>
      </c>
      <c r="R1214" s="6" t="s">
        <v>47</v>
      </c>
      <c r="S1214" s="5" t="s">
        <v>25</v>
      </c>
      <c r="T1214" s="5" t="s">
        <v>797</v>
      </c>
      <c r="U1214" s="5" t="s">
        <v>87</v>
      </c>
      <c r="V1214" s="1" t="s">
        <v>35</v>
      </c>
      <c r="W1214" s="1" t="s">
        <v>2787</v>
      </c>
      <c r="X1214" s="1" t="s">
        <v>2788</v>
      </c>
      <c r="Y1214" s="1" t="s">
        <v>2789</v>
      </c>
      <c r="Z1214" s="4">
        <v>42111</v>
      </c>
      <c r="AA1214" s="1" t="s">
        <v>71</v>
      </c>
      <c r="AB1214" s="1" t="s">
        <v>796</v>
      </c>
      <c r="AC1214" s="1" t="s">
        <v>2790</v>
      </c>
      <c r="AD1214" s="8"/>
    </row>
    <row r="1215" spans="2:30" s="22" customFormat="1" outlineLevel="5">
      <c r="B1215" s="3"/>
      <c r="C1215" s="1"/>
      <c r="D1215" s="1"/>
      <c r="E1215" s="1"/>
      <c r="F1215" s="1"/>
      <c r="G1215" s="287" t="s">
        <v>1553</v>
      </c>
      <c r="H1215" s="277">
        <v>42111</v>
      </c>
      <c r="I1215" s="1" t="s">
        <v>2791</v>
      </c>
      <c r="J1215" s="2" t="s">
        <v>91</v>
      </c>
      <c r="K1215" s="1" t="s">
        <v>36</v>
      </c>
      <c r="L1215" s="1" t="s">
        <v>20</v>
      </c>
      <c r="M1215" s="1" t="s">
        <v>21</v>
      </c>
      <c r="N1215" s="1" t="s">
        <v>11</v>
      </c>
      <c r="O1215" s="9">
        <v>4000</v>
      </c>
      <c r="P1215" s="9">
        <v>0</v>
      </c>
      <c r="Q1215" s="9">
        <v>4000</v>
      </c>
      <c r="R1215" s="6" t="s">
        <v>47</v>
      </c>
      <c r="S1215" s="5" t="s">
        <v>25</v>
      </c>
      <c r="T1215" s="5" t="s">
        <v>797</v>
      </c>
      <c r="U1215" s="5" t="s">
        <v>87</v>
      </c>
      <c r="V1215" s="1" t="s">
        <v>35</v>
      </c>
      <c r="W1215" s="1" t="s">
        <v>2792</v>
      </c>
      <c r="X1215" s="1" t="s">
        <v>2788</v>
      </c>
      <c r="Y1215" s="1" t="s">
        <v>2789</v>
      </c>
      <c r="Z1215" s="4">
        <v>42111</v>
      </c>
      <c r="AA1215" s="1" t="s">
        <v>71</v>
      </c>
      <c r="AB1215" s="1" t="s">
        <v>93</v>
      </c>
      <c r="AC1215" s="1" t="s">
        <v>2793</v>
      </c>
      <c r="AD1215" s="8"/>
    </row>
    <row r="1216" spans="2:30" s="22" customFormat="1" outlineLevel="5">
      <c r="B1216" s="3"/>
      <c r="C1216" s="1"/>
      <c r="D1216" s="1"/>
      <c r="E1216" s="1"/>
      <c r="F1216" s="1"/>
      <c r="G1216" s="287" t="s">
        <v>1553</v>
      </c>
      <c r="H1216" s="277">
        <v>42142</v>
      </c>
      <c r="I1216" s="1" t="s">
        <v>2797</v>
      </c>
      <c r="J1216" s="2" t="s">
        <v>91</v>
      </c>
      <c r="K1216" s="1" t="s">
        <v>36</v>
      </c>
      <c r="L1216" s="1" t="s">
        <v>20</v>
      </c>
      <c r="M1216" s="1" t="s">
        <v>21</v>
      </c>
      <c r="N1216" s="1" t="s">
        <v>11</v>
      </c>
      <c r="O1216" s="9">
        <v>1300</v>
      </c>
      <c r="P1216" s="9">
        <v>0</v>
      </c>
      <c r="Q1216" s="9">
        <v>1300</v>
      </c>
      <c r="R1216" s="6" t="s">
        <v>47</v>
      </c>
      <c r="S1216" s="5" t="s">
        <v>25</v>
      </c>
      <c r="T1216" s="5" t="s">
        <v>797</v>
      </c>
      <c r="U1216" s="5" t="s">
        <v>87</v>
      </c>
      <c r="V1216" s="1" t="s">
        <v>35</v>
      </c>
      <c r="W1216" s="1" t="s">
        <v>2798</v>
      </c>
      <c r="X1216" s="1" t="s">
        <v>1656</v>
      </c>
      <c r="Y1216" s="1" t="s">
        <v>1657</v>
      </c>
      <c r="Z1216" s="4">
        <v>42142</v>
      </c>
      <c r="AA1216" s="1" t="s">
        <v>71</v>
      </c>
      <c r="AB1216" s="1" t="s">
        <v>796</v>
      </c>
      <c r="AC1216" s="1" t="s">
        <v>2799</v>
      </c>
      <c r="AD1216" s="8"/>
    </row>
    <row r="1217" spans="2:30" s="22" customFormat="1" outlineLevel="5">
      <c r="B1217" s="3"/>
      <c r="C1217" s="1"/>
      <c r="D1217" s="1"/>
      <c r="E1217" s="1"/>
      <c r="F1217" s="1"/>
      <c r="G1217" s="287" t="s">
        <v>1553</v>
      </c>
      <c r="H1217" s="277">
        <v>42154</v>
      </c>
      <c r="I1217" s="1" t="s">
        <v>2814</v>
      </c>
      <c r="J1217" s="2" t="s">
        <v>91</v>
      </c>
      <c r="K1217" s="1" t="s">
        <v>36</v>
      </c>
      <c r="L1217" s="1" t="s">
        <v>20</v>
      </c>
      <c r="M1217" s="1" t="s">
        <v>21</v>
      </c>
      <c r="N1217" s="1" t="s">
        <v>11</v>
      </c>
      <c r="O1217" s="9">
        <v>2500</v>
      </c>
      <c r="P1217" s="9">
        <v>0</v>
      </c>
      <c r="Q1217" s="9">
        <v>2500</v>
      </c>
      <c r="R1217" s="6" t="s">
        <v>47</v>
      </c>
      <c r="S1217" s="5" t="s">
        <v>25</v>
      </c>
      <c r="T1217" s="5" t="s">
        <v>797</v>
      </c>
      <c r="U1217" s="5" t="s">
        <v>87</v>
      </c>
      <c r="V1217" s="1" t="s">
        <v>35</v>
      </c>
      <c r="W1217" s="1" t="s">
        <v>2815</v>
      </c>
      <c r="X1217" s="1" t="s">
        <v>2816</v>
      </c>
      <c r="Y1217" s="1" t="s">
        <v>2817</v>
      </c>
      <c r="Z1217" s="4">
        <v>42154</v>
      </c>
      <c r="AA1217" s="1" t="s">
        <v>71</v>
      </c>
      <c r="AB1217" s="1" t="s">
        <v>2818</v>
      </c>
      <c r="AC1217" s="1" t="s">
        <v>2819</v>
      </c>
      <c r="AD1217" s="8"/>
    </row>
    <row r="1218" spans="2:30" s="22" customFormat="1" outlineLevel="5">
      <c r="B1218" s="3"/>
      <c r="C1218" s="1"/>
      <c r="D1218" s="1"/>
      <c r="E1218" s="1"/>
      <c r="F1218" s="1"/>
      <c r="G1218" s="287" t="s">
        <v>1553</v>
      </c>
      <c r="H1218" s="277">
        <v>42177</v>
      </c>
      <c r="I1218" s="1" t="s">
        <v>2829</v>
      </c>
      <c r="J1218" s="2" t="s">
        <v>91</v>
      </c>
      <c r="K1218" s="1" t="s">
        <v>36</v>
      </c>
      <c r="L1218" s="1" t="s">
        <v>20</v>
      </c>
      <c r="M1218" s="1" t="s">
        <v>21</v>
      </c>
      <c r="N1218" s="1" t="s">
        <v>11</v>
      </c>
      <c r="O1218" s="9">
        <v>5000</v>
      </c>
      <c r="P1218" s="9">
        <v>0</v>
      </c>
      <c r="Q1218" s="9">
        <v>5000</v>
      </c>
      <c r="R1218" s="6" t="s">
        <v>47</v>
      </c>
      <c r="S1218" s="5" t="s">
        <v>25</v>
      </c>
      <c r="T1218" s="5" t="s">
        <v>797</v>
      </c>
      <c r="U1218" s="5" t="s">
        <v>87</v>
      </c>
      <c r="V1218" s="1" t="s">
        <v>35</v>
      </c>
      <c r="W1218" s="1" t="s">
        <v>2830</v>
      </c>
      <c r="X1218" s="1" t="s">
        <v>2816</v>
      </c>
      <c r="Y1218" s="1" t="s">
        <v>2817</v>
      </c>
      <c r="Z1218" s="4">
        <v>42177</v>
      </c>
      <c r="AA1218" s="1" t="s">
        <v>71</v>
      </c>
      <c r="AB1218" s="1" t="s">
        <v>793</v>
      </c>
      <c r="AC1218" s="1" t="s">
        <v>2831</v>
      </c>
      <c r="AD1218" s="8"/>
    </row>
    <row r="1219" spans="2:30" s="22" customFormat="1" outlineLevel="5">
      <c r="B1219" s="3"/>
      <c r="C1219" s="1"/>
      <c r="D1219" s="1"/>
      <c r="E1219" s="1"/>
      <c r="F1219" s="1"/>
      <c r="G1219" s="287" t="s">
        <v>1553</v>
      </c>
      <c r="H1219" s="277">
        <v>42193</v>
      </c>
      <c r="I1219" s="1" t="s">
        <v>4163</v>
      </c>
      <c r="J1219" s="2" t="s">
        <v>91</v>
      </c>
      <c r="K1219" s="1" t="s">
        <v>36</v>
      </c>
      <c r="L1219" s="1" t="s">
        <v>20</v>
      </c>
      <c r="M1219" s="1" t="s">
        <v>21</v>
      </c>
      <c r="N1219" s="1" t="s">
        <v>11</v>
      </c>
      <c r="O1219" s="9">
        <v>1200</v>
      </c>
      <c r="P1219" s="9">
        <v>0</v>
      </c>
      <c r="Q1219" s="9">
        <v>1200</v>
      </c>
      <c r="R1219" s="6" t="s">
        <v>47</v>
      </c>
      <c r="S1219" s="5" t="s">
        <v>25</v>
      </c>
      <c r="T1219" s="5" t="s">
        <v>797</v>
      </c>
      <c r="U1219" s="5" t="s">
        <v>87</v>
      </c>
      <c r="V1219" s="1" t="s">
        <v>35</v>
      </c>
      <c r="W1219" s="1" t="s">
        <v>4164</v>
      </c>
      <c r="X1219" s="1" t="s">
        <v>2580</v>
      </c>
      <c r="Y1219" s="1" t="s">
        <v>2581</v>
      </c>
      <c r="Z1219" s="4">
        <v>42193</v>
      </c>
      <c r="AA1219" s="1" t="s">
        <v>45</v>
      </c>
      <c r="AB1219" s="1" t="s">
        <v>2378</v>
      </c>
      <c r="AC1219" s="1" t="s">
        <v>4165</v>
      </c>
      <c r="AD1219" s="8"/>
    </row>
    <row r="1220" spans="2:30" s="22" customFormat="1" outlineLevel="5">
      <c r="B1220" s="3"/>
      <c r="C1220" s="1"/>
      <c r="D1220" s="1"/>
      <c r="E1220" s="1"/>
      <c r="F1220" s="1"/>
      <c r="G1220" s="287" t="s">
        <v>1553</v>
      </c>
      <c r="H1220" s="277">
        <v>42249</v>
      </c>
      <c r="I1220" s="1" t="s">
        <v>4169</v>
      </c>
      <c r="J1220" s="2" t="s">
        <v>91</v>
      </c>
      <c r="K1220" s="1" t="s">
        <v>36</v>
      </c>
      <c r="L1220" s="1" t="s">
        <v>20</v>
      </c>
      <c r="M1220" s="1" t="s">
        <v>21</v>
      </c>
      <c r="N1220" s="1" t="s">
        <v>11</v>
      </c>
      <c r="O1220" s="9">
        <v>5000</v>
      </c>
      <c r="P1220" s="9">
        <v>0</v>
      </c>
      <c r="Q1220" s="9">
        <v>5000</v>
      </c>
      <c r="R1220" s="6" t="s">
        <v>47</v>
      </c>
      <c r="S1220" s="5" t="s">
        <v>25</v>
      </c>
      <c r="T1220" s="5" t="s">
        <v>797</v>
      </c>
      <c r="U1220" s="5" t="s">
        <v>87</v>
      </c>
      <c r="V1220" s="1" t="s">
        <v>35</v>
      </c>
      <c r="W1220" s="1" t="s">
        <v>4170</v>
      </c>
      <c r="X1220" s="1" t="s">
        <v>2816</v>
      </c>
      <c r="Y1220" s="1" t="s">
        <v>2817</v>
      </c>
      <c r="Z1220" s="4">
        <v>42249</v>
      </c>
      <c r="AA1220" s="1" t="s">
        <v>71</v>
      </c>
      <c r="AB1220" s="1" t="s">
        <v>796</v>
      </c>
      <c r="AC1220" s="1" t="s">
        <v>4171</v>
      </c>
      <c r="AD1220" s="8"/>
    </row>
    <row r="1221" spans="2:30" s="22" customFormat="1" outlineLevel="5">
      <c r="B1221" s="3"/>
      <c r="C1221" s="1"/>
      <c r="D1221" s="1"/>
      <c r="E1221" s="1"/>
      <c r="F1221" s="1"/>
      <c r="G1221" s="287" t="s">
        <v>1553</v>
      </c>
      <c r="H1221" s="277">
        <v>42306</v>
      </c>
      <c r="I1221" s="1" t="s">
        <v>6806</v>
      </c>
      <c r="J1221" s="2" t="s">
        <v>91</v>
      </c>
      <c r="K1221" s="1" t="s">
        <v>33</v>
      </c>
      <c r="L1221" s="1" t="s">
        <v>34</v>
      </c>
      <c r="M1221" s="1" t="s">
        <v>21</v>
      </c>
      <c r="N1221" s="1" t="s">
        <v>11</v>
      </c>
      <c r="O1221" s="9">
        <v>2089.6999999999998</v>
      </c>
      <c r="P1221" s="9">
        <v>0</v>
      </c>
      <c r="Q1221" s="9">
        <v>2089.6999999999998</v>
      </c>
      <c r="R1221" s="6" t="s">
        <v>70</v>
      </c>
      <c r="S1221" s="5" t="s">
        <v>25</v>
      </c>
      <c r="T1221" s="5" t="s">
        <v>797</v>
      </c>
      <c r="U1221" s="5" t="s">
        <v>87</v>
      </c>
      <c r="V1221" s="1" t="s">
        <v>3539</v>
      </c>
      <c r="W1221" s="1" t="s">
        <v>6807</v>
      </c>
      <c r="X1221" s="1"/>
      <c r="Y1221" s="1"/>
      <c r="Z1221" s="4">
        <v>42306</v>
      </c>
      <c r="AA1221" s="1" t="s">
        <v>26</v>
      </c>
      <c r="AB1221" s="1" t="s">
        <v>6808</v>
      </c>
      <c r="AC1221" s="1" t="s">
        <v>6809</v>
      </c>
      <c r="AD1221" s="8"/>
    </row>
    <row r="1222" spans="2:30" s="22" customFormat="1" outlineLevel="5">
      <c r="B1222" s="3"/>
      <c r="C1222" s="1"/>
      <c r="D1222" s="1"/>
      <c r="E1222" s="1"/>
      <c r="F1222" s="1"/>
      <c r="G1222" s="287" t="s">
        <v>1553</v>
      </c>
      <c r="H1222" s="277">
        <v>42283</v>
      </c>
      <c r="I1222" s="1" t="s">
        <v>7495</v>
      </c>
      <c r="J1222" s="2" t="s">
        <v>91</v>
      </c>
      <c r="K1222" s="1" t="s">
        <v>36</v>
      </c>
      <c r="L1222" s="1" t="s">
        <v>20</v>
      </c>
      <c r="M1222" s="1" t="s">
        <v>21</v>
      </c>
      <c r="N1222" s="1" t="s">
        <v>11</v>
      </c>
      <c r="O1222" s="9">
        <v>5000</v>
      </c>
      <c r="P1222" s="9">
        <v>0</v>
      </c>
      <c r="Q1222" s="9">
        <v>5000</v>
      </c>
      <c r="R1222" s="6" t="s">
        <v>47</v>
      </c>
      <c r="S1222" s="5" t="s">
        <v>25</v>
      </c>
      <c r="T1222" s="5" t="s">
        <v>797</v>
      </c>
      <c r="U1222" s="5" t="s">
        <v>87</v>
      </c>
      <c r="V1222" s="1" t="s">
        <v>35</v>
      </c>
      <c r="W1222" s="1" t="s">
        <v>7496</v>
      </c>
      <c r="X1222" s="1" t="s">
        <v>2816</v>
      </c>
      <c r="Y1222" s="1" t="s">
        <v>2817</v>
      </c>
      <c r="Z1222" s="4">
        <v>42283</v>
      </c>
      <c r="AA1222" s="1" t="s">
        <v>71</v>
      </c>
      <c r="AB1222" s="1" t="s">
        <v>106</v>
      </c>
      <c r="AC1222" s="1" t="s">
        <v>7497</v>
      </c>
      <c r="AD1222" s="8"/>
    </row>
    <row r="1223" spans="2:30" s="22" customFormat="1" outlineLevel="5">
      <c r="B1223" s="3"/>
      <c r="C1223" s="1"/>
      <c r="D1223" s="1"/>
      <c r="E1223" s="1"/>
      <c r="F1223" s="1"/>
      <c r="G1223" s="287" t="s">
        <v>1553</v>
      </c>
      <c r="H1223" s="277">
        <v>42286</v>
      </c>
      <c r="I1223" s="1" t="s">
        <v>7498</v>
      </c>
      <c r="J1223" s="2" t="s">
        <v>91</v>
      </c>
      <c r="K1223" s="1" t="s">
        <v>36</v>
      </c>
      <c r="L1223" s="1" t="s">
        <v>20</v>
      </c>
      <c r="M1223" s="1" t="s">
        <v>21</v>
      </c>
      <c r="N1223" s="1" t="s">
        <v>11</v>
      </c>
      <c r="O1223" s="9">
        <v>5000</v>
      </c>
      <c r="P1223" s="9">
        <v>0</v>
      </c>
      <c r="Q1223" s="9">
        <v>5000</v>
      </c>
      <c r="R1223" s="6" t="s">
        <v>47</v>
      </c>
      <c r="S1223" s="5" t="s">
        <v>25</v>
      </c>
      <c r="T1223" s="5" t="s">
        <v>797</v>
      </c>
      <c r="U1223" s="5" t="s">
        <v>87</v>
      </c>
      <c r="V1223" s="1" t="s">
        <v>35</v>
      </c>
      <c r="W1223" s="1" t="s">
        <v>7499</v>
      </c>
      <c r="X1223" s="1" t="s">
        <v>2816</v>
      </c>
      <c r="Y1223" s="1" t="s">
        <v>2817</v>
      </c>
      <c r="Z1223" s="4">
        <v>42286</v>
      </c>
      <c r="AA1223" s="1" t="s">
        <v>71</v>
      </c>
      <c r="AB1223" s="1" t="s">
        <v>2827</v>
      </c>
      <c r="AC1223" s="1" t="s">
        <v>7500</v>
      </c>
      <c r="AD1223" s="8"/>
    </row>
    <row r="1224" spans="2:30" s="22" customFormat="1" outlineLevel="5">
      <c r="B1224" s="3"/>
      <c r="C1224" s="1"/>
      <c r="D1224" s="1"/>
      <c r="E1224" s="1"/>
      <c r="F1224" s="1"/>
      <c r="G1224" s="287" t="s">
        <v>1553</v>
      </c>
      <c r="H1224" s="277">
        <v>42300</v>
      </c>
      <c r="I1224" s="1" t="s">
        <v>7501</v>
      </c>
      <c r="J1224" s="2" t="s">
        <v>91</v>
      </c>
      <c r="K1224" s="1" t="s">
        <v>36</v>
      </c>
      <c r="L1224" s="1" t="s">
        <v>20</v>
      </c>
      <c r="M1224" s="1" t="s">
        <v>21</v>
      </c>
      <c r="N1224" s="1" t="s">
        <v>11</v>
      </c>
      <c r="O1224" s="9">
        <v>1800</v>
      </c>
      <c r="P1224" s="9">
        <v>0</v>
      </c>
      <c r="Q1224" s="9">
        <v>1800</v>
      </c>
      <c r="R1224" s="6" t="s">
        <v>47</v>
      </c>
      <c r="S1224" s="5" t="s">
        <v>25</v>
      </c>
      <c r="T1224" s="5" t="s">
        <v>797</v>
      </c>
      <c r="U1224" s="5" t="s">
        <v>87</v>
      </c>
      <c r="V1224" s="1" t="s">
        <v>35</v>
      </c>
      <c r="W1224" s="1" t="s">
        <v>7502</v>
      </c>
      <c r="X1224" s="1" t="s">
        <v>7503</v>
      </c>
      <c r="Y1224" s="1" t="s">
        <v>7504</v>
      </c>
      <c r="Z1224" s="4">
        <v>42300</v>
      </c>
      <c r="AA1224" s="1" t="s">
        <v>2257</v>
      </c>
      <c r="AB1224" s="1" t="s">
        <v>7505</v>
      </c>
      <c r="AC1224" s="1" t="s">
        <v>7506</v>
      </c>
      <c r="AD1224" s="8"/>
    </row>
    <row r="1225" spans="2:30" s="22" customFormat="1" outlineLevel="5">
      <c r="B1225" s="3"/>
      <c r="C1225" s="1"/>
      <c r="D1225" s="1"/>
      <c r="E1225" s="1"/>
      <c r="F1225" s="1"/>
      <c r="G1225" s="287" t="s">
        <v>1553</v>
      </c>
      <c r="H1225" s="277">
        <v>42300</v>
      </c>
      <c r="I1225" s="1" t="s">
        <v>7507</v>
      </c>
      <c r="J1225" s="2" t="s">
        <v>91</v>
      </c>
      <c r="K1225" s="1" t="s">
        <v>36</v>
      </c>
      <c r="L1225" s="1" t="s">
        <v>20</v>
      </c>
      <c r="M1225" s="1" t="s">
        <v>21</v>
      </c>
      <c r="N1225" s="1" t="s">
        <v>11</v>
      </c>
      <c r="O1225" s="9">
        <v>3600</v>
      </c>
      <c r="P1225" s="9">
        <v>0</v>
      </c>
      <c r="Q1225" s="9">
        <v>3600</v>
      </c>
      <c r="R1225" s="6" t="s">
        <v>47</v>
      </c>
      <c r="S1225" s="5" t="s">
        <v>25</v>
      </c>
      <c r="T1225" s="5" t="s">
        <v>797</v>
      </c>
      <c r="U1225" s="5" t="s">
        <v>87</v>
      </c>
      <c r="V1225" s="1" t="s">
        <v>35</v>
      </c>
      <c r="W1225" s="1" t="s">
        <v>2932</v>
      </c>
      <c r="X1225" s="1" t="s">
        <v>7503</v>
      </c>
      <c r="Y1225" s="1" t="s">
        <v>7504</v>
      </c>
      <c r="Z1225" s="4">
        <v>42300</v>
      </c>
      <c r="AA1225" s="1" t="s">
        <v>2257</v>
      </c>
      <c r="AB1225" s="1" t="s">
        <v>7508</v>
      </c>
      <c r="AC1225" s="1" t="s">
        <v>7509</v>
      </c>
      <c r="AD1225" s="8"/>
    </row>
    <row r="1226" spans="2:30" s="22" customFormat="1" outlineLevel="5">
      <c r="B1226" s="3"/>
      <c r="C1226" s="1"/>
      <c r="D1226" s="1"/>
      <c r="E1226" s="1"/>
      <c r="F1226" s="1"/>
      <c r="G1226" s="287" t="s">
        <v>1553</v>
      </c>
      <c r="H1226" s="277">
        <v>42305</v>
      </c>
      <c r="I1226" s="1" t="s">
        <v>7520</v>
      </c>
      <c r="J1226" s="2" t="s">
        <v>91</v>
      </c>
      <c r="K1226" s="1" t="s">
        <v>36</v>
      </c>
      <c r="L1226" s="1" t="s">
        <v>20</v>
      </c>
      <c r="M1226" s="1" t="s">
        <v>21</v>
      </c>
      <c r="N1226" s="1" t="s">
        <v>11</v>
      </c>
      <c r="O1226" s="9">
        <v>2700</v>
      </c>
      <c r="P1226" s="9">
        <v>0</v>
      </c>
      <c r="Q1226" s="9">
        <v>2700</v>
      </c>
      <c r="R1226" s="6" t="s">
        <v>47</v>
      </c>
      <c r="S1226" s="5" t="s">
        <v>25</v>
      </c>
      <c r="T1226" s="5" t="s">
        <v>797</v>
      </c>
      <c r="U1226" s="5" t="s">
        <v>87</v>
      </c>
      <c r="V1226" s="1" t="s">
        <v>35</v>
      </c>
      <c r="W1226" s="1" t="s">
        <v>7521</v>
      </c>
      <c r="X1226" s="1" t="s">
        <v>7522</v>
      </c>
      <c r="Y1226" s="1" t="s">
        <v>7523</v>
      </c>
      <c r="Z1226" s="4">
        <v>42305</v>
      </c>
      <c r="AA1226" s="1" t="s">
        <v>45</v>
      </c>
      <c r="AB1226" s="1" t="s">
        <v>7524</v>
      </c>
      <c r="AC1226" s="1" t="s">
        <v>7525</v>
      </c>
      <c r="AD1226" s="8"/>
    </row>
    <row r="1227" spans="2:30" s="22" customFormat="1" outlineLevel="5">
      <c r="B1227" s="3"/>
      <c r="C1227" s="1"/>
      <c r="D1227" s="1"/>
      <c r="E1227" s="1"/>
      <c r="F1227" s="1"/>
      <c r="G1227" s="287" t="s">
        <v>1553</v>
      </c>
      <c r="H1227" s="277">
        <v>42306</v>
      </c>
      <c r="I1227" s="1" t="s">
        <v>7526</v>
      </c>
      <c r="J1227" s="2" t="s">
        <v>91</v>
      </c>
      <c r="K1227" s="1" t="s">
        <v>36</v>
      </c>
      <c r="L1227" s="1" t="s">
        <v>20</v>
      </c>
      <c r="M1227" s="1" t="s">
        <v>21</v>
      </c>
      <c r="N1227" s="1" t="s">
        <v>11</v>
      </c>
      <c r="O1227" s="9">
        <v>5068</v>
      </c>
      <c r="P1227" s="9">
        <v>0</v>
      </c>
      <c r="Q1227" s="9">
        <v>5068</v>
      </c>
      <c r="R1227" s="6" t="s">
        <v>47</v>
      </c>
      <c r="S1227" s="5" t="s">
        <v>25</v>
      </c>
      <c r="T1227" s="5" t="s">
        <v>797</v>
      </c>
      <c r="U1227" s="5" t="s">
        <v>87</v>
      </c>
      <c r="V1227" s="1" t="s">
        <v>35</v>
      </c>
      <c r="W1227" s="1" t="s">
        <v>7527</v>
      </c>
      <c r="X1227" s="1" t="s">
        <v>7528</v>
      </c>
      <c r="Y1227" s="1" t="s">
        <v>7529</v>
      </c>
      <c r="Z1227" s="4">
        <v>42306</v>
      </c>
      <c r="AA1227" s="1" t="s">
        <v>45</v>
      </c>
      <c r="AB1227" s="1" t="s">
        <v>7530</v>
      </c>
      <c r="AC1227" s="1" t="s">
        <v>7531</v>
      </c>
      <c r="AD1227" s="8"/>
    </row>
    <row r="1228" spans="2:30" s="22" customFormat="1" outlineLevel="5">
      <c r="B1228" s="3"/>
      <c r="C1228" s="1"/>
      <c r="D1228" s="1"/>
      <c r="E1228" s="1"/>
      <c r="F1228" s="1"/>
      <c r="G1228" s="287" t="s">
        <v>1553</v>
      </c>
      <c r="H1228" s="277">
        <v>42305</v>
      </c>
      <c r="I1228" s="1" t="s">
        <v>7532</v>
      </c>
      <c r="J1228" s="2" t="s">
        <v>91</v>
      </c>
      <c r="K1228" s="1" t="s">
        <v>36</v>
      </c>
      <c r="L1228" s="1" t="s">
        <v>20</v>
      </c>
      <c r="M1228" s="1" t="s">
        <v>21</v>
      </c>
      <c r="N1228" s="1" t="s">
        <v>11</v>
      </c>
      <c r="O1228" s="9">
        <v>10450</v>
      </c>
      <c r="P1228" s="9">
        <v>0</v>
      </c>
      <c r="Q1228" s="9">
        <v>10450</v>
      </c>
      <c r="R1228" s="6" t="s">
        <v>47</v>
      </c>
      <c r="S1228" s="5" t="s">
        <v>25</v>
      </c>
      <c r="T1228" s="5" t="s">
        <v>797</v>
      </c>
      <c r="U1228" s="5" t="s">
        <v>87</v>
      </c>
      <c r="V1228" s="1" t="s">
        <v>35</v>
      </c>
      <c r="W1228" s="1" t="s">
        <v>7533</v>
      </c>
      <c r="X1228" s="1" t="s">
        <v>7534</v>
      </c>
      <c r="Y1228" s="1" t="s">
        <v>7535</v>
      </c>
      <c r="Z1228" s="4">
        <v>42305</v>
      </c>
      <c r="AA1228" s="1" t="s">
        <v>2257</v>
      </c>
      <c r="AB1228" s="1" t="s">
        <v>7536</v>
      </c>
      <c r="AC1228" s="1" t="s">
        <v>7537</v>
      </c>
      <c r="AD1228" s="8"/>
    </row>
    <row r="1229" spans="2:30" s="22" customFormat="1" outlineLevel="5">
      <c r="B1229" s="3"/>
      <c r="C1229" s="1"/>
      <c r="D1229" s="1"/>
      <c r="E1229" s="1"/>
      <c r="F1229" s="1"/>
      <c r="G1229" s="287" t="s">
        <v>1553</v>
      </c>
      <c r="H1229" s="277">
        <v>42305</v>
      </c>
      <c r="I1229" s="1" t="s">
        <v>7538</v>
      </c>
      <c r="J1229" s="2" t="s">
        <v>91</v>
      </c>
      <c r="K1229" s="1" t="s">
        <v>36</v>
      </c>
      <c r="L1229" s="1" t="s">
        <v>20</v>
      </c>
      <c r="M1229" s="1" t="s">
        <v>21</v>
      </c>
      <c r="N1229" s="1" t="s">
        <v>11</v>
      </c>
      <c r="O1229" s="9">
        <v>4230</v>
      </c>
      <c r="P1229" s="9">
        <v>0</v>
      </c>
      <c r="Q1229" s="9">
        <v>4230</v>
      </c>
      <c r="R1229" s="6" t="s">
        <v>47</v>
      </c>
      <c r="S1229" s="5" t="s">
        <v>25</v>
      </c>
      <c r="T1229" s="5" t="s">
        <v>797</v>
      </c>
      <c r="U1229" s="5" t="s">
        <v>87</v>
      </c>
      <c r="V1229" s="1" t="s">
        <v>35</v>
      </c>
      <c r="W1229" s="1" t="s">
        <v>7539</v>
      </c>
      <c r="X1229" s="1" t="s">
        <v>7540</v>
      </c>
      <c r="Y1229" s="1" t="s">
        <v>7541</v>
      </c>
      <c r="Z1229" s="4">
        <v>42305</v>
      </c>
      <c r="AA1229" s="1" t="s">
        <v>45</v>
      </c>
      <c r="AB1229" s="1" t="s">
        <v>7542</v>
      </c>
      <c r="AC1229" s="1" t="s">
        <v>7543</v>
      </c>
      <c r="AD1229" s="8"/>
    </row>
    <row r="1230" spans="2:30" s="22" customFormat="1" outlineLevel="5">
      <c r="B1230" s="3"/>
      <c r="C1230" s="1"/>
      <c r="D1230" s="1"/>
      <c r="E1230" s="1"/>
      <c r="F1230" s="1"/>
      <c r="G1230" s="287" t="s">
        <v>1553</v>
      </c>
      <c r="H1230" s="277">
        <v>42305</v>
      </c>
      <c r="I1230" s="1" t="s">
        <v>7544</v>
      </c>
      <c r="J1230" s="2" t="s">
        <v>91</v>
      </c>
      <c r="K1230" s="1" t="s">
        <v>36</v>
      </c>
      <c r="L1230" s="1" t="s">
        <v>20</v>
      </c>
      <c r="M1230" s="1" t="s">
        <v>21</v>
      </c>
      <c r="N1230" s="1" t="s">
        <v>11</v>
      </c>
      <c r="O1230" s="9">
        <v>5610</v>
      </c>
      <c r="P1230" s="9">
        <v>0</v>
      </c>
      <c r="Q1230" s="9">
        <v>5610</v>
      </c>
      <c r="R1230" s="6" t="s">
        <v>47</v>
      </c>
      <c r="S1230" s="5" t="s">
        <v>25</v>
      </c>
      <c r="T1230" s="5" t="s">
        <v>797</v>
      </c>
      <c r="U1230" s="5" t="s">
        <v>87</v>
      </c>
      <c r="V1230" s="1" t="s">
        <v>35</v>
      </c>
      <c r="W1230" s="1" t="s">
        <v>7545</v>
      </c>
      <c r="X1230" s="1" t="s">
        <v>7546</v>
      </c>
      <c r="Y1230" s="1" t="s">
        <v>7547</v>
      </c>
      <c r="Z1230" s="4">
        <v>42305</v>
      </c>
      <c r="AA1230" s="1" t="s">
        <v>45</v>
      </c>
      <c r="AB1230" s="1" t="s">
        <v>7548</v>
      </c>
      <c r="AC1230" s="1" t="s">
        <v>7549</v>
      </c>
      <c r="AD1230" s="8"/>
    </row>
    <row r="1231" spans="2:30" s="22" customFormat="1" outlineLevel="5">
      <c r="B1231" s="3"/>
      <c r="C1231" s="1"/>
      <c r="D1231" s="1"/>
      <c r="E1231" s="1"/>
      <c r="F1231" s="1"/>
      <c r="G1231" s="287" t="s">
        <v>1553</v>
      </c>
      <c r="H1231" s="277">
        <v>42305</v>
      </c>
      <c r="I1231" s="1" t="s">
        <v>7550</v>
      </c>
      <c r="J1231" s="2" t="s">
        <v>91</v>
      </c>
      <c r="K1231" s="1" t="s">
        <v>36</v>
      </c>
      <c r="L1231" s="1" t="s">
        <v>20</v>
      </c>
      <c r="M1231" s="1" t="s">
        <v>21</v>
      </c>
      <c r="N1231" s="1" t="s">
        <v>11</v>
      </c>
      <c r="O1231" s="9">
        <v>2720</v>
      </c>
      <c r="P1231" s="9">
        <v>0</v>
      </c>
      <c r="Q1231" s="9">
        <v>2720</v>
      </c>
      <c r="R1231" s="6" t="s">
        <v>47</v>
      </c>
      <c r="S1231" s="5" t="s">
        <v>25</v>
      </c>
      <c r="T1231" s="5" t="s">
        <v>797</v>
      </c>
      <c r="U1231" s="5" t="s">
        <v>87</v>
      </c>
      <c r="V1231" s="1" t="s">
        <v>35</v>
      </c>
      <c r="W1231" s="1" t="s">
        <v>7551</v>
      </c>
      <c r="X1231" s="1" t="s">
        <v>7552</v>
      </c>
      <c r="Y1231" s="1" t="s">
        <v>7553</v>
      </c>
      <c r="Z1231" s="4">
        <v>42305</v>
      </c>
      <c r="AA1231" s="1" t="s">
        <v>45</v>
      </c>
      <c r="AB1231" s="1" t="s">
        <v>7554</v>
      </c>
      <c r="AC1231" s="1" t="s">
        <v>7555</v>
      </c>
      <c r="AD1231" s="8"/>
    </row>
    <row r="1232" spans="2:30" s="22" customFormat="1" outlineLevel="5">
      <c r="B1232" s="3"/>
      <c r="C1232" s="1"/>
      <c r="D1232" s="1"/>
      <c r="E1232" s="1"/>
      <c r="F1232" s="1"/>
      <c r="G1232" s="287" t="s">
        <v>1553</v>
      </c>
      <c r="H1232" s="277">
        <v>42338</v>
      </c>
      <c r="I1232" s="1" t="s">
        <v>7556</v>
      </c>
      <c r="J1232" s="2" t="s">
        <v>91</v>
      </c>
      <c r="K1232" s="1" t="s">
        <v>36</v>
      </c>
      <c r="L1232" s="1" t="s">
        <v>20</v>
      </c>
      <c r="M1232" s="1" t="s">
        <v>21</v>
      </c>
      <c r="N1232" s="1" t="s">
        <v>11</v>
      </c>
      <c r="O1232" s="9">
        <v>2700</v>
      </c>
      <c r="P1232" s="9">
        <v>0</v>
      </c>
      <c r="Q1232" s="9">
        <v>2700</v>
      </c>
      <c r="R1232" s="6" t="s">
        <v>47</v>
      </c>
      <c r="S1232" s="5" t="s">
        <v>25</v>
      </c>
      <c r="T1232" s="5" t="s">
        <v>797</v>
      </c>
      <c r="U1232" s="5" t="s">
        <v>87</v>
      </c>
      <c r="V1232" s="1" t="s">
        <v>35</v>
      </c>
      <c r="W1232" s="1" t="s">
        <v>4847</v>
      </c>
      <c r="X1232" s="1" t="s">
        <v>7557</v>
      </c>
      <c r="Y1232" s="1" t="s">
        <v>7558</v>
      </c>
      <c r="Z1232" s="4">
        <v>42338</v>
      </c>
      <c r="AA1232" s="1" t="s">
        <v>45</v>
      </c>
      <c r="AB1232" s="1" t="s">
        <v>7559</v>
      </c>
      <c r="AC1232" s="1"/>
      <c r="AD1232" s="8"/>
    </row>
    <row r="1233" spans="2:30" s="22" customFormat="1" outlineLevel="5">
      <c r="B1233" s="3"/>
      <c r="C1233" s="1"/>
      <c r="D1233" s="1"/>
      <c r="E1233" s="1"/>
      <c r="F1233" s="1"/>
      <c r="G1233" s="287" t="s">
        <v>1553</v>
      </c>
      <c r="H1233" s="277">
        <v>42325</v>
      </c>
      <c r="I1233" s="1" t="s">
        <v>7560</v>
      </c>
      <c r="J1233" s="2" t="s">
        <v>91</v>
      </c>
      <c r="K1233" s="1" t="s">
        <v>36</v>
      </c>
      <c r="L1233" s="1" t="s">
        <v>20</v>
      </c>
      <c r="M1233" s="1" t="s">
        <v>21</v>
      </c>
      <c r="N1233" s="1" t="s">
        <v>11</v>
      </c>
      <c r="O1233" s="9">
        <v>5000</v>
      </c>
      <c r="P1233" s="9">
        <v>0</v>
      </c>
      <c r="Q1233" s="9">
        <v>5000</v>
      </c>
      <c r="R1233" s="6" t="s">
        <v>47</v>
      </c>
      <c r="S1233" s="5" t="s">
        <v>25</v>
      </c>
      <c r="T1233" s="5" t="s">
        <v>797</v>
      </c>
      <c r="U1233" s="5" t="s">
        <v>87</v>
      </c>
      <c r="V1233" s="1" t="s">
        <v>35</v>
      </c>
      <c r="W1233" s="1" t="s">
        <v>7561</v>
      </c>
      <c r="X1233" s="1" t="s">
        <v>2816</v>
      </c>
      <c r="Y1233" s="1" t="s">
        <v>2817</v>
      </c>
      <c r="Z1233" s="4">
        <v>42325</v>
      </c>
      <c r="AA1233" s="1" t="s">
        <v>71</v>
      </c>
      <c r="AB1233" s="1" t="s">
        <v>6393</v>
      </c>
      <c r="AC1233" s="1" t="s">
        <v>7562</v>
      </c>
      <c r="AD1233" s="8"/>
    </row>
    <row r="1234" spans="2:30" s="22" customFormat="1" outlineLevel="5">
      <c r="B1234" s="3"/>
      <c r="C1234" s="1"/>
      <c r="D1234" s="1"/>
      <c r="E1234" s="1"/>
      <c r="F1234" s="1"/>
      <c r="G1234" s="287" t="s">
        <v>1553</v>
      </c>
      <c r="H1234" s="277">
        <v>42338</v>
      </c>
      <c r="I1234" s="1" t="s">
        <v>7563</v>
      </c>
      <c r="J1234" s="2" t="s">
        <v>91</v>
      </c>
      <c r="K1234" s="1" t="s">
        <v>36</v>
      </c>
      <c r="L1234" s="1" t="s">
        <v>20</v>
      </c>
      <c r="M1234" s="1" t="s">
        <v>21</v>
      </c>
      <c r="N1234" s="1" t="s">
        <v>11</v>
      </c>
      <c r="O1234" s="9">
        <v>1350</v>
      </c>
      <c r="P1234" s="9">
        <v>0</v>
      </c>
      <c r="Q1234" s="9">
        <v>1350</v>
      </c>
      <c r="R1234" s="6" t="s">
        <v>47</v>
      </c>
      <c r="S1234" s="5" t="s">
        <v>25</v>
      </c>
      <c r="T1234" s="5" t="s">
        <v>797</v>
      </c>
      <c r="U1234" s="5" t="s">
        <v>87</v>
      </c>
      <c r="V1234" s="1" t="s">
        <v>35</v>
      </c>
      <c r="W1234" s="1" t="s">
        <v>7564</v>
      </c>
      <c r="X1234" s="1" t="s">
        <v>7503</v>
      </c>
      <c r="Y1234" s="1" t="s">
        <v>7504</v>
      </c>
      <c r="Z1234" s="4">
        <v>42338</v>
      </c>
      <c r="AA1234" s="1" t="s">
        <v>2257</v>
      </c>
      <c r="AB1234" s="1" t="s">
        <v>7565</v>
      </c>
      <c r="AC1234" s="1" t="s">
        <v>7566</v>
      </c>
      <c r="AD1234" s="8"/>
    </row>
    <row r="1235" spans="2:30" s="22" customFormat="1" outlineLevel="5">
      <c r="B1235" s="3"/>
      <c r="C1235" s="1"/>
      <c r="D1235" s="1"/>
      <c r="E1235" s="1"/>
      <c r="F1235" s="1"/>
      <c r="G1235" s="287" t="s">
        <v>1553</v>
      </c>
      <c r="H1235" s="277">
        <v>42338</v>
      </c>
      <c r="I1235" s="1" t="s">
        <v>7567</v>
      </c>
      <c r="J1235" s="2" t="s">
        <v>91</v>
      </c>
      <c r="K1235" s="1" t="s">
        <v>36</v>
      </c>
      <c r="L1235" s="1" t="s">
        <v>20</v>
      </c>
      <c r="M1235" s="1" t="s">
        <v>21</v>
      </c>
      <c r="N1235" s="1" t="s">
        <v>11</v>
      </c>
      <c r="O1235" s="9">
        <v>3600</v>
      </c>
      <c r="P1235" s="9">
        <v>0</v>
      </c>
      <c r="Q1235" s="9">
        <v>3600</v>
      </c>
      <c r="R1235" s="6" t="s">
        <v>47</v>
      </c>
      <c r="S1235" s="5" t="s">
        <v>25</v>
      </c>
      <c r="T1235" s="5" t="s">
        <v>797</v>
      </c>
      <c r="U1235" s="5" t="s">
        <v>87</v>
      </c>
      <c r="V1235" s="1" t="s">
        <v>35</v>
      </c>
      <c r="W1235" s="1" t="s">
        <v>5742</v>
      </c>
      <c r="X1235" s="1" t="s">
        <v>7503</v>
      </c>
      <c r="Y1235" s="1" t="s">
        <v>7504</v>
      </c>
      <c r="Z1235" s="4">
        <v>42338</v>
      </c>
      <c r="AA1235" s="1" t="s">
        <v>2257</v>
      </c>
      <c r="AB1235" s="1" t="s">
        <v>7568</v>
      </c>
      <c r="AC1235" s="1" t="s">
        <v>7569</v>
      </c>
      <c r="AD1235" s="8"/>
    </row>
    <row r="1236" spans="2:30" s="22" customFormat="1" outlineLevel="5">
      <c r="B1236" s="3"/>
      <c r="C1236" s="1"/>
      <c r="D1236" s="1"/>
      <c r="E1236" s="1"/>
      <c r="F1236" s="1"/>
      <c r="G1236" s="287" t="s">
        <v>1553</v>
      </c>
      <c r="H1236" s="277">
        <v>42338</v>
      </c>
      <c r="I1236" s="1" t="s">
        <v>7570</v>
      </c>
      <c r="J1236" s="2" t="s">
        <v>91</v>
      </c>
      <c r="K1236" s="1" t="s">
        <v>36</v>
      </c>
      <c r="L1236" s="1" t="s">
        <v>20</v>
      </c>
      <c r="M1236" s="1" t="s">
        <v>21</v>
      </c>
      <c r="N1236" s="1" t="s">
        <v>11</v>
      </c>
      <c r="O1236" s="9">
        <v>3240</v>
      </c>
      <c r="P1236" s="9">
        <v>0</v>
      </c>
      <c r="Q1236" s="9">
        <v>3240</v>
      </c>
      <c r="R1236" s="6" t="s">
        <v>47</v>
      </c>
      <c r="S1236" s="5" t="s">
        <v>25</v>
      </c>
      <c r="T1236" s="5" t="s">
        <v>797</v>
      </c>
      <c r="U1236" s="5" t="s">
        <v>87</v>
      </c>
      <c r="V1236" s="1" t="s">
        <v>35</v>
      </c>
      <c r="W1236" s="1" t="s">
        <v>5391</v>
      </c>
      <c r="X1236" s="1" t="s">
        <v>7233</v>
      </c>
      <c r="Y1236" s="1" t="s">
        <v>7234</v>
      </c>
      <c r="Z1236" s="4">
        <v>42338</v>
      </c>
      <c r="AA1236" s="1" t="s">
        <v>2257</v>
      </c>
      <c r="AB1236" s="1" t="s">
        <v>7571</v>
      </c>
      <c r="AC1236" s="1"/>
      <c r="AD1236" s="8"/>
    </row>
    <row r="1237" spans="2:30" s="22" customFormat="1" outlineLevel="5">
      <c r="B1237" s="3"/>
      <c r="C1237" s="1"/>
      <c r="D1237" s="1"/>
      <c r="E1237" s="1"/>
      <c r="F1237" s="1"/>
      <c r="G1237" s="287" t="s">
        <v>1553</v>
      </c>
      <c r="H1237" s="4">
        <v>42369</v>
      </c>
      <c r="I1237" s="1" t="s">
        <v>7816</v>
      </c>
      <c r="J1237" s="2" t="s">
        <v>91</v>
      </c>
      <c r="K1237" s="1" t="s">
        <v>33</v>
      </c>
      <c r="L1237" s="1" t="s">
        <v>34</v>
      </c>
      <c r="M1237" s="1" t="s">
        <v>21</v>
      </c>
      <c r="N1237" s="1" t="s">
        <v>11</v>
      </c>
      <c r="O1237" s="9">
        <v>1885.53</v>
      </c>
      <c r="P1237" s="9">
        <v>0</v>
      </c>
      <c r="Q1237" s="9">
        <v>1885.53</v>
      </c>
      <c r="R1237" s="6" t="s">
        <v>795</v>
      </c>
      <c r="S1237" s="5" t="s">
        <v>25</v>
      </c>
      <c r="T1237" s="5" t="s">
        <v>797</v>
      </c>
      <c r="U1237" s="5" t="s">
        <v>87</v>
      </c>
      <c r="V1237" s="1" t="s">
        <v>61</v>
      </c>
      <c r="W1237" s="1" t="s">
        <v>7817</v>
      </c>
      <c r="X1237" s="1"/>
      <c r="Y1237" s="1"/>
      <c r="Z1237" s="4">
        <v>42369</v>
      </c>
      <c r="AA1237" s="1" t="s">
        <v>26</v>
      </c>
      <c r="AB1237" s="1" t="s">
        <v>7818</v>
      </c>
      <c r="AC1237" s="1" t="s">
        <v>7819</v>
      </c>
      <c r="AD1237" s="8"/>
    </row>
    <row r="1238" spans="2:30" s="22" customFormat="1" outlineLevel="5">
      <c r="B1238" s="3"/>
      <c r="C1238" s="1"/>
      <c r="D1238" s="1"/>
      <c r="E1238" s="1"/>
      <c r="F1238" s="1"/>
      <c r="G1238" s="287" t="s">
        <v>1553</v>
      </c>
      <c r="H1238" s="277">
        <v>42349</v>
      </c>
      <c r="I1238" s="1" t="s">
        <v>7585</v>
      </c>
      <c r="J1238" s="2" t="s">
        <v>91</v>
      </c>
      <c r="K1238" s="1" t="s">
        <v>36</v>
      </c>
      <c r="L1238" s="1" t="s">
        <v>20</v>
      </c>
      <c r="M1238" s="1" t="s">
        <v>21</v>
      </c>
      <c r="N1238" s="1" t="s">
        <v>11</v>
      </c>
      <c r="O1238" s="9">
        <v>5000</v>
      </c>
      <c r="P1238" s="9">
        <v>0</v>
      </c>
      <c r="Q1238" s="9">
        <v>5000</v>
      </c>
      <c r="R1238" s="6" t="s">
        <v>47</v>
      </c>
      <c r="S1238" s="5" t="s">
        <v>25</v>
      </c>
      <c r="T1238" s="5" t="s">
        <v>797</v>
      </c>
      <c r="U1238" s="5" t="s">
        <v>87</v>
      </c>
      <c r="V1238" s="1" t="s">
        <v>35</v>
      </c>
      <c r="W1238" s="1" t="s">
        <v>7586</v>
      </c>
      <c r="X1238" s="1" t="s">
        <v>2816</v>
      </c>
      <c r="Y1238" s="1" t="s">
        <v>2817</v>
      </c>
      <c r="Z1238" s="4">
        <v>42349</v>
      </c>
      <c r="AA1238" s="1" t="s">
        <v>71</v>
      </c>
      <c r="AB1238" s="1" t="s">
        <v>6390</v>
      </c>
      <c r="AC1238" s="1" t="s">
        <v>7587</v>
      </c>
      <c r="AD1238" s="8"/>
    </row>
    <row r="1239" spans="2:30" s="22" customFormat="1" outlineLevel="5">
      <c r="B1239" s="3"/>
      <c r="C1239" s="1"/>
      <c r="D1239" s="1"/>
      <c r="E1239" s="1"/>
      <c r="F1239" s="1"/>
      <c r="G1239" s="287" t="s">
        <v>1553</v>
      </c>
      <c r="H1239" s="277">
        <v>42360</v>
      </c>
      <c r="I1239" s="1" t="s">
        <v>7588</v>
      </c>
      <c r="J1239" s="2" t="s">
        <v>91</v>
      </c>
      <c r="K1239" s="1" t="s">
        <v>36</v>
      </c>
      <c r="L1239" s="1" t="s">
        <v>20</v>
      </c>
      <c r="M1239" s="1" t="s">
        <v>21</v>
      </c>
      <c r="N1239" s="1" t="s">
        <v>11</v>
      </c>
      <c r="O1239" s="9">
        <v>1200</v>
      </c>
      <c r="P1239" s="9">
        <v>0</v>
      </c>
      <c r="Q1239" s="9">
        <v>1200</v>
      </c>
      <c r="R1239" s="6" t="s">
        <v>47</v>
      </c>
      <c r="S1239" s="5" t="s">
        <v>25</v>
      </c>
      <c r="T1239" s="5" t="s">
        <v>797</v>
      </c>
      <c r="U1239" s="5" t="s">
        <v>87</v>
      </c>
      <c r="V1239" s="1" t="s">
        <v>35</v>
      </c>
      <c r="W1239" s="1" t="s">
        <v>5791</v>
      </c>
      <c r="X1239" s="1" t="s">
        <v>7503</v>
      </c>
      <c r="Y1239" s="1" t="s">
        <v>7504</v>
      </c>
      <c r="Z1239" s="4">
        <v>42360</v>
      </c>
      <c r="AA1239" s="1" t="s">
        <v>2257</v>
      </c>
      <c r="AB1239" s="1" t="s">
        <v>7589</v>
      </c>
      <c r="AC1239" s="1"/>
      <c r="AD1239" s="8"/>
    </row>
    <row r="1240" spans="2:30" s="22" customFormat="1" outlineLevel="5">
      <c r="B1240" s="3"/>
      <c r="C1240" s="1"/>
      <c r="D1240" s="1"/>
      <c r="E1240" s="1"/>
      <c r="F1240" s="1"/>
      <c r="G1240" s="287" t="s">
        <v>1553</v>
      </c>
      <c r="H1240" s="277">
        <v>42360</v>
      </c>
      <c r="I1240" s="1" t="s">
        <v>7596</v>
      </c>
      <c r="J1240" s="2" t="s">
        <v>91</v>
      </c>
      <c r="K1240" s="1" t="s">
        <v>36</v>
      </c>
      <c r="L1240" s="1" t="s">
        <v>20</v>
      </c>
      <c r="M1240" s="1" t="s">
        <v>21</v>
      </c>
      <c r="N1240" s="1" t="s">
        <v>11</v>
      </c>
      <c r="O1240" s="9">
        <v>1600</v>
      </c>
      <c r="P1240" s="9">
        <v>0</v>
      </c>
      <c r="Q1240" s="9">
        <v>1600</v>
      </c>
      <c r="R1240" s="6" t="s">
        <v>47</v>
      </c>
      <c r="S1240" s="5" t="s">
        <v>25</v>
      </c>
      <c r="T1240" s="5" t="s">
        <v>797</v>
      </c>
      <c r="U1240" s="5" t="s">
        <v>87</v>
      </c>
      <c r="V1240" s="1" t="s">
        <v>35</v>
      </c>
      <c r="W1240" s="1" t="s">
        <v>7597</v>
      </c>
      <c r="X1240" s="1" t="s">
        <v>7503</v>
      </c>
      <c r="Y1240" s="1" t="s">
        <v>7504</v>
      </c>
      <c r="Z1240" s="4">
        <v>42360</v>
      </c>
      <c r="AA1240" s="1" t="s">
        <v>2257</v>
      </c>
      <c r="AB1240" s="1" t="s">
        <v>7598</v>
      </c>
      <c r="AC1240" s="1" t="s">
        <v>7599</v>
      </c>
      <c r="AD1240" s="8"/>
    </row>
    <row r="1241" spans="2:30" s="22" customFormat="1" outlineLevel="5">
      <c r="B1241" s="3"/>
      <c r="C1241" s="1"/>
      <c r="D1241" s="1"/>
      <c r="E1241" s="1"/>
      <c r="F1241" s="1"/>
      <c r="G1241" s="287" t="s">
        <v>1553</v>
      </c>
      <c r="H1241" s="277">
        <v>42362</v>
      </c>
      <c r="I1241" s="1" t="s">
        <v>7634</v>
      </c>
      <c r="J1241" s="2" t="s">
        <v>91</v>
      </c>
      <c r="K1241" s="1" t="s">
        <v>36</v>
      </c>
      <c r="L1241" s="1" t="s">
        <v>20</v>
      </c>
      <c r="M1241" s="1" t="s">
        <v>21</v>
      </c>
      <c r="N1241" s="1" t="s">
        <v>11</v>
      </c>
      <c r="O1241" s="9">
        <v>2340</v>
      </c>
      <c r="P1241" s="9">
        <v>0</v>
      </c>
      <c r="Q1241" s="9">
        <v>2340</v>
      </c>
      <c r="R1241" s="6" t="s">
        <v>47</v>
      </c>
      <c r="S1241" s="5" t="s">
        <v>25</v>
      </c>
      <c r="T1241" s="5" t="s">
        <v>797</v>
      </c>
      <c r="U1241" s="5" t="s">
        <v>87</v>
      </c>
      <c r="V1241" s="1" t="s">
        <v>35</v>
      </c>
      <c r="W1241" s="1" t="s">
        <v>7635</v>
      </c>
      <c r="X1241" s="1" t="s">
        <v>7636</v>
      </c>
      <c r="Y1241" s="1" t="s">
        <v>7637</v>
      </c>
      <c r="Z1241" s="4">
        <v>42362</v>
      </c>
      <c r="AA1241" s="1" t="s">
        <v>45</v>
      </c>
      <c r="AB1241" s="1" t="s">
        <v>7638</v>
      </c>
      <c r="AC1241" s="1"/>
      <c r="AD1241" s="8"/>
    </row>
    <row r="1242" spans="2:30" s="22" customFormat="1" outlineLevel="5">
      <c r="B1242" s="3"/>
      <c r="C1242" s="1"/>
      <c r="D1242" s="1"/>
      <c r="E1242" s="1"/>
      <c r="F1242" s="1"/>
      <c r="G1242" s="287" t="s">
        <v>1553</v>
      </c>
      <c r="H1242" s="277">
        <v>42362</v>
      </c>
      <c r="I1242" s="1" t="s">
        <v>7639</v>
      </c>
      <c r="J1242" s="2" t="s">
        <v>91</v>
      </c>
      <c r="K1242" s="1" t="s">
        <v>36</v>
      </c>
      <c r="L1242" s="1" t="s">
        <v>20</v>
      </c>
      <c r="M1242" s="1" t="s">
        <v>21</v>
      </c>
      <c r="N1242" s="1" t="s">
        <v>11</v>
      </c>
      <c r="O1242" s="9">
        <v>900</v>
      </c>
      <c r="P1242" s="9">
        <v>0</v>
      </c>
      <c r="Q1242" s="9">
        <v>900</v>
      </c>
      <c r="R1242" s="6" t="s">
        <v>47</v>
      </c>
      <c r="S1242" s="5" t="s">
        <v>25</v>
      </c>
      <c r="T1242" s="5" t="s">
        <v>797</v>
      </c>
      <c r="U1242" s="5" t="s">
        <v>87</v>
      </c>
      <c r="V1242" s="1" t="s">
        <v>35</v>
      </c>
      <c r="W1242" s="1" t="s">
        <v>6113</v>
      </c>
      <c r="X1242" s="1" t="s">
        <v>7557</v>
      </c>
      <c r="Y1242" s="1" t="s">
        <v>7558</v>
      </c>
      <c r="Z1242" s="4">
        <v>42362</v>
      </c>
      <c r="AA1242" s="1" t="s">
        <v>2257</v>
      </c>
      <c r="AB1242" s="1" t="s">
        <v>7640</v>
      </c>
      <c r="AC1242" s="1"/>
      <c r="AD1242" s="8"/>
    </row>
    <row r="1243" spans="2:30" s="22" customFormat="1" outlineLevel="5">
      <c r="B1243" s="3"/>
      <c r="C1243" s="1"/>
      <c r="D1243" s="1"/>
      <c r="E1243" s="1"/>
      <c r="F1243" s="1"/>
      <c r="G1243" s="287" t="s">
        <v>1553</v>
      </c>
      <c r="H1243" s="277">
        <v>42356</v>
      </c>
      <c r="I1243" s="1" t="s">
        <v>7460</v>
      </c>
      <c r="J1243" s="2" t="s">
        <v>91</v>
      </c>
      <c r="K1243" s="1" t="s">
        <v>36</v>
      </c>
      <c r="L1243" s="1" t="s">
        <v>20</v>
      </c>
      <c r="M1243" s="1" t="s">
        <v>21</v>
      </c>
      <c r="N1243" s="1" t="s">
        <v>11</v>
      </c>
      <c r="O1243" s="9">
        <v>3582.3</v>
      </c>
      <c r="P1243" s="9">
        <v>0</v>
      </c>
      <c r="Q1243" s="9">
        <v>3582.3</v>
      </c>
      <c r="R1243" s="6" t="s">
        <v>5534</v>
      </c>
      <c r="S1243" s="5" t="s">
        <v>25</v>
      </c>
      <c r="T1243" s="5" t="s">
        <v>797</v>
      </c>
      <c r="U1243" s="5" t="s">
        <v>87</v>
      </c>
      <c r="V1243" s="1" t="s">
        <v>3539</v>
      </c>
      <c r="W1243" s="1" t="s">
        <v>7461</v>
      </c>
      <c r="X1243" s="1"/>
      <c r="Y1243" s="1"/>
      <c r="Z1243" s="4">
        <v>42356</v>
      </c>
      <c r="AA1243" s="1" t="s">
        <v>26</v>
      </c>
      <c r="AB1243" s="1" t="s">
        <v>87</v>
      </c>
      <c r="AC1243" s="1" t="s">
        <v>7462</v>
      </c>
      <c r="AD1243" s="8"/>
    </row>
    <row r="1244" spans="2:30" s="22" customFormat="1" outlineLevel="5">
      <c r="B1244" s="3"/>
      <c r="C1244" s="1"/>
      <c r="D1244" s="1"/>
      <c r="E1244" s="1"/>
      <c r="F1244" s="1"/>
      <c r="G1244" s="287" t="s">
        <v>1553</v>
      </c>
      <c r="H1244" s="277">
        <v>42365</v>
      </c>
      <c r="I1244" s="1" t="s">
        <v>7665</v>
      </c>
      <c r="J1244" s="2" t="s">
        <v>91</v>
      </c>
      <c r="K1244" s="1" t="s">
        <v>36</v>
      </c>
      <c r="L1244" s="1" t="s">
        <v>20</v>
      </c>
      <c r="M1244" s="1" t="s">
        <v>21</v>
      </c>
      <c r="N1244" s="1" t="s">
        <v>11</v>
      </c>
      <c r="O1244" s="9">
        <v>2808</v>
      </c>
      <c r="P1244" s="9">
        <v>0</v>
      </c>
      <c r="Q1244" s="9">
        <v>2808</v>
      </c>
      <c r="R1244" s="6" t="s">
        <v>47</v>
      </c>
      <c r="S1244" s="5" t="s">
        <v>25</v>
      </c>
      <c r="T1244" s="5" t="s">
        <v>797</v>
      </c>
      <c r="U1244" s="5" t="s">
        <v>87</v>
      </c>
      <c r="V1244" s="1" t="s">
        <v>35</v>
      </c>
      <c r="W1244" s="1" t="s">
        <v>7666</v>
      </c>
      <c r="X1244" s="1" t="s">
        <v>7667</v>
      </c>
      <c r="Y1244" s="1" t="s">
        <v>7668</v>
      </c>
      <c r="Z1244" s="4">
        <v>42365</v>
      </c>
      <c r="AA1244" s="1" t="s">
        <v>45</v>
      </c>
      <c r="AB1244" s="1" t="s">
        <v>7669</v>
      </c>
      <c r="AC1244" s="1" t="s">
        <v>7670</v>
      </c>
      <c r="AD1244" s="8"/>
    </row>
    <row r="1245" spans="2:30" s="22" customFormat="1" outlineLevel="5">
      <c r="B1245" s="3"/>
      <c r="C1245" s="1"/>
      <c r="D1245" s="1"/>
      <c r="E1245" s="1"/>
      <c r="F1245" s="1"/>
      <c r="G1245" s="287" t="s">
        <v>1553</v>
      </c>
      <c r="H1245" s="277">
        <v>42366</v>
      </c>
      <c r="I1245" s="1" t="s">
        <v>7671</v>
      </c>
      <c r="J1245" s="2" t="s">
        <v>91</v>
      </c>
      <c r="K1245" s="1" t="s">
        <v>36</v>
      </c>
      <c r="L1245" s="1" t="s">
        <v>20</v>
      </c>
      <c r="M1245" s="1" t="s">
        <v>21</v>
      </c>
      <c r="N1245" s="1" t="s">
        <v>11</v>
      </c>
      <c r="O1245" s="9">
        <v>2400</v>
      </c>
      <c r="P1245" s="9">
        <v>0</v>
      </c>
      <c r="Q1245" s="9">
        <v>2400</v>
      </c>
      <c r="R1245" s="6" t="s">
        <v>47</v>
      </c>
      <c r="S1245" s="5" t="s">
        <v>25</v>
      </c>
      <c r="T1245" s="5" t="s">
        <v>797</v>
      </c>
      <c r="U1245" s="5" t="s">
        <v>87</v>
      </c>
      <c r="V1245" s="1" t="s">
        <v>35</v>
      </c>
      <c r="W1245" s="1" t="s">
        <v>7672</v>
      </c>
      <c r="X1245" s="1" t="s">
        <v>7233</v>
      </c>
      <c r="Y1245" s="1" t="s">
        <v>7234</v>
      </c>
      <c r="Z1245" s="4">
        <v>42366</v>
      </c>
      <c r="AA1245" s="1" t="s">
        <v>2257</v>
      </c>
      <c r="AB1245" s="1" t="s">
        <v>7673</v>
      </c>
      <c r="AC1245" s="1"/>
      <c r="AD1245" s="8"/>
    </row>
    <row r="1246" spans="2:30" s="22" customFormat="1" outlineLevel="5">
      <c r="B1246" s="3"/>
      <c r="C1246" s="1"/>
      <c r="D1246" s="1"/>
      <c r="E1246" s="1"/>
      <c r="F1246" s="1"/>
      <c r="G1246" s="287" t="s">
        <v>1553</v>
      </c>
      <c r="H1246" s="277">
        <v>42366</v>
      </c>
      <c r="I1246" s="1" t="s">
        <v>7674</v>
      </c>
      <c r="J1246" s="2" t="s">
        <v>91</v>
      </c>
      <c r="K1246" s="1" t="s">
        <v>36</v>
      </c>
      <c r="L1246" s="1" t="s">
        <v>20</v>
      </c>
      <c r="M1246" s="1" t="s">
        <v>21</v>
      </c>
      <c r="N1246" s="1" t="s">
        <v>11</v>
      </c>
      <c r="O1246" s="9">
        <v>1620</v>
      </c>
      <c r="P1246" s="9">
        <v>0</v>
      </c>
      <c r="Q1246" s="9">
        <v>1620</v>
      </c>
      <c r="R1246" s="6" t="s">
        <v>47</v>
      </c>
      <c r="S1246" s="5" t="s">
        <v>25</v>
      </c>
      <c r="T1246" s="5" t="s">
        <v>797</v>
      </c>
      <c r="U1246" s="5" t="s">
        <v>87</v>
      </c>
      <c r="V1246" s="1" t="s">
        <v>35</v>
      </c>
      <c r="W1246" s="1" t="s">
        <v>7675</v>
      </c>
      <c r="X1246" s="1" t="s">
        <v>7233</v>
      </c>
      <c r="Y1246" s="1" t="s">
        <v>7234</v>
      </c>
      <c r="Z1246" s="4">
        <v>42366</v>
      </c>
      <c r="AA1246" s="1" t="s">
        <v>2257</v>
      </c>
      <c r="AB1246" s="1" t="s">
        <v>7676</v>
      </c>
      <c r="AC1246" s="1"/>
      <c r="AD1246" s="8"/>
    </row>
    <row r="1247" spans="2:30" s="22" customFormat="1" outlineLevel="5">
      <c r="B1247" s="3"/>
      <c r="C1247" s="1"/>
      <c r="D1247" s="1"/>
      <c r="E1247" s="1"/>
      <c r="F1247" s="1"/>
      <c r="G1247" s="287" t="s">
        <v>1553</v>
      </c>
      <c r="H1247" s="277">
        <v>42366</v>
      </c>
      <c r="I1247" s="1" t="s">
        <v>7677</v>
      </c>
      <c r="J1247" s="2" t="s">
        <v>91</v>
      </c>
      <c r="K1247" s="1" t="s">
        <v>36</v>
      </c>
      <c r="L1247" s="1" t="s">
        <v>20</v>
      </c>
      <c r="M1247" s="1" t="s">
        <v>21</v>
      </c>
      <c r="N1247" s="1" t="s">
        <v>11</v>
      </c>
      <c r="O1247" s="9">
        <v>1500</v>
      </c>
      <c r="P1247" s="9">
        <v>0</v>
      </c>
      <c r="Q1247" s="9">
        <v>1500</v>
      </c>
      <c r="R1247" s="6" t="s">
        <v>47</v>
      </c>
      <c r="S1247" s="5" t="s">
        <v>25</v>
      </c>
      <c r="T1247" s="5" t="s">
        <v>797</v>
      </c>
      <c r="U1247" s="5" t="s">
        <v>87</v>
      </c>
      <c r="V1247" s="1" t="s">
        <v>35</v>
      </c>
      <c r="W1247" s="1" t="s">
        <v>7678</v>
      </c>
      <c r="X1247" s="1" t="s">
        <v>7679</v>
      </c>
      <c r="Y1247" s="1" t="s">
        <v>7680</v>
      </c>
      <c r="Z1247" s="4">
        <v>42366</v>
      </c>
      <c r="AA1247" s="1" t="s">
        <v>2257</v>
      </c>
      <c r="AB1247" s="1" t="s">
        <v>7681</v>
      </c>
      <c r="AC1247" s="1"/>
      <c r="AD1247" s="8"/>
    </row>
    <row r="1248" spans="2:30" s="217" customFormat="1" outlineLevel="5">
      <c r="B1248" s="209"/>
      <c r="C1248" s="210"/>
      <c r="D1248" s="210"/>
      <c r="E1248" s="210"/>
      <c r="F1248" s="210"/>
      <c r="G1248" s="288" t="s">
        <v>1553</v>
      </c>
      <c r="H1248" s="278">
        <v>42368</v>
      </c>
      <c r="I1248" s="210" t="s">
        <v>7719</v>
      </c>
      <c r="J1248" s="211" t="s">
        <v>91</v>
      </c>
      <c r="K1248" s="210" t="s">
        <v>36</v>
      </c>
      <c r="L1248" s="210" t="s">
        <v>20</v>
      </c>
      <c r="M1248" s="210" t="s">
        <v>21</v>
      </c>
      <c r="N1248" s="210" t="s">
        <v>11</v>
      </c>
      <c r="O1248" s="195">
        <v>5000</v>
      </c>
      <c r="P1248" s="195">
        <v>0</v>
      </c>
      <c r="Q1248" s="195">
        <v>5000</v>
      </c>
      <c r="R1248" s="212" t="s">
        <v>47</v>
      </c>
      <c r="S1248" s="213" t="s">
        <v>25</v>
      </c>
      <c r="T1248" s="213" t="s">
        <v>797</v>
      </c>
      <c r="U1248" s="213" t="s">
        <v>87</v>
      </c>
      <c r="V1248" s="210" t="s">
        <v>35</v>
      </c>
      <c r="W1248" s="210" t="s">
        <v>7720</v>
      </c>
      <c r="X1248" s="210" t="s">
        <v>2816</v>
      </c>
      <c r="Y1248" s="210" t="s">
        <v>2817</v>
      </c>
      <c r="Z1248" s="215">
        <v>42368</v>
      </c>
      <c r="AA1248" s="210" t="s">
        <v>71</v>
      </c>
      <c r="AB1248" s="210" t="s">
        <v>792</v>
      </c>
      <c r="AC1248" s="210"/>
      <c r="AD1248" s="216"/>
    </row>
    <row r="1249" spans="1:53" s="21" customFormat="1" outlineLevel="5">
      <c r="A1249" s="23"/>
      <c r="B1249" s="25"/>
      <c r="C1249" s="25"/>
      <c r="D1249" s="25"/>
      <c r="E1249" s="25"/>
      <c r="F1249" s="25"/>
      <c r="G1249" s="79"/>
      <c r="H1249" s="83"/>
      <c r="I1249" s="25"/>
      <c r="J1249" s="26"/>
      <c r="K1249" s="25"/>
      <c r="L1249" s="25"/>
      <c r="M1249" s="25"/>
      <c r="N1249" s="25"/>
      <c r="O1249" s="18">
        <f>SUM(O1103:O1248)</f>
        <v>2046522.5800000008</v>
      </c>
      <c r="P1249" s="18">
        <f t="shared" ref="P1249:Q1249" si="235">SUM(P1103:P1248)</f>
        <v>21422.76</v>
      </c>
      <c r="Q1249" s="18">
        <f t="shared" si="235"/>
        <v>2025099.8200000005</v>
      </c>
      <c r="R1249" s="27"/>
      <c r="S1249" s="27"/>
      <c r="T1249" s="27"/>
      <c r="U1249" s="27"/>
      <c r="V1249" s="25"/>
      <c r="W1249" s="25"/>
      <c r="X1249" s="25"/>
      <c r="Y1249" s="25"/>
      <c r="Z1249" s="28"/>
      <c r="AA1249" s="25"/>
      <c r="AB1249" s="25"/>
      <c r="AC1249" s="25"/>
      <c r="AD1249" s="29"/>
      <c r="AE1249" s="23"/>
      <c r="AF1249" s="23"/>
      <c r="AG1249" s="23"/>
      <c r="AH1249" s="23"/>
      <c r="AI1249" s="23"/>
      <c r="AJ1249" s="23"/>
      <c r="AK1249" s="23"/>
      <c r="AL1249" s="23"/>
      <c r="AM1249" s="23"/>
      <c r="AN1249" s="23"/>
      <c r="AO1249" s="23"/>
      <c r="AP1249" s="23"/>
      <c r="AQ1249" s="23"/>
      <c r="AR1249" s="23"/>
      <c r="AS1249" s="23"/>
      <c r="AT1249" s="23"/>
      <c r="AU1249" s="23"/>
    </row>
    <row r="1250" spans="1:53" s="21" customFormat="1" outlineLevel="5">
      <c r="A1250" s="23"/>
      <c r="B1250" s="25"/>
      <c r="C1250" s="25"/>
      <c r="D1250" s="25"/>
      <c r="E1250" s="25"/>
      <c r="F1250" s="25"/>
      <c r="G1250" s="79"/>
      <c r="H1250" s="83"/>
      <c r="I1250" s="25"/>
      <c r="J1250" s="26"/>
      <c r="K1250" s="25"/>
      <c r="L1250" s="25"/>
      <c r="M1250" s="25"/>
      <c r="N1250" s="25"/>
      <c r="O1250" s="18"/>
      <c r="P1250" s="18"/>
      <c r="Q1250" s="18"/>
      <c r="R1250" s="27"/>
      <c r="S1250" s="27"/>
      <c r="T1250" s="27"/>
      <c r="U1250" s="27"/>
      <c r="V1250" s="25"/>
      <c r="W1250" s="25"/>
      <c r="X1250" s="25"/>
      <c r="Y1250" s="25"/>
      <c r="Z1250" s="28"/>
      <c r="AA1250" s="25"/>
      <c r="AB1250" s="25"/>
      <c r="AC1250" s="25"/>
      <c r="AD1250" s="29"/>
      <c r="AE1250" s="23"/>
      <c r="AF1250" s="23"/>
      <c r="AG1250" s="23"/>
      <c r="AH1250" s="23"/>
      <c r="AI1250" s="23"/>
      <c r="AJ1250" s="23"/>
      <c r="AK1250" s="23"/>
      <c r="AL1250" s="23"/>
      <c r="AM1250" s="23"/>
      <c r="AN1250" s="23"/>
      <c r="AO1250" s="23"/>
      <c r="AP1250" s="23"/>
      <c r="AQ1250" s="23"/>
      <c r="AR1250" s="23"/>
      <c r="AS1250" s="23"/>
      <c r="AT1250" s="23"/>
      <c r="AU1250" s="23"/>
    </row>
    <row r="1251" spans="1:53" s="21" customFormat="1" ht="15.75" outlineLevel="5">
      <c r="A1251" s="23"/>
      <c r="B1251" s="25"/>
      <c r="C1251" s="25"/>
      <c r="D1251" s="25"/>
      <c r="E1251" s="25"/>
      <c r="F1251" s="25"/>
      <c r="G1251" s="305" t="s">
        <v>7225</v>
      </c>
      <c r="H1251" s="83"/>
      <c r="I1251" s="55" t="s">
        <v>7843</v>
      </c>
      <c r="J1251" s="26"/>
      <c r="K1251" s="25"/>
      <c r="L1251" s="25"/>
      <c r="M1251" s="25"/>
      <c r="N1251" s="25"/>
      <c r="O1251" s="18"/>
      <c r="P1251" s="18"/>
      <c r="Q1251" s="18"/>
      <c r="R1251" s="27"/>
      <c r="S1251" s="27"/>
      <c r="T1251" s="27"/>
      <c r="U1251" s="27"/>
      <c r="V1251" s="25"/>
      <c r="W1251" s="25"/>
      <c r="X1251" s="25"/>
      <c r="Y1251" s="25"/>
      <c r="Z1251" s="28"/>
      <c r="AA1251" s="25"/>
      <c r="AB1251" s="25"/>
      <c r="AC1251" s="25"/>
      <c r="AD1251" s="29"/>
      <c r="AE1251" s="23"/>
      <c r="AF1251" s="23"/>
      <c r="AG1251" s="23"/>
      <c r="AH1251" s="23"/>
      <c r="AI1251" s="23"/>
      <c r="AJ1251" s="23"/>
      <c r="AK1251" s="23"/>
      <c r="AL1251" s="23"/>
      <c r="AM1251" s="23"/>
      <c r="AN1251" s="23"/>
      <c r="AO1251" s="23"/>
      <c r="AP1251" s="23"/>
      <c r="AQ1251" s="23"/>
      <c r="AR1251" s="23"/>
      <c r="AS1251" s="23"/>
      <c r="AT1251" s="23"/>
      <c r="AU1251" s="23"/>
    </row>
    <row r="1252" spans="1:53" s="67" customFormat="1" outlineLevel="5">
      <c r="B1252" s="201"/>
      <c r="C1252" s="202"/>
      <c r="D1252" s="202"/>
      <c r="E1252" s="202"/>
      <c r="F1252" s="202"/>
      <c r="G1252" s="286" t="s">
        <v>1553</v>
      </c>
      <c r="H1252" s="276">
        <v>42367</v>
      </c>
      <c r="I1252" s="202" t="s">
        <v>7223</v>
      </c>
      <c r="J1252" s="203" t="s">
        <v>88</v>
      </c>
      <c r="K1252" s="202" t="s">
        <v>36</v>
      </c>
      <c r="L1252" s="202" t="s">
        <v>20</v>
      </c>
      <c r="M1252" s="202" t="s">
        <v>21</v>
      </c>
      <c r="N1252" s="202" t="s">
        <v>11</v>
      </c>
      <c r="O1252" s="186">
        <v>4413.49</v>
      </c>
      <c r="P1252" s="186">
        <v>0</v>
      </c>
      <c r="Q1252" s="186">
        <v>4413.49</v>
      </c>
      <c r="R1252" s="204" t="s">
        <v>47</v>
      </c>
      <c r="S1252" s="205" t="s">
        <v>32</v>
      </c>
      <c r="T1252" s="205" t="s">
        <v>7224</v>
      </c>
      <c r="U1252" s="205" t="s">
        <v>7225</v>
      </c>
      <c r="V1252" s="202" t="s">
        <v>65</v>
      </c>
      <c r="W1252" s="202" t="s">
        <v>7226</v>
      </c>
      <c r="X1252" s="202" t="s">
        <v>7227</v>
      </c>
      <c r="Y1252" s="202" t="s">
        <v>7228</v>
      </c>
      <c r="Z1252" s="207">
        <v>42367</v>
      </c>
      <c r="AA1252" s="202" t="s">
        <v>45</v>
      </c>
      <c r="AB1252" s="202" t="s">
        <v>7229</v>
      </c>
      <c r="AC1252" s="202" t="s">
        <v>7230</v>
      </c>
      <c r="AD1252" s="208"/>
    </row>
    <row r="1253" spans="1:53" s="217" customFormat="1" outlineLevel="5">
      <c r="B1253" s="209"/>
      <c r="C1253" s="210"/>
      <c r="D1253" s="210"/>
      <c r="E1253" s="210"/>
      <c r="F1253" s="210"/>
      <c r="G1253" s="288" t="s">
        <v>1553</v>
      </c>
      <c r="H1253" s="278">
        <v>42367</v>
      </c>
      <c r="I1253" s="210" t="s">
        <v>7476</v>
      </c>
      <c r="J1253" s="211" t="s">
        <v>88</v>
      </c>
      <c r="K1253" s="210" t="s">
        <v>36</v>
      </c>
      <c r="L1253" s="210" t="s">
        <v>20</v>
      </c>
      <c r="M1253" s="210" t="s">
        <v>21</v>
      </c>
      <c r="N1253" s="210" t="s">
        <v>11</v>
      </c>
      <c r="O1253" s="195">
        <v>150</v>
      </c>
      <c r="P1253" s="195">
        <v>0</v>
      </c>
      <c r="Q1253" s="195">
        <v>150</v>
      </c>
      <c r="R1253" s="212" t="s">
        <v>47</v>
      </c>
      <c r="S1253" s="213" t="s">
        <v>32</v>
      </c>
      <c r="T1253" s="213" t="s">
        <v>7224</v>
      </c>
      <c r="U1253" s="213" t="s">
        <v>7225</v>
      </c>
      <c r="V1253" s="210" t="s">
        <v>65</v>
      </c>
      <c r="W1253" s="210" t="s">
        <v>7477</v>
      </c>
      <c r="X1253" s="210" t="s">
        <v>7478</v>
      </c>
      <c r="Y1253" s="210" t="s">
        <v>7479</v>
      </c>
      <c r="Z1253" s="215">
        <v>42367</v>
      </c>
      <c r="AA1253" s="210" t="s">
        <v>45</v>
      </c>
      <c r="AB1253" s="210" t="s">
        <v>7480</v>
      </c>
      <c r="AC1253" s="210" t="s">
        <v>7481</v>
      </c>
      <c r="AD1253" s="216"/>
    </row>
    <row r="1254" spans="1:53" outlineLevel="5">
      <c r="A1254"/>
      <c r="B1254" s="10"/>
      <c r="C1254" s="10"/>
      <c r="D1254" s="10"/>
      <c r="E1254" s="10"/>
      <c r="F1254" s="10"/>
      <c r="G1254" s="10"/>
      <c r="H1254" s="82"/>
      <c r="I1254" s="10"/>
      <c r="J1254" s="11"/>
      <c r="K1254" s="10"/>
      <c r="L1254" s="10"/>
      <c r="M1254" s="10"/>
      <c r="N1254" s="10"/>
      <c r="O1254" s="18">
        <f>SUM(O1252:O1253)</f>
        <v>4563.49</v>
      </c>
      <c r="P1254" s="18">
        <f t="shared" ref="P1254:Q1254" si="236">SUM(P1252:P1253)</f>
        <v>0</v>
      </c>
      <c r="Q1254" s="18">
        <f t="shared" si="236"/>
        <v>4563.49</v>
      </c>
      <c r="R1254" s="13"/>
      <c r="S1254" s="13"/>
      <c r="T1254" s="13"/>
      <c r="U1254" s="13"/>
      <c r="V1254" s="10"/>
      <c r="W1254" s="10"/>
      <c r="X1254" s="10"/>
      <c r="Y1254" s="10"/>
      <c r="Z1254" s="14"/>
      <c r="AA1254" s="10"/>
      <c r="AB1254" s="10"/>
      <c r="AC1254" s="10"/>
      <c r="AD1254" s="15"/>
      <c r="AE1254"/>
      <c r="AF1254"/>
      <c r="AG1254"/>
      <c r="AH1254"/>
      <c r="AI1254"/>
      <c r="AJ1254"/>
      <c r="AK1254"/>
      <c r="AL1254"/>
      <c r="AM1254"/>
      <c r="AN1254"/>
      <c r="AO1254"/>
      <c r="AP1254"/>
      <c r="AQ1254"/>
      <c r="AR1254"/>
      <c r="AS1254"/>
      <c r="AT1254"/>
      <c r="AU1254"/>
      <c r="AV1254"/>
      <c r="AW1254"/>
      <c r="AX1254"/>
      <c r="AY1254"/>
      <c r="AZ1254"/>
      <c r="BA1254"/>
    </row>
    <row r="1255" spans="1:53" outlineLevel="5">
      <c r="A1255"/>
      <c r="B1255" s="10"/>
      <c r="C1255" s="10"/>
      <c r="D1255" s="10"/>
      <c r="E1255" s="10"/>
      <c r="F1255" s="10"/>
      <c r="G1255" s="10"/>
      <c r="H1255" s="82"/>
      <c r="I1255" s="10"/>
      <c r="J1255" s="11"/>
      <c r="K1255" s="10"/>
      <c r="L1255" s="10"/>
      <c r="M1255" s="10"/>
      <c r="N1255" s="10"/>
      <c r="O1255" s="16"/>
      <c r="P1255" s="16"/>
      <c r="Q1255" s="16"/>
      <c r="R1255" s="13"/>
      <c r="S1255" s="13"/>
      <c r="T1255" s="13"/>
      <c r="U1255" s="13"/>
      <c r="V1255" s="10"/>
      <c r="W1255" s="10"/>
      <c r="X1255" s="10"/>
      <c r="Y1255" s="10"/>
      <c r="Z1255" s="14"/>
      <c r="AA1255" s="10"/>
      <c r="AB1255" s="10"/>
      <c r="AC1255" s="10"/>
      <c r="AD1255" s="15"/>
      <c r="AE1255"/>
      <c r="AF1255"/>
      <c r="AG1255"/>
      <c r="AH1255"/>
      <c r="AI1255"/>
      <c r="AJ1255"/>
      <c r="AK1255"/>
      <c r="AL1255"/>
      <c r="AM1255"/>
      <c r="AN1255"/>
      <c r="AO1255"/>
      <c r="AP1255"/>
      <c r="AQ1255"/>
      <c r="AR1255"/>
      <c r="AS1255"/>
      <c r="AT1255"/>
      <c r="AU1255"/>
      <c r="AV1255"/>
      <c r="AW1255"/>
      <c r="AX1255"/>
      <c r="AY1255"/>
      <c r="AZ1255"/>
      <c r="BA1255"/>
    </row>
    <row r="1256" spans="1:53" s="21" customFormat="1" ht="15.75" outlineLevel="5">
      <c r="A1256" s="23"/>
      <c r="B1256" s="25"/>
      <c r="C1256" s="25"/>
      <c r="D1256" s="25"/>
      <c r="E1256" s="25"/>
      <c r="F1256" s="25"/>
      <c r="G1256" s="454" t="s">
        <v>3846</v>
      </c>
      <c r="H1256" s="83"/>
      <c r="I1256" s="517" t="s">
        <v>1310</v>
      </c>
      <c r="J1256" s="517"/>
      <c r="K1256" s="517"/>
      <c r="L1256" s="517"/>
      <c r="M1256" s="517"/>
      <c r="N1256" s="517"/>
      <c r="O1256" s="517"/>
      <c r="P1256" s="517"/>
      <c r="Q1256" s="517"/>
      <c r="R1256" s="517"/>
      <c r="S1256" s="517"/>
      <c r="T1256" s="517"/>
      <c r="U1256" s="517"/>
      <c r="V1256" s="517"/>
      <c r="W1256" s="517"/>
      <c r="X1256" s="517"/>
      <c r="Y1256" s="517"/>
      <c r="Z1256" s="517"/>
      <c r="AA1256" s="517"/>
      <c r="AB1256" s="517"/>
      <c r="AC1256" s="517"/>
      <c r="AD1256" s="517"/>
      <c r="AE1256" s="23"/>
      <c r="AF1256" s="23"/>
      <c r="AG1256" s="23"/>
      <c r="AH1256" s="23"/>
      <c r="AI1256" s="23"/>
      <c r="AJ1256" s="23"/>
      <c r="AK1256" s="23"/>
      <c r="AL1256" s="23"/>
      <c r="AM1256" s="23"/>
      <c r="AN1256" s="23"/>
      <c r="AO1256" s="23"/>
      <c r="AP1256" s="23"/>
      <c r="AQ1256" s="23"/>
      <c r="AR1256" s="23"/>
      <c r="AS1256" s="23"/>
      <c r="AT1256" s="23"/>
      <c r="AU1256" s="23"/>
    </row>
    <row r="1257" spans="1:53" s="67" customFormat="1" outlineLevel="5">
      <c r="B1257" s="201"/>
      <c r="C1257" s="202"/>
      <c r="D1257" s="202"/>
      <c r="E1257" s="202"/>
      <c r="F1257" s="202"/>
      <c r="G1257" s="286" t="s">
        <v>1553</v>
      </c>
      <c r="H1257" s="276">
        <v>42244</v>
      </c>
      <c r="I1257" s="202" t="s">
        <v>3844</v>
      </c>
      <c r="J1257" s="203" t="s">
        <v>86</v>
      </c>
      <c r="K1257" s="202" t="s">
        <v>36</v>
      </c>
      <c r="L1257" s="202" t="s">
        <v>20</v>
      </c>
      <c r="M1257" s="202" t="s">
        <v>21</v>
      </c>
      <c r="N1257" s="202" t="s">
        <v>11</v>
      </c>
      <c r="O1257" s="186">
        <v>2834</v>
      </c>
      <c r="P1257" s="186">
        <v>0</v>
      </c>
      <c r="Q1257" s="186">
        <v>2834</v>
      </c>
      <c r="R1257" s="204" t="s">
        <v>31</v>
      </c>
      <c r="S1257" s="205" t="s">
        <v>32</v>
      </c>
      <c r="T1257" s="205" t="s">
        <v>3845</v>
      </c>
      <c r="U1257" s="205" t="s">
        <v>3846</v>
      </c>
      <c r="V1257" s="202" t="s">
        <v>28</v>
      </c>
      <c r="W1257" s="202" t="s">
        <v>3847</v>
      </c>
      <c r="X1257" s="202"/>
      <c r="Y1257" s="202"/>
      <c r="Z1257" s="207">
        <v>42244</v>
      </c>
      <c r="AA1257" s="202" t="s">
        <v>2</v>
      </c>
      <c r="AB1257" s="202" t="s">
        <v>3848</v>
      </c>
      <c r="AC1257" s="202" t="s">
        <v>3849</v>
      </c>
      <c r="AD1257" s="208"/>
    </row>
    <row r="1258" spans="1:53" s="22" customFormat="1" outlineLevel="5">
      <c r="B1258" s="3"/>
      <c r="C1258" s="1"/>
      <c r="D1258" s="1"/>
      <c r="E1258" s="1"/>
      <c r="F1258" s="1"/>
      <c r="G1258" s="287" t="s">
        <v>1553</v>
      </c>
      <c r="H1258" s="277">
        <v>42270</v>
      </c>
      <c r="I1258" s="1" t="s">
        <v>3131</v>
      </c>
      <c r="J1258" s="2" t="s">
        <v>86</v>
      </c>
      <c r="K1258" s="1" t="s">
        <v>36</v>
      </c>
      <c r="L1258" s="1" t="s">
        <v>20</v>
      </c>
      <c r="M1258" s="1" t="s">
        <v>21</v>
      </c>
      <c r="N1258" s="1" t="s">
        <v>11</v>
      </c>
      <c r="O1258" s="9">
        <v>12239</v>
      </c>
      <c r="P1258" s="9">
        <v>0</v>
      </c>
      <c r="Q1258" s="9">
        <v>12239</v>
      </c>
      <c r="R1258" s="6" t="s">
        <v>31</v>
      </c>
      <c r="S1258" s="5" t="s">
        <v>32</v>
      </c>
      <c r="T1258" s="5" t="s">
        <v>3845</v>
      </c>
      <c r="U1258" s="5" t="s">
        <v>3846</v>
      </c>
      <c r="V1258" s="1" t="s">
        <v>28</v>
      </c>
      <c r="W1258" s="1" t="s">
        <v>3132</v>
      </c>
      <c r="X1258" s="1"/>
      <c r="Y1258" s="1"/>
      <c r="Z1258" s="4">
        <v>42270</v>
      </c>
      <c r="AA1258" s="1" t="s">
        <v>2</v>
      </c>
      <c r="AB1258" s="1" t="s">
        <v>3133</v>
      </c>
      <c r="AC1258" s="1" t="s">
        <v>3134</v>
      </c>
      <c r="AD1258" s="8"/>
    </row>
    <row r="1259" spans="1:53" s="22" customFormat="1" outlineLevel="5">
      <c r="B1259" s="3"/>
      <c r="C1259" s="1"/>
      <c r="D1259" s="1"/>
      <c r="E1259" s="1"/>
      <c r="F1259" s="1"/>
      <c r="G1259" s="287" t="s">
        <v>1553</v>
      </c>
      <c r="H1259" s="277">
        <v>42307</v>
      </c>
      <c r="I1259" s="1" t="s">
        <v>6713</v>
      </c>
      <c r="J1259" s="2" t="s">
        <v>86</v>
      </c>
      <c r="K1259" s="1" t="s">
        <v>36</v>
      </c>
      <c r="L1259" s="1" t="s">
        <v>20</v>
      </c>
      <c r="M1259" s="1" t="s">
        <v>21</v>
      </c>
      <c r="N1259" s="1" t="s">
        <v>11</v>
      </c>
      <c r="O1259" s="9">
        <v>7739</v>
      </c>
      <c r="P1259" s="9">
        <v>0</v>
      </c>
      <c r="Q1259" s="9">
        <v>7739</v>
      </c>
      <c r="R1259" s="6" t="s">
        <v>31</v>
      </c>
      <c r="S1259" s="5" t="s">
        <v>32</v>
      </c>
      <c r="T1259" s="5" t="s">
        <v>3845</v>
      </c>
      <c r="U1259" s="5" t="s">
        <v>3846</v>
      </c>
      <c r="V1259" s="1" t="s">
        <v>28</v>
      </c>
      <c r="W1259" s="1" t="s">
        <v>6714</v>
      </c>
      <c r="X1259" s="1"/>
      <c r="Y1259" s="1"/>
      <c r="Z1259" s="4">
        <v>42307</v>
      </c>
      <c r="AA1259" s="1" t="s">
        <v>2</v>
      </c>
      <c r="AB1259" s="1" t="s">
        <v>6715</v>
      </c>
      <c r="AC1259" s="1" t="s">
        <v>6716</v>
      </c>
      <c r="AD1259" s="8"/>
    </row>
    <row r="1260" spans="1:53" s="22" customFormat="1" outlineLevel="5">
      <c r="B1260" s="3"/>
      <c r="C1260" s="1"/>
      <c r="D1260" s="1"/>
      <c r="E1260" s="1"/>
      <c r="F1260" s="1"/>
      <c r="G1260" s="287" t="s">
        <v>1553</v>
      </c>
      <c r="H1260" s="277">
        <v>42335</v>
      </c>
      <c r="I1260" s="1" t="s">
        <v>6757</v>
      </c>
      <c r="J1260" s="2" t="s">
        <v>86</v>
      </c>
      <c r="K1260" s="1" t="s">
        <v>36</v>
      </c>
      <c r="L1260" s="1" t="s">
        <v>20</v>
      </c>
      <c r="M1260" s="1" t="s">
        <v>21</v>
      </c>
      <c r="N1260" s="1" t="s">
        <v>11</v>
      </c>
      <c r="O1260" s="9">
        <v>7739</v>
      </c>
      <c r="P1260" s="9">
        <v>0</v>
      </c>
      <c r="Q1260" s="9">
        <v>7739</v>
      </c>
      <c r="R1260" s="6" t="s">
        <v>31</v>
      </c>
      <c r="S1260" s="5" t="s">
        <v>32</v>
      </c>
      <c r="T1260" s="5" t="s">
        <v>3845</v>
      </c>
      <c r="U1260" s="5" t="s">
        <v>3846</v>
      </c>
      <c r="V1260" s="1" t="s">
        <v>28</v>
      </c>
      <c r="W1260" s="1" t="s">
        <v>6758</v>
      </c>
      <c r="X1260" s="1"/>
      <c r="Y1260" s="1"/>
      <c r="Z1260" s="4">
        <v>42335</v>
      </c>
      <c r="AA1260" s="1" t="s">
        <v>2</v>
      </c>
      <c r="AB1260" s="1" t="s">
        <v>6759</v>
      </c>
      <c r="AC1260" s="1" t="s">
        <v>6760</v>
      </c>
      <c r="AD1260" s="8"/>
    </row>
    <row r="1261" spans="1:53" s="22" customFormat="1" outlineLevel="5">
      <c r="B1261" s="3"/>
      <c r="C1261" s="1"/>
      <c r="D1261" s="1"/>
      <c r="E1261" s="1"/>
      <c r="F1261" s="1"/>
      <c r="G1261" s="287" t="s">
        <v>1553</v>
      </c>
      <c r="H1261" s="277">
        <v>42360</v>
      </c>
      <c r="I1261" s="1" t="s">
        <v>6789</v>
      </c>
      <c r="J1261" s="2" t="s">
        <v>86</v>
      </c>
      <c r="K1261" s="1" t="s">
        <v>36</v>
      </c>
      <c r="L1261" s="1" t="s">
        <v>20</v>
      </c>
      <c r="M1261" s="1" t="s">
        <v>21</v>
      </c>
      <c r="N1261" s="1" t="s">
        <v>11</v>
      </c>
      <c r="O1261" s="9">
        <v>8720</v>
      </c>
      <c r="P1261" s="9">
        <v>0</v>
      </c>
      <c r="Q1261" s="9">
        <v>8720</v>
      </c>
      <c r="R1261" s="6" t="s">
        <v>31</v>
      </c>
      <c r="S1261" s="5" t="s">
        <v>32</v>
      </c>
      <c r="T1261" s="5" t="s">
        <v>3845</v>
      </c>
      <c r="U1261" s="5" t="s">
        <v>3846</v>
      </c>
      <c r="V1261" s="1" t="s">
        <v>28</v>
      </c>
      <c r="W1261" s="1" t="s">
        <v>6790</v>
      </c>
      <c r="X1261" s="1"/>
      <c r="Y1261" s="1"/>
      <c r="Z1261" s="4">
        <v>42360</v>
      </c>
      <c r="AA1261" s="1" t="s">
        <v>2</v>
      </c>
      <c r="AB1261" s="1" t="s">
        <v>6791</v>
      </c>
      <c r="AC1261" s="1" t="s">
        <v>6792</v>
      </c>
      <c r="AD1261" s="8"/>
    </row>
    <row r="1262" spans="1:53" s="22" customFormat="1" outlineLevel="5">
      <c r="B1262" s="3"/>
      <c r="C1262" s="1"/>
      <c r="D1262" s="1"/>
      <c r="E1262" s="1"/>
      <c r="F1262" s="1"/>
      <c r="G1262" s="287" t="s">
        <v>1553</v>
      </c>
      <c r="H1262" s="277">
        <v>42299</v>
      </c>
      <c r="I1262" s="1" t="s">
        <v>6884</v>
      </c>
      <c r="J1262" s="2" t="s">
        <v>88</v>
      </c>
      <c r="K1262" s="1" t="s">
        <v>36</v>
      </c>
      <c r="L1262" s="1" t="s">
        <v>20</v>
      </c>
      <c r="M1262" s="1" t="s">
        <v>21</v>
      </c>
      <c r="N1262" s="1" t="s">
        <v>11</v>
      </c>
      <c r="O1262" s="9">
        <v>2040.5</v>
      </c>
      <c r="P1262" s="9">
        <v>0</v>
      </c>
      <c r="Q1262" s="9">
        <v>2040.5</v>
      </c>
      <c r="R1262" s="6" t="s">
        <v>47</v>
      </c>
      <c r="S1262" s="5" t="s">
        <v>32</v>
      </c>
      <c r="T1262" s="5" t="s">
        <v>3845</v>
      </c>
      <c r="U1262" s="5" t="s">
        <v>3846</v>
      </c>
      <c r="V1262" s="1" t="s">
        <v>65</v>
      </c>
      <c r="W1262" s="1" t="s">
        <v>6885</v>
      </c>
      <c r="X1262" s="1" t="s">
        <v>6886</v>
      </c>
      <c r="Y1262" s="1" t="s">
        <v>6887</v>
      </c>
      <c r="Z1262" s="4">
        <v>42299</v>
      </c>
      <c r="AA1262" s="1" t="s">
        <v>45</v>
      </c>
      <c r="AB1262" s="1" t="s">
        <v>6888</v>
      </c>
      <c r="AC1262" s="1" t="s">
        <v>6889</v>
      </c>
      <c r="AD1262" s="8"/>
    </row>
    <row r="1263" spans="1:53" s="22" customFormat="1" ht="15" customHeight="1" outlineLevel="5">
      <c r="B1263" s="3"/>
      <c r="C1263" s="1"/>
      <c r="D1263" s="1"/>
      <c r="E1263" s="1"/>
      <c r="F1263" s="1"/>
      <c r="G1263" s="287" t="s">
        <v>1553</v>
      </c>
      <c r="H1263" s="277">
        <v>42307</v>
      </c>
      <c r="I1263" s="1" t="s">
        <v>6944</v>
      </c>
      <c r="J1263" s="2" t="s">
        <v>88</v>
      </c>
      <c r="K1263" s="1" t="s">
        <v>9</v>
      </c>
      <c r="L1263" s="1" t="s">
        <v>10</v>
      </c>
      <c r="M1263" s="1" t="s">
        <v>10</v>
      </c>
      <c r="N1263" s="1" t="s">
        <v>11</v>
      </c>
      <c r="O1263" s="9">
        <v>134000</v>
      </c>
      <c r="P1263" s="9">
        <v>0</v>
      </c>
      <c r="Q1263" s="9">
        <f t="shared" ref="Q1263" si="237">O1263-P1263</f>
        <v>134000</v>
      </c>
      <c r="R1263" s="6" t="s">
        <v>1</v>
      </c>
      <c r="S1263" s="5" t="s">
        <v>4</v>
      </c>
      <c r="T1263" s="5"/>
      <c r="U1263" s="445">
        <v>224</v>
      </c>
      <c r="V1263" s="1"/>
      <c r="W1263" s="1"/>
      <c r="X1263" s="1"/>
      <c r="Y1263" s="1"/>
      <c r="Z1263" s="4">
        <v>42307</v>
      </c>
      <c r="AA1263" s="1"/>
      <c r="AB1263" s="1"/>
      <c r="AC1263" s="1"/>
      <c r="AD1263" s="8" t="s">
        <v>6945</v>
      </c>
    </row>
    <row r="1264" spans="1:53" s="22" customFormat="1" outlineLevel="5">
      <c r="B1264" s="3"/>
      <c r="C1264" s="1"/>
      <c r="D1264" s="1"/>
      <c r="E1264" s="1"/>
      <c r="F1264" s="1"/>
      <c r="G1264" s="287" t="s">
        <v>1553</v>
      </c>
      <c r="H1264" s="277">
        <v>42366</v>
      </c>
      <c r="I1264" s="1" t="s">
        <v>7471</v>
      </c>
      <c r="J1264" s="2" t="s">
        <v>88</v>
      </c>
      <c r="K1264" s="1" t="s">
        <v>36</v>
      </c>
      <c r="L1264" s="1" t="s">
        <v>20</v>
      </c>
      <c r="M1264" s="1" t="s">
        <v>21</v>
      </c>
      <c r="N1264" s="1" t="s">
        <v>11</v>
      </c>
      <c r="O1264" s="9">
        <v>7997.91</v>
      </c>
      <c r="P1264" s="9">
        <v>0</v>
      </c>
      <c r="Q1264" s="9">
        <v>7997.91</v>
      </c>
      <c r="R1264" s="6" t="s">
        <v>47</v>
      </c>
      <c r="S1264" s="5" t="s">
        <v>32</v>
      </c>
      <c r="T1264" s="5" t="s">
        <v>3845</v>
      </c>
      <c r="U1264" s="5" t="s">
        <v>3846</v>
      </c>
      <c r="V1264" s="1" t="s">
        <v>65</v>
      </c>
      <c r="W1264" s="1" t="s">
        <v>7472</v>
      </c>
      <c r="X1264" s="1" t="s">
        <v>7473</v>
      </c>
      <c r="Y1264" s="1" t="s">
        <v>7474</v>
      </c>
      <c r="Z1264" s="4">
        <v>42366</v>
      </c>
      <c r="AA1264" s="1" t="s">
        <v>45</v>
      </c>
      <c r="AB1264" s="1" t="s">
        <v>7475</v>
      </c>
      <c r="AC1264" s="1"/>
      <c r="AD1264" s="8"/>
    </row>
    <row r="1265" spans="2:32" s="22" customFormat="1" outlineLevel="5">
      <c r="B1265" s="3"/>
      <c r="C1265" s="1"/>
      <c r="D1265" s="1"/>
      <c r="E1265" s="1"/>
      <c r="F1265" s="1"/>
      <c r="G1265" s="287" t="s">
        <v>1553</v>
      </c>
      <c r="H1265" s="277">
        <v>42269</v>
      </c>
      <c r="I1265" s="1" t="s">
        <v>4172</v>
      </c>
      <c r="J1265" s="2" t="s">
        <v>91</v>
      </c>
      <c r="K1265" s="1" t="s">
        <v>36</v>
      </c>
      <c r="L1265" s="1" t="s">
        <v>20</v>
      </c>
      <c r="M1265" s="1" t="s">
        <v>21</v>
      </c>
      <c r="N1265" s="1" t="s">
        <v>11</v>
      </c>
      <c r="O1265" s="9">
        <v>1000</v>
      </c>
      <c r="P1265" s="9">
        <v>0</v>
      </c>
      <c r="Q1265" s="9">
        <v>1000</v>
      </c>
      <c r="R1265" s="6" t="s">
        <v>47</v>
      </c>
      <c r="S1265" s="5" t="s">
        <v>32</v>
      </c>
      <c r="T1265" s="5" t="s">
        <v>3845</v>
      </c>
      <c r="U1265" s="5" t="s">
        <v>3846</v>
      </c>
      <c r="V1265" s="1" t="s">
        <v>35</v>
      </c>
      <c r="W1265" s="1" t="s">
        <v>4173</v>
      </c>
      <c r="X1265" s="1" t="s">
        <v>4174</v>
      </c>
      <c r="Y1265" s="1" t="s">
        <v>4175</v>
      </c>
      <c r="Z1265" s="4">
        <v>42269</v>
      </c>
      <c r="AA1265" s="1" t="s">
        <v>71</v>
      </c>
      <c r="AB1265" s="1" t="s">
        <v>2544</v>
      </c>
      <c r="AC1265" s="1" t="s">
        <v>4176</v>
      </c>
      <c r="AD1265" s="8"/>
    </row>
    <row r="1266" spans="2:32" s="22" customFormat="1" outlineLevel="5">
      <c r="B1266" s="3"/>
      <c r="C1266" s="1"/>
      <c r="D1266" s="1"/>
      <c r="E1266" s="1"/>
      <c r="F1266" s="1"/>
      <c r="G1266" s="287" t="s">
        <v>1553</v>
      </c>
      <c r="H1266" s="277">
        <v>42350</v>
      </c>
      <c r="I1266" s="1" t="s">
        <v>7600</v>
      </c>
      <c r="J1266" s="2" t="s">
        <v>91</v>
      </c>
      <c r="K1266" s="1" t="s">
        <v>36</v>
      </c>
      <c r="L1266" s="1" t="s">
        <v>20</v>
      </c>
      <c r="M1266" s="1" t="s">
        <v>21</v>
      </c>
      <c r="N1266" s="1" t="s">
        <v>11</v>
      </c>
      <c r="O1266" s="9">
        <v>7000</v>
      </c>
      <c r="P1266" s="9">
        <v>0</v>
      </c>
      <c r="Q1266" s="9">
        <v>7000</v>
      </c>
      <c r="R1266" s="6" t="s">
        <v>47</v>
      </c>
      <c r="S1266" s="5" t="s">
        <v>32</v>
      </c>
      <c r="T1266" s="5" t="s">
        <v>3845</v>
      </c>
      <c r="U1266" s="5" t="s">
        <v>3846</v>
      </c>
      <c r="V1266" s="1" t="s">
        <v>35</v>
      </c>
      <c r="W1266" s="1" t="s">
        <v>7601</v>
      </c>
      <c r="X1266" s="1" t="s">
        <v>7602</v>
      </c>
      <c r="Y1266" s="1" t="s">
        <v>7603</v>
      </c>
      <c r="Z1266" s="4">
        <v>42350</v>
      </c>
      <c r="AA1266" s="1" t="s">
        <v>71</v>
      </c>
      <c r="AB1266" s="1" t="s">
        <v>2544</v>
      </c>
      <c r="AC1266" s="1" t="s">
        <v>7604</v>
      </c>
      <c r="AD1266" s="8"/>
    </row>
    <row r="1267" spans="2:32" s="22" customFormat="1" outlineLevel="5">
      <c r="B1267" s="3"/>
      <c r="C1267" s="1"/>
      <c r="D1267" s="1"/>
      <c r="E1267" s="1"/>
      <c r="F1267" s="1"/>
      <c r="G1267" s="287" t="s">
        <v>1553</v>
      </c>
      <c r="H1267" s="277">
        <v>42361</v>
      </c>
      <c r="I1267" s="1" t="s">
        <v>7641</v>
      </c>
      <c r="J1267" s="2" t="s">
        <v>91</v>
      </c>
      <c r="K1267" s="1" t="s">
        <v>36</v>
      </c>
      <c r="L1267" s="1" t="s">
        <v>20</v>
      </c>
      <c r="M1267" s="1" t="s">
        <v>21</v>
      </c>
      <c r="N1267" s="1" t="s">
        <v>11</v>
      </c>
      <c r="O1267" s="9">
        <v>11446</v>
      </c>
      <c r="P1267" s="9">
        <v>0</v>
      </c>
      <c r="Q1267" s="9">
        <v>11446</v>
      </c>
      <c r="R1267" s="6" t="s">
        <v>47</v>
      </c>
      <c r="S1267" s="5" t="s">
        <v>32</v>
      </c>
      <c r="T1267" s="5" t="s">
        <v>3845</v>
      </c>
      <c r="U1267" s="5" t="s">
        <v>3846</v>
      </c>
      <c r="V1267" s="1" t="s">
        <v>35</v>
      </c>
      <c r="W1267" s="1" t="s">
        <v>7642</v>
      </c>
      <c r="X1267" s="1" t="s">
        <v>7643</v>
      </c>
      <c r="Y1267" s="1" t="s">
        <v>7644</v>
      </c>
      <c r="Z1267" s="4">
        <v>42361</v>
      </c>
      <c r="AA1267" s="1" t="s">
        <v>45</v>
      </c>
      <c r="AB1267" s="1" t="s">
        <v>7645</v>
      </c>
      <c r="AC1267" s="1" t="s">
        <v>7646</v>
      </c>
      <c r="AD1267" s="8"/>
    </row>
    <row r="1268" spans="2:32" s="22" customFormat="1" outlineLevel="5">
      <c r="B1268" s="3"/>
      <c r="C1268" s="1"/>
      <c r="D1268" s="1"/>
      <c r="E1268" s="1"/>
      <c r="F1268" s="1"/>
      <c r="G1268" s="287" t="s">
        <v>1553</v>
      </c>
      <c r="H1268" s="277">
        <v>42360</v>
      </c>
      <c r="I1268" s="1" t="s">
        <v>7647</v>
      </c>
      <c r="J1268" s="2" t="s">
        <v>91</v>
      </c>
      <c r="K1268" s="1" t="s">
        <v>36</v>
      </c>
      <c r="L1268" s="1" t="s">
        <v>20</v>
      </c>
      <c r="M1268" s="1" t="s">
        <v>21</v>
      </c>
      <c r="N1268" s="1" t="s">
        <v>11</v>
      </c>
      <c r="O1268" s="9">
        <v>11204.76</v>
      </c>
      <c r="P1268" s="9">
        <v>0</v>
      </c>
      <c r="Q1268" s="9">
        <v>11204.76</v>
      </c>
      <c r="R1268" s="6" t="s">
        <v>47</v>
      </c>
      <c r="S1268" s="5" t="s">
        <v>32</v>
      </c>
      <c r="T1268" s="5" t="s">
        <v>3845</v>
      </c>
      <c r="U1268" s="5" t="s">
        <v>3846</v>
      </c>
      <c r="V1268" s="1" t="s">
        <v>35</v>
      </c>
      <c r="W1268" s="1" t="s">
        <v>7648</v>
      </c>
      <c r="X1268" s="1" t="s">
        <v>7649</v>
      </c>
      <c r="Y1268" s="1" t="s">
        <v>7650</v>
      </c>
      <c r="Z1268" s="4">
        <v>42360</v>
      </c>
      <c r="AA1268" s="1" t="s">
        <v>45</v>
      </c>
      <c r="AB1268" s="1" t="s">
        <v>7651</v>
      </c>
      <c r="AC1268" s="1" t="s">
        <v>7652</v>
      </c>
      <c r="AD1268" s="8"/>
    </row>
    <row r="1269" spans="2:32" s="22" customFormat="1" outlineLevel="5">
      <c r="B1269" s="3"/>
      <c r="C1269" s="1"/>
      <c r="D1269" s="1"/>
      <c r="E1269" s="1"/>
      <c r="F1269" s="1"/>
      <c r="G1269" s="287" t="s">
        <v>1553</v>
      </c>
      <c r="H1269" s="277">
        <v>42361</v>
      </c>
      <c r="I1269" s="1" t="s">
        <v>7653</v>
      </c>
      <c r="J1269" s="2" t="s">
        <v>91</v>
      </c>
      <c r="K1269" s="1" t="s">
        <v>36</v>
      </c>
      <c r="L1269" s="1" t="s">
        <v>20</v>
      </c>
      <c r="M1269" s="1" t="s">
        <v>21</v>
      </c>
      <c r="N1269" s="1" t="s">
        <v>11</v>
      </c>
      <c r="O1269" s="9">
        <v>11368.5</v>
      </c>
      <c r="P1269" s="9">
        <v>0</v>
      </c>
      <c r="Q1269" s="9">
        <v>11368.5</v>
      </c>
      <c r="R1269" s="6" t="s">
        <v>47</v>
      </c>
      <c r="S1269" s="5" t="s">
        <v>32</v>
      </c>
      <c r="T1269" s="5" t="s">
        <v>3845</v>
      </c>
      <c r="U1269" s="5" t="s">
        <v>3846</v>
      </c>
      <c r="V1269" s="1" t="s">
        <v>35</v>
      </c>
      <c r="W1269" s="1" t="s">
        <v>7654</v>
      </c>
      <c r="X1269" s="1" t="s">
        <v>7655</v>
      </c>
      <c r="Y1269" s="1" t="s">
        <v>7656</v>
      </c>
      <c r="Z1269" s="4">
        <v>42361</v>
      </c>
      <c r="AA1269" s="1" t="s">
        <v>45</v>
      </c>
      <c r="AB1269" s="1" t="s">
        <v>7657</v>
      </c>
      <c r="AC1269" s="1" t="s">
        <v>7658</v>
      </c>
      <c r="AD1269" s="8"/>
    </row>
    <row r="1270" spans="2:32" s="22" customFormat="1" outlineLevel="5">
      <c r="B1270" s="3"/>
      <c r="C1270" s="1"/>
      <c r="D1270" s="1"/>
      <c r="E1270" s="1"/>
      <c r="F1270" s="1"/>
      <c r="G1270" s="287" t="s">
        <v>1553</v>
      </c>
      <c r="H1270" s="277">
        <v>42361</v>
      </c>
      <c r="I1270" s="1" t="s">
        <v>7659</v>
      </c>
      <c r="J1270" s="2" t="s">
        <v>91</v>
      </c>
      <c r="K1270" s="1" t="s">
        <v>36</v>
      </c>
      <c r="L1270" s="1" t="s">
        <v>20</v>
      </c>
      <c r="M1270" s="1" t="s">
        <v>21</v>
      </c>
      <c r="N1270" s="1" t="s">
        <v>11</v>
      </c>
      <c r="O1270" s="9">
        <v>4500</v>
      </c>
      <c r="P1270" s="9">
        <v>0</v>
      </c>
      <c r="Q1270" s="9">
        <v>4500</v>
      </c>
      <c r="R1270" s="6" t="s">
        <v>47</v>
      </c>
      <c r="S1270" s="5" t="s">
        <v>32</v>
      </c>
      <c r="T1270" s="5" t="s">
        <v>3845</v>
      </c>
      <c r="U1270" s="5" t="s">
        <v>3846</v>
      </c>
      <c r="V1270" s="1" t="s">
        <v>35</v>
      </c>
      <c r="W1270" s="1" t="s">
        <v>7660</v>
      </c>
      <c r="X1270" s="1" t="s">
        <v>7661</v>
      </c>
      <c r="Y1270" s="1" t="s">
        <v>7662</v>
      </c>
      <c r="Z1270" s="4">
        <v>42361</v>
      </c>
      <c r="AA1270" s="1" t="s">
        <v>45</v>
      </c>
      <c r="AB1270" s="1" t="s">
        <v>7663</v>
      </c>
      <c r="AC1270" s="1" t="s">
        <v>7664</v>
      </c>
      <c r="AD1270" s="8"/>
    </row>
    <row r="1271" spans="2:32" s="22" customFormat="1" outlineLevel="5">
      <c r="B1271" s="3"/>
      <c r="C1271" s="1"/>
      <c r="D1271" s="1"/>
      <c r="E1271" s="1"/>
      <c r="F1271" s="1"/>
      <c r="G1271" s="287" t="s">
        <v>1553</v>
      </c>
      <c r="H1271" s="277">
        <v>42365</v>
      </c>
      <c r="I1271" s="1" t="s">
        <v>7697</v>
      </c>
      <c r="J1271" s="2" t="s">
        <v>91</v>
      </c>
      <c r="K1271" s="1" t="s">
        <v>36</v>
      </c>
      <c r="L1271" s="1" t="s">
        <v>20</v>
      </c>
      <c r="M1271" s="1" t="s">
        <v>21</v>
      </c>
      <c r="N1271" s="1" t="s">
        <v>11</v>
      </c>
      <c r="O1271" s="9">
        <v>1700</v>
      </c>
      <c r="P1271" s="9">
        <v>0</v>
      </c>
      <c r="Q1271" s="9">
        <v>1700</v>
      </c>
      <c r="R1271" s="6" t="s">
        <v>47</v>
      </c>
      <c r="S1271" s="5" t="s">
        <v>32</v>
      </c>
      <c r="T1271" s="5" t="s">
        <v>3845</v>
      </c>
      <c r="U1271" s="5" t="s">
        <v>3846</v>
      </c>
      <c r="V1271" s="1" t="s">
        <v>35</v>
      </c>
      <c r="W1271" s="1" t="s">
        <v>7698</v>
      </c>
      <c r="X1271" s="1" t="s">
        <v>6666</v>
      </c>
      <c r="Y1271" s="1" t="s">
        <v>6667</v>
      </c>
      <c r="Z1271" s="4">
        <v>42365</v>
      </c>
      <c r="AA1271" s="1" t="s">
        <v>45</v>
      </c>
      <c r="AB1271" s="1" t="s">
        <v>7699</v>
      </c>
      <c r="AC1271" s="1" t="s">
        <v>7700</v>
      </c>
      <c r="AD1271" s="8"/>
    </row>
    <row r="1272" spans="2:32" s="22" customFormat="1" outlineLevel="5">
      <c r="B1272" s="3"/>
      <c r="C1272" s="1"/>
      <c r="D1272" s="1"/>
      <c r="E1272" s="1"/>
      <c r="F1272" s="1"/>
      <c r="G1272" s="287" t="s">
        <v>1553</v>
      </c>
      <c r="H1272" s="277">
        <v>42365</v>
      </c>
      <c r="I1272" s="1" t="s">
        <v>7701</v>
      </c>
      <c r="J1272" s="2" t="s">
        <v>91</v>
      </c>
      <c r="K1272" s="1" t="s">
        <v>36</v>
      </c>
      <c r="L1272" s="1" t="s">
        <v>20</v>
      </c>
      <c r="M1272" s="1" t="s">
        <v>21</v>
      </c>
      <c r="N1272" s="1" t="s">
        <v>11</v>
      </c>
      <c r="O1272" s="9">
        <v>1700</v>
      </c>
      <c r="P1272" s="9">
        <v>0</v>
      </c>
      <c r="Q1272" s="9">
        <v>1700</v>
      </c>
      <c r="R1272" s="6" t="s">
        <v>47</v>
      </c>
      <c r="S1272" s="5" t="s">
        <v>32</v>
      </c>
      <c r="T1272" s="5" t="s">
        <v>3845</v>
      </c>
      <c r="U1272" s="5" t="s">
        <v>3846</v>
      </c>
      <c r="V1272" s="1" t="s">
        <v>35</v>
      </c>
      <c r="W1272" s="1" t="s">
        <v>7702</v>
      </c>
      <c r="X1272" s="1" t="s">
        <v>7577</v>
      </c>
      <c r="Y1272" s="1" t="s">
        <v>7578</v>
      </c>
      <c r="Z1272" s="4">
        <v>42365</v>
      </c>
      <c r="AA1272" s="1" t="s">
        <v>71</v>
      </c>
      <c r="AB1272" s="1" t="s">
        <v>7703</v>
      </c>
      <c r="AC1272" s="1"/>
      <c r="AD1272" s="8"/>
    </row>
    <row r="1273" spans="2:32" s="217" customFormat="1" outlineLevel="5">
      <c r="B1273" s="209"/>
      <c r="C1273" s="210"/>
      <c r="D1273" s="210"/>
      <c r="E1273" s="210"/>
      <c r="F1273" s="210"/>
      <c r="G1273" s="288" t="s">
        <v>1553</v>
      </c>
      <c r="H1273" s="278">
        <v>42368</v>
      </c>
      <c r="I1273" s="210" t="s">
        <v>7726</v>
      </c>
      <c r="J1273" s="211" t="s">
        <v>91</v>
      </c>
      <c r="K1273" s="210" t="s">
        <v>36</v>
      </c>
      <c r="L1273" s="210" t="s">
        <v>20</v>
      </c>
      <c r="M1273" s="210" t="s">
        <v>21</v>
      </c>
      <c r="N1273" s="210" t="s">
        <v>11</v>
      </c>
      <c r="O1273" s="195">
        <v>7000</v>
      </c>
      <c r="P1273" s="195">
        <v>0</v>
      </c>
      <c r="Q1273" s="195">
        <v>7000</v>
      </c>
      <c r="R1273" s="212" t="s">
        <v>47</v>
      </c>
      <c r="S1273" s="213" t="s">
        <v>32</v>
      </c>
      <c r="T1273" s="213" t="s">
        <v>3845</v>
      </c>
      <c r="U1273" s="213" t="s">
        <v>3846</v>
      </c>
      <c r="V1273" s="210" t="s">
        <v>35</v>
      </c>
      <c r="W1273" s="210" t="s">
        <v>7727</v>
      </c>
      <c r="X1273" s="210" t="s">
        <v>7602</v>
      </c>
      <c r="Y1273" s="210" t="s">
        <v>7603</v>
      </c>
      <c r="Z1273" s="215">
        <v>42368</v>
      </c>
      <c r="AA1273" s="210" t="s">
        <v>71</v>
      </c>
      <c r="AB1273" s="210" t="s">
        <v>794</v>
      </c>
      <c r="AC1273" s="210" t="s">
        <v>7728</v>
      </c>
      <c r="AD1273" s="216"/>
    </row>
    <row r="1274" spans="2:32" outlineLevel="5">
      <c r="C1274" s="10"/>
      <c r="D1274" s="10"/>
      <c r="E1274" s="10"/>
      <c r="F1274" s="10"/>
      <c r="G1274" s="78"/>
      <c r="H1274" s="78"/>
      <c r="I1274" s="10"/>
      <c r="J1274" s="82"/>
      <c r="K1274" s="10"/>
      <c r="L1274" s="11"/>
      <c r="M1274" s="10"/>
      <c r="N1274" s="10"/>
      <c r="O1274" s="18">
        <f>SUM(O1257:O1273)</f>
        <v>240228.67</v>
      </c>
      <c r="P1274" s="18">
        <f t="shared" ref="P1274:Q1274" si="238">SUM(P1257:P1273)</f>
        <v>0</v>
      </c>
      <c r="Q1274" s="18">
        <f t="shared" si="238"/>
        <v>240228.67</v>
      </c>
      <c r="R1274" s="16"/>
      <c r="S1274" s="16"/>
      <c r="T1274" s="13"/>
      <c r="U1274" s="13"/>
      <c r="V1274" s="13"/>
      <c r="W1274" s="13"/>
      <c r="X1274" s="10"/>
      <c r="Y1274" s="10"/>
      <c r="Z1274" s="10"/>
      <c r="AA1274" s="10"/>
      <c r="AB1274" s="14"/>
      <c r="AC1274" s="10"/>
      <c r="AD1274" s="10"/>
      <c r="AE1274" s="10"/>
      <c r="AF1274" s="15"/>
    </row>
    <row r="1275" spans="2:32" outlineLevel="5">
      <c r="C1275" s="10"/>
      <c r="D1275" s="10"/>
      <c r="E1275" s="10"/>
      <c r="F1275" s="10"/>
      <c r="G1275" s="78"/>
      <c r="H1275" s="78"/>
      <c r="I1275" s="10"/>
      <c r="J1275" s="82"/>
      <c r="K1275" s="10"/>
      <c r="L1275" s="11"/>
      <c r="M1275" s="10"/>
      <c r="N1275" s="10"/>
      <c r="O1275" s="18"/>
      <c r="P1275" s="18"/>
      <c r="Q1275" s="18"/>
      <c r="R1275" s="16"/>
      <c r="S1275" s="16"/>
      <c r="T1275" s="13"/>
      <c r="U1275" s="13"/>
      <c r="V1275" s="13"/>
      <c r="W1275" s="13"/>
      <c r="X1275" s="10"/>
      <c r="Y1275" s="10"/>
      <c r="Z1275" s="10"/>
      <c r="AA1275" s="10"/>
      <c r="AB1275" s="14"/>
      <c r="AC1275" s="10"/>
      <c r="AD1275" s="10"/>
      <c r="AE1275" s="10"/>
      <c r="AF1275" s="15"/>
    </row>
    <row r="1276" spans="2:32" ht="15.75" outlineLevel="5">
      <c r="C1276" s="10"/>
      <c r="D1276" s="10"/>
      <c r="E1276" s="10"/>
      <c r="F1276" s="10"/>
      <c r="G1276" s="305" t="s">
        <v>6719</v>
      </c>
      <c r="H1276" s="78"/>
      <c r="I1276" s="41" t="s">
        <v>7844</v>
      </c>
      <c r="J1276" s="82"/>
      <c r="K1276" s="10"/>
      <c r="L1276" s="11"/>
      <c r="M1276" s="10"/>
      <c r="N1276" s="10"/>
      <c r="O1276" s="18"/>
      <c r="P1276" s="18"/>
      <c r="Q1276" s="18"/>
      <c r="R1276" s="16"/>
      <c r="S1276" s="16"/>
      <c r="T1276" s="13"/>
      <c r="U1276" s="13"/>
      <c r="V1276" s="13"/>
      <c r="W1276" s="13"/>
      <c r="X1276" s="10"/>
      <c r="Y1276" s="10"/>
      <c r="Z1276" s="10"/>
      <c r="AA1276" s="10"/>
      <c r="AB1276" s="14"/>
      <c r="AC1276" s="10"/>
      <c r="AD1276" s="10"/>
      <c r="AE1276" s="10"/>
      <c r="AF1276" s="15"/>
    </row>
    <row r="1277" spans="2:32" s="67" customFormat="1" outlineLevel="5">
      <c r="B1277" s="201"/>
      <c r="C1277" s="202"/>
      <c r="D1277" s="202"/>
      <c r="E1277" s="202"/>
      <c r="F1277" s="202"/>
      <c r="G1277" s="286" t="s">
        <v>1553</v>
      </c>
      <c r="H1277" s="276">
        <v>42307</v>
      </c>
      <c r="I1277" s="202" t="s">
        <v>6717</v>
      </c>
      <c r="J1277" s="203" t="s">
        <v>86</v>
      </c>
      <c r="K1277" s="202" t="s">
        <v>36</v>
      </c>
      <c r="L1277" s="202" t="s">
        <v>60</v>
      </c>
      <c r="M1277" s="202" t="s">
        <v>21</v>
      </c>
      <c r="N1277" s="202" t="s">
        <v>11</v>
      </c>
      <c r="O1277" s="186">
        <v>3125.48</v>
      </c>
      <c r="P1277" s="186">
        <v>0</v>
      </c>
      <c r="Q1277" s="186">
        <v>3125.48</v>
      </c>
      <c r="R1277" s="204" t="s">
        <v>31</v>
      </c>
      <c r="S1277" s="205" t="s">
        <v>3788</v>
      </c>
      <c r="T1277" s="205" t="s">
        <v>6718</v>
      </c>
      <c r="U1277" s="205" t="s">
        <v>6719</v>
      </c>
      <c r="V1277" s="202" t="s">
        <v>28</v>
      </c>
      <c r="W1277" s="202" t="s">
        <v>6720</v>
      </c>
      <c r="X1277" s="202"/>
      <c r="Y1277" s="202"/>
      <c r="Z1277" s="207">
        <v>42307</v>
      </c>
      <c r="AA1277" s="202" t="s">
        <v>2</v>
      </c>
      <c r="AB1277" s="202" t="s">
        <v>4374</v>
      </c>
      <c r="AC1277" s="202"/>
      <c r="AD1277" s="208"/>
    </row>
    <row r="1278" spans="2:32" s="22" customFormat="1" outlineLevel="5">
      <c r="B1278" s="3"/>
      <c r="C1278" s="1"/>
      <c r="D1278" s="1"/>
      <c r="E1278" s="1"/>
      <c r="F1278" s="1"/>
      <c r="G1278" s="287" t="s">
        <v>1553</v>
      </c>
      <c r="H1278" s="277">
        <v>42307</v>
      </c>
      <c r="I1278" s="1" t="s">
        <v>6717</v>
      </c>
      <c r="J1278" s="2" t="s">
        <v>86</v>
      </c>
      <c r="K1278" s="1" t="s">
        <v>36</v>
      </c>
      <c r="L1278" s="1" t="s">
        <v>60</v>
      </c>
      <c r="M1278" s="1" t="s">
        <v>20</v>
      </c>
      <c r="N1278" s="1" t="s">
        <v>2393</v>
      </c>
      <c r="O1278" s="9">
        <v>0</v>
      </c>
      <c r="P1278" s="9">
        <v>3125.48</v>
      </c>
      <c r="Q1278" s="9">
        <v>-3125.48</v>
      </c>
      <c r="R1278" s="6" t="s">
        <v>31</v>
      </c>
      <c r="S1278" s="5" t="s">
        <v>3788</v>
      </c>
      <c r="T1278" s="5" t="s">
        <v>6718</v>
      </c>
      <c r="U1278" s="5" t="s">
        <v>6719</v>
      </c>
      <c r="V1278" s="1" t="s">
        <v>28</v>
      </c>
      <c r="W1278" s="1" t="s">
        <v>6720</v>
      </c>
      <c r="X1278" s="1"/>
      <c r="Y1278" s="1"/>
      <c r="Z1278" s="4">
        <v>42307</v>
      </c>
      <c r="AA1278" s="1" t="s">
        <v>2</v>
      </c>
      <c r="AB1278" s="1" t="s">
        <v>4374</v>
      </c>
      <c r="AC1278" s="1"/>
      <c r="AD1278" s="8"/>
    </row>
    <row r="1279" spans="2:32" s="22" customFormat="1" outlineLevel="5">
      <c r="B1279" s="3"/>
      <c r="C1279" s="1"/>
      <c r="D1279" s="1"/>
      <c r="E1279" s="1"/>
      <c r="F1279" s="1"/>
      <c r="G1279" s="287" t="s">
        <v>1553</v>
      </c>
      <c r="H1279" s="277">
        <v>42307</v>
      </c>
      <c r="I1279" s="1" t="s">
        <v>6721</v>
      </c>
      <c r="J1279" s="2" t="s">
        <v>86</v>
      </c>
      <c r="K1279" s="1" t="s">
        <v>36</v>
      </c>
      <c r="L1279" s="1" t="s">
        <v>20</v>
      </c>
      <c r="M1279" s="1" t="s">
        <v>21</v>
      </c>
      <c r="N1279" s="1" t="s">
        <v>11</v>
      </c>
      <c r="O1279" s="9">
        <v>4868.8500000000004</v>
      </c>
      <c r="P1279" s="9">
        <v>0</v>
      </c>
      <c r="Q1279" s="9">
        <v>4868.8500000000004</v>
      </c>
      <c r="R1279" s="6" t="s">
        <v>31</v>
      </c>
      <c r="S1279" s="5" t="s">
        <v>3788</v>
      </c>
      <c r="T1279" s="5" t="s">
        <v>6718</v>
      </c>
      <c r="U1279" s="5" t="s">
        <v>6719</v>
      </c>
      <c r="V1279" s="1" t="s">
        <v>28</v>
      </c>
      <c r="W1279" s="1" t="s">
        <v>6722</v>
      </c>
      <c r="X1279" s="1"/>
      <c r="Y1279" s="1"/>
      <c r="Z1279" s="4">
        <v>42307</v>
      </c>
      <c r="AA1279" s="1" t="s">
        <v>2</v>
      </c>
      <c r="AB1279" s="1" t="s">
        <v>4374</v>
      </c>
      <c r="AC1279" s="1"/>
      <c r="AD1279" s="8"/>
    </row>
    <row r="1280" spans="2:32" s="22" customFormat="1" outlineLevel="5">
      <c r="B1280" s="3"/>
      <c r="C1280" s="1"/>
      <c r="D1280" s="1"/>
      <c r="E1280" s="1"/>
      <c r="F1280" s="1"/>
      <c r="G1280" s="287" t="s">
        <v>1553</v>
      </c>
      <c r="H1280" s="277">
        <v>42307</v>
      </c>
      <c r="I1280" s="1" t="s">
        <v>6721</v>
      </c>
      <c r="J1280" s="2" t="s">
        <v>86</v>
      </c>
      <c r="K1280" s="1" t="s">
        <v>36</v>
      </c>
      <c r="L1280" s="1" t="s">
        <v>20</v>
      </c>
      <c r="M1280" s="1" t="s">
        <v>20</v>
      </c>
      <c r="N1280" s="1" t="s">
        <v>2393</v>
      </c>
      <c r="O1280" s="9">
        <v>0</v>
      </c>
      <c r="P1280" s="9">
        <v>4868.8500000000004</v>
      </c>
      <c r="Q1280" s="9">
        <v>-4868.8500000000004</v>
      </c>
      <c r="R1280" s="6" t="s">
        <v>31</v>
      </c>
      <c r="S1280" s="5" t="s">
        <v>3788</v>
      </c>
      <c r="T1280" s="5" t="s">
        <v>6718</v>
      </c>
      <c r="U1280" s="5" t="s">
        <v>6719</v>
      </c>
      <c r="V1280" s="1" t="s">
        <v>28</v>
      </c>
      <c r="W1280" s="1" t="s">
        <v>6722</v>
      </c>
      <c r="X1280" s="1"/>
      <c r="Y1280" s="1"/>
      <c r="Z1280" s="4">
        <v>42307</v>
      </c>
      <c r="AA1280" s="1" t="s">
        <v>2</v>
      </c>
      <c r="AB1280" s="1" t="s">
        <v>4374</v>
      </c>
      <c r="AC1280" s="1"/>
      <c r="AD1280" s="8"/>
    </row>
    <row r="1281" spans="2:30" s="22" customFormat="1" outlineLevel="5">
      <c r="B1281" s="3"/>
      <c r="C1281" s="1"/>
      <c r="D1281" s="1"/>
      <c r="E1281" s="1"/>
      <c r="F1281" s="1"/>
      <c r="G1281" s="287" t="s">
        <v>1553</v>
      </c>
      <c r="H1281" s="277">
        <v>42336</v>
      </c>
      <c r="I1281" s="1" t="s">
        <v>6761</v>
      </c>
      <c r="J1281" s="2" t="s">
        <v>86</v>
      </c>
      <c r="K1281" s="1" t="s">
        <v>36</v>
      </c>
      <c r="L1281" s="1" t="s">
        <v>20</v>
      </c>
      <c r="M1281" s="1" t="s">
        <v>21</v>
      </c>
      <c r="N1281" s="1" t="s">
        <v>11</v>
      </c>
      <c r="O1281" s="9">
        <v>14429.19</v>
      </c>
      <c r="P1281" s="9">
        <v>0</v>
      </c>
      <c r="Q1281" s="9">
        <v>14429.19</v>
      </c>
      <c r="R1281" s="6" t="s">
        <v>31</v>
      </c>
      <c r="S1281" s="5" t="s">
        <v>32</v>
      </c>
      <c r="T1281" s="5" t="s">
        <v>6718</v>
      </c>
      <c r="U1281" s="5" t="s">
        <v>6719</v>
      </c>
      <c r="V1281" s="1" t="s">
        <v>28</v>
      </c>
      <c r="W1281" s="1" t="s">
        <v>6762</v>
      </c>
      <c r="X1281" s="1"/>
      <c r="Y1281" s="1"/>
      <c r="Z1281" s="4">
        <v>42336</v>
      </c>
      <c r="AA1281" s="1" t="s">
        <v>2</v>
      </c>
      <c r="AB1281" s="1" t="s">
        <v>4395</v>
      </c>
      <c r="AC1281" s="1" t="s">
        <v>6763</v>
      </c>
      <c r="AD1281" s="8"/>
    </row>
    <row r="1282" spans="2:30" s="22" customFormat="1" outlineLevel="5">
      <c r="B1282" s="3"/>
      <c r="C1282" s="1"/>
      <c r="D1282" s="1"/>
      <c r="E1282" s="1"/>
      <c r="F1282" s="1"/>
      <c r="G1282" s="287" t="s">
        <v>1553</v>
      </c>
      <c r="H1282" s="277">
        <v>42336</v>
      </c>
      <c r="I1282" s="1" t="s">
        <v>6764</v>
      </c>
      <c r="J1282" s="2" t="s">
        <v>86</v>
      </c>
      <c r="K1282" s="1" t="s">
        <v>36</v>
      </c>
      <c r="L1282" s="1" t="s">
        <v>20</v>
      </c>
      <c r="M1282" s="1" t="s">
        <v>21</v>
      </c>
      <c r="N1282" s="1" t="s">
        <v>11</v>
      </c>
      <c r="O1282" s="9">
        <v>52841.11</v>
      </c>
      <c r="P1282" s="9">
        <v>0</v>
      </c>
      <c r="Q1282" s="9">
        <v>52841.11</v>
      </c>
      <c r="R1282" s="6" t="s">
        <v>31</v>
      </c>
      <c r="S1282" s="5" t="s">
        <v>32</v>
      </c>
      <c r="T1282" s="5" t="s">
        <v>6718</v>
      </c>
      <c r="U1282" s="5" t="s">
        <v>6719</v>
      </c>
      <c r="V1282" s="1" t="s">
        <v>28</v>
      </c>
      <c r="W1282" s="1" t="s">
        <v>6765</v>
      </c>
      <c r="X1282" s="1"/>
      <c r="Y1282" s="1"/>
      <c r="Z1282" s="4">
        <v>42336</v>
      </c>
      <c r="AA1282" s="1" t="s">
        <v>2</v>
      </c>
      <c r="AB1282" s="1" t="s">
        <v>4395</v>
      </c>
      <c r="AC1282" s="1" t="s">
        <v>6766</v>
      </c>
      <c r="AD1282" s="8"/>
    </row>
    <row r="1283" spans="2:30" s="22" customFormat="1" outlineLevel="5">
      <c r="B1283" s="3"/>
      <c r="C1283" s="1"/>
      <c r="D1283" s="1"/>
      <c r="E1283" s="1"/>
      <c r="F1283" s="1"/>
      <c r="G1283" s="287" t="s">
        <v>1553</v>
      </c>
      <c r="H1283" s="277">
        <v>42338</v>
      </c>
      <c r="I1283" s="1" t="s">
        <v>6767</v>
      </c>
      <c r="J1283" s="2" t="s">
        <v>86</v>
      </c>
      <c r="K1283" s="1" t="s">
        <v>36</v>
      </c>
      <c r="L1283" s="1" t="s">
        <v>20</v>
      </c>
      <c r="M1283" s="1" t="s">
        <v>21</v>
      </c>
      <c r="N1283" s="1" t="s">
        <v>11</v>
      </c>
      <c r="O1283" s="9">
        <v>4560.74</v>
      </c>
      <c r="P1283" s="9">
        <v>0</v>
      </c>
      <c r="Q1283" s="9">
        <v>4560.74</v>
      </c>
      <c r="R1283" s="6" t="s">
        <v>31</v>
      </c>
      <c r="S1283" s="5" t="s">
        <v>32</v>
      </c>
      <c r="T1283" s="5" t="s">
        <v>6718</v>
      </c>
      <c r="U1283" s="5" t="s">
        <v>6719</v>
      </c>
      <c r="V1283" s="1" t="s">
        <v>28</v>
      </c>
      <c r="W1283" s="1" t="s">
        <v>6768</v>
      </c>
      <c r="X1283" s="1"/>
      <c r="Y1283" s="1"/>
      <c r="Z1283" s="4">
        <v>42338</v>
      </c>
      <c r="AA1283" s="1" t="s">
        <v>2</v>
      </c>
      <c r="AB1283" s="1" t="s">
        <v>4395</v>
      </c>
      <c r="AC1283" s="1" t="s">
        <v>6769</v>
      </c>
      <c r="AD1283" s="8"/>
    </row>
    <row r="1284" spans="2:30" s="22" customFormat="1" outlineLevel="5">
      <c r="B1284" s="3"/>
      <c r="C1284" s="1"/>
      <c r="D1284" s="1"/>
      <c r="E1284" s="1"/>
      <c r="F1284" s="1"/>
      <c r="G1284" s="287" t="s">
        <v>1553</v>
      </c>
      <c r="H1284" s="277">
        <v>42338</v>
      </c>
      <c r="I1284" s="1" t="s">
        <v>6770</v>
      </c>
      <c r="J1284" s="2" t="s">
        <v>86</v>
      </c>
      <c r="K1284" s="1" t="s">
        <v>36</v>
      </c>
      <c r="L1284" s="1" t="s">
        <v>20</v>
      </c>
      <c r="M1284" s="1" t="s">
        <v>21</v>
      </c>
      <c r="N1284" s="1" t="s">
        <v>11</v>
      </c>
      <c r="O1284" s="9">
        <v>2853.48</v>
      </c>
      <c r="P1284" s="9">
        <v>0</v>
      </c>
      <c r="Q1284" s="9">
        <v>2853.48</v>
      </c>
      <c r="R1284" s="6" t="s">
        <v>31</v>
      </c>
      <c r="S1284" s="5" t="s">
        <v>32</v>
      </c>
      <c r="T1284" s="5" t="s">
        <v>6718</v>
      </c>
      <c r="U1284" s="5" t="s">
        <v>6719</v>
      </c>
      <c r="V1284" s="1" t="s">
        <v>28</v>
      </c>
      <c r="W1284" s="1" t="s">
        <v>6771</v>
      </c>
      <c r="X1284" s="1"/>
      <c r="Y1284" s="1"/>
      <c r="Z1284" s="4">
        <v>42338</v>
      </c>
      <c r="AA1284" s="1" t="s">
        <v>2</v>
      </c>
      <c r="AB1284" s="1" t="s">
        <v>6772</v>
      </c>
      <c r="AC1284" s="1" t="s">
        <v>6773</v>
      </c>
      <c r="AD1284" s="8"/>
    </row>
    <row r="1285" spans="2:30" s="22" customFormat="1" outlineLevel="5">
      <c r="B1285" s="3"/>
      <c r="C1285" s="1"/>
      <c r="D1285" s="1"/>
      <c r="E1285" s="1"/>
      <c r="F1285" s="1"/>
      <c r="G1285" s="287" t="s">
        <v>1553</v>
      </c>
      <c r="H1285" s="277">
        <v>42366</v>
      </c>
      <c r="I1285" s="1" t="s">
        <v>6786</v>
      </c>
      <c r="J1285" s="2" t="s">
        <v>86</v>
      </c>
      <c r="K1285" s="1" t="s">
        <v>36</v>
      </c>
      <c r="L1285" s="1" t="s">
        <v>34</v>
      </c>
      <c r="M1285" s="1" t="s">
        <v>21</v>
      </c>
      <c r="N1285" s="1" t="s">
        <v>11</v>
      </c>
      <c r="O1285" s="9">
        <v>13432.17</v>
      </c>
      <c r="P1285" s="9">
        <v>0</v>
      </c>
      <c r="Q1285" s="9">
        <v>13432.17</v>
      </c>
      <c r="R1285" s="6" t="s">
        <v>31</v>
      </c>
      <c r="S1285" s="5" t="s">
        <v>32</v>
      </c>
      <c r="T1285" s="5" t="s">
        <v>6718</v>
      </c>
      <c r="U1285" s="5" t="s">
        <v>6719</v>
      </c>
      <c r="V1285" s="1" t="s">
        <v>28</v>
      </c>
      <c r="W1285" s="1" t="s">
        <v>6787</v>
      </c>
      <c r="X1285" s="1"/>
      <c r="Y1285" s="1"/>
      <c r="Z1285" s="4">
        <v>42366</v>
      </c>
      <c r="AA1285" s="1" t="s">
        <v>2</v>
      </c>
      <c r="AB1285" s="1" t="s">
        <v>6787</v>
      </c>
      <c r="AC1285" s="1" t="s">
        <v>6788</v>
      </c>
      <c r="AD1285" s="8"/>
    </row>
    <row r="1286" spans="2:30" s="22" customFormat="1" outlineLevel="5">
      <c r="B1286" s="3"/>
      <c r="C1286" s="1"/>
      <c r="D1286" s="1"/>
      <c r="E1286" s="1"/>
      <c r="F1286" s="1"/>
      <c r="G1286" s="287" t="s">
        <v>1553</v>
      </c>
      <c r="H1286" s="277">
        <v>42367</v>
      </c>
      <c r="I1286" s="1" t="s">
        <v>6793</v>
      </c>
      <c r="J1286" s="2" t="s">
        <v>86</v>
      </c>
      <c r="K1286" s="1" t="s">
        <v>36</v>
      </c>
      <c r="L1286" s="1" t="s">
        <v>20</v>
      </c>
      <c r="M1286" s="1" t="s">
        <v>21</v>
      </c>
      <c r="N1286" s="1" t="s">
        <v>11</v>
      </c>
      <c r="O1286" s="9">
        <v>15040.56</v>
      </c>
      <c r="P1286" s="9">
        <v>0</v>
      </c>
      <c r="Q1286" s="9">
        <v>15040.56</v>
      </c>
      <c r="R1286" s="6" t="s">
        <v>31</v>
      </c>
      <c r="S1286" s="5" t="s">
        <v>32</v>
      </c>
      <c r="T1286" s="5" t="s">
        <v>6718</v>
      </c>
      <c r="U1286" s="5" t="s">
        <v>6719</v>
      </c>
      <c r="V1286" s="1" t="s">
        <v>28</v>
      </c>
      <c r="W1286" s="1" t="s">
        <v>6794</v>
      </c>
      <c r="X1286" s="1"/>
      <c r="Y1286" s="1"/>
      <c r="Z1286" s="4">
        <v>42367</v>
      </c>
      <c r="AA1286" s="1" t="s">
        <v>2</v>
      </c>
      <c r="AB1286" s="1" t="s">
        <v>4374</v>
      </c>
      <c r="AC1286" s="1" t="s">
        <v>6795</v>
      </c>
      <c r="AD1286" s="8"/>
    </row>
    <row r="1287" spans="2:30" s="22" customFormat="1" outlineLevel="5">
      <c r="B1287" s="3"/>
      <c r="C1287" s="1"/>
      <c r="D1287" s="1"/>
      <c r="E1287" s="1"/>
      <c r="F1287" s="1"/>
      <c r="G1287" s="287" t="s">
        <v>1553</v>
      </c>
      <c r="H1287" s="277">
        <v>42367</v>
      </c>
      <c r="I1287" s="1" t="s">
        <v>6796</v>
      </c>
      <c r="J1287" s="2" t="s">
        <v>86</v>
      </c>
      <c r="K1287" s="1" t="s">
        <v>36</v>
      </c>
      <c r="L1287" s="1" t="s">
        <v>20</v>
      </c>
      <c r="M1287" s="1" t="s">
        <v>21</v>
      </c>
      <c r="N1287" s="1" t="s">
        <v>11</v>
      </c>
      <c r="O1287" s="9">
        <v>1600.04</v>
      </c>
      <c r="P1287" s="9">
        <v>0</v>
      </c>
      <c r="Q1287" s="9">
        <v>1600.04</v>
      </c>
      <c r="R1287" s="6" t="s">
        <v>31</v>
      </c>
      <c r="S1287" s="5" t="s">
        <v>32</v>
      </c>
      <c r="T1287" s="5" t="s">
        <v>6718</v>
      </c>
      <c r="U1287" s="5" t="s">
        <v>6719</v>
      </c>
      <c r="V1287" s="1" t="s">
        <v>28</v>
      </c>
      <c r="W1287" s="1" t="s">
        <v>6797</v>
      </c>
      <c r="X1287" s="1"/>
      <c r="Y1287" s="1"/>
      <c r="Z1287" s="4">
        <v>42367</v>
      </c>
      <c r="AA1287" s="1" t="s">
        <v>2</v>
      </c>
      <c r="AB1287" s="1" t="s">
        <v>4374</v>
      </c>
      <c r="AC1287" s="1" t="s">
        <v>6798</v>
      </c>
      <c r="AD1287" s="8"/>
    </row>
    <row r="1288" spans="2:30" s="22" customFormat="1" outlineLevel="5">
      <c r="B1288" s="3"/>
      <c r="C1288" s="1"/>
      <c r="D1288" s="1"/>
      <c r="E1288" s="1"/>
      <c r="F1288" s="1"/>
      <c r="G1288" s="287" t="s">
        <v>1553</v>
      </c>
      <c r="H1288" s="277">
        <v>42367</v>
      </c>
      <c r="I1288" s="1" t="s">
        <v>6799</v>
      </c>
      <c r="J1288" s="2" t="s">
        <v>86</v>
      </c>
      <c r="K1288" s="1" t="s">
        <v>36</v>
      </c>
      <c r="L1288" s="1" t="s">
        <v>20</v>
      </c>
      <c r="M1288" s="1" t="s">
        <v>21</v>
      </c>
      <c r="N1288" s="1" t="s">
        <v>11</v>
      </c>
      <c r="O1288" s="9">
        <v>64406.35</v>
      </c>
      <c r="P1288" s="9">
        <v>0</v>
      </c>
      <c r="Q1288" s="9">
        <v>64406.35</v>
      </c>
      <c r="R1288" s="6" t="s">
        <v>31</v>
      </c>
      <c r="S1288" s="5" t="s">
        <v>32</v>
      </c>
      <c r="T1288" s="5" t="s">
        <v>6718</v>
      </c>
      <c r="U1288" s="5" t="s">
        <v>6719</v>
      </c>
      <c r="V1288" s="1" t="s">
        <v>28</v>
      </c>
      <c r="W1288" s="1" t="s">
        <v>6800</v>
      </c>
      <c r="X1288" s="1"/>
      <c r="Y1288" s="1"/>
      <c r="Z1288" s="4">
        <v>42367</v>
      </c>
      <c r="AA1288" s="1" t="s">
        <v>2</v>
      </c>
      <c r="AB1288" s="1" t="s">
        <v>4374</v>
      </c>
      <c r="AC1288" s="1" t="s">
        <v>6801</v>
      </c>
      <c r="AD1288" s="8"/>
    </row>
    <row r="1289" spans="2:30" s="22" customFormat="1" outlineLevel="5">
      <c r="B1289" s="3"/>
      <c r="C1289" s="1"/>
      <c r="D1289" s="1"/>
      <c r="E1289" s="1"/>
      <c r="F1289" s="1"/>
      <c r="G1289" s="287" t="s">
        <v>1553</v>
      </c>
      <c r="H1289" s="4">
        <v>42369</v>
      </c>
      <c r="I1289" s="1" t="s">
        <v>7792</v>
      </c>
      <c r="J1289" s="2" t="s">
        <v>86</v>
      </c>
      <c r="K1289" s="1" t="s">
        <v>36</v>
      </c>
      <c r="L1289" s="1" t="s">
        <v>20</v>
      </c>
      <c r="M1289" s="1" t="s">
        <v>21</v>
      </c>
      <c r="N1289" s="1" t="s">
        <v>11</v>
      </c>
      <c r="O1289" s="9">
        <v>5562.52</v>
      </c>
      <c r="P1289" s="9">
        <v>0</v>
      </c>
      <c r="Q1289" s="9">
        <v>5562.52</v>
      </c>
      <c r="R1289" s="6" t="s">
        <v>31</v>
      </c>
      <c r="S1289" s="5" t="s">
        <v>32</v>
      </c>
      <c r="T1289" s="5" t="s">
        <v>6718</v>
      </c>
      <c r="U1289" s="5" t="s">
        <v>6719</v>
      </c>
      <c r="V1289" s="1" t="s">
        <v>28</v>
      </c>
      <c r="W1289" s="1" t="s">
        <v>7793</v>
      </c>
      <c r="X1289" s="1"/>
      <c r="Y1289" s="1"/>
      <c r="Z1289" s="4">
        <v>42369</v>
      </c>
      <c r="AA1289" s="1" t="s">
        <v>2</v>
      </c>
      <c r="AB1289" s="1" t="s">
        <v>4374</v>
      </c>
      <c r="AC1289" s="1" t="s">
        <v>7794</v>
      </c>
      <c r="AD1289" s="8"/>
    </row>
    <row r="1290" spans="2:30" s="22" customFormat="1" outlineLevel="5">
      <c r="B1290" s="3"/>
      <c r="C1290" s="1"/>
      <c r="D1290" s="1"/>
      <c r="E1290" s="1"/>
      <c r="F1290" s="1"/>
      <c r="G1290" s="287" t="s">
        <v>1553</v>
      </c>
      <c r="H1290" s="277">
        <v>42308</v>
      </c>
      <c r="I1290" s="1" t="s">
        <v>6922</v>
      </c>
      <c r="J1290" s="2" t="s">
        <v>88</v>
      </c>
      <c r="K1290" s="1" t="s">
        <v>36</v>
      </c>
      <c r="L1290" s="1" t="s">
        <v>20</v>
      </c>
      <c r="M1290" s="1" t="s">
        <v>21</v>
      </c>
      <c r="N1290" s="1" t="s">
        <v>11</v>
      </c>
      <c r="O1290" s="9">
        <v>11200</v>
      </c>
      <c r="P1290" s="9">
        <v>0</v>
      </c>
      <c r="Q1290" s="9">
        <v>11200</v>
      </c>
      <c r="R1290" s="6" t="s">
        <v>47</v>
      </c>
      <c r="S1290" s="5" t="s">
        <v>6923</v>
      </c>
      <c r="T1290" s="5" t="s">
        <v>6718</v>
      </c>
      <c r="U1290" s="5" t="s">
        <v>6719</v>
      </c>
      <c r="V1290" s="1" t="s">
        <v>65</v>
      </c>
      <c r="W1290" s="1" t="s">
        <v>6924</v>
      </c>
      <c r="X1290" s="1" t="s">
        <v>4720</v>
      </c>
      <c r="Y1290" s="1" t="s">
        <v>4721</v>
      </c>
      <c r="Z1290" s="4">
        <v>42308</v>
      </c>
      <c r="AA1290" s="1" t="s">
        <v>2257</v>
      </c>
      <c r="AB1290" s="1" t="s">
        <v>6925</v>
      </c>
      <c r="AC1290" s="1"/>
      <c r="AD1290" s="8"/>
    </row>
    <row r="1291" spans="2:30" s="22" customFormat="1" outlineLevel="5">
      <c r="B1291" s="3"/>
      <c r="C1291" s="1"/>
      <c r="D1291" s="1"/>
      <c r="E1291" s="1"/>
      <c r="F1291" s="1"/>
      <c r="G1291" s="287" t="s">
        <v>1553</v>
      </c>
      <c r="H1291" s="277">
        <v>42308</v>
      </c>
      <c r="I1291" s="1" t="s">
        <v>6926</v>
      </c>
      <c r="J1291" s="2" t="s">
        <v>88</v>
      </c>
      <c r="K1291" s="1" t="s">
        <v>36</v>
      </c>
      <c r="L1291" s="1" t="s">
        <v>20</v>
      </c>
      <c r="M1291" s="1" t="s">
        <v>21</v>
      </c>
      <c r="N1291" s="1" t="s">
        <v>11</v>
      </c>
      <c r="O1291" s="9">
        <v>8800</v>
      </c>
      <c r="P1291" s="9">
        <v>0</v>
      </c>
      <c r="Q1291" s="9">
        <v>8800</v>
      </c>
      <c r="R1291" s="6" t="s">
        <v>47</v>
      </c>
      <c r="S1291" s="5" t="s">
        <v>6923</v>
      </c>
      <c r="T1291" s="5" t="s">
        <v>6718</v>
      </c>
      <c r="U1291" s="5" t="s">
        <v>6719</v>
      </c>
      <c r="V1291" s="1" t="s">
        <v>65</v>
      </c>
      <c r="W1291" s="1" t="s">
        <v>6927</v>
      </c>
      <c r="X1291" s="1" t="s">
        <v>2319</v>
      </c>
      <c r="Y1291" s="1" t="s">
        <v>2320</v>
      </c>
      <c r="Z1291" s="4">
        <v>42308</v>
      </c>
      <c r="AA1291" s="1" t="s">
        <v>2257</v>
      </c>
      <c r="AB1291" s="1" t="s">
        <v>6928</v>
      </c>
      <c r="AC1291" s="1"/>
      <c r="AD1291" s="8"/>
    </row>
    <row r="1292" spans="2:30" s="22" customFormat="1" outlineLevel="5">
      <c r="B1292" s="3"/>
      <c r="C1292" s="1"/>
      <c r="D1292" s="1"/>
      <c r="E1292" s="1"/>
      <c r="F1292" s="1"/>
      <c r="G1292" s="287" t="s">
        <v>1553</v>
      </c>
      <c r="H1292" s="277">
        <v>42308</v>
      </c>
      <c r="I1292" s="1" t="s">
        <v>6926</v>
      </c>
      <c r="J1292" s="2" t="s">
        <v>88</v>
      </c>
      <c r="K1292" s="1" t="s">
        <v>36</v>
      </c>
      <c r="L1292" s="1" t="s">
        <v>20</v>
      </c>
      <c r="M1292" s="1" t="s">
        <v>20</v>
      </c>
      <c r="N1292" s="1" t="s">
        <v>2393</v>
      </c>
      <c r="O1292" s="9">
        <v>0</v>
      </c>
      <c r="P1292" s="9">
        <v>8800</v>
      </c>
      <c r="Q1292" s="9">
        <v>-8800</v>
      </c>
      <c r="R1292" s="6" t="s">
        <v>47</v>
      </c>
      <c r="S1292" s="5" t="s">
        <v>6923</v>
      </c>
      <c r="T1292" s="5" t="s">
        <v>6718</v>
      </c>
      <c r="U1292" s="5" t="s">
        <v>6719</v>
      </c>
      <c r="V1292" s="1" t="s">
        <v>65</v>
      </c>
      <c r="W1292" s="1" t="s">
        <v>6927</v>
      </c>
      <c r="X1292" s="1" t="s">
        <v>2319</v>
      </c>
      <c r="Y1292" s="1" t="s">
        <v>2320</v>
      </c>
      <c r="Z1292" s="4">
        <v>42308</v>
      </c>
      <c r="AA1292" s="1" t="s">
        <v>2397</v>
      </c>
      <c r="AB1292" s="1" t="s">
        <v>6928</v>
      </c>
      <c r="AC1292" s="1"/>
      <c r="AD1292" s="8"/>
    </row>
    <row r="1293" spans="2:30" s="22" customFormat="1" outlineLevel="5">
      <c r="B1293" s="3"/>
      <c r="C1293" s="1"/>
      <c r="D1293" s="1"/>
      <c r="E1293" s="1"/>
      <c r="F1293" s="1"/>
      <c r="G1293" s="287" t="s">
        <v>1553</v>
      </c>
      <c r="H1293" s="277">
        <v>42338</v>
      </c>
      <c r="I1293" s="1" t="s">
        <v>7034</v>
      </c>
      <c r="J1293" s="2" t="s">
        <v>88</v>
      </c>
      <c r="K1293" s="1" t="s">
        <v>36</v>
      </c>
      <c r="L1293" s="1" t="s">
        <v>20</v>
      </c>
      <c r="M1293" s="1" t="s">
        <v>21</v>
      </c>
      <c r="N1293" s="1" t="s">
        <v>11</v>
      </c>
      <c r="O1293" s="9">
        <v>7913</v>
      </c>
      <c r="P1293" s="9">
        <v>0</v>
      </c>
      <c r="Q1293" s="9">
        <v>7913</v>
      </c>
      <c r="R1293" s="6" t="s">
        <v>47</v>
      </c>
      <c r="S1293" s="5" t="s">
        <v>6923</v>
      </c>
      <c r="T1293" s="5" t="s">
        <v>6718</v>
      </c>
      <c r="U1293" s="5" t="s">
        <v>6719</v>
      </c>
      <c r="V1293" s="1" t="s">
        <v>65</v>
      </c>
      <c r="W1293" s="1" t="s">
        <v>7035</v>
      </c>
      <c r="X1293" s="1" t="s">
        <v>3264</v>
      </c>
      <c r="Y1293" s="1" t="s">
        <v>3265</v>
      </c>
      <c r="Z1293" s="4">
        <v>42338</v>
      </c>
      <c r="AA1293" s="1" t="s">
        <v>45</v>
      </c>
      <c r="AB1293" s="1" t="s">
        <v>7036</v>
      </c>
      <c r="AC1293" s="1"/>
      <c r="AD1293" s="8"/>
    </row>
    <row r="1294" spans="2:30" s="22" customFormat="1" outlineLevel="5">
      <c r="B1294" s="3"/>
      <c r="C1294" s="1"/>
      <c r="D1294" s="1"/>
      <c r="E1294" s="1"/>
      <c r="F1294" s="1"/>
      <c r="G1294" s="287" t="s">
        <v>1553</v>
      </c>
      <c r="H1294" s="277">
        <v>42338</v>
      </c>
      <c r="I1294" s="1" t="s">
        <v>7034</v>
      </c>
      <c r="J1294" s="2" t="s">
        <v>88</v>
      </c>
      <c r="K1294" s="1" t="s">
        <v>36</v>
      </c>
      <c r="L1294" s="1" t="s">
        <v>20</v>
      </c>
      <c r="M1294" s="1" t="s">
        <v>20</v>
      </c>
      <c r="N1294" s="1" t="s">
        <v>2393</v>
      </c>
      <c r="O1294" s="9">
        <v>0</v>
      </c>
      <c r="P1294" s="9">
        <v>7913</v>
      </c>
      <c r="Q1294" s="9">
        <v>-7913</v>
      </c>
      <c r="R1294" s="6" t="s">
        <v>47</v>
      </c>
      <c r="S1294" s="5" t="s">
        <v>6923</v>
      </c>
      <c r="T1294" s="5" t="s">
        <v>6718</v>
      </c>
      <c r="U1294" s="5" t="s">
        <v>6719</v>
      </c>
      <c r="V1294" s="1" t="s">
        <v>65</v>
      </c>
      <c r="W1294" s="1" t="s">
        <v>7035</v>
      </c>
      <c r="X1294" s="1" t="s">
        <v>3264</v>
      </c>
      <c r="Y1294" s="1" t="s">
        <v>3265</v>
      </c>
      <c r="Z1294" s="4">
        <v>42338</v>
      </c>
      <c r="AA1294" s="1" t="s">
        <v>2397</v>
      </c>
      <c r="AB1294" s="1" t="s">
        <v>7036</v>
      </c>
      <c r="AC1294" s="1"/>
      <c r="AD1294" s="8"/>
    </row>
    <row r="1295" spans="2:30" s="22" customFormat="1" outlineLevel="5">
      <c r="B1295" s="3"/>
      <c r="C1295" s="1"/>
      <c r="D1295" s="1"/>
      <c r="E1295" s="1"/>
      <c r="F1295" s="1"/>
      <c r="G1295" s="287" t="s">
        <v>1553</v>
      </c>
      <c r="H1295" s="277">
        <v>42308</v>
      </c>
      <c r="I1295" s="1" t="s">
        <v>6922</v>
      </c>
      <c r="J1295" s="2" t="s">
        <v>88</v>
      </c>
      <c r="K1295" s="1" t="s">
        <v>36</v>
      </c>
      <c r="L1295" s="1" t="s">
        <v>20</v>
      </c>
      <c r="M1295" s="1" t="s">
        <v>20</v>
      </c>
      <c r="N1295" s="1" t="s">
        <v>2393</v>
      </c>
      <c r="O1295" s="9">
        <v>0</v>
      </c>
      <c r="P1295" s="9">
        <v>11200</v>
      </c>
      <c r="Q1295" s="9">
        <v>-11200</v>
      </c>
      <c r="R1295" s="6" t="s">
        <v>47</v>
      </c>
      <c r="S1295" s="5" t="s">
        <v>6923</v>
      </c>
      <c r="T1295" s="5" t="s">
        <v>6718</v>
      </c>
      <c r="U1295" s="5" t="s">
        <v>6719</v>
      </c>
      <c r="V1295" s="1" t="s">
        <v>65</v>
      </c>
      <c r="W1295" s="1" t="s">
        <v>6924</v>
      </c>
      <c r="X1295" s="1" t="s">
        <v>4720</v>
      </c>
      <c r="Y1295" s="1" t="s">
        <v>4721</v>
      </c>
      <c r="Z1295" s="4">
        <v>42308</v>
      </c>
      <c r="AA1295" s="1" t="s">
        <v>2397</v>
      </c>
      <c r="AB1295" s="1" t="s">
        <v>6925</v>
      </c>
      <c r="AC1295" s="1"/>
      <c r="AD1295" s="8"/>
    </row>
    <row r="1296" spans="2:30" s="22" customFormat="1" outlineLevel="5">
      <c r="B1296" s="3"/>
      <c r="C1296" s="1"/>
      <c r="D1296" s="1"/>
      <c r="E1296" s="1"/>
      <c r="F1296" s="1"/>
      <c r="G1296" s="287" t="s">
        <v>1553</v>
      </c>
      <c r="H1296" s="277">
        <v>42318</v>
      </c>
      <c r="I1296" s="1" t="s">
        <v>6922</v>
      </c>
      <c r="J1296" s="2" t="s">
        <v>88</v>
      </c>
      <c r="K1296" s="1" t="s">
        <v>36</v>
      </c>
      <c r="L1296" s="1" t="s">
        <v>60</v>
      </c>
      <c r="M1296" s="1" t="s">
        <v>21</v>
      </c>
      <c r="N1296" s="1" t="s">
        <v>11</v>
      </c>
      <c r="O1296" s="9">
        <v>11200</v>
      </c>
      <c r="P1296" s="9">
        <v>0</v>
      </c>
      <c r="Q1296" s="9">
        <v>11200</v>
      </c>
      <c r="R1296" s="6" t="s">
        <v>47</v>
      </c>
      <c r="S1296" s="5" t="s">
        <v>6923</v>
      </c>
      <c r="T1296" s="5" t="s">
        <v>6718</v>
      </c>
      <c r="U1296" s="5" t="s">
        <v>6719</v>
      </c>
      <c r="V1296" s="1" t="s">
        <v>65</v>
      </c>
      <c r="W1296" s="1" t="s">
        <v>6924</v>
      </c>
      <c r="X1296" s="1" t="s">
        <v>4720</v>
      </c>
      <c r="Y1296" s="1" t="s">
        <v>4721</v>
      </c>
      <c r="Z1296" s="4">
        <v>42318</v>
      </c>
      <c r="AA1296" s="1" t="s">
        <v>2257</v>
      </c>
      <c r="AB1296" s="1" t="s">
        <v>7037</v>
      </c>
      <c r="AC1296" s="1"/>
      <c r="AD1296" s="8"/>
    </row>
    <row r="1297" spans="2:30" s="22" customFormat="1" outlineLevel="5">
      <c r="B1297" s="3"/>
      <c r="C1297" s="1"/>
      <c r="D1297" s="1"/>
      <c r="E1297" s="1"/>
      <c r="F1297" s="1"/>
      <c r="G1297" s="287" t="s">
        <v>1553</v>
      </c>
      <c r="H1297" s="277">
        <v>42318</v>
      </c>
      <c r="I1297" s="1" t="s">
        <v>6922</v>
      </c>
      <c r="J1297" s="2" t="s">
        <v>88</v>
      </c>
      <c r="K1297" s="1" t="s">
        <v>36</v>
      </c>
      <c r="L1297" s="1" t="s">
        <v>60</v>
      </c>
      <c r="M1297" s="1" t="s">
        <v>20</v>
      </c>
      <c r="N1297" s="1" t="s">
        <v>2393</v>
      </c>
      <c r="O1297" s="9">
        <v>0</v>
      </c>
      <c r="P1297" s="9">
        <v>11200</v>
      </c>
      <c r="Q1297" s="9">
        <v>-11200</v>
      </c>
      <c r="R1297" s="6" t="s">
        <v>47</v>
      </c>
      <c r="S1297" s="5" t="s">
        <v>6923</v>
      </c>
      <c r="T1297" s="5" t="s">
        <v>6718</v>
      </c>
      <c r="U1297" s="5" t="s">
        <v>6719</v>
      </c>
      <c r="V1297" s="1" t="s">
        <v>65</v>
      </c>
      <c r="W1297" s="1" t="s">
        <v>6924</v>
      </c>
      <c r="X1297" s="1" t="s">
        <v>4720</v>
      </c>
      <c r="Y1297" s="1" t="s">
        <v>4721</v>
      </c>
      <c r="Z1297" s="4">
        <v>42318</v>
      </c>
      <c r="AA1297" s="1" t="s">
        <v>2397</v>
      </c>
      <c r="AB1297" s="1" t="s">
        <v>7037</v>
      </c>
      <c r="AC1297" s="1"/>
      <c r="AD1297" s="8"/>
    </row>
    <row r="1298" spans="2:30" s="22" customFormat="1" outlineLevel="5">
      <c r="B1298" s="3"/>
      <c r="C1298" s="1"/>
      <c r="D1298" s="1"/>
      <c r="E1298" s="1"/>
      <c r="F1298" s="1"/>
      <c r="G1298" s="287" t="s">
        <v>1553</v>
      </c>
      <c r="H1298" s="277">
        <v>42325</v>
      </c>
      <c r="I1298" s="1" t="s">
        <v>7038</v>
      </c>
      <c r="J1298" s="2" t="s">
        <v>88</v>
      </c>
      <c r="K1298" s="1" t="s">
        <v>36</v>
      </c>
      <c r="L1298" s="1" t="s">
        <v>20</v>
      </c>
      <c r="M1298" s="1" t="s">
        <v>21</v>
      </c>
      <c r="N1298" s="1" t="s">
        <v>11</v>
      </c>
      <c r="O1298" s="9">
        <v>6150</v>
      </c>
      <c r="P1298" s="9">
        <v>0</v>
      </c>
      <c r="Q1298" s="9">
        <v>6150</v>
      </c>
      <c r="R1298" s="6" t="s">
        <v>47</v>
      </c>
      <c r="S1298" s="5" t="s">
        <v>6923</v>
      </c>
      <c r="T1298" s="5" t="s">
        <v>6718</v>
      </c>
      <c r="U1298" s="5" t="s">
        <v>6719</v>
      </c>
      <c r="V1298" s="1" t="s">
        <v>65</v>
      </c>
      <c r="W1298" s="1" t="s">
        <v>7039</v>
      </c>
      <c r="X1298" s="1" t="s">
        <v>2428</v>
      </c>
      <c r="Y1298" s="1" t="s">
        <v>2429</v>
      </c>
      <c r="Z1298" s="4">
        <v>42325</v>
      </c>
      <c r="AA1298" s="1" t="s">
        <v>45</v>
      </c>
      <c r="AB1298" s="1" t="s">
        <v>7040</v>
      </c>
      <c r="AC1298" s="1"/>
      <c r="AD1298" s="8"/>
    </row>
    <row r="1299" spans="2:30" s="22" customFormat="1" outlineLevel="5">
      <c r="B1299" s="3"/>
      <c r="C1299" s="1"/>
      <c r="D1299" s="1"/>
      <c r="E1299" s="1"/>
      <c r="F1299" s="1"/>
      <c r="G1299" s="287" t="s">
        <v>1553</v>
      </c>
      <c r="H1299" s="277">
        <v>42325</v>
      </c>
      <c r="I1299" s="1" t="s">
        <v>7038</v>
      </c>
      <c r="J1299" s="2" t="s">
        <v>88</v>
      </c>
      <c r="K1299" s="1" t="s">
        <v>36</v>
      </c>
      <c r="L1299" s="1" t="s">
        <v>20</v>
      </c>
      <c r="M1299" s="1" t="s">
        <v>20</v>
      </c>
      <c r="N1299" s="1" t="s">
        <v>2393</v>
      </c>
      <c r="O1299" s="9">
        <v>0</v>
      </c>
      <c r="P1299" s="9">
        <v>6150</v>
      </c>
      <c r="Q1299" s="9">
        <v>-6150</v>
      </c>
      <c r="R1299" s="6" t="s">
        <v>47</v>
      </c>
      <c r="S1299" s="5" t="s">
        <v>6923</v>
      </c>
      <c r="T1299" s="5" t="s">
        <v>6718</v>
      </c>
      <c r="U1299" s="5" t="s">
        <v>6719</v>
      </c>
      <c r="V1299" s="1" t="s">
        <v>65</v>
      </c>
      <c r="W1299" s="1" t="s">
        <v>7039</v>
      </c>
      <c r="X1299" s="1" t="s">
        <v>2428</v>
      </c>
      <c r="Y1299" s="1" t="s">
        <v>2429</v>
      </c>
      <c r="Z1299" s="4">
        <v>42325</v>
      </c>
      <c r="AA1299" s="1" t="s">
        <v>2397</v>
      </c>
      <c r="AB1299" s="1" t="s">
        <v>7040</v>
      </c>
      <c r="AC1299" s="1"/>
      <c r="AD1299" s="8"/>
    </row>
    <row r="1300" spans="2:30" s="22" customFormat="1" outlineLevel="5">
      <c r="B1300" s="3"/>
      <c r="C1300" s="1"/>
      <c r="D1300" s="1"/>
      <c r="E1300" s="1"/>
      <c r="F1300" s="1"/>
      <c r="G1300" s="287" t="s">
        <v>1553</v>
      </c>
      <c r="H1300" s="277">
        <v>42338</v>
      </c>
      <c r="I1300" s="1" t="s">
        <v>7041</v>
      </c>
      <c r="J1300" s="2" t="s">
        <v>88</v>
      </c>
      <c r="K1300" s="1" t="s">
        <v>36</v>
      </c>
      <c r="L1300" s="1" t="s">
        <v>20</v>
      </c>
      <c r="M1300" s="1" t="s">
        <v>21</v>
      </c>
      <c r="N1300" s="1" t="s">
        <v>11</v>
      </c>
      <c r="O1300" s="9">
        <v>11100</v>
      </c>
      <c r="P1300" s="9">
        <v>0</v>
      </c>
      <c r="Q1300" s="9">
        <v>11100</v>
      </c>
      <c r="R1300" s="6" t="s">
        <v>47</v>
      </c>
      <c r="S1300" s="5" t="s">
        <v>6923</v>
      </c>
      <c r="T1300" s="5" t="s">
        <v>6718</v>
      </c>
      <c r="U1300" s="5" t="s">
        <v>6719</v>
      </c>
      <c r="V1300" s="1" t="s">
        <v>65</v>
      </c>
      <c r="W1300" s="1" t="s">
        <v>7042</v>
      </c>
      <c r="X1300" s="1" t="s">
        <v>2230</v>
      </c>
      <c r="Y1300" s="1" t="s">
        <v>2231</v>
      </c>
      <c r="Z1300" s="4">
        <v>42338</v>
      </c>
      <c r="AA1300" s="1" t="s">
        <v>45</v>
      </c>
      <c r="AB1300" s="1" t="s">
        <v>7043</v>
      </c>
      <c r="AC1300" s="1"/>
      <c r="AD1300" s="8"/>
    </row>
    <row r="1301" spans="2:30" s="22" customFormat="1" outlineLevel="5">
      <c r="B1301" s="3"/>
      <c r="C1301" s="1"/>
      <c r="D1301" s="1"/>
      <c r="E1301" s="1"/>
      <c r="F1301" s="1"/>
      <c r="G1301" s="287" t="s">
        <v>1553</v>
      </c>
      <c r="H1301" s="277">
        <v>42338</v>
      </c>
      <c r="I1301" s="1" t="s">
        <v>7041</v>
      </c>
      <c r="J1301" s="2" t="s">
        <v>88</v>
      </c>
      <c r="K1301" s="1" t="s">
        <v>36</v>
      </c>
      <c r="L1301" s="1" t="s">
        <v>20</v>
      </c>
      <c r="M1301" s="1" t="s">
        <v>20</v>
      </c>
      <c r="N1301" s="1" t="s">
        <v>2393</v>
      </c>
      <c r="O1301" s="9">
        <v>0</v>
      </c>
      <c r="P1301" s="9">
        <v>11100</v>
      </c>
      <c r="Q1301" s="9">
        <v>-11100</v>
      </c>
      <c r="R1301" s="6" t="s">
        <v>47</v>
      </c>
      <c r="S1301" s="5" t="s">
        <v>6923</v>
      </c>
      <c r="T1301" s="5" t="s">
        <v>6718</v>
      </c>
      <c r="U1301" s="5" t="s">
        <v>6719</v>
      </c>
      <c r="V1301" s="1" t="s">
        <v>65</v>
      </c>
      <c r="W1301" s="1" t="s">
        <v>7042</v>
      </c>
      <c r="X1301" s="1" t="s">
        <v>2230</v>
      </c>
      <c r="Y1301" s="1" t="s">
        <v>2231</v>
      </c>
      <c r="Z1301" s="4">
        <v>42338</v>
      </c>
      <c r="AA1301" s="1" t="s">
        <v>2397</v>
      </c>
      <c r="AB1301" s="1" t="s">
        <v>7043</v>
      </c>
      <c r="AC1301" s="1"/>
      <c r="AD1301" s="8"/>
    </row>
    <row r="1302" spans="2:30" s="22" customFormat="1" outlineLevel="5">
      <c r="B1302" s="3"/>
      <c r="C1302" s="1"/>
      <c r="D1302" s="1"/>
      <c r="E1302" s="1"/>
      <c r="F1302" s="1"/>
      <c r="G1302" s="287" t="s">
        <v>1553</v>
      </c>
      <c r="H1302" s="277">
        <v>42338</v>
      </c>
      <c r="I1302" s="1" t="s">
        <v>7044</v>
      </c>
      <c r="J1302" s="2" t="s">
        <v>88</v>
      </c>
      <c r="K1302" s="1" t="s">
        <v>36</v>
      </c>
      <c r="L1302" s="1" t="s">
        <v>20</v>
      </c>
      <c r="M1302" s="1" t="s">
        <v>21</v>
      </c>
      <c r="N1302" s="1" t="s">
        <v>11</v>
      </c>
      <c r="O1302" s="9">
        <v>11123</v>
      </c>
      <c r="P1302" s="9">
        <v>0</v>
      </c>
      <c r="Q1302" s="9">
        <v>11123</v>
      </c>
      <c r="R1302" s="6" t="s">
        <v>47</v>
      </c>
      <c r="S1302" s="5" t="s">
        <v>6923</v>
      </c>
      <c r="T1302" s="5" t="s">
        <v>6718</v>
      </c>
      <c r="U1302" s="5" t="s">
        <v>6719</v>
      </c>
      <c r="V1302" s="1" t="s">
        <v>65</v>
      </c>
      <c r="W1302" s="1" t="s">
        <v>7045</v>
      </c>
      <c r="X1302" s="1" t="s">
        <v>2230</v>
      </c>
      <c r="Y1302" s="1" t="s">
        <v>2231</v>
      </c>
      <c r="Z1302" s="4">
        <v>42338</v>
      </c>
      <c r="AA1302" s="1" t="s">
        <v>45</v>
      </c>
      <c r="AB1302" s="1" t="s">
        <v>7046</v>
      </c>
      <c r="AC1302" s="1"/>
      <c r="AD1302" s="8"/>
    </row>
    <row r="1303" spans="2:30" s="22" customFormat="1" outlineLevel="5">
      <c r="B1303" s="3"/>
      <c r="C1303" s="1"/>
      <c r="D1303" s="1"/>
      <c r="E1303" s="1"/>
      <c r="F1303" s="1"/>
      <c r="G1303" s="287" t="s">
        <v>1553</v>
      </c>
      <c r="H1303" s="277">
        <v>42338</v>
      </c>
      <c r="I1303" s="1" t="s">
        <v>7044</v>
      </c>
      <c r="J1303" s="2" t="s">
        <v>88</v>
      </c>
      <c r="K1303" s="1" t="s">
        <v>36</v>
      </c>
      <c r="L1303" s="1" t="s">
        <v>20</v>
      </c>
      <c r="M1303" s="1" t="s">
        <v>20</v>
      </c>
      <c r="N1303" s="1" t="s">
        <v>2393</v>
      </c>
      <c r="O1303" s="9">
        <v>0</v>
      </c>
      <c r="P1303" s="9">
        <v>11123</v>
      </c>
      <c r="Q1303" s="9">
        <v>-11123</v>
      </c>
      <c r="R1303" s="6" t="s">
        <v>47</v>
      </c>
      <c r="S1303" s="5" t="s">
        <v>6923</v>
      </c>
      <c r="T1303" s="5" t="s">
        <v>6718</v>
      </c>
      <c r="U1303" s="5" t="s">
        <v>6719</v>
      </c>
      <c r="V1303" s="1" t="s">
        <v>65</v>
      </c>
      <c r="W1303" s="1" t="s">
        <v>7045</v>
      </c>
      <c r="X1303" s="1" t="s">
        <v>2230</v>
      </c>
      <c r="Y1303" s="1" t="s">
        <v>2231</v>
      </c>
      <c r="Z1303" s="4">
        <v>42338</v>
      </c>
      <c r="AA1303" s="1" t="s">
        <v>2397</v>
      </c>
      <c r="AB1303" s="1" t="s">
        <v>7046</v>
      </c>
      <c r="AC1303" s="1"/>
      <c r="AD1303" s="8"/>
    </row>
    <row r="1304" spans="2:30" s="22" customFormat="1" outlineLevel="5">
      <c r="B1304" s="3"/>
      <c r="C1304" s="1"/>
      <c r="D1304" s="1"/>
      <c r="E1304" s="1"/>
      <c r="F1304" s="1"/>
      <c r="G1304" s="287" t="s">
        <v>1553</v>
      </c>
      <c r="H1304" s="277">
        <v>42319</v>
      </c>
      <c r="I1304" s="1" t="s">
        <v>7047</v>
      </c>
      <c r="J1304" s="2" t="s">
        <v>88</v>
      </c>
      <c r="K1304" s="1" t="s">
        <v>36</v>
      </c>
      <c r="L1304" s="1" t="s">
        <v>20</v>
      </c>
      <c r="M1304" s="1" t="s">
        <v>21</v>
      </c>
      <c r="N1304" s="1" t="s">
        <v>11</v>
      </c>
      <c r="O1304" s="9">
        <v>3528</v>
      </c>
      <c r="P1304" s="9">
        <v>0</v>
      </c>
      <c r="Q1304" s="9">
        <v>3528</v>
      </c>
      <c r="R1304" s="6" t="s">
        <v>47</v>
      </c>
      <c r="S1304" s="5" t="s">
        <v>6923</v>
      </c>
      <c r="T1304" s="5" t="s">
        <v>6718</v>
      </c>
      <c r="U1304" s="5" t="s">
        <v>6719</v>
      </c>
      <c r="V1304" s="1" t="s">
        <v>65</v>
      </c>
      <c r="W1304" s="1" t="s">
        <v>7048</v>
      </c>
      <c r="X1304" s="1" t="s">
        <v>2175</v>
      </c>
      <c r="Y1304" s="1" t="s">
        <v>2176</v>
      </c>
      <c r="Z1304" s="4">
        <v>42319</v>
      </c>
      <c r="AA1304" s="1" t="s">
        <v>45</v>
      </c>
      <c r="AB1304" s="1" t="s">
        <v>7049</v>
      </c>
      <c r="AC1304" s="1"/>
      <c r="AD1304" s="8"/>
    </row>
    <row r="1305" spans="2:30" s="22" customFormat="1" outlineLevel="5">
      <c r="B1305" s="3"/>
      <c r="C1305" s="1"/>
      <c r="D1305" s="1"/>
      <c r="E1305" s="1"/>
      <c r="F1305" s="1"/>
      <c r="G1305" s="287" t="s">
        <v>1553</v>
      </c>
      <c r="H1305" s="277">
        <v>42319</v>
      </c>
      <c r="I1305" s="1" t="s">
        <v>7047</v>
      </c>
      <c r="J1305" s="2" t="s">
        <v>88</v>
      </c>
      <c r="K1305" s="1" t="s">
        <v>36</v>
      </c>
      <c r="L1305" s="1" t="s">
        <v>20</v>
      </c>
      <c r="M1305" s="1" t="s">
        <v>20</v>
      </c>
      <c r="N1305" s="1" t="s">
        <v>2393</v>
      </c>
      <c r="O1305" s="9">
        <v>0</v>
      </c>
      <c r="P1305" s="9">
        <v>3528</v>
      </c>
      <c r="Q1305" s="9">
        <v>-3528</v>
      </c>
      <c r="R1305" s="6" t="s">
        <v>47</v>
      </c>
      <c r="S1305" s="5" t="s">
        <v>6923</v>
      </c>
      <c r="T1305" s="5" t="s">
        <v>6718</v>
      </c>
      <c r="U1305" s="5" t="s">
        <v>6719</v>
      </c>
      <c r="V1305" s="1" t="s">
        <v>65</v>
      </c>
      <c r="W1305" s="1" t="s">
        <v>7048</v>
      </c>
      <c r="X1305" s="1" t="s">
        <v>2175</v>
      </c>
      <c r="Y1305" s="1" t="s">
        <v>2176</v>
      </c>
      <c r="Z1305" s="4">
        <v>42319</v>
      </c>
      <c r="AA1305" s="1" t="s">
        <v>2397</v>
      </c>
      <c r="AB1305" s="1" t="s">
        <v>7049</v>
      </c>
      <c r="AC1305" s="1"/>
      <c r="AD1305" s="8"/>
    </row>
    <row r="1306" spans="2:30" s="22" customFormat="1" outlineLevel="5">
      <c r="B1306" s="3"/>
      <c r="C1306" s="1"/>
      <c r="D1306" s="1"/>
      <c r="E1306" s="1"/>
      <c r="F1306" s="1"/>
      <c r="G1306" s="287" t="s">
        <v>1553</v>
      </c>
      <c r="H1306" s="277">
        <v>42326</v>
      </c>
      <c r="I1306" s="1" t="s">
        <v>7050</v>
      </c>
      <c r="J1306" s="2" t="s">
        <v>88</v>
      </c>
      <c r="K1306" s="1" t="s">
        <v>36</v>
      </c>
      <c r="L1306" s="1" t="s">
        <v>20</v>
      </c>
      <c r="M1306" s="1" t="s">
        <v>21</v>
      </c>
      <c r="N1306" s="1" t="s">
        <v>11</v>
      </c>
      <c r="O1306" s="9">
        <v>10675</v>
      </c>
      <c r="P1306" s="9">
        <v>0</v>
      </c>
      <c r="Q1306" s="9">
        <v>10675</v>
      </c>
      <c r="R1306" s="6" t="s">
        <v>47</v>
      </c>
      <c r="S1306" s="5" t="s">
        <v>6923</v>
      </c>
      <c r="T1306" s="5" t="s">
        <v>6718</v>
      </c>
      <c r="U1306" s="5" t="s">
        <v>6719</v>
      </c>
      <c r="V1306" s="1" t="s">
        <v>65</v>
      </c>
      <c r="W1306" s="1" t="s">
        <v>7051</v>
      </c>
      <c r="X1306" s="1" t="s">
        <v>2175</v>
      </c>
      <c r="Y1306" s="1" t="s">
        <v>2176</v>
      </c>
      <c r="Z1306" s="4">
        <v>42326</v>
      </c>
      <c r="AA1306" s="1" t="s">
        <v>45</v>
      </c>
      <c r="AB1306" s="1" t="s">
        <v>7052</v>
      </c>
      <c r="AC1306" s="1"/>
      <c r="AD1306" s="8"/>
    </row>
    <row r="1307" spans="2:30" s="22" customFormat="1" outlineLevel="5">
      <c r="B1307" s="3"/>
      <c r="C1307" s="1"/>
      <c r="D1307" s="1"/>
      <c r="E1307" s="1"/>
      <c r="F1307" s="1"/>
      <c r="G1307" s="287" t="s">
        <v>1553</v>
      </c>
      <c r="H1307" s="277">
        <v>42326</v>
      </c>
      <c r="I1307" s="1" t="s">
        <v>7050</v>
      </c>
      <c r="J1307" s="2" t="s">
        <v>88</v>
      </c>
      <c r="K1307" s="1" t="s">
        <v>36</v>
      </c>
      <c r="L1307" s="1" t="s">
        <v>20</v>
      </c>
      <c r="M1307" s="1" t="s">
        <v>20</v>
      </c>
      <c r="N1307" s="1" t="s">
        <v>2393</v>
      </c>
      <c r="O1307" s="9">
        <v>0</v>
      </c>
      <c r="P1307" s="9">
        <v>10675</v>
      </c>
      <c r="Q1307" s="9">
        <v>-10675</v>
      </c>
      <c r="R1307" s="6" t="s">
        <v>47</v>
      </c>
      <c r="S1307" s="5" t="s">
        <v>6923</v>
      </c>
      <c r="T1307" s="5" t="s">
        <v>6718</v>
      </c>
      <c r="U1307" s="5" t="s">
        <v>6719</v>
      </c>
      <c r="V1307" s="1" t="s">
        <v>65</v>
      </c>
      <c r="W1307" s="1" t="s">
        <v>7051</v>
      </c>
      <c r="X1307" s="1" t="s">
        <v>2175</v>
      </c>
      <c r="Y1307" s="1" t="s">
        <v>2176</v>
      </c>
      <c r="Z1307" s="4">
        <v>42326</v>
      </c>
      <c r="AA1307" s="1" t="s">
        <v>2397</v>
      </c>
      <c r="AB1307" s="1" t="s">
        <v>7052</v>
      </c>
      <c r="AC1307" s="1"/>
      <c r="AD1307" s="8"/>
    </row>
    <row r="1308" spans="2:30" s="22" customFormat="1" outlineLevel="5">
      <c r="B1308" s="3"/>
      <c r="C1308" s="1"/>
      <c r="D1308" s="1"/>
      <c r="E1308" s="1"/>
      <c r="F1308" s="1"/>
      <c r="G1308" s="287" t="s">
        <v>1553</v>
      </c>
      <c r="H1308" s="277">
        <v>42320</v>
      </c>
      <c r="I1308" s="1" t="s">
        <v>7053</v>
      </c>
      <c r="J1308" s="2" t="s">
        <v>88</v>
      </c>
      <c r="K1308" s="1" t="s">
        <v>36</v>
      </c>
      <c r="L1308" s="1" t="s">
        <v>20</v>
      </c>
      <c r="M1308" s="1" t="s">
        <v>21</v>
      </c>
      <c r="N1308" s="1" t="s">
        <v>11</v>
      </c>
      <c r="O1308" s="9">
        <v>3630</v>
      </c>
      <c r="P1308" s="9">
        <v>0</v>
      </c>
      <c r="Q1308" s="9">
        <v>3630</v>
      </c>
      <c r="R1308" s="6" t="s">
        <v>47</v>
      </c>
      <c r="S1308" s="5" t="s">
        <v>6923</v>
      </c>
      <c r="T1308" s="5" t="s">
        <v>6718</v>
      </c>
      <c r="U1308" s="5" t="s">
        <v>6719</v>
      </c>
      <c r="V1308" s="1" t="s">
        <v>65</v>
      </c>
      <c r="W1308" s="1" t="s">
        <v>7054</v>
      </c>
      <c r="X1308" s="1" t="s">
        <v>4968</v>
      </c>
      <c r="Y1308" s="1" t="s">
        <v>4969</v>
      </c>
      <c r="Z1308" s="4">
        <v>42320</v>
      </c>
      <c r="AA1308" s="1" t="s">
        <v>45</v>
      </c>
      <c r="AB1308" s="1" t="s">
        <v>7055</v>
      </c>
      <c r="AC1308" s="1" t="s">
        <v>7056</v>
      </c>
      <c r="AD1308" s="8"/>
    </row>
    <row r="1309" spans="2:30" s="22" customFormat="1" outlineLevel="5">
      <c r="B1309" s="3"/>
      <c r="C1309" s="1"/>
      <c r="D1309" s="1"/>
      <c r="E1309" s="1"/>
      <c r="F1309" s="1"/>
      <c r="G1309" s="287" t="s">
        <v>1553</v>
      </c>
      <c r="H1309" s="277">
        <v>42320</v>
      </c>
      <c r="I1309" s="1" t="s">
        <v>7057</v>
      </c>
      <c r="J1309" s="2" t="s">
        <v>88</v>
      </c>
      <c r="K1309" s="1" t="s">
        <v>36</v>
      </c>
      <c r="L1309" s="1" t="s">
        <v>20</v>
      </c>
      <c r="M1309" s="1" t="s">
        <v>21</v>
      </c>
      <c r="N1309" s="1" t="s">
        <v>11</v>
      </c>
      <c r="O1309" s="9">
        <v>1964</v>
      </c>
      <c r="P1309" s="9">
        <v>0</v>
      </c>
      <c r="Q1309" s="9">
        <v>1964</v>
      </c>
      <c r="R1309" s="6" t="s">
        <v>47</v>
      </c>
      <c r="S1309" s="5" t="s">
        <v>6923</v>
      </c>
      <c r="T1309" s="5" t="s">
        <v>6718</v>
      </c>
      <c r="U1309" s="5" t="s">
        <v>6719</v>
      </c>
      <c r="V1309" s="1" t="s">
        <v>65</v>
      </c>
      <c r="W1309" s="1" t="s">
        <v>7058</v>
      </c>
      <c r="X1309" s="1" t="s">
        <v>2220</v>
      </c>
      <c r="Y1309" s="1" t="s">
        <v>2221</v>
      </c>
      <c r="Z1309" s="4">
        <v>42320</v>
      </c>
      <c r="AA1309" s="1" t="s">
        <v>45</v>
      </c>
      <c r="AB1309" s="1" t="s">
        <v>7059</v>
      </c>
      <c r="AC1309" s="1"/>
      <c r="AD1309" s="8"/>
    </row>
    <row r="1310" spans="2:30" s="22" customFormat="1" outlineLevel="5">
      <c r="B1310" s="3"/>
      <c r="C1310" s="1"/>
      <c r="D1310" s="1"/>
      <c r="E1310" s="1"/>
      <c r="F1310" s="1"/>
      <c r="G1310" s="287" t="s">
        <v>1553</v>
      </c>
      <c r="H1310" s="277">
        <v>42320</v>
      </c>
      <c r="I1310" s="1" t="s">
        <v>7057</v>
      </c>
      <c r="J1310" s="2" t="s">
        <v>88</v>
      </c>
      <c r="K1310" s="1" t="s">
        <v>36</v>
      </c>
      <c r="L1310" s="1" t="s">
        <v>20</v>
      </c>
      <c r="M1310" s="1" t="s">
        <v>20</v>
      </c>
      <c r="N1310" s="1" t="s">
        <v>2393</v>
      </c>
      <c r="O1310" s="9">
        <v>0</v>
      </c>
      <c r="P1310" s="9">
        <v>1964</v>
      </c>
      <c r="Q1310" s="9">
        <v>-1964</v>
      </c>
      <c r="R1310" s="6" t="s">
        <v>47</v>
      </c>
      <c r="S1310" s="5" t="s">
        <v>6923</v>
      </c>
      <c r="T1310" s="5" t="s">
        <v>6718</v>
      </c>
      <c r="U1310" s="5" t="s">
        <v>6719</v>
      </c>
      <c r="V1310" s="1" t="s">
        <v>65</v>
      </c>
      <c r="W1310" s="1" t="s">
        <v>7058</v>
      </c>
      <c r="X1310" s="1" t="s">
        <v>2220</v>
      </c>
      <c r="Y1310" s="1" t="s">
        <v>2221</v>
      </c>
      <c r="Z1310" s="4">
        <v>42320</v>
      </c>
      <c r="AA1310" s="1" t="s">
        <v>2397</v>
      </c>
      <c r="AB1310" s="1" t="s">
        <v>7059</v>
      </c>
      <c r="AC1310" s="1"/>
      <c r="AD1310" s="8"/>
    </row>
    <row r="1311" spans="2:30" s="22" customFormat="1" outlineLevel="5">
      <c r="B1311" s="3"/>
      <c r="C1311" s="1"/>
      <c r="D1311" s="1"/>
      <c r="E1311" s="1"/>
      <c r="F1311" s="1"/>
      <c r="G1311" s="287" t="s">
        <v>1553</v>
      </c>
      <c r="H1311" s="277">
        <v>42318</v>
      </c>
      <c r="I1311" s="1" t="s">
        <v>7060</v>
      </c>
      <c r="J1311" s="2" t="s">
        <v>88</v>
      </c>
      <c r="K1311" s="1" t="s">
        <v>36</v>
      </c>
      <c r="L1311" s="1" t="s">
        <v>20</v>
      </c>
      <c r="M1311" s="1" t="s">
        <v>21</v>
      </c>
      <c r="N1311" s="1" t="s">
        <v>11</v>
      </c>
      <c r="O1311" s="9">
        <v>6015</v>
      </c>
      <c r="P1311" s="9">
        <v>0</v>
      </c>
      <c r="Q1311" s="9">
        <v>6015</v>
      </c>
      <c r="R1311" s="6" t="s">
        <v>47</v>
      </c>
      <c r="S1311" s="5" t="s">
        <v>6923</v>
      </c>
      <c r="T1311" s="5" t="s">
        <v>6718</v>
      </c>
      <c r="U1311" s="5" t="s">
        <v>6719</v>
      </c>
      <c r="V1311" s="1" t="s">
        <v>65</v>
      </c>
      <c r="W1311" s="1" t="s">
        <v>7061</v>
      </c>
      <c r="X1311" s="1" t="s">
        <v>5751</v>
      </c>
      <c r="Y1311" s="1" t="s">
        <v>5752</v>
      </c>
      <c r="Z1311" s="4">
        <v>42318</v>
      </c>
      <c r="AA1311" s="1" t="s">
        <v>45</v>
      </c>
      <c r="AB1311" s="1" t="s">
        <v>7062</v>
      </c>
      <c r="AC1311" s="1" t="s">
        <v>7063</v>
      </c>
      <c r="AD1311" s="8"/>
    </row>
    <row r="1312" spans="2:30" s="22" customFormat="1" ht="15" customHeight="1" outlineLevel="5">
      <c r="B1312" s="3"/>
      <c r="C1312" s="1"/>
      <c r="D1312" s="1"/>
      <c r="E1312" s="1"/>
      <c r="F1312" s="1"/>
      <c r="G1312" s="287" t="s">
        <v>1553</v>
      </c>
      <c r="H1312" s="277">
        <v>42325</v>
      </c>
      <c r="I1312" s="1" t="s">
        <v>7053</v>
      </c>
      <c r="J1312" s="2" t="s">
        <v>88</v>
      </c>
      <c r="K1312" s="1" t="s">
        <v>62</v>
      </c>
      <c r="L1312" s="1" t="s">
        <v>34</v>
      </c>
      <c r="M1312" s="1" t="s">
        <v>20</v>
      </c>
      <c r="N1312" s="1" t="s">
        <v>63</v>
      </c>
      <c r="O1312" s="9">
        <v>0</v>
      </c>
      <c r="P1312" s="9">
        <v>109</v>
      </c>
      <c r="Q1312" s="9">
        <v>-109</v>
      </c>
      <c r="R1312" s="6" t="s">
        <v>47</v>
      </c>
      <c r="S1312" s="5" t="s">
        <v>6923</v>
      </c>
      <c r="T1312" s="5" t="s">
        <v>6718</v>
      </c>
      <c r="U1312" s="5" t="s">
        <v>6719</v>
      </c>
      <c r="V1312" s="1" t="s">
        <v>65</v>
      </c>
      <c r="W1312" s="1" t="s">
        <v>7054</v>
      </c>
      <c r="X1312" s="1" t="s">
        <v>4968</v>
      </c>
      <c r="Y1312" s="1" t="s">
        <v>4969</v>
      </c>
      <c r="Z1312" s="4">
        <v>42325</v>
      </c>
      <c r="AA1312" s="1" t="s">
        <v>64</v>
      </c>
      <c r="AB1312" s="1" t="s">
        <v>7142</v>
      </c>
      <c r="AC1312" s="1" t="s">
        <v>7143</v>
      </c>
      <c r="AD1312" s="8" t="s">
        <v>7144</v>
      </c>
    </row>
    <row r="1313" spans="2:30" s="22" customFormat="1" ht="15" customHeight="1" outlineLevel="5">
      <c r="B1313" s="3"/>
      <c r="C1313" s="1"/>
      <c r="D1313" s="1"/>
      <c r="E1313" s="1"/>
      <c r="F1313" s="1"/>
      <c r="G1313" s="287" t="s">
        <v>1553</v>
      </c>
      <c r="H1313" s="277">
        <v>42325</v>
      </c>
      <c r="I1313" s="1" t="s">
        <v>7060</v>
      </c>
      <c r="J1313" s="2" t="s">
        <v>88</v>
      </c>
      <c r="K1313" s="1" t="s">
        <v>62</v>
      </c>
      <c r="L1313" s="1" t="s">
        <v>60</v>
      </c>
      <c r="M1313" s="1" t="s">
        <v>20</v>
      </c>
      <c r="N1313" s="1" t="s">
        <v>63</v>
      </c>
      <c r="O1313" s="9">
        <v>0</v>
      </c>
      <c r="P1313" s="9">
        <v>5835</v>
      </c>
      <c r="Q1313" s="9">
        <v>-5835</v>
      </c>
      <c r="R1313" s="6" t="s">
        <v>47</v>
      </c>
      <c r="S1313" s="5" t="s">
        <v>6923</v>
      </c>
      <c r="T1313" s="5" t="s">
        <v>6718</v>
      </c>
      <c r="U1313" s="5" t="s">
        <v>6719</v>
      </c>
      <c r="V1313" s="1" t="s">
        <v>65</v>
      </c>
      <c r="W1313" s="1" t="s">
        <v>7061</v>
      </c>
      <c r="X1313" s="1" t="s">
        <v>5751</v>
      </c>
      <c r="Y1313" s="1" t="s">
        <v>5752</v>
      </c>
      <c r="Z1313" s="4">
        <v>42325</v>
      </c>
      <c r="AA1313" s="1" t="s">
        <v>64</v>
      </c>
      <c r="AB1313" s="1" t="s">
        <v>7145</v>
      </c>
      <c r="AC1313" s="1" t="s">
        <v>7146</v>
      </c>
      <c r="AD1313" s="8" t="s">
        <v>7147</v>
      </c>
    </row>
    <row r="1314" spans="2:30" s="22" customFormat="1" ht="15" customHeight="1" outlineLevel="5">
      <c r="B1314" s="3"/>
      <c r="C1314" s="1"/>
      <c r="D1314" s="1"/>
      <c r="E1314" s="1"/>
      <c r="F1314" s="1"/>
      <c r="G1314" s="287" t="s">
        <v>1553</v>
      </c>
      <c r="H1314" s="277">
        <v>42325</v>
      </c>
      <c r="I1314" s="1" t="s">
        <v>7060</v>
      </c>
      <c r="J1314" s="2" t="s">
        <v>88</v>
      </c>
      <c r="K1314" s="1" t="s">
        <v>62</v>
      </c>
      <c r="L1314" s="1" t="s">
        <v>34</v>
      </c>
      <c r="M1314" s="1" t="s">
        <v>20</v>
      </c>
      <c r="N1314" s="1" t="s">
        <v>63</v>
      </c>
      <c r="O1314" s="9">
        <v>0</v>
      </c>
      <c r="P1314" s="9">
        <v>180</v>
      </c>
      <c r="Q1314" s="9">
        <v>-180</v>
      </c>
      <c r="R1314" s="6" t="s">
        <v>47</v>
      </c>
      <c r="S1314" s="5" t="s">
        <v>6923</v>
      </c>
      <c r="T1314" s="5" t="s">
        <v>6718</v>
      </c>
      <c r="U1314" s="5" t="s">
        <v>6719</v>
      </c>
      <c r="V1314" s="1" t="s">
        <v>65</v>
      </c>
      <c r="W1314" s="1" t="s">
        <v>7061</v>
      </c>
      <c r="X1314" s="1" t="s">
        <v>5751</v>
      </c>
      <c r="Y1314" s="1" t="s">
        <v>5752</v>
      </c>
      <c r="Z1314" s="4">
        <v>42325</v>
      </c>
      <c r="AA1314" s="1" t="s">
        <v>64</v>
      </c>
      <c r="AB1314" s="1" t="s">
        <v>7148</v>
      </c>
      <c r="AC1314" s="1" t="s">
        <v>7149</v>
      </c>
      <c r="AD1314" s="8" t="s">
        <v>7150</v>
      </c>
    </row>
    <row r="1315" spans="2:30" s="22" customFormat="1" outlineLevel="5">
      <c r="B1315" s="3"/>
      <c r="C1315" s="1"/>
      <c r="D1315" s="1"/>
      <c r="E1315" s="1"/>
      <c r="F1315" s="1"/>
      <c r="G1315" s="287" t="s">
        <v>1553</v>
      </c>
      <c r="H1315" s="277">
        <v>42341</v>
      </c>
      <c r="I1315" s="1" t="s">
        <v>7237</v>
      </c>
      <c r="J1315" s="2" t="s">
        <v>88</v>
      </c>
      <c r="K1315" s="1" t="s">
        <v>36</v>
      </c>
      <c r="L1315" s="1" t="s">
        <v>20</v>
      </c>
      <c r="M1315" s="1" t="s">
        <v>21</v>
      </c>
      <c r="N1315" s="1" t="s">
        <v>11</v>
      </c>
      <c r="O1315" s="9">
        <v>7000</v>
      </c>
      <c r="P1315" s="9">
        <v>0</v>
      </c>
      <c r="Q1315" s="9">
        <v>7000</v>
      </c>
      <c r="R1315" s="6" t="s">
        <v>5534</v>
      </c>
      <c r="S1315" s="5" t="s">
        <v>32</v>
      </c>
      <c r="T1315" s="5" t="s">
        <v>6718</v>
      </c>
      <c r="U1315" s="5" t="s">
        <v>6719</v>
      </c>
      <c r="V1315" s="1" t="s">
        <v>3539</v>
      </c>
      <c r="W1315" s="1" t="s">
        <v>7238</v>
      </c>
      <c r="X1315" s="1"/>
      <c r="Y1315" s="1"/>
      <c r="Z1315" s="4">
        <v>42341</v>
      </c>
      <c r="AA1315" s="1" t="s">
        <v>26</v>
      </c>
      <c r="AB1315" s="1" t="s">
        <v>7239</v>
      </c>
      <c r="AC1315" s="1" t="s">
        <v>7240</v>
      </c>
      <c r="AD1315" s="8"/>
    </row>
    <row r="1316" spans="2:30" s="22" customFormat="1" outlineLevel="5">
      <c r="B1316" s="3"/>
      <c r="C1316" s="1"/>
      <c r="D1316" s="1"/>
      <c r="E1316" s="1"/>
      <c r="F1316" s="1"/>
      <c r="G1316" s="287" t="s">
        <v>1553</v>
      </c>
      <c r="H1316" s="277">
        <v>42356</v>
      </c>
      <c r="I1316" s="1" t="s">
        <v>7241</v>
      </c>
      <c r="J1316" s="2" t="s">
        <v>88</v>
      </c>
      <c r="K1316" s="1" t="s">
        <v>36</v>
      </c>
      <c r="L1316" s="1" t="s">
        <v>20</v>
      </c>
      <c r="M1316" s="1" t="s">
        <v>21</v>
      </c>
      <c r="N1316" s="1" t="s">
        <v>11</v>
      </c>
      <c r="O1316" s="9">
        <v>1750</v>
      </c>
      <c r="P1316" s="9">
        <v>0</v>
      </c>
      <c r="Q1316" s="9">
        <v>1750</v>
      </c>
      <c r="R1316" s="6" t="s">
        <v>47</v>
      </c>
      <c r="S1316" s="5" t="s">
        <v>32</v>
      </c>
      <c r="T1316" s="5" t="s">
        <v>6718</v>
      </c>
      <c r="U1316" s="5" t="s">
        <v>6719</v>
      </c>
      <c r="V1316" s="1" t="s">
        <v>65</v>
      </c>
      <c r="W1316" s="1" t="s">
        <v>7242</v>
      </c>
      <c r="X1316" s="1" t="s">
        <v>4700</v>
      </c>
      <c r="Y1316" s="1" t="s">
        <v>4701</v>
      </c>
      <c r="Z1316" s="4">
        <v>42356</v>
      </c>
      <c r="AA1316" s="1" t="s">
        <v>2257</v>
      </c>
      <c r="AB1316" s="1" t="s">
        <v>7243</v>
      </c>
      <c r="AC1316" s="1" t="s">
        <v>7244</v>
      </c>
      <c r="AD1316" s="8"/>
    </row>
    <row r="1317" spans="2:30" s="22" customFormat="1" outlineLevel="5">
      <c r="B1317" s="3"/>
      <c r="C1317" s="1"/>
      <c r="D1317" s="1"/>
      <c r="E1317" s="1"/>
      <c r="F1317" s="1"/>
      <c r="G1317" s="287" t="s">
        <v>1553</v>
      </c>
      <c r="H1317" s="277">
        <v>42356</v>
      </c>
      <c r="I1317" s="1" t="s">
        <v>7245</v>
      </c>
      <c r="J1317" s="2" t="s">
        <v>88</v>
      </c>
      <c r="K1317" s="1" t="s">
        <v>36</v>
      </c>
      <c r="L1317" s="1" t="s">
        <v>20</v>
      </c>
      <c r="M1317" s="1" t="s">
        <v>21</v>
      </c>
      <c r="N1317" s="1" t="s">
        <v>11</v>
      </c>
      <c r="O1317" s="9">
        <v>11040</v>
      </c>
      <c r="P1317" s="9">
        <v>0</v>
      </c>
      <c r="Q1317" s="9">
        <v>11040</v>
      </c>
      <c r="R1317" s="6" t="s">
        <v>47</v>
      </c>
      <c r="S1317" s="5" t="s">
        <v>32</v>
      </c>
      <c r="T1317" s="5" t="s">
        <v>6718</v>
      </c>
      <c r="U1317" s="5" t="s">
        <v>6719</v>
      </c>
      <c r="V1317" s="1" t="s">
        <v>65</v>
      </c>
      <c r="W1317" s="1" t="s">
        <v>7246</v>
      </c>
      <c r="X1317" s="1" t="s">
        <v>2376</v>
      </c>
      <c r="Y1317" s="1" t="s">
        <v>2377</v>
      </c>
      <c r="Z1317" s="4">
        <v>42356</v>
      </c>
      <c r="AA1317" s="1" t="s">
        <v>2257</v>
      </c>
      <c r="AB1317" s="1" t="s">
        <v>785</v>
      </c>
      <c r="AC1317" s="1" t="s">
        <v>7247</v>
      </c>
      <c r="AD1317" s="8"/>
    </row>
    <row r="1318" spans="2:30" s="22" customFormat="1" outlineLevel="5">
      <c r="B1318" s="3"/>
      <c r="C1318" s="1"/>
      <c r="D1318" s="1"/>
      <c r="E1318" s="1"/>
      <c r="F1318" s="1"/>
      <c r="G1318" s="287" t="s">
        <v>1553</v>
      </c>
      <c r="H1318" s="277">
        <v>42356</v>
      </c>
      <c r="I1318" s="1" t="s">
        <v>7248</v>
      </c>
      <c r="J1318" s="2" t="s">
        <v>88</v>
      </c>
      <c r="K1318" s="1" t="s">
        <v>36</v>
      </c>
      <c r="L1318" s="1" t="s">
        <v>20</v>
      </c>
      <c r="M1318" s="1" t="s">
        <v>21</v>
      </c>
      <c r="N1318" s="1" t="s">
        <v>11</v>
      </c>
      <c r="O1318" s="9">
        <v>3500</v>
      </c>
      <c r="P1318" s="9">
        <v>0</v>
      </c>
      <c r="Q1318" s="9">
        <v>3500</v>
      </c>
      <c r="R1318" s="6" t="s">
        <v>47</v>
      </c>
      <c r="S1318" s="5" t="s">
        <v>32</v>
      </c>
      <c r="T1318" s="5" t="s">
        <v>6718</v>
      </c>
      <c r="U1318" s="5" t="s">
        <v>6719</v>
      </c>
      <c r="V1318" s="1" t="s">
        <v>65</v>
      </c>
      <c r="W1318" s="1" t="s">
        <v>7249</v>
      </c>
      <c r="X1318" s="1" t="s">
        <v>2175</v>
      </c>
      <c r="Y1318" s="1" t="s">
        <v>2176</v>
      </c>
      <c r="Z1318" s="4">
        <v>42356</v>
      </c>
      <c r="AA1318" s="1" t="s">
        <v>45</v>
      </c>
      <c r="AB1318" s="1" t="s">
        <v>7250</v>
      </c>
      <c r="AC1318" s="1" t="s">
        <v>7251</v>
      </c>
      <c r="AD1318" s="8"/>
    </row>
    <row r="1319" spans="2:30" s="22" customFormat="1" outlineLevel="5">
      <c r="B1319" s="3"/>
      <c r="C1319" s="1"/>
      <c r="D1319" s="1"/>
      <c r="E1319" s="1"/>
      <c r="F1319" s="1"/>
      <c r="G1319" s="287" t="s">
        <v>1553</v>
      </c>
      <c r="H1319" s="277">
        <v>42360</v>
      </c>
      <c r="I1319" s="1" t="s">
        <v>7252</v>
      </c>
      <c r="J1319" s="2" t="s">
        <v>88</v>
      </c>
      <c r="K1319" s="1" t="s">
        <v>36</v>
      </c>
      <c r="L1319" s="1" t="s">
        <v>20</v>
      </c>
      <c r="M1319" s="1" t="s">
        <v>21</v>
      </c>
      <c r="N1319" s="1" t="s">
        <v>11</v>
      </c>
      <c r="O1319" s="9">
        <v>11200</v>
      </c>
      <c r="P1319" s="9">
        <v>0</v>
      </c>
      <c r="Q1319" s="9">
        <v>11200</v>
      </c>
      <c r="R1319" s="6" t="s">
        <v>47</v>
      </c>
      <c r="S1319" s="5" t="s">
        <v>32</v>
      </c>
      <c r="T1319" s="5" t="s">
        <v>6718</v>
      </c>
      <c r="U1319" s="5" t="s">
        <v>6719</v>
      </c>
      <c r="V1319" s="1" t="s">
        <v>65</v>
      </c>
      <c r="W1319" s="1" t="s">
        <v>7253</v>
      </c>
      <c r="X1319" s="1" t="s">
        <v>4720</v>
      </c>
      <c r="Y1319" s="1" t="s">
        <v>4721</v>
      </c>
      <c r="Z1319" s="4">
        <v>42360</v>
      </c>
      <c r="AA1319" s="1" t="s">
        <v>2257</v>
      </c>
      <c r="AB1319" s="1" t="s">
        <v>7254</v>
      </c>
      <c r="AC1319" s="1" t="s">
        <v>7255</v>
      </c>
      <c r="AD1319" s="8"/>
    </row>
    <row r="1320" spans="2:30" s="22" customFormat="1" outlineLevel="5">
      <c r="B1320" s="3"/>
      <c r="C1320" s="1"/>
      <c r="D1320" s="1"/>
      <c r="E1320" s="1"/>
      <c r="F1320" s="1"/>
      <c r="G1320" s="287" t="s">
        <v>1553</v>
      </c>
      <c r="H1320" s="277">
        <v>42356</v>
      </c>
      <c r="I1320" s="1" t="s">
        <v>7262</v>
      </c>
      <c r="J1320" s="2" t="s">
        <v>88</v>
      </c>
      <c r="K1320" s="1" t="s">
        <v>36</v>
      </c>
      <c r="L1320" s="1" t="s">
        <v>20</v>
      </c>
      <c r="M1320" s="1" t="s">
        <v>21</v>
      </c>
      <c r="N1320" s="1" t="s">
        <v>11</v>
      </c>
      <c r="O1320" s="9">
        <v>11394</v>
      </c>
      <c r="P1320" s="9">
        <v>0</v>
      </c>
      <c r="Q1320" s="9">
        <v>11394</v>
      </c>
      <c r="R1320" s="6" t="s">
        <v>47</v>
      </c>
      <c r="S1320" s="5" t="s">
        <v>32</v>
      </c>
      <c r="T1320" s="5" t="s">
        <v>6718</v>
      </c>
      <c r="U1320" s="5" t="s">
        <v>6719</v>
      </c>
      <c r="V1320" s="1" t="s">
        <v>65</v>
      </c>
      <c r="W1320" s="1" t="s">
        <v>7263</v>
      </c>
      <c r="X1320" s="1" t="s">
        <v>3472</v>
      </c>
      <c r="Y1320" s="1" t="s">
        <v>3473</v>
      </c>
      <c r="Z1320" s="4">
        <v>42356</v>
      </c>
      <c r="AA1320" s="1" t="s">
        <v>45</v>
      </c>
      <c r="AB1320" s="1" t="s">
        <v>1478</v>
      </c>
      <c r="AC1320" s="1" t="s">
        <v>7264</v>
      </c>
      <c r="AD1320" s="8"/>
    </row>
    <row r="1321" spans="2:30" s="22" customFormat="1" outlineLevel="5">
      <c r="B1321" s="3"/>
      <c r="C1321" s="1"/>
      <c r="D1321" s="1"/>
      <c r="E1321" s="1"/>
      <c r="F1321" s="1"/>
      <c r="G1321" s="287" t="s">
        <v>1553</v>
      </c>
      <c r="H1321" s="277">
        <v>42353</v>
      </c>
      <c r="I1321" s="1" t="s">
        <v>7265</v>
      </c>
      <c r="J1321" s="2" t="s">
        <v>88</v>
      </c>
      <c r="K1321" s="1" t="s">
        <v>36</v>
      </c>
      <c r="L1321" s="1" t="s">
        <v>20</v>
      </c>
      <c r="M1321" s="1" t="s">
        <v>21</v>
      </c>
      <c r="N1321" s="1" t="s">
        <v>11</v>
      </c>
      <c r="O1321" s="9">
        <v>11123</v>
      </c>
      <c r="P1321" s="9">
        <v>0</v>
      </c>
      <c r="Q1321" s="9">
        <v>11123</v>
      </c>
      <c r="R1321" s="6" t="s">
        <v>47</v>
      </c>
      <c r="S1321" s="5" t="s">
        <v>32</v>
      </c>
      <c r="T1321" s="5" t="s">
        <v>6718</v>
      </c>
      <c r="U1321" s="5" t="s">
        <v>6719</v>
      </c>
      <c r="V1321" s="1" t="s">
        <v>65</v>
      </c>
      <c r="W1321" s="1" t="s">
        <v>7266</v>
      </c>
      <c r="X1321" s="1" t="s">
        <v>2230</v>
      </c>
      <c r="Y1321" s="1" t="s">
        <v>2231</v>
      </c>
      <c r="Z1321" s="4">
        <v>42353</v>
      </c>
      <c r="AA1321" s="1" t="s">
        <v>45</v>
      </c>
      <c r="AB1321" s="1" t="s">
        <v>7267</v>
      </c>
      <c r="AC1321" s="1" t="s">
        <v>7268</v>
      </c>
      <c r="AD1321" s="8"/>
    </row>
    <row r="1322" spans="2:30" s="22" customFormat="1" outlineLevel="5">
      <c r="B1322" s="3"/>
      <c r="C1322" s="1"/>
      <c r="D1322" s="1"/>
      <c r="E1322" s="1"/>
      <c r="F1322" s="1"/>
      <c r="G1322" s="287" t="s">
        <v>1553</v>
      </c>
      <c r="H1322" s="277">
        <v>42353</v>
      </c>
      <c r="I1322" s="1" t="s">
        <v>7269</v>
      </c>
      <c r="J1322" s="2" t="s">
        <v>88</v>
      </c>
      <c r="K1322" s="1" t="s">
        <v>36</v>
      </c>
      <c r="L1322" s="1" t="s">
        <v>20</v>
      </c>
      <c r="M1322" s="1" t="s">
        <v>21</v>
      </c>
      <c r="N1322" s="1" t="s">
        <v>11</v>
      </c>
      <c r="O1322" s="9">
        <v>2460</v>
      </c>
      <c r="P1322" s="9">
        <v>0</v>
      </c>
      <c r="Q1322" s="9">
        <v>2460</v>
      </c>
      <c r="R1322" s="6" t="s">
        <v>47</v>
      </c>
      <c r="S1322" s="5" t="s">
        <v>32</v>
      </c>
      <c r="T1322" s="5" t="s">
        <v>6718</v>
      </c>
      <c r="U1322" s="5" t="s">
        <v>6719</v>
      </c>
      <c r="V1322" s="1" t="s">
        <v>65</v>
      </c>
      <c r="W1322" s="1" t="s">
        <v>7270</v>
      </c>
      <c r="X1322" s="1" t="s">
        <v>2325</v>
      </c>
      <c r="Y1322" s="1" t="s">
        <v>2326</v>
      </c>
      <c r="Z1322" s="4">
        <v>42353</v>
      </c>
      <c r="AA1322" s="1" t="s">
        <v>45</v>
      </c>
      <c r="AB1322" s="1" t="s">
        <v>7271</v>
      </c>
      <c r="AC1322" s="1" t="s">
        <v>7272</v>
      </c>
      <c r="AD1322" s="8"/>
    </row>
    <row r="1323" spans="2:30" s="22" customFormat="1" outlineLevel="5">
      <c r="B1323" s="3"/>
      <c r="C1323" s="1"/>
      <c r="D1323" s="1"/>
      <c r="E1323" s="1"/>
      <c r="F1323" s="1"/>
      <c r="G1323" s="287" t="s">
        <v>1553</v>
      </c>
      <c r="H1323" s="277">
        <v>42361</v>
      </c>
      <c r="I1323" s="1" t="s">
        <v>7273</v>
      </c>
      <c r="J1323" s="2" t="s">
        <v>88</v>
      </c>
      <c r="K1323" s="1" t="s">
        <v>36</v>
      </c>
      <c r="L1323" s="1" t="s">
        <v>20</v>
      </c>
      <c r="M1323" s="1" t="s">
        <v>21</v>
      </c>
      <c r="N1323" s="1" t="s">
        <v>11</v>
      </c>
      <c r="O1323" s="9">
        <v>5125</v>
      </c>
      <c r="P1323" s="9">
        <v>0</v>
      </c>
      <c r="Q1323" s="9">
        <v>5125</v>
      </c>
      <c r="R1323" s="6" t="s">
        <v>47</v>
      </c>
      <c r="S1323" s="5" t="s">
        <v>32</v>
      </c>
      <c r="T1323" s="5" t="s">
        <v>6718</v>
      </c>
      <c r="U1323" s="5" t="s">
        <v>6719</v>
      </c>
      <c r="V1323" s="1" t="s">
        <v>65</v>
      </c>
      <c r="W1323" s="1" t="s">
        <v>7274</v>
      </c>
      <c r="X1323" s="1" t="s">
        <v>2325</v>
      </c>
      <c r="Y1323" s="1" t="s">
        <v>2326</v>
      </c>
      <c r="Z1323" s="4">
        <v>42361</v>
      </c>
      <c r="AA1323" s="1" t="s">
        <v>45</v>
      </c>
      <c r="AB1323" s="1" t="s">
        <v>7275</v>
      </c>
      <c r="AC1323" s="1" t="s">
        <v>7276</v>
      </c>
      <c r="AD1323" s="8"/>
    </row>
    <row r="1324" spans="2:30" s="22" customFormat="1" outlineLevel="5">
      <c r="B1324" s="3"/>
      <c r="C1324" s="1"/>
      <c r="D1324" s="1"/>
      <c r="E1324" s="1"/>
      <c r="F1324" s="1"/>
      <c r="G1324" s="287" t="s">
        <v>1553</v>
      </c>
      <c r="H1324" s="277">
        <v>42361</v>
      </c>
      <c r="I1324" s="1" t="s">
        <v>7277</v>
      </c>
      <c r="J1324" s="2" t="s">
        <v>88</v>
      </c>
      <c r="K1324" s="1" t="s">
        <v>36</v>
      </c>
      <c r="L1324" s="1" t="s">
        <v>20</v>
      </c>
      <c r="M1324" s="1" t="s">
        <v>21</v>
      </c>
      <c r="N1324" s="1" t="s">
        <v>11</v>
      </c>
      <c r="O1324" s="9">
        <v>5229</v>
      </c>
      <c r="P1324" s="9">
        <v>0</v>
      </c>
      <c r="Q1324" s="9">
        <v>5229</v>
      </c>
      <c r="R1324" s="6" t="s">
        <v>47</v>
      </c>
      <c r="S1324" s="5" t="s">
        <v>32</v>
      </c>
      <c r="T1324" s="5" t="s">
        <v>6718</v>
      </c>
      <c r="U1324" s="5" t="s">
        <v>6719</v>
      </c>
      <c r="V1324" s="1" t="s">
        <v>65</v>
      </c>
      <c r="W1324" s="1" t="s">
        <v>7278</v>
      </c>
      <c r="X1324" s="1" t="s">
        <v>3205</v>
      </c>
      <c r="Y1324" s="1" t="s">
        <v>3206</v>
      </c>
      <c r="Z1324" s="4">
        <v>42361</v>
      </c>
      <c r="AA1324" s="1" t="s">
        <v>2257</v>
      </c>
      <c r="AB1324" s="1" t="s">
        <v>7279</v>
      </c>
      <c r="AC1324" s="1" t="s">
        <v>7280</v>
      </c>
      <c r="AD1324" s="8"/>
    </row>
    <row r="1325" spans="2:30" s="22" customFormat="1" outlineLevel="5">
      <c r="B1325" s="3"/>
      <c r="C1325" s="1"/>
      <c r="D1325" s="1"/>
      <c r="E1325" s="1"/>
      <c r="F1325" s="1"/>
      <c r="G1325" s="287" t="s">
        <v>1553</v>
      </c>
      <c r="H1325" s="277">
        <v>42353</v>
      </c>
      <c r="I1325" s="1" t="s">
        <v>7281</v>
      </c>
      <c r="J1325" s="2" t="s">
        <v>88</v>
      </c>
      <c r="K1325" s="1" t="s">
        <v>36</v>
      </c>
      <c r="L1325" s="1" t="s">
        <v>20</v>
      </c>
      <c r="M1325" s="1" t="s">
        <v>21</v>
      </c>
      <c r="N1325" s="1" t="s">
        <v>11</v>
      </c>
      <c r="O1325" s="9">
        <v>8800</v>
      </c>
      <c r="P1325" s="9">
        <v>0</v>
      </c>
      <c r="Q1325" s="9">
        <v>8800</v>
      </c>
      <c r="R1325" s="6" t="s">
        <v>47</v>
      </c>
      <c r="S1325" s="5" t="s">
        <v>32</v>
      </c>
      <c r="T1325" s="5" t="s">
        <v>6718</v>
      </c>
      <c r="U1325" s="5" t="s">
        <v>6719</v>
      </c>
      <c r="V1325" s="1" t="s">
        <v>65</v>
      </c>
      <c r="W1325" s="1" t="s">
        <v>7282</v>
      </c>
      <c r="X1325" s="1" t="s">
        <v>2319</v>
      </c>
      <c r="Y1325" s="1" t="s">
        <v>2320</v>
      </c>
      <c r="Z1325" s="4">
        <v>42353</v>
      </c>
      <c r="AA1325" s="1" t="s">
        <v>2257</v>
      </c>
      <c r="AB1325" s="1" t="s">
        <v>7283</v>
      </c>
      <c r="AC1325" s="1" t="s">
        <v>7284</v>
      </c>
      <c r="AD1325" s="8"/>
    </row>
    <row r="1326" spans="2:30" s="22" customFormat="1" outlineLevel="5">
      <c r="B1326" s="3"/>
      <c r="C1326" s="1"/>
      <c r="D1326" s="1"/>
      <c r="E1326" s="1"/>
      <c r="F1326" s="1"/>
      <c r="G1326" s="287" t="s">
        <v>1553</v>
      </c>
      <c r="H1326" s="277">
        <v>42353</v>
      </c>
      <c r="I1326" s="1" t="s">
        <v>7285</v>
      </c>
      <c r="J1326" s="2" t="s">
        <v>88</v>
      </c>
      <c r="K1326" s="1" t="s">
        <v>36</v>
      </c>
      <c r="L1326" s="1" t="s">
        <v>20</v>
      </c>
      <c r="M1326" s="1" t="s">
        <v>21</v>
      </c>
      <c r="N1326" s="1" t="s">
        <v>11</v>
      </c>
      <c r="O1326" s="9">
        <v>5139</v>
      </c>
      <c r="P1326" s="9">
        <v>0</v>
      </c>
      <c r="Q1326" s="9">
        <v>5139</v>
      </c>
      <c r="R1326" s="6" t="s">
        <v>47</v>
      </c>
      <c r="S1326" s="5" t="s">
        <v>32</v>
      </c>
      <c r="T1326" s="5" t="s">
        <v>6718</v>
      </c>
      <c r="U1326" s="5" t="s">
        <v>6719</v>
      </c>
      <c r="V1326" s="1" t="s">
        <v>65</v>
      </c>
      <c r="W1326" s="1" t="s">
        <v>7286</v>
      </c>
      <c r="X1326" s="1" t="s">
        <v>2201</v>
      </c>
      <c r="Y1326" s="1" t="s">
        <v>2202</v>
      </c>
      <c r="Z1326" s="4">
        <v>42353</v>
      </c>
      <c r="AA1326" s="1" t="s">
        <v>45</v>
      </c>
      <c r="AB1326" s="1" t="s">
        <v>7287</v>
      </c>
      <c r="AC1326" s="1" t="s">
        <v>7288</v>
      </c>
      <c r="AD1326" s="8"/>
    </row>
    <row r="1327" spans="2:30" s="22" customFormat="1" outlineLevel="5">
      <c r="B1327" s="3"/>
      <c r="C1327" s="1"/>
      <c r="D1327" s="1"/>
      <c r="E1327" s="1"/>
      <c r="F1327" s="1"/>
      <c r="G1327" s="287" t="s">
        <v>1553</v>
      </c>
      <c r="H1327" s="277">
        <v>42353</v>
      </c>
      <c r="I1327" s="1" t="s">
        <v>7289</v>
      </c>
      <c r="J1327" s="2" t="s">
        <v>88</v>
      </c>
      <c r="K1327" s="1" t="s">
        <v>36</v>
      </c>
      <c r="L1327" s="1" t="s">
        <v>20</v>
      </c>
      <c r="M1327" s="1" t="s">
        <v>21</v>
      </c>
      <c r="N1327" s="1" t="s">
        <v>11</v>
      </c>
      <c r="O1327" s="9">
        <v>11200</v>
      </c>
      <c r="P1327" s="9">
        <v>0</v>
      </c>
      <c r="Q1327" s="9">
        <v>11200</v>
      </c>
      <c r="R1327" s="6" t="s">
        <v>47</v>
      </c>
      <c r="S1327" s="5" t="s">
        <v>32</v>
      </c>
      <c r="T1327" s="5" t="s">
        <v>6718</v>
      </c>
      <c r="U1327" s="5" t="s">
        <v>6719</v>
      </c>
      <c r="V1327" s="1" t="s">
        <v>65</v>
      </c>
      <c r="W1327" s="1" t="s">
        <v>7290</v>
      </c>
      <c r="X1327" s="1" t="s">
        <v>4720</v>
      </c>
      <c r="Y1327" s="1" t="s">
        <v>4721</v>
      </c>
      <c r="Z1327" s="4">
        <v>42353</v>
      </c>
      <c r="AA1327" s="1" t="s">
        <v>2257</v>
      </c>
      <c r="AB1327" s="1" t="s">
        <v>7291</v>
      </c>
      <c r="AC1327" s="1" t="s">
        <v>7292</v>
      </c>
      <c r="AD1327" s="8"/>
    </row>
    <row r="1328" spans="2:30" s="22" customFormat="1" outlineLevel="5">
      <c r="B1328" s="3"/>
      <c r="C1328" s="1"/>
      <c r="D1328" s="1"/>
      <c r="E1328" s="1"/>
      <c r="F1328" s="1"/>
      <c r="G1328" s="287" t="s">
        <v>1553</v>
      </c>
      <c r="H1328" s="277">
        <v>42359</v>
      </c>
      <c r="I1328" s="1" t="s">
        <v>7293</v>
      </c>
      <c r="J1328" s="2" t="s">
        <v>88</v>
      </c>
      <c r="K1328" s="1" t="s">
        <v>36</v>
      </c>
      <c r="L1328" s="1" t="s">
        <v>20</v>
      </c>
      <c r="M1328" s="1" t="s">
        <v>21</v>
      </c>
      <c r="N1328" s="1" t="s">
        <v>11</v>
      </c>
      <c r="O1328" s="9">
        <v>6150</v>
      </c>
      <c r="P1328" s="9">
        <v>0</v>
      </c>
      <c r="Q1328" s="9">
        <v>6150</v>
      </c>
      <c r="R1328" s="6" t="s">
        <v>47</v>
      </c>
      <c r="S1328" s="5" t="s">
        <v>32</v>
      </c>
      <c r="T1328" s="5" t="s">
        <v>6718</v>
      </c>
      <c r="U1328" s="5" t="s">
        <v>6719</v>
      </c>
      <c r="V1328" s="1" t="s">
        <v>65</v>
      </c>
      <c r="W1328" s="1" t="s">
        <v>7294</v>
      </c>
      <c r="X1328" s="1" t="s">
        <v>2428</v>
      </c>
      <c r="Y1328" s="1" t="s">
        <v>2429</v>
      </c>
      <c r="Z1328" s="4">
        <v>42359</v>
      </c>
      <c r="AA1328" s="1" t="s">
        <v>45</v>
      </c>
      <c r="AB1328" s="1" t="s">
        <v>7295</v>
      </c>
      <c r="AC1328" s="1" t="s">
        <v>7296</v>
      </c>
      <c r="AD1328" s="8"/>
    </row>
    <row r="1329" spans="2:30" s="22" customFormat="1" outlineLevel="5">
      <c r="B1329" s="3"/>
      <c r="C1329" s="1"/>
      <c r="D1329" s="1"/>
      <c r="E1329" s="1"/>
      <c r="F1329" s="1"/>
      <c r="G1329" s="287" t="s">
        <v>1553</v>
      </c>
      <c r="H1329" s="277">
        <v>42353</v>
      </c>
      <c r="I1329" s="1" t="s">
        <v>7297</v>
      </c>
      <c r="J1329" s="2" t="s">
        <v>88</v>
      </c>
      <c r="K1329" s="1" t="s">
        <v>36</v>
      </c>
      <c r="L1329" s="1" t="s">
        <v>20</v>
      </c>
      <c r="M1329" s="1" t="s">
        <v>21</v>
      </c>
      <c r="N1329" s="1" t="s">
        <v>11</v>
      </c>
      <c r="O1329" s="9">
        <v>3528</v>
      </c>
      <c r="P1329" s="9">
        <v>0</v>
      </c>
      <c r="Q1329" s="9">
        <v>3528</v>
      </c>
      <c r="R1329" s="6" t="s">
        <v>47</v>
      </c>
      <c r="S1329" s="5" t="s">
        <v>32</v>
      </c>
      <c r="T1329" s="5" t="s">
        <v>6718</v>
      </c>
      <c r="U1329" s="5" t="s">
        <v>6719</v>
      </c>
      <c r="V1329" s="1" t="s">
        <v>65</v>
      </c>
      <c r="W1329" s="1" t="s">
        <v>7298</v>
      </c>
      <c r="X1329" s="1" t="s">
        <v>2175</v>
      </c>
      <c r="Y1329" s="1" t="s">
        <v>2176</v>
      </c>
      <c r="Z1329" s="4">
        <v>42353</v>
      </c>
      <c r="AA1329" s="1" t="s">
        <v>45</v>
      </c>
      <c r="AB1329" s="1" t="s">
        <v>7049</v>
      </c>
      <c r="AC1329" s="1" t="s">
        <v>7299</v>
      </c>
      <c r="AD1329" s="8"/>
    </row>
    <row r="1330" spans="2:30" s="22" customFormat="1" outlineLevel="5">
      <c r="B1330" s="3"/>
      <c r="C1330" s="1"/>
      <c r="D1330" s="1"/>
      <c r="E1330" s="1"/>
      <c r="F1330" s="1"/>
      <c r="G1330" s="287" t="s">
        <v>1553</v>
      </c>
      <c r="H1330" s="277">
        <v>42353</v>
      </c>
      <c r="I1330" s="1" t="s">
        <v>7300</v>
      </c>
      <c r="J1330" s="2" t="s">
        <v>88</v>
      </c>
      <c r="K1330" s="1" t="s">
        <v>36</v>
      </c>
      <c r="L1330" s="1" t="s">
        <v>20</v>
      </c>
      <c r="M1330" s="1" t="s">
        <v>21</v>
      </c>
      <c r="N1330" s="1" t="s">
        <v>11</v>
      </c>
      <c r="O1330" s="9">
        <v>10675</v>
      </c>
      <c r="P1330" s="9">
        <v>0</v>
      </c>
      <c r="Q1330" s="9">
        <v>10675</v>
      </c>
      <c r="R1330" s="6" t="s">
        <v>47</v>
      </c>
      <c r="S1330" s="5" t="s">
        <v>32</v>
      </c>
      <c r="T1330" s="5" t="s">
        <v>6718</v>
      </c>
      <c r="U1330" s="5" t="s">
        <v>6719</v>
      </c>
      <c r="V1330" s="1" t="s">
        <v>65</v>
      </c>
      <c r="W1330" s="1" t="s">
        <v>7301</v>
      </c>
      <c r="X1330" s="1" t="s">
        <v>2175</v>
      </c>
      <c r="Y1330" s="1" t="s">
        <v>2176</v>
      </c>
      <c r="Z1330" s="4">
        <v>42353</v>
      </c>
      <c r="AA1330" s="1" t="s">
        <v>45</v>
      </c>
      <c r="AB1330" s="1" t="s">
        <v>7052</v>
      </c>
      <c r="AC1330" s="1" t="s">
        <v>7302</v>
      </c>
      <c r="AD1330" s="8"/>
    </row>
    <row r="1331" spans="2:30" s="22" customFormat="1" outlineLevel="5">
      <c r="B1331" s="3"/>
      <c r="C1331" s="1"/>
      <c r="D1331" s="1"/>
      <c r="E1331" s="1"/>
      <c r="F1331" s="1"/>
      <c r="G1331" s="287" t="s">
        <v>1553</v>
      </c>
      <c r="H1331" s="277">
        <v>42353</v>
      </c>
      <c r="I1331" s="1" t="s">
        <v>7303</v>
      </c>
      <c r="J1331" s="2" t="s">
        <v>88</v>
      </c>
      <c r="K1331" s="1" t="s">
        <v>36</v>
      </c>
      <c r="L1331" s="1" t="s">
        <v>20</v>
      </c>
      <c r="M1331" s="1" t="s">
        <v>21</v>
      </c>
      <c r="N1331" s="1" t="s">
        <v>11</v>
      </c>
      <c r="O1331" s="9">
        <v>1964</v>
      </c>
      <c r="P1331" s="9">
        <v>0</v>
      </c>
      <c r="Q1331" s="9">
        <v>1964</v>
      </c>
      <c r="R1331" s="6" t="s">
        <v>47</v>
      </c>
      <c r="S1331" s="5" t="s">
        <v>32</v>
      </c>
      <c r="T1331" s="5" t="s">
        <v>6718</v>
      </c>
      <c r="U1331" s="5" t="s">
        <v>6719</v>
      </c>
      <c r="V1331" s="1" t="s">
        <v>65</v>
      </c>
      <c r="W1331" s="1" t="s">
        <v>7304</v>
      </c>
      <c r="X1331" s="1" t="s">
        <v>2220</v>
      </c>
      <c r="Y1331" s="1" t="s">
        <v>2221</v>
      </c>
      <c r="Z1331" s="4">
        <v>42353</v>
      </c>
      <c r="AA1331" s="1" t="s">
        <v>45</v>
      </c>
      <c r="AB1331" s="1" t="s">
        <v>7059</v>
      </c>
      <c r="AC1331" s="1" t="s">
        <v>7305</v>
      </c>
      <c r="AD1331" s="8"/>
    </row>
    <row r="1332" spans="2:30" s="22" customFormat="1" outlineLevel="5">
      <c r="B1332" s="3"/>
      <c r="C1332" s="1"/>
      <c r="D1332" s="1"/>
      <c r="E1332" s="1"/>
      <c r="F1332" s="1"/>
      <c r="G1332" s="287" t="s">
        <v>1553</v>
      </c>
      <c r="H1332" s="277">
        <v>42353</v>
      </c>
      <c r="I1332" s="1" t="s">
        <v>7306</v>
      </c>
      <c r="J1332" s="2" t="s">
        <v>88</v>
      </c>
      <c r="K1332" s="1" t="s">
        <v>36</v>
      </c>
      <c r="L1332" s="1" t="s">
        <v>20</v>
      </c>
      <c r="M1332" s="1" t="s">
        <v>21</v>
      </c>
      <c r="N1332" s="1" t="s">
        <v>11</v>
      </c>
      <c r="O1332" s="9">
        <v>11542.5</v>
      </c>
      <c r="P1332" s="9">
        <v>0</v>
      </c>
      <c r="Q1332" s="9">
        <v>11542.5</v>
      </c>
      <c r="R1332" s="6" t="s">
        <v>47</v>
      </c>
      <c r="S1332" s="5" t="s">
        <v>32</v>
      </c>
      <c r="T1332" s="5" t="s">
        <v>6718</v>
      </c>
      <c r="U1332" s="5" t="s">
        <v>6719</v>
      </c>
      <c r="V1332" s="1" t="s">
        <v>65</v>
      </c>
      <c r="W1332" s="1" t="s">
        <v>7307</v>
      </c>
      <c r="X1332" s="1" t="s">
        <v>3302</v>
      </c>
      <c r="Y1332" s="1" t="s">
        <v>3303</v>
      </c>
      <c r="Z1332" s="4">
        <v>42353</v>
      </c>
      <c r="AA1332" s="1" t="s">
        <v>45</v>
      </c>
      <c r="AB1332" s="1" t="s">
        <v>7271</v>
      </c>
      <c r="AC1332" s="1" t="s">
        <v>7308</v>
      </c>
      <c r="AD1332" s="8"/>
    </row>
    <row r="1333" spans="2:30" s="22" customFormat="1" outlineLevel="5">
      <c r="B1333" s="3"/>
      <c r="C1333" s="1"/>
      <c r="D1333" s="1"/>
      <c r="E1333" s="1"/>
      <c r="F1333" s="1"/>
      <c r="G1333" s="287" t="s">
        <v>1553</v>
      </c>
      <c r="H1333" s="277">
        <v>42353</v>
      </c>
      <c r="I1333" s="1" t="s">
        <v>7309</v>
      </c>
      <c r="J1333" s="2" t="s">
        <v>88</v>
      </c>
      <c r="K1333" s="1" t="s">
        <v>36</v>
      </c>
      <c r="L1333" s="1" t="s">
        <v>20</v>
      </c>
      <c r="M1333" s="1" t="s">
        <v>21</v>
      </c>
      <c r="N1333" s="1" t="s">
        <v>11</v>
      </c>
      <c r="O1333" s="9">
        <v>11484</v>
      </c>
      <c r="P1333" s="9">
        <v>0</v>
      </c>
      <c r="Q1333" s="9">
        <v>11484</v>
      </c>
      <c r="R1333" s="6" t="s">
        <v>47</v>
      </c>
      <c r="S1333" s="5" t="s">
        <v>32</v>
      </c>
      <c r="T1333" s="5" t="s">
        <v>6718</v>
      </c>
      <c r="U1333" s="5" t="s">
        <v>6719</v>
      </c>
      <c r="V1333" s="1" t="s">
        <v>65</v>
      </c>
      <c r="W1333" s="1" t="s">
        <v>7310</v>
      </c>
      <c r="X1333" s="1" t="s">
        <v>3472</v>
      </c>
      <c r="Y1333" s="1" t="s">
        <v>3473</v>
      </c>
      <c r="Z1333" s="4">
        <v>42353</v>
      </c>
      <c r="AA1333" s="1" t="s">
        <v>45</v>
      </c>
      <c r="AB1333" s="1" t="s">
        <v>7311</v>
      </c>
      <c r="AC1333" s="1" t="s">
        <v>7312</v>
      </c>
      <c r="AD1333" s="8"/>
    </row>
    <row r="1334" spans="2:30" s="22" customFormat="1" outlineLevel="5">
      <c r="B1334" s="3"/>
      <c r="C1334" s="1"/>
      <c r="D1334" s="1"/>
      <c r="E1334" s="1"/>
      <c r="F1334" s="1"/>
      <c r="G1334" s="287" t="s">
        <v>1553</v>
      </c>
      <c r="H1334" s="277">
        <v>42353</v>
      </c>
      <c r="I1334" s="1" t="s">
        <v>7313</v>
      </c>
      <c r="J1334" s="2" t="s">
        <v>88</v>
      </c>
      <c r="K1334" s="1" t="s">
        <v>36</v>
      </c>
      <c r="L1334" s="1" t="s">
        <v>20</v>
      </c>
      <c r="M1334" s="1" t="s">
        <v>21</v>
      </c>
      <c r="N1334" s="1" t="s">
        <v>11</v>
      </c>
      <c r="O1334" s="9">
        <v>5735</v>
      </c>
      <c r="P1334" s="9">
        <v>0</v>
      </c>
      <c r="Q1334" s="9">
        <v>5735</v>
      </c>
      <c r="R1334" s="6" t="s">
        <v>47</v>
      </c>
      <c r="S1334" s="5" t="s">
        <v>32</v>
      </c>
      <c r="T1334" s="5" t="s">
        <v>6718</v>
      </c>
      <c r="U1334" s="5" t="s">
        <v>6719</v>
      </c>
      <c r="V1334" s="1" t="s">
        <v>65</v>
      </c>
      <c r="W1334" s="1" t="s">
        <v>7314</v>
      </c>
      <c r="X1334" s="1" t="s">
        <v>2201</v>
      </c>
      <c r="Y1334" s="1" t="s">
        <v>2202</v>
      </c>
      <c r="Z1334" s="4">
        <v>42353</v>
      </c>
      <c r="AA1334" s="1" t="s">
        <v>45</v>
      </c>
      <c r="AB1334" s="1" t="s">
        <v>7315</v>
      </c>
      <c r="AC1334" s="1" t="s">
        <v>7316</v>
      </c>
      <c r="AD1334" s="8"/>
    </row>
    <row r="1335" spans="2:30" s="22" customFormat="1" outlineLevel="5">
      <c r="B1335" s="3"/>
      <c r="C1335" s="1"/>
      <c r="D1335" s="1"/>
      <c r="E1335" s="1"/>
      <c r="F1335" s="1"/>
      <c r="G1335" s="287" t="s">
        <v>1553</v>
      </c>
      <c r="H1335" s="277">
        <v>42356</v>
      </c>
      <c r="I1335" s="1" t="s">
        <v>7317</v>
      </c>
      <c r="J1335" s="2" t="s">
        <v>88</v>
      </c>
      <c r="K1335" s="1" t="s">
        <v>36</v>
      </c>
      <c r="L1335" s="1" t="s">
        <v>20</v>
      </c>
      <c r="M1335" s="1" t="s">
        <v>21</v>
      </c>
      <c r="N1335" s="1" t="s">
        <v>11</v>
      </c>
      <c r="O1335" s="9">
        <v>10660</v>
      </c>
      <c r="P1335" s="9">
        <v>0</v>
      </c>
      <c r="Q1335" s="9">
        <v>10660</v>
      </c>
      <c r="R1335" s="6" t="s">
        <v>47</v>
      </c>
      <c r="S1335" s="5" t="s">
        <v>32</v>
      </c>
      <c r="T1335" s="5" t="s">
        <v>6718</v>
      </c>
      <c r="U1335" s="5" t="s">
        <v>6719</v>
      </c>
      <c r="V1335" s="1" t="s">
        <v>65</v>
      </c>
      <c r="W1335" s="1" t="s">
        <v>7318</v>
      </c>
      <c r="X1335" s="1" t="s">
        <v>2230</v>
      </c>
      <c r="Y1335" s="1" t="s">
        <v>2231</v>
      </c>
      <c r="Z1335" s="4">
        <v>42356</v>
      </c>
      <c r="AA1335" s="1" t="s">
        <v>45</v>
      </c>
      <c r="AB1335" s="1" t="s">
        <v>7319</v>
      </c>
      <c r="AC1335" s="1" t="s">
        <v>7320</v>
      </c>
      <c r="AD1335" s="8"/>
    </row>
    <row r="1336" spans="2:30" s="22" customFormat="1" ht="15" customHeight="1" outlineLevel="5">
      <c r="B1336" s="3"/>
      <c r="C1336" s="1"/>
      <c r="D1336" s="1"/>
      <c r="E1336" s="1"/>
      <c r="F1336" s="1"/>
      <c r="G1336" s="287" t="s">
        <v>1553</v>
      </c>
      <c r="H1336" s="277">
        <v>42353</v>
      </c>
      <c r="I1336" s="1" t="s">
        <v>7321</v>
      </c>
      <c r="J1336" s="2" t="s">
        <v>88</v>
      </c>
      <c r="K1336" s="1" t="s">
        <v>36</v>
      </c>
      <c r="L1336" s="1" t="s">
        <v>20</v>
      </c>
      <c r="M1336" s="1" t="s">
        <v>21</v>
      </c>
      <c r="N1336" s="1" t="s">
        <v>11</v>
      </c>
      <c r="O1336" s="9">
        <v>7913</v>
      </c>
      <c r="P1336" s="9">
        <v>0</v>
      </c>
      <c r="Q1336" s="9">
        <v>7913</v>
      </c>
      <c r="R1336" s="6" t="s">
        <v>47</v>
      </c>
      <c r="S1336" s="5" t="s">
        <v>32</v>
      </c>
      <c r="T1336" s="5" t="s">
        <v>6718</v>
      </c>
      <c r="U1336" s="5" t="s">
        <v>6719</v>
      </c>
      <c r="V1336" s="1" t="s">
        <v>65</v>
      </c>
      <c r="W1336" s="1" t="s">
        <v>7322</v>
      </c>
      <c r="X1336" s="1" t="s">
        <v>3264</v>
      </c>
      <c r="Y1336" s="1" t="s">
        <v>3265</v>
      </c>
      <c r="Z1336" s="4">
        <v>42353</v>
      </c>
      <c r="AA1336" s="1" t="s">
        <v>45</v>
      </c>
      <c r="AB1336" s="1" t="s">
        <v>7323</v>
      </c>
      <c r="AC1336" s="1" t="s">
        <v>7324</v>
      </c>
      <c r="AD1336" s="8" t="s">
        <v>7325</v>
      </c>
    </row>
    <row r="1337" spans="2:30" s="22" customFormat="1" outlineLevel="5">
      <c r="B1337" s="3"/>
      <c r="C1337" s="1"/>
      <c r="D1337" s="1"/>
      <c r="E1337" s="1"/>
      <c r="F1337" s="1"/>
      <c r="G1337" s="287" t="s">
        <v>1553</v>
      </c>
      <c r="H1337" s="277">
        <v>42353</v>
      </c>
      <c r="I1337" s="1" t="s">
        <v>7326</v>
      </c>
      <c r="J1337" s="2" t="s">
        <v>88</v>
      </c>
      <c r="K1337" s="1" t="s">
        <v>36</v>
      </c>
      <c r="L1337" s="1" t="s">
        <v>20</v>
      </c>
      <c r="M1337" s="1" t="s">
        <v>21</v>
      </c>
      <c r="N1337" s="1" t="s">
        <v>11</v>
      </c>
      <c r="O1337" s="9">
        <v>11100</v>
      </c>
      <c r="P1337" s="9">
        <v>0</v>
      </c>
      <c r="Q1337" s="9">
        <v>11100</v>
      </c>
      <c r="R1337" s="6" t="s">
        <v>47</v>
      </c>
      <c r="S1337" s="5" t="s">
        <v>32</v>
      </c>
      <c r="T1337" s="5" t="s">
        <v>6718</v>
      </c>
      <c r="U1337" s="5" t="s">
        <v>6719</v>
      </c>
      <c r="V1337" s="1" t="s">
        <v>65</v>
      </c>
      <c r="W1337" s="1" t="s">
        <v>7327</v>
      </c>
      <c r="X1337" s="1" t="s">
        <v>2230</v>
      </c>
      <c r="Y1337" s="1" t="s">
        <v>2231</v>
      </c>
      <c r="Z1337" s="4">
        <v>42353</v>
      </c>
      <c r="AA1337" s="1" t="s">
        <v>45</v>
      </c>
      <c r="AB1337" s="1" t="s">
        <v>7328</v>
      </c>
      <c r="AC1337" s="1" t="s">
        <v>7329</v>
      </c>
      <c r="AD1337" s="8"/>
    </row>
    <row r="1338" spans="2:30" s="22" customFormat="1" outlineLevel="5">
      <c r="B1338" s="3"/>
      <c r="C1338" s="1"/>
      <c r="D1338" s="1"/>
      <c r="E1338" s="1"/>
      <c r="F1338" s="1"/>
      <c r="G1338" s="287" t="s">
        <v>1553</v>
      </c>
      <c r="H1338" s="277">
        <v>42353</v>
      </c>
      <c r="I1338" s="1" t="s">
        <v>7330</v>
      </c>
      <c r="J1338" s="2" t="s">
        <v>88</v>
      </c>
      <c r="K1338" s="1" t="s">
        <v>36</v>
      </c>
      <c r="L1338" s="1" t="s">
        <v>20</v>
      </c>
      <c r="M1338" s="1" t="s">
        <v>21</v>
      </c>
      <c r="N1338" s="1" t="s">
        <v>11</v>
      </c>
      <c r="O1338" s="9">
        <v>1200</v>
      </c>
      <c r="P1338" s="9">
        <v>0</v>
      </c>
      <c r="Q1338" s="9">
        <v>1200</v>
      </c>
      <c r="R1338" s="6" t="s">
        <v>47</v>
      </c>
      <c r="S1338" s="5" t="s">
        <v>32</v>
      </c>
      <c r="T1338" s="5" t="s">
        <v>6718</v>
      </c>
      <c r="U1338" s="5" t="s">
        <v>6719</v>
      </c>
      <c r="V1338" s="1" t="s">
        <v>65</v>
      </c>
      <c r="W1338" s="1" t="s">
        <v>7331</v>
      </c>
      <c r="X1338" s="1" t="s">
        <v>4700</v>
      </c>
      <c r="Y1338" s="1" t="s">
        <v>4701</v>
      </c>
      <c r="Z1338" s="4">
        <v>42353</v>
      </c>
      <c r="AA1338" s="1" t="s">
        <v>2257</v>
      </c>
      <c r="AB1338" s="1" t="s">
        <v>7332</v>
      </c>
      <c r="AC1338" s="1" t="s">
        <v>7333</v>
      </c>
      <c r="AD1338" s="8"/>
    </row>
    <row r="1339" spans="2:30" s="22" customFormat="1" outlineLevel="5">
      <c r="B1339" s="3"/>
      <c r="C1339" s="1"/>
      <c r="D1339" s="1"/>
      <c r="E1339" s="1"/>
      <c r="F1339" s="1"/>
      <c r="G1339" s="287" t="s">
        <v>1553</v>
      </c>
      <c r="H1339" s="277">
        <v>42353</v>
      </c>
      <c r="I1339" s="1" t="s">
        <v>7334</v>
      </c>
      <c r="J1339" s="2" t="s">
        <v>88</v>
      </c>
      <c r="K1339" s="1" t="s">
        <v>36</v>
      </c>
      <c r="L1339" s="1" t="s">
        <v>20</v>
      </c>
      <c r="M1339" s="1" t="s">
        <v>21</v>
      </c>
      <c r="N1339" s="1" t="s">
        <v>11</v>
      </c>
      <c r="O1339" s="9">
        <v>2700</v>
      </c>
      <c r="P1339" s="9">
        <v>0</v>
      </c>
      <c r="Q1339" s="9">
        <v>2700</v>
      </c>
      <c r="R1339" s="6" t="s">
        <v>47</v>
      </c>
      <c r="S1339" s="5" t="s">
        <v>32</v>
      </c>
      <c r="T1339" s="5" t="s">
        <v>6718</v>
      </c>
      <c r="U1339" s="5" t="s">
        <v>6719</v>
      </c>
      <c r="V1339" s="1" t="s">
        <v>65</v>
      </c>
      <c r="W1339" s="1" t="s">
        <v>7335</v>
      </c>
      <c r="X1339" s="1" t="s">
        <v>4720</v>
      </c>
      <c r="Y1339" s="1" t="s">
        <v>4721</v>
      </c>
      <c r="Z1339" s="4">
        <v>42353</v>
      </c>
      <c r="AA1339" s="1" t="s">
        <v>2257</v>
      </c>
      <c r="AB1339" s="1" t="s">
        <v>7336</v>
      </c>
      <c r="AC1339" s="1" t="s">
        <v>7337</v>
      </c>
      <c r="AD1339" s="8"/>
    </row>
    <row r="1340" spans="2:30" s="22" customFormat="1" outlineLevel="5">
      <c r="B1340" s="3"/>
      <c r="C1340" s="1"/>
      <c r="D1340" s="1"/>
      <c r="E1340" s="1"/>
      <c r="F1340" s="1"/>
      <c r="G1340" s="287" t="s">
        <v>1553</v>
      </c>
      <c r="H1340" s="277">
        <v>42353</v>
      </c>
      <c r="I1340" s="1" t="s">
        <v>7338</v>
      </c>
      <c r="J1340" s="2" t="s">
        <v>88</v>
      </c>
      <c r="K1340" s="1" t="s">
        <v>36</v>
      </c>
      <c r="L1340" s="1" t="s">
        <v>20</v>
      </c>
      <c r="M1340" s="1" t="s">
        <v>21</v>
      </c>
      <c r="N1340" s="1" t="s">
        <v>11</v>
      </c>
      <c r="O1340" s="9">
        <v>6400</v>
      </c>
      <c r="P1340" s="9">
        <v>0</v>
      </c>
      <c r="Q1340" s="9">
        <v>6400</v>
      </c>
      <c r="R1340" s="6" t="s">
        <v>47</v>
      </c>
      <c r="S1340" s="5" t="s">
        <v>32</v>
      </c>
      <c r="T1340" s="5" t="s">
        <v>6718</v>
      </c>
      <c r="U1340" s="5" t="s">
        <v>6719</v>
      </c>
      <c r="V1340" s="1" t="s">
        <v>65</v>
      </c>
      <c r="W1340" s="1" t="s">
        <v>7339</v>
      </c>
      <c r="X1340" s="1" t="s">
        <v>2282</v>
      </c>
      <c r="Y1340" s="1" t="s">
        <v>2283</v>
      </c>
      <c r="Z1340" s="4">
        <v>42353</v>
      </c>
      <c r="AA1340" s="1" t="s">
        <v>2257</v>
      </c>
      <c r="AB1340" s="1" t="s">
        <v>7340</v>
      </c>
      <c r="AC1340" s="1" t="s">
        <v>7341</v>
      </c>
      <c r="AD1340" s="8"/>
    </row>
    <row r="1341" spans="2:30" s="22" customFormat="1" outlineLevel="5">
      <c r="B1341" s="3"/>
      <c r="C1341" s="1"/>
      <c r="D1341" s="1"/>
      <c r="E1341" s="1"/>
      <c r="F1341" s="1"/>
      <c r="G1341" s="287" t="s">
        <v>1553</v>
      </c>
      <c r="H1341" s="277">
        <v>42368</v>
      </c>
      <c r="I1341" s="1" t="s">
        <v>7342</v>
      </c>
      <c r="J1341" s="2" t="s">
        <v>88</v>
      </c>
      <c r="K1341" s="1" t="s">
        <v>36</v>
      </c>
      <c r="L1341" s="1" t="s">
        <v>20</v>
      </c>
      <c r="M1341" s="1" t="s">
        <v>21</v>
      </c>
      <c r="N1341" s="1" t="s">
        <v>11</v>
      </c>
      <c r="O1341" s="9">
        <v>11172</v>
      </c>
      <c r="P1341" s="9">
        <v>0</v>
      </c>
      <c r="Q1341" s="9">
        <v>11172</v>
      </c>
      <c r="R1341" s="6" t="s">
        <v>47</v>
      </c>
      <c r="S1341" s="5" t="s">
        <v>32</v>
      </c>
      <c r="T1341" s="5" t="s">
        <v>6718</v>
      </c>
      <c r="U1341" s="5" t="s">
        <v>6719</v>
      </c>
      <c r="V1341" s="1" t="s">
        <v>65</v>
      </c>
      <c r="W1341" s="1" t="s">
        <v>7343</v>
      </c>
      <c r="X1341" s="1" t="s">
        <v>2230</v>
      </c>
      <c r="Y1341" s="1" t="s">
        <v>2231</v>
      </c>
      <c r="Z1341" s="4">
        <v>42368</v>
      </c>
      <c r="AA1341" s="1" t="s">
        <v>45</v>
      </c>
      <c r="AB1341" s="1" t="s">
        <v>7344</v>
      </c>
      <c r="AC1341" s="1"/>
      <c r="AD1341" s="8"/>
    </row>
    <row r="1342" spans="2:30" s="22" customFormat="1" outlineLevel="5">
      <c r="B1342" s="3"/>
      <c r="C1342" s="1"/>
      <c r="D1342" s="1"/>
      <c r="E1342" s="1"/>
      <c r="F1342" s="1"/>
      <c r="G1342" s="287" t="s">
        <v>1553</v>
      </c>
      <c r="H1342" s="277">
        <v>42353</v>
      </c>
      <c r="I1342" s="1" t="s">
        <v>7345</v>
      </c>
      <c r="J1342" s="2" t="s">
        <v>88</v>
      </c>
      <c r="K1342" s="1" t="s">
        <v>36</v>
      </c>
      <c r="L1342" s="1" t="s">
        <v>20</v>
      </c>
      <c r="M1342" s="1" t="s">
        <v>21</v>
      </c>
      <c r="N1342" s="1" t="s">
        <v>11</v>
      </c>
      <c r="O1342" s="9">
        <v>11265.1</v>
      </c>
      <c r="P1342" s="9">
        <v>0</v>
      </c>
      <c r="Q1342" s="9">
        <v>11265.1</v>
      </c>
      <c r="R1342" s="6" t="s">
        <v>47</v>
      </c>
      <c r="S1342" s="5" t="s">
        <v>32</v>
      </c>
      <c r="T1342" s="5" t="s">
        <v>6718</v>
      </c>
      <c r="U1342" s="5" t="s">
        <v>6719</v>
      </c>
      <c r="V1342" s="1" t="s">
        <v>65</v>
      </c>
      <c r="W1342" s="1" t="s">
        <v>7346</v>
      </c>
      <c r="X1342" s="1" t="s">
        <v>2313</v>
      </c>
      <c r="Y1342" s="1" t="s">
        <v>2314</v>
      </c>
      <c r="Z1342" s="4">
        <v>42353</v>
      </c>
      <c r="AA1342" s="1" t="s">
        <v>45</v>
      </c>
      <c r="AB1342" s="1" t="s">
        <v>7347</v>
      </c>
      <c r="AC1342" s="1" t="s">
        <v>7348</v>
      </c>
      <c r="AD1342" s="8"/>
    </row>
    <row r="1343" spans="2:30" s="22" customFormat="1" outlineLevel="5">
      <c r="B1343" s="3"/>
      <c r="C1343" s="1"/>
      <c r="D1343" s="1"/>
      <c r="E1343" s="1"/>
      <c r="F1343" s="1"/>
      <c r="G1343" s="287" t="s">
        <v>1553</v>
      </c>
      <c r="H1343" s="277">
        <v>42353</v>
      </c>
      <c r="I1343" s="1" t="s">
        <v>7349</v>
      </c>
      <c r="J1343" s="2" t="s">
        <v>88</v>
      </c>
      <c r="K1343" s="1" t="s">
        <v>36</v>
      </c>
      <c r="L1343" s="1" t="s">
        <v>20</v>
      </c>
      <c r="M1343" s="1" t="s">
        <v>21</v>
      </c>
      <c r="N1343" s="1" t="s">
        <v>11</v>
      </c>
      <c r="O1343" s="9">
        <v>11234</v>
      </c>
      <c r="P1343" s="9">
        <v>0</v>
      </c>
      <c r="Q1343" s="9">
        <v>11234</v>
      </c>
      <c r="R1343" s="6" t="s">
        <v>47</v>
      </c>
      <c r="S1343" s="5" t="s">
        <v>32</v>
      </c>
      <c r="T1343" s="5" t="s">
        <v>6718</v>
      </c>
      <c r="U1343" s="5" t="s">
        <v>6719</v>
      </c>
      <c r="V1343" s="1" t="s">
        <v>65</v>
      </c>
      <c r="W1343" s="1" t="s">
        <v>7350</v>
      </c>
      <c r="X1343" s="1" t="s">
        <v>2175</v>
      </c>
      <c r="Y1343" s="1" t="s">
        <v>2176</v>
      </c>
      <c r="Z1343" s="4">
        <v>42353</v>
      </c>
      <c r="AA1343" s="1" t="s">
        <v>45</v>
      </c>
      <c r="AB1343" s="1" t="s">
        <v>7351</v>
      </c>
      <c r="AC1343" s="1" t="s">
        <v>7352</v>
      </c>
      <c r="AD1343" s="8"/>
    </row>
    <row r="1344" spans="2:30" s="22" customFormat="1" outlineLevel="5">
      <c r="B1344" s="3"/>
      <c r="C1344" s="1"/>
      <c r="D1344" s="1"/>
      <c r="E1344" s="1"/>
      <c r="F1344" s="1"/>
      <c r="G1344" s="287" t="s">
        <v>1553</v>
      </c>
      <c r="H1344" s="277">
        <v>42359</v>
      </c>
      <c r="I1344" s="1" t="s">
        <v>7353</v>
      </c>
      <c r="J1344" s="2" t="s">
        <v>88</v>
      </c>
      <c r="K1344" s="1" t="s">
        <v>36</v>
      </c>
      <c r="L1344" s="1" t="s">
        <v>20</v>
      </c>
      <c r="M1344" s="1" t="s">
        <v>21</v>
      </c>
      <c r="N1344" s="1" t="s">
        <v>11</v>
      </c>
      <c r="O1344" s="9">
        <v>802.4</v>
      </c>
      <c r="P1344" s="9">
        <v>0</v>
      </c>
      <c r="Q1344" s="9">
        <v>802.4</v>
      </c>
      <c r="R1344" s="6" t="s">
        <v>47</v>
      </c>
      <c r="S1344" s="5" t="s">
        <v>32</v>
      </c>
      <c r="T1344" s="5" t="s">
        <v>6718</v>
      </c>
      <c r="U1344" s="5" t="s">
        <v>6719</v>
      </c>
      <c r="V1344" s="1" t="s">
        <v>65</v>
      </c>
      <c r="W1344" s="1" t="s">
        <v>7354</v>
      </c>
      <c r="X1344" s="1" t="s">
        <v>3415</v>
      </c>
      <c r="Y1344" s="1" t="s">
        <v>3416</v>
      </c>
      <c r="Z1344" s="4">
        <v>42359</v>
      </c>
      <c r="AA1344" s="1" t="s">
        <v>2257</v>
      </c>
      <c r="AB1344" s="1" t="s">
        <v>7355</v>
      </c>
      <c r="AC1344" s="1" t="s">
        <v>7356</v>
      </c>
      <c r="AD1344" s="8"/>
    </row>
    <row r="1345" spans="2:30" s="22" customFormat="1" outlineLevel="5">
      <c r="B1345" s="3"/>
      <c r="C1345" s="1"/>
      <c r="D1345" s="1"/>
      <c r="E1345" s="1"/>
      <c r="F1345" s="1"/>
      <c r="G1345" s="287" t="s">
        <v>1553</v>
      </c>
      <c r="H1345" s="277">
        <v>42360</v>
      </c>
      <c r="I1345" s="1" t="s">
        <v>7365</v>
      </c>
      <c r="J1345" s="2" t="s">
        <v>88</v>
      </c>
      <c r="K1345" s="1" t="s">
        <v>36</v>
      </c>
      <c r="L1345" s="1" t="s">
        <v>20</v>
      </c>
      <c r="M1345" s="1" t="s">
        <v>21</v>
      </c>
      <c r="N1345" s="1" t="s">
        <v>11</v>
      </c>
      <c r="O1345" s="9">
        <v>2236.69</v>
      </c>
      <c r="P1345" s="9">
        <v>0</v>
      </c>
      <c r="Q1345" s="9">
        <v>2236.69</v>
      </c>
      <c r="R1345" s="6" t="s">
        <v>47</v>
      </c>
      <c r="S1345" s="5" t="s">
        <v>32</v>
      </c>
      <c r="T1345" s="5" t="s">
        <v>6718</v>
      </c>
      <c r="U1345" s="5" t="s">
        <v>6719</v>
      </c>
      <c r="V1345" s="1" t="s">
        <v>65</v>
      </c>
      <c r="W1345" s="1" t="s">
        <v>7366</v>
      </c>
      <c r="X1345" s="1" t="s">
        <v>3415</v>
      </c>
      <c r="Y1345" s="1" t="s">
        <v>3416</v>
      </c>
      <c r="Z1345" s="4">
        <v>42360</v>
      </c>
      <c r="AA1345" s="1" t="s">
        <v>2257</v>
      </c>
      <c r="AB1345" s="1" t="s">
        <v>7367</v>
      </c>
      <c r="AC1345" s="1" t="s">
        <v>7368</v>
      </c>
      <c r="AD1345" s="8"/>
    </row>
    <row r="1346" spans="2:30" s="22" customFormat="1" outlineLevel="5">
      <c r="B1346" s="3"/>
      <c r="C1346" s="1"/>
      <c r="D1346" s="1"/>
      <c r="E1346" s="1"/>
      <c r="F1346" s="1"/>
      <c r="G1346" s="287" t="s">
        <v>1553</v>
      </c>
      <c r="H1346" s="277">
        <v>42360</v>
      </c>
      <c r="I1346" s="1" t="s">
        <v>7391</v>
      </c>
      <c r="J1346" s="2" t="s">
        <v>88</v>
      </c>
      <c r="K1346" s="1" t="s">
        <v>36</v>
      </c>
      <c r="L1346" s="1" t="s">
        <v>20</v>
      </c>
      <c r="M1346" s="1" t="s">
        <v>21</v>
      </c>
      <c r="N1346" s="1" t="s">
        <v>11</v>
      </c>
      <c r="O1346" s="9">
        <v>721</v>
      </c>
      <c r="P1346" s="9">
        <v>0</v>
      </c>
      <c r="Q1346" s="9">
        <v>721</v>
      </c>
      <c r="R1346" s="6" t="s">
        <v>47</v>
      </c>
      <c r="S1346" s="5" t="s">
        <v>32</v>
      </c>
      <c r="T1346" s="5" t="s">
        <v>6718</v>
      </c>
      <c r="U1346" s="5" t="s">
        <v>6719</v>
      </c>
      <c r="V1346" s="1" t="s">
        <v>65</v>
      </c>
      <c r="W1346" s="1" t="s">
        <v>7392</v>
      </c>
      <c r="X1346" s="1" t="s">
        <v>3345</v>
      </c>
      <c r="Y1346" s="1" t="s">
        <v>3346</v>
      </c>
      <c r="Z1346" s="4">
        <v>42360</v>
      </c>
      <c r="AA1346" s="1" t="s">
        <v>45</v>
      </c>
      <c r="AB1346" s="1" t="s">
        <v>7393</v>
      </c>
      <c r="AC1346" s="1"/>
      <c r="AD1346" s="8"/>
    </row>
    <row r="1347" spans="2:30" s="22" customFormat="1" ht="15" customHeight="1" outlineLevel="5">
      <c r="B1347" s="3"/>
      <c r="C1347" s="1"/>
      <c r="D1347" s="1"/>
      <c r="E1347" s="1"/>
      <c r="F1347" s="1"/>
      <c r="G1347" s="287" t="s">
        <v>1553</v>
      </c>
      <c r="H1347" s="277">
        <v>42356</v>
      </c>
      <c r="I1347" s="1" t="s">
        <v>7397</v>
      </c>
      <c r="J1347" s="2" t="s">
        <v>88</v>
      </c>
      <c r="K1347" s="1" t="s">
        <v>36</v>
      </c>
      <c r="L1347" s="1" t="s">
        <v>20</v>
      </c>
      <c r="M1347" s="1" t="s">
        <v>21</v>
      </c>
      <c r="N1347" s="1" t="s">
        <v>11</v>
      </c>
      <c r="O1347" s="9">
        <v>6015</v>
      </c>
      <c r="P1347" s="9">
        <v>0</v>
      </c>
      <c r="Q1347" s="9">
        <v>6015</v>
      </c>
      <c r="R1347" s="6" t="s">
        <v>47</v>
      </c>
      <c r="S1347" s="5" t="s">
        <v>32</v>
      </c>
      <c r="T1347" s="5" t="s">
        <v>6718</v>
      </c>
      <c r="U1347" s="5" t="s">
        <v>6719</v>
      </c>
      <c r="V1347" s="1" t="s">
        <v>65</v>
      </c>
      <c r="W1347" s="1" t="s">
        <v>7398</v>
      </c>
      <c r="X1347" s="1" t="s">
        <v>5751</v>
      </c>
      <c r="Y1347" s="1" t="s">
        <v>5752</v>
      </c>
      <c r="Z1347" s="4">
        <v>42356</v>
      </c>
      <c r="AA1347" s="1" t="s">
        <v>45</v>
      </c>
      <c r="AB1347" s="1" t="s">
        <v>7399</v>
      </c>
      <c r="AC1347" s="1" t="s">
        <v>7400</v>
      </c>
      <c r="AD1347" s="8" t="s">
        <v>7401</v>
      </c>
    </row>
    <row r="1348" spans="2:30" s="22" customFormat="1" outlineLevel="5">
      <c r="B1348" s="3"/>
      <c r="C1348" s="1"/>
      <c r="D1348" s="1"/>
      <c r="E1348" s="1"/>
      <c r="F1348" s="1"/>
      <c r="G1348" s="287" t="s">
        <v>1553</v>
      </c>
      <c r="H1348" s="277">
        <v>42359</v>
      </c>
      <c r="I1348" s="1" t="s">
        <v>7402</v>
      </c>
      <c r="J1348" s="2" t="s">
        <v>88</v>
      </c>
      <c r="K1348" s="1" t="s">
        <v>36</v>
      </c>
      <c r="L1348" s="1" t="s">
        <v>20</v>
      </c>
      <c r="M1348" s="1" t="s">
        <v>21</v>
      </c>
      <c r="N1348" s="1" t="s">
        <v>11</v>
      </c>
      <c r="O1348" s="9">
        <v>3630</v>
      </c>
      <c r="P1348" s="9">
        <v>0</v>
      </c>
      <c r="Q1348" s="9">
        <v>3630</v>
      </c>
      <c r="R1348" s="6" t="s">
        <v>47</v>
      </c>
      <c r="S1348" s="5" t="s">
        <v>32</v>
      </c>
      <c r="T1348" s="5" t="s">
        <v>6718</v>
      </c>
      <c r="U1348" s="5" t="s">
        <v>6719</v>
      </c>
      <c r="V1348" s="1" t="s">
        <v>65</v>
      </c>
      <c r="W1348" s="1" t="s">
        <v>7403</v>
      </c>
      <c r="X1348" s="1" t="s">
        <v>4968</v>
      </c>
      <c r="Y1348" s="1" t="s">
        <v>4969</v>
      </c>
      <c r="Z1348" s="4">
        <v>42359</v>
      </c>
      <c r="AA1348" s="1" t="s">
        <v>45</v>
      </c>
      <c r="AB1348" s="1" t="s">
        <v>7404</v>
      </c>
      <c r="AC1348" s="1" t="s">
        <v>7405</v>
      </c>
      <c r="AD1348" s="8"/>
    </row>
    <row r="1349" spans="2:30" s="22" customFormat="1" outlineLevel="5">
      <c r="B1349" s="3"/>
      <c r="C1349" s="1"/>
      <c r="D1349" s="1"/>
      <c r="E1349" s="1"/>
      <c r="F1349" s="1"/>
      <c r="G1349" s="287" t="s">
        <v>1553</v>
      </c>
      <c r="H1349" s="277">
        <v>42356</v>
      </c>
      <c r="I1349" s="1" t="s">
        <v>7406</v>
      </c>
      <c r="J1349" s="2" t="s">
        <v>88</v>
      </c>
      <c r="K1349" s="1" t="s">
        <v>36</v>
      </c>
      <c r="L1349" s="1" t="s">
        <v>20</v>
      </c>
      <c r="M1349" s="1" t="s">
        <v>21</v>
      </c>
      <c r="N1349" s="1" t="s">
        <v>11</v>
      </c>
      <c r="O1349" s="9">
        <v>1739</v>
      </c>
      <c r="P1349" s="9">
        <v>0</v>
      </c>
      <c r="Q1349" s="9">
        <v>1739</v>
      </c>
      <c r="R1349" s="6" t="s">
        <v>47</v>
      </c>
      <c r="S1349" s="5" t="s">
        <v>32</v>
      </c>
      <c r="T1349" s="5" t="s">
        <v>6718</v>
      </c>
      <c r="U1349" s="5" t="s">
        <v>6719</v>
      </c>
      <c r="V1349" s="1" t="s">
        <v>65</v>
      </c>
      <c r="W1349" s="1" t="s">
        <v>7407</v>
      </c>
      <c r="X1349" s="1" t="s">
        <v>2428</v>
      </c>
      <c r="Y1349" s="1" t="s">
        <v>2429</v>
      </c>
      <c r="Z1349" s="4">
        <v>42356</v>
      </c>
      <c r="AA1349" s="1" t="s">
        <v>45</v>
      </c>
      <c r="AB1349" s="1" t="s">
        <v>7408</v>
      </c>
      <c r="AC1349" s="1" t="s">
        <v>7409</v>
      </c>
      <c r="AD1349" s="8"/>
    </row>
    <row r="1350" spans="2:30" s="22" customFormat="1" outlineLevel="5">
      <c r="B1350" s="3"/>
      <c r="C1350" s="1"/>
      <c r="D1350" s="1"/>
      <c r="E1350" s="1"/>
      <c r="F1350" s="1"/>
      <c r="G1350" s="287" t="s">
        <v>1553</v>
      </c>
      <c r="H1350" s="277">
        <v>42360</v>
      </c>
      <c r="I1350" s="1" t="s">
        <v>7410</v>
      </c>
      <c r="J1350" s="2" t="s">
        <v>88</v>
      </c>
      <c r="K1350" s="1" t="s">
        <v>36</v>
      </c>
      <c r="L1350" s="1" t="s">
        <v>20</v>
      </c>
      <c r="M1350" s="1" t="s">
        <v>21</v>
      </c>
      <c r="N1350" s="1" t="s">
        <v>11</v>
      </c>
      <c r="O1350" s="9">
        <v>6332.14</v>
      </c>
      <c r="P1350" s="9">
        <v>0</v>
      </c>
      <c r="Q1350" s="9">
        <v>6332.14</v>
      </c>
      <c r="R1350" s="6" t="s">
        <v>47</v>
      </c>
      <c r="S1350" s="5" t="s">
        <v>32</v>
      </c>
      <c r="T1350" s="5" t="s">
        <v>6718</v>
      </c>
      <c r="U1350" s="5" t="s">
        <v>6719</v>
      </c>
      <c r="V1350" s="1" t="s">
        <v>65</v>
      </c>
      <c r="W1350" s="1" t="s">
        <v>7411</v>
      </c>
      <c r="X1350" s="1" t="s">
        <v>3345</v>
      </c>
      <c r="Y1350" s="1" t="s">
        <v>3346</v>
      </c>
      <c r="Z1350" s="4">
        <v>42360</v>
      </c>
      <c r="AA1350" s="1" t="s">
        <v>45</v>
      </c>
      <c r="AB1350" s="1" t="s">
        <v>7412</v>
      </c>
      <c r="AC1350" s="1" t="s">
        <v>7413</v>
      </c>
      <c r="AD1350" s="8"/>
    </row>
    <row r="1351" spans="2:30" s="22" customFormat="1" outlineLevel="5">
      <c r="B1351" s="3"/>
      <c r="C1351" s="1"/>
      <c r="D1351" s="1"/>
      <c r="E1351" s="1"/>
      <c r="F1351" s="1"/>
      <c r="G1351" s="287" t="s">
        <v>1553</v>
      </c>
      <c r="H1351" s="277">
        <v>42356</v>
      </c>
      <c r="I1351" s="1" t="s">
        <v>7414</v>
      </c>
      <c r="J1351" s="2" t="s">
        <v>88</v>
      </c>
      <c r="K1351" s="1" t="s">
        <v>36</v>
      </c>
      <c r="L1351" s="1" t="s">
        <v>20</v>
      </c>
      <c r="M1351" s="1" t="s">
        <v>21</v>
      </c>
      <c r="N1351" s="1" t="s">
        <v>11</v>
      </c>
      <c r="O1351" s="9">
        <v>1558</v>
      </c>
      <c r="P1351" s="9">
        <v>0</v>
      </c>
      <c r="Q1351" s="9">
        <v>1558</v>
      </c>
      <c r="R1351" s="6" t="s">
        <v>47</v>
      </c>
      <c r="S1351" s="5" t="s">
        <v>32</v>
      </c>
      <c r="T1351" s="5" t="s">
        <v>6718</v>
      </c>
      <c r="U1351" s="5" t="s">
        <v>6719</v>
      </c>
      <c r="V1351" s="1" t="s">
        <v>65</v>
      </c>
      <c r="W1351" s="1" t="s">
        <v>7415</v>
      </c>
      <c r="X1351" s="1" t="s">
        <v>5303</v>
      </c>
      <c r="Y1351" s="1" t="s">
        <v>5304</v>
      </c>
      <c r="Z1351" s="4">
        <v>42356</v>
      </c>
      <c r="AA1351" s="1" t="s">
        <v>45</v>
      </c>
      <c r="AB1351" s="1" t="s">
        <v>7416</v>
      </c>
      <c r="AC1351" s="1" t="s">
        <v>7417</v>
      </c>
      <c r="AD1351" s="8"/>
    </row>
    <row r="1352" spans="2:30" s="22" customFormat="1" outlineLevel="5">
      <c r="B1352" s="3"/>
      <c r="C1352" s="1"/>
      <c r="D1352" s="1"/>
      <c r="E1352" s="1"/>
      <c r="F1352" s="1"/>
      <c r="G1352" s="287" t="s">
        <v>1553</v>
      </c>
      <c r="H1352" s="277">
        <v>42359</v>
      </c>
      <c r="I1352" s="1" t="s">
        <v>7445</v>
      </c>
      <c r="J1352" s="2" t="s">
        <v>88</v>
      </c>
      <c r="K1352" s="1" t="s">
        <v>36</v>
      </c>
      <c r="L1352" s="1" t="s">
        <v>20</v>
      </c>
      <c r="M1352" s="1" t="s">
        <v>21</v>
      </c>
      <c r="N1352" s="1" t="s">
        <v>11</v>
      </c>
      <c r="O1352" s="9">
        <v>9627.6</v>
      </c>
      <c r="P1352" s="9">
        <v>0</v>
      </c>
      <c r="Q1352" s="9">
        <v>9627.6</v>
      </c>
      <c r="R1352" s="6" t="s">
        <v>47</v>
      </c>
      <c r="S1352" s="5" t="s">
        <v>32</v>
      </c>
      <c r="T1352" s="5" t="s">
        <v>6718</v>
      </c>
      <c r="U1352" s="5" t="s">
        <v>6719</v>
      </c>
      <c r="V1352" s="1" t="s">
        <v>65</v>
      </c>
      <c r="W1352" s="1" t="s">
        <v>7446</v>
      </c>
      <c r="X1352" s="1" t="s">
        <v>2149</v>
      </c>
      <c r="Y1352" s="1" t="s">
        <v>2150</v>
      </c>
      <c r="Z1352" s="4">
        <v>42359</v>
      </c>
      <c r="AA1352" s="1" t="s">
        <v>45</v>
      </c>
      <c r="AB1352" s="1" t="s">
        <v>7447</v>
      </c>
      <c r="AC1352" s="1" t="s">
        <v>7448</v>
      </c>
      <c r="AD1352" s="8"/>
    </row>
    <row r="1353" spans="2:30" s="22" customFormat="1" outlineLevel="5">
      <c r="B1353" s="3"/>
      <c r="C1353" s="1"/>
      <c r="D1353" s="1"/>
      <c r="E1353" s="1"/>
      <c r="F1353" s="1"/>
      <c r="G1353" s="287" t="s">
        <v>1553</v>
      </c>
      <c r="H1353" s="277">
        <v>42369</v>
      </c>
      <c r="I1353" s="1" t="s">
        <v>7490</v>
      </c>
      <c r="J1353" s="2" t="s">
        <v>88</v>
      </c>
      <c r="K1353" s="1" t="s">
        <v>36</v>
      </c>
      <c r="L1353" s="1" t="s">
        <v>20</v>
      </c>
      <c r="M1353" s="1" t="s">
        <v>21</v>
      </c>
      <c r="N1353" s="1" t="s">
        <v>11</v>
      </c>
      <c r="O1353" s="9">
        <v>1250.67</v>
      </c>
      <c r="P1353" s="9">
        <v>0</v>
      </c>
      <c r="Q1353" s="9">
        <v>1250.67</v>
      </c>
      <c r="R1353" s="6" t="s">
        <v>5534</v>
      </c>
      <c r="S1353" s="5" t="s">
        <v>32</v>
      </c>
      <c r="T1353" s="5" t="s">
        <v>6718</v>
      </c>
      <c r="U1353" s="5" t="s">
        <v>6719</v>
      </c>
      <c r="V1353" s="1" t="s">
        <v>3539</v>
      </c>
      <c r="W1353" s="1" t="s">
        <v>7491</v>
      </c>
      <c r="X1353" s="1"/>
      <c r="Y1353" s="1"/>
      <c r="Z1353" s="4">
        <v>42369</v>
      </c>
      <c r="AA1353" s="1" t="s">
        <v>26</v>
      </c>
      <c r="AB1353" s="1" t="s">
        <v>7492</v>
      </c>
      <c r="AC1353" s="1"/>
      <c r="AD1353" s="8"/>
    </row>
    <row r="1354" spans="2:30" s="22" customFormat="1" outlineLevel="5">
      <c r="B1354" s="3"/>
      <c r="C1354" s="1"/>
      <c r="D1354" s="1"/>
      <c r="E1354" s="1"/>
      <c r="F1354" s="1"/>
      <c r="G1354" s="287" t="s">
        <v>1553</v>
      </c>
      <c r="H1354" s="277">
        <v>42348</v>
      </c>
      <c r="I1354" s="1" t="s">
        <v>7581</v>
      </c>
      <c r="J1354" s="2" t="s">
        <v>91</v>
      </c>
      <c r="K1354" s="1" t="s">
        <v>36</v>
      </c>
      <c r="L1354" s="1" t="s">
        <v>20</v>
      </c>
      <c r="M1354" s="1" t="s">
        <v>21</v>
      </c>
      <c r="N1354" s="1" t="s">
        <v>11</v>
      </c>
      <c r="O1354" s="9">
        <v>4580</v>
      </c>
      <c r="P1354" s="9">
        <v>0</v>
      </c>
      <c r="Q1354" s="9">
        <v>4580</v>
      </c>
      <c r="R1354" s="6" t="s">
        <v>47</v>
      </c>
      <c r="S1354" s="5" t="s">
        <v>32</v>
      </c>
      <c r="T1354" s="5" t="s">
        <v>6718</v>
      </c>
      <c r="U1354" s="5" t="s">
        <v>6719</v>
      </c>
      <c r="V1354" s="1" t="s">
        <v>35</v>
      </c>
      <c r="W1354" s="1" t="s">
        <v>5759</v>
      </c>
      <c r="X1354" s="1" t="s">
        <v>7582</v>
      </c>
      <c r="Y1354" s="1" t="s">
        <v>7583</v>
      </c>
      <c r="Z1354" s="4">
        <v>42348</v>
      </c>
      <c r="AA1354" s="1" t="s">
        <v>45</v>
      </c>
      <c r="AB1354" s="1" t="s">
        <v>2978</v>
      </c>
      <c r="AC1354" s="1" t="s">
        <v>7584</v>
      </c>
      <c r="AD1354" s="8"/>
    </row>
    <row r="1355" spans="2:30" s="22" customFormat="1" outlineLevel="5">
      <c r="B1355" s="3"/>
      <c r="C1355" s="1"/>
      <c r="D1355" s="1"/>
      <c r="E1355" s="1"/>
      <c r="F1355" s="1"/>
      <c r="G1355" s="287" t="s">
        <v>1553</v>
      </c>
      <c r="H1355" s="277">
        <v>42341</v>
      </c>
      <c r="I1355" s="1" t="s">
        <v>7237</v>
      </c>
      <c r="J1355" s="2" t="s">
        <v>91</v>
      </c>
      <c r="K1355" s="1" t="s">
        <v>36</v>
      </c>
      <c r="L1355" s="1" t="s">
        <v>20</v>
      </c>
      <c r="M1355" s="1" t="s">
        <v>21</v>
      </c>
      <c r="N1355" s="1" t="s">
        <v>11</v>
      </c>
      <c r="O1355" s="9">
        <v>3000</v>
      </c>
      <c r="P1355" s="9">
        <v>0</v>
      </c>
      <c r="Q1355" s="9">
        <v>3000</v>
      </c>
      <c r="R1355" s="6" t="s">
        <v>5534</v>
      </c>
      <c r="S1355" s="5" t="s">
        <v>32</v>
      </c>
      <c r="T1355" s="5" t="s">
        <v>6718</v>
      </c>
      <c r="U1355" s="5" t="s">
        <v>6719</v>
      </c>
      <c r="V1355" s="1" t="s">
        <v>3539</v>
      </c>
      <c r="W1355" s="1" t="s">
        <v>7238</v>
      </c>
      <c r="X1355" s="1"/>
      <c r="Y1355" s="1"/>
      <c r="Z1355" s="4">
        <v>42341</v>
      </c>
      <c r="AA1355" s="1" t="s">
        <v>26</v>
      </c>
      <c r="AB1355" s="1" t="s">
        <v>7239</v>
      </c>
      <c r="AC1355" s="1" t="s">
        <v>7240</v>
      </c>
      <c r="AD1355" s="8"/>
    </row>
    <row r="1356" spans="2:30" s="22" customFormat="1" outlineLevel="5">
      <c r="B1356" s="3"/>
      <c r="C1356" s="1"/>
      <c r="D1356" s="1"/>
      <c r="E1356" s="1"/>
      <c r="F1356" s="1"/>
      <c r="G1356" s="287" t="s">
        <v>1553</v>
      </c>
      <c r="H1356" s="277">
        <v>42352</v>
      </c>
      <c r="I1356" s="1" t="s">
        <v>7605</v>
      </c>
      <c r="J1356" s="2" t="s">
        <v>91</v>
      </c>
      <c r="K1356" s="1" t="s">
        <v>36</v>
      </c>
      <c r="L1356" s="1" t="s">
        <v>20</v>
      </c>
      <c r="M1356" s="1" t="s">
        <v>21</v>
      </c>
      <c r="N1356" s="1" t="s">
        <v>11</v>
      </c>
      <c r="O1356" s="9">
        <v>7000</v>
      </c>
      <c r="P1356" s="9">
        <v>0</v>
      </c>
      <c r="Q1356" s="9">
        <v>7000</v>
      </c>
      <c r="R1356" s="6" t="s">
        <v>47</v>
      </c>
      <c r="S1356" s="5" t="s">
        <v>32</v>
      </c>
      <c r="T1356" s="5" t="s">
        <v>6718</v>
      </c>
      <c r="U1356" s="5" t="s">
        <v>6719</v>
      </c>
      <c r="V1356" s="1" t="s">
        <v>35</v>
      </c>
      <c r="W1356" s="1" t="s">
        <v>7606</v>
      </c>
      <c r="X1356" s="1" t="s">
        <v>7582</v>
      </c>
      <c r="Y1356" s="1" t="s">
        <v>7583</v>
      </c>
      <c r="Z1356" s="4">
        <v>42352</v>
      </c>
      <c r="AA1356" s="1" t="s">
        <v>45</v>
      </c>
      <c r="AB1356" s="1" t="s">
        <v>2973</v>
      </c>
      <c r="AC1356" s="1" t="s">
        <v>7607</v>
      </c>
      <c r="AD1356" s="8"/>
    </row>
    <row r="1357" spans="2:30" s="22" customFormat="1" ht="15" customHeight="1" outlineLevel="5">
      <c r="B1357" s="3"/>
      <c r="C1357" s="1"/>
      <c r="D1357" s="1"/>
      <c r="E1357" s="1"/>
      <c r="F1357" s="1"/>
      <c r="G1357" s="287" t="s">
        <v>1553</v>
      </c>
      <c r="H1357" s="277">
        <v>42356</v>
      </c>
      <c r="I1357" s="1" t="s">
        <v>7614</v>
      </c>
      <c r="J1357" s="2" t="s">
        <v>91</v>
      </c>
      <c r="K1357" s="1" t="s">
        <v>36</v>
      </c>
      <c r="L1357" s="1" t="s">
        <v>20</v>
      </c>
      <c r="M1357" s="1" t="s">
        <v>21</v>
      </c>
      <c r="N1357" s="1" t="s">
        <v>11</v>
      </c>
      <c r="O1357" s="9">
        <v>2383</v>
      </c>
      <c r="P1357" s="9">
        <v>0</v>
      </c>
      <c r="Q1357" s="9">
        <v>2383</v>
      </c>
      <c r="R1357" s="6" t="s">
        <v>47</v>
      </c>
      <c r="S1357" s="5" t="s">
        <v>32</v>
      </c>
      <c r="T1357" s="5" t="s">
        <v>6718</v>
      </c>
      <c r="U1357" s="5" t="s">
        <v>6719</v>
      </c>
      <c r="V1357" s="1" t="s">
        <v>65</v>
      </c>
      <c r="W1357" s="1" t="s">
        <v>7615</v>
      </c>
      <c r="X1357" s="1" t="s">
        <v>2175</v>
      </c>
      <c r="Y1357" s="1" t="s">
        <v>2176</v>
      </c>
      <c r="Z1357" s="4">
        <v>42356</v>
      </c>
      <c r="AA1357" s="1" t="s">
        <v>45</v>
      </c>
      <c r="AB1357" s="1" t="s">
        <v>7616</v>
      </c>
      <c r="AC1357" s="1" t="s">
        <v>7617</v>
      </c>
      <c r="AD1357" s="8" t="s">
        <v>7618</v>
      </c>
    </row>
    <row r="1358" spans="2:30" s="22" customFormat="1" outlineLevel="5">
      <c r="B1358" s="3"/>
      <c r="C1358" s="1"/>
      <c r="D1358" s="1"/>
      <c r="E1358" s="1"/>
      <c r="F1358" s="1"/>
      <c r="G1358" s="287" t="s">
        <v>1553</v>
      </c>
      <c r="H1358" s="277">
        <v>42356</v>
      </c>
      <c r="I1358" s="1" t="s">
        <v>7619</v>
      </c>
      <c r="J1358" s="2" t="s">
        <v>91</v>
      </c>
      <c r="K1358" s="1" t="s">
        <v>36</v>
      </c>
      <c r="L1358" s="1" t="s">
        <v>20</v>
      </c>
      <c r="M1358" s="1" t="s">
        <v>21</v>
      </c>
      <c r="N1358" s="1" t="s">
        <v>11</v>
      </c>
      <c r="O1358" s="9">
        <v>2250</v>
      </c>
      <c r="P1358" s="9">
        <v>0</v>
      </c>
      <c r="Q1358" s="9">
        <v>2250</v>
      </c>
      <c r="R1358" s="6" t="s">
        <v>47</v>
      </c>
      <c r="S1358" s="5" t="s">
        <v>32</v>
      </c>
      <c r="T1358" s="5" t="s">
        <v>6718</v>
      </c>
      <c r="U1358" s="5" t="s">
        <v>6719</v>
      </c>
      <c r="V1358" s="1" t="s">
        <v>35</v>
      </c>
      <c r="W1358" s="1" t="s">
        <v>5883</v>
      </c>
      <c r="X1358" s="1" t="s">
        <v>7620</v>
      </c>
      <c r="Y1358" s="1" t="s">
        <v>7621</v>
      </c>
      <c r="Z1358" s="4">
        <v>42356</v>
      </c>
      <c r="AA1358" s="1" t="s">
        <v>2257</v>
      </c>
      <c r="AB1358" s="1" t="s">
        <v>7622</v>
      </c>
      <c r="AC1358" s="1" t="s">
        <v>7623</v>
      </c>
      <c r="AD1358" s="8"/>
    </row>
    <row r="1359" spans="2:30" s="22" customFormat="1" outlineLevel="5">
      <c r="B1359" s="3"/>
      <c r="C1359" s="1"/>
      <c r="D1359" s="1"/>
      <c r="E1359" s="1"/>
      <c r="F1359" s="1"/>
      <c r="G1359" s="287" t="s">
        <v>1553</v>
      </c>
      <c r="H1359" s="277">
        <v>42360</v>
      </c>
      <c r="I1359" s="1" t="s">
        <v>7624</v>
      </c>
      <c r="J1359" s="2" t="s">
        <v>91</v>
      </c>
      <c r="K1359" s="1" t="s">
        <v>36</v>
      </c>
      <c r="L1359" s="1" t="s">
        <v>20</v>
      </c>
      <c r="M1359" s="1" t="s">
        <v>21</v>
      </c>
      <c r="N1359" s="1" t="s">
        <v>11</v>
      </c>
      <c r="O1359" s="9">
        <v>2100</v>
      </c>
      <c r="P1359" s="9">
        <v>0</v>
      </c>
      <c r="Q1359" s="9">
        <v>2100</v>
      </c>
      <c r="R1359" s="6" t="s">
        <v>47</v>
      </c>
      <c r="S1359" s="5" t="s">
        <v>32</v>
      </c>
      <c r="T1359" s="5" t="s">
        <v>6718</v>
      </c>
      <c r="U1359" s="5" t="s">
        <v>6719</v>
      </c>
      <c r="V1359" s="1" t="s">
        <v>35</v>
      </c>
      <c r="W1359" s="1" t="s">
        <v>7625</v>
      </c>
      <c r="X1359" s="1" t="s">
        <v>7626</v>
      </c>
      <c r="Y1359" s="1" t="s">
        <v>7627</v>
      </c>
      <c r="Z1359" s="4">
        <v>42360</v>
      </c>
      <c r="AA1359" s="1" t="s">
        <v>45</v>
      </c>
      <c r="AB1359" s="1" t="s">
        <v>7628</v>
      </c>
      <c r="AC1359" s="1" t="s">
        <v>7629</v>
      </c>
      <c r="AD1359" s="8"/>
    </row>
    <row r="1360" spans="2:30" s="22" customFormat="1" outlineLevel="5">
      <c r="B1360" s="3"/>
      <c r="C1360" s="1"/>
      <c r="D1360" s="1"/>
      <c r="E1360" s="1"/>
      <c r="F1360" s="1"/>
      <c r="G1360" s="287" t="s">
        <v>1553</v>
      </c>
      <c r="H1360" s="277">
        <v>42359</v>
      </c>
      <c r="I1360" s="1" t="s">
        <v>7630</v>
      </c>
      <c r="J1360" s="2" t="s">
        <v>91</v>
      </c>
      <c r="K1360" s="1" t="s">
        <v>36</v>
      </c>
      <c r="L1360" s="1" t="s">
        <v>20</v>
      </c>
      <c r="M1360" s="1" t="s">
        <v>21</v>
      </c>
      <c r="N1360" s="1" t="s">
        <v>11</v>
      </c>
      <c r="O1360" s="9">
        <v>2800</v>
      </c>
      <c r="P1360" s="9">
        <v>0</v>
      </c>
      <c r="Q1360" s="9">
        <v>2800</v>
      </c>
      <c r="R1360" s="6" t="s">
        <v>47</v>
      </c>
      <c r="S1360" s="5" t="s">
        <v>32</v>
      </c>
      <c r="T1360" s="5" t="s">
        <v>6718</v>
      </c>
      <c r="U1360" s="5" t="s">
        <v>6719</v>
      </c>
      <c r="V1360" s="1" t="s">
        <v>35</v>
      </c>
      <c r="W1360" s="1" t="s">
        <v>7631</v>
      </c>
      <c r="X1360" s="1" t="s">
        <v>7582</v>
      </c>
      <c r="Y1360" s="1" t="s">
        <v>7583</v>
      </c>
      <c r="Z1360" s="4">
        <v>42359</v>
      </c>
      <c r="AA1360" s="1" t="s">
        <v>45</v>
      </c>
      <c r="AB1360" s="1" t="s">
        <v>7632</v>
      </c>
      <c r="AC1360" s="1" t="s">
        <v>7633</v>
      </c>
      <c r="AD1360" s="8"/>
    </row>
    <row r="1361" spans="1:53" s="22" customFormat="1" outlineLevel="5">
      <c r="B1361" s="3"/>
      <c r="C1361" s="1"/>
      <c r="D1361" s="1"/>
      <c r="E1361" s="1"/>
      <c r="F1361" s="1"/>
      <c r="G1361" s="287" t="s">
        <v>1553</v>
      </c>
      <c r="H1361" s="277">
        <v>42365</v>
      </c>
      <c r="I1361" s="1" t="s">
        <v>7682</v>
      </c>
      <c r="J1361" s="2" t="s">
        <v>91</v>
      </c>
      <c r="K1361" s="1" t="s">
        <v>36</v>
      </c>
      <c r="L1361" s="1" t="s">
        <v>20</v>
      </c>
      <c r="M1361" s="1" t="s">
        <v>21</v>
      </c>
      <c r="N1361" s="1" t="s">
        <v>11</v>
      </c>
      <c r="O1361" s="9">
        <v>900</v>
      </c>
      <c r="P1361" s="9">
        <v>0</v>
      </c>
      <c r="Q1361" s="9">
        <v>900</v>
      </c>
      <c r="R1361" s="6" t="s">
        <v>47</v>
      </c>
      <c r="S1361" s="5" t="s">
        <v>32</v>
      </c>
      <c r="T1361" s="5" t="s">
        <v>6718</v>
      </c>
      <c r="U1361" s="5" t="s">
        <v>6719</v>
      </c>
      <c r="V1361" s="1" t="s">
        <v>35</v>
      </c>
      <c r="W1361" s="1" t="s">
        <v>7683</v>
      </c>
      <c r="X1361" s="1" t="s">
        <v>7684</v>
      </c>
      <c r="Y1361" s="1" t="s">
        <v>7685</v>
      </c>
      <c r="Z1361" s="4">
        <v>42365</v>
      </c>
      <c r="AA1361" s="1" t="s">
        <v>2257</v>
      </c>
      <c r="AB1361" s="1" t="s">
        <v>6189</v>
      </c>
      <c r="AC1361" s="1" t="s">
        <v>7686</v>
      </c>
      <c r="AD1361" s="8"/>
    </row>
    <row r="1362" spans="1:53" s="22" customFormat="1" outlineLevel="5">
      <c r="B1362" s="3"/>
      <c r="C1362" s="1"/>
      <c r="D1362" s="1"/>
      <c r="E1362" s="1"/>
      <c r="F1362" s="1"/>
      <c r="G1362" s="287" t="s">
        <v>1553</v>
      </c>
      <c r="H1362" s="277">
        <v>42365</v>
      </c>
      <c r="I1362" s="1" t="s">
        <v>7687</v>
      </c>
      <c r="J1362" s="2" t="s">
        <v>91</v>
      </c>
      <c r="K1362" s="1" t="s">
        <v>36</v>
      </c>
      <c r="L1362" s="1" t="s">
        <v>20</v>
      </c>
      <c r="M1362" s="1" t="s">
        <v>21</v>
      </c>
      <c r="N1362" s="1" t="s">
        <v>11</v>
      </c>
      <c r="O1362" s="9">
        <v>1680</v>
      </c>
      <c r="P1362" s="9">
        <v>0</v>
      </c>
      <c r="Q1362" s="9">
        <v>1680</v>
      </c>
      <c r="R1362" s="6" t="s">
        <v>47</v>
      </c>
      <c r="S1362" s="5" t="s">
        <v>32</v>
      </c>
      <c r="T1362" s="5" t="s">
        <v>6718</v>
      </c>
      <c r="U1362" s="5" t="s">
        <v>6719</v>
      </c>
      <c r="V1362" s="1" t="s">
        <v>35</v>
      </c>
      <c r="W1362" s="1" t="s">
        <v>7688</v>
      </c>
      <c r="X1362" s="1" t="s">
        <v>7582</v>
      </c>
      <c r="Y1362" s="1" t="s">
        <v>7583</v>
      </c>
      <c r="Z1362" s="4">
        <v>42365</v>
      </c>
      <c r="AA1362" s="1" t="s">
        <v>2257</v>
      </c>
      <c r="AB1362" s="1" t="s">
        <v>7689</v>
      </c>
      <c r="AC1362" s="1" t="s">
        <v>7690</v>
      </c>
      <c r="AD1362" s="8"/>
    </row>
    <row r="1363" spans="1:53" s="22" customFormat="1" outlineLevel="5">
      <c r="B1363" s="3"/>
      <c r="C1363" s="1"/>
      <c r="D1363" s="1"/>
      <c r="E1363" s="1"/>
      <c r="F1363" s="1"/>
      <c r="G1363" s="287" t="s">
        <v>1553</v>
      </c>
      <c r="H1363" s="277">
        <v>42365</v>
      </c>
      <c r="I1363" s="1" t="s">
        <v>7691</v>
      </c>
      <c r="J1363" s="2" t="s">
        <v>91</v>
      </c>
      <c r="K1363" s="1" t="s">
        <v>36</v>
      </c>
      <c r="L1363" s="1" t="s">
        <v>20</v>
      </c>
      <c r="M1363" s="1" t="s">
        <v>21</v>
      </c>
      <c r="N1363" s="1" t="s">
        <v>11</v>
      </c>
      <c r="O1363" s="9">
        <v>2460</v>
      </c>
      <c r="P1363" s="9">
        <v>0</v>
      </c>
      <c r="Q1363" s="9">
        <v>2460</v>
      </c>
      <c r="R1363" s="6" t="s">
        <v>47</v>
      </c>
      <c r="S1363" s="5" t="s">
        <v>32</v>
      </c>
      <c r="T1363" s="5" t="s">
        <v>6718</v>
      </c>
      <c r="U1363" s="5" t="s">
        <v>6719</v>
      </c>
      <c r="V1363" s="1" t="s">
        <v>35</v>
      </c>
      <c r="W1363" s="1" t="s">
        <v>7692</v>
      </c>
      <c r="X1363" s="1" t="s">
        <v>7693</v>
      </c>
      <c r="Y1363" s="1" t="s">
        <v>7694</v>
      </c>
      <c r="Z1363" s="4">
        <v>42365</v>
      </c>
      <c r="AA1363" s="1" t="s">
        <v>2257</v>
      </c>
      <c r="AB1363" s="1" t="s">
        <v>7695</v>
      </c>
      <c r="AC1363" s="1" t="s">
        <v>7696</v>
      </c>
      <c r="AD1363" s="8"/>
    </row>
    <row r="1364" spans="1:53" s="22" customFormat="1" outlineLevel="5">
      <c r="B1364" s="3"/>
      <c r="C1364" s="1"/>
      <c r="D1364" s="1"/>
      <c r="E1364" s="1"/>
      <c r="F1364" s="1"/>
      <c r="G1364" s="287" t="s">
        <v>1553</v>
      </c>
      <c r="H1364" s="277">
        <v>42367</v>
      </c>
      <c r="I1364" s="1" t="s">
        <v>7704</v>
      </c>
      <c r="J1364" s="2" t="s">
        <v>91</v>
      </c>
      <c r="K1364" s="1" t="s">
        <v>36</v>
      </c>
      <c r="L1364" s="1" t="s">
        <v>20</v>
      </c>
      <c r="M1364" s="1" t="s">
        <v>21</v>
      </c>
      <c r="N1364" s="1" t="s">
        <v>11</v>
      </c>
      <c r="O1364" s="9">
        <v>300</v>
      </c>
      <c r="P1364" s="9">
        <v>0</v>
      </c>
      <c r="Q1364" s="9">
        <v>300</v>
      </c>
      <c r="R1364" s="6" t="s">
        <v>47</v>
      </c>
      <c r="S1364" s="5" t="s">
        <v>32</v>
      </c>
      <c r="T1364" s="5" t="s">
        <v>6718</v>
      </c>
      <c r="U1364" s="5" t="s">
        <v>6719</v>
      </c>
      <c r="V1364" s="1" t="s">
        <v>35</v>
      </c>
      <c r="W1364" s="1" t="s">
        <v>7705</v>
      </c>
      <c r="X1364" s="1" t="s">
        <v>7706</v>
      </c>
      <c r="Y1364" s="1" t="s">
        <v>7707</v>
      </c>
      <c r="Z1364" s="4">
        <v>42367</v>
      </c>
      <c r="AA1364" s="1" t="s">
        <v>2257</v>
      </c>
      <c r="AB1364" s="1" t="s">
        <v>7708</v>
      </c>
      <c r="AC1364" s="1" t="s">
        <v>7709</v>
      </c>
      <c r="AD1364" s="8"/>
    </row>
    <row r="1365" spans="1:53" s="22" customFormat="1" outlineLevel="5">
      <c r="B1365" s="3"/>
      <c r="C1365" s="1"/>
      <c r="D1365" s="1"/>
      <c r="E1365" s="1"/>
      <c r="F1365" s="1"/>
      <c r="G1365" s="287" t="s">
        <v>1553</v>
      </c>
      <c r="H1365" s="277">
        <v>42367</v>
      </c>
      <c r="I1365" s="1" t="s">
        <v>7710</v>
      </c>
      <c r="J1365" s="2" t="s">
        <v>91</v>
      </c>
      <c r="K1365" s="1" t="s">
        <v>36</v>
      </c>
      <c r="L1365" s="1" t="s">
        <v>20</v>
      </c>
      <c r="M1365" s="1" t="s">
        <v>21</v>
      </c>
      <c r="N1365" s="1" t="s">
        <v>11</v>
      </c>
      <c r="O1365" s="9">
        <v>490</v>
      </c>
      <c r="P1365" s="9">
        <v>0</v>
      </c>
      <c r="Q1365" s="9">
        <v>490</v>
      </c>
      <c r="R1365" s="6" t="s">
        <v>47</v>
      </c>
      <c r="S1365" s="5" t="s">
        <v>32</v>
      </c>
      <c r="T1365" s="5" t="s">
        <v>6718</v>
      </c>
      <c r="U1365" s="5" t="s">
        <v>6719</v>
      </c>
      <c r="V1365" s="1" t="s">
        <v>35</v>
      </c>
      <c r="W1365" s="1" t="s">
        <v>7711</v>
      </c>
      <c r="X1365" s="1" t="s">
        <v>7706</v>
      </c>
      <c r="Y1365" s="1" t="s">
        <v>7707</v>
      </c>
      <c r="Z1365" s="4">
        <v>42367</v>
      </c>
      <c r="AA1365" s="1" t="s">
        <v>2257</v>
      </c>
      <c r="AB1365" s="1" t="s">
        <v>7712</v>
      </c>
      <c r="AC1365" s="1" t="s">
        <v>7713</v>
      </c>
      <c r="AD1365" s="8"/>
    </row>
    <row r="1366" spans="1:53" s="22" customFormat="1" outlineLevel="5">
      <c r="B1366" s="3"/>
      <c r="C1366" s="1"/>
      <c r="D1366" s="1"/>
      <c r="E1366" s="1"/>
      <c r="F1366" s="1"/>
      <c r="G1366" s="287" t="s">
        <v>1553</v>
      </c>
      <c r="H1366" s="277">
        <v>42367</v>
      </c>
      <c r="I1366" s="1" t="s">
        <v>7714</v>
      </c>
      <c r="J1366" s="2" t="s">
        <v>91</v>
      </c>
      <c r="K1366" s="1" t="s">
        <v>36</v>
      </c>
      <c r="L1366" s="1" t="s">
        <v>20</v>
      </c>
      <c r="M1366" s="1" t="s">
        <v>21</v>
      </c>
      <c r="N1366" s="1" t="s">
        <v>11</v>
      </c>
      <c r="O1366" s="9">
        <v>2000</v>
      </c>
      <c r="P1366" s="9">
        <v>0</v>
      </c>
      <c r="Q1366" s="9">
        <v>2000</v>
      </c>
      <c r="R1366" s="6" t="s">
        <v>47</v>
      </c>
      <c r="S1366" s="5" t="s">
        <v>32</v>
      </c>
      <c r="T1366" s="5" t="s">
        <v>6718</v>
      </c>
      <c r="U1366" s="5" t="s">
        <v>6719</v>
      </c>
      <c r="V1366" s="1" t="s">
        <v>35</v>
      </c>
      <c r="W1366" s="1" t="s">
        <v>7715</v>
      </c>
      <c r="X1366" s="1" t="s">
        <v>7716</v>
      </c>
      <c r="Y1366" s="1" t="s">
        <v>7717</v>
      </c>
      <c r="Z1366" s="4">
        <v>42367</v>
      </c>
      <c r="AA1366" s="1" t="s">
        <v>71</v>
      </c>
      <c r="AB1366" s="1" t="s">
        <v>7488</v>
      </c>
      <c r="AC1366" s="1" t="s">
        <v>7718</v>
      </c>
      <c r="AD1366" s="8"/>
    </row>
    <row r="1367" spans="1:53" s="217" customFormat="1" outlineLevel="5">
      <c r="B1367" s="209"/>
      <c r="C1367" s="210"/>
      <c r="D1367" s="210"/>
      <c r="E1367" s="210"/>
      <c r="F1367" s="210"/>
      <c r="G1367" s="288" t="s">
        <v>1553</v>
      </c>
      <c r="H1367" s="278">
        <v>42369</v>
      </c>
      <c r="I1367" s="210" t="s">
        <v>7490</v>
      </c>
      <c r="J1367" s="211" t="s">
        <v>91</v>
      </c>
      <c r="K1367" s="210" t="s">
        <v>36</v>
      </c>
      <c r="L1367" s="210" t="s">
        <v>20</v>
      </c>
      <c r="M1367" s="210" t="s">
        <v>21</v>
      </c>
      <c r="N1367" s="210" t="s">
        <v>11</v>
      </c>
      <c r="O1367" s="195">
        <v>2266</v>
      </c>
      <c r="P1367" s="195">
        <v>0</v>
      </c>
      <c r="Q1367" s="195">
        <v>2266</v>
      </c>
      <c r="R1367" s="212" t="s">
        <v>5534</v>
      </c>
      <c r="S1367" s="213" t="s">
        <v>32</v>
      </c>
      <c r="T1367" s="213" t="s">
        <v>6718</v>
      </c>
      <c r="U1367" s="213" t="s">
        <v>6719</v>
      </c>
      <c r="V1367" s="210" t="s">
        <v>3539</v>
      </c>
      <c r="W1367" s="210" t="s">
        <v>7491</v>
      </c>
      <c r="X1367" s="210"/>
      <c r="Y1367" s="210"/>
      <c r="Z1367" s="215">
        <v>42369</v>
      </c>
      <c r="AA1367" s="210" t="s">
        <v>26</v>
      </c>
      <c r="AB1367" s="210" t="s">
        <v>7492</v>
      </c>
      <c r="AC1367" s="210"/>
      <c r="AD1367" s="216"/>
    </row>
    <row r="1368" spans="1:53" outlineLevel="5">
      <c r="C1368" s="10"/>
      <c r="D1368" s="10"/>
      <c r="E1368" s="10"/>
      <c r="F1368" s="10"/>
      <c r="G1368" s="78"/>
      <c r="H1368" s="78"/>
      <c r="I1368" s="10"/>
      <c r="J1368" s="82"/>
      <c r="K1368" s="10"/>
      <c r="L1368" s="11"/>
      <c r="M1368" s="10"/>
      <c r="N1368" s="10"/>
      <c r="O1368" s="18">
        <f>SUM(O1277:O1367)</f>
        <v>563822.59000000008</v>
      </c>
      <c r="P1368" s="18">
        <f t="shared" ref="P1368:Q1368" si="239">SUM(P1277:P1367)</f>
        <v>97771.33</v>
      </c>
      <c r="Q1368" s="18">
        <f t="shared" si="239"/>
        <v>466051.25999999995</v>
      </c>
      <c r="R1368" s="16"/>
      <c r="S1368" s="16"/>
      <c r="T1368" s="13"/>
      <c r="U1368" s="13"/>
      <c r="V1368" s="13"/>
      <c r="W1368" s="13"/>
      <c r="X1368" s="10"/>
      <c r="Y1368" s="10"/>
      <c r="Z1368" s="10"/>
      <c r="AA1368" s="10"/>
      <c r="AB1368" s="14"/>
      <c r="AC1368" s="10"/>
      <c r="AD1368" s="10"/>
      <c r="AE1368" s="10"/>
      <c r="AF1368" s="15"/>
    </row>
    <row r="1369" spans="1:53" outlineLevel="5">
      <c r="C1369" s="10"/>
      <c r="D1369" s="10"/>
      <c r="E1369" s="10"/>
      <c r="F1369" s="10"/>
      <c r="G1369" s="78"/>
      <c r="H1369" s="78"/>
      <c r="I1369" s="10"/>
      <c r="J1369" s="82"/>
      <c r="K1369" s="10"/>
      <c r="L1369" s="11"/>
      <c r="M1369" s="10"/>
      <c r="N1369" s="10"/>
      <c r="O1369" s="25"/>
      <c r="P1369" s="25"/>
      <c r="Q1369" s="16"/>
      <c r="R1369" s="16"/>
      <c r="S1369" s="16"/>
      <c r="T1369" s="13"/>
      <c r="U1369" s="13"/>
      <c r="V1369" s="13"/>
      <c r="W1369" s="13"/>
      <c r="X1369" s="10"/>
      <c r="Y1369" s="10"/>
      <c r="Z1369" s="10"/>
      <c r="AA1369" s="10"/>
      <c r="AB1369" s="14"/>
      <c r="AC1369" s="10"/>
      <c r="AD1369" s="10"/>
      <c r="AE1369" s="10"/>
      <c r="AF1369" s="15"/>
    </row>
    <row r="1370" spans="1:53" s="95" customFormat="1" ht="20.100000000000001" customHeight="1" outlineLevel="5">
      <c r="A1370" s="84"/>
      <c r="B1370" s="84"/>
      <c r="C1370" s="486"/>
      <c r="D1370" s="486"/>
      <c r="E1370" s="486"/>
      <c r="F1370" s="486"/>
      <c r="G1370" s="456" t="s">
        <v>1507</v>
      </c>
      <c r="H1370" s="487"/>
      <c r="I1370" s="485"/>
      <c r="J1370" s="488"/>
      <c r="K1370" s="398" t="s">
        <v>1507</v>
      </c>
      <c r="L1370" s="484"/>
      <c r="M1370" s="485"/>
      <c r="N1370" s="485"/>
      <c r="O1370" s="489">
        <f>+O10+O14+O18+O22+O26+O30+O34+O38+O42+O46+O50+O54+O58+O62+O66+O70+O74+O81+O85+O89+O93+O97+O101+O105+O109+O113+O117+O121+O126+O134+O138+O158+O164+O169+O176+O183+O189+O196+O207+O211+O218+O224+O230+O240+O247+O254+O258+O269+O273+O284+O291+O297+O304+O312+O319+O326+O333+O337+O342+O347+O352+O356+O360+O365+O369+O374+O381+O386+O391+O396+O400+O404+O408+O412+O418+O423+O428+O434+O439+O445+O451+O457+O463+O469+O475+O482+O488+O494+O498+O503+O509+O515+O521+O527+O531+O537+O543+O549+O555+O561+O567+O573+O579+O585+O591+O595+O601+O607+O612+O618+O624+O630+O637+O643+O649+O656+O662+O667+O673+O679+O684+O688+O694+O700+O706+O712+O718+O724+O730+O734+O740+O744+O750+O755+O759+O767+O773+O779+O785+O791+O795+O802+O815+O823+O829+O836+O843+O849+O853+O866+O872+O882+O888+O892+O896+O1100+O1249+O1254+O1274+O1368</f>
        <v>126851110.52</v>
      </c>
      <c r="P1370" s="489">
        <f t="shared" ref="P1370:Q1370" si="240">+P10+P14+P18+P22+P26+P30+P34+P38+P42+P46+P50+P54+P58+P62+P66+P70+P74+P81+P85+P89+P93+P97+P101+P105+P109+P113+P117+P121+P126+P134+P138+P158+P164+P169+P176+P183+P189+P196+P207+P211+P218+P224+P230+P240+P247+P254+P258+P269+P273+P284+P291+P297+P304+P312+P319+P326+P333+P337+P342+P347+P352+P356+P360+P365+P369+P374+P381+P386+P391+P396+P400+P404+P408+P412+P418+P423+P428+P434+P439+P445+P451+P457+P463+P469+P475+P482+P488+P494+P498+P503+P509+P515+P521+P527+P531+P537+P543+P549+P555+P561+P567+P573+P579+P585+P591+P595+P601+P607+P612+P618+P624+P630+P637+P643+P649+P656+P662+P667+P673+P679+P684+P688+P694+P700+P706+P712+P718+P724+P730+P734+P740+P744+P750+P755+P759+P767+P773+P779+P785+P791+P795+P802+P815+P823+P829+P836+P843+P849+P853+P866+P872+P882+P888+P892+P896+P1100+P1249+P1254+P1274+P1368</f>
        <v>2040138.7300000002</v>
      </c>
      <c r="Q1370" s="489">
        <f t="shared" si="240"/>
        <v>124810971.78999998</v>
      </c>
      <c r="R1370" s="490"/>
      <c r="S1370" s="490"/>
      <c r="T1370" s="491"/>
      <c r="U1370" s="491"/>
      <c r="V1370" s="491"/>
      <c r="W1370" s="491"/>
      <c r="X1370" s="486"/>
      <c r="Y1370" s="486"/>
      <c r="Z1370" s="486"/>
      <c r="AA1370" s="486"/>
      <c r="AB1370" s="492"/>
      <c r="AC1370" s="486"/>
      <c r="AD1370" s="486"/>
      <c r="AE1370" s="486"/>
      <c r="AF1370" s="493"/>
      <c r="AG1370" s="84"/>
      <c r="AH1370" s="84"/>
      <c r="AI1370" s="84"/>
      <c r="AJ1370" s="84"/>
      <c r="AK1370" s="84"/>
      <c r="AL1370" s="84"/>
      <c r="AM1370" s="84"/>
      <c r="AN1370" s="84"/>
      <c r="AO1370" s="84"/>
      <c r="AP1370" s="84"/>
      <c r="AQ1370" s="84"/>
      <c r="AR1370" s="84"/>
      <c r="AS1370" s="84"/>
      <c r="AT1370" s="84"/>
      <c r="AU1370" s="84"/>
      <c r="AV1370" s="84"/>
      <c r="AW1370" s="84"/>
      <c r="AX1370" s="84"/>
      <c r="AY1370" s="84"/>
      <c r="AZ1370" s="84"/>
      <c r="BA1370" s="84"/>
    </row>
    <row r="1372" spans="1:53">
      <c r="O1372" s="387"/>
      <c r="P1372" s="387"/>
      <c r="Q1372" s="387"/>
    </row>
  </sheetData>
  <mergeCells count="41">
    <mergeCell ref="I1256:AD1256"/>
    <mergeCell ref="G4:AD4"/>
    <mergeCell ref="G2:AD2"/>
    <mergeCell ref="I271:AD271"/>
    <mergeCell ref="I354:AD354"/>
    <mergeCell ref="I362:AD362"/>
    <mergeCell ref="G36:H36"/>
    <mergeCell ref="G123:H123"/>
    <mergeCell ref="G128:H128"/>
    <mergeCell ref="G83:H83"/>
    <mergeCell ref="G87:H87"/>
    <mergeCell ref="G91:H91"/>
    <mergeCell ref="G95:H95"/>
    <mergeCell ref="G99:H99"/>
    <mergeCell ref="G12:H12"/>
    <mergeCell ref="G16:H16"/>
    <mergeCell ref="G20:H20"/>
    <mergeCell ref="G24:H24"/>
    <mergeCell ref="G28:H28"/>
    <mergeCell ref="G136:H136"/>
    <mergeCell ref="G32:H32"/>
    <mergeCell ref="G40:H40"/>
    <mergeCell ref="G44:H44"/>
    <mergeCell ref="G48:H48"/>
    <mergeCell ref="G52:H52"/>
    <mergeCell ref="G56:H56"/>
    <mergeCell ref="G64:H64"/>
    <mergeCell ref="G68:H68"/>
    <mergeCell ref="G72:H72"/>
    <mergeCell ref="G103:H103"/>
    <mergeCell ref="G107:H107"/>
    <mergeCell ref="G111:H111"/>
    <mergeCell ref="G115:H115"/>
    <mergeCell ref="G119:H119"/>
    <mergeCell ref="I855:AD855"/>
    <mergeCell ref="I874:AD874"/>
    <mergeCell ref="G160:H160"/>
    <mergeCell ref="G166:H166"/>
    <mergeCell ref="I275:AD275"/>
    <mergeCell ref="I720:AD720"/>
    <mergeCell ref="I402:AD402"/>
  </mergeCells>
  <pageMargins left="0.6692913385826772" right="0.31496062992125984" top="0.74803149606299213" bottom="0.74803149606299213" header="0.31496062992125984" footer="0.31496062992125984"/>
  <pageSetup paperSize="9" scale="65" firstPageNumber="88" orientation="landscape" useFirstPageNumber="1" r:id="rId1"/>
  <headerFooter>
    <oddFooter>Página &amp;P</oddFooter>
  </headerFooter>
</worksheet>
</file>

<file path=xl/worksheets/sheet8.xml><?xml version="1.0" encoding="utf-8"?>
<worksheet xmlns="http://schemas.openxmlformats.org/spreadsheetml/2006/main" xmlns:r="http://schemas.openxmlformats.org/officeDocument/2006/relationships">
  <dimension ref="A3:BB77"/>
  <sheetViews>
    <sheetView tabSelected="1" zoomScale="80" zoomScaleNormal="80" workbookViewId="0">
      <selection activeCell="Q10" sqref="Q10:Q11"/>
    </sheetView>
  </sheetViews>
  <sheetFormatPr baseColWidth="10" defaultRowHeight="15" outlineLevelRow="5"/>
  <cols>
    <col min="1" max="1" width="11.42578125" style="266"/>
    <col min="2" max="2" width="0" style="23" hidden="1" customWidth="1"/>
    <col min="3" max="3" width="3.5703125" style="21" hidden="1" customWidth="1"/>
    <col min="4" max="4" width="4.85546875" style="21" hidden="1" customWidth="1"/>
    <col min="5" max="5" width="3.7109375" style="21" hidden="1" customWidth="1"/>
    <col min="6" max="6" width="4.5703125" style="21" hidden="1" customWidth="1"/>
    <col min="7" max="9" width="11.42578125" style="122" customWidth="1"/>
    <col min="10" max="10" width="11.42578125" style="122"/>
    <col min="11" max="14" width="11.42578125" style="21" hidden="1" customWidth="1"/>
    <col min="15" max="15" width="14.28515625" style="21" customWidth="1"/>
    <col min="16" max="16" width="14.5703125" style="21" customWidth="1"/>
    <col min="17" max="17" width="15.28515625" style="21" customWidth="1"/>
    <col min="18" max="18" width="13" style="21" hidden="1" customWidth="1"/>
    <col min="19" max="21" width="15.5703125" style="21" hidden="1" customWidth="1"/>
    <col min="22" max="22" width="15.5703125" style="21" customWidth="1"/>
    <col min="23" max="23" width="11.42578125" style="21" customWidth="1"/>
    <col min="24" max="26" width="11.42578125" style="21" hidden="1" customWidth="1"/>
    <col min="27" max="28" width="11.42578125" style="21" customWidth="1"/>
    <col min="29" max="29" width="11.42578125" style="21"/>
    <col min="30" max="30" width="51.7109375" style="21" customWidth="1"/>
    <col min="31" max="31" width="11.42578125" style="23"/>
    <col min="32" max="32" width="53.7109375" style="23" customWidth="1"/>
    <col min="33" max="54" width="11.42578125" style="23"/>
  </cols>
  <sheetData>
    <row r="3" spans="1:54" ht="18.75">
      <c r="G3" s="500" t="s">
        <v>1509</v>
      </c>
      <c r="H3" s="500"/>
      <c r="I3" s="500"/>
      <c r="J3" s="500"/>
      <c r="K3" s="500"/>
      <c r="L3" s="500"/>
      <c r="M3" s="500"/>
      <c r="N3" s="500"/>
      <c r="O3" s="500"/>
      <c r="P3" s="500"/>
      <c r="Q3" s="500"/>
      <c r="R3" s="500"/>
      <c r="S3" s="500"/>
      <c r="T3" s="500"/>
      <c r="U3" s="500"/>
      <c r="V3" s="500"/>
      <c r="W3" s="500"/>
      <c r="X3" s="500"/>
      <c r="Y3" s="500"/>
      <c r="Z3" s="500"/>
      <c r="AA3" s="500"/>
      <c r="AB3" s="500"/>
      <c r="AC3" s="500"/>
      <c r="AD3" s="500"/>
      <c r="AE3" s="397"/>
      <c r="AF3" s="397"/>
    </row>
    <row r="4" spans="1:54" ht="15" customHeight="1">
      <c r="H4" s="271"/>
      <c r="I4" s="86"/>
      <c r="J4" s="86"/>
      <c r="K4" s="86"/>
      <c r="L4" s="86"/>
      <c r="M4" s="86"/>
      <c r="N4" s="86"/>
      <c r="O4" s="86"/>
      <c r="P4" s="86"/>
      <c r="Q4" s="86"/>
      <c r="R4" s="86"/>
      <c r="S4" s="86"/>
      <c r="T4" s="86"/>
      <c r="U4" s="86"/>
      <c r="V4" s="86"/>
      <c r="W4" s="86"/>
      <c r="X4" s="86"/>
      <c r="Y4" s="86"/>
      <c r="Z4" s="86"/>
      <c r="AA4" s="86"/>
      <c r="AB4" s="86"/>
      <c r="AC4" s="86"/>
      <c r="AD4" s="86"/>
      <c r="AE4" s="86"/>
      <c r="AF4" s="86"/>
    </row>
    <row r="5" spans="1:54" ht="21">
      <c r="G5" s="520" t="s">
        <v>2859</v>
      </c>
      <c r="H5" s="520"/>
      <c r="I5" s="520"/>
      <c r="J5" s="520"/>
      <c r="K5" s="520"/>
      <c r="L5" s="520"/>
      <c r="M5" s="520"/>
      <c r="N5" s="520"/>
      <c r="O5" s="520"/>
      <c r="P5" s="520"/>
      <c r="Q5" s="520"/>
      <c r="R5" s="520"/>
      <c r="S5" s="520"/>
      <c r="T5" s="520"/>
      <c r="U5" s="520"/>
      <c r="V5" s="520"/>
      <c r="W5" s="520"/>
      <c r="X5" s="520"/>
      <c r="Y5" s="520"/>
      <c r="Z5" s="520"/>
      <c r="AA5" s="520"/>
      <c r="AB5" s="520"/>
      <c r="AC5" s="520"/>
      <c r="AD5" s="520"/>
      <c r="AE5" s="241"/>
      <c r="AF5" s="241"/>
    </row>
    <row r="6" spans="1:54" ht="18" customHeight="1"/>
    <row r="7" spans="1:54" s="23" customFormat="1" ht="25.5" customHeight="1">
      <c r="A7" s="266"/>
      <c r="C7" s="25"/>
      <c r="D7" s="25"/>
      <c r="E7" s="25"/>
      <c r="F7" s="25"/>
      <c r="G7" s="307" t="s">
        <v>1503</v>
      </c>
      <c r="H7" s="308" t="s">
        <v>1502</v>
      </c>
      <c r="I7" s="308" t="s">
        <v>1504</v>
      </c>
      <c r="J7" s="308" t="s">
        <v>1505</v>
      </c>
      <c r="K7" s="309"/>
      <c r="L7" s="309"/>
      <c r="M7" s="310"/>
      <c r="N7" s="311"/>
      <c r="O7" s="103" t="s">
        <v>1359</v>
      </c>
      <c r="P7" s="124" t="s">
        <v>1360</v>
      </c>
      <c r="Q7" s="103" t="s">
        <v>1361</v>
      </c>
      <c r="R7" s="312" t="s">
        <v>1362</v>
      </c>
      <c r="S7" s="308" t="s">
        <v>1363</v>
      </c>
      <c r="T7" s="312" t="s">
        <v>1364</v>
      </c>
      <c r="U7" s="308" t="s">
        <v>1365</v>
      </c>
      <c r="V7" s="312" t="s">
        <v>1366</v>
      </c>
      <c r="W7" s="308" t="s">
        <v>1367</v>
      </c>
      <c r="X7" s="312" t="s">
        <v>1368</v>
      </c>
      <c r="Y7" s="308" t="s">
        <v>1369</v>
      </c>
      <c r="Z7" s="312" t="s">
        <v>1370</v>
      </c>
      <c r="AA7" s="308" t="s">
        <v>1371</v>
      </c>
      <c r="AB7" s="312" t="s">
        <v>1372</v>
      </c>
      <c r="AC7" s="312" t="s">
        <v>1373</v>
      </c>
      <c r="AD7" s="312" t="s">
        <v>1374</v>
      </c>
      <c r="AE7" s="268"/>
      <c r="AF7" s="96"/>
    </row>
    <row r="8" spans="1:54" s="23" customFormat="1" ht="15" customHeight="1">
      <c r="A8" s="266"/>
      <c r="C8" s="25"/>
      <c r="D8" s="25"/>
      <c r="E8" s="25"/>
      <c r="F8" s="25"/>
      <c r="G8" s="79"/>
      <c r="H8" s="79"/>
      <c r="I8" s="79"/>
      <c r="J8" s="83"/>
      <c r="K8" s="25"/>
      <c r="L8" s="26"/>
      <c r="M8" s="26"/>
      <c r="N8" s="26"/>
      <c r="O8" s="26"/>
      <c r="P8" s="26"/>
      <c r="Q8" s="16"/>
      <c r="R8" s="16"/>
      <c r="S8" s="16"/>
      <c r="T8" s="16"/>
      <c r="U8" s="16"/>
      <c r="V8" s="16"/>
      <c r="W8" s="27"/>
      <c r="X8" s="25"/>
      <c r="Y8" s="25"/>
      <c r="Z8" s="25"/>
      <c r="AA8" s="25"/>
      <c r="AB8" s="28"/>
      <c r="AC8" s="25"/>
      <c r="AD8" s="25"/>
      <c r="AE8" s="25"/>
      <c r="AF8" s="29"/>
    </row>
    <row r="9" spans="1:54" s="23" customFormat="1" ht="15" customHeight="1">
      <c r="A9" s="266"/>
      <c r="C9" s="25"/>
      <c r="D9" s="25"/>
      <c r="E9" s="25"/>
      <c r="F9" s="25"/>
      <c r="G9" s="521" t="s">
        <v>745</v>
      </c>
      <c r="H9" s="521"/>
      <c r="I9" s="40" t="s">
        <v>1340</v>
      </c>
      <c r="J9" s="261"/>
      <c r="L9" s="26"/>
      <c r="M9" s="26"/>
      <c r="N9" s="26"/>
      <c r="O9" s="26"/>
      <c r="P9" s="26"/>
      <c r="Q9" s="16"/>
      <c r="R9" s="16"/>
      <c r="S9" s="16"/>
      <c r="T9" s="16"/>
      <c r="U9" s="16"/>
      <c r="V9" s="16"/>
      <c r="W9" s="27"/>
      <c r="X9" s="25"/>
      <c r="Y9" s="25"/>
      <c r="Z9" s="25"/>
      <c r="AA9" s="25"/>
      <c r="AB9" s="28"/>
      <c r="AC9" s="25"/>
      <c r="AD9" s="25"/>
      <c r="AE9" s="25"/>
      <c r="AF9" s="29"/>
    </row>
    <row r="10" spans="1:54" s="263" customFormat="1" ht="15" customHeight="1">
      <c r="A10" s="266"/>
      <c r="B10" s="388"/>
      <c r="C10" s="380"/>
      <c r="D10" s="380"/>
      <c r="E10" s="380"/>
      <c r="F10" s="380"/>
      <c r="G10" s="389" t="s">
        <v>1553</v>
      </c>
      <c r="H10" s="390">
        <v>42005</v>
      </c>
      <c r="I10" s="380" t="s">
        <v>14</v>
      </c>
      <c r="J10" s="391" t="s">
        <v>99</v>
      </c>
      <c r="K10" s="380" t="s">
        <v>9</v>
      </c>
      <c r="L10" s="380" t="s">
        <v>10</v>
      </c>
      <c r="M10" s="380" t="s">
        <v>10</v>
      </c>
      <c r="N10" s="380" t="s">
        <v>11</v>
      </c>
      <c r="O10" s="219">
        <v>19299.169999999998</v>
      </c>
      <c r="P10" s="219">
        <v>0</v>
      </c>
      <c r="Q10" s="219">
        <f t="shared" ref="Q10" si="0">O10-P10</f>
        <v>19299.169999999998</v>
      </c>
      <c r="R10" s="392" t="s">
        <v>1</v>
      </c>
      <c r="S10" s="393" t="s">
        <v>4</v>
      </c>
      <c r="T10" s="393"/>
      <c r="U10" s="393" t="s">
        <v>745</v>
      </c>
      <c r="V10" s="380"/>
      <c r="W10" s="380"/>
      <c r="X10" s="380"/>
      <c r="Y10" s="380"/>
      <c r="Z10" s="394">
        <v>42005</v>
      </c>
      <c r="AA10" s="380"/>
      <c r="AB10" s="380"/>
      <c r="AC10" s="380"/>
      <c r="AD10" s="395" t="s">
        <v>1554</v>
      </c>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row>
    <row r="11" spans="1:54" s="372" customFormat="1" ht="15" customHeight="1" outlineLevel="5">
      <c r="A11" s="22"/>
      <c r="B11" s="154"/>
      <c r="C11" s="155"/>
      <c r="D11" s="155"/>
      <c r="E11" s="155"/>
      <c r="F11" s="155"/>
      <c r="G11" s="302" t="s">
        <v>1553</v>
      </c>
      <c r="H11" s="298">
        <v>42277</v>
      </c>
      <c r="I11" s="155" t="s">
        <v>2891</v>
      </c>
      <c r="J11" s="157" t="s">
        <v>99</v>
      </c>
      <c r="K11" s="155" t="s">
        <v>9</v>
      </c>
      <c r="L11" s="155" t="s">
        <v>10</v>
      </c>
      <c r="M11" s="155" t="s">
        <v>10</v>
      </c>
      <c r="N11" s="155" t="s">
        <v>11</v>
      </c>
      <c r="O11" s="158">
        <v>659746.35</v>
      </c>
      <c r="P11" s="158">
        <v>0</v>
      </c>
      <c r="Q11" s="158">
        <f>O11-P11</f>
        <v>659746.35</v>
      </c>
      <c r="R11" s="159" t="s">
        <v>1</v>
      </c>
      <c r="S11" s="160" t="s">
        <v>4</v>
      </c>
      <c r="T11" s="160"/>
      <c r="U11" s="160" t="s">
        <v>745</v>
      </c>
      <c r="V11" s="155"/>
      <c r="W11" s="155"/>
      <c r="X11" s="155"/>
      <c r="Y11" s="155"/>
      <c r="Z11" s="298">
        <v>42277</v>
      </c>
      <c r="AA11" s="155"/>
      <c r="AB11" s="155"/>
      <c r="AC11" s="155"/>
      <c r="AD11" s="162" t="s">
        <v>2892</v>
      </c>
      <c r="AE11" s="22"/>
      <c r="AF11" s="22"/>
      <c r="AG11" s="22"/>
      <c r="AH11" s="22"/>
      <c r="AI11" s="22"/>
      <c r="AJ11" s="22"/>
      <c r="AK11" s="22"/>
      <c r="AL11" s="22"/>
      <c r="AM11" s="22"/>
      <c r="AN11" s="22"/>
      <c r="AO11" s="22"/>
      <c r="AP11" s="22"/>
      <c r="AQ11" s="22"/>
      <c r="AR11" s="22"/>
      <c r="AS11" s="22"/>
      <c r="AT11" s="22"/>
      <c r="AU11" s="22"/>
      <c r="AV11" s="22"/>
      <c r="AW11" s="22"/>
      <c r="AX11" s="22"/>
      <c r="AY11" s="22"/>
    </row>
    <row r="12" spans="1:54" s="379" customFormat="1" ht="15" customHeight="1" outlineLevel="5">
      <c r="B12" s="3"/>
      <c r="C12" s="1"/>
      <c r="D12" s="1"/>
      <c r="E12" s="1"/>
      <c r="F12" s="1"/>
      <c r="G12" s="287" t="s">
        <v>1553</v>
      </c>
      <c r="H12" s="277">
        <v>42307</v>
      </c>
      <c r="I12" s="1" t="s">
        <v>4391</v>
      </c>
      <c r="J12" s="2" t="s">
        <v>97</v>
      </c>
      <c r="K12" s="1" t="s">
        <v>9</v>
      </c>
      <c r="L12" s="1" t="s">
        <v>10</v>
      </c>
      <c r="M12" s="1" t="s">
        <v>10</v>
      </c>
      <c r="N12" s="1" t="s">
        <v>11</v>
      </c>
      <c r="O12" s="9">
        <v>273</v>
      </c>
      <c r="P12" s="9"/>
      <c r="Q12" s="9">
        <f>O12-P12</f>
        <v>273</v>
      </c>
      <c r="R12" s="6" t="s">
        <v>1</v>
      </c>
      <c r="S12" s="5" t="s">
        <v>4</v>
      </c>
      <c r="T12" s="5"/>
      <c r="U12" s="5" t="s">
        <v>7738</v>
      </c>
      <c r="V12" s="1"/>
      <c r="W12" s="1"/>
      <c r="X12" s="1"/>
      <c r="Y12" s="1"/>
      <c r="Z12" s="4">
        <v>42307</v>
      </c>
      <c r="AA12" s="1"/>
      <c r="AB12" s="1"/>
      <c r="AC12" s="1"/>
      <c r="AD12" s="8" t="s">
        <v>4392</v>
      </c>
    </row>
    <row r="13" spans="1:54" s="371" customFormat="1" ht="15" customHeight="1" outlineLevel="5">
      <c r="B13" s="209"/>
      <c r="C13" s="210"/>
      <c r="D13" s="210"/>
      <c r="E13" s="210"/>
      <c r="F13" s="210"/>
      <c r="G13" s="288" t="s">
        <v>1553</v>
      </c>
      <c r="H13" s="278">
        <v>42307</v>
      </c>
      <c r="I13" s="210" t="s">
        <v>4391</v>
      </c>
      <c r="J13" s="211" t="s">
        <v>99</v>
      </c>
      <c r="K13" s="210" t="s">
        <v>9</v>
      </c>
      <c r="L13" s="210" t="s">
        <v>10</v>
      </c>
      <c r="M13" s="210" t="s">
        <v>10</v>
      </c>
      <c r="N13" s="210" t="s">
        <v>11</v>
      </c>
      <c r="O13" s="195">
        <v>0</v>
      </c>
      <c r="P13" s="195">
        <v>700206.29</v>
      </c>
      <c r="Q13" s="195">
        <f>O13-P13</f>
        <v>-700206.29</v>
      </c>
      <c r="R13" s="212" t="s">
        <v>1</v>
      </c>
      <c r="S13" s="213" t="s">
        <v>4</v>
      </c>
      <c r="T13" s="213"/>
      <c r="U13" s="522" t="s">
        <v>745</v>
      </c>
      <c r="V13" s="523"/>
      <c r="W13" s="210"/>
      <c r="X13" s="210"/>
      <c r="Y13" s="210"/>
      <c r="Z13" s="215">
        <v>42307</v>
      </c>
      <c r="AA13" s="210"/>
      <c r="AB13" s="210"/>
      <c r="AC13" s="210"/>
      <c r="AD13" s="216" t="s">
        <v>4392</v>
      </c>
    </row>
    <row r="14" spans="1:54" s="23" customFormat="1" ht="15" customHeight="1">
      <c r="A14" s="266"/>
      <c r="C14" s="25"/>
      <c r="D14" s="25"/>
      <c r="E14" s="25"/>
      <c r="F14" s="25"/>
      <c r="G14" s="79"/>
      <c r="H14" s="79"/>
      <c r="I14" s="79"/>
      <c r="J14" s="83"/>
      <c r="K14" s="25"/>
      <c r="L14" s="26"/>
      <c r="M14" s="26"/>
      <c r="N14" s="26"/>
      <c r="O14" s="73">
        <f>SUM(O10:O13)</f>
        <v>679318.52</v>
      </c>
      <c r="P14" s="73">
        <f t="shared" ref="P14:Q14" si="1">SUM(P10:P13)</f>
        <v>700206.29</v>
      </c>
      <c r="Q14" s="73">
        <f t="shared" si="1"/>
        <v>-20887.770000000019</v>
      </c>
      <c r="R14" s="16"/>
      <c r="S14" s="16"/>
      <c r="T14" s="16"/>
      <c r="U14" s="16"/>
      <c r="V14" s="16"/>
      <c r="W14" s="27"/>
      <c r="X14" s="25"/>
      <c r="Y14" s="25"/>
      <c r="Z14" s="25"/>
      <c r="AA14" s="25"/>
      <c r="AB14" s="28"/>
      <c r="AC14" s="25"/>
      <c r="AD14" s="25"/>
      <c r="AE14" s="25"/>
      <c r="AF14" s="29"/>
    </row>
    <row r="15" spans="1:54" s="23" customFormat="1" ht="15" customHeight="1">
      <c r="A15" s="266"/>
      <c r="C15" s="25"/>
      <c r="D15" s="25"/>
      <c r="E15" s="25"/>
      <c r="F15" s="25"/>
      <c r="G15" s="503" t="s">
        <v>746</v>
      </c>
      <c r="H15" s="503"/>
      <c r="I15" s="55" t="s">
        <v>1341</v>
      </c>
      <c r="L15" s="26"/>
      <c r="M15" s="26"/>
      <c r="N15" s="26"/>
      <c r="O15" s="26"/>
      <c r="P15" s="26"/>
      <c r="Q15" s="16"/>
      <c r="R15" s="16"/>
      <c r="S15" s="16"/>
      <c r="T15" s="16"/>
      <c r="U15" s="16"/>
      <c r="V15" s="16"/>
      <c r="W15" s="27"/>
      <c r="X15" s="25"/>
      <c r="Y15" s="25"/>
      <c r="Z15" s="25"/>
      <c r="AA15" s="25"/>
      <c r="AB15" s="28"/>
      <c r="AC15" s="25"/>
      <c r="AD15" s="25"/>
      <c r="AE15" s="25"/>
      <c r="AF15" s="29"/>
    </row>
    <row r="16" spans="1:54" s="262" customFormat="1" ht="15" customHeight="1">
      <c r="A16" s="266"/>
      <c r="B16" s="250"/>
      <c r="C16" s="242"/>
      <c r="D16" s="242"/>
      <c r="E16" s="242"/>
      <c r="F16" s="242"/>
      <c r="G16" s="301" t="s">
        <v>1553</v>
      </c>
      <c r="H16" s="297">
        <v>42005</v>
      </c>
      <c r="I16" s="242" t="s">
        <v>14</v>
      </c>
      <c r="J16" s="251" t="s">
        <v>99</v>
      </c>
      <c r="K16" s="242" t="s">
        <v>9</v>
      </c>
      <c r="L16" s="242" t="s">
        <v>10</v>
      </c>
      <c r="M16" s="242" t="s">
        <v>10</v>
      </c>
      <c r="N16" s="242" t="s">
        <v>11</v>
      </c>
      <c r="O16" s="174">
        <v>1081.75</v>
      </c>
      <c r="P16" s="174">
        <v>0</v>
      </c>
      <c r="Q16" s="174">
        <f t="shared" ref="Q16" si="2">O16-P16</f>
        <v>1081.75</v>
      </c>
      <c r="R16" s="252" t="s">
        <v>1</v>
      </c>
      <c r="S16" s="253" t="s">
        <v>4</v>
      </c>
      <c r="T16" s="253"/>
      <c r="U16" s="253" t="s">
        <v>746</v>
      </c>
      <c r="V16" s="242"/>
      <c r="W16" s="242"/>
      <c r="X16" s="242"/>
      <c r="Y16" s="242"/>
      <c r="Z16" s="254">
        <v>42005</v>
      </c>
      <c r="AA16" s="242"/>
      <c r="AB16" s="242"/>
      <c r="AC16" s="242"/>
      <c r="AD16" s="255" t="s">
        <v>1554</v>
      </c>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row>
    <row r="17" spans="1:54" s="23" customFormat="1" ht="15" customHeight="1">
      <c r="A17" s="266"/>
      <c r="C17" s="25"/>
      <c r="D17" s="25"/>
      <c r="E17" s="25"/>
      <c r="F17" s="25"/>
      <c r="G17" s="79"/>
      <c r="H17" s="79"/>
      <c r="I17" s="79"/>
      <c r="J17" s="83"/>
      <c r="K17" s="25"/>
      <c r="L17" s="26"/>
      <c r="M17" s="26"/>
      <c r="N17" s="26"/>
      <c r="O17" s="73">
        <f>SUM(O16)</f>
        <v>1081.75</v>
      </c>
      <c r="P17" s="73">
        <f t="shared" ref="P17:Q17" si="3">SUM(P16)</f>
        <v>0</v>
      </c>
      <c r="Q17" s="73">
        <f t="shared" si="3"/>
        <v>1081.75</v>
      </c>
      <c r="R17" s="18"/>
      <c r="S17" s="18"/>
      <c r="T17" s="18"/>
      <c r="U17" s="18"/>
      <c r="V17" s="18"/>
      <c r="W17" s="27"/>
      <c r="X17" s="25"/>
      <c r="Y17" s="25"/>
      <c r="Z17" s="25"/>
      <c r="AA17" s="25"/>
      <c r="AB17" s="28"/>
      <c r="AC17" s="25"/>
      <c r="AD17" s="25"/>
      <c r="AE17" s="25"/>
      <c r="AF17" s="29"/>
    </row>
    <row r="18" spans="1:54" s="23" customFormat="1" ht="15" customHeight="1">
      <c r="A18" s="266"/>
      <c r="C18" s="25"/>
      <c r="D18" s="25"/>
      <c r="E18" s="25"/>
      <c r="F18" s="25"/>
      <c r="G18" s="79"/>
      <c r="H18" s="79"/>
      <c r="I18" s="79"/>
      <c r="J18" s="83"/>
      <c r="K18" s="25"/>
      <c r="L18" s="26"/>
      <c r="M18" s="26"/>
      <c r="N18" s="26"/>
      <c r="O18" s="26"/>
      <c r="P18" s="26"/>
      <c r="Q18" s="16"/>
      <c r="R18" s="16"/>
      <c r="S18" s="16"/>
      <c r="T18" s="16"/>
      <c r="U18" s="16"/>
      <c r="V18" s="16"/>
      <c r="W18" s="27"/>
      <c r="X18" s="25"/>
      <c r="Y18" s="25"/>
      <c r="Z18" s="25"/>
      <c r="AA18" s="25"/>
      <c r="AB18" s="28"/>
      <c r="AC18" s="25"/>
      <c r="AD18" s="25"/>
      <c r="AE18" s="25"/>
      <c r="AF18" s="29"/>
    </row>
    <row r="19" spans="1:54" s="23" customFormat="1" ht="15" customHeight="1">
      <c r="A19" s="266"/>
      <c r="C19" s="25"/>
      <c r="D19" s="25"/>
      <c r="E19" s="25"/>
      <c r="F19" s="25"/>
      <c r="G19" s="450" t="s">
        <v>7738</v>
      </c>
      <c r="H19" s="79"/>
      <c r="I19" s="79"/>
      <c r="J19" s="83"/>
      <c r="K19" s="25"/>
      <c r="L19" s="26"/>
      <c r="M19" s="26"/>
      <c r="N19" s="26"/>
      <c r="O19" s="26"/>
      <c r="P19" s="26"/>
      <c r="Q19" s="16"/>
      <c r="R19" s="16"/>
      <c r="S19" s="16"/>
      <c r="T19" s="16"/>
      <c r="U19" s="16"/>
      <c r="V19" s="16"/>
      <c r="W19" s="27"/>
      <c r="X19" s="25"/>
      <c r="Y19" s="25"/>
      <c r="Z19" s="25"/>
      <c r="AA19" s="25"/>
      <c r="AB19" s="28"/>
      <c r="AC19" s="25"/>
      <c r="AD19" s="25"/>
      <c r="AE19" s="25"/>
      <c r="AF19" s="29"/>
    </row>
    <row r="20" spans="1:54" s="180" customFormat="1" ht="15" customHeight="1" outlineLevel="5">
      <c r="B20" s="171"/>
      <c r="C20" s="172"/>
      <c r="D20" s="172"/>
      <c r="E20" s="172"/>
      <c r="F20" s="172"/>
      <c r="G20" s="282" t="s">
        <v>1553</v>
      </c>
      <c r="H20" s="272">
        <v>42307</v>
      </c>
      <c r="I20" s="172" t="s">
        <v>4391</v>
      </c>
      <c r="J20" s="173" t="s">
        <v>97</v>
      </c>
      <c r="K20" s="172" t="s">
        <v>9</v>
      </c>
      <c r="L20" s="172" t="s">
        <v>10</v>
      </c>
      <c r="M20" s="172" t="s">
        <v>10</v>
      </c>
      <c r="N20" s="172" t="s">
        <v>11</v>
      </c>
      <c r="O20" s="174"/>
      <c r="P20" s="174">
        <v>60</v>
      </c>
      <c r="Q20" s="174">
        <f>O20-P20</f>
        <v>-60</v>
      </c>
      <c r="R20" s="175" t="s">
        <v>1</v>
      </c>
      <c r="S20" s="176" t="s">
        <v>4</v>
      </c>
      <c r="T20" s="176"/>
      <c r="U20" s="176" t="s">
        <v>7738</v>
      </c>
      <c r="V20" s="172"/>
      <c r="W20" s="172"/>
      <c r="X20" s="172"/>
      <c r="Y20" s="172"/>
      <c r="Z20" s="178">
        <v>42307</v>
      </c>
      <c r="AA20" s="172"/>
      <c r="AB20" s="172"/>
      <c r="AC20" s="172"/>
      <c r="AD20" s="179" t="s">
        <v>4392</v>
      </c>
    </row>
    <row r="21" spans="1:54" ht="15" customHeight="1" outlineLevel="5">
      <c r="A21"/>
      <c r="B21" s="10"/>
      <c r="C21" s="10"/>
      <c r="D21" s="10"/>
      <c r="E21" s="10"/>
      <c r="F21" s="10"/>
      <c r="G21" s="10"/>
      <c r="H21" s="82"/>
      <c r="I21" s="10"/>
      <c r="J21" s="11"/>
      <c r="K21" s="10"/>
      <c r="L21" s="10"/>
      <c r="M21" s="10"/>
      <c r="N21" s="10"/>
      <c r="O21" s="18">
        <f>SUM(O20)</f>
        <v>0</v>
      </c>
      <c r="P21" s="18">
        <f t="shared" ref="P21:Q21" si="4">SUM(P20)</f>
        <v>60</v>
      </c>
      <c r="Q21" s="18">
        <f t="shared" si="4"/>
        <v>-60</v>
      </c>
      <c r="R21" s="13"/>
      <c r="S21" s="13"/>
      <c r="T21" s="13"/>
      <c r="U21" s="13"/>
      <c r="V21" s="10"/>
      <c r="W21" s="10"/>
      <c r="X21" s="10"/>
      <c r="Y21" s="10"/>
      <c r="Z21" s="14"/>
      <c r="AA21" s="10"/>
      <c r="AB21" s="10"/>
      <c r="AC21" s="10"/>
      <c r="AD21" s="15"/>
      <c r="AE21"/>
      <c r="AF21"/>
      <c r="AG21"/>
      <c r="AH21"/>
      <c r="AI21"/>
      <c r="AJ21"/>
      <c r="AK21"/>
      <c r="AL21"/>
      <c r="AM21"/>
      <c r="AN21"/>
      <c r="AO21"/>
      <c r="AP21"/>
      <c r="AQ21"/>
      <c r="AR21"/>
      <c r="AS21"/>
      <c r="AT21"/>
      <c r="AU21"/>
      <c r="AV21"/>
      <c r="AW21"/>
      <c r="AX21"/>
      <c r="AY21"/>
      <c r="AZ21"/>
      <c r="BA21"/>
      <c r="BB21"/>
    </row>
    <row r="22" spans="1:54" ht="15" customHeight="1" outlineLevel="5">
      <c r="A22"/>
      <c r="B22" s="10"/>
      <c r="C22" s="10"/>
      <c r="D22" s="10"/>
      <c r="E22" s="10"/>
      <c r="F22" s="10"/>
      <c r="G22" s="10"/>
      <c r="H22" s="82"/>
      <c r="I22" s="10"/>
      <c r="J22" s="11"/>
      <c r="K22" s="10"/>
      <c r="L22" s="10"/>
      <c r="M22" s="10"/>
      <c r="N22" s="10"/>
      <c r="O22" s="16"/>
      <c r="P22" s="16"/>
      <c r="Q22" s="16"/>
      <c r="R22" s="13"/>
      <c r="S22" s="13"/>
      <c r="T22" s="13"/>
      <c r="U22" s="13"/>
      <c r="V22" s="10"/>
      <c r="W22" s="10"/>
      <c r="X22" s="10"/>
      <c r="Y22" s="10"/>
      <c r="Z22" s="14"/>
      <c r="AA22" s="10"/>
      <c r="AB22" s="10"/>
      <c r="AC22" s="10"/>
      <c r="AD22" s="15"/>
      <c r="AE22"/>
      <c r="AF22"/>
      <c r="AG22"/>
      <c r="AH22"/>
      <c r="AI22"/>
      <c r="AJ22"/>
      <c r="AK22"/>
      <c r="AL22"/>
      <c r="AM22"/>
      <c r="AN22"/>
      <c r="AO22"/>
      <c r="AP22"/>
      <c r="AQ22"/>
      <c r="AR22"/>
      <c r="AS22"/>
      <c r="AT22"/>
      <c r="AU22"/>
      <c r="AV22"/>
      <c r="AW22"/>
      <c r="AX22"/>
      <c r="AY22"/>
      <c r="AZ22"/>
      <c r="BA22"/>
      <c r="BB22"/>
    </row>
    <row r="23" spans="1:54" s="23" customFormat="1" ht="15" customHeight="1">
      <c r="A23" s="266"/>
      <c r="C23" s="25"/>
      <c r="D23" s="25"/>
      <c r="E23" s="25"/>
      <c r="F23" s="25"/>
      <c r="G23" s="503" t="s">
        <v>747</v>
      </c>
      <c r="H23" s="503"/>
      <c r="I23" s="55" t="s">
        <v>1342</v>
      </c>
      <c r="L23" s="26"/>
      <c r="M23" s="26"/>
      <c r="N23" s="26"/>
      <c r="O23" s="26"/>
      <c r="P23" s="26"/>
      <c r="Q23" s="16"/>
      <c r="R23" s="16"/>
      <c r="S23" s="16"/>
      <c r="T23" s="16"/>
      <c r="U23" s="16"/>
      <c r="V23" s="16"/>
      <c r="W23" s="27"/>
      <c r="X23" s="25"/>
      <c r="Y23" s="25"/>
      <c r="Z23" s="25"/>
      <c r="AA23" s="25"/>
      <c r="AB23" s="28"/>
      <c r="AC23" s="25"/>
      <c r="AD23" s="25"/>
      <c r="AE23" s="25"/>
      <c r="AF23" s="29"/>
    </row>
    <row r="24" spans="1:54" s="262" customFormat="1" ht="15" customHeight="1">
      <c r="A24" s="266"/>
      <c r="B24" s="250"/>
      <c r="C24" s="242"/>
      <c r="D24" s="242"/>
      <c r="E24" s="242"/>
      <c r="F24" s="242"/>
      <c r="G24" s="301" t="s">
        <v>1553</v>
      </c>
      <c r="H24" s="297">
        <v>42005</v>
      </c>
      <c r="I24" s="242" t="s">
        <v>14</v>
      </c>
      <c r="J24" s="251" t="s">
        <v>99</v>
      </c>
      <c r="K24" s="242" t="s">
        <v>9</v>
      </c>
      <c r="L24" s="242" t="s">
        <v>10</v>
      </c>
      <c r="M24" s="242" t="s">
        <v>10</v>
      </c>
      <c r="N24" s="242" t="s">
        <v>11</v>
      </c>
      <c r="O24" s="174">
        <v>4500</v>
      </c>
      <c r="P24" s="174">
        <v>0</v>
      </c>
      <c r="Q24" s="174">
        <f t="shared" ref="Q24" si="5">O24-P24</f>
        <v>4500</v>
      </c>
      <c r="R24" s="252" t="s">
        <v>1</v>
      </c>
      <c r="S24" s="253" t="s">
        <v>4</v>
      </c>
      <c r="T24" s="253"/>
      <c r="U24" s="253" t="s">
        <v>747</v>
      </c>
      <c r="V24" s="242"/>
      <c r="W24" s="242"/>
      <c r="X24" s="242"/>
      <c r="Y24" s="242"/>
      <c r="Z24" s="254">
        <v>42005</v>
      </c>
      <c r="AA24" s="242"/>
      <c r="AB24" s="242"/>
      <c r="AC24" s="242"/>
      <c r="AD24" s="255" t="s">
        <v>1554</v>
      </c>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row>
    <row r="25" spans="1:54" s="23" customFormat="1" ht="15" customHeight="1">
      <c r="A25" s="266"/>
      <c r="C25" s="25"/>
      <c r="D25" s="25"/>
      <c r="E25" s="25"/>
      <c r="F25" s="25"/>
      <c r="G25" s="79"/>
      <c r="H25" s="79"/>
      <c r="I25" s="79"/>
      <c r="J25" s="83"/>
      <c r="K25" s="25"/>
      <c r="L25" s="26"/>
      <c r="M25" s="26"/>
      <c r="N25" s="26"/>
      <c r="O25" s="73">
        <f>SUM(O24)</f>
        <v>4500</v>
      </c>
      <c r="P25" s="73">
        <f t="shared" ref="P25:Q25" si="6">SUM(P24)</f>
        <v>0</v>
      </c>
      <c r="Q25" s="73">
        <f t="shared" si="6"/>
        <v>4500</v>
      </c>
      <c r="R25" s="18"/>
      <c r="S25" s="18"/>
      <c r="T25" s="18"/>
      <c r="U25" s="18"/>
      <c r="V25" s="18"/>
      <c r="W25" s="27"/>
      <c r="X25" s="25"/>
      <c r="Y25" s="25"/>
      <c r="Z25" s="25"/>
      <c r="AA25" s="25"/>
      <c r="AB25" s="28"/>
      <c r="AC25" s="25"/>
      <c r="AD25" s="25"/>
      <c r="AE25" s="25"/>
      <c r="AF25" s="29"/>
    </row>
    <row r="26" spans="1:54" s="23" customFormat="1" ht="15" customHeight="1">
      <c r="A26" s="266"/>
      <c r="C26" s="25"/>
      <c r="D26" s="25"/>
      <c r="E26" s="25"/>
      <c r="F26" s="25"/>
      <c r="G26" s="79"/>
      <c r="H26" s="79"/>
      <c r="I26" s="79"/>
      <c r="J26" s="83"/>
      <c r="K26" s="25"/>
      <c r="L26" s="26"/>
      <c r="M26" s="26"/>
      <c r="N26" s="26"/>
      <c r="O26" s="26"/>
      <c r="P26" s="26"/>
      <c r="Q26" s="16"/>
      <c r="R26" s="16"/>
      <c r="S26" s="16"/>
      <c r="T26" s="16"/>
      <c r="U26" s="16"/>
      <c r="V26" s="16"/>
      <c r="W26" s="27"/>
      <c r="X26" s="25"/>
      <c r="Y26" s="25"/>
      <c r="Z26" s="25"/>
      <c r="AA26" s="25"/>
      <c r="AB26" s="28"/>
      <c r="AC26" s="25"/>
      <c r="AD26" s="25"/>
      <c r="AE26" s="25"/>
      <c r="AF26" s="29"/>
    </row>
    <row r="27" spans="1:54" s="23" customFormat="1" ht="15" customHeight="1">
      <c r="A27" s="266"/>
      <c r="C27" s="25"/>
      <c r="D27" s="25"/>
      <c r="E27" s="25"/>
      <c r="F27" s="25"/>
      <c r="G27" s="503" t="s">
        <v>748</v>
      </c>
      <c r="H27" s="503"/>
      <c r="I27" s="55" t="s">
        <v>1343</v>
      </c>
      <c r="L27" s="26"/>
      <c r="M27" s="26"/>
      <c r="N27" s="26"/>
      <c r="O27" s="26"/>
      <c r="P27" s="26"/>
      <c r="Q27" s="16"/>
      <c r="R27" s="16"/>
      <c r="S27" s="16"/>
      <c r="T27" s="16"/>
      <c r="U27" s="16"/>
      <c r="V27" s="16"/>
      <c r="W27" s="27"/>
      <c r="X27" s="25"/>
      <c r="Y27" s="25"/>
      <c r="Z27" s="25"/>
      <c r="AA27" s="25"/>
      <c r="AB27" s="28"/>
      <c r="AC27" s="25"/>
      <c r="AD27" s="25"/>
      <c r="AE27" s="25"/>
      <c r="AF27" s="29"/>
    </row>
    <row r="28" spans="1:54" s="262" customFormat="1" ht="15" customHeight="1">
      <c r="A28" s="266"/>
      <c r="B28" s="250"/>
      <c r="C28" s="242"/>
      <c r="D28" s="242"/>
      <c r="E28" s="242"/>
      <c r="F28" s="242"/>
      <c r="G28" s="301" t="s">
        <v>1553</v>
      </c>
      <c r="H28" s="297">
        <v>42005</v>
      </c>
      <c r="I28" s="242" t="s">
        <v>14</v>
      </c>
      <c r="J28" s="251" t="s">
        <v>99</v>
      </c>
      <c r="K28" s="242" t="s">
        <v>9</v>
      </c>
      <c r="L28" s="242" t="s">
        <v>10</v>
      </c>
      <c r="M28" s="242" t="s">
        <v>10</v>
      </c>
      <c r="N28" s="242" t="s">
        <v>11</v>
      </c>
      <c r="O28" s="174">
        <v>1800</v>
      </c>
      <c r="P28" s="174">
        <v>0</v>
      </c>
      <c r="Q28" s="174">
        <f t="shared" ref="Q28" si="7">O28-P28</f>
        <v>1800</v>
      </c>
      <c r="R28" s="252" t="s">
        <v>1</v>
      </c>
      <c r="S28" s="253" t="s">
        <v>4</v>
      </c>
      <c r="T28" s="253"/>
      <c r="U28" s="253" t="s">
        <v>748</v>
      </c>
      <c r="V28" s="242"/>
      <c r="W28" s="242"/>
      <c r="X28" s="242"/>
      <c r="Y28" s="242"/>
      <c r="Z28" s="254">
        <v>42005</v>
      </c>
      <c r="AA28" s="242"/>
      <c r="AB28" s="242"/>
      <c r="AC28" s="242"/>
      <c r="AD28" s="255" t="s">
        <v>1554</v>
      </c>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row>
    <row r="29" spans="1:54" s="23" customFormat="1" ht="15" customHeight="1">
      <c r="A29" s="266"/>
      <c r="C29" s="25"/>
      <c r="D29" s="25"/>
      <c r="E29" s="25"/>
      <c r="F29" s="25"/>
      <c r="G29" s="79"/>
      <c r="H29" s="79"/>
      <c r="I29" s="79"/>
      <c r="J29" s="83"/>
      <c r="K29" s="25"/>
      <c r="L29" s="26"/>
      <c r="M29" s="26"/>
      <c r="N29" s="26"/>
      <c r="O29" s="73">
        <f>SUM(O28)</f>
        <v>1800</v>
      </c>
      <c r="P29" s="73">
        <f t="shared" ref="P29:Q29" si="8">SUM(P28)</f>
        <v>0</v>
      </c>
      <c r="Q29" s="73">
        <f t="shared" si="8"/>
        <v>1800</v>
      </c>
      <c r="R29" s="18"/>
      <c r="S29" s="18"/>
      <c r="T29" s="18"/>
      <c r="U29" s="18"/>
      <c r="V29" s="18"/>
      <c r="W29" s="27"/>
      <c r="X29" s="25"/>
      <c r="Y29" s="25"/>
      <c r="Z29" s="25"/>
      <c r="AA29" s="25"/>
      <c r="AB29" s="28"/>
      <c r="AC29" s="25"/>
      <c r="AD29" s="25"/>
      <c r="AE29" s="25"/>
      <c r="AF29" s="29"/>
    </row>
    <row r="30" spans="1:54" s="23" customFormat="1" ht="15" customHeight="1">
      <c r="A30" s="266"/>
      <c r="C30" s="25"/>
      <c r="D30" s="25"/>
      <c r="E30" s="25"/>
      <c r="F30" s="25"/>
      <c r="G30" s="79"/>
      <c r="H30" s="79"/>
      <c r="I30" s="79"/>
      <c r="J30" s="83"/>
      <c r="K30" s="25"/>
      <c r="L30" s="26"/>
      <c r="M30" s="26"/>
      <c r="N30" s="26"/>
      <c r="O30" s="26"/>
      <c r="P30" s="26"/>
      <c r="Q30" s="16"/>
      <c r="R30" s="16"/>
      <c r="S30" s="16"/>
      <c r="T30" s="16"/>
      <c r="U30" s="16"/>
      <c r="V30" s="16"/>
      <c r="W30" s="27"/>
      <c r="X30" s="25"/>
      <c r="Y30" s="25"/>
      <c r="Z30" s="25"/>
      <c r="AA30" s="25"/>
      <c r="AB30" s="28"/>
      <c r="AC30" s="25"/>
      <c r="AD30" s="25"/>
      <c r="AE30" s="25"/>
      <c r="AF30" s="29"/>
    </row>
    <row r="31" spans="1:54" s="23" customFormat="1" ht="15" customHeight="1">
      <c r="A31" s="266"/>
      <c r="C31" s="25"/>
      <c r="D31" s="25"/>
      <c r="E31" s="25"/>
      <c r="F31" s="25"/>
      <c r="G31" s="503" t="s">
        <v>749</v>
      </c>
      <c r="H31" s="503"/>
      <c r="I31" s="55" t="s">
        <v>1344</v>
      </c>
      <c r="J31" s="182"/>
      <c r="L31" s="26"/>
      <c r="M31" s="26"/>
      <c r="N31" s="26"/>
      <c r="O31" s="26"/>
      <c r="P31" s="26"/>
      <c r="Q31" s="16"/>
      <c r="R31" s="16"/>
      <c r="S31" s="16"/>
      <c r="T31" s="16"/>
      <c r="U31" s="16"/>
      <c r="V31" s="16"/>
      <c r="W31" s="27"/>
      <c r="X31" s="25"/>
      <c r="Y31" s="25"/>
      <c r="Z31" s="25"/>
      <c r="AA31" s="25"/>
      <c r="AB31" s="28"/>
      <c r="AC31" s="25"/>
      <c r="AD31" s="25"/>
      <c r="AE31" s="25"/>
      <c r="AF31" s="29"/>
    </row>
    <row r="32" spans="1:54" s="262" customFormat="1" ht="15" customHeight="1">
      <c r="A32" s="266"/>
      <c r="B32" s="250"/>
      <c r="C32" s="242"/>
      <c r="D32" s="242"/>
      <c r="E32" s="242"/>
      <c r="F32" s="242"/>
      <c r="G32" s="301" t="s">
        <v>1553</v>
      </c>
      <c r="H32" s="297">
        <v>42005</v>
      </c>
      <c r="I32" s="242" t="s">
        <v>14</v>
      </c>
      <c r="J32" s="251" t="s">
        <v>99</v>
      </c>
      <c r="K32" s="242" t="s">
        <v>9</v>
      </c>
      <c r="L32" s="242" t="s">
        <v>10</v>
      </c>
      <c r="M32" s="242" t="s">
        <v>10</v>
      </c>
      <c r="N32" s="242" t="s">
        <v>11</v>
      </c>
      <c r="O32" s="174">
        <v>21.9</v>
      </c>
      <c r="P32" s="174">
        <v>0</v>
      </c>
      <c r="Q32" s="174">
        <f t="shared" ref="Q32" si="9">O32-P32</f>
        <v>21.9</v>
      </c>
      <c r="R32" s="252" t="s">
        <v>1</v>
      </c>
      <c r="S32" s="253" t="s">
        <v>4</v>
      </c>
      <c r="T32" s="253"/>
      <c r="U32" s="253" t="s">
        <v>749</v>
      </c>
      <c r="V32" s="242"/>
      <c r="W32" s="242"/>
      <c r="X32" s="242"/>
      <c r="Y32" s="242"/>
      <c r="Z32" s="254">
        <v>42005</v>
      </c>
      <c r="AA32" s="242"/>
      <c r="AB32" s="242"/>
      <c r="AC32" s="242"/>
      <c r="AD32" s="255" t="s">
        <v>1554</v>
      </c>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23"/>
    </row>
    <row r="33" spans="1:54" s="23" customFormat="1" ht="15" customHeight="1">
      <c r="A33" s="266"/>
      <c r="C33" s="25"/>
      <c r="D33" s="25"/>
      <c r="E33" s="25"/>
      <c r="F33" s="25"/>
      <c r="G33" s="79"/>
      <c r="H33" s="79"/>
      <c r="I33" s="79"/>
      <c r="J33" s="83"/>
      <c r="K33" s="25"/>
      <c r="L33" s="26"/>
      <c r="M33" s="26"/>
      <c r="N33" s="26"/>
      <c r="O33" s="73">
        <f>SUM(O32)</f>
        <v>21.9</v>
      </c>
      <c r="P33" s="73">
        <f t="shared" ref="P33:Q33" si="10">SUM(P32)</f>
        <v>0</v>
      </c>
      <c r="Q33" s="73">
        <f t="shared" si="10"/>
        <v>21.9</v>
      </c>
      <c r="R33" s="18"/>
      <c r="S33" s="18"/>
      <c r="T33" s="18"/>
      <c r="U33" s="18"/>
      <c r="V33" s="18"/>
      <c r="W33" s="27"/>
      <c r="X33" s="25"/>
      <c r="Y33" s="25"/>
      <c r="Z33" s="25"/>
      <c r="AA33" s="25"/>
      <c r="AB33" s="28"/>
      <c r="AC33" s="25"/>
      <c r="AD33" s="25"/>
      <c r="AE33" s="25"/>
      <c r="AF33" s="29"/>
    </row>
    <row r="34" spans="1:54" s="23" customFormat="1" ht="15" customHeight="1">
      <c r="A34" s="266"/>
      <c r="C34" s="25"/>
      <c r="D34" s="25"/>
      <c r="E34" s="25"/>
      <c r="F34" s="25"/>
      <c r="G34" s="79"/>
      <c r="H34" s="79"/>
      <c r="I34" s="79"/>
      <c r="J34" s="83"/>
      <c r="K34" s="25"/>
      <c r="L34" s="26"/>
      <c r="M34" s="26"/>
      <c r="N34" s="26"/>
      <c r="O34" s="26"/>
      <c r="P34" s="26"/>
      <c r="Q34" s="16"/>
      <c r="R34" s="16"/>
      <c r="S34" s="16"/>
      <c r="T34" s="16"/>
      <c r="U34" s="16"/>
      <c r="V34" s="16"/>
      <c r="W34" s="27"/>
      <c r="X34" s="25"/>
      <c r="Y34" s="25"/>
      <c r="Z34" s="25"/>
      <c r="AA34" s="25"/>
      <c r="AB34" s="28"/>
      <c r="AC34" s="25"/>
      <c r="AD34" s="25"/>
      <c r="AE34" s="25"/>
      <c r="AF34" s="29"/>
    </row>
    <row r="35" spans="1:54" s="23" customFormat="1" ht="15" customHeight="1">
      <c r="A35" s="266"/>
      <c r="C35" s="25"/>
      <c r="D35" s="25"/>
      <c r="E35" s="25"/>
      <c r="F35" s="25"/>
      <c r="G35" s="503" t="s">
        <v>743</v>
      </c>
      <c r="H35" s="503"/>
      <c r="I35" s="55" t="s">
        <v>1345</v>
      </c>
      <c r="L35" s="26"/>
      <c r="M35" s="26"/>
      <c r="N35" s="26"/>
      <c r="O35" s="26"/>
      <c r="P35" s="26"/>
      <c r="Q35" s="16"/>
      <c r="R35" s="16"/>
      <c r="S35" s="16"/>
      <c r="T35" s="16"/>
      <c r="U35" s="16"/>
      <c r="V35" s="16"/>
      <c r="W35" s="27"/>
      <c r="X35" s="25"/>
      <c r="Y35" s="25"/>
      <c r="Z35" s="25"/>
      <c r="AA35" s="25"/>
      <c r="AB35" s="28"/>
      <c r="AC35" s="25"/>
      <c r="AD35" s="25"/>
      <c r="AE35" s="25"/>
      <c r="AF35" s="29"/>
    </row>
    <row r="36" spans="1:54" s="263" customFormat="1" ht="15" customHeight="1">
      <c r="A36" s="266"/>
      <c r="B36" s="183"/>
      <c r="C36" s="184"/>
      <c r="D36" s="184"/>
      <c r="E36" s="184"/>
      <c r="F36" s="184"/>
      <c r="G36" s="283" t="s">
        <v>1553</v>
      </c>
      <c r="H36" s="273">
        <v>42005</v>
      </c>
      <c r="I36" s="184" t="s">
        <v>14</v>
      </c>
      <c r="J36" s="185" t="s">
        <v>97</v>
      </c>
      <c r="K36" s="184" t="s">
        <v>9</v>
      </c>
      <c r="L36" s="184" t="s">
        <v>10</v>
      </c>
      <c r="M36" s="184" t="s">
        <v>10</v>
      </c>
      <c r="N36" s="184" t="s">
        <v>11</v>
      </c>
      <c r="O36" s="186">
        <v>3155</v>
      </c>
      <c r="P36" s="186">
        <v>0</v>
      </c>
      <c r="Q36" s="186">
        <v>3155</v>
      </c>
      <c r="R36" s="187" t="s">
        <v>1</v>
      </c>
      <c r="S36" s="188" t="s">
        <v>4</v>
      </c>
      <c r="T36" s="188"/>
      <c r="U36" s="188" t="s">
        <v>743</v>
      </c>
      <c r="V36" s="184"/>
      <c r="W36" s="184"/>
      <c r="X36" s="184"/>
      <c r="Y36" s="184"/>
      <c r="Z36" s="189">
        <v>42005</v>
      </c>
      <c r="AA36" s="184"/>
      <c r="AB36" s="184"/>
      <c r="AC36" s="184"/>
      <c r="AD36" s="190" t="s">
        <v>1554</v>
      </c>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row>
    <row r="37" spans="1:54" s="264" customFormat="1" ht="15" customHeight="1">
      <c r="A37" s="266"/>
      <c r="B37" s="192"/>
      <c r="C37" s="193"/>
      <c r="D37" s="193"/>
      <c r="E37" s="193"/>
      <c r="F37" s="193"/>
      <c r="G37" s="285" t="s">
        <v>1553</v>
      </c>
      <c r="H37" s="275">
        <v>42005</v>
      </c>
      <c r="I37" s="193" t="s">
        <v>14</v>
      </c>
      <c r="J37" s="194" t="s">
        <v>99</v>
      </c>
      <c r="K37" s="193" t="s">
        <v>9</v>
      </c>
      <c r="L37" s="193" t="s">
        <v>10</v>
      </c>
      <c r="M37" s="193" t="s">
        <v>10</v>
      </c>
      <c r="N37" s="193" t="s">
        <v>11</v>
      </c>
      <c r="O37" s="195">
        <v>2201433.21</v>
      </c>
      <c r="P37" s="195">
        <v>0</v>
      </c>
      <c r="Q37" s="195">
        <v>2201433.21</v>
      </c>
      <c r="R37" s="196" t="s">
        <v>1</v>
      </c>
      <c r="S37" s="197" t="s">
        <v>4</v>
      </c>
      <c r="T37" s="197"/>
      <c r="U37" s="197" t="s">
        <v>743</v>
      </c>
      <c r="V37" s="193"/>
      <c r="W37" s="193"/>
      <c r="X37" s="193"/>
      <c r="Y37" s="193"/>
      <c r="Z37" s="198">
        <v>42005</v>
      </c>
      <c r="AA37" s="193"/>
      <c r="AB37" s="193"/>
      <c r="AC37" s="193"/>
      <c r="AD37" s="199" t="s">
        <v>1554</v>
      </c>
      <c r="AE37" s="23"/>
      <c r="AF37" s="23"/>
      <c r="AG37" s="23"/>
      <c r="AH37" s="23"/>
      <c r="AI37" s="23"/>
      <c r="AJ37" s="23"/>
      <c r="AK37" s="23"/>
      <c r="AL37" s="23"/>
      <c r="AM37" s="23"/>
      <c r="AN37" s="23"/>
      <c r="AO37" s="23"/>
      <c r="AP37" s="23"/>
      <c r="AQ37" s="23"/>
      <c r="AR37" s="23"/>
      <c r="AS37" s="23"/>
      <c r="AT37" s="23"/>
      <c r="AU37" s="23"/>
      <c r="AV37" s="23"/>
      <c r="AW37" s="23"/>
      <c r="AX37" s="23"/>
      <c r="AY37" s="23"/>
      <c r="AZ37" s="23"/>
      <c r="BA37" s="23"/>
      <c r="BB37" s="23"/>
    </row>
    <row r="38" spans="1:54" ht="15" customHeight="1">
      <c r="C38" s="25"/>
      <c r="D38" s="25"/>
      <c r="E38" s="25"/>
      <c r="F38" s="25"/>
      <c r="G38" s="79"/>
      <c r="H38" s="79"/>
      <c r="I38" s="79"/>
      <c r="J38" s="83"/>
      <c r="K38" s="25"/>
      <c r="L38" s="26"/>
      <c r="M38" s="26"/>
      <c r="N38" s="26"/>
      <c r="O38" s="73">
        <f>SUM(O36:O37)</f>
        <v>2204588.21</v>
      </c>
      <c r="P38" s="73">
        <f t="shared" ref="P38:Q38" si="11">SUM(P36:P37)</f>
        <v>0</v>
      </c>
      <c r="Q38" s="73">
        <f t="shared" si="11"/>
        <v>2204588.21</v>
      </c>
      <c r="R38" s="18"/>
      <c r="S38" s="18"/>
      <c r="T38" s="18"/>
      <c r="U38" s="18"/>
      <c r="V38" s="18"/>
      <c r="W38" s="27"/>
      <c r="X38" s="25"/>
      <c r="Y38" s="25"/>
      <c r="Z38" s="25"/>
      <c r="AA38" s="25"/>
      <c r="AB38" s="28"/>
      <c r="AC38" s="25"/>
      <c r="AD38" s="25"/>
      <c r="AE38" s="25"/>
      <c r="AF38" s="29"/>
    </row>
    <row r="39" spans="1:54" ht="15" customHeight="1">
      <c r="C39" s="25"/>
      <c r="D39" s="25"/>
      <c r="E39" s="25"/>
      <c r="F39" s="25"/>
      <c r="G39" s="79"/>
      <c r="H39" s="79"/>
      <c r="I39" s="79"/>
      <c r="J39" s="83"/>
      <c r="K39" s="25"/>
      <c r="L39" s="26"/>
      <c r="M39" s="26"/>
      <c r="N39" s="26"/>
      <c r="O39" s="26"/>
      <c r="P39" s="26"/>
      <c r="Q39" s="16"/>
      <c r="R39" s="16"/>
      <c r="S39" s="16"/>
      <c r="T39" s="16"/>
      <c r="U39" s="16"/>
      <c r="V39" s="16"/>
      <c r="W39" s="27"/>
      <c r="X39" s="25"/>
      <c r="Y39" s="25"/>
      <c r="Z39" s="25"/>
      <c r="AA39" s="25"/>
      <c r="AB39" s="28"/>
      <c r="AC39" s="25"/>
      <c r="AD39" s="25"/>
      <c r="AE39" s="25"/>
      <c r="AF39" s="29"/>
    </row>
    <row r="40" spans="1:54" ht="15.75">
      <c r="G40" s="404" t="s">
        <v>750</v>
      </c>
      <c r="I40" s="125" t="s">
        <v>1346</v>
      </c>
    </row>
    <row r="41" spans="1:54" s="262" customFormat="1" ht="15" customHeight="1">
      <c r="A41" s="266"/>
      <c r="B41" s="250"/>
      <c r="C41" s="242"/>
      <c r="D41" s="242"/>
      <c r="E41" s="242"/>
      <c r="F41" s="242"/>
      <c r="G41" s="301" t="s">
        <v>1553</v>
      </c>
      <c r="H41" s="297">
        <v>42005</v>
      </c>
      <c r="I41" s="242" t="s">
        <v>14</v>
      </c>
      <c r="J41" s="251" t="s">
        <v>99</v>
      </c>
      <c r="K41" s="242" t="s">
        <v>9</v>
      </c>
      <c r="L41" s="242" t="s">
        <v>10</v>
      </c>
      <c r="M41" s="242" t="s">
        <v>10</v>
      </c>
      <c r="N41" s="242" t="s">
        <v>11</v>
      </c>
      <c r="O41" s="174">
        <v>31442.04</v>
      </c>
      <c r="P41" s="174">
        <v>0</v>
      </c>
      <c r="Q41" s="174">
        <f t="shared" ref="Q41" si="12">O41-P41</f>
        <v>31442.04</v>
      </c>
      <c r="R41" s="252" t="s">
        <v>1</v>
      </c>
      <c r="S41" s="253" t="s">
        <v>4</v>
      </c>
      <c r="T41" s="253"/>
      <c r="U41" s="253" t="s">
        <v>750</v>
      </c>
      <c r="V41" s="242"/>
      <c r="W41" s="242"/>
      <c r="X41" s="242"/>
      <c r="Y41" s="242"/>
      <c r="Z41" s="254">
        <v>42005</v>
      </c>
      <c r="AA41" s="242"/>
      <c r="AB41" s="242"/>
      <c r="AC41" s="242"/>
      <c r="AD41" s="255" t="s">
        <v>1554</v>
      </c>
      <c r="AE41" s="23"/>
      <c r="AF41" s="23"/>
      <c r="AG41" s="23"/>
      <c r="AH41" s="23"/>
      <c r="AI41" s="23"/>
      <c r="AJ41" s="23"/>
      <c r="AK41" s="23"/>
      <c r="AL41" s="23"/>
      <c r="AM41" s="23"/>
      <c r="AN41" s="23"/>
      <c r="AO41" s="23"/>
      <c r="AP41" s="23"/>
      <c r="AQ41" s="23"/>
      <c r="AR41" s="23"/>
      <c r="AS41" s="23"/>
      <c r="AT41" s="23"/>
      <c r="AU41" s="23"/>
      <c r="AV41" s="23"/>
      <c r="AW41" s="23"/>
      <c r="AX41" s="23"/>
      <c r="AY41" s="23"/>
      <c r="AZ41" s="23"/>
      <c r="BA41" s="23"/>
      <c r="BB41" s="23"/>
    </row>
    <row r="42" spans="1:54">
      <c r="O42" s="31">
        <f>SUM(O41)</f>
        <v>31442.04</v>
      </c>
      <c r="P42" s="31">
        <f t="shared" ref="P42:Q42" si="13">SUM(P41)</f>
        <v>0</v>
      </c>
      <c r="Q42" s="31">
        <f t="shared" si="13"/>
        <v>31442.04</v>
      </c>
      <c r="R42" s="31"/>
      <c r="S42" s="31"/>
      <c r="T42" s="31"/>
      <c r="U42" s="31"/>
      <c r="V42" s="31"/>
    </row>
    <row r="44" spans="1:54" ht="15.75">
      <c r="G44" s="404" t="s">
        <v>751</v>
      </c>
      <c r="I44" s="55" t="s">
        <v>1347</v>
      </c>
    </row>
    <row r="45" spans="1:54" s="262" customFormat="1" ht="15" customHeight="1">
      <c r="A45" s="266"/>
      <c r="B45" s="250"/>
      <c r="C45" s="242"/>
      <c r="D45" s="242"/>
      <c r="E45" s="242"/>
      <c r="F45" s="242"/>
      <c r="G45" s="301" t="s">
        <v>1553</v>
      </c>
      <c r="H45" s="297">
        <v>42005</v>
      </c>
      <c r="I45" s="242" t="s">
        <v>14</v>
      </c>
      <c r="J45" s="251" t="s">
        <v>99</v>
      </c>
      <c r="K45" s="242" t="s">
        <v>9</v>
      </c>
      <c r="L45" s="242" t="s">
        <v>10</v>
      </c>
      <c r="M45" s="242" t="s">
        <v>10</v>
      </c>
      <c r="N45" s="242" t="s">
        <v>11</v>
      </c>
      <c r="O45" s="174">
        <v>164653.32</v>
      </c>
      <c r="P45" s="174">
        <v>0</v>
      </c>
      <c r="Q45" s="174">
        <f t="shared" ref="Q45" si="14">O45-P45</f>
        <v>164653.32</v>
      </c>
      <c r="R45" s="252" t="s">
        <v>1</v>
      </c>
      <c r="S45" s="253" t="s">
        <v>4</v>
      </c>
      <c r="T45" s="253"/>
      <c r="U45" s="253" t="s">
        <v>751</v>
      </c>
      <c r="V45" s="242"/>
      <c r="W45" s="242"/>
      <c r="X45" s="242"/>
      <c r="Y45" s="242"/>
      <c r="Z45" s="254">
        <v>42005</v>
      </c>
      <c r="AA45" s="242"/>
      <c r="AB45" s="242"/>
      <c r="AC45" s="242"/>
      <c r="AD45" s="255" t="s">
        <v>1554</v>
      </c>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row>
    <row r="46" spans="1:54" s="21" customFormat="1" ht="15" customHeight="1">
      <c r="A46" s="266"/>
      <c r="B46" s="23"/>
      <c r="C46" s="25"/>
      <c r="D46" s="25"/>
      <c r="E46" s="25"/>
      <c r="F46" s="25"/>
      <c r="G46" s="79"/>
      <c r="H46" s="79"/>
      <c r="I46" s="79"/>
      <c r="J46" s="83"/>
      <c r="K46" s="25"/>
      <c r="L46" s="26"/>
      <c r="M46" s="26"/>
      <c r="N46" s="26"/>
      <c r="O46" s="73">
        <f>SUM(O45)</f>
        <v>164653.32</v>
      </c>
      <c r="P46" s="73">
        <f t="shared" ref="P46:Q46" si="15">SUM(P45)</f>
        <v>0</v>
      </c>
      <c r="Q46" s="73">
        <f t="shared" si="15"/>
        <v>164653.32</v>
      </c>
      <c r="R46" s="18"/>
      <c r="S46" s="18"/>
      <c r="T46" s="18"/>
      <c r="U46" s="18"/>
      <c r="V46" s="18"/>
      <c r="W46" s="27"/>
      <c r="X46" s="25"/>
      <c r="Y46" s="25"/>
      <c r="Z46" s="25"/>
      <c r="AA46" s="25"/>
      <c r="AB46" s="28"/>
      <c r="AC46" s="25"/>
      <c r="AD46" s="25"/>
      <c r="AE46" s="25"/>
      <c r="AF46" s="29"/>
      <c r="AG46" s="23"/>
      <c r="AH46" s="23"/>
      <c r="AI46" s="23"/>
      <c r="AJ46" s="23"/>
      <c r="AK46" s="23"/>
      <c r="AL46" s="23"/>
      <c r="AM46" s="23"/>
      <c r="AN46" s="23"/>
      <c r="AO46" s="23"/>
      <c r="AP46" s="23"/>
      <c r="AQ46" s="23"/>
      <c r="AR46" s="23"/>
      <c r="AS46" s="23"/>
      <c r="AT46" s="23"/>
      <c r="AU46" s="23"/>
      <c r="AV46" s="23"/>
      <c r="AW46" s="23"/>
      <c r="AX46" s="23"/>
      <c r="AY46" s="23"/>
      <c r="AZ46" s="23"/>
      <c r="BA46" s="23"/>
      <c r="BB46" s="23"/>
    </row>
    <row r="47" spans="1:54" s="21" customFormat="1" ht="15" customHeight="1">
      <c r="A47" s="266"/>
      <c r="B47" s="23"/>
      <c r="C47" s="25"/>
      <c r="D47" s="25"/>
      <c r="E47" s="25"/>
      <c r="F47" s="25"/>
      <c r="G47" s="79"/>
      <c r="H47" s="79"/>
      <c r="I47" s="79"/>
      <c r="J47" s="83"/>
      <c r="K47" s="25"/>
      <c r="L47" s="26"/>
      <c r="M47" s="26"/>
      <c r="N47" s="26"/>
      <c r="O47" s="26"/>
      <c r="P47" s="26"/>
      <c r="Q47" s="16"/>
      <c r="R47" s="16"/>
      <c r="S47" s="16"/>
      <c r="T47" s="16"/>
      <c r="U47" s="16"/>
      <c r="V47" s="16"/>
      <c r="W47" s="27"/>
      <c r="X47" s="25"/>
      <c r="Y47" s="25"/>
      <c r="Z47" s="25"/>
      <c r="AA47" s="25"/>
      <c r="AB47" s="28"/>
      <c r="AC47" s="25"/>
      <c r="AD47" s="25"/>
      <c r="AE47" s="25"/>
      <c r="AF47" s="29"/>
      <c r="AG47" s="23"/>
      <c r="AH47" s="23"/>
      <c r="AI47" s="23"/>
      <c r="AJ47" s="23"/>
      <c r="AK47" s="23"/>
      <c r="AL47" s="23"/>
      <c r="AM47" s="23"/>
      <c r="AN47" s="23"/>
      <c r="AO47" s="23"/>
      <c r="AP47" s="23"/>
      <c r="AQ47" s="23"/>
      <c r="AR47" s="23"/>
      <c r="AS47" s="23"/>
      <c r="AT47" s="23"/>
      <c r="AU47" s="23"/>
      <c r="AV47" s="23"/>
      <c r="AW47" s="23"/>
      <c r="AX47" s="23"/>
      <c r="AY47" s="23"/>
      <c r="AZ47" s="23"/>
      <c r="BA47" s="23"/>
      <c r="BB47" s="23"/>
    </row>
    <row r="48" spans="1:54" ht="15.75">
      <c r="G48" s="404" t="s">
        <v>752</v>
      </c>
      <c r="I48" s="125" t="s">
        <v>1348</v>
      </c>
    </row>
    <row r="49" spans="1:54" s="262" customFormat="1" ht="15" customHeight="1">
      <c r="A49" s="266"/>
      <c r="B49" s="250"/>
      <c r="C49" s="242"/>
      <c r="D49" s="242"/>
      <c r="E49" s="242"/>
      <c r="F49" s="242"/>
      <c r="G49" s="301" t="s">
        <v>1553</v>
      </c>
      <c r="H49" s="297">
        <v>42005</v>
      </c>
      <c r="I49" s="242" t="s">
        <v>14</v>
      </c>
      <c r="J49" s="251" t="s">
        <v>99</v>
      </c>
      <c r="K49" s="242" t="s">
        <v>9</v>
      </c>
      <c r="L49" s="242" t="s">
        <v>10</v>
      </c>
      <c r="M49" s="242" t="s">
        <v>10</v>
      </c>
      <c r="N49" s="242" t="s">
        <v>11</v>
      </c>
      <c r="O49" s="174">
        <v>150000</v>
      </c>
      <c r="P49" s="174">
        <v>0</v>
      </c>
      <c r="Q49" s="174">
        <f t="shared" ref="Q49" si="16">O49-P49</f>
        <v>150000</v>
      </c>
      <c r="R49" s="252" t="s">
        <v>1</v>
      </c>
      <c r="S49" s="253" t="s">
        <v>4</v>
      </c>
      <c r="T49" s="253"/>
      <c r="U49" s="253" t="s">
        <v>752</v>
      </c>
      <c r="V49" s="242"/>
      <c r="W49" s="242"/>
      <c r="X49" s="242"/>
      <c r="Y49" s="242"/>
      <c r="Z49" s="254">
        <v>42005</v>
      </c>
      <c r="AA49" s="242"/>
      <c r="AB49" s="242"/>
      <c r="AC49" s="242"/>
      <c r="AD49" s="255" t="s">
        <v>1554</v>
      </c>
      <c r="AE49" s="23"/>
      <c r="AF49" s="23"/>
      <c r="AG49" s="23"/>
      <c r="AH49" s="23"/>
      <c r="AI49" s="23"/>
      <c r="AJ49" s="23"/>
      <c r="AK49" s="23"/>
      <c r="AL49" s="23"/>
      <c r="AM49" s="23"/>
      <c r="AN49" s="23"/>
      <c r="AO49" s="23"/>
      <c r="AP49" s="23"/>
      <c r="AQ49" s="23"/>
      <c r="AR49" s="23"/>
      <c r="AS49" s="23"/>
      <c r="AT49" s="23"/>
      <c r="AU49" s="23"/>
      <c r="AV49" s="23"/>
      <c r="AW49" s="23"/>
      <c r="AX49" s="23"/>
      <c r="AY49" s="23"/>
      <c r="AZ49" s="23"/>
      <c r="BA49" s="23"/>
      <c r="BB49" s="23"/>
    </row>
    <row r="50" spans="1:54" s="21" customFormat="1" ht="15" customHeight="1">
      <c r="A50" s="266"/>
      <c r="B50" s="23"/>
      <c r="C50" s="25"/>
      <c r="D50" s="25"/>
      <c r="E50" s="25"/>
      <c r="F50" s="25"/>
      <c r="G50" s="79"/>
      <c r="H50" s="79"/>
      <c r="I50" s="79"/>
      <c r="J50" s="83"/>
      <c r="K50" s="25"/>
      <c r="L50" s="26"/>
      <c r="M50" s="26"/>
      <c r="N50" s="26"/>
      <c r="O50" s="73">
        <f>SUM(O49)</f>
        <v>150000</v>
      </c>
      <c r="P50" s="73">
        <f t="shared" ref="P50:Q50" si="17">SUM(P49)</f>
        <v>0</v>
      </c>
      <c r="Q50" s="73">
        <f t="shared" si="17"/>
        <v>150000</v>
      </c>
      <c r="R50" s="18"/>
      <c r="S50" s="18"/>
      <c r="T50" s="18"/>
      <c r="U50" s="18"/>
      <c r="V50" s="18"/>
      <c r="W50" s="27"/>
      <c r="X50" s="25"/>
      <c r="Y50" s="25"/>
      <c r="Z50" s="25"/>
      <c r="AA50" s="25"/>
      <c r="AB50" s="28"/>
      <c r="AC50" s="25"/>
      <c r="AD50" s="25"/>
      <c r="AE50" s="25"/>
      <c r="AF50" s="29"/>
      <c r="AG50" s="23"/>
      <c r="AH50" s="23"/>
      <c r="AI50" s="23"/>
      <c r="AJ50" s="23"/>
      <c r="AK50" s="23"/>
      <c r="AL50" s="23"/>
      <c r="AM50" s="23"/>
      <c r="AN50" s="23"/>
      <c r="AO50" s="23"/>
      <c r="AP50" s="23"/>
      <c r="AQ50" s="23"/>
      <c r="AR50" s="23"/>
      <c r="AS50" s="23"/>
      <c r="AT50" s="23"/>
      <c r="AU50" s="23"/>
      <c r="AV50" s="23"/>
      <c r="AW50" s="23"/>
      <c r="AX50" s="23"/>
      <c r="AY50" s="23"/>
      <c r="AZ50" s="23"/>
      <c r="BA50" s="23"/>
      <c r="BB50" s="23"/>
    </row>
    <row r="51" spans="1:54" s="21" customFormat="1" ht="15" customHeight="1">
      <c r="A51" s="266"/>
      <c r="B51" s="23"/>
      <c r="C51" s="25"/>
      <c r="D51" s="25"/>
      <c r="E51" s="25"/>
      <c r="F51" s="25"/>
      <c r="G51" s="79"/>
      <c r="H51" s="79"/>
      <c r="I51" s="79"/>
      <c r="J51" s="83"/>
      <c r="K51" s="25"/>
      <c r="L51" s="26"/>
      <c r="M51" s="26"/>
      <c r="N51" s="26"/>
      <c r="O51" s="26"/>
      <c r="P51" s="26"/>
      <c r="Q51" s="16"/>
      <c r="R51" s="16"/>
      <c r="S51" s="16"/>
      <c r="T51" s="16"/>
      <c r="U51" s="16"/>
      <c r="V51" s="16"/>
      <c r="W51" s="27"/>
      <c r="X51" s="25"/>
      <c r="Y51" s="25"/>
      <c r="Z51" s="25"/>
      <c r="AA51" s="25"/>
      <c r="AB51" s="28"/>
      <c r="AC51" s="25"/>
      <c r="AD51" s="25"/>
      <c r="AE51" s="25"/>
      <c r="AF51" s="29"/>
      <c r="AG51" s="23"/>
      <c r="AH51" s="23"/>
      <c r="AI51" s="23"/>
      <c r="AJ51" s="23"/>
      <c r="AK51" s="23"/>
      <c r="AL51" s="23"/>
      <c r="AM51" s="23"/>
      <c r="AN51" s="23"/>
      <c r="AO51" s="23"/>
      <c r="AP51" s="23"/>
      <c r="AQ51" s="23"/>
      <c r="AR51" s="23"/>
      <c r="AS51" s="23"/>
      <c r="AT51" s="23"/>
      <c r="AU51" s="23"/>
      <c r="AV51" s="23"/>
      <c r="AW51" s="23"/>
      <c r="AX51" s="23"/>
      <c r="AY51" s="23"/>
      <c r="AZ51" s="23"/>
      <c r="BA51" s="23"/>
      <c r="BB51" s="23"/>
    </row>
    <row r="52" spans="1:54" s="21" customFormat="1" ht="15" customHeight="1">
      <c r="A52" s="266"/>
      <c r="B52" s="23"/>
      <c r="C52" s="25"/>
      <c r="D52" s="25"/>
      <c r="E52" s="25"/>
      <c r="F52" s="25"/>
      <c r="G52" s="305" t="s">
        <v>315</v>
      </c>
      <c r="H52" s="79"/>
      <c r="I52" s="505" t="s">
        <v>4194</v>
      </c>
      <c r="J52" s="505"/>
      <c r="K52" s="505"/>
      <c r="L52" s="505"/>
      <c r="M52" s="505"/>
      <c r="N52" s="505"/>
      <c r="O52" s="505"/>
      <c r="P52" s="505"/>
      <c r="Q52" s="505"/>
      <c r="R52" s="505"/>
      <c r="S52" s="505"/>
      <c r="T52" s="505"/>
      <c r="U52" s="505"/>
      <c r="V52" s="505"/>
      <c r="W52" s="505"/>
      <c r="X52" s="505"/>
      <c r="Y52" s="505"/>
      <c r="Z52" s="505"/>
      <c r="AA52" s="505"/>
      <c r="AB52" s="505"/>
      <c r="AC52" s="505"/>
      <c r="AD52" s="505"/>
      <c r="AE52" s="25"/>
      <c r="AF52" s="29"/>
      <c r="AG52" s="23"/>
      <c r="AH52" s="23"/>
      <c r="AI52" s="23"/>
      <c r="AJ52" s="23"/>
      <c r="AK52" s="23"/>
      <c r="AL52" s="23"/>
      <c r="AM52" s="23"/>
      <c r="AN52" s="23"/>
      <c r="AO52" s="23"/>
      <c r="AP52" s="23"/>
      <c r="AQ52" s="23"/>
      <c r="AR52" s="23"/>
      <c r="AS52" s="23"/>
      <c r="AT52" s="23"/>
      <c r="AU52" s="23"/>
      <c r="AV52" s="23"/>
      <c r="AW52" s="23"/>
      <c r="AX52" s="23"/>
      <c r="AY52" s="23"/>
      <c r="AZ52" s="23"/>
      <c r="BA52" s="23"/>
      <c r="BB52" s="23"/>
    </row>
    <row r="53" spans="1:54" s="180" customFormat="1" ht="15" customHeight="1" outlineLevel="5">
      <c r="A53" s="22"/>
      <c r="B53" s="171"/>
      <c r="C53" s="172"/>
      <c r="D53" s="172"/>
      <c r="E53" s="172"/>
      <c r="F53" s="172"/>
      <c r="G53" s="282" t="s">
        <v>1553</v>
      </c>
      <c r="H53" s="272">
        <v>42277</v>
      </c>
      <c r="I53" s="172" t="s">
        <v>3184</v>
      </c>
      <c r="J53" s="173" t="s">
        <v>97</v>
      </c>
      <c r="K53" s="172" t="s">
        <v>9</v>
      </c>
      <c r="L53" s="172" t="s">
        <v>10</v>
      </c>
      <c r="M53" s="172" t="s">
        <v>10</v>
      </c>
      <c r="N53" s="172" t="s">
        <v>11</v>
      </c>
      <c r="O53" s="174">
        <v>9800</v>
      </c>
      <c r="P53" s="174">
        <v>0</v>
      </c>
      <c r="Q53" s="174">
        <f>O53-P53</f>
        <v>9800</v>
      </c>
      <c r="R53" s="175" t="s">
        <v>1</v>
      </c>
      <c r="S53" s="176" t="s">
        <v>4</v>
      </c>
      <c r="T53" s="176"/>
      <c r="U53" s="176" t="s">
        <v>315</v>
      </c>
      <c r="V53" s="172"/>
      <c r="W53" s="172"/>
      <c r="X53" s="172"/>
      <c r="Y53" s="172"/>
      <c r="Z53" s="272">
        <v>42277</v>
      </c>
      <c r="AA53" s="172"/>
      <c r="AB53" s="172"/>
      <c r="AC53" s="172"/>
      <c r="AD53" s="179" t="s">
        <v>3185</v>
      </c>
      <c r="AE53" s="22"/>
      <c r="AF53" s="22"/>
      <c r="AG53" s="22"/>
      <c r="AH53" s="22"/>
      <c r="AI53" s="22"/>
      <c r="AJ53" s="22"/>
      <c r="AK53" s="22"/>
      <c r="AL53" s="22"/>
      <c r="AM53" s="22"/>
      <c r="AN53" s="22"/>
      <c r="AO53" s="22"/>
      <c r="AP53" s="22"/>
      <c r="AQ53" s="22"/>
      <c r="AR53" s="22"/>
      <c r="AS53" s="22"/>
      <c r="AT53" s="22"/>
      <c r="AU53" s="22"/>
      <c r="AV53" s="22"/>
      <c r="AW53" s="22"/>
      <c r="AX53" s="22"/>
      <c r="AY53" s="22"/>
    </row>
    <row r="54" spans="1:54" ht="15" customHeight="1" outlineLevel="5">
      <c r="A54" s="22"/>
      <c r="B54" s="10"/>
      <c r="C54" s="10"/>
      <c r="D54" s="10"/>
      <c r="E54" s="10"/>
      <c r="F54" s="10"/>
      <c r="G54" s="78"/>
      <c r="H54" s="82"/>
      <c r="I54" s="10"/>
      <c r="J54" s="11"/>
      <c r="K54" s="10"/>
      <c r="L54" s="10"/>
      <c r="M54" s="10"/>
      <c r="N54" s="10"/>
      <c r="O54" s="18">
        <f>SUM(O53)</f>
        <v>9800</v>
      </c>
      <c r="P54" s="18">
        <f t="shared" ref="P54:Q54" si="18">SUM(P53)</f>
        <v>0</v>
      </c>
      <c r="Q54" s="18">
        <f t="shared" si="18"/>
        <v>9800</v>
      </c>
      <c r="R54" s="13"/>
      <c r="S54" s="13"/>
      <c r="T54" s="13"/>
      <c r="U54" s="13"/>
      <c r="V54" s="10"/>
      <c r="W54" s="10"/>
      <c r="X54" s="10"/>
      <c r="Y54" s="10"/>
      <c r="Z54" s="82"/>
      <c r="AA54" s="10"/>
      <c r="AB54" s="10"/>
      <c r="AC54" s="10"/>
      <c r="AD54" s="15"/>
      <c r="AE54" s="22"/>
      <c r="AF54" s="22"/>
      <c r="AG54" s="22"/>
      <c r="AH54" s="22"/>
      <c r="AI54" s="22"/>
      <c r="AJ54" s="22"/>
      <c r="AK54" s="22"/>
      <c r="AL54" s="22"/>
      <c r="AM54" s="22"/>
      <c r="AN54" s="22"/>
      <c r="AO54" s="22"/>
      <c r="AP54" s="22"/>
      <c r="AQ54" s="22"/>
      <c r="AR54" s="22"/>
      <c r="AS54" s="22"/>
      <c r="AT54" s="22"/>
      <c r="AU54" s="22"/>
      <c r="AV54" s="22"/>
      <c r="AW54" s="22"/>
      <c r="AX54" s="22"/>
      <c r="AY54" s="22"/>
      <c r="AZ54"/>
      <c r="BA54"/>
      <c r="BB54"/>
    </row>
    <row r="55" spans="1:54" ht="15" customHeight="1" outlineLevel="5">
      <c r="A55" s="22"/>
      <c r="B55" s="10"/>
      <c r="C55" s="10"/>
      <c r="D55" s="10"/>
      <c r="E55" s="10"/>
      <c r="F55" s="10"/>
      <c r="G55" s="78"/>
      <c r="H55" s="82"/>
      <c r="I55" s="10"/>
      <c r="J55" s="11"/>
      <c r="K55" s="10"/>
      <c r="L55" s="10"/>
      <c r="M55" s="10"/>
      <c r="N55" s="10"/>
      <c r="O55" s="16"/>
      <c r="P55" s="16"/>
      <c r="Q55" s="16"/>
      <c r="R55" s="13"/>
      <c r="S55" s="13"/>
      <c r="T55" s="13"/>
      <c r="U55" s="13"/>
      <c r="V55" s="10"/>
      <c r="W55" s="10"/>
      <c r="X55" s="10"/>
      <c r="Y55" s="10"/>
      <c r="Z55" s="82"/>
      <c r="AA55" s="10"/>
      <c r="AB55" s="10"/>
      <c r="AC55" s="10"/>
      <c r="AD55" s="15"/>
      <c r="AE55" s="22"/>
      <c r="AF55" s="22"/>
      <c r="AG55" s="22"/>
      <c r="AH55" s="22"/>
      <c r="AI55" s="22"/>
      <c r="AJ55" s="22"/>
      <c r="AK55" s="22"/>
      <c r="AL55" s="22"/>
      <c r="AM55" s="22"/>
      <c r="AN55" s="22"/>
      <c r="AO55" s="22"/>
      <c r="AP55" s="22"/>
      <c r="AQ55" s="22"/>
      <c r="AR55" s="22"/>
      <c r="AS55" s="22"/>
      <c r="AT55" s="22"/>
      <c r="AU55" s="22"/>
      <c r="AV55" s="22"/>
      <c r="AW55" s="22"/>
      <c r="AX55" s="22"/>
      <c r="AY55" s="22"/>
      <c r="AZ55"/>
      <c r="BA55"/>
      <c r="BB55"/>
    </row>
    <row r="56" spans="1:54" s="21" customFormat="1" ht="15" customHeight="1">
      <c r="A56" s="266"/>
      <c r="B56" s="23"/>
      <c r="C56" s="25"/>
      <c r="D56" s="25"/>
      <c r="E56" s="25"/>
      <c r="F56" s="25"/>
      <c r="G56" s="404" t="s">
        <v>1349</v>
      </c>
      <c r="H56" s="79"/>
      <c r="I56" s="121" t="s">
        <v>1350</v>
      </c>
      <c r="J56" s="83"/>
      <c r="L56" s="26"/>
      <c r="M56" s="26"/>
      <c r="N56" s="26"/>
      <c r="O56" s="26"/>
      <c r="P56" s="26"/>
      <c r="Q56" s="16"/>
      <c r="R56" s="16"/>
      <c r="S56" s="16"/>
      <c r="T56" s="16"/>
      <c r="U56" s="16"/>
      <c r="V56" s="16"/>
      <c r="W56" s="27"/>
      <c r="X56" s="25"/>
      <c r="Y56" s="25"/>
      <c r="Z56" s="25"/>
      <c r="AA56" s="25"/>
      <c r="AB56" s="28"/>
      <c r="AC56" s="25"/>
      <c r="AD56" s="25"/>
      <c r="AE56" s="25"/>
      <c r="AF56" s="29"/>
      <c r="AG56" s="23"/>
      <c r="AH56" s="23"/>
      <c r="AI56" s="23"/>
      <c r="AJ56" s="23"/>
      <c r="AK56" s="23"/>
      <c r="AL56" s="23"/>
      <c r="AM56" s="23"/>
      <c r="AN56" s="23"/>
      <c r="AO56" s="23"/>
      <c r="AP56" s="23"/>
      <c r="AQ56" s="23"/>
      <c r="AR56" s="23"/>
      <c r="AS56" s="23"/>
      <c r="AT56" s="23"/>
      <c r="AU56" s="23"/>
      <c r="AV56" s="23"/>
      <c r="AW56" s="23"/>
      <c r="AX56" s="23"/>
      <c r="AY56" s="23"/>
      <c r="AZ56" s="23"/>
      <c r="BA56" s="23"/>
      <c r="BB56" s="23"/>
    </row>
    <row r="57" spans="1:54" s="191" customFormat="1" ht="15" customHeight="1">
      <c r="A57" s="266"/>
      <c r="B57" s="183"/>
      <c r="C57" s="184"/>
      <c r="D57" s="184"/>
      <c r="E57" s="184"/>
      <c r="F57" s="184"/>
      <c r="G57" s="283" t="s">
        <v>1553</v>
      </c>
      <c r="H57" s="273">
        <v>42005</v>
      </c>
      <c r="I57" s="184" t="s">
        <v>14</v>
      </c>
      <c r="J57" s="185" t="s">
        <v>96</v>
      </c>
      <c r="K57" s="184" t="s">
        <v>9</v>
      </c>
      <c r="L57" s="184" t="s">
        <v>10</v>
      </c>
      <c r="M57" s="184" t="s">
        <v>10</v>
      </c>
      <c r="N57" s="184" t="s">
        <v>11</v>
      </c>
      <c r="O57" s="186">
        <v>2697.86</v>
      </c>
      <c r="P57" s="186">
        <v>0</v>
      </c>
      <c r="Q57" s="186">
        <v>2697.86</v>
      </c>
      <c r="R57" s="187" t="s">
        <v>1</v>
      </c>
      <c r="S57" s="188" t="s">
        <v>4</v>
      </c>
      <c r="T57" s="188"/>
      <c r="U57" s="188" t="s">
        <v>742</v>
      </c>
      <c r="V57" s="184"/>
      <c r="W57" s="184"/>
      <c r="X57" s="184"/>
      <c r="Y57" s="184"/>
      <c r="Z57" s="189">
        <v>42005</v>
      </c>
      <c r="AA57" s="184"/>
      <c r="AB57" s="184"/>
      <c r="AC57" s="184"/>
      <c r="AD57" s="190" t="s">
        <v>1554</v>
      </c>
      <c r="AE57" s="23"/>
      <c r="AF57" s="23"/>
      <c r="AG57" s="23"/>
      <c r="AH57" s="23"/>
      <c r="AI57" s="23"/>
      <c r="AJ57" s="23"/>
      <c r="AK57" s="23"/>
      <c r="AL57" s="23"/>
      <c r="AM57" s="23"/>
      <c r="AN57" s="23"/>
      <c r="AO57" s="23"/>
      <c r="AP57" s="23"/>
      <c r="AQ57" s="23"/>
      <c r="AR57" s="23"/>
      <c r="AS57" s="23"/>
      <c r="AT57" s="23"/>
      <c r="AU57" s="23"/>
      <c r="AV57" s="23"/>
      <c r="AW57" s="23"/>
      <c r="AX57" s="23"/>
      <c r="AY57" s="23"/>
      <c r="AZ57" s="23"/>
      <c r="BA57" s="23"/>
      <c r="BB57" s="23"/>
    </row>
    <row r="58" spans="1:54" s="265" customFormat="1" ht="15" customHeight="1">
      <c r="A58" s="266"/>
      <c r="B58" s="109"/>
      <c r="C58" s="110"/>
      <c r="D58" s="110"/>
      <c r="E58" s="110"/>
      <c r="F58" s="110"/>
      <c r="G58" s="284" t="s">
        <v>1553</v>
      </c>
      <c r="H58" s="274">
        <v>42005</v>
      </c>
      <c r="I58" s="110" t="s">
        <v>14</v>
      </c>
      <c r="J58" s="111" t="s">
        <v>97</v>
      </c>
      <c r="K58" s="110" t="s">
        <v>9</v>
      </c>
      <c r="L58" s="110" t="s">
        <v>10</v>
      </c>
      <c r="M58" s="110" t="s">
        <v>10</v>
      </c>
      <c r="N58" s="110" t="s">
        <v>11</v>
      </c>
      <c r="O58" s="9">
        <v>63661.5</v>
      </c>
      <c r="P58" s="9">
        <v>0</v>
      </c>
      <c r="Q58" s="9">
        <v>63661.5</v>
      </c>
      <c r="R58" s="112" t="s">
        <v>1</v>
      </c>
      <c r="S58" s="113" t="s">
        <v>4</v>
      </c>
      <c r="T58" s="113"/>
      <c r="U58" s="113" t="s">
        <v>742</v>
      </c>
      <c r="V58" s="110"/>
      <c r="W58" s="110"/>
      <c r="X58" s="110"/>
      <c r="Y58" s="110"/>
      <c r="Z58" s="114">
        <v>42005</v>
      </c>
      <c r="AA58" s="110"/>
      <c r="AB58" s="110"/>
      <c r="AC58" s="110"/>
      <c r="AD58" s="115" t="s">
        <v>1554</v>
      </c>
      <c r="AE58" s="23"/>
      <c r="AF58" s="23"/>
      <c r="AG58" s="23"/>
      <c r="AH58" s="23"/>
      <c r="AI58" s="23"/>
      <c r="AJ58" s="23"/>
      <c r="AK58" s="23"/>
      <c r="AL58" s="23"/>
      <c r="AM58" s="23"/>
      <c r="AN58" s="23"/>
      <c r="AO58" s="23"/>
      <c r="AP58" s="23"/>
      <c r="AQ58" s="23"/>
      <c r="AR58" s="23"/>
      <c r="AS58" s="23"/>
      <c r="AT58" s="23"/>
      <c r="AU58" s="23"/>
      <c r="AV58" s="23"/>
      <c r="AW58" s="23"/>
      <c r="AX58" s="23"/>
      <c r="AY58" s="23"/>
      <c r="AZ58" s="23"/>
      <c r="BA58" s="23"/>
      <c r="BB58" s="23"/>
    </row>
    <row r="59" spans="1:54" s="264" customFormat="1" ht="15" customHeight="1">
      <c r="A59" s="266"/>
      <c r="B59" s="192"/>
      <c r="C59" s="193"/>
      <c r="D59" s="193"/>
      <c r="E59" s="193"/>
      <c r="F59" s="193"/>
      <c r="G59" s="285" t="s">
        <v>1553</v>
      </c>
      <c r="H59" s="275">
        <v>42005</v>
      </c>
      <c r="I59" s="193" t="s">
        <v>14</v>
      </c>
      <c r="J59" s="194" t="s">
        <v>98</v>
      </c>
      <c r="K59" s="193" t="s">
        <v>9</v>
      </c>
      <c r="L59" s="193" t="s">
        <v>10</v>
      </c>
      <c r="M59" s="193" t="s">
        <v>10</v>
      </c>
      <c r="N59" s="193" t="s">
        <v>11</v>
      </c>
      <c r="O59" s="195">
        <v>46016.46</v>
      </c>
      <c r="P59" s="195">
        <v>0</v>
      </c>
      <c r="Q59" s="195">
        <v>46016.46</v>
      </c>
      <c r="R59" s="196" t="s">
        <v>1</v>
      </c>
      <c r="S59" s="197" t="s">
        <v>4</v>
      </c>
      <c r="T59" s="197"/>
      <c r="U59" s="197" t="s">
        <v>742</v>
      </c>
      <c r="V59" s="193"/>
      <c r="W59" s="193"/>
      <c r="X59" s="193"/>
      <c r="Y59" s="193"/>
      <c r="Z59" s="198">
        <v>42005</v>
      </c>
      <c r="AA59" s="193"/>
      <c r="AB59" s="193"/>
      <c r="AC59" s="193"/>
      <c r="AD59" s="199" t="s">
        <v>1554</v>
      </c>
      <c r="AE59" s="23"/>
      <c r="AF59" s="23"/>
      <c r="AG59" s="23"/>
      <c r="AH59" s="23"/>
      <c r="AI59" s="23"/>
      <c r="AJ59" s="23"/>
      <c r="AK59" s="23"/>
      <c r="AL59" s="23"/>
      <c r="AM59" s="23"/>
      <c r="AN59" s="23"/>
      <c r="AO59" s="23"/>
      <c r="AP59" s="23"/>
      <c r="AQ59" s="23"/>
      <c r="AR59" s="23"/>
      <c r="AS59" s="23"/>
      <c r="AT59" s="23"/>
      <c r="AU59" s="23"/>
      <c r="AV59" s="23"/>
      <c r="AW59" s="23"/>
      <c r="AX59" s="23"/>
      <c r="AY59" s="23"/>
      <c r="AZ59" s="23"/>
      <c r="BA59" s="23"/>
      <c r="BB59" s="23"/>
    </row>
    <row r="60" spans="1:54" s="21" customFormat="1" ht="15" customHeight="1">
      <c r="A60" s="266"/>
      <c r="B60" s="23"/>
      <c r="C60" s="25"/>
      <c r="D60" s="25"/>
      <c r="E60" s="25"/>
      <c r="F60" s="25"/>
      <c r="G60" s="79"/>
      <c r="H60" s="79"/>
      <c r="I60" s="79"/>
      <c r="J60" s="83"/>
      <c r="K60" s="25"/>
      <c r="L60" s="26"/>
      <c r="M60" s="26"/>
      <c r="N60" s="26"/>
      <c r="O60" s="73">
        <f>SUM(O57:O59)</f>
        <v>112375.82</v>
      </c>
      <c r="P60" s="73">
        <f t="shared" ref="P60:Q60" si="19">SUM(P57:P59)</f>
        <v>0</v>
      </c>
      <c r="Q60" s="73">
        <f t="shared" si="19"/>
        <v>112375.82</v>
      </c>
      <c r="R60" s="18"/>
      <c r="S60" s="18"/>
      <c r="T60" s="18"/>
      <c r="U60" s="18"/>
      <c r="V60" s="18"/>
      <c r="W60" s="27"/>
      <c r="X60" s="25"/>
      <c r="Y60" s="25"/>
      <c r="Z60" s="25"/>
      <c r="AA60" s="25"/>
      <c r="AB60" s="28"/>
      <c r="AC60" s="25"/>
      <c r="AD60" s="25"/>
      <c r="AE60" s="25"/>
      <c r="AF60" s="29"/>
      <c r="AG60" s="23"/>
      <c r="AH60" s="23"/>
      <c r="AI60" s="23"/>
      <c r="AJ60" s="23"/>
      <c r="AK60" s="23"/>
      <c r="AL60" s="23"/>
      <c r="AM60" s="23"/>
      <c r="AN60" s="23"/>
      <c r="AO60" s="23"/>
      <c r="AP60" s="23"/>
      <c r="AQ60" s="23"/>
      <c r="AR60" s="23"/>
      <c r="AS60" s="23"/>
      <c r="AT60" s="23"/>
      <c r="AU60" s="23"/>
      <c r="AV60" s="23"/>
      <c r="AW60" s="23"/>
      <c r="AX60" s="23"/>
      <c r="AY60" s="23"/>
      <c r="AZ60" s="23"/>
      <c r="BA60" s="23"/>
      <c r="BB60" s="23"/>
    </row>
    <row r="61" spans="1:54" s="21" customFormat="1" ht="15" customHeight="1">
      <c r="A61" s="266"/>
      <c r="B61" s="23"/>
      <c r="C61" s="25"/>
      <c r="D61" s="25"/>
      <c r="E61" s="25"/>
      <c r="F61" s="25"/>
      <c r="G61" s="79"/>
      <c r="H61" s="79"/>
      <c r="I61" s="79"/>
      <c r="J61" s="83"/>
      <c r="K61" s="25"/>
      <c r="L61" s="26"/>
      <c r="M61" s="26"/>
      <c r="N61" s="26"/>
      <c r="O61" s="26"/>
      <c r="P61" s="26"/>
      <c r="Q61" s="16"/>
      <c r="R61" s="16"/>
      <c r="S61" s="16"/>
      <c r="T61" s="16"/>
      <c r="U61" s="16"/>
      <c r="V61" s="16"/>
      <c r="W61" s="27"/>
      <c r="X61" s="25"/>
      <c r="Y61" s="25"/>
      <c r="Z61" s="25"/>
      <c r="AA61" s="25"/>
      <c r="AB61" s="28"/>
      <c r="AC61" s="25"/>
      <c r="AD61" s="25"/>
      <c r="AE61" s="25"/>
      <c r="AF61" s="29"/>
      <c r="AG61" s="23"/>
      <c r="AH61" s="23"/>
      <c r="AI61" s="23"/>
      <c r="AJ61" s="23"/>
      <c r="AK61" s="23"/>
      <c r="AL61" s="23"/>
      <c r="AM61" s="23"/>
      <c r="AN61" s="23"/>
      <c r="AO61" s="23"/>
      <c r="AP61" s="23"/>
      <c r="AQ61" s="23"/>
      <c r="AR61" s="23"/>
      <c r="AS61" s="23"/>
      <c r="AT61" s="23"/>
      <c r="AU61" s="23"/>
      <c r="AV61" s="23"/>
      <c r="AW61" s="23"/>
      <c r="AX61" s="23"/>
      <c r="AY61" s="23"/>
      <c r="AZ61" s="23"/>
      <c r="BA61" s="23"/>
      <c r="BB61" s="23"/>
    </row>
    <row r="62" spans="1:54">
      <c r="G62" s="48" t="s">
        <v>1351</v>
      </c>
      <c r="I62" s="126" t="s">
        <v>1350</v>
      </c>
    </row>
    <row r="63" spans="1:54" s="263" customFormat="1" ht="15" customHeight="1">
      <c r="A63" s="266"/>
      <c r="B63" s="183"/>
      <c r="C63" s="184"/>
      <c r="D63" s="184"/>
      <c r="E63" s="184"/>
      <c r="F63" s="184"/>
      <c r="G63" s="283" t="s">
        <v>1553</v>
      </c>
      <c r="H63" s="273">
        <v>42005</v>
      </c>
      <c r="I63" s="184" t="s">
        <v>14</v>
      </c>
      <c r="J63" s="185" t="s">
        <v>97</v>
      </c>
      <c r="K63" s="184" t="s">
        <v>9</v>
      </c>
      <c r="L63" s="184" t="s">
        <v>10</v>
      </c>
      <c r="M63" s="184" t="s">
        <v>10</v>
      </c>
      <c r="N63" s="184" t="s">
        <v>11</v>
      </c>
      <c r="O63" s="186">
        <v>11801.05</v>
      </c>
      <c r="P63" s="186">
        <v>0</v>
      </c>
      <c r="Q63" s="186">
        <v>11801.05</v>
      </c>
      <c r="R63" s="187" t="s">
        <v>1</v>
      </c>
      <c r="S63" s="188" t="s">
        <v>4</v>
      </c>
      <c r="T63" s="188"/>
      <c r="U63" s="188" t="s">
        <v>744</v>
      </c>
      <c r="V63" s="184"/>
      <c r="W63" s="184"/>
      <c r="X63" s="184"/>
      <c r="Y63" s="184"/>
      <c r="Z63" s="189">
        <v>42005</v>
      </c>
      <c r="AA63" s="184"/>
      <c r="AB63" s="184"/>
      <c r="AC63" s="184"/>
      <c r="AD63" s="190" t="s">
        <v>1554</v>
      </c>
      <c r="AE63" s="23"/>
      <c r="AF63" s="23"/>
      <c r="AG63" s="23"/>
      <c r="AH63" s="23"/>
      <c r="AI63" s="23"/>
      <c r="AJ63" s="23"/>
      <c r="AK63" s="23"/>
      <c r="AL63" s="23"/>
      <c r="AM63" s="23"/>
      <c r="AN63" s="23"/>
      <c r="AO63" s="23"/>
      <c r="AP63" s="23"/>
      <c r="AQ63" s="23"/>
      <c r="AR63" s="23"/>
      <c r="AS63" s="23"/>
      <c r="AT63" s="23"/>
      <c r="AU63" s="23"/>
      <c r="AV63" s="23"/>
      <c r="AW63" s="23"/>
      <c r="AX63" s="23"/>
      <c r="AY63" s="23"/>
      <c r="AZ63" s="23"/>
      <c r="BA63" s="23"/>
      <c r="BB63" s="23"/>
    </row>
    <row r="64" spans="1:54" s="264" customFormat="1" ht="15" customHeight="1">
      <c r="A64" s="266"/>
      <c r="B64" s="192"/>
      <c r="C64" s="193"/>
      <c r="D64" s="193"/>
      <c r="E64" s="193"/>
      <c r="F64" s="193"/>
      <c r="G64" s="285" t="s">
        <v>1553</v>
      </c>
      <c r="H64" s="275">
        <v>42005</v>
      </c>
      <c r="I64" s="193" t="s">
        <v>14</v>
      </c>
      <c r="J64" s="194" t="s">
        <v>98</v>
      </c>
      <c r="K64" s="193" t="s">
        <v>9</v>
      </c>
      <c r="L64" s="193" t="s">
        <v>10</v>
      </c>
      <c r="M64" s="193" t="s">
        <v>10</v>
      </c>
      <c r="N64" s="193" t="s">
        <v>11</v>
      </c>
      <c r="O64" s="195">
        <v>9877.2999999999993</v>
      </c>
      <c r="P64" s="195">
        <v>0</v>
      </c>
      <c r="Q64" s="195">
        <v>9877.2999999999993</v>
      </c>
      <c r="R64" s="196" t="s">
        <v>1</v>
      </c>
      <c r="S64" s="197" t="s">
        <v>4</v>
      </c>
      <c r="T64" s="197"/>
      <c r="U64" s="197" t="s">
        <v>744</v>
      </c>
      <c r="V64" s="193"/>
      <c r="W64" s="193"/>
      <c r="X64" s="193"/>
      <c r="Y64" s="193"/>
      <c r="Z64" s="198">
        <v>42005</v>
      </c>
      <c r="AA64" s="193"/>
      <c r="AB64" s="193"/>
      <c r="AC64" s="193"/>
      <c r="AD64" s="199" t="s">
        <v>1554</v>
      </c>
      <c r="AE64" s="23"/>
      <c r="AF64" s="23"/>
      <c r="AG64" s="23"/>
      <c r="AH64" s="23"/>
      <c r="AI64" s="23"/>
      <c r="AJ64" s="23"/>
      <c r="AK64" s="23"/>
      <c r="AL64" s="23"/>
      <c r="AM64" s="23"/>
      <c r="AN64" s="23"/>
      <c r="AO64" s="23"/>
      <c r="AP64" s="23"/>
      <c r="AQ64" s="23"/>
      <c r="AR64" s="23"/>
      <c r="AS64" s="23"/>
      <c r="AT64" s="23"/>
      <c r="AU64" s="23"/>
      <c r="AV64" s="23"/>
      <c r="AW64" s="23"/>
      <c r="AX64" s="23"/>
      <c r="AY64" s="23"/>
      <c r="AZ64" s="23"/>
      <c r="BA64" s="23"/>
      <c r="BB64" s="23"/>
    </row>
    <row r="65" spans="1:54">
      <c r="O65" s="31">
        <f>SUM(O63:O64)</f>
        <v>21678.35</v>
      </c>
      <c r="P65" s="31">
        <f t="shared" ref="P65:Q65" si="20">SUM(P63:P64)</f>
        <v>0</v>
      </c>
      <c r="Q65" s="31">
        <f t="shared" si="20"/>
        <v>21678.35</v>
      </c>
      <c r="R65" s="31"/>
      <c r="S65" s="31"/>
      <c r="T65" s="31"/>
      <c r="U65" s="31"/>
      <c r="V65" s="31"/>
    </row>
    <row r="66" spans="1:54" s="21" customFormat="1">
      <c r="A66" s="266"/>
      <c r="B66" s="23"/>
      <c r="G66" s="122"/>
      <c r="H66" s="122"/>
      <c r="I66" s="122"/>
      <c r="J66" s="122"/>
      <c r="O66" s="31"/>
      <c r="P66" s="31"/>
      <c r="Q66" s="31"/>
      <c r="R66" s="31"/>
      <c r="S66" s="31"/>
      <c r="T66" s="31"/>
      <c r="U66" s="31"/>
      <c r="V66" s="31"/>
      <c r="AE66" s="23"/>
      <c r="AF66" s="23"/>
      <c r="AG66" s="23"/>
      <c r="AH66" s="23"/>
      <c r="AI66" s="23"/>
      <c r="AJ66" s="23"/>
      <c r="AK66" s="23"/>
      <c r="AL66" s="23"/>
      <c r="AM66" s="23"/>
      <c r="AN66" s="23"/>
      <c r="AO66" s="23"/>
      <c r="AP66" s="23"/>
      <c r="AQ66" s="23"/>
      <c r="AR66" s="23"/>
      <c r="AS66" s="23"/>
      <c r="AT66" s="23"/>
      <c r="AU66" s="23"/>
      <c r="AV66" s="23"/>
      <c r="AW66" s="23"/>
      <c r="AX66" s="23"/>
      <c r="AY66" s="23"/>
      <c r="AZ66" s="23"/>
      <c r="BA66" s="23"/>
      <c r="BB66" s="23"/>
    </row>
    <row r="67" spans="1:54" s="21" customFormat="1" ht="15.75">
      <c r="A67" s="266"/>
      <c r="B67" s="23"/>
      <c r="G67" s="406" t="s">
        <v>4195</v>
      </c>
      <c r="H67" s="122"/>
      <c r="I67" s="514" t="s">
        <v>4196</v>
      </c>
      <c r="J67" s="514"/>
      <c r="K67" s="514"/>
      <c r="L67" s="514"/>
      <c r="M67" s="514"/>
      <c r="N67" s="514"/>
      <c r="O67" s="514"/>
      <c r="P67" s="514"/>
      <c r="Q67" s="514"/>
      <c r="R67" s="514"/>
      <c r="S67" s="514"/>
      <c r="T67" s="514"/>
      <c r="U67" s="514"/>
      <c r="V67" s="514"/>
      <c r="W67" s="514"/>
      <c r="X67" s="514"/>
      <c r="Y67" s="514"/>
      <c r="Z67" s="514"/>
      <c r="AA67" s="514"/>
      <c r="AB67" s="514"/>
      <c r="AC67" s="514"/>
      <c r="AD67" s="514"/>
      <c r="AE67" s="23"/>
      <c r="AF67" s="23"/>
      <c r="AG67" s="23"/>
      <c r="AH67" s="23"/>
      <c r="AI67" s="23"/>
      <c r="AJ67" s="23"/>
      <c r="AK67" s="23"/>
      <c r="AL67" s="23"/>
      <c r="AM67" s="23"/>
      <c r="AN67" s="23"/>
      <c r="AO67" s="23"/>
      <c r="AP67" s="23"/>
      <c r="AQ67" s="23"/>
      <c r="AR67" s="23"/>
      <c r="AS67" s="23"/>
      <c r="AT67" s="23"/>
      <c r="AU67" s="23"/>
      <c r="AV67" s="23"/>
      <c r="AW67" s="23"/>
      <c r="AX67" s="23"/>
      <c r="AY67" s="23"/>
      <c r="AZ67" s="23"/>
      <c r="BA67" s="23"/>
      <c r="BB67" s="23"/>
    </row>
    <row r="68" spans="1:54" s="67" customFormat="1" ht="15" customHeight="1" outlineLevel="5">
      <c r="A68" s="22"/>
      <c r="B68" s="218"/>
      <c r="C68" s="68"/>
      <c r="D68" s="68"/>
      <c r="E68" s="68"/>
      <c r="F68" s="68"/>
      <c r="G68" s="289" t="s">
        <v>8</v>
      </c>
      <c r="H68" s="279">
        <v>42263</v>
      </c>
      <c r="I68" s="68" t="s">
        <v>4179</v>
      </c>
      <c r="J68" s="69" t="s">
        <v>96</v>
      </c>
      <c r="K68" s="68" t="s">
        <v>33</v>
      </c>
      <c r="L68" s="68" t="s">
        <v>34</v>
      </c>
      <c r="M68" s="68" t="s">
        <v>21</v>
      </c>
      <c r="N68" s="68" t="s">
        <v>11</v>
      </c>
      <c r="O68" s="219">
        <v>9412.4</v>
      </c>
      <c r="P68" s="219">
        <v>0</v>
      </c>
      <c r="Q68" s="219">
        <f>O68-P68</f>
        <v>9412.4</v>
      </c>
      <c r="R68" s="220" t="s">
        <v>1780</v>
      </c>
      <c r="S68" s="221" t="s">
        <v>32</v>
      </c>
      <c r="T68" s="221"/>
      <c r="U68" s="393" t="s">
        <v>4195</v>
      </c>
      <c r="V68" s="68" t="s">
        <v>35</v>
      </c>
      <c r="W68" s="68"/>
      <c r="X68" s="68"/>
      <c r="Y68" s="68"/>
      <c r="Z68" s="279">
        <v>42263</v>
      </c>
      <c r="AA68" s="68" t="s">
        <v>26</v>
      </c>
      <c r="AB68" s="68" t="s">
        <v>4180</v>
      </c>
      <c r="AC68" s="68" t="s">
        <v>4181</v>
      </c>
      <c r="AD68" s="224"/>
      <c r="AE68" s="22"/>
      <c r="AF68" s="22"/>
      <c r="AG68" s="22"/>
      <c r="AH68" s="22"/>
      <c r="AI68" s="22"/>
      <c r="AJ68" s="22"/>
      <c r="AK68" s="22"/>
      <c r="AL68" s="22"/>
      <c r="AM68" s="22"/>
      <c r="AN68" s="22"/>
      <c r="AO68" s="22"/>
      <c r="AP68" s="22"/>
      <c r="AQ68" s="22"/>
      <c r="AR68" s="22"/>
      <c r="AS68" s="22"/>
      <c r="AT68" s="22"/>
      <c r="AU68" s="22"/>
      <c r="AV68" s="22"/>
      <c r="AW68" s="22"/>
      <c r="AX68" s="22"/>
      <c r="AY68" s="22"/>
    </row>
    <row r="69" spans="1:54" s="372" customFormat="1" ht="15" customHeight="1" outlineLevel="5">
      <c r="B69" s="154"/>
      <c r="C69" s="155"/>
      <c r="D69" s="155"/>
      <c r="E69" s="155"/>
      <c r="F69" s="155"/>
      <c r="G69" s="302" t="s">
        <v>1553</v>
      </c>
      <c r="H69" s="298">
        <v>42368</v>
      </c>
      <c r="I69" s="155" t="s">
        <v>4206</v>
      </c>
      <c r="J69" s="157" t="s">
        <v>96</v>
      </c>
      <c r="K69" s="155" t="s">
        <v>9</v>
      </c>
      <c r="L69" s="155" t="s">
        <v>10</v>
      </c>
      <c r="M69" s="155" t="s">
        <v>10</v>
      </c>
      <c r="N69" s="155" t="s">
        <v>11</v>
      </c>
      <c r="O69" s="158">
        <v>0</v>
      </c>
      <c r="P69" s="158">
        <v>9412.4</v>
      </c>
      <c r="Q69" s="158">
        <f>O69-P69</f>
        <v>-9412.4</v>
      </c>
      <c r="R69" s="159" t="s">
        <v>1</v>
      </c>
      <c r="S69" s="160" t="s">
        <v>4</v>
      </c>
      <c r="T69" s="160"/>
      <c r="U69" s="160" t="s">
        <v>4195</v>
      </c>
      <c r="V69" s="155"/>
      <c r="W69" s="155"/>
      <c r="X69" s="155"/>
      <c r="Y69" s="155"/>
      <c r="Z69" s="161">
        <v>42368</v>
      </c>
      <c r="AA69" s="155"/>
      <c r="AB69" s="155"/>
      <c r="AC69" s="155"/>
      <c r="AD69" s="162" t="s">
        <v>4207</v>
      </c>
    </row>
    <row r="70" spans="1:54" s="371" customFormat="1" outlineLevel="5">
      <c r="B70" s="209"/>
      <c r="C70" s="210"/>
      <c r="D70" s="210"/>
      <c r="E70" s="210"/>
      <c r="F70" s="210"/>
      <c r="G70" s="288" t="s">
        <v>8</v>
      </c>
      <c r="H70" s="278">
        <v>42333</v>
      </c>
      <c r="I70" s="210" t="s">
        <v>7729</v>
      </c>
      <c r="J70" s="211" t="s">
        <v>97</v>
      </c>
      <c r="K70" s="210" t="s">
        <v>33</v>
      </c>
      <c r="L70" s="210" t="s">
        <v>69</v>
      </c>
      <c r="M70" s="210" t="s">
        <v>21</v>
      </c>
      <c r="N70" s="210" t="s">
        <v>11</v>
      </c>
      <c r="O70" s="195">
        <v>8825.25</v>
      </c>
      <c r="P70" s="195">
        <v>0</v>
      </c>
      <c r="Q70" s="195">
        <f>O70-P70</f>
        <v>8825.25</v>
      </c>
      <c r="R70" s="212" t="s">
        <v>1780</v>
      </c>
      <c r="S70" s="213" t="s">
        <v>32</v>
      </c>
      <c r="T70" s="213"/>
      <c r="U70" s="213" t="s">
        <v>4195</v>
      </c>
      <c r="V70" s="210" t="s">
        <v>65</v>
      </c>
      <c r="W70" s="210"/>
      <c r="X70" s="210"/>
      <c r="Y70" s="210"/>
      <c r="Z70" s="215">
        <v>42333</v>
      </c>
      <c r="AA70" s="210" t="s">
        <v>26</v>
      </c>
      <c r="AB70" s="210" t="s">
        <v>7730</v>
      </c>
      <c r="AC70" s="210" t="s">
        <v>7731</v>
      </c>
      <c r="AD70" s="216"/>
    </row>
    <row r="71" spans="1:54" ht="15" customHeight="1" outlineLevel="5">
      <c r="A71" s="22"/>
      <c r="B71" s="10"/>
      <c r="C71" s="10"/>
      <c r="D71" s="10"/>
      <c r="E71" s="10"/>
      <c r="F71" s="10"/>
      <c r="G71" s="78"/>
      <c r="H71" s="82"/>
      <c r="I71" s="10"/>
      <c r="J71" s="11"/>
      <c r="K71" s="10"/>
      <c r="L71" s="10"/>
      <c r="M71" s="10"/>
      <c r="N71" s="10"/>
      <c r="O71" s="18">
        <f>SUM(O68:O70)</f>
        <v>18237.650000000001</v>
      </c>
      <c r="P71" s="18">
        <f t="shared" ref="P71:Q71" si="21">SUM(P68:P70)</f>
        <v>9412.4</v>
      </c>
      <c r="Q71" s="18">
        <f t="shared" si="21"/>
        <v>8825.25</v>
      </c>
      <c r="R71" s="13"/>
      <c r="S71" s="13"/>
      <c r="T71" s="13"/>
      <c r="U71" s="27"/>
      <c r="V71" s="10"/>
      <c r="W71" s="10"/>
      <c r="X71" s="10"/>
      <c r="Y71" s="10"/>
      <c r="Z71" s="82"/>
      <c r="AA71" s="10"/>
      <c r="AB71" s="10"/>
      <c r="AC71" s="10"/>
      <c r="AD71" s="15"/>
      <c r="AE71" s="22"/>
      <c r="AF71" s="22"/>
      <c r="AG71" s="22"/>
      <c r="AH71" s="22"/>
      <c r="AI71" s="22"/>
      <c r="AJ71" s="22"/>
      <c r="AK71" s="22"/>
      <c r="AL71" s="22"/>
      <c r="AM71" s="22"/>
      <c r="AN71" s="22"/>
      <c r="AO71" s="22"/>
      <c r="AP71" s="22"/>
      <c r="AQ71" s="22"/>
      <c r="AR71" s="22"/>
      <c r="AS71" s="22"/>
      <c r="AT71" s="22"/>
      <c r="AU71" s="22"/>
      <c r="AV71" s="22"/>
      <c r="AW71" s="22"/>
      <c r="AX71" s="22"/>
      <c r="AY71" s="22"/>
      <c r="AZ71"/>
      <c r="BA71"/>
      <c r="BB71"/>
    </row>
    <row r="72" spans="1:54" ht="15" customHeight="1" outlineLevel="5">
      <c r="A72" s="22"/>
      <c r="B72" s="10"/>
      <c r="C72" s="10"/>
      <c r="D72" s="10"/>
      <c r="E72" s="10"/>
      <c r="F72" s="10"/>
      <c r="G72" s="78"/>
      <c r="H72" s="82"/>
      <c r="I72" s="10"/>
      <c r="J72" s="11"/>
      <c r="K72" s="10"/>
      <c r="L72" s="10"/>
      <c r="M72" s="10"/>
      <c r="N72" s="10"/>
      <c r="O72" s="16"/>
      <c r="P72" s="16"/>
      <c r="Q72" s="16"/>
      <c r="R72" s="13"/>
      <c r="S72" s="13"/>
      <c r="T72" s="13"/>
      <c r="U72" s="27"/>
      <c r="V72" s="10"/>
      <c r="W72" s="10"/>
      <c r="X72" s="10"/>
      <c r="Y72" s="10"/>
      <c r="Z72" s="82"/>
      <c r="AA72" s="10"/>
      <c r="AB72" s="10"/>
      <c r="AC72" s="10"/>
      <c r="AD72" s="15"/>
      <c r="AE72" s="22"/>
      <c r="AF72" s="22"/>
      <c r="AG72" s="22"/>
      <c r="AH72" s="22"/>
      <c r="AI72" s="22"/>
      <c r="AJ72" s="22"/>
      <c r="AK72" s="22"/>
      <c r="AL72" s="22"/>
      <c r="AM72" s="22"/>
      <c r="AN72" s="22"/>
      <c r="AO72" s="22"/>
      <c r="AP72" s="22"/>
      <c r="AQ72" s="22"/>
      <c r="AR72" s="22"/>
      <c r="AS72" s="22"/>
      <c r="AT72" s="22"/>
      <c r="AU72" s="22"/>
      <c r="AV72" s="22"/>
      <c r="AW72" s="22"/>
      <c r="AX72" s="22"/>
      <c r="AY72" s="22"/>
      <c r="AZ72"/>
      <c r="BA72"/>
      <c r="BB72"/>
    </row>
    <row r="74" spans="1:54" s="95" customFormat="1" ht="20.100000000000001" customHeight="1">
      <c r="A74" s="267"/>
      <c r="B74" s="116"/>
      <c r="C74" s="117"/>
      <c r="D74" s="117"/>
      <c r="E74" s="117"/>
      <c r="F74" s="117"/>
      <c r="G74" s="456" t="s">
        <v>1508</v>
      </c>
      <c r="H74" s="401"/>
      <c r="I74" s="401"/>
      <c r="J74" s="401"/>
      <c r="K74" s="398" t="s">
        <v>1508</v>
      </c>
      <c r="L74" s="399"/>
      <c r="M74" s="399"/>
      <c r="N74" s="399"/>
      <c r="O74" s="313">
        <f>+O14+O17+O21+O25+O29+O33+O38+O42+O46+O50+O54+O60+O65+O71</f>
        <v>3399497.5599999996</v>
      </c>
      <c r="P74" s="313">
        <f>+P14+P17+P21+P25+P29+P33+P38+P42+P46+P50+P54+P60+P65+P71</f>
        <v>709678.69000000006</v>
      </c>
      <c r="Q74" s="313">
        <f>+Q14+Q17+Q21+Q25+Q29+Q33+Q38+Q42+Q46+Q50+Q54+Q60+Q65+Q71</f>
        <v>2689818.8699999996</v>
      </c>
      <c r="R74" s="127"/>
      <c r="S74" s="127"/>
      <c r="T74" s="118"/>
      <c r="U74" s="118"/>
      <c r="V74" s="118"/>
      <c r="W74" s="117"/>
      <c r="X74" s="117"/>
      <c r="Y74" s="117"/>
      <c r="Z74" s="117"/>
      <c r="AA74" s="117"/>
      <c r="AB74" s="117"/>
      <c r="AC74" s="117"/>
      <c r="AD74" s="117"/>
      <c r="AE74" s="116"/>
      <c r="AF74" s="116"/>
      <c r="AG74" s="116"/>
      <c r="AH74" s="116"/>
      <c r="AI74" s="116"/>
      <c r="AJ74" s="116"/>
      <c r="AK74" s="116"/>
      <c r="AL74" s="116"/>
      <c r="AM74" s="116"/>
      <c r="AN74" s="116"/>
      <c r="AO74" s="116"/>
      <c r="AP74" s="116"/>
      <c r="AQ74" s="116"/>
      <c r="AR74" s="116"/>
      <c r="AS74" s="116"/>
      <c r="AT74" s="116"/>
      <c r="AU74" s="116"/>
      <c r="AV74" s="116"/>
      <c r="AW74" s="116"/>
      <c r="AX74" s="116"/>
      <c r="AY74" s="116"/>
      <c r="AZ74" s="116"/>
      <c r="BA74" s="116"/>
      <c r="BB74" s="116"/>
    </row>
    <row r="77" spans="1:54">
      <c r="O77" s="387"/>
    </row>
  </sheetData>
  <mergeCells count="11">
    <mergeCell ref="I52:AD52"/>
    <mergeCell ref="I67:AD67"/>
    <mergeCell ref="G5:AD5"/>
    <mergeCell ref="G3:AD3"/>
    <mergeCell ref="G27:H27"/>
    <mergeCell ref="G35:H35"/>
    <mergeCell ref="G15:H15"/>
    <mergeCell ref="G23:H23"/>
    <mergeCell ref="G9:H9"/>
    <mergeCell ref="G31:H31"/>
    <mergeCell ref="U13:V13"/>
  </mergeCells>
  <pageMargins left="0.6692913385826772" right="0.31496062992125984" top="0.74803149606299213" bottom="0.74803149606299213" header="0.31496062992125984" footer="0.31496062992125984"/>
  <pageSetup paperSize="9" scale="65" firstPageNumber="120" orientation="landscape" useFirstPageNumber="1" r:id="rId1"/>
  <headerFooter>
    <oddFooter>Página &amp;P</oddFooter>
  </headerFooter>
</worksheet>
</file>

<file path=xl/worksheets/sheet9.xml><?xml version="1.0" encoding="utf-8"?>
<worksheet xmlns="http://schemas.openxmlformats.org/spreadsheetml/2006/main" xmlns:r="http://schemas.openxmlformats.org/officeDocument/2006/relationships">
  <dimension ref="A2:AS62"/>
  <sheetViews>
    <sheetView topLeftCell="A36" zoomScale="80" zoomScaleNormal="80" workbookViewId="0">
      <selection activeCell="G2" sqref="G2:AD62"/>
    </sheetView>
  </sheetViews>
  <sheetFormatPr baseColWidth="10" defaultRowHeight="15" outlineLevelRow="5"/>
  <cols>
    <col min="1" max="1" width="11.42578125" style="23"/>
    <col min="2" max="2" width="4.42578125" style="23" hidden="1" customWidth="1"/>
    <col min="3" max="3" width="7" style="21" hidden="1" customWidth="1"/>
    <col min="4" max="4" width="6" style="21" hidden="1" customWidth="1"/>
    <col min="5" max="5" width="5.7109375" style="21" hidden="1" customWidth="1"/>
    <col min="6" max="6" width="7" style="21" hidden="1" customWidth="1"/>
    <col min="7" max="9" width="11.42578125" style="122" customWidth="1"/>
    <col min="10" max="10" width="11.42578125" style="122"/>
    <col min="11" max="14" width="11.42578125" style="21" hidden="1" customWidth="1"/>
    <col min="15" max="15" width="15.7109375" style="21" customWidth="1"/>
    <col min="16" max="16" width="13.7109375" style="21" customWidth="1"/>
    <col min="17" max="17" width="17.42578125" style="21" bestFit="1" customWidth="1"/>
    <col min="18" max="18" width="13.5703125" style="21" hidden="1" customWidth="1"/>
    <col min="19" max="21" width="16" style="21" hidden="1" customWidth="1"/>
    <col min="22" max="22" width="16" style="21" customWidth="1"/>
    <col min="23" max="23" width="11.42578125" style="21" customWidth="1"/>
    <col min="24" max="25" width="0" style="21" hidden="1" customWidth="1"/>
    <col min="26" max="26" width="11.42578125" style="21" hidden="1" customWidth="1"/>
    <col min="27" max="28" width="11.42578125" style="21" customWidth="1"/>
    <col min="29" max="29" width="11.42578125" style="21"/>
    <col min="30" max="30" width="51.7109375" style="21" customWidth="1"/>
    <col min="31" max="31" width="11.42578125" style="23"/>
    <col min="32" max="32" width="53.7109375" style="23" customWidth="1"/>
    <col min="33" max="45" width="11.42578125" style="23"/>
  </cols>
  <sheetData>
    <row r="2" spans="1:45" ht="15" customHeight="1">
      <c r="A2" s="22"/>
      <c r="B2" s="22"/>
      <c r="C2"/>
      <c r="D2"/>
      <c r="E2"/>
      <c r="F2"/>
      <c r="G2" s="500" t="s">
        <v>1509</v>
      </c>
      <c r="H2" s="500"/>
      <c r="I2" s="500"/>
      <c r="J2" s="500"/>
      <c r="K2" s="500"/>
      <c r="L2" s="500"/>
      <c r="M2" s="500"/>
      <c r="N2" s="500"/>
      <c r="O2" s="500"/>
      <c r="P2" s="500"/>
      <c r="Q2" s="500"/>
      <c r="R2" s="500"/>
      <c r="S2" s="500"/>
      <c r="T2" s="500"/>
      <c r="U2" s="500"/>
      <c r="V2" s="500"/>
      <c r="W2" s="500"/>
      <c r="X2" s="500"/>
      <c r="Y2" s="500"/>
      <c r="Z2" s="500"/>
      <c r="AA2" s="500"/>
      <c r="AB2" s="500"/>
      <c r="AC2" s="500"/>
      <c r="AD2" s="500"/>
      <c r="AE2" s="86"/>
      <c r="AF2" s="86"/>
      <c r="AG2" s="22"/>
      <c r="AH2" s="22"/>
      <c r="AI2" s="22"/>
      <c r="AJ2" s="22"/>
      <c r="AK2" s="22"/>
      <c r="AL2" s="22"/>
      <c r="AM2" s="22"/>
      <c r="AN2" s="22"/>
      <c r="AO2" s="22"/>
      <c r="AP2" s="22"/>
      <c r="AQ2" s="22"/>
      <c r="AR2" s="22"/>
      <c r="AS2"/>
    </row>
    <row r="3" spans="1:45" ht="15" customHeight="1">
      <c r="G3" s="304"/>
      <c r="H3" s="304"/>
      <c r="I3" s="304"/>
      <c r="J3" s="304"/>
      <c r="K3" s="304"/>
      <c r="L3" s="304"/>
      <c r="M3" s="304"/>
      <c r="N3" s="304"/>
      <c r="O3" s="304"/>
      <c r="P3" s="304"/>
      <c r="Q3" s="304"/>
      <c r="R3" s="304"/>
      <c r="S3" s="304"/>
      <c r="T3" s="304"/>
      <c r="U3" s="304"/>
      <c r="V3" s="304"/>
      <c r="W3" s="304"/>
      <c r="X3" s="304"/>
      <c r="Y3" s="304"/>
      <c r="Z3" s="304"/>
      <c r="AA3" s="304"/>
      <c r="AB3" s="304"/>
      <c r="AC3" s="304"/>
      <c r="AD3" s="304"/>
      <c r="AE3" s="86"/>
      <c r="AF3" s="86"/>
    </row>
    <row r="4" spans="1:45" ht="21">
      <c r="G4" s="520" t="s">
        <v>2860</v>
      </c>
      <c r="H4" s="520"/>
      <c r="I4" s="520"/>
      <c r="J4" s="520"/>
      <c r="K4" s="520"/>
      <c r="L4" s="520"/>
      <c r="M4" s="520"/>
      <c r="N4" s="520"/>
      <c r="O4" s="520"/>
      <c r="P4" s="520"/>
      <c r="Q4" s="520"/>
      <c r="R4" s="520"/>
      <c r="S4" s="520"/>
      <c r="T4" s="520"/>
      <c r="U4" s="520"/>
      <c r="V4" s="520"/>
      <c r="W4" s="520"/>
      <c r="X4" s="520"/>
      <c r="Y4" s="520"/>
      <c r="Z4" s="520"/>
      <c r="AA4" s="520"/>
      <c r="AB4" s="520"/>
      <c r="AC4" s="520"/>
      <c r="AD4" s="520"/>
      <c r="AE4" s="167"/>
      <c r="AF4" s="167"/>
    </row>
    <row r="5" spans="1:45" ht="18" customHeight="1"/>
    <row r="6" spans="1:45" ht="25.5">
      <c r="G6" s="307" t="s">
        <v>1503</v>
      </c>
      <c r="H6" s="308" t="s">
        <v>1502</v>
      </c>
      <c r="I6" s="308" t="s">
        <v>1504</v>
      </c>
      <c r="J6" s="308" t="s">
        <v>1505</v>
      </c>
      <c r="K6" s="309"/>
      <c r="L6" s="309"/>
      <c r="M6" s="310"/>
      <c r="N6" s="311"/>
      <c r="O6" s="308" t="s">
        <v>1359</v>
      </c>
      <c r="P6" s="312" t="s">
        <v>1360</v>
      </c>
      <c r="Q6" s="308" t="s">
        <v>1361</v>
      </c>
      <c r="R6" s="312" t="s">
        <v>1362</v>
      </c>
      <c r="S6" s="308" t="s">
        <v>1363</v>
      </c>
      <c r="T6" s="312" t="s">
        <v>1364</v>
      </c>
      <c r="U6" s="308" t="s">
        <v>1365</v>
      </c>
      <c r="V6" s="312" t="s">
        <v>1366</v>
      </c>
      <c r="W6" s="308" t="s">
        <v>1367</v>
      </c>
      <c r="X6" s="312" t="s">
        <v>1368</v>
      </c>
      <c r="Y6" s="308" t="s">
        <v>1369</v>
      </c>
      <c r="Z6" s="312" t="s">
        <v>1370</v>
      </c>
      <c r="AA6" s="308" t="s">
        <v>1371</v>
      </c>
      <c r="AB6" s="312" t="s">
        <v>1372</v>
      </c>
      <c r="AC6" s="312" t="s">
        <v>1373</v>
      </c>
      <c r="AD6" s="312" t="s">
        <v>1374</v>
      </c>
      <c r="AF6" s="96"/>
    </row>
    <row r="7" spans="1:45" ht="18" customHeight="1"/>
    <row r="8" spans="1:45" ht="15.75">
      <c r="G8" s="521" t="s">
        <v>757</v>
      </c>
      <c r="H8" s="521"/>
      <c r="I8" s="40" t="s">
        <v>1352</v>
      </c>
      <c r="J8" s="320"/>
    </row>
    <row r="9" spans="1:45" s="262" customFormat="1" ht="15" customHeight="1">
      <c r="A9" s="23"/>
      <c r="B9" s="250"/>
      <c r="C9" s="242"/>
      <c r="D9" s="242"/>
      <c r="E9" s="242"/>
      <c r="F9" s="242"/>
      <c r="G9" s="315" t="s">
        <v>1553</v>
      </c>
      <c r="H9" s="297">
        <v>42005</v>
      </c>
      <c r="I9" s="242" t="s">
        <v>14</v>
      </c>
      <c r="J9" s="251" t="s">
        <v>104</v>
      </c>
      <c r="K9" s="242" t="s">
        <v>9</v>
      </c>
      <c r="L9" s="242" t="s">
        <v>10</v>
      </c>
      <c r="M9" s="242" t="s">
        <v>10</v>
      </c>
      <c r="N9" s="242" t="s">
        <v>11</v>
      </c>
      <c r="O9" s="174">
        <v>38263.25</v>
      </c>
      <c r="P9" s="174">
        <v>0</v>
      </c>
      <c r="Q9" s="174">
        <f t="shared" ref="Q9" si="0">O9-P9</f>
        <v>38263.25</v>
      </c>
      <c r="R9" s="252" t="s">
        <v>1</v>
      </c>
      <c r="S9" s="253" t="s">
        <v>4</v>
      </c>
      <c r="T9" s="253"/>
      <c r="U9" s="253" t="s">
        <v>757</v>
      </c>
      <c r="V9" s="242"/>
      <c r="W9" s="242"/>
      <c r="X9" s="242"/>
      <c r="Y9" s="242"/>
      <c r="Z9" s="254">
        <v>42005</v>
      </c>
      <c r="AA9" s="242"/>
      <c r="AB9" s="242"/>
      <c r="AC9" s="242"/>
      <c r="AD9" s="255" t="s">
        <v>1554</v>
      </c>
      <c r="AE9" s="23"/>
      <c r="AF9" s="23"/>
      <c r="AG9" s="23"/>
      <c r="AH9" s="23"/>
      <c r="AI9" s="23"/>
      <c r="AJ9" s="23"/>
      <c r="AK9" s="23"/>
      <c r="AL9" s="23"/>
      <c r="AM9" s="23"/>
      <c r="AN9" s="23"/>
      <c r="AO9" s="23"/>
      <c r="AP9" s="23"/>
      <c r="AQ9" s="23"/>
      <c r="AR9" s="23"/>
      <c r="AS9" s="23"/>
    </row>
    <row r="10" spans="1:45" s="21" customFormat="1" ht="15" customHeight="1">
      <c r="A10" s="23"/>
      <c r="B10" s="23"/>
      <c r="C10" s="25"/>
      <c r="D10" s="25"/>
      <c r="E10" s="25"/>
      <c r="F10" s="25"/>
      <c r="G10" s="79"/>
      <c r="H10" s="79"/>
      <c r="I10" s="79"/>
      <c r="J10" s="83"/>
      <c r="K10" s="25"/>
      <c r="L10" s="26"/>
      <c r="M10" s="26"/>
      <c r="N10" s="26"/>
      <c r="O10" s="73">
        <f>SUM(O9)</f>
        <v>38263.25</v>
      </c>
      <c r="P10" s="73">
        <f t="shared" ref="P10:Q10" si="1">SUM(P9)</f>
        <v>0</v>
      </c>
      <c r="Q10" s="73">
        <f t="shared" si="1"/>
        <v>38263.25</v>
      </c>
      <c r="R10" s="18"/>
      <c r="S10" s="18"/>
      <c r="T10" s="18"/>
      <c r="U10" s="18"/>
      <c r="V10" s="18"/>
      <c r="W10" s="27"/>
      <c r="X10" s="25"/>
      <c r="Y10" s="25"/>
      <c r="Z10" s="25"/>
      <c r="AA10" s="25"/>
      <c r="AB10" s="28"/>
      <c r="AC10" s="25"/>
      <c r="AD10" s="25"/>
      <c r="AE10" s="25"/>
      <c r="AF10" s="29"/>
      <c r="AG10" s="23"/>
      <c r="AH10" s="23"/>
      <c r="AI10" s="23"/>
      <c r="AJ10" s="23"/>
      <c r="AK10" s="23"/>
      <c r="AL10" s="23"/>
      <c r="AM10" s="23"/>
      <c r="AN10" s="23"/>
      <c r="AO10" s="23"/>
      <c r="AP10" s="23"/>
      <c r="AQ10" s="23"/>
      <c r="AR10" s="23"/>
      <c r="AS10" s="23"/>
    </row>
    <row r="11" spans="1:45" s="21" customFormat="1" ht="15" customHeight="1">
      <c r="A11" s="23"/>
      <c r="B11" s="23"/>
      <c r="C11" s="25"/>
      <c r="D11" s="25"/>
      <c r="E11" s="25"/>
      <c r="F11" s="25"/>
      <c r="G11" s="79"/>
      <c r="H11" s="79"/>
      <c r="I11" s="79"/>
      <c r="J11" s="83"/>
      <c r="K11" s="25"/>
      <c r="L11" s="26"/>
      <c r="M11" s="26"/>
      <c r="N11" s="26"/>
      <c r="O11" s="26"/>
      <c r="P11" s="26"/>
      <c r="Q11" s="16"/>
      <c r="R11" s="16"/>
      <c r="S11" s="16"/>
      <c r="T11" s="16"/>
      <c r="U11" s="16"/>
      <c r="V11" s="16"/>
      <c r="W11" s="27"/>
      <c r="X11" s="25"/>
      <c r="Y11" s="25"/>
      <c r="Z11" s="25"/>
      <c r="AA11" s="25"/>
      <c r="AB11" s="28"/>
      <c r="AC11" s="25"/>
      <c r="AD11" s="25"/>
      <c r="AE11" s="25"/>
      <c r="AF11" s="29"/>
      <c r="AG11" s="23"/>
      <c r="AH11" s="23"/>
      <c r="AI11" s="23"/>
      <c r="AJ11" s="23"/>
      <c r="AK11" s="23"/>
      <c r="AL11" s="23"/>
      <c r="AM11" s="23"/>
      <c r="AN11" s="23"/>
      <c r="AO11" s="23"/>
      <c r="AP11" s="23"/>
      <c r="AQ11" s="23"/>
      <c r="AR11" s="23"/>
      <c r="AS11" s="23"/>
    </row>
    <row r="12" spans="1:45" ht="15.75">
      <c r="G12" s="36" t="s">
        <v>753</v>
      </c>
      <c r="I12" s="125" t="s">
        <v>1171</v>
      </c>
    </row>
    <row r="13" spans="1:45" s="263" customFormat="1" ht="15" customHeight="1">
      <c r="A13" s="23"/>
      <c r="B13" s="183"/>
      <c r="C13" s="184"/>
      <c r="D13" s="184"/>
      <c r="E13" s="184"/>
      <c r="F13" s="184"/>
      <c r="G13" s="316" t="s">
        <v>1553</v>
      </c>
      <c r="H13" s="273">
        <v>42005</v>
      </c>
      <c r="I13" s="184" t="s">
        <v>14</v>
      </c>
      <c r="J13" s="185" t="s">
        <v>101</v>
      </c>
      <c r="K13" s="184" t="s">
        <v>9</v>
      </c>
      <c r="L13" s="184" t="s">
        <v>10</v>
      </c>
      <c r="M13" s="184" t="s">
        <v>10</v>
      </c>
      <c r="N13" s="184" t="s">
        <v>11</v>
      </c>
      <c r="O13" s="186">
        <v>1766.34</v>
      </c>
      <c r="P13" s="186">
        <v>0</v>
      </c>
      <c r="Q13" s="186">
        <f t="shared" ref="Q13:Q16" si="2">O13-P13</f>
        <v>1766.34</v>
      </c>
      <c r="R13" s="187" t="s">
        <v>1</v>
      </c>
      <c r="S13" s="188" t="s">
        <v>4</v>
      </c>
      <c r="T13" s="188"/>
      <c r="U13" s="188" t="s">
        <v>753</v>
      </c>
      <c r="V13" s="184"/>
      <c r="W13" s="184"/>
      <c r="X13" s="184"/>
      <c r="Y13" s="184"/>
      <c r="Z13" s="189">
        <v>42005</v>
      </c>
      <c r="AA13" s="184"/>
      <c r="AB13" s="184"/>
      <c r="AC13" s="184"/>
      <c r="AD13" s="190" t="s">
        <v>1554</v>
      </c>
      <c r="AE13" s="23"/>
      <c r="AF13" s="23"/>
      <c r="AG13" s="23"/>
      <c r="AH13" s="23"/>
      <c r="AI13" s="23"/>
      <c r="AJ13" s="23"/>
      <c r="AK13" s="23"/>
      <c r="AL13" s="23"/>
      <c r="AM13" s="23"/>
      <c r="AN13" s="23"/>
      <c r="AO13" s="23"/>
      <c r="AP13" s="23"/>
      <c r="AQ13" s="23"/>
      <c r="AR13" s="23"/>
      <c r="AS13" s="23"/>
    </row>
    <row r="14" spans="1:45" s="265" customFormat="1" ht="15" hidden="1" customHeight="1">
      <c r="A14" s="23"/>
      <c r="B14" s="109"/>
      <c r="C14" s="110"/>
      <c r="D14" s="110"/>
      <c r="E14" s="110"/>
      <c r="F14" s="110"/>
      <c r="G14" s="317" t="s">
        <v>1553</v>
      </c>
      <c r="H14" s="274">
        <v>42005</v>
      </c>
      <c r="I14" s="110" t="s">
        <v>14</v>
      </c>
      <c r="J14" s="111" t="s">
        <v>101</v>
      </c>
      <c r="K14" s="110" t="s">
        <v>9</v>
      </c>
      <c r="L14" s="110" t="s">
        <v>10</v>
      </c>
      <c r="M14" s="110" t="s">
        <v>10</v>
      </c>
      <c r="N14" s="110" t="s">
        <v>11</v>
      </c>
      <c r="O14" s="9">
        <v>467878.54</v>
      </c>
      <c r="P14" s="9">
        <v>0</v>
      </c>
      <c r="Q14" s="9">
        <f t="shared" si="2"/>
        <v>467878.54</v>
      </c>
      <c r="R14" s="112" t="s">
        <v>1</v>
      </c>
      <c r="S14" s="113" t="s">
        <v>4</v>
      </c>
      <c r="T14" s="113"/>
      <c r="U14" s="113" t="s">
        <v>754</v>
      </c>
      <c r="V14" s="110"/>
      <c r="W14" s="110"/>
      <c r="X14" s="110"/>
      <c r="Y14" s="110"/>
      <c r="Z14" s="114">
        <v>42005</v>
      </c>
      <c r="AA14" s="110"/>
      <c r="AB14" s="110"/>
      <c r="AC14" s="110"/>
      <c r="AD14" s="115" t="s">
        <v>1554</v>
      </c>
      <c r="AE14" s="23"/>
      <c r="AF14" s="23"/>
      <c r="AG14" s="23"/>
      <c r="AH14" s="23"/>
      <c r="AI14" s="23"/>
      <c r="AJ14" s="23"/>
      <c r="AK14" s="23"/>
      <c r="AL14" s="23"/>
      <c r="AM14" s="23"/>
      <c r="AN14" s="23"/>
      <c r="AO14" s="23"/>
      <c r="AP14" s="23"/>
      <c r="AQ14" s="23"/>
      <c r="AR14" s="23"/>
      <c r="AS14" s="23"/>
    </row>
    <row r="15" spans="1:45" s="265" customFormat="1" ht="15" hidden="1" customHeight="1">
      <c r="A15" s="23"/>
      <c r="B15" s="109"/>
      <c r="C15" s="110"/>
      <c r="D15" s="110"/>
      <c r="E15" s="110"/>
      <c r="F15" s="110"/>
      <c r="G15" s="317" t="s">
        <v>1553</v>
      </c>
      <c r="H15" s="274">
        <v>42005</v>
      </c>
      <c r="I15" s="110" t="s">
        <v>14</v>
      </c>
      <c r="J15" s="111" t="s">
        <v>101</v>
      </c>
      <c r="K15" s="110" t="s">
        <v>9</v>
      </c>
      <c r="L15" s="110" t="s">
        <v>10</v>
      </c>
      <c r="M15" s="110" t="s">
        <v>10</v>
      </c>
      <c r="N15" s="110" t="s">
        <v>11</v>
      </c>
      <c r="O15" s="9">
        <v>905983.1</v>
      </c>
      <c r="P15" s="9">
        <v>0</v>
      </c>
      <c r="Q15" s="9">
        <f t="shared" si="2"/>
        <v>905983.1</v>
      </c>
      <c r="R15" s="112" t="s">
        <v>1</v>
      </c>
      <c r="S15" s="113" t="s">
        <v>4</v>
      </c>
      <c r="T15" s="113"/>
      <c r="U15" s="113" t="s">
        <v>334</v>
      </c>
      <c r="V15" s="110"/>
      <c r="W15" s="110"/>
      <c r="X15" s="110"/>
      <c r="Y15" s="110"/>
      <c r="Z15" s="114">
        <v>42005</v>
      </c>
      <c r="AA15" s="110"/>
      <c r="AB15" s="110"/>
      <c r="AC15" s="110"/>
      <c r="AD15" s="115" t="s">
        <v>1554</v>
      </c>
      <c r="AE15" s="23"/>
      <c r="AF15" s="23"/>
      <c r="AG15" s="23"/>
      <c r="AH15" s="23"/>
      <c r="AI15" s="23"/>
      <c r="AJ15" s="23"/>
      <c r="AK15" s="23"/>
      <c r="AL15" s="23"/>
      <c r="AM15" s="23"/>
      <c r="AN15" s="23"/>
      <c r="AO15" s="23"/>
      <c r="AP15" s="23"/>
      <c r="AQ15" s="23"/>
      <c r="AR15" s="23"/>
      <c r="AS15" s="23"/>
    </row>
    <row r="16" spans="1:45" s="265" customFormat="1" ht="15" hidden="1" customHeight="1">
      <c r="A16" s="23"/>
      <c r="B16" s="109"/>
      <c r="C16" s="110"/>
      <c r="D16" s="110"/>
      <c r="E16" s="110"/>
      <c r="F16" s="110"/>
      <c r="G16" s="317" t="s">
        <v>1553</v>
      </c>
      <c r="H16" s="274">
        <v>42005</v>
      </c>
      <c r="I16" s="110" t="s">
        <v>14</v>
      </c>
      <c r="J16" s="111" t="s">
        <v>101</v>
      </c>
      <c r="K16" s="110" t="s">
        <v>9</v>
      </c>
      <c r="L16" s="110" t="s">
        <v>10</v>
      </c>
      <c r="M16" s="110" t="s">
        <v>10</v>
      </c>
      <c r="N16" s="110" t="s">
        <v>11</v>
      </c>
      <c r="O16" s="9">
        <v>320894.26</v>
      </c>
      <c r="P16" s="9">
        <v>0</v>
      </c>
      <c r="Q16" s="9">
        <f t="shared" si="2"/>
        <v>320894.26</v>
      </c>
      <c r="R16" s="112" t="s">
        <v>1</v>
      </c>
      <c r="S16" s="113" t="s">
        <v>4</v>
      </c>
      <c r="T16" s="113"/>
      <c r="U16" s="113" t="s">
        <v>755</v>
      </c>
      <c r="V16" s="110"/>
      <c r="W16" s="110"/>
      <c r="X16" s="110"/>
      <c r="Y16" s="110"/>
      <c r="Z16" s="114">
        <v>42005</v>
      </c>
      <c r="AA16" s="110"/>
      <c r="AB16" s="110"/>
      <c r="AC16" s="110"/>
      <c r="AD16" s="115" t="s">
        <v>1554</v>
      </c>
      <c r="AE16" s="23"/>
      <c r="AF16" s="23"/>
      <c r="AG16" s="23"/>
      <c r="AH16" s="23"/>
      <c r="AI16" s="23"/>
      <c r="AJ16" s="23"/>
      <c r="AK16" s="23"/>
      <c r="AL16" s="23"/>
      <c r="AM16" s="23"/>
      <c r="AN16" s="23"/>
      <c r="AO16" s="23"/>
      <c r="AP16" s="23"/>
      <c r="AQ16" s="23"/>
      <c r="AR16" s="23"/>
      <c r="AS16" s="23"/>
    </row>
    <row r="17" spans="1:45" s="22" customFormat="1" hidden="1">
      <c r="A17" s="23"/>
      <c r="B17" s="128"/>
      <c r="C17" s="111"/>
      <c r="D17" s="111"/>
      <c r="E17" s="111"/>
      <c r="F17" s="111"/>
      <c r="G17" s="318"/>
      <c r="H17" s="314"/>
      <c r="I17" s="111"/>
      <c r="J17" s="111" t="s">
        <v>101</v>
      </c>
      <c r="K17" s="111"/>
      <c r="L17" s="111"/>
      <c r="M17" s="111"/>
      <c r="N17" s="111"/>
      <c r="O17" s="129"/>
      <c r="P17" s="129"/>
      <c r="Q17" s="129"/>
      <c r="R17" s="130"/>
      <c r="S17" s="131"/>
      <c r="T17" s="131"/>
      <c r="U17" s="131"/>
      <c r="V17" s="111"/>
      <c r="W17" s="111"/>
      <c r="X17" s="111"/>
      <c r="Y17" s="111"/>
      <c r="Z17" s="132"/>
      <c r="AA17" s="111"/>
      <c r="AB17" s="111"/>
      <c r="AC17" s="111"/>
      <c r="AD17" s="133"/>
      <c r="AE17" s="23"/>
      <c r="AF17" s="23"/>
      <c r="AG17" s="23"/>
      <c r="AH17" s="23"/>
      <c r="AI17" s="23"/>
      <c r="AJ17" s="23"/>
      <c r="AK17" s="23"/>
      <c r="AL17" s="23"/>
      <c r="AM17" s="23"/>
      <c r="AN17" s="23"/>
      <c r="AO17" s="23"/>
      <c r="AP17" s="23"/>
      <c r="AQ17" s="23"/>
      <c r="AR17" s="23"/>
      <c r="AS17" s="23"/>
    </row>
    <row r="18" spans="1:45" s="22" customFormat="1" hidden="1">
      <c r="A18" s="23"/>
      <c r="B18" s="128"/>
      <c r="C18" s="111"/>
      <c r="D18" s="111"/>
      <c r="E18" s="111" t="s">
        <v>102</v>
      </c>
      <c r="F18" s="111" t="s">
        <v>38</v>
      </c>
      <c r="G18" s="318"/>
      <c r="H18" s="314"/>
      <c r="I18" s="111"/>
      <c r="J18" s="111" t="s">
        <v>102</v>
      </c>
      <c r="K18" s="111"/>
      <c r="L18" s="111"/>
      <c r="M18" s="111"/>
      <c r="N18" s="111"/>
      <c r="O18" s="129">
        <f>SUM(O19:O23)/2</f>
        <v>1609359.1</v>
      </c>
      <c r="P18" s="129">
        <f>SUM(P19:P23)/2</f>
        <v>0</v>
      </c>
      <c r="Q18" s="129">
        <f>O18-P18</f>
        <v>1609359.1</v>
      </c>
      <c r="R18" s="130"/>
      <c r="S18" s="131"/>
      <c r="T18" s="131"/>
      <c r="U18" s="131"/>
      <c r="V18" s="111"/>
      <c r="W18" s="111"/>
      <c r="X18" s="111"/>
      <c r="Y18" s="111"/>
      <c r="Z18" s="132"/>
      <c r="AA18" s="111"/>
      <c r="AB18" s="111"/>
      <c r="AC18" s="111"/>
      <c r="AD18" s="133"/>
      <c r="AE18" s="23"/>
      <c r="AF18" s="23"/>
      <c r="AG18" s="23"/>
      <c r="AH18" s="23"/>
      <c r="AI18" s="23"/>
      <c r="AJ18" s="23"/>
      <c r="AK18" s="23"/>
      <c r="AL18" s="23"/>
      <c r="AM18" s="23"/>
      <c r="AN18" s="23"/>
      <c r="AO18" s="23"/>
      <c r="AP18" s="23"/>
      <c r="AQ18" s="23"/>
      <c r="AR18" s="23"/>
      <c r="AS18" s="23"/>
    </row>
    <row r="19" spans="1:45" s="22" customFormat="1" hidden="1">
      <c r="A19" s="23"/>
      <c r="B19" s="128"/>
      <c r="C19" s="111"/>
      <c r="D19" s="111"/>
      <c r="E19" s="111"/>
      <c r="F19" s="111" t="s">
        <v>12</v>
      </c>
      <c r="G19" s="318" t="s">
        <v>13</v>
      </c>
      <c r="H19" s="314"/>
      <c r="I19" s="111"/>
      <c r="J19" s="111" t="s">
        <v>102</v>
      </c>
      <c r="K19" s="111"/>
      <c r="L19" s="111"/>
      <c r="M19" s="111"/>
      <c r="N19" s="111"/>
      <c r="O19" s="129">
        <f>SUM(O20:O23)</f>
        <v>1609359.1</v>
      </c>
      <c r="P19" s="129">
        <f>SUM(P20:P23)</f>
        <v>0</v>
      </c>
      <c r="Q19" s="129">
        <f>O19-P19</f>
        <v>1609359.1</v>
      </c>
      <c r="R19" s="130"/>
      <c r="S19" s="131"/>
      <c r="T19" s="131"/>
      <c r="U19" s="131"/>
      <c r="V19" s="111"/>
      <c r="W19" s="111"/>
      <c r="X19" s="111"/>
      <c r="Y19" s="111"/>
      <c r="Z19" s="132"/>
      <c r="AA19" s="111"/>
      <c r="AB19" s="111"/>
      <c r="AC19" s="111"/>
      <c r="AD19" s="133"/>
      <c r="AE19" s="23"/>
      <c r="AF19" s="23"/>
      <c r="AG19" s="23"/>
      <c r="AH19" s="23"/>
      <c r="AI19" s="23"/>
      <c r="AJ19" s="23"/>
      <c r="AK19" s="23"/>
      <c r="AL19" s="23"/>
      <c r="AM19" s="23"/>
      <c r="AN19" s="23"/>
      <c r="AO19" s="23"/>
      <c r="AP19" s="23"/>
      <c r="AQ19" s="23"/>
      <c r="AR19" s="23"/>
      <c r="AS19" s="23"/>
    </row>
    <row r="20" spans="1:45" s="265" customFormat="1" ht="15" hidden="1" customHeight="1">
      <c r="A20" s="23"/>
      <c r="B20" s="109"/>
      <c r="C20" s="110"/>
      <c r="D20" s="110"/>
      <c r="E20" s="110"/>
      <c r="F20" s="110"/>
      <c r="G20" s="317" t="s">
        <v>1553</v>
      </c>
      <c r="H20" s="274">
        <v>42005</v>
      </c>
      <c r="I20" s="110" t="s">
        <v>14</v>
      </c>
      <c r="J20" s="111" t="s">
        <v>102</v>
      </c>
      <c r="K20" s="110" t="s">
        <v>9</v>
      </c>
      <c r="L20" s="110" t="s">
        <v>10</v>
      </c>
      <c r="M20" s="110" t="s">
        <v>10</v>
      </c>
      <c r="N20" s="110" t="s">
        <v>11</v>
      </c>
      <c r="O20" s="9">
        <v>829531.66</v>
      </c>
      <c r="P20" s="9">
        <v>0</v>
      </c>
      <c r="Q20" s="9">
        <f t="shared" ref="Q20:Q22" si="3">O20-P20</f>
        <v>829531.66</v>
      </c>
      <c r="R20" s="112" t="s">
        <v>1</v>
      </c>
      <c r="S20" s="113" t="s">
        <v>4</v>
      </c>
      <c r="T20" s="113"/>
      <c r="U20" s="113" t="s">
        <v>754</v>
      </c>
      <c r="V20" s="110"/>
      <c r="W20" s="110"/>
      <c r="X20" s="110"/>
      <c r="Y20" s="110"/>
      <c r="Z20" s="114">
        <v>42005</v>
      </c>
      <c r="AA20" s="110"/>
      <c r="AB20" s="110"/>
      <c r="AC20" s="110"/>
      <c r="AD20" s="115" t="s">
        <v>1554</v>
      </c>
      <c r="AE20" s="23"/>
      <c r="AF20" s="23"/>
      <c r="AG20" s="23"/>
      <c r="AH20" s="23"/>
      <c r="AI20" s="23"/>
      <c r="AJ20" s="23"/>
      <c r="AK20" s="23"/>
      <c r="AL20" s="23"/>
      <c r="AM20" s="23"/>
      <c r="AN20" s="23"/>
      <c r="AO20" s="23"/>
      <c r="AP20" s="23"/>
      <c r="AQ20" s="23"/>
      <c r="AR20" s="23"/>
      <c r="AS20" s="23"/>
    </row>
    <row r="21" spans="1:45" s="265" customFormat="1" ht="15" hidden="1" customHeight="1">
      <c r="A21" s="23"/>
      <c r="B21" s="109"/>
      <c r="C21" s="110"/>
      <c r="D21" s="110"/>
      <c r="E21" s="110"/>
      <c r="F21" s="110"/>
      <c r="G21" s="317" t="s">
        <v>1553</v>
      </c>
      <c r="H21" s="274">
        <v>42005</v>
      </c>
      <c r="I21" s="110" t="s">
        <v>14</v>
      </c>
      <c r="J21" s="111" t="s">
        <v>102</v>
      </c>
      <c r="K21" s="110" t="s">
        <v>9</v>
      </c>
      <c r="L21" s="110" t="s">
        <v>10</v>
      </c>
      <c r="M21" s="110" t="s">
        <v>10</v>
      </c>
      <c r="N21" s="110" t="s">
        <v>11</v>
      </c>
      <c r="O21" s="9">
        <v>523209.23</v>
      </c>
      <c r="P21" s="9">
        <v>0</v>
      </c>
      <c r="Q21" s="9">
        <f t="shared" si="3"/>
        <v>523209.23</v>
      </c>
      <c r="R21" s="112" t="s">
        <v>1</v>
      </c>
      <c r="S21" s="113" t="s">
        <v>4</v>
      </c>
      <c r="T21" s="113"/>
      <c r="U21" s="113" t="s">
        <v>334</v>
      </c>
      <c r="V21" s="110"/>
      <c r="W21" s="110"/>
      <c r="X21" s="110"/>
      <c r="Y21" s="110"/>
      <c r="Z21" s="114">
        <v>42005</v>
      </c>
      <c r="AA21" s="110"/>
      <c r="AB21" s="110"/>
      <c r="AC21" s="110"/>
      <c r="AD21" s="115" t="s">
        <v>1554</v>
      </c>
      <c r="AE21" s="23"/>
      <c r="AF21" s="23"/>
      <c r="AG21" s="23"/>
      <c r="AH21" s="23"/>
      <c r="AI21" s="23"/>
      <c r="AJ21" s="23"/>
      <c r="AK21" s="23"/>
      <c r="AL21" s="23"/>
      <c r="AM21" s="23"/>
      <c r="AN21" s="23"/>
      <c r="AO21" s="23"/>
      <c r="AP21" s="23"/>
      <c r="AQ21" s="23"/>
      <c r="AR21" s="23"/>
      <c r="AS21" s="23"/>
    </row>
    <row r="22" spans="1:45" s="265" customFormat="1" ht="15" hidden="1" customHeight="1">
      <c r="A22" s="23"/>
      <c r="B22" s="109"/>
      <c r="C22" s="110"/>
      <c r="D22" s="110"/>
      <c r="E22" s="110"/>
      <c r="F22" s="110"/>
      <c r="G22" s="317" t="s">
        <v>1553</v>
      </c>
      <c r="H22" s="274">
        <v>42005</v>
      </c>
      <c r="I22" s="110" t="s">
        <v>14</v>
      </c>
      <c r="J22" s="111" t="s">
        <v>102</v>
      </c>
      <c r="K22" s="110" t="s">
        <v>9</v>
      </c>
      <c r="L22" s="110" t="s">
        <v>10</v>
      </c>
      <c r="M22" s="110" t="s">
        <v>10</v>
      </c>
      <c r="N22" s="110" t="s">
        <v>11</v>
      </c>
      <c r="O22" s="9">
        <v>256618.21</v>
      </c>
      <c r="P22" s="9">
        <v>0</v>
      </c>
      <c r="Q22" s="9">
        <f t="shared" si="3"/>
        <v>256618.21</v>
      </c>
      <c r="R22" s="112" t="s">
        <v>1</v>
      </c>
      <c r="S22" s="113" t="s">
        <v>4</v>
      </c>
      <c r="T22" s="113"/>
      <c r="U22" s="113" t="s">
        <v>755</v>
      </c>
      <c r="V22" s="110"/>
      <c r="W22" s="110"/>
      <c r="X22" s="110"/>
      <c r="Y22" s="110"/>
      <c r="Z22" s="114">
        <v>42005</v>
      </c>
      <c r="AA22" s="110"/>
      <c r="AB22" s="110"/>
      <c r="AC22" s="110"/>
      <c r="AD22" s="115" t="s">
        <v>1554</v>
      </c>
      <c r="AE22" s="23"/>
      <c r="AF22" s="23"/>
      <c r="AG22" s="23"/>
      <c r="AH22" s="23"/>
      <c r="AI22" s="23"/>
      <c r="AJ22" s="23"/>
      <c r="AK22" s="23"/>
      <c r="AL22" s="23"/>
      <c r="AM22" s="23"/>
      <c r="AN22" s="23"/>
      <c r="AO22" s="23"/>
      <c r="AP22" s="23"/>
      <c r="AQ22" s="23"/>
      <c r="AR22" s="23"/>
      <c r="AS22" s="23"/>
    </row>
    <row r="23" spans="1:45" s="22" customFormat="1" hidden="1">
      <c r="A23" s="23"/>
      <c r="B23" s="128"/>
      <c r="C23" s="111"/>
      <c r="D23" s="111"/>
      <c r="E23" s="111"/>
      <c r="F23" s="111"/>
      <c r="G23" s="318"/>
      <c r="H23" s="314"/>
      <c r="I23" s="111"/>
      <c r="J23" s="111" t="s">
        <v>102</v>
      </c>
      <c r="K23" s="111"/>
      <c r="L23" s="111"/>
      <c r="M23" s="111"/>
      <c r="N23" s="111"/>
      <c r="O23" s="129"/>
      <c r="P23" s="129"/>
      <c r="Q23" s="129"/>
      <c r="R23" s="130"/>
      <c r="S23" s="131"/>
      <c r="T23" s="131"/>
      <c r="U23" s="131"/>
      <c r="V23" s="111"/>
      <c r="W23" s="111"/>
      <c r="X23" s="111"/>
      <c r="Y23" s="111"/>
      <c r="Z23" s="132"/>
      <c r="AA23" s="111"/>
      <c r="AB23" s="111"/>
      <c r="AC23" s="111"/>
      <c r="AD23" s="133"/>
      <c r="AE23" s="23"/>
      <c r="AF23" s="23"/>
      <c r="AG23" s="23"/>
      <c r="AH23" s="23"/>
      <c r="AI23" s="23"/>
      <c r="AJ23" s="23"/>
      <c r="AK23" s="23"/>
      <c r="AL23" s="23"/>
      <c r="AM23" s="23"/>
      <c r="AN23" s="23"/>
      <c r="AO23" s="23"/>
      <c r="AP23" s="23"/>
      <c r="AQ23" s="23"/>
      <c r="AR23" s="23"/>
      <c r="AS23" s="23"/>
    </row>
    <row r="24" spans="1:45" s="22" customFormat="1" hidden="1">
      <c r="A24" s="23"/>
      <c r="B24" s="128"/>
      <c r="C24" s="111"/>
      <c r="D24" s="111"/>
      <c r="E24" s="111" t="s">
        <v>103</v>
      </c>
      <c r="F24" s="111" t="s">
        <v>40</v>
      </c>
      <c r="G24" s="318"/>
      <c r="H24" s="314"/>
      <c r="I24" s="111"/>
      <c r="J24" s="111" t="s">
        <v>103</v>
      </c>
      <c r="K24" s="111"/>
      <c r="L24" s="111"/>
      <c r="M24" s="111"/>
      <c r="N24" s="111"/>
      <c r="O24" s="129">
        <f>SUM(O25:O30)/2</f>
        <v>545507.38</v>
      </c>
      <c r="P24" s="129">
        <f>SUM(P25:P30)/2</f>
        <v>0</v>
      </c>
      <c r="Q24" s="129">
        <f>O24-P24</f>
        <v>545507.38</v>
      </c>
      <c r="R24" s="130"/>
      <c r="S24" s="131"/>
      <c r="T24" s="131"/>
      <c r="U24" s="131"/>
      <c r="V24" s="111"/>
      <c r="W24" s="111"/>
      <c r="X24" s="111"/>
      <c r="Y24" s="111"/>
      <c r="Z24" s="132"/>
      <c r="AA24" s="111"/>
      <c r="AB24" s="111"/>
      <c r="AC24" s="111"/>
      <c r="AD24" s="133"/>
      <c r="AE24" s="23"/>
      <c r="AF24" s="23"/>
      <c r="AG24" s="23"/>
      <c r="AH24" s="23"/>
      <c r="AI24" s="23"/>
      <c r="AJ24" s="23"/>
      <c r="AK24" s="23"/>
      <c r="AL24" s="23"/>
      <c r="AM24" s="23"/>
      <c r="AN24" s="23"/>
      <c r="AO24" s="23"/>
      <c r="AP24" s="23"/>
      <c r="AQ24" s="23"/>
      <c r="AR24" s="23"/>
      <c r="AS24" s="23"/>
    </row>
    <row r="25" spans="1:45" s="22" customFormat="1" hidden="1">
      <c r="A25" s="23"/>
      <c r="B25" s="128"/>
      <c r="C25" s="111"/>
      <c r="D25" s="111"/>
      <c r="E25" s="111"/>
      <c r="F25" s="111" t="s">
        <v>12</v>
      </c>
      <c r="G25" s="318" t="s">
        <v>13</v>
      </c>
      <c r="H25" s="314"/>
      <c r="I25" s="111"/>
      <c r="J25" s="111" t="s">
        <v>103</v>
      </c>
      <c r="K25" s="111"/>
      <c r="L25" s="111"/>
      <c r="M25" s="111"/>
      <c r="N25" s="111"/>
      <c r="O25" s="129">
        <f>SUM(O26:O30)</f>
        <v>545507.38</v>
      </c>
      <c r="P25" s="129">
        <f>SUM(P26:P30)</f>
        <v>0</v>
      </c>
      <c r="Q25" s="129">
        <f>O25-P25</f>
        <v>545507.38</v>
      </c>
      <c r="R25" s="130"/>
      <c r="S25" s="131"/>
      <c r="T25" s="131"/>
      <c r="U25" s="131"/>
      <c r="V25" s="111"/>
      <c r="W25" s="111"/>
      <c r="X25" s="111"/>
      <c r="Y25" s="111"/>
      <c r="Z25" s="132"/>
      <c r="AA25" s="111"/>
      <c r="AB25" s="111"/>
      <c r="AC25" s="111"/>
      <c r="AD25" s="133"/>
      <c r="AE25" s="23"/>
      <c r="AF25" s="23"/>
      <c r="AG25" s="23"/>
      <c r="AH25" s="23"/>
      <c r="AI25" s="23"/>
      <c r="AJ25" s="23"/>
      <c r="AK25" s="23"/>
      <c r="AL25" s="23"/>
      <c r="AM25" s="23"/>
      <c r="AN25" s="23"/>
      <c r="AO25" s="23"/>
      <c r="AP25" s="23"/>
      <c r="AQ25" s="23"/>
      <c r="AR25" s="23"/>
      <c r="AS25" s="23"/>
    </row>
    <row r="26" spans="1:45" s="265" customFormat="1" ht="15" hidden="1" customHeight="1">
      <c r="A26" s="23"/>
      <c r="B26" s="109"/>
      <c r="C26" s="110"/>
      <c r="D26" s="110"/>
      <c r="E26" s="110"/>
      <c r="F26" s="110"/>
      <c r="G26" s="317" t="s">
        <v>1553</v>
      </c>
      <c r="H26" s="274">
        <v>42005</v>
      </c>
      <c r="I26" s="110" t="s">
        <v>14</v>
      </c>
      <c r="J26" s="111" t="s">
        <v>103</v>
      </c>
      <c r="K26" s="110" t="s">
        <v>9</v>
      </c>
      <c r="L26" s="110" t="s">
        <v>10</v>
      </c>
      <c r="M26" s="110" t="s">
        <v>10</v>
      </c>
      <c r="N26" s="110" t="s">
        <v>11</v>
      </c>
      <c r="O26" s="9">
        <v>1200</v>
      </c>
      <c r="P26" s="9">
        <v>0</v>
      </c>
      <c r="Q26" s="9">
        <f t="shared" ref="Q26:Q29" si="4">O26-P26</f>
        <v>1200</v>
      </c>
      <c r="R26" s="112" t="s">
        <v>1</v>
      </c>
      <c r="S26" s="113" t="s">
        <v>4</v>
      </c>
      <c r="T26" s="113"/>
      <c r="U26" s="113" t="s">
        <v>756</v>
      </c>
      <c r="V26" s="110"/>
      <c r="W26" s="110"/>
      <c r="X26" s="110"/>
      <c r="Y26" s="110"/>
      <c r="Z26" s="114">
        <v>42005</v>
      </c>
      <c r="AA26" s="110"/>
      <c r="AB26" s="110"/>
      <c r="AC26" s="110"/>
      <c r="AD26" s="115" t="s">
        <v>1554</v>
      </c>
      <c r="AE26" s="23"/>
      <c r="AF26" s="23"/>
      <c r="AG26" s="23"/>
      <c r="AH26" s="23"/>
      <c r="AI26" s="23"/>
      <c r="AJ26" s="23"/>
      <c r="AK26" s="23"/>
      <c r="AL26" s="23"/>
      <c r="AM26" s="23"/>
      <c r="AN26" s="23"/>
      <c r="AO26" s="23"/>
      <c r="AP26" s="23"/>
      <c r="AQ26" s="23"/>
      <c r="AR26" s="23"/>
      <c r="AS26" s="23"/>
    </row>
    <row r="27" spans="1:45" s="265" customFormat="1" ht="15" hidden="1" customHeight="1">
      <c r="A27" s="23"/>
      <c r="B27" s="109"/>
      <c r="C27" s="110"/>
      <c r="D27" s="110"/>
      <c r="E27" s="110"/>
      <c r="F27" s="110"/>
      <c r="G27" s="317" t="s">
        <v>1553</v>
      </c>
      <c r="H27" s="274">
        <v>42005</v>
      </c>
      <c r="I27" s="110" t="s">
        <v>14</v>
      </c>
      <c r="J27" s="111" t="s">
        <v>103</v>
      </c>
      <c r="K27" s="110" t="s">
        <v>9</v>
      </c>
      <c r="L27" s="110" t="s">
        <v>10</v>
      </c>
      <c r="M27" s="110" t="s">
        <v>10</v>
      </c>
      <c r="N27" s="110" t="s">
        <v>11</v>
      </c>
      <c r="O27" s="9">
        <v>171671.5</v>
      </c>
      <c r="P27" s="9">
        <v>0</v>
      </c>
      <c r="Q27" s="9">
        <f t="shared" si="4"/>
        <v>171671.5</v>
      </c>
      <c r="R27" s="112" t="s">
        <v>1</v>
      </c>
      <c r="S27" s="113" t="s">
        <v>4</v>
      </c>
      <c r="T27" s="113"/>
      <c r="U27" s="113" t="s">
        <v>754</v>
      </c>
      <c r="V27" s="110"/>
      <c r="W27" s="110"/>
      <c r="X27" s="110"/>
      <c r="Y27" s="110"/>
      <c r="Z27" s="114">
        <v>42005</v>
      </c>
      <c r="AA27" s="110"/>
      <c r="AB27" s="110"/>
      <c r="AC27" s="110"/>
      <c r="AD27" s="115" t="s">
        <v>1554</v>
      </c>
      <c r="AE27" s="23"/>
      <c r="AF27" s="23"/>
      <c r="AG27" s="23"/>
      <c r="AH27" s="23"/>
      <c r="AI27" s="23"/>
      <c r="AJ27" s="23"/>
      <c r="AK27" s="23"/>
      <c r="AL27" s="23"/>
      <c r="AM27" s="23"/>
      <c r="AN27" s="23"/>
      <c r="AO27" s="23"/>
      <c r="AP27" s="23"/>
      <c r="AQ27" s="23"/>
      <c r="AR27" s="23"/>
      <c r="AS27" s="23"/>
    </row>
    <row r="28" spans="1:45" s="265" customFormat="1" ht="15" hidden="1" customHeight="1">
      <c r="A28" s="23"/>
      <c r="B28" s="109"/>
      <c r="C28" s="110"/>
      <c r="D28" s="110"/>
      <c r="E28" s="110"/>
      <c r="F28" s="110"/>
      <c r="G28" s="317" t="s">
        <v>1553</v>
      </c>
      <c r="H28" s="274">
        <v>42005</v>
      </c>
      <c r="I28" s="110" t="s">
        <v>14</v>
      </c>
      <c r="J28" s="111" t="s">
        <v>103</v>
      </c>
      <c r="K28" s="110" t="s">
        <v>9</v>
      </c>
      <c r="L28" s="110" t="s">
        <v>10</v>
      </c>
      <c r="M28" s="110" t="s">
        <v>10</v>
      </c>
      <c r="N28" s="110" t="s">
        <v>11</v>
      </c>
      <c r="O28" s="9">
        <v>234698.48</v>
      </c>
      <c r="P28" s="9">
        <v>0</v>
      </c>
      <c r="Q28" s="9">
        <f t="shared" si="4"/>
        <v>234698.48</v>
      </c>
      <c r="R28" s="112" t="s">
        <v>1</v>
      </c>
      <c r="S28" s="113" t="s">
        <v>4</v>
      </c>
      <c r="T28" s="113"/>
      <c r="U28" s="113" t="s">
        <v>334</v>
      </c>
      <c r="V28" s="110"/>
      <c r="W28" s="110"/>
      <c r="X28" s="110"/>
      <c r="Y28" s="110"/>
      <c r="Z28" s="114">
        <v>42005</v>
      </c>
      <c r="AA28" s="110"/>
      <c r="AB28" s="110"/>
      <c r="AC28" s="110"/>
      <c r="AD28" s="115" t="s">
        <v>1554</v>
      </c>
      <c r="AE28" s="23"/>
      <c r="AF28" s="23"/>
      <c r="AG28" s="23"/>
      <c r="AH28" s="23"/>
      <c r="AI28" s="23"/>
      <c r="AJ28" s="23"/>
      <c r="AK28" s="23"/>
      <c r="AL28" s="23"/>
      <c r="AM28" s="23"/>
      <c r="AN28" s="23"/>
      <c r="AO28" s="23"/>
      <c r="AP28" s="23"/>
      <c r="AQ28" s="23"/>
      <c r="AR28" s="23"/>
      <c r="AS28" s="23"/>
    </row>
    <row r="29" spans="1:45" s="265" customFormat="1" ht="15" hidden="1" customHeight="1">
      <c r="A29" s="23"/>
      <c r="B29" s="109"/>
      <c r="C29" s="110"/>
      <c r="D29" s="110"/>
      <c r="E29" s="110"/>
      <c r="F29" s="110"/>
      <c r="G29" s="317" t="s">
        <v>1553</v>
      </c>
      <c r="H29" s="274">
        <v>42005</v>
      </c>
      <c r="I29" s="110" t="s">
        <v>14</v>
      </c>
      <c r="J29" s="111" t="s">
        <v>103</v>
      </c>
      <c r="K29" s="110" t="s">
        <v>9</v>
      </c>
      <c r="L29" s="110" t="s">
        <v>10</v>
      </c>
      <c r="M29" s="110" t="s">
        <v>10</v>
      </c>
      <c r="N29" s="110" t="s">
        <v>11</v>
      </c>
      <c r="O29" s="9">
        <v>137937.4</v>
      </c>
      <c r="P29" s="9">
        <v>0</v>
      </c>
      <c r="Q29" s="9">
        <f t="shared" si="4"/>
        <v>137937.4</v>
      </c>
      <c r="R29" s="112" t="s">
        <v>1</v>
      </c>
      <c r="S29" s="113" t="s">
        <v>4</v>
      </c>
      <c r="T29" s="113"/>
      <c r="U29" s="113" t="s">
        <v>755</v>
      </c>
      <c r="V29" s="110"/>
      <c r="W29" s="110"/>
      <c r="X29" s="110"/>
      <c r="Y29" s="110"/>
      <c r="Z29" s="114">
        <v>42005</v>
      </c>
      <c r="AA29" s="110"/>
      <c r="AB29" s="110"/>
      <c r="AC29" s="110"/>
      <c r="AD29" s="115" t="s">
        <v>1554</v>
      </c>
      <c r="AE29" s="23"/>
      <c r="AF29" s="23"/>
      <c r="AG29" s="23"/>
      <c r="AH29" s="23"/>
      <c r="AI29" s="23"/>
      <c r="AJ29" s="23"/>
      <c r="AK29" s="23"/>
      <c r="AL29" s="23"/>
      <c r="AM29" s="23"/>
      <c r="AN29" s="23"/>
      <c r="AO29" s="23"/>
      <c r="AP29" s="23"/>
      <c r="AQ29" s="23"/>
      <c r="AR29" s="23"/>
      <c r="AS29" s="23"/>
    </row>
    <row r="30" spans="1:45" s="22" customFormat="1" hidden="1">
      <c r="A30" s="23"/>
      <c r="B30" s="128"/>
      <c r="C30" s="111"/>
      <c r="D30" s="111"/>
      <c r="E30" s="111"/>
      <c r="F30" s="111"/>
      <c r="G30" s="318"/>
      <c r="H30" s="314"/>
      <c r="I30" s="111"/>
      <c r="J30" s="111" t="s">
        <v>103</v>
      </c>
      <c r="K30" s="111"/>
      <c r="L30" s="111"/>
      <c r="M30" s="111"/>
      <c r="N30" s="111"/>
      <c r="O30" s="129"/>
      <c r="P30" s="129"/>
      <c r="Q30" s="129"/>
      <c r="R30" s="130"/>
      <c r="S30" s="131"/>
      <c r="T30" s="131"/>
      <c r="U30" s="131"/>
      <c r="V30" s="111"/>
      <c r="W30" s="111"/>
      <c r="X30" s="111"/>
      <c r="Y30" s="111"/>
      <c r="Z30" s="132"/>
      <c r="AA30" s="111"/>
      <c r="AB30" s="111"/>
      <c r="AC30" s="111"/>
      <c r="AD30" s="133"/>
      <c r="AE30" s="23"/>
      <c r="AF30" s="23"/>
      <c r="AG30" s="23"/>
      <c r="AH30" s="23"/>
      <c r="AI30" s="23"/>
      <c r="AJ30" s="23"/>
      <c r="AK30" s="23"/>
      <c r="AL30" s="23"/>
      <c r="AM30" s="23"/>
      <c r="AN30" s="23"/>
      <c r="AO30" s="23"/>
      <c r="AP30" s="23"/>
      <c r="AQ30" s="23"/>
      <c r="AR30" s="23"/>
      <c r="AS30" s="23"/>
    </row>
    <row r="31" spans="1:45" s="22" customFormat="1" hidden="1">
      <c r="A31" s="23"/>
      <c r="B31" s="128"/>
      <c r="C31" s="111"/>
      <c r="D31" s="111"/>
      <c r="E31" s="111" t="s">
        <v>104</v>
      </c>
      <c r="F31" s="111" t="s">
        <v>22</v>
      </c>
      <c r="G31" s="318"/>
      <c r="H31" s="314"/>
      <c r="I31" s="111"/>
      <c r="J31" s="111" t="s">
        <v>104</v>
      </c>
      <c r="K31" s="111"/>
      <c r="L31" s="111"/>
      <c r="M31" s="111"/>
      <c r="N31" s="111"/>
      <c r="O31" s="129">
        <f>SUM(O32:O42)/2</f>
        <v>506775.44999999995</v>
      </c>
      <c r="P31" s="129">
        <f>SUM(P32:P42)/2</f>
        <v>0</v>
      </c>
      <c r="Q31" s="129">
        <f>O31-P31</f>
        <v>506775.44999999995</v>
      </c>
      <c r="R31" s="130"/>
      <c r="S31" s="131"/>
      <c r="T31" s="131"/>
      <c r="U31" s="131"/>
      <c r="V31" s="111"/>
      <c r="W31" s="111"/>
      <c r="X31" s="111"/>
      <c r="Y31" s="111"/>
      <c r="Z31" s="132"/>
      <c r="AA31" s="111"/>
      <c r="AB31" s="111"/>
      <c r="AC31" s="111"/>
      <c r="AD31" s="133"/>
      <c r="AE31" s="23"/>
      <c r="AF31" s="23"/>
      <c r="AG31" s="23"/>
      <c r="AH31" s="23"/>
      <c r="AI31" s="23"/>
      <c r="AJ31" s="23"/>
      <c r="AK31" s="23"/>
      <c r="AL31" s="23"/>
      <c r="AM31" s="23"/>
      <c r="AN31" s="23"/>
      <c r="AO31" s="23"/>
      <c r="AP31" s="23"/>
      <c r="AQ31" s="23"/>
      <c r="AR31" s="23"/>
      <c r="AS31" s="23"/>
    </row>
    <row r="32" spans="1:45" s="22" customFormat="1" hidden="1">
      <c r="A32" s="23"/>
      <c r="B32" s="128"/>
      <c r="C32" s="111"/>
      <c r="D32" s="111"/>
      <c r="E32" s="111"/>
      <c r="F32" s="111" t="s">
        <v>12</v>
      </c>
      <c r="G32" s="318" t="s">
        <v>13</v>
      </c>
      <c r="H32" s="314"/>
      <c r="I32" s="111"/>
      <c r="J32" s="111" t="s">
        <v>104</v>
      </c>
      <c r="K32" s="111"/>
      <c r="L32" s="111"/>
      <c r="M32" s="111"/>
      <c r="N32" s="111"/>
      <c r="O32" s="129">
        <f>SUM(O33:O42)</f>
        <v>506775.44999999995</v>
      </c>
      <c r="P32" s="129">
        <f>SUM(P33:P42)</f>
        <v>0</v>
      </c>
      <c r="Q32" s="129">
        <f>O32-P32</f>
        <v>506775.44999999995</v>
      </c>
      <c r="R32" s="130"/>
      <c r="S32" s="131"/>
      <c r="T32" s="131"/>
      <c r="U32" s="131"/>
      <c r="V32" s="111"/>
      <c r="W32" s="111"/>
      <c r="X32" s="111"/>
      <c r="Y32" s="111"/>
      <c r="Z32" s="132"/>
      <c r="AA32" s="111"/>
      <c r="AB32" s="111"/>
      <c r="AC32" s="111"/>
      <c r="AD32" s="133"/>
      <c r="AE32" s="23"/>
      <c r="AF32" s="23"/>
      <c r="AG32" s="23"/>
      <c r="AH32" s="23"/>
      <c r="AI32" s="23"/>
      <c r="AJ32" s="23"/>
      <c r="AK32" s="23"/>
      <c r="AL32" s="23"/>
      <c r="AM32" s="23"/>
      <c r="AN32" s="23"/>
      <c r="AO32" s="23"/>
      <c r="AP32" s="23"/>
      <c r="AQ32" s="23"/>
      <c r="AR32" s="23"/>
      <c r="AS32" s="23"/>
    </row>
    <row r="33" spans="1:45" s="265" customFormat="1" ht="15" hidden="1" customHeight="1">
      <c r="A33" s="23"/>
      <c r="B33" s="109"/>
      <c r="C33" s="110"/>
      <c r="D33" s="110"/>
      <c r="E33" s="110"/>
      <c r="F33" s="110"/>
      <c r="G33" s="317" t="s">
        <v>1553</v>
      </c>
      <c r="H33" s="274">
        <v>42005</v>
      </c>
      <c r="I33" s="110" t="s">
        <v>14</v>
      </c>
      <c r="J33" s="111" t="s">
        <v>104</v>
      </c>
      <c r="K33" s="110" t="s">
        <v>9</v>
      </c>
      <c r="L33" s="110" t="s">
        <v>10</v>
      </c>
      <c r="M33" s="110" t="s">
        <v>10</v>
      </c>
      <c r="N33" s="110" t="s">
        <v>11</v>
      </c>
      <c r="O33" s="9">
        <v>38263.25</v>
      </c>
      <c r="P33" s="9">
        <v>0</v>
      </c>
      <c r="Q33" s="9">
        <f t="shared" ref="Q33:Q34" si="5">O33-P33</f>
        <v>38263.25</v>
      </c>
      <c r="R33" s="112" t="s">
        <v>1</v>
      </c>
      <c r="S33" s="113" t="s">
        <v>4</v>
      </c>
      <c r="T33" s="113"/>
      <c r="U33" s="113" t="s">
        <v>757</v>
      </c>
      <c r="V33" s="110"/>
      <c r="W33" s="110"/>
      <c r="X33" s="110"/>
      <c r="Y33" s="110"/>
      <c r="Z33" s="114">
        <v>42005</v>
      </c>
      <c r="AA33" s="110"/>
      <c r="AB33" s="110"/>
      <c r="AC33" s="110"/>
      <c r="AD33" s="115" t="s">
        <v>1554</v>
      </c>
      <c r="AE33" s="23"/>
      <c r="AF33" s="23"/>
      <c r="AG33" s="23"/>
      <c r="AH33" s="23"/>
      <c r="AI33" s="23"/>
      <c r="AJ33" s="23"/>
      <c r="AK33" s="23"/>
      <c r="AL33" s="23"/>
      <c r="AM33" s="23"/>
      <c r="AN33" s="23"/>
      <c r="AO33" s="23"/>
      <c r="AP33" s="23"/>
      <c r="AQ33" s="23"/>
      <c r="AR33" s="23"/>
      <c r="AS33" s="23"/>
    </row>
    <row r="34" spans="1:45" s="264" customFormat="1" ht="15" customHeight="1">
      <c r="A34" s="23"/>
      <c r="B34" s="192"/>
      <c r="C34" s="193"/>
      <c r="D34" s="193"/>
      <c r="E34" s="193"/>
      <c r="F34" s="193"/>
      <c r="G34" s="319" t="s">
        <v>1553</v>
      </c>
      <c r="H34" s="275">
        <v>42005</v>
      </c>
      <c r="I34" s="193" t="s">
        <v>14</v>
      </c>
      <c r="J34" s="194" t="s">
        <v>104</v>
      </c>
      <c r="K34" s="193" t="s">
        <v>9</v>
      </c>
      <c r="L34" s="193" t="s">
        <v>10</v>
      </c>
      <c r="M34" s="193" t="s">
        <v>10</v>
      </c>
      <c r="N34" s="193" t="s">
        <v>11</v>
      </c>
      <c r="O34" s="195">
        <v>-1766.34</v>
      </c>
      <c r="P34" s="195">
        <v>0</v>
      </c>
      <c r="Q34" s="195">
        <f t="shared" si="5"/>
        <v>-1766.34</v>
      </c>
      <c r="R34" s="196" t="s">
        <v>1</v>
      </c>
      <c r="S34" s="197" t="s">
        <v>4</v>
      </c>
      <c r="T34" s="197"/>
      <c r="U34" s="197" t="s">
        <v>753</v>
      </c>
      <c r="V34" s="193"/>
      <c r="W34" s="193"/>
      <c r="X34" s="193"/>
      <c r="Y34" s="193"/>
      <c r="Z34" s="198">
        <v>42005</v>
      </c>
      <c r="AA34" s="193"/>
      <c r="AB34" s="193"/>
      <c r="AC34" s="193"/>
      <c r="AD34" s="199" t="s">
        <v>1554</v>
      </c>
      <c r="AE34" s="23"/>
      <c r="AF34" s="23"/>
      <c r="AG34" s="23"/>
      <c r="AH34" s="23"/>
      <c r="AI34" s="23"/>
      <c r="AJ34" s="23"/>
      <c r="AK34" s="23"/>
      <c r="AL34" s="23"/>
      <c r="AM34" s="23"/>
      <c r="AN34" s="23"/>
      <c r="AO34" s="23"/>
      <c r="AP34" s="23"/>
      <c r="AQ34" s="23"/>
      <c r="AR34" s="23"/>
      <c r="AS34" s="23"/>
    </row>
    <row r="35" spans="1:45">
      <c r="O35" s="31">
        <f>+O13+O34</f>
        <v>0</v>
      </c>
      <c r="P35" s="31">
        <f t="shared" ref="P35:Q35" si="6">+P13+P34</f>
        <v>0</v>
      </c>
      <c r="Q35" s="31">
        <f t="shared" si="6"/>
        <v>0</v>
      </c>
      <c r="R35" s="31"/>
      <c r="S35" s="31"/>
      <c r="T35" s="31"/>
      <c r="U35" s="31"/>
      <c r="V35" s="31"/>
    </row>
    <row r="37" spans="1:45" s="21" customFormat="1" ht="15" customHeight="1">
      <c r="A37" s="23"/>
      <c r="B37" s="23"/>
      <c r="C37" s="25"/>
      <c r="D37" s="25"/>
      <c r="E37" s="25"/>
      <c r="F37" s="25"/>
      <c r="G37" s="36" t="s">
        <v>756</v>
      </c>
      <c r="H37" s="79"/>
      <c r="I37" s="125" t="s">
        <v>1353</v>
      </c>
      <c r="J37" s="83"/>
      <c r="L37" s="26"/>
      <c r="M37" s="26"/>
      <c r="N37" s="26"/>
      <c r="O37" s="26"/>
      <c r="P37" s="26"/>
      <c r="Q37" s="16"/>
      <c r="R37" s="16"/>
      <c r="S37" s="16"/>
      <c r="T37" s="16"/>
      <c r="U37" s="16"/>
      <c r="V37" s="16"/>
      <c r="W37" s="27"/>
      <c r="X37" s="25"/>
      <c r="Y37" s="25"/>
      <c r="Z37" s="25"/>
      <c r="AA37" s="25"/>
      <c r="AB37" s="28"/>
      <c r="AC37" s="25"/>
      <c r="AD37" s="25"/>
      <c r="AE37" s="25"/>
      <c r="AF37" s="29"/>
      <c r="AG37" s="23"/>
      <c r="AH37" s="23"/>
      <c r="AI37" s="23"/>
      <c r="AJ37" s="23"/>
      <c r="AK37" s="23"/>
      <c r="AL37" s="23"/>
      <c r="AM37" s="23"/>
      <c r="AN37" s="23"/>
      <c r="AO37" s="23"/>
      <c r="AP37" s="23"/>
      <c r="AQ37" s="23"/>
      <c r="AR37" s="23"/>
      <c r="AS37" s="23"/>
    </row>
    <row r="38" spans="1:45" s="262" customFormat="1" ht="15" customHeight="1">
      <c r="A38" s="23"/>
      <c r="B38" s="250"/>
      <c r="C38" s="242"/>
      <c r="D38" s="242"/>
      <c r="E38" s="242"/>
      <c r="F38" s="242"/>
      <c r="G38" s="315" t="s">
        <v>1553</v>
      </c>
      <c r="H38" s="297">
        <v>42005</v>
      </c>
      <c r="I38" s="242" t="s">
        <v>14</v>
      </c>
      <c r="J38" s="251" t="s">
        <v>103</v>
      </c>
      <c r="K38" s="242" t="s">
        <v>9</v>
      </c>
      <c r="L38" s="242" t="s">
        <v>10</v>
      </c>
      <c r="M38" s="242" t="s">
        <v>10</v>
      </c>
      <c r="N38" s="242" t="s">
        <v>11</v>
      </c>
      <c r="O38" s="174">
        <v>1200</v>
      </c>
      <c r="P38" s="174">
        <v>0</v>
      </c>
      <c r="Q38" s="174">
        <f t="shared" ref="Q38" si="7">O38-P38</f>
        <v>1200</v>
      </c>
      <c r="R38" s="252" t="s">
        <v>1</v>
      </c>
      <c r="S38" s="253" t="s">
        <v>4</v>
      </c>
      <c r="T38" s="253"/>
      <c r="U38" s="253" t="s">
        <v>756</v>
      </c>
      <c r="V38" s="242"/>
      <c r="W38" s="242"/>
      <c r="X38" s="242"/>
      <c r="Y38" s="242"/>
      <c r="Z38" s="254">
        <v>42005</v>
      </c>
      <c r="AA38" s="242"/>
      <c r="AB38" s="242"/>
      <c r="AC38" s="242"/>
      <c r="AD38" s="255" t="s">
        <v>1554</v>
      </c>
      <c r="AE38" s="23"/>
      <c r="AF38" s="23"/>
      <c r="AG38" s="23"/>
      <c r="AH38" s="23"/>
      <c r="AI38" s="23"/>
      <c r="AJ38" s="23"/>
      <c r="AK38" s="23"/>
      <c r="AL38" s="23"/>
      <c r="AM38" s="23"/>
      <c r="AN38" s="23"/>
      <c r="AO38" s="23"/>
      <c r="AP38" s="23"/>
      <c r="AQ38" s="23"/>
      <c r="AR38" s="23"/>
      <c r="AS38" s="23"/>
    </row>
    <row r="39" spans="1:45" s="21" customFormat="1" ht="15" customHeight="1">
      <c r="A39" s="23"/>
      <c r="B39" s="23"/>
      <c r="C39" s="25"/>
      <c r="D39" s="25"/>
      <c r="E39" s="25"/>
      <c r="F39" s="25"/>
      <c r="G39" s="79"/>
      <c r="H39" s="79"/>
      <c r="I39" s="79"/>
      <c r="J39" s="83"/>
      <c r="K39" s="25"/>
      <c r="L39" s="26"/>
      <c r="M39" s="26"/>
      <c r="N39" s="26"/>
      <c r="O39" s="73">
        <f>SUM(O38)</f>
        <v>1200</v>
      </c>
      <c r="P39" s="73">
        <f t="shared" ref="P39:Q39" si="8">SUM(P38)</f>
        <v>0</v>
      </c>
      <c r="Q39" s="73">
        <f t="shared" si="8"/>
        <v>1200</v>
      </c>
      <c r="R39" s="18"/>
      <c r="S39" s="18"/>
      <c r="T39" s="18"/>
      <c r="U39" s="18"/>
      <c r="V39" s="18"/>
      <c r="W39" s="27"/>
      <c r="X39" s="25"/>
      <c r="Y39" s="25"/>
      <c r="Z39" s="25"/>
      <c r="AA39" s="25"/>
      <c r="AB39" s="28"/>
      <c r="AC39" s="25"/>
      <c r="AD39" s="25"/>
      <c r="AE39" s="25"/>
      <c r="AF39" s="29"/>
      <c r="AG39" s="23"/>
      <c r="AH39" s="23"/>
      <c r="AI39" s="23"/>
      <c r="AJ39" s="23"/>
      <c r="AK39" s="23"/>
      <c r="AL39" s="23"/>
      <c r="AM39" s="23"/>
      <c r="AN39" s="23"/>
      <c r="AO39" s="23"/>
      <c r="AP39" s="23"/>
      <c r="AQ39" s="23"/>
      <c r="AR39" s="23"/>
      <c r="AS39" s="23"/>
    </row>
    <row r="40" spans="1:45" s="21" customFormat="1" ht="15" customHeight="1">
      <c r="A40" s="23"/>
      <c r="B40" s="23"/>
      <c r="C40" s="25"/>
      <c r="D40" s="25"/>
      <c r="E40" s="25"/>
      <c r="F40" s="25"/>
      <c r="G40" s="79"/>
      <c r="H40" s="79"/>
      <c r="I40" s="79"/>
      <c r="J40" s="83"/>
      <c r="K40" s="25"/>
      <c r="L40" s="26"/>
      <c r="M40" s="26"/>
      <c r="N40" s="26"/>
      <c r="O40" s="26"/>
      <c r="P40" s="26"/>
      <c r="Q40" s="16"/>
      <c r="R40" s="16"/>
      <c r="S40" s="16"/>
      <c r="T40" s="16"/>
      <c r="U40" s="16"/>
      <c r="V40" s="16"/>
      <c r="W40" s="27"/>
      <c r="X40" s="25"/>
      <c r="Y40" s="25"/>
      <c r="Z40" s="25"/>
      <c r="AA40" s="25"/>
      <c r="AB40" s="28"/>
      <c r="AC40" s="25"/>
      <c r="AD40" s="25"/>
      <c r="AE40" s="25"/>
      <c r="AF40" s="29"/>
      <c r="AG40" s="23"/>
      <c r="AH40" s="23"/>
      <c r="AI40" s="23"/>
      <c r="AJ40" s="23"/>
      <c r="AK40" s="23"/>
      <c r="AL40" s="23"/>
      <c r="AM40" s="23"/>
      <c r="AN40" s="23"/>
      <c r="AO40" s="23"/>
      <c r="AP40" s="23"/>
      <c r="AQ40" s="23"/>
      <c r="AR40" s="23"/>
      <c r="AS40" s="23"/>
    </row>
    <row r="41" spans="1:45" ht="15.75">
      <c r="G41" s="36" t="s">
        <v>754</v>
      </c>
      <c r="I41" s="125" t="s">
        <v>1353</v>
      </c>
    </row>
    <row r="42" spans="1:45" s="263" customFormat="1" ht="15" customHeight="1">
      <c r="A42" s="23"/>
      <c r="B42" s="183"/>
      <c r="C42" s="184"/>
      <c r="D42" s="184"/>
      <c r="E42" s="184"/>
      <c r="F42" s="184"/>
      <c r="G42" s="316" t="s">
        <v>1553</v>
      </c>
      <c r="H42" s="273">
        <v>42005</v>
      </c>
      <c r="I42" s="184" t="s">
        <v>14</v>
      </c>
      <c r="J42" s="185" t="s">
        <v>101</v>
      </c>
      <c r="K42" s="184" t="s">
        <v>9</v>
      </c>
      <c r="L42" s="184" t="s">
        <v>10</v>
      </c>
      <c r="M42" s="184" t="s">
        <v>10</v>
      </c>
      <c r="N42" s="184" t="s">
        <v>11</v>
      </c>
      <c r="O42" s="186">
        <v>467878.54</v>
      </c>
      <c r="P42" s="186">
        <v>0</v>
      </c>
      <c r="Q42" s="186">
        <v>467878.54</v>
      </c>
      <c r="R42" s="187" t="s">
        <v>1</v>
      </c>
      <c r="S42" s="188" t="s">
        <v>4</v>
      </c>
      <c r="T42" s="188"/>
      <c r="U42" s="188" t="s">
        <v>754</v>
      </c>
      <c r="V42" s="184"/>
      <c r="W42" s="184"/>
      <c r="X42" s="184"/>
      <c r="Y42" s="184"/>
      <c r="Z42" s="189">
        <v>42005</v>
      </c>
      <c r="AA42" s="184"/>
      <c r="AB42" s="184"/>
      <c r="AC42" s="184"/>
      <c r="AD42" s="190" t="s">
        <v>1554</v>
      </c>
      <c r="AE42" s="23"/>
      <c r="AF42" s="23"/>
      <c r="AG42" s="23"/>
      <c r="AH42" s="23"/>
      <c r="AI42" s="23"/>
      <c r="AJ42" s="23"/>
      <c r="AK42" s="23"/>
      <c r="AL42" s="23"/>
      <c r="AM42" s="23"/>
      <c r="AN42" s="23"/>
      <c r="AO42" s="23"/>
      <c r="AP42" s="23"/>
      <c r="AQ42" s="23"/>
      <c r="AR42" s="23"/>
      <c r="AS42" s="23"/>
    </row>
    <row r="43" spans="1:45" s="265" customFormat="1" ht="15" customHeight="1">
      <c r="A43" s="23"/>
      <c r="B43" s="109"/>
      <c r="C43" s="110"/>
      <c r="D43" s="110"/>
      <c r="E43" s="110"/>
      <c r="F43" s="110"/>
      <c r="G43" s="317" t="s">
        <v>1553</v>
      </c>
      <c r="H43" s="274">
        <v>42005</v>
      </c>
      <c r="I43" s="110" t="s">
        <v>14</v>
      </c>
      <c r="J43" s="111" t="s">
        <v>102</v>
      </c>
      <c r="K43" s="110" t="s">
        <v>9</v>
      </c>
      <c r="L43" s="110" t="s">
        <v>10</v>
      </c>
      <c r="M43" s="110" t="s">
        <v>10</v>
      </c>
      <c r="N43" s="110" t="s">
        <v>11</v>
      </c>
      <c r="O43" s="9">
        <v>829531.66</v>
      </c>
      <c r="P43" s="9">
        <v>0</v>
      </c>
      <c r="Q43" s="9">
        <v>829531.66</v>
      </c>
      <c r="R43" s="112" t="s">
        <v>1</v>
      </c>
      <c r="S43" s="113" t="s">
        <v>4</v>
      </c>
      <c r="T43" s="113"/>
      <c r="U43" s="113" t="s">
        <v>754</v>
      </c>
      <c r="V43" s="110"/>
      <c r="W43" s="110"/>
      <c r="X43" s="110"/>
      <c r="Y43" s="110"/>
      <c r="Z43" s="114">
        <v>42005</v>
      </c>
      <c r="AA43" s="110"/>
      <c r="AB43" s="110"/>
      <c r="AC43" s="110"/>
      <c r="AD43" s="115" t="s">
        <v>1554</v>
      </c>
      <c r="AE43" s="23"/>
      <c r="AF43" s="23"/>
      <c r="AG43" s="23"/>
      <c r="AH43" s="23"/>
      <c r="AI43" s="23"/>
      <c r="AJ43" s="23"/>
      <c r="AK43" s="23"/>
      <c r="AL43" s="23"/>
      <c r="AM43" s="23"/>
      <c r="AN43" s="23"/>
      <c r="AO43" s="23"/>
      <c r="AP43" s="23"/>
      <c r="AQ43" s="23"/>
      <c r="AR43" s="23"/>
      <c r="AS43" s="23"/>
    </row>
    <row r="44" spans="1:45" s="264" customFormat="1" ht="15" customHeight="1">
      <c r="A44" s="23"/>
      <c r="B44" s="192"/>
      <c r="C44" s="193"/>
      <c r="D44" s="193"/>
      <c r="E44" s="193"/>
      <c r="F44" s="193"/>
      <c r="G44" s="319" t="s">
        <v>1553</v>
      </c>
      <c r="H44" s="275">
        <v>42005</v>
      </c>
      <c r="I44" s="193" t="s">
        <v>14</v>
      </c>
      <c r="J44" s="194" t="s">
        <v>103</v>
      </c>
      <c r="K44" s="193" t="s">
        <v>9</v>
      </c>
      <c r="L44" s="193" t="s">
        <v>10</v>
      </c>
      <c r="M44" s="193" t="s">
        <v>10</v>
      </c>
      <c r="N44" s="193" t="s">
        <v>11</v>
      </c>
      <c r="O44" s="195">
        <v>171671.5</v>
      </c>
      <c r="P44" s="195">
        <v>0</v>
      </c>
      <c r="Q44" s="195">
        <v>171671.5</v>
      </c>
      <c r="R44" s="196" t="s">
        <v>1</v>
      </c>
      <c r="S44" s="197" t="s">
        <v>4</v>
      </c>
      <c r="T44" s="197"/>
      <c r="U44" s="197" t="s">
        <v>754</v>
      </c>
      <c r="V44" s="193"/>
      <c r="W44" s="193"/>
      <c r="X44" s="193"/>
      <c r="Y44" s="193"/>
      <c r="Z44" s="198">
        <v>42005</v>
      </c>
      <c r="AA44" s="193"/>
      <c r="AB44" s="193"/>
      <c r="AC44" s="193"/>
      <c r="AD44" s="199" t="s">
        <v>1554</v>
      </c>
      <c r="AE44" s="23"/>
      <c r="AF44" s="23"/>
      <c r="AG44" s="23"/>
      <c r="AH44" s="23"/>
      <c r="AI44" s="23"/>
      <c r="AJ44" s="23"/>
      <c r="AK44" s="23"/>
      <c r="AL44" s="23"/>
      <c r="AM44" s="23"/>
      <c r="AN44" s="23"/>
      <c r="AO44" s="23"/>
      <c r="AP44" s="23"/>
      <c r="AQ44" s="23"/>
      <c r="AR44" s="23"/>
      <c r="AS44" s="23"/>
    </row>
    <row r="45" spans="1:45">
      <c r="O45" s="31">
        <f>SUM(O42:O44)</f>
        <v>1469081.7</v>
      </c>
      <c r="P45" s="31">
        <f t="shared" ref="P45:Q45" si="9">SUM(P42:P44)</f>
        <v>0</v>
      </c>
      <c r="Q45" s="31">
        <f t="shared" si="9"/>
        <v>1469081.7</v>
      </c>
      <c r="R45" s="31"/>
      <c r="S45" s="31"/>
      <c r="T45" s="31"/>
      <c r="U45" s="31"/>
      <c r="V45" s="31"/>
    </row>
    <row r="47" spans="1:45" ht="15.75">
      <c r="G47" s="36" t="s">
        <v>1354</v>
      </c>
      <c r="I47" s="125" t="s">
        <v>1353</v>
      </c>
    </row>
    <row r="48" spans="1:45" s="263" customFormat="1" ht="15" customHeight="1">
      <c r="A48" s="23"/>
      <c r="B48" s="183"/>
      <c r="C48" s="184"/>
      <c r="D48" s="184"/>
      <c r="E48" s="184"/>
      <c r="F48" s="184"/>
      <c r="G48" s="316" t="s">
        <v>1553</v>
      </c>
      <c r="H48" s="273">
        <v>42005</v>
      </c>
      <c r="I48" s="184" t="s">
        <v>14</v>
      </c>
      <c r="J48" s="185" t="s">
        <v>101</v>
      </c>
      <c r="K48" s="184" t="s">
        <v>9</v>
      </c>
      <c r="L48" s="184" t="s">
        <v>10</v>
      </c>
      <c r="M48" s="184" t="s">
        <v>10</v>
      </c>
      <c r="N48" s="184" t="s">
        <v>11</v>
      </c>
      <c r="O48" s="186">
        <v>905983.1</v>
      </c>
      <c r="P48" s="186">
        <v>0</v>
      </c>
      <c r="Q48" s="186">
        <v>905983.1</v>
      </c>
      <c r="R48" s="187" t="s">
        <v>1</v>
      </c>
      <c r="S48" s="188" t="s">
        <v>4</v>
      </c>
      <c r="T48" s="188"/>
      <c r="U48" s="188" t="s">
        <v>334</v>
      </c>
      <c r="V48" s="184"/>
      <c r="W48" s="184"/>
      <c r="X48" s="184"/>
      <c r="Y48" s="184"/>
      <c r="Z48" s="189">
        <v>42005</v>
      </c>
      <c r="AA48" s="184"/>
      <c r="AB48" s="184"/>
      <c r="AC48" s="184"/>
      <c r="AD48" s="190" t="s">
        <v>1554</v>
      </c>
      <c r="AE48" s="23"/>
      <c r="AF48" s="23"/>
      <c r="AG48" s="23"/>
      <c r="AH48" s="23"/>
      <c r="AI48" s="23"/>
      <c r="AJ48" s="23"/>
      <c r="AK48" s="23"/>
      <c r="AL48" s="23"/>
      <c r="AM48" s="23"/>
      <c r="AN48" s="23"/>
      <c r="AO48" s="23"/>
      <c r="AP48" s="23"/>
      <c r="AQ48" s="23"/>
      <c r="AR48" s="23"/>
      <c r="AS48" s="23"/>
    </row>
    <row r="49" spans="1:45" s="265" customFormat="1" ht="15" customHeight="1">
      <c r="A49" s="23"/>
      <c r="B49" s="109"/>
      <c r="C49" s="110"/>
      <c r="D49" s="110"/>
      <c r="E49" s="110"/>
      <c r="F49" s="110"/>
      <c r="G49" s="317" t="s">
        <v>1553</v>
      </c>
      <c r="H49" s="274">
        <v>42005</v>
      </c>
      <c r="I49" s="110" t="s">
        <v>14</v>
      </c>
      <c r="J49" s="111" t="s">
        <v>102</v>
      </c>
      <c r="K49" s="110" t="s">
        <v>9</v>
      </c>
      <c r="L49" s="110" t="s">
        <v>10</v>
      </c>
      <c r="M49" s="110" t="s">
        <v>10</v>
      </c>
      <c r="N49" s="110" t="s">
        <v>11</v>
      </c>
      <c r="O49" s="9">
        <v>523209.23</v>
      </c>
      <c r="P49" s="9">
        <v>0</v>
      </c>
      <c r="Q49" s="9">
        <v>523209.23</v>
      </c>
      <c r="R49" s="112" t="s">
        <v>1</v>
      </c>
      <c r="S49" s="113" t="s">
        <v>4</v>
      </c>
      <c r="T49" s="113"/>
      <c r="U49" s="113" t="s">
        <v>334</v>
      </c>
      <c r="V49" s="110"/>
      <c r="W49" s="110"/>
      <c r="X49" s="110"/>
      <c r="Y49" s="110"/>
      <c r="Z49" s="114">
        <v>42005</v>
      </c>
      <c r="AA49" s="110"/>
      <c r="AB49" s="110"/>
      <c r="AC49" s="110"/>
      <c r="AD49" s="115" t="s">
        <v>1554</v>
      </c>
      <c r="AE49" s="23"/>
      <c r="AF49" s="23"/>
      <c r="AG49" s="23"/>
      <c r="AH49" s="23"/>
      <c r="AI49" s="23"/>
      <c r="AJ49" s="23"/>
      <c r="AK49" s="23"/>
      <c r="AL49" s="23"/>
      <c r="AM49" s="23"/>
      <c r="AN49" s="23"/>
      <c r="AO49" s="23"/>
      <c r="AP49" s="23"/>
      <c r="AQ49" s="23"/>
      <c r="AR49" s="23"/>
      <c r="AS49" s="23"/>
    </row>
    <row r="50" spans="1:45" s="264" customFormat="1" ht="15" customHeight="1">
      <c r="A50" s="23"/>
      <c r="B50" s="192"/>
      <c r="C50" s="193"/>
      <c r="D50" s="193"/>
      <c r="E50" s="193"/>
      <c r="F50" s="193"/>
      <c r="G50" s="319" t="s">
        <v>1553</v>
      </c>
      <c r="H50" s="275">
        <v>42005</v>
      </c>
      <c r="I50" s="193" t="s">
        <v>14</v>
      </c>
      <c r="J50" s="194" t="s">
        <v>103</v>
      </c>
      <c r="K50" s="193" t="s">
        <v>9</v>
      </c>
      <c r="L50" s="193" t="s">
        <v>10</v>
      </c>
      <c r="M50" s="193" t="s">
        <v>10</v>
      </c>
      <c r="N50" s="193" t="s">
        <v>11</v>
      </c>
      <c r="O50" s="195">
        <v>234698.48</v>
      </c>
      <c r="P50" s="195">
        <v>0</v>
      </c>
      <c r="Q50" s="195">
        <v>234698.48</v>
      </c>
      <c r="R50" s="196" t="s">
        <v>1</v>
      </c>
      <c r="S50" s="197" t="s">
        <v>4</v>
      </c>
      <c r="T50" s="197"/>
      <c r="U50" s="197" t="s">
        <v>334</v>
      </c>
      <c r="V50" s="193"/>
      <c r="W50" s="193"/>
      <c r="X50" s="193"/>
      <c r="Y50" s="193"/>
      <c r="Z50" s="198">
        <v>42005</v>
      </c>
      <c r="AA50" s="193"/>
      <c r="AB50" s="193"/>
      <c r="AC50" s="193"/>
      <c r="AD50" s="199" t="s">
        <v>1554</v>
      </c>
      <c r="AE50" s="23"/>
      <c r="AF50" s="23"/>
      <c r="AG50" s="23"/>
      <c r="AH50" s="23"/>
      <c r="AI50" s="23"/>
      <c r="AJ50" s="23"/>
      <c r="AK50" s="23"/>
      <c r="AL50" s="23"/>
      <c r="AM50" s="23"/>
      <c r="AN50" s="23"/>
      <c r="AO50" s="23"/>
      <c r="AP50" s="23"/>
      <c r="AQ50" s="23"/>
      <c r="AR50" s="23"/>
      <c r="AS50" s="23"/>
    </row>
    <row r="51" spans="1:45" s="21" customFormat="1" ht="15" customHeight="1">
      <c r="A51" s="23"/>
      <c r="B51" s="23"/>
      <c r="C51" s="25"/>
      <c r="D51" s="25"/>
      <c r="E51" s="25"/>
      <c r="F51" s="25"/>
      <c r="G51" s="79"/>
      <c r="H51" s="79"/>
      <c r="I51" s="79"/>
      <c r="J51" s="83"/>
      <c r="K51" s="25"/>
      <c r="L51" s="26"/>
      <c r="M51" s="26"/>
      <c r="N51" s="26"/>
      <c r="O51" s="73">
        <f>SUM(O48:O50)</f>
        <v>1663890.81</v>
      </c>
      <c r="P51" s="73">
        <f t="shared" ref="P51:Q51" si="10">SUM(P48:P50)</f>
        <v>0</v>
      </c>
      <c r="Q51" s="73">
        <f t="shared" si="10"/>
        <v>1663890.81</v>
      </c>
      <c r="R51" s="18"/>
      <c r="S51" s="18"/>
      <c r="T51" s="18"/>
      <c r="U51" s="18"/>
      <c r="V51" s="18"/>
      <c r="W51" s="27"/>
      <c r="X51" s="25"/>
      <c r="Y51" s="25"/>
      <c r="Z51" s="25"/>
      <c r="AA51" s="25"/>
      <c r="AB51" s="28"/>
      <c r="AC51" s="25"/>
      <c r="AD51" s="25"/>
      <c r="AE51" s="25"/>
      <c r="AF51" s="29"/>
      <c r="AG51" s="23"/>
      <c r="AH51" s="23"/>
      <c r="AI51" s="23"/>
      <c r="AJ51" s="23"/>
      <c r="AK51" s="23"/>
      <c r="AL51" s="23"/>
      <c r="AM51" s="23"/>
      <c r="AN51" s="23"/>
      <c r="AO51" s="23"/>
      <c r="AP51" s="23"/>
      <c r="AQ51" s="23"/>
      <c r="AR51" s="23"/>
      <c r="AS51" s="23"/>
    </row>
    <row r="52" spans="1:45" s="21" customFormat="1" ht="15" customHeight="1">
      <c r="A52" s="23"/>
      <c r="B52" s="23"/>
      <c r="C52" s="25"/>
      <c r="D52" s="25"/>
      <c r="E52" s="25"/>
      <c r="F52" s="25"/>
      <c r="G52" s="79"/>
      <c r="H52" s="79"/>
      <c r="I52" s="79"/>
      <c r="J52" s="83"/>
      <c r="K52" s="25"/>
      <c r="L52" s="26"/>
      <c r="M52" s="26"/>
      <c r="N52" s="26"/>
      <c r="O52" s="26"/>
      <c r="P52" s="26"/>
      <c r="Q52" s="16"/>
      <c r="R52" s="16"/>
      <c r="S52" s="16"/>
      <c r="T52" s="16"/>
      <c r="U52" s="16"/>
      <c r="V52" s="16"/>
      <c r="W52" s="27"/>
      <c r="X52" s="25"/>
      <c r="Y52" s="25"/>
      <c r="Z52" s="25"/>
      <c r="AA52" s="25"/>
      <c r="AB52" s="28"/>
      <c r="AC52" s="25"/>
      <c r="AD52" s="25"/>
      <c r="AE52" s="25"/>
      <c r="AF52" s="29"/>
      <c r="AG52" s="23"/>
      <c r="AH52" s="23"/>
      <c r="AI52" s="23"/>
      <c r="AJ52" s="23"/>
      <c r="AK52" s="23"/>
      <c r="AL52" s="23"/>
      <c r="AM52" s="23"/>
      <c r="AN52" s="23"/>
      <c r="AO52" s="23"/>
      <c r="AP52" s="23"/>
      <c r="AQ52" s="23"/>
      <c r="AR52" s="23"/>
      <c r="AS52" s="23"/>
    </row>
    <row r="53" spans="1:45" ht="15.75">
      <c r="G53" s="36" t="s">
        <v>1355</v>
      </c>
      <c r="I53" s="134" t="s">
        <v>1181</v>
      </c>
    </row>
    <row r="54" spans="1:45" s="263" customFormat="1" ht="15" customHeight="1">
      <c r="A54" s="23"/>
      <c r="B54" s="183"/>
      <c r="C54" s="184"/>
      <c r="D54" s="184"/>
      <c r="E54" s="184"/>
      <c r="F54" s="184"/>
      <c r="G54" s="316" t="s">
        <v>1553</v>
      </c>
      <c r="H54" s="273">
        <v>42005</v>
      </c>
      <c r="I54" s="184" t="s">
        <v>14</v>
      </c>
      <c r="J54" s="185" t="s">
        <v>101</v>
      </c>
      <c r="K54" s="184" t="s">
        <v>9</v>
      </c>
      <c r="L54" s="184" t="s">
        <v>10</v>
      </c>
      <c r="M54" s="184" t="s">
        <v>10</v>
      </c>
      <c r="N54" s="184" t="s">
        <v>11</v>
      </c>
      <c r="O54" s="186">
        <v>320894.26</v>
      </c>
      <c r="P54" s="186">
        <v>0</v>
      </c>
      <c r="Q54" s="186">
        <v>320894.26</v>
      </c>
      <c r="R54" s="187" t="s">
        <v>1</v>
      </c>
      <c r="S54" s="188" t="s">
        <v>4</v>
      </c>
      <c r="T54" s="188"/>
      <c r="U54" s="188" t="s">
        <v>755</v>
      </c>
      <c r="V54" s="184"/>
      <c r="W54" s="184"/>
      <c r="X54" s="184"/>
      <c r="Y54" s="184"/>
      <c r="Z54" s="189">
        <v>42005</v>
      </c>
      <c r="AA54" s="184"/>
      <c r="AB54" s="184"/>
      <c r="AC54" s="184"/>
      <c r="AD54" s="190" t="s">
        <v>1554</v>
      </c>
      <c r="AE54" s="23"/>
      <c r="AF54" s="23"/>
      <c r="AG54" s="23"/>
      <c r="AH54" s="23"/>
      <c r="AI54" s="23"/>
      <c r="AJ54" s="23"/>
      <c r="AK54" s="23"/>
      <c r="AL54" s="23"/>
      <c r="AM54" s="23"/>
      <c r="AN54" s="23"/>
      <c r="AO54" s="23"/>
      <c r="AP54" s="23"/>
      <c r="AQ54" s="23"/>
      <c r="AR54" s="23"/>
      <c r="AS54" s="23"/>
    </row>
    <row r="55" spans="1:45" s="265" customFormat="1" ht="15" customHeight="1">
      <c r="A55" s="23"/>
      <c r="B55" s="109"/>
      <c r="C55" s="110"/>
      <c r="D55" s="110"/>
      <c r="E55" s="110"/>
      <c r="F55" s="110"/>
      <c r="G55" s="317" t="s">
        <v>1553</v>
      </c>
      <c r="H55" s="274">
        <v>42005</v>
      </c>
      <c r="I55" s="110" t="s">
        <v>14</v>
      </c>
      <c r="J55" s="111" t="s">
        <v>102</v>
      </c>
      <c r="K55" s="110" t="s">
        <v>9</v>
      </c>
      <c r="L55" s="110" t="s">
        <v>10</v>
      </c>
      <c r="M55" s="110" t="s">
        <v>10</v>
      </c>
      <c r="N55" s="110" t="s">
        <v>11</v>
      </c>
      <c r="O55" s="9">
        <v>256618.21</v>
      </c>
      <c r="P55" s="9">
        <v>0</v>
      </c>
      <c r="Q55" s="9">
        <v>256618.21</v>
      </c>
      <c r="R55" s="112" t="s">
        <v>1</v>
      </c>
      <c r="S55" s="113" t="s">
        <v>4</v>
      </c>
      <c r="T55" s="113"/>
      <c r="U55" s="113" t="s">
        <v>755</v>
      </c>
      <c r="V55" s="110"/>
      <c r="W55" s="110"/>
      <c r="X55" s="110"/>
      <c r="Y55" s="110"/>
      <c r="Z55" s="114">
        <v>42005</v>
      </c>
      <c r="AA55" s="110"/>
      <c r="AB55" s="110"/>
      <c r="AC55" s="110"/>
      <c r="AD55" s="115" t="s">
        <v>1554</v>
      </c>
      <c r="AE55" s="23"/>
      <c r="AF55" s="23"/>
      <c r="AG55" s="23"/>
      <c r="AH55" s="23"/>
      <c r="AI55" s="23"/>
      <c r="AJ55" s="23"/>
      <c r="AK55" s="23"/>
      <c r="AL55" s="23"/>
      <c r="AM55" s="23"/>
      <c r="AN55" s="23"/>
      <c r="AO55" s="23"/>
      <c r="AP55" s="23"/>
      <c r="AQ55" s="23"/>
      <c r="AR55" s="23"/>
      <c r="AS55" s="23"/>
    </row>
    <row r="56" spans="1:45" s="265" customFormat="1" ht="15" customHeight="1">
      <c r="A56" s="23"/>
      <c r="B56" s="364"/>
      <c r="C56" s="156"/>
      <c r="D56" s="156"/>
      <c r="E56" s="156"/>
      <c r="F56" s="156"/>
      <c r="G56" s="402" t="s">
        <v>1553</v>
      </c>
      <c r="H56" s="322">
        <v>42005</v>
      </c>
      <c r="I56" s="156" t="s">
        <v>14</v>
      </c>
      <c r="J56" s="323" t="s">
        <v>103</v>
      </c>
      <c r="K56" s="156" t="s">
        <v>9</v>
      </c>
      <c r="L56" s="156" t="s">
        <v>10</v>
      </c>
      <c r="M56" s="156" t="s">
        <v>10</v>
      </c>
      <c r="N56" s="156" t="s">
        <v>11</v>
      </c>
      <c r="O56" s="158">
        <v>137937.4</v>
      </c>
      <c r="P56" s="158">
        <v>0</v>
      </c>
      <c r="Q56" s="158">
        <v>137937.4</v>
      </c>
      <c r="R56" s="324" t="s">
        <v>1</v>
      </c>
      <c r="S56" s="325" t="s">
        <v>4</v>
      </c>
      <c r="T56" s="325"/>
      <c r="U56" s="325" t="s">
        <v>755</v>
      </c>
      <c r="V56" s="156"/>
      <c r="W56" s="156"/>
      <c r="X56" s="156"/>
      <c r="Y56" s="156"/>
      <c r="Z56" s="326">
        <v>42005</v>
      </c>
      <c r="AA56" s="156"/>
      <c r="AB56" s="156"/>
      <c r="AC56" s="156"/>
      <c r="AD56" s="327" t="s">
        <v>1554</v>
      </c>
      <c r="AE56" s="23"/>
      <c r="AF56" s="23"/>
      <c r="AG56" s="23"/>
      <c r="AH56" s="23"/>
      <c r="AI56" s="23"/>
      <c r="AJ56" s="23"/>
      <c r="AK56" s="23"/>
      <c r="AL56" s="23"/>
      <c r="AM56" s="23"/>
      <c r="AN56" s="23"/>
      <c r="AO56" s="23"/>
      <c r="AP56" s="23"/>
      <c r="AQ56" s="23"/>
      <c r="AR56" s="23"/>
      <c r="AS56" s="23"/>
    </row>
    <row r="57" spans="1:45" s="371" customFormat="1" outlineLevel="5">
      <c r="A57" s="22"/>
      <c r="B57" s="209"/>
      <c r="C57" s="210"/>
      <c r="D57" s="210"/>
      <c r="E57" s="210"/>
      <c r="F57" s="210"/>
      <c r="G57" s="288" t="s">
        <v>2558</v>
      </c>
      <c r="H57" s="278">
        <v>42226</v>
      </c>
      <c r="I57" s="210" t="s">
        <v>2577</v>
      </c>
      <c r="J57" s="211" t="s">
        <v>102</v>
      </c>
      <c r="K57" s="210" t="s">
        <v>33</v>
      </c>
      <c r="L57" s="210" t="s">
        <v>34</v>
      </c>
      <c r="M57" s="210" t="s">
        <v>21</v>
      </c>
      <c r="N57" s="210" t="s">
        <v>11</v>
      </c>
      <c r="O57" s="195">
        <v>2969</v>
      </c>
      <c r="P57" s="195">
        <v>0</v>
      </c>
      <c r="Q57" s="195">
        <f>O57-P57</f>
        <v>2969</v>
      </c>
      <c r="R57" s="212" t="s">
        <v>70</v>
      </c>
      <c r="S57" s="213" t="s">
        <v>32</v>
      </c>
      <c r="T57" s="213"/>
      <c r="U57" s="197" t="s">
        <v>755</v>
      </c>
      <c r="V57" s="210"/>
      <c r="W57" s="210"/>
      <c r="X57" s="210"/>
      <c r="Y57" s="210"/>
      <c r="Z57" s="278">
        <v>42226</v>
      </c>
      <c r="AA57" s="210" t="s">
        <v>26</v>
      </c>
      <c r="AB57" s="210" t="s">
        <v>2578</v>
      </c>
      <c r="AC57" s="210" t="s">
        <v>2579</v>
      </c>
      <c r="AD57" s="216"/>
    </row>
    <row r="58" spans="1:45">
      <c r="O58" s="31">
        <f>SUM(O54:O57)</f>
        <v>718418.87</v>
      </c>
      <c r="P58" s="31">
        <f t="shared" ref="P58:Q58" si="11">SUM(P54:P57)</f>
        <v>0</v>
      </c>
      <c r="Q58" s="31">
        <f t="shared" si="11"/>
        <v>718418.87</v>
      </c>
      <c r="R58" s="31"/>
      <c r="S58" s="31"/>
      <c r="T58" s="31"/>
      <c r="U58" s="31"/>
      <c r="V58" s="31"/>
    </row>
    <row r="59" spans="1:45" s="21" customFormat="1">
      <c r="A59" s="23"/>
      <c r="B59" s="23"/>
      <c r="G59" s="122"/>
      <c r="H59" s="122"/>
      <c r="I59" s="122"/>
      <c r="J59" s="122"/>
      <c r="O59" s="31"/>
      <c r="P59" s="31"/>
      <c r="Q59" s="31"/>
      <c r="R59" s="31"/>
      <c r="S59" s="31"/>
      <c r="T59" s="31"/>
      <c r="U59" s="31"/>
      <c r="V59" s="31"/>
      <c r="AE59" s="23"/>
      <c r="AF59" s="23"/>
      <c r="AG59" s="23"/>
      <c r="AH59" s="23"/>
      <c r="AI59" s="23"/>
      <c r="AJ59" s="23"/>
      <c r="AK59" s="23"/>
      <c r="AL59" s="23"/>
      <c r="AM59" s="23"/>
      <c r="AN59" s="23"/>
      <c r="AO59" s="23"/>
      <c r="AP59" s="23"/>
      <c r="AQ59" s="23"/>
      <c r="AR59" s="23"/>
      <c r="AS59" s="23"/>
    </row>
    <row r="60" spans="1:45" s="95" customFormat="1" ht="20.100000000000001" customHeight="1">
      <c r="A60" s="116"/>
      <c r="B60" s="116"/>
      <c r="C60" s="117"/>
      <c r="D60" s="117"/>
      <c r="E60" s="117"/>
      <c r="F60" s="117"/>
      <c r="G60" s="398" t="s">
        <v>1510</v>
      </c>
      <c r="H60" s="401"/>
      <c r="I60" s="401"/>
      <c r="J60" s="401"/>
      <c r="K60" s="398"/>
      <c r="L60" s="399"/>
      <c r="M60" s="399"/>
      <c r="N60" s="399"/>
      <c r="O60" s="313">
        <f>+O10+O35+O39+O45+O51+O58</f>
        <v>3890854.63</v>
      </c>
      <c r="P60" s="313">
        <f t="shared" ref="P60:Q60" si="12">+P10+P35+P39+P45+P51+P58</f>
        <v>0</v>
      </c>
      <c r="Q60" s="313">
        <f t="shared" si="12"/>
        <v>3890854.63</v>
      </c>
      <c r="R60" s="118"/>
      <c r="S60" s="118"/>
      <c r="T60" s="118"/>
      <c r="U60" s="118"/>
      <c r="V60" s="118"/>
      <c r="W60" s="117"/>
      <c r="X60" s="117"/>
      <c r="Y60" s="117"/>
      <c r="Z60" s="117"/>
      <c r="AA60" s="117"/>
      <c r="AB60" s="117"/>
      <c r="AC60" s="117"/>
      <c r="AD60" s="117"/>
      <c r="AE60" s="116"/>
      <c r="AF60" s="116"/>
      <c r="AG60" s="116"/>
      <c r="AH60" s="116"/>
      <c r="AI60" s="116"/>
      <c r="AJ60" s="116"/>
      <c r="AK60" s="116"/>
      <c r="AL60" s="116"/>
      <c r="AM60" s="116"/>
      <c r="AN60" s="116"/>
      <c r="AO60" s="116"/>
      <c r="AP60" s="116"/>
      <c r="AQ60" s="116"/>
      <c r="AR60" s="116"/>
      <c r="AS60" s="116"/>
    </row>
    <row r="62" spans="1:45" s="95" customFormat="1" ht="20.100000000000001" customHeight="1">
      <c r="A62" s="116"/>
      <c r="B62" s="116"/>
      <c r="C62" s="117"/>
      <c r="D62" s="117"/>
      <c r="E62" s="117"/>
      <c r="F62" s="117"/>
      <c r="G62" s="400" t="s">
        <v>2861</v>
      </c>
      <c r="H62" s="401"/>
      <c r="I62" s="401"/>
      <c r="J62" s="401"/>
      <c r="K62" s="398" t="s">
        <v>1511</v>
      </c>
      <c r="L62" s="399"/>
      <c r="M62" s="399"/>
      <c r="N62" s="399"/>
      <c r="O62" s="313">
        <f>+'1501,0701'!O297+'1501,0702'!O3477+'1501,0703'!O1370+'1501,0704'!O74+'1501,0706'!O60</f>
        <v>290840494.75999999</v>
      </c>
      <c r="P62" s="313">
        <f>+'1501,0701'!P297+'1501,0702'!P3477+'1501,0703'!P1370+'1501,0704'!P74+'1501,0706'!P60</f>
        <v>6109791.120000001</v>
      </c>
      <c r="Q62" s="313">
        <f>+'1501,0701'!Q297+'1501,0702'!Q3477+'1501,0703'!Q1370+'1501,0704'!Q74+'1501,0706'!Q60</f>
        <v>284730703.63999999</v>
      </c>
      <c r="R62" s="127"/>
      <c r="S62" s="127"/>
      <c r="T62" s="117"/>
      <c r="U62" s="117"/>
      <c r="V62" s="117"/>
      <c r="W62" s="117"/>
      <c r="X62" s="117"/>
      <c r="Y62" s="117"/>
      <c r="Z62" s="117"/>
      <c r="AA62" s="117"/>
      <c r="AB62" s="117"/>
      <c r="AC62" s="117"/>
      <c r="AD62" s="117"/>
      <c r="AE62" s="116"/>
      <c r="AF62" s="116"/>
      <c r="AG62" s="116"/>
      <c r="AH62" s="116"/>
      <c r="AI62" s="116"/>
      <c r="AJ62" s="116"/>
      <c r="AK62" s="116"/>
      <c r="AL62" s="116"/>
      <c r="AM62" s="116"/>
      <c r="AN62" s="116"/>
      <c r="AO62" s="116"/>
      <c r="AP62" s="116"/>
      <c r="AQ62" s="116"/>
      <c r="AR62" s="116"/>
      <c r="AS62" s="116"/>
    </row>
  </sheetData>
  <mergeCells count="3">
    <mergeCell ref="G4:AD4"/>
    <mergeCell ref="G2:AD2"/>
    <mergeCell ref="G8:H8"/>
  </mergeCells>
  <pageMargins left="0.6692913385826772" right="0.31496062992125984" top="0.74803149606299213" bottom="0.74803149606299213" header="0.31496062992125984" footer="0.31496062992125984"/>
  <pageSetup paperSize="9" scale="65" firstPageNumber="122" orientation="landscape" useFirstPageNumber="1" r:id="rId1"/>
  <headerFooter>
    <oddFooter>Página &amp;P</oddFooter>
  </headerFooter>
</worksheet>
</file>

<file path=xl/worksheets/sheet10.xml><?xml version="1.0" encoding="utf-8"?>
<worksheet xmlns="http://schemas.openxmlformats.org/spreadsheetml/2006/main" xmlns:r="http://schemas.openxmlformats.org/officeDocument/2006/relationships">
  <dimension ref="A1"/>
  <sheetViews>
    <sheetView workbookViewId="0"/>
  </sheetViews>
  <sheetFormatPr baseColWidth="10"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10</vt:i4>
      </vt:variant>
      <vt:variant>
        <vt:lpstr>Rangos con nombre</vt:lpstr>
      </vt:variant>
      <vt:variant>
        <vt:i4>5</vt:i4>
      </vt:variant>
    </vt:vector>
  </HeadingPairs>
  <TitlesOfParts>
    <vt:vector size="15" baseType="lpstr">
      <vt:lpstr>Marzo</vt:lpstr>
      <vt:lpstr>Junio</vt:lpstr>
      <vt:lpstr>Setiembre</vt:lpstr>
      <vt:lpstr>Diciembre</vt:lpstr>
      <vt:lpstr>1501,0701</vt:lpstr>
      <vt:lpstr>1501,0702</vt:lpstr>
      <vt:lpstr>1501,0703</vt:lpstr>
      <vt:lpstr>1501,0704</vt:lpstr>
      <vt:lpstr>1501,0706</vt:lpstr>
      <vt:lpstr>Hoja1</vt:lpstr>
      <vt:lpstr>'1501,0701'!Títulos_a_imprimir</vt:lpstr>
      <vt:lpstr>'1501,0702'!Títulos_a_imprimir</vt:lpstr>
      <vt:lpstr>'1501,0703'!Títulos_a_imprimir</vt:lpstr>
      <vt:lpstr>'1501,0704'!Títulos_a_imprimir</vt:lpstr>
      <vt:lpstr>'1501,0706'!Títulos_a_imprimir</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Usuario</cp:lastModifiedBy>
  <cp:lastPrinted>2016-04-29T15:00:31Z</cp:lastPrinted>
  <dcterms:created xsi:type="dcterms:W3CDTF">2014-09-04T20:42:44Z</dcterms:created>
  <dcterms:modified xsi:type="dcterms:W3CDTF">2016-05-05T22:47:26Z</dcterms:modified>
</cp:coreProperties>
</file>